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 Drive\COVID VACCINE MODEL\"/>
    </mc:Choice>
  </mc:AlternateContent>
  <xr:revisionPtr revIDLastSave="0" documentId="13_ncr:1_{493DB7F0-F9CC-4578-8C92-74EEB655E03E}" xr6:coauthVersionLast="46" xr6:coauthVersionMax="46" xr10:uidLastSave="{00000000-0000-0000-0000-000000000000}"/>
  <bookViews>
    <workbookView xWindow="-120" yWindow="-120" windowWidth="29040" windowHeight="15840" tabRatio="825" firstSheet="1" activeTab="19" xr2:uid="{E1E57A14-C72F-42D2-A0E1-5BE2524296E9}"/>
  </bookViews>
  <sheets>
    <sheet name="data_weekly" sheetId="10" state="hidden" r:id="rId1"/>
    <sheet name="POPULATION ANALYSIS" sheetId="8" r:id="rId2"/>
    <sheet name="DATA FITTING PH" sheetId="4" state="hidden" r:id="rId3"/>
    <sheet name="VACCINATION ANALYSIS (PH ONLY)" sheetId="11" state="hidden" r:id="rId4"/>
    <sheet name="DATA FITTING" sheetId="7" state="hidden" r:id="rId5"/>
    <sheet name="VACCINATION ANALYSIS_NOVAC" sheetId="9" state="hidden" r:id="rId6"/>
    <sheet name="VACCINATION ANALYSIS" sheetId="18" state="hidden" r:id="rId7"/>
    <sheet name="VA_k1=0.0_k2=1.0" sheetId="19" state="hidden" r:id="rId8"/>
    <sheet name="VA_k1=0.1_k2=0.9" sheetId="21" state="hidden" r:id="rId9"/>
    <sheet name="VA_k1=0.2_k2=0.8" sheetId="22" state="hidden" r:id="rId10"/>
    <sheet name="VA_k1=0.3_k2=0.7" sheetId="23" state="hidden" r:id="rId11"/>
    <sheet name="VA_k1=0.4_k2=0.6" sheetId="24" state="hidden" r:id="rId12"/>
    <sheet name="VA_k1=0.5_k2=0.5" sheetId="25" state="hidden" r:id="rId13"/>
    <sheet name="VA_k1=0.6_k2=0.4" sheetId="26" state="hidden" r:id="rId14"/>
    <sheet name="VA_k1=0.7_k2=0.3" sheetId="27" state="hidden" r:id="rId15"/>
    <sheet name="VA_k1=0.8_k2=0.2" sheetId="28" state="hidden" r:id="rId16"/>
    <sheet name="VA_k1=0.9_k2=0.1" sheetId="29" state="hidden" r:id="rId17"/>
    <sheet name="VA_k1=1.0_k2=0.0" sheetId="30" state="hidden" r:id="rId18"/>
    <sheet name="RESULTS (1S)" sheetId="31" r:id="rId19"/>
    <sheet name="RESULTS (2S)" sheetId="15" r:id="rId20"/>
  </sheets>
  <functionGroups builtInGroupCount="19"/>
  <definedNames>
    <definedName name="alpha">'DATA FITTING PH'!#REF!</definedName>
    <definedName name="DAT">'DATA FITTING'!$D$30</definedName>
    <definedName name="gamma">'DATA FITTING PH'!#REF!</definedName>
    <definedName name="h">'DATA FITTING PH'!#REF!</definedName>
    <definedName name="hb" localSheetId="4">'DATA FITTING'!$D$14</definedName>
    <definedName name="hb" localSheetId="2">'DATA FITTING PH'!$C$9</definedName>
    <definedName name="hb" localSheetId="0">#REF!</definedName>
    <definedName name="hb" localSheetId="7">'VA_k1=0.0_k2=1.0'!$C$15</definedName>
    <definedName name="hb" localSheetId="8">'VA_k1=0.1_k2=0.9'!$C$15</definedName>
    <definedName name="hb" localSheetId="9">'VA_k1=0.2_k2=0.8'!$C$15</definedName>
    <definedName name="hb" localSheetId="10">'VA_k1=0.3_k2=0.7'!$C$15</definedName>
    <definedName name="hb" localSheetId="11">'VA_k1=0.4_k2=0.6'!$C$15</definedName>
    <definedName name="hb" localSheetId="12">'VA_k1=0.5_k2=0.5'!$C$15</definedName>
    <definedName name="hb" localSheetId="13">'VA_k1=0.6_k2=0.4'!$C$15</definedName>
    <definedName name="hb" localSheetId="14">'VA_k1=0.7_k2=0.3'!$C$15</definedName>
    <definedName name="hb" localSheetId="15">'VA_k1=0.8_k2=0.2'!$C$15</definedName>
    <definedName name="hb" localSheetId="16">'VA_k1=0.9_k2=0.1'!$C$15</definedName>
    <definedName name="hb" localSheetId="17">'VA_k1=1.0_k2=0.0'!$C$15</definedName>
    <definedName name="hb" localSheetId="6">'VACCINATION ANALYSIS'!$C$15</definedName>
    <definedName name="hb" localSheetId="3">'VACCINATION ANALYSIS (PH ONLY)'!$C$15</definedName>
    <definedName name="hb" localSheetId="5">'VACCINATION ANALYSIS_NOVAC'!$C$15</definedName>
    <definedName name="hb">#REF!</definedName>
    <definedName name="hs" localSheetId="4">'DATA FITTING'!$D$13</definedName>
    <definedName name="hs" localSheetId="2">'DATA FITTING PH'!$C$8</definedName>
    <definedName name="hs" localSheetId="0">#REF!</definedName>
    <definedName name="hs" localSheetId="7">'VA_k1=0.0_k2=1.0'!$C$13</definedName>
    <definedName name="hs" localSheetId="8">'VA_k1=0.1_k2=0.9'!$C$13</definedName>
    <definedName name="hs" localSheetId="9">'VA_k1=0.2_k2=0.8'!$C$13</definedName>
    <definedName name="hs" localSheetId="10">'VA_k1=0.3_k2=0.7'!$C$13</definedName>
    <definedName name="hs" localSheetId="11">'VA_k1=0.4_k2=0.6'!$C$13</definedName>
    <definedName name="hs" localSheetId="12">'VA_k1=0.5_k2=0.5'!$C$13</definedName>
    <definedName name="hs" localSheetId="13">'VA_k1=0.6_k2=0.4'!$C$13</definedName>
    <definedName name="hs" localSheetId="14">'VA_k1=0.7_k2=0.3'!$C$13</definedName>
    <definedName name="hs" localSheetId="15">'VA_k1=0.8_k2=0.2'!$C$13</definedName>
    <definedName name="hs" localSheetId="16">'VA_k1=0.9_k2=0.1'!$C$13</definedName>
    <definedName name="hs" localSheetId="17">'VA_k1=1.0_k2=0.0'!$C$13</definedName>
    <definedName name="hs" localSheetId="6">'VACCINATION ANALYSIS'!$C$13</definedName>
    <definedName name="hs" localSheetId="3">'VACCINATION ANALYSIS (PH ONLY)'!$C$13</definedName>
    <definedName name="hs" localSheetId="5">'VACCINATION ANALYSIS_NOVAC'!$C$13</definedName>
    <definedName name="hs">#REF!</definedName>
    <definedName name="rho">'DATA FITTING PH'!#REF!</definedName>
    <definedName name="sigma">'DATA FITTING PH'!#REF!</definedName>
    <definedName name="solver_adj" localSheetId="4" hidden="1">'DATA FITTING'!$D$5:$D$8</definedName>
    <definedName name="solver_adj" localSheetId="2" hidden="1">'DATA FITTING PH'!$C$3:$C$5</definedName>
    <definedName name="solver_adj" localSheetId="0" hidden="1">data_weekly!$C$3:$C$5,data_weekly!$AN$3:$AN$6</definedName>
    <definedName name="solver_adj" localSheetId="1" hidden="1">'POPULATION ANALYSIS'!$L$60:$M$60</definedName>
    <definedName name="solver_adj" localSheetId="7" hidden="1">'VA_k1=0.0_k2=1.0'!$I$5:$I$8</definedName>
    <definedName name="solver_adj" localSheetId="8" hidden="1">'VA_k1=0.1_k2=0.9'!$I$5:$I$8</definedName>
    <definedName name="solver_adj" localSheetId="9" hidden="1">'VA_k1=0.2_k2=0.8'!$I$5:$I$8</definedName>
    <definedName name="solver_adj" localSheetId="10" hidden="1">'VA_k1=0.3_k2=0.7'!$I$5:$I$8</definedName>
    <definedName name="solver_adj" localSheetId="11" hidden="1">'VA_k1=0.4_k2=0.6'!$I$5:$I$8</definedName>
    <definedName name="solver_adj" localSheetId="12" hidden="1">'VA_k1=0.5_k2=0.5'!$I$5:$I$8</definedName>
    <definedName name="solver_adj" localSheetId="13" hidden="1">'VA_k1=0.6_k2=0.4'!$I$5:$I$8</definedName>
    <definedName name="solver_adj" localSheetId="14" hidden="1">'VA_k1=0.7_k2=0.3'!$I$5:$I$8</definedName>
    <definedName name="solver_adj" localSheetId="15" hidden="1">'VA_k1=0.8_k2=0.2'!$I$5:$I$8</definedName>
    <definedName name="solver_adj" localSheetId="16" hidden="1">'VA_k1=0.9_k2=0.1'!$I$5:$I$8</definedName>
    <definedName name="solver_adj" localSheetId="17" hidden="1">'VA_k1=1.0_k2=0.0'!$I$5:$I$8</definedName>
    <definedName name="solver_adj" localSheetId="6" hidden="1">'VACCINATION ANALYSIS'!$I$5:$I$8</definedName>
    <definedName name="solver_adj" localSheetId="3" hidden="1">'VACCINATION ANALYSIS (PH ONLY)'!$S$5:$S$8</definedName>
    <definedName name="solver_adj" localSheetId="5" hidden="1">'VACCINATION ANALYSIS_NOVAC'!#REF!</definedName>
    <definedName name="solver_cvg" localSheetId="4" hidden="1">0.0000000000001</definedName>
    <definedName name="solver_cvg" localSheetId="2" hidden="1">0.00000001</definedName>
    <definedName name="solver_cvg" localSheetId="1" hidden="1">0.0001</definedName>
    <definedName name="solver_cvg" localSheetId="7" hidden="1">0.0000000000001</definedName>
    <definedName name="solver_cvg" localSheetId="8" hidden="1">0.0000000000001</definedName>
    <definedName name="solver_cvg" localSheetId="9" hidden="1">0.0000000000001</definedName>
    <definedName name="solver_cvg" localSheetId="10" hidden="1">0.0000000000001</definedName>
    <definedName name="solver_cvg" localSheetId="11" hidden="1">0.0000000000001</definedName>
    <definedName name="solver_cvg" localSheetId="12" hidden="1">0.0000000000001</definedName>
    <definedName name="solver_cvg" localSheetId="13" hidden="1">0.0000000000001</definedName>
    <definedName name="solver_cvg" localSheetId="14" hidden="1">0.0000000000001</definedName>
    <definedName name="solver_cvg" localSheetId="15" hidden="1">0.0000000000001</definedName>
    <definedName name="solver_cvg" localSheetId="16" hidden="1">0.0000000000001</definedName>
    <definedName name="solver_cvg" localSheetId="17" hidden="1">0.0000000000001</definedName>
    <definedName name="solver_cvg" localSheetId="6" hidden="1">0.0000000000001</definedName>
    <definedName name="solver_cvg" localSheetId="3" hidden="1">0.0000000000001</definedName>
    <definedName name="solver_cvg" localSheetId="5" hidden="1">0.0000000000001</definedName>
    <definedName name="solver_drv" localSheetId="4" hidden="1">2</definedName>
    <definedName name="solver_drv" localSheetId="2" hidden="1">2</definedName>
    <definedName name="solver_drv" localSheetId="1" hidden="1">1</definedName>
    <definedName name="solver_drv" localSheetId="7" hidden="1">2</definedName>
    <definedName name="solver_drv" localSheetId="8" hidden="1">2</definedName>
    <definedName name="solver_drv" localSheetId="9" hidden="1">2</definedName>
    <definedName name="solver_drv" localSheetId="10" hidden="1">2</definedName>
    <definedName name="solver_drv" localSheetId="11" hidden="1">2</definedName>
    <definedName name="solver_drv" localSheetId="12" hidden="1">2</definedName>
    <definedName name="solver_drv" localSheetId="13" hidden="1">2</definedName>
    <definedName name="solver_drv" localSheetId="14" hidden="1">2</definedName>
    <definedName name="solver_drv" localSheetId="15" hidden="1">2</definedName>
    <definedName name="solver_drv" localSheetId="16" hidden="1">2</definedName>
    <definedName name="solver_drv" localSheetId="17" hidden="1">2</definedName>
    <definedName name="solver_drv" localSheetId="6" hidden="1">2</definedName>
    <definedName name="solver_drv" localSheetId="3" hidden="1">2</definedName>
    <definedName name="solver_drv" localSheetId="5" hidden="1">2</definedName>
    <definedName name="solver_eng" localSheetId="4" hidden="1">1</definedName>
    <definedName name="solver_eng" localSheetId="2" hidden="1">1</definedName>
    <definedName name="solver_eng" localSheetId="0" hidden="1">1</definedName>
    <definedName name="solver_eng" localSheetId="1" hidden="1">1</definedName>
    <definedName name="solver_eng" localSheetId="7" hidden="1">1</definedName>
    <definedName name="solver_eng" localSheetId="8" hidden="1">1</definedName>
    <definedName name="solver_eng" localSheetId="9" hidden="1">1</definedName>
    <definedName name="solver_eng" localSheetId="10" hidden="1">1</definedName>
    <definedName name="solver_eng" localSheetId="11" hidden="1">1</definedName>
    <definedName name="solver_eng" localSheetId="12" hidden="1">1</definedName>
    <definedName name="solver_eng" localSheetId="13" hidden="1">1</definedName>
    <definedName name="solver_eng" localSheetId="14" hidden="1">1</definedName>
    <definedName name="solver_eng" localSheetId="15" hidden="1">1</definedName>
    <definedName name="solver_eng" localSheetId="16" hidden="1">1</definedName>
    <definedName name="solver_eng" localSheetId="17" hidden="1">1</definedName>
    <definedName name="solver_eng" localSheetId="6" hidden="1">1</definedName>
    <definedName name="solver_eng" localSheetId="3" hidden="1">1</definedName>
    <definedName name="solver_eng" localSheetId="5" hidden="1">1</definedName>
    <definedName name="solver_est" localSheetId="4" hidden="1">1</definedName>
    <definedName name="solver_est" localSheetId="2" hidden="1">1</definedName>
    <definedName name="solver_est" localSheetId="1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6" hidden="1">1</definedName>
    <definedName name="solver_est" localSheetId="3" hidden="1">1</definedName>
    <definedName name="solver_est" localSheetId="5" hidden="1">1</definedName>
    <definedName name="solver_itr" localSheetId="4" hidden="1">2147483647</definedName>
    <definedName name="solver_itr" localSheetId="2" hidden="1">2147483647</definedName>
    <definedName name="solver_itr" localSheetId="1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0" hidden="1">2147483647</definedName>
    <definedName name="solver_itr" localSheetId="11" hidden="1">2147483647</definedName>
    <definedName name="solver_itr" localSheetId="12" hidden="1">2147483647</definedName>
    <definedName name="solver_itr" localSheetId="13" hidden="1">2147483647</definedName>
    <definedName name="solver_itr" localSheetId="14" hidden="1">2147483647</definedName>
    <definedName name="solver_itr" localSheetId="15" hidden="1">2147483647</definedName>
    <definedName name="solver_itr" localSheetId="16" hidden="1">2147483647</definedName>
    <definedName name="solver_itr" localSheetId="17" hidden="1">2147483647</definedName>
    <definedName name="solver_itr" localSheetId="6" hidden="1">2147483647</definedName>
    <definedName name="solver_itr" localSheetId="3" hidden="1">2147483647</definedName>
    <definedName name="solver_itr" localSheetId="5" hidden="1">2147483647</definedName>
    <definedName name="solver_lhs1" localSheetId="4" hidden="1">'DATA FITTING'!$D$5:$D$8</definedName>
    <definedName name="solver_lhs1" localSheetId="2" hidden="1">'DATA FITTING PH'!$E$3:$E$6</definedName>
    <definedName name="solver_lhs1" localSheetId="0" hidden="1">data_weekly!$AN$3:$AN$6</definedName>
    <definedName name="solver_lhs1" localSheetId="7" hidden="1">'VA_k1=0.0_k2=1.0'!$F$4:$F$7</definedName>
    <definedName name="solver_lhs1" localSheetId="8" hidden="1">'VA_k1=0.1_k2=0.9'!$F$4:$F$7</definedName>
    <definedName name="solver_lhs1" localSheetId="9" hidden="1">'VA_k1=0.2_k2=0.8'!$F$4:$F$7</definedName>
    <definedName name="solver_lhs1" localSheetId="10" hidden="1">'VA_k1=0.3_k2=0.7'!$F$4:$F$7</definedName>
    <definedName name="solver_lhs1" localSheetId="11" hidden="1">'VA_k1=0.4_k2=0.6'!$F$4:$F$7</definedName>
    <definedName name="solver_lhs1" localSheetId="12" hidden="1">'VA_k1=0.5_k2=0.5'!$F$4:$F$7</definedName>
    <definedName name="solver_lhs1" localSheetId="13" hidden="1">'VA_k1=0.6_k2=0.4'!$F$4:$F$7</definedName>
    <definedName name="solver_lhs1" localSheetId="14" hidden="1">'VA_k1=0.7_k2=0.3'!$F$4:$F$7</definedName>
    <definedName name="solver_lhs1" localSheetId="15" hidden="1">'VA_k1=0.8_k2=0.2'!$F$4:$F$7</definedName>
    <definedName name="solver_lhs1" localSheetId="16" hidden="1">'VA_k1=0.9_k2=0.1'!$F$4:$F$7</definedName>
    <definedName name="solver_lhs1" localSheetId="17" hidden="1">'VA_k1=1.0_k2=0.0'!$F$4:$F$7</definedName>
    <definedName name="solver_lhs1" localSheetId="6" hidden="1">'VACCINATION ANALYSIS'!$F$4:$F$7</definedName>
    <definedName name="solver_lhs1" localSheetId="3" hidden="1">'VACCINATION ANALYSIS (PH ONLY)'!$F$4:$F$7</definedName>
    <definedName name="solver_lhs1" localSheetId="5" hidden="1">'VACCINATION ANALYSIS_NOVAC'!$F$4:$F$7</definedName>
    <definedName name="solver_mip" localSheetId="4" hidden="1">2147483647</definedName>
    <definedName name="solver_mip" localSheetId="2" hidden="1">2147483647</definedName>
    <definedName name="solver_mip" localSheetId="1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0" hidden="1">2147483647</definedName>
    <definedName name="solver_mip" localSheetId="11" hidden="1">2147483647</definedName>
    <definedName name="solver_mip" localSheetId="12" hidden="1">2147483647</definedName>
    <definedName name="solver_mip" localSheetId="13" hidden="1">2147483647</definedName>
    <definedName name="solver_mip" localSheetId="14" hidden="1">2147483647</definedName>
    <definedName name="solver_mip" localSheetId="15" hidden="1">2147483647</definedName>
    <definedName name="solver_mip" localSheetId="16" hidden="1">2147483647</definedName>
    <definedName name="solver_mip" localSheetId="17" hidden="1">2147483647</definedName>
    <definedName name="solver_mip" localSheetId="6" hidden="1">2147483647</definedName>
    <definedName name="solver_mip" localSheetId="3" hidden="1">2147483647</definedName>
    <definedName name="solver_mip" localSheetId="5" hidden="1">2147483647</definedName>
    <definedName name="solver_mni" localSheetId="4" hidden="1">30</definedName>
    <definedName name="solver_mni" localSheetId="2" hidden="1">30</definedName>
    <definedName name="solver_mni" localSheetId="1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0" hidden="1">30</definedName>
    <definedName name="solver_mni" localSheetId="11" hidden="1">30</definedName>
    <definedName name="solver_mni" localSheetId="12" hidden="1">30</definedName>
    <definedName name="solver_mni" localSheetId="13" hidden="1">30</definedName>
    <definedName name="solver_mni" localSheetId="14" hidden="1">30</definedName>
    <definedName name="solver_mni" localSheetId="15" hidden="1">30</definedName>
    <definedName name="solver_mni" localSheetId="16" hidden="1">30</definedName>
    <definedName name="solver_mni" localSheetId="17" hidden="1">30</definedName>
    <definedName name="solver_mni" localSheetId="6" hidden="1">30</definedName>
    <definedName name="solver_mni" localSheetId="3" hidden="1">30</definedName>
    <definedName name="solver_mni" localSheetId="5" hidden="1">30</definedName>
    <definedName name="solver_mrt" localSheetId="4" hidden="1">0.075</definedName>
    <definedName name="solver_mrt" localSheetId="2" hidden="1">0.075</definedName>
    <definedName name="solver_mrt" localSheetId="1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0" hidden="1">0.075</definedName>
    <definedName name="solver_mrt" localSheetId="11" hidden="1">0.075</definedName>
    <definedName name="solver_mrt" localSheetId="12" hidden="1">0.075</definedName>
    <definedName name="solver_mrt" localSheetId="13" hidden="1">0.075</definedName>
    <definedName name="solver_mrt" localSheetId="14" hidden="1">0.075</definedName>
    <definedName name="solver_mrt" localSheetId="15" hidden="1">0.075</definedName>
    <definedName name="solver_mrt" localSheetId="16" hidden="1">0.075</definedName>
    <definedName name="solver_mrt" localSheetId="17" hidden="1">0.075</definedName>
    <definedName name="solver_mrt" localSheetId="6" hidden="1">0.075</definedName>
    <definedName name="solver_mrt" localSheetId="3" hidden="1">0.075</definedName>
    <definedName name="solver_mrt" localSheetId="5" hidden="1">0.075</definedName>
    <definedName name="solver_msl" localSheetId="4" hidden="1">2</definedName>
    <definedName name="solver_msl" localSheetId="2" hidden="1">2</definedName>
    <definedName name="solver_msl" localSheetId="1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0" hidden="1">2</definedName>
    <definedName name="solver_msl" localSheetId="11" hidden="1">2</definedName>
    <definedName name="solver_msl" localSheetId="12" hidden="1">2</definedName>
    <definedName name="solver_msl" localSheetId="13" hidden="1">2</definedName>
    <definedName name="solver_msl" localSheetId="14" hidden="1">2</definedName>
    <definedName name="solver_msl" localSheetId="15" hidden="1">2</definedName>
    <definedName name="solver_msl" localSheetId="16" hidden="1">2</definedName>
    <definedName name="solver_msl" localSheetId="17" hidden="1">2</definedName>
    <definedName name="solver_msl" localSheetId="6" hidden="1">2</definedName>
    <definedName name="solver_msl" localSheetId="3" hidden="1">2</definedName>
    <definedName name="solver_msl" localSheetId="5" hidden="1">2</definedName>
    <definedName name="solver_neg" localSheetId="4" hidden="1">2</definedName>
    <definedName name="solver_neg" localSheetId="2" hidden="1">1</definedName>
    <definedName name="solver_neg" localSheetId="0" hidden="1">2</definedName>
    <definedName name="solver_neg" localSheetId="1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6" hidden="1">1</definedName>
    <definedName name="solver_neg" localSheetId="3" hidden="1">1</definedName>
    <definedName name="solver_neg" localSheetId="5" hidden="1">1</definedName>
    <definedName name="solver_nod" localSheetId="4" hidden="1">2147483647</definedName>
    <definedName name="solver_nod" localSheetId="2" hidden="1">2147483647</definedName>
    <definedName name="solver_nod" localSheetId="1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0" hidden="1">2147483647</definedName>
    <definedName name="solver_nod" localSheetId="11" hidden="1">2147483647</definedName>
    <definedName name="solver_nod" localSheetId="12" hidden="1">2147483647</definedName>
    <definedName name="solver_nod" localSheetId="13" hidden="1">2147483647</definedName>
    <definedName name="solver_nod" localSheetId="14" hidden="1">2147483647</definedName>
    <definedName name="solver_nod" localSheetId="15" hidden="1">2147483647</definedName>
    <definedName name="solver_nod" localSheetId="16" hidden="1">2147483647</definedName>
    <definedName name="solver_nod" localSheetId="17" hidden="1">2147483647</definedName>
    <definedName name="solver_nod" localSheetId="6" hidden="1">2147483647</definedName>
    <definedName name="solver_nod" localSheetId="3" hidden="1">2147483647</definedName>
    <definedName name="solver_nod" localSheetId="5" hidden="1">2147483647</definedName>
    <definedName name="solver_num" localSheetId="4" hidden="1">1</definedName>
    <definedName name="solver_num" localSheetId="2" hidden="1">1</definedName>
    <definedName name="solver_num" localSheetId="0" hidden="1">1</definedName>
    <definedName name="solver_num" localSheetId="1" hidden="1">0</definedName>
    <definedName name="solver_num" localSheetId="7" hidden="1">0</definedName>
    <definedName name="solver_num" localSheetId="8" hidden="1">0</definedName>
    <definedName name="solver_num" localSheetId="9" hidden="1">0</definedName>
    <definedName name="solver_num" localSheetId="10" hidden="1">0</definedName>
    <definedName name="solver_num" localSheetId="11" hidden="1">0</definedName>
    <definedName name="solver_num" localSheetId="12" hidden="1">0</definedName>
    <definedName name="solver_num" localSheetId="13" hidden="1">0</definedName>
    <definedName name="solver_num" localSheetId="14" hidden="1">0</definedName>
    <definedName name="solver_num" localSheetId="15" hidden="1">0</definedName>
    <definedName name="solver_num" localSheetId="16" hidden="1">0</definedName>
    <definedName name="solver_num" localSheetId="17" hidden="1">0</definedName>
    <definedName name="solver_num" localSheetId="6" hidden="1">0</definedName>
    <definedName name="solver_num" localSheetId="3" hidden="1">0</definedName>
    <definedName name="solver_num" localSheetId="5" hidden="1">0</definedName>
    <definedName name="solver_nwt" localSheetId="4" hidden="1">1</definedName>
    <definedName name="solver_nwt" localSheetId="2" hidden="1">1</definedName>
    <definedName name="solver_nwt" localSheetId="1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6" hidden="1">1</definedName>
    <definedName name="solver_nwt" localSheetId="3" hidden="1">1</definedName>
    <definedName name="solver_nwt" localSheetId="5" hidden="1">1</definedName>
    <definedName name="solver_opt" localSheetId="4" hidden="1">'DATA FITTING'!$B$24</definedName>
    <definedName name="solver_opt" localSheetId="2" hidden="1">'DATA FITTING PH'!$AA$12</definedName>
    <definedName name="solver_opt" localSheetId="0" hidden="1">data_weekly!$C$20</definedName>
    <definedName name="solver_opt" localSheetId="1" hidden="1">'POPULATION ANALYSIS'!$N$60</definedName>
    <definedName name="solver_opt" localSheetId="7" hidden="1">'VA_k1=0.0_k2=1.0'!#REF!</definedName>
    <definedName name="solver_opt" localSheetId="8" hidden="1">'VA_k1=0.1_k2=0.9'!#REF!</definedName>
    <definedName name="solver_opt" localSheetId="9" hidden="1">'VA_k1=0.2_k2=0.8'!#REF!</definedName>
    <definedName name="solver_opt" localSheetId="10" hidden="1">'VA_k1=0.3_k2=0.7'!#REF!</definedName>
    <definedName name="solver_opt" localSheetId="11" hidden="1">'VA_k1=0.4_k2=0.6'!#REF!</definedName>
    <definedName name="solver_opt" localSheetId="12" hidden="1">'VA_k1=0.5_k2=0.5'!#REF!</definedName>
    <definedName name="solver_opt" localSheetId="13" hidden="1">'VA_k1=0.6_k2=0.4'!#REF!</definedName>
    <definedName name="solver_opt" localSheetId="14" hidden="1">'VA_k1=0.7_k2=0.3'!#REF!</definedName>
    <definedName name="solver_opt" localSheetId="15" hidden="1">'VA_k1=0.8_k2=0.2'!#REF!</definedName>
    <definedName name="solver_opt" localSheetId="16" hidden="1">'VA_k1=0.9_k2=0.1'!#REF!</definedName>
    <definedName name="solver_opt" localSheetId="17" hidden="1">'VA_k1=1.0_k2=0.0'!#REF!</definedName>
    <definedName name="solver_opt" localSheetId="6" hidden="1">'VACCINATION ANALYSIS'!#REF!</definedName>
    <definedName name="solver_opt" localSheetId="3" hidden="1">'VACCINATION ANALYSIS (PH ONLY)'!$P$17</definedName>
    <definedName name="solver_opt" localSheetId="5" hidden="1">'VACCINATION ANALYSIS_NOVAC'!$P$17</definedName>
    <definedName name="solver_pre" localSheetId="4" hidden="1">0.00000000001</definedName>
    <definedName name="solver_pre" localSheetId="2" hidden="1">0.000000001</definedName>
    <definedName name="solver_pre" localSheetId="1" hidden="1">0.000001</definedName>
    <definedName name="solver_pre" localSheetId="7" hidden="1">0.00000000001</definedName>
    <definedName name="solver_pre" localSheetId="8" hidden="1">0.00000000001</definedName>
    <definedName name="solver_pre" localSheetId="9" hidden="1">0.00000000001</definedName>
    <definedName name="solver_pre" localSheetId="10" hidden="1">0.00000000001</definedName>
    <definedName name="solver_pre" localSheetId="11" hidden="1">0.00000000001</definedName>
    <definedName name="solver_pre" localSheetId="12" hidden="1">0.00000000001</definedName>
    <definedName name="solver_pre" localSheetId="13" hidden="1">0.00000000001</definedName>
    <definedName name="solver_pre" localSheetId="14" hidden="1">0.00000000001</definedName>
    <definedName name="solver_pre" localSheetId="15" hidden="1">0.00000000001</definedName>
    <definedName name="solver_pre" localSheetId="16" hidden="1">0.00000000001</definedName>
    <definedName name="solver_pre" localSheetId="17" hidden="1">0.00000000001</definedName>
    <definedName name="solver_pre" localSheetId="6" hidden="1">0.00000000001</definedName>
    <definedName name="solver_pre" localSheetId="3" hidden="1">0.00000000001</definedName>
    <definedName name="solver_pre" localSheetId="5" hidden="1">0.00000000001</definedName>
    <definedName name="solver_rbv" localSheetId="4" hidden="1">1</definedName>
    <definedName name="solver_rbv" localSheetId="2" hidden="1">1</definedName>
    <definedName name="solver_rbv" localSheetId="1" hidden="1">1</definedName>
    <definedName name="solver_rbv" localSheetId="7" hidden="1">1</definedName>
    <definedName name="solver_rbv" localSheetId="8" hidden="1">1</definedName>
    <definedName name="solver_rbv" localSheetId="9" hidden="1">1</definedName>
    <definedName name="solver_rbv" localSheetId="10" hidden="1">1</definedName>
    <definedName name="solver_rbv" localSheetId="11" hidden="1">1</definedName>
    <definedName name="solver_rbv" localSheetId="12" hidden="1">1</definedName>
    <definedName name="solver_rbv" localSheetId="13" hidden="1">1</definedName>
    <definedName name="solver_rbv" localSheetId="14" hidden="1">1</definedName>
    <definedName name="solver_rbv" localSheetId="15" hidden="1">1</definedName>
    <definedName name="solver_rbv" localSheetId="16" hidden="1">1</definedName>
    <definedName name="solver_rbv" localSheetId="17" hidden="1">1</definedName>
    <definedName name="solver_rbv" localSheetId="6" hidden="1">1</definedName>
    <definedName name="solver_rbv" localSheetId="3" hidden="1">1</definedName>
    <definedName name="solver_rbv" localSheetId="5" hidden="1">1</definedName>
    <definedName name="solver_rel1" localSheetId="4" hidden="1">3</definedName>
    <definedName name="solver_rel1" localSheetId="2" hidden="1">3</definedName>
    <definedName name="solver_rel1" localSheetId="0" hidden="1">3</definedName>
    <definedName name="solver_rel1" localSheetId="7" hidden="1">3</definedName>
    <definedName name="solver_rel1" localSheetId="8" hidden="1">3</definedName>
    <definedName name="solver_rel1" localSheetId="9" hidden="1">3</definedName>
    <definedName name="solver_rel1" localSheetId="10" hidden="1">3</definedName>
    <definedName name="solver_rel1" localSheetId="11" hidden="1">3</definedName>
    <definedName name="solver_rel1" localSheetId="12" hidden="1">3</definedName>
    <definedName name="solver_rel1" localSheetId="13" hidden="1">3</definedName>
    <definedName name="solver_rel1" localSheetId="14" hidden="1">3</definedName>
    <definedName name="solver_rel1" localSheetId="15" hidden="1">3</definedName>
    <definedName name="solver_rel1" localSheetId="16" hidden="1">3</definedName>
    <definedName name="solver_rel1" localSheetId="17" hidden="1">3</definedName>
    <definedName name="solver_rel1" localSheetId="6" hidden="1">3</definedName>
    <definedName name="solver_rel1" localSheetId="3" hidden="1">3</definedName>
    <definedName name="solver_rel1" localSheetId="5" hidden="1">3</definedName>
    <definedName name="solver_rhs1" localSheetId="4" hidden="1">0</definedName>
    <definedName name="solver_rhs1" localSheetId="2" hidden="1">1</definedName>
    <definedName name="solver_rhs1" localSheetId="0" hidden="1">1</definedName>
    <definedName name="solver_rhs1" localSheetId="7" hidden="1">1</definedName>
    <definedName name="solver_rhs1" localSheetId="8" hidden="1">1</definedName>
    <definedName name="solver_rhs1" localSheetId="9" hidden="1">1</definedName>
    <definedName name="solver_rhs1" localSheetId="10" hidden="1">1</definedName>
    <definedName name="solver_rhs1" localSheetId="11" hidden="1">1</definedName>
    <definedName name="solver_rhs1" localSheetId="12" hidden="1">1</definedName>
    <definedName name="solver_rhs1" localSheetId="13" hidden="1">1</definedName>
    <definedName name="solver_rhs1" localSheetId="14" hidden="1">1</definedName>
    <definedName name="solver_rhs1" localSheetId="15" hidden="1">1</definedName>
    <definedName name="solver_rhs1" localSheetId="16" hidden="1">1</definedName>
    <definedName name="solver_rhs1" localSheetId="17" hidden="1">1</definedName>
    <definedName name="solver_rhs1" localSheetId="6" hidden="1">1</definedName>
    <definedName name="solver_rhs1" localSheetId="3" hidden="1">1</definedName>
    <definedName name="solver_rhs1" localSheetId="5" hidden="1">1</definedName>
    <definedName name="solver_rlx" localSheetId="4" hidden="1">2</definedName>
    <definedName name="solver_rlx" localSheetId="2" hidden="1">2</definedName>
    <definedName name="solver_rlx" localSheetId="1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0" hidden="1">2</definedName>
    <definedName name="solver_rlx" localSheetId="11" hidden="1">2</definedName>
    <definedName name="solver_rlx" localSheetId="12" hidden="1">2</definedName>
    <definedName name="solver_rlx" localSheetId="13" hidden="1">2</definedName>
    <definedName name="solver_rlx" localSheetId="14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6" hidden="1">2</definedName>
    <definedName name="solver_rlx" localSheetId="3" hidden="1">2</definedName>
    <definedName name="solver_rlx" localSheetId="5" hidden="1">2</definedName>
    <definedName name="solver_rsd" localSheetId="4" hidden="1">0</definedName>
    <definedName name="solver_rsd" localSheetId="2" hidden="1">0</definedName>
    <definedName name="solver_rsd" localSheetId="1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0" hidden="1">0</definedName>
    <definedName name="solver_rsd" localSheetId="11" hidden="1">0</definedName>
    <definedName name="solver_rsd" localSheetId="12" hidden="1">0</definedName>
    <definedName name="solver_rsd" localSheetId="13" hidden="1">0</definedName>
    <definedName name="solver_rsd" localSheetId="14" hidden="1">0</definedName>
    <definedName name="solver_rsd" localSheetId="15" hidden="1">0</definedName>
    <definedName name="solver_rsd" localSheetId="16" hidden="1">0</definedName>
    <definedName name="solver_rsd" localSheetId="17" hidden="1">0</definedName>
    <definedName name="solver_rsd" localSheetId="6" hidden="1">0</definedName>
    <definedName name="solver_rsd" localSheetId="3" hidden="1">0</definedName>
    <definedName name="solver_rsd" localSheetId="5" hidden="1">0</definedName>
    <definedName name="solver_scl" localSheetId="4" hidden="1">2</definedName>
    <definedName name="solver_scl" localSheetId="2" hidden="1">1</definedName>
    <definedName name="solver_scl" localSheetId="1" hidden="1">1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6" hidden="1">2</definedName>
    <definedName name="solver_scl" localSheetId="3" hidden="1">2</definedName>
    <definedName name="solver_scl" localSheetId="5" hidden="1">2</definedName>
    <definedName name="solver_sho" localSheetId="4" hidden="1">2</definedName>
    <definedName name="solver_sho" localSheetId="2" hidden="1">2</definedName>
    <definedName name="solver_sho" localSheetId="1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6" hidden="1">2</definedName>
    <definedName name="solver_sho" localSheetId="3" hidden="1">2</definedName>
    <definedName name="solver_sho" localSheetId="5" hidden="1">2</definedName>
    <definedName name="solver_ssz" localSheetId="4" hidden="1">100</definedName>
    <definedName name="solver_ssz" localSheetId="2" hidden="1">100</definedName>
    <definedName name="solver_ssz" localSheetId="1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0" hidden="1">100</definedName>
    <definedName name="solver_ssz" localSheetId="11" hidden="1">100</definedName>
    <definedName name="solver_ssz" localSheetId="12" hidden="1">100</definedName>
    <definedName name="solver_ssz" localSheetId="13" hidden="1">100</definedName>
    <definedName name="solver_ssz" localSheetId="14" hidden="1">100</definedName>
    <definedName name="solver_ssz" localSheetId="15" hidden="1">100</definedName>
    <definedName name="solver_ssz" localSheetId="16" hidden="1">100</definedName>
    <definedName name="solver_ssz" localSheetId="17" hidden="1">100</definedName>
    <definedName name="solver_ssz" localSheetId="6" hidden="1">100</definedName>
    <definedName name="solver_ssz" localSheetId="3" hidden="1">100</definedName>
    <definedName name="solver_ssz" localSheetId="5" hidden="1">100</definedName>
    <definedName name="solver_tim" localSheetId="4" hidden="1">2147483647</definedName>
    <definedName name="solver_tim" localSheetId="2" hidden="1">2147483647</definedName>
    <definedName name="solver_tim" localSheetId="1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0" hidden="1">2147483647</definedName>
    <definedName name="solver_tim" localSheetId="11" hidden="1">2147483647</definedName>
    <definedName name="solver_tim" localSheetId="12" hidden="1">2147483647</definedName>
    <definedName name="solver_tim" localSheetId="13" hidden="1">2147483647</definedName>
    <definedName name="solver_tim" localSheetId="14" hidden="1">2147483647</definedName>
    <definedName name="solver_tim" localSheetId="15" hidden="1">2147483647</definedName>
    <definedName name="solver_tim" localSheetId="16" hidden="1">2147483647</definedName>
    <definedName name="solver_tim" localSheetId="17" hidden="1">2147483647</definedName>
    <definedName name="solver_tim" localSheetId="6" hidden="1">2147483647</definedName>
    <definedName name="solver_tim" localSheetId="3" hidden="1">2147483647</definedName>
    <definedName name="solver_tim" localSheetId="5" hidden="1">2147483647</definedName>
    <definedName name="solver_tol" localSheetId="4" hidden="1">0.01</definedName>
    <definedName name="solver_tol" localSheetId="2" hidden="1">0.01</definedName>
    <definedName name="solver_tol" localSheetId="1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0" hidden="1">0.01</definedName>
    <definedName name="solver_tol" localSheetId="11" hidden="1">0.01</definedName>
    <definedName name="solver_tol" localSheetId="12" hidden="1">0.01</definedName>
    <definedName name="solver_tol" localSheetId="13" hidden="1">0.01</definedName>
    <definedName name="solver_tol" localSheetId="14" hidden="1">0.01</definedName>
    <definedName name="solver_tol" localSheetId="15" hidden="1">0.01</definedName>
    <definedName name="solver_tol" localSheetId="16" hidden="1">0.01</definedName>
    <definedName name="solver_tol" localSheetId="17" hidden="1">0.01</definedName>
    <definedName name="solver_tol" localSheetId="6" hidden="1">0.01</definedName>
    <definedName name="solver_tol" localSheetId="3" hidden="1">0.01</definedName>
    <definedName name="solver_tol" localSheetId="5" hidden="1">0.01</definedName>
    <definedName name="solver_typ" localSheetId="4" hidden="1">2</definedName>
    <definedName name="solver_typ" localSheetId="2" hidden="1">2</definedName>
    <definedName name="solver_typ" localSheetId="0" hidden="1">2</definedName>
    <definedName name="solver_typ" localSheetId="1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6" hidden="1">2</definedName>
    <definedName name="solver_typ" localSheetId="3" hidden="1">2</definedName>
    <definedName name="solver_typ" localSheetId="5" hidden="1">2</definedName>
    <definedName name="solver_val" localSheetId="4" hidden="1">0</definedName>
    <definedName name="solver_val" localSheetId="2" hidden="1">0</definedName>
    <definedName name="solver_val" localSheetId="0" hidden="1">0</definedName>
    <definedName name="solver_val" localSheetId="1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6" hidden="1">0</definedName>
    <definedName name="solver_val" localSheetId="3" hidden="1">0</definedName>
    <definedName name="solver_val" localSheetId="5" hidden="1">0</definedName>
    <definedName name="solver_ver" localSheetId="4" hidden="1">3</definedName>
    <definedName name="solver_ver" localSheetId="2" hidden="1">3</definedName>
    <definedName name="solver_ver" localSheetId="0" hidden="1">3</definedName>
    <definedName name="solver_ver" localSheetId="1" hidden="1">3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er" localSheetId="13" hidden="1">3</definedName>
    <definedName name="solver_ver" localSheetId="14" hidden="1">3</definedName>
    <definedName name="solver_ver" localSheetId="15" hidden="1">3</definedName>
    <definedName name="solver_ver" localSheetId="16" hidden="1">3</definedName>
    <definedName name="solver_ver" localSheetId="17" hidden="1">3</definedName>
    <definedName name="solver_ver" localSheetId="6" hidden="1">3</definedName>
    <definedName name="solver_ver" localSheetId="3" hidden="1">3</definedName>
    <definedName name="solver_ver" localSheetId="5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4" i="15" l="1"/>
  <c r="Y32" i="15"/>
  <c r="Y33" i="15"/>
  <c r="Y34" i="15"/>
  <c r="Y35" i="15"/>
  <c r="Y36" i="15"/>
  <c r="Y37" i="15"/>
  <c r="S37" i="15"/>
  <c r="S36" i="15"/>
  <c r="S35" i="15"/>
  <c r="S34" i="15"/>
  <c r="S33" i="15"/>
  <c r="S32" i="15"/>
  <c r="S29" i="15"/>
  <c r="S28" i="15"/>
  <c r="S27" i="15"/>
  <c r="S26" i="15"/>
  <c r="S25" i="15"/>
  <c r="S24" i="15"/>
  <c r="Y23" i="31"/>
  <c r="Q29" i="31"/>
  <c r="Q30" i="31"/>
  <c r="Q31" i="31"/>
  <c r="Q32" i="31"/>
  <c r="Q33" i="31"/>
  <c r="Q28" i="31"/>
  <c r="R29" i="31"/>
  <c r="S29" i="31"/>
  <c r="T29" i="31"/>
  <c r="U29" i="31"/>
  <c r="V29" i="31"/>
  <c r="R30" i="31"/>
  <c r="S30" i="31"/>
  <c r="T30" i="31"/>
  <c r="U30" i="31"/>
  <c r="V30" i="31"/>
  <c r="R31" i="31"/>
  <c r="S31" i="31"/>
  <c r="T31" i="31"/>
  <c r="U31" i="31"/>
  <c r="V31" i="31"/>
  <c r="R32" i="31"/>
  <c r="S32" i="31"/>
  <c r="T32" i="31"/>
  <c r="U32" i="31"/>
  <c r="V32" i="31"/>
  <c r="R33" i="31"/>
  <c r="S33" i="31"/>
  <c r="T33" i="31"/>
  <c r="U33" i="31"/>
  <c r="V33" i="31"/>
  <c r="S28" i="31"/>
  <c r="T28" i="31"/>
  <c r="U28" i="31"/>
  <c r="V28" i="31"/>
  <c r="R28" i="31"/>
  <c r="Q21" i="31"/>
  <c r="Q22" i="31"/>
  <c r="Q23" i="31"/>
  <c r="Q24" i="31"/>
  <c r="Q25" i="31"/>
  <c r="Q20" i="31"/>
  <c r="S20" i="31"/>
  <c r="T20" i="31"/>
  <c r="U20" i="31"/>
  <c r="V20" i="31"/>
  <c r="S21" i="31"/>
  <c r="T21" i="31"/>
  <c r="U21" i="31"/>
  <c r="V21" i="31"/>
  <c r="S22" i="31"/>
  <c r="T22" i="31"/>
  <c r="U22" i="31"/>
  <c r="V22" i="31"/>
  <c r="S23" i="31"/>
  <c r="T23" i="31"/>
  <c r="U23" i="31"/>
  <c r="V23" i="31"/>
  <c r="S24" i="31"/>
  <c r="T24" i="31"/>
  <c r="U24" i="31"/>
  <c r="V24" i="31"/>
  <c r="S25" i="31"/>
  <c r="T25" i="31"/>
  <c r="U25" i="31"/>
  <c r="V25" i="31"/>
  <c r="R21" i="31"/>
  <c r="R22" i="31"/>
  <c r="R23" i="31"/>
  <c r="R24" i="31"/>
  <c r="R25" i="31"/>
  <c r="R20" i="31"/>
  <c r="T3" i="11"/>
  <c r="S3" i="11" s="1"/>
  <c r="D30" i="7"/>
  <c r="D9" i="7" s="1"/>
  <c r="AA28" i="15" s="1"/>
  <c r="J6" i="15"/>
  <c r="J5" i="15"/>
  <c r="B18" i="31"/>
  <c r="J18" i="31" s="1"/>
  <c r="Y21" i="31"/>
  <c r="Y22" i="31"/>
  <c r="Y20" i="31"/>
  <c r="O17" i="31"/>
  <c r="N17" i="31"/>
  <c r="M17" i="31"/>
  <c r="L17" i="31"/>
  <c r="K17" i="31"/>
  <c r="B17" i="31"/>
  <c r="J17" i="31" s="1"/>
  <c r="S19" i="15"/>
  <c r="T19" i="15" s="1"/>
  <c r="I15" i="30"/>
  <c r="I12" i="30"/>
  <c r="F10" i="30"/>
  <c r="F9" i="30"/>
  <c r="X8" i="30"/>
  <c r="F8" i="30"/>
  <c r="F7" i="30"/>
  <c r="F6" i="30"/>
  <c r="F5" i="30"/>
  <c r="F4" i="30"/>
  <c r="F3" i="30"/>
  <c r="I15" i="29"/>
  <c r="I12" i="29"/>
  <c r="F10" i="29"/>
  <c r="F9" i="29"/>
  <c r="X8" i="29"/>
  <c r="F8" i="29"/>
  <c r="F7" i="29"/>
  <c r="F6" i="29"/>
  <c r="F5" i="29"/>
  <c r="F4" i="29"/>
  <c r="F3" i="29"/>
  <c r="I15" i="28"/>
  <c r="I12" i="28"/>
  <c r="F10" i="28"/>
  <c r="F9" i="28"/>
  <c r="X8" i="28"/>
  <c r="F8" i="28"/>
  <c r="F7" i="28"/>
  <c r="F6" i="28"/>
  <c r="F5" i="28"/>
  <c r="F4" i="28"/>
  <c r="F3" i="28"/>
  <c r="I15" i="27"/>
  <c r="I12" i="27"/>
  <c r="F10" i="27"/>
  <c r="F9" i="27"/>
  <c r="X8" i="27"/>
  <c r="F8" i="27"/>
  <c r="F7" i="27"/>
  <c r="F6" i="27"/>
  <c r="F5" i="27"/>
  <c r="F4" i="27"/>
  <c r="F3" i="27"/>
  <c r="I15" i="26"/>
  <c r="I12" i="26"/>
  <c r="F10" i="26"/>
  <c r="F9" i="26"/>
  <c r="X8" i="26"/>
  <c r="F8" i="26"/>
  <c r="F7" i="26"/>
  <c r="F6" i="26"/>
  <c r="F5" i="26"/>
  <c r="F4" i="26"/>
  <c r="F3" i="26"/>
  <c r="I15" i="25"/>
  <c r="I12" i="25"/>
  <c r="F10" i="25"/>
  <c r="F9" i="25"/>
  <c r="X8" i="25"/>
  <c r="F8" i="25"/>
  <c r="F7" i="25"/>
  <c r="F6" i="25"/>
  <c r="F5" i="25"/>
  <c r="F4" i="25"/>
  <c r="F3" i="25"/>
  <c r="I15" i="24"/>
  <c r="I12" i="24"/>
  <c r="F10" i="24"/>
  <c r="F9" i="24"/>
  <c r="X8" i="24"/>
  <c r="F8" i="24"/>
  <c r="F7" i="24"/>
  <c r="F6" i="24"/>
  <c r="F5" i="24"/>
  <c r="F4" i="24"/>
  <c r="F3" i="24"/>
  <c r="I15" i="23"/>
  <c r="I12" i="23"/>
  <c r="F10" i="23"/>
  <c r="F9" i="23"/>
  <c r="X8" i="23"/>
  <c r="F8" i="23"/>
  <c r="F7" i="23"/>
  <c r="F6" i="23"/>
  <c r="F5" i="23"/>
  <c r="F4" i="23"/>
  <c r="F3" i="23"/>
  <c r="I15" i="22"/>
  <c r="I12" i="22"/>
  <c r="F10" i="22"/>
  <c r="F9" i="22"/>
  <c r="X8" i="22"/>
  <c r="F8" i="22"/>
  <c r="F7" i="22"/>
  <c r="F6" i="22"/>
  <c r="F5" i="22"/>
  <c r="F4" i="22"/>
  <c r="F3" i="22"/>
  <c r="I14" i="18"/>
  <c r="I15" i="18" s="1"/>
  <c r="I15" i="21"/>
  <c r="I12" i="21"/>
  <c r="F10" i="21"/>
  <c r="F9" i="21"/>
  <c r="X8" i="21"/>
  <c r="F8" i="21"/>
  <c r="F7" i="21"/>
  <c r="F6" i="21"/>
  <c r="F5" i="21"/>
  <c r="F4" i="21"/>
  <c r="F3" i="21"/>
  <c r="I15" i="19"/>
  <c r="I12" i="19"/>
  <c r="F10" i="19"/>
  <c r="F9" i="19"/>
  <c r="X8" i="19"/>
  <c r="F8" i="19"/>
  <c r="F7" i="19"/>
  <c r="F6" i="19"/>
  <c r="F5" i="19"/>
  <c r="F4" i="19"/>
  <c r="F3" i="19"/>
  <c r="T8" i="15"/>
  <c r="T9" i="15"/>
  <c r="T10" i="15"/>
  <c r="T11" i="15"/>
  <c r="T12" i="15"/>
  <c r="T13" i="15"/>
  <c r="T14" i="15"/>
  <c r="T15" i="15"/>
  <c r="T16" i="15"/>
  <c r="T17" i="15"/>
  <c r="T7" i="15"/>
  <c r="B18" i="15"/>
  <c r="J18" i="15" s="1"/>
  <c r="H17" i="15"/>
  <c r="P17" i="15" s="1"/>
  <c r="C17" i="15"/>
  <c r="K17" i="15" s="1"/>
  <c r="D17" i="15"/>
  <c r="L17" i="15" s="1"/>
  <c r="E17" i="15"/>
  <c r="M17" i="15" s="1"/>
  <c r="F17" i="15"/>
  <c r="N17" i="15" s="1"/>
  <c r="G17" i="15"/>
  <c r="O17" i="15" s="1"/>
  <c r="B17" i="15"/>
  <c r="J17" i="15" s="1"/>
  <c r="I12" i="18"/>
  <c r="F10" i="18"/>
  <c r="F9" i="18"/>
  <c r="X8" i="18"/>
  <c r="F8" i="18"/>
  <c r="F7" i="18"/>
  <c r="F6" i="18"/>
  <c r="F5" i="18"/>
  <c r="F4" i="18"/>
  <c r="F3" i="18"/>
  <c r="C10" i="8"/>
  <c r="D5" i="7" l="1"/>
  <c r="D8" i="7"/>
  <c r="D6" i="7"/>
  <c r="C6" i="27" s="1"/>
  <c r="D7" i="7"/>
  <c r="C9" i="8"/>
  <c r="C8" i="8"/>
  <c r="C7" i="8"/>
  <c r="C6" i="8"/>
  <c r="C5" i="8"/>
  <c r="C3" i="8"/>
  <c r="C4" i="8"/>
  <c r="I6" i="28" l="1"/>
  <c r="I6" i="30"/>
  <c r="C6" i="18"/>
  <c r="C6" i="19"/>
  <c r="I6" i="22"/>
  <c r="C6" i="23"/>
  <c r="I6" i="24"/>
  <c r="C6" i="25"/>
  <c r="C6" i="28"/>
  <c r="I6" i="18"/>
  <c r="I6" i="19"/>
  <c r="AA25" i="15"/>
  <c r="C6" i="21"/>
  <c r="C6" i="22"/>
  <c r="I6" i="23"/>
  <c r="C6" i="24"/>
  <c r="I6" i="21"/>
  <c r="I6" i="26"/>
  <c r="C6" i="26"/>
  <c r="I6" i="27"/>
  <c r="I6" i="29"/>
  <c r="I6" i="25"/>
  <c r="C6" i="30"/>
  <c r="C6" i="29"/>
  <c r="I8" i="30"/>
  <c r="C8" i="30"/>
  <c r="C5" i="30"/>
  <c r="I5" i="30"/>
  <c r="I7" i="30"/>
  <c r="C7" i="30"/>
  <c r="C7" i="29"/>
  <c r="I7" i="29"/>
  <c r="I8" i="29"/>
  <c r="C8" i="29"/>
  <c r="I5" i="29"/>
  <c r="C5" i="29"/>
  <c r="I8" i="28"/>
  <c r="C8" i="28"/>
  <c r="C5" i="28"/>
  <c r="I5" i="28"/>
  <c r="I7" i="28"/>
  <c r="C7" i="28"/>
  <c r="I7" i="27"/>
  <c r="C7" i="27"/>
  <c r="I5" i="27"/>
  <c r="C5" i="27"/>
  <c r="C8" i="27"/>
  <c r="I8" i="27"/>
  <c r="I8" i="26"/>
  <c r="C8" i="26"/>
  <c r="I7" i="26"/>
  <c r="C7" i="26"/>
  <c r="I5" i="26"/>
  <c r="C5" i="26"/>
  <c r="I5" i="25"/>
  <c r="C5" i="25"/>
  <c r="C7" i="25"/>
  <c r="I7" i="25"/>
  <c r="C8" i="25"/>
  <c r="I8" i="25"/>
  <c r="I5" i="24"/>
  <c r="C5" i="24"/>
  <c r="I7" i="24"/>
  <c r="C7" i="24"/>
  <c r="I8" i="24"/>
  <c r="C8" i="24"/>
  <c r="I8" i="23"/>
  <c r="C8" i="23"/>
  <c r="I5" i="23"/>
  <c r="C5" i="23"/>
  <c r="C7" i="23"/>
  <c r="I7" i="23"/>
  <c r="I5" i="22"/>
  <c r="C5" i="22"/>
  <c r="I8" i="22"/>
  <c r="C8" i="22"/>
  <c r="C7" i="22"/>
  <c r="I7" i="22"/>
  <c r="I7" i="21"/>
  <c r="C7" i="21"/>
  <c r="I5" i="21"/>
  <c r="C5" i="21"/>
  <c r="C8" i="21"/>
  <c r="I8" i="21"/>
  <c r="I7" i="19"/>
  <c r="C7" i="19"/>
  <c r="I8" i="19"/>
  <c r="C8" i="19"/>
  <c r="I5" i="19"/>
  <c r="C5" i="19"/>
  <c r="AA24" i="15"/>
  <c r="C5" i="18"/>
  <c r="I5" i="18"/>
  <c r="AA26" i="15"/>
  <c r="I7" i="18"/>
  <c r="C7" i="18"/>
  <c r="AA27" i="15"/>
  <c r="C8" i="18"/>
  <c r="I8" i="18"/>
  <c r="C38" i="7" l="1"/>
  <c r="X3" i="7" s="1"/>
  <c r="B38" i="7"/>
  <c r="D10" i="7" s="1"/>
  <c r="E38" i="7"/>
  <c r="AD3" i="7" s="1"/>
  <c r="E39" i="7"/>
  <c r="AD4" i="7" s="1"/>
  <c r="E40" i="7"/>
  <c r="AD5" i="7" s="1"/>
  <c r="E41" i="7"/>
  <c r="AD6" i="7" s="1"/>
  <c r="E42" i="7"/>
  <c r="AD7" i="7" s="1"/>
  <c r="E43" i="7"/>
  <c r="AD8" i="7" s="1"/>
  <c r="D38" i="7"/>
  <c r="AA3" i="7" s="1"/>
  <c r="D39" i="7"/>
  <c r="AA4" i="7" s="1"/>
  <c r="D40" i="7"/>
  <c r="AA5" i="7" s="1"/>
  <c r="D41" i="7"/>
  <c r="AA6" i="7" s="1"/>
  <c r="D42" i="7"/>
  <c r="AA7" i="7" s="1"/>
  <c r="D43" i="7"/>
  <c r="AA8" i="7" s="1"/>
  <c r="C39" i="7"/>
  <c r="X4" i="7" s="1"/>
  <c r="C40" i="7"/>
  <c r="X5" i="7" s="1"/>
  <c r="C41" i="7"/>
  <c r="X6" i="7" s="1"/>
  <c r="C42" i="7"/>
  <c r="X7" i="7" s="1"/>
  <c r="C43" i="7"/>
  <c r="X8" i="7" s="1"/>
  <c r="C10" i="29" l="1"/>
  <c r="C10" i="30"/>
  <c r="C10" i="27"/>
  <c r="C10" i="28"/>
  <c r="C10" i="25"/>
  <c r="C10" i="26"/>
  <c r="C10" i="23"/>
  <c r="C10" i="24"/>
  <c r="C10" i="21"/>
  <c r="C10" i="22"/>
  <c r="C10" i="18"/>
  <c r="C10" i="19"/>
  <c r="C5" i="11"/>
  <c r="S5" i="11" s="1"/>
  <c r="C6" i="11"/>
  <c r="S6" i="11" s="1"/>
  <c r="C4" i="11"/>
  <c r="S4" i="11" s="1"/>
  <c r="O3" i="4"/>
  <c r="P3" i="4"/>
  <c r="Q3" i="4"/>
  <c r="O4" i="4"/>
  <c r="P4" i="4"/>
  <c r="Q4" i="4"/>
  <c r="O5" i="4"/>
  <c r="P5" i="4"/>
  <c r="Q5" i="4"/>
  <c r="O6" i="4"/>
  <c r="P6" i="4"/>
  <c r="Q6" i="4"/>
  <c r="O7" i="4"/>
  <c r="P7" i="4"/>
  <c r="Q7" i="4"/>
  <c r="O8" i="4"/>
  <c r="P8" i="4"/>
  <c r="Q8" i="4"/>
  <c r="H4" i="11"/>
  <c r="B19" i="31" l="1"/>
  <c r="H5" i="11"/>
  <c r="B20" i="31" l="1"/>
  <c r="H6" i="11"/>
  <c r="B21" i="31" l="1"/>
  <c r="H7" i="11"/>
  <c r="B22" i="31" l="1"/>
  <c r="H8" i="11"/>
  <c r="B23" i="31" l="1"/>
  <c r="H9" i="11"/>
  <c r="B24" i="31" l="1"/>
  <c r="H10" i="11"/>
  <c r="B25" i="31" l="1"/>
  <c r="H11" i="11"/>
  <c r="B26" i="31" l="1"/>
  <c r="H12" i="11"/>
  <c r="B27" i="31" l="1"/>
  <c r="H13" i="11"/>
  <c r="B28" i="31" l="1"/>
  <c r="H14" i="11"/>
  <c r="B29" i="31" l="1"/>
  <c r="H15" i="11"/>
  <c r="B30" i="31" l="1"/>
  <c r="H16" i="11"/>
  <c r="B31" i="31" l="1"/>
  <c r="H17" i="11"/>
  <c r="B32" i="31" l="1"/>
  <c r="H18" i="11"/>
  <c r="B33" i="31" l="1"/>
  <c r="H19" i="11"/>
  <c r="B34" i="31" l="1"/>
  <c r="H20" i="11"/>
  <c r="B35" i="31" l="1"/>
  <c r="H21" i="11"/>
  <c r="B36" i="31" l="1"/>
  <c r="H22" i="11"/>
  <c r="B37" i="31" l="1"/>
  <c r="H23" i="11"/>
  <c r="B38" i="31" l="1"/>
  <c r="H24" i="11"/>
  <c r="B39" i="31" l="1"/>
  <c r="H25" i="11"/>
  <c r="B40" i="31" l="1"/>
  <c r="H26" i="11"/>
  <c r="B41" i="31" l="1"/>
  <c r="H27" i="11"/>
  <c r="B42" i="31" l="1"/>
  <c r="H28" i="11"/>
  <c r="B43" i="31" l="1"/>
  <c r="H29" i="11"/>
  <c r="B44" i="31" l="1"/>
  <c r="H30" i="11"/>
  <c r="B45" i="31" l="1"/>
  <c r="H31" i="11"/>
  <c r="B46" i="31" l="1"/>
  <c r="H32" i="11"/>
  <c r="B47" i="31" l="1"/>
  <c r="H33" i="11"/>
  <c r="B48" i="31" l="1"/>
  <c r="H34" i="11"/>
  <c r="B49" i="31" l="1"/>
  <c r="H35" i="11"/>
  <c r="B50" i="31" l="1"/>
  <c r="H36" i="11"/>
  <c r="B51" i="31" l="1"/>
  <c r="H37" i="11"/>
  <c r="B52" i="31" l="1"/>
  <c r="H38" i="11"/>
  <c r="B53" i="31" l="1"/>
  <c r="H39" i="11"/>
  <c r="B54" i="31" l="1"/>
  <c r="H40" i="11"/>
  <c r="B55" i="31" l="1"/>
  <c r="H41" i="11"/>
  <c r="B56" i="31" l="1"/>
  <c r="H42" i="11"/>
  <c r="B57" i="31" l="1"/>
  <c r="H43" i="11"/>
  <c r="B58" i="31" l="1"/>
  <c r="H44" i="11"/>
  <c r="B59" i="31" l="1"/>
  <c r="H45" i="11"/>
  <c r="B60" i="31" l="1"/>
  <c r="H46" i="11"/>
  <c r="B61" i="31" l="1"/>
  <c r="H47" i="11"/>
  <c r="B62" i="31" l="1"/>
  <c r="H48" i="11"/>
  <c r="B63" i="31" l="1"/>
  <c r="H49" i="11"/>
  <c r="B64" i="31" l="1"/>
  <c r="H50" i="11"/>
  <c r="B65" i="31" l="1"/>
  <c r="H51" i="11"/>
  <c r="B66" i="31" l="1"/>
  <c r="H52" i="11"/>
  <c r="B67" i="31" l="1"/>
  <c r="H53" i="11"/>
  <c r="B68" i="31" l="1"/>
  <c r="H54" i="11"/>
  <c r="B69" i="31" l="1"/>
  <c r="H55" i="11"/>
  <c r="B70" i="31" l="1"/>
  <c r="H56" i="11"/>
  <c r="B71" i="31" l="1"/>
  <c r="H57" i="11"/>
  <c r="B72" i="31" l="1"/>
  <c r="H58" i="11"/>
  <c r="B73" i="31" l="1"/>
  <c r="H59" i="11"/>
  <c r="B74" i="31" l="1"/>
  <c r="H60" i="11"/>
  <c r="B75" i="31" l="1"/>
  <c r="H61" i="11"/>
  <c r="B76" i="31" l="1"/>
  <c r="H62" i="11"/>
  <c r="B77" i="31" l="1"/>
  <c r="H63" i="11"/>
  <c r="B78" i="31" l="1"/>
  <c r="H64" i="11"/>
  <c r="B79" i="31" l="1"/>
  <c r="H65" i="11"/>
  <c r="B80" i="31" l="1"/>
  <c r="H66" i="11"/>
  <c r="B81" i="31" l="1"/>
  <c r="H67" i="11"/>
  <c r="B82" i="31" l="1"/>
  <c r="H68" i="11"/>
  <c r="B83" i="31" l="1"/>
  <c r="H69" i="11"/>
  <c r="B84" i="31" l="1"/>
  <c r="H70" i="11"/>
  <c r="B85" i="31" l="1"/>
  <c r="H71" i="11"/>
  <c r="B86" i="31" l="1"/>
  <c r="H72" i="11"/>
  <c r="B87" i="31" l="1"/>
  <c r="H73" i="11"/>
  <c r="B88" i="31" l="1"/>
  <c r="H74" i="11"/>
  <c r="B89" i="31" l="1"/>
  <c r="H75" i="11"/>
  <c r="B90" i="31" l="1"/>
  <c r="H76" i="11"/>
  <c r="B91" i="31" l="1"/>
  <c r="H77" i="11"/>
  <c r="B92" i="31" l="1"/>
  <c r="H78" i="11"/>
  <c r="B93" i="31" l="1"/>
  <c r="H79" i="11"/>
  <c r="B94" i="31" l="1"/>
  <c r="H80" i="11"/>
  <c r="B95" i="31" l="1"/>
  <c r="H81" i="11"/>
  <c r="B96" i="31" l="1"/>
  <c r="H82" i="11"/>
  <c r="B97" i="31" l="1"/>
  <c r="H83" i="11"/>
  <c r="B98" i="31" l="1"/>
  <c r="H84" i="11"/>
  <c r="B99" i="31" l="1"/>
  <c r="H85" i="11"/>
  <c r="B100" i="31" l="1"/>
  <c r="H86" i="11"/>
  <c r="B101" i="31" l="1"/>
  <c r="H87" i="11"/>
  <c r="B102" i="31" l="1"/>
  <c r="H88" i="11"/>
  <c r="B103" i="31" l="1"/>
  <c r="H89" i="11"/>
  <c r="B104" i="31" l="1"/>
  <c r="H90" i="11"/>
  <c r="B105" i="31" l="1"/>
  <c r="H91" i="11"/>
  <c r="B106" i="31" l="1"/>
  <c r="H92" i="11"/>
  <c r="B107" i="31" l="1"/>
  <c r="H93" i="11"/>
  <c r="B108" i="31" l="1"/>
  <c r="H94" i="11"/>
  <c r="B109" i="31" l="1"/>
  <c r="H95" i="11"/>
  <c r="B110" i="31" l="1"/>
  <c r="H96" i="11"/>
  <c r="B111" i="31" l="1"/>
  <c r="H97" i="11"/>
  <c r="B112" i="31" l="1"/>
  <c r="H98" i="11"/>
  <c r="B113" i="31" l="1"/>
  <c r="H99" i="11"/>
  <c r="B114" i="31" l="1"/>
  <c r="H100" i="11"/>
  <c r="B115" i="31" l="1"/>
  <c r="H101" i="11"/>
  <c r="B116" i="31" l="1"/>
  <c r="H102" i="11"/>
  <c r="B117" i="31" l="1"/>
  <c r="H103" i="11"/>
  <c r="B118" i="31" l="1"/>
  <c r="H104" i="11"/>
  <c r="B119" i="31" l="1"/>
  <c r="H105" i="11"/>
  <c r="B120" i="31" l="1"/>
  <c r="H106" i="11"/>
  <c r="B121" i="31" l="1"/>
  <c r="H107" i="11"/>
  <c r="B122" i="31" l="1"/>
  <c r="H108" i="11"/>
  <c r="B123" i="31" l="1"/>
  <c r="H109" i="11"/>
  <c r="B124" i="31" l="1"/>
  <c r="H110" i="11"/>
  <c r="B125" i="31" l="1"/>
  <c r="H111" i="11"/>
  <c r="B126" i="31" l="1"/>
  <c r="H112" i="11"/>
  <c r="B127" i="31" l="1"/>
  <c r="H113" i="11"/>
  <c r="B128" i="31" l="1"/>
  <c r="H114" i="11"/>
  <c r="B129" i="31" l="1"/>
  <c r="H115" i="11"/>
  <c r="B130" i="31" l="1"/>
  <c r="H116" i="11"/>
  <c r="B131" i="31" l="1"/>
  <c r="H117" i="11"/>
  <c r="B132" i="31" l="1"/>
  <c r="H118" i="11"/>
  <c r="B133" i="31" l="1"/>
  <c r="H119" i="11"/>
  <c r="B134" i="31" l="1"/>
  <c r="H120" i="11"/>
  <c r="B135" i="31" l="1"/>
  <c r="H121" i="11"/>
  <c r="B136" i="31" l="1"/>
  <c r="H122" i="11"/>
  <c r="B137" i="31" l="1"/>
  <c r="H123" i="11"/>
  <c r="B138" i="31" l="1"/>
  <c r="H124" i="11"/>
  <c r="B139" i="31" l="1"/>
  <c r="H125" i="11"/>
  <c r="B140" i="31" l="1"/>
  <c r="H126" i="11"/>
  <c r="B141" i="31" l="1"/>
  <c r="H127" i="11"/>
  <c r="B142" i="31" l="1"/>
  <c r="H128" i="11"/>
  <c r="B143" i="31" l="1"/>
  <c r="H129" i="11"/>
  <c r="B144" i="31" l="1"/>
  <c r="H130" i="11"/>
  <c r="B145" i="31" l="1"/>
  <c r="H131" i="11"/>
  <c r="B146" i="31" l="1"/>
  <c r="H132" i="11"/>
  <c r="B147" i="31" l="1"/>
  <c r="H133" i="11"/>
  <c r="B148" i="31" l="1"/>
  <c r="H134" i="11"/>
  <c r="B149" i="31" l="1"/>
  <c r="H135" i="11"/>
  <c r="B150" i="31" l="1"/>
  <c r="H136" i="11"/>
  <c r="B151" i="31" l="1"/>
  <c r="H137" i="11"/>
  <c r="B152" i="31" l="1"/>
  <c r="H138" i="11"/>
  <c r="B153" i="31" l="1"/>
  <c r="H139" i="11"/>
  <c r="B154" i="31" l="1"/>
  <c r="H140" i="11"/>
  <c r="B155" i="31" l="1"/>
  <c r="H141" i="11"/>
  <c r="B156" i="31" l="1"/>
  <c r="H142" i="11"/>
  <c r="B157" i="31" l="1"/>
  <c r="H143" i="11"/>
  <c r="B158" i="31" l="1"/>
  <c r="H144" i="11"/>
  <c r="B159" i="31" l="1"/>
  <c r="H145" i="11"/>
  <c r="B160" i="31" l="1"/>
  <c r="H146" i="11"/>
  <c r="B161" i="31" l="1"/>
  <c r="H147" i="11"/>
  <c r="B162" i="31" l="1"/>
  <c r="H148" i="11"/>
  <c r="B163" i="31" l="1"/>
  <c r="H149" i="11"/>
  <c r="B164" i="31" l="1"/>
  <c r="H150" i="11"/>
  <c r="B165" i="31" l="1"/>
  <c r="H151" i="11"/>
  <c r="B166" i="31" l="1"/>
  <c r="H152" i="11"/>
  <c r="B167" i="31" l="1"/>
  <c r="H153" i="11"/>
  <c r="B168" i="31" l="1"/>
  <c r="H154" i="11"/>
  <c r="B169" i="31" l="1"/>
  <c r="H155" i="11"/>
  <c r="B170" i="31" l="1"/>
  <c r="H156" i="11"/>
  <c r="B171" i="31" l="1"/>
  <c r="H157" i="11"/>
  <c r="B172" i="31" l="1"/>
  <c r="H158" i="11"/>
  <c r="B173" i="31" l="1"/>
  <c r="H159" i="11"/>
  <c r="B174" i="31" l="1"/>
  <c r="H160" i="11"/>
  <c r="B175" i="31" l="1"/>
  <c r="H161" i="11"/>
  <c r="B176" i="31" l="1"/>
  <c r="H162" i="11"/>
  <c r="B177" i="31" l="1"/>
  <c r="H163" i="11"/>
  <c r="B178" i="31" l="1"/>
  <c r="H164" i="11"/>
  <c r="B179" i="31" l="1"/>
  <c r="H165" i="11"/>
  <c r="B180" i="31" l="1"/>
  <c r="H166" i="11"/>
  <c r="B181" i="31" l="1"/>
  <c r="H167" i="11"/>
  <c r="B182" i="31" l="1"/>
  <c r="H168" i="11"/>
  <c r="B183" i="31" l="1"/>
  <c r="H169" i="11"/>
  <c r="B184" i="31" l="1"/>
  <c r="H170" i="11"/>
  <c r="B185" i="31" l="1"/>
  <c r="H171" i="11"/>
  <c r="B186" i="31" l="1"/>
  <c r="H172" i="11"/>
  <c r="B187" i="31" l="1"/>
  <c r="H173" i="11"/>
  <c r="B188" i="31" l="1"/>
  <c r="H174" i="11"/>
  <c r="B189" i="31" l="1"/>
  <c r="H175" i="11"/>
  <c r="B190" i="31" l="1"/>
  <c r="H176" i="11"/>
  <c r="B191" i="31" l="1"/>
  <c r="H177" i="11"/>
  <c r="B192" i="31" l="1"/>
  <c r="H178" i="11"/>
  <c r="B193" i="31" l="1"/>
  <c r="H179" i="11"/>
  <c r="B194" i="31" l="1"/>
  <c r="H180" i="11"/>
  <c r="B195" i="31" l="1"/>
  <c r="H181" i="11"/>
  <c r="B196" i="31" l="1"/>
  <c r="H182" i="11"/>
  <c r="B197" i="31" l="1"/>
  <c r="H183" i="11"/>
  <c r="B198" i="31" l="1"/>
  <c r="H184" i="11"/>
  <c r="B199" i="31" l="1"/>
  <c r="H185" i="11"/>
  <c r="B200" i="31" l="1"/>
  <c r="H186" i="11"/>
  <c r="B201" i="31" l="1"/>
  <c r="H187" i="11"/>
  <c r="B202" i="31" l="1"/>
  <c r="H188" i="11"/>
  <c r="B203" i="31" l="1"/>
  <c r="H189" i="11"/>
  <c r="B204" i="31" l="1"/>
  <c r="H190" i="11"/>
  <c r="B205" i="31" l="1"/>
  <c r="H191" i="11"/>
  <c r="B206" i="31" l="1"/>
  <c r="H192" i="11"/>
  <c r="B207" i="31" l="1"/>
  <c r="H193" i="11"/>
  <c r="B208" i="31" l="1"/>
  <c r="H194" i="11"/>
  <c r="B209" i="31" l="1"/>
  <c r="H195" i="11"/>
  <c r="B210" i="31" l="1"/>
  <c r="H196" i="11"/>
  <c r="B211" i="31" l="1"/>
  <c r="H197" i="11"/>
  <c r="B212" i="31" l="1"/>
  <c r="H198" i="11"/>
  <c r="B213" i="31" l="1"/>
  <c r="H199" i="11"/>
  <c r="B214" i="31" l="1"/>
  <c r="H200" i="11"/>
  <c r="B215" i="31" l="1"/>
  <c r="H201" i="11"/>
  <c r="B216" i="31" l="1"/>
  <c r="H202" i="11"/>
  <c r="B217" i="31" l="1"/>
  <c r="H203" i="11"/>
  <c r="B218" i="31" l="1"/>
  <c r="H204" i="11"/>
  <c r="B219" i="31" l="1"/>
  <c r="H205" i="11"/>
  <c r="B220" i="31" l="1"/>
  <c r="H206" i="11"/>
  <c r="B221" i="31" l="1"/>
  <c r="H207" i="11"/>
  <c r="B222" i="31" l="1"/>
  <c r="H208" i="11"/>
  <c r="B223" i="31" l="1"/>
  <c r="H209" i="11"/>
  <c r="B224" i="31" l="1"/>
  <c r="H210" i="11"/>
  <c r="B225" i="31" l="1"/>
  <c r="H211" i="11"/>
  <c r="B226" i="31" l="1"/>
  <c r="H212" i="11"/>
  <c r="B227" i="31" l="1"/>
  <c r="H213" i="11"/>
  <c r="B228" i="31" l="1"/>
  <c r="H214" i="11"/>
  <c r="B229" i="31" l="1"/>
  <c r="H215" i="11"/>
  <c r="B230" i="31" l="1"/>
  <c r="H216" i="11"/>
  <c r="B231" i="31" l="1"/>
  <c r="H217" i="11"/>
  <c r="B232" i="31" l="1"/>
  <c r="H218" i="11"/>
  <c r="B233" i="31" l="1"/>
  <c r="H219" i="11"/>
  <c r="B234" i="31" l="1"/>
  <c r="H220" i="11"/>
  <c r="B235" i="31" l="1"/>
  <c r="H221" i="11"/>
  <c r="B236" i="31" l="1"/>
  <c r="H222" i="11"/>
  <c r="B237" i="31" l="1"/>
  <c r="H223" i="11"/>
  <c r="B238" i="31" l="1"/>
  <c r="H224" i="11"/>
  <c r="B239" i="31" l="1"/>
  <c r="H225" i="11"/>
  <c r="B240" i="31" l="1"/>
  <c r="H226" i="11"/>
  <c r="B241" i="31" l="1"/>
  <c r="H227" i="11"/>
  <c r="B242" i="31" l="1"/>
  <c r="H228" i="11"/>
  <c r="B243" i="31" l="1"/>
  <c r="H229" i="11"/>
  <c r="B244" i="31" l="1"/>
  <c r="H230" i="11"/>
  <c r="B245" i="31" l="1"/>
  <c r="H231" i="11"/>
  <c r="B246" i="31" l="1"/>
  <c r="H232" i="11"/>
  <c r="B247" i="31" l="1"/>
  <c r="H233" i="11"/>
  <c r="B248" i="31" l="1"/>
  <c r="H234" i="11"/>
  <c r="B249" i="31" l="1"/>
  <c r="H235" i="11"/>
  <c r="B250" i="31" l="1"/>
  <c r="H236" i="11"/>
  <c r="B251" i="31" l="1"/>
  <c r="H237" i="11"/>
  <c r="B252" i="31" l="1"/>
  <c r="H238" i="11"/>
  <c r="B253" i="31" l="1"/>
  <c r="H239" i="11"/>
  <c r="B254" i="31" l="1"/>
  <c r="H240" i="11"/>
  <c r="B255" i="31" l="1"/>
  <c r="H241" i="11"/>
  <c r="B256" i="31" l="1"/>
  <c r="H242" i="11"/>
  <c r="B257" i="31" l="1"/>
  <c r="H243" i="11"/>
  <c r="B258" i="31" l="1"/>
  <c r="H244" i="11"/>
  <c r="B259" i="31" l="1"/>
  <c r="H245" i="11"/>
  <c r="B260" i="31" l="1"/>
  <c r="H246" i="11"/>
  <c r="B261" i="31" l="1"/>
  <c r="H247" i="11"/>
  <c r="B262" i="31" l="1"/>
  <c r="H248" i="11"/>
  <c r="B263" i="31" l="1"/>
  <c r="H249" i="11"/>
  <c r="B264" i="31" l="1"/>
  <c r="H250" i="11"/>
  <c r="B265" i="31" l="1"/>
  <c r="H251" i="11"/>
  <c r="B266" i="31" l="1"/>
  <c r="H252" i="11"/>
  <c r="B267" i="31" l="1"/>
  <c r="H253" i="11"/>
  <c r="B268" i="31" l="1"/>
  <c r="H254" i="11"/>
  <c r="B269" i="31" l="1"/>
  <c r="H255" i="11"/>
  <c r="B270" i="31" l="1"/>
  <c r="H256" i="11"/>
  <c r="B271" i="31" l="1"/>
  <c r="H257" i="11"/>
  <c r="B272" i="31" l="1"/>
  <c r="H258" i="11"/>
  <c r="B273" i="31" l="1"/>
  <c r="H259" i="11"/>
  <c r="B274" i="31" l="1"/>
  <c r="H260" i="11"/>
  <c r="B275" i="31" l="1"/>
  <c r="H261" i="11"/>
  <c r="B276" i="31" l="1"/>
  <c r="H262" i="11"/>
  <c r="B277" i="31" l="1"/>
  <c r="H263" i="11"/>
  <c r="B278" i="31" l="1"/>
  <c r="H264" i="11"/>
  <c r="B279" i="31" l="1"/>
  <c r="H265" i="11"/>
  <c r="B280" i="31" l="1"/>
  <c r="H266" i="11"/>
  <c r="B281" i="31" l="1"/>
  <c r="H267" i="11"/>
  <c r="B282" i="31" l="1"/>
  <c r="H268" i="11"/>
  <c r="B283" i="31" l="1"/>
  <c r="H269" i="11"/>
  <c r="B284" i="31" l="1"/>
  <c r="H270" i="11"/>
  <c r="B285" i="31" l="1"/>
  <c r="H271" i="11"/>
  <c r="B286" i="31" l="1"/>
  <c r="H272" i="11"/>
  <c r="B287" i="31" l="1"/>
  <c r="H273" i="11"/>
  <c r="B288" i="31" l="1"/>
  <c r="H274" i="11"/>
  <c r="B289" i="31" l="1"/>
  <c r="H275" i="11"/>
  <c r="B290" i="31" l="1"/>
  <c r="H276" i="11"/>
  <c r="B291" i="31" l="1"/>
  <c r="H277" i="11"/>
  <c r="B292" i="31" l="1"/>
  <c r="H278" i="11"/>
  <c r="B293" i="31" l="1"/>
  <c r="H279" i="11"/>
  <c r="B294" i="31" l="1"/>
  <c r="H280" i="11"/>
  <c r="B295" i="31" l="1"/>
  <c r="H281" i="11"/>
  <c r="B296" i="31" l="1"/>
  <c r="H282" i="11"/>
  <c r="B297" i="31" l="1"/>
  <c r="H283" i="11"/>
  <c r="B298" i="31" l="1"/>
  <c r="H284" i="11"/>
  <c r="B299" i="31" l="1"/>
  <c r="H285" i="11"/>
  <c r="B300" i="31" l="1"/>
  <c r="H286" i="11"/>
  <c r="B301" i="31" l="1"/>
  <c r="H287" i="11"/>
  <c r="B302" i="31" l="1"/>
  <c r="H288" i="11"/>
  <c r="B303" i="31" l="1"/>
  <c r="H289" i="11"/>
  <c r="B304" i="31" l="1"/>
  <c r="H290" i="11"/>
  <c r="B305" i="31" l="1"/>
  <c r="H291" i="11"/>
  <c r="B306" i="31" l="1"/>
  <c r="H292" i="11"/>
  <c r="B307" i="31" l="1"/>
  <c r="H293" i="11"/>
  <c r="B308" i="31" l="1"/>
  <c r="H294" i="11"/>
  <c r="B309" i="31" l="1"/>
  <c r="H295" i="11"/>
  <c r="B310" i="31" l="1"/>
  <c r="H296" i="11"/>
  <c r="B311" i="31" l="1"/>
  <c r="H297" i="11"/>
  <c r="B312" i="31" l="1"/>
  <c r="H298" i="11"/>
  <c r="B313" i="31" l="1"/>
  <c r="H299" i="11"/>
  <c r="B314" i="31" l="1"/>
  <c r="H300" i="11"/>
  <c r="B315" i="31" l="1"/>
  <c r="H301" i="11"/>
  <c r="B316" i="31" l="1"/>
  <c r="H302" i="11"/>
  <c r="B317" i="31" l="1"/>
  <c r="H303" i="11"/>
  <c r="B318" i="31" l="1"/>
  <c r="H304" i="11"/>
  <c r="B319" i="31" l="1"/>
  <c r="H305" i="11"/>
  <c r="B320" i="31" l="1"/>
  <c r="H306" i="11"/>
  <c r="B321" i="31" l="1"/>
  <c r="H307" i="11"/>
  <c r="B322" i="31" l="1"/>
  <c r="H308" i="11"/>
  <c r="B323" i="31" l="1"/>
  <c r="H309" i="11"/>
  <c r="B324" i="31" l="1"/>
  <c r="H310" i="11"/>
  <c r="B325" i="31" l="1"/>
  <c r="H311" i="11"/>
  <c r="B326" i="31" l="1"/>
  <c r="H312" i="11"/>
  <c r="B327" i="31" l="1"/>
  <c r="H313" i="11"/>
  <c r="B328" i="31" l="1"/>
  <c r="H314" i="11"/>
  <c r="B329" i="31" l="1"/>
  <c r="H315" i="11"/>
  <c r="B330" i="31" l="1"/>
  <c r="H316" i="11"/>
  <c r="B331" i="31" l="1"/>
  <c r="H317" i="11"/>
  <c r="B332" i="31" l="1"/>
  <c r="H318" i="11"/>
  <c r="B333" i="31" l="1"/>
  <c r="H319" i="11"/>
  <c r="B334" i="31" l="1"/>
  <c r="H320" i="11"/>
  <c r="B335" i="31" l="1"/>
  <c r="H321" i="11"/>
  <c r="B336" i="31" l="1"/>
  <c r="H322" i="11"/>
  <c r="B337" i="31" l="1"/>
  <c r="H323" i="11"/>
  <c r="B338" i="31" l="1"/>
  <c r="H324" i="11"/>
  <c r="B339" i="31" l="1"/>
  <c r="H325" i="11"/>
  <c r="B340" i="31" l="1"/>
  <c r="H326" i="11"/>
  <c r="B341" i="31" l="1"/>
  <c r="H327" i="11"/>
  <c r="B342" i="31" l="1"/>
  <c r="H328" i="11"/>
  <c r="B343" i="31" l="1"/>
  <c r="H329" i="11"/>
  <c r="B344" i="31" l="1"/>
  <c r="H330" i="11"/>
  <c r="B345" i="31" l="1"/>
  <c r="H331" i="11"/>
  <c r="B346" i="31" l="1"/>
  <c r="H332" i="11"/>
  <c r="B347" i="31" l="1"/>
  <c r="H333" i="11"/>
  <c r="B348" i="31" l="1"/>
  <c r="H334" i="11"/>
  <c r="B349" i="31" l="1"/>
  <c r="H335" i="11"/>
  <c r="B350" i="31" l="1"/>
  <c r="H336" i="11"/>
  <c r="B351" i="31" l="1"/>
  <c r="H337" i="11"/>
  <c r="B352" i="31" l="1"/>
  <c r="H338" i="11"/>
  <c r="B353" i="31" l="1"/>
  <c r="H339" i="11"/>
  <c r="B354" i="31" l="1"/>
  <c r="H340" i="11"/>
  <c r="B355" i="31" l="1"/>
  <c r="H341" i="11"/>
  <c r="B356" i="31" l="1"/>
  <c r="H342" i="11"/>
  <c r="B357" i="31" l="1"/>
  <c r="H343" i="11"/>
  <c r="B358" i="31" l="1"/>
  <c r="H344" i="11"/>
  <c r="B359" i="31" l="1"/>
  <c r="H345" i="11"/>
  <c r="B360" i="31" l="1"/>
  <c r="H346" i="11"/>
  <c r="B361" i="31" l="1"/>
  <c r="H347" i="11"/>
  <c r="B362" i="31" l="1"/>
  <c r="H348" i="11"/>
  <c r="B363" i="31" l="1"/>
  <c r="H349" i="11"/>
  <c r="B364" i="31" l="1"/>
  <c r="H350" i="11"/>
  <c r="B365" i="31" l="1"/>
  <c r="H351" i="11"/>
  <c r="B366" i="31" l="1"/>
  <c r="H352" i="11"/>
  <c r="B367" i="31" l="1"/>
  <c r="H353" i="11"/>
  <c r="B368" i="31" l="1"/>
  <c r="H354" i="11"/>
  <c r="B369" i="31" l="1"/>
  <c r="H355" i="11"/>
  <c r="B370" i="31" l="1"/>
  <c r="H356" i="11"/>
  <c r="B371" i="31" l="1"/>
  <c r="H357" i="11"/>
  <c r="B372" i="31" l="1"/>
  <c r="H358" i="11"/>
  <c r="B373" i="31" l="1"/>
  <c r="H359" i="11"/>
  <c r="B374" i="31" l="1"/>
  <c r="H360" i="11"/>
  <c r="B375" i="31" l="1"/>
  <c r="H361" i="11"/>
  <c r="B376" i="31" l="1"/>
  <c r="H362" i="11"/>
  <c r="B377" i="31" l="1"/>
  <c r="H363" i="11"/>
  <c r="B378" i="31" l="1"/>
  <c r="H364" i="11"/>
  <c r="B379" i="31" l="1"/>
  <c r="H365" i="11"/>
  <c r="B380" i="31" l="1"/>
  <c r="H366" i="11"/>
  <c r="B381" i="31" l="1"/>
  <c r="H367" i="11"/>
  <c r="B382" i="31" l="1"/>
  <c r="H368" i="11"/>
  <c r="B383" i="31" l="1"/>
  <c r="H369" i="11"/>
  <c r="B384" i="31" l="1"/>
  <c r="H370" i="11"/>
  <c r="B385" i="31" l="1"/>
  <c r="H371" i="11"/>
  <c r="B386" i="31" l="1"/>
  <c r="H372" i="11"/>
  <c r="B387" i="31" l="1"/>
  <c r="H373" i="11"/>
  <c r="B388" i="31" l="1"/>
  <c r="H374" i="11"/>
  <c r="B389" i="31" l="1"/>
  <c r="H375" i="11"/>
  <c r="B390" i="31" l="1"/>
  <c r="H376" i="11"/>
  <c r="B391" i="31" l="1"/>
  <c r="H377" i="11"/>
  <c r="B392" i="31" l="1"/>
  <c r="H378" i="11"/>
  <c r="B393" i="31" l="1"/>
  <c r="H379" i="11"/>
  <c r="B394" i="31" l="1"/>
  <c r="H380" i="11"/>
  <c r="B395" i="31" l="1"/>
  <c r="H381" i="11"/>
  <c r="B396" i="31" l="1"/>
  <c r="H382" i="11"/>
  <c r="B397" i="31" l="1"/>
  <c r="H383" i="11"/>
  <c r="B398" i="31" l="1"/>
  <c r="H384" i="11"/>
  <c r="B399" i="31" l="1"/>
  <c r="H385" i="11"/>
  <c r="B400" i="31" l="1"/>
  <c r="H386" i="11"/>
  <c r="B401" i="31" l="1"/>
  <c r="H387" i="11"/>
  <c r="B402" i="31" l="1"/>
  <c r="H388" i="11"/>
  <c r="B403" i="31" l="1"/>
  <c r="H389" i="11"/>
  <c r="B404" i="31" l="1"/>
  <c r="H390" i="11"/>
  <c r="B405" i="31" l="1"/>
  <c r="H391" i="11"/>
  <c r="B406" i="31" l="1"/>
  <c r="H392" i="11"/>
  <c r="B407" i="31" l="1"/>
  <c r="H393" i="11"/>
  <c r="B408" i="31" l="1"/>
  <c r="H394" i="11"/>
  <c r="B409" i="31" l="1"/>
  <c r="H395" i="11"/>
  <c r="B410" i="31" l="1"/>
  <c r="H396" i="11"/>
  <c r="B411" i="31" l="1"/>
  <c r="H397" i="11"/>
  <c r="B412" i="31" l="1"/>
  <c r="H398" i="11"/>
  <c r="B413" i="31" l="1"/>
  <c r="H399" i="11"/>
  <c r="B414" i="31" l="1"/>
  <c r="H400" i="11"/>
  <c r="B415" i="31" l="1"/>
  <c r="H401" i="11"/>
  <c r="B416" i="31" l="1"/>
  <c r="H402" i="11"/>
  <c r="B417" i="31" l="1"/>
  <c r="H403" i="11"/>
  <c r="B418" i="31" l="1"/>
  <c r="H404" i="11"/>
  <c r="B419" i="31" l="1"/>
  <c r="H405" i="11"/>
  <c r="B420" i="31" l="1"/>
  <c r="H406" i="11"/>
  <c r="B421" i="31" l="1"/>
  <c r="H407" i="11"/>
  <c r="B422" i="31" l="1"/>
  <c r="H408" i="11"/>
  <c r="B423" i="31" l="1"/>
  <c r="H409" i="11"/>
  <c r="B424" i="31" l="1"/>
  <c r="H410" i="11"/>
  <c r="B425" i="31" l="1"/>
  <c r="H411" i="11"/>
  <c r="B426" i="31" l="1"/>
  <c r="H412" i="11"/>
  <c r="B427" i="31" l="1"/>
  <c r="H413" i="11"/>
  <c r="B428" i="31" l="1"/>
  <c r="H414" i="11"/>
  <c r="B429" i="31" l="1"/>
  <c r="H415" i="11"/>
  <c r="B430" i="31" l="1"/>
  <c r="H416" i="11"/>
  <c r="B431" i="31" l="1"/>
  <c r="H417" i="11"/>
  <c r="B432" i="31" l="1"/>
  <c r="H418" i="11"/>
  <c r="B433" i="31" l="1"/>
  <c r="H419" i="11"/>
  <c r="B434" i="31" l="1"/>
  <c r="H420" i="11"/>
  <c r="B435" i="31" l="1"/>
  <c r="H421" i="11"/>
  <c r="B436" i="31" l="1"/>
  <c r="H422" i="11"/>
  <c r="B437" i="31" l="1"/>
  <c r="H423" i="11"/>
  <c r="B438" i="31" l="1"/>
  <c r="H424" i="11"/>
  <c r="B439" i="31" l="1"/>
  <c r="H425" i="11"/>
  <c r="B440" i="31" l="1"/>
  <c r="H426" i="11"/>
  <c r="B441" i="31" l="1"/>
  <c r="H427" i="11"/>
  <c r="B442" i="31" l="1"/>
  <c r="H428" i="11"/>
  <c r="B443" i="31" l="1"/>
  <c r="H429" i="11"/>
  <c r="B444" i="31" l="1"/>
  <c r="H430" i="11"/>
  <c r="B445" i="31" l="1"/>
  <c r="H431" i="11"/>
  <c r="B446" i="31" l="1"/>
  <c r="H432" i="11"/>
  <c r="B447" i="31" l="1"/>
  <c r="H433" i="11"/>
  <c r="B448" i="31" l="1"/>
  <c r="H434" i="11"/>
  <c r="B449" i="31" l="1"/>
  <c r="H435" i="11"/>
  <c r="B450" i="31" l="1"/>
  <c r="H436" i="11"/>
  <c r="B451" i="31" l="1"/>
  <c r="H437" i="11"/>
  <c r="B452" i="31" l="1"/>
  <c r="H438" i="11"/>
  <c r="B453" i="31" l="1"/>
  <c r="H439" i="11"/>
  <c r="B454" i="31" l="1"/>
  <c r="H440" i="11"/>
  <c r="B455" i="31" l="1"/>
  <c r="H441" i="11"/>
  <c r="B456" i="31" l="1"/>
  <c r="H442" i="11"/>
  <c r="B457" i="31" l="1"/>
  <c r="H443" i="11"/>
  <c r="B458" i="31" l="1"/>
  <c r="H444" i="11"/>
  <c r="B459" i="31" l="1"/>
  <c r="H445" i="11"/>
  <c r="B460" i="31" l="1"/>
  <c r="H446" i="11"/>
  <c r="B461" i="31" l="1"/>
  <c r="H447" i="11"/>
  <c r="B462" i="31" l="1"/>
  <c r="H448" i="11"/>
  <c r="B463" i="31" l="1"/>
  <c r="H449" i="11"/>
  <c r="B464" i="31" l="1"/>
  <c r="H450" i="11"/>
  <c r="B465" i="31" l="1"/>
  <c r="H451" i="11"/>
  <c r="B466" i="31" l="1"/>
  <c r="H452" i="11"/>
  <c r="B467" i="31" l="1"/>
  <c r="H453" i="11"/>
  <c r="B468" i="31" l="1"/>
  <c r="H454" i="11"/>
  <c r="B469" i="31" l="1"/>
  <c r="H455" i="11"/>
  <c r="B470" i="31" l="1"/>
  <c r="H456" i="11"/>
  <c r="B471" i="31" l="1"/>
  <c r="H457" i="11"/>
  <c r="B472" i="31" l="1"/>
  <c r="H458" i="11"/>
  <c r="B473" i="31" l="1"/>
  <c r="H459" i="11"/>
  <c r="B474" i="31" l="1"/>
  <c r="H460" i="11"/>
  <c r="B475" i="31" l="1"/>
  <c r="H461" i="11"/>
  <c r="B476" i="31" l="1"/>
  <c r="H462" i="11"/>
  <c r="B477" i="31" l="1"/>
  <c r="H463" i="11"/>
  <c r="B478" i="31" l="1"/>
  <c r="H464" i="11"/>
  <c r="B479" i="31" l="1"/>
  <c r="H465" i="11"/>
  <c r="B480" i="31" l="1"/>
  <c r="H466" i="11"/>
  <c r="B481" i="31" l="1"/>
  <c r="H467" i="11"/>
  <c r="B482" i="31" l="1"/>
  <c r="H468" i="11"/>
  <c r="B483" i="31" l="1"/>
  <c r="H469" i="11"/>
  <c r="B484" i="31" l="1"/>
  <c r="H470" i="11"/>
  <c r="B485" i="31" l="1"/>
  <c r="H471" i="11"/>
  <c r="B486" i="31" l="1"/>
  <c r="H472" i="11"/>
  <c r="B487" i="31" l="1"/>
  <c r="H473" i="11"/>
  <c r="B488" i="31" l="1"/>
  <c r="H474" i="11"/>
  <c r="B489" i="31" l="1"/>
  <c r="H475" i="11"/>
  <c r="B490" i="31" l="1"/>
  <c r="H476" i="11"/>
  <c r="B491" i="31" l="1"/>
  <c r="H477" i="11"/>
  <c r="B492" i="31" l="1"/>
  <c r="H478" i="11"/>
  <c r="B493" i="31" l="1"/>
  <c r="H479" i="11"/>
  <c r="B494" i="31" l="1"/>
  <c r="H480" i="11"/>
  <c r="B495" i="31" l="1"/>
  <c r="H481" i="11"/>
  <c r="B496" i="31" l="1"/>
  <c r="H482" i="11"/>
  <c r="B497" i="31" l="1"/>
  <c r="H483" i="11"/>
  <c r="B498" i="31" l="1"/>
  <c r="H484" i="11"/>
  <c r="B499" i="31" l="1"/>
  <c r="H485" i="11"/>
  <c r="B500" i="31" l="1"/>
  <c r="H486" i="11"/>
  <c r="B501" i="31" l="1"/>
  <c r="H487" i="11"/>
  <c r="B502" i="31" l="1"/>
  <c r="H488" i="11"/>
  <c r="B503" i="31" l="1"/>
  <c r="H489" i="11"/>
  <c r="B504" i="31" l="1"/>
  <c r="H490" i="11"/>
  <c r="B505" i="31" l="1"/>
  <c r="H491" i="11"/>
  <c r="B506" i="31" l="1"/>
  <c r="H492" i="11"/>
  <c r="B507" i="31" l="1"/>
  <c r="H493" i="11"/>
  <c r="B508" i="31" l="1"/>
  <c r="H494" i="11"/>
  <c r="B509" i="31" l="1"/>
  <c r="H495" i="11"/>
  <c r="B510" i="31" l="1"/>
  <c r="H496" i="11"/>
  <c r="B511" i="31" l="1"/>
  <c r="H497" i="11"/>
  <c r="B512" i="31" l="1"/>
  <c r="H498" i="11"/>
  <c r="B513" i="31" l="1"/>
  <c r="H499" i="11"/>
  <c r="B514" i="31" l="1"/>
  <c r="H500" i="11"/>
  <c r="B515" i="31" l="1"/>
  <c r="H501" i="11"/>
  <c r="B516" i="31" l="1"/>
  <c r="H502" i="11"/>
  <c r="B517" i="31" l="1"/>
  <c r="H503" i="11"/>
  <c r="B518" i="31" l="1"/>
  <c r="H504" i="11"/>
  <c r="B519" i="31" l="1"/>
  <c r="H505" i="11"/>
  <c r="B520" i="31" l="1"/>
  <c r="H506" i="11"/>
  <c r="B521" i="31" l="1"/>
  <c r="H507" i="11"/>
  <c r="B522" i="31" l="1"/>
  <c r="H508" i="11"/>
  <c r="B523" i="31" l="1"/>
  <c r="H509" i="11"/>
  <c r="B524" i="31" l="1"/>
  <c r="H510" i="11"/>
  <c r="B525" i="31" l="1"/>
  <c r="H511" i="11"/>
  <c r="B526" i="31" l="1"/>
  <c r="H512" i="11"/>
  <c r="B527" i="31" l="1"/>
  <c r="H513" i="11"/>
  <c r="B528" i="31" l="1"/>
  <c r="H514" i="11"/>
  <c r="B529" i="31" l="1"/>
  <c r="H515" i="11"/>
  <c r="B530" i="31" l="1"/>
  <c r="H516" i="11"/>
  <c r="B531" i="31" l="1"/>
  <c r="H517" i="11"/>
  <c r="B532" i="31" l="1"/>
  <c r="H518" i="11"/>
  <c r="B533" i="31" l="1"/>
  <c r="H519" i="11"/>
  <c r="B534" i="31" l="1"/>
  <c r="H520" i="11"/>
  <c r="B535" i="31" l="1"/>
  <c r="H521" i="11"/>
  <c r="B536" i="31" l="1"/>
  <c r="H522" i="11"/>
  <c r="B537" i="31" l="1"/>
  <c r="H523" i="11"/>
  <c r="B538" i="31" l="1"/>
  <c r="H524" i="11"/>
  <c r="B539" i="31" l="1"/>
  <c r="H525" i="11"/>
  <c r="B540" i="31" l="1"/>
  <c r="H526" i="11"/>
  <c r="B541" i="31" l="1"/>
  <c r="H527" i="11"/>
  <c r="B542" i="31" l="1"/>
  <c r="H528" i="11"/>
  <c r="B543" i="31" l="1"/>
  <c r="H529" i="11"/>
  <c r="B544" i="31" l="1"/>
  <c r="H530" i="11"/>
  <c r="B545" i="31" l="1"/>
  <c r="H531" i="11"/>
  <c r="B546" i="31" l="1"/>
  <c r="H532" i="11"/>
  <c r="B547" i="31" l="1"/>
  <c r="H533" i="11"/>
  <c r="B548" i="31" l="1"/>
  <c r="H534" i="11"/>
  <c r="B549" i="31" l="1"/>
  <c r="H535" i="11"/>
  <c r="B550" i="31" l="1"/>
  <c r="H536" i="11"/>
  <c r="B551" i="31" l="1"/>
  <c r="H537" i="11"/>
  <c r="B552" i="31" l="1"/>
  <c r="H538" i="11"/>
  <c r="B553" i="31" l="1"/>
  <c r="H539" i="11"/>
  <c r="B554" i="31" l="1"/>
  <c r="H540" i="11"/>
  <c r="B555" i="31" l="1"/>
  <c r="H541" i="11"/>
  <c r="B556" i="31" l="1"/>
  <c r="H542" i="11"/>
  <c r="B557" i="31" l="1"/>
  <c r="H543" i="11"/>
  <c r="B558" i="31" l="1"/>
  <c r="H544" i="11"/>
  <c r="B559" i="31" l="1"/>
  <c r="H545" i="11"/>
  <c r="B560" i="31" l="1"/>
  <c r="H546" i="11"/>
  <c r="B561" i="31" l="1"/>
  <c r="H547" i="11"/>
  <c r="B562" i="31" l="1"/>
  <c r="H548" i="11"/>
  <c r="B563" i="31" l="1"/>
  <c r="H549" i="11"/>
  <c r="B564" i="31" l="1"/>
  <c r="H550" i="11"/>
  <c r="B565" i="31" l="1"/>
  <c r="H551" i="11"/>
  <c r="B566" i="31" l="1"/>
  <c r="H552" i="11"/>
  <c r="B567" i="31" l="1"/>
  <c r="H553" i="11"/>
  <c r="B568" i="31" l="1"/>
  <c r="H554" i="11"/>
  <c r="B569" i="31" l="1"/>
  <c r="H555" i="11"/>
  <c r="B570" i="31" l="1"/>
  <c r="H556" i="11"/>
  <c r="B571" i="31" l="1"/>
  <c r="H557" i="11"/>
  <c r="B572" i="31" l="1"/>
  <c r="H558" i="11"/>
  <c r="B573" i="31" l="1"/>
  <c r="H559" i="11"/>
  <c r="B574" i="31" l="1"/>
  <c r="H560" i="11"/>
  <c r="B575" i="31" l="1"/>
  <c r="H561" i="11"/>
  <c r="B576" i="31" l="1"/>
  <c r="H562" i="11"/>
  <c r="B577" i="31" l="1"/>
  <c r="H563" i="11"/>
  <c r="B578" i="31" l="1"/>
  <c r="H564" i="11"/>
  <c r="B579" i="31" l="1"/>
  <c r="H565" i="11"/>
  <c r="B580" i="31" l="1"/>
  <c r="H566" i="11"/>
  <c r="B581" i="31" l="1"/>
  <c r="H567" i="11"/>
  <c r="B582" i="31" l="1"/>
  <c r="H568" i="11"/>
  <c r="B583" i="31" l="1"/>
  <c r="H569" i="11"/>
  <c r="B584" i="31" l="1"/>
  <c r="H570" i="11"/>
  <c r="B585" i="31" l="1"/>
  <c r="H571" i="11"/>
  <c r="B586" i="31" l="1"/>
  <c r="H572" i="11"/>
  <c r="B587" i="31" l="1"/>
  <c r="H573" i="11"/>
  <c r="B588" i="31" l="1"/>
  <c r="H574" i="11"/>
  <c r="B589" i="31" l="1"/>
  <c r="H575" i="11"/>
  <c r="B590" i="31" l="1"/>
  <c r="H576" i="11"/>
  <c r="B591" i="31" l="1"/>
  <c r="H577" i="11"/>
  <c r="B592" i="31" l="1"/>
  <c r="H578" i="11"/>
  <c r="B593" i="31" l="1"/>
  <c r="H579" i="11"/>
  <c r="B594" i="31" l="1"/>
  <c r="H580" i="11"/>
  <c r="B595" i="31" l="1"/>
  <c r="H581" i="11"/>
  <c r="B596" i="31" l="1"/>
  <c r="H582" i="11"/>
  <c r="B597" i="31" l="1"/>
  <c r="H583" i="11"/>
  <c r="B598" i="31" l="1"/>
  <c r="H584" i="11"/>
  <c r="B599" i="31" l="1"/>
  <c r="H585" i="11"/>
  <c r="B600" i="31" l="1"/>
  <c r="H586" i="11"/>
  <c r="B601" i="31" l="1"/>
  <c r="H587" i="11"/>
  <c r="B602" i="31" l="1"/>
  <c r="H588" i="11"/>
  <c r="B603" i="31" l="1"/>
  <c r="H589" i="11"/>
  <c r="B604" i="31" l="1"/>
  <c r="H590" i="11"/>
  <c r="B605" i="31" l="1"/>
  <c r="H591" i="11"/>
  <c r="B606" i="31" l="1"/>
  <c r="H592" i="11"/>
  <c r="B607" i="31" l="1"/>
  <c r="H593" i="11"/>
  <c r="B608" i="31" l="1"/>
  <c r="H594" i="11"/>
  <c r="B609" i="31" l="1"/>
  <c r="H595" i="11"/>
  <c r="B610" i="31" l="1"/>
  <c r="H596" i="11"/>
  <c r="B611" i="31" l="1"/>
  <c r="H597" i="11"/>
  <c r="B612" i="31" l="1"/>
  <c r="H598" i="11"/>
  <c r="B613" i="31" l="1"/>
  <c r="H599" i="11"/>
  <c r="B614" i="31" l="1"/>
  <c r="H600" i="11"/>
  <c r="B615" i="31" l="1"/>
  <c r="H601" i="11"/>
  <c r="B616" i="31" l="1"/>
  <c r="H602" i="11"/>
  <c r="B617" i="31" l="1"/>
  <c r="H603" i="11"/>
  <c r="B618" i="31" l="1"/>
  <c r="H604" i="11"/>
  <c r="B619" i="31" l="1"/>
  <c r="H605" i="11"/>
  <c r="B620" i="31" l="1"/>
  <c r="H606" i="11"/>
  <c r="B621" i="31" l="1"/>
  <c r="H607" i="11"/>
  <c r="B622" i="31" l="1"/>
  <c r="H608" i="11"/>
  <c r="B623" i="31" l="1"/>
  <c r="H609" i="11"/>
  <c r="B624" i="31" l="1"/>
  <c r="H610" i="11"/>
  <c r="B625" i="31" l="1"/>
  <c r="H611" i="11"/>
  <c r="B626" i="31" l="1"/>
  <c r="H612" i="11"/>
  <c r="B627" i="31" l="1"/>
  <c r="H613" i="11"/>
  <c r="B628" i="31" l="1"/>
  <c r="H614" i="11"/>
  <c r="B629" i="31" l="1"/>
  <c r="H615" i="11"/>
  <c r="B630" i="31" l="1"/>
  <c r="H616" i="11"/>
  <c r="B631" i="31" l="1"/>
  <c r="H617" i="11"/>
  <c r="B632" i="31" l="1"/>
  <c r="H618" i="11"/>
  <c r="B633" i="31" l="1"/>
  <c r="H619" i="11"/>
  <c r="B634" i="31" l="1"/>
  <c r="H620" i="11"/>
  <c r="B635" i="31" l="1"/>
  <c r="H621" i="11"/>
  <c r="B636" i="31" l="1"/>
  <c r="H622" i="11"/>
  <c r="B637" i="31" l="1"/>
  <c r="H623" i="11"/>
  <c r="B638" i="31" l="1"/>
  <c r="H624" i="11"/>
  <c r="B639" i="31" l="1"/>
  <c r="H625" i="11"/>
  <c r="B640" i="31" l="1"/>
  <c r="H626" i="11"/>
  <c r="B641" i="31" l="1"/>
  <c r="H627" i="11"/>
  <c r="B642" i="31" l="1"/>
  <c r="H628" i="11"/>
  <c r="B643" i="31" l="1"/>
  <c r="H629" i="11"/>
  <c r="B644" i="31" l="1"/>
  <c r="H630" i="11"/>
  <c r="B645" i="31" l="1"/>
  <c r="H631" i="11"/>
  <c r="B646" i="31" l="1"/>
  <c r="H632" i="11"/>
  <c r="B647" i="31" l="1"/>
  <c r="H633" i="11"/>
  <c r="B648" i="31" l="1"/>
  <c r="H634" i="11"/>
  <c r="B649" i="31" l="1"/>
  <c r="H635" i="11"/>
  <c r="B650" i="31" l="1"/>
  <c r="H636" i="11"/>
  <c r="B651" i="31" l="1"/>
  <c r="H637" i="11"/>
  <c r="B652" i="31" l="1"/>
  <c r="H638" i="11"/>
  <c r="B653" i="31" l="1"/>
  <c r="H639" i="11"/>
  <c r="B654" i="31" l="1"/>
  <c r="H640" i="11"/>
  <c r="B655" i="31" l="1"/>
  <c r="H641" i="11"/>
  <c r="B656" i="31" l="1"/>
  <c r="H642" i="11"/>
  <c r="B657" i="31" l="1"/>
  <c r="H643" i="11"/>
  <c r="B658" i="31" l="1"/>
  <c r="H644" i="11"/>
  <c r="B659" i="31" l="1"/>
  <c r="H645" i="11"/>
  <c r="B660" i="31" l="1"/>
  <c r="H646" i="11"/>
  <c r="B661" i="31" l="1"/>
  <c r="H647" i="11"/>
  <c r="B662" i="31" l="1"/>
  <c r="H648" i="11"/>
  <c r="B663" i="31" l="1"/>
  <c r="H649" i="11"/>
  <c r="B664" i="31" l="1"/>
  <c r="H650" i="11"/>
  <c r="B665" i="31" l="1"/>
  <c r="H651" i="11"/>
  <c r="B666" i="31" l="1"/>
  <c r="H652" i="11"/>
  <c r="B667" i="31" l="1"/>
  <c r="H653" i="11"/>
  <c r="B668" i="31" l="1"/>
  <c r="H654" i="11"/>
  <c r="B669" i="31" l="1"/>
  <c r="H655" i="11"/>
  <c r="B670" i="31" l="1"/>
  <c r="H656" i="11"/>
  <c r="B671" i="31" l="1"/>
  <c r="H657" i="11"/>
  <c r="B672" i="31" l="1"/>
  <c r="H658" i="11"/>
  <c r="B673" i="31" l="1"/>
  <c r="H659" i="11"/>
  <c r="B674" i="31" l="1"/>
  <c r="H660" i="11"/>
  <c r="B675" i="31" l="1"/>
  <c r="H661" i="11"/>
  <c r="B676" i="31" l="1"/>
  <c r="H662" i="11"/>
  <c r="B677" i="31" l="1"/>
  <c r="H663" i="11"/>
  <c r="B678" i="31" l="1"/>
  <c r="H664" i="11"/>
  <c r="B679" i="31" l="1"/>
  <c r="H665" i="11"/>
  <c r="B680" i="31" l="1"/>
  <c r="H666" i="11"/>
  <c r="B681" i="31" l="1"/>
  <c r="H667" i="11"/>
  <c r="B682" i="31" l="1"/>
  <c r="H668" i="11"/>
  <c r="B683" i="31" l="1"/>
  <c r="H669" i="11"/>
  <c r="B684" i="31" l="1"/>
  <c r="H670" i="11"/>
  <c r="B685" i="31" l="1"/>
  <c r="H671" i="11"/>
  <c r="B686" i="31" l="1"/>
  <c r="H672" i="11"/>
  <c r="B687" i="31" l="1"/>
  <c r="H673" i="11"/>
  <c r="B688" i="31" l="1"/>
  <c r="H674" i="11"/>
  <c r="B689" i="31" l="1"/>
  <c r="H675" i="11"/>
  <c r="B690" i="31" l="1"/>
  <c r="H676" i="11"/>
  <c r="B691" i="31" l="1"/>
  <c r="H677" i="11"/>
  <c r="B692" i="31" l="1"/>
  <c r="H678" i="11"/>
  <c r="B693" i="31" l="1"/>
  <c r="H679" i="11"/>
  <c r="B694" i="31" l="1"/>
  <c r="H680" i="11"/>
  <c r="B695" i="31" l="1"/>
  <c r="H681" i="11"/>
  <c r="B696" i="31" l="1"/>
  <c r="H682" i="11"/>
  <c r="B697" i="31" l="1"/>
  <c r="H683" i="11"/>
  <c r="B698" i="31" l="1"/>
  <c r="H684" i="11"/>
  <c r="B699" i="31" l="1"/>
  <c r="H685" i="11"/>
  <c r="B700" i="31" l="1"/>
  <c r="H686" i="11"/>
  <c r="B701" i="31" l="1"/>
  <c r="H687" i="11"/>
  <c r="B702" i="31" l="1"/>
  <c r="H688" i="11"/>
  <c r="B703" i="31" l="1"/>
  <c r="H689" i="11"/>
  <c r="B704" i="31" l="1"/>
  <c r="H690" i="11"/>
  <c r="B705" i="31" l="1"/>
  <c r="H691" i="11"/>
  <c r="B706" i="31" l="1"/>
  <c r="H692" i="11"/>
  <c r="B707" i="31" l="1"/>
  <c r="H693" i="11"/>
  <c r="B708" i="31" l="1"/>
  <c r="H694" i="11"/>
  <c r="B709" i="31" l="1"/>
  <c r="H695" i="11"/>
  <c r="B710" i="31" l="1"/>
  <c r="H696" i="11"/>
  <c r="B711" i="31" l="1"/>
  <c r="H697" i="11"/>
  <c r="B712" i="31" l="1"/>
  <c r="H698" i="11"/>
  <c r="B713" i="31" l="1"/>
  <c r="H699" i="11"/>
  <c r="B714" i="31" l="1"/>
  <c r="H700" i="11"/>
  <c r="B715" i="31" l="1"/>
  <c r="H701" i="11"/>
  <c r="B716" i="31" l="1"/>
  <c r="H702" i="11"/>
  <c r="B717" i="31" l="1"/>
  <c r="H703" i="11"/>
  <c r="B718" i="31" l="1"/>
  <c r="H704" i="11"/>
  <c r="B719" i="31" l="1"/>
  <c r="H705" i="11"/>
  <c r="B720" i="31" l="1"/>
  <c r="H706" i="11"/>
  <c r="B721" i="31" l="1"/>
  <c r="H707" i="11"/>
  <c r="B722" i="31" l="1"/>
  <c r="H708" i="11"/>
  <c r="B723" i="31" l="1"/>
  <c r="H709" i="11"/>
  <c r="B724" i="31" l="1"/>
  <c r="H710" i="11"/>
  <c r="B725" i="31" l="1"/>
  <c r="H711" i="11"/>
  <c r="B726" i="31" l="1"/>
  <c r="H712" i="11"/>
  <c r="B727" i="31" l="1"/>
  <c r="H713" i="11"/>
  <c r="B728" i="31" l="1"/>
  <c r="H714" i="11"/>
  <c r="B729" i="31" l="1"/>
  <c r="H715" i="11"/>
  <c r="B730" i="31" l="1"/>
  <c r="H716" i="11"/>
  <c r="B731" i="31" l="1"/>
  <c r="H717" i="11"/>
  <c r="B732" i="31" l="1"/>
  <c r="H718" i="11"/>
  <c r="B733" i="31" l="1"/>
  <c r="H719" i="11"/>
  <c r="B734" i="31" l="1"/>
  <c r="H720" i="11"/>
  <c r="B735" i="31" l="1"/>
  <c r="H721" i="11"/>
  <c r="B736" i="31" l="1"/>
  <c r="H722" i="11"/>
  <c r="B737" i="31" l="1"/>
  <c r="H723" i="11"/>
  <c r="B738" i="31" l="1"/>
  <c r="H724" i="11"/>
  <c r="B739" i="31" l="1"/>
  <c r="H725" i="11"/>
  <c r="B740" i="31" l="1"/>
  <c r="H726" i="11"/>
  <c r="B741" i="31" l="1"/>
  <c r="H727" i="11"/>
  <c r="B742" i="31" l="1"/>
  <c r="H728" i="11"/>
  <c r="B743" i="31" l="1"/>
  <c r="H729" i="11"/>
  <c r="B744" i="31" l="1"/>
  <c r="H730" i="11"/>
  <c r="B745" i="31" l="1"/>
  <c r="H731" i="11"/>
  <c r="B746" i="31" l="1"/>
  <c r="H732" i="11"/>
  <c r="B747" i="31" l="1"/>
  <c r="H733" i="11"/>
  <c r="B748" i="31" l="1"/>
  <c r="H734" i="11"/>
  <c r="B749" i="31" l="1"/>
  <c r="H735" i="11"/>
  <c r="B750" i="31" l="1"/>
  <c r="H736" i="11"/>
  <c r="B751" i="31" l="1"/>
  <c r="H737" i="11"/>
  <c r="B752" i="31" l="1"/>
  <c r="H738" i="11"/>
  <c r="B753" i="31" l="1"/>
  <c r="H739" i="11"/>
  <c r="B754" i="31" l="1"/>
  <c r="H740" i="11"/>
  <c r="B755" i="31" l="1"/>
  <c r="H741" i="11"/>
  <c r="B756" i="31" l="1"/>
  <c r="H742" i="11"/>
  <c r="B757" i="31" l="1"/>
  <c r="H743" i="11"/>
  <c r="B758" i="31" l="1"/>
  <c r="H744" i="11"/>
  <c r="B759" i="31" l="1"/>
  <c r="H745" i="11"/>
  <c r="B760" i="31" l="1"/>
  <c r="H746" i="11"/>
  <c r="B761" i="31" l="1"/>
  <c r="H747" i="11"/>
  <c r="B762" i="31" l="1"/>
  <c r="H748" i="11"/>
  <c r="B763" i="31" l="1"/>
  <c r="H749" i="11"/>
  <c r="B764" i="31" l="1"/>
  <c r="H750" i="11"/>
  <c r="B765" i="31" l="1"/>
  <c r="H751" i="11"/>
  <c r="B766" i="31" l="1"/>
  <c r="H752" i="11"/>
  <c r="B767" i="31" l="1"/>
  <c r="H753" i="11"/>
  <c r="B768" i="31" l="1"/>
  <c r="H754" i="11"/>
  <c r="B769" i="31" l="1"/>
  <c r="H755" i="11"/>
  <c r="B770" i="31" l="1"/>
  <c r="H756" i="11"/>
  <c r="B771" i="31" l="1"/>
  <c r="H757" i="11"/>
  <c r="B772" i="31" l="1"/>
  <c r="H758" i="11"/>
  <c r="B773" i="31" l="1"/>
  <c r="H759" i="11"/>
  <c r="B774" i="31" l="1"/>
  <c r="H760" i="11"/>
  <c r="B775" i="31" l="1"/>
  <c r="H761" i="11"/>
  <c r="B776" i="31" l="1"/>
  <c r="H762" i="11"/>
  <c r="B777" i="31" l="1"/>
  <c r="H763" i="11"/>
  <c r="B778" i="31" l="1"/>
  <c r="H764" i="11"/>
  <c r="B779" i="31" l="1"/>
  <c r="H765" i="11"/>
  <c r="B780" i="31" l="1"/>
  <c r="H766" i="11"/>
  <c r="B781" i="31" l="1"/>
  <c r="H767" i="11"/>
  <c r="B782" i="31" l="1"/>
  <c r="H768" i="11"/>
  <c r="B783" i="31" l="1"/>
  <c r="H769" i="11"/>
  <c r="B784" i="31" l="1"/>
  <c r="H770" i="11"/>
  <c r="B785" i="31" l="1"/>
  <c r="H771" i="11"/>
  <c r="B786" i="31" l="1"/>
  <c r="H772" i="11"/>
  <c r="B787" i="31" l="1"/>
  <c r="H773" i="11"/>
  <c r="B788" i="31" l="1"/>
  <c r="H774" i="11"/>
  <c r="B789" i="31" l="1"/>
  <c r="H775" i="11"/>
  <c r="B790" i="31" l="1"/>
  <c r="H776" i="11"/>
  <c r="B791" i="31" l="1"/>
  <c r="H777" i="11"/>
  <c r="B792" i="31" l="1"/>
  <c r="H778" i="11"/>
  <c r="B793" i="31" l="1"/>
  <c r="H779" i="11"/>
  <c r="B794" i="31" l="1"/>
  <c r="H780" i="11"/>
  <c r="B795" i="31" l="1"/>
  <c r="H781" i="11"/>
  <c r="B796" i="31" l="1"/>
  <c r="H782" i="11"/>
  <c r="B797" i="31" l="1"/>
  <c r="H783" i="11"/>
  <c r="B798" i="31" l="1"/>
  <c r="H784" i="11"/>
  <c r="B799" i="31" l="1"/>
  <c r="H785" i="11"/>
  <c r="B800" i="31" l="1"/>
  <c r="H786" i="11"/>
  <c r="B801" i="31" l="1"/>
  <c r="H787" i="11"/>
  <c r="B802" i="31" l="1"/>
  <c r="H788" i="11"/>
  <c r="B803" i="31" l="1"/>
  <c r="H789" i="11"/>
  <c r="B804" i="31" l="1"/>
  <c r="H790" i="11"/>
  <c r="B805" i="31" l="1"/>
  <c r="H791" i="11"/>
  <c r="B806" i="31" l="1"/>
  <c r="H792" i="11"/>
  <c r="B807" i="31" l="1"/>
  <c r="H793" i="11"/>
  <c r="B808" i="31" l="1"/>
  <c r="H794" i="11"/>
  <c r="B809" i="31" l="1"/>
  <c r="H795" i="11"/>
  <c r="B810" i="31" l="1"/>
  <c r="H796" i="11"/>
  <c r="B811" i="31" l="1"/>
  <c r="H797" i="11"/>
  <c r="B812" i="31" l="1"/>
  <c r="H798" i="11"/>
  <c r="B813" i="31" l="1"/>
  <c r="H799" i="11"/>
  <c r="B814" i="31" l="1"/>
  <c r="H800" i="11"/>
  <c r="B815" i="31" l="1"/>
  <c r="H801" i="11"/>
  <c r="B816" i="31" l="1"/>
  <c r="H802" i="11"/>
  <c r="B817" i="31" l="1"/>
  <c r="H803" i="11"/>
  <c r="B818" i="31" l="1"/>
  <c r="H804" i="11"/>
  <c r="B819" i="31" l="1"/>
  <c r="H805" i="11"/>
  <c r="B820" i="31" l="1"/>
  <c r="H806" i="11"/>
  <c r="B821" i="31" l="1"/>
  <c r="H807" i="11"/>
  <c r="B822" i="31" l="1"/>
  <c r="H808" i="11"/>
  <c r="B823" i="31" l="1"/>
  <c r="H809" i="11"/>
  <c r="B824" i="31" l="1"/>
  <c r="H810" i="11"/>
  <c r="B825" i="31" l="1"/>
  <c r="H811" i="11"/>
  <c r="B826" i="31" l="1"/>
  <c r="H812" i="11"/>
  <c r="B827" i="31" l="1"/>
  <c r="H813" i="11"/>
  <c r="B828" i="31" l="1"/>
  <c r="H814" i="11"/>
  <c r="B829" i="31" l="1"/>
  <c r="H815" i="11"/>
  <c r="B830" i="31" l="1"/>
  <c r="H816" i="11"/>
  <c r="B831" i="31" l="1"/>
  <c r="H817" i="11"/>
  <c r="B832" i="31" l="1"/>
  <c r="H818" i="11"/>
  <c r="B833" i="31" l="1"/>
  <c r="H819" i="11"/>
  <c r="B834" i="31" l="1"/>
  <c r="H820" i="11"/>
  <c r="B835" i="31" l="1"/>
  <c r="H821" i="11"/>
  <c r="B836" i="31" l="1"/>
  <c r="H822" i="11"/>
  <c r="B837" i="31" l="1"/>
  <c r="H823" i="11"/>
  <c r="B838" i="31" l="1"/>
  <c r="H824" i="11"/>
  <c r="B839" i="31" l="1"/>
  <c r="H825" i="11"/>
  <c r="B840" i="31" l="1"/>
  <c r="H826" i="11"/>
  <c r="B841" i="31" l="1"/>
  <c r="H827" i="11"/>
  <c r="B842" i="31" l="1"/>
  <c r="H828" i="11"/>
  <c r="B843" i="31" l="1"/>
  <c r="H829" i="11"/>
  <c r="B844" i="31" l="1"/>
  <c r="H830" i="11"/>
  <c r="B845" i="31" l="1"/>
  <c r="H831" i="11"/>
  <c r="B846" i="31" l="1"/>
  <c r="H832" i="11"/>
  <c r="B847" i="31" l="1"/>
  <c r="H833" i="11"/>
  <c r="B848" i="31" l="1"/>
  <c r="H834" i="11"/>
  <c r="B849" i="31" l="1"/>
  <c r="H835" i="11"/>
  <c r="B850" i="31" l="1"/>
  <c r="H836" i="11"/>
  <c r="B851" i="31" l="1"/>
  <c r="H837" i="11"/>
  <c r="B852" i="31" l="1"/>
  <c r="H838" i="11"/>
  <c r="B853" i="31" l="1"/>
  <c r="H839" i="11"/>
  <c r="B854" i="31" l="1"/>
  <c r="H840" i="11"/>
  <c r="B855" i="31" l="1"/>
  <c r="H841" i="11"/>
  <c r="B856" i="31" l="1"/>
  <c r="H842" i="11"/>
  <c r="B857" i="31" l="1"/>
  <c r="H843" i="11"/>
  <c r="B858" i="31" l="1"/>
  <c r="H844" i="11"/>
  <c r="B859" i="31" l="1"/>
  <c r="H845" i="11"/>
  <c r="B860" i="31" l="1"/>
  <c r="H846" i="11"/>
  <c r="B861" i="31" l="1"/>
  <c r="H847" i="11"/>
  <c r="B862" i="31" l="1"/>
  <c r="H848" i="11"/>
  <c r="B863" i="31" l="1"/>
  <c r="H849" i="11"/>
  <c r="B864" i="31" l="1"/>
  <c r="H850" i="11"/>
  <c r="B865" i="31" l="1"/>
  <c r="H851" i="11"/>
  <c r="B866" i="31" l="1"/>
  <c r="H852" i="11"/>
  <c r="B867" i="31" l="1"/>
  <c r="H853" i="11"/>
  <c r="B868" i="31" l="1"/>
  <c r="H854" i="11"/>
  <c r="B869" i="31" l="1"/>
  <c r="H855" i="11"/>
  <c r="B870" i="31" l="1"/>
  <c r="H856" i="11"/>
  <c r="B871" i="31" l="1"/>
  <c r="H857" i="11"/>
  <c r="B872" i="31" l="1"/>
  <c r="H858" i="11"/>
  <c r="B873" i="31" l="1"/>
  <c r="H859" i="11"/>
  <c r="B874" i="31" l="1"/>
  <c r="H860" i="11"/>
  <c r="B875" i="31" l="1"/>
  <c r="H861" i="11"/>
  <c r="B876" i="31" l="1"/>
  <c r="H862" i="11"/>
  <c r="B877" i="31" l="1"/>
  <c r="H863" i="11"/>
  <c r="B878" i="31" l="1"/>
  <c r="H864" i="11"/>
  <c r="B879" i="31" l="1"/>
  <c r="H865" i="11"/>
  <c r="B880" i="31" l="1"/>
  <c r="H866" i="11"/>
  <c r="B881" i="31" l="1"/>
  <c r="H867" i="11"/>
  <c r="B882" i="31" l="1"/>
  <c r="H868" i="11"/>
  <c r="B883" i="31" l="1"/>
  <c r="H869" i="11"/>
  <c r="B884" i="31" l="1"/>
  <c r="H870" i="11"/>
  <c r="B885" i="31" l="1"/>
  <c r="H871" i="11"/>
  <c r="B886" i="31" l="1"/>
  <c r="H872" i="11"/>
  <c r="B887" i="31" l="1"/>
  <c r="H873" i="11"/>
  <c r="B888" i="31" l="1"/>
  <c r="H874" i="11"/>
  <c r="B889" i="31" l="1"/>
  <c r="H875" i="11"/>
  <c r="B890" i="31" l="1"/>
  <c r="H876" i="11"/>
  <c r="B891" i="31" l="1"/>
  <c r="H877" i="11"/>
  <c r="B892" i="31" l="1"/>
  <c r="H878" i="11"/>
  <c r="B893" i="31" l="1"/>
  <c r="H879" i="11"/>
  <c r="B894" i="31" l="1"/>
  <c r="H880" i="11"/>
  <c r="B895" i="31" l="1"/>
  <c r="H881" i="11"/>
  <c r="B896" i="31" l="1"/>
  <c r="H882" i="11"/>
  <c r="B897" i="31" l="1"/>
  <c r="H883" i="11"/>
  <c r="B898" i="31" l="1"/>
  <c r="H884" i="11"/>
  <c r="B899" i="31" l="1"/>
  <c r="H885" i="11"/>
  <c r="B900" i="31" l="1"/>
  <c r="H886" i="11"/>
  <c r="B901" i="31" l="1"/>
  <c r="H887" i="11"/>
  <c r="B902" i="31" l="1"/>
  <c r="H888" i="11"/>
  <c r="B903" i="31" l="1"/>
  <c r="H889" i="11"/>
  <c r="B904" i="31" l="1"/>
  <c r="H890" i="11"/>
  <c r="B905" i="31" l="1"/>
  <c r="H891" i="11"/>
  <c r="B906" i="31" l="1"/>
  <c r="H892" i="11"/>
  <c r="B907" i="31" l="1"/>
  <c r="H893" i="11"/>
  <c r="B908" i="31" l="1"/>
  <c r="H894" i="11"/>
  <c r="B909" i="31" l="1"/>
  <c r="H895" i="11"/>
  <c r="B910" i="31" l="1"/>
  <c r="H896" i="11"/>
  <c r="B911" i="31" l="1"/>
  <c r="H897" i="11"/>
  <c r="B912" i="31" l="1"/>
  <c r="H898" i="11"/>
  <c r="B913" i="31" l="1"/>
  <c r="H899" i="11"/>
  <c r="B914" i="31" l="1"/>
  <c r="H900" i="11"/>
  <c r="B915" i="31" l="1"/>
  <c r="H901" i="11"/>
  <c r="B916" i="31" l="1"/>
  <c r="H902" i="11"/>
  <c r="B917" i="31" l="1"/>
  <c r="H903" i="11"/>
  <c r="B918" i="31" l="1"/>
  <c r="H904" i="11"/>
  <c r="B919" i="31" l="1"/>
  <c r="H905" i="11"/>
  <c r="B920" i="31" l="1"/>
  <c r="H906" i="11"/>
  <c r="B921" i="31" l="1"/>
  <c r="H907" i="11"/>
  <c r="B922" i="31" l="1"/>
  <c r="H908" i="11"/>
  <c r="B923" i="31" l="1"/>
  <c r="H909" i="11"/>
  <c r="B924" i="31" l="1"/>
  <c r="H910" i="11"/>
  <c r="B925" i="31" l="1"/>
  <c r="H911" i="11"/>
  <c r="B926" i="31" l="1"/>
  <c r="H912" i="11"/>
  <c r="B927" i="31" l="1"/>
  <c r="H913" i="11"/>
  <c r="B928" i="31" l="1"/>
  <c r="H914" i="11"/>
  <c r="B929" i="31" l="1"/>
  <c r="H915" i="11"/>
  <c r="B930" i="31" l="1"/>
  <c r="H916" i="11"/>
  <c r="B931" i="31" l="1"/>
  <c r="H917" i="11"/>
  <c r="B932" i="31" l="1"/>
  <c r="H918" i="11"/>
  <c r="B933" i="31" l="1"/>
  <c r="H919" i="11"/>
  <c r="B934" i="31" l="1"/>
  <c r="H920" i="11"/>
  <c r="B935" i="31" l="1"/>
  <c r="H921" i="11"/>
  <c r="B936" i="31" l="1"/>
  <c r="H922" i="11"/>
  <c r="B937" i="31" l="1"/>
  <c r="H923" i="11"/>
  <c r="B938" i="31" l="1"/>
  <c r="H924" i="11"/>
  <c r="B939" i="31" l="1"/>
  <c r="H925" i="11"/>
  <c r="B940" i="31" l="1"/>
  <c r="H926" i="11"/>
  <c r="B941" i="31" l="1"/>
  <c r="H927" i="11"/>
  <c r="B942" i="31" l="1"/>
  <c r="H928" i="11"/>
  <c r="B943" i="31" l="1"/>
  <c r="H929" i="11"/>
  <c r="B944" i="31" l="1"/>
  <c r="H930" i="11"/>
  <c r="B945" i="31" l="1"/>
  <c r="H931" i="11"/>
  <c r="B946" i="31" l="1"/>
  <c r="H932" i="11"/>
  <c r="B947" i="31" l="1"/>
  <c r="H933" i="11"/>
  <c r="B948" i="31" l="1"/>
  <c r="H934" i="11"/>
  <c r="B949" i="31" l="1"/>
  <c r="H935" i="11"/>
  <c r="B950" i="31" l="1"/>
  <c r="H936" i="11"/>
  <c r="B951" i="31" l="1"/>
  <c r="H937" i="11"/>
  <c r="B952" i="31" l="1"/>
  <c r="H938" i="11"/>
  <c r="B953" i="31" l="1"/>
  <c r="H939" i="11"/>
  <c r="B954" i="31" l="1"/>
  <c r="H940" i="11"/>
  <c r="B955" i="31" l="1"/>
  <c r="H941" i="11"/>
  <c r="B956" i="31" l="1"/>
  <c r="H942" i="11"/>
  <c r="B957" i="31" l="1"/>
  <c r="H943" i="11"/>
  <c r="B958" i="31" l="1"/>
  <c r="H944" i="11"/>
  <c r="B959" i="31" l="1"/>
  <c r="H945" i="11"/>
  <c r="B960" i="31" l="1"/>
  <c r="H946" i="11"/>
  <c r="B961" i="31" l="1"/>
  <c r="H947" i="11"/>
  <c r="B962" i="31" l="1"/>
  <c r="H948" i="11"/>
  <c r="B963" i="31" l="1"/>
  <c r="H949" i="11"/>
  <c r="B964" i="31" l="1"/>
  <c r="H950" i="11"/>
  <c r="B965" i="31" l="1"/>
  <c r="H951" i="11"/>
  <c r="B966" i="31" l="1"/>
  <c r="H952" i="11"/>
  <c r="B967" i="31" l="1"/>
  <c r="H953" i="11"/>
  <c r="B968" i="31" l="1"/>
  <c r="H954" i="11"/>
  <c r="B969" i="31" l="1"/>
  <c r="H955" i="11"/>
  <c r="B970" i="31" l="1"/>
  <c r="H956" i="11"/>
  <c r="B971" i="31" l="1"/>
  <c r="H957" i="11"/>
  <c r="B972" i="31" l="1"/>
  <c r="H958" i="11"/>
  <c r="B973" i="31" l="1"/>
  <c r="H959" i="11"/>
  <c r="B974" i="31" l="1"/>
  <c r="H960" i="11"/>
  <c r="B975" i="31" l="1"/>
  <c r="H961" i="11"/>
  <c r="B976" i="31" l="1"/>
  <c r="H962" i="11"/>
  <c r="B977" i="31" l="1"/>
  <c r="H963" i="11"/>
  <c r="B978" i="31" l="1"/>
  <c r="H964" i="11"/>
  <c r="B979" i="31" l="1"/>
  <c r="H965" i="11"/>
  <c r="B980" i="31" l="1"/>
  <c r="H966" i="11"/>
  <c r="B981" i="31" l="1"/>
  <c r="H967" i="11"/>
  <c r="B982" i="31" l="1"/>
  <c r="H968" i="11"/>
  <c r="B983" i="31" l="1"/>
  <c r="H969" i="11"/>
  <c r="B984" i="31" l="1"/>
  <c r="H970" i="11"/>
  <c r="B985" i="31" l="1"/>
  <c r="H971" i="11"/>
  <c r="B986" i="31" l="1"/>
  <c r="H972" i="11"/>
  <c r="B987" i="31" l="1"/>
  <c r="H973" i="11"/>
  <c r="B988" i="31" l="1"/>
  <c r="H974" i="11"/>
  <c r="B989" i="31" l="1"/>
  <c r="H975" i="11"/>
  <c r="B990" i="31" l="1"/>
  <c r="H976" i="11"/>
  <c r="B991" i="31" l="1"/>
  <c r="H977" i="11"/>
  <c r="B992" i="31" l="1"/>
  <c r="H978" i="11"/>
  <c r="B993" i="31" l="1"/>
  <c r="H979" i="11"/>
  <c r="B994" i="31" l="1"/>
  <c r="H980" i="11"/>
  <c r="B995" i="31" l="1"/>
  <c r="H981" i="11"/>
  <c r="B996" i="31" l="1"/>
  <c r="H982" i="11"/>
  <c r="B997" i="31" l="1"/>
  <c r="H983" i="11"/>
  <c r="B998" i="31" l="1"/>
  <c r="H984" i="11"/>
  <c r="B999" i="31" l="1"/>
  <c r="H985" i="11"/>
  <c r="B1000" i="31" l="1"/>
  <c r="H986" i="11"/>
  <c r="B1001" i="31" l="1"/>
  <c r="H987" i="11"/>
  <c r="B1002" i="31" l="1"/>
  <c r="H988" i="11"/>
  <c r="B1003" i="31" l="1"/>
  <c r="H989" i="11"/>
  <c r="B1004" i="31" l="1"/>
  <c r="H990" i="11"/>
  <c r="B1005" i="31" l="1"/>
  <c r="H991" i="11"/>
  <c r="B1006" i="31" l="1"/>
  <c r="H992" i="11"/>
  <c r="B1007" i="31" l="1"/>
  <c r="H993" i="11"/>
  <c r="B1008" i="31" l="1"/>
  <c r="H994" i="11"/>
  <c r="B1009" i="31" l="1"/>
  <c r="H995" i="11"/>
  <c r="B1010" i="31" l="1"/>
  <c r="H996" i="11"/>
  <c r="B1011" i="31" l="1"/>
  <c r="H997" i="11"/>
  <c r="B1012" i="31" l="1"/>
  <c r="H998" i="11"/>
  <c r="B1013" i="31" l="1"/>
  <c r="H999" i="11"/>
  <c r="B1014" i="31" l="1"/>
  <c r="H1000" i="11"/>
  <c r="B1015" i="31" l="1"/>
  <c r="H1001" i="11"/>
  <c r="B1016" i="31" l="1"/>
  <c r="H1002" i="11"/>
  <c r="B1017" i="31" l="1"/>
  <c r="H1003" i="11"/>
  <c r="B1018" i="31" l="1"/>
  <c r="H1004" i="11"/>
  <c r="B1019" i="31" l="1"/>
  <c r="H1005" i="11"/>
  <c r="B1020" i="31" l="1"/>
  <c r="H1006" i="11"/>
  <c r="B1021" i="31" l="1"/>
  <c r="H1007" i="11"/>
  <c r="B1022" i="31" l="1"/>
  <c r="H1008" i="11"/>
  <c r="B1023" i="31" l="1"/>
  <c r="H1009" i="11"/>
  <c r="B1024" i="31" l="1"/>
  <c r="H1010" i="11"/>
  <c r="B1025" i="31" l="1"/>
  <c r="H1011" i="11"/>
  <c r="B1026" i="31" l="1"/>
  <c r="H1012" i="11"/>
  <c r="B1027" i="31" l="1"/>
  <c r="H1013" i="11"/>
  <c r="B1028" i="31" l="1"/>
  <c r="H1014" i="11"/>
  <c r="B1029" i="31" l="1"/>
  <c r="H1015" i="11"/>
  <c r="B1030" i="31" l="1"/>
  <c r="H1016" i="11"/>
  <c r="B1031" i="31" l="1"/>
  <c r="H1017" i="11"/>
  <c r="B1032" i="31" l="1"/>
  <c r="H1018" i="11"/>
  <c r="B1033" i="31" l="1"/>
  <c r="H1019" i="11"/>
  <c r="B1034" i="31" l="1"/>
  <c r="H1020" i="11"/>
  <c r="B1035" i="31" l="1"/>
  <c r="H1021" i="11"/>
  <c r="B1036" i="31" l="1"/>
  <c r="H1022" i="11"/>
  <c r="B1037" i="31" l="1"/>
  <c r="H1023" i="11"/>
  <c r="B1038" i="31" l="1"/>
  <c r="H1024" i="11"/>
  <c r="B1039" i="31" l="1"/>
  <c r="H1025" i="11"/>
  <c r="B1040" i="31" l="1"/>
  <c r="H1026" i="11"/>
  <c r="B1041" i="31" l="1"/>
  <c r="H1027" i="11"/>
  <c r="B1042" i="31" l="1"/>
  <c r="H1028" i="11"/>
  <c r="B1043" i="31" l="1"/>
  <c r="H1029" i="11"/>
  <c r="B1044" i="31" l="1"/>
  <c r="H1030" i="11"/>
  <c r="B1045" i="31" l="1"/>
  <c r="H1031" i="11"/>
  <c r="B1046" i="31" l="1"/>
  <c r="H1032" i="11"/>
  <c r="B1047" i="31" l="1"/>
  <c r="H1033" i="11"/>
  <c r="B1048" i="31" l="1"/>
  <c r="H1034" i="11"/>
  <c r="B1049" i="31" l="1"/>
  <c r="H1035" i="11"/>
  <c r="B1050" i="31" l="1"/>
  <c r="H1036" i="11"/>
  <c r="B1051" i="31" l="1"/>
  <c r="H1037" i="11"/>
  <c r="B1052" i="31" l="1"/>
  <c r="H1038" i="11"/>
  <c r="B1053" i="31" l="1"/>
  <c r="H1039" i="11"/>
  <c r="B1054" i="31" l="1"/>
  <c r="H1040" i="11"/>
  <c r="B1055" i="31" l="1"/>
  <c r="H1041" i="11"/>
  <c r="B1056" i="31" l="1"/>
  <c r="H1042" i="11"/>
  <c r="B1057" i="31" l="1"/>
  <c r="H1043" i="11"/>
  <c r="B1058" i="31" l="1"/>
  <c r="H1044" i="11"/>
  <c r="B1059" i="31" l="1"/>
  <c r="H1045" i="11"/>
  <c r="B1060" i="31" l="1"/>
  <c r="H1046" i="11"/>
  <c r="B1061" i="31" l="1"/>
  <c r="H1047" i="11"/>
  <c r="B1062" i="31" l="1"/>
  <c r="H1048" i="11"/>
  <c r="B1063" i="31" l="1"/>
  <c r="H1049" i="11"/>
  <c r="B1064" i="31" l="1"/>
  <c r="H1050" i="11"/>
  <c r="B1065" i="31" l="1"/>
  <c r="H1051" i="11"/>
  <c r="B1066" i="31" l="1"/>
  <c r="H1052" i="11"/>
  <c r="B1067" i="31" l="1"/>
  <c r="H1053" i="11"/>
  <c r="B1068" i="31" l="1"/>
  <c r="H1054" i="11"/>
  <c r="B1069" i="31" l="1"/>
  <c r="H1055" i="11"/>
  <c r="B1070" i="31" l="1"/>
  <c r="H1056" i="11"/>
  <c r="B1071" i="31" l="1"/>
  <c r="H1057" i="11"/>
  <c r="B1072" i="31" l="1"/>
  <c r="H1058" i="11"/>
  <c r="B1073" i="31" l="1"/>
  <c r="H1059" i="11"/>
  <c r="B1074" i="31" l="1"/>
  <c r="H1060" i="11"/>
  <c r="B1075" i="31" l="1"/>
  <c r="H1061" i="11"/>
  <c r="B1076" i="31" l="1"/>
  <c r="H1062" i="11"/>
  <c r="B1077" i="31" l="1"/>
  <c r="H1063" i="11"/>
  <c r="B1078" i="31" l="1"/>
  <c r="H1064" i="11"/>
  <c r="B1079" i="31" l="1"/>
  <c r="H1065" i="11"/>
  <c r="B1080" i="31" l="1"/>
  <c r="H1066" i="11"/>
  <c r="B1081" i="31" l="1"/>
  <c r="H1067" i="11"/>
  <c r="B1082" i="31" l="1"/>
  <c r="H1068" i="11"/>
  <c r="B1083" i="31" l="1"/>
  <c r="H1069" i="11"/>
  <c r="B1084" i="31" l="1"/>
  <c r="H1070" i="11"/>
  <c r="B1085" i="31" l="1"/>
  <c r="H1071" i="11"/>
  <c r="B1086" i="31" l="1"/>
  <c r="H1072" i="11"/>
  <c r="B1087" i="31" l="1"/>
  <c r="H1073" i="11"/>
  <c r="B1088" i="31" l="1"/>
  <c r="H1074" i="11"/>
  <c r="B1089" i="31" l="1"/>
  <c r="H1075" i="11"/>
  <c r="B1090" i="31" l="1"/>
  <c r="H1076" i="11"/>
  <c r="B1091" i="31" l="1"/>
  <c r="H1077" i="11"/>
  <c r="B1092" i="31" l="1"/>
  <c r="H1078" i="11"/>
  <c r="B1093" i="31" l="1"/>
  <c r="H1079" i="11"/>
  <c r="B1094" i="31" l="1"/>
  <c r="H1080" i="11"/>
  <c r="B1095" i="31" l="1"/>
  <c r="H1081" i="11"/>
  <c r="B1096" i="31" l="1"/>
  <c r="H1082" i="11"/>
  <c r="B1097" i="31" l="1"/>
  <c r="H1083" i="11"/>
  <c r="B1098" i="31" l="1"/>
  <c r="H1084" i="11"/>
  <c r="B1099" i="31" l="1"/>
  <c r="H1085" i="11"/>
  <c r="B1100" i="31" l="1"/>
  <c r="H1086" i="11"/>
  <c r="B1101" i="31" l="1"/>
  <c r="H1087" i="11"/>
  <c r="B1102" i="31" l="1"/>
  <c r="H1088" i="11"/>
  <c r="B1103" i="31" l="1"/>
  <c r="H1089" i="11"/>
  <c r="B1104" i="31" l="1"/>
  <c r="H1090" i="11"/>
  <c r="B1105" i="31" l="1"/>
  <c r="H1091" i="11"/>
  <c r="B1106" i="31" l="1"/>
  <c r="H1092" i="11"/>
  <c r="B1107" i="31" l="1"/>
  <c r="H1093" i="11"/>
  <c r="B1108" i="31" l="1"/>
  <c r="H1094" i="11"/>
  <c r="B1109" i="31" l="1"/>
  <c r="H1095" i="11"/>
  <c r="B1110" i="31" l="1"/>
  <c r="H1096" i="11"/>
  <c r="B1111" i="31" l="1"/>
  <c r="H1097" i="11"/>
  <c r="B1112" i="31" l="1"/>
  <c r="H1098" i="11"/>
  <c r="B1113" i="31" l="1"/>
  <c r="H1099" i="11"/>
  <c r="B1114" i="31" l="1"/>
  <c r="H1100" i="11"/>
  <c r="B1115" i="31" l="1"/>
  <c r="H1101" i="11"/>
  <c r="B1116" i="31" l="1"/>
  <c r="H1102" i="11"/>
  <c r="B1117" i="31" l="1"/>
  <c r="H1103" i="11"/>
  <c r="B1118" i="31" l="1"/>
  <c r="H1104" i="11"/>
  <c r="B1119" i="31" l="1"/>
  <c r="H1105" i="11"/>
  <c r="B1120" i="31" l="1"/>
  <c r="H1106" i="11"/>
  <c r="B1121" i="31" l="1"/>
  <c r="H1107" i="11"/>
  <c r="B1122" i="31" l="1"/>
  <c r="H1108" i="11"/>
  <c r="B1123" i="31" l="1"/>
  <c r="H1109" i="11"/>
  <c r="B1124" i="31" l="1"/>
  <c r="H1110" i="11"/>
  <c r="B1125" i="31" l="1"/>
  <c r="H1111" i="11"/>
  <c r="B1126" i="31" l="1"/>
  <c r="H1112" i="11"/>
  <c r="B1127" i="31" l="1"/>
  <c r="H1113" i="11"/>
  <c r="B1128" i="31" l="1"/>
  <c r="H1114" i="11"/>
  <c r="B1129" i="31" l="1"/>
  <c r="H1115" i="11"/>
  <c r="B1130" i="31" l="1"/>
  <c r="H1116" i="11"/>
  <c r="B1131" i="31" l="1"/>
  <c r="H1117" i="11"/>
  <c r="B1132" i="31" l="1"/>
  <c r="H1118" i="11"/>
  <c r="B1133" i="31" l="1"/>
  <c r="H1119" i="11"/>
  <c r="B1134" i="31" l="1"/>
  <c r="H1120" i="11"/>
  <c r="B1135" i="31" l="1"/>
  <c r="H1121" i="11"/>
  <c r="B1136" i="31" l="1"/>
  <c r="H1122" i="11"/>
  <c r="B1137" i="31" l="1"/>
  <c r="H1123" i="11"/>
  <c r="B1138" i="31" l="1"/>
  <c r="H1124" i="11"/>
  <c r="B1139" i="31" l="1"/>
  <c r="H1125" i="11"/>
  <c r="B1140" i="31" l="1"/>
  <c r="H1126" i="11"/>
  <c r="B1141" i="31" l="1"/>
  <c r="H1127" i="11"/>
  <c r="B1142" i="31" l="1"/>
  <c r="H1128" i="11"/>
  <c r="B1143" i="31" l="1"/>
  <c r="H1129" i="11"/>
  <c r="B1144" i="31" l="1"/>
  <c r="H1130" i="11"/>
  <c r="B1145" i="31" l="1"/>
  <c r="H1131" i="11"/>
  <c r="B1146" i="31" l="1"/>
  <c r="H1132" i="11"/>
  <c r="B1147" i="31" l="1"/>
  <c r="H1133" i="11"/>
  <c r="B1148" i="31" l="1"/>
  <c r="H1134" i="11"/>
  <c r="B1149" i="31" l="1"/>
  <c r="H1135" i="11"/>
  <c r="B1150" i="31" l="1"/>
  <c r="H1136" i="11"/>
  <c r="B1151" i="31" l="1"/>
  <c r="H1137" i="11"/>
  <c r="B1152" i="31" l="1"/>
  <c r="H1138" i="11"/>
  <c r="B1153" i="31" l="1"/>
  <c r="H1139" i="11"/>
  <c r="B1154" i="31" l="1"/>
  <c r="H1140" i="11"/>
  <c r="B1155" i="31" l="1"/>
  <c r="H1141" i="11"/>
  <c r="B1156" i="31" l="1"/>
  <c r="H1142" i="11"/>
  <c r="B1157" i="31" l="1"/>
  <c r="H1143" i="11"/>
  <c r="B1158" i="31" l="1"/>
  <c r="H1144" i="11"/>
  <c r="B1159" i="31" l="1"/>
  <c r="H1145" i="11"/>
  <c r="B1160" i="31" l="1"/>
  <c r="H1146" i="11"/>
  <c r="B1161" i="31" l="1"/>
  <c r="H1147" i="11"/>
  <c r="B1162" i="31" l="1"/>
  <c r="H1148" i="11"/>
  <c r="B1163" i="31" l="1"/>
  <c r="H1149" i="11"/>
  <c r="B1164" i="31" l="1"/>
  <c r="H1150" i="11"/>
  <c r="B1165" i="31" l="1"/>
  <c r="H1151" i="11"/>
  <c r="B1166" i="31" l="1"/>
  <c r="H1152" i="11"/>
  <c r="B1167" i="31" l="1"/>
  <c r="H1153" i="11"/>
  <c r="B1168" i="31" l="1"/>
  <c r="H1154" i="11"/>
  <c r="B1169" i="31" l="1"/>
  <c r="H1155" i="11"/>
  <c r="B1170" i="31" l="1"/>
  <c r="H1156" i="11"/>
  <c r="B1171" i="31" l="1"/>
  <c r="H1157" i="11"/>
  <c r="B1172" i="31" l="1"/>
  <c r="H1158" i="11"/>
  <c r="B1173" i="31" l="1"/>
  <c r="H1159" i="11"/>
  <c r="B1174" i="31" l="1"/>
  <c r="H1160" i="11"/>
  <c r="B1175" i="31" l="1"/>
  <c r="H1161" i="11"/>
  <c r="B1176" i="31" l="1"/>
  <c r="H1162" i="11"/>
  <c r="B1177" i="31" l="1"/>
  <c r="H1163" i="11"/>
  <c r="B1178" i="31" l="1"/>
  <c r="H1164" i="11"/>
  <c r="B1179" i="31" l="1"/>
  <c r="H1165" i="11"/>
  <c r="B1180" i="31" l="1"/>
  <c r="H1166" i="11"/>
  <c r="B1181" i="31" l="1"/>
  <c r="H1167" i="11"/>
  <c r="B1182" i="31" l="1"/>
  <c r="H1168" i="11"/>
  <c r="B1183" i="31" l="1"/>
  <c r="H1169" i="11"/>
  <c r="B1184" i="31" l="1"/>
  <c r="H1170" i="11"/>
  <c r="B1185" i="31" l="1"/>
  <c r="H1171" i="11"/>
  <c r="B1186" i="31" l="1"/>
  <c r="H1172" i="11"/>
  <c r="B1187" i="31" l="1"/>
  <c r="H1173" i="11"/>
  <c r="B1188" i="31" l="1"/>
  <c r="H1174" i="11"/>
  <c r="B1189" i="31" l="1"/>
  <c r="H1175" i="11"/>
  <c r="B1190" i="31" l="1"/>
  <c r="H1176" i="11"/>
  <c r="B1191" i="31" l="1"/>
  <c r="H1177" i="11"/>
  <c r="B1192" i="31" l="1"/>
  <c r="H1178" i="11"/>
  <c r="B1193" i="31" l="1"/>
  <c r="H1179" i="11"/>
  <c r="B1194" i="31" l="1"/>
  <c r="H1180" i="11"/>
  <c r="B1195" i="31" l="1"/>
  <c r="H1181" i="11"/>
  <c r="B1196" i="31" l="1"/>
  <c r="H1182" i="11"/>
  <c r="B1197" i="31" l="1"/>
  <c r="H1183" i="11"/>
  <c r="B1198" i="31" l="1"/>
  <c r="H1184" i="11"/>
  <c r="B1199" i="31" l="1"/>
  <c r="H1185" i="11"/>
  <c r="B1200" i="31" l="1"/>
  <c r="H1186" i="11"/>
  <c r="B1201" i="31" l="1"/>
  <c r="H1187" i="11"/>
  <c r="B1202" i="31" l="1"/>
  <c r="H1188" i="11"/>
  <c r="B1203" i="31" l="1"/>
  <c r="H1189" i="11"/>
  <c r="B1204" i="31" l="1"/>
  <c r="H1190" i="11"/>
  <c r="B1205" i="31" l="1"/>
  <c r="H1191" i="11"/>
  <c r="B1206" i="31" l="1"/>
  <c r="H1192" i="11"/>
  <c r="B1207" i="31" l="1"/>
  <c r="H1193" i="11"/>
  <c r="B1208" i="31" l="1"/>
  <c r="H1194" i="11"/>
  <c r="B1209" i="31" l="1"/>
  <c r="H1195" i="11"/>
  <c r="B1210" i="31" l="1"/>
  <c r="H1196" i="11"/>
  <c r="B1211" i="31" l="1"/>
  <c r="H1197" i="11"/>
  <c r="B1212" i="31" l="1"/>
  <c r="H1198" i="11"/>
  <c r="B1213" i="31" l="1"/>
  <c r="H1199" i="11"/>
  <c r="B1214" i="31" l="1"/>
  <c r="H1200" i="11"/>
  <c r="B1215" i="31" l="1"/>
  <c r="H1201" i="11"/>
  <c r="B1216" i="31" l="1"/>
  <c r="H1202" i="11"/>
  <c r="B1217" i="31" l="1"/>
  <c r="H1203" i="11"/>
  <c r="B1218" i="31" l="1"/>
  <c r="AH8" i="11"/>
  <c r="C6" i="4"/>
  <c r="V8" i="4" l="1"/>
  <c r="U4" i="4"/>
  <c r="U5" i="4"/>
  <c r="U6" i="4"/>
  <c r="U7" i="4"/>
  <c r="U8" i="4"/>
  <c r="W4" i="4"/>
  <c r="V6" i="4"/>
  <c r="X8" i="4"/>
  <c r="U3" i="4"/>
  <c r="W6" i="4"/>
  <c r="W7" i="4"/>
  <c r="X7" i="4"/>
  <c r="W8" i="4"/>
  <c r="V4" i="4"/>
  <c r="W5" i="4"/>
  <c r="X6" i="4"/>
  <c r="V7" i="4"/>
  <c r="X4" i="4"/>
  <c r="X3" i="4"/>
  <c r="V3" i="4"/>
  <c r="W3" i="4"/>
  <c r="V5" i="4"/>
  <c r="X5" i="4"/>
  <c r="N3" i="4"/>
  <c r="T3" i="4" s="1"/>
  <c r="N6" i="4"/>
  <c r="T6" i="4" s="1"/>
  <c r="N8" i="4"/>
  <c r="T8" i="4" s="1"/>
  <c r="N5" i="4"/>
  <c r="T5" i="4" s="1"/>
  <c r="N7" i="4"/>
  <c r="T7" i="4" s="1"/>
  <c r="N4" i="4"/>
  <c r="T4" i="4" s="1"/>
  <c r="C61" i="10"/>
  <c r="B61" i="10"/>
  <c r="AQ59" i="10"/>
  <c r="AP59" i="10"/>
  <c r="AR59" i="10" s="1"/>
  <c r="AH59" i="10"/>
  <c r="AG59" i="10"/>
  <c r="AF59" i="10"/>
  <c r="AD59" i="10"/>
  <c r="AC59" i="10"/>
  <c r="AB59" i="10"/>
  <c r="V59" i="10"/>
  <c r="U59" i="10"/>
  <c r="W59" i="10" s="1"/>
  <c r="O59" i="10"/>
  <c r="N59" i="10"/>
  <c r="P59" i="10" s="1"/>
  <c r="H59" i="10"/>
  <c r="AJ59" i="10" s="1"/>
  <c r="G59" i="10"/>
  <c r="AR58" i="10"/>
  <c r="AQ58" i="10"/>
  <c r="AP58" i="10"/>
  <c r="AH58" i="10"/>
  <c r="AG58" i="10"/>
  <c r="AF58" i="10"/>
  <c r="AC58" i="10"/>
  <c r="AB58" i="10"/>
  <c r="AD58" i="10" s="1"/>
  <c r="W58" i="10"/>
  <c r="V58" i="10"/>
  <c r="U58" i="10"/>
  <c r="O58" i="10"/>
  <c r="N58" i="10"/>
  <c r="P58" i="10" s="1"/>
  <c r="H58" i="10"/>
  <c r="AJ58" i="10" s="1"/>
  <c r="G58" i="10"/>
  <c r="AQ57" i="10"/>
  <c r="AP57" i="10"/>
  <c r="AR57" i="10" s="1"/>
  <c r="AH57" i="10"/>
  <c r="AG57" i="10"/>
  <c r="AF57" i="10"/>
  <c r="AC57" i="10"/>
  <c r="AB57" i="10"/>
  <c r="AD57" i="10" s="1"/>
  <c r="V57" i="10"/>
  <c r="U57" i="10"/>
  <c r="W57" i="10" s="1"/>
  <c r="P57" i="10"/>
  <c r="O57" i="10"/>
  <c r="N57" i="10"/>
  <c r="H57" i="10"/>
  <c r="AJ57" i="10" s="1"/>
  <c r="G57" i="10"/>
  <c r="AI57" i="10" s="1"/>
  <c r="AQ56" i="10"/>
  <c r="AP56" i="10"/>
  <c r="AR56" i="10" s="1"/>
  <c r="AJ56" i="10"/>
  <c r="AI56" i="10"/>
  <c r="AH56" i="10"/>
  <c r="AG56" i="10"/>
  <c r="AF56" i="10"/>
  <c r="AC56" i="10"/>
  <c r="AB56" i="10"/>
  <c r="AD56" i="10" s="1"/>
  <c r="V56" i="10"/>
  <c r="U56" i="10"/>
  <c r="W56" i="10" s="1"/>
  <c r="O56" i="10"/>
  <c r="N56" i="10"/>
  <c r="P56" i="10" s="1"/>
  <c r="I56" i="10"/>
  <c r="AK56" i="10" s="1"/>
  <c r="H56" i="10"/>
  <c r="G56" i="10"/>
  <c r="AQ55" i="10"/>
  <c r="AP55" i="10"/>
  <c r="AR55" i="10" s="1"/>
  <c r="AH55" i="10"/>
  <c r="AG55" i="10"/>
  <c r="AF55" i="10"/>
  <c r="AD55" i="10"/>
  <c r="AC55" i="10"/>
  <c r="AB55" i="10"/>
  <c r="V55" i="10"/>
  <c r="U55" i="10"/>
  <c r="W55" i="10" s="1"/>
  <c r="O55" i="10"/>
  <c r="N55" i="10"/>
  <c r="P55" i="10" s="1"/>
  <c r="H55" i="10"/>
  <c r="AJ55" i="10" s="1"/>
  <c r="G55" i="10"/>
  <c r="AR54" i="10"/>
  <c r="AQ54" i="10"/>
  <c r="AP54" i="10"/>
  <c r="AH54" i="10"/>
  <c r="AG54" i="10"/>
  <c r="AF54" i="10"/>
  <c r="AC54" i="10"/>
  <c r="AB54" i="10"/>
  <c r="AD54" i="10" s="1"/>
  <c r="W54" i="10"/>
  <c r="V54" i="10"/>
  <c r="U54" i="10"/>
  <c r="O54" i="10"/>
  <c r="N54" i="10"/>
  <c r="P54" i="10" s="1"/>
  <c r="H54" i="10"/>
  <c r="AJ54" i="10" s="1"/>
  <c r="G54" i="10"/>
  <c r="AQ53" i="10"/>
  <c r="AP53" i="10"/>
  <c r="AR53" i="10" s="1"/>
  <c r="AH53" i="10"/>
  <c r="AG53" i="10"/>
  <c r="AF53" i="10"/>
  <c r="AC53" i="10"/>
  <c r="AB53" i="10"/>
  <c r="AD53" i="10" s="1"/>
  <c r="V53" i="10"/>
  <c r="U53" i="10"/>
  <c r="W53" i="10" s="1"/>
  <c r="P53" i="10"/>
  <c r="O53" i="10"/>
  <c r="N53" i="10"/>
  <c r="H53" i="10"/>
  <c r="AJ53" i="10" s="1"/>
  <c r="G53" i="10"/>
  <c r="AI53" i="10" s="1"/>
  <c r="AQ52" i="10"/>
  <c r="AP52" i="10"/>
  <c r="AR52" i="10" s="1"/>
  <c r="AJ52" i="10"/>
  <c r="AI52" i="10"/>
  <c r="AH52" i="10"/>
  <c r="AG52" i="10"/>
  <c r="AF52" i="10"/>
  <c r="AC52" i="10"/>
  <c r="AB52" i="10"/>
  <c r="AD52" i="10" s="1"/>
  <c r="V52" i="10"/>
  <c r="U52" i="10"/>
  <c r="W52" i="10" s="1"/>
  <c r="O52" i="10"/>
  <c r="N52" i="10"/>
  <c r="P52" i="10" s="1"/>
  <c r="I52" i="10"/>
  <c r="AK52" i="10" s="1"/>
  <c r="H52" i="10"/>
  <c r="G52" i="10"/>
  <c r="AQ51" i="10"/>
  <c r="AP51" i="10"/>
  <c r="AR51" i="10" s="1"/>
  <c r="AH51" i="10"/>
  <c r="AG51" i="10"/>
  <c r="AF51" i="10"/>
  <c r="AD51" i="10"/>
  <c r="AC51" i="10"/>
  <c r="AB51" i="10"/>
  <c r="V51" i="10"/>
  <c r="U51" i="10"/>
  <c r="W51" i="10" s="1"/>
  <c r="O51" i="10"/>
  <c r="N51" i="10"/>
  <c r="P51" i="10" s="1"/>
  <c r="H51" i="10"/>
  <c r="AJ51" i="10" s="1"/>
  <c r="G51" i="10"/>
  <c r="AR50" i="10"/>
  <c r="AQ50" i="10"/>
  <c r="AP50" i="10"/>
  <c r="AH50" i="10"/>
  <c r="AG50" i="10"/>
  <c r="AF50" i="10"/>
  <c r="AC50" i="10"/>
  <c r="AB50" i="10"/>
  <c r="AD50" i="10" s="1"/>
  <c r="W50" i="10"/>
  <c r="V50" i="10"/>
  <c r="U50" i="10"/>
  <c r="O50" i="10"/>
  <c r="N50" i="10"/>
  <c r="P50" i="10" s="1"/>
  <c r="H50" i="10"/>
  <c r="AJ50" i="10" s="1"/>
  <c r="G50" i="10"/>
  <c r="AQ49" i="10"/>
  <c r="AP49" i="10"/>
  <c r="AR49" i="10" s="1"/>
  <c r="AH49" i="10"/>
  <c r="AG49" i="10"/>
  <c r="AF49" i="10"/>
  <c r="AC49" i="10"/>
  <c r="AB49" i="10"/>
  <c r="AD49" i="10" s="1"/>
  <c r="V49" i="10"/>
  <c r="U49" i="10"/>
  <c r="W49" i="10" s="1"/>
  <c r="P49" i="10"/>
  <c r="O49" i="10"/>
  <c r="N49" i="10"/>
  <c r="H49" i="10"/>
  <c r="AJ49" i="10" s="1"/>
  <c r="G49" i="10"/>
  <c r="AI49" i="10" s="1"/>
  <c r="AQ48" i="10"/>
  <c r="AP48" i="10"/>
  <c r="AR48" i="10" s="1"/>
  <c r="AJ48" i="10"/>
  <c r="AI48" i="10"/>
  <c r="AH48" i="10"/>
  <c r="AG48" i="10"/>
  <c r="AF48" i="10"/>
  <c r="AC48" i="10"/>
  <c r="AB48" i="10"/>
  <c r="AD48" i="10" s="1"/>
  <c r="V48" i="10"/>
  <c r="U48" i="10"/>
  <c r="W48" i="10" s="1"/>
  <c r="O48" i="10"/>
  <c r="N48" i="10"/>
  <c r="P48" i="10" s="1"/>
  <c r="I48" i="10"/>
  <c r="AK48" i="10" s="1"/>
  <c r="H48" i="10"/>
  <c r="G48" i="10"/>
  <c r="AQ47" i="10"/>
  <c r="AP47" i="10"/>
  <c r="AR47" i="10" s="1"/>
  <c r="AH47" i="10"/>
  <c r="AG47" i="10"/>
  <c r="AF47" i="10"/>
  <c r="AD47" i="10"/>
  <c r="AC47" i="10"/>
  <c r="AB47" i="10"/>
  <c r="V47" i="10"/>
  <c r="U47" i="10"/>
  <c r="W47" i="10" s="1"/>
  <c r="O47" i="10"/>
  <c r="N47" i="10"/>
  <c r="P47" i="10" s="1"/>
  <c r="H47" i="10"/>
  <c r="AJ47" i="10" s="1"/>
  <c r="G47" i="10"/>
  <c r="AR46" i="10"/>
  <c r="AQ46" i="10"/>
  <c r="AP46" i="10"/>
  <c r="AH46" i="10"/>
  <c r="AG46" i="10"/>
  <c r="AF46" i="10"/>
  <c r="AC46" i="10"/>
  <c r="AB46" i="10"/>
  <c r="AD46" i="10" s="1"/>
  <c r="W46" i="10"/>
  <c r="V46" i="10"/>
  <c r="U46" i="10"/>
  <c r="O46" i="10"/>
  <c r="N46" i="10"/>
  <c r="P46" i="10" s="1"/>
  <c r="H46" i="10"/>
  <c r="G46" i="10"/>
  <c r="AQ45" i="10"/>
  <c r="AP45" i="10"/>
  <c r="AR45" i="10" s="1"/>
  <c r="AH45" i="10"/>
  <c r="AG45" i="10"/>
  <c r="AF45" i="10"/>
  <c r="AC45" i="10"/>
  <c r="AB45" i="10"/>
  <c r="AD45" i="10" s="1"/>
  <c r="V45" i="10"/>
  <c r="U45" i="10"/>
  <c r="P45" i="10"/>
  <c r="O45" i="10"/>
  <c r="N45" i="10"/>
  <c r="H45" i="10"/>
  <c r="AJ45" i="10" s="1"/>
  <c r="G45" i="10"/>
  <c r="AI45" i="10" s="1"/>
  <c r="AQ44" i="10"/>
  <c r="AP44" i="10"/>
  <c r="AR44" i="10" s="1"/>
  <c r="AJ44" i="10"/>
  <c r="AI44" i="10"/>
  <c r="AH44" i="10"/>
  <c r="AG44" i="10"/>
  <c r="AF44" i="10"/>
  <c r="AC44" i="10"/>
  <c r="AB44" i="10"/>
  <c r="AD44" i="10" s="1"/>
  <c r="V44" i="10"/>
  <c r="U44" i="10"/>
  <c r="W44" i="10" s="1"/>
  <c r="O44" i="10"/>
  <c r="N44" i="10"/>
  <c r="P44" i="10" s="1"/>
  <c r="H44" i="10"/>
  <c r="G44" i="10"/>
  <c r="I44" i="10" s="1"/>
  <c r="AK44" i="10" s="1"/>
  <c r="AQ43" i="10"/>
  <c r="AP43" i="10"/>
  <c r="AR43" i="10" s="1"/>
  <c r="AJ43" i="10"/>
  <c r="AH43" i="10"/>
  <c r="AG43" i="10"/>
  <c r="AF43" i="10"/>
  <c r="AC43" i="10"/>
  <c r="AB43" i="10"/>
  <c r="AD43" i="10" s="1"/>
  <c r="V43" i="10"/>
  <c r="U43" i="10"/>
  <c r="O43" i="10"/>
  <c r="N43" i="10"/>
  <c r="H43" i="10"/>
  <c r="G43" i="10"/>
  <c r="I43" i="10" s="1"/>
  <c r="AK43" i="10" s="1"/>
  <c r="AQ42" i="10"/>
  <c r="AP42" i="10"/>
  <c r="AR42" i="10" s="1"/>
  <c r="AH42" i="10"/>
  <c r="AG42" i="10"/>
  <c r="AF42" i="10"/>
  <c r="AC42" i="10"/>
  <c r="AJ42" i="10" s="1"/>
  <c r="AB42" i="10"/>
  <c r="AD42" i="10" s="1"/>
  <c r="V42" i="10"/>
  <c r="U42" i="10"/>
  <c r="W42" i="10" s="1"/>
  <c r="O42" i="10"/>
  <c r="N42" i="10"/>
  <c r="H42" i="10"/>
  <c r="G42" i="10"/>
  <c r="I42" i="10" s="1"/>
  <c r="AQ41" i="10"/>
  <c r="AP41" i="10"/>
  <c r="AH41" i="10"/>
  <c r="AG41" i="10"/>
  <c r="AF41" i="10"/>
  <c r="AC41" i="10"/>
  <c r="AB41" i="10"/>
  <c r="V41" i="10"/>
  <c r="U41" i="10"/>
  <c r="W41" i="10" s="1"/>
  <c r="O41" i="10"/>
  <c r="N41" i="10"/>
  <c r="P41" i="10" s="1"/>
  <c r="H41" i="10"/>
  <c r="G41" i="10"/>
  <c r="AQ40" i="10"/>
  <c r="AP40" i="10"/>
  <c r="AR40" i="10" s="1"/>
  <c r="AH40" i="10"/>
  <c r="AG40" i="10"/>
  <c r="AF40" i="10"/>
  <c r="AC40" i="10"/>
  <c r="AJ40" i="10" s="1"/>
  <c r="AB40" i="10"/>
  <c r="V40" i="10"/>
  <c r="U40" i="10"/>
  <c r="W40" i="10" s="1"/>
  <c r="O40" i="10"/>
  <c r="N40" i="10"/>
  <c r="H40" i="10"/>
  <c r="G40" i="10"/>
  <c r="I40" i="10" s="1"/>
  <c r="AQ39" i="10"/>
  <c r="AP39" i="10"/>
  <c r="AR39" i="10" s="1"/>
  <c r="AI39" i="10"/>
  <c r="AH39" i="10"/>
  <c r="AG39" i="10"/>
  <c r="AF39" i="10"/>
  <c r="AC39" i="10"/>
  <c r="AB39" i="10"/>
  <c r="V39" i="10"/>
  <c r="U39" i="10"/>
  <c r="W39" i="10" s="1"/>
  <c r="O39" i="10"/>
  <c r="N39" i="10"/>
  <c r="H39" i="10"/>
  <c r="AJ39" i="10" s="1"/>
  <c r="G39" i="10"/>
  <c r="AQ38" i="10"/>
  <c r="AP38" i="10"/>
  <c r="AR38" i="10" s="1"/>
  <c r="AH38" i="10"/>
  <c r="AG38" i="10"/>
  <c r="AF38" i="10"/>
  <c r="AC38" i="10"/>
  <c r="AB38" i="10"/>
  <c r="AD38" i="10" s="1"/>
  <c r="V38" i="10"/>
  <c r="U38" i="10"/>
  <c r="W38" i="10" s="1"/>
  <c r="O38" i="10"/>
  <c r="N38" i="10"/>
  <c r="P38" i="10" s="1"/>
  <c r="H38" i="10"/>
  <c r="AJ38" i="10" s="1"/>
  <c r="G38" i="10"/>
  <c r="AI38" i="10" s="1"/>
  <c r="AQ37" i="10"/>
  <c r="AP37" i="10"/>
  <c r="AR37" i="10" s="1"/>
  <c r="AH37" i="10"/>
  <c r="AG37" i="10"/>
  <c r="AF37" i="10"/>
  <c r="AC37" i="10"/>
  <c r="AB37" i="10"/>
  <c r="V37" i="10"/>
  <c r="U37" i="10"/>
  <c r="W37" i="10" s="1"/>
  <c r="O37" i="10"/>
  <c r="N37" i="10"/>
  <c r="P37" i="10" s="1"/>
  <c r="H37" i="10"/>
  <c r="AJ37" i="10" s="1"/>
  <c r="G37" i="10"/>
  <c r="AI37" i="10" s="1"/>
  <c r="AQ36" i="10"/>
  <c r="AP36" i="10"/>
  <c r="AR36" i="10" s="1"/>
  <c r="AH36" i="10"/>
  <c r="AG36" i="10"/>
  <c r="AF36" i="10"/>
  <c r="AC36" i="10"/>
  <c r="AJ36" i="10" s="1"/>
  <c r="AB36" i="10"/>
  <c r="V36" i="10"/>
  <c r="U36" i="10"/>
  <c r="W36" i="10" s="1"/>
  <c r="O36" i="10"/>
  <c r="N36" i="10"/>
  <c r="H36" i="10"/>
  <c r="G36" i="10"/>
  <c r="I36" i="10" s="1"/>
  <c r="AQ35" i="10"/>
  <c r="AP35" i="10"/>
  <c r="AR35" i="10" s="1"/>
  <c r="AH35" i="10"/>
  <c r="AG35" i="10"/>
  <c r="AF35" i="10"/>
  <c r="AD35" i="10"/>
  <c r="AC35" i="10"/>
  <c r="AB35" i="10"/>
  <c r="V35" i="10"/>
  <c r="U35" i="10"/>
  <c r="W35" i="10" s="1"/>
  <c r="O35" i="10"/>
  <c r="N35" i="10"/>
  <c r="P35" i="10" s="1"/>
  <c r="H35" i="10"/>
  <c r="AJ35" i="10" s="1"/>
  <c r="G35" i="10"/>
  <c r="I35" i="10" s="1"/>
  <c r="AK35" i="10" s="1"/>
  <c r="AR34" i="10"/>
  <c r="AQ34" i="10"/>
  <c r="AP34" i="10"/>
  <c r="AH34" i="10"/>
  <c r="AG34" i="10"/>
  <c r="AF34" i="10"/>
  <c r="AC34" i="10"/>
  <c r="AB34" i="10"/>
  <c r="AD34" i="10" s="1"/>
  <c r="V34" i="10"/>
  <c r="U34" i="10"/>
  <c r="W34" i="10" s="1"/>
  <c r="O34" i="10"/>
  <c r="N34" i="10"/>
  <c r="P34" i="10" s="1"/>
  <c r="H34" i="10"/>
  <c r="AJ34" i="10" s="1"/>
  <c r="G34" i="10"/>
  <c r="AQ33" i="10"/>
  <c r="AP33" i="10"/>
  <c r="AR33" i="10" s="1"/>
  <c r="AK33" i="10"/>
  <c r="AH33" i="10"/>
  <c r="AG33" i="10"/>
  <c r="AF33" i="10"/>
  <c r="AC33" i="10"/>
  <c r="AB33" i="10"/>
  <c r="AD33" i="10" s="1"/>
  <c r="V33" i="10"/>
  <c r="U33" i="10"/>
  <c r="O33" i="10"/>
  <c r="N33" i="10"/>
  <c r="P33" i="10" s="1"/>
  <c r="H33" i="10"/>
  <c r="AJ33" i="10" s="1"/>
  <c r="G33" i="10"/>
  <c r="I33" i="10" s="1"/>
  <c r="AQ32" i="10"/>
  <c r="AP32" i="10"/>
  <c r="AR32" i="10" s="1"/>
  <c r="AH32" i="10"/>
  <c r="AG32" i="10"/>
  <c r="AF32" i="10"/>
  <c r="AC32" i="10"/>
  <c r="AB32" i="10"/>
  <c r="AD32" i="10" s="1"/>
  <c r="V32" i="10"/>
  <c r="U32" i="10"/>
  <c r="O32" i="10"/>
  <c r="N32" i="10"/>
  <c r="H32" i="10"/>
  <c r="AJ32" i="10" s="1"/>
  <c r="G32" i="10"/>
  <c r="AI32" i="10" s="1"/>
  <c r="AQ31" i="10"/>
  <c r="AP31" i="10"/>
  <c r="AR31" i="10" s="1"/>
  <c r="AH31" i="10"/>
  <c r="AG31" i="10"/>
  <c r="AF31" i="10"/>
  <c r="AC31" i="10"/>
  <c r="AB31" i="10"/>
  <c r="AD31" i="10" s="1"/>
  <c r="V31" i="10"/>
  <c r="U31" i="10"/>
  <c r="O31" i="10"/>
  <c r="N31" i="10"/>
  <c r="P31" i="10" s="1"/>
  <c r="H31" i="10"/>
  <c r="AJ31" i="10" s="1"/>
  <c r="G31" i="10"/>
  <c r="AQ30" i="10"/>
  <c r="AR30" i="10" s="1"/>
  <c r="AP30" i="10"/>
  <c r="AH30" i="10"/>
  <c r="AG30" i="10"/>
  <c r="AF30" i="10"/>
  <c r="AC30" i="10"/>
  <c r="AB30" i="10"/>
  <c r="AD30" i="10" s="1"/>
  <c r="V30" i="10"/>
  <c r="U30" i="10"/>
  <c r="W30" i="10" s="1"/>
  <c r="O30" i="10"/>
  <c r="N30" i="10"/>
  <c r="H30" i="10"/>
  <c r="AJ30" i="10" s="1"/>
  <c r="G30" i="10"/>
  <c r="AQ29" i="10"/>
  <c r="AP29" i="10"/>
  <c r="AR29" i="10" s="1"/>
  <c r="AH29" i="10"/>
  <c r="AG29" i="10"/>
  <c r="AF29" i="10"/>
  <c r="AC29" i="10"/>
  <c r="AB29" i="10"/>
  <c r="V29" i="10"/>
  <c r="U29" i="10"/>
  <c r="O29" i="10"/>
  <c r="P29" i="10" s="1"/>
  <c r="N29" i="10"/>
  <c r="H29" i="10"/>
  <c r="AJ29" i="10" s="1"/>
  <c r="G29" i="10"/>
  <c r="I29" i="10" s="1"/>
  <c r="AQ28" i="10"/>
  <c r="AP28" i="10"/>
  <c r="AH28" i="10"/>
  <c r="AG28" i="10"/>
  <c r="AF28" i="10"/>
  <c r="AC28" i="10"/>
  <c r="AB28" i="10"/>
  <c r="AD28" i="10" s="1"/>
  <c r="V28" i="10"/>
  <c r="U28" i="10"/>
  <c r="W28" i="10" s="1"/>
  <c r="O28" i="10"/>
  <c r="N28" i="10"/>
  <c r="H28" i="10"/>
  <c r="AJ28" i="10" s="1"/>
  <c r="G28" i="10"/>
  <c r="AI28" i="10" s="1"/>
  <c r="AQ27" i="10"/>
  <c r="AP27" i="10"/>
  <c r="AR27" i="10" s="1"/>
  <c r="AH27" i="10"/>
  <c r="AG27" i="10"/>
  <c r="AF27" i="10"/>
  <c r="AD27" i="10"/>
  <c r="AC27" i="10"/>
  <c r="AB27" i="10"/>
  <c r="V27" i="10"/>
  <c r="U27" i="10"/>
  <c r="W27" i="10" s="1"/>
  <c r="O27" i="10"/>
  <c r="N27" i="10"/>
  <c r="P27" i="10" s="1"/>
  <c r="H27" i="10"/>
  <c r="AJ27" i="10" s="1"/>
  <c r="G27" i="10"/>
  <c r="I27" i="10" s="1"/>
  <c r="AK27" i="10" s="1"/>
  <c r="AR26" i="10"/>
  <c r="AQ26" i="10"/>
  <c r="AP26" i="10"/>
  <c r="AH26" i="10"/>
  <c r="AG26" i="10"/>
  <c r="AF26" i="10"/>
  <c r="AC26" i="10"/>
  <c r="AB26" i="10"/>
  <c r="AD26" i="10" s="1"/>
  <c r="V26" i="10"/>
  <c r="U26" i="10"/>
  <c r="W26" i="10" s="1"/>
  <c r="O26" i="10"/>
  <c r="N26" i="10"/>
  <c r="P26" i="10" s="1"/>
  <c r="H26" i="10"/>
  <c r="AJ26" i="10" s="1"/>
  <c r="G26" i="10"/>
  <c r="AQ25" i="10"/>
  <c r="AP25" i="10"/>
  <c r="AR25" i="10" s="1"/>
  <c r="AK25" i="10"/>
  <c r="AH25" i="10"/>
  <c r="AG25" i="10"/>
  <c r="AF25" i="10"/>
  <c r="AC25" i="10"/>
  <c r="AB25" i="10"/>
  <c r="AD25" i="10" s="1"/>
  <c r="V25" i="10"/>
  <c r="U25" i="10"/>
  <c r="O25" i="10"/>
  <c r="N25" i="10"/>
  <c r="P25" i="10" s="1"/>
  <c r="H25" i="10"/>
  <c r="AJ25" i="10" s="1"/>
  <c r="G25" i="10"/>
  <c r="I25" i="10" s="1"/>
  <c r="AQ24" i="10"/>
  <c r="AP24" i="10"/>
  <c r="AR24" i="10" s="1"/>
  <c r="AH24" i="10"/>
  <c r="AG24" i="10"/>
  <c r="AF24" i="10"/>
  <c r="AC24" i="10"/>
  <c r="AB24" i="10"/>
  <c r="AD24" i="10" s="1"/>
  <c r="V24" i="10"/>
  <c r="U24" i="10"/>
  <c r="O24" i="10"/>
  <c r="N24" i="10"/>
  <c r="H24" i="10"/>
  <c r="AJ24" i="10" s="1"/>
  <c r="G24" i="10"/>
  <c r="AI24" i="10" s="1"/>
  <c r="AQ23" i="10"/>
  <c r="AP23" i="10"/>
  <c r="AR23" i="10" s="1"/>
  <c r="AH23" i="10"/>
  <c r="AG23" i="10"/>
  <c r="AF23" i="10"/>
  <c r="AC23" i="10"/>
  <c r="AB23" i="10"/>
  <c r="AD23" i="10" s="1"/>
  <c r="V23" i="10"/>
  <c r="U23" i="10"/>
  <c r="O23" i="10"/>
  <c r="N23" i="10"/>
  <c r="P23" i="10" s="1"/>
  <c r="H23" i="10"/>
  <c r="AJ23" i="10" s="1"/>
  <c r="G23" i="10"/>
  <c r="AQ22" i="10"/>
  <c r="AR22" i="10" s="1"/>
  <c r="AP22" i="10"/>
  <c r="AH22" i="10"/>
  <c r="AG22" i="10"/>
  <c r="AF22" i="10"/>
  <c r="AC22" i="10"/>
  <c r="AB22" i="10"/>
  <c r="AD22" i="10" s="1"/>
  <c r="V22" i="10"/>
  <c r="U22" i="10"/>
  <c r="W22" i="10" s="1"/>
  <c r="O22" i="10"/>
  <c r="N22" i="10"/>
  <c r="H22" i="10"/>
  <c r="AJ22" i="10" s="1"/>
  <c r="G22" i="10"/>
  <c r="AQ21" i="10"/>
  <c r="AP21" i="10"/>
  <c r="AR21" i="10" s="1"/>
  <c r="AH21" i="10"/>
  <c r="AG21" i="10"/>
  <c r="AF21" i="10"/>
  <c r="AC21" i="10"/>
  <c r="AB21" i="10"/>
  <c r="V21" i="10"/>
  <c r="U21" i="10"/>
  <c r="O21" i="10"/>
  <c r="P21" i="10" s="1"/>
  <c r="N21" i="10"/>
  <c r="H21" i="10"/>
  <c r="AJ21" i="10" s="1"/>
  <c r="G21" i="10"/>
  <c r="I21" i="10" s="1"/>
  <c r="AQ20" i="10"/>
  <c r="AP20" i="10"/>
  <c r="AH20" i="10"/>
  <c r="AG20" i="10"/>
  <c r="AF20" i="10"/>
  <c r="AC20" i="10"/>
  <c r="AB20" i="10"/>
  <c r="AD20" i="10" s="1"/>
  <c r="V20" i="10"/>
  <c r="U20" i="10"/>
  <c r="W20" i="10" s="1"/>
  <c r="O20" i="10"/>
  <c r="N20" i="10"/>
  <c r="H20" i="10"/>
  <c r="AJ20" i="10" s="1"/>
  <c r="G20" i="10"/>
  <c r="I20" i="10" s="1"/>
  <c r="AK20" i="10" s="1"/>
  <c r="AQ19" i="10"/>
  <c r="AP19" i="10"/>
  <c r="AR19" i="10" s="1"/>
  <c r="AH19" i="10"/>
  <c r="AG19" i="10"/>
  <c r="AF19" i="10"/>
  <c r="AD19" i="10"/>
  <c r="AC19" i="10"/>
  <c r="AB19" i="10"/>
  <c r="V19" i="10"/>
  <c r="U19" i="10"/>
  <c r="W19" i="10" s="1"/>
  <c r="O19" i="10"/>
  <c r="N19" i="10"/>
  <c r="P19" i="10" s="1"/>
  <c r="H19" i="10"/>
  <c r="AJ19" i="10" s="1"/>
  <c r="G19" i="10"/>
  <c r="I19" i="10" s="1"/>
  <c r="AK19" i="10" s="1"/>
  <c r="AR18" i="10"/>
  <c r="AQ18" i="10"/>
  <c r="AP18" i="10"/>
  <c r="AH18" i="10"/>
  <c r="AG18" i="10"/>
  <c r="AF18" i="10"/>
  <c r="AC18" i="10"/>
  <c r="AB18" i="10"/>
  <c r="AD18" i="10" s="1"/>
  <c r="V18" i="10"/>
  <c r="U18" i="10"/>
  <c r="W18" i="10" s="1"/>
  <c r="O18" i="10"/>
  <c r="N18" i="10"/>
  <c r="P18" i="10" s="1"/>
  <c r="H18" i="10"/>
  <c r="AJ18" i="10" s="1"/>
  <c r="G18" i="10"/>
  <c r="AQ17" i="10"/>
  <c r="AP17" i="10"/>
  <c r="AR17" i="10" s="1"/>
  <c r="AK17" i="10"/>
  <c r="AH17" i="10"/>
  <c r="AG17" i="10"/>
  <c r="AF17" i="10"/>
  <c r="AC17" i="10"/>
  <c r="AB17" i="10"/>
  <c r="AD17" i="10" s="1"/>
  <c r="V17" i="10"/>
  <c r="U17" i="10"/>
  <c r="O17" i="10"/>
  <c r="N17" i="10"/>
  <c r="P17" i="10" s="1"/>
  <c r="H17" i="10"/>
  <c r="AJ17" i="10" s="1"/>
  <c r="G17" i="10"/>
  <c r="I17" i="10" s="1"/>
  <c r="AQ16" i="10"/>
  <c r="AP16" i="10"/>
  <c r="AR16" i="10" s="1"/>
  <c r="AH16" i="10"/>
  <c r="AG16" i="10"/>
  <c r="AF16" i="10"/>
  <c r="AC16" i="10"/>
  <c r="AB16" i="10"/>
  <c r="AD16" i="10" s="1"/>
  <c r="V16" i="10"/>
  <c r="U16" i="10"/>
  <c r="O16" i="10"/>
  <c r="N16" i="10"/>
  <c r="H16" i="10"/>
  <c r="AJ16" i="10" s="1"/>
  <c r="G16" i="10"/>
  <c r="AI16" i="10" s="1"/>
  <c r="AQ15" i="10"/>
  <c r="AP15" i="10"/>
  <c r="AR15" i="10" s="1"/>
  <c r="AH15" i="10"/>
  <c r="AG15" i="10"/>
  <c r="AF15" i="10"/>
  <c r="AC15" i="10"/>
  <c r="AB15" i="10"/>
  <c r="AD15" i="10" s="1"/>
  <c r="V15" i="10"/>
  <c r="U15" i="10"/>
  <c r="O15" i="10"/>
  <c r="N15" i="10"/>
  <c r="P15" i="10" s="1"/>
  <c r="H15" i="10"/>
  <c r="AJ15" i="10" s="1"/>
  <c r="G15" i="10"/>
  <c r="AQ14" i="10"/>
  <c r="AR14" i="10" s="1"/>
  <c r="AP14" i="10"/>
  <c r="AH14" i="10"/>
  <c r="AG14" i="10"/>
  <c r="AF14" i="10"/>
  <c r="AC14" i="10"/>
  <c r="AB14" i="10"/>
  <c r="AD14" i="10" s="1"/>
  <c r="V14" i="10"/>
  <c r="U14" i="10"/>
  <c r="W14" i="10" s="1"/>
  <c r="O14" i="10"/>
  <c r="N14" i="10"/>
  <c r="H14" i="10"/>
  <c r="AJ14" i="10" s="1"/>
  <c r="G14" i="10"/>
  <c r="AQ13" i="10"/>
  <c r="AP13" i="10"/>
  <c r="AR13" i="10" s="1"/>
  <c r="AH13" i="10"/>
  <c r="AG13" i="10"/>
  <c r="AF13" i="10"/>
  <c r="AC13" i="10"/>
  <c r="AB13" i="10"/>
  <c r="V13" i="10"/>
  <c r="U13" i="10"/>
  <c r="O13" i="10"/>
  <c r="P13" i="10" s="1"/>
  <c r="N13" i="10"/>
  <c r="H13" i="10"/>
  <c r="AJ13" i="10" s="1"/>
  <c r="G13" i="10"/>
  <c r="I13" i="10" s="1"/>
  <c r="AQ12" i="10"/>
  <c r="AP12" i="10"/>
  <c r="AH12" i="10"/>
  <c r="AG12" i="10"/>
  <c r="AF12" i="10"/>
  <c r="AC12" i="10"/>
  <c r="AJ12" i="10" s="1"/>
  <c r="AB12" i="10"/>
  <c r="V12" i="10"/>
  <c r="U12" i="10"/>
  <c r="W12" i="10" s="1"/>
  <c r="O12" i="10"/>
  <c r="N12" i="10"/>
  <c r="P12" i="10" s="1"/>
  <c r="I12" i="10"/>
  <c r="H12" i="10"/>
  <c r="G12" i="10"/>
  <c r="AI12" i="10" s="1"/>
  <c r="AQ11" i="10"/>
  <c r="AP11" i="10"/>
  <c r="AR11" i="10" s="1"/>
  <c r="AJ11" i="10"/>
  <c r="AH11" i="10"/>
  <c r="AG11" i="10"/>
  <c r="AF11" i="10"/>
  <c r="AC11" i="10"/>
  <c r="AB11" i="10"/>
  <c r="AD11" i="10" s="1"/>
  <c r="V11" i="10"/>
  <c r="U11" i="10"/>
  <c r="W11" i="10" s="1"/>
  <c r="O11" i="10"/>
  <c r="N11" i="10"/>
  <c r="P11" i="10" s="1"/>
  <c r="I11" i="10"/>
  <c r="H11" i="10"/>
  <c r="G11" i="10"/>
  <c r="AI11" i="10" s="1"/>
  <c r="AR10" i="10"/>
  <c r="AQ10" i="10"/>
  <c r="AP10" i="10"/>
  <c r="AI10" i="10"/>
  <c r="AH10" i="10"/>
  <c r="AG10" i="10"/>
  <c r="AF10" i="10"/>
  <c r="AC10" i="10"/>
  <c r="AD10" i="10" s="1"/>
  <c r="AB10" i="10"/>
  <c r="V10" i="10"/>
  <c r="W10" i="10" s="1"/>
  <c r="U10" i="10"/>
  <c r="O10" i="10"/>
  <c r="N10" i="10"/>
  <c r="P10" i="10" s="1"/>
  <c r="H10" i="10"/>
  <c r="AJ10" i="10" s="1"/>
  <c r="G10" i="10"/>
  <c r="AQ9" i="10"/>
  <c r="AP9" i="10"/>
  <c r="AR9" i="10" s="1"/>
  <c r="AK9" i="10"/>
  <c r="AH9" i="10"/>
  <c r="AG9" i="10"/>
  <c r="AF9" i="10"/>
  <c r="AC9" i="10"/>
  <c r="AB9" i="10"/>
  <c r="AD9" i="10" s="1"/>
  <c r="V9" i="10"/>
  <c r="W9" i="10" s="1"/>
  <c r="U9" i="10"/>
  <c r="O9" i="10"/>
  <c r="P9" i="10" s="1"/>
  <c r="N9" i="10"/>
  <c r="H9" i="10"/>
  <c r="AJ9" i="10" s="1"/>
  <c r="G9" i="10"/>
  <c r="I9" i="10" s="1"/>
  <c r="AQ8" i="10"/>
  <c r="AP8" i="10"/>
  <c r="AH8" i="10"/>
  <c r="AG8" i="10"/>
  <c r="AF8" i="10"/>
  <c r="AC8" i="10"/>
  <c r="AJ8" i="10" s="1"/>
  <c r="AB8" i="10"/>
  <c r="V8" i="10"/>
  <c r="U8" i="10"/>
  <c r="W8" i="10" s="1"/>
  <c r="O8" i="10"/>
  <c r="N8" i="10"/>
  <c r="P8" i="10" s="1"/>
  <c r="I8" i="10"/>
  <c r="H8" i="10"/>
  <c r="G8" i="10"/>
  <c r="AI8" i="10" s="1"/>
  <c r="AQ7" i="10"/>
  <c r="AP7" i="10"/>
  <c r="AR7" i="10" s="1"/>
  <c r="AJ7" i="10"/>
  <c r="AH7" i="10"/>
  <c r="AG7" i="10"/>
  <c r="AF7" i="10"/>
  <c r="AC7" i="10"/>
  <c r="AB7" i="10"/>
  <c r="AD7" i="10" s="1"/>
  <c r="V7" i="10"/>
  <c r="U7" i="10"/>
  <c r="W7" i="10" s="1"/>
  <c r="O7" i="10"/>
  <c r="N7" i="10"/>
  <c r="P7" i="10" s="1"/>
  <c r="I7" i="10"/>
  <c r="H7" i="10"/>
  <c r="G7" i="10"/>
  <c r="AI7" i="10" s="1"/>
  <c r="AR6" i="10"/>
  <c r="AQ6" i="10"/>
  <c r="AP6" i="10"/>
  <c r="AI6" i="10"/>
  <c r="AH6" i="10"/>
  <c r="AG6" i="10"/>
  <c r="AF6" i="10"/>
  <c r="AC6" i="10"/>
  <c r="AD6" i="10" s="1"/>
  <c r="AB6" i="10"/>
  <c r="V6" i="10"/>
  <c r="U6" i="10"/>
  <c r="W6" i="10" s="1"/>
  <c r="O6" i="10"/>
  <c r="N6" i="10"/>
  <c r="P6" i="10" s="1"/>
  <c r="H6" i="10"/>
  <c r="AJ6" i="10" s="1"/>
  <c r="G6" i="10"/>
  <c r="AQ5" i="10"/>
  <c r="AP5" i="10"/>
  <c r="AR5" i="10" s="1"/>
  <c r="AH5" i="10"/>
  <c r="AG5" i="10"/>
  <c r="AF5" i="10"/>
  <c r="AC5" i="10"/>
  <c r="AD5" i="10" s="1"/>
  <c r="AB5" i="10"/>
  <c r="V5" i="10"/>
  <c r="U5" i="10"/>
  <c r="W5" i="10" s="1"/>
  <c r="P5" i="10"/>
  <c r="O5" i="10"/>
  <c r="N5" i="10"/>
  <c r="H5" i="10"/>
  <c r="AJ5" i="10" s="1"/>
  <c r="G5" i="10"/>
  <c r="AQ4" i="10"/>
  <c r="AP4" i="10"/>
  <c r="AR4" i="10" s="1"/>
  <c r="AH4" i="10"/>
  <c r="AG4" i="10"/>
  <c r="AF4" i="10"/>
  <c r="AC4" i="10"/>
  <c r="AB4" i="10"/>
  <c r="AD4" i="10" s="1"/>
  <c r="V4" i="10"/>
  <c r="U4" i="10"/>
  <c r="W4" i="10" s="1"/>
  <c r="P4" i="10"/>
  <c r="O4" i="10"/>
  <c r="N4" i="10"/>
  <c r="H4" i="10"/>
  <c r="AJ4" i="10" s="1"/>
  <c r="G4" i="10"/>
  <c r="AI4" i="10" s="1"/>
  <c r="AQ3" i="10"/>
  <c r="AP3" i="10"/>
  <c r="AR3" i="10" s="1"/>
  <c r="AH3" i="10"/>
  <c r="AG3" i="10"/>
  <c r="AF3" i="10"/>
  <c r="AC3" i="10"/>
  <c r="AB3" i="10"/>
  <c r="AD3" i="10" s="1"/>
  <c r="W3" i="10"/>
  <c r="V3" i="10"/>
  <c r="U3" i="10"/>
  <c r="P3" i="10"/>
  <c r="O3" i="10"/>
  <c r="N3" i="10"/>
  <c r="H3" i="10"/>
  <c r="AJ3" i="10" s="1"/>
  <c r="G3" i="10"/>
  <c r="AI3" i="10" s="1"/>
  <c r="I16" i="10" l="1"/>
  <c r="AK16" i="10" s="1"/>
  <c r="AI19" i="10"/>
  <c r="AI35" i="10"/>
  <c r="I4" i="10"/>
  <c r="AK4" i="10" s="1"/>
  <c r="W13" i="10"/>
  <c r="I14" i="10"/>
  <c r="AK14" i="10" s="1"/>
  <c r="AI14" i="10"/>
  <c r="P16" i="10"/>
  <c r="W21" i="10"/>
  <c r="I22" i="10"/>
  <c r="AK22" i="10" s="1"/>
  <c r="AI22" i="10"/>
  <c r="P24" i="10"/>
  <c r="W29" i="10"/>
  <c r="I30" i="10"/>
  <c r="AK30" i="10" s="1"/>
  <c r="AI30" i="10"/>
  <c r="P32" i="10"/>
  <c r="AD37" i="10"/>
  <c r="I39" i="10"/>
  <c r="AK39" i="10" s="1"/>
  <c r="AD41" i="10"/>
  <c r="P43" i="10"/>
  <c r="I24" i="10"/>
  <c r="AK24" i="10" s="1"/>
  <c r="AI27" i="10"/>
  <c r="AI17" i="10"/>
  <c r="AI25" i="10"/>
  <c r="AI33" i="10"/>
  <c r="AK7" i="10"/>
  <c r="I32" i="10"/>
  <c r="AK32" i="10" s="1"/>
  <c r="I6" i="10"/>
  <c r="AK6" i="10" s="1"/>
  <c r="I10" i="10"/>
  <c r="AK10" i="10" s="1"/>
  <c r="AD13" i="10"/>
  <c r="AK13" i="10" s="1"/>
  <c r="P14" i="10"/>
  <c r="W16" i="10"/>
  <c r="AD21" i="10"/>
  <c r="AK21" i="10" s="1"/>
  <c r="P22" i="10"/>
  <c r="W24" i="10"/>
  <c r="AD29" i="10"/>
  <c r="AK29" i="10" s="1"/>
  <c r="P30" i="10"/>
  <c r="W32" i="10"/>
  <c r="AI36" i="10"/>
  <c r="P39" i="10"/>
  <c r="AI40" i="10"/>
  <c r="W43" i="10"/>
  <c r="AI54" i="10"/>
  <c r="AI20" i="10"/>
  <c r="AR8" i="10"/>
  <c r="AR12" i="10"/>
  <c r="I15" i="10"/>
  <c r="AK15" i="10" s="1"/>
  <c r="AI15" i="10"/>
  <c r="AR20" i="10"/>
  <c r="I23" i="10"/>
  <c r="AK23" i="10" s="1"/>
  <c r="AI23" i="10"/>
  <c r="I28" i="10"/>
  <c r="AK28" i="10" s="1"/>
  <c r="AR28" i="10"/>
  <c r="I31" i="10"/>
  <c r="AK31" i="10" s="1"/>
  <c r="AI31" i="10"/>
  <c r="P36" i="10"/>
  <c r="P40" i="10"/>
  <c r="AR41" i="10"/>
  <c r="AI50" i="10"/>
  <c r="AI58" i="10"/>
  <c r="I3" i="10"/>
  <c r="AK3" i="10" s="1"/>
  <c r="I5" i="10"/>
  <c r="AK5" i="10" s="1"/>
  <c r="W17" i="10"/>
  <c r="I18" i="10"/>
  <c r="AK18" i="10" s="1"/>
  <c r="AI18" i="10"/>
  <c r="P20" i="10"/>
  <c r="W25" i="10"/>
  <c r="I26" i="10"/>
  <c r="AK26" i="10" s="1"/>
  <c r="AI26" i="10"/>
  <c r="P28" i="10"/>
  <c r="W33" i="10"/>
  <c r="I34" i="10"/>
  <c r="AK34" i="10" s="1"/>
  <c r="AI34" i="10"/>
  <c r="I37" i="10"/>
  <c r="AK37" i="10" s="1"/>
  <c r="AD39" i="10"/>
  <c r="AI41" i="10"/>
  <c r="I41" i="10"/>
  <c r="AI42" i="10"/>
  <c r="AI46" i="10"/>
  <c r="AI59" i="10"/>
  <c r="I59" i="10"/>
  <c r="AK59" i="10" s="1"/>
  <c r="AK11" i="10"/>
  <c r="AI13" i="10"/>
  <c r="AI21" i="10"/>
  <c r="AI29" i="10"/>
  <c r="AJ41" i="10"/>
  <c r="AK42" i="10"/>
  <c r="AJ46" i="10"/>
  <c r="AI55" i="10"/>
  <c r="I55" i="10"/>
  <c r="AK55" i="10" s="1"/>
  <c r="AK40" i="10"/>
  <c r="AI5" i="10"/>
  <c r="AI9" i="10"/>
  <c r="AI51" i="10"/>
  <c r="I51" i="10"/>
  <c r="AK51" i="10" s="1"/>
  <c r="AD8" i="10"/>
  <c r="AK8" i="10" s="1"/>
  <c r="AD12" i="10"/>
  <c r="AK12" i="10" s="1"/>
  <c r="W15" i="10"/>
  <c r="W23" i="10"/>
  <c r="W31" i="10"/>
  <c r="AD36" i="10"/>
  <c r="AK36" i="10" s="1"/>
  <c r="I38" i="10"/>
  <c r="AK38" i="10" s="1"/>
  <c r="AD40" i="10"/>
  <c r="P42" i="10"/>
  <c r="AI43" i="10"/>
  <c r="W45" i="10"/>
  <c r="AI47" i="10"/>
  <c r="I47" i="10"/>
  <c r="AK47" i="10" s="1"/>
  <c r="I46" i="10"/>
  <c r="AK46" i="10" s="1"/>
  <c r="I50" i="10"/>
  <c r="AK50" i="10" s="1"/>
  <c r="I54" i="10"/>
  <c r="AK54" i="10" s="1"/>
  <c r="I58" i="10"/>
  <c r="AK58" i="10" s="1"/>
  <c r="I45" i="10"/>
  <c r="AK45" i="10" s="1"/>
  <c r="I49" i="10"/>
  <c r="AK49" i="10" s="1"/>
  <c r="I53" i="10"/>
  <c r="AK53" i="10" s="1"/>
  <c r="I57" i="10"/>
  <c r="AK57" i="10" s="1"/>
  <c r="AK41" i="10" l="1"/>
  <c r="U8" i="7"/>
  <c r="Z8" i="7"/>
  <c r="AC8" i="7"/>
  <c r="AF8" i="7"/>
  <c r="AI8" i="7"/>
  <c r="D11" i="7"/>
  <c r="G62" i="8"/>
  <c r="G63" i="8"/>
  <c r="J63" i="8" s="1"/>
  <c r="G64" i="8"/>
  <c r="G65" i="8"/>
  <c r="G61" i="8"/>
  <c r="J61" i="8" s="1"/>
  <c r="K61" i="8" s="1"/>
  <c r="G85" i="8"/>
  <c r="J85" i="8" s="1"/>
  <c r="J84" i="8"/>
  <c r="K84" i="8" s="1"/>
  <c r="G84" i="8"/>
  <c r="G83" i="8"/>
  <c r="J83" i="8" s="1"/>
  <c r="K83" i="8" s="1"/>
  <c r="G82" i="8"/>
  <c r="J82" i="8" s="1"/>
  <c r="K82" i="8" s="1"/>
  <c r="G81" i="8"/>
  <c r="J81" i="8" s="1"/>
  <c r="K81" i="8" s="1"/>
  <c r="G75" i="8"/>
  <c r="J75" i="8" s="1"/>
  <c r="G74" i="8"/>
  <c r="J74" i="8" s="1"/>
  <c r="K74" i="8" s="1"/>
  <c r="G73" i="8"/>
  <c r="J73" i="8" s="1"/>
  <c r="K73" i="8" s="1"/>
  <c r="G72" i="8"/>
  <c r="J72" i="8" s="1"/>
  <c r="K72" i="8" s="1"/>
  <c r="G71" i="8"/>
  <c r="J71" i="8" s="1"/>
  <c r="K71" i="8" s="1"/>
  <c r="C6" i="9"/>
  <c r="C7" i="9"/>
  <c r="C8" i="9"/>
  <c r="C5" i="9"/>
  <c r="J33" i="8"/>
  <c r="K33" i="8" s="1"/>
  <c r="J25" i="8"/>
  <c r="J65" i="8"/>
  <c r="J64" i="8"/>
  <c r="J62" i="8"/>
  <c r="K62" i="8" s="1"/>
  <c r="G55" i="8"/>
  <c r="J55" i="8" s="1"/>
  <c r="G54" i="8"/>
  <c r="J54" i="8" s="1"/>
  <c r="G53" i="8"/>
  <c r="J53" i="8" s="1"/>
  <c r="G52" i="8"/>
  <c r="J52" i="8" s="1"/>
  <c r="G51" i="8"/>
  <c r="J51" i="8" s="1"/>
  <c r="K51" i="8" s="1"/>
  <c r="G45" i="8"/>
  <c r="J45" i="8" s="1"/>
  <c r="G44" i="8"/>
  <c r="J44" i="8" s="1"/>
  <c r="K44" i="8" s="1"/>
  <c r="G43" i="8"/>
  <c r="J43" i="8" s="1"/>
  <c r="K43" i="8" s="1"/>
  <c r="G42" i="8"/>
  <c r="J42" i="8" s="1"/>
  <c r="K42" i="8" s="1"/>
  <c r="G41" i="8"/>
  <c r="J41" i="8" s="1"/>
  <c r="K41" i="8" s="1"/>
  <c r="G35" i="8"/>
  <c r="J35" i="8" s="1"/>
  <c r="G34" i="8"/>
  <c r="J34" i="8" s="1"/>
  <c r="K34" i="8" s="1"/>
  <c r="G33" i="8"/>
  <c r="G32" i="8"/>
  <c r="J32" i="8" s="1"/>
  <c r="K32" i="8" s="1"/>
  <c r="G31" i="8"/>
  <c r="J31" i="8" s="1"/>
  <c r="K31" i="8" s="1"/>
  <c r="G25" i="8"/>
  <c r="G24" i="8"/>
  <c r="J24" i="8" s="1"/>
  <c r="K24" i="8" s="1"/>
  <c r="G23" i="8"/>
  <c r="J23" i="8" s="1"/>
  <c r="K23" i="8" s="1"/>
  <c r="G22" i="8"/>
  <c r="J22" i="8" s="1"/>
  <c r="G21" i="8"/>
  <c r="J21" i="8" s="1"/>
  <c r="K21" i="8" s="1"/>
  <c r="G15" i="8"/>
  <c r="J15" i="8" s="1"/>
  <c r="G12" i="8"/>
  <c r="J12" i="8" s="1"/>
  <c r="G13" i="8"/>
  <c r="J13" i="8" s="1"/>
  <c r="G14" i="8"/>
  <c r="J14" i="8" s="1"/>
  <c r="G11" i="8"/>
  <c r="J11" i="8" s="1"/>
  <c r="H4" i="9"/>
  <c r="J19" i="31" l="1"/>
  <c r="C11" i="18"/>
  <c r="C11" i="25"/>
  <c r="C11" i="29"/>
  <c r="C11" i="23"/>
  <c r="C11" i="28"/>
  <c r="C11" i="22"/>
  <c r="C11" i="21"/>
  <c r="C11" i="19"/>
  <c r="C11" i="30"/>
  <c r="C11" i="27"/>
  <c r="C11" i="24"/>
  <c r="C11" i="26"/>
  <c r="C11" i="11"/>
  <c r="AN8" i="7"/>
  <c r="W37" i="15" s="1"/>
  <c r="AK8" i="7"/>
  <c r="T37" i="15" s="1"/>
  <c r="AP8" i="7"/>
  <c r="AO8" i="7"/>
  <c r="X37" i="15" s="1"/>
  <c r="AM8" i="7"/>
  <c r="V8" i="7"/>
  <c r="H5" i="9"/>
  <c r="B19" i="15"/>
  <c r="J19" i="15" s="1"/>
  <c r="W8" i="7"/>
  <c r="AL8" i="7" s="1"/>
  <c r="U37" i="15" s="1"/>
  <c r="C11" i="9"/>
  <c r="N80" i="8"/>
  <c r="N70" i="8"/>
  <c r="C10" i="9"/>
  <c r="K64" i="8"/>
  <c r="K63" i="8"/>
  <c r="K12" i="8"/>
  <c r="K54" i="8"/>
  <c r="K53" i="8"/>
  <c r="K52" i="8"/>
  <c r="K22" i="8"/>
  <c r="N20" i="8" s="1"/>
  <c r="K14" i="8"/>
  <c r="K13" i="8"/>
  <c r="K11" i="8"/>
  <c r="N50" i="8"/>
  <c r="N40" i="8"/>
  <c r="N30" i="8"/>
  <c r="F4" i="9"/>
  <c r="F5" i="9"/>
  <c r="F6" i="9"/>
  <c r="F7" i="9"/>
  <c r="F8" i="9"/>
  <c r="F9" i="9"/>
  <c r="F10" i="9"/>
  <c r="F3" i="9"/>
  <c r="V4" i="7"/>
  <c r="V5" i="7"/>
  <c r="V6" i="7"/>
  <c r="V7" i="7"/>
  <c r="V3" i="7"/>
  <c r="V37" i="15" l="1"/>
  <c r="J20" i="31"/>
  <c r="E15" i="11"/>
  <c r="I13" i="28"/>
  <c r="E15" i="28"/>
  <c r="C12" i="28"/>
  <c r="E15" i="24"/>
  <c r="I13" i="24"/>
  <c r="C12" i="24"/>
  <c r="E15" i="30"/>
  <c r="I13" i="30"/>
  <c r="C12" i="30"/>
  <c r="E15" i="23"/>
  <c r="I13" i="23"/>
  <c r="C12" i="23"/>
  <c r="I13" i="29"/>
  <c r="E15" i="29"/>
  <c r="C12" i="29"/>
  <c r="E15" i="26"/>
  <c r="I13" i="26"/>
  <c r="C12" i="26"/>
  <c r="I13" i="27"/>
  <c r="E15" i="27"/>
  <c r="C12" i="27"/>
  <c r="E15" i="19"/>
  <c r="I13" i="19"/>
  <c r="C12" i="19"/>
  <c r="E15" i="21"/>
  <c r="I13" i="21"/>
  <c r="C12" i="21"/>
  <c r="E15" i="22"/>
  <c r="I13" i="22"/>
  <c r="C12" i="22"/>
  <c r="E15" i="25"/>
  <c r="I13" i="25"/>
  <c r="C12" i="25"/>
  <c r="E15" i="18"/>
  <c r="I13" i="18"/>
  <c r="C12" i="18"/>
  <c r="H6" i="9"/>
  <c r="B20" i="15"/>
  <c r="J20" i="15" s="1"/>
  <c r="E15" i="9"/>
  <c r="C12" i="9"/>
  <c r="N60" i="8"/>
  <c r="N10" i="8"/>
  <c r="J21" i="31" l="1"/>
  <c r="I3" i="22"/>
  <c r="J3" i="22" s="1"/>
  <c r="I4" i="22"/>
  <c r="J4" i="22" s="1"/>
  <c r="I3" i="29"/>
  <c r="J3" i="29" s="1"/>
  <c r="I4" i="29"/>
  <c r="J4" i="29" s="1"/>
  <c r="I4" i="21"/>
  <c r="J4" i="21" s="1"/>
  <c r="I3" i="21"/>
  <c r="J3" i="21" s="1"/>
  <c r="I4" i="27"/>
  <c r="J4" i="27" s="1"/>
  <c r="I3" i="27"/>
  <c r="J3" i="27" s="1"/>
  <c r="I3" i="23"/>
  <c r="J3" i="23" s="1"/>
  <c r="I4" i="23"/>
  <c r="J4" i="23" s="1"/>
  <c r="I3" i="30"/>
  <c r="J3" i="30" s="1"/>
  <c r="I4" i="30"/>
  <c r="J4" i="30" s="1"/>
  <c r="I3" i="24"/>
  <c r="J3" i="24" s="1"/>
  <c r="I4" i="24"/>
  <c r="J4" i="24" s="1"/>
  <c r="I3" i="28"/>
  <c r="J3" i="28" s="1"/>
  <c r="I4" i="28"/>
  <c r="J4" i="28" s="1"/>
  <c r="I3" i="19"/>
  <c r="J3" i="19" s="1"/>
  <c r="I4" i="19"/>
  <c r="J4" i="19" s="1"/>
  <c r="I4" i="26"/>
  <c r="J4" i="26" s="1"/>
  <c r="I3" i="26"/>
  <c r="J3" i="26" s="1"/>
  <c r="P7" i="15"/>
  <c r="C7" i="31"/>
  <c r="I3" i="18"/>
  <c r="J3" i="18" s="1"/>
  <c r="I4" i="18"/>
  <c r="J4" i="18" s="1"/>
  <c r="I4" i="25"/>
  <c r="J4" i="25" s="1"/>
  <c r="I3" i="25"/>
  <c r="J3" i="25" s="1"/>
  <c r="H7" i="9"/>
  <c r="B21" i="15"/>
  <c r="J21" i="15" s="1"/>
  <c r="AI7" i="7"/>
  <c r="AF7" i="7"/>
  <c r="AO7" i="7" s="1"/>
  <c r="X36" i="15" s="1"/>
  <c r="AC7" i="7"/>
  <c r="AN7" i="7" s="1"/>
  <c r="W36" i="15" s="1"/>
  <c r="Z7" i="7"/>
  <c r="AM7" i="7" s="1"/>
  <c r="AI6" i="7"/>
  <c r="AF6" i="7"/>
  <c r="AO6" i="7" s="1"/>
  <c r="X35" i="15" s="1"/>
  <c r="AC6" i="7"/>
  <c r="AN6" i="7" s="1"/>
  <c r="W35" i="15" s="1"/>
  <c r="Z6" i="7"/>
  <c r="AM6" i="7" s="1"/>
  <c r="AI5" i="7"/>
  <c r="AF5" i="7"/>
  <c r="AO5" i="7" s="1"/>
  <c r="X34" i="15" s="1"/>
  <c r="AC5" i="7"/>
  <c r="AN5" i="7" s="1"/>
  <c r="W34" i="15" s="1"/>
  <c r="Z5" i="7"/>
  <c r="AM5" i="7" s="1"/>
  <c r="AI4" i="7"/>
  <c r="AF4" i="7"/>
  <c r="AO4" i="7" s="1"/>
  <c r="X33" i="15" s="1"/>
  <c r="AC4" i="7"/>
  <c r="AN4" i="7" s="1"/>
  <c r="W33" i="15" s="1"/>
  <c r="Z4" i="7"/>
  <c r="AM4" i="7" s="1"/>
  <c r="AI3" i="7"/>
  <c r="AF3" i="7"/>
  <c r="AO3" i="7" s="1"/>
  <c r="X32" i="15" s="1"/>
  <c r="AC3" i="7"/>
  <c r="AN3" i="7" s="1"/>
  <c r="W32" i="15" s="1"/>
  <c r="Z3" i="7"/>
  <c r="AM3" i="7" s="1"/>
  <c r="V32" i="15" s="1"/>
  <c r="AP7" i="7"/>
  <c r="AP6" i="7"/>
  <c r="AP5" i="7"/>
  <c r="AP4" i="7"/>
  <c r="M4" i="7"/>
  <c r="M5" i="7" s="1"/>
  <c r="M6" i="7" s="1"/>
  <c r="M7" i="7" s="1"/>
  <c r="AP3" i="7"/>
  <c r="V33" i="15" l="1"/>
  <c r="V34" i="15"/>
  <c r="V35" i="15"/>
  <c r="V36" i="15"/>
  <c r="J22" i="31"/>
  <c r="H8" i="9"/>
  <c r="B22" i="15"/>
  <c r="J22" i="15" s="1"/>
  <c r="M8" i="7"/>
  <c r="R3" i="7"/>
  <c r="X24" i="15" s="1"/>
  <c r="S3" i="7"/>
  <c r="N3" i="9" s="1"/>
  <c r="H18" i="15" s="1"/>
  <c r="P18" i="15" s="1"/>
  <c r="U6" i="7"/>
  <c r="AK6" i="7" s="1"/>
  <c r="T35" i="15" s="1"/>
  <c r="U7" i="7"/>
  <c r="W7" i="7" s="1"/>
  <c r="U4" i="7"/>
  <c r="W4" i="7" s="1"/>
  <c r="U3" i="7"/>
  <c r="AK3" i="7" s="1"/>
  <c r="U5" i="7"/>
  <c r="W5" i="7" s="1"/>
  <c r="D12" i="7"/>
  <c r="Q3" i="7"/>
  <c r="W24" i="15" s="1"/>
  <c r="P3" i="7"/>
  <c r="V24" i="15" s="1"/>
  <c r="N3" i="7" l="1"/>
  <c r="T24" i="15" s="1"/>
  <c r="T32" i="15"/>
  <c r="J23" i="31"/>
  <c r="M3" i="29"/>
  <c r="M4" i="29" s="1"/>
  <c r="M5" i="29" s="1"/>
  <c r="M6" i="29" s="1"/>
  <c r="M7" i="29" s="1"/>
  <c r="M8" i="29" s="1"/>
  <c r="M9" i="29" s="1"/>
  <c r="M10" i="29" s="1"/>
  <c r="M11" i="29" s="1"/>
  <c r="M12" i="29" s="1"/>
  <c r="M13" i="29" s="1"/>
  <c r="M14" i="29" s="1"/>
  <c r="M15" i="29" s="1"/>
  <c r="M16" i="29" s="1"/>
  <c r="M17" i="29" s="1"/>
  <c r="M18" i="29" s="1"/>
  <c r="M19" i="29" s="1"/>
  <c r="M20" i="29" s="1"/>
  <c r="M21" i="29" s="1"/>
  <c r="M22" i="29" s="1"/>
  <c r="M23" i="29" s="1"/>
  <c r="M24" i="29" s="1"/>
  <c r="M25" i="29" s="1"/>
  <c r="M26" i="29" s="1"/>
  <c r="M27" i="29" s="1"/>
  <c r="M28" i="29" s="1"/>
  <c r="M29" i="29" s="1"/>
  <c r="M30" i="29" s="1"/>
  <c r="M31" i="29" s="1"/>
  <c r="M32" i="29" s="1"/>
  <c r="M33" i="29" s="1"/>
  <c r="M34" i="29" s="1"/>
  <c r="M35" i="29" s="1"/>
  <c r="M36" i="29" s="1"/>
  <c r="M37" i="29" s="1"/>
  <c r="M38" i="29" s="1"/>
  <c r="M39" i="29" s="1"/>
  <c r="M40" i="29" s="1"/>
  <c r="M41" i="29" s="1"/>
  <c r="M42" i="29" s="1"/>
  <c r="M43" i="29" s="1"/>
  <c r="M44" i="29" s="1"/>
  <c r="M45" i="29" s="1"/>
  <c r="M46" i="29" s="1"/>
  <c r="M47" i="29" s="1"/>
  <c r="M48" i="29" s="1"/>
  <c r="M49" i="29" s="1"/>
  <c r="M50" i="29" s="1"/>
  <c r="M51" i="29" s="1"/>
  <c r="M52" i="29" s="1"/>
  <c r="M53" i="29" s="1"/>
  <c r="M54" i="29" s="1"/>
  <c r="M55" i="29" s="1"/>
  <c r="M56" i="29" s="1"/>
  <c r="M57" i="29" s="1"/>
  <c r="M58" i="29" s="1"/>
  <c r="M59" i="29" s="1"/>
  <c r="M60" i="29" s="1"/>
  <c r="M61" i="29" s="1"/>
  <c r="M62" i="29" s="1"/>
  <c r="M63" i="29" s="1"/>
  <c r="M64" i="29" s="1"/>
  <c r="M65" i="29" s="1"/>
  <c r="M66" i="29" s="1"/>
  <c r="M67" i="29" s="1"/>
  <c r="M68" i="29" s="1"/>
  <c r="M69" i="29" s="1"/>
  <c r="M70" i="29" s="1"/>
  <c r="M71" i="29" s="1"/>
  <c r="M72" i="29" s="1"/>
  <c r="M73" i="29" s="1"/>
  <c r="M74" i="29" s="1"/>
  <c r="M75" i="29" s="1"/>
  <c r="M76" i="29" s="1"/>
  <c r="M77" i="29" s="1"/>
  <c r="M78" i="29" s="1"/>
  <c r="M79" i="29" s="1"/>
  <c r="M80" i="29" s="1"/>
  <c r="M81" i="29" s="1"/>
  <c r="M82" i="29" s="1"/>
  <c r="M83" i="29" s="1"/>
  <c r="M84" i="29" s="1"/>
  <c r="M85" i="29" s="1"/>
  <c r="M86" i="29" s="1"/>
  <c r="M87" i="29" s="1"/>
  <c r="M88" i="29" s="1"/>
  <c r="M89" i="29" s="1"/>
  <c r="M90" i="29" s="1"/>
  <c r="M91" i="29" s="1"/>
  <c r="M92" i="29" s="1"/>
  <c r="M93" i="29" s="1"/>
  <c r="M94" i="29" s="1"/>
  <c r="M95" i="29" s="1"/>
  <c r="M96" i="29" s="1"/>
  <c r="M97" i="29" s="1"/>
  <c r="M98" i="29" s="1"/>
  <c r="M99" i="29" s="1"/>
  <c r="M100" i="29" s="1"/>
  <c r="M101" i="29" s="1"/>
  <c r="M102" i="29" s="1"/>
  <c r="M103" i="29" s="1"/>
  <c r="M104" i="29" s="1"/>
  <c r="M105" i="29" s="1"/>
  <c r="M106" i="29" s="1"/>
  <c r="M107" i="29" s="1"/>
  <c r="M108" i="29" s="1"/>
  <c r="M109" i="29" s="1"/>
  <c r="M110" i="29" s="1"/>
  <c r="M111" i="29" s="1"/>
  <c r="M112" i="29" s="1"/>
  <c r="M113" i="29" s="1"/>
  <c r="M114" i="29" s="1"/>
  <c r="M115" i="29" s="1"/>
  <c r="M116" i="29" s="1"/>
  <c r="M117" i="29" s="1"/>
  <c r="M118" i="29" s="1"/>
  <c r="M119" i="29" s="1"/>
  <c r="M120" i="29" s="1"/>
  <c r="M121" i="29" s="1"/>
  <c r="M122" i="29" s="1"/>
  <c r="M123" i="29" s="1"/>
  <c r="M124" i="29" s="1"/>
  <c r="M125" i="29" s="1"/>
  <c r="M126" i="29" s="1"/>
  <c r="M127" i="29" s="1"/>
  <c r="M128" i="29" s="1"/>
  <c r="M129" i="29" s="1"/>
  <c r="M130" i="29" s="1"/>
  <c r="M131" i="29" s="1"/>
  <c r="M132" i="29" s="1"/>
  <c r="M133" i="29" s="1"/>
  <c r="M134" i="29" s="1"/>
  <c r="M135" i="29" s="1"/>
  <c r="M136" i="29" s="1"/>
  <c r="M137" i="29" s="1"/>
  <c r="M138" i="29" s="1"/>
  <c r="M139" i="29" s="1"/>
  <c r="M140" i="29" s="1"/>
  <c r="M141" i="29" s="1"/>
  <c r="M142" i="29" s="1"/>
  <c r="M143" i="29" s="1"/>
  <c r="M144" i="29" s="1"/>
  <c r="M145" i="29" s="1"/>
  <c r="M146" i="29" s="1"/>
  <c r="M147" i="29" s="1"/>
  <c r="M148" i="29" s="1"/>
  <c r="M149" i="29" s="1"/>
  <c r="M150" i="29" s="1"/>
  <c r="M151" i="29" s="1"/>
  <c r="M152" i="29" s="1"/>
  <c r="M153" i="29" s="1"/>
  <c r="M154" i="29" s="1"/>
  <c r="M155" i="29" s="1"/>
  <c r="M156" i="29" s="1"/>
  <c r="M157" i="29" s="1"/>
  <c r="M158" i="29" s="1"/>
  <c r="M159" i="29" s="1"/>
  <c r="M160" i="29" s="1"/>
  <c r="M161" i="29" s="1"/>
  <c r="M162" i="29" s="1"/>
  <c r="M163" i="29" s="1"/>
  <c r="M164" i="29" s="1"/>
  <c r="M165" i="29" s="1"/>
  <c r="M166" i="29" s="1"/>
  <c r="M167" i="29" s="1"/>
  <c r="M168" i="29" s="1"/>
  <c r="M169" i="29" s="1"/>
  <c r="M170" i="29" s="1"/>
  <c r="M171" i="29" s="1"/>
  <c r="M172" i="29" s="1"/>
  <c r="M173" i="29" s="1"/>
  <c r="M174" i="29" s="1"/>
  <c r="M175" i="29" s="1"/>
  <c r="M176" i="29" s="1"/>
  <c r="M177" i="29" s="1"/>
  <c r="M178" i="29" s="1"/>
  <c r="M179" i="29" s="1"/>
  <c r="M180" i="29" s="1"/>
  <c r="M181" i="29" s="1"/>
  <c r="M182" i="29" s="1"/>
  <c r="M183" i="29" s="1"/>
  <c r="M184" i="29" s="1"/>
  <c r="M185" i="29" s="1"/>
  <c r="M186" i="29" s="1"/>
  <c r="M187" i="29" s="1"/>
  <c r="M188" i="29" s="1"/>
  <c r="M189" i="29" s="1"/>
  <c r="M190" i="29" s="1"/>
  <c r="M191" i="29" s="1"/>
  <c r="M192" i="29" s="1"/>
  <c r="M193" i="29" s="1"/>
  <c r="M194" i="29" s="1"/>
  <c r="M195" i="29" s="1"/>
  <c r="M196" i="29" s="1"/>
  <c r="M197" i="29" s="1"/>
  <c r="M198" i="29" s="1"/>
  <c r="M199" i="29" s="1"/>
  <c r="M200" i="29" s="1"/>
  <c r="M201" i="29" s="1"/>
  <c r="M202" i="29" s="1"/>
  <c r="M203" i="29" s="1"/>
  <c r="M204" i="29" s="1"/>
  <c r="M205" i="29" s="1"/>
  <c r="M206" i="29" s="1"/>
  <c r="M207" i="29" s="1"/>
  <c r="M208" i="29" s="1"/>
  <c r="M209" i="29" s="1"/>
  <c r="M210" i="29" s="1"/>
  <c r="M211" i="29" s="1"/>
  <c r="M212" i="29" s="1"/>
  <c r="M213" i="29" s="1"/>
  <c r="M214" i="29" s="1"/>
  <c r="M215" i="29" s="1"/>
  <c r="M216" i="29" s="1"/>
  <c r="M217" i="29" s="1"/>
  <c r="M218" i="29" s="1"/>
  <c r="M219" i="29" s="1"/>
  <c r="M220" i="29" s="1"/>
  <c r="M221" i="29" s="1"/>
  <c r="M222" i="29" s="1"/>
  <c r="M223" i="29" s="1"/>
  <c r="M224" i="29" s="1"/>
  <c r="M225" i="29" s="1"/>
  <c r="M226" i="29" s="1"/>
  <c r="M227" i="29" s="1"/>
  <c r="M228" i="29" s="1"/>
  <c r="M229" i="29" s="1"/>
  <c r="M230" i="29" s="1"/>
  <c r="M231" i="29" s="1"/>
  <c r="M232" i="29" s="1"/>
  <c r="M233" i="29" s="1"/>
  <c r="M234" i="29" s="1"/>
  <c r="M235" i="29" s="1"/>
  <c r="M236" i="29" s="1"/>
  <c r="M237" i="29" s="1"/>
  <c r="M238" i="29" s="1"/>
  <c r="M239" i="29" s="1"/>
  <c r="M240" i="29" s="1"/>
  <c r="M241" i="29" s="1"/>
  <c r="M242" i="29" s="1"/>
  <c r="M243" i="29" s="1"/>
  <c r="M244" i="29" s="1"/>
  <c r="M245" i="29" s="1"/>
  <c r="M246" i="29" s="1"/>
  <c r="M247" i="29" s="1"/>
  <c r="M248" i="29" s="1"/>
  <c r="M249" i="29" s="1"/>
  <c r="M250" i="29" s="1"/>
  <c r="M251" i="29" s="1"/>
  <c r="M252" i="29" s="1"/>
  <c r="M253" i="29" s="1"/>
  <c r="M254" i="29" s="1"/>
  <c r="M255" i="29" s="1"/>
  <c r="M256" i="29" s="1"/>
  <c r="M257" i="29" s="1"/>
  <c r="M258" i="29" s="1"/>
  <c r="M259" i="29" s="1"/>
  <c r="M260" i="29" s="1"/>
  <c r="M261" i="29" s="1"/>
  <c r="M262" i="29" s="1"/>
  <c r="M263" i="29" s="1"/>
  <c r="M264" i="29" s="1"/>
  <c r="M265" i="29" s="1"/>
  <c r="M266" i="29" s="1"/>
  <c r="M267" i="29" s="1"/>
  <c r="M268" i="29" s="1"/>
  <c r="M269" i="29" s="1"/>
  <c r="M270" i="29" s="1"/>
  <c r="M271" i="29" s="1"/>
  <c r="M272" i="29" s="1"/>
  <c r="M273" i="29" s="1"/>
  <c r="M274" i="29" s="1"/>
  <c r="M275" i="29" s="1"/>
  <c r="M276" i="29" s="1"/>
  <c r="M277" i="29" s="1"/>
  <c r="M278" i="29" s="1"/>
  <c r="M279" i="29" s="1"/>
  <c r="M280" i="29" s="1"/>
  <c r="M281" i="29" s="1"/>
  <c r="M282" i="29" s="1"/>
  <c r="M283" i="29" s="1"/>
  <c r="M284" i="29" s="1"/>
  <c r="M285" i="29" s="1"/>
  <c r="M286" i="29" s="1"/>
  <c r="M287" i="29" s="1"/>
  <c r="M288" i="29" s="1"/>
  <c r="M289" i="29" s="1"/>
  <c r="M290" i="29" s="1"/>
  <c r="M291" i="29" s="1"/>
  <c r="M292" i="29" s="1"/>
  <c r="M293" i="29" s="1"/>
  <c r="M294" i="29" s="1"/>
  <c r="M295" i="29" s="1"/>
  <c r="M296" i="29" s="1"/>
  <c r="M297" i="29" s="1"/>
  <c r="M298" i="29" s="1"/>
  <c r="M299" i="29" s="1"/>
  <c r="M300" i="29" s="1"/>
  <c r="M301" i="29" s="1"/>
  <c r="M302" i="29" s="1"/>
  <c r="M303" i="29" s="1"/>
  <c r="M304" i="29" s="1"/>
  <c r="M305" i="29" s="1"/>
  <c r="M306" i="29" s="1"/>
  <c r="M307" i="29" s="1"/>
  <c r="M308" i="29" s="1"/>
  <c r="M309" i="29" s="1"/>
  <c r="M310" i="29" s="1"/>
  <c r="M311" i="29" s="1"/>
  <c r="M312" i="29" s="1"/>
  <c r="M313" i="29" s="1"/>
  <c r="M314" i="29" s="1"/>
  <c r="M315" i="29" s="1"/>
  <c r="M316" i="29" s="1"/>
  <c r="M317" i="29" s="1"/>
  <c r="M318" i="29" s="1"/>
  <c r="M319" i="29" s="1"/>
  <c r="M320" i="29" s="1"/>
  <c r="M321" i="29" s="1"/>
  <c r="M322" i="29" s="1"/>
  <c r="M323" i="29" s="1"/>
  <c r="M324" i="29" s="1"/>
  <c r="M325" i="29" s="1"/>
  <c r="M326" i="29" s="1"/>
  <c r="M327" i="29" s="1"/>
  <c r="M328" i="29" s="1"/>
  <c r="M329" i="29" s="1"/>
  <c r="M330" i="29" s="1"/>
  <c r="M331" i="29" s="1"/>
  <c r="M332" i="29" s="1"/>
  <c r="M333" i="29" s="1"/>
  <c r="M334" i="29" s="1"/>
  <c r="M335" i="29" s="1"/>
  <c r="M336" i="29" s="1"/>
  <c r="M337" i="29" s="1"/>
  <c r="M338" i="29" s="1"/>
  <c r="M339" i="29" s="1"/>
  <c r="M340" i="29" s="1"/>
  <c r="M341" i="29" s="1"/>
  <c r="M342" i="29" s="1"/>
  <c r="M343" i="29" s="1"/>
  <c r="M344" i="29" s="1"/>
  <c r="M345" i="29" s="1"/>
  <c r="M346" i="29" s="1"/>
  <c r="M347" i="29" s="1"/>
  <c r="M348" i="29" s="1"/>
  <c r="M349" i="29" s="1"/>
  <c r="M350" i="29" s="1"/>
  <c r="M351" i="29" s="1"/>
  <c r="M352" i="29" s="1"/>
  <c r="M353" i="29" s="1"/>
  <c r="M354" i="29" s="1"/>
  <c r="M355" i="29" s="1"/>
  <c r="M356" i="29" s="1"/>
  <c r="M357" i="29" s="1"/>
  <c r="M358" i="29" s="1"/>
  <c r="M359" i="29" s="1"/>
  <c r="M360" i="29" s="1"/>
  <c r="M361" i="29" s="1"/>
  <c r="M362" i="29" s="1"/>
  <c r="M363" i="29" s="1"/>
  <c r="M364" i="29" s="1"/>
  <c r="M365" i="29" s="1"/>
  <c r="M366" i="29" s="1"/>
  <c r="M367" i="29" s="1"/>
  <c r="M368" i="29" s="1"/>
  <c r="M369" i="29" s="1"/>
  <c r="M370" i="29" s="1"/>
  <c r="M371" i="29" s="1"/>
  <c r="M372" i="29" s="1"/>
  <c r="M373" i="29" s="1"/>
  <c r="M374" i="29" s="1"/>
  <c r="M375" i="29" s="1"/>
  <c r="M376" i="29" s="1"/>
  <c r="M377" i="29" s="1"/>
  <c r="M378" i="29" s="1"/>
  <c r="M379" i="29" s="1"/>
  <c r="M380" i="29" s="1"/>
  <c r="M381" i="29" s="1"/>
  <c r="M382" i="29" s="1"/>
  <c r="M383" i="29" s="1"/>
  <c r="M384" i="29" s="1"/>
  <c r="M385" i="29" s="1"/>
  <c r="M386" i="29" s="1"/>
  <c r="M387" i="29" s="1"/>
  <c r="M388" i="29" s="1"/>
  <c r="M389" i="29" s="1"/>
  <c r="M390" i="29" s="1"/>
  <c r="M391" i="29" s="1"/>
  <c r="M392" i="29" s="1"/>
  <c r="M393" i="29" s="1"/>
  <c r="M394" i="29" s="1"/>
  <c r="M395" i="29" s="1"/>
  <c r="M396" i="29" s="1"/>
  <c r="M397" i="29" s="1"/>
  <c r="M398" i="29" s="1"/>
  <c r="M399" i="29" s="1"/>
  <c r="M400" i="29" s="1"/>
  <c r="M401" i="29" s="1"/>
  <c r="M402" i="29" s="1"/>
  <c r="M403" i="29" s="1"/>
  <c r="M404" i="29" s="1"/>
  <c r="M405" i="29" s="1"/>
  <c r="M406" i="29" s="1"/>
  <c r="M407" i="29" s="1"/>
  <c r="M408" i="29" s="1"/>
  <c r="M409" i="29" s="1"/>
  <c r="M410" i="29" s="1"/>
  <c r="M411" i="29" s="1"/>
  <c r="M412" i="29" s="1"/>
  <c r="M413" i="29" s="1"/>
  <c r="M414" i="29" s="1"/>
  <c r="M415" i="29" s="1"/>
  <c r="M416" i="29" s="1"/>
  <c r="M417" i="29" s="1"/>
  <c r="M418" i="29" s="1"/>
  <c r="M419" i="29" s="1"/>
  <c r="M420" i="29" s="1"/>
  <c r="M421" i="29" s="1"/>
  <c r="M422" i="29" s="1"/>
  <c r="M423" i="29" s="1"/>
  <c r="M424" i="29" s="1"/>
  <c r="M425" i="29" s="1"/>
  <c r="M426" i="29" s="1"/>
  <c r="M427" i="29" s="1"/>
  <c r="M428" i="29" s="1"/>
  <c r="M429" i="29" s="1"/>
  <c r="M430" i="29" s="1"/>
  <c r="M431" i="29" s="1"/>
  <c r="M432" i="29" s="1"/>
  <c r="M433" i="29" s="1"/>
  <c r="M434" i="29" s="1"/>
  <c r="M435" i="29" s="1"/>
  <c r="M436" i="29" s="1"/>
  <c r="M437" i="29" s="1"/>
  <c r="M438" i="29" s="1"/>
  <c r="M439" i="29" s="1"/>
  <c r="M440" i="29" s="1"/>
  <c r="M441" i="29" s="1"/>
  <c r="M442" i="29" s="1"/>
  <c r="M443" i="29" s="1"/>
  <c r="M444" i="29" s="1"/>
  <c r="M445" i="29" s="1"/>
  <c r="M446" i="29" s="1"/>
  <c r="M447" i="29" s="1"/>
  <c r="M448" i="29" s="1"/>
  <c r="M449" i="29" s="1"/>
  <c r="M450" i="29" s="1"/>
  <c r="M451" i="29" s="1"/>
  <c r="M452" i="29" s="1"/>
  <c r="M453" i="29" s="1"/>
  <c r="M454" i="29" s="1"/>
  <c r="M455" i="29" s="1"/>
  <c r="M456" i="29" s="1"/>
  <c r="M457" i="29" s="1"/>
  <c r="M458" i="29" s="1"/>
  <c r="M459" i="29" s="1"/>
  <c r="M460" i="29" s="1"/>
  <c r="M461" i="29" s="1"/>
  <c r="M462" i="29" s="1"/>
  <c r="M463" i="29" s="1"/>
  <c r="M464" i="29" s="1"/>
  <c r="M465" i="29" s="1"/>
  <c r="M466" i="29" s="1"/>
  <c r="M467" i="29" s="1"/>
  <c r="M468" i="29" s="1"/>
  <c r="M469" i="29" s="1"/>
  <c r="M470" i="29" s="1"/>
  <c r="M471" i="29" s="1"/>
  <c r="M472" i="29" s="1"/>
  <c r="M473" i="29" s="1"/>
  <c r="M474" i="29" s="1"/>
  <c r="M475" i="29" s="1"/>
  <c r="M476" i="29" s="1"/>
  <c r="M477" i="29" s="1"/>
  <c r="M478" i="29" s="1"/>
  <c r="M479" i="29" s="1"/>
  <c r="M480" i="29" s="1"/>
  <c r="M481" i="29" s="1"/>
  <c r="M482" i="29" s="1"/>
  <c r="M483" i="29" s="1"/>
  <c r="M484" i="29" s="1"/>
  <c r="M485" i="29" s="1"/>
  <c r="M486" i="29" s="1"/>
  <c r="M487" i="29" s="1"/>
  <c r="M488" i="29" s="1"/>
  <c r="M489" i="29" s="1"/>
  <c r="M490" i="29" s="1"/>
  <c r="M491" i="29" s="1"/>
  <c r="M492" i="29" s="1"/>
  <c r="M493" i="29" s="1"/>
  <c r="M494" i="29" s="1"/>
  <c r="M495" i="29" s="1"/>
  <c r="M496" i="29" s="1"/>
  <c r="M497" i="29" s="1"/>
  <c r="M498" i="29" s="1"/>
  <c r="M499" i="29" s="1"/>
  <c r="M500" i="29" s="1"/>
  <c r="M501" i="29" s="1"/>
  <c r="M502" i="29" s="1"/>
  <c r="M503" i="29" s="1"/>
  <c r="M504" i="29" s="1"/>
  <c r="M505" i="29" s="1"/>
  <c r="M506" i="29" s="1"/>
  <c r="M507" i="29" s="1"/>
  <c r="M508" i="29" s="1"/>
  <c r="M509" i="29" s="1"/>
  <c r="M510" i="29" s="1"/>
  <c r="M511" i="29" s="1"/>
  <c r="M512" i="29" s="1"/>
  <c r="M513" i="29" s="1"/>
  <c r="M514" i="29" s="1"/>
  <c r="M515" i="29" s="1"/>
  <c r="M516" i="29" s="1"/>
  <c r="M517" i="29" s="1"/>
  <c r="M518" i="29" s="1"/>
  <c r="M519" i="29" s="1"/>
  <c r="M520" i="29" s="1"/>
  <c r="M521" i="29" s="1"/>
  <c r="M522" i="29" s="1"/>
  <c r="M523" i="29" s="1"/>
  <c r="M524" i="29" s="1"/>
  <c r="M525" i="29" s="1"/>
  <c r="M526" i="29" s="1"/>
  <c r="M527" i="29" s="1"/>
  <c r="M528" i="29" s="1"/>
  <c r="M529" i="29" s="1"/>
  <c r="M530" i="29" s="1"/>
  <c r="M531" i="29" s="1"/>
  <c r="M532" i="29" s="1"/>
  <c r="M533" i="29" s="1"/>
  <c r="M534" i="29" s="1"/>
  <c r="M535" i="29" s="1"/>
  <c r="M536" i="29" s="1"/>
  <c r="M537" i="29" s="1"/>
  <c r="M538" i="29" s="1"/>
  <c r="M539" i="29" s="1"/>
  <c r="M540" i="29" s="1"/>
  <c r="M541" i="29" s="1"/>
  <c r="M542" i="29" s="1"/>
  <c r="M543" i="29" s="1"/>
  <c r="M544" i="29" s="1"/>
  <c r="M545" i="29" s="1"/>
  <c r="M546" i="29" s="1"/>
  <c r="M547" i="29" s="1"/>
  <c r="M548" i="29" s="1"/>
  <c r="M549" i="29" s="1"/>
  <c r="M550" i="29" s="1"/>
  <c r="M551" i="29" s="1"/>
  <c r="M552" i="29" s="1"/>
  <c r="M553" i="29" s="1"/>
  <c r="M554" i="29" s="1"/>
  <c r="M555" i="29" s="1"/>
  <c r="M556" i="29" s="1"/>
  <c r="M557" i="29" s="1"/>
  <c r="M558" i="29" s="1"/>
  <c r="M559" i="29" s="1"/>
  <c r="M560" i="29" s="1"/>
  <c r="M561" i="29" s="1"/>
  <c r="M562" i="29" s="1"/>
  <c r="M563" i="29" s="1"/>
  <c r="M564" i="29" s="1"/>
  <c r="M565" i="29" s="1"/>
  <c r="M566" i="29" s="1"/>
  <c r="M567" i="29" s="1"/>
  <c r="M568" i="29" s="1"/>
  <c r="M569" i="29" s="1"/>
  <c r="M570" i="29" s="1"/>
  <c r="M571" i="29" s="1"/>
  <c r="M572" i="29" s="1"/>
  <c r="M573" i="29" s="1"/>
  <c r="M574" i="29" s="1"/>
  <c r="M575" i="29" s="1"/>
  <c r="M576" i="29" s="1"/>
  <c r="M577" i="29" s="1"/>
  <c r="M578" i="29" s="1"/>
  <c r="M579" i="29" s="1"/>
  <c r="M580" i="29" s="1"/>
  <c r="M581" i="29" s="1"/>
  <c r="M582" i="29" s="1"/>
  <c r="M583" i="29" s="1"/>
  <c r="M584" i="29" s="1"/>
  <c r="M585" i="29" s="1"/>
  <c r="M586" i="29" s="1"/>
  <c r="M587" i="29" s="1"/>
  <c r="M588" i="29" s="1"/>
  <c r="M589" i="29" s="1"/>
  <c r="M590" i="29" s="1"/>
  <c r="M591" i="29" s="1"/>
  <c r="M592" i="29" s="1"/>
  <c r="M593" i="29" s="1"/>
  <c r="M594" i="29" s="1"/>
  <c r="M595" i="29" s="1"/>
  <c r="M596" i="29" s="1"/>
  <c r="M597" i="29" s="1"/>
  <c r="M598" i="29" s="1"/>
  <c r="M599" i="29" s="1"/>
  <c r="M600" i="29" s="1"/>
  <c r="M601" i="29" s="1"/>
  <c r="M602" i="29" s="1"/>
  <c r="M603" i="29" s="1"/>
  <c r="M604" i="29" s="1"/>
  <c r="M605" i="29" s="1"/>
  <c r="M606" i="29" s="1"/>
  <c r="M607" i="29" s="1"/>
  <c r="M608" i="29" s="1"/>
  <c r="M609" i="29" s="1"/>
  <c r="M610" i="29" s="1"/>
  <c r="M611" i="29" s="1"/>
  <c r="M612" i="29" s="1"/>
  <c r="M613" i="29" s="1"/>
  <c r="M614" i="29" s="1"/>
  <c r="M615" i="29" s="1"/>
  <c r="M616" i="29" s="1"/>
  <c r="M617" i="29" s="1"/>
  <c r="M618" i="29" s="1"/>
  <c r="M619" i="29" s="1"/>
  <c r="M620" i="29" s="1"/>
  <c r="M621" i="29" s="1"/>
  <c r="M622" i="29" s="1"/>
  <c r="M623" i="29" s="1"/>
  <c r="M624" i="29" s="1"/>
  <c r="M625" i="29" s="1"/>
  <c r="M626" i="29" s="1"/>
  <c r="M627" i="29" s="1"/>
  <c r="M628" i="29" s="1"/>
  <c r="M629" i="29" s="1"/>
  <c r="M630" i="29" s="1"/>
  <c r="M631" i="29" s="1"/>
  <c r="M632" i="29" s="1"/>
  <c r="M633" i="29" s="1"/>
  <c r="M634" i="29" s="1"/>
  <c r="M635" i="29" s="1"/>
  <c r="M636" i="29" s="1"/>
  <c r="M637" i="29" s="1"/>
  <c r="M638" i="29" s="1"/>
  <c r="M639" i="29" s="1"/>
  <c r="M640" i="29" s="1"/>
  <c r="M641" i="29" s="1"/>
  <c r="M642" i="29" s="1"/>
  <c r="M643" i="29" s="1"/>
  <c r="M644" i="29" s="1"/>
  <c r="M645" i="29" s="1"/>
  <c r="M646" i="29" s="1"/>
  <c r="M647" i="29" s="1"/>
  <c r="M648" i="29" s="1"/>
  <c r="M649" i="29" s="1"/>
  <c r="M650" i="29" s="1"/>
  <c r="M651" i="29" s="1"/>
  <c r="M652" i="29" s="1"/>
  <c r="M653" i="29" s="1"/>
  <c r="M654" i="29" s="1"/>
  <c r="M655" i="29" s="1"/>
  <c r="M656" i="29" s="1"/>
  <c r="M657" i="29" s="1"/>
  <c r="M658" i="29" s="1"/>
  <c r="M659" i="29" s="1"/>
  <c r="M660" i="29" s="1"/>
  <c r="M661" i="29" s="1"/>
  <c r="M662" i="29" s="1"/>
  <c r="M663" i="29" s="1"/>
  <c r="M664" i="29" s="1"/>
  <c r="M665" i="29" s="1"/>
  <c r="M666" i="29" s="1"/>
  <c r="M667" i="29" s="1"/>
  <c r="M668" i="29" s="1"/>
  <c r="M669" i="29" s="1"/>
  <c r="M670" i="29" s="1"/>
  <c r="M671" i="29" s="1"/>
  <c r="M672" i="29" s="1"/>
  <c r="M673" i="29" s="1"/>
  <c r="M674" i="29" s="1"/>
  <c r="M675" i="29" s="1"/>
  <c r="M676" i="29" s="1"/>
  <c r="M677" i="29" s="1"/>
  <c r="M678" i="29" s="1"/>
  <c r="M679" i="29" s="1"/>
  <c r="M680" i="29" s="1"/>
  <c r="M681" i="29" s="1"/>
  <c r="M682" i="29" s="1"/>
  <c r="M683" i="29" s="1"/>
  <c r="M684" i="29" s="1"/>
  <c r="M685" i="29" s="1"/>
  <c r="M686" i="29" s="1"/>
  <c r="M687" i="29" s="1"/>
  <c r="M688" i="29" s="1"/>
  <c r="M689" i="29" s="1"/>
  <c r="M690" i="29" s="1"/>
  <c r="M691" i="29" s="1"/>
  <c r="M692" i="29" s="1"/>
  <c r="M693" i="29" s="1"/>
  <c r="M694" i="29" s="1"/>
  <c r="M695" i="29" s="1"/>
  <c r="M696" i="29" s="1"/>
  <c r="M697" i="29" s="1"/>
  <c r="M698" i="29" s="1"/>
  <c r="M699" i="29" s="1"/>
  <c r="M700" i="29" s="1"/>
  <c r="M701" i="29" s="1"/>
  <c r="M702" i="29" s="1"/>
  <c r="M703" i="29" s="1"/>
  <c r="M704" i="29" s="1"/>
  <c r="M705" i="29" s="1"/>
  <c r="M706" i="29" s="1"/>
  <c r="M707" i="29" s="1"/>
  <c r="M708" i="29" s="1"/>
  <c r="M709" i="29" s="1"/>
  <c r="M710" i="29" s="1"/>
  <c r="M711" i="29" s="1"/>
  <c r="M712" i="29" s="1"/>
  <c r="M713" i="29" s="1"/>
  <c r="M714" i="29" s="1"/>
  <c r="M715" i="29" s="1"/>
  <c r="M716" i="29" s="1"/>
  <c r="M717" i="29" s="1"/>
  <c r="M718" i="29" s="1"/>
  <c r="M719" i="29" s="1"/>
  <c r="M720" i="29" s="1"/>
  <c r="M721" i="29" s="1"/>
  <c r="M722" i="29" s="1"/>
  <c r="M723" i="29" s="1"/>
  <c r="M724" i="29" s="1"/>
  <c r="M725" i="29" s="1"/>
  <c r="M726" i="29" s="1"/>
  <c r="M727" i="29" s="1"/>
  <c r="M728" i="29" s="1"/>
  <c r="M729" i="29" s="1"/>
  <c r="M730" i="29" s="1"/>
  <c r="M731" i="29" s="1"/>
  <c r="M732" i="29" s="1"/>
  <c r="M733" i="29" s="1"/>
  <c r="M734" i="29" s="1"/>
  <c r="M735" i="29" s="1"/>
  <c r="M736" i="29" s="1"/>
  <c r="M737" i="29" s="1"/>
  <c r="M738" i="29" s="1"/>
  <c r="M739" i="29" s="1"/>
  <c r="M740" i="29" s="1"/>
  <c r="M741" i="29" s="1"/>
  <c r="M742" i="29" s="1"/>
  <c r="M743" i="29" s="1"/>
  <c r="M744" i="29" s="1"/>
  <c r="M745" i="29" s="1"/>
  <c r="M746" i="29" s="1"/>
  <c r="M747" i="29" s="1"/>
  <c r="M748" i="29" s="1"/>
  <c r="M749" i="29" s="1"/>
  <c r="M750" i="29" s="1"/>
  <c r="M751" i="29" s="1"/>
  <c r="M752" i="29" s="1"/>
  <c r="M753" i="29" s="1"/>
  <c r="M754" i="29" s="1"/>
  <c r="M755" i="29" s="1"/>
  <c r="M756" i="29" s="1"/>
  <c r="M757" i="29" s="1"/>
  <c r="M758" i="29" s="1"/>
  <c r="M759" i="29" s="1"/>
  <c r="M760" i="29" s="1"/>
  <c r="M761" i="29" s="1"/>
  <c r="M762" i="29" s="1"/>
  <c r="M763" i="29" s="1"/>
  <c r="M764" i="29" s="1"/>
  <c r="M765" i="29" s="1"/>
  <c r="M766" i="29" s="1"/>
  <c r="M767" i="29" s="1"/>
  <c r="M768" i="29" s="1"/>
  <c r="M769" i="29" s="1"/>
  <c r="M770" i="29" s="1"/>
  <c r="M771" i="29" s="1"/>
  <c r="M772" i="29" s="1"/>
  <c r="M773" i="29" s="1"/>
  <c r="M774" i="29" s="1"/>
  <c r="M775" i="29" s="1"/>
  <c r="M776" i="29" s="1"/>
  <c r="M777" i="29" s="1"/>
  <c r="M778" i="29" s="1"/>
  <c r="M779" i="29" s="1"/>
  <c r="M780" i="29" s="1"/>
  <c r="M781" i="29" s="1"/>
  <c r="M782" i="29" s="1"/>
  <c r="M783" i="29" s="1"/>
  <c r="M784" i="29" s="1"/>
  <c r="M785" i="29" s="1"/>
  <c r="M786" i="29" s="1"/>
  <c r="M787" i="29" s="1"/>
  <c r="M788" i="29" s="1"/>
  <c r="M789" i="29" s="1"/>
  <c r="M790" i="29" s="1"/>
  <c r="M791" i="29" s="1"/>
  <c r="M792" i="29" s="1"/>
  <c r="M793" i="29" s="1"/>
  <c r="M794" i="29" s="1"/>
  <c r="M795" i="29" s="1"/>
  <c r="M796" i="29" s="1"/>
  <c r="M797" i="29" s="1"/>
  <c r="M798" i="29" s="1"/>
  <c r="M799" i="29" s="1"/>
  <c r="M800" i="29" s="1"/>
  <c r="M801" i="29" s="1"/>
  <c r="M802" i="29" s="1"/>
  <c r="M803" i="29" s="1"/>
  <c r="M804" i="29" s="1"/>
  <c r="M805" i="29" s="1"/>
  <c r="M806" i="29" s="1"/>
  <c r="M807" i="29" s="1"/>
  <c r="M808" i="29" s="1"/>
  <c r="M809" i="29" s="1"/>
  <c r="M810" i="29" s="1"/>
  <c r="M811" i="29" s="1"/>
  <c r="M812" i="29" s="1"/>
  <c r="M813" i="29" s="1"/>
  <c r="M814" i="29" s="1"/>
  <c r="M815" i="29" s="1"/>
  <c r="M816" i="29" s="1"/>
  <c r="M817" i="29" s="1"/>
  <c r="M818" i="29" s="1"/>
  <c r="M819" i="29" s="1"/>
  <c r="M820" i="29" s="1"/>
  <c r="M821" i="29" s="1"/>
  <c r="M822" i="29" s="1"/>
  <c r="M823" i="29" s="1"/>
  <c r="M824" i="29" s="1"/>
  <c r="M825" i="29" s="1"/>
  <c r="M826" i="29" s="1"/>
  <c r="M827" i="29" s="1"/>
  <c r="M828" i="29" s="1"/>
  <c r="M829" i="29" s="1"/>
  <c r="M830" i="29" s="1"/>
  <c r="M831" i="29" s="1"/>
  <c r="M832" i="29" s="1"/>
  <c r="M833" i="29" s="1"/>
  <c r="M834" i="29" s="1"/>
  <c r="M835" i="29" s="1"/>
  <c r="M836" i="29" s="1"/>
  <c r="M837" i="29" s="1"/>
  <c r="M838" i="29" s="1"/>
  <c r="M839" i="29" s="1"/>
  <c r="M840" i="29" s="1"/>
  <c r="M841" i="29" s="1"/>
  <c r="M842" i="29" s="1"/>
  <c r="M843" i="29" s="1"/>
  <c r="M844" i="29" s="1"/>
  <c r="M845" i="29" s="1"/>
  <c r="M846" i="29" s="1"/>
  <c r="M847" i="29" s="1"/>
  <c r="M848" i="29" s="1"/>
  <c r="M849" i="29" s="1"/>
  <c r="M850" i="29" s="1"/>
  <c r="M851" i="29" s="1"/>
  <c r="M852" i="29" s="1"/>
  <c r="M853" i="29" s="1"/>
  <c r="M854" i="29" s="1"/>
  <c r="M855" i="29" s="1"/>
  <c r="M856" i="29" s="1"/>
  <c r="M857" i="29" s="1"/>
  <c r="M858" i="29" s="1"/>
  <c r="M859" i="29" s="1"/>
  <c r="M860" i="29" s="1"/>
  <c r="M861" i="29" s="1"/>
  <c r="M862" i="29" s="1"/>
  <c r="M863" i="29" s="1"/>
  <c r="M864" i="29" s="1"/>
  <c r="M865" i="29" s="1"/>
  <c r="M866" i="29" s="1"/>
  <c r="M867" i="29" s="1"/>
  <c r="M868" i="29" s="1"/>
  <c r="M869" i="29" s="1"/>
  <c r="M870" i="29" s="1"/>
  <c r="M871" i="29" s="1"/>
  <c r="M872" i="29" s="1"/>
  <c r="M873" i="29" s="1"/>
  <c r="M874" i="29" s="1"/>
  <c r="M875" i="29" s="1"/>
  <c r="M876" i="29" s="1"/>
  <c r="M877" i="29" s="1"/>
  <c r="M878" i="29" s="1"/>
  <c r="M879" i="29" s="1"/>
  <c r="M880" i="29" s="1"/>
  <c r="M881" i="29" s="1"/>
  <c r="M882" i="29" s="1"/>
  <c r="M883" i="29" s="1"/>
  <c r="M884" i="29" s="1"/>
  <c r="M885" i="29" s="1"/>
  <c r="M886" i="29" s="1"/>
  <c r="M887" i="29" s="1"/>
  <c r="M888" i="29" s="1"/>
  <c r="M889" i="29" s="1"/>
  <c r="M890" i="29" s="1"/>
  <c r="M891" i="29" s="1"/>
  <c r="M892" i="29" s="1"/>
  <c r="M893" i="29" s="1"/>
  <c r="M894" i="29" s="1"/>
  <c r="M895" i="29" s="1"/>
  <c r="M896" i="29" s="1"/>
  <c r="M897" i="29" s="1"/>
  <c r="M898" i="29" s="1"/>
  <c r="M899" i="29" s="1"/>
  <c r="M900" i="29" s="1"/>
  <c r="M901" i="29" s="1"/>
  <c r="M902" i="29" s="1"/>
  <c r="M903" i="29" s="1"/>
  <c r="M904" i="29" s="1"/>
  <c r="M905" i="29" s="1"/>
  <c r="M906" i="29" s="1"/>
  <c r="M907" i="29" s="1"/>
  <c r="M908" i="29" s="1"/>
  <c r="M909" i="29" s="1"/>
  <c r="M910" i="29" s="1"/>
  <c r="M911" i="29" s="1"/>
  <c r="M912" i="29" s="1"/>
  <c r="M913" i="29" s="1"/>
  <c r="M914" i="29" s="1"/>
  <c r="M915" i="29" s="1"/>
  <c r="M916" i="29" s="1"/>
  <c r="M917" i="29" s="1"/>
  <c r="M918" i="29" s="1"/>
  <c r="M919" i="29" s="1"/>
  <c r="M920" i="29" s="1"/>
  <c r="M921" i="29" s="1"/>
  <c r="M922" i="29" s="1"/>
  <c r="M923" i="29" s="1"/>
  <c r="M924" i="29" s="1"/>
  <c r="M925" i="29" s="1"/>
  <c r="M926" i="29" s="1"/>
  <c r="M927" i="29" s="1"/>
  <c r="M928" i="29" s="1"/>
  <c r="M929" i="29" s="1"/>
  <c r="M930" i="29" s="1"/>
  <c r="M931" i="29" s="1"/>
  <c r="M932" i="29" s="1"/>
  <c r="M933" i="29" s="1"/>
  <c r="M934" i="29" s="1"/>
  <c r="M935" i="29" s="1"/>
  <c r="M936" i="29" s="1"/>
  <c r="M937" i="29" s="1"/>
  <c r="M938" i="29" s="1"/>
  <c r="M939" i="29" s="1"/>
  <c r="M940" i="29" s="1"/>
  <c r="M941" i="29" s="1"/>
  <c r="M942" i="29" s="1"/>
  <c r="M943" i="29" s="1"/>
  <c r="M944" i="29" s="1"/>
  <c r="M945" i="29" s="1"/>
  <c r="M946" i="29" s="1"/>
  <c r="M947" i="29" s="1"/>
  <c r="M948" i="29" s="1"/>
  <c r="M949" i="29" s="1"/>
  <c r="M950" i="29" s="1"/>
  <c r="M951" i="29" s="1"/>
  <c r="M952" i="29" s="1"/>
  <c r="M953" i="29" s="1"/>
  <c r="M954" i="29" s="1"/>
  <c r="M955" i="29" s="1"/>
  <c r="M956" i="29" s="1"/>
  <c r="M957" i="29" s="1"/>
  <c r="M958" i="29" s="1"/>
  <c r="M959" i="29" s="1"/>
  <c r="M960" i="29" s="1"/>
  <c r="M961" i="29" s="1"/>
  <c r="M962" i="29" s="1"/>
  <c r="M963" i="29" s="1"/>
  <c r="M964" i="29" s="1"/>
  <c r="M965" i="29" s="1"/>
  <c r="M966" i="29" s="1"/>
  <c r="M967" i="29" s="1"/>
  <c r="M968" i="29" s="1"/>
  <c r="M969" i="29" s="1"/>
  <c r="M970" i="29" s="1"/>
  <c r="M971" i="29" s="1"/>
  <c r="M972" i="29" s="1"/>
  <c r="M973" i="29" s="1"/>
  <c r="M974" i="29" s="1"/>
  <c r="M975" i="29" s="1"/>
  <c r="M976" i="29" s="1"/>
  <c r="M977" i="29" s="1"/>
  <c r="M978" i="29" s="1"/>
  <c r="M979" i="29" s="1"/>
  <c r="M980" i="29" s="1"/>
  <c r="M981" i="29" s="1"/>
  <c r="M982" i="29" s="1"/>
  <c r="M983" i="29" s="1"/>
  <c r="M984" i="29" s="1"/>
  <c r="M985" i="29" s="1"/>
  <c r="M986" i="29" s="1"/>
  <c r="M987" i="29" s="1"/>
  <c r="M988" i="29" s="1"/>
  <c r="M989" i="29" s="1"/>
  <c r="M990" i="29" s="1"/>
  <c r="M991" i="29" s="1"/>
  <c r="M992" i="29" s="1"/>
  <c r="M993" i="29" s="1"/>
  <c r="M994" i="29" s="1"/>
  <c r="M995" i="29" s="1"/>
  <c r="M996" i="29" s="1"/>
  <c r="M997" i="29" s="1"/>
  <c r="M998" i="29" s="1"/>
  <c r="M999" i="29" s="1"/>
  <c r="M1000" i="29" s="1"/>
  <c r="M1001" i="29" s="1"/>
  <c r="M1002" i="29" s="1"/>
  <c r="M1003" i="29" s="1"/>
  <c r="M1004" i="29" s="1"/>
  <c r="M1005" i="29" s="1"/>
  <c r="M1006" i="29" s="1"/>
  <c r="M1007" i="29" s="1"/>
  <c r="M1008" i="29" s="1"/>
  <c r="M1009" i="29" s="1"/>
  <c r="M1010" i="29" s="1"/>
  <c r="M1011" i="29" s="1"/>
  <c r="M1012" i="29" s="1"/>
  <c r="M1013" i="29" s="1"/>
  <c r="M1014" i="29" s="1"/>
  <c r="M1015" i="29" s="1"/>
  <c r="M1016" i="29" s="1"/>
  <c r="M1017" i="29" s="1"/>
  <c r="M1018" i="29" s="1"/>
  <c r="M1019" i="29" s="1"/>
  <c r="M1020" i="29" s="1"/>
  <c r="M1021" i="29" s="1"/>
  <c r="M1022" i="29" s="1"/>
  <c r="M1023" i="29" s="1"/>
  <c r="M1024" i="29" s="1"/>
  <c r="M1025" i="29" s="1"/>
  <c r="M1026" i="29" s="1"/>
  <c r="M1027" i="29" s="1"/>
  <c r="M1028" i="29" s="1"/>
  <c r="M1029" i="29" s="1"/>
  <c r="M1030" i="29" s="1"/>
  <c r="M1031" i="29" s="1"/>
  <c r="M1032" i="29" s="1"/>
  <c r="M1033" i="29" s="1"/>
  <c r="M1034" i="29" s="1"/>
  <c r="M1035" i="29" s="1"/>
  <c r="M1036" i="29" s="1"/>
  <c r="M1037" i="29" s="1"/>
  <c r="M1038" i="29" s="1"/>
  <c r="M1039" i="29" s="1"/>
  <c r="M1040" i="29" s="1"/>
  <c r="M1041" i="29" s="1"/>
  <c r="M1042" i="29" s="1"/>
  <c r="M1043" i="29" s="1"/>
  <c r="M1044" i="29" s="1"/>
  <c r="M1045" i="29" s="1"/>
  <c r="M1046" i="29" s="1"/>
  <c r="M1047" i="29" s="1"/>
  <c r="M1048" i="29" s="1"/>
  <c r="M1049" i="29" s="1"/>
  <c r="M1050" i="29" s="1"/>
  <c r="M1051" i="29" s="1"/>
  <c r="M1052" i="29" s="1"/>
  <c r="M1053" i="29" s="1"/>
  <c r="M1054" i="29" s="1"/>
  <c r="M1055" i="29" s="1"/>
  <c r="M1056" i="29" s="1"/>
  <c r="M1057" i="29" s="1"/>
  <c r="M1058" i="29" s="1"/>
  <c r="M1059" i="29" s="1"/>
  <c r="M1060" i="29" s="1"/>
  <c r="M1061" i="29" s="1"/>
  <c r="M1062" i="29" s="1"/>
  <c r="M1063" i="29" s="1"/>
  <c r="M1064" i="29" s="1"/>
  <c r="M1065" i="29" s="1"/>
  <c r="M1066" i="29" s="1"/>
  <c r="M1067" i="29" s="1"/>
  <c r="M1068" i="29" s="1"/>
  <c r="M1069" i="29" s="1"/>
  <c r="M1070" i="29" s="1"/>
  <c r="M1071" i="29" s="1"/>
  <c r="M1072" i="29" s="1"/>
  <c r="M1073" i="29" s="1"/>
  <c r="M1074" i="29" s="1"/>
  <c r="M1075" i="29" s="1"/>
  <c r="M1076" i="29" s="1"/>
  <c r="M1077" i="29" s="1"/>
  <c r="M1078" i="29" s="1"/>
  <c r="M1079" i="29" s="1"/>
  <c r="M1080" i="29" s="1"/>
  <c r="M1081" i="29" s="1"/>
  <c r="M1082" i="29" s="1"/>
  <c r="M1083" i="29" s="1"/>
  <c r="M1084" i="29" s="1"/>
  <c r="M1085" i="29" s="1"/>
  <c r="M1086" i="29" s="1"/>
  <c r="M1087" i="29" s="1"/>
  <c r="M1088" i="29" s="1"/>
  <c r="M1089" i="29" s="1"/>
  <c r="M1090" i="29" s="1"/>
  <c r="M1091" i="29" s="1"/>
  <c r="M1092" i="29" s="1"/>
  <c r="M1093" i="29" s="1"/>
  <c r="M1094" i="29" s="1"/>
  <c r="M1095" i="29" s="1"/>
  <c r="M1096" i="29" s="1"/>
  <c r="M1097" i="29" s="1"/>
  <c r="M1098" i="29" s="1"/>
  <c r="M1099" i="29" s="1"/>
  <c r="M1100" i="29" s="1"/>
  <c r="M1101" i="29" s="1"/>
  <c r="M1102" i="29" s="1"/>
  <c r="M1103" i="29" s="1"/>
  <c r="M3" i="30"/>
  <c r="M4" i="30" s="1"/>
  <c r="M5" i="30" s="1"/>
  <c r="M6" i="30" s="1"/>
  <c r="M7" i="30" s="1"/>
  <c r="M8" i="30" s="1"/>
  <c r="M9" i="30" s="1"/>
  <c r="M10" i="30" s="1"/>
  <c r="M11" i="30" s="1"/>
  <c r="M12" i="30" s="1"/>
  <c r="M13" i="30" s="1"/>
  <c r="M14" i="30" s="1"/>
  <c r="M15" i="30" s="1"/>
  <c r="M16" i="30" s="1"/>
  <c r="M17" i="30" s="1"/>
  <c r="M18" i="30" s="1"/>
  <c r="M19" i="30" s="1"/>
  <c r="M20" i="30" s="1"/>
  <c r="M21" i="30" s="1"/>
  <c r="M22" i="30" s="1"/>
  <c r="M23" i="30" s="1"/>
  <c r="M24" i="30" s="1"/>
  <c r="M25" i="30" s="1"/>
  <c r="M26" i="30" s="1"/>
  <c r="M27" i="30" s="1"/>
  <c r="M28" i="30" s="1"/>
  <c r="M29" i="30" s="1"/>
  <c r="M30" i="30" s="1"/>
  <c r="M31" i="30" s="1"/>
  <c r="M32" i="30" s="1"/>
  <c r="M33" i="30" s="1"/>
  <c r="M34" i="30" s="1"/>
  <c r="M35" i="30" s="1"/>
  <c r="M36" i="30" s="1"/>
  <c r="M37" i="30" s="1"/>
  <c r="M38" i="30" s="1"/>
  <c r="M39" i="30" s="1"/>
  <c r="M40" i="30" s="1"/>
  <c r="M41" i="30" s="1"/>
  <c r="M42" i="30" s="1"/>
  <c r="M43" i="30" s="1"/>
  <c r="M44" i="30" s="1"/>
  <c r="M45" i="30" s="1"/>
  <c r="M46" i="30" s="1"/>
  <c r="M47" i="30" s="1"/>
  <c r="M48" i="30" s="1"/>
  <c r="M49" i="30" s="1"/>
  <c r="M50" i="30" s="1"/>
  <c r="M51" i="30" s="1"/>
  <c r="M52" i="30" s="1"/>
  <c r="M53" i="30" s="1"/>
  <c r="M54" i="30" s="1"/>
  <c r="M55" i="30" s="1"/>
  <c r="M56" i="30" s="1"/>
  <c r="M57" i="30" s="1"/>
  <c r="M58" i="30" s="1"/>
  <c r="M59" i="30" s="1"/>
  <c r="M60" i="30" s="1"/>
  <c r="M61" i="30" s="1"/>
  <c r="M62" i="30" s="1"/>
  <c r="M63" i="30" s="1"/>
  <c r="M64" i="30" s="1"/>
  <c r="M65" i="30" s="1"/>
  <c r="M66" i="30" s="1"/>
  <c r="M67" i="30" s="1"/>
  <c r="M68" i="30" s="1"/>
  <c r="M69" i="30" s="1"/>
  <c r="M70" i="30" s="1"/>
  <c r="M71" i="30" s="1"/>
  <c r="M72" i="30" s="1"/>
  <c r="M73" i="30" s="1"/>
  <c r="M74" i="30" s="1"/>
  <c r="M75" i="30" s="1"/>
  <c r="M76" i="30" s="1"/>
  <c r="M77" i="30" s="1"/>
  <c r="M78" i="30" s="1"/>
  <c r="M79" i="30" s="1"/>
  <c r="M80" i="30" s="1"/>
  <c r="M81" i="30" s="1"/>
  <c r="M82" i="30" s="1"/>
  <c r="M83" i="30" s="1"/>
  <c r="M84" i="30" s="1"/>
  <c r="M85" i="30" s="1"/>
  <c r="M86" i="30" s="1"/>
  <c r="M87" i="30" s="1"/>
  <c r="M88" i="30" s="1"/>
  <c r="M89" i="30" s="1"/>
  <c r="M90" i="30" s="1"/>
  <c r="M91" i="30" s="1"/>
  <c r="M92" i="30" s="1"/>
  <c r="M93" i="30" s="1"/>
  <c r="M94" i="30" s="1"/>
  <c r="M95" i="30" s="1"/>
  <c r="M96" i="30" s="1"/>
  <c r="M97" i="30" s="1"/>
  <c r="M98" i="30" s="1"/>
  <c r="M99" i="30" s="1"/>
  <c r="M100" i="30" s="1"/>
  <c r="M101" i="30" s="1"/>
  <c r="M102" i="30" s="1"/>
  <c r="M103" i="30" s="1"/>
  <c r="M104" i="30" s="1"/>
  <c r="M105" i="30" s="1"/>
  <c r="M106" i="30" s="1"/>
  <c r="M107" i="30" s="1"/>
  <c r="M108" i="30" s="1"/>
  <c r="M109" i="30" s="1"/>
  <c r="M110" i="30" s="1"/>
  <c r="M111" i="30" s="1"/>
  <c r="M112" i="30" s="1"/>
  <c r="M113" i="30" s="1"/>
  <c r="M114" i="30" s="1"/>
  <c r="M115" i="30" s="1"/>
  <c r="M116" i="30" s="1"/>
  <c r="M117" i="30" s="1"/>
  <c r="M118" i="30" s="1"/>
  <c r="M119" i="30" s="1"/>
  <c r="M120" i="30" s="1"/>
  <c r="M121" i="30" s="1"/>
  <c r="M122" i="30" s="1"/>
  <c r="M123" i="30" s="1"/>
  <c r="M124" i="30" s="1"/>
  <c r="M125" i="30" s="1"/>
  <c r="M126" i="30" s="1"/>
  <c r="M127" i="30" s="1"/>
  <c r="M128" i="30" s="1"/>
  <c r="M129" i="30" s="1"/>
  <c r="M130" i="30" s="1"/>
  <c r="M131" i="30" s="1"/>
  <c r="M132" i="30" s="1"/>
  <c r="M133" i="30" s="1"/>
  <c r="M134" i="30" s="1"/>
  <c r="M135" i="30" s="1"/>
  <c r="M136" i="30" s="1"/>
  <c r="M137" i="30" s="1"/>
  <c r="M138" i="30" s="1"/>
  <c r="M139" i="30" s="1"/>
  <c r="M140" i="30" s="1"/>
  <c r="M141" i="30" s="1"/>
  <c r="M142" i="30" s="1"/>
  <c r="M143" i="30" s="1"/>
  <c r="M144" i="30" s="1"/>
  <c r="M145" i="30" s="1"/>
  <c r="M146" i="30" s="1"/>
  <c r="M147" i="30" s="1"/>
  <c r="M148" i="30" s="1"/>
  <c r="M149" i="30" s="1"/>
  <c r="M150" i="30" s="1"/>
  <c r="M151" i="30" s="1"/>
  <c r="M152" i="30" s="1"/>
  <c r="M153" i="30" s="1"/>
  <c r="M154" i="30" s="1"/>
  <c r="M155" i="30" s="1"/>
  <c r="M156" i="30" s="1"/>
  <c r="M157" i="30" s="1"/>
  <c r="M158" i="30" s="1"/>
  <c r="M159" i="30" s="1"/>
  <c r="M160" i="30" s="1"/>
  <c r="M161" i="30" s="1"/>
  <c r="M162" i="30" s="1"/>
  <c r="M163" i="30" s="1"/>
  <c r="M164" i="30" s="1"/>
  <c r="M165" i="30" s="1"/>
  <c r="M166" i="30" s="1"/>
  <c r="M167" i="30" s="1"/>
  <c r="M168" i="30" s="1"/>
  <c r="M169" i="30" s="1"/>
  <c r="M170" i="30" s="1"/>
  <c r="M171" i="30" s="1"/>
  <c r="M172" i="30" s="1"/>
  <c r="M173" i="30" s="1"/>
  <c r="M174" i="30" s="1"/>
  <c r="M175" i="30" s="1"/>
  <c r="M176" i="30" s="1"/>
  <c r="M177" i="30" s="1"/>
  <c r="M178" i="30" s="1"/>
  <c r="M179" i="30" s="1"/>
  <c r="M180" i="30" s="1"/>
  <c r="M181" i="30" s="1"/>
  <c r="M182" i="30" s="1"/>
  <c r="M183" i="30" s="1"/>
  <c r="M184" i="30" s="1"/>
  <c r="M185" i="30" s="1"/>
  <c r="M186" i="30" s="1"/>
  <c r="M187" i="30" s="1"/>
  <c r="M188" i="30" s="1"/>
  <c r="M189" i="30" s="1"/>
  <c r="M190" i="30" s="1"/>
  <c r="M191" i="30" s="1"/>
  <c r="M192" i="30" s="1"/>
  <c r="M193" i="30" s="1"/>
  <c r="M194" i="30" s="1"/>
  <c r="M195" i="30" s="1"/>
  <c r="M196" i="30" s="1"/>
  <c r="M197" i="30" s="1"/>
  <c r="M198" i="30" s="1"/>
  <c r="M199" i="30" s="1"/>
  <c r="M200" i="30" s="1"/>
  <c r="M201" i="30" s="1"/>
  <c r="M202" i="30" s="1"/>
  <c r="M203" i="30" s="1"/>
  <c r="M204" i="30" s="1"/>
  <c r="M205" i="30" s="1"/>
  <c r="M206" i="30" s="1"/>
  <c r="M207" i="30" s="1"/>
  <c r="M208" i="30" s="1"/>
  <c r="M209" i="30" s="1"/>
  <c r="M210" i="30" s="1"/>
  <c r="M211" i="30" s="1"/>
  <c r="M212" i="30" s="1"/>
  <c r="M213" i="30" s="1"/>
  <c r="M214" i="30" s="1"/>
  <c r="M215" i="30" s="1"/>
  <c r="M216" i="30" s="1"/>
  <c r="M217" i="30" s="1"/>
  <c r="M218" i="30" s="1"/>
  <c r="M219" i="30" s="1"/>
  <c r="M220" i="30" s="1"/>
  <c r="M221" i="30" s="1"/>
  <c r="M222" i="30" s="1"/>
  <c r="M223" i="30" s="1"/>
  <c r="M224" i="30" s="1"/>
  <c r="M225" i="30" s="1"/>
  <c r="M226" i="30" s="1"/>
  <c r="M227" i="30" s="1"/>
  <c r="M228" i="30" s="1"/>
  <c r="M229" i="30" s="1"/>
  <c r="M230" i="30" s="1"/>
  <c r="M231" i="30" s="1"/>
  <c r="M232" i="30" s="1"/>
  <c r="M233" i="30" s="1"/>
  <c r="M234" i="30" s="1"/>
  <c r="M235" i="30" s="1"/>
  <c r="M236" i="30" s="1"/>
  <c r="M237" i="30" s="1"/>
  <c r="M238" i="30" s="1"/>
  <c r="M239" i="30" s="1"/>
  <c r="M240" i="30" s="1"/>
  <c r="M241" i="30" s="1"/>
  <c r="M242" i="30" s="1"/>
  <c r="M243" i="30" s="1"/>
  <c r="M244" i="30" s="1"/>
  <c r="M245" i="30" s="1"/>
  <c r="M246" i="30" s="1"/>
  <c r="M247" i="30" s="1"/>
  <c r="M248" i="30" s="1"/>
  <c r="M249" i="30" s="1"/>
  <c r="M250" i="30" s="1"/>
  <c r="M251" i="30" s="1"/>
  <c r="M252" i="30" s="1"/>
  <c r="M253" i="30" s="1"/>
  <c r="M254" i="30" s="1"/>
  <c r="M255" i="30" s="1"/>
  <c r="M256" i="30" s="1"/>
  <c r="M257" i="30" s="1"/>
  <c r="M258" i="30" s="1"/>
  <c r="M259" i="30" s="1"/>
  <c r="M260" i="30" s="1"/>
  <c r="M261" i="30" s="1"/>
  <c r="M262" i="30" s="1"/>
  <c r="M263" i="30" s="1"/>
  <c r="M264" i="30" s="1"/>
  <c r="M265" i="30" s="1"/>
  <c r="M266" i="30" s="1"/>
  <c r="M267" i="30" s="1"/>
  <c r="M268" i="30" s="1"/>
  <c r="M269" i="30" s="1"/>
  <c r="M270" i="30" s="1"/>
  <c r="M271" i="30" s="1"/>
  <c r="M272" i="30" s="1"/>
  <c r="M273" i="30" s="1"/>
  <c r="M274" i="30" s="1"/>
  <c r="M275" i="30" s="1"/>
  <c r="M276" i="30" s="1"/>
  <c r="M277" i="30" s="1"/>
  <c r="M278" i="30" s="1"/>
  <c r="M279" i="30" s="1"/>
  <c r="M280" i="30" s="1"/>
  <c r="M281" i="30" s="1"/>
  <c r="M282" i="30" s="1"/>
  <c r="M283" i="30" s="1"/>
  <c r="M284" i="30" s="1"/>
  <c r="M285" i="30" s="1"/>
  <c r="M286" i="30" s="1"/>
  <c r="M287" i="30" s="1"/>
  <c r="M288" i="30" s="1"/>
  <c r="M289" i="30" s="1"/>
  <c r="M290" i="30" s="1"/>
  <c r="M291" i="30" s="1"/>
  <c r="M292" i="30" s="1"/>
  <c r="M293" i="30" s="1"/>
  <c r="M294" i="30" s="1"/>
  <c r="M295" i="30" s="1"/>
  <c r="M296" i="30" s="1"/>
  <c r="M297" i="30" s="1"/>
  <c r="M298" i="30" s="1"/>
  <c r="M299" i="30" s="1"/>
  <c r="M300" i="30" s="1"/>
  <c r="M301" i="30" s="1"/>
  <c r="M302" i="30" s="1"/>
  <c r="M303" i="30" s="1"/>
  <c r="M304" i="30" s="1"/>
  <c r="M305" i="30" s="1"/>
  <c r="M306" i="30" s="1"/>
  <c r="M307" i="30" s="1"/>
  <c r="M308" i="30" s="1"/>
  <c r="M309" i="30" s="1"/>
  <c r="M310" i="30" s="1"/>
  <c r="M311" i="30" s="1"/>
  <c r="M312" i="30" s="1"/>
  <c r="M313" i="30" s="1"/>
  <c r="M314" i="30" s="1"/>
  <c r="M315" i="30" s="1"/>
  <c r="M316" i="30" s="1"/>
  <c r="M317" i="30" s="1"/>
  <c r="M318" i="30" s="1"/>
  <c r="M319" i="30" s="1"/>
  <c r="M320" i="30" s="1"/>
  <c r="M321" i="30" s="1"/>
  <c r="M322" i="30" s="1"/>
  <c r="M323" i="30" s="1"/>
  <c r="M324" i="30" s="1"/>
  <c r="M325" i="30" s="1"/>
  <c r="M326" i="30" s="1"/>
  <c r="M327" i="30" s="1"/>
  <c r="M328" i="30" s="1"/>
  <c r="M329" i="30" s="1"/>
  <c r="M330" i="30" s="1"/>
  <c r="M331" i="30" s="1"/>
  <c r="M332" i="30" s="1"/>
  <c r="M333" i="30" s="1"/>
  <c r="M334" i="30" s="1"/>
  <c r="M335" i="30" s="1"/>
  <c r="M336" i="30" s="1"/>
  <c r="M337" i="30" s="1"/>
  <c r="M338" i="30" s="1"/>
  <c r="M339" i="30" s="1"/>
  <c r="M340" i="30" s="1"/>
  <c r="M341" i="30" s="1"/>
  <c r="M342" i="30" s="1"/>
  <c r="M343" i="30" s="1"/>
  <c r="M344" i="30" s="1"/>
  <c r="M345" i="30" s="1"/>
  <c r="M346" i="30" s="1"/>
  <c r="M347" i="30" s="1"/>
  <c r="M348" i="30" s="1"/>
  <c r="M349" i="30" s="1"/>
  <c r="M350" i="30" s="1"/>
  <c r="M351" i="30" s="1"/>
  <c r="M352" i="30" s="1"/>
  <c r="M353" i="30" s="1"/>
  <c r="M354" i="30" s="1"/>
  <c r="M355" i="30" s="1"/>
  <c r="M356" i="30" s="1"/>
  <c r="M357" i="30" s="1"/>
  <c r="M358" i="30" s="1"/>
  <c r="M359" i="30" s="1"/>
  <c r="M360" i="30" s="1"/>
  <c r="M361" i="30" s="1"/>
  <c r="M362" i="30" s="1"/>
  <c r="M363" i="30" s="1"/>
  <c r="M364" i="30" s="1"/>
  <c r="M365" i="30" s="1"/>
  <c r="M366" i="30" s="1"/>
  <c r="M367" i="30" s="1"/>
  <c r="M368" i="30" s="1"/>
  <c r="M369" i="30" s="1"/>
  <c r="M370" i="30" s="1"/>
  <c r="M371" i="30" s="1"/>
  <c r="M372" i="30" s="1"/>
  <c r="M373" i="30" s="1"/>
  <c r="M374" i="30" s="1"/>
  <c r="M375" i="30" s="1"/>
  <c r="M376" i="30" s="1"/>
  <c r="M377" i="30" s="1"/>
  <c r="M378" i="30" s="1"/>
  <c r="M379" i="30" s="1"/>
  <c r="M380" i="30" s="1"/>
  <c r="M381" i="30" s="1"/>
  <c r="M382" i="30" s="1"/>
  <c r="M383" i="30" s="1"/>
  <c r="M384" i="30" s="1"/>
  <c r="M385" i="30" s="1"/>
  <c r="M386" i="30" s="1"/>
  <c r="M387" i="30" s="1"/>
  <c r="M388" i="30" s="1"/>
  <c r="M389" i="30" s="1"/>
  <c r="M390" i="30" s="1"/>
  <c r="M391" i="30" s="1"/>
  <c r="M392" i="30" s="1"/>
  <c r="M393" i="30" s="1"/>
  <c r="M394" i="30" s="1"/>
  <c r="M395" i="30" s="1"/>
  <c r="M396" i="30" s="1"/>
  <c r="M397" i="30" s="1"/>
  <c r="M398" i="30" s="1"/>
  <c r="M399" i="30" s="1"/>
  <c r="M400" i="30" s="1"/>
  <c r="M401" i="30" s="1"/>
  <c r="M402" i="30" s="1"/>
  <c r="M403" i="30" s="1"/>
  <c r="M404" i="30" s="1"/>
  <c r="M405" i="30" s="1"/>
  <c r="M406" i="30" s="1"/>
  <c r="M407" i="30" s="1"/>
  <c r="M408" i="30" s="1"/>
  <c r="M409" i="30" s="1"/>
  <c r="M410" i="30" s="1"/>
  <c r="M411" i="30" s="1"/>
  <c r="M412" i="30" s="1"/>
  <c r="M413" i="30" s="1"/>
  <c r="M414" i="30" s="1"/>
  <c r="M415" i="30" s="1"/>
  <c r="M416" i="30" s="1"/>
  <c r="M417" i="30" s="1"/>
  <c r="M418" i="30" s="1"/>
  <c r="M419" i="30" s="1"/>
  <c r="M420" i="30" s="1"/>
  <c r="M421" i="30" s="1"/>
  <c r="M422" i="30" s="1"/>
  <c r="M423" i="30" s="1"/>
  <c r="M424" i="30" s="1"/>
  <c r="M425" i="30" s="1"/>
  <c r="M426" i="30" s="1"/>
  <c r="M427" i="30" s="1"/>
  <c r="M428" i="30" s="1"/>
  <c r="M429" i="30" s="1"/>
  <c r="M430" i="30" s="1"/>
  <c r="M431" i="30" s="1"/>
  <c r="M432" i="30" s="1"/>
  <c r="M433" i="30" s="1"/>
  <c r="M434" i="30" s="1"/>
  <c r="M435" i="30" s="1"/>
  <c r="M436" i="30" s="1"/>
  <c r="M437" i="30" s="1"/>
  <c r="M438" i="30" s="1"/>
  <c r="M439" i="30" s="1"/>
  <c r="M440" i="30" s="1"/>
  <c r="M441" i="30" s="1"/>
  <c r="M442" i="30" s="1"/>
  <c r="M443" i="30" s="1"/>
  <c r="M444" i="30" s="1"/>
  <c r="M445" i="30" s="1"/>
  <c r="M446" i="30" s="1"/>
  <c r="M447" i="30" s="1"/>
  <c r="M448" i="30" s="1"/>
  <c r="M449" i="30" s="1"/>
  <c r="M450" i="30" s="1"/>
  <c r="M451" i="30" s="1"/>
  <c r="M452" i="30" s="1"/>
  <c r="M453" i="30" s="1"/>
  <c r="M454" i="30" s="1"/>
  <c r="M455" i="30" s="1"/>
  <c r="M456" i="30" s="1"/>
  <c r="M457" i="30" s="1"/>
  <c r="M458" i="30" s="1"/>
  <c r="M459" i="30" s="1"/>
  <c r="M460" i="30" s="1"/>
  <c r="M461" i="30" s="1"/>
  <c r="M462" i="30" s="1"/>
  <c r="M463" i="30" s="1"/>
  <c r="M464" i="30" s="1"/>
  <c r="M465" i="30" s="1"/>
  <c r="M466" i="30" s="1"/>
  <c r="M467" i="30" s="1"/>
  <c r="M468" i="30" s="1"/>
  <c r="M469" i="30" s="1"/>
  <c r="M470" i="30" s="1"/>
  <c r="M471" i="30" s="1"/>
  <c r="M472" i="30" s="1"/>
  <c r="M473" i="30" s="1"/>
  <c r="M474" i="30" s="1"/>
  <c r="M475" i="30" s="1"/>
  <c r="M476" i="30" s="1"/>
  <c r="M477" i="30" s="1"/>
  <c r="M478" i="30" s="1"/>
  <c r="M479" i="30" s="1"/>
  <c r="M480" i="30" s="1"/>
  <c r="M481" i="30" s="1"/>
  <c r="M482" i="30" s="1"/>
  <c r="M483" i="30" s="1"/>
  <c r="M484" i="30" s="1"/>
  <c r="M485" i="30" s="1"/>
  <c r="M486" i="30" s="1"/>
  <c r="M487" i="30" s="1"/>
  <c r="M488" i="30" s="1"/>
  <c r="M489" i="30" s="1"/>
  <c r="M490" i="30" s="1"/>
  <c r="M491" i="30" s="1"/>
  <c r="M492" i="30" s="1"/>
  <c r="M493" i="30" s="1"/>
  <c r="M494" i="30" s="1"/>
  <c r="M495" i="30" s="1"/>
  <c r="M496" i="30" s="1"/>
  <c r="M497" i="30" s="1"/>
  <c r="M498" i="30" s="1"/>
  <c r="M499" i="30" s="1"/>
  <c r="M500" i="30" s="1"/>
  <c r="M501" i="30" s="1"/>
  <c r="M502" i="30" s="1"/>
  <c r="M503" i="30" s="1"/>
  <c r="M504" i="30" s="1"/>
  <c r="M505" i="30" s="1"/>
  <c r="M506" i="30" s="1"/>
  <c r="M507" i="30" s="1"/>
  <c r="M508" i="30" s="1"/>
  <c r="M509" i="30" s="1"/>
  <c r="M510" i="30" s="1"/>
  <c r="M511" i="30" s="1"/>
  <c r="M512" i="30" s="1"/>
  <c r="M513" i="30" s="1"/>
  <c r="M514" i="30" s="1"/>
  <c r="M515" i="30" s="1"/>
  <c r="M516" i="30" s="1"/>
  <c r="M517" i="30" s="1"/>
  <c r="M518" i="30" s="1"/>
  <c r="M519" i="30" s="1"/>
  <c r="M520" i="30" s="1"/>
  <c r="M521" i="30" s="1"/>
  <c r="M522" i="30" s="1"/>
  <c r="M523" i="30" s="1"/>
  <c r="M524" i="30" s="1"/>
  <c r="M525" i="30" s="1"/>
  <c r="M526" i="30" s="1"/>
  <c r="M527" i="30" s="1"/>
  <c r="M528" i="30" s="1"/>
  <c r="M529" i="30" s="1"/>
  <c r="M530" i="30" s="1"/>
  <c r="M531" i="30" s="1"/>
  <c r="M532" i="30" s="1"/>
  <c r="M533" i="30" s="1"/>
  <c r="M534" i="30" s="1"/>
  <c r="M535" i="30" s="1"/>
  <c r="M536" i="30" s="1"/>
  <c r="M537" i="30" s="1"/>
  <c r="M538" i="30" s="1"/>
  <c r="M539" i="30" s="1"/>
  <c r="M540" i="30" s="1"/>
  <c r="M541" i="30" s="1"/>
  <c r="M542" i="30" s="1"/>
  <c r="M543" i="30" s="1"/>
  <c r="M544" i="30" s="1"/>
  <c r="M545" i="30" s="1"/>
  <c r="M546" i="30" s="1"/>
  <c r="M547" i="30" s="1"/>
  <c r="M548" i="30" s="1"/>
  <c r="M549" i="30" s="1"/>
  <c r="M550" i="30" s="1"/>
  <c r="M551" i="30" s="1"/>
  <c r="M552" i="30" s="1"/>
  <c r="M553" i="30" s="1"/>
  <c r="M554" i="30" s="1"/>
  <c r="M555" i="30" s="1"/>
  <c r="M556" i="30" s="1"/>
  <c r="M557" i="30" s="1"/>
  <c r="M558" i="30" s="1"/>
  <c r="M559" i="30" s="1"/>
  <c r="M560" i="30" s="1"/>
  <c r="M561" i="30" s="1"/>
  <c r="M562" i="30" s="1"/>
  <c r="M563" i="30" s="1"/>
  <c r="M564" i="30" s="1"/>
  <c r="M565" i="30" s="1"/>
  <c r="M566" i="30" s="1"/>
  <c r="M567" i="30" s="1"/>
  <c r="M568" i="30" s="1"/>
  <c r="M569" i="30" s="1"/>
  <c r="M570" i="30" s="1"/>
  <c r="M571" i="30" s="1"/>
  <c r="M572" i="30" s="1"/>
  <c r="M573" i="30" s="1"/>
  <c r="M574" i="30" s="1"/>
  <c r="M575" i="30" s="1"/>
  <c r="M576" i="30" s="1"/>
  <c r="M577" i="30" s="1"/>
  <c r="M578" i="30" s="1"/>
  <c r="M579" i="30" s="1"/>
  <c r="M580" i="30" s="1"/>
  <c r="M581" i="30" s="1"/>
  <c r="M582" i="30" s="1"/>
  <c r="M583" i="30" s="1"/>
  <c r="M584" i="30" s="1"/>
  <c r="M585" i="30" s="1"/>
  <c r="M586" i="30" s="1"/>
  <c r="M587" i="30" s="1"/>
  <c r="M588" i="30" s="1"/>
  <c r="M589" i="30" s="1"/>
  <c r="M590" i="30" s="1"/>
  <c r="M591" i="30" s="1"/>
  <c r="M592" i="30" s="1"/>
  <c r="M593" i="30" s="1"/>
  <c r="M594" i="30" s="1"/>
  <c r="M595" i="30" s="1"/>
  <c r="M596" i="30" s="1"/>
  <c r="M597" i="30" s="1"/>
  <c r="M598" i="30" s="1"/>
  <c r="M599" i="30" s="1"/>
  <c r="M600" i="30" s="1"/>
  <c r="M601" i="30" s="1"/>
  <c r="M602" i="30" s="1"/>
  <c r="M603" i="30" s="1"/>
  <c r="M604" i="30" s="1"/>
  <c r="M605" i="30" s="1"/>
  <c r="M606" i="30" s="1"/>
  <c r="M607" i="30" s="1"/>
  <c r="M608" i="30" s="1"/>
  <c r="M609" i="30" s="1"/>
  <c r="M610" i="30" s="1"/>
  <c r="M611" i="30" s="1"/>
  <c r="M612" i="30" s="1"/>
  <c r="M613" i="30" s="1"/>
  <c r="M614" i="30" s="1"/>
  <c r="M615" i="30" s="1"/>
  <c r="M616" i="30" s="1"/>
  <c r="M617" i="30" s="1"/>
  <c r="M618" i="30" s="1"/>
  <c r="M619" i="30" s="1"/>
  <c r="M620" i="30" s="1"/>
  <c r="M621" i="30" s="1"/>
  <c r="M622" i="30" s="1"/>
  <c r="M623" i="30" s="1"/>
  <c r="M624" i="30" s="1"/>
  <c r="M625" i="30" s="1"/>
  <c r="M626" i="30" s="1"/>
  <c r="M627" i="30" s="1"/>
  <c r="M628" i="30" s="1"/>
  <c r="M629" i="30" s="1"/>
  <c r="M630" i="30" s="1"/>
  <c r="M631" i="30" s="1"/>
  <c r="M632" i="30" s="1"/>
  <c r="M633" i="30" s="1"/>
  <c r="M634" i="30" s="1"/>
  <c r="M635" i="30" s="1"/>
  <c r="M636" i="30" s="1"/>
  <c r="M637" i="30" s="1"/>
  <c r="M638" i="30" s="1"/>
  <c r="M639" i="30" s="1"/>
  <c r="M640" i="30" s="1"/>
  <c r="M641" i="30" s="1"/>
  <c r="M642" i="30" s="1"/>
  <c r="M643" i="30" s="1"/>
  <c r="M644" i="30" s="1"/>
  <c r="M645" i="30" s="1"/>
  <c r="M646" i="30" s="1"/>
  <c r="M647" i="30" s="1"/>
  <c r="M648" i="30" s="1"/>
  <c r="M649" i="30" s="1"/>
  <c r="M650" i="30" s="1"/>
  <c r="M651" i="30" s="1"/>
  <c r="M652" i="30" s="1"/>
  <c r="M653" i="30" s="1"/>
  <c r="M654" i="30" s="1"/>
  <c r="M655" i="30" s="1"/>
  <c r="M656" i="30" s="1"/>
  <c r="M657" i="30" s="1"/>
  <c r="M658" i="30" s="1"/>
  <c r="M659" i="30" s="1"/>
  <c r="M660" i="30" s="1"/>
  <c r="M661" i="30" s="1"/>
  <c r="M662" i="30" s="1"/>
  <c r="M663" i="30" s="1"/>
  <c r="M664" i="30" s="1"/>
  <c r="M665" i="30" s="1"/>
  <c r="M666" i="30" s="1"/>
  <c r="M667" i="30" s="1"/>
  <c r="M668" i="30" s="1"/>
  <c r="M669" i="30" s="1"/>
  <c r="M670" i="30" s="1"/>
  <c r="M671" i="30" s="1"/>
  <c r="M672" i="30" s="1"/>
  <c r="M673" i="30" s="1"/>
  <c r="M674" i="30" s="1"/>
  <c r="M675" i="30" s="1"/>
  <c r="M676" i="30" s="1"/>
  <c r="M677" i="30" s="1"/>
  <c r="M678" i="30" s="1"/>
  <c r="M679" i="30" s="1"/>
  <c r="M680" i="30" s="1"/>
  <c r="M681" i="30" s="1"/>
  <c r="M682" i="30" s="1"/>
  <c r="M683" i="30" s="1"/>
  <c r="M684" i="30" s="1"/>
  <c r="M685" i="30" s="1"/>
  <c r="M686" i="30" s="1"/>
  <c r="M687" i="30" s="1"/>
  <c r="M688" i="30" s="1"/>
  <c r="M689" i="30" s="1"/>
  <c r="M690" i="30" s="1"/>
  <c r="M691" i="30" s="1"/>
  <c r="M692" i="30" s="1"/>
  <c r="M693" i="30" s="1"/>
  <c r="M694" i="30" s="1"/>
  <c r="M695" i="30" s="1"/>
  <c r="M696" i="30" s="1"/>
  <c r="M697" i="30" s="1"/>
  <c r="M698" i="30" s="1"/>
  <c r="M699" i="30" s="1"/>
  <c r="M700" i="30" s="1"/>
  <c r="M701" i="30" s="1"/>
  <c r="M702" i="30" s="1"/>
  <c r="M703" i="30" s="1"/>
  <c r="M704" i="30" s="1"/>
  <c r="M705" i="30" s="1"/>
  <c r="M706" i="30" s="1"/>
  <c r="M707" i="30" s="1"/>
  <c r="M708" i="30" s="1"/>
  <c r="M709" i="30" s="1"/>
  <c r="M710" i="30" s="1"/>
  <c r="M711" i="30" s="1"/>
  <c r="M712" i="30" s="1"/>
  <c r="M713" i="30" s="1"/>
  <c r="M714" i="30" s="1"/>
  <c r="M715" i="30" s="1"/>
  <c r="M716" i="30" s="1"/>
  <c r="M717" i="30" s="1"/>
  <c r="M718" i="30" s="1"/>
  <c r="M719" i="30" s="1"/>
  <c r="M720" i="30" s="1"/>
  <c r="M721" i="30" s="1"/>
  <c r="M722" i="30" s="1"/>
  <c r="M723" i="30" s="1"/>
  <c r="M724" i="30" s="1"/>
  <c r="M725" i="30" s="1"/>
  <c r="M726" i="30" s="1"/>
  <c r="M727" i="30" s="1"/>
  <c r="M728" i="30" s="1"/>
  <c r="M729" i="30" s="1"/>
  <c r="M730" i="30" s="1"/>
  <c r="M731" i="30" s="1"/>
  <c r="M732" i="30" s="1"/>
  <c r="M733" i="30" s="1"/>
  <c r="M734" i="30" s="1"/>
  <c r="M735" i="30" s="1"/>
  <c r="M736" i="30" s="1"/>
  <c r="M737" i="30" s="1"/>
  <c r="M738" i="30" s="1"/>
  <c r="M739" i="30" s="1"/>
  <c r="M740" i="30" s="1"/>
  <c r="M741" i="30" s="1"/>
  <c r="M742" i="30" s="1"/>
  <c r="M743" i="30" s="1"/>
  <c r="M744" i="30" s="1"/>
  <c r="M745" i="30" s="1"/>
  <c r="M746" i="30" s="1"/>
  <c r="M747" i="30" s="1"/>
  <c r="M748" i="30" s="1"/>
  <c r="M749" i="30" s="1"/>
  <c r="M750" i="30" s="1"/>
  <c r="M751" i="30" s="1"/>
  <c r="M752" i="30" s="1"/>
  <c r="M753" i="30" s="1"/>
  <c r="M754" i="30" s="1"/>
  <c r="M755" i="30" s="1"/>
  <c r="M756" i="30" s="1"/>
  <c r="M757" i="30" s="1"/>
  <c r="M758" i="30" s="1"/>
  <c r="M759" i="30" s="1"/>
  <c r="M760" i="30" s="1"/>
  <c r="M761" i="30" s="1"/>
  <c r="M762" i="30" s="1"/>
  <c r="M763" i="30" s="1"/>
  <c r="M764" i="30" s="1"/>
  <c r="M765" i="30" s="1"/>
  <c r="M766" i="30" s="1"/>
  <c r="M767" i="30" s="1"/>
  <c r="M768" i="30" s="1"/>
  <c r="M769" i="30" s="1"/>
  <c r="M770" i="30" s="1"/>
  <c r="M771" i="30" s="1"/>
  <c r="M772" i="30" s="1"/>
  <c r="M773" i="30" s="1"/>
  <c r="M774" i="30" s="1"/>
  <c r="M775" i="30" s="1"/>
  <c r="M776" i="30" s="1"/>
  <c r="M777" i="30" s="1"/>
  <c r="M778" i="30" s="1"/>
  <c r="M779" i="30" s="1"/>
  <c r="M780" i="30" s="1"/>
  <c r="M781" i="30" s="1"/>
  <c r="M782" i="30" s="1"/>
  <c r="M783" i="30" s="1"/>
  <c r="M784" i="30" s="1"/>
  <c r="M785" i="30" s="1"/>
  <c r="M786" i="30" s="1"/>
  <c r="M787" i="30" s="1"/>
  <c r="M788" i="30" s="1"/>
  <c r="M789" i="30" s="1"/>
  <c r="M790" i="30" s="1"/>
  <c r="M791" i="30" s="1"/>
  <c r="M792" i="30" s="1"/>
  <c r="M793" i="30" s="1"/>
  <c r="M794" i="30" s="1"/>
  <c r="M795" i="30" s="1"/>
  <c r="M796" i="30" s="1"/>
  <c r="M797" i="30" s="1"/>
  <c r="M798" i="30" s="1"/>
  <c r="M799" i="30" s="1"/>
  <c r="M800" i="30" s="1"/>
  <c r="M801" i="30" s="1"/>
  <c r="M802" i="30" s="1"/>
  <c r="M803" i="30" s="1"/>
  <c r="M804" i="30" s="1"/>
  <c r="M805" i="30" s="1"/>
  <c r="M806" i="30" s="1"/>
  <c r="M807" i="30" s="1"/>
  <c r="M808" i="30" s="1"/>
  <c r="M809" i="30" s="1"/>
  <c r="M810" i="30" s="1"/>
  <c r="M811" i="30" s="1"/>
  <c r="M812" i="30" s="1"/>
  <c r="M813" i="30" s="1"/>
  <c r="M814" i="30" s="1"/>
  <c r="M815" i="30" s="1"/>
  <c r="M816" i="30" s="1"/>
  <c r="M817" i="30" s="1"/>
  <c r="M818" i="30" s="1"/>
  <c r="M819" i="30" s="1"/>
  <c r="M820" i="30" s="1"/>
  <c r="M821" i="30" s="1"/>
  <c r="M822" i="30" s="1"/>
  <c r="M823" i="30" s="1"/>
  <c r="M824" i="30" s="1"/>
  <c r="M825" i="30" s="1"/>
  <c r="M826" i="30" s="1"/>
  <c r="M827" i="30" s="1"/>
  <c r="M828" i="30" s="1"/>
  <c r="M829" i="30" s="1"/>
  <c r="M830" i="30" s="1"/>
  <c r="M831" i="30" s="1"/>
  <c r="M832" i="30" s="1"/>
  <c r="M833" i="30" s="1"/>
  <c r="M834" i="30" s="1"/>
  <c r="M835" i="30" s="1"/>
  <c r="M836" i="30" s="1"/>
  <c r="M837" i="30" s="1"/>
  <c r="M838" i="30" s="1"/>
  <c r="M839" i="30" s="1"/>
  <c r="M840" i="30" s="1"/>
  <c r="M841" i="30" s="1"/>
  <c r="M842" i="30" s="1"/>
  <c r="M843" i="30" s="1"/>
  <c r="M844" i="30" s="1"/>
  <c r="M845" i="30" s="1"/>
  <c r="M846" i="30" s="1"/>
  <c r="M847" i="30" s="1"/>
  <c r="M848" i="30" s="1"/>
  <c r="M849" i="30" s="1"/>
  <c r="M850" i="30" s="1"/>
  <c r="M851" i="30" s="1"/>
  <c r="M852" i="30" s="1"/>
  <c r="M853" i="30" s="1"/>
  <c r="M854" i="30" s="1"/>
  <c r="M855" i="30" s="1"/>
  <c r="M856" i="30" s="1"/>
  <c r="M857" i="30" s="1"/>
  <c r="M858" i="30" s="1"/>
  <c r="M859" i="30" s="1"/>
  <c r="M860" i="30" s="1"/>
  <c r="M861" i="30" s="1"/>
  <c r="M862" i="30" s="1"/>
  <c r="M863" i="30" s="1"/>
  <c r="M864" i="30" s="1"/>
  <c r="M865" i="30" s="1"/>
  <c r="M866" i="30" s="1"/>
  <c r="M867" i="30" s="1"/>
  <c r="M868" i="30" s="1"/>
  <c r="M869" i="30" s="1"/>
  <c r="M870" i="30" s="1"/>
  <c r="M871" i="30" s="1"/>
  <c r="M872" i="30" s="1"/>
  <c r="M873" i="30" s="1"/>
  <c r="M874" i="30" s="1"/>
  <c r="M875" i="30" s="1"/>
  <c r="M876" i="30" s="1"/>
  <c r="M877" i="30" s="1"/>
  <c r="M878" i="30" s="1"/>
  <c r="M879" i="30" s="1"/>
  <c r="M880" i="30" s="1"/>
  <c r="M881" i="30" s="1"/>
  <c r="M882" i="30" s="1"/>
  <c r="M883" i="30" s="1"/>
  <c r="M884" i="30" s="1"/>
  <c r="M885" i="30" s="1"/>
  <c r="M886" i="30" s="1"/>
  <c r="M887" i="30" s="1"/>
  <c r="M888" i="30" s="1"/>
  <c r="M889" i="30" s="1"/>
  <c r="M890" i="30" s="1"/>
  <c r="M891" i="30" s="1"/>
  <c r="M892" i="30" s="1"/>
  <c r="M893" i="30" s="1"/>
  <c r="M894" i="30" s="1"/>
  <c r="M895" i="30" s="1"/>
  <c r="M896" i="30" s="1"/>
  <c r="M897" i="30" s="1"/>
  <c r="M898" i="30" s="1"/>
  <c r="M899" i="30" s="1"/>
  <c r="M900" i="30" s="1"/>
  <c r="M901" i="30" s="1"/>
  <c r="M902" i="30" s="1"/>
  <c r="M903" i="30" s="1"/>
  <c r="M904" i="30" s="1"/>
  <c r="M905" i="30" s="1"/>
  <c r="M906" i="30" s="1"/>
  <c r="M907" i="30" s="1"/>
  <c r="M908" i="30" s="1"/>
  <c r="M909" i="30" s="1"/>
  <c r="M910" i="30" s="1"/>
  <c r="M911" i="30" s="1"/>
  <c r="M912" i="30" s="1"/>
  <c r="M913" i="30" s="1"/>
  <c r="M914" i="30" s="1"/>
  <c r="M915" i="30" s="1"/>
  <c r="M916" i="30" s="1"/>
  <c r="M917" i="30" s="1"/>
  <c r="M918" i="30" s="1"/>
  <c r="M919" i="30" s="1"/>
  <c r="M920" i="30" s="1"/>
  <c r="M921" i="30" s="1"/>
  <c r="M922" i="30" s="1"/>
  <c r="M923" i="30" s="1"/>
  <c r="M924" i="30" s="1"/>
  <c r="M925" i="30" s="1"/>
  <c r="M926" i="30" s="1"/>
  <c r="M927" i="30" s="1"/>
  <c r="M928" i="30" s="1"/>
  <c r="M929" i="30" s="1"/>
  <c r="M930" i="30" s="1"/>
  <c r="M931" i="30" s="1"/>
  <c r="M932" i="30" s="1"/>
  <c r="M933" i="30" s="1"/>
  <c r="M934" i="30" s="1"/>
  <c r="M935" i="30" s="1"/>
  <c r="M936" i="30" s="1"/>
  <c r="M937" i="30" s="1"/>
  <c r="M938" i="30" s="1"/>
  <c r="M939" i="30" s="1"/>
  <c r="M940" i="30" s="1"/>
  <c r="M941" i="30" s="1"/>
  <c r="M942" i="30" s="1"/>
  <c r="M943" i="30" s="1"/>
  <c r="M944" i="30" s="1"/>
  <c r="M945" i="30" s="1"/>
  <c r="M946" i="30" s="1"/>
  <c r="M947" i="30" s="1"/>
  <c r="M948" i="30" s="1"/>
  <c r="M949" i="30" s="1"/>
  <c r="M950" i="30" s="1"/>
  <c r="M951" i="30" s="1"/>
  <c r="M952" i="30" s="1"/>
  <c r="M953" i="30" s="1"/>
  <c r="M954" i="30" s="1"/>
  <c r="M955" i="30" s="1"/>
  <c r="M956" i="30" s="1"/>
  <c r="M957" i="30" s="1"/>
  <c r="M958" i="30" s="1"/>
  <c r="M959" i="30" s="1"/>
  <c r="M960" i="30" s="1"/>
  <c r="M961" i="30" s="1"/>
  <c r="M962" i="30" s="1"/>
  <c r="M963" i="30" s="1"/>
  <c r="M964" i="30" s="1"/>
  <c r="M965" i="30" s="1"/>
  <c r="M966" i="30" s="1"/>
  <c r="M967" i="30" s="1"/>
  <c r="M968" i="30" s="1"/>
  <c r="M969" i="30" s="1"/>
  <c r="M970" i="30" s="1"/>
  <c r="M971" i="30" s="1"/>
  <c r="M972" i="30" s="1"/>
  <c r="M973" i="30" s="1"/>
  <c r="M974" i="30" s="1"/>
  <c r="M975" i="30" s="1"/>
  <c r="M976" i="30" s="1"/>
  <c r="M977" i="30" s="1"/>
  <c r="M978" i="30" s="1"/>
  <c r="M979" i="30" s="1"/>
  <c r="M980" i="30" s="1"/>
  <c r="M981" i="30" s="1"/>
  <c r="M982" i="30" s="1"/>
  <c r="M983" i="30" s="1"/>
  <c r="M984" i="30" s="1"/>
  <c r="M985" i="30" s="1"/>
  <c r="M986" i="30" s="1"/>
  <c r="M987" i="30" s="1"/>
  <c r="M988" i="30" s="1"/>
  <c r="M989" i="30" s="1"/>
  <c r="M990" i="30" s="1"/>
  <c r="M991" i="30" s="1"/>
  <c r="M992" i="30" s="1"/>
  <c r="M993" i="30" s="1"/>
  <c r="M994" i="30" s="1"/>
  <c r="M995" i="30" s="1"/>
  <c r="M996" i="30" s="1"/>
  <c r="M997" i="30" s="1"/>
  <c r="M998" i="30" s="1"/>
  <c r="M999" i="30" s="1"/>
  <c r="M1000" i="30" s="1"/>
  <c r="M1001" i="30" s="1"/>
  <c r="M1002" i="30" s="1"/>
  <c r="M1003" i="30" s="1"/>
  <c r="M1004" i="30" s="1"/>
  <c r="M1005" i="30" s="1"/>
  <c r="M1006" i="30" s="1"/>
  <c r="M1007" i="30" s="1"/>
  <c r="M1008" i="30" s="1"/>
  <c r="M1009" i="30" s="1"/>
  <c r="M1010" i="30" s="1"/>
  <c r="M1011" i="30" s="1"/>
  <c r="M1012" i="30" s="1"/>
  <c r="M1013" i="30" s="1"/>
  <c r="M1014" i="30" s="1"/>
  <c r="M1015" i="30" s="1"/>
  <c r="M1016" i="30" s="1"/>
  <c r="M1017" i="30" s="1"/>
  <c r="M1018" i="30" s="1"/>
  <c r="M1019" i="30" s="1"/>
  <c r="M1020" i="30" s="1"/>
  <c r="M1021" i="30" s="1"/>
  <c r="M1022" i="30" s="1"/>
  <c r="M1023" i="30" s="1"/>
  <c r="M1024" i="30" s="1"/>
  <c r="M1025" i="30" s="1"/>
  <c r="M1026" i="30" s="1"/>
  <c r="M1027" i="30" s="1"/>
  <c r="M1028" i="30" s="1"/>
  <c r="M1029" i="30" s="1"/>
  <c r="M1030" i="30" s="1"/>
  <c r="M1031" i="30" s="1"/>
  <c r="M1032" i="30" s="1"/>
  <c r="M1033" i="30" s="1"/>
  <c r="M1034" i="30" s="1"/>
  <c r="M1035" i="30" s="1"/>
  <c r="M1036" i="30" s="1"/>
  <c r="M1037" i="30" s="1"/>
  <c r="M1038" i="30" s="1"/>
  <c r="M1039" i="30" s="1"/>
  <c r="M1040" i="30" s="1"/>
  <c r="M1041" i="30" s="1"/>
  <c r="M1042" i="30" s="1"/>
  <c r="M1043" i="30" s="1"/>
  <c r="M1044" i="30" s="1"/>
  <c r="M1045" i="30" s="1"/>
  <c r="M1046" i="30" s="1"/>
  <c r="M1047" i="30" s="1"/>
  <c r="M1048" i="30" s="1"/>
  <c r="M1049" i="30" s="1"/>
  <c r="M1050" i="30" s="1"/>
  <c r="M1051" i="30" s="1"/>
  <c r="M1052" i="30" s="1"/>
  <c r="M1053" i="30" s="1"/>
  <c r="M1054" i="30" s="1"/>
  <c r="M1055" i="30" s="1"/>
  <c r="M1056" i="30" s="1"/>
  <c r="M1057" i="30" s="1"/>
  <c r="M1058" i="30" s="1"/>
  <c r="M1059" i="30" s="1"/>
  <c r="M1060" i="30" s="1"/>
  <c r="M1061" i="30" s="1"/>
  <c r="M1062" i="30" s="1"/>
  <c r="M1063" i="30" s="1"/>
  <c r="M1064" i="30" s="1"/>
  <c r="M1065" i="30" s="1"/>
  <c r="M1066" i="30" s="1"/>
  <c r="M1067" i="30" s="1"/>
  <c r="M1068" i="30" s="1"/>
  <c r="M1069" i="30" s="1"/>
  <c r="M1070" i="30" s="1"/>
  <c r="M1071" i="30" s="1"/>
  <c r="M1072" i="30" s="1"/>
  <c r="M1073" i="30" s="1"/>
  <c r="M1074" i="30" s="1"/>
  <c r="M1075" i="30" s="1"/>
  <c r="M1076" i="30" s="1"/>
  <c r="M1077" i="30" s="1"/>
  <c r="M1078" i="30" s="1"/>
  <c r="M1079" i="30" s="1"/>
  <c r="M1080" i="30" s="1"/>
  <c r="M1081" i="30" s="1"/>
  <c r="M1082" i="30" s="1"/>
  <c r="M1083" i="30" s="1"/>
  <c r="M1084" i="30" s="1"/>
  <c r="M1085" i="30" s="1"/>
  <c r="M1086" i="30" s="1"/>
  <c r="M1087" i="30" s="1"/>
  <c r="M1088" i="30" s="1"/>
  <c r="M1089" i="30" s="1"/>
  <c r="M1090" i="30" s="1"/>
  <c r="M1091" i="30" s="1"/>
  <c r="M1092" i="30" s="1"/>
  <c r="M1093" i="30" s="1"/>
  <c r="M1094" i="30" s="1"/>
  <c r="M1095" i="30" s="1"/>
  <c r="M1096" i="30" s="1"/>
  <c r="M1097" i="30" s="1"/>
  <c r="M1098" i="30" s="1"/>
  <c r="M1099" i="30" s="1"/>
  <c r="M1100" i="30" s="1"/>
  <c r="M1101" i="30" s="1"/>
  <c r="M1102" i="30" s="1"/>
  <c r="M1103" i="30" s="1"/>
  <c r="M3" i="27"/>
  <c r="M4" i="27" s="1"/>
  <c r="M5" i="27" s="1"/>
  <c r="M6" i="27" s="1"/>
  <c r="M7" i="27" s="1"/>
  <c r="M8" i="27" s="1"/>
  <c r="M9" i="27" s="1"/>
  <c r="M10" i="27" s="1"/>
  <c r="M11" i="27" s="1"/>
  <c r="M12" i="27" s="1"/>
  <c r="M13" i="27" s="1"/>
  <c r="M14" i="27" s="1"/>
  <c r="M15" i="27" s="1"/>
  <c r="M16" i="27" s="1"/>
  <c r="M17" i="27" s="1"/>
  <c r="M18" i="27" s="1"/>
  <c r="M19" i="27" s="1"/>
  <c r="M20" i="27" s="1"/>
  <c r="M21" i="27" s="1"/>
  <c r="M22" i="27" s="1"/>
  <c r="M23" i="27" s="1"/>
  <c r="M24" i="27" s="1"/>
  <c r="M25" i="27" s="1"/>
  <c r="M26" i="27" s="1"/>
  <c r="M27" i="27" s="1"/>
  <c r="M28" i="27" s="1"/>
  <c r="M29" i="27" s="1"/>
  <c r="M30" i="27" s="1"/>
  <c r="M31" i="27" s="1"/>
  <c r="M32" i="27" s="1"/>
  <c r="M33" i="27" s="1"/>
  <c r="M34" i="27" s="1"/>
  <c r="M35" i="27" s="1"/>
  <c r="M36" i="27" s="1"/>
  <c r="M37" i="27" s="1"/>
  <c r="M38" i="27" s="1"/>
  <c r="M39" i="27" s="1"/>
  <c r="M40" i="27" s="1"/>
  <c r="M41" i="27" s="1"/>
  <c r="M42" i="27" s="1"/>
  <c r="M43" i="27" s="1"/>
  <c r="M44" i="27" s="1"/>
  <c r="M45" i="27" s="1"/>
  <c r="M46" i="27" s="1"/>
  <c r="M47" i="27" s="1"/>
  <c r="M48" i="27" s="1"/>
  <c r="M49" i="27" s="1"/>
  <c r="M50" i="27" s="1"/>
  <c r="M51" i="27" s="1"/>
  <c r="M52" i="27" s="1"/>
  <c r="M53" i="27" s="1"/>
  <c r="M54" i="27" s="1"/>
  <c r="M55" i="27" s="1"/>
  <c r="M56" i="27" s="1"/>
  <c r="M57" i="27" s="1"/>
  <c r="M58" i="27" s="1"/>
  <c r="M59" i="27" s="1"/>
  <c r="M60" i="27" s="1"/>
  <c r="M61" i="27" s="1"/>
  <c r="M62" i="27" s="1"/>
  <c r="M63" i="27" s="1"/>
  <c r="M64" i="27" s="1"/>
  <c r="M65" i="27" s="1"/>
  <c r="M66" i="27" s="1"/>
  <c r="M67" i="27" s="1"/>
  <c r="M68" i="27" s="1"/>
  <c r="M69" i="27" s="1"/>
  <c r="M70" i="27" s="1"/>
  <c r="M71" i="27" s="1"/>
  <c r="M72" i="27" s="1"/>
  <c r="M73" i="27" s="1"/>
  <c r="M74" i="27" s="1"/>
  <c r="M75" i="27" s="1"/>
  <c r="M76" i="27" s="1"/>
  <c r="M77" i="27" s="1"/>
  <c r="M78" i="27" s="1"/>
  <c r="M79" i="27" s="1"/>
  <c r="M80" i="27" s="1"/>
  <c r="M81" i="27" s="1"/>
  <c r="M82" i="27" s="1"/>
  <c r="M83" i="27" s="1"/>
  <c r="M84" i="27" s="1"/>
  <c r="M85" i="27" s="1"/>
  <c r="M86" i="27" s="1"/>
  <c r="M87" i="27" s="1"/>
  <c r="M88" i="27" s="1"/>
  <c r="M89" i="27" s="1"/>
  <c r="M90" i="27" s="1"/>
  <c r="M91" i="27" s="1"/>
  <c r="M92" i="27" s="1"/>
  <c r="M93" i="27" s="1"/>
  <c r="M94" i="27" s="1"/>
  <c r="M95" i="27" s="1"/>
  <c r="M96" i="27" s="1"/>
  <c r="M97" i="27" s="1"/>
  <c r="M98" i="27" s="1"/>
  <c r="M99" i="27" s="1"/>
  <c r="M100" i="27" s="1"/>
  <c r="M101" i="27" s="1"/>
  <c r="M102" i="27" s="1"/>
  <c r="M103" i="27" s="1"/>
  <c r="M104" i="27" s="1"/>
  <c r="M105" i="27" s="1"/>
  <c r="M106" i="27" s="1"/>
  <c r="M107" i="27" s="1"/>
  <c r="M108" i="27" s="1"/>
  <c r="M109" i="27" s="1"/>
  <c r="M110" i="27" s="1"/>
  <c r="M111" i="27" s="1"/>
  <c r="M112" i="27" s="1"/>
  <c r="M113" i="27" s="1"/>
  <c r="M114" i="27" s="1"/>
  <c r="M115" i="27" s="1"/>
  <c r="M116" i="27" s="1"/>
  <c r="M117" i="27" s="1"/>
  <c r="M118" i="27" s="1"/>
  <c r="M119" i="27" s="1"/>
  <c r="M120" i="27" s="1"/>
  <c r="M121" i="27" s="1"/>
  <c r="M122" i="27" s="1"/>
  <c r="M123" i="27" s="1"/>
  <c r="M124" i="27" s="1"/>
  <c r="M125" i="27" s="1"/>
  <c r="M126" i="27" s="1"/>
  <c r="M127" i="27" s="1"/>
  <c r="M128" i="27" s="1"/>
  <c r="M129" i="27" s="1"/>
  <c r="M130" i="27" s="1"/>
  <c r="M131" i="27" s="1"/>
  <c r="M132" i="27" s="1"/>
  <c r="M133" i="27" s="1"/>
  <c r="M134" i="27" s="1"/>
  <c r="M135" i="27" s="1"/>
  <c r="M136" i="27" s="1"/>
  <c r="M137" i="27" s="1"/>
  <c r="M138" i="27" s="1"/>
  <c r="M139" i="27" s="1"/>
  <c r="M140" i="27" s="1"/>
  <c r="M141" i="27" s="1"/>
  <c r="M142" i="27" s="1"/>
  <c r="M143" i="27" s="1"/>
  <c r="M144" i="27" s="1"/>
  <c r="M145" i="27" s="1"/>
  <c r="M146" i="27" s="1"/>
  <c r="M147" i="27" s="1"/>
  <c r="M148" i="27" s="1"/>
  <c r="M149" i="27" s="1"/>
  <c r="M150" i="27" s="1"/>
  <c r="M151" i="27" s="1"/>
  <c r="M152" i="27" s="1"/>
  <c r="M153" i="27" s="1"/>
  <c r="M154" i="27" s="1"/>
  <c r="M155" i="27" s="1"/>
  <c r="M156" i="27" s="1"/>
  <c r="M157" i="27" s="1"/>
  <c r="M158" i="27" s="1"/>
  <c r="M159" i="27" s="1"/>
  <c r="M160" i="27" s="1"/>
  <c r="M161" i="27" s="1"/>
  <c r="M162" i="27" s="1"/>
  <c r="M163" i="27" s="1"/>
  <c r="M164" i="27" s="1"/>
  <c r="M165" i="27" s="1"/>
  <c r="M166" i="27" s="1"/>
  <c r="M167" i="27" s="1"/>
  <c r="M168" i="27" s="1"/>
  <c r="M169" i="27" s="1"/>
  <c r="M170" i="27" s="1"/>
  <c r="M171" i="27" s="1"/>
  <c r="M172" i="27" s="1"/>
  <c r="M173" i="27" s="1"/>
  <c r="M174" i="27" s="1"/>
  <c r="M175" i="27" s="1"/>
  <c r="M176" i="27" s="1"/>
  <c r="M177" i="27" s="1"/>
  <c r="M178" i="27" s="1"/>
  <c r="M179" i="27" s="1"/>
  <c r="M180" i="27" s="1"/>
  <c r="M181" i="27" s="1"/>
  <c r="M182" i="27" s="1"/>
  <c r="M183" i="27" s="1"/>
  <c r="M184" i="27" s="1"/>
  <c r="M185" i="27" s="1"/>
  <c r="M186" i="27" s="1"/>
  <c r="M187" i="27" s="1"/>
  <c r="M188" i="27" s="1"/>
  <c r="M189" i="27" s="1"/>
  <c r="M190" i="27" s="1"/>
  <c r="M191" i="27" s="1"/>
  <c r="M192" i="27" s="1"/>
  <c r="M193" i="27" s="1"/>
  <c r="M194" i="27" s="1"/>
  <c r="M195" i="27" s="1"/>
  <c r="M196" i="27" s="1"/>
  <c r="M197" i="27" s="1"/>
  <c r="M198" i="27" s="1"/>
  <c r="M199" i="27" s="1"/>
  <c r="M200" i="27" s="1"/>
  <c r="M201" i="27" s="1"/>
  <c r="M202" i="27" s="1"/>
  <c r="M203" i="27" s="1"/>
  <c r="M204" i="27" s="1"/>
  <c r="M205" i="27" s="1"/>
  <c r="M206" i="27" s="1"/>
  <c r="M207" i="27" s="1"/>
  <c r="M208" i="27" s="1"/>
  <c r="M209" i="27" s="1"/>
  <c r="M210" i="27" s="1"/>
  <c r="M211" i="27" s="1"/>
  <c r="M212" i="27" s="1"/>
  <c r="M213" i="27" s="1"/>
  <c r="M214" i="27" s="1"/>
  <c r="M215" i="27" s="1"/>
  <c r="M216" i="27" s="1"/>
  <c r="M217" i="27" s="1"/>
  <c r="M218" i="27" s="1"/>
  <c r="M219" i="27" s="1"/>
  <c r="M220" i="27" s="1"/>
  <c r="M221" i="27" s="1"/>
  <c r="M222" i="27" s="1"/>
  <c r="M223" i="27" s="1"/>
  <c r="M224" i="27" s="1"/>
  <c r="M225" i="27" s="1"/>
  <c r="M226" i="27" s="1"/>
  <c r="M227" i="27" s="1"/>
  <c r="M228" i="27" s="1"/>
  <c r="M229" i="27" s="1"/>
  <c r="M230" i="27" s="1"/>
  <c r="M231" i="27" s="1"/>
  <c r="M232" i="27" s="1"/>
  <c r="M233" i="27" s="1"/>
  <c r="M234" i="27" s="1"/>
  <c r="M235" i="27" s="1"/>
  <c r="M236" i="27" s="1"/>
  <c r="M237" i="27" s="1"/>
  <c r="M238" i="27" s="1"/>
  <c r="M239" i="27" s="1"/>
  <c r="M240" i="27" s="1"/>
  <c r="M241" i="27" s="1"/>
  <c r="M242" i="27" s="1"/>
  <c r="M243" i="27" s="1"/>
  <c r="M244" i="27" s="1"/>
  <c r="M245" i="27" s="1"/>
  <c r="M246" i="27" s="1"/>
  <c r="M247" i="27" s="1"/>
  <c r="M248" i="27" s="1"/>
  <c r="M249" i="27" s="1"/>
  <c r="M250" i="27" s="1"/>
  <c r="M251" i="27" s="1"/>
  <c r="M252" i="27" s="1"/>
  <c r="M253" i="27" s="1"/>
  <c r="M254" i="27" s="1"/>
  <c r="M255" i="27" s="1"/>
  <c r="M256" i="27" s="1"/>
  <c r="M257" i="27" s="1"/>
  <c r="M258" i="27" s="1"/>
  <c r="M259" i="27" s="1"/>
  <c r="M260" i="27" s="1"/>
  <c r="M261" i="27" s="1"/>
  <c r="M262" i="27" s="1"/>
  <c r="M263" i="27" s="1"/>
  <c r="M264" i="27" s="1"/>
  <c r="M265" i="27" s="1"/>
  <c r="M266" i="27" s="1"/>
  <c r="M267" i="27" s="1"/>
  <c r="M268" i="27" s="1"/>
  <c r="M269" i="27" s="1"/>
  <c r="M270" i="27" s="1"/>
  <c r="M271" i="27" s="1"/>
  <c r="M272" i="27" s="1"/>
  <c r="M273" i="27" s="1"/>
  <c r="M274" i="27" s="1"/>
  <c r="M275" i="27" s="1"/>
  <c r="M276" i="27" s="1"/>
  <c r="M277" i="27" s="1"/>
  <c r="M278" i="27" s="1"/>
  <c r="M279" i="27" s="1"/>
  <c r="M280" i="27" s="1"/>
  <c r="M281" i="27" s="1"/>
  <c r="M282" i="27" s="1"/>
  <c r="M283" i="27" s="1"/>
  <c r="M284" i="27" s="1"/>
  <c r="M285" i="27" s="1"/>
  <c r="M286" i="27" s="1"/>
  <c r="M287" i="27" s="1"/>
  <c r="M288" i="27" s="1"/>
  <c r="M289" i="27" s="1"/>
  <c r="M290" i="27" s="1"/>
  <c r="M291" i="27" s="1"/>
  <c r="M292" i="27" s="1"/>
  <c r="M293" i="27" s="1"/>
  <c r="M294" i="27" s="1"/>
  <c r="M295" i="27" s="1"/>
  <c r="M296" i="27" s="1"/>
  <c r="M297" i="27" s="1"/>
  <c r="M298" i="27" s="1"/>
  <c r="M299" i="27" s="1"/>
  <c r="M300" i="27" s="1"/>
  <c r="M301" i="27" s="1"/>
  <c r="M302" i="27" s="1"/>
  <c r="M303" i="27" s="1"/>
  <c r="M304" i="27" s="1"/>
  <c r="M305" i="27" s="1"/>
  <c r="M306" i="27" s="1"/>
  <c r="M307" i="27" s="1"/>
  <c r="M308" i="27" s="1"/>
  <c r="M309" i="27" s="1"/>
  <c r="M310" i="27" s="1"/>
  <c r="M311" i="27" s="1"/>
  <c r="M312" i="27" s="1"/>
  <c r="M313" i="27" s="1"/>
  <c r="M314" i="27" s="1"/>
  <c r="M315" i="27" s="1"/>
  <c r="M316" i="27" s="1"/>
  <c r="M317" i="27" s="1"/>
  <c r="M318" i="27" s="1"/>
  <c r="M319" i="27" s="1"/>
  <c r="M320" i="27" s="1"/>
  <c r="M321" i="27" s="1"/>
  <c r="M322" i="27" s="1"/>
  <c r="M323" i="27" s="1"/>
  <c r="M324" i="27" s="1"/>
  <c r="M325" i="27" s="1"/>
  <c r="M326" i="27" s="1"/>
  <c r="M327" i="27" s="1"/>
  <c r="M328" i="27" s="1"/>
  <c r="M329" i="27" s="1"/>
  <c r="M330" i="27" s="1"/>
  <c r="M331" i="27" s="1"/>
  <c r="M332" i="27" s="1"/>
  <c r="M333" i="27" s="1"/>
  <c r="M334" i="27" s="1"/>
  <c r="M335" i="27" s="1"/>
  <c r="M336" i="27" s="1"/>
  <c r="M337" i="27" s="1"/>
  <c r="M338" i="27" s="1"/>
  <c r="M339" i="27" s="1"/>
  <c r="M340" i="27" s="1"/>
  <c r="M341" i="27" s="1"/>
  <c r="M342" i="27" s="1"/>
  <c r="M343" i="27" s="1"/>
  <c r="M344" i="27" s="1"/>
  <c r="M345" i="27" s="1"/>
  <c r="M346" i="27" s="1"/>
  <c r="M347" i="27" s="1"/>
  <c r="M348" i="27" s="1"/>
  <c r="M349" i="27" s="1"/>
  <c r="M350" i="27" s="1"/>
  <c r="M351" i="27" s="1"/>
  <c r="M352" i="27" s="1"/>
  <c r="M353" i="27" s="1"/>
  <c r="M354" i="27" s="1"/>
  <c r="M355" i="27" s="1"/>
  <c r="M356" i="27" s="1"/>
  <c r="M357" i="27" s="1"/>
  <c r="M358" i="27" s="1"/>
  <c r="M359" i="27" s="1"/>
  <c r="M360" i="27" s="1"/>
  <c r="M361" i="27" s="1"/>
  <c r="M362" i="27" s="1"/>
  <c r="M363" i="27" s="1"/>
  <c r="M364" i="27" s="1"/>
  <c r="M365" i="27" s="1"/>
  <c r="M366" i="27" s="1"/>
  <c r="M367" i="27" s="1"/>
  <c r="M368" i="27" s="1"/>
  <c r="M369" i="27" s="1"/>
  <c r="M370" i="27" s="1"/>
  <c r="M371" i="27" s="1"/>
  <c r="M372" i="27" s="1"/>
  <c r="M373" i="27" s="1"/>
  <c r="M374" i="27" s="1"/>
  <c r="M375" i="27" s="1"/>
  <c r="M376" i="27" s="1"/>
  <c r="M377" i="27" s="1"/>
  <c r="M378" i="27" s="1"/>
  <c r="M379" i="27" s="1"/>
  <c r="M380" i="27" s="1"/>
  <c r="M381" i="27" s="1"/>
  <c r="M382" i="27" s="1"/>
  <c r="M383" i="27" s="1"/>
  <c r="M384" i="27" s="1"/>
  <c r="M385" i="27" s="1"/>
  <c r="M386" i="27" s="1"/>
  <c r="M387" i="27" s="1"/>
  <c r="M388" i="27" s="1"/>
  <c r="M389" i="27" s="1"/>
  <c r="M390" i="27" s="1"/>
  <c r="M391" i="27" s="1"/>
  <c r="M392" i="27" s="1"/>
  <c r="M393" i="27" s="1"/>
  <c r="M394" i="27" s="1"/>
  <c r="M395" i="27" s="1"/>
  <c r="M396" i="27" s="1"/>
  <c r="M397" i="27" s="1"/>
  <c r="M398" i="27" s="1"/>
  <c r="M399" i="27" s="1"/>
  <c r="M400" i="27" s="1"/>
  <c r="M401" i="27" s="1"/>
  <c r="M402" i="27" s="1"/>
  <c r="M403" i="27" s="1"/>
  <c r="M404" i="27" s="1"/>
  <c r="M405" i="27" s="1"/>
  <c r="M406" i="27" s="1"/>
  <c r="M407" i="27" s="1"/>
  <c r="M408" i="27" s="1"/>
  <c r="M409" i="27" s="1"/>
  <c r="M410" i="27" s="1"/>
  <c r="M411" i="27" s="1"/>
  <c r="M412" i="27" s="1"/>
  <c r="M413" i="27" s="1"/>
  <c r="M414" i="27" s="1"/>
  <c r="M415" i="27" s="1"/>
  <c r="M416" i="27" s="1"/>
  <c r="M417" i="27" s="1"/>
  <c r="M418" i="27" s="1"/>
  <c r="M419" i="27" s="1"/>
  <c r="M420" i="27" s="1"/>
  <c r="M421" i="27" s="1"/>
  <c r="M422" i="27" s="1"/>
  <c r="M423" i="27" s="1"/>
  <c r="M424" i="27" s="1"/>
  <c r="M425" i="27" s="1"/>
  <c r="M426" i="27" s="1"/>
  <c r="M427" i="27" s="1"/>
  <c r="M428" i="27" s="1"/>
  <c r="M429" i="27" s="1"/>
  <c r="M430" i="27" s="1"/>
  <c r="M431" i="27" s="1"/>
  <c r="M432" i="27" s="1"/>
  <c r="M433" i="27" s="1"/>
  <c r="M434" i="27" s="1"/>
  <c r="M435" i="27" s="1"/>
  <c r="M436" i="27" s="1"/>
  <c r="M437" i="27" s="1"/>
  <c r="M438" i="27" s="1"/>
  <c r="M439" i="27" s="1"/>
  <c r="M440" i="27" s="1"/>
  <c r="M441" i="27" s="1"/>
  <c r="M442" i="27" s="1"/>
  <c r="M443" i="27" s="1"/>
  <c r="M444" i="27" s="1"/>
  <c r="M445" i="27" s="1"/>
  <c r="M446" i="27" s="1"/>
  <c r="M447" i="27" s="1"/>
  <c r="M448" i="27" s="1"/>
  <c r="M449" i="27" s="1"/>
  <c r="M450" i="27" s="1"/>
  <c r="M451" i="27" s="1"/>
  <c r="M452" i="27" s="1"/>
  <c r="M453" i="27" s="1"/>
  <c r="M454" i="27" s="1"/>
  <c r="M455" i="27" s="1"/>
  <c r="M456" i="27" s="1"/>
  <c r="M457" i="27" s="1"/>
  <c r="M458" i="27" s="1"/>
  <c r="M459" i="27" s="1"/>
  <c r="M460" i="27" s="1"/>
  <c r="M461" i="27" s="1"/>
  <c r="M462" i="27" s="1"/>
  <c r="M463" i="27" s="1"/>
  <c r="M464" i="27" s="1"/>
  <c r="M465" i="27" s="1"/>
  <c r="M466" i="27" s="1"/>
  <c r="M467" i="27" s="1"/>
  <c r="M468" i="27" s="1"/>
  <c r="M469" i="27" s="1"/>
  <c r="M470" i="27" s="1"/>
  <c r="M471" i="27" s="1"/>
  <c r="M472" i="27" s="1"/>
  <c r="M473" i="27" s="1"/>
  <c r="M474" i="27" s="1"/>
  <c r="M475" i="27" s="1"/>
  <c r="M476" i="27" s="1"/>
  <c r="M477" i="27" s="1"/>
  <c r="M478" i="27" s="1"/>
  <c r="M479" i="27" s="1"/>
  <c r="M480" i="27" s="1"/>
  <c r="M481" i="27" s="1"/>
  <c r="M482" i="27" s="1"/>
  <c r="M483" i="27" s="1"/>
  <c r="M484" i="27" s="1"/>
  <c r="M485" i="27" s="1"/>
  <c r="M486" i="27" s="1"/>
  <c r="M487" i="27" s="1"/>
  <c r="M488" i="27" s="1"/>
  <c r="M489" i="27" s="1"/>
  <c r="M490" i="27" s="1"/>
  <c r="M491" i="27" s="1"/>
  <c r="M492" i="27" s="1"/>
  <c r="M493" i="27" s="1"/>
  <c r="M494" i="27" s="1"/>
  <c r="M495" i="27" s="1"/>
  <c r="M496" i="27" s="1"/>
  <c r="M497" i="27" s="1"/>
  <c r="M498" i="27" s="1"/>
  <c r="M499" i="27" s="1"/>
  <c r="M500" i="27" s="1"/>
  <c r="M501" i="27" s="1"/>
  <c r="M502" i="27" s="1"/>
  <c r="M503" i="27" s="1"/>
  <c r="M504" i="27" s="1"/>
  <c r="M505" i="27" s="1"/>
  <c r="M506" i="27" s="1"/>
  <c r="M507" i="27" s="1"/>
  <c r="M508" i="27" s="1"/>
  <c r="M509" i="27" s="1"/>
  <c r="M510" i="27" s="1"/>
  <c r="M511" i="27" s="1"/>
  <c r="M512" i="27" s="1"/>
  <c r="M513" i="27" s="1"/>
  <c r="M514" i="27" s="1"/>
  <c r="M515" i="27" s="1"/>
  <c r="M516" i="27" s="1"/>
  <c r="M517" i="27" s="1"/>
  <c r="M518" i="27" s="1"/>
  <c r="M519" i="27" s="1"/>
  <c r="M520" i="27" s="1"/>
  <c r="M521" i="27" s="1"/>
  <c r="M522" i="27" s="1"/>
  <c r="M523" i="27" s="1"/>
  <c r="M524" i="27" s="1"/>
  <c r="M525" i="27" s="1"/>
  <c r="M526" i="27" s="1"/>
  <c r="M527" i="27" s="1"/>
  <c r="M528" i="27" s="1"/>
  <c r="M529" i="27" s="1"/>
  <c r="M530" i="27" s="1"/>
  <c r="M531" i="27" s="1"/>
  <c r="M532" i="27" s="1"/>
  <c r="M533" i="27" s="1"/>
  <c r="M534" i="27" s="1"/>
  <c r="M535" i="27" s="1"/>
  <c r="M536" i="27" s="1"/>
  <c r="M537" i="27" s="1"/>
  <c r="M538" i="27" s="1"/>
  <c r="M539" i="27" s="1"/>
  <c r="M540" i="27" s="1"/>
  <c r="M541" i="27" s="1"/>
  <c r="M542" i="27" s="1"/>
  <c r="M543" i="27" s="1"/>
  <c r="M544" i="27" s="1"/>
  <c r="M545" i="27" s="1"/>
  <c r="M546" i="27" s="1"/>
  <c r="M547" i="27" s="1"/>
  <c r="M548" i="27" s="1"/>
  <c r="M549" i="27" s="1"/>
  <c r="M550" i="27" s="1"/>
  <c r="M551" i="27" s="1"/>
  <c r="M552" i="27" s="1"/>
  <c r="M553" i="27" s="1"/>
  <c r="M554" i="27" s="1"/>
  <c r="M555" i="27" s="1"/>
  <c r="M556" i="27" s="1"/>
  <c r="M557" i="27" s="1"/>
  <c r="M558" i="27" s="1"/>
  <c r="M559" i="27" s="1"/>
  <c r="M560" i="27" s="1"/>
  <c r="M561" i="27" s="1"/>
  <c r="M562" i="27" s="1"/>
  <c r="M563" i="27" s="1"/>
  <c r="M564" i="27" s="1"/>
  <c r="M565" i="27" s="1"/>
  <c r="M566" i="27" s="1"/>
  <c r="M567" i="27" s="1"/>
  <c r="M568" i="27" s="1"/>
  <c r="M569" i="27" s="1"/>
  <c r="M570" i="27" s="1"/>
  <c r="M571" i="27" s="1"/>
  <c r="M572" i="27" s="1"/>
  <c r="M573" i="27" s="1"/>
  <c r="M574" i="27" s="1"/>
  <c r="M575" i="27" s="1"/>
  <c r="M576" i="27" s="1"/>
  <c r="M577" i="27" s="1"/>
  <c r="M578" i="27" s="1"/>
  <c r="M579" i="27" s="1"/>
  <c r="M580" i="27" s="1"/>
  <c r="M581" i="27" s="1"/>
  <c r="M582" i="27" s="1"/>
  <c r="M583" i="27" s="1"/>
  <c r="M584" i="27" s="1"/>
  <c r="M585" i="27" s="1"/>
  <c r="M586" i="27" s="1"/>
  <c r="M587" i="27" s="1"/>
  <c r="M588" i="27" s="1"/>
  <c r="M589" i="27" s="1"/>
  <c r="M590" i="27" s="1"/>
  <c r="M591" i="27" s="1"/>
  <c r="M592" i="27" s="1"/>
  <c r="M593" i="27" s="1"/>
  <c r="M594" i="27" s="1"/>
  <c r="M595" i="27" s="1"/>
  <c r="M596" i="27" s="1"/>
  <c r="M597" i="27" s="1"/>
  <c r="M598" i="27" s="1"/>
  <c r="M599" i="27" s="1"/>
  <c r="M600" i="27" s="1"/>
  <c r="M601" i="27" s="1"/>
  <c r="M602" i="27" s="1"/>
  <c r="M603" i="27" s="1"/>
  <c r="M604" i="27" s="1"/>
  <c r="M605" i="27" s="1"/>
  <c r="M606" i="27" s="1"/>
  <c r="M607" i="27" s="1"/>
  <c r="M608" i="27" s="1"/>
  <c r="M609" i="27" s="1"/>
  <c r="M610" i="27" s="1"/>
  <c r="M611" i="27" s="1"/>
  <c r="M612" i="27" s="1"/>
  <c r="M613" i="27" s="1"/>
  <c r="M614" i="27" s="1"/>
  <c r="M615" i="27" s="1"/>
  <c r="M616" i="27" s="1"/>
  <c r="M617" i="27" s="1"/>
  <c r="M618" i="27" s="1"/>
  <c r="M619" i="27" s="1"/>
  <c r="M620" i="27" s="1"/>
  <c r="M621" i="27" s="1"/>
  <c r="M622" i="27" s="1"/>
  <c r="M623" i="27" s="1"/>
  <c r="M624" i="27" s="1"/>
  <c r="M625" i="27" s="1"/>
  <c r="M626" i="27" s="1"/>
  <c r="M627" i="27" s="1"/>
  <c r="M628" i="27" s="1"/>
  <c r="M629" i="27" s="1"/>
  <c r="M630" i="27" s="1"/>
  <c r="M631" i="27" s="1"/>
  <c r="M632" i="27" s="1"/>
  <c r="M633" i="27" s="1"/>
  <c r="M634" i="27" s="1"/>
  <c r="M635" i="27" s="1"/>
  <c r="M636" i="27" s="1"/>
  <c r="M637" i="27" s="1"/>
  <c r="M638" i="27" s="1"/>
  <c r="M639" i="27" s="1"/>
  <c r="M640" i="27" s="1"/>
  <c r="M641" i="27" s="1"/>
  <c r="M642" i="27" s="1"/>
  <c r="M643" i="27" s="1"/>
  <c r="M644" i="27" s="1"/>
  <c r="M645" i="27" s="1"/>
  <c r="M646" i="27" s="1"/>
  <c r="M647" i="27" s="1"/>
  <c r="M648" i="27" s="1"/>
  <c r="M649" i="27" s="1"/>
  <c r="M650" i="27" s="1"/>
  <c r="M651" i="27" s="1"/>
  <c r="M652" i="27" s="1"/>
  <c r="M653" i="27" s="1"/>
  <c r="M654" i="27" s="1"/>
  <c r="M655" i="27" s="1"/>
  <c r="M656" i="27" s="1"/>
  <c r="M657" i="27" s="1"/>
  <c r="M658" i="27" s="1"/>
  <c r="M659" i="27" s="1"/>
  <c r="M660" i="27" s="1"/>
  <c r="M661" i="27" s="1"/>
  <c r="M662" i="27" s="1"/>
  <c r="M663" i="27" s="1"/>
  <c r="M664" i="27" s="1"/>
  <c r="M665" i="27" s="1"/>
  <c r="M666" i="27" s="1"/>
  <c r="M667" i="27" s="1"/>
  <c r="M668" i="27" s="1"/>
  <c r="M669" i="27" s="1"/>
  <c r="M670" i="27" s="1"/>
  <c r="M671" i="27" s="1"/>
  <c r="M672" i="27" s="1"/>
  <c r="M673" i="27" s="1"/>
  <c r="M674" i="27" s="1"/>
  <c r="M675" i="27" s="1"/>
  <c r="M676" i="27" s="1"/>
  <c r="M677" i="27" s="1"/>
  <c r="M678" i="27" s="1"/>
  <c r="M679" i="27" s="1"/>
  <c r="M680" i="27" s="1"/>
  <c r="M681" i="27" s="1"/>
  <c r="M682" i="27" s="1"/>
  <c r="M683" i="27" s="1"/>
  <c r="M684" i="27" s="1"/>
  <c r="M685" i="27" s="1"/>
  <c r="M686" i="27" s="1"/>
  <c r="M687" i="27" s="1"/>
  <c r="M688" i="27" s="1"/>
  <c r="M689" i="27" s="1"/>
  <c r="M690" i="27" s="1"/>
  <c r="M691" i="27" s="1"/>
  <c r="M692" i="27" s="1"/>
  <c r="M693" i="27" s="1"/>
  <c r="M694" i="27" s="1"/>
  <c r="M695" i="27" s="1"/>
  <c r="M696" i="27" s="1"/>
  <c r="M697" i="27" s="1"/>
  <c r="M698" i="27" s="1"/>
  <c r="M699" i="27" s="1"/>
  <c r="M700" i="27" s="1"/>
  <c r="M701" i="27" s="1"/>
  <c r="M702" i="27" s="1"/>
  <c r="M703" i="27" s="1"/>
  <c r="M704" i="27" s="1"/>
  <c r="M705" i="27" s="1"/>
  <c r="M706" i="27" s="1"/>
  <c r="M707" i="27" s="1"/>
  <c r="M708" i="27" s="1"/>
  <c r="M709" i="27" s="1"/>
  <c r="M710" i="27" s="1"/>
  <c r="M711" i="27" s="1"/>
  <c r="M712" i="27" s="1"/>
  <c r="M713" i="27" s="1"/>
  <c r="M714" i="27" s="1"/>
  <c r="M715" i="27" s="1"/>
  <c r="M716" i="27" s="1"/>
  <c r="M717" i="27" s="1"/>
  <c r="M718" i="27" s="1"/>
  <c r="M719" i="27" s="1"/>
  <c r="M720" i="27" s="1"/>
  <c r="M721" i="27" s="1"/>
  <c r="M722" i="27" s="1"/>
  <c r="M723" i="27" s="1"/>
  <c r="M724" i="27" s="1"/>
  <c r="M725" i="27" s="1"/>
  <c r="M726" i="27" s="1"/>
  <c r="M727" i="27" s="1"/>
  <c r="M728" i="27" s="1"/>
  <c r="M729" i="27" s="1"/>
  <c r="M730" i="27" s="1"/>
  <c r="M731" i="27" s="1"/>
  <c r="M732" i="27" s="1"/>
  <c r="M733" i="27" s="1"/>
  <c r="M734" i="27" s="1"/>
  <c r="M735" i="27" s="1"/>
  <c r="M736" i="27" s="1"/>
  <c r="M737" i="27" s="1"/>
  <c r="M738" i="27" s="1"/>
  <c r="M739" i="27" s="1"/>
  <c r="M740" i="27" s="1"/>
  <c r="M741" i="27" s="1"/>
  <c r="M742" i="27" s="1"/>
  <c r="M743" i="27" s="1"/>
  <c r="M744" i="27" s="1"/>
  <c r="M745" i="27" s="1"/>
  <c r="M746" i="27" s="1"/>
  <c r="M747" i="27" s="1"/>
  <c r="M748" i="27" s="1"/>
  <c r="M749" i="27" s="1"/>
  <c r="M750" i="27" s="1"/>
  <c r="M751" i="27" s="1"/>
  <c r="M752" i="27" s="1"/>
  <c r="M753" i="27" s="1"/>
  <c r="M754" i="27" s="1"/>
  <c r="M755" i="27" s="1"/>
  <c r="M756" i="27" s="1"/>
  <c r="M757" i="27" s="1"/>
  <c r="M758" i="27" s="1"/>
  <c r="M759" i="27" s="1"/>
  <c r="M760" i="27" s="1"/>
  <c r="M761" i="27" s="1"/>
  <c r="M762" i="27" s="1"/>
  <c r="M763" i="27" s="1"/>
  <c r="M764" i="27" s="1"/>
  <c r="M765" i="27" s="1"/>
  <c r="M766" i="27" s="1"/>
  <c r="M767" i="27" s="1"/>
  <c r="M768" i="27" s="1"/>
  <c r="M769" i="27" s="1"/>
  <c r="M770" i="27" s="1"/>
  <c r="M771" i="27" s="1"/>
  <c r="M772" i="27" s="1"/>
  <c r="M773" i="27" s="1"/>
  <c r="M774" i="27" s="1"/>
  <c r="M775" i="27" s="1"/>
  <c r="M776" i="27" s="1"/>
  <c r="M777" i="27" s="1"/>
  <c r="M778" i="27" s="1"/>
  <c r="M779" i="27" s="1"/>
  <c r="M780" i="27" s="1"/>
  <c r="M781" i="27" s="1"/>
  <c r="M782" i="27" s="1"/>
  <c r="M783" i="27" s="1"/>
  <c r="M784" i="27" s="1"/>
  <c r="M785" i="27" s="1"/>
  <c r="M786" i="27" s="1"/>
  <c r="M787" i="27" s="1"/>
  <c r="M788" i="27" s="1"/>
  <c r="M789" i="27" s="1"/>
  <c r="M790" i="27" s="1"/>
  <c r="M791" i="27" s="1"/>
  <c r="M792" i="27" s="1"/>
  <c r="M793" i="27" s="1"/>
  <c r="M794" i="27" s="1"/>
  <c r="M795" i="27" s="1"/>
  <c r="M796" i="27" s="1"/>
  <c r="M797" i="27" s="1"/>
  <c r="M798" i="27" s="1"/>
  <c r="M799" i="27" s="1"/>
  <c r="M800" i="27" s="1"/>
  <c r="M801" i="27" s="1"/>
  <c r="M802" i="27" s="1"/>
  <c r="M803" i="27" s="1"/>
  <c r="M804" i="27" s="1"/>
  <c r="M805" i="27" s="1"/>
  <c r="M806" i="27" s="1"/>
  <c r="M807" i="27" s="1"/>
  <c r="M808" i="27" s="1"/>
  <c r="M809" i="27" s="1"/>
  <c r="M810" i="27" s="1"/>
  <c r="M811" i="27" s="1"/>
  <c r="M812" i="27" s="1"/>
  <c r="M813" i="27" s="1"/>
  <c r="M814" i="27" s="1"/>
  <c r="M815" i="27" s="1"/>
  <c r="M816" i="27" s="1"/>
  <c r="M817" i="27" s="1"/>
  <c r="M818" i="27" s="1"/>
  <c r="M819" i="27" s="1"/>
  <c r="M820" i="27" s="1"/>
  <c r="M821" i="27" s="1"/>
  <c r="M822" i="27" s="1"/>
  <c r="M823" i="27" s="1"/>
  <c r="M824" i="27" s="1"/>
  <c r="M825" i="27" s="1"/>
  <c r="M826" i="27" s="1"/>
  <c r="M827" i="27" s="1"/>
  <c r="M828" i="27" s="1"/>
  <c r="M829" i="27" s="1"/>
  <c r="M830" i="27" s="1"/>
  <c r="M831" i="27" s="1"/>
  <c r="M832" i="27" s="1"/>
  <c r="M833" i="27" s="1"/>
  <c r="M834" i="27" s="1"/>
  <c r="M835" i="27" s="1"/>
  <c r="M836" i="27" s="1"/>
  <c r="M837" i="27" s="1"/>
  <c r="M838" i="27" s="1"/>
  <c r="M839" i="27" s="1"/>
  <c r="M840" i="27" s="1"/>
  <c r="M841" i="27" s="1"/>
  <c r="M842" i="27" s="1"/>
  <c r="M843" i="27" s="1"/>
  <c r="M844" i="27" s="1"/>
  <c r="M845" i="27" s="1"/>
  <c r="M846" i="27" s="1"/>
  <c r="M847" i="27" s="1"/>
  <c r="M848" i="27" s="1"/>
  <c r="M849" i="27" s="1"/>
  <c r="M850" i="27" s="1"/>
  <c r="M851" i="27" s="1"/>
  <c r="M852" i="27" s="1"/>
  <c r="M853" i="27" s="1"/>
  <c r="M854" i="27" s="1"/>
  <c r="M855" i="27" s="1"/>
  <c r="M856" i="27" s="1"/>
  <c r="M857" i="27" s="1"/>
  <c r="M858" i="27" s="1"/>
  <c r="M859" i="27" s="1"/>
  <c r="M860" i="27" s="1"/>
  <c r="M861" i="27" s="1"/>
  <c r="M862" i="27" s="1"/>
  <c r="M863" i="27" s="1"/>
  <c r="M864" i="27" s="1"/>
  <c r="M865" i="27" s="1"/>
  <c r="M866" i="27" s="1"/>
  <c r="M867" i="27" s="1"/>
  <c r="M868" i="27" s="1"/>
  <c r="M869" i="27" s="1"/>
  <c r="M870" i="27" s="1"/>
  <c r="M871" i="27" s="1"/>
  <c r="M872" i="27" s="1"/>
  <c r="M873" i="27" s="1"/>
  <c r="M874" i="27" s="1"/>
  <c r="M875" i="27" s="1"/>
  <c r="M876" i="27" s="1"/>
  <c r="M877" i="27" s="1"/>
  <c r="M878" i="27" s="1"/>
  <c r="M879" i="27" s="1"/>
  <c r="M880" i="27" s="1"/>
  <c r="M881" i="27" s="1"/>
  <c r="M882" i="27" s="1"/>
  <c r="M883" i="27" s="1"/>
  <c r="M884" i="27" s="1"/>
  <c r="M885" i="27" s="1"/>
  <c r="M886" i="27" s="1"/>
  <c r="M887" i="27" s="1"/>
  <c r="M888" i="27" s="1"/>
  <c r="M889" i="27" s="1"/>
  <c r="M890" i="27" s="1"/>
  <c r="M891" i="27" s="1"/>
  <c r="M892" i="27" s="1"/>
  <c r="M893" i="27" s="1"/>
  <c r="M894" i="27" s="1"/>
  <c r="M895" i="27" s="1"/>
  <c r="M896" i="27" s="1"/>
  <c r="M897" i="27" s="1"/>
  <c r="M898" i="27" s="1"/>
  <c r="M899" i="27" s="1"/>
  <c r="M900" i="27" s="1"/>
  <c r="M901" i="27" s="1"/>
  <c r="M902" i="27" s="1"/>
  <c r="M903" i="27" s="1"/>
  <c r="M904" i="27" s="1"/>
  <c r="M905" i="27" s="1"/>
  <c r="M906" i="27" s="1"/>
  <c r="M907" i="27" s="1"/>
  <c r="M908" i="27" s="1"/>
  <c r="M909" i="27" s="1"/>
  <c r="M910" i="27" s="1"/>
  <c r="M911" i="27" s="1"/>
  <c r="M912" i="27" s="1"/>
  <c r="M913" i="27" s="1"/>
  <c r="M914" i="27" s="1"/>
  <c r="M915" i="27" s="1"/>
  <c r="M916" i="27" s="1"/>
  <c r="M917" i="27" s="1"/>
  <c r="M918" i="27" s="1"/>
  <c r="M919" i="27" s="1"/>
  <c r="M920" i="27" s="1"/>
  <c r="M921" i="27" s="1"/>
  <c r="M922" i="27" s="1"/>
  <c r="M923" i="27" s="1"/>
  <c r="M924" i="27" s="1"/>
  <c r="M925" i="27" s="1"/>
  <c r="M926" i="27" s="1"/>
  <c r="M927" i="27" s="1"/>
  <c r="M928" i="27" s="1"/>
  <c r="M929" i="27" s="1"/>
  <c r="M930" i="27" s="1"/>
  <c r="M931" i="27" s="1"/>
  <c r="M932" i="27" s="1"/>
  <c r="M933" i="27" s="1"/>
  <c r="M934" i="27" s="1"/>
  <c r="M935" i="27" s="1"/>
  <c r="M936" i="27" s="1"/>
  <c r="M937" i="27" s="1"/>
  <c r="M938" i="27" s="1"/>
  <c r="M939" i="27" s="1"/>
  <c r="M940" i="27" s="1"/>
  <c r="M941" i="27" s="1"/>
  <c r="M942" i="27" s="1"/>
  <c r="M943" i="27" s="1"/>
  <c r="M944" i="27" s="1"/>
  <c r="M945" i="27" s="1"/>
  <c r="M946" i="27" s="1"/>
  <c r="M947" i="27" s="1"/>
  <c r="M948" i="27" s="1"/>
  <c r="M949" i="27" s="1"/>
  <c r="M950" i="27" s="1"/>
  <c r="M951" i="27" s="1"/>
  <c r="M952" i="27" s="1"/>
  <c r="M953" i="27" s="1"/>
  <c r="M954" i="27" s="1"/>
  <c r="M955" i="27" s="1"/>
  <c r="M956" i="27" s="1"/>
  <c r="M957" i="27" s="1"/>
  <c r="M958" i="27" s="1"/>
  <c r="M959" i="27" s="1"/>
  <c r="M960" i="27" s="1"/>
  <c r="M961" i="27" s="1"/>
  <c r="M962" i="27" s="1"/>
  <c r="M963" i="27" s="1"/>
  <c r="M964" i="27" s="1"/>
  <c r="M965" i="27" s="1"/>
  <c r="M966" i="27" s="1"/>
  <c r="M967" i="27" s="1"/>
  <c r="M968" i="27" s="1"/>
  <c r="M969" i="27" s="1"/>
  <c r="M970" i="27" s="1"/>
  <c r="M971" i="27" s="1"/>
  <c r="M972" i="27" s="1"/>
  <c r="M973" i="27" s="1"/>
  <c r="M974" i="27" s="1"/>
  <c r="M975" i="27" s="1"/>
  <c r="M976" i="27" s="1"/>
  <c r="M977" i="27" s="1"/>
  <c r="M978" i="27" s="1"/>
  <c r="M979" i="27" s="1"/>
  <c r="M980" i="27" s="1"/>
  <c r="M981" i="27" s="1"/>
  <c r="M982" i="27" s="1"/>
  <c r="M983" i="27" s="1"/>
  <c r="M984" i="27" s="1"/>
  <c r="M985" i="27" s="1"/>
  <c r="M986" i="27" s="1"/>
  <c r="M987" i="27" s="1"/>
  <c r="M988" i="27" s="1"/>
  <c r="M989" i="27" s="1"/>
  <c r="M990" i="27" s="1"/>
  <c r="M991" i="27" s="1"/>
  <c r="M992" i="27" s="1"/>
  <c r="M993" i="27" s="1"/>
  <c r="M994" i="27" s="1"/>
  <c r="M995" i="27" s="1"/>
  <c r="M996" i="27" s="1"/>
  <c r="M997" i="27" s="1"/>
  <c r="M998" i="27" s="1"/>
  <c r="M999" i="27" s="1"/>
  <c r="M1000" i="27" s="1"/>
  <c r="M1001" i="27" s="1"/>
  <c r="M1002" i="27" s="1"/>
  <c r="M1003" i="27" s="1"/>
  <c r="M1004" i="27" s="1"/>
  <c r="M1005" i="27" s="1"/>
  <c r="M1006" i="27" s="1"/>
  <c r="M1007" i="27" s="1"/>
  <c r="M1008" i="27" s="1"/>
  <c r="M1009" i="27" s="1"/>
  <c r="M1010" i="27" s="1"/>
  <c r="M1011" i="27" s="1"/>
  <c r="M1012" i="27" s="1"/>
  <c r="M1013" i="27" s="1"/>
  <c r="M1014" i="27" s="1"/>
  <c r="M1015" i="27" s="1"/>
  <c r="M1016" i="27" s="1"/>
  <c r="M1017" i="27" s="1"/>
  <c r="M1018" i="27" s="1"/>
  <c r="M1019" i="27" s="1"/>
  <c r="M1020" i="27" s="1"/>
  <c r="M1021" i="27" s="1"/>
  <c r="M1022" i="27" s="1"/>
  <c r="M1023" i="27" s="1"/>
  <c r="M1024" i="27" s="1"/>
  <c r="M1025" i="27" s="1"/>
  <c r="M1026" i="27" s="1"/>
  <c r="M1027" i="27" s="1"/>
  <c r="M1028" i="27" s="1"/>
  <c r="M1029" i="27" s="1"/>
  <c r="M1030" i="27" s="1"/>
  <c r="M1031" i="27" s="1"/>
  <c r="M1032" i="27" s="1"/>
  <c r="M1033" i="27" s="1"/>
  <c r="M1034" i="27" s="1"/>
  <c r="M1035" i="27" s="1"/>
  <c r="M1036" i="27" s="1"/>
  <c r="M1037" i="27" s="1"/>
  <c r="M1038" i="27" s="1"/>
  <c r="M1039" i="27" s="1"/>
  <c r="M1040" i="27" s="1"/>
  <c r="M1041" i="27" s="1"/>
  <c r="M1042" i="27" s="1"/>
  <c r="M1043" i="27" s="1"/>
  <c r="M1044" i="27" s="1"/>
  <c r="M1045" i="27" s="1"/>
  <c r="M1046" i="27" s="1"/>
  <c r="M1047" i="27" s="1"/>
  <c r="M1048" i="27" s="1"/>
  <c r="M1049" i="27" s="1"/>
  <c r="M1050" i="27" s="1"/>
  <c r="M1051" i="27" s="1"/>
  <c r="M1052" i="27" s="1"/>
  <c r="M1053" i="27" s="1"/>
  <c r="M1054" i="27" s="1"/>
  <c r="M1055" i="27" s="1"/>
  <c r="M1056" i="27" s="1"/>
  <c r="M1057" i="27" s="1"/>
  <c r="M1058" i="27" s="1"/>
  <c r="M1059" i="27" s="1"/>
  <c r="M1060" i="27" s="1"/>
  <c r="M1061" i="27" s="1"/>
  <c r="M1062" i="27" s="1"/>
  <c r="M1063" i="27" s="1"/>
  <c r="M1064" i="27" s="1"/>
  <c r="M1065" i="27" s="1"/>
  <c r="M1066" i="27" s="1"/>
  <c r="M1067" i="27" s="1"/>
  <c r="M1068" i="27" s="1"/>
  <c r="M1069" i="27" s="1"/>
  <c r="M1070" i="27" s="1"/>
  <c r="M1071" i="27" s="1"/>
  <c r="M1072" i="27" s="1"/>
  <c r="M1073" i="27" s="1"/>
  <c r="M1074" i="27" s="1"/>
  <c r="M1075" i="27" s="1"/>
  <c r="M1076" i="27" s="1"/>
  <c r="M1077" i="27" s="1"/>
  <c r="M1078" i="27" s="1"/>
  <c r="M1079" i="27" s="1"/>
  <c r="M1080" i="27" s="1"/>
  <c r="M1081" i="27" s="1"/>
  <c r="M1082" i="27" s="1"/>
  <c r="M1083" i="27" s="1"/>
  <c r="M1084" i="27" s="1"/>
  <c r="M1085" i="27" s="1"/>
  <c r="M1086" i="27" s="1"/>
  <c r="M1087" i="27" s="1"/>
  <c r="M1088" i="27" s="1"/>
  <c r="M1089" i="27" s="1"/>
  <c r="M1090" i="27" s="1"/>
  <c r="M1091" i="27" s="1"/>
  <c r="M1092" i="27" s="1"/>
  <c r="M1093" i="27" s="1"/>
  <c r="M1094" i="27" s="1"/>
  <c r="M1095" i="27" s="1"/>
  <c r="M1096" i="27" s="1"/>
  <c r="M1097" i="27" s="1"/>
  <c r="M1098" i="27" s="1"/>
  <c r="M1099" i="27" s="1"/>
  <c r="M1100" i="27" s="1"/>
  <c r="M1101" i="27" s="1"/>
  <c r="M1102" i="27" s="1"/>
  <c r="M1103" i="27" s="1"/>
  <c r="M3" i="28"/>
  <c r="M4" i="28" s="1"/>
  <c r="M5" i="28" s="1"/>
  <c r="M6" i="28" s="1"/>
  <c r="M7" i="28" s="1"/>
  <c r="M8" i="28" s="1"/>
  <c r="M9" i="28" s="1"/>
  <c r="M10" i="28" s="1"/>
  <c r="M11" i="28" s="1"/>
  <c r="M12" i="28" s="1"/>
  <c r="M13" i="28" s="1"/>
  <c r="M14" i="28" s="1"/>
  <c r="M15" i="28" s="1"/>
  <c r="M16" i="28" s="1"/>
  <c r="M17" i="28" s="1"/>
  <c r="M18" i="28" s="1"/>
  <c r="M19" i="28" s="1"/>
  <c r="M20" i="28" s="1"/>
  <c r="M21" i="28" s="1"/>
  <c r="M22" i="28" s="1"/>
  <c r="M23" i="28" s="1"/>
  <c r="M24" i="28" s="1"/>
  <c r="M25" i="28" s="1"/>
  <c r="M26" i="28" s="1"/>
  <c r="M27" i="28" s="1"/>
  <c r="M28" i="28" s="1"/>
  <c r="M29" i="28" s="1"/>
  <c r="M30" i="28" s="1"/>
  <c r="M31" i="28" s="1"/>
  <c r="M32" i="28" s="1"/>
  <c r="M33" i="28" s="1"/>
  <c r="M34" i="28" s="1"/>
  <c r="M35" i="28" s="1"/>
  <c r="M36" i="28" s="1"/>
  <c r="M37" i="28" s="1"/>
  <c r="M38" i="28" s="1"/>
  <c r="M39" i="28" s="1"/>
  <c r="M40" i="28" s="1"/>
  <c r="M41" i="28" s="1"/>
  <c r="M42" i="28" s="1"/>
  <c r="M43" i="28" s="1"/>
  <c r="M44" i="28" s="1"/>
  <c r="M45" i="28" s="1"/>
  <c r="M46" i="28" s="1"/>
  <c r="M47" i="28" s="1"/>
  <c r="M48" i="28" s="1"/>
  <c r="M49" i="28" s="1"/>
  <c r="M50" i="28" s="1"/>
  <c r="M51" i="28" s="1"/>
  <c r="M52" i="28" s="1"/>
  <c r="M53" i="28" s="1"/>
  <c r="M54" i="28" s="1"/>
  <c r="M55" i="28" s="1"/>
  <c r="M56" i="28" s="1"/>
  <c r="M57" i="28" s="1"/>
  <c r="M58" i="28" s="1"/>
  <c r="M59" i="28" s="1"/>
  <c r="M60" i="28" s="1"/>
  <c r="M61" i="28" s="1"/>
  <c r="M62" i="28" s="1"/>
  <c r="M63" i="28" s="1"/>
  <c r="M64" i="28" s="1"/>
  <c r="M65" i="28" s="1"/>
  <c r="M66" i="28" s="1"/>
  <c r="M67" i="28" s="1"/>
  <c r="M68" i="28" s="1"/>
  <c r="M69" i="28" s="1"/>
  <c r="M70" i="28" s="1"/>
  <c r="M71" i="28" s="1"/>
  <c r="M72" i="28" s="1"/>
  <c r="M73" i="28" s="1"/>
  <c r="M74" i="28" s="1"/>
  <c r="M75" i="28" s="1"/>
  <c r="M76" i="28" s="1"/>
  <c r="M77" i="28" s="1"/>
  <c r="M78" i="28" s="1"/>
  <c r="M79" i="28" s="1"/>
  <c r="M80" i="28" s="1"/>
  <c r="M81" i="28" s="1"/>
  <c r="M82" i="28" s="1"/>
  <c r="M83" i="28" s="1"/>
  <c r="M84" i="28" s="1"/>
  <c r="M85" i="28" s="1"/>
  <c r="M86" i="28" s="1"/>
  <c r="M87" i="28" s="1"/>
  <c r="M88" i="28" s="1"/>
  <c r="M89" i="28" s="1"/>
  <c r="M90" i="28" s="1"/>
  <c r="M91" i="28" s="1"/>
  <c r="M92" i="28" s="1"/>
  <c r="M93" i="28" s="1"/>
  <c r="M94" i="28" s="1"/>
  <c r="M95" i="28" s="1"/>
  <c r="M96" i="28" s="1"/>
  <c r="M97" i="28" s="1"/>
  <c r="M98" i="28" s="1"/>
  <c r="M99" i="28" s="1"/>
  <c r="M100" i="28" s="1"/>
  <c r="M101" i="28" s="1"/>
  <c r="M102" i="28" s="1"/>
  <c r="M103" i="28" s="1"/>
  <c r="M104" i="28" s="1"/>
  <c r="M105" i="28" s="1"/>
  <c r="M106" i="28" s="1"/>
  <c r="M107" i="28" s="1"/>
  <c r="M108" i="28" s="1"/>
  <c r="M109" i="28" s="1"/>
  <c r="M110" i="28" s="1"/>
  <c r="M111" i="28" s="1"/>
  <c r="M112" i="28" s="1"/>
  <c r="M113" i="28" s="1"/>
  <c r="M114" i="28" s="1"/>
  <c r="M115" i="28" s="1"/>
  <c r="M116" i="28" s="1"/>
  <c r="M117" i="28" s="1"/>
  <c r="M118" i="28" s="1"/>
  <c r="M119" i="28" s="1"/>
  <c r="M120" i="28" s="1"/>
  <c r="M121" i="28" s="1"/>
  <c r="M122" i="28" s="1"/>
  <c r="M123" i="28" s="1"/>
  <c r="M124" i="28" s="1"/>
  <c r="M125" i="28" s="1"/>
  <c r="M126" i="28" s="1"/>
  <c r="M127" i="28" s="1"/>
  <c r="M128" i="28" s="1"/>
  <c r="M129" i="28" s="1"/>
  <c r="M130" i="28" s="1"/>
  <c r="M131" i="28" s="1"/>
  <c r="M132" i="28" s="1"/>
  <c r="M133" i="28" s="1"/>
  <c r="M134" i="28" s="1"/>
  <c r="M135" i="28" s="1"/>
  <c r="M136" i="28" s="1"/>
  <c r="M137" i="28" s="1"/>
  <c r="M138" i="28" s="1"/>
  <c r="M139" i="28" s="1"/>
  <c r="M140" i="28" s="1"/>
  <c r="M141" i="28" s="1"/>
  <c r="M142" i="28" s="1"/>
  <c r="M143" i="28" s="1"/>
  <c r="M144" i="28" s="1"/>
  <c r="M145" i="28" s="1"/>
  <c r="M146" i="28" s="1"/>
  <c r="M147" i="28" s="1"/>
  <c r="M148" i="28" s="1"/>
  <c r="M149" i="28" s="1"/>
  <c r="M150" i="28" s="1"/>
  <c r="M151" i="28" s="1"/>
  <c r="M152" i="28" s="1"/>
  <c r="M153" i="28" s="1"/>
  <c r="M154" i="28" s="1"/>
  <c r="M155" i="28" s="1"/>
  <c r="M156" i="28" s="1"/>
  <c r="M157" i="28" s="1"/>
  <c r="M158" i="28" s="1"/>
  <c r="M159" i="28" s="1"/>
  <c r="M160" i="28" s="1"/>
  <c r="M161" i="28" s="1"/>
  <c r="M162" i="28" s="1"/>
  <c r="M163" i="28" s="1"/>
  <c r="M164" i="28" s="1"/>
  <c r="M165" i="28" s="1"/>
  <c r="M166" i="28" s="1"/>
  <c r="M167" i="28" s="1"/>
  <c r="M168" i="28" s="1"/>
  <c r="M169" i="28" s="1"/>
  <c r="M170" i="28" s="1"/>
  <c r="M171" i="28" s="1"/>
  <c r="M172" i="28" s="1"/>
  <c r="M173" i="28" s="1"/>
  <c r="M174" i="28" s="1"/>
  <c r="M175" i="28" s="1"/>
  <c r="M176" i="28" s="1"/>
  <c r="M177" i="28" s="1"/>
  <c r="M178" i="28" s="1"/>
  <c r="M179" i="28" s="1"/>
  <c r="M180" i="28" s="1"/>
  <c r="M181" i="28" s="1"/>
  <c r="M182" i="28" s="1"/>
  <c r="M183" i="28" s="1"/>
  <c r="M184" i="28" s="1"/>
  <c r="M185" i="28" s="1"/>
  <c r="M186" i="28" s="1"/>
  <c r="M187" i="28" s="1"/>
  <c r="M188" i="28" s="1"/>
  <c r="M189" i="28" s="1"/>
  <c r="M190" i="28" s="1"/>
  <c r="M191" i="28" s="1"/>
  <c r="M192" i="28" s="1"/>
  <c r="M193" i="28" s="1"/>
  <c r="M194" i="28" s="1"/>
  <c r="M195" i="28" s="1"/>
  <c r="M196" i="28" s="1"/>
  <c r="M197" i="28" s="1"/>
  <c r="M198" i="28" s="1"/>
  <c r="M199" i="28" s="1"/>
  <c r="M200" i="28" s="1"/>
  <c r="M201" i="28" s="1"/>
  <c r="M202" i="28" s="1"/>
  <c r="M203" i="28" s="1"/>
  <c r="M204" i="28" s="1"/>
  <c r="M205" i="28" s="1"/>
  <c r="M206" i="28" s="1"/>
  <c r="M207" i="28" s="1"/>
  <c r="M208" i="28" s="1"/>
  <c r="M209" i="28" s="1"/>
  <c r="M210" i="28" s="1"/>
  <c r="M211" i="28" s="1"/>
  <c r="M212" i="28" s="1"/>
  <c r="M213" i="28" s="1"/>
  <c r="M214" i="28" s="1"/>
  <c r="M215" i="28" s="1"/>
  <c r="M216" i="28" s="1"/>
  <c r="M217" i="28" s="1"/>
  <c r="M218" i="28" s="1"/>
  <c r="M219" i="28" s="1"/>
  <c r="M220" i="28" s="1"/>
  <c r="M221" i="28" s="1"/>
  <c r="M222" i="28" s="1"/>
  <c r="M223" i="28" s="1"/>
  <c r="M224" i="28" s="1"/>
  <c r="M225" i="28" s="1"/>
  <c r="M226" i="28" s="1"/>
  <c r="M227" i="28" s="1"/>
  <c r="M228" i="28" s="1"/>
  <c r="M229" i="28" s="1"/>
  <c r="M230" i="28" s="1"/>
  <c r="M231" i="28" s="1"/>
  <c r="M232" i="28" s="1"/>
  <c r="M233" i="28" s="1"/>
  <c r="M234" i="28" s="1"/>
  <c r="M235" i="28" s="1"/>
  <c r="M236" i="28" s="1"/>
  <c r="M237" i="28" s="1"/>
  <c r="M238" i="28" s="1"/>
  <c r="M239" i="28" s="1"/>
  <c r="M240" i="28" s="1"/>
  <c r="M241" i="28" s="1"/>
  <c r="M242" i="28" s="1"/>
  <c r="M243" i="28" s="1"/>
  <c r="M244" i="28" s="1"/>
  <c r="M245" i="28" s="1"/>
  <c r="M246" i="28" s="1"/>
  <c r="M247" i="28" s="1"/>
  <c r="M248" i="28" s="1"/>
  <c r="M249" i="28" s="1"/>
  <c r="M250" i="28" s="1"/>
  <c r="M251" i="28" s="1"/>
  <c r="M252" i="28" s="1"/>
  <c r="M253" i="28" s="1"/>
  <c r="M254" i="28" s="1"/>
  <c r="M255" i="28" s="1"/>
  <c r="M256" i="28" s="1"/>
  <c r="M257" i="28" s="1"/>
  <c r="M258" i="28" s="1"/>
  <c r="M259" i="28" s="1"/>
  <c r="M260" i="28" s="1"/>
  <c r="M261" i="28" s="1"/>
  <c r="M262" i="28" s="1"/>
  <c r="M263" i="28" s="1"/>
  <c r="M264" i="28" s="1"/>
  <c r="M265" i="28" s="1"/>
  <c r="M266" i="28" s="1"/>
  <c r="M267" i="28" s="1"/>
  <c r="M268" i="28" s="1"/>
  <c r="M269" i="28" s="1"/>
  <c r="M270" i="28" s="1"/>
  <c r="M271" i="28" s="1"/>
  <c r="M272" i="28" s="1"/>
  <c r="M273" i="28" s="1"/>
  <c r="M274" i="28" s="1"/>
  <c r="M275" i="28" s="1"/>
  <c r="M276" i="28" s="1"/>
  <c r="M277" i="28" s="1"/>
  <c r="M278" i="28" s="1"/>
  <c r="M279" i="28" s="1"/>
  <c r="M280" i="28" s="1"/>
  <c r="M281" i="28" s="1"/>
  <c r="M282" i="28" s="1"/>
  <c r="M283" i="28" s="1"/>
  <c r="M284" i="28" s="1"/>
  <c r="M285" i="28" s="1"/>
  <c r="M286" i="28" s="1"/>
  <c r="M287" i="28" s="1"/>
  <c r="M288" i="28" s="1"/>
  <c r="M289" i="28" s="1"/>
  <c r="M290" i="28" s="1"/>
  <c r="M291" i="28" s="1"/>
  <c r="M292" i="28" s="1"/>
  <c r="M293" i="28" s="1"/>
  <c r="M294" i="28" s="1"/>
  <c r="M295" i="28" s="1"/>
  <c r="M296" i="28" s="1"/>
  <c r="M297" i="28" s="1"/>
  <c r="M298" i="28" s="1"/>
  <c r="M299" i="28" s="1"/>
  <c r="M300" i="28" s="1"/>
  <c r="M301" i="28" s="1"/>
  <c r="M302" i="28" s="1"/>
  <c r="M303" i="28" s="1"/>
  <c r="M304" i="28" s="1"/>
  <c r="M305" i="28" s="1"/>
  <c r="M306" i="28" s="1"/>
  <c r="M307" i="28" s="1"/>
  <c r="M308" i="28" s="1"/>
  <c r="M309" i="28" s="1"/>
  <c r="M310" i="28" s="1"/>
  <c r="M311" i="28" s="1"/>
  <c r="M312" i="28" s="1"/>
  <c r="M313" i="28" s="1"/>
  <c r="M314" i="28" s="1"/>
  <c r="M315" i="28" s="1"/>
  <c r="M316" i="28" s="1"/>
  <c r="M317" i="28" s="1"/>
  <c r="M318" i="28" s="1"/>
  <c r="M319" i="28" s="1"/>
  <c r="M320" i="28" s="1"/>
  <c r="M321" i="28" s="1"/>
  <c r="M322" i="28" s="1"/>
  <c r="M323" i="28" s="1"/>
  <c r="M324" i="28" s="1"/>
  <c r="M325" i="28" s="1"/>
  <c r="M326" i="28" s="1"/>
  <c r="M327" i="28" s="1"/>
  <c r="M328" i="28" s="1"/>
  <c r="M329" i="28" s="1"/>
  <c r="M330" i="28" s="1"/>
  <c r="M331" i="28" s="1"/>
  <c r="M332" i="28" s="1"/>
  <c r="M333" i="28" s="1"/>
  <c r="M334" i="28" s="1"/>
  <c r="M335" i="28" s="1"/>
  <c r="M336" i="28" s="1"/>
  <c r="M337" i="28" s="1"/>
  <c r="M338" i="28" s="1"/>
  <c r="M339" i="28" s="1"/>
  <c r="M340" i="28" s="1"/>
  <c r="M341" i="28" s="1"/>
  <c r="M342" i="28" s="1"/>
  <c r="M343" i="28" s="1"/>
  <c r="M344" i="28" s="1"/>
  <c r="M345" i="28" s="1"/>
  <c r="M346" i="28" s="1"/>
  <c r="M347" i="28" s="1"/>
  <c r="M348" i="28" s="1"/>
  <c r="M349" i="28" s="1"/>
  <c r="M350" i="28" s="1"/>
  <c r="M351" i="28" s="1"/>
  <c r="M352" i="28" s="1"/>
  <c r="M353" i="28" s="1"/>
  <c r="M354" i="28" s="1"/>
  <c r="M355" i="28" s="1"/>
  <c r="M356" i="28" s="1"/>
  <c r="M357" i="28" s="1"/>
  <c r="M358" i="28" s="1"/>
  <c r="M359" i="28" s="1"/>
  <c r="M360" i="28" s="1"/>
  <c r="M361" i="28" s="1"/>
  <c r="M362" i="28" s="1"/>
  <c r="M363" i="28" s="1"/>
  <c r="M364" i="28" s="1"/>
  <c r="M365" i="28" s="1"/>
  <c r="M366" i="28" s="1"/>
  <c r="M367" i="28" s="1"/>
  <c r="M368" i="28" s="1"/>
  <c r="M369" i="28" s="1"/>
  <c r="M370" i="28" s="1"/>
  <c r="M371" i="28" s="1"/>
  <c r="M372" i="28" s="1"/>
  <c r="M373" i="28" s="1"/>
  <c r="M374" i="28" s="1"/>
  <c r="M375" i="28" s="1"/>
  <c r="M376" i="28" s="1"/>
  <c r="M377" i="28" s="1"/>
  <c r="M378" i="28" s="1"/>
  <c r="M379" i="28" s="1"/>
  <c r="M380" i="28" s="1"/>
  <c r="M381" i="28" s="1"/>
  <c r="M382" i="28" s="1"/>
  <c r="M383" i="28" s="1"/>
  <c r="M384" i="28" s="1"/>
  <c r="M385" i="28" s="1"/>
  <c r="M386" i="28" s="1"/>
  <c r="M387" i="28" s="1"/>
  <c r="M388" i="28" s="1"/>
  <c r="M389" i="28" s="1"/>
  <c r="M390" i="28" s="1"/>
  <c r="M391" i="28" s="1"/>
  <c r="M392" i="28" s="1"/>
  <c r="M393" i="28" s="1"/>
  <c r="M394" i="28" s="1"/>
  <c r="M395" i="28" s="1"/>
  <c r="M396" i="28" s="1"/>
  <c r="M397" i="28" s="1"/>
  <c r="M398" i="28" s="1"/>
  <c r="M399" i="28" s="1"/>
  <c r="M400" i="28" s="1"/>
  <c r="M401" i="28" s="1"/>
  <c r="M402" i="28" s="1"/>
  <c r="M403" i="28" s="1"/>
  <c r="M404" i="28" s="1"/>
  <c r="M405" i="28" s="1"/>
  <c r="M406" i="28" s="1"/>
  <c r="M407" i="28" s="1"/>
  <c r="M408" i="28" s="1"/>
  <c r="M409" i="28" s="1"/>
  <c r="M410" i="28" s="1"/>
  <c r="M411" i="28" s="1"/>
  <c r="M412" i="28" s="1"/>
  <c r="M413" i="28" s="1"/>
  <c r="M414" i="28" s="1"/>
  <c r="M415" i="28" s="1"/>
  <c r="M416" i="28" s="1"/>
  <c r="M417" i="28" s="1"/>
  <c r="M418" i="28" s="1"/>
  <c r="M419" i="28" s="1"/>
  <c r="M420" i="28" s="1"/>
  <c r="M421" i="28" s="1"/>
  <c r="M422" i="28" s="1"/>
  <c r="M423" i="28" s="1"/>
  <c r="M424" i="28" s="1"/>
  <c r="M425" i="28" s="1"/>
  <c r="M426" i="28" s="1"/>
  <c r="M427" i="28" s="1"/>
  <c r="M428" i="28" s="1"/>
  <c r="M429" i="28" s="1"/>
  <c r="M430" i="28" s="1"/>
  <c r="M431" i="28" s="1"/>
  <c r="M432" i="28" s="1"/>
  <c r="M433" i="28" s="1"/>
  <c r="M434" i="28" s="1"/>
  <c r="M435" i="28" s="1"/>
  <c r="M436" i="28" s="1"/>
  <c r="M437" i="28" s="1"/>
  <c r="M438" i="28" s="1"/>
  <c r="M439" i="28" s="1"/>
  <c r="M440" i="28" s="1"/>
  <c r="M441" i="28" s="1"/>
  <c r="M442" i="28" s="1"/>
  <c r="M443" i="28" s="1"/>
  <c r="M444" i="28" s="1"/>
  <c r="M445" i="28" s="1"/>
  <c r="M446" i="28" s="1"/>
  <c r="M447" i="28" s="1"/>
  <c r="M448" i="28" s="1"/>
  <c r="M449" i="28" s="1"/>
  <c r="M450" i="28" s="1"/>
  <c r="M451" i="28" s="1"/>
  <c r="M452" i="28" s="1"/>
  <c r="M453" i="28" s="1"/>
  <c r="M454" i="28" s="1"/>
  <c r="M455" i="28" s="1"/>
  <c r="M456" i="28" s="1"/>
  <c r="M457" i="28" s="1"/>
  <c r="M458" i="28" s="1"/>
  <c r="M459" i="28" s="1"/>
  <c r="M460" i="28" s="1"/>
  <c r="M461" i="28" s="1"/>
  <c r="M462" i="28" s="1"/>
  <c r="M463" i="28" s="1"/>
  <c r="M464" i="28" s="1"/>
  <c r="M465" i="28" s="1"/>
  <c r="M466" i="28" s="1"/>
  <c r="M467" i="28" s="1"/>
  <c r="M468" i="28" s="1"/>
  <c r="M469" i="28" s="1"/>
  <c r="M470" i="28" s="1"/>
  <c r="M471" i="28" s="1"/>
  <c r="M472" i="28" s="1"/>
  <c r="M473" i="28" s="1"/>
  <c r="M474" i="28" s="1"/>
  <c r="M475" i="28" s="1"/>
  <c r="M476" i="28" s="1"/>
  <c r="M477" i="28" s="1"/>
  <c r="M478" i="28" s="1"/>
  <c r="M479" i="28" s="1"/>
  <c r="M480" i="28" s="1"/>
  <c r="M481" i="28" s="1"/>
  <c r="M482" i="28" s="1"/>
  <c r="M483" i="28" s="1"/>
  <c r="M484" i="28" s="1"/>
  <c r="M485" i="28" s="1"/>
  <c r="M486" i="28" s="1"/>
  <c r="M487" i="28" s="1"/>
  <c r="M488" i="28" s="1"/>
  <c r="M489" i="28" s="1"/>
  <c r="M490" i="28" s="1"/>
  <c r="M491" i="28" s="1"/>
  <c r="M492" i="28" s="1"/>
  <c r="M493" i="28" s="1"/>
  <c r="M494" i="28" s="1"/>
  <c r="M495" i="28" s="1"/>
  <c r="M496" i="28" s="1"/>
  <c r="M497" i="28" s="1"/>
  <c r="M498" i="28" s="1"/>
  <c r="M499" i="28" s="1"/>
  <c r="M500" i="28" s="1"/>
  <c r="M501" i="28" s="1"/>
  <c r="M502" i="28" s="1"/>
  <c r="M503" i="28" s="1"/>
  <c r="M504" i="28" s="1"/>
  <c r="M505" i="28" s="1"/>
  <c r="M506" i="28" s="1"/>
  <c r="M507" i="28" s="1"/>
  <c r="M508" i="28" s="1"/>
  <c r="M509" i="28" s="1"/>
  <c r="M510" i="28" s="1"/>
  <c r="M511" i="28" s="1"/>
  <c r="M512" i="28" s="1"/>
  <c r="M513" i="28" s="1"/>
  <c r="M514" i="28" s="1"/>
  <c r="M515" i="28" s="1"/>
  <c r="M516" i="28" s="1"/>
  <c r="M517" i="28" s="1"/>
  <c r="M518" i="28" s="1"/>
  <c r="M519" i="28" s="1"/>
  <c r="M520" i="28" s="1"/>
  <c r="M521" i="28" s="1"/>
  <c r="M522" i="28" s="1"/>
  <c r="M523" i="28" s="1"/>
  <c r="M524" i="28" s="1"/>
  <c r="M525" i="28" s="1"/>
  <c r="M526" i="28" s="1"/>
  <c r="M527" i="28" s="1"/>
  <c r="M528" i="28" s="1"/>
  <c r="M529" i="28" s="1"/>
  <c r="M530" i="28" s="1"/>
  <c r="M531" i="28" s="1"/>
  <c r="M532" i="28" s="1"/>
  <c r="M533" i="28" s="1"/>
  <c r="M534" i="28" s="1"/>
  <c r="M535" i="28" s="1"/>
  <c r="M536" i="28" s="1"/>
  <c r="M537" i="28" s="1"/>
  <c r="M538" i="28" s="1"/>
  <c r="M539" i="28" s="1"/>
  <c r="M540" i="28" s="1"/>
  <c r="M541" i="28" s="1"/>
  <c r="M542" i="28" s="1"/>
  <c r="M543" i="28" s="1"/>
  <c r="M544" i="28" s="1"/>
  <c r="M545" i="28" s="1"/>
  <c r="M546" i="28" s="1"/>
  <c r="M547" i="28" s="1"/>
  <c r="M548" i="28" s="1"/>
  <c r="M549" i="28" s="1"/>
  <c r="M550" i="28" s="1"/>
  <c r="M551" i="28" s="1"/>
  <c r="M552" i="28" s="1"/>
  <c r="M553" i="28" s="1"/>
  <c r="M554" i="28" s="1"/>
  <c r="M555" i="28" s="1"/>
  <c r="M556" i="28" s="1"/>
  <c r="M557" i="28" s="1"/>
  <c r="M558" i="28" s="1"/>
  <c r="M559" i="28" s="1"/>
  <c r="M560" i="28" s="1"/>
  <c r="M561" i="28" s="1"/>
  <c r="M562" i="28" s="1"/>
  <c r="M563" i="28" s="1"/>
  <c r="M564" i="28" s="1"/>
  <c r="M565" i="28" s="1"/>
  <c r="M566" i="28" s="1"/>
  <c r="M567" i="28" s="1"/>
  <c r="M568" i="28" s="1"/>
  <c r="M569" i="28" s="1"/>
  <c r="M570" i="28" s="1"/>
  <c r="M571" i="28" s="1"/>
  <c r="M572" i="28" s="1"/>
  <c r="M573" i="28" s="1"/>
  <c r="M574" i="28" s="1"/>
  <c r="M575" i="28" s="1"/>
  <c r="M576" i="28" s="1"/>
  <c r="M577" i="28" s="1"/>
  <c r="M578" i="28" s="1"/>
  <c r="M579" i="28" s="1"/>
  <c r="M580" i="28" s="1"/>
  <c r="M581" i="28" s="1"/>
  <c r="M582" i="28" s="1"/>
  <c r="M583" i="28" s="1"/>
  <c r="M584" i="28" s="1"/>
  <c r="M585" i="28" s="1"/>
  <c r="M586" i="28" s="1"/>
  <c r="M587" i="28" s="1"/>
  <c r="M588" i="28" s="1"/>
  <c r="M589" i="28" s="1"/>
  <c r="M590" i="28" s="1"/>
  <c r="M591" i="28" s="1"/>
  <c r="M592" i="28" s="1"/>
  <c r="M593" i="28" s="1"/>
  <c r="M594" i="28" s="1"/>
  <c r="M595" i="28" s="1"/>
  <c r="M596" i="28" s="1"/>
  <c r="M597" i="28" s="1"/>
  <c r="M598" i="28" s="1"/>
  <c r="M599" i="28" s="1"/>
  <c r="M600" i="28" s="1"/>
  <c r="M601" i="28" s="1"/>
  <c r="M602" i="28" s="1"/>
  <c r="M603" i="28" s="1"/>
  <c r="M604" i="28" s="1"/>
  <c r="M605" i="28" s="1"/>
  <c r="M606" i="28" s="1"/>
  <c r="M607" i="28" s="1"/>
  <c r="M608" i="28" s="1"/>
  <c r="M609" i="28" s="1"/>
  <c r="M610" i="28" s="1"/>
  <c r="M611" i="28" s="1"/>
  <c r="M612" i="28" s="1"/>
  <c r="M613" i="28" s="1"/>
  <c r="M614" i="28" s="1"/>
  <c r="M615" i="28" s="1"/>
  <c r="M616" i="28" s="1"/>
  <c r="M617" i="28" s="1"/>
  <c r="M618" i="28" s="1"/>
  <c r="M619" i="28" s="1"/>
  <c r="M620" i="28" s="1"/>
  <c r="M621" i="28" s="1"/>
  <c r="M622" i="28" s="1"/>
  <c r="M623" i="28" s="1"/>
  <c r="M624" i="28" s="1"/>
  <c r="M625" i="28" s="1"/>
  <c r="M626" i="28" s="1"/>
  <c r="M627" i="28" s="1"/>
  <c r="M628" i="28" s="1"/>
  <c r="M629" i="28" s="1"/>
  <c r="M630" i="28" s="1"/>
  <c r="M631" i="28" s="1"/>
  <c r="M632" i="28" s="1"/>
  <c r="M633" i="28" s="1"/>
  <c r="M634" i="28" s="1"/>
  <c r="M635" i="28" s="1"/>
  <c r="M636" i="28" s="1"/>
  <c r="M637" i="28" s="1"/>
  <c r="M638" i="28" s="1"/>
  <c r="M639" i="28" s="1"/>
  <c r="M640" i="28" s="1"/>
  <c r="M641" i="28" s="1"/>
  <c r="M642" i="28" s="1"/>
  <c r="M643" i="28" s="1"/>
  <c r="M644" i="28" s="1"/>
  <c r="M645" i="28" s="1"/>
  <c r="M646" i="28" s="1"/>
  <c r="M647" i="28" s="1"/>
  <c r="M648" i="28" s="1"/>
  <c r="M649" i="28" s="1"/>
  <c r="M650" i="28" s="1"/>
  <c r="M651" i="28" s="1"/>
  <c r="M652" i="28" s="1"/>
  <c r="M653" i="28" s="1"/>
  <c r="M654" i="28" s="1"/>
  <c r="M655" i="28" s="1"/>
  <c r="M656" i="28" s="1"/>
  <c r="M657" i="28" s="1"/>
  <c r="M658" i="28" s="1"/>
  <c r="M659" i="28" s="1"/>
  <c r="M660" i="28" s="1"/>
  <c r="M661" i="28" s="1"/>
  <c r="M662" i="28" s="1"/>
  <c r="M663" i="28" s="1"/>
  <c r="M664" i="28" s="1"/>
  <c r="M665" i="28" s="1"/>
  <c r="M666" i="28" s="1"/>
  <c r="M667" i="28" s="1"/>
  <c r="M668" i="28" s="1"/>
  <c r="M669" i="28" s="1"/>
  <c r="M670" i="28" s="1"/>
  <c r="M671" i="28" s="1"/>
  <c r="M672" i="28" s="1"/>
  <c r="M673" i="28" s="1"/>
  <c r="M674" i="28" s="1"/>
  <c r="M675" i="28" s="1"/>
  <c r="M676" i="28" s="1"/>
  <c r="M677" i="28" s="1"/>
  <c r="M678" i="28" s="1"/>
  <c r="M679" i="28" s="1"/>
  <c r="M680" i="28" s="1"/>
  <c r="M681" i="28" s="1"/>
  <c r="M682" i="28" s="1"/>
  <c r="M683" i="28" s="1"/>
  <c r="M684" i="28" s="1"/>
  <c r="M685" i="28" s="1"/>
  <c r="M686" i="28" s="1"/>
  <c r="M687" i="28" s="1"/>
  <c r="M688" i="28" s="1"/>
  <c r="M689" i="28" s="1"/>
  <c r="M690" i="28" s="1"/>
  <c r="M691" i="28" s="1"/>
  <c r="M692" i="28" s="1"/>
  <c r="M693" i="28" s="1"/>
  <c r="M694" i="28" s="1"/>
  <c r="M695" i="28" s="1"/>
  <c r="M696" i="28" s="1"/>
  <c r="M697" i="28" s="1"/>
  <c r="M698" i="28" s="1"/>
  <c r="M699" i="28" s="1"/>
  <c r="M700" i="28" s="1"/>
  <c r="M701" i="28" s="1"/>
  <c r="M702" i="28" s="1"/>
  <c r="M703" i="28" s="1"/>
  <c r="M704" i="28" s="1"/>
  <c r="M705" i="28" s="1"/>
  <c r="M706" i="28" s="1"/>
  <c r="M707" i="28" s="1"/>
  <c r="M708" i="28" s="1"/>
  <c r="M709" i="28" s="1"/>
  <c r="M710" i="28" s="1"/>
  <c r="M711" i="28" s="1"/>
  <c r="M712" i="28" s="1"/>
  <c r="M713" i="28" s="1"/>
  <c r="M714" i="28" s="1"/>
  <c r="M715" i="28" s="1"/>
  <c r="M716" i="28" s="1"/>
  <c r="M717" i="28" s="1"/>
  <c r="M718" i="28" s="1"/>
  <c r="M719" i="28" s="1"/>
  <c r="M720" i="28" s="1"/>
  <c r="M721" i="28" s="1"/>
  <c r="M722" i="28" s="1"/>
  <c r="M723" i="28" s="1"/>
  <c r="M724" i="28" s="1"/>
  <c r="M725" i="28" s="1"/>
  <c r="M726" i="28" s="1"/>
  <c r="M727" i="28" s="1"/>
  <c r="M728" i="28" s="1"/>
  <c r="M729" i="28" s="1"/>
  <c r="M730" i="28" s="1"/>
  <c r="M731" i="28" s="1"/>
  <c r="M732" i="28" s="1"/>
  <c r="M733" i="28" s="1"/>
  <c r="M734" i="28" s="1"/>
  <c r="M735" i="28" s="1"/>
  <c r="M736" i="28" s="1"/>
  <c r="M737" i="28" s="1"/>
  <c r="M738" i="28" s="1"/>
  <c r="M739" i="28" s="1"/>
  <c r="M740" i="28" s="1"/>
  <c r="M741" i="28" s="1"/>
  <c r="M742" i="28" s="1"/>
  <c r="M743" i="28" s="1"/>
  <c r="M744" i="28" s="1"/>
  <c r="M745" i="28" s="1"/>
  <c r="M746" i="28" s="1"/>
  <c r="M747" i="28" s="1"/>
  <c r="M748" i="28" s="1"/>
  <c r="M749" i="28" s="1"/>
  <c r="M750" i="28" s="1"/>
  <c r="M751" i="28" s="1"/>
  <c r="M752" i="28" s="1"/>
  <c r="M753" i="28" s="1"/>
  <c r="M754" i="28" s="1"/>
  <c r="M755" i="28" s="1"/>
  <c r="M756" i="28" s="1"/>
  <c r="M757" i="28" s="1"/>
  <c r="M758" i="28" s="1"/>
  <c r="M759" i="28" s="1"/>
  <c r="M760" i="28" s="1"/>
  <c r="M761" i="28" s="1"/>
  <c r="M762" i="28" s="1"/>
  <c r="M763" i="28" s="1"/>
  <c r="M764" i="28" s="1"/>
  <c r="M765" i="28" s="1"/>
  <c r="M766" i="28" s="1"/>
  <c r="M767" i="28" s="1"/>
  <c r="M768" i="28" s="1"/>
  <c r="M769" i="28" s="1"/>
  <c r="M770" i="28" s="1"/>
  <c r="M771" i="28" s="1"/>
  <c r="M772" i="28" s="1"/>
  <c r="M773" i="28" s="1"/>
  <c r="M774" i="28" s="1"/>
  <c r="M775" i="28" s="1"/>
  <c r="M776" i="28" s="1"/>
  <c r="M777" i="28" s="1"/>
  <c r="M778" i="28" s="1"/>
  <c r="M779" i="28" s="1"/>
  <c r="M780" i="28" s="1"/>
  <c r="M781" i="28" s="1"/>
  <c r="M782" i="28" s="1"/>
  <c r="M783" i="28" s="1"/>
  <c r="M784" i="28" s="1"/>
  <c r="M785" i="28" s="1"/>
  <c r="M786" i="28" s="1"/>
  <c r="M787" i="28" s="1"/>
  <c r="M788" i="28" s="1"/>
  <c r="M789" i="28" s="1"/>
  <c r="M790" i="28" s="1"/>
  <c r="M791" i="28" s="1"/>
  <c r="M792" i="28" s="1"/>
  <c r="M793" i="28" s="1"/>
  <c r="M794" i="28" s="1"/>
  <c r="M795" i="28" s="1"/>
  <c r="M796" i="28" s="1"/>
  <c r="M797" i="28" s="1"/>
  <c r="M798" i="28" s="1"/>
  <c r="M799" i="28" s="1"/>
  <c r="M800" i="28" s="1"/>
  <c r="M801" i="28" s="1"/>
  <c r="M802" i="28" s="1"/>
  <c r="M803" i="28" s="1"/>
  <c r="M804" i="28" s="1"/>
  <c r="M805" i="28" s="1"/>
  <c r="M806" i="28" s="1"/>
  <c r="M807" i="28" s="1"/>
  <c r="M808" i="28" s="1"/>
  <c r="M809" i="28" s="1"/>
  <c r="M810" i="28" s="1"/>
  <c r="M811" i="28" s="1"/>
  <c r="M812" i="28" s="1"/>
  <c r="M813" i="28" s="1"/>
  <c r="M814" i="28" s="1"/>
  <c r="M815" i="28" s="1"/>
  <c r="M816" i="28" s="1"/>
  <c r="M817" i="28" s="1"/>
  <c r="M818" i="28" s="1"/>
  <c r="M819" i="28" s="1"/>
  <c r="M820" i="28" s="1"/>
  <c r="M821" i="28" s="1"/>
  <c r="M822" i="28" s="1"/>
  <c r="M823" i="28" s="1"/>
  <c r="M824" i="28" s="1"/>
  <c r="M825" i="28" s="1"/>
  <c r="M826" i="28" s="1"/>
  <c r="M827" i="28" s="1"/>
  <c r="M828" i="28" s="1"/>
  <c r="M829" i="28" s="1"/>
  <c r="M830" i="28" s="1"/>
  <c r="M831" i="28" s="1"/>
  <c r="M832" i="28" s="1"/>
  <c r="M833" i="28" s="1"/>
  <c r="M834" i="28" s="1"/>
  <c r="M835" i="28" s="1"/>
  <c r="M836" i="28" s="1"/>
  <c r="M837" i="28" s="1"/>
  <c r="M838" i="28" s="1"/>
  <c r="M839" i="28" s="1"/>
  <c r="M840" i="28" s="1"/>
  <c r="M841" i="28" s="1"/>
  <c r="M842" i="28" s="1"/>
  <c r="M843" i="28" s="1"/>
  <c r="M844" i="28" s="1"/>
  <c r="M845" i="28" s="1"/>
  <c r="M846" i="28" s="1"/>
  <c r="M847" i="28" s="1"/>
  <c r="M848" i="28" s="1"/>
  <c r="M849" i="28" s="1"/>
  <c r="M850" i="28" s="1"/>
  <c r="M851" i="28" s="1"/>
  <c r="M852" i="28" s="1"/>
  <c r="M853" i="28" s="1"/>
  <c r="M854" i="28" s="1"/>
  <c r="M855" i="28" s="1"/>
  <c r="M856" i="28" s="1"/>
  <c r="M857" i="28" s="1"/>
  <c r="M858" i="28" s="1"/>
  <c r="M859" i="28" s="1"/>
  <c r="M860" i="28" s="1"/>
  <c r="M861" i="28" s="1"/>
  <c r="M862" i="28" s="1"/>
  <c r="M863" i="28" s="1"/>
  <c r="M864" i="28" s="1"/>
  <c r="M865" i="28" s="1"/>
  <c r="M866" i="28" s="1"/>
  <c r="M867" i="28" s="1"/>
  <c r="M868" i="28" s="1"/>
  <c r="M869" i="28" s="1"/>
  <c r="M870" i="28" s="1"/>
  <c r="M871" i="28" s="1"/>
  <c r="M872" i="28" s="1"/>
  <c r="M873" i="28" s="1"/>
  <c r="M874" i="28" s="1"/>
  <c r="M875" i="28" s="1"/>
  <c r="M876" i="28" s="1"/>
  <c r="M877" i="28" s="1"/>
  <c r="M878" i="28" s="1"/>
  <c r="M879" i="28" s="1"/>
  <c r="M880" i="28" s="1"/>
  <c r="M881" i="28" s="1"/>
  <c r="M882" i="28" s="1"/>
  <c r="M883" i="28" s="1"/>
  <c r="M884" i="28" s="1"/>
  <c r="M885" i="28" s="1"/>
  <c r="M886" i="28" s="1"/>
  <c r="M887" i="28" s="1"/>
  <c r="M888" i="28" s="1"/>
  <c r="M889" i="28" s="1"/>
  <c r="M890" i="28" s="1"/>
  <c r="M891" i="28" s="1"/>
  <c r="M892" i="28" s="1"/>
  <c r="M893" i="28" s="1"/>
  <c r="M894" i="28" s="1"/>
  <c r="M895" i="28" s="1"/>
  <c r="M896" i="28" s="1"/>
  <c r="M897" i="28" s="1"/>
  <c r="M898" i="28" s="1"/>
  <c r="M899" i="28" s="1"/>
  <c r="M900" i="28" s="1"/>
  <c r="M901" i="28" s="1"/>
  <c r="M902" i="28" s="1"/>
  <c r="M903" i="28" s="1"/>
  <c r="M904" i="28" s="1"/>
  <c r="M905" i="28" s="1"/>
  <c r="M906" i="28" s="1"/>
  <c r="M907" i="28" s="1"/>
  <c r="M908" i="28" s="1"/>
  <c r="M909" i="28" s="1"/>
  <c r="M910" i="28" s="1"/>
  <c r="M911" i="28" s="1"/>
  <c r="M912" i="28" s="1"/>
  <c r="M913" i="28" s="1"/>
  <c r="M914" i="28" s="1"/>
  <c r="M915" i="28" s="1"/>
  <c r="M916" i="28" s="1"/>
  <c r="M917" i="28" s="1"/>
  <c r="M918" i="28" s="1"/>
  <c r="M919" i="28" s="1"/>
  <c r="M920" i="28" s="1"/>
  <c r="M921" i="28" s="1"/>
  <c r="M922" i="28" s="1"/>
  <c r="M923" i="28" s="1"/>
  <c r="M924" i="28" s="1"/>
  <c r="M925" i="28" s="1"/>
  <c r="M926" i="28" s="1"/>
  <c r="M927" i="28" s="1"/>
  <c r="M928" i="28" s="1"/>
  <c r="M929" i="28" s="1"/>
  <c r="M930" i="28" s="1"/>
  <c r="M931" i="28" s="1"/>
  <c r="M932" i="28" s="1"/>
  <c r="M933" i="28" s="1"/>
  <c r="M934" i="28" s="1"/>
  <c r="M935" i="28" s="1"/>
  <c r="M936" i="28" s="1"/>
  <c r="M937" i="28" s="1"/>
  <c r="M938" i="28" s="1"/>
  <c r="M939" i="28" s="1"/>
  <c r="M940" i="28" s="1"/>
  <c r="M941" i="28" s="1"/>
  <c r="M942" i="28" s="1"/>
  <c r="M943" i="28" s="1"/>
  <c r="M944" i="28" s="1"/>
  <c r="M945" i="28" s="1"/>
  <c r="M946" i="28" s="1"/>
  <c r="M947" i="28" s="1"/>
  <c r="M948" i="28" s="1"/>
  <c r="M949" i="28" s="1"/>
  <c r="M950" i="28" s="1"/>
  <c r="M951" i="28" s="1"/>
  <c r="M952" i="28" s="1"/>
  <c r="M953" i="28" s="1"/>
  <c r="M954" i="28" s="1"/>
  <c r="M955" i="28" s="1"/>
  <c r="M956" i="28" s="1"/>
  <c r="M957" i="28" s="1"/>
  <c r="M958" i="28" s="1"/>
  <c r="M959" i="28" s="1"/>
  <c r="M960" i="28" s="1"/>
  <c r="M961" i="28" s="1"/>
  <c r="M962" i="28" s="1"/>
  <c r="M963" i="28" s="1"/>
  <c r="M964" i="28" s="1"/>
  <c r="M965" i="28" s="1"/>
  <c r="M966" i="28" s="1"/>
  <c r="M967" i="28" s="1"/>
  <c r="M968" i="28" s="1"/>
  <c r="M969" i="28" s="1"/>
  <c r="M970" i="28" s="1"/>
  <c r="M971" i="28" s="1"/>
  <c r="M972" i="28" s="1"/>
  <c r="M973" i="28" s="1"/>
  <c r="M974" i="28" s="1"/>
  <c r="M975" i="28" s="1"/>
  <c r="M976" i="28" s="1"/>
  <c r="M977" i="28" s="1"/>
  <c r="M978" i="28" s="1"/>
  <c r="M979" i="28" s="1"/>
  <c r="M980" i="28" s="1"/>
  <c r="M981" i="28" s="1"/>
  <c r="M982" i="28" s="1"/>
  <c r="M983" i="28" s="1"/>
  <c r="M984" i="28" s="1"/>
  <c r="M985" i="28" s="1"/>
  <c r="M986" i="28" s="1"/>
  <c r="M987" i="28" s="1"/>
  <c r="M988" i="28" s="1"/>
  <c r="M989" i="28" s="1"/>
  <c r="M990" i="28" s="1"/>
  <c r="M991" i="28" s="1"/>
  <c r="M992" i="28" s="1"/>
  <c r="M993" i="28" s="1"/>
  <c r="M994" i="28" s="1"/>
  <c r="M995" i="28" s="1"/>
  <c r="M996" i="28" s="1"/>
  <c r="M997" i="28" s="1"/>
  <c r="M998" i="28" s="1"/>
  <c r="M999" i="28" s="1"/>
  <c r="M1000" i="28" s="1"/>
  <c r="M1001" i="28" s="1"/>
  <c r="M1002" i="28" s="1"/>
  <c r="M1003" i="28" s="1"/>
  <c r="M1004" i="28" s="1"/>
  <c r="M1005" i="28" s="1"/>
  <c r="M1006" i="28" s="1"/>
  <c r="M1007" i="28" s="1"/>
  <c r="M1008" i="28" s="1"/>
  <c r="M1009" i="28" s="1"/>
  <c r="M1010" i="28" s="1"/>
  <c r="M1011" i="28" s="1"/>
  <c r="M1012" i="28" s="1"/>
  <c r="M1013" i="28" s="1"/>
  <c r="M1014" i="28" s="1"/>
  <c r="M1015" i="28" s="1"/>
  <c r="M1016" i="28" s="1"/>
  <c r="M1017" i="28" s="1"/>
  <c r="M1018" i="28" s="1"/>
  <c r="M1019" i="28" s="1"/>
  <c r="M1020" i="28" s="1"/>
  <c r="M1021" i="28" s="1"/>
  <c r="M1022" i="28" s="1"/>
  <c r="M1023" i="28" s="1"/>
  <c r="M1024" i="28" s="1"/>
  <c r="M1025" i="28" s="1"/>
  <c r="M1026" i="28" s="1"/>
  <c r="M1027" i="28" s="1"/>
  <c r="M1028" i="28" s="1"/>
  <c r="M1029" i="28" s="1"/>
  <c r="M1030" i="28" s="1"/>
  <c r="M1031" i="28" s="1"/>
  <c r="M1032" i="28" s="1"/>
  <c r="M1033" i="28" s="1"/>
  <c r="M1034" i="28" s="1"/>
  <c r="M1035" i="28" s="1"/>
  <c r="M1036" i="28" s="1"/>
  <c r="M1037" i="28" s="1"/>
  <c r="M1038" i="28" s="1"/>
  <c r="M1039" i="28" s="1"/>
  <c r="M1040" i="28" s="1"/>
  <c r="M1041" i="28" s="1"/>
  <c r="M1042" i="28" s="1"/>
  <c r="M1043" i="28" s="1"/>
  <c r="M1044" i="28" s="1"/>
  <c r="M1045" i="28" s="1"/>
  <c r="M1046" i="28" s="1"/>
  <c r="M1047" i="28" s="1"/>
  <c r="M1048" i="28" s="1"/>
  <c r="M1049" i="28" s="1"/>
  <c r="M1050" i="28" s="1"/>
  <c r="M1051" i="28" s="1"/>
  <c r="M1052" i="28" s="1"/>
  <c r="M1053" i="28" s="1"/>
  <c r="M1054" i="28" s="1"/>
  <c r="M1055" i="28" s="1"/>
  <c r="M1056" i="28" s="1"/>
  <c r="M1057" i="28" s="1"/>
  <c r="M1058" i="28" s="1"/>
  <c r="M1059" i="28" s="1"/>
  <c r="M1060" i="28" s="1"/>
  <c r="M1061" i="28" s="1"/>
  <c r="M1062" i="28" s="1"/>
  <c r="M1063" i="28" s="1"/>
  <c r="M1064" i="28" s="1"/>
  <c r="M1065" i="28" s="1"/>
  <c r="M1066" i="28" s="1"/>
  <c r="M1067" i="28" s="1"/>
  <c r="M1068" i="28" s="1"/>
  <c r="M1069" i="28" s="1"/>
  <c r="M1070" i="28" s="1"/>
  <c r="M1071" i="28" s="1"/>
  <c r="M1072" i="28" s="1"/>
  <c r="M1073" i="28" s="1"/>
  <c r="M1074" i="28" s="1"/>
  <c r="M1075" i="28" s="1"/>
  <c r="M1076" i="28" s="1"/>
  <c r="M1077" i="28" s="1"/>
  <c r="M1078" i="28" s="1"/>
  <c r="M1079" i="28" s="1"/>
  <c r="M1080" i="28" s="1"/>
  <c r="M1081" i="28" s="1"/>
  <c r="M1082" i="28" s="1"/>
  <c r="M1083" i="28" s="1"/>
  <c r="M1084" i="28" s="1"/>
  <c r="M1085" i="28" s="1"/>
  <c r="M1086" i="28" s="1"/>
  <c r="M1087" i="28" s="1"/>
  <c r="M1088" i="28" s="1"/>
  <c r="M1089" i="28" s="1"/>
  <c r="M1090" i="28" s="1"/>
  <c r="M1091" i="28" s="1"/>
  <c r="M1092" i="28" s="1"/>
  <c r="M1093" i="28" s="1"/>
  <c r="M1094" i="28" s="1"/>
  <c r="M1095" i="28" s="1"/>
  <c r="M1096" i="28" s="1"/>
  <c r="M1097" i="28" s="1"/>
  <c r="M1098" i="28" s="1"/>
  <c r="M1099" i="28" s="1"/>
  <c r="M1100" i="28" s="1"/>
  <c r="M1101" i="28" s="1"/>
  <c r="M1102" i="28" s="1"/>
  <c r="M1103" i="28" s="1"/>
  <c r="M3" i="25"/>
  <c r="M4" i="25" s="1"/>
  <c r="M5" i="25" s="1"/>
  <c r="M6" i="25" s="1"/>
  <c r="M7" i="25" s="1"/>
  <c r="M8" i="25" s="1"/>
  <c r="M9" i="25" s="1"/>
  <c r="M10" i="25" s="1"/>
  <c r="M11" i="25" s="1"/>
  <c r="M12" i="25" s="1"/>
  <c r="M13" i="25" s="1"/>
  <c r="M14" i="25" s="1"/>
  <c r="M15" i="25" s="1"/>
  <c r="M16" i="25" s="1"/>
  <c r="M17" i="25" s="1"/>
  <c r="M18" i="25" s="1"/>
  <c r="M19" i="25" s="1"/>
  <c r="M20" i="25" s="1"/>
  <c r="M21" i="25" s="1"/>
  <c r="M22" i="25" s="1"/>
  <c r="M23" i="25" s="1"/>
  <c r="M24" i="25" s="1"/>
  <c r="M25" i="25" s="1"/>
  <c r="M26" i="25" s="1"/>
  <c r="M27" i="25" s="1"/>
  <c r="M28" i="25" s="1"/>
  <c r="M29" i="25" s="1"/>
  <c r="M30" i="25" s="1"/>
  <c r="M31" i="25" s="1"/>
  <c r="M32" i="25" s="1"/>
  <c r="M33" i="25" s="1"/>
  <c r="M34" i="25" s="1"/>
  <c r="M35" i="25" s="1"/>
  <c r="M36" i="25" s="1"/>
  <c r="M37" i="25" s="1"/>
  <c r="M38" i="25" s="1"/>
  <c r="M39" i="25" s="1"/>
  <c r="M40" i="25" s="1"/>
  <c r="M41" i="25" s="1"/>
  <c r="M42" i="25" s="1"/>
  <c r="M43" i="25" s="1"/>
  <c r="M44" i="25" s="1"/>
  <c r="M45" i="25" s="1"/>
  <c r="M46" i="25" s="1"/>
  <c r="M47" i="25" s="1"/>
  <c r="M48" i="25" s="1"/>
  <c r="M49" i="25" s="1"/>
  <c r="M50" i="25" s="1"/>
  <c r="M51" i="25" s="1"/>
  <c r="M52" i="25" s="1"/>
  <c r="M53" i="25" s="1"/>
  <c r="M54" i="25" s="1"/>
  <c r="M55" i="25" s="1"/>
  <c r="M56" i="25" s="1"/>
  <c r="M57" i="25" s="1"/>
  <c r="M58" i="25" s="1"/>
  <c r="M59" i="25" s="1"/>
  <c r="M60" i="25" s="1"/>
  <c r="M61" i="25" s="1"/>
  <c r="M62" i="25" s="1"/>
  <c r="M63" i="25" s="1"/>
  <c r="M64" i="25" s="1"/>
  <c r="M65" i="25" s="1"/>
  <c r="M66" i="25" s="1"/>
  <c r="M67" i="25" s="1"/>
  <c r="M68" i="25" s="1"/>
  <c r="M69" i="25" s="1"/>
  <c r="M70" i="25" s="1"/>
  <c r="M71" i="25" s="1"/>
  <c r="M72" i="25" s="1"/>
  <c r="M73" i="25" s="1"/>
  <c r="M74" i="25" s="1"/>
  <c r="M75" i="25" s="1"/>
  <c r="M76" i="25" s="1"/>
  <c r="M77" i="25" s="1"/>
  <c r="M78" i="25" s="1"/>
  <c r="M79" i="25" s="1"/>
  <c r="M80" i="25" s="1"/>
  <c r="M81" i="25" s="1"/>
  <c r="M82" i="25" s="1"/>
  <c r="M83" i="25" s="1"/>
  <c r="M84" i="25" s="1"/>
  <c r="M85" i="25" s="1"/>
  <c r="M86" i="25" s="1"/>
  <c r="M87" i="25" s="1"/>
  <c r="M88" i="25" s="1"/>
  <c r="M89" i="25" s="1"/>
  <c r="M90" i="25" s="1"/>
  <c r="M91" i="25" s="1"/>
  <c r="M92" i="25" s="1"/>
  <c r="M93" i="25" s="1"/>
  <c r="M94" i="25" s="1"/>
  <c r="M95" i="25" s="1"/>
  <c r="M96" i="25" s="1"/>
  <c r="M97" i="25" s="1"/>
  <c r="M98" i="25" s="1"/>
  <c r="M99" i="25" s="1"/>
  <c r="M100" i="25" s="1"/>
  <c r="M101" i="25" s="1"/>
  <c r="M102" i="25" s="1"/>
  <c r="M103" i="25" s="1"/>
  <c r="M104" i="25" s="1"/>
  <c r="M105" i="25" s="1"/>
  <c r="M106" i="25" s="1"/>
  <c r="M107" i="25" s="1"/>
  <c r="M108" i="25" s="1"/>
  <c r="M109" i="25" s="1"/>
  <c r="M110" i="25" s="1"/>
  <c r="M111" i="25" s="1"/>
  <c r="M112" i="25" s="1"/>
  <c r="M113" i="25" s="1"/>
  <c r="M114" i="25" s="1"/>
  <c r="M115" i="25" s="1"/>
  <c r="M116" i="25" s="1"/>
  <c r="M117" i="25" s="1"/>
  <c r="M118" i="25" s="1"/>
  <c r="M119" i="25" s="1"/>
  <c r="M120" i="25" s="1"/>
  <c r="M121" i="25" s="1"/>
  <c r="M122" i="25" s="1"/>
  <c r="M123" i="25" s="1"/>
  <c r="M124" i="25" s="1"/>
  <c r="M125" i="25" s="1"/>
  <c r="M126" i="25" s="1"/>
  <c r="M127" i="25" s="1"/>
  <c r="M128" i="25" s="1"/>
  <c r="M129" i="25" s="1"/>
  <c r="M130" i="25" s="1"/>
  <c r="M131" i="25" s="1"/>
  <c r="M132" i="25" s="1"/>
  <c r="M133" i="25" s="1"/>
  <c r="M134" i="25" s="1"/>
  <c r="M135" i="25" s="1"/>
  <c r="M136" i="25" s="1"/>
  <c r="M137" i="25" s="1"/>
  <c r="M138" i="25" s="1"/>
  <c r="M139" i="25" s="1"/>
  <c r="M140" i="25" s="1"/>
  <c r="M141" i="25" s="1"/>
  <c r="M142" i="25" s="1"/>
  <c r="M143" i="25" s="1"/>
  <c r="M144" i="25" s="1"/>
  <c r="M145" i="25" s="1"/>
  <c r="M146" i="25" s="1"/>
  <c r="M147" i="25" s="1"/>
  <c r="M148" i="25" s="1"/>
  <c r="M149" i="25" s="1"/>
  <c r="M150" i="25" s="1"/>
  <c r="M151" i="25" s="1"/>
  <c r="M152" i="25" s="1"/>
  <c r="M153" i="25" s="1"/>
  <c r="M154" i="25" s="1"/>
  <c r="M155" i="25" s="1"/>
  <c r="M156" i="25" s="1"/>
  <c r="M157" i="25" s="1"/>
  <c r="M158" i="25" s="1"/>
  <c r="M159" i="25" s="1"/>
  <c r="M160" i="25" s="1"/>
  <c r="M161" i="25" s="1"/>
  <c r="M162" i="25" s="1"/>
  <c r="M163" i="25" s="1"/>
  <c r="M164" i="25" s="1"/>
  <c r="M165" i="25" s="1"/>
  <c r="M166" i="25" s="1"/>
  <c r="M167" i="25" s="1"/>
  <c r="M168" i="25" s="1"/>
  <c r="M169" i="25" s="1"/>
  <c r="M170" i="25" s="1"/>
  <c r="M171" i="25" s="1"/>
  <c r="M172" i="25" s="1"/>
  <c r="M173" i="25" s="1"/>
  <c r="M174" i="25" s="1"/>
  <c r="M175" i="25" s="1"/>
  <c r="M176" i="25" s="1"/>
  <c r="M177" i="25" s="1"/>
  <c r="M178" i="25" s="1"/>
  <c r="M179" i="25" s="1"/>
  <c r="M180" i="25" s="1"/>
  <c r="M181" i="25" s="1"/>
  <c r="M182" i="25" s="1"/>
  <c r="M183" i="25" s="1"/>
  <c r="M184" i="25" s="1"/>
  <c r="M185" i="25" s="1"/>
  <c r="M186" i="25" s="1"/>
  <c r="M187" i="25" s="1"/>
  <c r="M188" i="25" s="1"/>
  <c r="M189" i="25" s="1"/>
  <c r="M190" i="25" s="1"/>
  <c r="M191" i="25" s="1"/>
  <c r="M192" i="25" s="1"/>
  <c r="M193" i="25" s="1"/>
  <c r="M194" i="25" s="1"/>
  <c r="M195" i="25" s="1"/>
  <c r="M196" i="25" s="1"/>
  <c r="M197" i="25" s="1"/>
  <c r="M198" i="25" s="1"/>
  <c r="M199" i="25" s="1"/>
  <c r="M200" i="25" s="1"/>
  <c r="M201" i="25" s="1"/>
  <c r="M202" i="25" s="1"/>
  <c r="M203" i="25" s="1"/>
  <c r="M204" i="25" s="1"/>
  <c r="M205" i="25" s="1"/>
  <c r="M206" i="25" s="1"/>
  <c r="M207" i="25" s="1"/>
  <c r="M208" i="25" s="1"/>
  <c r="M209" i="25" s="1"/>
  <c r="M210" i="25" s="1"/>
  <c r="M211" i="25" s="1"/>
  <c r="M212" i="25" s="1"/>
  <c r="M213" i="25" s="1"/>
  <c r="M214" i="25" s="1"/>
  <c r="M215" i="25" s="1"/>
  <c r="M216" i="25" s="1"/>
  <c r="M217" i="25" s="1"/>
  <c r="M218" i="25" s="1"/>
  <c r="M219" i="25" s="1"/>
  <c r="M220" i="25" s="1"/>
  <c r="M221" i="25" s="1"/>
  <c r="M222" i="25" s="1"/>
  <c r="M223" i="25" s="1"/>
  <c r="M224" i="25" s="1"/>
  <c r="M225" i="25" s="1"/>
  <c r="M226" i="25" s="1"/>
  <c r="M227" i="25" s="1"/>
  <c r="M228" i="25" s="1"/>
  <c r="M229" i="25" s="1"/>
  <c r="M230" i="25" s="1"/>
  <c r="M231" i="25" s="1"/>
  <c r="M232" i="25" s="1"/>
  <c r="M233" i="25" s="1"/>
  <c r="M234" i="25" s="1"/>
  <c r="M235" i="25" s="1"/>
  <c r="M236" i="25" s="1"/>
  <c r="M237" i="25" s="1"/>
  <c r="M238" i="25" s="1"/>
  <c r="M239" i="25" s="1"/>
  <c r="M240" i="25" s="1"/>
  <c r="M241" i="25" s="1"/>
  <c r="M242" i="25" s="1"/>
  <c r="M243" i="25" s="1"/>
  <c r="M244" i="25" s="1"/>
  <c r="M245" i="25" s="1"/>
  <c r="M246" i="25" s="1"/>
  <c r="M247" i="25" s="1"/>
  <c r="M248" i="25" s="1"/>
  <c r="M249" i="25" s="1"/>
  <c r="M250" i="25" s="1"/>
  <c r="M251" i="25" s="1"/>
  <c r="M252" i="25" s="1"/>
  <c r="M253" i="25" s="1"/>
  <c r="M254" i="25" s="1"/>
  <c r="M255" i="25" s="1"/>
  <c r="M256" i="25" s="1"/>
  <c r="M257" i="25" s="1"/>
  <c r="M258" i="25" s="1"/>
  <c r="M259" i="25" s="1"/>
  <c r="M260" i="25" s="1"/>
  <c r="M261" i="25" s="1"/>
  <c r="M262" i="25" s="1"/>
  <c r="M263" i="25" s="1"/>
  <c r="M264" i="25" s="1"/>
  <c r="M265" i="25" s="1"/>
  <c r="M266" i="25" s="1"/>
  <c r="M267" i="25" s="1"/>
  <c r="M268" i="25" s="1"/>
  <c r="M269" i="25" s="1"/>
  <c r="M270" i="25" s="1"/>
  <c r="M271" i="25" s="1"/>
  <c r="M272" i="25" s="1"/>
  <c r="M273" i="25" s="1"/>
  <c r="M274" i="25" s="1"/>
  <c r="M275" i="25" s="1"/>
  <c r="M276" i="25" s="1"/>
  <c r="M277" i="25" s="1"/>
  <c r="M278" i="25" s="1"/>
  <c r="M279" i="25" s="1"/>
  <c r="M280" i="25" s="1"/>
  <c r="M281" i="25" s="1"/>
  <c r="M282" i="25" s="1"/>
  <c r="M283" i="25" s="1"/>
  <c r="M284" i="25" s="1"/>
  <c r="M285" i="25" s="1"/>
  <c r="M286" i="25" s="1"/>
  <c r="M287" i="25" s="1"/>
  <c r="M288" i="25" s="1"/>
  <c r="M289" i="25" s="1"/>
  <c r="M290" i="25" s="1"/>
  <c r="M291" i="25" s="1"/>
  <c r="M292" i="25" s="1"/>
  <c r="M293" i="25" s="1"/>
  <c r="M294" i="25" s="1"/>
  <c r="M295" i="25" s="1"/>
  <c r="M296" i="25" s="1"/>
  <c r="M297" i="25" s="1"/>
  <c r="M298" i="25" s="1"/>
  <c r="M299" i="25" s="1"/>
  <c r="M300" i="25" s="1"/>
  <c r="M301" i="25" s="1"/>
  <c r="M302" i="25" s="1"/>
  <c r="M303" i="25" s="1"/>
  <c r="M304" i="25" s="1"/>
  <c r="M305" i="25" s="1"/>
  <c r="M306" i="25" s="1"/>
  <c r="M307" i="25" s="1"/>
  <c r="M308" i="25" s="1"/>
  <c r="M309" i="25" s="1"/>
  <c r="M310" i="25" s="1"/>
  <c r="M311" i="25" s="1"/>
  <c r="M312" i="25" s="1"/>
  <c r="M313" i="25" s="1"/>
  <c r="M314" i="25" s="1"/>
  <c r="M315" i="25" s="1"/>
  <c r="M316" i="25" s="1"/>
  <c r="M317" i="25" s="1"/>
  <c r="M318" i="25" s="1"/>
  <c r="M319" i="25" s="1"/>
  <c r="M320" i="25" s="1"/>
  <c r="M321" i="25" s="1"/>
  <c r="M322" i="25" s="1"/>
  <c r="M323" i="25" s="1"/>
  <c r="M324" i="25" s="1"/>
  <c r="M325" i="25" s="1"/>
  <c r="M326" i="25" s="1"/>
  <c r="M327" i="25" s="1"/>
  <c r="M328" i="25" s="1"/>
  <c r="M329" i="25" s="1"/>
  <c r="M330" i="25" s="1"/>
  <c r="M331" i="25" s="1"/>
  <c r="M332" i="25" s="1"/>
  <c r="M333" i="25" s="1"/>
  <c r="M334" i="25" s="1"/>
  <c r="M335" i="25" s="1"/>
  <c r="M336" i="25" s="1"/>
  <c r="M337" i="25" s="1"/>
  <c r="M338" i="25" s="1"/>
  <c r="M339" i="25" s="1"/>
  <c r="M340" i="25" s="1"/>
  <c r="M341" i="25" s="1"/>
  <c r="M342" i="25" s="1"/>
  <c r="M343" i="25" s="1"/>
  <c r="M344" i="25" s="1"/>
  <c r="M345" i="25" s="1"/>
  <c r="M346" i="25" s="1"/>
  <c r="M347" i="25" s="1"/>
  <c r="M348" i="25" s="1"/>
  <c r="M349" i="25" s="1"/>
  <c r="M350" i="25" s="1"/>
  <c r="M351" i="25" s="1"/>
  <c r="M352" i="25" s="1"/>
  <c r="M353" i="25" s="1"/>
  <c r="M354" i="25" s="1"/>
  <c r="M355" i="25" s="1"/>
  <c r="M356" i="25" s="1"/>
  <c r="M357" i="25" s="1"/>
  <c r="M358" i="25" s="1"/>
  <c r="M359" i="25" s="1"/>
  <c r="M360" i="25" s="1"/>
  <c r="M361" i="25" s="1"/>
  <c r="M362" i="25" s="1"/>
  <c r="M363" i="25" s="1"/>
  <c r="M364" i="25" s="1"/>
  <c r="M365" i="25" s="1"/>
  <c r="M366" i="25" s="1"/>
  <c r="M367" i="25" s="1"/>
  <c r="M368" i="25" s="1"/>
  <c r="M369" i="25" s="1"/>
  <c r="M370" i="25" s="1"/>
  <c r="M371" i="25" s="1"/>
  <c r="M372" i="25" s="1"/>
  <c r="M373" i="25" s="1"/>
  <c r="M374" i="25" s="1"/>
  <c r="M375" i="25" s="1"/>
  <c r="M376" i="25" s="1"/>
  <c r="M377" i="25" s="1"/>
  <c r="M378" i="25" s="1"/>
  <c r="M379" i="25" s="1"/>
  <c r="M380" i="25" s="1"/>
  <c r="M381" i="25" s="1"/>
  <c r="M382" i="25" s="1"/>
  <c r="M383" i="25" s="1"/>
  <c r="M384" i="25" s="1"/>
  <c r="M385" i="25" s="1"/>
  <c r="M386" i="25" s="1"/>
  <c r="M387" i="25" s="1"/>
  <c r="M388" i="25" s="1"/>
  <c r="M389" i="25" s="1"/>
  <c r="M390" i="25" s="1"/>
  <c r="M391" i="25" s="1"/>
  <c r="M392" i="25" s="1"/>
  <c r="M393" i="25" s="1"/>
  <c r="M394" i="25" s="1"/>
  <c r="M395" i="25" s="1"/>
  <c r="M396" i="25" s="1"/>
  <c r="M397" i="25" s="1"/>
  <c r="M398" i="25" s="1"/>
  <c r="M399" i="25" s="1"/>
  <c r="M400" i="25" s="1"/>
  <c r="M401" i="25" s="1"/>
  <c r="M402" i="25" s="1"/>
  <c r="M403" i="25" s="1"/>
  <c r="M404" i="25" s="1"/>
  <c r="M405" i="25" s="1"/>
  <c r="M406" i="25" s="1"/>
  <c r="M407" i="25" s="1"/>
  <c r="M408" i="25" s="1"/>
  <c r="M409" i="25" s="1"/>
  <c r="M410" i="25" s="1"/>
  <c r="M411" i="25" s="1"/>
  <c r="M412" i="25" s="1"/>
  <c r="M413" i="25" s="1"/>
  <c r="M414" i="25" s="1"/>
  <c r="M415" i="25" s="1"/>
  <c r="M416" i="25" s="1"/>
  <c r="M417" i="25" s="1"/>
  <c r="M418" i="25" s="1"/>
  <c r="M419" i="25" s="1"/>
  <c r="M420" i="25" s="1"/>
  <c r="M421" i="25" s="1"/>
  <c r="M422" i="25" s="1"/>
  <c r="M423" i="25" s="1"/>
  <c r="M424" i="25" s="1"/>
  <c r="M425" i="25" s="1"/>
  <c r="M426" i="25" s="1"/>
  <c r="M427" i="25" s="1"/>
  <c r="M428" i="25" s="1"/>
  <c r="M429" i="25" s="1"/>
  <c r="M430" i="25" s="1"/>
  <c r="M431" i="25" s="1"/>
  <c r="M432" i="25" s="1"/>
  <c r="M433" i="25" s="1"/>
  <c r="M434" i="25" s="1"/>
  <c r="M435" i="25" s="1"/>
  <c r="M436" i="25" s="1"/>
  <c r="M437" i="25" s="1"/>
  <c r="M438" i="25" s="1"/>
  <c r="M439" i="25" s="1"/>
  <c r="M440" i="25" s="1"/>
  <c r="M441" i="25" s="1"/>
  <c r="M442" i="25" s="1"/>
  <c r="M443" i="25" s="1"/>
  <c r="M444" i="25" s="1"/>
  <c r="M445" i="25" s="1"/>
  <c r="M446" i="25" s="1"/>
  <c r="M447" i="25" s="1"/>
  <c r="M448" i="25" s="1"/>
  <c r="M449" i="25" s="1"/>
  <c r="M450" i="25" s="1"/>
  <c r="M451" i="25" s="1"/>
  <c r="M452" i="25" s="1"/>
  <c r="M453" i="25" s="1"/>
  <c r="M454" i="25" s="1"/>
  <c r="M455" i="25" s="1"/>
  <c r="M456" i="25" s="1"/>
  <c r="M457" i="25" s="1"/>
  <c r="M458" i="25" s="1"/>
  <c r="M459" i="25" s="1"/>
  <c r="M460" i="25" s="1"/>
  <c r="M461" i="25" s="1"/>
  <c r="M462" i="25" s="1"/>
  <c r="M463" i="25" s="1"/>
  <c r="M464" i="25" s="1"/>
  <c r="M465" i="25" s="1"/>
  <c r="M466" i="25" s="1"/>
  <c r="M467" i="25" s="1"/>
  <c r="M468" i="25" s="1"/>
  <c r="M469" i="25" s="1"/>
  <c r="M470" i="25" s="1"/>
  <c r="M471" i="25" s="1"/>
  <c r="M472" i="25" s="1"/>
  <c r="M473" i="25" s="1"/>
  <c r="M474" i="25" s="1"/>
  <c r="M475" i="25" s="1"/>
  <c r="M476" i="25" s="1"/>
  <c r="M477" i="25" s="1"/>
  <c r="M478" i="25" s="1"/>
  <c r="M479" i="25" s="1"/>
  <c r="M480" i="25" s="1"/>
  <c r="M481" i="25" s="1"/>
  <c r="M482" i="25" s="1"/>
  <c r="M483" i="25" s="1"/>
  <c r="M484" i="25" s="1"/>
  <c r="M485" i="25" s="1"/>
  <c r="M486" i="25" s="1"/>
  <c r="M487" i="25" s="1"/>
  <c r="M488" i="25" s="1"/>
  <c r="M489" i="25" s="1"/>
  <c r="M490" i="25" s="1"/>
  <c r="M491" i="25" s="1"/>
  <c r="M492" i="25" s="1"/>
  <c r="M493" i="25" s="1"/>
  <c r="M494" i="25" s="1"/>
  <c r="M495" i="25" s="1"/>
  <c r="M496" i="25" s="1"/>
  <c r="M497" i="25" s="1"/>
  <c r="M498" i="25" s="1"/>
  <c r="M499" i="25" s="1"/>
  <c r="M500" i="25" s="1"/>
  <c r="M501" i="25" s="1"/>
  <c r="M502" i="25" s="1"/>
  <c r="M503" i="25" s="1"/>
  <c r="M504" i="25" s="1"/>
  <c r="M505" i="25" s="1"/>
  <c r="M506" i="25" s="1"/>
  <c r="M507" i="25" s="1"/>
  <c r="M508" i="25" s="1"/>
  <c r="M509" i="25" s="1"/>
  <c r="M510" i="25" s="1"/>
  <c r="M511" i="25" s="1"/>
  <c r="M512" i="25" s="1"/>
  <c r="M513" i="25" s="1"/>
  <c r="M514" i="25" s="1"/>
  <c r="M515" i="25" s="1"/>
  <c r="M516" i="25" s="1"/>
  <c r="M517" i="25" s="1"/>
  <c r="M518" i="25" s="1"/>
  <c r="M519" i="25" s="1"/>
  <c r="M520" i="25" s="1"/>
  <c r="M521" i="25" s="1"/>
  <c r="M522" i="25" s="1"/>
  <c r="M523" i="25" s="1"/>
  <c r="M524" i="25" s="1"/>
  <c r="M525" i="25" s="1"/>
  <c r="M526" i="25" s="1"/>
  <c r="M527" i="25" s="1"/>
  <c r="M528" i="25" s="1"/>
  <c r="M529" i="25" s="1"/>
  <c r="M530" i="25" s="1"/>
  <c r="M531" i="25" s="1"/>
  <c r="M532" i="25" s="1"/>
  <c r="M533" i="25" s="1"/>
  <c r="M534" i="25" s="1"/>
  <c r="M535" i="25" s="1"/>
  <c r="M536" i="25" s="1"/>
  <c r="M537" i="25" s="1"/>
  <c r="M538" i="25" s="1"/>
  <c r="M539" i="25" s="1"/>
  <c r="M540" i="25" s="1"/>
  <c r="M541" i="25" s="1"/>
  <c r="M542" i="25" s="1"/>
  <c r="M543" i="25" s="1"/>
  <c r="M544" i="25" s="1"/>
  <c r="M545" i="25" s="1"/>
  <c r="M546" i="25" s="1"/>
  <c r="M547" i="25" s="1"/>
  <c r="M548" i="25" s="1"/>
  <c r="M549" i="25" s="1"/>
  <c r="M550" i="25" s="1"/>
  <c r="M551" i="25" s="1"/>
  <c r="M552" i="25" s="1"/>
  <c r="M553" i="25" s="1"/>
  <c r="M554" i="25" s="1"/>
  <c r="M555" i="25" s="1"/>
  <c r="M556" i="25" s="1"/>
  <c r="M557" i="25" s="1"/>
  <c r="M558" i="25" s="1"/>
  <c r="M559" i="25" s="1"/>
  <c r="M560" i="25" s="1"/>
  <c r="M561" i="25" s="1"/>
  <c r="M562" i="25" s="1"/>
  <c r="M563" i="25" s="1"/>
  <c r="M564" i="25" s="1"/>
  <c r="M565" i="25" s="1"/>
  <c r="M566" i="25" s="1"/>
  <c r="M567" i="25" s="1"/>
  <c r="M568" i="25" s="1"/>
  <c r="M569" i="25" s="1"/>
  <c r="M570" i="25" s="1"/>
  <c r="M571" i="25" s="1"/>
  <c r="M572" i="25" s="1"/>
  <c r="M573" i="25" s="1"/>
  <c r="M574" i="25" s="1"/>
  <c r="M575" i="25" s="1"/>
  <c r="M576" i="25" s="1"/>
  <c r="M577" i="25" s="1"/>
  <c r="M578" i="25" s="1"/>
  <c r="M579" i="25" s="1"/>
  <c r="M580" i="25" s="1"/>
  <c r="M581" i="25" s="1"/>
  <c r="M582" i="25" s="1"/>
  <c r="M583" i="25" s="1"/>
  <c r="M584" i="25" s="1"/>
  <c r="M585" i="25" s="1"/>
  <c r="M586" i="25" s="1"/>
  <c r="M587" i="25" s="1"/>
  <c r="M588" i="25" s="1"/>
  <c r="M589" i="25" s="1"/>
  <c r="M590" i="25" s="1"/>
  <c r="M591" i="25" s="1"/>
  <c r="M592" i="25" s="1"/>
  <c r="M593" i="25" s="1"/>
  <c r="M594" i="25" s="1"/>
  <c r="M595" i="25" s="1"/>
  <c r="M596" i="25" s="1"/>
  <c r="M597" i="25" s="1"/>
  <c r="M598" i="25" s="1"/>
  <c r="M599" i="25" s="1"/>
  <c r="M600" i="25" s="1"/>
  <c r="M601" i="25" s="1"/>
  <c r="M602" i="25" s="1"/>
  <c r="M603" i="25" s="1"/>
  <c r="M604" i="25" s="1"/>
  <c r="M605" i="25" s="1"/>
  <c r="M606" i="25" s="1"/>
  <c r="M607" i="25" s="1"/>
  <c r="M608" i="25" s="1"/>
  <c r="M609" i="25" s="1"/>
  <c r="M610" i="25" s="1"/>
  <c r="M611" i="25" s="1"/>
  <c r="M612" i="25" s="1"/>
  <c r="M613" i="25" s="1"/>
  <c r="M614" i="25" s="1"/>
  <c r="M615" i="25" s="1"/>
  <c r="M616" i="25" s="1"/>
  <c r="M617" i="25" s="1"/>
  <c r="M618" i="25" s="1"/>
  <c r="M619" i="25" s="1"/>
  <c r="M620" i="25" s="1"/>
  <c r="M621" i="25" s="1"/>
  <c r="M622" i="25" s="1"/>
  <c r="M623" i="25" s="1"/>
  <c r="M624" i="25" s="1"/>
  <c r="M625" i="25" s="1"/>
  <c r="M626" i="25" s="1"/>
  <c r="M627" i="25" s="1"/>
  <c r="M628" i="25" s="1"/>
  <c r="M629" i="25" s="1"/>
  <c r="M630" i="25" s="1"/>
  <c r="M631" i="25" s="1"/>
  <c r="M632" i="25" s="1"/>
  <c r="M633" i="25" s="1"/>
  <c r="M634" i="25" s="1"/>
  <c r="M635" i="25" s="1"/>
  <c r="M636" i="25" s="1"/>
  <c r="M637" i="25" s="1"/>
  <c r="M638" i="25" s="1"/>
  <c r="M639" i="25" s="1"/>
  <c r="M640" i="25" s="1"/>
  <c r="M641" i="25" s="1"/>
  <c r="M642" i="25" s="1"/>
  <c r="M643" i="25" s="1"/>
  <c r="M644" i="25" s="1"/>
  <c r="M645" i="25" s="1"/>
  <c r="M646" i="25" s="1"/>
  <c r="M647" i="25" s="1"/>
  <c r="M648" i="25" s="1"/>
  <c r="M649" i="25" s="1"/>
  <c r="M650" i="25" s="1"/>
  <c r="M651" i="25" s="1"/>
  <c r="M652" i="25" s="1"/>
  <c r="M653" i="25" s="1"/>
  <c r="M654" i="25" s="1"/>
  <c r="M655" i="25" s="1"/>
  <c r="M656" i="25" s="1"/>
  <c r="M657" i="25" s="1"/>
  <c r="M658" i="25" s="1"/>
  <c r="M659" i="25" s="1"/>
  <c r="M660" i="25" s="1"/>
  <c r="M661" i="25" s="1"/>
  <c r="M662" i="25" s="1"/>
  <c r="M663" i="25" s="1"/>
  <c r="M664" i="25" s="1"/>
  <c r="M665" i="25" s="1"/>
  <c r="M666" i="25" s="1"/>
  <c r="M667" i="25" s="1"/>
  <c r="M668" i="25" s="1"/>
  <c r="M669" i="25" s="1"/>
  <c r="M670" i="25" s="1"/>
  <c r="M671" i="25" s="1"/>
  <c r="M672" i="25" s="1"/>
  <c r="M673" i="25" s="1"/>
  <c r="M674" i="25" s="1"/>
  <c r="M675" i="25" s="1"/>
  <c r="M676" i="25" s="1"/>
  <c r="M677" i="25" s="1"/>
  <c r="M678" i="25" s="1"/>
  <c r="M679" i="25" s="1"/>
  <c r="M680" i="25" s="1"/>
  <c r="M681" i="25" s="1"/>
  <c r="M682" i="25" s="1"/>
  <c r="M683" i="25" s="1"/>
  <c r="M684" i="25" s="1"/>
  <c r="M685" i="25" s="1"/>
  <c r="M686" i="25" s="1"/>
  <c r="M687" i="25" s="1"/>
  <c r="M688" i="25" s="1"/>
  <c r="M689" i="25" s="1"/>
  <c r="M690" i="25" s="1"/>
  <c r="M691" i="25" s="1"/>
  <c r="M692" i="25" s="1"/>
  <c r="M693" i="25" s="1"/>
  <c r="M694" i="25" s="1"/>
  <c r="M695" i="25" s="1"/>
  <c r="M696" i="25" s="1"/>
  <c r="M697" i="25" s="1"/>
  <c r="M698" i="25" s="1"/>
  <c r="M699" i="25" s="1"/>
  <c r="M700" i="25" s="1"/>
  <c r="M701" i="25" s="1"/>
  <c r="M702" i="25" s="1"/>
  <c r="M703" i="25" s="1"/>
  <c r="M704" i="25" s="1"/>
  <c r="M705" i="25" s="1"/>
  <c r="M706" i="25" s="1"/>
  <c r="M707" i="25" s="1"/>
  <c r="M708" i="25" s="1"/>
  <c r="M709" i="25" s="1"/>
  <c r="M710" i="25" s="1"/>
  <c r="M711" i="25" s="1"/>
  <c r="M712" i="25" s="1"/>
  <c r="M713" i="25" s="1"/>
  <c r="M714" i="25" s="1"/>
  <c r="M715" i="25" s="1"/>
  <c r="M716" i="25" s="1"/>
  <c r="M717" i="25" s="1"/>
  <c r="M718" i="25" s="1"/>
  <c r="M719" i="25" s="1"/>
  <c r="M720" i="25" s="1"/>
  <c r="M721" i="25" s="1"/>
  <c r="M722" i="25" s="1"/>
  <c r="M723" i="25" s="1"/>
  <c r="M724" i="25" s="1"/>
  <c r="M725" i="25" s="1"/>
  <c r="M726" i="25" s="1"/>
  <c r="M727" i="25" s="1"/>
  <c r="M728" i="25" s="1"/>
  <c r="M729" i="25" s="1"/>
  <c r="M730" i="25" s="1"/>
  <c r="M731" i="25" s="1"/>
  <c r="M732" i="25" s="1"/>
  <c r="M733" i="25" s="1"/>
  <c r="M734" i="25" s="1"/>
  <c r="M735" i="25" s="1"/>
  <c r="M736" i="25" s="1"/>
  <c r="M737" i="25" s="1"/>
  <c r="M738" i="25" s="1"/>
  <c r="M739" i="25" s="1"/>
  <c r="M740" i="25" s="1"/>
  <c r="M741" i="25" s="1"/>
  <c r="M742" i="25" s="1"/>
  <c r="M743" i="25" s="1"/>
  <c r="M744" i="25" s="1"/>
  <c r="M745" i="25" s="1"/>
  <c r="M746" i="25" s="1"/>
  <c r="M747" i="25" s="1"/>
  <c r="M748" i="25" s="1"/>
  <c r="M749" i="25" s="1"/>
  <c r="M750" i="25" s="1"/>
  <c r="M751" i="25" s="1"/>
  <c r="M752" i="25" s="1"/>
  <c r="M753" i="25" s="1"/>
  <c r="M754" i="25" s="1"/>
  <c r="M755" i="25" s="1"/>
  <c r="M756" i="25" s="1"/>
  <c r="M757" i="25" s="1"/>
  <c r="M758" i="25" s="1"/>
  <c r="M759" i="25" s="1"/>
  <c r="M760" i="25" s="1"/>
  <c r="M761" i="25" s="1"/>
  <c r="M762" i="25" s="1"/>
  <c r="M763" i="25" s="1"/>
  <c r="M764" i="25" s="1"/>
  <c r="M765" i="25" s="1"/>
  <c r="M766" i="25" s="1"/>
  <c r="M767" i="25" s="1"/>
  <c r="M768" i="25" s="1"/>
  <c r="M769" i="25" s="1"/>
  <c r="M770" i="25" s="1"/>
  <c r="M771" i="25" s="1"/>
  <c r="M772" i="25" s="1"/>
  <c r="M773" i="25" s="1"/>
  <c r="M774" i="25" s="1"/>
  <c r="M775" i="25" s="1"/>
  <c r="M776" i="25" s="1"/>
  <c r="M777" i="25" s="1"/>
  <c r="M778" i="25" s="1"/>
  <c r="M779" i="25" s="1"/>
  <c r="M780" i="25" s="1"/>
  <c r="M781" i="25" s="1"/>
  <c r="M782" i="25" s="1"/>
  <c r="M783" i="25" s="1"/>
  <c r="M784" i="25" s="1"/>
  <c r="M785" i="25" s="1"/>
  <c r="M786" i="25" s="1"/>
  <c r="M787" i="25" s="1"/>
  <c r="M788" i="25" s="1"/>
  <c r="M789" i="25" s="1"/>
  <c r="M790" i="25" s="1"/>
  <c r="M791" i="25" s="1"/>
  <c r="M792" i="25" s="1"/>
  <c r="M793" i="25" s="1"/>
  <c r="M794" i="25" s="1"/>
  <c r="M795" i="25" s="1"/>
  <c r="M796" i="25" s="1"/>
  <c r="M797" i="25" s="1"/>
  <c r="M798" i="25" s="1"/>
  <c r="M799" i="25" s="1"/>
  <c r="M800" i="25" s="1"/>
  <c r="M801" i="25" s="1"/>
  <c r="M802" i="25" s="1"/>
  <c r="M803" i="25" s="1"/>
  <c r="M804" i="25" s="1"/>
  <c r="M805" i="25" s="1"/>
  <c r="M806" i="25" s="1"/>
  <c r="M807" i="25" s="1"/>
  <c r="M808" i="25" s="1"/>
  <c r="M809" i="25" s="1"/>
  <c r="M810" i="25" s="1"/>
  <c r="M811" i="25" s="1"/>
  <c r="M812" i="25" s="1"/>
  <c r="M813" i="25" s="1"/>
  <c r="M814" i="25" s="1"/>
  <c r="M815" i="25" s="1"/>
  <c r="M816" i="25" s="1"/>
  <c r="M817" i="25" s="1"/>
  <c r="M818" i="25" s="1"/>
  <c r="M819" i="25" s="1"/>
  <c r="M820" i="25" s="1"/>
  <c r="M821" i="25" s="1"/>
  <c r="M822" i="25" s="1"/>
  <c r="M823" i="25" s="1"/>
  <c r="M824" i="25" s="1"/>
  <c r="M825" i="25" s="1"/>
  <c r="M826" i="25" s="1"/>
  <c r="M827" i="25" s="1"/>
  <c r="M828" i="25" s="1"/>
  <c r="M829" i="25" s="1"/>
  <c r="M830" i="25" s="1"/>
  <c r="M831" i="25" s="1"/>
  <c r="M832" i="25" s="1"/>
  <c r="M833" i="25" s="1"/>
  <c r="M834" i="25" s="1"/>
  <c r="M835" i="25" s="1"/>
  <c r="M836" i="25" s="1"/>
  <c r="M837" i="25" s="1"/>
  <c r="M838" i="25" s="1"/>
  <c r="M839" i="25" s="1"/>
  <c r="M840" i="25" s="1"/>
  <c r="M841" i="25" s="1"/>
  <c r="M842" i="25" s="1"/>
  <c r="M843" i="25" s="1"/>
  <c r="M844" i="25" s="1"/>
  <c r="M845" i="25" s="1"/>
  <c r="M846" i="25" s="1"/>
  <c r="M847" i="25" s="1"/>
  <c r="M848" i="25" s="1"/>
  <c r="M849" i="25" s="1"/>
  <c r="M850" i="25" s="1"/>
  <c r="M851" i="25" s="1"/>
  <c r="M852" i="25" s="1"/>
  <c r="M853" i="25" s="1"/>
  <c r="M854" i="25" s="1"/>
  <c r="M855" i="25" s="1"/>
  <c r="M856" i="25" s="1"/>
  <c r="M857" i="25" s="1"/>
  <c r="M858" i="25" s="1"/>
  <c r="M859" i="25" s="1"/>
  <c r="M860" i="25" s="1"/>
  <c r="M861" i="25" s="1"/>
  <c r="M862" i="25" s="1"/>
  <c r="M863" i="25" s="1"/>
  <c r="M864" i="25" s="1"/>
  <c r="M865" i="25" s="1"/>
  <c r="M866" i="25" s="1"/>
  <c r="M867" i="25" s="1"/>
  <c r="M868" i="25" s="1"/>
  <c r="M869" i="25" s="1"/>
  <c r="M870" i="25" s="1"/>
  <c r="M871" i="25" s="1"/>
  <c r="M872" i="25" s="1"/>
  <c r="M873" i="25" s="1"/>
  <c r="M874" i="25" s="1"/>
  <c r="M875" i="25" s="1"/>
  <c r="M876" i="25" s="1"/>
  <c r="M877" i="25" s="1"/>
  <c r="M878" i="25" s="1"/>
  <c r="M879" i="25" s="1"/>
  <c r="M880" i="25" s="1"/>
  <c r="M881" i="25" s="1"/>
  <c r="M882" i="25" s="1"/>
  <c r="M883" i="25" s="1"/>
  <c r="M884" i="25" s="1"/>
  <c r="M885" i="25" s="1"/>
  <c r="M886" i="25" s="1"/>
  <c r="M887" i="25" s="1"/>
  <c r="M888" i="25" s="1"/>
  <c r="M889" i="25" s="1"/>
  <c r="M890" i="25" s="1"/>
  <c r="M891" i="25" s="1"/>
  <c r="M892" i="25" s="1"/>
  <c r="M893" i="25" s="1"/>
  <c r="M894" i="25" s="1"/>
  <c r="M895" i="25" s="1"/>
  <c r="M896" i="25" s="1"/>
  <c r="M897" i="25" s="1"/>
  <c r="M898" i="25" s="1"/>
  <c r="M899" i="25" s="1"/>
  <c r="M900" i="25" s="1"/>
  <c r="M901" i="25" s="1"/>
  <c r="M902" i="25" s="1"/>
  <c r="M903" i="25" s="1"/>
  <c r="M904" i="25" s="1"/>
  <c r="M905" i="25" s="1"/>
  <c r="M906" i="25" s="1"/>
  <c r="M907" i="25" s="1"/>
  <c r="M908" i="25" s="1"/>
  <c r="M909" i="25" s="1"/>
  <c r="M910" i="25" s="1"/>
  <c r="M911" i="25" s="1"/>
  <c r="M912" i="25" s="1"/>
  <c r="M913" i="25" s="1"/>
  <c r="M914" i="25" s="1"/>
  <c r="M915" i="25" s="1"/>
  <c r="M916" i="25" s="1"/>
  <c r="M917" i="25" s="1"/>
  <c r="M918" i="25" s="1"/>
  <c r="M919" i="25" s="1"/>
  <c r="M920" i="25" s="1"/>
  <c r="M921" i="25" s="1"/>
  <c r="M922" i="25" s="1"/>
  <c r="M923" i="25" s="1"/>
  <c r="M924" i="25" s="1"/>
  <c r="M925" i="25" s="1"/>
  <c r="M926" i="25" s="1"/>
  <c r="M927" i="25" s="1"/>
  <c r="M928" i="25" s="1"/>
  <c r="M929" i="25" s="1"/>
  <c r="M930" i="25" s="1"/>
  <c r="M931" i="25" s="1"/>
  <c r="M932" i="25" s="1"/>
  <c r="M933" i="25" s="1"/>
  <c r="M934" i="25" s="1"/>
  <c r="M935" i="25" s="1"/>
  <c r="M936" i="25" s="1"/>
  <c r="M937" i="25" s="1"/>
  <c r="M938" i="25" s="1"/>
  <c r="M939" i="25" s="1"/>
  <c r="M940" i="25" s="1"/>
  <c r="M941" i="25" s="1"/>
  <c r="M942" i="25" s="1"/>
  <c r="M943" i="25" s="1"/>
  <c r="M944" i="25" s="1"/>
  <c r="M945" i="25" s="1"/>
  <c r="M946" i="25" s="1"/>
  <c r="M947" i="25" s="1"/>
  <c r="M948" i="25" s="1"/>
  <c r="M949" i="25" s="1"/>
  <c r="M950" i="25" s="1"/>
  <c r="M951" i="25" s="1"/>
  <c r="M952" i="25" s="1"/>
  <c r="M953" i="25" s="1"/>
  <c r="M954" i="25" s="1"/>
  <c r="M955" i="25" s="1"/>
  <c r="M956" i="25" s="1"/>
  <c r="M957" i="25" s="1"/>
  <c r="M958" i="25" s="1"/>
  <c r="M959" i="25" s="1"/>
  <c r="M960" i="25" s="1"/>
  <c r="M961" i="25" s="1"/>
  <c r="M962" i="25" s="1"/>
  <c r="M963" i="25" s="1"/>
  <c r="M964" i="25" s="1"/>
  <c r="M965" i="25" s="1"/>
  <c r="M966" i="25" s="1"/>
  <c r="M967" i="25" s="1"/>
  <c r="M968" i="25" s="1"/>
  <c r="M969" i="25" s="1"/>
  <c r="M970" i="25" s="1"/>
  <c r="M971" i="25" s="1"/>
  <c r="M972" i="25" s="1"/>
  <c r="M973" i="25" s="1"/>
  <c r="M974" i="25" s="1"/>
  <c r="M975" i="25" s="1"/>
  <c r="M976" i="25" s="1"/>
  <c r="M977" i="25" s="1"/>
  <c r="M978" i="25" s="1"/>
  <c r="M979" i="25" s="1"/>
  <c r="M980" i="25" s="1"/>
  <c r="M981" i="25" s="1"/>
  <c r="M982" i="25" s="1"/>
  <c r="M983" i="25" s="1"/>
  <c r="M984" i="25" s="1"/>
  <c r="M985" i="25" s="1"/>
  <c r="M986" i="25" s="1"/>
  <c r="M987" i="25" s="1"/>
  <c r="M988" i="25" s="1"/>
  <c r="M989" i="25" s="1"/>
  <c r="M990" i="25" s="1"/>
  <c r="M991" i="25" s="1"/>
  <c r="M992" i="25" s="1"/>
  <c r="M993" i="25" s="1"/>
  <c r="M994" i="25" s="1"/>
  <c r="M995" i="25" s="1"/>
  <c r="M996" i="25" s="1"/>
  <c r="M997" i="25" s="1"/>
  <c r="M998" i="25" s="1"/>
  <c r="M999" i="25" s="1"/>
  <c r="M1000" i="25" s="1"/>
  <c r="M1001" i="25" s="1"/>
  <c r="M1002" i="25" s="1"/>
  <c r="M1003" i="25" s="1"/>
  <c r="M1004" i="25" s="1"/>
  <c r="M1005" i="25" s="1"/>
  <c r="M1006" i="25" s="1"/>
  <c r="M1007" i="25" s="1"/>
  <c r="M1008" i="25" s="1"/>
  <c r="M1009" i="25" s="1"/>
  <c r="M1010" i="25" s="1"/>
  <c r="M1011" i="25" s="1"/>
  <c r="M1012" i="25" s="1"/>
  <c r="M1013" i="25" s="1"/>
  <c r="M1014" i="25" s="1"/>
  <c r="M1015" i="25" s="1"/>
  <c r="M1016" i="25" s="1"/>
  <c r="M1017" i="25" s="1"/>
  <c r="M1018" i="25" s="1"/>
  <c r="M1019" i="25" s="1"/>
  <c r="M1020" i="25" s="1"/>
  <c r="M1021" i="25" s="1"/>
  <c r="M1022" i="25" s="1"/>
  <c r="M1023" i="25" s="1"/>
  <c r="M1024" i="25" s="1"/>
  <c r="M1025" i="25" s="1"/>
  <c r="M1026" i="25" s="1"/>
  <c r="M1027" i="25" s="1"/>
  <c r="M1028" i="25" s="1"/>
  <c r="M1029" i="25" s="1"/>
  <c r="M1030" i="25" s="1"/>
  <c r="M1031" i="25" s="1"/>
  <c r="M1032" i="25" s="1"/>
  <c r="M1033" i="25" s="1"/>
  <c r="M1034" i="25" s="1"/>
  <c r="M1035" i="25" s="1"/>
  <c r="M1036" i="25" s="1"/>
  <c r="M1037" i="25" s="1"/>
  <c r="M1038" i="25" s="1"/>
  <c r="M1039" i="25" s="1"/>
  <c r="M1040" i="25" s="1"/>
  <c r="M1041" i="25" s="1"/>
  <c r="M1042" i="25" s="1"/>
  <c r="M1043" i="25" s="1"/>
  <c r="M1044" i="25" s="1"/>
  <c r="M1045" i="25" s="1"/>
  <c r="M1046" i="25" s="1"/>
  <c r="M1047" i="25" s="1"/>
  <c r="M1048" i="25" s="1"/>
  <c r="M1049" i="25" s="1"/>
  <c r="M1050" i="25" s="1"/>
  <c r="M1051" i="25" s="1"/>
  <c r="M1052" i="25" s="1"/>
  <c r="M1053" i="25" s="1"/>
  <c r="M1054" i="25" s="1"/>
  <c r="M1055" i="25" s="1"/>
  <c r="M1056" i="25" s="1"/>
  <c r="M1057" i="25" s="1"/>
  <c r="M1058" i="25" s="1"/>
  <c r="M1059" i="25" s="1"/>
  <c r="M1060" i="25" s="1"/>
  <c r="M1061" i="25" s="1"/>
  <c r="M1062" i="25" s="1"/>
  <c r="M1063" i="25" s="1"/>
  <c r="M1064" i="25" s="1"/>
  <c r="M1065" i="25" s="1"/>
  <c r="M1066" i="25" s="1"/>
  <c r="M1067" i="25" s="1"/>
  <c r="M1068" i="25" s="1"/>
  <c r="M1069" i="25" s="1"/>
  <c r="M1070" i="25" s="1"/>
  <c r="M1071" i="25" s="1"/>
  <c r="M1072" i="25" s="1"/>
  <c r="M1073" i="25" s="1"/>
  <c r="M1074" i="25" s="1"/>
  <c r="M1075" i="25" s="1"/>
  <c r="M1076" i="25" s="1"/>
  <c r="M1077" i="25" s="1"/>
  <c r="M1078" i="25" s="1"/>
  <c r="M1079" i="25" s="1"/>
  <c r="M1080" i="25" s="1"/>
  <c r="M1081" i="25" s="1"/>
  <c r="M1082" i="25" s="1"/>
  <c r="M1083" i="25" s="1"/>
  <c r="M1084" i="25" s="1"/>
  <c r="M1085" i="25" s="1"/>
  <c r="M1086" i="25" s="1"/>
  <c r="M1087" i="25" s="1"/>
  <c r="M1088" i="25" s="1"/>
  <c r="M1089" i="25" s="1"/>
  <c r="M1090" i="25" s="1"/>
  <c r="M1091" i="25" s="1"/>
  <c r="M1092" i="25" s="1"/>
  <c r="M1093" i="25" s="1"/>
  <c r="M1094" i="25" s="1"/>
  <c r="M1095" i="25" s="1"/>
  <c r="M1096" i="25" s="1"/>
  <c r="M1097" i="25" s="1"/>
  <c r="M1098" i="25" s="1"/>
  <c r="M1099" i="25" s="1"/>
  <c r="M1100" i="25" s="1"/>
  <c r="M1101" i="25" s="1"/>
  <c r="M1102" i="25" s="1"/>
  <c r="M1103" i="25" s="1"/>
  <c r="M3" i="26"/>
  <c r="M4" i="26" s="1"/>
  <c r="M5" i="26" s="1"/>
  <c r="M6" i="26" s="1"/>
  <c r="M7" i="26" s="1"/>
  <c r="M8" i="26" s="1"/>
  <c r="M9" i="26" s="1"/>
  <c r="M10" i="26" s="1"/>
  <c r="M11" i="26" s="1"/>
  <c r="M12" i="26" s="1"/>
  <c r="M13" i="26" s="1"/>
  <c r="M14" i="26" s="1"/>
  <c r="M15" i="26" s="1"/>
  <c r="M16" i="26" s="1"/>
  <c r="M17" i="26" s="1"/>
  <c r="M18" i="26" s="1"/>
  <c r="M19" i="26" s="1"/>
  <c r="M20" i="26" s="1"/>
  <c r="M21" i="26" s="1"/>
  <c r="M22" i="26" s="1"/>
  <c r="M23" i="26" s="1"/>
  <c r="M24" i="26" s="1"/>
  <c r="M25" i="26" s="1"/>
  <c r="M26" i="26" s="1"/>
  <c r="M27" i="26" s="1"/>
  <c r="M28" i="26" s="1"/>
  <c r="M29" i="26" s="1"/>
  <c r="M30" i="26" s="1"/>
  <c r="M31" i="26" s="1"/>
  <c r="M32" i="26" s="1"/>
  <c r="M33" i="26" s="1"/>
  <c r="M34" i="26" s="1"/>
  <c r="M35" i="26" s="1"/>
  <c r="M36" i="26" s="1"/>
  <c r="M37" i="26" s="1"/>
  <c r="M38" i="26" s="1"/>
  <c r="M39" i="26" s="1"/>
  <c r="M40" i="26" s="1"/>
  <c r="M41" i="26" s="1"/>
  <c r="M42" i="26" s="1"/>
  <c r="M43" i="26" s="1"/>
  <c r="M44" i="26" s="1"/>
  <c r="M45" i="26" s="1"/>
  <c r="M46" i="26" s="1"/>
  <c r="M47" i="26" s="1"/>
  <c r="M48" i="26" s="1"/>
  <c r="M49" i="26" s="1"/>
  <c r="M50" i="26" s="1"/>
  <c r="M51" i="26" s="1"/>
  <c r="M52" i="26" s="1"/>
  <c r="M53" i="26" s="1"/>
  <c r="M54" i="26" s="1"/>
  <c r="M55" i="26" s="1"/>
  <c r="M56" i="26" s="1"/>
  <c r="M57" i="26" s="1"/>
  <c r="M58" i="26" s="1"/>
  <c r="M59" i="26" s="1"/>
  <c r="M60" i="26" s="1"/>
  <c r="M61" i="26" s="1"/>
  <c r="M62" i="26" s="1"/>
  <c r="M63" i="26" s="1"/>
  <c r="M64" i="26" s="1"/>
  <c r="M65" i="26" s="1"/>
  <c r="M66" i="26" s="1"/>
  <c r="M67" i="26" s="1"/>
  <c r="M68" i="26" s="1"/>
  <c r="M69" i="26" s="1"/>
  <c r="M70" i="26" s="1"/>
  <c r="M71" i="26" s="1"/>
  <c r="M72" i="26" s="1"/>
  <c r="M73" i="26" s="1"/>
  <c r="M74" i="26" s="1"/>
  <c r="M75" i="26" s="1"/>
  <c r="M76" i="26" s="1"/>
  <c r="M77" i="26" s="1"/>
  <c r="M78" i="26" s="1"/>
  <c r="M79" i="26" s="1"/>
  <c r="M80" i="26" s="1"/>
  <c r="M81" i="26" s="1"/>
  <c r="M82" i="26" s="1"/>
  <c r="M83" i="26" s="1"/>
  <c r="M84" i="26" s="1"/>
  <c r="M85" i="26" s="1"/>
  <c r="M86" i="26" s="1"/>
  <c r="M87" i="26" s="1"/>
  <c r="M88" i="26" s="1"/>
  <c r="M89" i="26" s="1"/>
  <c r="M90" i="26" s="1"/>
  <c r="M91" i="26" s="1"/>
  <c r="M92" i="26" s="1"/>
  <c r="M93" i="26" s="1"/>
  <c r="M94" i="26" s="1"/>
  <c r="M95" i="26" s="1"/>
  <c r="M96" i="26" s="1"/>
  <c r="M97" i="26" s="1"/>
  <c r="M98" i="26" s="1"/>
  <c r="M99" i="26" s="1"/>
  <c r="M100" i="26" s="1"/>
  <c r="M101" i="26" s="1"/>
  <c r="M102" i="26" s="1"/>
  <c r="M103" i="26" s="1"/>
  <c r="M104" i="26" s="1"/>
  <c r="M105" i="26" s="1"/>
  <c r="M106" i="26" s="1"/>
  <c r="M107" i="26" s="1"/>
  <c r="M108" i="26" s="1"/>
  <c r="M109" i="26" s="1"/>
  <c r="M110" i="26" s="1"/>
  <c r="M111" i="26" s="1"/>
  <c r="M112" i="26" s="1"/>
  <c r="M113" i="26" s="1"/>
  <c r="M114" i="26" s="1"/>
  <c r="M115" i="26" s="1"/>
  <c r="M116" i="26" s="1"/>
  <c r="M117" i="26" s="1"/>
  <c r="M118" i="26" s="1"/>
  <c r="M119" i="26" s="1"/>
  <c r="M120" i="26" s="1"/>
  <c r="M121" i="26" s="1"/>
  <c r="M122" i="26" s="1"/>
  <c r="M123" i="26" s="1"/>
  <c r="M124" i="26" s="1"/>
  <c r="M125" i="26" s="1"/>
  <c r="M126" i="26" s="1"/>
  <c r="M127" i="26" s="1"/>
  <c r="M128" i="26" s="1"/>
  <c r="M129" i="26" s="1"/>
  <c r="M130" i="26" s="1"/>
  <c r="M131" i="26" s="1"/>
  <c r="M132" i="26" s="1"/>
  <c r="M133" i="26" s="1"/>
  <c r="M134" i="26" s="1"/>
  <c r="M135" i="26" s="1"/>
  <c r="M136" i="26" s="1"/>
  <c r="M137" i="26" s="1"/>
  <c r="M138" i="26" s="1"/>
  <c r="M139" i="26" s="1"/>
  <c r="M140" i="26" s="1"/>
  <c r="M141" i="26" s="1"/>
  <c r="M142" i="26" s="1"/>
  <c r="M143" i="26" s="1"/>
  <c r="M144" i="26" s="1"/>
  <c r="M145" i="26" s="1"/>
  <c r="M146" i="26" s="1"/>
  <c r="M147" i="26" s="1"/>
  <c r="M148" i="26" s="1"/>
  <c r="M149" i="26" s="1"/>
  <c r="M150" i="26" s="1"/>
  <c r="M151" i="26" s="1"/>
  <c r="M152" i="26" s="1"/>
  <c r="M153" i="26" s="1"/>
  <c r="M154" i="26" s="1"/>
  <c r="M155" i="26" s="1"/>
  <c r="M156" i="26" s="1"/>
  <c r="M157" i="26" s="1"/>
  <c r="M158" i="26" s="1"/>
  <c r="M159" i="26" s="1"/>
  <c r="M160" i="26" s="1"/>
  <c r="M161" i="26" s="1"/>
  <c r="M162" i="26" s="1"/>
  <c r="M163" i="26" s="1"/>
  <c r="M164" i="26" s="1"/>
  <c r="M165" i="26" s="1"/>
  <c r="M166" i="26" s="1"/>
  <c r="M167" i="26" s="1"/>
  <c r="M168" i="26" s="1"/>
  <c r="M169" i="26" s="1"/>
  <c r="M170" i="26" s="1"/>
  <c r="M171" i="26" s="1"/>
  <c r="M172" i="26" s="1"/>
  <c r="M173" i="26" s="1"/>
  <c r="M174" i="26" s="1"/>
  <c r="M175" i="26" s="1"/>
  <c r="M176" i="26" s="1"/>
  <c r="M177" i="26" s="1"/>
  <c r="M178" i="26" s="1"/>
  <c r="M179" i="26" s="1"/>
  <c r="M180" i="26" s="1"/>
  <c r="M181" i="26" s="1"/>
  <c r="M182" i="26" s="1"/>
  <c r="M183" i="26" s="1"/>
  <c r="M184" i="26" s="1"/>
  <c r="M185" i="26" s="1"/>
  <c r="M186" i="26" s="1"/>
  <c r="M187" i="26" s="1"/>
  <c r="M188" i="26" s="1"/>
  <c r="M189" i="26" s="1"/>
  <c r="M190" i="26" s="1"/>
  <c r="M191" i="26" s="1"/>
  <c r="M192" i="26" s="1"/>
  <c r="M193" i="26" s="1"/>
  <c r="M194" i="26" s="1"/>
  <c r="M195" i="26" s="1"/>
  <c r="M196" i="26" s="1"/>
  <c r="M197" i="26" s="1"/>
  <c r="M198" i="26" s="1"/>
  <c r="M199" i="26" s="1"/>
  <c r="M200" i="26" s="1"/>
  <c r="M201" i="26" s="1"/>
  <c r="M202" i="26" s="1"/>
  <c r="M203" i="26" s="1"/>
  <c r="M204" i="26" s="1"/>
  <c r="M205" i="26" s="1"/>
  <c r="M206" i="26" s="1"/>
  <c r="M207" i="26" s="1"/>
  <c r="M208" i="26" s="1"/>
  <c r="M209" i="26" s="1"/>
  <c r="M210" i="26" s="1"/>
  <c r="M211" i="26" s="1"/>
  <c r="M212" i="26" s="1"/>
  <c r="M213" i="26" s="1"/>
  <c r="M214" i="26" s="1"/>
  <c r="M215" i="26" s="1"/>
  <c r="M216" i="26" s="1"/>
  <c r="M217" i="26" s="1"/>
  <c r="M218" i="26" s="1"/>
  <c r="M219" i="26" s="1"/>
  <c r="M220" i="26" s="1"/>
  <c r="M221" i="26" s="1"/>
  <c r="M222" i="26" s="1"/>
  <c r="M223" i="26" s="1"/>
  <c r="M224" i="26" s="1"/>
  <c r="M225" i="26" s="1"/>
  <c r="M226" i="26" s="1"/>
  <c r="M227" i="26" s="1"/>
  <c r="M228" i="26" s="1"/>
  <c r="M229" i="26" s="1"/>
  <c r="M230" i="26" s="1"/>
  <c r="M231" i="26" s="1"/>
  <c r="M232" i="26" s="1"/>
  <c r="M233" i="26" s="1"/>
  <c r="M234" i="26" s="1"/>
  <c r="M235" i="26" s="1"/>
  <c r="M236" i="26" s="1"/>
  <c r="M237" i="26" s="1"/>
  <c r="M238" i="26" s="1"/>
  <c r="M239" i="26" s="1"/>
  <c r="M240" i="26" s="1"/>
  <c r="M241" i="26" s="1"/>
  <c r="M242" i="26" s="1"/>
  <c r="M243" i="26" s="1"/>
  <c r="M244" i="26" s="1"/>
  <c r="M245" i="26" s="1"/>
  <c r="M246" i="26" s="1"/>
  <c r="M247" i="26" s="1"/>
  <c r="M248" i="26" s="1"/>
  <c r="M249" i="26" s="1"/>
  <c r="M250" i="26" s="1"/>
  <c r="M251" i="26" s="1"/>
  <c r="M252" i="26" s="1"/>
  <c r="M253" i="26" s="1"/>
  <c r="M254" i="26" s="1"/>
  <c r="M255" i="26" s="1"/>
  <c r="M256" i="26" s="1"/>
  <c r="M257" i="26" s="1"/>
  <c r="M258" i="26" s="1"/>
  <c r="M259" i="26" s="1"/>
  <c r="M260" i="26" s="1"/>
  <c r="M261" i="26" s="1"/>
  <c r="M262" i="26" s="1"/>
  <c r="M263" i="26" s="1"/>
  <c r="M264" i="26" s="1"/>
  <c r="M265" i="26" s="1"/>
  <c r="M266" i="26" s="1"/>
  <c r="M267" i="26" s="1"/>
  <c r="M268" i="26" s="1"/>
  <c r="M269" i="26" s="1"/>
  <c r="M270" i="26" s="1"/>
  <c r="M271" i="26" s="1"/>
  <c r="M272" i="26" s="1"/>
  <c r="M273" i="26" s="1"/>
  <c r="M274" i="26" s="1"/>
  <c r="M275" i="26" s="1"/>
  <c r="M276" i="26" s="1"/>
  <c r="M277" i="26" s="1"/>
  <c r="M278" i="26" s="1"/>
  <c r="M279" i="26" s="1"/>
  <c r="M280" i="26" s="1"/>
  <c r="M281" i="26" s="1"/>
  <c r="M282" i="26" s="1"/>
  <c r="M283" i="26" s="1"/>
  <c r="M284" i="26" s="1"/>
  <c r="M285" i="26" s="1"/>
  <c r="M286" i="26" s="1"/>
  <c r="M287" i="26" s="1"/>
  <c r="M288" i="26" s="1"/>
  <c r="M289" i="26" s="1"/>
  <c r="M290" i="26" s="1"/>
  <c r="M291" i="26" s="1"/>
  <c r="M292" i="26" s="1"/>
  <c r="M293" i="26" s="1"/>
  <c r="M294" i="26" s="1"/>
  <c r="M295" i="26" s="1"/>
  <c r="M296" i="26" s="1"/>
  <c r="M297" i="26" s="1"/>
  <c r="M298" i="26" s="1"/>
  <c r="M299" i="26" s="1"/>
  <c r="M300" i="26" s="1"/>
  <c r="M301" i="26" s="1"/>
  <c r="M302" i="26" s="1"/>
  <c r="M303" i="26" s="1"/>
  <c r="M304" i="26" s="1"/>
  <c r="M305" i="26" s="1"/>
  <c r="M306" i="26" s="1"/>
  <c r="M307" i="26" s="1"/>
  <c r="M308" i="26" s="1"/>
  <c r="M309" i="26" s="1"/>
  <c r="M310" i="26" s="1"/>
  <c r="M311" i="26" s="1"/>
  <c r="M312" i="26" s="1"/>
  <c r="M313" i="26" s="1"/>
  <c r="M314" i="26" s="1"/>
  <c r="M315" i="26" s="1"/>
  <c r="M316" i="26" s="1"/>
  <c r="M317" i="26" s="1"/>
  <c r="M318" i="26" s="1"/>
  <c r="M319" i="26" s="1"/>
  <c r="M320" i="26" s="1"/>
  <c r="M321" i="26" s="1"/>
  <c r="M322" i="26" s="1"/>
  <c r="M323" i="26" s="1"/>
  <c r="M324" i="26" s="1"/>
  <c r="M325" i="26" s="1"/>
  <c r="M326" i="26" s="1"/>
  <c r="M327" i="26" s="1"/>
  <c r="M328" i="26" s="1"/>
  <c r="M329" i="26" s="1"/>
  <c r="M330" i="26" s="1"/>
  <c r="M331" i="26" s="1"/>
  <c r="M332" i="26" s="1"/>
  <c r="M333" i="26" s="1"/>
  <c r="M334" i="26" s="1"/>
  <c r="M335" i="26" s="1"/>
  <c r="M336" i="26" s="1"/>
  <c r="M337" i="26" s="1"/>
  <c r="M338" i="26" s="1"/>
  <c r="M339" i="26" s="1"/>
  <c r="M340" i="26" s="1"/>
  <c r="M341" i="26" s="1"/>
  <c r="M342" i="26" s="1"/>
  <c r="M343" i="26" s="1"/>
  <c r="M344" i="26" s="1"/>
  <c r="M345" i="26" s="1"/>
  <c r="M346" i="26" s="1"/>
  <c r="M347" i="26" s="1"/>
  <c r="M348" i="26" s="1"/>
  <c r="M349" i="26" s="1"/>
  <c r="M350" i="26" s="1"/>
  <c r="M351" i="26" s="1"/>
  <c r="M352" i="26" s="1"/>
  <c r="M353" i="26" s="1"/>
  <c r="M354" i="26" s="1"/>
  <c r="M355" i="26" s="1"/>
  <c r="M356" i="26" s="1"/>
  <c r="M357" i="26" s="1"/>
  <c r="M358" i="26" s="1"/>
  <c r="M359" i="26" s="1"/>
  <c r="M360" i="26" s="1"/>
  <c r="M361" i="26" s="1"/>
  <c r="M362" i="26" s="1"/>
  <c r="M363" i="26" s="1"/>
  <c r="M364" i="26" s="1"/>
  <c r="M365" i="26" s="1"/>
  <c r="M366" i="26" s="1"/>
  <c r="M367" i="26" s="1"/>
  <c r="M368" i="26" s="1"/>
  <c r="M369" i="26" s="1"/>
  <c r="M370" i="26" s="1"/>
  <c r="M371" i="26" s="1"/>
  <c r="M372" i="26" s="1"/>
  <c r="M373" i="26" s="1"/>
  <c r="M374" i="26" s="1"/>
  <c r="M375" i="26" s="1"/>
  <c r="M376" i="26" s="1"/>
  <c r="M377" i="26" s="1"/>
  <c r="M378" i="26" s="1"/>
  <c r="M379" i="26" s="1"/>
  <c r="M380" i="26" s="1"/>
  <c r="M381" i="26" s="1"/>
  <c r="M382" i="26" s="1"/>
  <c r="M383" i="26" s="1"/>
  <c r="M384" i="26" s="1"/>
  <c r="M385" i="26" s="1"/>
  <c r="M386" i="26" s="1"/>
  <c r="M387" i="26" s="1"/>
  <c r="M388" i="26" s="1"/>
  <c r="M389" i="26" s="1"/>
  <c r="M390" i="26" s="1"/>
  <c r="M391" i="26" s="1"/>
  <c r="M392" i="26" s="1"/>
  <c r="M393" i="26" s="1"/>
  <c r="M394" i="26" s="1"/>
  <c r="M395" i="26" s="1"/>
  <c r="M396" i="26" s="1"/>
  <c r="M397" i="26" s="1"/>
  <c r="M398" i="26" s="1"/>
  <c r="M399" i="26" s="1"/>
  <c r="M400" i="26" s="1"/>
  <c r="M401" i="26" s="1"/>
  <c r="M402" i="26" s="1"/>
  <c r="M403" i="26" s="1"/>
  <c r="M404" i="26" s="1"/>
  <c r="M405" i="26" s="1"/>
  <c r="M406" i="26" s="1"/>
  <c r="M407" i="26" s="1"/>
  <c r="M408" i="26" s="1"/>
  <c r="M409" i="26" s="1"/>
  <c r="M410" i="26" s="1"/>
  <c r="M411" i="26" s="1"/>
  <c r="M412" i="26" s="1"/>
  <c r="M413" i="26" s="1"/>
  <c r="M414" i="26" s="1"/>
  <c r="M415" i="26" s="1"/>
  <c r="M416" i="26" s="1"/>
  <c r="M417" i="26" s="1"/>
  <c r="M418" i="26" s="1"/>
  <c r="M419" i="26" s="1"/>
  <c r="M420" i="26" s="1"/>
  <c r="M421" i="26" s="1"/>
  <c r="M422" i="26" s="1"/>
  <c r="M423" i="26" s="1"/>
  <c r="M424" i="26" s="1"/>
  <c r="M425" i="26" s="1"/>
  <c r="M426" i="26" s="1"/>
  <c r="M427" i="26" s="1"/>
  <c r="M428" i="26" s="1"/>
  <c r="M429" i="26" s="1"/>
  <c r="M430" i="26" s="1"/>
  <c r="M431" i="26" s="1"/>
  <c r="M432" i="26" s="1"/>
  <c r="M433" i="26" s="1"/>
  <c r="M434" i="26" s="1"/>
  <c r="M435" i="26" s="1"/>
  <c r="M436" i="26" s="1"/>
  <c r="M437" i="26" s="1"/>
  <c r="M438" i="26" s="1"/>
  <c r="M439" i="26" s="1"/>
  <c r="M440" i="26" s="1"/>
  <c r="M441" i="26" s="1"/>
  <c r="M442" i="26" s="1"/>
  <c r="M443" i="26" s="1"/>
  <c r="M444" i="26" s="1"/>
  <c r="M445" i="26" s="1"/>
  <c r="M446" i="26" s="1"/>
  <c r="M447" i="26" s="1"/>
  <c r="M448" i="26" s="1"/>
  <c r="M449" i="26" s="1"/>
  <c r="M450" i="26" s="1"/>
  <c r="M451" i="26" s="1"/>
  <c r="M452" i="26" s="1"/>
  <c r="M453" i="26" s="1"/>
  <c r="M454" i="26" s="1"/>
  <c r="M455" i="26" s="1"/>
  <c r="M456" i="26" s="1"/>
  <c r="M457" i="26" s="1"/>
  <c r="M458" i="26" s="1"/>
  <c r="M459" i="26" s="1"/>
  <c r="M460" i="26" s="1"/>
  <c r="M461" i="26" s="1"/>
  <c r="M462" i="26" s="1"/>
  <c r="M463" i="26" s="1"/>
  <c r="M464" i="26" s="1"/>
  <c r="M465" i="26" s="1"/>
  <c r="M466" i="26" s="1"/>
  <c r="M467" i="26" s="1"/>
  <c r="M468" i="26" s="1"/>
  <c r="M469" i="26" s="1"/>
  <c r="M470" i="26" s="1"/>
  <c r="M471" i="26" s="1"/>
  <c r="M472" i="26" s="1"/>
  <c r="M473" i="26" s="1"/>
  <c r="M474" i="26" s="1"/>
  <c r="M475" i="26" s="1"/>
  <c r="M476" i="26" s="1"/>
  <c r="M477" i="26" s="1"/>
  <c r="M478" i="26" s="1"/>
  <c r="M479" i="26" s="1"/>
  <c r="M480" i="26" s="1"/>
  <c r="M481" i="26" s="1"/>
  <c r="M482" i="26" s="1"/>
  <c r="M483" i="26" s="1"/>
  <c r="M484" i="26" s="1"/>
  <c r="M485" i="26" s="1"/>
  <c r="M486" i="26" s="1"/>
  <c r="M487" i="26" s="1"/>
  <c r="M488" i="26" s="1"/>
  <c r="M489" i="26" s="1"/>
  <c r="M490" i="26" s="1"/>
  <c r="M491" i="26" s="1"/>
  <c r="M492" i="26" s="1"/>
  <c r="M493" i="26" s="1"/>
  <c r="M494" i="26" s="1"/>
  <c r="M495" i="26" s="1"/>
  <c r="M496" i="26" s="1"/>
  <c r="M497" i="26" s="1"/>
  <c r="M498" i="26" s="1"/>
  <c r="M499" i="26" s="1"/>
  <c r="M500" i="26" s="1"/>
  <c r="M501" i="26" s="1"/>
  <c r="M502" i="26" s="1"/>
  <c r="M503" i="26" s="1"/>
  <c r="M504" i="26" s="1"/>
  <c r="M505" i="26" s="1"/>
  <c r="M506" i="26" s="1"/>
  <c r="M507" i="26" s="1"/>
  <c r="M508" i="26" s="1"/>
  <c r="M509" i="26" s="1"/>
  <c r="M510" i="26" s="1"/>
  <c r="M511" i="26" s="1"/>
  <c r="M512" i="26" s="1"/>
  <c r="M513" i="26" s="1"/>
  <c r="M514" i="26" s="1"/>
  <c r="M515" i="26" s="1"/>
  <c r="M516" i="26" s="1"/>
  <c r="M517" i="26" s="1"/>
  <c r="M518" i="26" s="1"/>
  <c r="M519" i="26" s="1"/>
  <c r="M520" i="26" s="1"/>
  <c r="M521" i="26" s="1"/>
  <c r="M522" i="26" s="1"/>
  <c r="M523" i="26" s="1"/>
  <c r="M524" i="26" s="1"/>
  <c r="M525" i="26" s="1"/>
  <c r="M526" i="26" s="1"/>
  <c r="M527" i="26" s="1"/>
  <c r="M528" i="26" s="1"/>
  <c r="M529" i="26" s="1"/>
  <c r="M530" i="26" s="1"/>
  <c r="M531" i="26" s="1"/>
  <c r="M532" i="26" s="1"/>
  <c r="M533" i="26" s="1"/>
  <c r="M534" i="26" s="1"/>
  <c r="M535" i="26" s="1"/>
  <c r="M536" i="26" s="1"/>
  <c r="M537" i="26" s="1"/>
  <c r="M538" i="26" s="1"/>
  <c r="M539" i="26" s="1"/>
  <c r="M540" i="26" s="1"/>
  <c r="M541" i="26" s="1"/>
  <c r="M542" i="26" s="1"/>
  <c r="M543" i="26" s="1"/>
  <c r="M544" i="26" s="1"/>
  <c r="M545" i="26" s="1"/>
  <c r="M546" i="26" s="1"/>
  <c r="M547" i="26" s="1"/>
  <c r="M548" i="26" s="1"/>
  <c r="M549" i="26" s="1"/>
  <c r="M550" i="26" s="1"/>
  <c r="M551" i="26" s="1"/>
  <c r="M552" i="26" s="1"/>
  <c r="M553" i="26" s="1"/>
  <c r="M554" i="26" s="1"/>
  <c r="M555" i="26" s="1"/>
  <c r="M556" i="26" s="1"/>
  <c r="M557" i="26" s="1"/>
  <c r="M558" i="26" s="1"/>
  <c r="M559" i="26" s="1"/>
  <c r="M560" i="26" s="1"/>
  <c r="M561" i="26" s="1"/>
  <c r="M562" i="26" s="1"/>
  <c r="M563" i="26" s="1"/>
  <c r="M564" i="26" s="1"/>
  <c r="M565" i="26" s="1"/>
  <c r="M566" i="26" s="1"/>
  <c r="M567" i="26" s="1"/>
  <c r="M568" i="26" s="1"/>
  <c r="M569" i="26" s="1"/>
  <c r="M570" i="26" s="1"/>
  <c r="M571" i="26" s="1"/>
  <c r="M572" i="26" s="1"/>
  <c r="M573" i="26" s="1"/>
  <c r="M574" i="26" s="1"/>
  <c r="M575" i="26" s="1"/>
  <c r="M576" i="26" s="1"/>
  <c r="M577" i="26" s="1"/>
  <c r="M578" i="26" s="1"/>
  <c r="M579" i="26" s="1"/>
  <c r="M580" i="26" s="1"/>
  <c r="M581" i="26" s="1"/>
  <c r="M582" i="26" s="1"/>
  <c r="M583" i="26" s="1"/>
  <c r="M584" i="26" s="1"/>
  <c r="M585" i="26" s="1"/>
  <c r="M586" i="26" s="1"/>
  <c r="M587" i="26" s="1"/>
  <c r="M588" i="26" s="1"/>
  <c r="M589" i="26" s="1"/>
  <c r="M590" i="26" s="1"/>
  <c r="M591" i="26" s="1"/>
  <c r="M592" i="26" s="1"/>
  <c r="M593" i="26" s="1"/>
  <c r="M594" i="26" s="1"/>
  <c r="M595" i="26" s="1"/>
  <c r="M596" i="26" s="1"/>
  <c r="M597" i="26" s="1"/>
  <c r="M598" i="26" s="1"/>
  <c r="M599" i="26" s="1"/>
  <c r="M600" i="26" s="1"/>
  <c r="M601" i="26" s="1"/>
  <c r="M602" i="26" s="1"/>
  <c r="M603" i="26" s="1"/>
  <c r="M604" i="26" s="1"/>
  <c r="M605" i="26" s="1"/>
  <c r="M606" i="26" s="1"/>
  <c r="M607" i="26" s="1"/>
  <c r="M608" i="26" s="1"/>
  <c r="M609" i="26" s="1"/>
  <c r="M610" i="26" s="1"/>
  <c r="M611" i="26" s="1"/>
  <c r="M612" i="26" s="1"/>
  <c r="M613" i="26" s="1"/>
  <c r="M614" i="26" s="1"/>
  <c r="M615" i="26" s="1"/>
  <c r="M616" i="26" s="1"/>
  <c r="M617" i="26" s="1"/>
  <c r="M618" i="26" s="1"/>
  <c r="M619" i="26" s="1"/>
  <c r="M620" i="26" s="1"/>
  <c r="M621" i="26" s="1"/>
  <c r="M622" i="26" s="1"/>
  <c r="M623" i="26" s="1"/>
  <c r="M624" i="26" s="1"/>
  <c r="M625" i="26" s="1"/>
  <c r="M626" i="26" s="1"/>
  <c r="M627" i="26" s="1"/>
  <c r="M628" i="26" s="1"/>
  <c r="M629" i="26" s="1"/>
  <c r="M630" i="26" s="1"/>
  <c r="M631" i="26" s="1"/>
  <c r="M632" i="26" s="1"/>
  <c r="M633" i="26" s="1"/>
  <c r="M634" i="26" s="1"/>
  <c r="M635" i="26" s="1"/>
  <c r="M636" i="26" s="1"/>
  <c r="M637" i="26" s="1"/>
  <c r="M638" i="26" s="1"/>
  <c r="M639" i="26" s="1"/>
  <c r="M640" i="26" s="1"/>
  <c r="M641" i="26" s="1"/>
  <c r="M642" i="26" s="1"/>
  <c r="M643" i="26" s="1"/>
  <c r="M644" i="26" s="1"/>
  <c r="M645" i="26" s="1"/>
  <c r="M646" i="26" s="1"/>
  <c r="M647" i="26" s="1"/>
  <c r="M648" i="26" s="1"/>
  <c r="M649" i="26" s="1"/>
  <c r="M650" i="26" s="1"/>
  <c r="M651" i="26" s="1"/>
  <c r="M652" i="26" s="1"/>
  <c r="M653" i="26" s="1"/>
  <c r="M654" i="26" s="1"/>
  <c r="M655" i="26" s="1"/>
  <c r="M656" i="26" s="1"/>
  <c r="M657" i="26" s="1"/>
  <c r="M658" i="26" s="1"/>
  <c r="M659" i="26" s="1"/>
  <c r="M660" i="26" s="1"/>
  <c r="M661" i="26" s="1"/>
  <c r="M662" i="26" s="1"/>
  <c r="M663" i="26" s="1"/>
  <c r="M664" i="26" s="1"/>
  <c r="M665" i="26" s="1"/>
  <c r="M666" i="26" s="1"/>
  <c r="M667" i="26" s="1"/>
  <c r="M668" i="26" s="1"/>
  <c r="M669" i="26" s="1"/>
  <c r="M670" i="26" s="1"/>
  <c r="M671" i="26" s="1"/>
  <c r="M672" i="26" s="1"/>
  <c r="M673" i="26" s="1"/>
  <c r="M674" i="26" s="1"/>
  <c r="M675" i="26" s="1"/>
  <c r="M676" i="26" s="1"/>
  <c r="M677" i="26" s="1"/>
  <c r="M678" i="26" s="1"/>
  <c r="M679" i="26" s="1"/>
  <c r="M680" i="26" s="1"/>
  <c r="M681" i="26" s="1"/>
  <c r="M682" i="26" s="1"/>
  <c r="M683" i="26" s="1"/>
  <c r="M684" i="26" s="1"/>
  <c r="M685" i="26" s="1"/>
  <c r="M686" i="26" s="1"/>
  <c r="M687" i="26" s="1"/>
  <c r="M688" i="26" s="1"/>
  <c r="M689" i="26" s="1"/>
  <c r="M690" i="26" s="1"/>
  <c r="M691" i="26" s="1"/>
  <c r="M692" i="26" s="1"/>
  <c r="M693" i="26" s="1"/>
  <c r="M694" i="26" s="1"/>
  <c r="M695" i="26" s="1"/>
  <c r="M696" i="26" s="1"/>
  <c r="M697" i="26" s="1"/>
  <c r="M698" i="26" s="1"/>
  <c r="M699" i="26" s="1"/>
  <c r="M700" i="26" s="1"/>
  <c r="M701" i="26" s="1"/>
  <c r="M702" i="26" s="1"/>
  <c r="M703" i="26" s="1"/>
  <c r="M704" i="26" s="1"/>
  <c r="M705" i="26" s="1"/>
  <c r="M706" i="26" s="1"/>
  <c r="M707" i="26" s="1"/>
  <c r="M708" i="26" s="1"/>
  <c r="M709" i="26" s="1"/>
  <c r="M710" i="26" s="1"/>
  <c r="M711" i="26" s="1"/>
  <c r="M712" i="26" s="1"/>
  <c r="M713" i="26" s="1"/>
  <c r="M714" i="26" s="1"/>
  <c r="M715" i="26" s="1"/>
  <c r="M716" i="26" s="1"/>
  <c r="M717" i="26" s="1"/>
  <c r="M718" i="26" s="1"/>
  <c r="M719" i="26" s="1"/>
  <c r="M720" i="26" s="1"/>
  <c r="M721" i="26" s="1"/>
  <c r="M722" i="26" s="1"/>
  <c r="M723" i="26" s="1"/>
  <c r="M724" i="26" s="1"/>
  <c r="M725" i="26" s="1"/>
  <c r="M726" i="26" s="1"/>
  <c r="M727" i="26" s="1"/>
  <c r="M728" i="26" s="1"/>
  <c r="M729" i="26" s="1"/>
  <c r="M730" i="26" s="1"/>
  <c r="M731" i="26" s="1"/>
  <c r="M732" i="26" s="1"/>
  <c r="M733" i="26" s="1"/>
  <c r="M734" i="26" s="1"/>
  <c r="M735" i="26" s="1"/>
  <c r="M736" i="26" s="1"/>
  <c r="M737" i="26" s="1"/>
  <c r="M738" i="26" s="1"/>
  <c r="M739" i="26" s="1"/>
  <c r="M740" i="26" s="1"/>
  <c r="M741" i="26" s="1"/>
  <c r="M742" i="26" s="1"/>
  <c r="M743" i="26" s="1"/>
  <c r="M744" i="26" s="1"/>
  <c r="M745" i="26" s="1"/>
  <c r="M746" i="26" s="1"/>
  <c r="M747" i="26" s="1"/>
  <c r="M748" i="26" s="1"/>
  <c r="M749" i="26" s="1"/>
  <c r="M750" i="26" s="1"/>
  <c r="M751" i="26" s="1"/>
  <c r="M752" i="26" s="1"/>
  <c r="M753" i="26" s="1"/>
  <c r="M754" i="26" s="1"/>
  <c r="M755" i="26" s="1"/>
  <c r="M756" i="26" s="1"/>
  <c r="M757" i="26" s="1"/>
  <c r="M758" i="26" s="1"/>
  <c r="M759" i="26" s="1"/>
  <c r="M760" i="26" s="1"/>
  <c r="M761" i="26" s="1"/>
  <c r="M762" i="26" s="1"/>
  <c r="M763" i="26" s="1"/>
  <c r="M764" i="26" s="1"/>
  <c r="M765" i="26" s="1"/>
  <c r="M766" i="26" s="1"/>
  <c r="M767" i="26" s="1"/>
  <c r="M768" i="26" s="1"/>
  <c r="M769" i="26" s="1"/>
  <c r="M770" i="26" s="1"/>
  <c r="M771" i="26" s="1"/>
  <c r="M772" i="26" s="1"/>
  <c r="M773" i="26" s="1"/>
  <c r="M774" i="26" s="1"/>
  <c r="M775" i="26" s="1"/>
  <c r="M776" i="26" s="1"/>
  <c r="M777" i="26" s="1"/>
  <c r="M778" i="26" s="1"/>
  <c r="M779" i="26" s="1"/>
  <c r="M780" i="26" s="1"/>
  <c r="M781" i="26" s="1"/>
  <c r="M782" i="26" s="1"/>
  <c r="M783" i="26" s="1"/>
  <c r="M784" i="26" s="1"/>
  <c r="M785" i="26" s="1"/>
  <c r="M786" i="26" s="1"/>
  <c r="M787" i="26" s="1"/>
  <c r="M788" i="26" s="1"/>
  <c r="M789" i="26" s="1"/>
  <c r="M790" i="26" s="1"/>
  <c r="M791" i="26" s="1"/>
  <c r="M792" i="26" s="1"/>
  <c r="M793" i="26" s="1"/>
  <c r="M794" i="26" s="1"/>
  <c r="M795" i="26" s="1"/>
  <c r="M796" i="26" s="1"/>
  <c r="M797" i="26" s="1"/>
  <c r="M798" i="26" s="1"/>
  <c r="M799" i="26" s="1"/>
  <c r="M800" i="26" s="1"/>
  <c r="M801" i="26" s="1"/>
  <c r="M802" i="26" s="1"/>
  <c r="M803" i="26" s="1"/>
  <c r="M804" i="26" s="1"/>
  <c r="M805" i="26" s="1"/>
  <c r="M806" i="26" s="1"/>
  <c r="M807" i="26" s="1"/>
  <c r="M808" i="26" s="1"/>
  <c r="M809" i="26" s="1"/>
  <c r="M810" i="26" s="1"/>
  <c r="M811" i="26" s="1"/>
  <c r="M812" i="26" s="1"/>
  <c r="M813" i="26" s="1"/>
  <c r="M814" i="26" s="1"/>
  <c r="M815" i="26" s="1"/>
  <c r="M816" i="26" s="1"/>
  <c r="M817" i="26" s="1"/>
  <c r="M818" i="26" s="1"/>
  <c r="M819" i="26" s="1"/>
  <c r="M820" i="26" s="1"/>
  <c r="M821" i="26" s="1"/>
  <c r="M822" i="26" s="1"/>
  <c r="M823" i="26" s="1"/>
  <c r="M824" i="26" s="1"/>
  <c r="M825" i="26" s="1"/>
  <c r="M826" i="26" s="1"/>
  <c r="M827" i="26" s="1"/>
  <c r="M828" i="26" s="1"/>
  <c r="M829" i="26" s="1"/>
  <c r="M830" i="26" s="1"/>
  <c r="M831" i="26" s="1"/>
  <c r="M832" i="26" s="1"/>
  <c r="M833" i="26" s="1"/>
  <c r="M834" i="26" s="1"/>
  <c r="M835" i="26" s="1"/>
  <c r="M836" i="26" s="1"/>
  <c r="M837" i="26" s="1"/>
  <c r="M838" i="26" s="1"/>
  <c r="M839" i="26" s="1"/>
  <c r="M840" i="26" s="1"/>
  <c r="M841" i="26" s="1"/>
  <c r="M842" i="26" s="1"/>
  <c r="M843" i="26" s="1"/>
  <c r="M844" i="26" s="1"/>
  <c r="M845" i="26" s="1"/>
  <c r="M846" i="26" s="1"/>
  <c r="M847" i="26" s="1"/>
  <c r="M848" i="26" s="1"/>
  <c r="M849" i="26" s="1"/>
  <c r="M850" i="26" s="1"/>
  <c r="M851" i="26" s="1"/>
  <c r="M852" i="26" s="1"/>
  <c r="M853" i="26" s="1"/>
  <c r="M854" i="26" s="1"/>
  <c r="M855" i="26" s="1"/>
  <c r="M856" i="26" s="1"/>
  <c r="M857" i="26" s="1"/>
  <c r="M858" i="26" s="1"/>
  <c r="M859" i="26" s="1"/>
  <c r="M860" i="26" s="1"/>
  <c r="M861" i="26" s="1"/>
  <c r="M862" i="26" s="1"/>
  <c r="M863" i="26" s="1"/>
  <c r="M864" i="26" s="1"/>
  <c r="M865" i="26" s="1"/>
  <c r="M866" i="26" s="1"/>
  <c r="M867" i="26" s="1"/>
  <c r="M868" i="26" s="1"/>
  <c r="M869" i="26" s="1"/>
  <c r="M870" i="26" s="1"/>
  <c r="M871" i="26" s="1"/>
  <c r="M872" i="26" s="1"/>
  <c r="M873" i="26" s="1"/>
  <c r="M874" i="26" s="1"/>
  <c r="M875" i="26" s="1"/>
  <c r="M876" i="26" s="1"/>
  <c r="M877" i="26" s="1"/>
  <c r="M878" i="26" s="1"/>
  <c r="M879" i="26" s="1"/>
  <c r="M880" i="26" s="1"/>
  <c r="M881" i="26" s="1"/>
  <c r="M882" i="26" s="1"/>
  <c r="M883" i="26" s="1"/>
  <c r="M884" i="26" s="1"/>
  <c r="M885" i="26" s="1"/>
  <c r="M886" i="26" s="1"/>
  <c r="M887" i="26" s="1"/>
  <c r="M888" i="26" s="1"/>
  <c r="M889" i="26" s="1"/>
  <c r="M890" i="26" s="1"/>
  <c r="M891" i="26" s="1"/>
  <c r="M892" i="26" s="1"/>
  <c r="M893" i="26" s="1"/>
  <c r="M894" i="26" s="1"/>
  <c r="M895" i="26" s="1"/>
  <c r="M896" i="26" s="1"/>
  <c r="M897" i="26" s="1"/>
  <c r="M898" i="26" s="1"/>
  <c r="M899" i="26" s="1"/>
  <c r="M900" i="26" s="1"/>
  <c r="M901" i="26" s="1"/>
  <c r="M902" i="26" s="1"/>
  <c r="M903" i="26" s="1"/>
  <c r="M904" i="26" s="1"/>
  <c r="M905" i="26" s="1"/>
  <c r="M906" i="26" s="1"/>
  <c r="M907" i="26" s="1"/>
  <c r="M908" i="26" s="1"/>
  <c r="M909" i="26" s="1"/>
  <c r="M910" i="26" s="1"/>
  <c r="M911" i="26" s="1"/>
  <c r="M912" i="26" s="1"/>
  <c r="M913" i="26" s="1"/>
  <c r="M914" i="26" s="1"/>
  <c r="M915" i="26" s="1"/>
  <c r="M916" i="26" s="1"/>
  <c r="M917" i="26" s="1"/>
  <c r="M918" i="26" s="1"/>
  <c r="M919" i="26" s="1"/>
  <c r="M920" i="26" s="1"/>
  <c r="M921" i="26" s="1"/>
  <c r="M922" i="26" s="1"/>
  <c r="M923" i="26" s="1"/>
  <c r="M924" i="26" s="1"/>
  <c r="M925" i="26" s="1"/>
  <c r="M926" i="26" s="1"/>
  <c r="M927" i="26" s="1"/>
  <c r="M928" i="26" s="1"/>
  <c r="M929" i="26" s="1"/>
  <c r="M930" i="26" s="1"/>
  <c r="M931" i="26" s="1"/>
  <c r="M932" i="26" s="1"/>
  <c r="M933" i="26" s="1"/>
  <c r="M934" i="26" s="1"/>
  <c r="M935" i="26" s="1"/>
  <c r="M936" i="26" s="1"/>
  <c r="M937" i="26" s="1"/>
  <c r="M938" i="26" s="1"/>
  <c r="M939" i="26" s="1"/>
  <c r="M940" i="26" s="1"/>
  <c r="M941" i="26" s="1"/>
  <c r="M942" i="26" s="1"/>
  <c r="M943" i="26" s="1"/>
  <c r="M944" i="26" s="1"/>
  <c r="M945" i="26" s="1"/>
  <c r="M946" i="26" s="1"/>
  <c r="M947" i="26" s="1"/>
  <c r="M948" i="26" s="1"/>
  <c r="M949" i="26" s="1"/>
  <c r="M950" i="26" s="1"/>
  <c r="M951" i="26" s="1"/>
  <c r="M952" i="26" s="1"/>
  <c r="M953" i="26" s="1"/>
  <c r="M954" i="26" s="1"/>
  <c r="M955" i="26" s="1"/>
  <c r="M956" i="26" s="1"/>
  <c r="M957" i="26" s="1"/>
  <c r="M958" i="26" s="1"/>
  <c r="M959" i="26" s="1"/>
  <c r="M960" i="26" s="1"/>
  <c r="M961" i="26" s="1"/>
  <c r="M962" i="26" s="1"/>
  <c r="M963" i="26" s="1"/>
  <c r="M964" i="26" s="1"/>
  <c r="M965" i="26" s="1"/>
  <c r="M966" i="26" s="1"/>
  <c r="M967" i="26" s="1"/>
  <c r="M968" i="26" s="1"/>
  <c r="M969" i="26" s="1"/>
  <c r="M970" i="26" s="1"/>
  <c r="M971" i="26" s="1"/>
  <c r="M972" i="26" s="1"/>
  <c r="M973" i="26" s="1"/>
  <c r="M974" i="26" s="1"/>
  <c r="M975" i="26" s="1"/>
  <c r="M976" i="26" s="1"/>
  <c r="M977" i="26" s="1"/>
  <c r="M978" i="26" s="1"/>
  <c r="M979" i="26" s="1"/>
  <c r="M980" i="26" s="1"/>
  <c r="M981" i="26" s="1"/>
  <c r="M982" i="26" s="1"/>
  <c r="M983" i="26" s="1"/>
  <c r="M984" i="26" s="1"/>
  <c r="M985" i="26" s="1"/>
  <c r="M986" i="26" s="1"/>
  <c r="M987" i="26" s="1"/>
  <c r="M988" i="26" s="1"/>
  <c r="M989" i="26" s="1"/>
  <c r="M990" i="26" s="1"/>
  <c r="M991" i="26" s="1"/>
  <c r="M992" i="26" s="1"/>
  <c r="M993" i="26" s="1"/>
  <c r="M994" i="26" s="1"/>
  <c r="M995" i="26" s="1"/>
  <c r="M996" i="26" s="1"/>
  <c r="M997" i="26" s="1"/>
  <c r="M998" i="26" s="1"/>
  <c r="M999" i="26" s="1"/>
  <c r="M1000" i="26" s="1"/>
  <c r="M1001" i="26" s="1"/>
  <c r="M1002" i="26" s="1"/>
  <c r="M1003" i="26" s="1"/>
  <c r="M1004" i="26" s="1"/>
  <c r="M1005" i="26" s="1"/>
  <c r="M1006" i="26" s="1"/>
  <c r="M1007" i="26" s="1"/>
  <c r="M1008" i="26" s="1"/>
  <c r="M1009" i="26" s="1"/>
  <c r="M1010" i="26" s="1"/>
  <c r="M1011" i="26" s="1"/>
  <c r="M1012" i="26" s="1"/>
  <c r="M1013" i="26" s="1"/>
  <c r="M1014" i="26" s="1"/>
  <c r="M1015" i="26" s="1"/>
  <c r="M1016" i="26" s="1"/>
  <c r="M1017" i="26" s="1"/>
  <c r="M1018" i="26" s="1"/>
  <c r="M1019" i="26" s="1"/>
  <c r="M1020" i="26" s="1"/>
  <c r="M1021" i="26" s="1"/>
  <c r="M1022" i="26" s="1"/>
  <c r="M1023" i="26" s="1"/>
  <c r="M1024" i="26" s="1"/>
  <c r="M1025" i="26" s="1"/>
  <c r="M1026" i="26" s="1"/>
  <c r="M1027" i="26" s="1"/>
  <c r="M1028" i="26" s="1"/>
  <c r="M1029" i="26" s="1"/>
  <c r="M1030" i="26" s="1"/>
  <c r="M1031" i="26" s="1"/>
  <c r="M1032" i="26" s="1"/>
  <c r="M1033" i="26" s="1"/>
  <c r="M1034" i="26" s="1"/>
  <c r="M1035" i="26" s="1"/>
  <c r="M1036" i="26" s="1"/>
  <c r="M1037" i="26" s="1"/>
  <c r="M1038" i="26" s="1"/>
  <c r="M1039" i="26" s="1"/>
  <c r="M1040" i="26" s="1"/>
  <c r="M1041" i="26" s="1"/>
  <c r="M1042" i="26" s="1"/>
  <c r="M1043" i="26" s="1"/>
  <c r="M1044" i="26" s="1"/>
  <c r="M1045" i="26" s="1"/>
  <c r="M1046" i="26" s="1"/>
  <c r="M1047" i="26" s="1"/>
  <c r="M1048" i="26" s="1"/>
  <c r="M1049" i="26" s="1"/>
  <c r="M1050" i="26" s="1"/>
  <c r="M1051" i="26" s="1"/>
  <c r="M1052" i="26" s="1"/>
  <c r="M1053" i="26" s="1"/>
  <c r="M1054" i="26" s="1"/>
  <c r="M1055" i="26" s="1"/>
  <c r="M1056" i="26" s="1"/>
  <c r="M1057" i="26" s="1"/>
  <c r="M1058" i="26" s="1"/>
  <c r="M1059" i="26" s="1"/>
  <c r="M1060" i="26" s="1"/>
  <c r="M1061" i="26" s="1"/>
  <c r="M1062" i="26" s="1"/>
  <c r="M1063" i="26" s="1"/>
  <c r="M1064" i="26" s="1"/>
  <c r="M1065" i="26" s="1"/>
  <c r="M1066" i="26" s="1"/>
  <c r="M1067" i="26" s="1"/>
  <c r="M1068" i="26" s="1"/>
  <c r="M1069" i="26" s="1"/>
  <c r="M1070" i="26" s="1"/>
  <c r="M1071" i="26" s="1"/>
  <c r="M1072" i="26" s="1"/>
  <c r="M1073" i="26" s="1"/>
  <c r="M1074" i="26" s="1"/>
  <c r="M1075" i="26" s="1"/>
  <c r="M1076" i="26" s="1"/>
  <c r="M1077" i="26" s="1"/>
  <c r="M1078" i="26" s="1"/>
  <c r="M1079" i="26" s="1"/>
  <c r="M1080" i="26" s="1"/>
  <c r="M1081" i="26" s="1"/>
  <c r="M1082" i="26" s="1"/>
  <c r="M1083" i="26" s="1"/>
  <c r="M1084" i="26" s="1"/>
  <c r="M1085" i="26" s="1"/>
  <c r="M1086" i="26" s="1"/>
  <c r="M1087" i="26" s="1"/>
  <c r="M1088" i="26" s="1"/>
  <c r="M1089" i="26" s="1"/>
  <c r="M1090" i="26" s="1"/>
  <c r="M1091" i="26" s="1"/>
  <c r="M1092" i="26" s="1"/>
  <c r="M1093" i="26" s="1"/>
  <c r="M1094" i="26" s="1"/>
  <c r="M1095" i="26" s="1"/>
  <c r="M1096" i="26" s="1"/>
  <c r="M1097" i="26" s="1"/>
  <c r="M1098" i="26" s="1"/>
  <c r="M1099" i="26" s="1"/>
  <c r="M1100" i="26" s="1"/>
  <c r="M1101" i="26" s="1"/>
  <c r="M1102" i="26" s="1"/>
  <c r="M1103" i="26" s="1"/>
  <c r="M3" i="23"/>
  <c r="M4" i="23" s="1"/>
  <c r="M5" i="23" s="1"/>
  <c r="M6" i="23" s="1"/>
  <c r="M7" i="23" s="1"/>
  <c r="M8" i="23" s="1"/>
  <c r="M9" i="23" s="1"/>
  <c r="M10" i="23" s="1"/>
  <c r="M11" i="23" s="1"/>
  <c r="M12" i="23" s="1"/>
  <c r="M13" i="23" s="1"/>
  <c r="M14" i="23" s="1"/>
  <c r="M15" i="23" s="1"/>
  <c r="M16" i="23" s="1"/>
  <c r="M17" i="23" s="1"/>
  <c r="M18" i="23" s="1"/>
  <c r="M19" i="23" s="1"/>
  <c r="M20" i="23" s="1"/>
  <c r="M21" i="23" s="1"/>
  <c r="M22" i="23" s="1"/>
  <c r="M23" i="23" s="1"/>
  <c r="M24" i="23" s="1"/>
  <c r="M25" i="23" s="1"/>
  <c r="M26" i="23" s="1"/>
  <c r="M27" i="23" s="1"/>
  <c r="M28" i="23" s="1"/>
  <c r="M29" i="23" s="1"/>
  <c r="M30" i="23" s="1"/>
  <c r="M31" i="23" s="1"/>
  <c r="M32" i="23" s="1"/>
  <c r="M33" i="23" s="1"/>
  <c r="M34" i="23" s="1"/>
  <c r="M35" i="23" s="1"/>
  <c r="M36" i="23" s="1"/>
  <c r="M37" i="23" s="1"/>
  <c r="M38" i="23" s="1"/>
  <c r="M39" i="23" s="1"/>
  <c r="M40" i="23" s="1"/>
  <c r="M41" i="23" s="1"/>
  <c r="M42" i="23" s="1"/>
  <c r="M43" i="23" s="1"/>
  <c r="M44" i="23" s="1"/>
  <c r="M45" i="23" s="1"/>
  <c r="M46" i="23" s="1"/>
  <c r="M47" i="23" s="1"/>
  <c r="M48" i="23" s="1"/>
  <c r="M49" i="23" s="1"/>
  <c r="M50" i="23" s="1"/>
  <c r="M51" i="23" s="1"/>
  <c r="M52" i="23" s="1"/>
  <c r="M53" i="23" s="1"/>
  <c r="M54" i="23" s="1"/>
  <c r="M55" i="23" s="1"/>
  <c r="M56" i="23" s="1"/>
  <c r="M57" i="23" s="1"/>
  <c r="M58" i="23" s="1"/>
  <c r="M59" i="23" s="1"/>
  <c r="M60" i="23" s="1"/>
  <c r="M61" i="23" s="1"/>
  <c r="M62" i="23" s="1"/>
  <c r="M63" i="23" s="1"/>
  <c r="M64" i="23" s="1"/>
  <c r="M65" i="23" s="1"/>
  <c r="M66" i="23" s="1"/>
  <c r="M67" i="23" s="1"/>
  <c r="M68" i="23" s="1"/>
  <c r="M69" i="23" s="1"/>
  <c r="M70" i="23" s="1"/>
  <c r="M71" i="23" s="1"/>
  <c r="M72" i="23" s="1"/>
  <c r="M73" i="23" s="1"/>
  <c r="M74" i="23" s="1"/>
  <c r="M75" i="23" s="1"/>
  <c r="M76" i="23" s="1"/>
  <c r="M77" i="23" s="1"/>
  <c r="M78" i="23" s="1"/>
  <c r="M79" i="23" s="1"/>
  <c r="M80" i="23" s="1"/>
  <c r="M81" i="23" s="1"/>
  <c r="M82" i="23" s="1"/>
  <c r="M83" i="23" s="1"/>
  <c r="M84" i="23" s="1"/>
  <c r="M85" i="23" s="1"/>
  <c r="M86" i="23" s="1"/>
  <c r="M87" i="23" s="1"/>
  <c r="M88" i="23" s="1"/>
  <c r="M89" i="23" s="1"/>
  <c r="M90" i="23" s="1"/>
  <c r="M91" i="23" s="1"/>
  <c r="M92" i="23" s="1"/>
  <c r="M93" i="23" s="1"/>
  <c r="M94" i="23" s="1"/>
  <c r="M95" i="23" s="1"/>
  <c r="M96" i="23" s="1"/>
  <c r="M97" i="23" s="1"/>
  <c r="M98" i="23" s="1"/>
  <c r="M99" i="23" s="1"/>
  <c r="M100" i="23" s="1"/>
  <c r="M101" i="23" s="1"/>
  <c r="M102" i="23" s="1"/>
  <c r="M103" i="23" s="1"/>
  <c r="M104" i="23" s="1"/>
  <c r="M105" i="23" s="1"/>
  <c r="M106" i="23" s="1"/>
  <c r="M107" i="23" s="1"/>
  <c r="M108" i="23" s="1"/>
  <c r="M109" i="23" s="1"/>
  <c r="M110" i="23" s="1"/>
  <c r="M111" i="23" s="1"/>
  <c r="M112" i="23" s="1"/>
  <c r="M113" i="23" s="1"/>
  <c r="M114" i="23" s="1"/>
  <c r="M115" i="23" s="1"/>
  <c r="M116" i="23" s="1"/>
  <c r="M117" i="23" s="1"/>
  <c r="M118" i="23" s="1"/>
  <c r="M119" i="23" s="1"/>
  <c r="M120" i="23" s="1"/>
  <c r="M121" i="23" s="1"/>
  <c r="M122" i="23" s="1"/>
  <c r="M123" i="23" s="1"/>
  <c r="M124" i="23" s="1"/>
  <c r="M125" i="23" s="1"/>
  <c r="M126" i="23" s="1"/>
  <c r="M127" i="23" s="1"/>
  <c r="M128" i="23" s="1"/>
  <c r="M129" i="23" s="1"/>
  <c r="M130" i="23" s="1"/>
  <c r="M131" i="23" s="1"/>
  <c r="M132" i="23" s="1"/>
  <c r="M133" i="23" s="1"/>
  <c r="M134" i="23" s="1"/>
  <c r="M135" i="23" s="1"/>
  <c r="M136" i="23" s="1"/>
  <c r="M137" i="23" s="1"/>
  <c r="M138" i="23" s="1"/>
  <c r="M139" i="23" s="1"/>
  <c r="M140" i="23" s="1"/>
  <c r="M141" i="23" s="1"/>
  <c r="M142" i="23" s="1"/>
  <c r="M143" i="23" s="1"/>
  <c r="M144" i="23" s="1"/>
  <c r="M145" i="23" s="1"/>
  <c r="M146" i="23" s="1"/>
  <c r="M147" i="23" s="1"/>
  <c r="M148" i="23" s="1"/>
  <c r="M149" i="23" s="1"/>
  <c r="M150" i="23" s="1"/>
  <c r="M151" i="23" s="1"/>
  <c r="M152" i="23" s="1"/>
  <c r="M153" i="23" s="1"/>
  <c r="M154" i="23" s="1"/>
  <c r="M155" i="23" s="1"/>
  <c r="M156" i="23" s="1"/>
  <c r="M157" i="23" s="1"/>
  <c r="M158" i="23" s="1"/>
  <c r="M159" i="23" s="1"/>
  <c r="M160" i="23" s="1"/>
  <c r="M161" i="23" s="1"/>
  <c r="M162" i="23" s="1"/>
  <c r="M163" i="23" s="1"/>
  <c r="M164" i="23" s="1"/>
  <c r="M165" i="23" s="1"/>
  <c r="M166" i="23" s="1"/>
  <c r="M167" i="23" s="1"/>
  <c r="M168" i="23" s="1"/>
  <c r="M169" i="23" s="1"/>
  <c r="M170" i="23" s="1"/>
  <c r="M171" i="23" s="1"/>
  <c r="M172" i="23" s="1"/>
  <c r="M173" i="23" s="1"/>
  <c r="M174" i="23" s="1"/>
  <c r="M175" i="23" s="1"/>
  <c r="M176" i="23" s="1"/>
  <c r="M177" i="23" s="1"/>
  <c r="M178" i="23" s="1"/>
  <c r="M179" i="23" s="1"/>
  <c r="M180" i="23" s="1"/>
  <c r="M181" i="23" s="1"/>
  <c r="M182" i="23" s="1"/>
  <c r="M183" i="23" s="1"/>
  <c r="M184" i="23" s="1"/>
  <c r="M185" i="23" s="1"/>
  <c r="M186" i="23" s="1"/>
  <c r="M187" i="23" s="1"/>
  <c r="M188" i="23" s="1"/>
  <c r="M189" i="23" s="1"/>
  <c r="M190" i="23" s="1"/>
  <c r="M191" i="23" s="1"/>
  <c r="M192" i="23" s="1"/>
  <c r="M193" i="23" s="1"/>
  <c r="M194" i="23" s="1"/>
  <c r="M195" i="23" s="1"/>
  <c r="M196" i="23" s="1"/>
  <c r="M197" i="23" s="1"/>
  <c r="M198" i="23" s="1"/>
  <c r="M199" i="23" s="1"/>
  <c r="M200" i="23" s="1"/>
  <c r="M201" i="23" s="1"/>
  <c r="M202" i="23" s="1"/>
  <c r="M203" i="23" s="1"/>
  <c r="M204" i="23" s="1"/>
  <c r="M205" i="23" s="1"/>
  <c r="M206" i="23" s="1"/>
  <c r="M207" i="23" s="1"/>
  <c r="M208" i="23" s="1"/>
  <c r="M209" i="23" s="1"/>
  <c r="M210" i="23" s="1"/>
  <c r="M211" i="23" s="1"/>
  <c r="M212" i="23" s="1"/>
  <c r="M213" i="23" s="1"/>
  <c r="M214" i="23" s="1"/>
  <c r="M215" i="23" s="1"/>
  <c r="M216" i="23" s="1"/>
  <c r="M217" i="23" s="1"/>
  <c r="M218" i="23" s="1"/>
  <c r="M219" i="23" s="1"/>
  <c r="M220" i="23" s="1"/>
  <c r="M221" i="23" s="1"/>
  <c r="M222" i="23" s="1"/>
  <c r="M223" i="23" s="1"/>
  <c r="M224" i="23" s="1"/>
  <c r="M225" i="23" s="1"/>
  <c r="M226" i="23" s="1"/>
  <c r="M227" i="23" s="1"/>
  <c r="M228" i="23" s="1"/>
  <c r="M229" i="23" s="1"/>
  <c r="M230" i="23" s="1"/>
  <c r="M231" i="23" s="1"/>
  <c r="M232" i="23" s="1"/>
  <c r="M233" i="23" s="1"/>
  <c r="M234" i="23" s="1"/>
  <c r="M235" i="23" s="1"/>
  <c r="M236" i="23" s="1"/>
  <c r="M237" i="23" s="1"/>
  <c r="M238" i="23" s="1"/>
  <c r="M239" i="23" s="1"/>
  <c r="M240" i="23" s="1"/>
  <c r="M241" i="23" s="1"/>
  <c r="M242" i="23" s="1"/>
  <c r="M243" i="23" s="1"/>
  <c r="M244" i="23" s="1"/>
  <c r="M245" i="23" s="1"/>
  <c r="M246" i="23" s="1"/>
  <c r="M247" i="23" s="1"/>
  <c r="M248" i="23" s="1"/>
  <c r="M249" i="23" s="1"/>
  <c r="M250" i="23" s="1"/>
  <c r="M251" i="23" s="1"/>
  <c r="M252" i="23" s="1"/>
  <c r="M253" i="23" s="1"/>
  <c r="M254" i="23" s="1"/>
  <c r="M255" i="23" s="1"/>
  <c r="M256" i="23" s="1"/>
  <c r="M257" i="23" s="1"/>
  <c r="M258" i="23" s="1"/>
  <c r="M259" i="23" s="1"/>
  <c r="M260" i="23" s="1"/>
  <c r="M261" i="23" s="1"/>
  <c r="M262" i="23" s="1"/>
  <c r="M263" i="23" s="1"/>
  <c r="M264" i="23" s="1"/>
  <c r="M265" i="23" s="1"/>
  <c r="M266" i="23" s="1"/>
  <c r="M267" i="23" s="1"/>
  <c r="M268" i="23" s="1"/>
  <c r="M269" i="23" s="1"/>
  <c r="M270" i="23" s="1"/>
  <c r="M271" i="23" s="1"/>
  <c r="M272" i="23" s="1"/>
  <c r="M273" i="23" s="1"/>
  <c r="M274" i="23" s="1"/>
  <c r="M275" i="23" s="1"/>
  <c r="M276" i="23" s="1"/>
  <c r="M277" i="23" s="1"/>
  <c r="M278" i="23" s="1"/>
  <c r="M279" i="23" s="1"/>
  <c r="M280" i="23" s="1"/>
  <c r="M281" i="23" s="1"/>
  <c r="M282" i="23" s="1"/>
  <c r="M283" i="23" s="1"/>
  <c r="M284" i="23" s="1"/>
  <c r="M285" i="23" s="1"/>
  <c r="M286" i="23" s="1"/>
  <c r="M287" i="23" s="1"/>
  <c r="M288" i="23" s="1"/>
  <c r="M289" i="23" s="1"/>
  <c r="M290" i="23" s="1"/>
  <c r="M291" i="23" s="1"/>
  <c r="M292" i="23" s="1"/>
  <c r="M293" i="23" s="1"/>
  <c r="M294" i="23" s="1"/>
  <c r="M295" i="23" s="1"/>
  <c r="M296" i="23" s="1"/>
  <c r="M297" i="23" s="1"/>
  <c r="M298" i="23" s="1"/>
  <c r="M299" i="23" s="1"/>
  <c r="M300" i="23" s="1"/>
  <c r="M301" i="23" s="1"/>
  <c r="M302" i="23" s="1"/>
  <c r="M303" i="23" s="1"/>
  <c r="M304" i="23" s="1"/>
  <c r="M305" i="23" s="1"/>
  <c r="M306" i="23" s="1"/>
  <c r="M307" i="23" s="1"/>
  <c r="M308" i="23" s="1"/>
  <c r="M309" i="23" s="1"/>
  <c r="M310" i="23" s="1"/>
  <c r="M311" i="23" s="1"/>
  <c r="M312" i="23" s="1"/>
  <c r="M313" i="23" s="1"/>
  <c r="M314" i="23" s="1"/>
  <c r="M315" i="23" s="1"/>
  <c r="M316" i="23" s="1"/>
  <c r="M317" i="23" s="1"/>
  <c r="M318" i="23" s="1"/>
  <c r="M319" i="23" s="1"/>
  <c r="M320" i="23" s="1"/>
  <c r="M321" i="23" s="1"/>
  <c r="M322" i="23" s="1"/>
  <c r="M323" i="23" s="1"/>
  <c r="M324" i="23" s="1"/>
  <c r="M325" i="23" s="1"/>
  <c r="M326" i="23" s="1"/>
  <c r="M327" i="23" s="1"/>
  <c r="M328" i="23" s="1"/>
  <c r="M329" i="23" s="1"/>
  <c r="M330" i="23" s="1"/>
  <c r="M331" i="23" s="1"/>
  <c r="M332" i="23" s="1"/>
  <c r="M333" i="23" s="1"/>
  <c r="M334" i="23" s="1"/>
  <c r="M335" i="23" s="1"/>
  <c r="M336" i="23" s="1"/>
  <c r="M337" i="23" s="1"/>
  <c r="M338" i="23" s="1"/>
  <c r="M339" i="23" s="1"/>
  <c r="M340" i="23" s="1"/>
  <c r="M341" i="23" s="1"/>
  <c r="M342" i="23" s="1"/>
  <c r="M343" i="23" s="1"/>
  <c r="M344" i="23" s="1"/>
  <c r="M345" i="23" s="1"/>
  <c r="M346" i="23" s="1"/>
  <c r="M347" i="23" s="1"/>
  <c r="M348" i="23" s="1"/>
  <c r="M349" i="23" s="1"/>
  <c r="M350" i="23" s="1"/>
  <c r="M351" i="23" s="1"/>
  <c r="M352" i="23" s="1"/>
  <c r="M353" i="23" s="1"/>
  <c r="M354" i="23" s="1"/>
  <c r="M355" i="23" s="1"/>
  <c r="M356" i="23" s="1"/>
  <c r="M357" i="23" s="1"/>
  <c r="M358" i="23" s="1"/>
  <c r="M359" i="23" s="1"/>
  <c r="M360" i="23" s="1"/>
  <c r="M361" i="23" s="1"/>
  <c r="M362" i="23" s="1"/>
  <c r="M363" i="23" s="1"/>
  <c r="M364" i="23" s="1"/>
  <c r="M365" i="23" s="1"/>
  <c r="M366" i="23" s="1"/>
  <c r="M367" i="23" s="1"/>
  <c r="M368" i="23" s="1"/>
  <c r="M369" i="23" s="1"/>
  <c r="M370" i="23" s="1"/>
  <c r="M371" i="23" s="1"/>
  <c r="M372" i="23" s="1"/>
  <c r="M373" i="23" s="1"/>
  <c r="M374" i="23" s="1"/>
  <c r="M375" i="23" s="1"/>
  <c r="M376" i="23" s="1"/>
  <c r="M377" i="23" s="1"/>
  <c r="M378" i="23" s="1"/>
  <c r="M379" i="23" s="1"/>
  <c r="M380" i="23" s="1"/>
  <c r="M381" i="23" s="1"/>
  <c r="M382" i="23" s="1"/>
  <c r="M383" i="23" s="1"/>
  <c r="M384" i="23" s="1"/>
  <c r="M385" i="23" s="1"/>
  <c r="M386" i="23" s="1"/>
  <c r="M387" i="23" s="1"/>
  <c r="M388" i="23" s="1"/>
  <c r="M389" i="23" s="1"/>
  <c r="M390" i="23" s="1"/>
  <c r="M391" i="23" s="1"/>
  <c r="M392" i="23" s="1"/>
  <c r="M393" i="23" s="1"/>
  <c r="M394" i="23" s="1"/>
  <c r="M395" i="23" s="1"/>
  <c r="M396" i="23" s="1"/>
  <c r="M397" i="23" s="1"/>
  <c r="M398" i="23" s="1"/>
  <c r="M399" i="23" s="1"/>
  <c r="M400" i="23" s="1"/>
  <c r="M401" i="23" s="1"/>
  <c r="M402" i="23" s="1"/>
  <c r="M403" i="23" s="1"/>
  <c r="M404" i="23" s="1"/>
  <c r="M405" i="23" s="1"/>
  <c r="M406" i="23" s="1"/>
  <c r="M407" i="23" s="1"/>
  <c r="M408" i="23" s="1"/>
  <c r="M409" i="23" s="1"/>
  <c r="M410" i="23" s="1"/>
  <c r="M411" i="23" s="1"/>
  <c r="M412" i="23" s="1"/>
  <c r="M413" i="23" s="1"/>
  <c r="M414" i="23" s="1"/>
  <c r="M415" i="23" s="1"/>
  <c r="M416" i="23" s="1"/>
  <c r="M417" i="23" s="1"/>
  <c r="M418" i="23" s="1"/>
  <c r="M419" i="23" s="1"/>
  <c r="M420" i="23" s="1"/>
  <c r="M421" i="23" s="1"/>
  <c r="M422" i="23" s="1"/>
  <c r="M423" i="23" s="1"/>
  <c r="M424" i="23" s="1"/>
  <c r="M425" i="23" s="1"/>
  <c r="M426" i="23" s="1"/>
  <c r="M427" i="23" s="1"/>
  <c r="M428" i="23" s="1"/>
  <c r="M429" i="23" s="1"/>
  <c r="M430" i="23" s="1"/>
  <c r="M431" i="23" s="1"/>
  <c r="M432" i="23" s="1"/>
  <c r="M433" i="23" s="1"/>
  <c r="M434" i="23" s="1"/>
  <c r="M435" i="23" s="1"/>
  <c r="M436" i="23" s="1"/>
  <c r="M437" i="23" s="1"/>
  <c r="M438" i="23" s="1"/>
  <c r="M439" i="23" s="1"/>
  <c r="M440" i="23" s="1"/>
  <c r="M441" i="23" s="1"/>
  <c r="M442" i="23" s="1"/>
  <c r="M443" i="23" s="1"/>
  <c r="M444" i="23" s="1"/>
  <c r="M445" i="23" s="1"/>
  <c r="M446" i="23" s="1"/>
  <c r="M447" i="23" s="1"/>
  <c r="M448" i="23" s="1"/>
  <c r="M449" i="23" s="1"/>
  <c r="M450" i="23" s="1"/>
  <c r="M451" i="23" s="1"/>
  <c r="M452" i="23" s="1"/>
  <c r="M453" i="23" s="1"/>
  <c r="M454" i="23" s="1"/>
  <c r="M455" i="23" s="1"/>
  <c r="M456" i="23" s="1"/>
  <c r="M457" i="23" s="1"/>
  <c r="M458" i="23" s="1"/>
  <c r="M459" i="23" s="1"/>
  <c r="M460" i="23" s="1"/>
  <c r="M461" i="23" s="1"/>
  <c r="M462" i="23" s="1"/>
  <c r="M463" i="23" s="1"/>
  <c r="M464" i="23" s="1"/>
  <c r="M465" i="23" s="1"/>
  <c r="M466" i="23" s="1"/>
  <c r="M467" i="23" s="1"/>
  <c r="M468" i="23" s="1"/>
  <c r="M469" i="23" s="1"/>
  <c r="M470" i="23" s="1"/>
  <c r="M471" i="23" s="1"/>
  <c r="M472" i="23" s="1"/>
  <c r="M473" i="23" s="1"/>
  <c r="M474" i="23" s="1"/>
  <c r="M475" i="23" s="1"/>
  <c r="M476" i="23" s="1"/>
  <c r="M477" i="23" s="1"/>
  <c r="M478" i="23" s="1"/>
  <c r="M479" i="23" s="1"/>
  <c r="M480" i="23" s="1"/>
  <c r="M481" i="23" s="1"/>
  <c r="M482" i="23" s="1"/>
  <c r="M483" i="23" s="1"/>
  <c r="M484" i="23" s="1"/>
  <c r="M485" i="23" s="1"/>
  <c r="M486" i="23" s="1"/>
  <c r="M487" i="23" s="1"/>
  <c r="M488" i="23" s="1"/>
  <c r="M489" i="23" s="1"/>
  <c r="M490" i="23" s="1"/>
  <c r="M491" i="23" s="1"/>
  <c r="M492" i="23" s="1"/>
  <c r="M493" i="23" s="1"/>
  <c r="M494" i="23" s="1"/>
  <c r="M495" i="23" s="1"/>
  <c r="M496" i="23" s="1"/>
  <c r="M497" i="23" s="1"/>
  <c r="M498" i="23" s="1"/>
  <c r="M499" i="23" s="1"/>
  <c r="M500" i="23" s="1"/>
  <c r="M501" i="23" s="1"/>
  <c r="M502" i="23" s="1"/>
  <c r="M503" i="23" s="1"/>
  <c r="M504" i="23" s="1"/>
  <c r="M505" i="23" s="1"/>
  <c r="M506" i="23" s="1"/>
  <c r="M507" i="23" s="1"/>
  <c r="M508" i="23" s="1"/>
  <c r="M509" i="23" s="1"/>
  <c r="M510" i="23" s="1"/>
  <c r="M511" i="23" s="1"/>
  <c r="M512" i="23" s="1"/>
  <c r="M513" i="23" s="1"/>
  <c r="M514" i="23" s="1"/>
  <c r="M515" i="23" s="1"/>
  <c r="M516" i="23" s="1"/>
  <c r="M517" i="23" s="1"/>
  <c r="M518" i="23" s="1"/>
  <c r="M519" i="23" s="1"/>
  <c r="M520" i="23" s="1"/>
  <c r="M521" i="23" s="1"/>
  <c r="M522" i="23" s="1"/>
  <c r="M523" i="23" s="1"/>
  <c r="M524" i="23" s="1"/>
  <c r="M525" i="23" s="1"/>
  <c r="M526" i="23" s="1"/>
  <c r="M527" i="23" s="1"/>
  <c r="M528" i="23" s="1"/>
  <c r="M529" i="23" s="1"/>
  <c r="M530" i="23" s="1"/>
  <c r="M531" i="23" s="1"/>
  <c r="M532" i="23" s="1"/>
  <c r="M533" i="23" s="1"/>
  <c r="M534" i="23" s="1"/>
  <c r="M535" i="23" s="1"/>
  <c r="M536" i="23" s="1"/>
  <c r="M537" i="23" s="1"/>
  <c r="M538" i="23" s="1"/>
  <c r="M539" i="23" s="1"/>
  <c r="M540" i="23" s="1"/>
  <c r="M541" i="23" s="1"/>
  <c r="M542" i="23" s="1"/>
  <c r="M543" i="23" s="1"/>
  <c r="M544" i="23" s="1"/>
  <c r="M545" i="23" s="1"/>
  <c r="M546" i="23" s="1"/>
  <c r="M547" i="23" s="1"/>
  <c r="M548" i="23" s="1"/>
  <c r="M549" i="23" s="1"/>
  <c r="M550" i="23" s="1"/>
  <c r="M551" i="23" s="1"/>
  <c r="M552" i="23" s="1"/>
  <c r="M553" i="23" s="1"/>
  <c r="M554" i="23" s="1"/>
  <c r="M555" i="23" s="1"/>
  <c r="M556" i="23" s="1"/>
  <c r="M557" i="23" s="1"/>
  <c r="M558" i="23" s="1"/>
  <c r="M559" i="23" s="1"/>
  <c r="M560" i="23" s="1"/>
  <c r="M561" i="23" s="1"/>
  <c r="M562" i="23" s="1"/>
  <c r="M563" i="23" s="1"/>
  <c r="M564" i="23" s="1"/>
  <c r="M565" i="23" s="1"/>
  <c r="M566" i="23" s="1"/>
  <c r="M567" i="23" s="1"/>
  <c r="M568" i="23" s="1"/>
  <c r="M569" i="23" s="1"/>
  <c r="M570" i="23" s="1"/>
  <c r="M571" i="23" s="1"/>
  <c r="M572" i="23" s="1"/>
  <c r="M573" i="23" s="1"/>
  <c r="M574" i="23" s="1"/>
  <c r="M575" i="23" s="1"/>
  <c r="M576" i="23" s="1"/>
  <c r="M577" i="23" s="1"/>
  <c r="M578" i="23" s="1"/>
  <c r="M579" i="23" s="1"/>
  <c r="M580" i="23" s="1"/>
  <c r="M581" i="23" s="1"/>
  <c r="M582" i="23" s="1"/>
  <c r="M583" i="23" s="1"/>
  <c r="M584" i="23" s="1"/>
  <c r="M585" i="23" s="1"/>
  <c r="M586" i="23" s="1"/>
  <c r="M587" i="23" s="1"/>
  <c r="M588" i="23" s="1"/>
  <c r="M589" i="23" s="1"/>
  <c r="M590" i="23" s="1"/>
  <c r="M591" i="23" s="1"/>
  <c r="M592" i="23" s="1"/>
  <c r="M593" i="23" s="1"/>
  <c r="M594" i="23" s="1"/>
  <c r="M595" i="23" s="1"/>
  <c r="M596" i="23" s="1"/>
  <c r="M597" i="23" s="1"/>
  <c r="M598" i="23" s="1"/>
  <c r="M599" i="23" s="1"/>
  <c r="M600" i="23" s="1"/>
  <c r="M601" i="23" s="1"/>
  <c r="M602" i="23" s="1"/>
  <c r="M603" i="23" s="1"/>
  <c r="M604" i="23" s="1"/>
  <c r="M605" i="23" s="1"/>
  <c r="M606" i="23" s="1"/>
  <c r="M607" i="23" s="1"/>
  <c r="M608" i="23" s="1"/>
  <c r="M609" i="23" s="1"/>
  <c r="M610" i="23" s="1"/>
  <c r="M611" i="23" s="1"/>
  <c r="M612" i="23" s="1"/>
  <c r="M613" i="23" s="1"/>
  <c r="M614" i="23" s="1"/>
  <c r="M615" i="23" s="1"/>
  <c r="M616" i="23" s="1"/>
  <c r="M617" i="23" s="1"/>
  <c r="M618" i="23" s="1"/>
  <c r="M619" i="23" s="1"/>
  <c r="M620" i="23" s="1"/>
  <c r="M621" i="23" s="1"/>
  <c r="M622" i="23" s="1"/>
  <c r="M623" i="23" s="1"/>
  <c r="M624" i="23" s="1"/>
  <c r="M625" i="23" s="1"/>
  <c r="M626" i="23" s="1"/>
  <c r="M627" i="23" s="1"/>
  <c r="M628" i="23" s="1"/>
  <c r="M629" i="23" s="1"/>
  <c r="M630" i="23" s="1"/>
  <c r="M631" i="23" s="1"/>
  <c r="M632" i="23" s="1"/>
  <c r="M633" i="23" s="1"/>
  <c r="M634" i="23" s="1"/>
  <c r="M635" i="23" s="1"/>
  <c r="M636" i="23" s="1"/>
  <c r="M637" i="23" s="1"/>
  <c r="M638" i="23" s="1"/>
  <c r="M639" i="23" s="1"/>
  <c r="M640" i="23" s="1"/>
  <c r="M641" i="23" s="1"/>
  <c r="M642" i="23" s="1"/>
  <c r="M643" i="23" s="1"/>
  <c r="M644" i="23" s="1"/>
  <c r="M645" i="23" s="1"/>
  <c r="M646" i="23" s="1"/>
  <c r="M647" i="23" s="1"/>
  <c r="M648" i="23" s="1"/>
  <c r="M649" i="23" s="1"/>
  <c r="M650" i="23" s="1"/>
  <c r="M651" i="23" s="1"/>
  <c r="M652" i="23" s="1"/>
  <c r="M653" i="23" s="1"/>
  <c r="M654" i="23" s="1"/>
  <c r="M655" i="23" s="1"/>
  <c r="M656" i="23" s="1"/>
  <c r="M657" i="23" s="1"/>
  <c r="M658" i="23" s="1"/>
  <c r="M659" i="23" s="1"/>
  <c r="M660" i="23" s="1"/>
  <c r="M661" i="23" s="1"/>
  <c r="M662" i="23" s="1"/>
  <c r="M663" i="23" s="1"/>
  <c r="M664" i="23" s="1"/>
  <c r="M665" i="23" s="1"/>
  <c r="M666" i="23" s="1"/>
  <c r="M667" i="23" s="1"/>
  <c r="M668" i="23" s="1"/>
  <c r="M669" i="23" s="1"/>
  <c r="M670" i="23" s="1"/>
  <c r="M671" i="23" s="1"/>
  <c r="M672" i="23" s="1"/>
  <c r="M673" i="23" s="1"/>
  <c r="M674" i="23" s="1"/>
  <c r="M675" i="23" s="1"/>
  <c r="M676" i="23" s="1"/>
  <c r="M677" i="23" s="1"/>
  <c r="M678" i="23" s="1"/>
  <c r="M679" i="23" s="1"/>
  <c r="M680" i="23" s="1"/>
  <c r="M681" i="23" s="1"/>
  <c r="M682" i="23" s="1"/>
  <c r="M683" i="23" s="1"/>
  <c r="M684" i="23" s="1"/>
  <c r="M685" i="23" s="1"/>
  <c r="M686" i="23" s="1"/>
  <c r="M687" i="23" s="1"/>
  <c r="M688" i="23" s="1"/>
  <c r="M689" i="23" s="1"/>
  <c r="M690" i="23" s="1"/>
  <c r="M691" i="23" s="1"/>
  <c r="M692" i="23" s="1"/>
  <c r="M693" i="23" s="1"/>
  <c r="M694" i="23" s="1"/>
  <c r="M695" i="23" s="1"/>
  <c r="M696" i="23" s="1"/>
  <c r="M697" i="23" s="1"/>
  <c r="M698" i="23" s="1"/>
  <c r="M699" i="23" s="1"/>
  <c r="M700" i="23" s="1"/>
  <c r="M701" i="23" s="1"/>
  <c r="M702" i="23" s="1"/>
  <c r="M703" i="23" s="1"/>
  <c r="M704" i="23" s="1"/>
  <c r="M705" i="23" s="1"/>
  <c r="M706" i="23" s="1"/>
  <c r="M707" i="23" s="1"/>
  <c r="M708" i="23" s="1"/>
  <c r="M709" i="23" s="1"/>
  <c r="M710" i="23" s="1"/>
  <c r="M711" i="23" s="1"/>
  <c r="M712" i="23" s="1"/>
  <c r="M713" i="23" s="1"/>
  <c r="M714" i="23" s="1"/>
  <c r="M715" i="23" s="1"/>
  <c r="M716" i="23" s="1"/>
  <c r="M717" i="23" s="1"/>
  <c r="M718" i="23" s="1"/>
  <c r="M719" i="23" s="1"/>
  <c r="M720" i="23" s="1"/>
  <c r="M721" i="23" s="1"/>
  <c r="M722" i="23" s="1"/>
  <c r="M723" i="23" s="1"/>
  <c r="M724" i="23" s="1"/>
  <c r="M725" i="23" s="1"/>
  <c r="M726" i="23" s="1"/>
  <c r="M727" i="23" s="1"/>
  <c r="M728" i="23" s="1"/>
  <c r="M729" i="23" s="1"/>
  <c r="M730" i="23" s="1"/>
  <c r="M731" i="23" s="1"/>
  <c r="M732" i="23" s="1"/>
  <c r="M733" i="23" s="1"/>
  <c r="M734" i="23" s="1"/>
  <c r="M735" i="23" s="1"/>
  <c r="M736" i="23" s="1"/>
  <c r="M737" i="23" s="1"/>
  <c r="M738" i="23" s="1"/>
  <c r="M739" i="23" s="1"/>
  <c r="M740" i="23" s="1"/>
  <c r="M741" i="23" s="1"/>
  <c r="M742" i="23" s="1"/>
  <c r="M743" i="23" s="1"/>
  <c r="M744" i="23" s="1"/>
  <c r="M745" i="23" s="1"/>
  <c r="M746" i="23" s="1"/>
  <c r="M747" i="23" s="1"/>
  <c r="M748" i="23" s="1"/>
  <c r="M749" i="23" s="1"/>
  <c r="M750" i="23" s="1"/>
  <c r="M751" i="23" s="1"/>
  <c r="M752" i="23" s="1"/>
  <c r="M753" i="23" s="1"/>
  <c r="M754" i="23" s="1"/>
  <c r="M755" i="23" s="1"/>
  <c r="M756" i="23" s="1"/>
  <c r="M757" i="23" s="1"/>
  <c r="M758" i="23" s="1"/>
  <c r="M759" i="23" s="1"/>
  <c r="M760" i="23" s="1"/>
  <c r="M761" i="23" s="1"/>
  <c r="M762" i="23" s="1"/>
  <c r="M763" i="23" s="1"/>
  <c r="M764" i="23" s="1"/>
  <c r="M765" i="23" s="1"/>
  <c r="M766" i="23" s="1"/>
  <c r="M767" i="23" s="1"/>
  <c r="M768" i="23" s="1"/>
  <c r="M769" i="23" s="1"/>
  <c r="M770" i="23" s="1"/>
  <c r="M771" i="23" s="1"/>
  <c r="M772" i="23" s="1"/>
  <c r="M773" i="23" s="1"/>
  <c r="M774" i="23" s="1"/>
  <c r="M775" i="23" s="1"/>
  <c r="M776" i="23" s="1"/>
  <c r="M777" i="23" s="1"/>
  <c r="M778" i="23" s="1"/>
  <c r="M779" i="23" s="1"/>
  <c r="M780" i="23" s="1"/>
  <c r="M781" i="23" s="1"/>
  <c r="M782" i="23" s="1"/>
  <c r="M783" i="23" s="1"/>
  <c r="M784" i="23" s="1"/>
  <c r="M785" i="23" s="1"/>
  <c r="M786" i="23" s="1"/>
  <c r="M787" i="23" s="1"/>
  <c r="M788" i="23" s="1"/>
  <c r="M789" i="23" s="1"/>
  <c r="M790" i="23" s="1"/>
  <c r="M791" i="23" s="1"/>
  <c r="M792" i="23" s="1"/>
  <c r="M793" i="23" s="1"/>
  <c r="M794" i="23" s="1"/>
  <c r="M795" i="23" s="1"/>
  <c r="M796" i="23" s="1"/>
  <c r="M797" i="23" s="1"/>
  <c r="M798" i="23" s="1"/>
  <c r="M799" i="23" s="1"/>
  <c r="M800" i="23" s="1"/>
  <c r="M801" i="23" s="1"/>
  <c r="M802" i="23" s="1"/>
  <c r="M803" i="23" s="1"/>
  <c r="M804" i="23" s="1"/>
  <c r="M805" i="23" s="1"/>
  <c r="M806" i="23" s="1"/>
  <c r="M807" i="23" s="1"/>
  <c r="M808" i="23" s="1"/>
  <c r="M809" i="23" s="1"/>
  <c r="M810" i="23" s="1"/>
  <c r="M811" i="23" s="1"/>
  <c r="M812" i="23" s="1"/>
  <c r="M813" i="23" s="1"/>
  <c r="M814" i="23" s="1"/>
  <c r="M815" i="23" s="1"/>
  <c r="M816" i="23" s="1"/>
  <c r="M817" i="23" s="1"/>
  <c r="M818" i="23" s="1"/>
  <c r="M819" i="23" s="1"/>
  <c r="M820" i="23" s="1"/>
  <c r="M821" i="23" s="1"/>
  <c r="M822" i="23" s="1"/>
  <c r="M823" i="23" s="1"/>
  <c r="M824" i="23" s="1"/>
  <c r="M825" i="23" s="1"/>
  <c r="M826" i="23" s="1"/>
  <c r="M827" i="23" s="1"/>
  <c r="M828" i="23" s="1"/>
  <c r="M829" i="23" s="1"/>
  <c r="M830" i="23" s="1"/>
  <c r="M831" i="23" s="1"/>
  <c r="M832" i="23" s="1"/>
  <c r="M833" i="23" s="1"/>
  <c r="M834" i="23" s="1"/>
  <c r="M835" i="23" s="1"/>
  <c r="M836" i="23" s="1"/>
  <c r="M837" i="23" s="1"/>
  <c r="M838" i="23" s="1"/>
  <c r="M839" i="23" s="1"/>
  <c r="M840" i="23" s="1"/>
  <c r="M841" i="23" s="1"/>
  <c r="M842" i="23" s="1"/>
  <c r="M843" i="23" s="1"/>
  <c r="M844" i="23" s="1"/>
  <c r="M845" i="23" s="1"/>
  <c r="M846" i="23" s="1"/>
  <c r="M847" i="23" s="1"/>
  <c r="M848" i="23" s="1"/>
  <c r="M849" i="23" s="1"/>
  <c r="M850" i="23" s="1"/>
  <c r="M851" i="23" s="1"/>
  <c r="M852" i="23" s="1"/>
  <c r="M853" i="23" s="1"/>
  <c r="M854" i="23" s="1"/>
  <c r="M855" i="23" s="1"/>
  <c r="M856" i="23" s="1"/>
  <c r="M857" i="23" s="1"/>
  <c r="M858" i="23" s="1"/>
  <c r="M859" i="23" s="1"/>
  <c r="M860" i="23" s="1"/>
  <c r="M861" i="23" s="1"/>
  <c r="M862" i="23" s="1"/>
  <c r="M863" i="23" s="1"/>
  <c r="M864" i="23" s="1"/>
  <c r="M865" i="23" s="1"/>
  <c r="M866" i="23" s="1"/>
  <c r="M867" i="23" s="1"/>
  <c r="M868" i="23" s="1"/>
  <c r="M869" i="23" s="1"/>
  <c r="M870" i="23" s="1"/>
  <c r="M871" i="23" s="1"/>
  <c r="M872" i="23" s="1"/>
  <c r="M873" i="23" s="1"/>
  <c r="M874" i="23" s="1"/>
  <c r="M875" i="23" s="1"/>
  <c r="M876" i="23" s="1"/>
  <c r="M877" i="23" s="1"/>
  <c r="M878" i="23" s="1"/>
  <c r="M879" i="23" s="1"/>
  <c r="M880" i="23" s="1"/>
  <c r="M881" i="23" s="1"/>
  <c r="M882" i="23" s="1"/>
  <c r="M883" i="23" s="1"/>
  <c r="M884" i="23" s="1"/>
  <c r="M885" i="23" s="1"/>
  <c r="M886" i="23" s="1"/>
  <c r="M887" i="23" s="1"/>
  <c r="M888" i="23" s="1"/>
  <c r="M889" i="23" s="1"/>
  <c r="M890" i="23" s="1"/>
  <c r="M891" i="23" s="1"/>
  <c r="M892" i="23" s="1"/>
  <c r="M893" i="23" s="1"/>
  <c r="M894" i="23" s="1"/>
  <c r="M895" i="23" s="1"/>
  <c r="M896" i="23" s="1"/>
  <c r="M897" i="23" s="1"/>
  <c r="M898" i="23" s="1"/>
  <c r="M899" i="23" s="1"/>
  <c r="M900" i="23" s="1"/>
  <c r="M901" i="23" s="1"/>
  <c r="M902" i="23" s="1"/>
  <c r="M903" i="23" s="1"/>
  <c r="M904" i="23" s="1"/>
  <c r="M905" i="23" s="1"/>
  <c r="M906" i="23" s="1"/>
  <c r="M907" i="23" s="1"/>
  <c r="M908" i="23" s="1"/>
  <c r="M909" i="23" s="1"/>
  <c r="M910" i="23" s="1"/>
  <c r="M911" i="23" s="1"/>
  <c r="M912" i="23" s="1"/>
  <c r="M913" i="23" s="1"/>
  <c r="M914" i="23" s="1"/>
  <c r="M915" i="23" s="1"/>
  <c r="M916" i="23" s="1"/>
  <c r="M917" i="23" s="1"/>
  <c r="M918" i="23" s="1"/>
  <c r="M919" i="23" s="1"/>
  <c r="M920" i="23" s="1"/>
  <c r="M921" i="23" s="1"/>
  <c r="M922" i="23" s="1"/>
  <c r="M923" i="23" s="1"/>
  <c r="M924" i="23" s="1"/>
  <c r="M925" i="23" s="1"/>
  <c r="M926" i="23" s="1"/>
  <c r="M927" i="23" s="1"/>
  <c r="M928" i="23" s="1"/>
  <c r="M929" i="23" s="1"/>
  <c r="M930" i="23" s="1"/>
  <c r="M931" i="23" s="1"/>
  <c r="M932" i="23" s="1"/>
  <c r="M933" i="23" s="1"/>
  <c r="M934" i="23" s="1"/>
  <c r="M935" i="23" s="1"/>
  <c r="M936" i="23" s="1"/>
  <c r="M937" i="23" s="1"/>
  <c r="M938" i="23" s="1"/>
  <c r="M939" i="23" s="1"/>
  <c r="M940" i="23" s="1"/>
  <c r="M941" i="23" s="1"/>
  <c r="M942" i="23" s="1"/>
  <c r="M943" i="23" s="1"/>
  <c r="M944" i="23" s="1"/>
  <c r="M945" i="23" s="1"/>
  <c r="M946" i="23" s="1"/>
  <c r="M947" i="23" s="1"/>
  <c r="M948" i="23" s="1"/>
  <c r="M949" i="23" s="1"/>
  <c r="M950" i="23" s="1"/>
  <c r="M951" i="23" s="1"/>
  <c r="M952" i="23" s="1"/>
  <c r="M953" i="23" s="1"/>
  <c r="M954" i="23" s="1"/>
  <c r="M955" i="23" s="1"/>
  <c r="M956" i="23" s="1"/>
  <c r="M957" i="23" s="1"/>
  <c r="M958" i="23" s="1"/>
  <c r="M959" i="23" s="1"/>
  <c r="M960" i="23" s="1"/>
  <c r="M961" i="23" s="1"/>
  <c r="M962" i="23" s="1"/>
  <c r="M963" i="23" s="1"/>
  <c r="M964" i="23" s="1"/>
  <c r="M965" i="23" s="1"/>
  <c r="M966" i="23" s="1"/>
  <c r="M967" i="23" s="1"/>
  <c r="M968" i="23" s="1"/>
  <c r="M969" i="23" s="1"/>
  <c r="M970" i="23" s="1"/>
  <c r="M971" i="23" s="1"/>
  <c r="M972" i="23" s="1"/>
  <c r="M973" i="23" s="1"/>
  <c r="M974" i="23" s="1"/>
  <c r="M975" i="23" s="1"/>
  <c r="M976" i="23" s="1"/>
  <c r="M977" i="23" s="1"/>
  <c r="M978" i="23" s="1"/>
  <c r="M979" i="23" s="1"/>
  <c r="M980" i="23" s="1"/>
  <c r="M981" i="23" s="1"/>
  <c r="M982" i="23" s="1"/>
  <c r="M983" i="23" s="1"/>
  <c r="M984" i="23" s="1"/>
  <c r="M985" i="23" s="1"/>
  <c r="M986" i="23" s="1"/>
  <c r="M987" i="23" s="1"/>
  <c r="M988" i="23" s="1"/>
  <c r="M989" i="23" s="1"/>
  <c r="M990" i="23" s="1"/>
  <c r="M991" i="23" s="1"/>
  <c r="M992" i="23" s="1"/>
  <c r="M993" i="23" s="1"/>
  <c r="M994" i="23" s="1"/>
  <c r="M995" i="23" s="1"/>
  <c r="M996" i="23" s="1"/>
  <c r="M997" i="23" s="1"/>
  <c r="M998" i="23" s="1"/>
  <c r="M999" i="23" s="1"/>
  <c r="M1000" i="23" s="1"/>
  <c r="M1001" i="23" s="1"/>
  <c r="M1002" i="23" s="1"/>
  <c r="M1003" i="23" s="1"/>
  <c r="M1004" i="23" s="1"/>
  <c r="M1005" i="23" s="1"/>
  <c r="M1006" i="23" s="1"/>
  <c r="M1007" i="23" s="1"/>
  <c r="M1008" i="23" s="1"/>
  <c r="M1009" i="23" s="1"/>
  <c r="M1010" i="23" s="1"/>
  <c r="M1011" i="23" s="1"/>
  <c r="M1012" i="23" s="1"/>
  <c r="M1013" i="23" s="1"/>
  <c r="M1014" i="23" s="1"/>
  <c r="M1015" i="23" s="1"/>
  <c r="M1016" i="23" s="1"/>
  <c r="M1017" i="23" s="1"/>
  <c r="M1018" i="23" s="1"/>
  <c r="M1019" i="23" s="1"/>
  <c r="M1020" i="23" s="1"/>
  <c r="M1021" i="23" s="1"/>
  <c r="M1022" i="23" s="1"/>
  <c r="M1023" i="23" s="1"/>
  <c r="M1024" i="23" s="1"/>
  <c r="M1025" i="23" s="1"/>
  <c r="M1026" i="23" s="1"/>
  <c r="M1027" i="23" s="1"/>
  <c r="M1028" i="23" s="1"/>
  <c r="M1029" i="23" s="1"/>
  <c r="M1030" i="23" s="1"/>
  <c r="M1031" i="23" s="1"/>
  <c r="M1032" i="23" s="1"/>
  <c r="M1033" i="23" s="1"/>
  <c r="M1034" i="23" s="1"/>
  <c r="M1035" i="23" s="1"/>
  <c r="M1036" i="23" s="1"/>
  <c r="M1037" i="23" s="1"/>
  <c r="M1038" i="23" s="1"/>
  <c r="M1039" i="23" s="1"/>
  <c r="M1040" i="23" s="1"/>
  <c r="M1041" i="23" s="1"/>
  <c r="M1042" i="23" s="1"/>
  <c r="M1043" i="23" s="1"/>
  <c r="M1044" i="23" s="1"/>
  <c r="M1045" i="23" s="1"/>
  <c r="M1046" i="23" s="1"/>
  <c r="M1047" i="23" s="1"/>
  <c r="M1048" i="23" s="1"/>
  <c r="M1049" i="23" s="1"/>
  <c r="M1050" i="23" s="1"/>
  <c r="M1051" i="23" s="1"/>
  <c r="M1052" i="23" s="1"/>
  <c r="M1053" i="23" s="1"/>
  <c r="M1054" i="23" s="1"/>
  <c r="M1055" i="23" s="1"/>
  <c r="M1056" i="23" s="1"/>
  <c r="M1057" i="23" s="1"/>
  <c r="M1058" i="23" s="1"/>
  <c r="M1059" i="23" s="1"/>
  <c r="M1060" i="23" s="1"/>
  <c r="M1061" i="23" s="1"/>
  <c r="M1062" i="23" s="1"/>
  <c r="M1063" i="23" s="1"/>
  <c r="M1064" i="23" s="1"/>
  <c r="M1065" i="23" s="1"/>
  <c r="M1066" i="23" s="1"/>
  <c r="M1067" i="23" s="1"/>
  <c r="M1068" i="23" s="1"/>
  <c r="M1069" i="23" s="1"/>
  <c r="M1070" i="23" s="1"/>
  <c r="M1071" i="23" s="1"/>
  <c r="M1072" i="23" s="1"/>
  <c r="M1073" i="23" s="1"/>
  <c r="M1074" i="23" s="1"/>
  <c r="M1075" i="23" s="1"/>
  <c r="M1076" i="23" s="1"/>
  <c r="M1077" i="23" s="1"/>
  <c r="M1078" i="23" s="1"/>
  <c r="M1079" i="23" s="1"/>
  <c r="M1080" i="23" s="1"/>
  <c r="M1081" i="23" s="1"/>
  <c r="M1082" i="23" s="1"/>
  <c r="M1083" i="23" s="1"/>
  <c r="M1084" i="23" s="1"/>
  <c r="M1085" i="23" s="1"/>
  <c r="M1086" i="23" s="1"/>
  <c r="M1087" i="23" s="1"/>
  <c r="M1088" i="23" s="1"/>
  <c r="M1089" i="23" s="1"/>
  <c r="M1090" i="23" s="1"/>
  <c r="M1091" i="23" s="1"/>
  <c r="M1092" i="23" s="1"/>
  <c r="M1093" i="23" s="1"/>
  <c r="M1094" i="23" s="1"/>
  <c r="M1095" i="23" s="1"/>
  <c r="M1096" i="23" s="1"/>
  <c r="M1097" i="23" s="1"/>
  <c r="M1098" i="23" s="1"/>
  <c r="M1099" i="23" s="1"/>
  <c r="M1100" i="23" s="1"/>
  <c r="M1101" i="23" s="1"/>
  <c r="M1102" i="23" s="1"/>
  <c r="M1103" i="23" s="1"/>
  <c r="M3" i="24"/>
  <c r="M4" i="24" s="1"/>
  <c r="M5" i="24" s="1"/>
  <c r="M6" i="24" s="1"/>
  <c r="M7" i="24" s="1"/>
  <c r="M8" i="24" s="1"/>
  <c r="M9" i="24" s="1"/>
  <c r="M10" i="24" s="1"/>
  <c r="M11" i="24" s="1"/>
  <c r="M12" i="24" s="1"/>
  <c r="M13" i="24" s="1"/>
  <c r="M14" i="24" s="1"/>
  <c r="M15" i="24" s="1"/>
  <c r="M16" i="24" s="1"/>
  <c r="M17" i="24" s="1"/>
  <c r="M18" i="24" s="1"/>
  <c r="M19" i="24" s="1"/>
  <c r="M20" i="24" s="1"/>
  <c r="M21" i="24" s="1"/>
  <c r="M22" i="24" s="1"/>
  <c r="M23" i="24" s="1"/>
  <c r="M24" i="24" s="1"/>
  <c r="M25" i="24" s="1"/>
  <c r="M26" i="24" s="1"/>
  <c r="M27" i="24" s="1"/>
  <c r="M28" i="24" s="1"/>
  <c r="M29" i="24" s="1"/>
  <c r="M30" i="24" s="1"/>
  <c r="M31" i="24" s="1"/>
  <c r="M32" i="24" s="1"/>
  <c r="M33" i="24" s="1"/>
  <c r="M34" i="24" s="1"/>
  <c r="M35" i="24" s="1"/>
  <c r="M36" i="24" s="1"/>
  <c r="M37" i="24" s="1"/>
  <c r="M38" i="24" s="1"/>
  <c r="M39" i="24" s="1"/>
  <c r="M40" i="24" s="1"/>
  <c r="M41" i="24" s="1"/>
  <c r="M42" i="24" s="1"/>
  <c r="M43" i="24" s="1"/>
  <c r="M44" i="24" s="1"/>
  <c r="M45" i="24" s="1"/>
  <c r="M46" i="24" s="1"/>
  <c r="M47" i="24" s="1"/>
  <c r="M48" i="24" s="1"/>
  <c r="M49" i="24" s="1"/>
  <c r="M50" i="24" s="1"/>
  <c r="M51" i="24" s="1"/>
  <c r="M52" i="24" s="1"/>
  <c r="M53" i="24" s="1"/>
  <c r="M54" i="24" s="1"/>
  <c r="M55" i="24" s="1"/>
  <c r="M56" i="24" s="1"/>
  <c r="M57" i="24" s="1"/>
  <c r="M58" i="24" s="1"/>
  <c r="M59" i="24" s="1"/>
  <c r="M60" i="24" s="1"/>
  <c r="M61" i="24" s="1"/>
  <c r="M62" i="24" s="1"/>
  <c r="M63" i="24" s="1"/>
  <c r="M64" i="24" s="1"/>
  <c r="M65" i="24" s="1"/>
  <c r="M66" i="24" s="1"/>
  <c r="M67" i="24" s="1"/>
  <c r="M68" i="24" s="1"/>
  <c r="M69" i="24" s="1"/>
  <c r="M70" i="24" s="1"/>
  <c r="M71" i="24" s="1"/>
  <c r="M72" i="24" s="1"/>
  <c r="M73" i="24" s="1"/>
  <c r="M74" i="24" s="1"/>
  <c r="M75" i="24" s="1"/>
  <c r="M76" i="24" s="1"/>
  <c r="M77" i="24" s="1"/>
  <c r="M78" i="24" s="1"/>
  <c r="M79" i="24" s="1"/>
  <c r="M80" i="24" s="1"/>
  <c r="M81" i="24" s="1"/>
  <c r="M82" i="24" s="1"/>
  <c r="M83" i="24" s="1"/>
  <c r="M84" i="24" s="1"/>
  <c r="M85" i="24" s="1"/>
  <c r="M86" i="24" s="1"/>
  <c r="M87" i="24" s="1"/>
  <c r="M88" i="24" s="1"/>
  <c r="M89" i="24" s="1"/>
  <c r="M90" i="24" s="1"/>
  <c r="M91" i="24" s="1"/>
  <c r="M92" i="24" s="1"/>
  <c r="M93" i="24" s="1"/>
  <c r="M94" i="24" s="1"/>
  <c r="M95" i="24" s="1"/>
  <c r="M96" i="24" s="1"/>
  <c r="M97" i="24" s="1"/>
  <c r="M98" i="24" s="1"/>
  <c r="M99" i="24" s="1"/>
  <c r="M100" i="24" s="1"/>
  <c r="M101" i="24" s="1"/>
  <c r="M102" i="24" s="1"/>
  <c r="M103" i="24" s="1"/>
  <c r="M104" i="24" s="1"/>
  <c r="M105" i="24" s="1"/>
  <c r="M106" i="24" s="1"/>
  <c r="M107" i="24" s="1"/>
  <c r="M108" i="24" s="1"/>
  <c r="M109" i="24" s="1"/>
  <c r="M110" i="24" s="1"/>
  <c r="M111" i="24" s="1"/>
  <c r="M112" i="24" s="1"/>
  <c r="M113" i="24" s="1"/>
  <c r="M114" i="24" s="1"/>
  <c r="M115" i="24" s="1"/>
  <c r="M116" i="24" s="1"/>
  <c r="M117" i="24" s="1"/>
  <c r="M118" i="24" s="1"/>
  <c r="M119" i="24" s="1"/>
  <c r="M120" i="24" s="1"/>
  <c r="M121" i="24" s="1"/>
  <c r="M122" i="24" s="1"/>
  <c r="M123" i="24" s="1"/>
  <c r="M124" i="24" s="1"/>
  <c r="M125" i="24" s="1"/>
  <c r="M126" i="24" s="1"/>
  <c r="M127" i="24" s="1"/>
  <c r="M128" i="24" s="1"/>
  <c r="M129" i="24" s="1"/>
  <c r="M130" i="24" s="1"/>
  <c r="M131" i="24" s="1"/>
  <c r="M132" i="24" s="1"/>
  <c r="M133" i="24" s="1"/>
  <c r="M134" i="24" s="1"/>
  <c r="M135" i="24" s="1"/>
  <c r="M136" i="24" s="1"/>
  <c r="M137" i="24" s="1"/>
  <c r="M138" i="24" s="1"/>
  <c r="M139" i="24" s="1"/>
  <c r="M140" i="24" s="1"/>
  <c r="M141" i="24" s="1"/>
  <c r="M142" i="24" s="1"/>
  <c r="M143" i="24" s="1"/>
  <c r="M144" i="24" s="1"/>
  <c r="M145" i="24" s="1"/>
  <c r="M146" i="24" s="1"/>
  <c r="M147" i="24" s="1"/>
  <c r="M148" i="24" s="1"/>
  <c r="M149" i="24" s="1"/>
  <c r="M150" i="24" s="1"/>
  <c r="M151" i="24" s="1"/>
  <c r="M152" i="24" s="1"/>
  <c r="M153" i="24" s="1"/>
  <c r="M154" i="24" s="1"/>
  <c r="M155" i="24" s="1"/>
  <c r="M156" i="24" s="1"/>
  <c r="M157" i="24" s="1"/>
  <c r="M158" i="24" s="1"/>
  <c r="M159" i="24" s="1"/>
  <c r="M160" i="24" s="1"/>
  <c r="M161" i="24" s="1"/>
  <c r="M162" i="24" s="1"/>
  <c r="M163" i="24" s="1"/>
  <c r="M164" i="24" s="1"/>
  <c r="M165" i="24" s="1"/>
  <c r="M166" i="24" s="1"/>
  <c r="M167" i="24" s="1"/>
  <c r="M168" i="24" s="1"/>
  <c r="M169" i="24" s="1"/>
  <c r="M170" i="24" s="1"/>
  <c r="M171" i="24" s="1"/>
  <c r="M172" i="24" s="1"/>
  <c r="M173" i="24" s="1"/>
  <c r="M174" i="24" s="1"/>
  <c r="M175" i="24" s="1"/>
  <c r="M176" i="24" s="1"/>
  <c r="M177" i="24" s="1"/>
  <c r="M178" i="24" s="1"/>
  <c r="M179" i="24" s="1"/>
  <c r="M180" i="24" s="1"/>
  <c r="M181" i="24" s="1"/>
  <c r="M182" i="24" s="1"/>
  <c r="M183" i="24" s="1"/>
  <c r="M184" i="24" s="1"/>
  <c r="M185" i="24" s="1"/>
  <c r="M186" i="24" s="1"/>
  <c r="M187" i="24" s="1"/>
  <c r="M188" i="24" s="1"/>
  <c r="M189" i="24" s="1"/>
  <c r="M190" i="24" s="1"/>
  <c r="M191" i="24" s="1"/>
  <c r="M192" i="24" s="1"/>
  <c r="M193" i="24" s="1"/>
  <c r="M194" i="24" s="1"/>
  <c r="M195" i="24" s="1"/>
  <c r="M196" i="24" s="1"/>
  <c r="M197" i="24" s="1"/>
  <c r="M198" i="24" s="1"/>
  <c r="M199" i="24" s="1"/>
  <c r="M200" i="24" s="1"/>
  <c r="M201" i="24" s="1"/>
  <c r="M202" i="24" s="1"/>
  <c r="M203" i="24" s="1"/>
  <c r="M204" i="24" s="1"/>
  <c r="M205" i="24" s="1"/>
  <c r="M206" i="24" s="1"/>
  <c r="M207" i="24" s="1"/>
  <c r="M208" i="24" s="1"/>
  <c r="M209" i="24" s="1"/>
  <c r="M210" i="24" s="1"/>
  <c r="M211" i="24" s="1"/>
  <c r="M212" i="24" s="1"/>
  <c r="M213" i="24" s="1"/>
  <c r="M214" i="24" s="1"/>
  <c r="M215" i="24" s="1"/>
  <c r="M216" i="24" s="1"/>
  <c r="M217" i="24" s="1"/>
  <c r="M218" i="24" s="1"/>
  <c r="M219" i="24" s="1"/>
  <c r="M220" i="24" s="1"/>
  <c r="M221" i="24" s="1"/>
  <c r="M222" i="24" s="1"/>
  <c r="M223" i="24" s="1"/>
  <c r="M224" i="24" s="1"/>
  <c r="M225" i="24" s="1"/>
  <c r="M226" i="24" s="1"/>
  <c r="M227" i="24" s="1"/>
  <c r="M228" i="24" s="1"/>
  <c r="M229" i="24" s="1"/>
  <c r="M230" i="24" s="1"/>
  <c r="M231" i="24" s="1"/>
  <c r="M232" i="24" s="1"/>
  <c r="M233" i="24" s="1"/>
  <c r="M234" i="24" s="1"/>
  <c r="M235" i="24" s="1"/>
  <c r="M236" i="24" s="1"/>
  <c r="M237" i="24" s="1"/>
  <c r="M238" i="24" s="1"/>
  <c r="M239" i="24" s="1"/>
  <c r="M240" i="24" s="1"/>
  <c r="M241" i="24" s="1"/>
  <c r="M242" i="24" s="1"/>
  <c r="M243" i="24" s="1"/>
  <c r="M244" i="24" s="1"/>
  <c r="M245" i="24" s="1"/>
  <c r="M246" i="24" s="1"/>
  <c r="M247" i="24" s="1"/>
  <c r="M248" i="24" s="1"/>
  <c r="M249" i="24" s="1"/>
  <c r="M250" i="24" s="1"/>
  <c r="M251" i="24" s="1"/>
  <c r="M252" i="24" s="1"/>
  <c r="M253" i="24" s="1"/>
  <c r="M254" i="24" s="1"/>
  <c r="M255" i="24" s="1"/>
  <c r="M256" i="24" s="1"/>
  <c r="M257" i="24" s="1"/>
  <c r="M258" i="24" s="1"/>
  <c r="M259" i="24" s="1"/>
  <c r="M260" i="24" s="1"/>
  <c r="M261" i="24" s="1"/>
  <c r="M262" i="24" s="1"/>
  <c r="M263" i="24" s="1"/>
  <c r="M264" i="24" s="1"/>
  <c r="M265" i="24" s="1"/>
  <c r="M266" i="24" s="1"/>
  <c r="M267" i="24" s="1"/>
  <c r="M268" i="24" s="1"/>
  <c r="M269" i="24" s="1"/>
  <c r="M270" i="24" s="1"/>
  <c r="M271" i="24" s="1"/>
  <c r="M272" i="24" s="1"/>
  <c r="M273" i="24" s="1"/>
  <c r="M274" i="24" s="1"/>
  <c r="M275" i="24" s="1"/>
  <c r="M276" i="24" s="1"/>
  <c r="M277" i="24" s="1"/>
  <c r="M278" i="24" s="1"/>
  <c r="M279" i="24" s="1"/>
  <c r="M280" i="24" s="1"/>
  <c r="M281" i="24" s="1"/>
  <c r="M282" i="24" s="1"/>
  <c r="M283" i="24" s="1"/>
  <c r="M284" i="24" s="1"/>
  <c r="M285" i="24" s="1"/>
  <c r="M286" i="24" s="1"/>
  <c r="M287" i="24" s="1"/>
  <c r="M288" i="24" s="1"/>
  <c r="M289" i="24" s="1"/>
  <c r="M290" i="24" s="1"/>
  <c r="M291" i="24" s="1"/>
  <c r="M292" i="24" s="1"/>
  <c r="M293" i="24" s="1"/>
  <c r="M294" i="24" s="1"/>
  <c r="M295" i="24" s="1"/>
  <c r="M296" i="24" s="1"/>
  <c r="M297" i="24" s="1"/>
  <c r="M298" i="24" s="1"/>
  <c r="M299" i="24" s="1"/>
  <c r="M300" i="24" s="1"/>
  <c r="M301" i="24" s="1"/>
  <c r="M302" i="24" s="1"/>
  <c r="M303" i="24" s="1"/>
  <c r="M304" i="24" s="1"/>
  <c r="M305" i="24" s="1"/>
  <c r="M306" i="24" s="1"/>
  <c r="M307" i="24" s="1"/>
  <c r="M308" i="24" s="1"/>
  <c r="M309" i="24" s="1"/>
  <c r="M310" i="24" s="1"/>
  <c r="M311" i="24" s="1"/>
  <c r="M312" i="24" s="1"/>
  <c r="M313" i="24" s="1"/>
  <c r="M314" i="24" s="1"/>
  <c r="M315" i="24" s="1"/>
  <c r="M316" i="24" s="1"/>
  <c r="M317" i="24" s="1"/>
  <c r="M318" i="24" s="1"/>
  <c r="M319" i="24" s="1"/>
  <c r="M320" i="24" s="1"/>
  <c r="M321" i="24" s="1"/>
  <c r="M322" i="24" s="1"/>
  <c r="M323" i="24" s="1"/>
  <c r="M324" i="24" s="1"/>
  <c r="M325" i="24" s="1"/>
  <c r="M326" i="24" s="1"/>
  <c r="M327" i="24" s="1"/>
  <c r="M328" i="24" s="1"/>
  <c r="M329" i="24" s="1"/>
  <c r="M330" i="24" s="1"/>
  <c r="M331" i="24" s="1"/>
  <c r="M332" i="24" s="1"/>
  <c r="M333" i="24" s="1"/>
  <c r="M334" i="24" s="1"/>
  <c r="M335" i="24" s="1"/>
  <c r="M336" i="24" s="1"/>
  <c r="M337" i="24" s="1"/>
  <c r="M338" i="24" s="1"/>
  <c r="M339" i="24" s="1"/>
  <c r="M340" i="24" s="1"/>
  <c r="M341" i="24" s="1"/>
  <c r="M342" i="24" s="1"/>
  <c r="M343" i="24" s="1"/>
  <c r="M344" i="24" s="1"/>
  <c r="M345" i="24" s="1"/>
  <c r="M346" i="24" s="1"/>
  <c r="M347" i="24" s="1"/>
  <c r="M348" i="24" s="1"/>
  <c r="M349" i="24" s="1"/>
  <c r="M350" i="24" s="1"/>
  <c r="M351" i="24" s="1"/>
  <c r="M352" i="24" s="1"/>
  <c r="M353" i="24" s="1"/>
  <c r="M354" i="24" s="1"/>
  <c r="M355" i="24" s="1"/>
  <c r="M356" i="24" s="1"/>
  <c r="M357" i="24" s="1"/>
  <c r="M358" i="24" s="1"/>
  <c r="M359" i="24" s="1"/>
  <c r="M360" i="24" s="1"/>
  <c r="M361" i="24" s="1"/>
  <c r="M362" i="24" s="1"/>
  <c r="M363" i="24" s="1"/>
  <c r="M364" i="24" s="1"/>
  <c r="M365" i="24" s="1"/>
  <c r="M366" i="24" s="1"/>
  <c r="M367" i="24" s="1"/>
  <c r="M368" i="24" s="1"/>
  <c r="M369" i="24" s="1"/>
  <c r="M370" i="24" s="1"/>
  <c r="M371" i="24" s="1"/>
  <c r="M372" i="24" s="1"/>
  <c r="M373" i="24" s="1"/>
  <c r="M374" i="24" s="1"/>
  <c r="M375" i="24" s="1"/>
  <c r="M376" i="24" s="1"/>
  <c r="M377" i="24" s="1"/>
  <c r="M378" i="24" s="1"/>
  <c r="M379" i="24" s="1"/>
  <c r="M380" i="24" s="1"/>
  <c r="M381" i="24" s="1"/>
  <c r="M382" i="24" s="1"/>
  <c r="M383" i="24" s="1"/>
  <c r="M384" i="24" s="1"/>
  <c r="M385" i="24" s="1"/>
  <c r="M386" i="24" s="1"/>
  <c r="M387" i="24" s="1"/>
  <c r="M388" i="24" s="1"/>
  <c r="M389" i="24" s="1"/>
  <c r="M390" i="24" s="1"/>
  <c r="M391" i="24" s="1"/>
  <c r="M392" i="24" s="1"/>
  <c r="M393" i="24" s="1"/>
  <c r="M394" i="24" s="1"/>
  <c r="M395" i="24" s="1"/>
  <c r="M396" i="24" s="1"/>
  <c r="M397" i="24" s="1"/>
  <c r="M398" i="24" s="1"/>
  <c r="M399" i="24" s="1"/>
  <c r="M400" i="24" s="1"/>
  <c r="M401" i="24" s="1"/>
  <c r="M402" i="24" s="1"/>
  <c r="M403" i="24" s="1"/>
  <c r="M404" i="24" s="1"/>
  <c r="M405" i="24" s="1"/>
  <c r="M406" i="24" s="1"/>
  <c r="M407" i="24" s="1"/>
  <c r="M408" i="24" s="1"/>
  <c r="M409" i="24" s="1"/>
  <c r="M410" i="24" s="1"/>
  <c r="M411" i="24" s="1"/>
  <c r="M412" i="24" s="1"/>
  <c r="M413" i="24" s="1"/>
  <c r="M414" i="24" s="1"/>
  <c r="M415" i="24" s="1"/>
  <c r="M416" i="24" s="1"/>
  <c r="M417" i="24" s="1"/>
  <c r="M418" i="24" s="1"/>
  <c r="M419" i="24" s="1"/>
  <c r="M420" i="24" s="1"/>
  <c r="M421" i="24" s="1"/>
  <c r="M422" i="24" s="1"/>
  <c r="M423" i="24" s="1"/>
  <c r="M424" i="24" s="1"/>
  <c r="M425" i="24" s="1"/>
  <c r="M426" i="24" s="1"/>
  <c r="M427" i="24" s="1"/>
  <c r="M428" i="24" s="1"/>
  <c r="M429" i="24" s="1"/>
  <c r="M430" i="24" s="1"/>
  <c r="M431" i="24" s="1"/>
  <c r="M432" i="24" s="1"/>
  <c r="M433" i="24" s="1"/>
  <c r="M434" i="24" s="1"/>
  <c r="M435" i="24" s="1"/>
  <c r="M436" i="24" s="1"/>
  <c r="M437" i="24" s="1"/>
  <c r="M438" i="24" s="1"/>
  <c r="M439" i="24" s="1"/>
  <c r="M440" i="24" s="1"/>
  <c r="M441" i="24" s="1"/>
  <c r="M442" i="24" s="1"/>
  <c r="M443" i="24" s="1"/>
  <c r="M444" i="24" s="1"/>
  <c r="M445" i="24" s="1"/>
  <c r="M446" i="24" s="1"/>
  <c r="M447" i="24" s="1"/>
  <c r="M448" i="24" s="1"/>
  <c r="M449" i="24" s="1"/>
  <c r="M450" i="24" s="1"/>
  <c r="M451" i="24" s="1"/>
  <c r="M452" i="24" s="1"/>
  <c r="M453" i="24" s="1"/>
  <c r="M454" i="24" s="1"/>
  <c r="M455" i="24" s="1"/>
  <c r="M456" i="24" s="1"/>
  <c r="M457" i="24" s="1"/>
  <c r="M458" i="24" s="1"/>
  <c r="M459" i="24" s="1"/>
  <c r="M460" i="24" s="1"/>
  <c r="M461" i="24" s="1"/>
  <c r="M462" i="24" s="1"/>
  <c r="M463" i="24" s="1"/>
  <c r="M464" i="24" s="1"/>
  <c r="M465" i="24" s="1"/>
  <c r="M466" i="24" s="1"/>
  <c r="M467" i="24" s="1"/>
  <c r="M468" i="24" s="1"/>
  <c r="M469" i="24" s="1"/>
  <c r="M470" i="24" s="1"/>
  <c r="M471" i="24" s="1"/>
  <c r="M472" i="24" s="1"/>
  <c r="M473" i="24" s="1"/>
  <c r="M474" i="24" s="1"/>
  <c r="M475" i="24" s="1"/>
  <c r="M476" i="24" s="1"/>
  <c r="M477" i="24" s="1"/>
  <c r="M478" i="24" s="1"/>
  <c r="M479" i="24" s="1"/>
  <c r="M480" i="24" s="1"/>
  <c r="M481" i="24" s="1"/>
  <c r="M482" i="24" s="1"/>
  <c r="M483" i="24" s="1"/>
  <c r="M484" i="24" s="1"/>
  <c r="M485" i="24" s="1"/>
  <c r="M486" i="24" s="1"/>
  <c r="M487" i="24" s="1"/>
  <c r="M488" i="24" s="1"/>
  <c r="M489" i="24" s="1"/>
  <c r="M490" i="24" s="1"/>
  <c r="M491" i="24" s="1"/>
  <c r="M492" i="24" s="1"/>
  <c r="M493" i="24" s="1"/>
  <c r="M494" i="24" s="1"/>
  <c r="M495" i="24" s="1"/>
  <c r="M496" i="24" s="1"/>
  <c r="M497" i="24" s="1"/>
  <c r="M498" i="24" s="1"/>
  <c r="M499" i="24" s="1"/>
  <c r="M500" i="24" s="1"/>
  <c r="M501" i="24" s="1"/>
  <c r="M502" i="24" s="1"/>
  <c r="M503" i="24" s="1"/>
  <c r="M504" i="24" s="1"/>
  <c r="M505" i="24" s="1"/>
  <c r="M506" i="24" s="1"/>
  <c r="M507" i="24" s="1"/>
  <c r="M508" i="24" s="1"/>
  <c r="M509" i="24" s="1"/>
  <c r="M510" i="24" s="1"/>
  <c r="M511" i="24" s="1"/>
  <c r="M512" i="24" s="1"/>
  <c r="M513" i="24" s="1"/>
  <c r="M514" i="24" s="1"/>
  <c r="M515" i="24" s="1"/>
  <c r="M516" i="24" s="1"/>
  <c r="M517" i="24" s="1"/>
  <c r="M518" i="24" s="1"/>
  <c r="M519" i="24" s="1"/>
  <c r="M520" i="24" s="1"/>
  <c r="M521" i="24" s="1"/>
  <c r="M522" i="24" s="1"/>
  <c r="M523" i="24" s="1"/>
  <c r="M524" i="24" s="1"/>
  <c r="M525" i="24" s="1"/>
  <c r="M526" i="24" s="1"/>
  <c r="M527" i="24" s="1"/>
  <c r="M528" i="24" s="1"/>
  <c r="M529" i="24" s="1"/>
  <c r="M530" i="24" s="1"/>
  <c r="M531" i="24" s="1"/>
  <c r="M532" i="24" s="1"/>
  <c r="M533" i="24" s="1"/>
  <c r="M534" i="24" s="1"/>
  <c r="M535" i="24" s="1"/>
  <c r="M536" i="24" s="1"/>
  <c r="M537" i="24" s="1"/>
  <c r="M538" i="24" s="1"/>
  <c r="M539" i="24" s="1"/>
  <c r="M540" i="24" s="1"/>
  <c r="M541" i="24" s="1"/>
  <c r="M542" i="24" s="1"/>
  <c r="M543" i="24" s="1"/>
  <c r="M544" i="24" s="1"/>
  <c r="M545" i="24" s="1"/>
  <c r="M546" i="24" s="1"/>
  <c r="M547" i="24" s="1"/>
  <c r="M548" i="24" s="1"/>
  <c r="M549" i="24" s="1"/>
  <c r="M550" i="24" s="1"/>
  <c r="M551" i="24" s="1"/>
  <c r="M552" i="24" s="1"/>
  <c r="M553" i="24" s="1"/>
  <c r="M554" i="24" s="1"/>
  <c r="M555" i="24" s="1"/>
  <c r="M556" i="24" s="1"/>
  <c r="M557" i="24" s="1"/>
  <c r="M558" i="24" s="1"/>
  <c r="M559" i="24" s="1"/>
  <c r="M560" i="24" s="1"/>
  <c r="M561" i="24" s="1"/>
  <c r="M562" i="24" s="1"/>
  <c r="M563" i="24" s="1"/>
  <c r="M564" i="24" s="1"/>
  <c r="M565" i="24" s="1"/>
  <c r="M566" i="24" s="1"/>
  <c r="M567" i="24" s="1"/>
  <c r="M568" i="24" s="1"/>
  <c r="M569" i="24" s="1"/>
  <c r="M570" i="24" s="1"/>
  <c r="M571" i="24" s="1"/>
  <c r="M572" i="24" s="1"/>
  <c r="M573" i="24" s="1"/>
  <c r="M574" i="24" s="1"/>
  <c r="M575" i="24" s="1"/>
  <c r="M576" i="24" s="1"/>
  <c r="M577" i="24" s="1"/>
  <c r="M578" i="24" s="1"/>
  <c r="M579" i="24" s="1"/>
  <c r="M580" i="24" s="1"/>
  <c r="M581" i="24" s="1"/>
  <c r="M582" i="24" s="1"/>
  <c r="M583" i="24" s="1"/>
  <c r="M584" i="24" s="1"/>
  <c r="M585" i="24" s="1"/>
  <c r="M586" i="24" s="1"/>
  <c r="M587" i="24" s="1"/>
  <c r="M588" i="24" s="1"/>
  <c r="M589" i="24" s="1"/>
  <c r="M590" i="24" s="1"/>
  <c r="M591" i="24" s="1"/>
  <c r="M592" i="24" s="1"/>
  <c r="M593" i="24" s="1"/>
  <c r="M594" i="24" s="1"/>
  <c r="M595" i="24" s="1"/>
  <c r="M596" i="24" s="1"/>
  <c r="M597" i="24" s="1"/>
  <c r="M598" i="24" s="1"/>
  <c r="M599" i="24" s="1"/>
  <c r="M600" i="24" s="1"/>
  <c r="M601" i="24" s="1"/>
  <c r="M602" i="24" s="1"/>
  <c r="M603" i="24" s="1"/>
  <c r="M604" i="24" s="1"/>
  <c r="M605" i="24" s="1"/>
  <c r="M606" i="24" s="1"/>
  <c r="M607" i="24" s="1"/>
  <c r="M608" i="24" s="1"/>
  <c r="M609" i="24" s="1"/>
  <c r="M610" i="24" s="1"/>
  <c r="M611" i="24" s="1"/>
  <c r="M612" i="24" s="1"/>
  <c r="M613" i="24" s="1"/>
  <c r="M614" i="24" s="1"/>
  <c r="M615" i="24" s="1"/>
  <c r="M616" i="24" s="1"/>
  <c r="M617" i="24" s="1"/>
  <c r="M618" i="24" s="1"/>
  <c r="M619" i="24" s="1"/>
  <c r="M620" i="24" s="1"/>
  <c r="M621" i="24" s="1"/>
  <c r="M622" i="24" s="1"/>
  <c r="M623" i="24" s="1"/>
  <c r="M624" i="24" s="1"/>
  <c r="M625" i="24" s="1"/>
  <c r="M626" i="24" s="1"/>
  <c r="M627" i="24" s="1"/>
  <c r="M628" i="24" s="1"/>
  <c r="M629" i="24" s="1"/>
  <c r="M630" i="24" s="1"/>
  <c r="M631" i="24" s="1"/>
  <c r="M632" i="24" s="1"/>
  <c r="M633" i="24" s="1"/>
  <c r="M634" i="24" s="1"/>
  <c r="M635" i="24" s="1"/>
  <c r="M636" i="24" s="1"/>
  <c r="M637" i="24" s="1"/>
  <c r="M638" i="24" s="1"/>
  <c r="M639" i="24" s="1"/>
  <c r="M640" i="24" s="1"/>
  <c r="M641" i="24" s="1"/>
  <c r="M642" i="24" s="1"/>
  <c r="M643" i="24" s="1"/>
  <c r="M644" i="24" s="1"/>
  <c r="M645" i="24" s="1"/>
  <c r="M646" i="24" s="1"/>
  <c r="M647" i="24" s="1"/>
  <c r="M648" i="24" s="1"/>
  <c r="M649" i="24" s="1"/>
  <c r="M650" i="24" s="1"/>
  <c r="M651" i="24" s="1"/>
  <c r="M652" i="24" s="1"/>
  <c r="M653" i="24" s="1"/>
  <c r="M654" i="24" s="1"/>
  <c r="M655" i="24" s="1"/>
  <c r="M656" i="24" s="1"/>
  <c r="M657" i="24" s="1"/>
  <c r="M658" i="24" s="1"/>
  <c r="M659" i="24" s="1"/>
  <c r="M660" i="24" s="1"/>
  <c r="M661" i="24" s="1"/>
  <c r="M662" i="24" s="1"/>
  <c r="M663" i="24" s="1"/>
  <c r="M664" i="24" s="1"/>
  <c r="M665" i="24" s="1"/>
  <c r="M666" i="24" s="1"/>
  <c r="M667" i="24" s="1"/>
  <c r="M668" i="24" s="1"/>
  <c r="M669" i="24" s="1"/>
  <c r="M670" i="24" s="1"/>
  <c r="M671" i="24" s="1"/>
  <c r="M672" i="24" s="1"/>
  <c r="M673" i="24" s="1"/>
  <c r="M674" i="24" s="1"/>
  <c r="M675" i="24" s="1"/>
  <c r="M676" i="24" s="1"/>
  <c r="M677" i="24" s="1"/>
  <c r="M678" i="24" s="1"/>
  <c r="M679" i="24" s="1"/>
  <c r="M680" i="24" s="1"/>
  <c r="M681" i="24" s="1"/>
  <c r="M682" i="24" s="1"/>
  <c r="M683" i="24" s="1"/>
  <c r="M684" i="24" s="1"/>
  <c r="M685" i="24" s="1"/>
  <c r="M686" i="24" s="1"/>
  <c r="M687" i="24" s="1"/>
  <c r="M688" i="24" s="1"/>
  <c r="M689" i="24" s="1"/>
  <c r="M690" i="24" s="1"/>
  <c r="M691" i="24" s="1"/>
  <c r="M692" i="24" s="1"/>
  <c r="M693" i="24" s="1"/>
  <c r="M694" i="24" s="1"/>
  <c r="M695" i="24" s="1"/>
  <c r="M696" i="24" s="1"/>
  <c r="M697" i="24" s="1"/>
  <c r="M698" i="24" s="1"/>
  <c r="M699" i="24" s="1"/>
  <c r="M700" i="24" s="1"/>
  <c r="M701" i="24" s="1"/>
  <c r="M702" i="24" s="1"/>
  <c r="M703" i="24" s="1"/>
  <c r="M704" i="24" s="1"/>
  <c r="M705" i="24" s="1"/>
  <c r="M706" i="24" s="1"/>
  <c r="M707" i="24" s="1"/>
  <c r="M708" i="24" s="1"/>
  <c r="M709" i="24" s="1"/>
  <c r="M710" i="24" s="1"/>
  <c r="M711" i="24" s="1"/>
  <c r="M712" i="24" s="1"/>
  <c r="M713" i="24" s="1"/>
  <c r="M714" i="24" s="1"/>
  <c r="M715" i="24" s="1"/>
  <c r="M716" i="24" s="1"/>
  <c r="M717" i="24" s="1"/>
  <c r="M718" i="24" s="1"/>
  <c r="M719" i="24" s="1"/>
  <c r="M720" i="24" s="1"/>
  <c r="M721" i="24" s="1"/>
  <c r="M722" i="24" s="1"/>
  <c r="M723" i="24" s="1"/>
  <c r="M724" i="24" s="1"/>
  <c r="M725" i="24" s="1"/>
  <c r="M726" i="24" s="1"/>
  <c r="M727" i="24" s="1"/>
  <c r="M728" i="24" s="1"/>
  <c r="M729" i="24" s="1"/>
  <c r="M730" i="24" s="1"/>
  <c r="M731" i="24" s="1"/>
  <c r="M732" i="24" s="1"/>
  <c r="M733" i="24" s="1"/>
  <c r="M734" i="24" s="1"/>
  <c r="M735" i="24" s="1"/>
  <c r="M736" i="24" s="1"/>
  <c r="M737" i="24" s="1"/>
  <c r="M738" i="24" s="1"/>
  <c r="M739" i="24" s="1"/>
  <c r="M740" i="24" s="1"/>
  <c r="M741" i="24" s="1"/>
  <c r="M742" i="24" s="1"/>
  <c r="M743" i="24" s="1"/>
  <c r="M744" i="24" s="1"/>
  <c r="M745" i="24" s="1"/>
  <c r="M746" i="24" s="1"/>
  <c r="M747" i="24" s="1"/>
  <c r="M748" i="24" s="1"/>
  <c r="M749" i="24" s="1"/>
  <c r="M750" i="24" s="1"/>
  <c r="M751" i="24" s="1"/>
  <c r="M752" i="24" s="1"/>
  <c r="M753" i="24" s="1"/>
  <c r="M754" i="24" s="1"/>
  <c r="M755" i="24" s="1"/>
  <c r="M756" i="24" s="1"/>
  <c r="M757" i="24" s="1"/>
  <c r="M758" i="24" s="1"/>
  <c r="M759" i="24" s="1"/>
  <c r="M760" i="24" s="1"/>
  <c r="M761" i="24" s="1"/>
  <c r="M762" i="24" s="1"/>
  <c r="M763" i="24" s="1"/>
  <c r="M764" i="24" s="1"/>
  <c r="M765" i="24" s="1"/>
  <c r="M766" i="24" s="1"/>
  <c r="M767" i="24" s="1"/>
  <c r="M768" i="24" s="1"/>
  <c r="M769" i="24" s="1"/>
  <c r="M770" i="24" s="1"/>
  <c r="M771" i="24" s="1"/>
  <c r="M772" i="24" s="1"/>
  <c r="M773" i="24" s="1"/>
  <c r="M774" i="24" s="1"/>
  <c r="M775" i="24" s="1"/>
  <c r="M776" i="24" s="1"/>
  <c r="M777" i="24" s="1"/>
  <c r="M778" i="24" s="1"/>
  <c r="M779" i="24" s="1"/>
  <c r="M780" i="24" s="1"/>
  <c r="M781" i="24" s="1"/>
  <c r="M782" i="24" s="1"/>
  <c r="M783" i="24" s="1"/>
  <c r="M784" i="24" s="1"/>
  <c r="M785" i="24" s="1"/>
  <c r="M786" i="24" s="1"/>
  <c r="M787" i="24" s="1"/>
  <c r="M788" i="24" s="1"/>
  <c r="M789" i="24" s="1"/>
  <c r="M790" i="24" s="1"/>
  <c r="M791" i="24" s="1"/>
  <c r="M792" i="24" s="1"/>
  <c r="M793" i="24" s="1"/>
  <c r="M794" i="24" s="1"/>
  <c r="M795" i="24" s="1"/>
  <c r="M796" i="24" s="1"/>
  <c r="M797" i="24" s="1"/>
  <c r="M798" i="24" s="1"/>
  <c r="M799" i="24" s="1"/>
  <c r="M800" i="24" s="1"/>
  <c r="M801" i="24" s="1"/>
  <c r="M802" i="24" s="1"/>
  <c r="M803" i="24" s="1"/>
  <c r="M804" i="24" s="1"/>
  <c r="M805" i="24" s="1"/>
  <c r="M806" i="24" s="1"/>
  <c r="M807" i="24" s="1"/>
  <c r="M808" i="24" s="1"/>
  <c r="M809" i="24" s="1"/>
  <c r="M810" i="24" s="1"/>
  <c r="M811" i="24" s="1"/>
  <c r="M812" i="24" s="1"/>
  <c r="M813" i="24" s="1"/>
  <c r="M814" i="24" s="1"/>
  <c r="M815" i="24" s="1"/>
  <c r="M816" i="24" s="1"/>
  <c r="M817" i="24" s="1"/>
  <c r="M818" i="24" s="1"/>
  <c r="M819" i="24" s="1"/>
  <c r="M820" i="24" s="1"/>
  <c r="M821" i="24" s="1"/>
  <c r="M822" i="24" s="1"/>
  <c r="M823" i="24" s="1"/>
  <c r="M824" i="24" s="1"/>
  <c r="M825" i="24" s="1"/>
  <c r="M826" i="24" s="1"/>
  <c r="M827" i="24" s="1"/>
  <c r="M828" i="24" s="1"/>
  <c r="M829" i="24" s="1"/>
  <c r="M830" i="24" s="1"/>
  <c r="M831" i="24" s="1"/>
  <c r="M832" i="24" s="1"/>
  <c r="M833" i="24" s="1"/>
  <c r="M834" i="24" s="1"/>
  <c r="M835" i="24" s="1"/>
  <c r="M836" i="24" s="1"/>
  <c r="M837" i="24" s="1"/>
  <c r="M838" i="24" s="1"/>
  <c r="M839" i="24" s="1"/>
  <c r="M840" i="24" s="1"/>
  <c r="M841" i="24" s="1"/>
  <c r="M842" i="24" s="1"/>
  <c r="M843" i="24" s="1"/>
  <c r="M844" i="24" s="1"/>
  <c r="M845" i="24" s="1"/>
  <c r="M846" i="24" s="1"/>
  <c r="M847" i="24" s="1"/>
  <c r="M848" i="24" s="1"/>
  <c r="M849" i="24" s="1"/>
  <c r="M850" i="24" s="1"/>
  <c r="M851" i="24" s="1"/>
  <c r="M852" i="24" s="1"/>
  <c r="M853" i="24" s="1"/>
  <c r="M854" i="24" s="1"/>
  <c r="M855" i="24" s="1"/>
  <c r="M856" i="24" s="1"/>
  <c r="M857" i="24" s="1"/>
  <c r="M858" i="24" s="1"/>
  <c r="M859" i="24" s="1"/>
  <c r="M860" i="24" s="1"/>
  <c r="M861" i="24" s="1"/>
  <c r="M862" i="24" s="1"/>
  <c r="M863" i="24" s="1"/>
  <c r="M864" i="24" s="1"/>
  <c r="M865" i="24" s="1"/>
  <c r="M866" i="24" s="1"/>
  <c r="M867" i="24" s="1"/>
  <c r="M868" i="24" s="1"/>
  <c r="M869" i="24" s="1"/>
  <c r="M870" i="24" s="1"/>
  <c r="M871" i="24" s="1"/>
  <c r="M872" i="24" s="1"/>
  <c r="M873" i="24" s="1"/>
  <c r="M874" i="24" s="1"/>
  <c r="M875" i="24" s="1"/>
  <c r="M876" i="24" s="1"/>
  <c r="M877" i="24" s="1"/>
  <c r="M878" i="24" s="1"/>
  <c r="M879" i="24" s="1"/>
  <c r="M880" i="24" s="1"/>
  <c r="M881" i="24" s="1"/>
  <c r="M882" i="24" s="1"/>
  <c r="M883" i="24" s="1"/>
  <c r="M884" i="24" s="1"/>
  <c r="M885" i="24" s="1"/>
  <c r="M886" i="24" s="1"/>
  <c r="M887" i="24" s="1"/>
  <c r="M888" i="24" s="1"/>
  <c r="M889" i="24" s="1"/>
  <c r="M890" i="24" s="1"/>
  <c r="M891" i="24" s="1"/>
  <c r="M892" i="24" s="1"/>
  <c r="M893" i="24" s="1"/>
  <c r="M894" i="24" s="1"/>
  <c r="M895" i="24" s="1"/>
  <c r="M896" i="24" s="1"/>
  <c r="M897" i="24" s="1"/>
  <c r="M898" i="24" s="1"/>
  <c r="M899" i="24" s="1"/>
  <c r="M900" i="24" s="1"/>
  <c r="M901" i="24" s="1"/>
  <c r="M902" i="24" s="1"/>
  <c r="M903" i="24" s="1"/>
  <c r="M904" i="24" s="1"/>
  <c r="M905" i="24" s="1"/>
  <c r="M906" i="24" s="1"/>
  <c r="M907" i="24" s="1"/>
  <c r="M908" i="24" s="1"/>
  <c r="M909" i="24" s="1"/>
  <c r="M910" i="24" s="1"/>
  <c r="M911" i="24" s="1"/>
  <c r="M912" i="24" s="1"/>
  <c r="M913" i="24" s="1"/>
  <c r="M914" i="24" s="1"/>
  <c r="M915" i="24" s="1"/>
  <c r="M916" i="24" s="1"/>
  <c r="M917" i="24" s="1"/>
  <c r="M918" i="24" s="1"/>
  <c r="M919" i="24" s="1"/>
  <c r="M920" i="24" s="1"/>
  <c r="M921" i="24" s="1"/>
  <c r="M922" i="24" s="1"/>
  <c r="M923" i="24" s="1"/>
  <c r="M924" i="24" s="1"/>
  <c r="M925" i="24" s="1"/>
  <c r="M926" i="24" s="1"/>
  <c r="M927" i="24" s="1"/>
  <c r="M928" i="24" s="1"/>
  <c r="M929" i="24" s="1"/>
  <c r="M930" i="24" s="1"/>
  <c r="M931" i="24" s="1"/>
  <c r="M932" i="24" s="1"/>
  <c r="M933" i="24" s="1"/>
  <c r="M934" i="24" s="1"/>
  <c r="M935" i="24" s="1"/>
  <c r="M936" i="24" s="1"/>
  <c r="M937" i="24" s="1"/>
  <c r="M938" i="24" s="1"/>
  <c r="M939" i="24" s="1"/>
  <c r="M940" i="24" s="1"/>
  <c r="M941" i="24" s="1"/>
  <c r="M942" i="24" s="1"/>
  <c r="M943" i="24" s="1"/>
  <c r="M944" i="24" s="1"/>
  <c r="M945" i="24" s="1"/>
  <c r="M946" i="24" s="1"/>
  <c r="M947" i="24" s="1"/>
  <c r="M948" i="24" s="1"/>
  <c r="M949" i="24" s="1"/>
  <c r="M950" i="24" s="1"/>
  <c r="M951" i="24" s="1"/>
  <c r="M952" i="24" s="1"/>
  <c r="M953" i="24" s="1"/>
  <c r="M954" i="24" s="1"/>
  <c r="M955" i="24" s="1"/>
  <c r="M956" i="24" s="1"/>
  <c r="M957" i="24" s="1"/>
  <c r="M958" i="24" s="1"/>
  <c r="M959" i="24" s="1"/>
  <c r="M960" i="24" s="1"/>
  <c r="M961" i="24" s="1"/>
  <c r="M962" i="24" s="1"/>
  <c r="M963" i="24" s="1"/>
  <c r="M964" i="24" s="1"/>
  <c r="M965" i="24" s="1"/>
  <c r="M966" i="24" s="1"/>
  <c r="M967" i="24" s="1"/>
  <c r="M968" i="24" s="1"/>
  <c r="M969" i="24" s="1"/>
  <c r="M970" i="24" s="1"/>
  <c r="M971" i="24" s="1"/>
  <c r="M972" i="24" s="1"/>
  <c r="M973" i="24" s="1"/>
  <c r="M974" i="24" s="1"/>
  <c r="M975" i="24" s="1"/>
  <c r="M976" i="24" s="1"/>
  <c r="M977" i="24" s="1"/>
  <c r="M978" i="24" s="1"/>
  <c r="M979" i="24" s="1"/>
  <c r="M980" i="24" s="1"/>
  <c r="M981" i="24" s="1"/>
  <c r="M982" i="24" s="1"/>
  <c r="M983" i="24" s="1"/>
  <c r="M984" i="24" s="1"/>
  <c r="M985" i="24" s="1"/>
  <c r="M986" i="24" s="1"/>
  <c r="M987" i="24" s="1"/>
  <c r="M988" i="24" s="1"/>
  <c r="M989" i="24" s="1"/>
  <c r="M990" i="24" s="1"/>
  <c r="M991" i="24" s="1"/>
  <c r="M992" i="24" s="1"/>
  <c r="M993" i="24" s="1"/>
  <c r="M994" i="24" s="1"/>
  <c r="M995" i="24" s="1"/>
  <c r="M996" i="24" s="1"/>
  <c r="M997" i="24" s="1"/>
  <c r="M998" i="24" s="1"/>
  <c r="M999" i="24" s="1"/>
  <c r="M1000" i="24" s="1"/>
  <c r="M1001" i="24" s="1"/>
  <c r="M1002" i="24" s="1"/>
  <c r="M1003" i="24" s="1"/>
  <c r="M1004" i="24" s="1"/>
  <c r="M1005" i="24" s="1"/>
  <c r="M1006" i="24" s="1"/>
  <c r="M1007" i="24" s="1"/>
  <c r="M1008" i="24" s="1"/>
  <c r="M1009" i="24" s="1"/>
  <c r="M1010" i="24" s="1"/>
  <c r="M1011" i="24" s="1"/>
  <c r="M1012" i="24" s="1"/>
  <c r="M1013" i="24" s="1"/>
  <c r="M1014" i="24" s="1"/>
  <c r="M1015" i="24" s="1"/>
  <c r="M1016" i="24" s="1"/>
  <c r="M1017" i="24" s="1"/>
  <c r="M1018" i="24" s="1"/>
  <c r="M1019" i="24" s="1"/>
  <c r="M1020" i="24" s="1"/>
  <c r="M1021" i="24" s="1"/>
  <c r="M1022" i="24" s="1"/>
  <c r="M1023" i="24" s="1"/>
  <c r="M1024" i="24" s="1"/>
  <c r="M1025" i="24" s="1"/>
  <c r="M1026" i="24" s="1"/>
  <c r="M1027" i="24" s="1"/>
  <c r="M1028" i="24" s="1"/>
  <c r="M1029" i="24" s="1"/>
  <c r="M1030" i="24" s="1"/>
  <c r="M1031" i="24" s="1"/>
  <c r="M1032" i="24" s="1"/>
  <c r="M1033" i="24" s="1"/>
  <c r="M1034" i="24" s="1"/>
  <c r="M1035" i="24" s="1"/>
  <c r="M1036" i="24" s="1"/>
  <c r="M1037" i="24" s="1"/>
  <c r="M1038" i="24" s="1"/>
  <c r="M1039" i="24" s="1"/>
  <c r="M1040" i="24" s="1"/>
  <c r="M1041" i="24" s="1"/>
  <c r="M1042" i="24" s="1"/>
  <c r="M1043" i="24" s="1"/>
  <c r="M1044" i="24" s="1"/>
  <c r="M1045" i="24" s="1"/>
  <c r="M1046" i="24" s="1"/>
  <c r="M1047" i="24" s="1"/>
  <c r="M1048" i="24" s="1"/>
  <c r="M1049" i="24" s="1"/>
  <c r="M1050" i="24" s="1"/>
  <c r="M1051" i="24" s="1"/>
  <c r="M1052" i="24" s="1"/>
  <c r="M1053" i="24" s="1"/>
  <c r="M1054" i="24" s="1"/>
  <c r="M1055" i="24" s="1"/>
  <c r="M1056" i="24" s="1"/>
  <c r="M1057" i="24" s="1"/>
  <c r="M1058" i="24" s="1"/>
  <c r="M1059" i="24" s="1"/>
  <c r="M1060" i="24" s="1"/>
  <c r="M1061" i="24" s="1"/>
  <c r="M1062" i="24" s="1"/>
  <c r="M1063" i="24" s="1"/>
  <c r="M1064" i="24" s="1"/>
  <c r="M1065" i="24" s="1"/>
  <c r="M1066" i="24" s="1"/>
  <c r="M1067" i="24" s="1"/>
  <c r="M1068" i="24" s="1"/>
  <c r="M1069" i="24" s="1"/>
  <c r="M1070" i="24" s="1"/>
  <c r="M1071" i="24" s="1"/>
  <c r="M1072" i="24" s="1"/>
  <c r="M1073" i="24" s="1"/>
  <c r="M1074" i="24" s="1"/>
  <c r="M1075" i="24" s="1"/>
  <c r="M1076" i="24" s="1"/>
  <c r="M1077" i="24" s="1"/>
  <c r="M1078" i="24" s="1"/>
  <c r="M1079" i="24" s="1"/>
  <c r="M1080" i="24" s="1"/>
  <c r="M1081" i="24" s="1"/>
  <c r="M1082" i="24" s="1"/>
  <c r="M1083" i="24" s="1"/>
  <c r="M1084" i="24" s="1"/>
  <c r="M1085" i="24" s="1"/>
  <c r="M1086" i="24" s="1"/>
  <c r="M1087" i="24" s="1"/>
  <c r="M1088" i="24" s="1"/>
  <c r="M1089" i="24" s="1"/>
  <c r="M1090" i="24" s="1"/>
  <c r="M1091" i="24" s="1"/>
  <c r="M1092" i="24" s="1"/>
  <c r="M1093" i="24" s="1"/>
  <c r="M1094" i="24" s="1"/>
  <c r="M1095" i="24" s="1"/>
  <c r="M1096" i="24" s="1"/>
  <c r="M1097" i="24" s="1"/>
  <c r="M1098" i="24" s="1"/>
  <c r="M1099" i="24" s="1"/>
  <c r="M1100" i="24" s="1"/>
  <c r="M1101" i="24" s="1"/>
  <c r="M1102" i="24" s="1"/>
  <c r="M1103" i="24" s="1"/>
  <c r="M3" i="21"/>
  <c r="M4" i="21" s="1"/>
  <c r="M5" i="21" s="1"/>
  <c r="M6" i="21" s="1"/>
  <c r="M7" i="21" s="1"/>
  <c r="M8" i="21" s="1"/>
  <c r="M9" i="21" s="1"/>
  <c r="M10" i="21" s="1"/>
  <c r="M11" i="21" s="1"/>
  <c r="M12" i="21" s="1"/>
  <c r="M13" i="21" s="1"/>
  <c r="M14" i="21" s="1"/>
  <c r="M15" i="21" s="1"/>
  <c r="M16" i="21" s="1"/>
  <c r="M17" i="21" s="1"/>
  <c r="M18" i="21" s="1"/>
  <c r="M19" i="21" s="1"/>
  <c r="M20" i="21" s="1"/>
  <c r="M21" i="21" s="1"/>
  <c r="M22" i="21" s="1"/>
  <c r="M23" i="21" s="1"/>
  <c r="M24" i="21" s="1"/>
  <c r="M25" i="21" s="1"/>
  <c r="M26" i="21" s="1"/>
  <c r="M27" i="21" s="1"/>
  <c r="M28" i="21" s="1"/>
  <c r="M29" i="21" s="1"/>
  <c r="M30" i="21" s="1"/>
  <c r="M31" i="21" s="1"/>
  <c r="M32" i="21" s="1"/>
  <c r="M33" i="21" s="1"/>
  <c r="M34" i="21" s="1"/>
  <c r="M35" i="21" s="1"/>
  <c r="M36" i="21" s="1"/>
  <c r="M37" i="21" s="1"/>
  <c r="M38" i="21" s="1"/>
  <c r="M39" i="21" s="1"/>
  <c r="M40" i="21" s="1"/>
  <c r="M41" i="21" s="1"/>
  <c r="M42" i="21" s="1"/>
  <c r="M43" i="21" s="1"/>
  <c r="M44" i="21" s="1"/>
  <c r="M45" i="21" s="1"/>
  <c r="M46" i="21" s="1"/>
  <c r="M47" i="21" s="1"/>
  <c r="M48" i="21" s="1"/>
  <c r="M49" i="21" s="1"/>
  <c r="M50" i="21" s="1"/>
  <c r="M51" i="21" s="1"/>
  <c r="M52" i="21" s="1"/>
  <c r="M53" i="21" s="1"/>
  <c r="M54" i="21" s="1"/>
  <c r="M55" i="21" s="1"/>
  <c r="M56" i="21" s="1"/>
  <c r="M57" i="21" s="1"/>
  <c r="M58" i="21" s="1"/>
  <c r="M59" i="21" s="1"/>
  <c r="M60" i="21" s="1"/>
  <c r="M61" i="21" s="1"/>
  <c r="M62" i="21" s="1"/>
  <c r="M63" i="21" s="1"/>
  <c r="M64" i="21" s="1"/>
  <c r="M65" i="21" s="1"/>
  <c r="M66" i="21" s="1"/>
  <c r="M67" i="21" s="1"/>
  <c r="M68" i="21" s="1"/>
  <c r="M69" i="21" s="1"/>
  <c r="M70" i="21" s="1"/>
  <c r="M71" i="21" s="1"/>
  <c r="M72" i="21" s="1"/>
  <c r="M73" i="21" s="1"/>
  <c r="M74" i="21" s="1"/>
  <c r="M75" i="21" s="1"/>
  <c r="M76" i="21" s="1"/>
  <c r="M77" i="21" s="1"/>
  <c r="M78" i="21" s="1"/>
  <c r="M79" i="21" s="1"/>
  <c r="M80" i="21" s="1"/>
  <c r="M81" i="21" s="1"/>
  <c r="M82" i="21" s="1"/>
  <c r="M83" i="21" s="1"/>
  <c r="M84" i="21" s="1"/>
  <c r="M85" i="21" s="1"/>
  <c r="M86" i="21" s="1"/>
  <c r="M87" i="21" s="1"/>
  <c r="M88" i="21" s="1"/>
  <c r="M89" i="21" s="1"/>
  <c r="M90" i="21" s="1"/>
  <c r="M91" i="21" s="1"/>
  <c r="M92" i="21" s="1"/>
  <c r="M93" i="21" s="1"/>
  <c r="M94" i="21" s="1"/>
  <c r="M95" i="21" s="1"/>
  <c r="M96" i="21" s="1"/>
  <c r="M97" i="21" s="1"/>
  <c r="M98" i="21" s="1"/>
  <c r="M99" i="21" s="1"/>
  <c r="M100" i="21" s="1"/>
  <c r="M101" i="21" s="1"/>
  <c r="M102" i="21" s="1"/>
  <c r="M103" i="21" s="1"/>
  <c r="M104" i="21" s="1"/>
  <c r="M105" i="21" s="1"/>
  <c r="M106" i="21" s="1"/>
  <c r="M107" i="21" s="1"/>
  <c r="M108" i="21" s="1"/>
  <c r="M109" i="21" s="1"/>
  <c r="M110" i="21" s="1"/>
  <c r="M111" i="21" s="1"/>
  <c r="M112" i="21" s="1"/>
  <c r="M113" i="21" s="1"/>
  <c r="M114" i="21" s="1"/>
  <c r="M115" i="21" s="1"/>
  <c r="M116" i="21" s="1"/>
  <c r="M117" i="21" s="1"/>
  <c r="M118" i="21" s="1"/>
  <c r="M119" i="21" s="1"/>
  <c r="M120" i="21" s="1"/>
  <c r="M121" i="21" s="1"/>
  <c r="M122" i="21" s="1"/>
  <c r="M123" i="21" s="1"/>
  <c r="M124" i="21" s="1"/>
  <c r="M125" i="21" s="1"/>
  <c r="M126" i="21" s="1"/>
  <c r="M127" i="21" s="1"/>
  <c r="M128" i="21" s="1"/>
  <c r="M129" i="21" s="1"/>
  <c r="M130" i="21" s="1"/>
  <c r="M131" i="21" s="1"/>
  <c r="M132" i="21" s="1"/>
  <c r="M133" i="21" s="1"/>
  <c r="M134" i="21" s="1"/>
  <c r="M135" i="21" s="1"/>
  <c r="M136" i="21" s="1"/>
  <c r="M137" i="21" s="1"/>
  <c r="M138" i="21" s="1"/>
  <c r="M139" i="21" s="1"/>
  <c r="M140" i="21" s="1"/>
  <c r="M141" i="21" s="1"/>
  <c r="M142" i="21" s="1"/>
  <c r="M143" i="21" s="1"/>
  <c r="M144" i="21" s="1"/>
  <c r="M145" i="21" s="1"/>
  <c r="M146" i="21" s="1"/>
  <c r="M147" i="21" s="1"/>
  <c r="M148" i="21" s="1"/>
  <c r="M149" i="21" s="1"/>
  <c r="M150" i="21" s="1"/>
  <c r="M151" i="21" s="1"/>
  <c r="M152" i="21" s="1"/>
  <c r="M153" i="21" s="1"/>
  <c r="M154" i="21" s="1"/>
  <c r="M155" i="21" s="1"/>
  <c r="M156" i="21" s="1"/>
  <c r="M157" i="21" s="1"/>
  <c r="M158" i="21" s="1"/>
  <c r="M159" i="21" s="1"/>
  <c r="M160" i="21" s="1"/>
  <c r="M161" i="21" s="1"/>
  <c r="M162" i="21" s="1"/>
  <c r="M163" i="21" s="1"/>
  <c r="M164" i="21" s="1"/>
  <c r="M165" i="21" s="1"/>
  <c r="M166" i="21" s="1"/>
  <c r="M167" i="21" s="1"/>
  <c r="M168" i="21" s="1"/>
  <c r="M169" i="21" s="1"/>
  <c r="M170" i="21" s="1"/>
  <c r="M171" i="21" s="1"/>
  <c r="M172" i="21" s="1"/>
  <c r="M173" i="21" s="1"/>
  <c r="M174" i="21" s="1"/>
  <c r="M175" i="21" s="1"/>
  <c r="M176" i="21" s="1"/>
  <c r="M177" i="21" s="1"/>
  <c r="M178" i="21" s="1"/>
  <c r="M179" i="21" s="1"/>
  <c r="M180" i="21" s="1"/>
  <c r="M181" i="21" s="1"/>
  <c r="M182" i="21" s="1"/>
  <c r="M183" i="21" s="1"/>
  <c r="M184" i="21" s="1"/>
  <c r="M185" i="21" s="1"/>
  <c r="M186" i="21" s="1"/>
  <c r="M187" i="21" s="1"/>
  <c r="M188" i="21" s="1"/>
  <c r="M189" i="21" s="1"/>
  <c r="M190" i="21" s="1"/>
  <c r="M191" i="21" s="1"/>
  <c r="M192" i="21" s="1"/>
  <c r="M193" i="21" s="1"/>
  <c r="M194" i="21" s="1"/>
  <c r="M195" i="21" s="1"/>
  <c r="M196" i="21" s="1"/>
  <c r="M197" i="21" s="1"/>
  <c r="M198" i="21" s="1"/>
  <c r="M199" i="21" s="1"/>
  <c r="M200" i="21" s="1"/>
  <c r="M201" i="21" s="1"/>
  <c r="M202" i="21" s="1"/>
  <c r="M203" i="21" s="1"/>
  <c r="M204" i="21" s="1"/>
  <c r="M205" i="21" s="1"/>
  <c r="M206" i="21" s="1"/>
  <c r="M207" i="21" s="1"/>
  <c r="M208" i="21" s="1"/>
  <c r="M209" i="21" s="1"/>
  <c r="M210" i="21" s="1"/>
  <c r="M211" i="21" s="1"/>
  <c r="M212" i="21" s="1"/>
  <c r="M213" i="21" s="1"/>
  <c r="M214" i="21" s="1"/>
  <c r="M215" i="21" s="1"/>
  <c r="M216" i="21" s="1"/>
  <c r="M217" i="21" s="1"/>
  <c r="M218" i="21" s="1"/>
  <c r="M219" i="21" s="1"/>
  <c r="M220" i="21" s="1"/>
  <c r="M221" i="21" s="1"/>
  <c r="M222" i="21" s="1"/>
  <c r="M223" i="21" s="1"/>
  <c r="M224" i="21" s="1"/>
  <c r="M225" i="21" s="1"/>
  <c r="M226" i="21" s="1"/>
  <c r="M227" i="21" s="1"/>
  <c r="M228" i="21" s="1"/>
  <c r="M229" i="21" s="1"/>
  <c r="M230" i="21" s="1"/>
  <c r="M231" i="21" s="1"/>
  <c r="M232" i="21" s="1"/>
  <c r="M233" i="21" s="1"/>
  <c r="M234" i="21" s="1"/>
  <c r="M235" i="21" s="1"/>
  <c r="M236" i="21" s="1"/>
  <c r="M237" i="21" s="1"/>
  <c r="M238" i="21" s="1"/>
  <c r="M239" i="21" s="1"/>
  <c r="M240" i="21" s="1"/>
  <c r="M241" i="21" s="1"/>
  <c r="M242" i="21" s="1"/>
  <c r="M243" i="21" s="1"/>
  <c r="M244" i="21" s="1"/>
  <c r="M245" i="21" s="1"/>
  <c r="M246" i="21" s="1"/>
  <c r="M247" i="21" s="1"/>
  <c r="M248" i="21" s="1"/>
  <c r="M249" i="21" s="1"/>
  <c r="M250" i="21" s="1"/>
  <c r="M251" i="21" s="1"/>
  <c r="M252" i="21" s="1"/>
  <c r="M253" i="21" s="1"/>
  <c r="M254" i="21" s="1"/>
  <c r="M255" i="21" s="1"/>
  <c r="M256" i="21" s="1"/>
  <c r="M257" i="21" s="1"/>
  <c r="M258" i="21" s="1"/>
  <c r="M259" i="21" s="1"/>
  <c r="M260" i="21" s="1"/>
  <c r="M261" i="21" s="1"/>
  <c r="M262" i="21" s="1"/>
  <c r="M263" i="21" s="1"/>
  <c r="M264" i="21" s="1"/>
  <c r="M265" i="21" s="1"/>
  <c r="M266" i="21" s="1"/>
  <c r="M267" i="21" s="1"/>
  <c r="M268" i="21" s="1"/>
  <c r="M269" i="21" s="1"/>
  <c r="M270" i="21" s="1"/>
  <c r="M271" i="21" s="1"/>
  <c r="M272" i="21" s="1"/>
  <c r="M273" i="21" s="1"/>
  <c r="M274" i="21" s="1"/>
  <c r="M275" i="21" s="1"/>
  <c r="M276" i="21" s="1"/>
  <c r="M277" i="21" s="1"/>
  <c r="M278" i="21" s="1"/>
  <c r="M279" i="21" s="1"/>
  <c r="M280" i="21" s="1"/>
  <c r="M281" i="21" s="1"/>
  <c r="M282" i="21" s="1"/>
  <c r="M283" i="21" s="1"/>
  <c r="M284" i="21" s="1"/>
  <c r="M285" i="21" s="1"/>
  <c r="M286" i="21" s="1"/>
  <c r="M287" i="21" s="1"/>
  <c r="M288" i="21" s="1"/>
  <c r="M289" i="21" s="1"/>
  <c r="M290" i="21" s="1"/>
  <c r="M291" i="21" s="1"/>
  <c r="M292" i="21" s="1"/>
  <c r="M293" i="21" s="1"/>
  <c r="M294" i="21" s="1"/>
  <c r="M295" i="21" s="1"/>
  <c r="M296" i="21" s="1"/>
  <c r="M297" i="21" s="1"/>
  <c r="M298" i="21" s="1"/>
  <c r="M299" i="21" s="1"/>
  <c r="M300" i="21" s="1"/>
  <c r="M301" i="21" s="1"/>
  <c r="M302" i="21" s="1"/>
  <c r="M303" i="21" s="1"/>
  <c r="M304" i="21" s="1"/>
  <c r="M305" i="21" s="1"/>
  <c r="M306" i="21" s="1"/>
  <c r="M307" i="21" s="1"/>
  <c r="M308" i="21" s="1"/>
  <c r="M309" i="21" s="1"/>
  <c r="M310" i="21" s="1"/>
  <c r="M311" i="21" s="1"/>
  <c r="M312" i="21" s="1"/>
  <c r="M313" i="21" s="1"/>
  <c r="M314" i="21" s="1"/>
  <c r="M315" i="21" s="1"/>
  <c r="M316" i="21" s="1"/>
  <c r="M317" i="21" s="1"/>
  <c r="M318" i="21" s="1"/>
  <c r="M319" i="21" s="1"/>
  <c r="M320" i="21" s="1"/>
  <c r="M321" i="21" s="1"/>
  <c r="M322" i="21" s="1"/>
  <c r="M323" i="21" s="1"/>
  <c r="M324" i="21" s="1"/>
  <c r="M325" i="21" s="1"/>
  <c r="M326" i="21" s="1"/>
  <c r="M327" i="21" s="1"/>
  <c r="M328" i="21" s="1"/>
  <c r="M329" i="21" s="1"/>
  <c r="M330" i="21" s="1"/>
  <c r="M331" i="21" s="1"/>
  <c r="M332" i="21" s="1"/>
  <c r="M333" i="21" s="1"/>
  <c r="M334" i="21" s="1"/>
  <c r="M335" i="21" s="1"/>
  <c r="M336" i="21" s="1"/>
  <c r="M337" i="21" s="1"/>
  <c r="M338" i="21" s="1"/>
  <c r="M339" i="21" s="1"/>
  <c r="M340" i="21" s="1"/>
  <c r="M341" i="21" s="1"/>
  <c r="M342" i="21" s="1"/>
  <c r="M343" i="21" s="1"/>
  <c r="M344" i="21" s="1"/>
  <c r="M345" i="21" s="1"/>
  <c r="M346" i="21" s="1"/>
  <c r="M347" i="21" s="1"/>
  <c r="M348" i="21" s="1"/>
  <c r="M349" i="21" s="1"/>
  <c r="M350" i="21" s="1"/>
  <c r="M351" i="21" s="1"/>
  <c r="M352" i="21" s="1"/>
  <c r="M353" i="21" s="1"/>
  <c r="M354" i="21" s="1"/>
  <c r="M355" i="21" s="1"/>
  <c r="M356" i="21" s="1"/>
  <c r="M357" i="21" s="1"/>
  <c r="M358" i="21" s="1"/>
  <c r="M359" i="21" s="1"/>
  <c r="M360" i="21" s="1"/>
  <c r="M361" i="21" s="1"/>
  <c r="M362" i="21" s="1"/>
  <c r="M363" i="21" s="1"/>
  <c r="M364" i="21" s="1"/>
  <c r="M365" i="21" s="1"/>
  <c r="M366" i="21" s="1"/>
  <c r="M367" i="21" s="1"/>
  <c r="M368" i="21" s="1"/>
  <c r="M369" i="21" s="1"/>
  <c r="M370" i="21" s="1"/>
  <c r="M371" i="21" s="1"/>
  <c r="M372" i="21" s="1"/>
  <c r="M373" i="21" s="1"/>
  <c r="M374" i="21" s="1"/>
  <c r="M375" i="21" s="1"/>
  <c r="M376" i="21" s="1"/>
  <c r="M377" i="21" s="1"/>
  <c r="M378" i="21" s="1"/>
  <c r="M379" i="21" s="1"/>
  <c r="M380" i="21" s="1"/>
  <c r="M381" i="21" s="1"/>
  <c r="M382" i="21" s="1"/>
  <c r="M383" i="21" s="1"/>
  <c r="M384" i="21" s="1"/>
  <c r="M385" i="21" s="1"/>
  <c r="M386" i="21" s="1"/>
  <c r="M387" i="21" s="1"/>
  <c r="M388" i="21" s="1"/>
  <c r="M389" i="21" s="1"/>
  <c r="M390" i="21" s="1"/>
  <c r="M391" i="21" s="1"/>
  <c r="M392" i="21" s="1"/>
  <c r="M393" i="21" s="1"/>
  <c r="M394" i="21" s="1"/>
  <c r="M395" i="21" s="1"/>
  <c r="M396" i="21" s="1"/>
  <c r="M397" i="21" s="1"/>
  <c r="M398" i="21" s="1"/>
  <c r="M399" i="21" s="1"/>
  <c r="M400" i="21" s="1"/>
  <c r="M401" i="21" s="1"/>
  <c r="M402" i="21" s="1"/>
  <c r="M403" i="21" s="1"/>
  <c r="M404" i="21" s="1"/>
  <c r="M405" i="21" s="1"/>
  <c r="M406" i="21" s="1"/>
  <c r="M407" i="21" s="1"/>
  <c r="M408" i="21" s="1"/>
  <c r="M409" i="21" s="1"/>
  <c r="M410" i="21" s="1"/>
  <c r="M411" i="21" s="1"/>
  <c r="M412" i="21" s="1"/>
  <c r="M413" i="21" s="1"/>
  <c r="M414" i="21" s="1"/>
  <c r="M415" i="21" s="1"/>
  <c r="M416" i="21" s="1"/>
  <c r="M417" i="21" s="1"/>
  <c r="M418" i="21" s="1"/>
  <c r="M419" i="21" s="1"/>
  <c r="M420" i="21" s="1"/>
  <c r="M421" i="21" s="1"/>
  <c r="M422" i="21" s="1"/>
  <c r="M423" i="21" s="1"/>
  <c r="M424" i="21" s="1"/>
  <c r="M425" i="21" s="1"/>
  <c r="M426" i="21" s="1"/>
  <c r="M427" i="21" s="1"/>
  <c r="M428" i="21" s="1"/>
  <c r="M429" i="21" s="1"/>
  <c r="M430" i="21" s="1"/>
  <c r="M431" i="21" s="1"/>
  <c r="M432" i="21" s="1"/>
  <c r="M433" i="21" s="1"/>
  <c r="M434" i="21" s="1"/>
  <c r="M435" i="21" s="1"/>
  <c r="M436" i="21" s="1"/>
  <c r="M437" i="21" s="1"/>
  <c r="M438" i="21" s="1"/>
  <c r="M439" i="21" s="1"/>
  <c r="M440" i="21" s="1"/>
  <c r="M441" i="21" s="1"/>
  <c r="M442" i="21" s="1"/>
  <c r="M443" i="21" s="1"/>
  <c r="M444" i="21" s="1"/>
  <c r="M445" i="21" s="1"/>
  <c r="M446" i="21" s="1"/>
  <c r="M447" i="21" s="1"/>
  <c r="M448" i="21" s="1"/>
  <c r="M449" i="21" s="1"/>
  <c r="M450" i="21" s="1"/>
  <c r="M451" i="21" s="1"/>
  <c r="M452" i="21" s="1"/>
  <c r="M453" i="21" s="1"/>
  <c r="M454" i="21" s="1"/>
  <c r="M455" i="21" s="1"/>
  <c r="M456" i="21" s="1"/>
  <c r="M457" i="21" s="1"/>
  <c r="M458" i="21" s="1"/>
  <c r="M459" i="21" s="1"/>
  <c r="M460" i="21" s="1"/>
  <c r="M461" i="21" s="1"/>
  <c r="M462" i="21" s="1"/>
  <c r="M463" i="21" s="1"/>
  <c r="M464" i="21" s="1"/>
  <c r="M465" i="21" s="1"/>
  <c r="M466" i="21" s="1"/>
  <c r="M467" i="21" s="1"/>
  <c r="M468" i="21" s="1"/>
  <c r="M469" i="21" s="1"/>
  <c r="M470" i="21" s="1"/>
  <c r="M471" i="21" s="1"/>
  <c r="M472" i="21" s="1"/>
  <c r="M473" i="21" s="1"/>
  <c r="M474" i="21" s="1"/>
  <c r="M475" i="21" s="1"/>
  <c r="M476" i="21" s="1"/>
  <c r="M477" i="21" s="1"/>
  <c r="M478" i="21" s="1"/>
  <c r="M479" i="21" s="1"/>
  <c r="M480" i="21" s="1"/>
  <c r="M481" i="21" s="1"/>
  <c r="M482" i="21" s="1"/>
  <c r="M483" i="21" s="1"/>
  <c r="M484" i="21" s="1"/>
  <c r="M485" i="21" s="1"/>
  <c r="M486" i="21" s="1"/>
  <c r="M487" i="21" s="1"/>
  <c r="M488" i="21" s="1"/>
  <c r="M489" i="21" s="1"/>
  <c r="M490" i="21" s="1"/>
  <c r="M491" i="21" s="1"/>
  <c r="M492" i="21" s="1"/>
  <c r="M493" i="21" s="1"/>
  <c r="M494" i="21" s="1"/>
  <c r="M495" i="21" s="1"/>
  <c r="M496" i="21" s="1"/>
  <c r="M497" i="21" s="1"/>
  <c r="M498" i="21" s="1"/>
  <c r="M499" i="21" s="1"/>
  <c r="M500" i="21" s="1"/>
  <c r="M501" i="21" s="1"/>
  <c r="M502" i="21" s="1"/>
  <c r="M503" i="21" s="1"/>
  <c r="M504" i="21" s="1"/>
  <c r="M505" i="21" s="1"/>
  <c r="M506" i="21" s="1"/>
  <c r="M507" i="21" s="1"/>
  <c r="M508" i="21" s="1"/>
  <c r="M509" i="21" s="1"/>
  <c r="M510" i="21" s="1"/>
  <c r="M511" i="21" s="1"/>
  <c r="M512" i="21" s="1"/>
  <c r="M513" i="21" s="1"/>
  <c r="M514" i="21" s="1"/>
  <c r="M515" i="21" s="1"/>
  <c r="M516" i="21" s="1"/>
  <c r="M517" i="21" s="1"/>
  <c r="M518" i="21" s="1"/>
  <c r="M519" i="21" s="1"/>
  <c r="M520" i="21" s="1"/>
  <c r="M521" i="21" s="1"/>
  <c r="M522" i="21" s="1"/>
  <c r="M523" i="21" s="1"/>
  <c r="M524" i="21" s="1"/>
  <c r="M525" i="21" s="1"/>
  <c r="M526" i="21" s="1"/>
  <c r="M527" i="21" s="1"/>
  <c r="M528" i="21" s="1"/>
  <c r="M529" i="21" s="1"/>
  <c r="M530" i="21" s="1"/>
  <c r="M531" i="21" s="1"/>
  <c r="M532" i="21" s="1"/>
  <c r="M533" i="21" s="1"/>
  <c r="M534" i="21" s="1"/>
  <c r="M535" i="21" s="1"/>
  <c r="M536" i="21" s="1"/>
  <c r="M537" i="21" s="1"/>
  <c r="M538" i="21" s="1"/>
  <c r="M539" i="21" s="1"/>
  <c r="M540" i="21" s="1"/>
  <c r="M541" i="21" s="1"/>
  <c r="M542" i="21" s="1"/>
  <c r="M543" i="21" s="1"/>
  <c r="M544" i="21" s="1"/>
  <c r="M545" i="21" s="1"/>
  <c r="M546" i="21" s="1"/>
  <c r="M547" i="21" s="1"/>
  <c r="M548" i="21" s="1"/>
  <c r="M549" i="21" s="1"/>
  <c r="M550" i="21" s="1"/>
  <c r="M551" i="21" s="1"/>
  <c r="M552" i="21" s="1"/>
  <c r="M553" i="21" s="1"/>
  <c r="M554" i="21" s="1"/>
  <c r="M555" i="21" s="1"/>
  <c r="M556" i="21" s="1"/>
  <c r="M557" i="21" s="1"/>
  <c r="M558" i="21" s="1"/>
  <c r="M559" i="21" s="1"/>
  <c r="M560" i="21" s="1"/>
  <c r="M561" i="21" s="1"/>
  <c r="M562" i="21" s="1"/>
  <c r="M563" i="21" s="1"/>
  <c r="M564" i="21" s="1"/>
  <c r="M565" i="21" s="1"/>
  <c r="M566" i="21" s="1"/>
  <c r="M567" i="21" s="1"/>
  <c r="M568" i="21" s="1"/>
  <c r="M569" i="21" s="1"/>
  <c r="M570" i="21" s="1"/>
  <c r="M571" i="21" s="1"/>
  <c r="M572" i="21" s="1"/>
  <c r="M573" i="21" s="1"/>
  <c r="M574" i="21" s="1"/>
  <c r="M575" i="21" s="1"/>
  <c r="M576" i="21" s="1"/>
  <c r="M577" i="21" s="1"/>
  <c r="M578" i="21" s="1"/>
  <c r="M579" i="21" s="1"/>
  <c r="M580" i="21" s="1"/>
  <c r="M581" i="21" s="1"/>
  <c r="M582" i="21" s="1"/>
  <c r="M583" i="21" s="1"/>
  <c r="M584" i="21" s="1"/>
  <c r="M585" i="21" s="1"/>
  <c r="M586" i="21" s="1"/>
  <c r="M587" i="21" s="1"/>
  <c r="M588" i="21" s="1"/>
  <c r="M589" i="21" s="1"/>
  <c r="M590" i="21" s="1"/>
  <c r="M591" i="21" s="1"/>
  <c r="M592" i="21" s="1"/>
  <c r="M593" i="21" s="1"/>
  <c r="M594" i="21" s="1"/>
  <c r="M595" i="21" s="1"/>
  <c r="M596" i="21" s="1"/>
  <c r="M597" i="21" s="1"/>
  <c r="M598" i="21" s="1"/>
  <c r="M599" i="21" s="1"/>
  <c r="M600" i="21" s="1"/>
  <c r="M601" i="21" s="1"/>
  <c r="M602" i="21" s="1"/>
  <c r="M603" i="21" s="1"/>
  <c r="M604" i="21" s="1"/>
  <c r="M605" i="21" s="1"/>
  <c r="M606" i="21" s="1"/>
  <c r="M607" i="21" s="1"/>
  <c r="M608" i="21" s="1"/>
  <c r="M609" i="21" s="1"/>
  <c r="M610" i="21" s="1"/>
  <c r="M611" i="21" s="1"/>
  <c r="M612" i="21" s="1"/>
  <c r="M613" i="21" s="1"/>
  <c r="M614" i="21" s="1"/>
  <c r="M615" i="21" s="1"/>
  <c r="M616" i="21" s="1"/>
  <c r="M617" i="21" s="1"/>
  <c r="M618" i="21" s="1"/>
  <c r="M619" i="21" s="1"/>
  <c r="M620" i="21" s="1"/>
  <c r="M621" i="21" s="1"/>
  <c r="M622" i="21" s="1"/>
  <c r="M623" i="21" s="1"/>
  <c r="M624" i="21" s="1"/>
  <c r="M625" i="21" s="1"/>
  <c r="M626" i="21" s="1"/>
  <c r="M627" i="21" s="1"/>
  <c r="M628" i="21" s="1"/>
  <c r="M629" i="21" s="1"/>
  <c r="M630" i="21" s="1"/>
  <c r="M631" i="21" s="1"/>
  <c r="M632" i="21" s="1"/>
  <c r="M633" i="21" s="1"/>
  <c r="M634" i="21" s="1"/>
  <c r="M635" i="21" s="1"/>
  <c r="M636" i="21" s="1"/>
  <c r="M637" i="21" s="1"/>
  <c r="M638" i="21" s="1"/>
  <c r="M639" i="21" s="1"/>
  <c r="M640" i="21" s="1"/>
  <c r="M641" i="21" s="1"/>
  <c r="M642" i="21" s="1"/>
  <c r="M643" i="21" s="1"/>
  <c r="M644" i="21" s="1"/>
  <c r="M645" i="21" s="1"/>
  <c r="M646" i="21" s="1"/>
  <c r="M647" i="21" s="1"/>
  <c r="M648" i="21" s="1"/>
  <c r="M649" i="21" s="1"/>
  <c r="M650" i="21" s="1"/>
  <c r="M651" i="21" s="1"/>
  <c r="M652" i="21" s="1"/>
  <c r="M653" i="21" s="1"/>
  <c r="M654" i="21" s="1"/>
  <c r="M655" i="21" s="1"/>
  <c r="M656" i="21" s="1"/>
  <c r="M657" i="21" s="1"/>
  <c r="M658" i="21" s="1"/>
  <c r="M659" i="21" s="1"/>
  <c r="M660" i="21" s="1"/>
  <c r="M661" i="21" s="1"/>
  <c r="M662" i="21" s="1"/>
  <c r="M663" i="21" s="1"/>
  <c r="M664" i="21" s="1"/>
  <c r="M665" i="21" s="1"/>
  <c r="M666" i="21" s="1"/>
  <c r="M667" i="21" s="1"/>
  <c r="M668" i="21" s="1"/>
  <c r="M669" i="21" s="1"/>
  <c r="M670" i="21" s="1"/>
  <c r="M671" i="21" s="1"/>
  <c r="M672" i="21" s="1"/>
  <c r="M673" i="21" s="1"/>
  <c r="M674" i="21" s="1"/>
  <c r="M675" i="21" s="1"/>
  <c r="M676" i="21" s="1"/>
  <c r="M677" i="21" s="1"/>
  <c r="M678" i="21" s="1"/>
  <c r="M679" i="21" s="1"/>
  <c r="M680" i="21" s="1"/>
  <c r="M681" i="21" s="1"/>
  <c r="M682" i="21" s="1"/>
  <c r="M683" i="21" s="1"/>
  <c r="M684" i="21" s="1"/>
  <c r="M685" i="21" s="1"/>
  <c r="M686" i="21" s="1"/>
  <c r="M687" i="21" s="1"/>
  <c r="M688" i="21" s="1"/>
  <c r="M689" i="21" s="1"/>
  <c r="M690" i="21" s="1"/>
  <c r="M691" i="21" s="1"/>
  <c r="M692" i="21" s="1"/>
  <c r="M693" i="21" s="1"/>
  <c r="M694" i="21" s="1"/>
  <c r="M695" i="21" s="1"/>
  <c r="M696" i="21" s="1"/>
  <c r="M697" i="21" s="1"/>
  <c r="M698" i="21" s="1"/>
  <c r="M699" i="21" s="1"/>
  <c r="M700" i="21" s="1"/>
  <c r="M701" i="21" s="1"/>
  <c r="M702" i="21" s="1"/>
  <c r="M703" i="21" s="1"/>
  <c r="M704" i="21" s="1"/>
  <c r="M705" i="21" s="1"/>
  <c r="M706" i="21" s="1"/>
  <c r="M707" i="21" s="1"/>
  <c r="M708" i="21" s="1"/>
  <c r="M709" i="21" s="1"/>
  <c r="M710" i="21" s="1"/>
  <c r="M711" i="21" s="1"/>
  <c r="M712" i="21" s="1"/>
  <c r="M713" i="21" s="1"/>
  <c r="M714" i="21" s="1"/>
  <c r="M715" i="21" s="1"/>
  <c r="M716" i="21" s="1"/>
  <c r="M717" i="21" s="1"/>
  <c r="M718" i="21" s="1"/>
  <c r="M719" i="21" s="1"/>
  <c r="M720" i="21" s="1"/>
  <c r="M721" i="21" s="1"/>
  <c r="M722" i="21" s="1"/>
  <c r="M723" i="21" s="1"/>
  <c r="M724" i="21" s="1"/>
  <c r="M725" i="21" s="1"/>
  <c r="M726" i="21" s="1"/>
  <c r="M727" i="21" s="1"/>
  <c r="M728" i="21" s="1"/>
  <c r="M729" i="21" s="1"/>
  <c r="M730" i="21" s="1"/>
  <c r="M731" i="21" s="1"/>
  <c r="M732" i="21" s="1"/>
  <c r="M733" i="21" s="1"/>
  <c r="M734" i="21" s="1"/>
  <c r="M735" i="21" s="1"/>
  <c r="M736" i="21" s="1"/>
  <c r="M737" i="21" s="1"/>
  <c r="M738" i="21" s="1"/>
  <c r="M739" i="21" s="1"/>
  <c r="M740" i="21" s="1"/>
  <c r="M741" i="21" s="1"/>
  <c r="M742" i="21" s="1"/>
  <c r="M743" i="21" s="1"/>
  <c r="M744" i="21" s="1"/>
  <c r="M745" i="21" s="1"/>
  <c r="M746" i="21" s="1"/>
  <c r="M747" i="21" s="1"/>
  <c r="M748" i="21" s="1"/>
  <c r="M749" i="21" s="1"/>
  <c r="M750" i="21" s="1"/>
  <c r="M751" i="21" s="1"/>
  <c r="M752" i="21" s="1"/>
  <c r="M753" i="21" s="1"/>
  <c r="M754" i="21" s="1"/>
  <c r="M755" i="21" s="1"/>
  <c r="M756" i="21" s="1"/>
  <c r="M757" i="21" s="1"/>
  <c r="M758" i="21" s="1"/>
  <c r="M759" i="21" s="1"/>
  <c r="M760" i="21" s="1"/>
  <c r="M761" i="21" s="1"/>
  <c r="M762" i="21" s="1"/>
  <c r="M763" i="21" s="1"/>
  <c r="M764" i="21" s="1"/>
  <c r="M765" i="21" s="1"/>
  <c r="M766" i="21" s="1"/>
  <c r="M767" i="21" s="1"/>
  <c r="M768" i="21" s="1"/>
  <c r="M769" i="21" s="1"/>
  <c r="M770" i="21" s="1"/>
  <c r="M771" i="21" s="1"/>
  <c r="M772" i="21" s="1"/>
  <c r="M773" i="21" s="1"/>
  <c r="M774" i="21" s="1"/>
  <c r="M775" i="21" s="1"/>
  <c r="M776" i="21" s="1"/>
  <c r="M777" i="21" s="1"/>
  <c r="M778" i="21" s="1"/>
  <c r="M779" i="21" s="1"/>
  <c r="M780" i="21" s="1"/>
  <c r="M781" i="21" s="1"/>
  <c r="M782" i="21" s="1"/>
  <c r="M783" i="21" s="1"/>
  <c r="M784" i="21" s="1"/>
  <c r="M785" i="21" s="1"/>
  <c r="M786" i="21" s="1"/>
  <c r="M787" i="21" s="1"/>
  <c r="M788" i="21" s="1"/>
  <c r="M789" i="21" s="1"/>
  <c r="M790" i="21" s="1"/>
  <c r="M791" i="21" s="1"/>
  <c r="M792" i="21" s="1"/>
  <c r="M793" i="21" s="1"/>
  <c r="M794" i="21" s="1"/>
  <c r="M795" i="21" s="1"/>
  <c r="M796" i="21" s="1"/>
  <c r="M797" i="21" s="1"/>
  <c r="M798" i="21" s="1"/>
  <c r="M799" i="21" s="1"/>
  <c r="M800" i="21" s="1"/>
  <c r="M801" i="21" s="1"/>
  <c r="M802" i="21" s="1"/>
  <c r="M803" i="21" s="1"/>
  <c r="M804" i="21" s="1"/>
  <c r="M805" i="21" s="1"/>
  <c r="M806" i="21" s="1"/>
  <c r="M807" i="21" s="1"/>
  <c r="M808" i="21" s="1"/>
  <c r="M809" i="21" s="1"/>
  <c r="M810" i="21" s="1"/>
  <c r="M811" i="21" s="1"/>
  <c r="M812" i="21" s="1"/>
  <c r="M813" i="21" s="1"/>
  <c r="M814" i="21" s="1"/>
  <c r="M815" i="21" s="1"/>
  <c r="M816" i="21" s="1"/>
  <c r="M817" i="21" s="1"/>
  <c r="M818" i="21" s="1"/>
  <c r="M819" i="21" s="1"/>
  <c r="M820" i="21" s="1"/>
  <c r="M821" i="21" s="1"/>
  <c r="M822" i="21" s="1"/>
  <c r="M823" i="21" s="1"/>
  <c r="M824" i="21" s="1"/>
  <c r="M825" i="21" s="1"/>
  <c r="M826" i="21" s="1"/>
  <c r="M827" i="21" s="1"/>
  <c r="M828" i="21" s="1"/>
  <c r="M829" i="21" s="1"/>
  <c r="M830" i="21" s="1"/>
  <c r="M831" i="21" s="1"/>
  <c r="M832" i="21" s="1"/>
  <c r="M833" i="21" s="1"/>
  <c r="M834" i="21" s="1"/>
  <c r="M835" i="21" s="1"/>
  <c r="M836" i="21" s="1"/>
  <c r="M837" i="21" s="1"/>
  <c r="M838" i="21" s="1"/>
  <c r="M839" i="21" s="1"/>
  <c r="M840" i="21" s="1"/>
  <c r="M841" i="21" s="1"/>
  <c r="M842" i="21" s="1"/>
  <c r="M843" i="21" s="1"/>
  <c r="M844" i="21" s="1"/>
  <c r="M845" i="21" s="1"/>
  <c r="M846" i="21" s="1"/>
  <c r="M847" i="21" s="1"/>
  <c r="M848" i="21" s="1"/>
  <c r="M849" i="21" s="1"/>
  <c r="M850" i="21" s="1"/>
  <c r="M851" i="21" s="1"/>
  <c r="M852" i="21" s="1"/>
  <c r="M853" i="21" s="1"/>
  <c r="M854" i="21" s="1"/>
  <c r="M855" i="21" s="1"/>
  <c r="M856" i="21" s="1"/>
  <c r="M857" i="21" s="1"/>
  <c r="M858" i="21" s="1"/>
  <c r="M859" i="21" s="1"/>
  <c r="M860" i="21" s="1"/>
  <c r="M861" i="21" s="1"/>
  <c r="M862" i="21" s="1"/>
  <c r="M863" i="21" s="1"/>
  <c r="M864" i="21" s="1"/>
  <c r="M865" i="21" s="1"/>
  <c r="M866" i="21" s="1"/>
  <c r="M867" i="21" s="1"/>
  <c r="M868" i="21" s="1"/>
  <c r="M869" i="21" s="1"/>
  <c r="M870" i="21" s="1"/>
  <c r="M871" i="21" s="1"/>
  <c r="M872" i="21" s="1"/>
  <c r="M873" i="21" s="1"/>
  <c r="M874" i="21" s="1"/>
  <c r="M875" i="21" s="1"/>
  <c r="M876" i="21" s="1"/>
  <c r="M877" i="21" s="1"/>
  <c r="M878" i="21" s="1"/>
  <c r="M879" i="21" s="1"/>
  <c r="M880" i="21" s="1"/>
  <c r="M881" i="21" s="1"/>
  <c r="M882" i="21" s="1"/>
  <c r="M883" i="21" s="1"/>
  <c r="M884" i="21" s="1"/>
  <c r="M885" i="21" s="1"/>
  <c r="M886" i="21" s="1"/>
  <c r="M887" i="21" s="1"/>
  <c r="M888" i="21" s="1"/>
  <c r="M889" i="21" s="1"/>
  <c r="M890" i="21" s="1"/>
  <c r="M891" i="21" s="1"/>
  <c r="M892" i="21" s="1"/>
  <c r="M893" i="21" s="1"/>
  <c r="M894" i="21" s="1"/>
  <c r="M895" i="21" s="1"/>
  <c r="M896" i="21" s="1"/>
  <c r="M897" i="21" s="1"/>
  <c r="M898" i="21" s="1"/>
  <c r="M899" i="21" s="1"/>
  <c r="M900" i="21" s="1"/>
  <c r="M901" i="21" s="1"/>
  <c r="M902" i="21" s="1"/>
  <c r="M903" i="21" s="1"/>
  <c r="M904" i="21" s="1"/>
  <c r="M905" i="21" s="1"/>
  <c r="M906" i="21" s="1"/>
  <c r="M907" i="21" s="1"/>
  <c r="M908" i="21" s="1"/>
  <c r="M909" i="21" s="1"/>
  <c r="M910" i="21" s="1"/>
  <c r="M911" i="21" s="1"/>
  <c r="M912" i="21" s="1"/>
  <c r="M913" i="21" s="1"/>
  <c r="M914" i="21" s="1"/>
  <c r="M915" i="21" s="1"/>
  <c r="M916" i="21" s="1"/>
  <c r="M917" i="21" s="1"/>
  <c r="M918" i="21" s="1"/>
  <c r="M919" i="21" s="1"/>
  <c r="M920" i="21" s="1"/>
  <c r="M921" i="21" s="1"/>
  <c r="M922" i="21" s="1"/>
  <c r="M923" i="21" s="1"/>
  <c r="M924" i="21" s="1"/>
  <c r="M925" i="21" s="1"/>
  <c r="M926" i="21" s="1"/>
  <c r="M927" i="21" s="1"/>
  <c r="M928" i="21" s="1"/>
  <c r="M929" i="21" s="1"/>
  <c r="M930" i="21" s="1"/>
  <c r="M931" i="21" s="1"/>
  <c r="M932" i="21" s="1"/>
  <c r="M933" i="21" s="1"/>
  <c r="M934" i="21" s="1"/>
  <c r="M935" i="21" s="1"/>
  <c r="M936" i="21" s="1"/>
  <c r="M937" i="21" s="1"/>
  <c r="M938" i="21" s="1"/>
  <c r="M939" i="21" s="1"/>
  <c r="M940" i="21" s="1"/>
  <c r="M941" i="21" s="1"/>
  <c r="M942" i="21" s="1"/>
  <c r="M943" i="21" s="1"/>
  <c r="M944" i="21" s="1"/>
  <c r="M945" i="21" s="1"/>
  <c r="M946" i="21" s="1"/>
  <c r="M947" i="21" s="1"/>
  <c r="M948" i="21" s="1"/>
  <c r="M949" i="21" s="1"/>
  <c r="M950" i="21" s="1"/>
  <c r="M951" i="21" s="1"/>
  <c r="M952" i="21" s="1"/>
  <c r="M953" i="21" s="1"/>
  <c r="M954" i="21" s="1"/>
  <c r="M955" i="21" s="1"/>
  <c r="M956" i="21" s="1"/>
  <c r="M957" i="21" s="1"/>
  <c r="M958" i="21" s="1"/>
  <c r="M959" i="21" s="1"/>
  <c r="M960" i="21" s="1"/>
  <c r="M961" i="21" s="1"/>
  <c r="M962" i="21" s="1"/>
  <c r="M963" i="21" s="1"/>
  <c r="M964" i="21" s="1"/>
  <c r="M965" i="21" s="1"/>
  <c r="M966" i="21" s="1"/>
  <c r="M967" i="21" s="1"/>
  <c r="M968" i="21" s="1"/>
  <c r="M969" i="21" s="1"/>
  <c r="M970" i="21" s="1"/>
  <c r="M971" i="21" s="1"/>
  <c r="M972" i="21" s="1"/>
  <c r="M973" i="21" s="1"/>
  <c r="M974" i="21" s="1"/>
  <c r="M975" i="21" s="1"/>
  <c r="M976" i="21" s="1"/>
  <c r="M977" i="21" s="1"/>
  <c r="M978" i="21" s="1"/>
  <c r="M979" i="21" s="1"/>
  <c r="M980" i="21" s="1"/>
  <c r="M981" i="21" s="1"/>
  <c r="M982" i="21" s="1"/>
  <c r="M983" i="21" s="1"/>
  <c r="M984" i="21" s="1"/>
  <c r="M985" i="21" s="1"/>
  <c r="M986" i="21" s="1"/>
  <c r="M987" i="21" s="1"/>
  <c r="M988" i="21" s="1"/>
  <c r="M989" i="21" s="1"/>
  <c r="M990" i="21" s="1"/>
  <c r="M991" i="21" s="1"/>
  <c r="M992" i="21" s="1"/>
  <c r="M993" i="21" s="1"/>
  <c r="M994" i="21" s="1"/>
  <c r="M995" i="21" s="1"/>
  <c r="M996" i="21" s="1"/>
  <c r="M997" i="21" s="1"/>
  <c r="M998" i="21" s="1"/>
  <c r="M999" i="21" s="1"/>
  <c r="M1000" i="21" s="1"/>
  <c r="M1001" i="21" s="1"/>
  <c r="M1002" i="21" s="1"/>
  <c r="M1003" i="21" s="1"/>
  <c r="M1004" i="21" s="1"/>
  <c r="M1005" i="21" s="1"/>
  <c r="M1006" i="21" s="1"/>
  <c r="M1007" i="21" s="1"/>
  <c r="M1008" i="21" s="1"/>
  <c r="M1009" i="21" s="1"/>
  <c r="M1010" i="21" s="1"/>
  <c r="M1011" i="21" s="1"/>
  <c r="M1012" i="21" s="1"/>
  <c r="M1013" i="21" s="1"/>
  <c r="M1014" i="21" s="1"/>
  <c r="M1015" i="21" s="1"/>
  <c r="M1016" i="21" s="1"/>
  <c r="M1017" i="21" s="1"/>
  <c r="M1018" i="21" s="1"/>
  <c r="M1019" i="21" s="1"/>
  <c r="M1020" i="21" s="1"/>
  <c r="M1021" i="21" s="1"/>
  <c r="M1022" i="21" s="1"/>
  <c r="M1023" i="21" s="1"/>
  <c r="M1024" i="21" s="1"/>
  <c r="M1025" i="21" s="1"/>
  <c r="M1026" i="21" s="1"/>
  <c r="M1027" i="21" s="1"/>
  <c r="M1028" i="21" s="1"/>
  <c r="M1029" i="21" s="1"/>
  <c r="M1030" i="21" s="1"/>
  <c r="M1031" i="21" s="1"/>
  <c r="M1032" i="21" s="1"/>
  <c r="M1033" i="21" s="1"/>
  <c r="M1034" i="21" s="1"/>
  <c r="M1035" i="21" s="1"/>
  <c r="M1036" i="21" s="1"/>
  <c r="M1037" i="21" s="1"/>
  <c r="M1038" i="21" s="1"/>
  <c r="M1039" i="21" s="1"/>
  <c r="M1040" i="21" s="1"/>
  <c r="M1041" i="21" s="1"/>
  <c r="M1042" i="21" s="1"/>
  <c r="M1043" i="21" s="1"/>
  <c r="M1044" i="21" s="1"/>
  <c r="M1045" i="21" s="1"/>
  <c r="M1046" i="21" s="1"/>
  <c r="M1047" i="21" s="1"/>
  <c r="M1048" i="21" s="1"/>
  <c r="M1049" i="21" s="1"/>
  <c r="M1050" i="21" s="1"/>
  <c r="M1051" i="21" s="1"/>
  <c r="M1052" i="21" s="1"/>
  <c r="M1053" i="21" s="1"/>
  <c r="M1054" i="21" s="1"/>
  <c r="M1055" i="21" s="1"/>
  <c r="M1056" i="21" s="1"/>
  <c r="M1057" i="21" s="1"/>
  <c r="M1058" i="21" s="1"/>
  <c r="M1059" i="21" s="1"/>
  <c r="M1060" i="21" s="1"/>
  <c r="M1061" i="21" s="1"/>
  <c r="M1062" i="21" s="1"/>
  <c r="M1063" i="21" s="1"/>
  <c r="M1064" i="21" s="1"/>
  <c r="M1065" i="21" s="1"/>
  <c r="M1066" i="21" s="1"/>
  <c r="M1067" i="21" s="1"/>
  <c r="M1068" i="21" s="1"/>
  <c r="M1069" i="21" s="1"/>
  <c r="M1070" i="21" s="1"/>
  <c r="M1071" i="21" s="1"/>
  <c r="M1072" i="21" s="1"/>
  <c r="M1073" i="21" s="1"/>
  <c r="M1074" i="21" s="1"/>
  <c r="M1075" i="21" s="1"/>
  <c r="M1076" i="21" s="1"/>
  <c r="M1077" i="21" s="1"/>
  <c r="M1078" i="21" s="1"/>
  <c r="M1079" i="21" s="1"/>
  <c r="M1080" i="21" s="1"/>
  <c r="M1081" i="21" s="1"/>
  <c r="M1082" i="21" s="1"/>
  <c r="M1083" i="21" s="1"/>
  <c r="M1084" i="21" s="1"/>
  <c r="M1085" i="21" s="1"/>
  <c r="M1086" i="21" s="1"/>
  <c r="M1087" i="21" s="1"/>
  <c r="M1088" i="21" s="1"/>
  <c r="M1089" i="21" s="1"/>
  <c r="M1090" i="21" s="1"/>
  <c r="M1091" i="21" s="1"/>
  <c r="M1092" i="21" s="1"/>
  <c r="M1093" i="21" s="1"/>
  <c r="M1094" i="21" s="1"/>
  <c r="M1095" i="21" s="1"/>
  <c r="M1096" i="21" s="1"/>
  <c r="M1097" i="21" s="1"/>
  <c r="M1098" i="21" s="1"/>
  <c r="M1099" i="21" s="1"/>
  <c r="M1100" i="21" s="1"/>
  <c r="M1101" i="21" s="1"/>
  <c r="M1102" i="21" s="1"/>
  <c r="M1103" i="21" s="1"/>
  <c r="M3" i="22"/>
  <c r="M4" i="22" s="1"/>
  <c r="M5" i="22" s="1"/>
  <c r="M6" i="22" s="1"/>
  <c r="M7" i="22" s="1"/>
  <c r="M8" i="22" s="1"/>
  <c r="M9" i="22" s="1"/>
  <c r="M10" i="22" s="1"/>
  <c r="M11" i="22" s="1"/>
  <c r="M12" i="22" s="1"/>
  <c r="M13" i="22" s="1"/>
  <c r="M14" i="22" s="1"/>
  <c r="M15" i="22" s="1"/>
  <c r="M16" i="22" s="1"/>
  <c r="M17" i="22" s="1"/>
  <c r="M18" i="22" s="1"/>
  <c r="M19" i="22" s="1"/>
  <c r="M20" i="22" s="1"/>
  <c r="M21" i="22" s="1"/>
  <c r="M22" i="22" s="1"/>
  <c r="M23" i="22" s="1"/>
  <c r="M24" i="22" s="1"/>
  <c r="M25" i="22" s="1"/>
  <c r="M26" i="22" s="1"/>
  <c r="M27" i="22" s="1"/>
  <c r="M28" i="22" s="1"/>
  <c r="M29" i="22" s="1"/>
  <c r="M30" i="22" s="1"/>
  <c r="M31" i="22" s="1"/>
  <c r="M32" i="22" s="1"/>
  <c r="M33" i="22" s="1"/>
  <c r="M34" i="22" s="1"/>
  <c r="M35" i="22" s="1"/>
  <c r="M36" i="22" s="1"/>
  <c r="M37" i="22" s="1"/>
  <c r="M38" i="22" s="1"/>
  <c r="M39" i="22" s="1"/>
  <c r="M40" i="22" s="1"/>
  <c r="M41" i="22" s="1"/>
  <c r="M42" i="22" s="1"/>
  <c r="M43" i="22" s="1"/>
  <c r="M44" i="22" s="1"/>
  <c r="M45" i="22" s="1"/>
  <c r="M46" i="22" s="1"/>
  <c r="M47" i="22" s="1"/>
  <c r="M48" i="22" s="1"/>
  <c r="M49" i="22" s="1"/>
  <c r="M50" i="22" s="1"/>
  <c r="M51" i="22" s="1"/>
  <c r="M52" i="22" s="1"/>
  <c r="M53" i="22" s="1"/>
  <c r="M54" i="22" s="1"/>
  <c r="M55" i="22" s="1"/>
  <c r="M56" i="22" s="1"/>
  <c r="M57" i="22" s="1"/>
  <c r="M58" i="22" s="1"/>
  <c r="M59" i="22" s="1"/>
  <c r="M60" i="22" s="1"/>
  <c r="M61" i="22" s="1"/>
  <c r="M62" i="22" s="1"/>
  <c r="M63" i="22" s="1"/>
  <c r="M64" i="22" s="1"/>
  <c r="M65" i="22" s="1"/>
  <c r="M66" i="22" s="1"/>
  <c r="M67" i="22" s="1"/>
  <c r="M68" i="22" s="1"/>
  <c r="M69" i="22" s="1"/>
  <c r="M70" i="22" s="1"/>
  <c r="M71" i="22" s="1"/>
  <c r="M72" i="22" s="1"/>
  <c r="M73" i="22" s="1"/>
  <c r="M74" i="22" s="1"/>
  <c r="M75" i="22" s="1"/>
  <c r="M76" i="22" s="1"/>
  <c r="M77" i="22" s="1"/>
  <c r="M78" i="22" s="1"/>
  <c r="M79" i="22" s="1"/>
  <c r="M80" i="22" s="1"/>
  <c r="M81" i="22" s="1"/>
  <c r="M82" i="22" s="1"/>
  <c r="M83" i="22" s="1"/>
  <c r="M84" i="22" s="1"/>
  <c r="M85" i="22" s="1"/>
  <c r="M86" i="22" s="1"/>
  <c r="M87" i="22" s="1"/>
  <c r="M88" i="22" s="1"/>
  <c r="M89" i="22" s="1"/>
  <c r="M90" i="22" s="1"/>
  <c r="M91" i="22" s="1"/>
  <c r="M92" i="22" s="1"/>
  <c r="M93" i="22" s="1"/>
  <c r="M94" i="22" s="1"/>
  <c r="M95" i="22" s="1"/>
  <c r="M96" i="22" s="1"/>
  <c r="M97" i="22" s="1"/>
  <c r="M98" i="22" s="1"/>
  <c r="M99" i="22" s="1"/>
  <c r="M100" i="22" s="1"/>
  <c r="M101" i="22" s="1"/>
  <c r="M102" i="22" s="1"/>
  <c r="M103" i="22" s="1"/>
  <c r="M104" i="22" s="1"/>
  <c r="M105" i="22" s="1"/>
  <c r="M106" i="22" s="1"/>
  <c r="M107" i="22" s="1"/>
  <c r="M108" i="22" s="1"/>
  <c r="M109" i="22" s="1"/>
  <c r="M110" i="22" s="1"/>
  <c r="M111" i="22" s="1"/>
  <c r="M112" i="22" s="1"/>
  <c r="M113" i="22" s="1"/>
  <c r="M114" i="22" s="1"/>
  <c r="M115" i="22" s="1"/>
  <c r="M116" i="22" s="1"/>
  <c r="M117" i="22" s="1"/>
  <c r="M118" i="22" s="1"/>
  <c r="M119" i="22" s="1"/>
  <c r="M120" i="22" s="1"/>
  <c r="M121" i="22" s="1"/>
  <c r="M122" i="22" s="1"/>
  <c r="M123" i="22" s="1"/>
  <c r="M124" i="22" s="1"/>
  <c r="M125" i="22" s="1"/>
  <c r="M126" i="22" s="1"/>
  <c r="M127" i="22" s="1"/>
  <c r="M128" i="22" s="1"/>
  <c r="M129" i="22" s="1"/>
  <c r="M130" i="22" s="1"/>
  <c r="M131" i="22" s="1"/>
  <c r="M132" i="22" s="1"/>
  <c r="M133" i="22" s="1"/>
  <c r="M134" i="22" s="1"/>
  <c r="M135" i="22" s="1"/>
  <c r="M136" i="22" s="1"/>
  <c r="M137" i="22" s="1"/>
  <c r="M138" i="22" s="1"/>
  <c r="M139" i="22" s="1"/>
  <c r="M140" i="22" s="1"/>
  <c r="M141" i="22" s="1"/>
  <c r="M142" i="22" s="1"/>
  <c r="M143" i="22" s="1"/>
  <c r="M144" i="22" s="1"/>
  <c r="M145" i="22" s="1"/>
  <c r="M146" i="22" s="1"/>
  <c r="M147" i="22" s="1"/>
  <c r="M148" i="22" s="1"/>
  <c r="M149" i="22" s="1"/>
  <c r="M150" i="22" s="1"/>
  <c r="M151" i="22" s="1"/>
  <c r="M152" i="22" s="1"/>
  <c r="M153" i="22" s="1"/>
  <c r="M154" i="22" s="1"/>
  <c r="M155" i="22" s="1"/>
  <c r="M156" i="22" s="1"/>
  <c r="M157" i="22" s="1"/>
  <c r="M158" i="22" s="1"/>
  <c r="M159" i="22" s="1"/>
  <c r="M160" i="22" s="1"/>
  <c r="M161" i="22" s="1"/>
  <c r="M162" i="22" s="1"/>
  <c r="M163" i="22" s="1"/>
  <c r="M164" i="22" s="1"/>
  <c r="M165" i="22" s="1"/>
  <c r="M166" i="22" s="1"/>
  <c r="M167" i="22" s="1"/>
  <c r="M168" i="22" s="1"/>
  <c r="M169" i="22" s="1"/>
  <c r="M170" i="22" s="1"/>
  <c r="M171" i="22" s="1"/>
  <c r="M172" i="22" s="1"/>
  <c r="M173" i="22" s="1"/>
  <c r="M174" i="22" s="1"/>
  <c r="M175" i="22" s="1"/>
  <c r="M176" i="22" s="1"/>
  <c r="M177" i="22" s="1"/>
  <c r="M178" i="22" s="1"/>
  <c r="M179" i="22" s="1"/>
  <c r="M180" i="22" s="1"/>
  <c r="M181" i="22" s="1"/>
  <c r="M182" i="22" s="1"/>
  <c r="M183" i="22" s="1"/>
  <c r="M184" i="22" s="1"/>
  <c r="M185" i="22" s="1"/>
  <c r="M186" i="22" s="1"/>
  <c r="M187" i="22" s="1"/>
  <c r="M188" i="22" s="1"/>
  <c r="M189" i="22" s="1"/>
  <c r="M190" i="22" s="1"/>
  <c r="M191" i="22" s="1"/>
  <c r="M192" i="22" s="1"/>
  <c r="M193" i="22" s="1"/>
  <c r="M194" i="22" s="1"/>
  <c r="M195" i="22" s="1"/>
  <c r="M196" i="22" s="1"/>
  <c r="M197" i="22" s="1"/>
  <c r="M198" i="22" s="1"/>
  <c r="M199" i="22" s="1"/>
  <c r="M200" i="22" s="1"/>
  <c r="M201" i="22" s="1"/>
  <c r="M202" i="22" s="1"/>
  <c r="M203" i="22" s="1"/>
  <c r="M204" i="22" s="1"/>
  <c r="M205" i="22" s="1"/>
  <c r="M206" i="22" s="1"/>
  <c r="M207" i="22" s="1"/>
  <c r="M208" i="22" s="1"/>
  <c r="M209" i="22" s="1"/>
  <c r="M210" i="22" s="1"/>
  <c r="M211" i="22" s="1"/>
  <c r="M212" i="22" s="1"/>
  <c r="M213" i="22" s="1"/>
  <c r="M214" i="22" s="1"/>
  <c r="M215" i="22" s="1"/>
  <c r="M216" i="22" s="1"/>
  <c r="M217" i="22" s="1"/>
  <c r="M218" i="22" s="1"/>
  <c r="M219" i="22" s="1"/>
  <c r="M220" i="22" s="1"/>
  <c r="M221" i="22" s="1"/>
  <c r="M222" i="22" s="1"/>
  <c r="M223" i="22" s="1"/>
  <c r="M224" i="22" s="1"/>
  <c r="M225" i="22" s="1"/>
  <c r="M226" i="22" s="1"/>
  <c r="M227" i="22" s="1"/>
  <c r="M228" i="22" s="1"/>
  <c r="M229" i="22" s="1"/>
  <c r="M230" i="22" s="1"/>
  <c r="M231" i="22" s="1"/>
  <c r="M232" i="22" s="1"/>
  <c r="M233" i="22" s="1"/>
  <c r="M234" i="22" s="1"/>
  <c r="M235" i="22" s="1"/>
  <c r="M236" i="22" s="1"/>
  <c r="M237" i="22" s="1"/>
  <c r="M238" i="22" s="1"/>
  <c r="M239" i="22" s="1"/>
  <c r="M240" i="22" s="1"/>
  <c r="M241" i="22" s="1"/>
  <c r="M242" i="22" s="1"/>
  <c r="M243" i="22" s="1"/>
  <c r="M244" i="22" s="1"/>
  <c r="M245" i="22" s="1"/>
  <c r="M246" i="22" s="1"/>
  <c r="M247" i="22" s="1"/>
  <c r="M248" i="22" s="1"/>
  <c r="M249" i="22" s="1"/>
  <c r="M250" i="22" s="1"/>
  <c r="M251" i="22" s="1"/>
  <c r="M252" i="22" s="1"/>
  <c r="M253" i="22" s="1"/>
  <c r="M254" i="22" s="1"/>
  <c r="M255" i="22" s="1"/>
  <c r="M256" i="22" s="1"/>
  <c r="M257" i="22" s="1"/>
  <c r="M258" i="22" s="1"/>
  <c r="M259" i="22" s="1"/>
  <c r="M260" i="22" s="1"/>
  <c r="M261" i="22" s="1"/>
  <c r="M262" i="22" s="1"/>
  <c r="M263" i="22" s="1"/>
  <c r="M264" i="22" s="1"/>
  <c r="M265" i="22" s="1"/>
  <c r="M266" i="22" s="1"/>
  <c r="M267" i="22" s="1"/>
  <c r="M268" i="22" s="1"/>
  <c r="M269" i="22" s="1"/>
  <c r="M270" i="22" s="1"/>
  <c r="M271" i="22" s="1"/>
  <c r="M272" i="22" s="1"/>
  <c r="M273" i="22" s="1"/>
  <c r="M274" i="22" s="1"/>
  <c r="M275" i="22" s="1"/>
  <c r="M276" i="22" s="1"/>
  <c r="M277" i="22" s="1"/>
  <c r="M278" i="22" s="1"/>
  <c r="M279" i="22" s="1"/>
  <c r="M280" i="22" s="1"/>
  <c r="M281" i="22" s="1"/>
  <c r="M282" i="22" s="1"/>
  <c r="M283" i="22" s="1"/>
  <c r="M284" i="22" s="1"/>
  <c r="M285" i="22" s="1"/>
  <c r="M286" i="22" s="1"/>
  <c r="M287" i="22" s="1"/>
  <c r="M288" i="22" s="1"/>
  <c r="M289" i="22" s="1"/>
  <c r="M290" i="22" s="1"/>
  <c r="M291" i="22" s="1"/>
  <c r="M292" i="22" s="1"/>
  <c r="M293" i="22" s="1"/>
  <c r="M294" i="22" s="1"/>
  <c r="M295" i="22" s="1"/>
  <c r="M296" i="22" s="1"/>
  <c r="M297" i="22" s="1"/>
  <c r="M298" i="22" s="1"/>
  <c r="M299" i="22" s="1"/>
  <c r="M300" i="22" s="1"/>
  <c r="M301" i="22" s="1"/>
  <c r="M302" i="22" s="1"/>
  <c r="M303" i="22" s="1"/>
  <c r="M304" i="22" s="1"/>
  <c r="M305" i="22" s="1"/>
  <c r="M306" i="22" s="1"/>
  <c r="M307" i="22" s="1"/>
  <c r="M308" i="22" s="1"/>
  <c r="M309" i="22" s="1"/>
  <c r="M310" i="22" s="1"/>
  <c r="M311" i="22" s="1"/>
  <c r="M312" i="22" s="1"/>
  <c r="M313" i="22" s="1"/>
  <c r="M314" i="22" s="1"/>
  <c r="M315" i="22" s="1"/>
  <c r="M316" i="22" s="1"/>
  <c r="M317" i="22" s="1"/>
  <c r="M318" i="22" s="1"/>
  <c r="M319" i="22" s="1"/>
  <c r="M320" i="22" s="1"/>
  <c r="M321" i="22" s="1"/>
  <c r="M322" i="22" s="1"/>
  <c r="M323" i="22" s="1"/>
  <c r="M324" i="22" s="1"/>
  <c r="M325" i="22" s="1"/>
  <c r="M326" i="22" s="1"/>
  <c r="M327" i="22" s="1"/>
  <c r="M328" i="22" s="1"/>
  <c r="M329" i="22" s="1"/>
  <c r="M330" i="22" s="1"/>
  <c r="M331" i="22" s="1"/>
  <c r="M332" i="22" s="1"/>
  <c r="M333" i="22" s="1"/>
  <c r="M334" i="22" s="1"/>
  <c r="M335" i="22" s="1"/>
  <c r="M336" i="22" s="1"/>
  <c r="M337" i="22" s="1"/>
  <c r="M338" i="22" s="1"/>
  <c r="M339" i="22" s="1"/>
  <c r="M340" i="22" s="1"/>
  <c r="M341" i="22" s="1"/>
  <c r="M342" i="22" s="1"/>
  <c r="M343" i="22" s="1"/>
  <c r="M344" i="22" s="1"/>
  <c r="M345" i="22" s="1"/>
  <c r="M346" i="22" s="1"/>
  <c r="M347" i="22" s="1"/>
  <c r="M348" i="22" s="1"/>
  <c r="M349" i="22" s="1"/>
  <c r="M350" i="22" s="1"/>
  <c r="M351" i="22" s="1"/>
  <c r="M352" i="22" s="1"/>
  <c r="M353" i="22" s="1"/>
  <c r="M354" i="22" s="1"/>
  <c r="M355" i="22" s="1"/>
  <c r="M356" i="22" s="1"/>
  <c r="M357" i="22" s="1"/>
  <c r="M358" i="22" s="1"/>
  <c r="M359" i="22" s="1"/>
  <c r="M360" i="22" s="1"/>
  <c r="M361" i="22" s="1"/>
  <c r="M362" i="22" s="1"/>
  <c r="M363" i="22" s="1"/>
  <c r="M364" i="22" s="1"/>
  <c r="M365" i="22" s="1"/>
  <c r="M366" i="22" s="1"/>
  <c r="M367" i="22" s="1"/>
  <c r="M368" i="22" s="1"/>
  <c r="M369" i="22" s="1"/>
  <c r="M370" i="22" s="1"/>
  <c r="M371" i="22" s="1"/>
  <c r="M372" i="22" s="1"/>
  <c r="M373" i="22" s="1"/>
  <c r="M374" i="22" s="1"/>
  <c r="M375" i="22" s="1"/>
  <c r="M376" i="22" s="1"/>
  <c r="M377" i="22" s="1"/>
  <c r="M378" i="22" s="1"/>
  <c r="M379" i="22" s="1"/>
  <c r="M380" i="22" s="1"/>
  <c r="M381" i="22" s="1"/>
  <c r="M382" i="22" s="1"/>
  <c r="M383" i="22" s="1"/>
  <c r="M384" i="22" s="1"/>
  <c r="M385" i="22" s="1"/>
  <c r="M386" i="22" s="1"/>
  <c r="M387" i="22" s="1"/>
  <c r="M388" i="22" s="1"/>
  <c r="M389" i="22" s="1"/>
  <c r="M390" i="22" s="1"/>
  <c r="M391" i="22" s="1"/>
  <c r="M392" i="22" s="1"/>
  <c r="M393" i="22" s="1"/>
  <c r="M394" i="22" s="1"/>
  <c r="M395" i="22" s="1"/>
  <c r="M396" i="22" s="1"/>
  <c r="M397" i="22" s="1"/>
  <c r="M398" i="22" s="1"/>
  <c r="M399" i="22" s="1"/>
  <c r="M400" i="22" s="1"/>
  <c r="M401" i="22" s="1"/>
  <c r="M402" i="22" s="1"/>
  <c r="M403" i="22" s="1"/>
  <c r="M404" i="22" s="1"/>
  <c r="M405" i="22" s="1"/>
  <c r="M406" i="22" s="1"/>
  <c r="M407" i="22" s="1"/>
  <c r="M408" i="22" s="1"/>
  <c r="M409" i="22" s="1"/>
  <c r="M410" i="22" s="1"/>
  <c r="M411" i="22" s="1"/>
  <c r="M412" i="22" s="1"/>
  <c r="M413" i="22" s="1"/>
  <c r="M414" i="22" s="1"/>
  <c r="M415" i="22" s="1"/>
  <c r="M416" i="22" s="1"/>
  <c r="M417" i="22" s="1"/>
  <c r="M418" i="22" s="1"/>
  <c r="M419" i="22" s="1"/>
  <c r="M420" i="22" s="1"/>
  <c r="M421" i="22" s="1"/>
  <c r="M422" i="22" s="1"/>
  <c r="M423" i="22" s="1"/>
  <c r="M424" i="22" s="1"/>
  <c r="M425" i="22" s="1"/>
  <c r="M426" i="22" s="1"/>
  <c r="M427" i="22" s="1"/>
  <c r="M428" i="22" s="1"/>
  <c r="M429" i="22" s="1"/>
  <c r="M430" i="22" s="1"/>
  <c r="M431" i="22" s="1"/>
  <c r="M432" i="22" s="1"/>
  <c r="M433" i="22" s="1"/>
  <c r="M434" i="22" s="1"/>
  <c r="M435" i="22" s="1"/>
  <c r="M436" i="22" s="1"/>
  <c r="M437" i="22" s="1"/>
  <c r="M438" i="22" s="1"/>
  <c r="M439" i="22" s="1"/>
  <c r="M440" i="22" s="1"/>
  <c r="M441" i="22" s="1"/>
  <c r="M442" i="22" s="1"/>
  <c r="M443" i="22" s="1"/>
  <c r="M444" i="22" s="1"/>
  <c r="M445" i="22" s="1"/>
  <c r="M446" i="22" s="1"/>
  <c r="M447" i="22" s="1"/>
  <c r="M448" i="22" s="1"/>
  <c r="M449" i="22" s="1"/>
  <c r="M450" i="22" s="1"/>
  <c r="M451" i="22" s="1"/>
  <c r="M452" i="22" s="1"/>
  <c r="M453" i="22" s="1"/>
  <c r="M454" i="22" s="1"/>
  <c r="M455" i="22" s="1"/>
  <c r="M456" i="22" s="1"/>
  <c r="M457" i="22" s="1"/>
  <c r="M458" i="22" s="1"/>
  <c r="M459" i="22" s="1"/>
  <c r="M460" i="22" s="1"/>
  <c r="M461" i="22" s="1"/>
  <c r="M462" i="22" s="1"/>
  <c r="M463" i="22" s="1"/>
  <c r="M464" i="22" s="1"/>
  <c r="M465" i="22" s="1"/>
  <c r="M466" i="22" s="1"/>
  <c r="M467" i="22" s="1"/>
  <c r="M468" i="22" s="1"/>
  <c r="M469" i="22" s="1"/>
  <c r="M470" i="22" s="1"/>
  <c r="M471" i="22" s="1"/>
  <c r="M472" i="22" s="1"/>
  <c r="M473" i="22" s="1"/>
  <c r="M474" i="22" s="1"/>
  <c r="M475" i="22" s="1"/>
  <c r="M476" i="22" s="1"/>
  <c r="M477" i="22" s="1"/>
  <c r="M478" i="22" s="1"/>
  <c r="M479" i="22" s="1"/>
  <c r="M480" i="22" s="1"/>
  <c r="M481" i="22" s="1"/>
  <c r="M482" i="22" s="1"/>
  <c r="M483" i="22" s="1"/>
  <c r="M484" i="22" s="1"/>
  <c r="M485" i="22" s="1"/>
  <c r="M486" i="22" s="1"/>
  <c r="M487" i="22" s="1"/>
  <c r="M488" i="22" s="1"/>
  <c r="M489" i="22" s="1"/>
  <c r="M490" i="22" s="1"/>
  <c r="M491" i="22" s="1"/>
  <c r="M492" i="22" s="1"/>
  <c r="M493" i="22" s="1"/>
  <c r="M494" i="22" s="1"/>
  <c r="M495" i="22" s="1"/>
  <c r="M496" i="22" s="1"/>
  <c r="M497" i="22" s="1"/>
  <c r="M498" i="22" s="1"/>
  <c r="M499" i="22" s="1"/>
  <c r="M500" i="22" s="1"/>
  <c r="M501" i="22" s="1"/>
  <c r="M502" i="22" s="1"/>
  <c r="M503" i="22" s="1"/>
  <c r="M504" i="22" s="1"/>
  <c r="M505" i="22" s="1"/>
  <c r="M506" i="22" s="1"/>
  <c r="M507" i="22" s="1"/>
  <c r="M508" i="22" s="1"/>
  <c r="M509" i="22" s="1"/>
  <c r="M510" i="22" s="1"/>
  <c r="M511" i="22" s="1"/>
  <c r="M512" i="22" s="1"/>
  <c r="M513" i="22" s="1"/>
  <c r="M514" i="22" s="1"/>
  <c r="M515" i="22" s="1"/>
  <c r="M516" i="22" s="1"/>
  <c r="M517" i="22" s="1"/>
  <c r="M518" i="22" s="1"/>
  <c r="M519" i="22" s="1"/>
  <c r="M520" i="22" s="1"/>
  <c r="M521" i="22" s="1"/>
  <c r="M522" i="22" s="1"/>
  <c r="M523" i="22" s="1"/>
  <c r="M524" i="22" s="1"/>
  <c r="M525" i="22" s="1"/>
  <c r="M526" i="22" s="1"/>
  <c r="M527" i="22" s="1"/>
  <c r="M528" i="22" s="1"/>
  <c r="M529" i="22" s="1"/>
  <c r="M530" i="22" s="1"/>
  <c r="M531" i="22" s="1"/>
  <c r="M532" i="22" s="1"/>
  <c r="M533" i="22" s="1"/>
  <c r="M534" i="22" s="1"/>
  <c r="M535" i="22" s="1"/>
  <c r="M536" i="22" s="1"/>
  <c r="M537" i="22" s="1"/>
  <c r="M538" i="22" s="1"/>
  <c r="M539" i="22" s="1"/>
  <c r="M540" i="22" s="1"/>
  <c r="M541" i="22" s="1"/>
  <c r="M542" i="22" s="1"/>
  <c r="M543" i="22" s="1"/>
  <c r="M544" i="22" s="1"/>
  <c r="M545" i="22" s="1"/>
  <c r="M546" i="22" s="1"/>
  <c r="M547" i="22" s="1"/>
  <c r="M548" i="22" s="1"/>
  <c r="M549" i="22" s="1"/>
  <c r="M550" i="22" s="1"/>
  <c r="M551" i="22" s="1"/>
  <c r="M552" i="22" s="1"/>
  <c r="M553" i="22" s="1"/>
  <c r="M554" i="22" s="1"/>
  <c r="M555" i="22" s="1"/>
  <c r="M556" i="22" s="1"/>
  <c r="M557" i="22" s="1"/>
  <c r="M558" i="22" s="1"/>
  <c r="M559" i="22" s="1"/>
  <c r="M560" i="22" s="1"/>
  <c r="M561" i="22" s="1"/>
  <c r="M562" i="22" s="1"/>
  <c r="M563" i="22" s="1"/>
  <c r="M564" i="22" s="1"/>
  <c r="M565" i="22" s="1"/>
  <c r="M566" i="22" s="1"/>
  <c r="M567" i="22" s="1"/>
  <c r="M568" i="22" s="1"/>
  <c r="M569" i="22" s="1"/>
  <c r="M570" i="22" s="1"/>
  <c r="M571" i="22" s="1"/>
  <c r="M572" i="22" s="1"/>
  <c r="M573" i="22" s="1"/>
  <c r="M574" i="22" s="1"/>
  <c r="M575" i="22" s="1"/>
  <c r="M576" i="22" s="1"/>
  <c r="M577" i="22" s="1"/>
  <c r="M578" i="22" s="1"/>
  <c r="M579" i="22" s="1"/>
  <c r="M580" i="22" s="1"/>
  <c r="M581" i="22" s="1"/>
  <c r="M582" i="22" s="1"/>
  <c r="M583" i="22" s="1"/>
  <c r="M584" i="22" s="1"/>
  <c r="M585" i="22" s="1"/>
  <c r="M586" i="22" s="1"/>
  <c r="M587" i="22" s="1"/>
  <c r="M588" i="22" s="1"/>
  <c r="M589" i="22" s="1"/>
  <c r="M590" i="22" s="1"/>
  <c r="M591" i="22" s="1"/>
  <c r="M592" i="22" s="1"/>
  <c r="M593" i="22" s="1"/>
  <c r="M594" i="22" s="1"/>
  <c r="M595" i="22" s="1"/>
  <c r="M596" i="22" s="1"/>
  <c r="M597" i="22" s="1"/>
  <c r="M598" i="22" s="1"/>
  <c r="M599" i="22" s="1"/>
  <c r="M600" i="22" s="1"/>
  <c r="M601" i="22" s="1"/>
  <c r="M602" i="22" s="1"/>
  <c r="M603" i="22" s="1"/>
  <c r="M604" i="22" s="1"/>
  <c r="M605" i="22" s="1"/>
  <c r="M606" i="22" s="1"/>
  <c r="M607" i="22" s="1"/>
  <c r="M608" i="22" s="1"/>
  <c r="M609" i="22" s="1"/>
  <c r="M610" i="22" s="1"/>
  <c r="M611" i="22" s="1"/>
  <c r="M612" i="22" s="1"/>
  <c r="M613" i="22" s="1"/>
  <c r="M614" i="22" s="1"/>
  <c r="M615" i="22" s="1"/>
  <c r="M616" i="22" s="1"/>
  <c r="M617" i="22" s="1"/>
  <c r="M618" i="22" s="1"/>
  <c r="M619" i="22" s="1"/>
  <c r="M620" i="22" s="1"/>
  <c r="M621" i="22" s="1"/>
  <c r="M622" i="22" s="1"/>
  <c r="M623" i="22" s="1"/>
  <c r="M624" i="22" s="1"/>
  <c r="M625" i="22" s="1"/>
  <c r="M626" i="22" s="1"/>
  <c r="M627" i="22" s="1"/>
  <c r="M628" i="22" s="1"/>
  <c r="M629" i="22" s="1"/>
  <c r="M630" i="22" s="1"/>
  <c r="M631" i="22" s="1"/>
  <c r="M632" i="22" s="1"/>
  <c r="M633" i="22" s="1"/>
  <c r="M634" i="22" s="1"/>
  <c r="M635" i="22" s="1"/>
  <c r="M636" i="22" s="1"/>
  <c r="M637" i="22" s="1"/>
  <c r="M638" i="22" s="1"/>
  <c r="M639" i="22" s="1"/>
  <c r="M640" i="22" s="1"/>
  <c r="M641" i="22" s="1"/>
  <c r="M642" i="22" s="1"/>
  <c r="M643" i="22" s="1"/>
  <c r="M644" i="22" s="1"/>
  <c r="M645" i="22" s="1"/>
  <c r="M646" i="22" s="1"/>
  <c r="M647" i="22" s="1"/>
  <c r="M648" i="22" s="1"/>
  <c r="M649" i="22" s="1"/>
  <c r="M650" i="22" s="1"/>
  <c r="M651" i="22" s="1"/>
  <c r="M652" i="22" s="1"/>
  <c r="M653" i="22" s="1"/>
  <c r="M654" i="22" s="1"/>
  <c r="M655" i="22" s="1"/>
  <c r="M656" i="22" s="1"/>
  <c r="M657" i="22" s="1"/>
  <c r="M658" i="22" s="1"/>
  <c r="M659" i="22" s="1"/>
  <c r="M660" i="22" s="1"/>
  <c r="M661" i="22" s="1"/>
  <c r="M662" i="22" s="1"/>
  <c r="M663" i="22" s="1"/>
  <c r="M664" i="22" s="1"/>
  <c r="M665" i="22" s="1"/>
  <c r="M666" i="22" s="1"/>
  <c r="M667" i="22" s="1"/>
  <c r="M668" i="22" s="1"/>
  <c r="M669" i="22" s="1"/>
  <c r="M670" i="22" s="1"/>
  <c r="M671" i="22" s="1"/>
  <c r="M672" i="22" s="1"/>
  <c r="M673" i="22" s="1"/>
  <c r="M674" i="22" s="1"/>
  <c r="M675" i="22" s="1"/>
  <c r="M676" i="22" s="1"/>
  <c r="M677" i="22" s="1"/>
  <c r="M678" i="22" s="1"/>
  <c r="M679" i="22" s="1"/>
  <c r="M680" i="22" s="1"/>
  <c r="M681" i="22" s="1"/>
  <c r="M682" i="22" s="1"/>
  <c r="M683" i="22" s="1"/>
  <c r="M684" i="22" s="1"/>
  <c r="M685" i="22" s="1"/>
  <c r="M686" i="22" s="1"/>
  <c r="M687" i="22" s="1"/>
  <c r="M688" i="22" s="1"/>
  <c r="M689" i="22" s="1"/>
  <c r="M690" i="22" s="1"/>
  <c r="M691" i="22" s="1"/>
  <c r="M692" i="22" s="1"/>
  <c r="M693" i="22" s="1"/>
  <c r="M694" i="22" s="1"/>
  <c r="M695" i="22" s="1"/>
  <c r="M696" i="22" s="1"/>
  <c r="M697" i="22" s="1"/>
  <c r="M698" i="22" s="1"/>
  <c r="M699" i="22" s="1"/>
  <c r="M700" i="22" s="1"/>
  <c r="M701" i="22" s="1"/>
  <c r="M702" i="22" s="1"/>
  <c r="M703" i="22" s="1"/>
  <c r="M704" i="22" s="1"/>
  <c r="M705" i="22" s="1"/>
  <c r="M706" i="22" s="1"/>
  <c r="M707" i="22" s="1"/>
  <c r="M708" i="22" s="1"/>
  <c r="M709" i="22" s="1"/>
  <c r="M710" i="22" s="1"/>
  <c r="M711" i="22" s="1"/>
  <c r="M712" i="22" s="1"/>
  <c r="M713" i="22" s="1"/>
  <c r="M714" i="22" s="1"/>
  <c r="M715" i="22" s="1"/>
  <c r="M716" i="22" s="1"/>
  <c r="M717" i="22" s="1"/>
  <c r="M718" i="22" s="1"/>
  <c r="M719" i="22" s="1"/>
  <c r="M720" i="22" s="1"/>
  <c r="M721" i="22" s="1"/>
  <c r="M722" i="22" s="1"/>
  <c r="M723" i="22" s="1"/>
  <c r="M724" i="22" s="1"/>
  <c r="M725" i="22" s="1"/>
  <c r="M726" i="22" s="1"/>
  <c r="M727" i="22" s="1"/>
  <c r="M728" i="22" s="1"/>
  <c r="M729" i="22" s="1"/>
  <c r="M730" i="22" s="1"/>
  <c r="M731" i="22" s="1"/>
  <c r="M732" i="22" s="1"/>
  <c r="M733" i="22" s="1"/>
  <c r="M734" i="22" s="1"/>
  <c r="M735" i="22" s="1"/>
  <c r="M736" i="22" s="1"/>
  <c r="M737" i="22" s="1"/>
  <c r="M738" i="22" s="1"/>
  <c r="M739" i="22" s="1"/>
  <c r="M740" i="22" s="1"/>
  <c r="M741" i="22" s="1"/>
  <c r="M742" i="22" s="1"/>
  <c r="M743" i="22" s="1"/>
  <c r="M744" i="22" s="1"/>
  <c r="M745" i="22" s="1"/>
  <c r="M746" i="22" s="1"/>
  <c r="M747" i="22" s="1"/>
  <c r="M748" i="22" s="1"/>
  <c r="M749" i="22" s="1"/>
  <c r="M750" i="22" s="1"/>
  <c r="M751" i="22" s="1"/>
  <c r="M752" i="22" s="1"/>
  <c r="M753" i="22" s="1"/>
  <c r="M754" i="22" s="1"/>
  <c r="M755" i="22" s="1"/>
  <c r="M756" i="22" s="1"/>
  <c r="M757" i="22" s="1"/>
  <c r="M758" i="22" s="1"/>
  <c r="M759" i="22" s="1"/>
  <c r="M760" i="22" s="1"/>
  <c r="M761" i="22" s="1"/>
  <c r="M762" i="22" s="1"/>
  <c r="M763" i="22" s="1"/>
  <c r="M764" i="22" s="1"/>
  <c r="M765" i="22" s="1"/>
  <c r="M766" i="22" s="1"/>
  <c r="M767" i="22" s="1"/>
  <c r="M768" i="22" s="1"/>
  <c r="M769" i="22" s="1"/>
  <c r="M770" i="22" s="1"/>
  <c r="M771" i="22" s="1"/>
  <c r="M772" i="22" s="1"/>
  <c r="M773" i="22" s="1"/>
  <c r="M774" i="22" s="1"/>
  <c r="M775" i="22" s="1"/>
  <c r="M776" i="22" s="1"/>
  <c r="M777" i="22" s="1"/>
  <c r="M778" i="22" s="1"/>
  <c r="M779" i="22" s="1"/>
  <c r="M780" i="22" s="1"/>
  <c r="M781" i="22" s="1"/>
  <c r="M782" i="22" s="1"/>
  <c r="M783" i="22" s="1"/>
  <c r="M784" i="22" s="1"/>
  <c r="M785" i="22" s="1"/>
  <c r="M786" i="22" s="1"/>
  <c r="M787" i="22" s="1"/>
  <c r="M788" i="22" s="1"/>
  <c r="M789" i="22" s="1"/>
  <c r="M790" i="22" s="1"/>
  <c r="M791" i="22" s="1"/>
  <c r="M792" i="22" s="1"/>
  <c r="M793" i="22" s="1"/>
  <c r="M794" i="22" s="1"/>
  <c r="M795" i="22" s="1"/>
  <c r="M796" i="22" s="1"/>
  <c r="M797" i="22" s="1"/>
  <c r="M798" i="22" s="1"/>
  <c r="M799" i="22" s="1"/>
  <c r="M800" i="22" s="1"/>
  <c r="M801" i="22" s="1"/>
  <c r="M802" i="22" s="1"/>
  <c r="M803" i="22" s="1"/>
  <c r="M804" i="22" s="1"/>
  <c r="M805" i="22" s="1"/>
  <c r="M806" i="22" s="1"/>
  <c r="M807" i="22" s="1"/>
  <c r="M808" i="22" s="1"/>
  <c r="M809" i="22" s="1"/>
  <c r="M810" i="22" s="1"/>
  <c r="M811" i="22" s="1"/>
  <c r="M812" i="22" s="1"/>
  <c r="M813" i="22" s="1"/>
  <c r="M814" i="22" s="1"/>
  <c r="M815" i="22" s="1"/>
  <c r="M816" i="22" s="1"/>
  <c r="M817" i="22" s="1"/>
  <c r="M818" i="22" s="1"/>
  <c r="M819" i="22" s="1"/>
  <c r="M820" i="22" s="1"/>
  <c r="M821" i="22" s="1"/>
  <c r="M822" i="22" s="1"/>
  <c r="M823" i="22" s="1"/>
  <c r="M824" i="22" s="1"/>
  <c r="M825" i="22" s="1"/>
  <c r="M826" i="22" s="1"/>
  <c r="M827" i="22" s="1"/>
  <c r="M828" i="22" s="1"/>
  <c r="M829" i="22" s="1"/>
  <c r="M830" i="22" s="1"/>
  <c r="M831" i="22" s="1"/>
  <c r="M832" i="22" s="1"/>
  <c r="M833" i="22" s="1"/>
  <c r="M834" i="22" s="1"/>
  <c r="M835" i="22" s="1"/>
  <c r="M836" i="22" s="1"/>
  <c r="M837" i="22" s="1"/>
  <c r="M838" i="22" s="1"/>
  <c r="M839" i="22" s="1"/>
  <c r="M840" i="22" s="1"/>
  <c r="M841" i="22" s="1"/>
  <c r="M842" i="22" s="1"/>
  <c r="M843" i="22" s="1"/>
  <c r="M844" i="22" s="1"/>
  <c r="M845" i="22" s="1"/>
  <c r="M846" i="22" s="1"/>
  <c r="M847" i="22" s="1"/>
  <c r="M848" i="22" s="1"/>
  <c r="M849" i="22" s="1"/>
  <c r="M850" i="22" s="1"/>
  <c r="M851" i="22" s="1"/>
  <c r="M852" i="22" s="1"/>
  <c r="M853" i="22" s="1"/>
  <c r="M854" i="22" s="1"/>
  <c r="M855" i="22" s="1"/>
  <c r="M856" i="22" s="1"/>
  <c r="M857" i="22" s="1"/>
  <c r="M858" i="22" s="1"/>
  <c r="M859" i="22" s="1"/>
  <c r="M860" i="22" s="1"/>
  <c r="M861" i="22" s="1"/>
  <c r="M862" i="22" s="1"/>
  <c r="M863" i="22" s="1"/>
  <c r="M864" i="22" s="1"/>
  <c r="M865" i="22" s="1"/>
  <c r="M866" i="22" s="1"/>
  <c r="M867" i="22" s="1"/>
  <c r="M868" i="22" s="1"/>
  <c r="M869" i="22" s="1"/>
  <c r="M870" i="22" s="1"/>
  <c r="M871" i="22" s="1"/>
  <c r="M872" i="22" s="1"/>
  <c r="M873" i="22" s="1"/>
  <c r="M874" i="22" s="1"/>
  <c r="M875" i="22" s="1"/>
  <c r="M876" i="22" s="1"/>
  <c r="M877" i="22" s="1"/>
  <c r="M878" i="22" s="1"/>
  <c r="M879" i="22" s="1"/>
  <c r="M880" i="22" s="1"/>
  <c r="M881" i="22" s="1"/>
  <c r="M882" i="22" s="1"/>
  <c r="M883" i="22" s="1"/>
  <c r="M884" i="22" s="1"/>
  <c r="M885" i="22" s="1"/>
  <c r="M886" i="22" s="1"/>
  <c r="M887" i="22" s="1"/>
  <c r="M888" i="22" s="1"/>
  <c r="M889" i="22" s="1"/>
  <c r="M890" i="22" s="1"/>
  <c r="M891" i="22" s="1"/>
  <c r="M892" i="22" s="1"/>
  <c r="M893" i="22" s="1"/>
  <c r="M894" i="22" s="1"/>
  <c r="M895" i="22" s="1"/>
  <c r="M896" i="22" s="1"/>
  <c r="M897" i="22" s="1"/>
  <c r="M898" i="22" s="1"/>
  <c r="M899" i="22" s="1"/>
  <c r="M900" i="22" s="1"/>
  <c r="M901" i="22" s="1"/>
  <c r="M902" i="22" s="1"/>
  <c r="M903" i="22" s="1"/>
  <c r="M904" i="22" s="1"/>
  <c r="M905" i="22" s="1"/>
  <c r="M906" i="22" s="1"/>
  <c r="M907" i="22" s="1"/>
  <c r="M908" i="22" s="1"/>
  <c r="M909" i="22" s="1"/>
  <c r="M910" i="22" s="1"/>
  <c r="M911" i="22" s="1"/>
  <c r="M912" i="22" s="1"/>
  <c r="M913" i="22" s="1"/>
  <c r="M914" i="22" s="1"/>
  <c r="M915" i="22" s="1"/>
  <c r="M916" i="22" s="1"/>
  <c r="M917" i="22" s="1"/>
  <c r="M918" i="22" s="1"/>
  <c r="M919" i="22" s="1"/>
  <c r="M920" i="22" s="1"/>
  <c r="M921" i="22" s="1"/>
  <c r="M922" i="22" s="1"/>
  <c r="M923" i="22" s="1"/>
  <c r="M924" i="22" s="1"/>
  <c r="M925" i="22" s="1"/>
  <c r="M926" i="22" s="1"/>
  <c r="M927" i="22" s="1"/>
  <c r="M928" i="22" s="1"/>
  <c r="M929" i="22" s="1"/>
  <c r="M930" i="22" s="1"/>
  <c r="M931" i="22" s="1"/>
  <c r="M932" i="22" s="1"/>
  <c r="M933" i="22" s="1"/>
  <c r="M934" i="22" s="1"/>
  <c r="M935" i="22" s="1"/>
  <c r="M936" i="22" s="1"/>
  <c r="M937" i="22" s="1"/>
  <c r="M938" i="22" s="1"/>
  <c r="M939" i="22" s="1"/>
  <c r="M940" i="22" s="1"/>
  <c r="M941" i="22" s="1"/>
  <c r="M942" i="22" s="1"/>
  <c r="M943" i="22" s="1"/>
  <c r="M944" i="22" s="1"/>
  <c r="M945" i="22" s="1"/>
  <c r="M946" i="22" s="1"/>
  <c r="M947" i="22" s="1"/>
  <c r="M948" i="22" s="1"/>
  <c r="M949" i="22" s="1"/>
  <c r="M950" i="22" s="1"/>
  <c r="M951" i="22" s="1"/>
  <c r="M952" i="22" s="1"/>
  <c r="M953" i="22" s="1"/>
  <c r="M954" i="22" s="1"/>
  <c r="M955" i="22" s="1"/>
  <c r="M956" i="22" s="1"/>
  <c r="M957" i="22" s="1"/>
  <c r="M958" i="22" s="1"/>
  <c r="M959" i="22" s="1"/>
  <c r="M960" i="22" s="1"/>
  <c r="M961" i="22" s="1"/>
  <c r="M962" i="22" s="1"/>
  <c r="M963" i="22" s="1"/>
  <c r="M964" i="22" s="1"/>
  <c r="M965" i="22" s="1"/>
  <c r="M966" i="22" s="1"/>
  <c r="M967" i="22" s="1"/>
  <c r="M968" i="22" s="1"/>
  <c r="M969" i="22" s="1"/>
  <c r="M970" i="22" s="1"/>
  <c r="M971" i="22" s="1"/>
  <c r="M972" i="22" s="1"/>
  <c r="M973" i="22" s="1"/>
  <c r="M974" i="22" s="1"/>
  <c r="M975" i="22" s="1"/>
  <c r="M976" i="22" s="1"/>
  <c r="M977" i="22" s="1"/>
  <c r="M978" i="22" s="1"/>
  <c r="M979" i="22" s="1"/>
  <c r="M980" i="22" s="1"/>
  <c r="M981" i="22" s="1"/>
  <c r="M982" i="22" s="1"/>
  <c r="M983" i="22" s="1"/>
  <c r="M984" i="22" s="1"/>
  <c r="M985" i="22" s="1"/>
  <c r="M986" i="22" s="1"/>
  <c r="M987" i="22" s="1"/>
  <c r="M988" i="22" s="1"/>
  <c r="M989" i="22" s="1"/>
  <c r="M990" i="22" s="1"/>
  <c r="M991" i="22" s="1"/>
  <c r="M992" i="22" s="1"/>
  <c r="M993" i="22" s="1"/>
  <c r="M994" i="22" s="1"/>
  <c r="M995" i="22" s="1"/>
  <c r="M996" i="22" s="1"/>
  <c r="M997" i="22" s="1"/>
  <c r="M998" i="22" s="1"/>
  <c r="M999" i="22" s="1"/>
  <c r="M1000" i="22" s="1"/>
  <c r="M1001" i="22" s="1"/>
  <c r="M1002" i="22" s="1"/>
  <c r="M1003" i="22" s="1"/>
  <c r="M1004" i="22" s="1"/>
  <c r="M1005" i="22" s="1"/>
  <c r="M1006" i="22" s="1"/>
  <c r="M1007" i="22" s="1"/>
  <c r="M1008" i="22" s="1"/>
  <c r="M1009" i="22" s="1"/>
  <c r="M1010" i="22" s="1"/>
  <c r="M1011" i="22" s="1"/>
  <c r="M1012" i="22" s="1"/>
  <c r="M1013" i="22" s="1"/>
  <c r="M1014" i="22" s="1"/>
  <c r="M1015" i="22" s="1"/>
  <c r="M1016" i="22" s="1"/>
  <c r="M1017" i="22" s="1"/>
  <c r="M1018" i="22" s="1"/>
  <c r="M1019" i="22" s="1"/>
  <c r="M1020" i="22" s="1"/>
  <c r="M1021" i="22" s="1"/>
  <c r="M1022" i="22" s="1"/>
  <c r="M1023" i="22" s="1"/>
  <c r="M1024" i="22" s="1"/>
  <c r="M1025" i="22" s="1"/>
  <c r="M1026" i="22" s="1"/>
  <c r="M1027" i="22" s="1"/>
  <c r="M1028" i="22" s="1"/>
  <c r="M1029" i="22" s="1"/>
  <c r="M1030" i="22" s="1"/>
  <c r="M1031" i="22" s="1"/>
  <c r="M1032" i="22" s="1"/>
  <c r="M1033" i="22" s="1"/>
  <c r="M1034" i="22" s="1"/>
  <c r="M1035" i="22" s="1"/>
  <c r="M1036" i="22" s="1"/>
  <c r="M1037" i="22" s="1"/>
  <c r="M1038" i="22" s="1"/>
  <c r="M1039" i="22" s="1"/>
  <c r="M1040" i="22" s="1"/>
  <c r="M1041" i="22" s="1"/>
  <c r="M1042" i="22" s="1"/>
  <c r="M1043" i="22" s="1"/>
  <c r="M1044" i="22" s="1"/>
  <c r="M1045" i="22" s="1"/>
  <c r="M1046" i="22" s="1"/>
  <c r="M1047" i="22" s="1"/>
  <c r="M1048" i="22" s="1"/>
  <c r="M1049" i="22" s="1"/>
  <c r="M1050" i="22" s="1"/>
  <c r="M1051" i="22" s="1"/>
  <c r="M1052" i="22" s="1"/>
  <c r="M1053" i="22" s="1"/>
  <c r="M1054" i="22" s="1"/>
  <c r="M1055" i="22" s="1"/>
  <c r="M1056" i="22" s="1"/>
  <c r="M1057" i="22" s="1"/>
  <c r="M1058" i="22" s="1"/>
  <c r="M1059" i="22" s="1"/>
  <c r="M1060" i="22" s="1"/>
  <c r="M1061" i="22" s="1"/>
  <c r="M1062" i="22" s="1"/>
  <c r="M1063" i="22" s="1"/>
  <c r="M1064" i="22" s="1"/>
  <c r="M1065" i="22" s="1"/>
  <c r="M1066" i="22" s="1"/>
  <c r="M1067" i="22" s="1"/>
  <c r="M1068" i="22" s="1"/>
  <c r="M1069" i="22" s="1"/>
  <c r="M1070" i="22" s="1"/>
  <c r="M1071" i="22" s="1"/>
  <c r="M1072" i="22" s="1"/>
  <c r="M1073" i="22" s="1"/>
  <c r="M1074" i="22" s="1"/>
  <c r="M1075" i="22" s="1"/>
  <c r="M1076" i="22" s="1"/>
  <c r="M1077" i="22" s="1"/>
  <c r="M1078" i="22" s="1"/>
  <c r="M1079" i="22" s="1"/>
  <c r="M1080" i="22" s="1"/>
  <c r="M1081" i="22" s="1"/>
  <c r="M1082" i="22" s="1"/>
  <c r="M1083" i="22" s="1"/>
  <c r="M1084" i="22" s="1"/>
  <c r="M1085" i="22" s="1"/>
  <c r="M1086" i="22" s="1"/>
  <c r="M1087" i="22" s="1"/>
  <c r="M1088" i="22" s="1"/>
  <c r="M1089" i="22" s="1"/>
  <c r="M1090" i="22" s="1"/>
  <c r="M1091" i="22" s="1"/>
  <c r="M1092" i="22" s="1"/>
  <c r="M1093" i="22" s="1"/>
  <c r="M1094" i="22" s="1"/>
  <c r="M1095" i="22" s="1"/>
  <c r="M1096" i="22" s="1"/>
  <c r="M1097" i="22" s="1"/>
  <c r="M1098" i="22" s="1"/>
  <c r="M1099" i="22" s="1"/>
  <c r="M1100" i="22" s="1"/>
  <c r="M1101" i="22" s="1"/>
  <c r="M1102" i="22" s="1"/>
  <c r="M1103" i="22" s="1"/>
  <c r="M3" i="18"/>
  <c r="M4" i="18" s="1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M722" i="19" s="1"/>
  <c r="M723" i="19" s="1"/>
  <c r="M724" i="19" s="1"/>
  <c r="M725" i="19" s="1"/>
  <c r="M726" i="19" s="1"/>
  <c r="M727" i="19" s="1"/>
  <c r="M728" i="19" s="1"/>
  <c r="M729" i="19" s="1"/>
  <c r="M730" i="19" s="1"/>
  <c r="M731" i="19" s="1"/>
  <c r="M732" i="19" s="1"/>
  <c r="M733" i="19" s="1"/>
  <c r="M734" i="19" s="1"/>
  <c r="M735" i="19" s="1"/>
  <c r="M736" i="19" s="1"/>
  <c r="M737" i="19" s="1"/>
  <c r="M738" i="19" s="1"/>
  <c r="M739" i="19" s="1"/>
  <c r="M740" i="19" s="1"/>
  <c r="M741" i="19" s="1"/>
  <c r="M742" i="19" s="1"/>
  <c r="M743" i="19" s="1"/>
  <c r="M744" i="19" s="1"/>
  <c r="M745" i="19" s="1"/>
  <c r="M746" i="19" s="1"/>
  <c r="M747" i="19" s="1"/>
  <c r="M748" i="19" s="1"/>
  <c r="M749" i="19" s="1"/>
  <c r="M750" i="19" s="1"/>
  <c r="M751" i="19" s="1"/>
  <c r="M752" i="19" s="1"/>
  <c r="M753" i="19" s="1"/>
  <c r="M754" i="19" s="1"/>
  <c r="M755" i="19" s="1"/>
  <c r="M756" i="19" s="1"/>
  <c r="M757" i="19" s="1"/>
  <c r="M758" i="19" s="1"/>
  <c r="M759" i="19" s="1"/>
  <c r="M760" i="19" s="1"/>
  <c r="M761" i="19" s="1"/>
  <c r="M762" i="19" s="1"/>
  <c r="M763" i="19" s="1"/>
  <c r="M764" i="19" s="1"/>
  <c r="M765" i="19" s="1"/>
  <c r="M766" i="19" s="1"/>
  <c r="M767" i="19" s="1"/>
  <c r="M768" i="19" s="1"/>
  <c r="M769" i="19" s="1"/>
  <c r="M770" i="19" s="1"/>
  <c r="M771" i="19" s="1"/>
  <c r="M772" i="19" s="1"/>
  <c r="M773" i="19" s="1"/>
  <c r="M774" i="19" s="1"/>
  <c r="M775" i="19" s="1"/>
  <c r="M776" i="19" s="1"/>
  <c r="M777" i="19" s="1"/>
  <c r="M778" i="19" s="1"/>
  <c r="M779" i="19" s="1"/>
  <c r="M780" i="19" s="1"/>
  <c r="M781" i="19" s="1"/>
  <c r="M782" i="19" s="1"/>
  <c r="M783" i="19" s="1"/>
  <c r="M784" i="19" s="1"/>
  <c r="M785" i="19" s="1"/>
  <c r="M786" i="19" s="1"/>
  <c r="M787" i="19" s="1"/>
  <c r="M788" i="19" s="1"/>
  <c r="M789" i="19" s="1"/>
  <c r="M790" i="19" s="1"/>
  <c r="M791" i="19" s="1"/>
  <c r="M792" i="19" s="1"/>
  <c r="M793" i="19" s="1"/>
  <c r="M794" i="19" s="1"/>
  <c r="M795" i="19" s="1"/>
  <c r="M796" i="19" s="1"/>
  <c r="M797" i="19" s="1"/>
  <c r="M798" i="19" s="1"/>
  <c r="M799" i="19" s="1"/>
  <c r="M800" i="19" s="1"/>
  <c r="M801" i="19" s="1"/>
  <c r="M802" i="19" s="1"/>
  <c r="M803" i="19" s="1"/>
  <c r="M804" i="19" s="1"/>
  <c r="M805" i="19" s="1"/>
  <c r="M806" i="19" s="1"/>
  <c r="M807" i="19" s="1"/>
  <c r="M808" i="19" s="1"/>
  <c r="M809" i="19" s="1"/>
  <c r="M810" i="19" s="1"/>
  <c r="M811" i="19" s="1"/>
  <c r="M812" i="19" s="1"/>
  <c r="M813" i="19" s="1"/>
  <c r="M814" i="19" s="1"/>
  <c r="M815" i="19" s="1"/>
  <c r="M816" i="19" s="1"/>
  <c r="M817" i="19" s="1"/>
  <c r="M818" i="19" s="1"/>
  <c r="M819" i="19" s="1"/>
  <c r="M820" i="19" s="1"/>
  <c r="M821" i="19" s="1"/>
  <c r="M822" i="19" s="1"/>
  <c r="M823" i="19" s="1"/>
  <c r="M824" i="19" s="1"/>
  <c r="M825" i="19" s="1"/>
  <c r="M826" i="19" s="1"/>
  <c r="M827" i="19" s="1"/>
  <c r="M828" i="19" s="1"/>
  <c r="M829" i="19" s="1"/>
  <c r="M830" i="19" s="1"/>
  <c r="M831" i="19" s="1"/>
  <c r="M832" i="19" s="1"/>
  <c r="M833" i="19" s="1"/>
  <c r="M834" i="19" s="1"/>
  <c r="M835" i="19" s="1"/>
  <c r="M836" i="19" s="1"/>
  <c r="M837" i="19" s="1"/>
  <c r="M838" i="19" s="1"/>
  <c r="M839" i="19" s="1"/>
  <c r="M840" i="19" s="1"/>
  <c r="M841" i="19" s="1"/>
  <c r="M842" i="19" s="1"/>
  <c r="M843" i="19" s="1"/>
  <c r="M844" i="19" s="1"/>
  <c r="M845" i="19" s="1"/>
  <c r="M846" i="19" s="1"/>
  <c r="M847" i="19" s="1"/>
  <c r="M848" i="19" s="1"/>
  <c r="M849" i="19" s="1"/>
  <c r="M850" i="19" s="1"/>
  <c r="M851" i="19" s="1"/>
  <c r="M852" i="19" s="1"/>
  <c r="M853" i="19" s="1"/>
  <c r="M854" i="19" s="1"/>
  <c r="M855" i="19" s="1"/>
  <c r="M856" i="19" s="1"/>
  <c r="M857" i="19" s="1"/>
  <c r="M858" i="19" s="1"/>
  <c r="M859" i="19" s="1"/>
  <c r="M860" i="19" s="1"/>
  <c r="M861" i="19" s="1"/>
  <c r="M862" i="19" s="1"/>
  <c r="M863" i="19" s="1"/>
  <c r="M864" i="19" s="1"/>
  <c r="M865" i="19" s="1"/>
  <c r="M866" i="19" s="1"/>
  <c r="M867" i="19" s="1"/>
  <c r="M868" i="19" s="1"/>
  <c r="M869" i="19" s="1"/>
  <c r="M870" i="19" s="1"/>
  <c r="M871" i="19" s="1"/>
  <c r="M872" i="19" s="1"/>
  <c r="M873" i="19" s="1"/>
  <c r="M874" i="19" s="1"/>
  <c r="M875" i="19" s="1"/>
  <c r="M876" i="19" s="1"/>
  <c r="M877" i="19" s="1"/>
  <c r="M878" i="19" s="1"/>
  <c r="M879" i="19" s="1"/>
  <c r="M880" i="19" s="1"/>
  <c r="M881" i="19" s="1"/>
  <c r="M882" i="19" s="1"/>
  <c r="M883" i="19" s="1"/>
  <c r="M884" i="19" s="1"/>
  <c r="M885" i="19" s="1"/>
  <c r="M886" i="19" s="1"/>
  <c r="M887" i="19" s="1"/>
  <c r="M888" i="19" s="1"/>
  <c r="M889" i="19" s="1"/>
  <c r="M890" i="19" s="1"/>
  <c r="M891" i="19" s="1"/>
  <c r="M892" i="19" s="1"/>
  <c r="M893" i="19" s="1"/>
  <c r="M894" i="19" s="1"/>
  <c r="M895" i="19" s="1"/>
  <c r="M896" i="19" s="1"/>
  <c r="M897" i="19" s="1"/>
  <c r="M898" i="19" s="1"/>
  <c r="M899" i="19" s="1"/>
  <c r="M900" i="19" s="1"/>
  <c r="M901" i="19" s="1"/>
  <c r="M902" i="19" s="1"/>
  <c r="M903" i="19" s="1"/>
  <c r="M904" i="19" s="1"/>
  <c r="M905" i="19" s="1"/>
  <c r="M906" i="19" s="1"/>
  <c r="M907" i="19" s="1"/>
  <c r="M908" i="19" s="1"/>
  <c r="M909" i="19" s="1"/>
  <c r="M910" i="19" s="1"/>
  <c r="M911" i="19" s="1"/>
  <c r="M912" i="19" s="1"/>
  <c r="M913" i="19" s="1"/>
  <c r="M914" i="19" s="1"/>
  <c r="M915" i="19" s="1"/>
  <c r="M916" i="19" s="1"/>
  <c r="M917" i="19" s="1"/>
  <c r="M918" i="19" s="1"/>
  <c r="M919" i="19" s="1"/>
  <c r="M920" i="19" s="1"/>
  <c r="M921" i="19" s="1"/>
  <c r="M922" i="19" s="1"/>
  <c r="M923" i="19" s="1"/>
  <c r="M924" i="19" s="1"/>
  <c r="M925" i="19" s="1"/>
  <c r="M926" i="19" s="1"/>
  <c r="M927" i="19" s="1"/>
  <c r="M928" i="19" s="1"/>
  <c r="M929" i="19" s="1"/>
  <c r="M930" i="19" s="1"/>
  <c r="M931" i="19" s="1"/>
  <c r="M932" i="19" s="1"/>
  <c r="M933" i="19" s="1"/>
  <c r="M934" i="19" s="1"/>
  <c r="M935" i="19" s="1"/>
  <c r="M936" i="19" s="1"/>
  <c r="M937" i="19" s="1"/>
  <c r="M938" i="19" s="1"/>
  <c r="M939" i="19" s="1"/>
  <c r="M940" i="19" s="1"/>
  <c r="M941" i="19" s="1"/>
  <c r="M942" i="19" s="1"/>
  <c r="M943" i="19" s="1"/>
  <c r="M944" i="19" s="1"/>
  <c r="M945" i="19" s="1"/>
  <c r="M946" i="19" s="1"/>
  <c r="M947" i="19" s="1"/>
  <c r="M948" i="19" s="1"/>
  <c r="M949" i="19" s="1"/>
  <c r="M950" i="19" s="1"/>
  <c r="M951" i="19" s="1"/>
  <c r="M952" i="19" s="1"/>
  <c r="M953" i="19" s="1"/>
  <c r="M954" i="19" s="1"/>
  <c r="M955" i="19" s="1"/>
  <c r="M956" i="19" s="1"/>
  <c r="M957" i="19" s="1"/>
  <c r="M958" i="19" s="1"/>
  <c r="M959" i="19" s="1"/>
  <c r="M960" i="19" s="1"/>
  <c r="M961" i="19" s="1"/>
  <c r="M962" i="19" s="1"/>
  <c r="M963" i="19" s="1"/>
  <c r="M964" i="19" s="1"/>
  <c r="M965" i="19" s="1"/>
  <c r="M966" i="19" s="1"/>
  <c r="M967" i="19" s="1"/>
  <c r="M968" i="19" s="1"/>
  <c r="M969" i="19" s="1"/>
  <c r="M970" i="19" s="1"/>
  <c r="M971" i="19" s="1"/>
  <c r="M972" i="19" s="1"/>
  <c r="M973" i="19" s="1"/>
  <c r="M974" i="19" s="1"/>
  <c r="M975" i="19" s="1"/>
  <c r="M976" i="19" s="1"/>
  <c r="M977" i="19" s="1"/>
  <c r="M978" i="19" s="1"/>
  <c r="M979" i="19" s="1"/>
  <c r="M980" i="19" s="1"/>
  <c r="M981" i="19" s="1"/>
  <c r="M982" i="19" s="1"/>
  <c r="M983" i="19" s="1"/>
  <c r="M984" i="19" s="1"/>
  <c r="M985" i="19" s="1"/>
  <c r="M986" i="19" s="1"/>
  <c r="M987" i="19" s="1"/>
  <c r="M988" i="19" s="1"/>
  <c r="M989" i="19" s="1"/>
  <c r="M990" i="19" s="1"/>
  <c r="M991" i="19" s="1"/>
  <c r="M992" i="19" s="1"/>
  <c r="M993" i="19" s="1"/>
  <c r="M994" i="19" s="1"/>
  <c r="M995" i="19" s="1"/>
  <c r="M996" i="19" s="1"/>
  <c r="M997" i="19" s="1"/>
  <c r="M998" i="19" s="1"/>
  <c r="M999" i="19" s="1"/>
  <c r="M1000" i="19" s="1"/>
  <c r="M1001" i="19" s="1"/>
  <c r="M1002" i="19" s="1"/>
  <c r="M1003" i="19" s="1"/>
  <c r="M1004" i="19" s="1"/>
  <c r="M1005" i="19" s="1"/>
  <c r="M1006" i="19" s="1"/>
  <c r="M1007" i="19" s="1"/>
  <c r="M1008" i="19" s="1"/>
  <c r="M1009" i="19" s="1"/>
  <c r="M1010" i="19" s="1"/>
  <c r="M1011" i="19" s="1"/>
  <c r="M1012" i="19" s="1"/>
  <c r="M1013" i="19" s="1"/>
  <c r="M1014" i="19" s="1"/>
  <c r="M1015" i="19" s="1"/>
  <c r="M1016" i="19" s="1"/>
  <c r="M1017" i="19" s="1"/>
  <c r="M1018" i="19" s="1"/>
  <c r="M1019" i="19" s="1"/>
  <c r="M1020" i="19" s="1"/>
  <c r="M1021" i="19" s="1"/>
  <c r="M1022" i="19" s="1"/>
  <c r="M1023" i="19" s="1"/>
  <c r="M1024" i="19" s="1"/>
  <c r="M1025" i="19" s="1"/>
  <c r="M1026" i="19" s="1"/>
  <c r="M1027" i="19" s="1"/>
  <c r="M1028" i="19" s="1"/>
  <c r="M1029" i="19" s="1"/>
  <c r="M1030" i="19" s="1"/>
  <c r="M1031" i="19" s="1"/>
  <c r="M1032" i="19" s="1"/>
  <c r="M1033" i="19" s="1"/>
  <c r="M1034" i="19" s="1"/>
  <c r="M1035" i="19" s="1"/>
  <c r="M1036" i="19" s="1"/>
  <c r="M1037" i="19" s="1"/>
  <c r="M1038" i="19" s="1"/>
  <c r="M1039" i="19" s="1"/>
  <c r="M1040" i="19" s="1"/>
  <c r="M1041" i="19" s="1"/>
  <c r="M1042" i="19" s="1"/>
  <c r="M1043" i="19" s="1"/>
  <c r="M1044" i="19" s="1"/>
  <c r="M1045" i="19" s="1"/>
  <c r="M1046" i="19" s="1"/>
  <c r="M1047" i="19" s="1"/>
  <c r="M1048" i="19" s="1"/>
  <c r="M1049" i="19" s="1"/>
  <c r="M1050" i="19" s="1"/>
  <c r="M1051" i="19" s="1"/>
  <c r="M1052" i="19" s="1"/>
  <c r="M1053" i="19" s="1"/>
  <c r="M1054" i="19" s="1"/>
  <c r="M1055" i="19" s="1"/>
  <c r="M1056" i="19" s="1"/>
  <c r="M1057" i="19" s="1"/>
  <c r="M1058" i="19" s="1"/>
  <c r="M1059" i="19" s="1"/>
  <c r="M1060" i="19" s="1"/>
  <c r="M1061" i="19" s="1"/>
  <c r="M1062" i="19" s="1"/>
  <c r="M1063" i="19" s="1"/>
  <c r="M1064" i="19" s="1"/>
  <c r="M1065" i="19" s="1"/>
  <c r="M1066" i="19" s="1"/>
  <c r="M1067" i="19" s="1"/>
  <c r="M1068" i="19" s="1"/>
  <c r="M1069" i="19" s="1"/>
  <c r="M1070" i="19" s="1"/>
  <c r="M1071" i="19" s="1"/>
  <c r="M1072" i="19" s="1"/>
  <c r="M1073" i="19" s="1"/>
  <c r="M1074" i="19" s="1"/>
  <c r="M1075" i="19" s="1"/>
  <c r="M1076" i="19" s="1"/>
  <c r="M1077" i="19" s="1"/>
  <c r="M1078" i="19" s="1"/>
  <c r="M1079" i="19" s="1"/>
  <c r="M1080" i="19" s="1"/>
  <c r="M1081" i="19" s="1"/>
  <c r="M1082" i="19" s="1"/>
  <c r="M1083" i="19" s="1"/>
  <c r="M1084" i="19" s="1"/>
  <c r="M1085" i="19" s="1"/>
  <c r="M1086" i="19" s="1"/>
  <c r="M1087" i="19" s="1"/>
  <c r="M1088" i="19" s="1"/>
  <c r="M1089" i="19" s="1"/>
  <c r="M1090" i="19" s="1"/>
  <c r="M1091" i="19" s="1"/>
  <c r="M1092" i="19" s="1"/>
  <c r="M1093" i="19" s="1"/>
  <c r="M1094" i="19" s="1"/>
  <c r="M1095" i="19" s="1"/>
  <c r="M1096" i="19" s="1"/>
  <c r="M1097" i="19" s="1"/>
  <c r="M1098" i="19" s="1"/>
  <c r="M1099" i="19" s="1"/>
  <c r="M1100" i="19" s="1"/>
  <c r="M1101" i="19" s="1"/>
  <c r="M1102" i="19" s="1"/>
  <c r="M1103" i="19" s="1"/>
  <c r="H9" i="9"/>
  <c r="B23" i="15"/>
  <c r="J23" i="15" s="1"/>
  <c r="K3" i="9"/>
  <c r="L3" i="9"/>
  <c r="M3" i="9"/>
  <c r="W3" i="11"/>
  <c r="W4" i="11" s="1"/>
  <c r="W6" i="7"/>
  <c r="AL6" i="7" s="1"/>
  <c r="U35" i="15" s="1"/>
  <c r="I3" i="9"/>
  <c r="AK7" i="7"/>
  <c r="T36" i="15" s="1"/>
  <c r="W3" i="7"/>
  <c r="AL3" i="7" s="1"/>
  <c r="U32" i="15" s="1"/>
  <c r="AK4" i="7"/>
  <c r="T33" i="15" s="1"/>
  <c r="AK5" i="7"/>
  <c r="T34" i="15" s="1"/>
  <c r="AL7" i="7"/>
  <c r="U36" i="15" s="1"/>
  <c r="AL4" i="7"/>
  <c r="U33" i="15" s="1"/>
  <c r="AL5" i="7"/>
  <c r="U34" i="15" s="1"/>
  <c r="J24" i="31" l="1"/>
  <c r="J119" i="31"/>
  <c r="G18" i="15"/>
  <c r="O18" i="15" s="1"/>
  <c r="F18" i="15"/>
  <c r="N18" i="15" s="1"/>
  <c r="C18" i="15"/>
  <c r="K18" i="15" s="1"/>
  <c r="E18" i="15"/>
  <c r="M18" i="15" s="1"/>
  <c r="H10" i="9"/>
  <c r="B24" i="15"/>
  <c r="J24" i="15" s="1"/>
  <c r="M5" i="18"/>
  <c r="J119" i="15"/>
  <c r="W5" i="11"/>
  <c r="O3" i="7"/>
  <c r="U24" i="15" s="1"/>
  <c r="G4" i="4"/>
  <c r="L3" i="4"/>
  <c r="K3" i="4"/>
  <c r="I3" i="4"/>
  <c r="H3" i="4"/>
  <c r="J3" i="4"/>
  <c r="H4" i="4" a="1"/>
  <c r="N4" i="7" a="1"/>
  <c r="J25" i="31" l="1"/>
  <c r="W6" i="11"/>
  <c r="J120" i="31"/>
  <c r="M6" i="18"/>
  <c r="J120" i="15"/>
  <c r="H11" i="9"/>
  <c r="B25" i="15"/>
  <c r="J25" i="15" s="1"/>
  <c r="J4" i="4"/>
  <c r="L4" i="4"/>
  <c r="K4" i="4"/>
  <c r="H4" i="4"/>
  <c r="I4" i="4"/>
  <c r="J3" i="11"/>
  <c r="D18" i="31" s="1"/>
  <c r="I3" i="11"/>
  <c r="C18" i="31" s="1"/>
  <c r="K18" i="31" s="1"/>
  <c r="L3" i="11"/>
  <c r="F18" i="31" s="1"/>
  <c r="N18" i="31" s="1"/>
  <c r="K3" i="11"/>
  <c r="E18" i="31" s="1"/>
  <c r="M18" i="31" s="1"/>
  <c r="M3" i="11"/>
  <c r="G18" i="31" s="1"/>
  <c r="O18" i="31" s="1"/>
  <c r="G5" i="4"/>
  <c r="G6" i="4" s="1"/>
  <c r="G7" i="4" s="1"/>
  <c r="G8" i="4" s="1"/>
  <c r="J3" i="9"/>
  <c r="N4" i="7"/>
  <c r="T25" i="15" s="1"/>
  <c r="R4" i="7"/>
  <c r="X25" i="15" s="1"/>
  <c r="S4" i="7"/>
  <c r="Y25" i="15" s="1"/>
  <c r="O4" i="7"/>
  <c r="U25" i="15" s="1"/>
  <c r="P4" i="7"/>
  <c r="Q4" i="7"/>
  <c r="W25" i="15" s="1"/>
  <c r="I4" i="11" a="1"/>
  <c r="H5" i="4" a="1"/>
  <c r="I4" i="9" a="1"/>
  <c r="N5" i="7" a="1"/>
  <c r="V25" i="15" l="1"/>
  <c r="J26" i="31"/>
  <c r="W7" i="11"/>
  <c r="J121" i="31"/>
  <c r="D18" i="15"/>
  <c r="L18" i="15" s="1"/>
  <c r="L18" i="31"/>
  <c r="H12" i="9"/>
  <c r="B26" i="15"/>
  <c r="J26" i="15" s="1"/>
  <c r="M7" i="18"/>
  <c r="J121" i="15"/>
  <c r="I4" i="11"/>
  <c r="L4" i="11"/>
  <c r="M4" i="11"/>
  <c r="J4" i="11"/>
  <c r="K4" i="11"/>
  <c r="H5" i="4"/>
  <c r="L5" i="4"/>
  <c r="K5" i="4"/>
  <c r="J5" i="4"/>
  <c r="I5" i="4"/>
  <c r="M4" i="9"/>
  <c r="K4" i="9"/>
  <c r="L4" i="9"/>
  <c r="I4" i="9"/>
  <c r="N4" i="9"/>
  <c r="J4" i="9"/>
  <c r="S5" i="7"/>
  <c r="Y26" i="15" s="1"/>
  <c r="O5" i="7"/>
  <c r="U26" i="15" s="1"/>
  <c r="N5" i="7"/>
  <c r="T26" i="15" s="1"/>
  <c r="Q5" i="7"/>
  <c r="W26" i="15" s="1"/>
  <c r="R5" i="7"/>
  <c r="X26" i="15" s="1"/>
  <c r="P5" i="7"/>
  <c r="H6" i="4" a="1"/>
  <c r="I5" i="11" a="1"/>
  <c r="N6" i="7" a="1"/>
  <c r="I5" i="9" a="1"/>
  <c r="V26" i="15" l="1"/>
  <c r="J27" i="31"/>
  <c r="E19" i="31"/>
  <c r="D19" i="31"/>
  <c r="F19" i="31"/>
  <c r="C19" i="31"/>
  <c r="G19" i="31"/>
  <c r="W8" i="11"/>
  <c r="J122" i="31"/>
  <c r="H19" i="15"/>
  <c r="P19" i="15" s="1"/>
  <c r="F19" i="15"/>
  <c r="N19" i="15" s="1"/>
  <c r="N19" i="31"/>
  <c r="G19" i="15"/>
  <c r="O19" i="15" s="1"/>
  <c r="O19" i="31"/>
  <c r="D19" i="15"/>
  <c r="L19" i="15" s="1"/>
  <c r="L19" i="31"/>
  <c r="C19" i="15"/>
  <c r="K19" i="15" s="1"/>
  <c r="K19" i="31"/>
  <c r="E19" i="15"/>
  <c r="M19" i="15" s="1"/>
  <c r="M19" i="31"/>
  <c r="M8" i="18"/>
  <c r="J122" i="15"/>
  <c r="H13" i="9"/>
  <c r="B27" i="15"/>
  <c r="J27" i="15" s="1"/>
  <c r="I6" i="4"/>
  <c r="L6" i="4"/>
  <c r="J6" i="4"/>
  <c r="H6" i="4"/>
  <c r="K6" i="4"/>
  <c r="J5" i="11"/>
  <c r="L5" i="11"/>
  <c r="M5" i="11"/>
  <c r="I5" i="11"/>
  <c r="K5" i="11"/>
  <c r="M5" i="9"/>
  <c r="I5" i="9"/>
  <c r="K5" i="9"/>
  <c r="J5" i="9"/>
  <c r="L5" i="9"/>
  <c r="N5" i="9"/>
  <c r="N6" i="7"/>
  <c r="T27" i="15" s="1"/>
  <c r="O6" i="7"/>
  <c r="U27" i="15" s="1"/>
  <c r="P6" i="7"/>
  <c r="Q6" i="7"/>
  <c r="W27" i="15" s="1"/>
  <c r="R6" i="7"/>
  <c r="X27" i="15" s="1"/>
  <c r="S6" i="7"/>
  <c r="Y27" i="15" s="1"/>
  <c r="H7" i="4" a="1"/>
  <c r="I6" i="11" a="1"/>
  <c r="N7" i="7" a="1"/>
  <c r="I6" i="9" a="1"/>
  <c r="V27" i="15" l="1"/>
  <c r="J28" i="31"/>
  <c r="C20" i="31"/>
  <c r="G20" i="31"/>
  <c r="D20" i="31"/>
  <c r="W9" i="11"/>
  <c r="J123" i="31"/>
  <c r="E20" i="31"/>
  <c r="F20" i="31"/>
  <c r="C20" i="15"/>
  <c r="K20" i="15" s="1"/>
  <c r="K20" i="31"/>
  <c r="E20" i="15"/>
  <c r="M20" i="15" s="1"/>
  <c r="M20" i="31"/>
  <c r="H20" i="15"/>
  <c r="P20" i="15" s="1"/>
  <c r="G20" i="15"/>
  <c r="O20" i="15" s="1"/>
  <c r="O20" i="31"/>
  <c r="F20" i="15"/>
  <c r="N20" i="15" s="1"/>
  <c r="N20" i="31"/>
  <c r="D20" i="15"/>
  <c r="L20" i="15" s="1"/>
  <c r="L20" i="31"/>
  <c r="H14" i="9"/>
  <c r="B28" i="15"/>
  <c r="J28" i="15" s="1"/>
  <c r="M9" i="18"/>
  <c r="J123" i="15"/>
  <c r="I6" i="11"/>
  <c r="J6" i="11"/>
  <c r="K6" i="11"/>
  <c r="M6" i="11"/>
  <c r="L6" i="11"/>
  <c r="J7" i="4"/>
  <c r="K7" i="4"/>
  <c r="L7" i="4"/>
  <c r="I7" i="4"/>
  <c r="H7" i="4"/>
  <c r="N6" i="9"/>
  <c r="L6" i="9"/>
  <c r="J6" i="9"/>
  <c r="K6" i="9"/>
  <c r="I6" i="9"/>
  <c r="M6" i="9"/>
  <c r="S7" i="7"/>
  <c r="Y28" i="15" s="1"/>
  <c r="Q7" i="7"/>
  <c r="N7" i="7"/>
  <c r="O7" i="7"/>
  <c r="P7" i="7"/>
  <c r="V28" i="15" s="1"/>
  <c r="R7" i="7"/>
  <c r="I7" i="11" a="1"/>
  <c r="H8" i="4" a="1"/>
  <c r="I7" i="9" a="1"/>
  <c r="N8" i="7" a="1"/>
  <c r="AS6" i="7" l="1"/>
  <c r="U28" i="15"/>
  <c r="AR4" i="7"/>
  <c r="T28" i="15"/>
  <c r="AU7" i="7"/>
  <c r="W28" i="15"/>
  <c r="AV7" i="7"/>
  <c r="X28" i="15"/>
  <c r="AT6" i="7"/>
  <c r="J29" i="31"/>
  <c r="G21" i="31"/>
  <c r="C21" i="31"/>
  <c r="D21" i="31"/>
  <c r="W10" i="11"/>
  <c r="J124" i="31"/>
  <c r="E21" i="31"/>
  <c r="F21" i="31"/>
  <c r="G21" i="15"/>
  <c r="O21" i="15" s="1"/>
  <c r="O21" i="31"/>
  <c r="C21" i="15"/>
  <c r="K21" i="15" s="1"/>
  <c r="K21" i="31"/>
  <c r="D21" i="15"/>
  <c r="L21" i="15" s="1"/>
  <c r="L21" i="31"/>
  <c r="F21" i="15"/>
  <c r="N21" i="15" s="1"/>
  <c r="N21" i="31"/>
  <c r="E21" i="15"/>
  <c r="M21" i="15" s="1"/>
  <c r="M21" i="31"/>
  <c r="H21" i="15"/>
  <c r="P21" i="15" s="1"/>
  <c r="M10" i="18"/>
  <c r="J124" i="15"/>
  <c r="H15" i="9"/>
  <c r="B29" i="15"/>
  <c r="J29" i="15" s="1"/>
  <c r="K8" i="4"/>
  <c r="AB7" i="4" s="1"/>
  <c r="L8" i="4"/>
  <c r="AC5" i="4" s="1"/>
  <c r="J8" i="4"/>
  <c r="AA5" i="4" s="1"/>
  <c r="I8" i="4"/>
  <c r="H8" i="4"/>
  <c r="Y8" i="4" s="1"/>
  <c r="M7" i="11"/>
  <c r="K7" i="11"/>
  <c r="J7" i="11"/>
  <c r="L7" i="11"/>
  <c r="I7" i="11"/>
  <c r="L7" i="9"/>
  <c r="K7" i="9"/>
  <c r="M7" i="9"/>
  <c r="J7" i="9"/>
  <c r="N7" i="9"/>
  <c r="I7" i="9"/>
  <c r="N8" i="7"/>
  <c r="T29" i="15" s="1"/>
  <c r="O8" i="7"/>
  <c r="U29" i="15" s="1"/>
  <c r="P8" i="7"/>
  <c r="S8" i="7"/>
  <c r="Y29" i="15" s="1"/>
  <c r="Q8" i="7"/>
  <c r="W29" i="15" s="1"/>
  <c r="R8" i="7"/>
  <c r="X29" i="15" s="1"/>
  <c r="AV3" i="7"/>
  <c r="AU3" i="7"/>
  <c r="AU4" i="7"/>
  <c r="AU6" i="7"/>
  <c r="AV6" i="7"/>
  <c r="AS4" i="7"/>
  <c r="AS3" i="7"/>
  <c r="AV4" i="7"/>
  <c r="AW7" i="7"/>
  <c r="AW3" i="7"/>
  <c r="AW4" i="7"/>
  <c r="AW5" i="7"/>
  <c r="AW6" i="7"/>
  <c r="AV5" i="7"/>
  <c r="AT7" i="7"/>
  <c r="AT4" i="7"/>
  <c r="AT5" i="7"/>
  <c r="AR3" i="7"/>
  <c r="AS7" i="7"/>
  <c r="AS5" i="7"/>
  <c r="AT3" i="7"/>
  <c r="AR7" i="7"/>
  <c r="AR6" i="7"/>
  <c r="AU5" i="7"/>
  <c r="AR5" i="7"/>
  <c r="I8" i="11" a="1"/>
  <c r="I8" i="9" a="1"/>
  <c r="V29" i="15" l="1"/>
  <c r="Z7" i="4"/>
  <c r="J30" i="31"/>
  <c r="F22" i="31"/>
  <c r="E22" i="31"/>
  <c r="C22" i="31"/>
  <c r="G22" i="31"/>
  <c r="W11" i="11"/>
  <c r="J125" i="31"/>
  <c r="D22" i="31"/>
  <c r="C22" i="15"/>
  <c r="K22" i="15" s="1"/>
  <c r="K22" i="31"/>
  <c r="D22" i="15"/>
  <c r="L22" i="15" s="1"/>
  <c r="L22" i="31"/>
  <c r="G22" i="15"/>
  <c r="O22" i="15" s="1"/>
  <c r="O22" i="31"/>
  <c r="H22" i="15"/>
  <c r="P22" i="15" s="1"/>
  <c r="E22" i="15"/>
  <c r="M22" i="15" s="1"/>
  <c r="M22" i="31"/>
  <c r="F22" i="15"/>
  <c r="N22" i="15" s="1"/>
  <c r="N22" i="31"/>
  <c r="N3" i="29"/>
  <c r="N3" i="30"/>
  <c r="P3" i="29"/>
  <c r="P3" i="30"/>
  <c r="Q3" i="29"/>
  <c r="Q3" i="30"/>
  <c r="S3" i="29"/>
  <c r="S3" i="30"/>
  <c r="R3" i="29"/>
  <c r="R3" i="30"/>
  <c r="O3" i="29"/>
  <c r="O3" i="30"/>
  <c r="P3" i="27"/>
  <c r="P3" i="28"/>
  <c r="S3" i="27"/>
  <c r="S3" i="28"/>
  <c r="Q3" i="27"/>
  <c r="Q3" i="28"/>
  <c r="N3" i="27"/>
  <c r="N3" i="28"/>
  <c r="O3" i="27"/>
  <c r="O3" i="28"/>
  <c r="R3" i="27"/>
  <c r="R3" i="28"/>
  <c r="R3" i="25"/>
  <c r="R3" i="26"/>
  <c r="Q3" i="25"/>
  <c r="Q3" i="26"/>
  <c r="S3" i="25"/>
  <c r="S3" i="26"/>
  <c r="P3" i="25"/>
  <c r="P3" i="26"/>
  <c r="O3" i="25"/>
  <c r="O3" i="26"/>
  <c r="N3" i="25"/>
  <c r="N3" i="26"/>
  <c r="N3" i="23"/>
  <c r="N3" i="24"/>
  <c r="Q3" i="23"/>
  <c r="Q3" i="24"/>
  <c r="S3" i="23"/>
  <c r="S3" i="24"/>
  <c r="P3" i="23"/>
  <c r="P3" i="24"/>
  <c r="R3" i="23"/>
  <c r="R3" i="24"/>
  <c r="O3" i="23"/>
  <c r="O3" i="24"/>
  <c r="O3" i="21"/>
  <c r="O3" i="22"/>
  <c r="S3" i="21"/>
  <c r="S3" i="22"/>
  <c r="Q3" i="21"/>
  <c r="Q3" i="22"/>
  <c r="R3" i="21"/>
  <c r="R3" i="22"/>
  <c r="P3" i="21"/>
  <c r="P3" i="22"/>
  <c r="N3" i="21"/>
  <c r="N3" i="22"/>
  <c r="R3" i="18"/>
  <c r="R3" i="19"/>
  <c r="N3" i="18"/>
  <c r="N3" i="19"/>
  <c r="P3" i="18"/>
  <c r="P3" i="19"/>
  <c r="Q3" i="18"/>
  <c r="Q3" i="19"/>
  <c r="O3" i="18"/>
  <c r="O3" i="19"/>
  <c r="S3" i="18"/>
  <c r="S3" i="19"/>
  <c r="H16" i="9"/>
  <c r="B30" i="15"/>
  <c r="J30" i="15" s="1"/>
  <c r="M11" i="18"/>
  <c r="J125" i="15"/>
  <c r="Y3" i="4"/>
  <c r="Y4" i="4"/>
  <c r="Y6" i="4"/>
  <c r="Y5" i="4"/>
  <c r="Y7" i="4"/>
  <c r="AC7" i="4"/>
  <c r="AA7" i="4"/>
  <c r="AB5" i="4"/>
  <c r="AB3" i="4"/>
  <c r="Z5" i="4"/>
  <c r="Z3" i="4"/>
  <c r="AA6" i="4"/>
  <c r="AA3" i="4"/>
  <c r="AC3" i="4"/>
  <c r="AC4" i="4"/>
  <c r="J8" i="11"/>
  <c r="M8" i="11"/>
  <c r="K8" i="11"/>
  <c r="L8" i="11"/>
  <c r="I8" i="11"/>
  <c r="Z8" i="4"/>
  <c r="Z6" i="4"/>
  <c r="Z4" i="4"/>
  <c r="AA8" i="4"/>
  <c r="AA4" i="4"/>
  <c r="AC8" i="4"/>
  <c r="AC6" i="4"/>
  <c r="AB8" i="4"/>
  <c r="AB4" i="4"/>
  <c r="AB6" i="4"/>
  <c r="Y3" i="11"/>
  <c r="X3" i="11"/>
  <c r="AA3" i="11"/>
  <c r="AB3" i="11"/>
  <c r="Z3" i="11"/>
  <c r="I8" i="9"/>
  <c r="N8" i="9"/>
  <c r="L8" i="9"/>
  <c r="J8" i="9"/>
  <c r="M8" i="9"/>
  <c r="K8" i="9"/>
  <c r="AC3" i="11"/>
  <c r="AR8" i="7"/>
  <c r="B21" i="7" s="1"/>
  <c r="AV8" i="7"/>
  <c r="F21" i="7" s="1"/>
  <c r="AU8" i="7"/>
  <c r="E21" i="7" s="1"/>
  <c r="AS8" i="7"/>
  <c r="C21" i="7" s="1"/>
  <c r="AW8" i="7"/>
  <c r="AT8" i="7"/>
  <c r="D21" i="7" s="1"/>
  <c r="I9" i="11" a="1"/>
  <c r="X4" i="11" a="1"/>
  <c r="N4" i="22" a="1"/>
  <c r="N4" i="26" a="1"/>
  <c r="I9" i="9" a="1"/>
  <c r="N4" i="18" a="1"/>
  <c r="N4" i="30" a="1"/>
  <c r="N4" i="23" a="1"/>
  <c r="N4" i="25" a="1"/>
  <c r="N4" i="27" a="1"/>
  <c r="N4" i="28" a="1"/>
  <c r="N4" i="21" a="1"/>
  <c r="N4" i="29" a="1"/>
  <c r="N4" i="19" a="1"/>
  <c r="N4" i="24" a="1"/>
  <c r="J31" i="31" l="1"/>
  <c r="G23" i="31"/>
  <c r="F23" i="31"/>
  <c r="E23" i="31"/>
  <c r="D23" i="31"/>
  <c r="W12" i="11"/>
  <c r="J126" i="31"/>
  <c r="C23" i="31"/>
  <c r="F23" i="15"/>
  <c r="N23" i="15" s="1"/>
  <c r="N23" i="31"/>
  <c r="D23" i="15"/>
  <c r="L23" i="15" s="1"/>
  <c r="L23" i="31"/>
  <c r="H23" i="15"/>
  <c r="P23" i="15" s="1"/>
  <c r="C23" i="15"/>
  <c r="K23" i="15" s="1"/>
  <c r="K23" i="31"/>
  <c r="G23" i="15"/>
  <c r="O23" i="15" s="1"/>
  <c r="O23" i="31"/>
  <c r="E23" i="15"/>
  <c r="M23" i="15" s="1"/>
  <c r="M23" i="31"/>
  <c r="S4" i="30"/>
  <c r="Q4" i="30"/>
  <c r="O4" i="30"/>
  <c r="P4" i="30"/>
  <c r="N4" i="30"/>
  <c r="R4" i="30"/>
  <c r="P4" i="29"/>
  <c r="N4" i="29"/>
  <c r="S4" i="29"/>
  <c r="R4" i="29"/>
  <c r="O4" i="29"/>
  <c r="Q4" i="29"/>
  <c r="S4" i="28"/>
  <c r="R4" i="28"/>
  <c r="Q4" i="28"/>
  <c r="P4" i="28"/>
  <c r="O4" i="28"/>
  <c r="N4" i="28"/>
  <c r="P4" i="27"/>
  <c r="O4" i="27"/>
  <c r="S4" i="27"/>
  <c r="Q4" i="27"/>
  <c r="R4" i="27"/>
  <c r="N4" i="27"/>
  <c r="S4" i="25"/>
  <c r="N4" i="25"/>
  <c r="Q4" i="25"/>
  <c r="P4" i="25"/>
  <c r="R4" i="25"/>
  <c r="O4" i="25"/>
  <c r="Q4" i="26"/>
  <c r="O4" i="26"/>
  <c r="P4" i="26"/>
  <c r="S4" i="26"/>
  <c r="R4" i="26"/>
  <c r="N4" i="26"/>
  <c r="P4" i="23"/>
  <c r="S4" i="23"/>
  <c r="N4" i="23"/>
  <c r="Q4" i="23"/>
  <c r="O4" i="23"/>
  <c r="R4" i="23"/>
  <c r="S4" i="24"/>
  <c r="R4" i="24"/>
  <c r="Q4" i="24"/>
  <c r="P4" i="24"/>
  <c r="O4" i="24"/>
  <c r="N4" i="24"/>
  <c r="Q4" i="21"/>
  <c r="S4" i="21"/>
  <c r="P4" i="21"/>
  <c r="O4" i="21"/>
  <c r="R4" i="21"/>
  <c r="N4" i="21"/>
  <c r="Q4" i="22"/>
  <c r="S4" i="22"/>
  <c r="O4" i="22"/>
  <c r="R4" i="22"/>
  <c r="P4" i="22"/>
  <c r="N4" i="22"/>
  <c r="R4" i="18"/>
  <c r="P4" i="18"/>
  <c r="Q4" i="18"/>
  <c r="O4" i="18"/>
  <c r="N4" i="18"/>
  <c r="S4" i="18"/>
  <c r="S4" i="19"/>
  <c r="R4" i="19"/>
  <c r="Q4" i="19"/>
  <c r="P4" i="19"/>
  <c r="O4" i="19"/>
  <c r="N4" i="19"/>
  <c r="H17" i="9"/>
  <c r="B31" i="15"/>
  <c r="J31" i="15" s="1"/>
  <c r="M12" i="18"/>
  <c r="J126" i="15"/>
  <c r="B24" i="7"/>
  <c r="M9" i="11"/>
  <c r="K9" i="11"/>
  <c r="L9" i="11"/>
  <c r="J9" i="11"/>
  <c r="I9" i="11"/>
  <c r="AA11" i="4"/>
  <c r="AB11" i="4"/>
  <c r="Y4" i="11"/>
  <c r="AB4" i="11"/>
  <c r="X4" i="11"/>
  <c r="Z4" i="11"/>
  <c r="AA4" i="11"/>
  <c r="Y11" i="4"/>
  <c r="Z11" i="4"/>
  <c r="N9" i="9"/>
  <c r="I9" i="9"/>
  <c r="J9" i="9"/>
  <c r="K9" i="9"/>
  <c r="M9" i="9"/>
  <c r="L9" i="9"/>
  <c r="I10" i="11" a="1"/>
  <c r="X5" i="11" a="1"/>
  <c r="N5" i="22" a="1"/>
  <c r="N5" i="24" a="1"/>
  <c r="N5" i="18" a="1"/>
  <c r="N5" i="21" a="1"/>
  <c r="N5" i="26" a="1"/>
  <c r="N5" i="27" a="1"/>
  <c r="N5" i="28" a="1"/>
  <c r="N5" i="19" a="1"/>
  <c r="N5" i="30" a="1"/>
  <c r="I10" i="9" a="1"/>
  <c r="N5" i="25" a="1"/>
  <c r="N5" i="23" a="1"/>
  <c r="N5" i="29" a="1"/>
  <c r="J32" i="31" l="1"/>
  <c r="M119" i="31"/>
  <c r="C24" i="31"/>
  <c r="N119" i="31"/>
  <c r="O119" i="31"/>
  <c r="D24" i="31"/>
  <c r="L24" i="31" s="1"/>
  <c r="F24" i="31"/>
  <c r="E24" i="31"/>
  <c r="K119" i="31"/>
  <c r="L119" i="31"/>
  <c r="W13" i="11"/>
  <c r="J127" i="31"/>
  <c r="G24" i="31"/>
  <c r="G24" i="15"/>
  <c r="O24" i="15" s="1"/>
  <c r="O24" i="31"/>
  <c r="F24" i="15"/>
  <c r="N24" i="15" s="1"/>
  <c r="N24" i="31"/>
  <c r="E24" i="15"/>
  <c r="M24" i="15" s="1"/>
  <c r="M24" i="31"/>
  <c r="L119" i="15"/>
  <c r="O119" i="15"/>
  <c r="K119" i="15"/>
  <c r="M119" i="15"/>
  <c r="C24" i="15"/>
  <c r="K24" i="15" s="1"/>
  <c r="K24" i="31"/>
  <c r="H24" i="15"/>
  <c r="P24" i="15" s="1"/>
  <c r="N119" i="15"/>
  <c r="D24" i="15"/>
  <c r="L24" i="15" s="1"/>
  <c r="P5" i="29"/>
  <c r="S5" i="29"/>
  <c r="N5" i="29"/>
  <c r="R5" i="29"/>
  <c r="Q5" i="29"/>
  <c r="O5" i="29"/>
  <c r="P5" i="30"/>
  <c r="R5" i="30"/>
  <c r="O5" i="30"/>
  <c r="N5" i="30"/>
  <c r="S5" i="30"/>
  <c r="Q5" i="30"/>
  <c r="S5" i="27"/>
  <c r="R5" i="27"/>
  <c r="Q5" i="27"/>
  <c r="O5" i="27"/>
  <c r="N5" i="27"/>
  <c r="P5" i="27"/>
  <c r="Q5" i="28"/>
  <c r="P5" i="28"/>
  <c r="O5" i="28"/>
  <c r="N5" i="28"/>
  <c r="S5" i="28"/>
  <c r="R5" i="28"/>
  <c r="S5" i="25"/>
  <c r="R5" i="25"/>
  <c r="P5" i="25"/>
  <c r="N5" i="25"/>
  <c r="O5" i="25"/>
  <c r="Q5" i="25"/>
  <c r="S5" i="26"/>
  <c r="Q5" i="26"/>
  <c r="R5" i="26"/>
  <c r="N5" i="26"/>
  <c r="P5" i="26"/>
  <c r="O5" i="26"/>
  <c r="S5" i="24"/>
  <c r="R5" i="24"/>
  <c r="Q5" i="24"/>
  <c r="O5" i="24"/>
  <c r="N5" i="24"/>
  <c r="P5" i="24"/>
  <c r="P5" i="23"/>
  <c r="R5" i="23"/>
  <c r="N5" i="23"/>
  <c r="S5" i="23"/>
  <c r="Q5" i="23"/>
  <c r="O5" i="23"/>
  <c r="N5" i="21"/>
  <c r="O5" i="21"/>
  <c r="R5" i="21"/>
  <c r="S5" i="21"/>
  <c r="Q5" i="21"/>
  <c r="P5" i="21"/>
  <c r="R5" i="22"/>
  <c r="Q5" i="22"/>
  <c r="S5" i="22"/>
  <c r="P5" i="22"/>
  <c r="O5" i="22"/>
  <c r="N5" i="22"/>
  <c r="S5" i="19"/>
  <c r="R5" i="19"/>
  <c r="Q5" i="19"/>
  <c r="P5" i="19"/>
  <c r="O5" i="19"/>
  <c r="N5" i="19"/>
  <c r="P5" i="18"/>
  <c r="R5" i="18"/>
  <c r="Q5" i="18"/>
  <c r="S5" i="18"/>
  <c r="O5" i="18"/>
  <c r="N5" i="18"/>
  <c r="H18" i="9"/>
  <c r="B32" i="15"/>
  <c r="J32" i="15" s="1"/>
  <c r="M13" i="18"/>
  <c r="J127" i="15"/>
  <c r="P119" i="15"/>
  <c r="L10" i="11"/>
  <c r="K10" i="11"/>
  <c r="M10" i="11"/>
  <c r="J10" i="11"/>
  <c r="I10" i="11"/>
  <c r="AA5" i="11"/>
  <c r="Y5" i="11"/>
  <c r="Z5" i="11"/>
  <c r="AB5" i="11"/>
  <c r="X5" i="11"/>
  <c r="AA12" i="4"/>
  <c r="K10" i="9"/>
  <c r="L10" i="9"/>
  <c r="I10" i="9"/>
  <c r="N10" i="9"/>
  <c r="M10" i="9"/>
  <c r="J10" i="9"/>
  <c r="I11" i="11" a="1"/>
  <c r="X6" i="11" a="1"/>
  <c r="N6" i="22" a="1"/>
  <c r="N6" i="19" a="1"/>
  <c r="N6" i="28" a="1"/>
  <c r="N6" i="25" a="1"/>
  <c r="N6" i="18" a="1"/>
  <c r="N6" i="24" a="1"/>
  <c r="N6" i="27" a="1"/>
  <c r="N6" i="23" a="1"/>
  <c r="N6" i="29" a="1"/>
  <c r="N6" i="26" a="1"/>
  <c r="N6" i="30" a="1"/>
  <c r="I11" i="9" a="1"/>
  <c r="N6" i="21" a="1"/>
  <c r="J33" i="31" l="1"/>
  <c r="K120" i="31"/>
  <c r="N120" i="31"/>
  <c r="O120" i="31"/>
  <c r="W14" i="11"/>
  <c r="J128" i="31"/>
  <c r="D25" i="31"/>
  <c r="L25" i="31" s="1"/>
  <c r="G25" i="31"/>
  <c r="O25" i="31" s="1"/>
  <c r="L120" i="31"/>
  <c r="E25" i="31"/>
  <c r="M25" i="31" s="1"/>
  <c r="F25" i="31"/>
  <c r="M120" i="31"/>
  <c r="C25" i="31"/>
  <c r="K120" i="15"/>
  <c r="C25" i="15"/>
  <c r="K25" i="15" s="1"/>
  <c r="K25" i="31"/>
  <c r="N120" i="15"/>
  <c r="H25" i="15"/>
  <c r="P25" i="15" s="1"/>
  <c r="F25" i="15"/>
  <c r="N25" i="15" s="1"/>
  <c r="N25" i="31"/>
  <c r="O120" i="15"/>
  <c r="D25" i="15"/>
  <c r="L25" i="15" s="1"/>
  <c r="G25" i="15"/>
  <c r="O25" i="15" s="1"/>
  <c r="L120" i="15"/>
  <c r="M120" i="15"/>
  <c r="E25" i="15"/>
  <c r="M25" i="15" s="1"/>
  <c r="O6" i="29"/>
  <c r="S6" i="29"/>
  <c r="R6" i="29"/>
  <c r="P6" i="29"/>
  <c r="Q6" i="29"/>
  <c r="N6" i="29"/>
  <c r="R6" i="30"/>
  <c r="Q6" i="30"/>
  <c r="P6" i="30"/>
  <c r="O6" i="30"/>
  <c r="N6" i="30"/>
  <c r="S6" i="30"/>
  <c r="O6" i="28"/>
  <c r="S6" i="28"/>
  <c r="R6" i="28"/>
  <c r="Q6" i="28"/>
  <c r="P6" i="28"/>
  <c r="N6" i="28"/>
  <c r="Q6" i="27"/>
  <c r="S6" i="27"/>
  <c r="O6" i="27"/>
  <c r="R6" i="27"/>
  <c r="P6" i="27"/>
  <c r="N6" i="27"/>
  <c r="R6" i="25"/>
  <c r="P6" i="25"/>
  <c r="Q6" i="25"/>
  <c r="O6" i="25"/>
  <c r="S6" i="25"/>
  <c r="N6" i="25"/>
  <c r="P6" i="26"/>
  <c r="N6" i="26"/>
  <c r="O6" i="26"/>
  <c r="Q6" i="26"/>
  <c r="S6" i="26"/>
  <c r="R6" i="26"/>
  <c r="R6" i="23"/>
  <c r="P6" i="23"/>
  <c r="O6" i="23"/>
  <c r="S6" i="23"/>
  <c r="Q6" i="23"/>
  <c r="N6" i="23"/>
  <c r="S6" i="24"/>
  <c r="Q6" i="24"/>
  <c r="R6" i="24"/>
  <c r="P6" i="24"/>
  <c r="O6" i="24"/>
  <c r="N6" i="24"/>
  <c r="P6" i="22"/>
  <c r="O6" i="22"/>
  <c r="N6" i="22"/>
  <c r="Q6" i="22"/>
  <c r="R6" i="22"/>
  <c r="S6" i="22"/>
  <c r="Q6" i="21"/>
  <c r="O6" i="21"/>
  <c r="P6" i="21"/>
  <c r="N6" i="21"/>
  <c r="S6" i="21"/>
  <c r="R6" i="21"/>
  <c r="N6" i="18"/>
  <c r="Q6" i="18"/>
  <c r="P6" i="18"/>
  <c r="O6" i="18"/>
  <c r="S6" i="18"/>
  <c r="R6" i="18"/>
  <c r="S6" i="19"/>
  <c r="R6" i="19"/>
  <c r="Q6" i="19"/>
  <c r="P6" i="19"/>
  <c r="O6" i="19"/>
  <c r="N6" i="19"/>
  <c r="H19" i="9"/>
  <c r="B33" i="15"/>
  <c r="J33" i="15" s="1"/>
  <c r="P120" i="15"/>
  <c r="M14" i="18"/>
  <c r="J128" i="15"/>
  <c r="J11" i="11"/>
  <c r="M11" i="11"/>
  <c r="K11" i="11"/>
  <c r="L11" i="11"/>
  <c r="I11" i="11"/>
  <c r="AA6" i="11"/>
  <c r="Z6" i="11"/>
  <c r="AB6" i="11"/>
  <c r="X6" i="11"/>
  <c r="Y6" i="11"/>
  <c r="K11" i="9"/>
  <c r="N11" i="9"/>
  <c r="J11" i="9"/>
  <c r="I11" i="9"/>
  <c r="L11" i="9"/>
  <c r="M11" i="9"/>
  <c r="I12" i="11" a="1"/>
  <c r="X7" i="11" a="1"/>
  <c r="N7" i="27" a="1"/>
  <c r="N7" i="25" a="1"/>
  <c r="N7" i="24" a="1"/>
  <c r="I12" i="9" a="1"/>
  <c r="N7" i="21" a="1"/>
  <c r="N7" i="18" a="1"/>
  <c r="N7" i="28" a="1"/>
  <c r="N7" i="23" a="1"/>
  <c r="N7" i="19" a="1"/>
  <c r="N7" i="30" a="1"/>
  <c r="N7" i="26" a="1"/>
  <c r="N7" i="29" a="1"/>
  <c r="N7" i="22" a="1"/>
  <c r="J34" i="31" l="1"/>
  <c r="L121" i="31"/>
  <c r="M121" i="31"/>
  <c r="F26" i="31"/>
  <c r="N121" i="31"/>
  <c r="E26" i="31"/>
  <c r="M26" i="31" s="1"/>
  <c r="D26" i="31"/>
  <c r="C26" i="31"/>
  <c r="K26" i="31" s="1"/>
  <c r="K121" i="31"/>
  <c r="G26" i="31"/>
  <c r="O26" i="31" s="1"/>
  <c r="O121" i="31"/>
  <c r="W15" i="11"/>
  <c r="J129" i="31"/>
  <c r="F26" i="15"/>
  <c r="N26" i="15" s="1"/>
  <c r="N26" i="31"/>
  <c r="M121" i="15"/>
  <c r="K121" i="15"/>
  <c r="D26" i="15"/>
  <c r="L26" i="15" s="1"/>
  <c r="L26" i="31"/>
  <c r="H26" i="15"/>
  <c r="P26" i="15" s="1"/>
  <c r="L121" i="15"/>
  <c r="N121" i="15"/>
  <c r="G26" i="15"/>
  <c r="O26" i="15" s="1"/>
  <c r="C26" i="15"/>
  <c r="K26" i="15" s="1"/>
  <c r="E26" i="15"/>
  <c r="M26" i="15" s="1"/>
  <c r="O121" i="15"/>
  <c r="R7" i="29"/>
  <c r="Q7" i="29"/>
  <c r="N7" i="29"/>
  <c r="S7" i="29"/>
  <c r="O7" i="29"/>
  <c r="P7" i="29"/>
  <c r="S7" i="30"/>
  <c r="R7" i="30"/>
  <c r="P7" i="30"/>
  <c r="O7" i="30"/>
  <c r="N7" i="30"/>
  <c r="Q7" i="30"/>
  <c r="O7" i="27"/>
  <c r="Q7" i="27"/>
  <c r="N7" i="27"/>
  <c r="R7" i="27"/>
  <c r="P7" i="27"/>
  <c r="S7" i="27"/>
  <c r="S7" i="28"/>
  <c r="R7" i="28"/>
  <c r="Q7" i="28"/>
  <c r="P7" i="28"/>
  <c r="O7" i="28"/>
  <c r="N7" i="28"/>
  <c r="S7" i="25"/>
  <c r="R7" i="25"/>
  <c r="P7" i="25"/>
  <c r="N7" i="25"/>
  <c r="Q7" i="25"/>
  <c r="O7" i="25"/>
  <c r="P7" i="26"/>
  <c r="O7" i="26"/>
  <c r="N7" i="26"/>
  <c r="R7" i="26"/>
  <c r="Q7" i="26"/>
  <c r="S7" i="26"/>
  <c r="S7" i="24"/>
  <c r="Q7" i="24"/>
  <c r="R7" i="24"/>
  <c r="P7" i="24"/>
  <c r="O7" i="24"/>
  <c r="N7" i="24"/>
  <c r="P7" i="23"/>
  <c r="Q7" i="23"/>
  <c r="R7" i="23"/>
  <c r="O7" i="23"/>
  <c r="N7" i="23"/>
  <c r="S7" i="23"/>
  <c r="P7" i="21"/>
  <c r="N7" i="21"/>
  <c r="S7" i="21"/>
  <c r="O7" i="21"/>
  <c r="Q7" i="21"/>
  <c r="R7" i="21"/>
  <c r="R7" i="22"/>
  <c r="S7" i="22"/>
  <c r="Q7" i="22"/>
  <c r="P7" i="22"/>
  <c r="O7" i="22"/>
  <c r="N7" i="22"/>
  <c r="S7" i="18"/>
  <c r="Q7" i="18"/>
  <c r="R7" i="18"/>
  <c r="P7" i="18"/>
  <c r="O7" i="18"/>
  <c r="N7" i="18"/>
  <c r="S7" i="19"/>
  <c r="R7" i="19"/>
  <c r="Q7" i="19"/>
  <c r="P7" i="19"/>
  <c r="O7" i="19"/>
  <c r="N7" i="19"/>
  <c r="M15" i="18"/>
  <c r="J129" i="15"/>
  <c r="H20" i="9"/>
  <c r="B34" i="15"/>
  <c r="J34" i="15" s="1"/>
  <c r="P121" i="15"/>
  <c r="I12" i="11"/>
  <c r="J12" i="11"/>
  <c r="M12" i="11"/>
  <c r="K12" i="11"/>
  <c r="L12" i="11"/>
  <c r="Y7" i="11"/>
  <c r="X7" i="11"/>
  <c r="AB7" i="11"/>
  <c r="AA7" i="11"/>
  <c r="Z7" i="11"/>
  <c r="J12" i="9"/>
  <c r="M12" i="9"/>
  <c r="N12" i="9"/>
  <c r="K12" i="9"/>
  <c r="I12" i="9"/>
  <c r="L12" i="9"/>
  <c r="I13" i="11" a="1"/>
  <c r="X8" i="11" a="1"/>
  <c r="N8" i="19" a="1"/>
  <c r="N8" i="25" a="1"/>
  <c r="N8" i="27" a="1"/>
  <c r="N8" i="22" a="1"/>
  <c r="N8" i="24" a="1"/>
  <c r="N8" i="28" a="1"/>
  <c r="N8" i="23" a="1"/>
  <c r="N8" i="21" a="1"/>
  <c r="N8" i="29" a="1"/>
  <c r="N8" i="26" a="1"/>
  <c r="N8" i="30" a="1"/>
  <c r="I13" i="9" a="1"/>
  <c r="N8" i="18" a="1"/>
  <c r="J35" i="31" l="1"/>
  <c r="O122" i="31"/>
  <c r="M122" i="31"/>
  <c r="E27" i="31"/>
  <c r="M27" i="31" s="1"/>
  <c r="C27" i="31"/>
  <c r="N122" i="31"/>
  <c r="W16" i="11"/>
  <c r="J130" i="31"/>
  <c r="D27" i="31"/>
  <c r="L27" i="31" s="1"/>
  <c r="L122" i="31"/>
  <c r="K122" i="31"/>
  <c r="F27" i="31"/>
  <c r="G27" i="31"/>
  <c r="O122" i="15"/>
  <c r="F27" i="15"/>
  <c r="N27" i="15" s="1"/>
  <c r="N27" i="31"/>
  <c r="C27" i="15"/>
  <c r="K27" i="15" s="1"/>
  <c r="K27" i="31"/>
  <c r="H27" i="15"/>
  <c r="P27" i="15" s="1"/>
  <c r="G27" i="15"/>
  <c r="O27" i="15" s="1"/>
  <c r="O27" i="31"/>
  <c r="E27" i="15"/>
  <c r="M27" i="15" s="1"/>
  <c r="D27" i="15"/>
  <c r="L27" i="15" s="1"/>
  <c r="L122" i="15"/>
  <c r="M122" i="15"/>
  <c r="N122" i="15"/>
  <c r="K122" i="15"/>
  <c r="N8" i="29"/>
  <c r="S8" i="29"/>
  <c r="R8" i="29"/>
  <c r="P8" i="29"/>
  <c r="O8" i="29"/>
  <c r="Q8" i="29"/>
  <c r="Q8" i="30"/>
  <c r="P8" i="30"/>
  <c r="N8" i="30"/>
  <c r="R8" i="30"/>
  <c r="O8" i="30"/>
  <c r="S8" i="30"/>
  <c r="Q8" i="28"/>
  <c r="S8" i="28"/>
  <c r="P8" i="28"/>
  <c r="N8" i="28"/>
  <c r="R8" i="28"/>
  <c r="O8" i="28"/>
  <c r="P8" i="27"/>
  <c r="S8" i="27"/>
  <c r="R8" i="27"/>
  <c r="Q8" i="27"/>
  <c r="O8" i="27"/>
  <c r="N8" i="27"/>
  <c r="Q8" i="25"/>
  <c r="N8" i="25"/>
  <c r="P8" i="25"/>
  <c r="R8" i="25"/>
  <c r="O8" i="25"/>
  <c r="S8" i="25"/>
  <c r="R8" i="26"/>
  <c r="O8" i="26"/>
  <c r="Q8" i="26"/>
  <c r="P8" i="26"/>
  <c r="S8" i="26"/>
  <c r="N8" i="26"/>
  <c r="O8" i="23"/>
  <c r="P8" i="23"/>
  <c r="S8" i="23"/>
  <c r="Q8" i="23"/>
  <c r="R8" i="23"/>
  <c r="N8" i="23"/>
  <c r="R8" i="24"/>
  <c r="Q8" i="24"/>
  <c r="P8" i="24"/>
  <c r="O8" i="24"/>
  <c r="N8" i="24"/>
  <c r="S8" i="24"/>
  <c r="S8" i="21"/>
  <c r="O8" i="21"/>
  <c r="Q8" i="21"/>
  <c r="R8" i="21"/>
  <c r="P8" i="21"/>
  <c r="N8" i="21"/>
  <c r="Q8" i="22"/>
  <c r="S8" i="22"/>
  <c r="R8" i="22"/>
  <c r="P8" i="22"/>
  <c r="O8" i="22"/>
  <c r="N8" i="22"/>
  <c r="N8" i="19"/>
  <c r="S8" i="19"/>
  <c r="R8" i="19"/>
  <c r="Q8" i="19"/>
  <c r="P8" i="19"/>
  <c r="O8" i="19"/>
  <c r="R8" i="18"/>
  <c r="S8" i="18"/>
  <c r="N8" i="18"/>
  <c r="Q8" i="18"/>
  <c r="O8" i="18"/>
  <c r="P8" i="18"/>
  <c r="H21" i="9"/>
  <c r="B35" i="15"/>
  <c r="J35" i="15" s="1"/>
  <c r="M16" i="18"/>
  <c r="J130" i="15"/>
  <c r="P122" i="15"/>
  <c r="I13" i="11"/>
  <c r="M13" i="11"/>
  <c r="L13" i="11"/>
  <c r="J13" i="11"/>
  <c r="K13" i="11"/>
  <c r="X8" i="11"/>
  <c r="AA8" i="11"/>
  <c r="Z8" i="11"/>
  <c r="Y8" i="11"/>
  <c r="AB8" i="11"/>
  <c r="J13" i="9"/>
  <c r="M13" i="9"/>
  <c r="I13" i="9"/>
  <c r="L13" i="9"/>
  <c r="N13" i="9"/>
  <c r="K13" i="9"/>
  <c r="I14" i="11" a="1"/>
  <c r="X9" i="11" a="1"/>
  <c r="N9" i="25" a="1"/>
  <c r="N9" i="22" a="1"/>
  <c r="I14" i="9" a="1"/>
  <c r="N9" i="23" a="1"/>
  <c r="N9" i="28" a="1"/>
  <c r="N9" i="27" a="1"/>
  <c r="N9" i="29" a="1"/>
  <c r="N9" i="30" a="1"/>
  <c r="N9" i="26" a="1"/>
  <c r="N9" i="21" a="1"/>
  <c r="N9" i="18" a="1"/>
  <c r="N9" i="24" a="1"/>
  <c r="N9" i="19" a="1"/>
  <c r="J36" i="31" l="1"/>
  <c r="N123" i="31"/>
  <c r="F28" i="31"/>
  <c r="L123" i="31"/>
  <c r="M123" i="31"/>
  <c r="E28" i="31"/>
  <c r="D28" i="31"/>
  <c r="L28" i="31" s="1"/>
  <c r="O123" i="31"/>
  <c r="W17" i="11"/>
  <c r="J131" i="31"/>
  <c r="K123" i="31"/>
  <c r="C28" i="31"/>
  <c r="K28" i="31" s="1"/>
  <c r="G28" i="31"/>
  <c r="M123" i="15"/>
  <c r="O123" i="15"/>
  <c r="L123" i="15"/>
  <c r="E28" i="15"/>
  <c r="M28" i="15" s="1"/>
  <c r="M28" i="31"/>
  <c r="F28" i="15"/>
  <c r="N28" i="15" s="1"/>
  <c r="N28" i="31"/>
  <c r="G28" i="15"/>
  <c r="O28" i="15" s="1"/>
  <c r="O28" i="31"/>
  <c r="K123" i="15"/>
  <c r="H28" i="15"/>
  <c r="P28" i="15" s="1"/>
  <c r="C28" i="15"/>
  <c r="K28" i="15" s="1"/>
  <c r="N123" i="15"/>
  <c r="D28" i="15"/>
  <c r="L28" i="15" s="1"/>
  <c r="S9" i="30"/>
  <c r="R9" i="30"/>
  <c r="Q9" i="30"/>
  <c r="P9" i="30"/>
  <c r="O9" i="30"/>
  <c r="N9" i="30"/>
  <c r="S9" i="29"/>
  <c r="O9" i="29"/>
  <c r="Q9" i="29"/>
  <c r="N9" i="29"/>
  <c r="P9" i="29"/>
  <c r="R9" i="29"/>
  <c r="R9" i="27"/>
  <c r="Q9" i="27"/>
  <c r="O9" i="27"/>
  <c r="N9" i="27"/>
  <c r="S9" i="27"/>
  <c r="P9" i="27"/>
  <c r="S9" i="28"/>
  <c r="R9" i="28"/>
  <c r="Q9" i="28"/>
  <c r="P9" i="28"/>
  <c r="O9" i="28"/>
  <c r="N9" i="28"/>
  <c r="Q9" i="25"/>
  <c r="R9" i="25"/>
  <c r="O9" i="25"/>
  <c r="S9" i="25"/>
  <c r="P9" i="25"/>
  <c r="N9" i="25"/>
  <c r="R9" i="26"/>
  <c r="Q9" i="26"/>
  <c r="S9" i="26"/>
  <c r="P9" i="26"/>
  <c r="O9" i="26"/>
  <c r="N9" i="26"/>
  <c r="S9" i="23"/>
  <c r="N9" i="23"/>
  <c r="O9" i="23"/>
  <c r="Q9" i="23"/>
  <c r="P9" i="23"/>
  <c r="R9" i="23"/>
  <c r="S9" i="24"/>
  <c r="R9" i="24"/>
  <c r="Q9" i="24"/>
  <c r="P9" i="24"/>
  <c r="O9" i="24"/>
  <c r="N9" i="24"/>
  <c r="N9" i="22"/>
  <c r="S9" i="22"/>
  <c r="R9" i="22"/>
  <c r="Q9" i="22"/>
  <c r="P9" i="22"/>
  <c r="O9" i="22"/>
  <c r="P9" i="21"/>
  <c r="R9" i="21"/>
  <c r="N9" i="21"/>
  <c r="Q9" i="21"/>
  <c r="S9" i="21"/>
  <c r="O9" i="21"/>
  <c r="R9" i="18"/>
  <c r="P9" i="18"/>
  <c r="N9" i="18"/>
  <c r="Q9" i="18"/>
  <c r="S9" i="18"/>
  <c r="O9" i="18"/>
  <c r="S9" i="19"/>
  <c r="R9" i="19"/>
  <c r="Q9" i="19"/>
  <c r="P9" i="19"/>
  <c r="O9" i="19"/>
  <c r="N9" i="19"/>
  <c r="H22" i="9"/>
  <c r="B36" i="15"/>
  <c r="J36" i="15" s="1"/>
  <c r="M17" i="18"/>
  <c r="J131" i="15"/>
  <c r="P123" i="15"/>
  <c r="K14" i="11"/>
  <c r="M14" i="11"/>
  <c r="I14" i="11"/>
  <c r="J14" i="11"/>
  <c r="L14" i="11"/>
  <c r="AA9" i="11"/>
  <c r="X9" i="11"/>
  <c r="Y9" i="11"/>
  <c r="Z9" i="11"/>
  <c r="AB9" i="11"/>
  <c r="I14" i="9"/>
  <c r="J14" i="9"/>
  <c r="L14" i="9"/>
  <c r="K14" i="9"/>
  <c r="N14" i="9"/>
  <c r="M14" i="9"/>
  <c r="I15" i="11" a="1"/>
  <c r="X10" i="11" a="1"/>
  <c r="N10" i="25" a="1"/>
  <c r="N10" i="18" a="1"/>
  <c r="N10" i="27" a="1"/>
  <c r="N10" i="24" a="1"/>
  <c r="N10" i="19" a="1"/>
  <c r="N10" i="26" a="1"/>
  <c r="N10" i="23" a="1"/>
  <c r="N10" i="21" a="1"/>
  <c r="N10" i="28" a="1"/>
  <c r="N10" i="29" a="1"/>
  <c r="N10" i="30" a="1"/>
  <c r="I15" i="9" a="1"/>
  <c r="N10" i="22" a="1"/>
  <c r="J37" i="31" l="1"/>
  <c r="G29" i="31"/>
  <c r="O124" i="31"/>
  <c r="D29" i="31"/>
  <c r="L29" i="31" s="1"/>
  <c r="L124" i="31"/>
  <c r="M124" i="31"/>
  <c r="N124" i="31"/>
  <c r="C29" i="31"/>
  <c r="K29" i="31" s="1"/>
  <c r="K124" i="31"/>
  <c r="W18" i="11"/>
  <c r="J132" i="31"/>
  <c r="F29" i="31"/>
  <c r="N29" i="31" s="1"/>
  <c r="E29" i="31"/>
  <c r="M124" i="15"/>
  <c r="L124" i="15"/>
  <c r="O124" i="15"/>
  <c r="H29" i="15"/>
  <c r="P29" i="15" s="1"/>
  <c r="N124" i="15"/>
  <c r="G29" i="15"/>
  <c r="O29" i="15" s="1"/>
  <c r="O29" i="31"/>
  <c r="E29" i="15"/>
  <c r="M29" i="15" s="1"/>
  <c r="M29" i="31"/>
  <c r="D29" i="15"/>
  <c r="L29" i="15" s="1"/>
  <c r="F29" i="15"/>
  <c r="N29" i="15" s="1"/>
  <c r="K124" i="15"/>
  <c r="C29" i="15"/>
  <c r="K29" i="15" s="1"/>
  <c r="Q10" i="29"/>
  <c r="R10" i="29"/>
  <c r="N10" i="29"/>
  <c r="S10" i="29"/>
  <c r="P10" i="29"/>
  <c r="O10" i="29"/>
  <c r="Q10" i="30"/>
  <c r="S10" i="30"/>
  <c r="R10" i="30"/>
  <c r="O10" i="30"/>
  <c r="N10" i="30"/>
  <c r="P10" i="30"/>
  <c r="N10" i="27"/>
  <c r="S10" i="27"/>
  <c r="R10" i="27"/>
  <c r="O10" i="27"/>
  <c r="Q10" i="27"/>
  <c r="P10" i="27"/>
  <c r="S10" i="28"/>
  <c r="R10" i="28"/>
  <c r="Q10" i="28"/>
  <c r="P10" i="28"/>
  <c r="O10" i="28"/>
  <c r="N10" i="28"/>
  <c r="P10" i="25"/>
  <c r="N10" i="25"/>
  <c r="Q10" i="25"/>
  <c r="R10" i="25"/>
  <c r="S10" i="25"/>
  <c r="O10" i="25"/>
  <c r="O10" i="26"/>
  <c r="N10" i="26"/>
  <c r="R10" i="26"/>
  <c r="S10" i="26"/>
  <c r="Q10" i="26"/>
  <c r="P10" i="26"/>
  <c r="S10" i="24"/>
  <c r="Q10" i="24"/>
  <c r="P10" i="24"/>
  <c r="O10" i="24"/>
  <c r="N10" i="24"/>
  <c r="R10" i="24"/>
  <c r="N10" i="23"/>
  <c r="P10" i="23"/>
  <c r="O10" i="23"/>
  <c r="Q10" i="23"/>
  <c r="S10" i="23"/>
  <c r="R10" i="23"/>
  <c r="N10" i="21"/>
  <c r="R10" i="21"/>
  <c r="O10" i="21"/>
  <c r="Q10" i="21"/>
  <c r="P10" i="21"/>
  <c r="S10" i="21"/>
  <c r="S10" i="22"/>
  <c r="R10" i="22"/>
  <c r="Q10" i="22"/>
  <c r="P10" i="22"/>
  <c r="O10" i="22"/>
  <c r="N10" i="22"/>
  <c r="S10" i="19"/>
  <c r="R10" i="19"/>
  <c r="Q10" i="19"/>
  <c r="P10" i="19"/>
  <c r="O10" i="19"/>
  <c r="N10" i="19"/>
  <c r="S10" i="18"/>
  <c r="R10" i="18"/>
  <c r="N10" i="18"/>
  <c r="P10" i="18"/>
  <c r="Q10" i="18"/>
  <c r="O10" i="18"/>
  <c r="H23" i="9"/>
  <c r="B37" i="15"/>
  <c r="J37" i="15" s="1"/>
  <c r="M18" i="18"/>
  <c r="J132" i="15"/>
  <c r="P124" i="15"/>
  <c r="I15" i="11"/>
  <c r="J15" i="11"/>
  <c r="K15" i="11"/>
  <c r="L15" i="11"/>
  <c r="M15" i="11"/>
  <c r="AB10" i="11"/>
  <c r="Y10" i="11"/>
  <c r="AA10" i="11"/>
  <c r="X10" i="11"/>
  <c r="Z10" i="11"/>
  <c r="K15" i="9"/>
  <c r="N15" i="9"/>
  <c r="M15" i="9"/>
  <c r="J15" i="9"/>
  <c r="I15" i="9"/>
  <c r="L15" i="9"/>
  <c r="I16" i="11" a="1"/>
  <c r="X11" i="11" a="1"/>
  <c r="N11" i="29" a="1"/>
  <c r="I16" i="9" a="1"/>
  <c r="N11" i="25" a="1"/>
  <c r="N11" i="27" a="1"/>
  <c r="N11" i="26" a="1"/>
  <c r="N11" i="23" a="1"/>
  <c r="N11" i="30" a="1"/>
  <c r="N11" i="24" a="1"/>
  <c r="N11" i="22" a="1"/>
  <c r="N11" i="18" a="1"/>
  <c r="N11" i="19" a="1"/>
  <c r="N11" i="28" a="1"/>
  <c r="N11" i="21" a="1"/>
  <c r="J38" i="31" l="1"/>
  <c r="L125" i="31"/>
  <c r="M125" i="31"/>
  <c r="O125" i="31"/>
  <c r="E30" i="31"/>
  <c r="D30" i="31"/>
  <c r="L30" i="31" s="1"/>
  <c r="N125" i="31"/>
  <c r="F30" i="31"/>
  <c r="W19" i="11"/>
  <c r="J133" i="31"/>
  <c r="G30" i="31"/>
  <c r="O30" i="31" s="1"/>
  <c r="K125" i="31"/>
  <c r="C30" i="31"/>
  <c r="L125" i="15"/>
  <c r="K125" i="15"/>
  <c r="C30" i="15"/>
  <c r="K30" i="15" s="1"/>
  <c r="K30" i="31"/>
  <c r="F30" i="15"/>
  <c r="N30" i="15" s="1"/>
  <c r="N30" i="31"/>
  <c r="E30" i="15"/>
  <c r="M30" i="15" s="1"/>
  <c r="M30" i="31"/>
  <c r="O125" i="15"/>
  <c r="H30" i="15"/>
  <c r="P30" i="15" s="1"/>
  <c r="M125" i="15"/>
  <c r="D30" i="15"/>
  <c r="L30" i="15" s="1"/>
  <c r="N125" i="15"/>
  <c r="G30" i="15"/>
  <c r="O30" i="15" s="1"/>
  <c r="R11" i="29"/>
  <c r="O11" i="29"/>
  <c r="N11" i="29"/>
  <c r="P11" i="29"/>
  <c r="Q11" i="29"/>
  <c r="S11" i="29"/>
  <c r="S11" i="30"/>
  <c r="R11" i="30"/>
  <c r="Q11" i="30"/>
  <c r="N11" i="30"/>
  <c r="P11" i="30"/>
  <c r="O11" i="30"/>
  <c r="P11" i="28"/>
  <c r="N11" i="28"/>
  <c r="Q11" i="28"/>
  <c r="R11" i="28"/>
  <c r="S11" i="28"/>
  <c r="O11" i="28"/>
  <c r="P11" i="27"/>
  <c r="Q11" i="27"/>
  <c r="O11" i="27"/>
  <c r="S11" i="27"/>
  <c r="R11" i="27"/>
  <c r="N11" i="27"/>
  <c r="P11" i="25"/>
  <c r="R11" i="25"/>
  <c r="N11" i="25"/>
  <c r="S11" i="25"/>
  <c r="Q11" i="25"/>
  <c r="O11" i="25"/>
  <c r="S11" i="26"/>
  <c r="Q11" i="26"/>
  <c r="R11" i="26"/>
  <c r="O11" i="26"/>
  <c r="N11" i="26"/>
  <c r="P11" i="26"/>
  <c r="P11" i="23"/>
  <c r="S11" i="23"/>
  <c r="R11" i="23"/>
  <c r="N11" i="23"/>
  <c r="Q11" i="23"/>
  <c r="O11" i="23"/>
  <c r="O11" i="24"/>
  <c r="N11" i="24"/>
  <c r="S11" i="24"/>
  <c r="Q11" i="24"/>
  <c r="P11" i="24"/>
  <c r="R11" i="24"/>
  <c r="S11" i="22"/>
  <c r="P11" i="22"/>
  <c r="R11" i="22"/>
  <c r="N11" i="22"/>
  <c r="Q11" i="22"/>
  <c r="O11" i="22"/>
  <c r="R11" i="21"/>
  <c r="Q11" i="21"/>
  <c r="P11" i="21"/>
  <c r="O11" i="21"/>
  <c r="S11" i="21"/>
  <c r="N11" i="21"/>
  <c r="R11" i="18"/>
  <c r="O11" i="18"/>
  <c r="N11" i="18"/>
  <c r="S11" i="18"/>
  <c r="Q11" i="18"/>
  <c r="P11" i="18"/>
  <c r="S11" i="19"/>
  <c r="R11" i="19"/>
  <c r="Q11" i="19"/>
  <c r="P11" i="19"/>
  <c r="O11" i="19"/>
  <c r="N11" i="19"/>
  <c r="M19" i="18"/>
  <c r="J133" i="15"/>
  <c r="P125" i="15"/>
  <c r="H24" i="9"/>
  <c r="B38" i="15"/>
  <c r="J38" i="15" s="1"/>
  <c r="K16" i="11"/>
  <c r="J16" i="11"/>
  <c r="I16" i="11"/>
  <c r="M16" i="11"/>
  <c r="L16" i="11"/>
  <c r="AA11" i="11"/>
  <c r="Z11" i="11"/>
  <c r="X11" i="11"/>
  <c r="AB11" i="11"/>
  <c r="Y11" i="11"/>
  <c r="M16" i="9"/>
  <c r="L16" i="9"/>
  <c r="N16" i="9"/>
  <c r="K16" i="9"/>
  <c r="J16" i="9"/>
  <c r="I16" i="9"/>
  <c r="I17" i="11" a="1"/>
  <c r="X12" i="11" a="1"/>
  <c r="N12" i="22" a="1"/>
  <c r="N12" i="19" a="1"/>
  <c r="N12" i="30" a="1"/>
  <c r="N12" i="28" a="1"/>
  <c r="N12" i="27" a="1"/>
  <c r="N12" i="29" a="1"/>
  <c r="I17" i="9" a="1"/>
  <c r="N12" i="24" a="1"/>
  <c r="N12" i="23" a="1"/>
  <c r="N12" i="25" a="1"/>
  <c r="N12" i="26" a="1"/>
  <c r="N12" i="18" a="1"/>
  <c r="N12" i="21" a="1"/>
  <c r="J39" i="31" l="1"/>
  <c r="L126" i="31"/>
  <c r="M126" i="31"/>
  <c r="O126" i="31"/>
  <c r="G31" i="31"/>
  <c r="C31" i="31"/>
  <c r="D31" i="31"/>
  <c r="L31" i="31" s="1"/>
  <c r="W20" i="11"/>
  <c r="J134" i="31"/>
  <c r="K126" i="31"/>
  <c r="N126" i="31"/>
  <c r="F31" i="31"/>
  <c r="N31" i="31" s="1"/>
  <c r="E31" i="31"/>
  <c r="K126" i="15"/>
  <c r="M126" i="15"/>
  <c r="L126" i="15"/>
  <c r="C31" i="15"/>
  <c r="K31" i="15" s="1"/>
  <c r="K31" i="31"/>
  <c r="E31" i="15"/>
  <c r="M31" i="15" s="1"/>
  <c r="M31" i="31"/>
  <c r="H31" i="15"/>
  <c r="P31" i="15" s="1"/>
  <c r="D31" i="15"/>
  <c r="L31" i="15" s="1"/>
  <c r="F31" i="15"/>
  <c r="N31" i="15" s="1"/>
  <c r="N126" i="15"/>
  <c r="O126" i="15"/>
  <c r="G31" i="15"/>
  <c r="O31" i="15" s="1"/>
  <c r="O31" i="31"/>
  <c r="S12" i="30"/>
  <c r="Q12" i="30"/>
  <c r="R12" i="30"/>
  <c r="P12" i="30"/>
  <c r="O12" i="30"/>
  <c r="N12" i="30"/>
  <c r="S12" i="29"/>
  <c r="Q12" i="29"/>
  <c r="R12" i="29"/>
  <c r="P12" i="29"/>
  <c r="O12" i="29"/>
  <c r="N12" i="29"/>
  <c r="S12" i="28"/>
  <c r="R12" i="28"/>
  <c r="Q12" i="28"/>
  <c r="P12" i="28"/>
  <c r="O12" i="28"/>
  <c r="N12" i="28"/>
  <c r="Q12" i="27"/>
  <c r="R12" i="27"/>
  <c r="N12" i="27"/>
  <c r="P12" i="27"/>
  <c r="S12" i="27"/>
  <c r="O12" i="27"/>
  <c r="Q12" i="25"/>
  <c r="O12" i="25"/>
  <c r="P12" i="25"/>
  <c r="N12" i="25"/>
  <c r="S12" i="25"/>
  <c r="R12" i="25"/>
  <c r="S12" i="26"/>
  <c r="Q12" i="26"/>
  <c r="R12" i="26"/>
  <c r="P12" i="26"/>
  <c r="O12" i="26"/>
  <c r="N12" i="26"/>
  <c r="S12" i="24"/>
  <c r="R12" i="24"/>
  <c r="Q12" i="24"/>
  <c r="P12" i="24"/>
  <c r="O12" i="24"/>
  <c r="N12" i="24"/>
  <c r="R12" i="23"/>
  <c r="O12" i="23"/>
  <c r="S12" i="23"/>
  <c r="P12" i="23"/>
  <c r="Q12" i="23"/>
  <c r="N12" i="23"/>
  <c r="S12" i="21"/>
  <c r="O12" i="21"/>
  <c r="R12" i="21"/>
  <c r="Q12" i="21"/>
  <c r="P12" i="21"/>
  <c r="N12" i="21"/>
  <c r="R12" i="22"/>
  <c r="Q12" i="22"/>
  <c r="S12" i="22"/>
  <c r="P12" i="22"/>
  <c r="O12" i="22"/>
  <c r="N12" i="22"/>
  <c r="S12" i="19"/>
  <c r="R12" i="19"/>
  <c r="Q12" i="19"/>
  <c r="P12" i="19"/>
  <c r="O12" i="19"/>
  <c r="N12" i="19"/>
  <c r="R12" i="18"/>
  <c r="S12" i="18"/>
  <c r="Q12" i="18"/>
  <c r="N12" i="18"/>
  <c r="O12" i="18"/>
  <c r="P12" i="18"/>
  <c r="M20" i="18"/>
  <c r="J134" i="15"/>
  <c r="H25" i="9"/>
  <c r="B39" i="15"/>
  <c r="J39" i="15" s="1"/>
  <c r="P126" i="15"/>
  <c r="J17" i="11"/>
  <c r="K17" i="11"/>
  <c r="M17" i="11"/>
  <c r="I17" i="11"/>
  <c r="L17" i="11"/>
  <c r="X12" i="11"/>
  <c r="Y12" i="11"/>
  <c r="AB12" i="11"/>
  <c r="AA12" i="11"/>
  <c r="Z12" i="11"/>
  <c r="N17" i="9"/>
  <c r="J17" i="9"/>
  <c r="M17" i="9"/>
  <c r="K17" i="9"/>
  <c r="I17" i="9"/>
  <c r="L17" i="9"/>
  <c r="I18" i="11" a="1"/>
  <c r="X13" i="11" a="1"/>
  <c r="N13" i="29" a="1"/>
  <c r="I18" i="9" a="1"/>
  <c r="N13" i="25" a="1"/>
  <c r="N13" i="21" a="1"/>
  <c r="N13" i="22" a="1"/>
  <c r="N13" i="18" a="1"/>
  <c r="N13" i="24" a="1"/>
  <c r="N13" i="26" a="1"/>
  <c r="N13" i="30" a="1"/>
  <c r="N13" i="28" a="1"/>
  <c r="N13" i="27" a="1"/>
  <c r="N13" i="19" a="1"/>
  <c r="N13" i="23" a="1"/>
  <c r="J40" i="31" l="1"/>
  <c r="D32" i="31"/>
  <c r="F32" i="31"/>
  <c r="C32" i="31"/>
  <c r="K32" i="31" s="1"/>
  <c r="G32" i="31"/>
  <c r="K127" i="31"/>
  <c r="E32" i="31"/>
  <c r="M32" i="31" s="1"/>
  <c r="O127" i="31"/>
  <c r="W21" i="11"/>
  <c r="J135" i="31"/>
  <c r="M127" i="31"/>
  <c r="N127" i="31"/>
  <c r="L127" i="31"/>
  <c r="M127" i="15"/>
  <c r="L127" i="15"/>
  <c r="K127" i="15"/>
  <c r="D32" i="15"/>
  <c r="L32" i="15" s="1"/>
  <c r="L32" i="31"/>
  <c r="H32" i="15"/>
  <c r="P32" i="15" s="1"/>
  <c r="O127" i="15"/>
  <c r="N127" i="15"/>
  <c r="C32" i="15"/>
  <c r="K32" i="15" s="1"/>
  <c r="E32" i="15"/>
  <c r="M32" i="15" s="1"/>
  <c r="F32" i="15"/>
  <c r="N32" i="15" s="1"/>
  <c r="N32" i="31"/>
  <c r="G32" i="15"/>
  <c r="O32" i="15" s="1"/>
  <c r="O32" i="31"/>
  <c r="O13" i="29"/>
  <c r="Q13" i="29"/>
  <c r="R13" i="29"/>
  <c r="S13" i="29"/>
  <c r="N13" i="29"/>
  <c r="P13" i="29"/>
  <c r="O13" i="30"/>
  <c r="S13" i="30"/>
  <c r="P13" i="30"/>
  <c r="R13" i="30"/>
  <c r="Q13" i="30"/>
  <c r="N13" i="30"/>
  <c r="Q13" i="27"/>
  <c r="N13" i="27"/>
  <c r="P13" i="27"/>
  <c r="O13" i="27"/>
  <c r="R13" i="27"/>
  <c r="S13" i="27"/>
  <c r="S13" i="28"/>
  <c r="R13" i="28"/>
  <c r="Q13" i="28"/>
  <c r="P13" i="28"/>
  <c r="O13" i="28"/>
  <c r="N13" i="28"/>
  <c r="O13" i="25"/>
  <c r="R13" i="25"/>
  <c r="N13" i="25"/>
  <c r="S13" i="25"/>
  <c r="P13" i="25"/>
  <c r="Q13" i="25"/>
  <c r="N13" i="26"/>
  <c r="S13" i="26"/>
  <c r="O13" i="26"/>
  <c r="R13" i="26"/>
  <c r="Q13" i="26"/>
  <c r="P13" i="26"/>
  <c r="N13" i="23"/>
  <c r="Q13" i="23"/>
  <c r="P13" i="23"/>
  <c r="S13" i="23"/>
  <c r="O13" i="23"/>
  <c r="R13" i="23"/>
  <c r="S13" i="24"/>
  <c r="R13" i="24"/>
  <c r="Q13" i="24"/>
  <c r="P13" i="24"/>
  <c r="O13" i="24"/>
  <c r="N13" i="24"/>
  <c r="S13" i="22"/>
  <c r="R13" i="22"/>
  <c r="Q13" i="22"/>
  <c r="P13" i="22"/>
  <c r="O13" i="22"/>
  <c r="N13" i="22"/>
  <c r="Q13" i="21"/>
  <c r="S13" i="21"/>
  <c r="N13" i="21"/>
  <c r="O13" i="21"/>
  <c r="P13" i="21"/>
  <c r="R13" i="21"/>
  <c r="S13" i="18"/>
  <c r="N13" i="18"/>
  <c r="Q13" i="18"/>
  <c r="P13" i="18"/>
  <c r="R13" i="18"/>
  <c r="O13" i="18"/>
  <c r="S13" i="19"/>
  <c r="R13" i="19"/>
  <c r="Q13" i="19"/>
  <c r="P13" i="19"/>
  <c r="O13" i="19"/>
  <c r="N13" i="19"/>
  <c r="H26" i="9"/>
  <c r="B40" i="15"/>
  <c r="J40" i="15" s="1"/>
  <c r="P127" i="15"/>
  <c r="M21" i="18"/>
  <c r="J135" i="15"/>
  <c r="I18" i="11"/>
  <c r="K18" i="11"/>
  <c r="M18" i="11"/>
  <c r="J18" i="11"/>
  <c r="L18" i="11"/>
  <c r="X13" i="11"/>
  <c r="Z13" i="11"/>
  <c r="AB13" i="11"/>
  <c r="Y13" i="11"/>
  <c r="AA13" i="11"/>
  <c r="K18" i="9"/>
  <c r="J18" i="9"/>
  <c r="M18" i="9"/>
  <c r="N18" i="9"/>
  <c r="L18" i="9"/>
  <c r="I18" i="9"/>
  <c r="I19" i="11" a="1"/>
  <c r="X14" i="11" a="1"/>
  <c r="I19" i="9" a="1"/>
  <c r="N14" i="25" a="1"/>
  <c r="N14" i="24" a="1"/>
  <c r="N14" i="30" a="1"/>
  <c r="N14" i="23" a="1"/>
  <c r="N14" i="19" a="1"/>
  <c r="N14" i="26" a="1"/>
  <c r="N14" i="18" a="1"/>
  <c r="N14" i="22" a="1"/>
  <c r="N14" i="27" a="1"/>
  <c r="N14" i="28" a="1"/>
  <c r="N14" i="29" a="1"/>
  <c r="N14" i="21" a="1"/>
  <c r="J41" i="31" l="1"/>
  <c r="N128" i="31"/>
  <c r="M128" i="31"/>
  <c r="D33" i="31"/>
  <c r="K128" i="31"/>
  <c r="F33" i="31"/>
  <c r="E33" i="31"/>
  <c r="L128" i="31"/>
  <c r="G33" i="31"/>
  <c r="O33" i="31" s="1"/>
  <c r="W22" i="11"/>
  <c r="J136" i="31"/>
  <c r="C33" i="31"/>
  <c r="K33" i="31" s="1"/>
  <c r="O128" i="31"/>
  <c r="O128" i="15"/>
  <c r="F33" i="15"/>
  <c r="N33" i="15" s="1"/>
  <c r="N33" i="31"/>
  <c r="D33" i="15"/>
  <c r="L33" i="15" s="1"/>
  <c r="L33" i="31"/>
  <c r="E33" i="15"/>
  <c r="M33" i="15" s="1"/>
  <c r="M33" i="31"/>
  <c r="N128" i="15"/>
  <c r="K128" i="15"/>
  <c r="C33" i="15"/>
  <c r="K33" i="15" s="1"/>
  <c r="H33" i="15"/>
  <c r="P33" i="15" s="1"/>
  <c r="G33" i="15"/>
  <c r="O33" i="15" s="1"/>
  <c r="M128" i="15"/>
  <c r="L128" i="15"/>
  <c r="S14" i="30"/>
  <c r="P14" i="30"/>
  <c r="O14" i="30"/>
  <c r="Q14" i="30"/>
  <c r="R14" i="30"/>
  <c r="N14" i="30"/>
  <c r="N14" i="29"/>
  <c r="S14" i="29"/>
  <c r="R14" i="29"/>
  <c r="P14" i="29"/>
  <c r="O14" i="29"/>
  <c r="Q14" i="29"/>
  <c r="R14" i="28"/>
  <c r="P14" i="28"/>
  <c r="S14" i="28"/>
  <c r="Q14" i="28"/>
  <c r="N14" i="28"/>
  <c r="O14" i="28"/>
  <c r="S14" i="27"/>
  <c r="R14" i="27"/>
  <c r="P14" i="27"/>
  <c r="O14" i="27"/>
  <c r="N14" i="27"/>
  <c r="Q14" i="27"/>
  <c r="Q14" i="25"/>
  <c r="O14" i="25"/>
  <c r="P14" i="25"/>
  <c r="S14" i="25"/>
  <c r="R14" i="25"/>
  <c r="N14" i="25"/>
  <c r="S14" i="26"/>
  <c r="Q14" i="26"/>
  <c r="P14" i="26"/>
  <c r="N14" i="26"/>
  <c r="O14" i="26"/>
  <c r="R14" i="26"/>
  <c r="Q14" i="24"/>
  <c r="P14" i="24"/>
  <c r="O14" i="24"/>
  <c r="N14" i="24"/>
  <c r="R14" i="24"/>
  <c r="S14" i="24"/>
  <c r="S14" i="23"/>
  <c r="Q14" i="23"/>
  <c r="P14" i="23"/>
  <c r="O14" i="23"/>
  <c r="R14" i="23"/>
  <c r="N14" i="23"/>
  <c r="N14" i="21"/>
  <c r="O14" i="21"/>
  <c r="R14" i="21"/>
  <c r="S14" i="21"/>
  <c r="Q14" i="21"/>
  <c r="P14" i="21"/>
  <c r="S14" i="22"/>
  <c r="R14" i="22"/>
  <c r="P14" i="22"/>
  <c r="O14" i="22"/>
  <c r="Q14" i="22"/>
  <c r="N14" i="22"/>
  <c r="S14" i="19"/>
  <c r="R14" i="19"/>
  <c r="Q14" i="19"/>
  <c r="P14" i="19"/>
  <c r="O14" i="19"/>
  <c r="N14" i="19"/>
  <c r="N14" i="18"/>
  <c r="P14" i="18"/>
  <c r="O14" i="18"/>
  <c r="S14" i="18"/>
  <c r="R14" i="18"/>
  <c r="Q14" i="18"/>
  <c r="H27" i="9"/>
  <c r="B41" i="15"/>
  <c r="J41" i="15" s="1"/>
  <c r="M22" i="18"/>
  <c r="J136" i="15"/>
  <c r="P128" i="15"/>
  <c r="I19" i="11"/>
  <c r="K19" i="11"/>
  <c r="L19" i="11"/>
  <c r="M19" i="11"/>
  <c r="J19" i="11"/>
  <c r="X14" i="11"/>
  <c r="AB14" i="11"/>
  <c r="Z14" i="11"/>
  <c r="Y14" i="11"/>
  <c r="AA14" i="11"/>
  <c r="J19" i="9"/>
  <c r="M19" i="9"/>
  <c r="L19" i="9"/>
  <c r="K19" i="9"/>
  <c r="I19" i="9"/>
  <c r="N19" i="9"/>
  <c r="I20" i="11" a="1"/>
  <c r="X15" i="11" a="1"/>
  <c r="I20" i="9" a="1"/>
  <c r="N15" i="24" a="1"/>
  <c r="N15" i="19" a="1"/>
  <c r="N15" i="21" a="1"/>
  <c r="N15" i="29" a="1"/>
  <c r="N15" i="30" a="1"/>
  <c r="N15" i="28" a="1"/>
  <c r="N15" i="27" a="1"/>
  <c r="N15" i="25" a="1"/>
  <c r="N15" i="18" a="1"/>
  <c r="N15" i="23" a="1"/>
  <c r="N15" i="26" a="1"/>
  <c r="N15" i="22" a="1"/>
  <c r="J42" i="31" l="1"/>
  <c r="L129" i="31"/>
  <c r="N129" i="31"/>
  <c r="F34" i="31"/>
  <c r="G34" i="31"/>
  <c r="E34" i="31"/>
  <c r="O129" i="31"/>
  <c r="K129" i="31"/>
  <c r="D34" i="31"/>
  <c r="L34" i="31" s="1"/>
  <c r="W23" i="11"/>
  <c r="J137" i="31"/>
  <c r="M129" i="31"/>
  <c r="C34" i="31"/>
  <c r="K34" i="31" s="1"/>
  <c r="N129" i="15"/>
  <c r="H34" i="15"/>
  <c r="P34" i="15" s="1"/>
  <c r="E34" i="15"/>
  <c r="M34" i="15" s="1"/>
  <c r="M34" i="31"/>
  <c r="G34" i="15"/>
  <c r="O34" i="15" s="1"/>
  <c r="O34" i="31"/>
  <c r="M129" i="15"/>
  <c r="K129" i="15"/>
  <c r="L129" i="15"/>
  <c r="C34" i="15"/>
  <c r="K34" i="15" s="1"/>
  <c r="D34" i="15"/>
  <c r="L34" i="15" s="1"/>
  <c r="O129" i="15"/>
  <c r="F34" i="15"/>
  <c r="N34" i="15" s="1"/>
  <c r="N34" i="31"/>
  <c r="R15" i="29"/>
  <c r="O15" i="29"/>
  <c r="N15" i="29"/>
  <c r="S15" i="29"/>
  <c r="Q15" i="29"/>
  <c r="P15" i="29"/>
  <c r="S15" i="30"/>
  <c r="R15" i="30"/>
  <c r="N15" i="30"/>
  <c r="Q15" i="30"/>
  <c r="O15" i="30"/>
  <c r="P15" i="30"/>
  <c r="O15" i="28"/>
  <c r="S15" i="28"/>
  <c r="R15" i="28"/>
  <c r="Q15" i="28"/>
  <c r="P15" i="28"/>
  <c r="N15" i="28"/>
  <c r="O15" i="27"/>
  <c r="S15" i="27"/>
  <c r="P15" i="27"/>
  <c r="N15" i="27"/>
  <c r="Q15" i="27"/>
  <c r="R15" i="27"/>
  <c r="S15" i="25"/>
  <c r="O15" i="25"/>
  <c r="P15" i="25"/>
  <c r="R15" i="25"/>
  <c r="N15" i="25"/>
  <c r="Q15" i="25"/>
  <c r="S15" i="26"/>
  <c r="R15" i="26"/>
  <c r="Q15" i="26"/>
  <c r="O15" i="26"/>
  <c r="N15" i="26"/>
  <c r="P15" i="26"/>
  <c r="Q15" i="24"/>
  <c r="S15" i="24"/>
  <c r="R15" i="24"/>
  <c r="O15" i="24"/>
  <c r="N15" i="24"/>
  <c r="P15" i="24"/>
  <c r="O15" i="23"/>
  <c r="N15" i="23"/>
  <c r="S15" i="23"/>
  <c r="Q15" i="23"/>
  <c r="R15" i="23"/>
  <c r="P15" i="23"/>
  <c r="O15" i="22"/>
  <c r="P15" i="22"/>
  <c r="S15" i="22"/>
  <c r="R15" i="22"/>
  <c r="Q15" i="22"/>
  <c r="N15" i="22"/>
  <c r="P15" i="21"/>
  <c r="R15" i="21"/>
  <c r="O15" i="21"/>
  <c r="S15" i="21"/>
  <c r="N15" i="21"/>
  <c r="Q15" i="21"/>
  <c r="Q15" i="18"/>
  <c r="S15" i="18"/>
  <c r="R15" i="18"/>
  <c r="P15" i="18"/>
  <c r="N15" i="18"/>
  <c r="O15" i="18"/>
  <c r="S15" i="19"/>
  <c r="R15" i="19"/>
  <c r="Q15" i="19"/>
  <c r="P15" i="19"/>
  <c r="O15" i="19"/>
  <c r="N15" i="19"/>
  <c r="M23" i="18"/>
  <c r="J137" i="15"/>
  <c r="H28" i="9"/>
  <c r="B42" i="15"/>
  <c r="J42" i="15" s="1"/>
  <c r="P129" i="15"/>
  <c r="I20" i="11"/>
  <c r="K20" i="11"/>
  <c r="M20" i="11"/>
  <c r="J20" i="11"/>
  <c r="L20" i="11"/>
  <c r="Z15" i="11"/>
  <c r="Y15" i="11"/>
  <c r="AA15" i="11"/>
  <c r="X15" i="11"/>
  <c r="AB15" i="11"/>
  <c r="N20" i="9"/>
  <c r="I20" i="9"/>
  <c r="K20" i="9"/>
  <c r="M20" i="9"/>
  <c r="L20" i="9"/>
  <c r="J20" i="9"/>
  <c r="I21" i="11" a="1"/>
  <c r="X16" i="11" a="1"/>
  <c r="N16" i="19" a="1"/>
  <c r="N16" i="18" a="1"/>
  <c r="N16" i="23" a="1"/>
  <c r="N16" i="22" a="1"/>
  <c r="N16" i="26" a="1"/>
  <c r="N16" i="27" a="1"/>
  <c r="N16" i="28" a="1"/>
  <c r="N16" i="21" a="1"/>
  <c r="N16" i="30" a="1"/>
  <c r="N16" i="29" a="1"/>
  <c r="I21" i="9" a="1"/>
  <c r="N16" i="25" a="1"/>
  <c r="N16" i="24" a="1"/>
  <c r="J43" i="31" l="1"/>
  <c r="N130" i="31"/>
  <c r="K130" i="31"/>
  <c r="G35" i="31"/>
  <c r="O35" i="31" s="1"/>
  <c r="E35" i="31"/>
  <c r="W24" i="11"/>
  <c r="J138" i="31"/>
  <c r="O130" i="31"/>
  <c r="L130" i="31"/>
  <c r="C35" i="31"/>
  <c r="M130" i="31"/>
  <c r="F35" i="31"/>
  <c r="N35" i="31" s="1"/>
  <c r="D35" i="31"/>
  <c r="E35" i="15"/>
  <c r="M35" i="15" s="1"/>
  <c r="M35" i="31"/>
  <c r="C35" i="15"/>
  <c r="K35" i="15" s="1"/>
  <c r="K35" i="31"/>
  <c r="H35" i="15"/>
  <c r="P35" i="15" s="1"/>
  <c r="M130" i="15"/>
  <c r="K130" i="15"/>
  <c r="D35" i="15"/>
  <c r="L35" i="15" s="1"/>
  <c r="L35" i="31"/>
  <c r="G35" i="15"/>
  <c r="O35" i="15" s="1"/>
  <c r="O130" i="15"/>
  <c r="L130" i="15"/>
  <c r="N130" i="15"/>
  <c r="F35" i="15"/>
  <c r="N35" i="15" s="1"/>
  <c r="R16" i="30"/>
  <c r="Q16" i="30"/>
  <c r="P16" i="30"/>
  <c r="N16" i="30"/>
  <c r="O16" i="30"/>
  <c r="S16" i="30"/>
  <c r="P16" i="29"/>
  <c r="O16" i="29"/>
  <c r="Q16" i="29"/>
  <c r="R16" i="29"/>
  <c r="S16" i="29"/>
  <c r="N16" i="29"/>
  <c r="O16" i="27"/>
  <c r="S16" i="27"/>
  <c r="Q16" i="27"/>
  <c r="P16" i="27"/>
  <c r="N16" i="27"/>
  <c r="R16" i="27"/>
  <c r="S16" i="28"/>
  <c r="R16" i="28"/>
  <c r="Q16" i="28"/>
  <c r="P16" i="28"/>
  <c r="O16" i="28"/>
  <c r="N16" i="28"/>
  <c r="R16" i="25"/>
  <c r="P16" i="25"/>
  <c r="N16" i="25"/>
  <c r="O16" i="25"/>
  <c r="Q16" i="25"/>
  <c r="S16" i="25"/>
  <c r="N16" i="26"/>
  <c r="Q16" i="26"/>
  <c r="P16" i="26"/>
  <c r="O16" i="26"/>
  <c r="S16" i="26"/>
  <c r="R16" i="26"/>
  <c r="N16" i="23"/>
  <c r="O16" i="23"/>
  <c r="R16" i="23"/>
  <c r="Q16" i="23"/>
  <c r="P16" i="23"/>
  <c r="S16" i="23"/>
  <c r="S16" i="24"/>
  <c r="P16" i="24"/>
  <c r="R16" i="24"/>
  <c r="Q16" i="24"/>
  <c r="O16" i="24"/>
  <c r="N16" i="24"/>
  <c r="Q16" i="22"/>
  <c r="S16" i="22"/>
  <c r="R16" i="22"/>
  <c r="P16" i="22"/>
  <c r="O16" i="22"/>
  <c r="N16" i="22"/>
  <c r="N16" i="21"/>
  <c r="O16" i="21"/>
  <c r="P16" i="21"/>
  <c r="S16" i="21"/>
  <c r="R16" i="21"/>
  <c r="Q16" i="21"/>
  <c r="S16" i="19"/>
  <c r="R16" i="19"/>
  <c r="Q16" i="19"/>
  <c r="P16" i="19"/>
  <c r="O16" i="19"/>
  <c r="N16" i="19"/>
  <c r="S16" i="18"/>
  <c r="P16" i="18"/>
  <c r="Q16" i="18"/>
  <c r="N16" i="18"/>
  <c r="R16" i="18"/>
  <c r="O16" i="18"/>
  <c r="H29" i="9"/>
  <c r="B43" i="15"/>
  <c r="J43" i="15" s="1"/>
  <c r="P130" i="15"/>
  <c r="M24" i="18"/>
  <c r="J138" i="15"/>
  <c r="J21" i="11"/>
  <c r="L21" i="11"/>
  <c r="I21" i="11"/>
  <c r="K21" i="11"/>
  <c r="M21" i="11"/>
  <c r="AA16" i="11"/>
  <c r="Z16" i="11"/>
  <c r="Y16" i="11"/>
  <c r="X16" i="11"/>
  <c r="AB16" i="11"/>
  <c r="M21" i="9"/>
  <c r="K21" i="9"/>
  <c r="N21" i="9"/>
  <c r="I21" i="9"/>
  <c r="L21" i="9"/>
  <c r="J21" i="9"/>
  <c r="I22" i="11" a="1"/>
  <c r="X17" i="11" a="1"/>
  <c r="N17" i="28" a="1"/>
  <c r="N17" i="22" a="1"/>
  <c r="I22" i="9" a="1"/>
  <c r="N17" i="25" a="1"/>
  <c r="N17" i="27" a="1"/>
  <c r="N17" i="26" a="1"/>
  <c r="N17" i="30" a="1"/>
  <c r="N17" i="23" a="1"/>
  <c r="N17" i="21" a="1"/>
  <c r="N17" i="18" a="1"/>
  <c r="N17" i="29" a="1"/>
  <c r="N17" i="19" a="1"/>
  <c r="N17" i="24" a="1"/>
  <c r="J44" i="31" l="1"/>
  <c r="L131" i="31"/>
  <c r="E36" i="31"/>
  <c r="O131" i="31"/>
  <c r="M131" i="31"/>
  <c r="C36" i="31"/>
  <c r="K36" i="31" s="1"/>
  <c r="K131" i="31"/>
  <c r="W25" i="11"/>
  <c r="J139" i="31"/>
  <c r="N131" i="31"/>
  <c r="G36" i="31"/>
  <c r="O36" i="31" s="1"/>
  <c r="F36" i="31"/>
  <c r="D36" i="31"/>
  <c r="K131" i="15"/>
  <c r="N131" i="15"/>
  <c r="O131" i="15"/>
  <c r="M131" i="15"/>
  <c r="D36" i="15"/>
  <c r="L36" i="15" s="1"/>
  <c r="L36" i="31"/>
  <c r="F36" i="15"/>
  <c r="N36" i="15" s="1"/>
  <c r="N36" i="31"/>
  <c r="H36" i="15"/>
  <c r="P36" i="15" s="1"/>
  <c r="E36" i="15"/>
  <c r="M36" i="15" s="1"/>
  <c r="M36" i="31"/>
  <c r="G36" i="15"/>
  <c r="O36" i="15" s="1"/>
  <c r="L131" i="15"/>
  <c r="C36" i="15"/>
  <c r="K36" i="15" s="1"/>
  <c r="O17" i="29"/>
  <c r="P17" i="29"/>
  <c r="R17" i="29"/>
  <c r="Q17" i="29"/>
  <c r="N17" i="29"/>
  <c r="S17" i="29"/>
  <c r="S17" i="30"/>
  <c r="R17" i="30"/>
  <c r="O17" i="30"/>
  <c r="Q17" i="30"/>
  <c r="P17" i="30"/>
  <c r="N17" i="30"/>
  <c r="N17" i="28"/>
  <c r="R17" i="28"/>
  <c r="S17" i="28"/>
  <c r="Q17" i="28"/>
  <c r="P17" i="28"/>
  <c r="O17" i="28"/>
  <c r="S17" i="27"/>
  <c r="R17" i="27"/>
  <c r="O17" i="27"/>
  <c r="Q17" i="27"/>
  <c r="P17" i="27"/>
  <c r="N17" i="27"/>
  <c r="P17" i="25"/>
  <c r="S17" i="25"/>
  <c r="Q17" i="25"/>
  <c r="O17" i="25"/>
  <c r="R17" i="25"/>
  <c r="N17" i="25"/>
  <c r="S17" i="26"/>
  <c r="R17" i="26"/>
  <c r="Q17" i="26"/>
  <c r="O17" i="26"/>
  <c r="N17" i="26"/>
  <c r="P17" i="26"/>
  <c r="R17" i="24"/>
  <c r="S17" i="24"/>
  <c r="Q17" i="24"/>
  <c r="P17" i="24"/>
  <c r="O17" i="24"/>
  <c r="N17" i="24"/>
  <c r="P17" i="23"/>
  <c r="N17" i="23"/>
  <c r="S17" i="23"/>
  <c r="O17" i="23"/>
  <c r="Q17" i="23"/>
  <c r="R17" i="23"/>
  <c r="S17" i="22"/>
  <c r="R17" i="22"/>
  <c r="Q17" i="22"/>
  <c r="P17" i="22"/>
  <c r="O17" i="22"/>
  <c r="N17" i="22"/>
  <c r="O17" i="21"/>
  <c r="S17" i="21"/>
  <c r="N17" i="21"/>
  <c r="P17" i="21"/>
  <c r="Q17" i="21"/>
  <c r="R17" i="21"/>
  <c r="S17" i="18"/>
  <c r="R17" i="18"/>
  <c r="Q17" i="18"/>
  <c r="P17" i="18"/>
  <c r="O17" i="18"/>
  <c r="N17" i="18"/>
  <c r="P17" i="19"/>
  <c r="O17" i="19"/>
  <c r="N17" i="19"/>
  <c r="S17" i="19"/>
  <c r="R17" i="19"/>
  <c r="Q17" i="19"/>
  <c r="M25" i="18"/>
  <c r="J139" i="15"/>
  <c r="H30" i="9"/>
  <c r="B44" i="15"/>
  <c r="J44" i="15" s="1"/>
  <c r="P131" i="15"/>
  <c r="X17" i="11"/>
  <c r="Y17" i="11"/>
  <c r="Z17" i="11"/>
  <c r="AA17" i="11"/>
  <c r="AB17" i="11"/>
  <c r="J22" i="11"/>
  <c r="K22" i="11"/>
  <c r="I22" i="11"/>
  <c r="L22" i="11"/>
  <c r="M22" i="11"/>
  <c r="J22" i="9"/>
  <c r="K22" i="9"/>
  <c r="L22" i="9"/>
  <c r="M22" i="9"/>
  <c r="I22" i="9"/>
  <c r="N22" i="9"/>
  <c r="I23" i="11" a="1"/>
  <c r="X18" i="11" a="1"/>
  <c r="N18" i="23" a="1"/>
  <c r="N18" i="18" a="1"/>
  <c r="N18" i="26" a="1"/>
  <c r="N18" i="25" a="1"/>
  <c r="N18" i="28" a="1"/>
  <c r="N18" i="19" a="1"/>
  <c r="N18" i="30" a="1"/>
  <c r="N18" i="27" a="1"/>
  <c r="I23" i="9" a="1"/>
  <c r="N18" i="29" a="1"/>
  <c r="N18" i="21" a="1"/>
  <c r="N18" i="24" a="1"/>
  <c r="N18" i="22" a="1"/>
  <c r="J45" i="31" l="1"/>
  <c r="D37" i="31"/>
  <c r="G37" i="31"/>
  <c r="M132" i="31"/>
  <c r="F37" i="31"/>
  <c r="O132" i="31"/>
  <c r="E37" i="31"/>
  <c r="M37" i="31" s="1"/>
  <c r="W26" i="11"/>
  <c r="J140" i="31"/>
  <c r="C37" i="31"/>
  <c r="N132" i="31"/>
  <c r="L132" i="31"/>
  <c r="K132" i="31"/>
  <c r="O132" i="15"/>
  <c r="L132" i="15"/>
  <c r="K132" i="15"/>
  <c r="H37" i="15"/>
  <c r="P37" i="15" s="1"/>
  <c r="F37" i="15"/>
  <c r="N37" i="15" s="1"/>
  <c r="N37" i="31"/>
  <c r="N132" i="15"/>
  <c r="C37" i="15"/>
  <c r="K37" i="15" s="1"/>
  <c r="K37" i="31"/>
  <c r="E37" i="15"/>
  <c r="M37" i="15" s="1"/>
  <c r="D37" i="15"/>
  <c r="L37" i="15" s="1"/>
  <c r="L37" i="31"/>
  <c r="M132" i="15"/>
  <c r="G37" i="15"/>
  <c r="O37" i="15" s="1"/>
  <c r="O37" i="31"/>
  <c r="S18" i="29"/>
  <c r="Q18" i="29"/>
  <c r="P18" i="29"/>
  <c r="O18" i="29"/>
  <c r="R18" i="29"/>
  <c r="N18" i="29"/>
  <c r="R18" i="30"/>
  <c r="Q18" i="30"/>
  <c r="P18" i="30"/>
  <c r="O18" i="30"/>
  <c r="N18" i="30"/>
  <c r="S18" i="30"/>
  <c r="O18" i="28"/>
  <c r="S18" i="28"/>
  <c r="R18" i="28"/>
  <c r="Q18" i="28"/>
  <c r="P18" i="28"/>
  <c r="N18" i="28"/>
  <c r="R18" i="27"/>
  <c r="Q18" i="27"/>
  <c r="P18" i="27"/>
  <c r="O18" i="27"/>
  <c r="S18" i="27"/>
  <c r="N18" i="27"/>
  <c r="S18" i="25"/>
  <c r="Q18" i="25"/>
  <c r="O18" i="25"/>
  <c r="N18" i="25"/>
  <c r="R18" i="25"/>
  <c r="P18" i="25"/>
  <c r="P18" i="26"/>
  <c r="O18" i="26"/>
  <c r="N18" i="26"/>
  <c r="Q18" i="26"/>
  <c r="S18" i="26"/>
  <c r="R18" i="26"/>
  <c r="P18" i="23"/>
  <c r="N18" i="23"/>
  <c r="S18" i="23"/>
  <c r="O18" i="23"/>
  <c r="Q18" i="23"/>
  <c r="R18" i="23"/>
  <c r="S18" i="24"/>
  <c r="R18" i="24"/>
  <c r="Q18" i="24"/>
  <c r="P18" i="24"/>
  <c r="O18" i="24"/>
  <c r="N18" i="24"/>
  <c r="P18" i="21"/>
  <c r="O18" i="21"/>
  <c r="Q18" i="21"/>
  <c r="S18" i="21"/>
  <c r="N18" i="21"/>
  <c r="R18" i="21"/>
  <c r="P18" i="22"/>
  <c r="O18" i="22"/>
  <c r="N18" i="22"/>
  <c r="S18" i="22"/>
  <c r="Q18" i="22"/>
  <c r="R18" i="22"/>
  <c r="S18" i="19"/>
  <c r="R18" i="19"/>
  <c r="Q18" i="19"/>
  <c r="P18" i="19"/>
  <c r="O18" i="19"/>
  <c r="N18" i="19"/>
  <c r="O18" i="18"/>
  <c r="R18" i="18"/>
  <c r="Q18" i="18"/>
  <c r="P18" i="18"/>
  <c r="N18" i="18"/>
  <c r="S18" i="18"/>
  <c r="H31" i="9"/>
  <c r="B45" i="15"/>
  <c r="J45" i="15" s="1"/>
  <c r="M26" i="18"/>
  <c r="J140" i="15"/>
  <c r="P132" i="15"/>
  <c r="K23" i="11"/>
  <c r="I23" i="11"/>
  <c r="L23" i="11"/>
  <c r="J23" i="11"/>
  <c r="M23" i="11"/>
  <c r="X18" i="11"/>
  <c r="Z18" i="11"/>
  <c r="AA18" i="11"/>
  <c r="Y18" i="11"/>
  <c r="AB18" i="11"/>
  <c r="J23" i="9"/>
  <c r="L23" i="9"/>
  <c r="N23" i="9"/>
  <c r="I23" i="9"/>
  <c r="K23" i="9"/>
  <c r="M23" i="9"/>
  <c r="I24" i="11" a="1"/>
  <c r="X19" i="11" a="1"/>
  <c r="N19" i="19" a="1"/>
  <c r="N19" i="23" a="1"/>
  <c r="N19" i="25" a="1"/>
  <c r="N19" i="28" a="1"/>
  <c r="N19" i="24" a="1"/>
  <c r="N19" i="18" a="1"/>
  <c r="N19" i="26" a="1"/>
  <c r="N19" i="29" a="1"/>
  <c r="N19" i="30" a="1"/>
  <c r="N19" i="22" a="1"/>
  <c r="N19" i="27" a="1"/>
  <c r="I24" i="9" a="1"/>
  <c r="N19" i="21" a="1"/>
  <c r="J46" i="31" l="1"/>
  <c r="N133" i="31"/>
  <c r="M133" i="31"/>
  <c r="C38" i="31"/>
  <c r="L133" i="31"/>
  <c r="G38" i="31"/>
  <c r="O38" i="31" s="1"/>
  <c r="D38" i="31"/>
  <c r="F38" i="31"/>
  <c r="N38" i="31" s="1"/>
  <c r="O133" i="31"/>
  <c r="E38" i="31"/>
  <c r="M38" i="31" s="1"/>
  <c r="W27" i="11"/>
  <c r="J141" i="31"/>
  <c r="K133" i="31"/>
  <c r="C38" i="15"/>
  <c r="K38" i="15" s="1"/>
  <c r="K38" i="31"/>
  <c r="O133" i="15"/>
  <c r="L133" i="15"/>
  <c r="D38" i="15"/>
  <c r="L38" i="15" s="1"/>
  <c r="L38" i="31"/>
  <c r="H38" i="15"/>
  <c r="P38" i="15" s="1"/>
  <c r="M133" i="15"/>
  <c r="F38" i="15"/>
  <c r="N38" i="15" s="1"/>
  <c r="E38" i="15"/>
  <c r="M38" i="15" s="1"/>
  <c r="K133" i="15"/>
  <c r="N133" i="15"/>
  <c r="G38" i="15"/>
  <c r="O38" i="15" s="1"/>
  <c r="S19" i="30"/>
  <c r="R19" i="30"/>
  <c r="Q19" i="30"/>
  <c r="P19" i="30"/>
  <c r="O19" i="30"/>
  <c r="N19" i="30"/>
  <c r="S19" i="29"/>
  <c r="N19" i="29"/>
  <c r="Q19" i="29"/>
  <c r="R19" i="29"/>
  <c r="O19" i="29"/>
  <c r="P19" i="29"/>
  <c r="O19" i="27"/>
  <c r="R19" i="27"/>
  <c r="P19" i="27"/>
  <c r="Q19" i="27"/>
  <c r="S19" i="27"/>
  <c r="N19" i="27"/>
  <c r="S19" i="28"/>
  <c r="R19" i="28"/>
  <c r="Q19" i="28"/>
  <c r="P19" i="28"/>
  <c r="O19" i="28"/>
  <c r="N19" i="28"/>
  <c r="O19" i="25"/>
  <c r="Q19" i="25"/>
  <c r="P19" i="25"/>
  <c r="R19" i="25"/>
  <c r="N19" i="25"/>
  <c r="S19" i="25"/>
  <c r="S19" i="26"/>
  <c r="Q19" i="26"/>
  <c r="R19" i="26"/>
  <c r="O19" i="26"/>
  <c r="P19" i="26"/>
  <c r="N19" i="26"/>
  <c r="P19" i="23"/>
  <c r="S19" i="23"/>
  <c r="Q19" i="23"/>
  <c r="O19" i="23"/>
  <c r="R19" i="23"/>
  <c r="N19" i="23"/>
  <c r="S19" i="24"/>
  <c r="R19" i="24"/>
  <c r="Q19" i="24"/>
  <c r="P19" i="24"/>
  <c r="O19" i="24"/>
  <c r="N19" i="24"/>
  <c r="S19" i="21"/>
  <c r="Q19" i="21"/>
  <c r="N19" i="21"/>
  <c r="O19" i="21"/>
  <c r="R19" i="21"/>
  <c r="P19" i="21"/>
  <c r="R19" i="22"/>
  <c r="S19" i="22"/>
  <c r="Q19" i="22"/>
  <c r="P19" i="22"/>
  <c r="O19" i="22"/>
  <c r="N19" i="22"/>
  <c r="S19" i="18"/>
  <c r="R19" i="18"/>
  <c r="P19" i="18"/>
  <c r="N19" i="18"/>
  <c r="Q19" i="18"/>
  <c r="O19" i="18"/>
  <c r="S19" i="19"/>
  <c r="R19" i="19"/>
  <c r="Q19" i="19"/>
  <c r="P19" i="19"/>
  <c r="O19" i="19"/>
  <c r="N19" i="19"/>
  <c r="H32" i="9"/>
  <c r="B46" i="15"/>
  <c r="J46" i="15" s="1"/>
  <c r="M27" i="18"/>
  <c r="J141" i="15"/>
  <c r="P133" i="15"/>
  <c r="I24" i="11"/>
  <c r="J24" i="11"/>
  <c r="M24" i="11"/>
  <c r="L24" i="11"/>
  <c r="K24" i="11"/>
  <c r="X19" i="11"/>
  <c r="AB19" i="11"/>
  <c r="Y19" i="11"/>
  <c r="Z19" i="11"/>
  <c r="AA19" i="11"/>
  <c r="L24" i="9"/>
  <c r="M24" i="9"/>
  <c r="N24" i="9"/>
  <c r="J24" i="9"/>
  <c r="I24" i="9"/>
  <c r="K24" i="9"/>
  <c r="I25" i="11" a="1"/>
  <c r="X20" i="11" a="1"/>
  <c r="N20" i="19" a="1"/>
  <c r="N20" i="28" a="1"/>
  <c r="N20" i="30" a="1"/>
  <c r="N20" i="25" a="1"/>
  <c r="N20" i="21" a="1"/>
  <c r="N20" i="18" a="1"/>
  <c r="I25" i="9" a="1"/>
  <c r="N20" i="24" a="1"/>
  <c r="N20" i="23" a="1"/>
  <c r="N20" i="29" a="1"/>
  <c r="N20" i="27" a="1"/>
  <c r="N20" i="22" a="1"/>
  <c r="N20" i="26" a="1"/>
  <c r="J47" i="31" l="1"/>
  <c r="E39" i="31"/>
  <c r="N134" i="31"/>
  <c r="D39" i="31"/>
  <c r="C39" i="31"/>
  <c r="F39" i="31"/>
  <c r="N39" i="31" s="1"/>
  <c r="G39" i="31"/>
  <c r="O39" i="31" s="1"/>
  <c r="L134" i="31"/>
  <c r="O134" i="31"/>
  <c r="K134" i="31"/>
  <c r="M134" i="31"/>
  <c r="W28" i="11"/>
  <c r="J142" i="31"/>
  <c r="L134" i="15"/>
  <c r="K134" i="15"/>
  <c r="N134" i="15"/>
  <c r="M134" i="15"/>
  <c r="E39" i="15"/>
  <c r="M39" i="15" s="1"/>
  <c r="M39" i="31"/>
  <c r="H39" i="15"/>
  <c r="P39" i="15" s="1"/>
  <c r="C39" i="15"/>
  <c r="K39" i="15" s="1"/>
  <c r="K39" i="31"/>
  <c r="F39" i="15"/>
  <c r="N39" i="15" s="1"/>
  <c r="O134" i="15"/>
  <c r="D39" i="15"/>
  <c r="L39" i="15" s="1"/>
  <c r="L39" i="31"/>
  <c r="G39" i="15"/>
  <c r="O39" i="15" s="1"/>
  <c r="S20" i="29"/>
  <c r="P20" i="29"/>
  <c r="N20" i="29"/>
  <c r="R20" i="29"/>
  <c r="O20" i="29"/>
  <c r="Q20" i="29"/>
  <c r="O20" i="30"/>
  <c r="N20" i="30"/>
  <c r="S20" i="30"/>
  <c r="P20" i="30"/>
  <c r="R20" i="30"/>
  <c r="Q20" i="30"/>
  <c r="O20" i="27"/>
  <c r="P20" i="27"/>
  <c r="S20" i="27"/>
  <c r="N20" i="27"/>
  <c r="R20" i="27"/>
  <c r="Q20" i="27"/>
  <c r="S20" i="28"/>
  <c r="R20" i="28"/>
  <c r="Q20" i="28"/>
  <c r="P20" i="28"/>
  <c r="O20" i="28"/>
  <c r="N20" i="28"/>
  <c r="O20" i="25"/>
  <c r="P20" i="25"/>
  <c r="S20" i="25"/>
  <c r="R20" i="25"/>
  <c r="Q20" i="25"/>
  <c r="N20" i="25"/>
  <c r="R20" i="26"/>
  <c r="P20" i="26"/>
  <c r="Q20" i="26"/>
  <c r="S20" i="26"/>
  <c r="O20" i="26"/>
  <c r="N20" i="26"/>
  <c r="S20" i="24"/>
  <c r="R20" i="24"/>
  <c r="Q20" i="24"/>
  <c r="P20" i="24"/>
  <c r="O20" i="24"/>
  <c r="N20" i="24"/>
  <c r="Q20" i="23"/>
  <c r="P20" i="23"/>
  <c r="R20" i="23"/>
  <c r="O20" i="23"/>
  <c r="S20" i="23"/>
  <c r="N20" i="23"/>
  <c r="S20" i="22"/>
  <c r="R20" i="22"/>
  <c r="Q20" i="22"/>
  <c r="P20" i="22"/>
  <c r="O20" i="22"/>
  <c r="N20" i="22"/>
  <c r="R20" i="21"/>
  <c r="S20" i="21"/>
  <c r="Q20" i="21"/>
  <c r="P20" i="21"/>
  <c r="O20" i="21"/>
  <c r="N20" i="21"/>
  <c r="S20" i="19"/>
  <c r="R20" i="19"/>
  <c r="Q20" i="19"/>
  <c r="P20" i="19"/>
  <c r="O20" i="19"/>
  <c r="N20" i="19"/>
  <c r="N20" i="18"/>
  <c r="R20" i="18"/>
  <c r="P20" i="18"/>
  <c r="O20" i="18"/>
  <c r="S20" i="18"/>
  <c r="Q20" i="18"/>
  <c r="H33" i="9"/>
  <c r="B47" i="15"/>
  <c r="J47" i="15" s="1"/>
  <c r="M28" i="18"/>
  <c r="J142" i="15"/>
  <c r="P134" i="15"/>
  <c r="I25" i="11"/>
  <c r="M25" i="11"/>
  <c r="J25" i="11"/>
  <c r="K25" i="11"/>
  <c r="L25" i="11"/>
  <c r="Z20" i="11"/>
  <c r="X20" i="11"/>
  <c r="AA20" i="11"/>
  <c r="AB20" i="11"/>
  <c r="Y20" i="11"/>
  <c r="M25" i="9"/>
  <c r="L25" i="9"/>
  <c r="K25" i="9"/>
  <c r="J25" i="9"/>
  <c r="N25" i="9"/>
  <c r="I25" i="9"/>
  <c r="I26" i="11" a="1"/>
  <c r="X21" i="11" a="1"/>
  <c r="N21" i="27" a="1"/>
  <c r="N21" i="29" a="1"/>
  <c r="N21" i="24" a="1"/>
  <c r="N21" i="18" a="1"/>
  <c r="N21" i="21" a="1"/>
  <c r="N21" i="28" a="1"/>
  <c r="N21" i="26" a="1"/>
  <c r="N21" i="25" a="1"/>
  <c r="N21" i="22" a="1"/>
  <c r="I26" i="9" a="1"/>
  <c r="N21" i="30" a="1"/>
  <c r="N21" i="23" a="1"/>
  <c r="N21" i="19" a="1"/>
  <c r="J48" i="31" l="1"/>
  <c r="D40" i="31"/>
  <c r="W29" i="11"/>
  <c r="J143" i="31"/>
  <c r="M135" i="31"/>
  <c r="L135" i="31"/>
  <c r="G40" i="31"/>
  <c r="O40" i="31" s="1"/>
  <c r="E40" i="31"/>
  <c r="C40" i="31"/>
  <c r="O135" i="31"/>
  <c r="N135" i="31"/>
  <c r="K135" i="31"/>
  <c r="F40" i="31"/>
  <c r="N40" i="31" s="1"/>
  <c r="L135" i="15"/>
  <c r="E40" i="15"/>
  <c r="M40" i="15" s="1"/>
  <c r="M40" i="31"/>
  <c r="K135" i="15"/>
  <c r="C40" i="15"/>
  <c r="K40" i="15" s="1"/>
  <c r="K40" i="31"/>
  <c r="H40" i="15"/>
  <c r="P40" i="15" s="1"/>
  <c r="M135" i="15"/>
  <c r="N135" i="15"/>
  <c r="O135" i="15"/>
  <c r="F40" i="15"/>
  <c r="N40" i="15" s="1"/>
  <c r="D40" i="15"/>
  <c r="L40" i="15" s="1"/>
  <c r="L40" i="31"/>
  <c r="G40" i="15"/>
  <c r="O40" i="15" s="1"/>
  <c r="S21" i="30"/>
  <c r="R21" i="30"/>
  <c r="N21" i="30"/>
  <c r="O21" i="30"/>
  <c r="Q21" i="30"/>
  <c r="P21" i="30"/>
  <c r="N21" i="29"/>
  <c r="O21" i="29"/>
  <c r="Q21" i="29"/>
  <c r="P21" i="29"/>
  <c r="R21" i="29"/>
  <c r="S21" i="29"/>
  <c r="N21" i="27"/>
  <c r="O21" i="27"/>
  <c r="P21" i="27"/>
  <c r="S21" i="27"/>
  <c r="Q21" i="27"/>
  <c r="R21" i="27"/>
  <c r="N21" i="28"/>
  <c r="P21" i="28"/>
  <c r="S21" i="28"/>
  <c r="R21" i="28"/>
  <c r="Q21" i="28"/>
  <c r="O21" i="28"/>
  <c r="S21" i="25"/>
  <c r="Q21" i="25"/>
  <c r="O21" i="25"/>
  <c r="P21" i="25"/>
  <c r="R21" i="25"/>
  <c r="N21" i="25"/>
  <c r="S21" i="26"/>
  <c r="Q21" i="26"/>
  <c r="R21" i="26"/>
  <c r="O21" i="26"/>
  <c r="P21" i="26"/>
  <c r="N21" i="26"/>
  <c r="O21" i="23"/>
  <c r="Q21" i="23"/>
  <c r="P21" i="23"/>
  <c r="R21" i="23"/>
  <c r="N21" i="23"/>
  <c r="S21" i="23"/>
  <c r="S21" i="24"/>
  <c r="R21" i="24"/>
  <c r="Q21" i="24"/>
  <c r="P21" i="24"/>
  <c r="O21" i="24"/>
  <c r="N21" i="24"/>
  <c r="S21" i="21"/>
  <c r="R21" i="21"/>
  <c r="P21" i="21"/>
  <c r="Q21" i="21"/>
  <c r="O21" i="21"/>
  <c r="N21" i="21"/>
  <c r="S21" i="22"/>
  <c r="R21" i="22"/>
  <c r="Q21" i="22"/>
  <c r="P21" i="22"/>
  <c r="O21" i="22"/>
  <c r="N21" i="22"/>
  <c r="Q21" i="18"/>
  <c r="N21" i="18"/>
  <c r="R21" i="18"/>
  <c r="O21" i="18"/>
  <c r="S21" i="18"/>
  <c r="P21" i="18"/>
  <c r="P21" i="19"/>
  <c r="O21" i="19"/>
  <c r="N21" i="19"/>
  <c r="S21" i="19"/>
  <c r="R21" i="19"/>
  <c r="Q21" i="19"/>
  <c r="H34" i="9"/>
  <c r="B48" i="15"/>
  <c r="J48" i="15" s="1"/>
  <c r="P135" i="15"/>
  <c r="M29" i="18"/>
  <c r="J143" i="15"/>
  <c r="I26" i="11"/>
  <c r="J26" i="11"/>
  <c r="K26" i="11"/>
  <c r="M26" i="11"/>
  <c r="L26" i="11"/>
  <c r="AB21" i="11"/>
  <c r="Z21" i="11"/>
  <c r="AA21" i="11"/>
  <c r="X21" i="11"/>
  <c r="Y21" i="11"/>
  <c r="K26" i="9"/>
  <c r="J26" i="9"/>
  <c r="N26" i="9"/>
  <c r="L26" i="9"/>
  <c r="M26" i="9"/>
  <c r="I26" i="9"/>
  <c r="I27" i="11" a="1"/>
  <c r="X22" i="11" a="1"/>
  <c r="N22" i="24" a="1"/>
  <c r="N22" i="21" a="1"/>
  <c r="N22" i="23" a="1"/>
  <c r="N22" i="22" a="1"/>
  <c r="N22" i="18" a="1"/>
  <c r="I27" i="9" a="1"/>
  <c r="N22" i="26" a="1"/>
  <c r="N22" i="29" a="1"/>
  <c r="N22" i="25" a="1"/>
  <c r="N22" i="28" a="1"/>
  <c r="N22" i="19" a="1"/>
  <c r="N22" i="30" a="1"/>
  <c r="N22" i="27" a="1"/>
  <c r="J49" i="31" l="1"/>
  <c r="N136" i="31"/>
  <c r="L136" i="31"/>
  <c r="K136" i="31"/>
  <c r="G41" i="31"/>
  <c r="D41" i="31"/>
  <c r="L41" i="31" s="1"/>
  <c r="F41" i="31"/>
  <c r="E41" i="31"/>
  <c r="M41" i="31" s="1"/>
  <c r="M136" i="31"/>
  <c r="C41" i="31"/>
  <c r="W30" i="11"/>
  <c r="J144" i="31"/>
  <c r="O136" i="31"/>
  <c r="O136" i="15"/>
  <c r="C41" i="15"/>
  <c r="K41" i="15" s="1"/>
  <c r="K41" i="31"/>
  <c r="G41" i="15"/>
  <c r="O41" i="15" s="1"/>
  <c r="O41" i="31"/>
  <c r="L136" i="15"/>
  <c r="K136" i="15"/>
  <c r="F41" i="15"/>
  <c r="N41" i="15" s="1"/>
  <c r="N41" i="31"/>
  <c r="D41" i="15"/>
  <c r="L41" i="15" s="1"/>
  <c r="H41" i="15"/>
  <c r="P41" i="15" s="1"/>
  <c r="M136" i="15"/>
  <c r="N136" i="15"/>
  <c r="E41" i="15"/>
  <c r="M41" i="15" s="1"/>
  <c r="S22" i="29"/>
  <c r="Q22" i="29"/>
  <c r="P22" i="29"/>
  <c r="N22" i="29"/>
  <c r="O22" i="29"/>
  <c r="R22" i="29"/>
  <c r="R22" i="30"/>
  <c r="Q22" i="30"/>
  <c r="P22" i="30"/>
  <c r="O22" i="30"/>
  <c r="N22" i="30"/>
  <c r="S22" i="30"/>
  <c r="O22" i="28"/>
  <c r="S22" i="28"/>
  <c r="R22" i="28"/>
  <c r="Q22" i="28"/>
  <c r="P22" i="28"/>
  <c r="N22" i="28"/>
  <c r="R22" i="27"/>
  <c r="O22" i="27"/>
  <c r="Q22" i="27"/>
  <c r="N22" i="27"/>
  <c r="S22" i="27"/>
  <c r="P22" i="27"/>
  <c r="O22" i="25"/>
  <c r="N22" i="25"/>
  <c r="S22" i="25"/>
  <c r="P22" i="25"/>
  <c r="R22" i="25"/>
  <c r="Q22" i="25"/>
  <c r="S22" i="26"/>
  <c r="P22" i="26"/>
  <c r="N22" i="26"/>
  <c r="O22" i="26"/>
  <c r="R22" i="26"/>
  <c r="Q22" i="26"/>
  <c r="S22" i="24"/>
  <c r="R22" i="24"/>
  <c r="Q22" i="24"/>
  <c r="P22" i="24"/>
  <c r="O22" i="24"/>
  <c r="N22" i="24"/>
  <c r="S22" i="23"/>
  <c r="N22" i="23"/>
  <c r="Q22" i="23"/>
  <c r="P22" i="23"/>
  <c r="R22" i="23"/>
  <c r="O22" i="23"/>
  <c r="P22" i="22"/>
  <c r="O22" i="22"/>
  <c r="N22" i="22"/>
  <c r="Q22" i="22"/>
  <c r="R22" i="22"/>
  <c r="S22" i="22"/>
  <c r="O22" i="21"/>
  <c r="Q22" i="21"/>
  <c r="S22" i="21"/>
  <c r="R22" i="21"/>
  <c r="N22" i="21"/>
  <c r="P22" i="21"/>
  <c r="O22" i="18"/>
  <c r="Q22" i="18"/>
  <c r="N22" i="18"/>
  <c r="R22" i="18"/>
  <c r="P22" i="18"/>
  <c r="S22" i="18"/>
  <c r="N22" i="19"/>
  <c r="S22" i="19"/>
  <c r="R22" i="19"/>
  <c r="Q22" i="19"/>
  <c r="P22" i="19"/>
  <c r="O22" i="19"/>
  <c r="M30" i="18"/>
  <c r="J144" i="15"/>
  <c r="H35" i="9"/>
  <c r="B49" i="15"/>
  <c r="J49" i="15" s="1"/>
  <c r="P136" i="15"/>
  <c r="X22" i="11"/>
  <c r="Y22" i="11"/>
  <c r="AA22" i="11"/>
  <c r="AB22" i="11"/>
  <c r="Z22" i="11"/>
  <c r="M27" i="11"/>
  <c r="K27" i="11"/>
  <c r="I27" i="11"/>
  <c r="J27" i="11"/>
  <c r="L27" i="11"/>
  <c r="L27" i="9"/>
  <c r="I27" i="9"/>
  <c r="N27" i="9"/>
  <c r="J27" i="9"/>
  <c r="M27" i="9"/>
  <c r="K27" i="9"/>
  <c r="I28" i="11" a="1"/>
  <c r="X23" i="11" a="1"/>
  <c r="N23" i="27" a="1"/>
  <c r="N23" i="26" a="1"/>
  <c r="I28" i="9" a="1"/>
  <c r="N23" i="25" a="1"/>
  <c r="N23" i="28" a="1"/>
  <c r="N23" i="24" a="1"/>
  <c r="N23" i="22" a="1"/>
  <c r="N23" i="23" a="1"/>
  <c r="N23" i="30" a="1"/>
  <c r="N23" i="21" a="1"/>
  <c r="N23" i="29" a="1"/>
  <c r="N23" i="18" a="1"/>
  <c r="N23" i="19" a="1"/>
  <c r="J50" i="31" l="1"/>
  <c r="E42" i="31"/>
  <c r="G42" i="31"/>
  <c r="M137" i="31"/>
  <c r="N137" i="31"/>
  <c r="K137" i="31"/>
  <c r="D42" i="31"/>
  <c r="O137" i="31"/>
  <c r="W31" i="11"/>
  <c r="J145" i="31"/>
  <c r="F42" i="31"/>
  <c r="N42" i="31" s="1"/>
  <c r="C42" i="31"/>
  <c r="K42" i="31" s="1"/>
  <c r="L137" i="31"/>
  <c r="D42" i="15"/>
  <c r="L42" i="15" s="1"/>
  <c r="L42" i="31"/>
  <c r="M137" i="15"/>
  <c r="N137" i="15"/>
  <c r="G42" i="15"/>
  <c r="O42" i="15" s="1"/>
  <c r="O42" i="31"/>
  <c r="L137" i="15"/>
  <c r="H42" i="15"/>
  <c r="P42" i="15" s="1"/>
  <c r="C42" i="15"/>
  <c r="K42" i="15" s="1"/>
  <c r="F42" i="15"/>
  <c r="N42" i="15" s="1"/>
  <c r="O137" i="15"/>
  <c r="K137" i="15"/>
  <c r="E42" i="15"/>
  <c r="M42" i="15" s="1"/>
  <c r="M42" i="31"/>
  <c r="S23" i="30"/>
  <c r="Q23" i="30"/>
  <c r="R23" i="30"/>
  <c r="P23" i="30"/>
  <c r="O23" i="30"/>
  <c r="N23" i="30"/>
  <c r="O23" i="29"/>
  <c r="R23" i="29"/>
  <c r="Q23" i="29"/>
  <c r="S23" i="29"/>
  <c r="P23" i="29"/>
  <c r="N23" i="29"/>
  <c r="Q23" i="27"/>
  <c r="N23" i="27"/>
  <c r="P23" i="27"/>
  <c r="S23" i="27"/>
  <c r="R23" i="27"/>
  <c r="O23" i="27"/>
  <c r="S23" i="28"/>
  <c r="R23" i="28"/>
  <c r="Q23" i="28"/>
  <c r="P23" i="28"/>
  <c r="O23" i="28"/>
  <c r="N23" i="28"/>
  <c r="R23" i="25"/>
  <c r="N23" i="25"/>
  <c r="S23" i="25"/>
  <c r="Q23" i="25"/>
  <c r="O23" i="25"/>
  <c r="P23" i="25"/>
  <c r="S23" i="26"/>
  <c r="Q23" i="26"/>
  <c r="P23" i="26"/>
  <c r="R23" i="26"/>
  <c r="O23" i="26"/>
  <c r="N23" i="26"/>
  <c r="N23" i="23"/>
  <c r="O23" i="23"/>
  <c r="S23" i="23"/>
  <c r="R23" i="23"/>
  <c r="P23" i="23"/>
  <c r="Q23" i="23"/>
  <c r="S23" i="24"/>
  <c r="R23" i="24"/>
  <c r="Q23" i="24"/>
  <c r="P23" i="24"/>
  <c r="O23" i="24"/>
  <c r="N23" i="24"/>
  <c r="R23" i="22"/>
  <c r="S23" i="22"/>
  <c r="Q23" i="22"/>
  <c r="P23" i="22"/>
  <c r="O23" i="22"/>
  <c r="N23" i="22"/>
  <c r="R23" i="21"/>
  <c r="P23" i="21"/>
  <c r="S23" i="21"/>
  <c r="Q23" i="21"/>
  <c r="N23" i="21"/>
  <c r="O23" i="21"/>
  <c r="P23" i="18"/>
  <c r="N23" i="18"/>
  <c r="S23" i="18"/>
  <c r="R23" i="18"/>
  <c r="Q23" i="18"/>
  <c r="O23" i="18"/>
  <c r="S23" i="19"/>
  <c r="R23" i="19"/>
  <c r="Q23" i="19"/>
  <c r="P23" i="19"/>
  <c r="O23" i="19"/>
  <c r="N23" i="19"/>
  <c r="H36" i="9"/>
  <c r="B50" i="15"/>
  <c r="J50" i="15" s="1"/>
  <c r="P137" i="15"/>
  <c r="M31" i="18"/>
  <c r="J145" i="15"/>
  <c r="M28" i="11"/>
  <c r="I28" i="11"/>
  <c r="K28" i="11"/>
  <c r="L28" i="11"/>
  <c r="J28" i="11"/>
  <c r="AA23" i="11"/>
  <c r="AB23" i="11"/>
  <c r="Z23" i="11"/>
  <c r="Y23" i="11"/>
  <c r="X23" i="11"/>
  <c r="K28" i="9"/>
  <c r="L28" i="9"/>
  <c r="N28" i="9"/>
  <c r="J28" i="9"/>
  <c r="M28" i="9"/>
  <c r="I28" i="9"/>
  <c r="I29" i="11" a="1"/>
  <c r="X24" i="11" a="1"/>
  <c r="N24" i="22" a="1"/>
  <c r="N24" i="18" a="1"/>
  <c r="N24" i="21" a="1"/>
  <c r="N24" i="19" a="1"/>
  <c r="I29" i="9" a="1"/>
  <c r="N24" i="25" a="1"/>
  <c r="N24" i="24" a="1"/>
  <c r="N24" i="23" a="1"/>
  <c r="N24" i="29" a="1"/>
  <c r="N24" i="26" a="1"/>
  <c r="N24" i="28" a="1"/>
  <c r="N24" i="27" a="1"/>
  <c r="N24" i="30" a="1"/>
  <c r="J51" i="31" l="1"/>
  <c r="K138" i="31"/>
  <c r="E43" i="31"/>
  <c r="N138" i="31"/>
  <c r="D43" i="31"/>
  <c r="F43" i="31"/>
  <c r="G43" i="31"/>
  <c r="O43" i="31" s="1"/>
  <c r="L138" i="31"/>
  <c r="M138" i="31"/>
  <c r="O138" i="31"/>
  <c r="C43" i="31"/>
  <c r="K43" i="31" s="1"/>
  <c r="W32" i="11"/>
  <c r="J146" i="31"/>
  <c r="O138" i="15"/>
  <c r="L138" i="15"/>
  <c r="F43" i="15"/>
  <c r="N43" i="15" s="1"/>
  <c r="N43" i="31"/>
  <c r="N138" i="15"/>
  <c r="D43" i="15"/>
  <c r="L43" i="15" s="1"/>
  <c r="L43" i="31"/>
  <c r="M138" i="15"/>
  <c r="G43" i="15"/>
  <c r="O43" i="15" s="1"/>
  <c r="H43" i="15"/>
  <c r="P43" i="15" s="1"/>
  <c r="E43" i="15"/>
  <c r="M43" i="15" s="1"/>
  <c r="M43" i="31"/>
  <c r="K138" i="15"/>
  <c r="C43" i="15"/>
  <c r="K43" i="15" s="1"/>
  <c r="R24" i="29"/>
  <c r="N24" i="29"/>
  <c r="Q24" i="29"/>
  <c r="O24" i="29"/>
  <c r="S24" i="29"/>
  <c r="P24" i="29"/>
  <c r="O24" i="30"/>
  <c r="N24" i="30"/>
  <c r="P24" i="30"/>
  <c r="R24" i="30"/>
  <c r="S24" i="30"/>
  <c r="Q24" i="30"/>
  <c r="P24" i="27"/>
  <c r="O24" i="27"/>
  <c r="Q24" i="27"/>
  <c r="R24" i="27"/>
  <c r="S24" i="27"/>
  <c r="N24" i="27"/>
  <c r="S24" i="28"/>
  <c r="P24" i="28"/>
  <c r="R24" i="28"/>
  <c r="Q24" i="28"/>
  <c r="O24" i="28"/>
  <c r="N24" i="28"/>
  <c r="Q24" i="25"/>
  <c r="S24" i="25"/>
  <c r="R24" i="25"/>
  <c r="O24" i="25"/>
  <c r="N24" i="25"/>
  <c r="P24" i="25"/>
  <c r="N24" i="26"/>
  <c r="R24" i="26"/>
  <c r="Q24" i="26"/>
  <c r="S24" i="26"/>
  <c r="P24" i="26"/>
  <c r="O24" i="26"/>
  <c r="S24" i="24"/>
  <c r="R24" i="24"/>
  <c r="Q24" i="24"/>
  <c r="P24" i="24"/>
  <c r="O24" i="24"/>
  <c r="N24" i="24"/>
  <c r="S24" i="23"/>
  <c r="O24" i="23"/>
  <c r="N24" i="23"/>
  <c r="P24" i="23"/>
  <c r="Q24" i="23"/>
  <c r="R24" i="23"/>
  <c r="S24" i="22"/>
  <c r="R24" i="22"/>
  <c r="Q24" i="22"/>
  <c r="P24" i="22"/>
  <c r="O24" i="22"/>
  <c r="N24" i="22"/>
  <c r="R24" i="21"/>
  <c r="P24" i="21"/>
  <c r="N24" i="21"/>
  <c r="S24" i="21"/>
  <c r="Q24" i="21"/>
  <c r="O24" i="21"/>
  <c r="S24" i="19"/>
  <c r="R24" i="19"/>
  <c r="Q24" i="19"/>
  <c r="P24" i="19"/>
  <c r="O24" i="19"/>
  <c r="N24" i="19"/>
  <c r="O24" i="18"/>
  <c r="R24" i="18"/>
  <c r="P24" i="18"/>
  <c r="N24" i="18"/>
  <c r="S24" i="18"/>
  <c r="Q24" i="18"/>
  <c r="M32" i="18"/>
  <c r="J146" i="15"/>
  <c r="H37" i="9"/>
  <c r="B51" i="15"/>
  <c r="J51" i="15" s="1"/>
  <c r="P138" i="15"/>
  <c r="K29" i="11"/>
  <c r="L29" i="11"/>
  <c r="J29" i="11"/>
  <c r="M29" i="11"/>
  <c r="I29" i="11"/>
  <c r="AA24" i="11"/>
  <c r="X24" i="11"/>
  <c r="Z24" i="11"/>
  <c r="AB24" i="11"/>
  <c r="Y24" i="11"/>
  <c r="L29" i="9"/>
  <c r="M29" i="9"/>
  <c r="N29" i="9"/>
  <c r="J29" i="9"/>
  <c r="I29" i="9"/>
  <c r="K29" i="9"/>
  <c r="I30" i="11" a="1"/>
  <c r="X25" i="11" a="1"/>
  <c r="N25" i="28" a="1"/>
  <c r="N25" i="27" a="1"/>
  <c r="N25" i="23" a="1"/>
  <c r="N25" i="25" a="1"/>
  <c r="N25" i="29" a="1"/>
  <c r="N25" i="30" a="1"/>
  <c r="N25" i="18" a="1"/>
  <c r="N25" i="26" a="1"/>
  <c r="N25" i="21" a="1"/>
  <c r="N25" i="19" a="1"/>
  <c r="N25" i="22" a="1"/>
  <c r="N25" i="24" a="1"/>
  <c r="I30" i="9" a="1"/>
  <c r="J52" i="31" l="1"/>
  <c r="K139" i="31"/>
  <c r="G44" i="31"/>
  <c r="E44" i="31"/>
  <c r="M139" i="31"/>
  <c r="N139" i="31"/>
  <c r="O139" i="31"/>
  <c r="F44" i="31"/>
  <c r="N44" i="31" s="1"/>
  <c r="C44" i="31"/>
  <c r="W33" i="11"/>
  <c r="J147" i="31"/>
  <c r="D44" i="31"/>
  <c r="L44" i="31" s="1"/>
  <c r="L139" i="31"/>
  <c r="L139" i="15"/>
  <c r="N139" i="15"/>
  <c r="K139" i="15"/>
  <c r="M139" i="15"/>
  <c r="C44" i="15"/>
  <c r="K44" i="15" s="1"/>
  <c r="K44" i="31"/>
  <c r="E44" i="15"/>
  <c r="M44" i="15" s="1"/>
  <c r="M44" i="31"/>
  <c r="F44" i="15"/>
  <c r="N44" i="15" s="1"/>
  <c r="O139" i="15"/>
  <c r="D44" i="15"/>
  <c r="L44" i="15" s="1"/>
  <c r="G44" i="15"/>
  <c r="O44" i="15" s="1"/>
  <c r="O44" i="31"/>
  <c r="H44" i="15"/>
  <c r="P44" i="15" s="1"/>
  <c r="S25" i="30"/>
  <c r="R25" i="30"/>
  <c r="Q25" i="30"/>
  <c r="N25" i="30"/>
  <c r="P25" i="30"/>
  <c r="O25" i="30"/>
  <c r="N25" i="29"/>
  <c r="R25" i="29"/>
  <c r="O25" i="29"/>
  <c r="Q25" i="29"/>
  <c r="S25" i="29"/>
  <c r="P25" i="29"/>
  <c r="N25" i="28"/>
  <c r="R25" i="28"/>
  <c r="P25" i="28"/>
  <c r="Q25" i="28"/>
  <c r="O25" i="28"/>
  <c r="S25" i="28"/>
  <c r="R25" i="27"/>
  <c r="N25" i="27"/>
  <c r="S25" i="27"/>
  <c r="Q25" i="27"/>
  <c r="P25" i="27"/>
  <c r="O25" i="27"/>
  <c r="S25" i="25"/>
  <c r="R25" i="25"/>
  <c r="N25" i="25"/>
  <c r="O25" i="25"/>
  <c r="Q25" i="25"/>
  <c r="P25" i="25"/>
  <c r="S25" i="26"/>
  <c r="R25" i="26"/>
  <c r="Q25" i="26"/>
  <c r="O25" i="26"/>
  <c r="N25" i="26"/>
  <c r="P25" i="26"/>
  <c r="O25" i="23"/>
  <c r="R25" i="23"/>
  <c r="P25" i="23"/>
  <c r="N25" i="23"/>
  <c r="Q25" i="23"/>
  <c r="S25" i="23"/>
  <c r="S25" i="24"/>
  <c r="R25" i="24"/>
  <c r="Q25" i="24"/>
  <c r="P25" i="24"/>
  <c r="O25" i="24"/>
  <c r="N25" i="24"/>
  <c r="O25" i="21"/>
  <c r="N25" i="21"/>
  <c r="P25" i="21"/>
  <c r="S25" i="21"/>
  <c r="R25" i="21"/>
  <c r="Q25" i="21"/>
  <c r="S25" i="22"/>
  <c r="R25" i="22"/>
  <c r="Q25" i="22"/>
  <c r="P25" i="22"/>
  <c r="O25" i="22"/>
  <c r="N25" i="22"/>
  <c r="R25" i="18"/>
  <c r="O25" i="18"/>
  <c r="S25" i="18"/>
  <c r="N25" i="18"/>
  <c r="Q25" i="18"/>
  <c r="P25" i="18"/>
  <c r="S25" i="19"/>
  <c r="R25" i="19"/>
  <c r="Q25" i="19"/>
  <c r="P25" i="19"/>
  <c r="O25" i="19"/>
  <c r="N25" i="19"/>
  <c r="H38" i="9"/>
  <c r="B52" i="15"/>
  <c r="J52" i="15" s="1"/>
  <c r="P139" i="15"/>
  <c r="M33" i="18"/>
  <c r="J147" i="15"/>
  <c r="J30" i="11"/>
  <c r="L30" i="11"/>
  <c r="I30" i="11"/>
  <c r="K30" i="11"/>
  <c r="M30" i="11"/>
  <c r="Z25" i="11"/>
  <c r="Y25" i="11"/>
  <c r="AB25" i="11"/>
  <c r="AA25" i="11"/>
  <c r="X25" i="11"/>
  <c r="J30" i="9"/>
  <c r="L30" i="9"/>
  <c r="K30" i="9"/>
  <c r="N30" i="9"/>
  <c r="M30" i="9"/>
  <c r="I30" i="9"/>
  <c r="I31" i="11" a="1"/>
  <c r="X26" i="11" a="1"/>
  <c r="N26" i="24" a="1"/>
  <c r="N26" i="18" a="1"/>
  <c r="N26" i="29" a="1"/>
  <c r="N26" i="25" a="1"/>
  <c r="N26" i="26" a="1"/>
  <c r="N26" i="30" a="1"/>
  <c r="N26" i="27" a="1"/>
  <c r="N26" i="28" a="1"/>
  <c r="N26" i="23" a="1"/>
  <c r="I31" i="9" a="1"/>
  <c r="N26" i="19" a="1"/>
  <c r="N26" i="22" a="1"/>
  <c r="N26" i="21" a="1"/>
  <c r="J53" i="31" l="1"/>
  <c r="E45" i="31"/>
  <c r="C45" i="31"/>
  <c r="K140" i="31"/>
  <c r="L140" i="31"/>
  <c r="D45" i="31"/>
  <c r="L45" i="31" s="1"/>
  <c r="N140" i="31"/>
  <c r="O140" i="31"/>
  <c r="M140" i="31"/>
  <c r="G45" i="31"/>
  <c r="O45" i="31" s="1"/>
  <c r="W34" i="11"/>
  <c r="J148" i="31"/>
  <c r="F45" i="31"/>
  <c r="N45" i="31" s="1"/>
  <c r="M140" i="15"/>
  <c r="K140" i="15"/>
  <c r="H45" i="15"/>
  <c r="P45" i="15" s="1"/>
  <c r="E45" i="15"/>
  <c r="M45" i="15" s="1"/>
  <c r="M45" i="31"/>
  <c r="N140" i="15"/>
  <c r="C45" i="15"/>
  <c r="K45" i="15" s="1"/>
  <c r="K45" i="31"/>
  <c r="F45" i="15"/>
  <c r="N45" i="15" s="1"/>
  <c r="D45" i="15"/>
  <c r="L45" i="15" s="1"/>
  <c r="L140" i="15"/>
  <c r="G45" i="15"/>
  <c r="O45" i="15" s="1"/>
  <c r="O140" i="15"/>
  <c r="S26" i="29"/>
  <c r="R26" i="29"/>
  <c r="O26" i="29"/>
  <c r="Q26" i="29"/>
  <c r="N26" i="29"/>
  <c r="P26" i="29"/>
  <c r="S26" i="30"/>
  <c r="R26" i="30"/>
  <c r="Q26" i="30"/>
  <c r="P26" i="30"/>
  <c r="O26" i="30"/>
  <c r="N26" i="30"/>
  <c r="S26" i="27"/>
  <c r="Q26" i="27"/>
  <c r="R26" i="27"/>
  <c r="O26" i="27"/>
  <c r="P26" i="27"/>
  <c r="N26" i="27"/>
  <c r="S26" i="28"/>
  <c r="R26" i="28"/>
  <c r="Q26" i="28"/>
  <c r="P26" i="28"/>
  <c r="O26" i="28"/>
  <c r="N26" i="28"/>
  <c r="P26" i="25"/>
  <c r="N26" i="25"/>
  <c r="S26" i="25"/>
  <c r="Q26" i="25"/>
  <c r="R26" i="25"/>
  <c r="O26" i="25"/>
  <c r="S26" i="26"/>
  <c r="R26" i="26"/>
  <c r="P26" i="26"/>
  <c r="O26" i="26"/>
  <c r="N26" i="26"/>
  <c r="Q26" i="26"/>
  <c r="S26" i="24"/>
  <c r="R26" i="24"/>
  <c r="Q26" i="24"/>
  <c r="P26" i="24"/>
  <c r="N26" i="24"/>
  <c r="O26" i="24"/>
  <c r="R26" i="23"/>
  <c r="S26" i="23"/>
  <c r="P26" i="23"/>
  <c r="N26" i="23"/>
  <c r="Q26" i="23"/>
  <c r="O26" i="23"/>
  <c r="P26" i="22"/>
  <c r="O26" i="22"/>
  <c r="N26" i="22"/>
  <c r="S26" i="22"/>
  <c r="R26" i="22"/>
  <c r="Q26" i="22"/>
  <c r="Q26" i="21"/>
  <c r="P26" i="21"/>
  <c r="O26" i="21"/>
  <c r="S26" i="21"/>
  <c r="R26" i="21"/>
  <c r="N26" i="21"/>
  <c r="N26" i="19"/>
  <c r="S26" i="19"/>
  <c r="R26" i="19"/>
  <c r="Q26" i="19"/>
  <c r="P26" i="19"/>
  <c r="O26" i="19"/>
  <c r="R26" i="18"/>
  <c r="O26" i="18"/>
  <c r="S26" i="18"/>
  <c r="P26" i="18"/>
  <c r="N26" i="18"/>
  <c r="Q26" i="18"/>
  <c r="M34" i="18"/>
  <c r="J148" i="15"/>
  <c r="H39" i="9"/>
  <c r="B53" i="15"/>
  <c r="J53" i="15" s="1"/>
  <c r="P140" i="15"/>
  <c r="K31" i="11"/>
  <c r="M31" i="11"/>
  <c r="I31" i="11"/>
  <c r="L31" i="11"/>
  <c r="J31" i="11"/>
  <c r="Y26" i="11"/>
  <c r="Z26" i="11"/>
  <c r="AB26" i="11"/>
  <c r="AA26" i="11"/>
  <c r="X26" i="11"/>
  <c r="J31" i="9"/>
  <c r="M31" i="9"/>
  <c r="K31" i="9"/>
  <c r="N31" i="9"/>
  <c r="I31" i="9"/>
  <c r="L31" i="9"/>
  <c r="I32" i="11" a="1"/>
  <c r="X27" i="11" a="1"/>
  <c r="N27" i="25" a="1"/>
  <c r="I32" i="9" a="1"/>
  <c r="N27" i="30" a="1"/>
  <c r="N27" i="26" a="1"/>
  <c r="N27" i="24" a="1"/>
  <c r="N27" i="28" a="1"/>
  <c r="N27" i="19" a="1"/>
  <c r="N27" i="22" a="1"/>
  <c r="N27" i="21" a="1"/>
  <c r="N27" i="18" a="1"/>
  <c r="N27" i="29" a="1"/>
  <c r="N27" i="23" a="1"/>
  <c r="N27" i="27" a="1"/>
  <c r="J54" i="31" l="1"/>
  <c r="N141" i="31"/>
  <c r="K141" i="31"/>
  <c r="E46" i="31"/>
  <c r="C46" i="31"/>
  <c r="K46" i="31" s="1"/>
  <c r="M141" i="31"/>
  <c r="L141" i="31"/>
  <c r="D46" i="31"/>
  <c r="G46" i="31"/>
  <c r="F46" i="31"/>
  <c r="N46" i="31" s="1"/>
  <c r="W35" i="11"/>
  <c r="J149" i="31"/>
  <c r="O141" i="31"/>
  <c r="L141" i="15"/>
  <c r="K141" i="15"/>
  <c r="M141" i="15"/>
  <c r="O141" i="15"/>
  <c r="N141" i="15"/>
  <c r="G46" i="15"/>
  <c r="O46" i="15" s="1"/>
  <c r="O46" i="31"/>
  <c r="D46" i="15"/>
  <c r="L46" i="15" s="1"/>
  <c r="L46" i="31"/>
  <c r="F46" i="15"/>
  <c r="N46" i="15" s="1"/>
  <c r="C46" i="15"/>
  <c r="K46" i="15" s="1"/>
  <c r="H46" i="15"/>
  <c r="P46" i="15" s="1"/>
  <c r="E46" i="15"/>
  <c r="M46" i="15" s="1"/>
  <c r="M46" i="31"/>
  <c r="S27" i="30"/>
  <c r="R27" i="30"/>
  <c r="Q27" i="30"/>
  <c r="P27" i="30"/>
  <c r="O27" i="30"/>
  <c r="N27" i="30"/>
  <c r="S27" i="29"/>
  <c r="Q27" i="29"/>
  <c r="R27" i="29"/>
  <c r="P27" i="29"/>
  <c r="N27" i="29"/>
  <c r="O27" i="29"/>
  <c r="S27" i="28"/>
  <c r="R27" i="28"/>
  <c r="Q27" i="28"/>
  <c r="P27" i="28"/>
  <c r="O27" i="28"/>
  <c r="N27" i="28"/>
  <c r="N27" i="27"/>
  <c r="Q27" i="27"/>
  <c r="O27" i="27"/>
  <c r="P27" i="27"/>
  <c r="R27" i="27"/>
  <c r="S27" i="27"/>
  <c r="R27" i="25"/>
  <c r="O27" i="25"/>
  <c r="Q27" i="25"/>
  <c r="P27" i="25"/>
  <c r="N27" i="25"/>
  <c r="S27" i="25"/>
  <c r="S27" i="26"/>
  <c r="Q27" i="26"/>
  <c r="R27" i="26"/>
  <c r="P27" i="26"/>
  <c r="O27" i="26"/>
  <c r="N27" i="26"/>
  <c r="S27" i="23"/>
  <c r="N27" i="23"/>
  <c r="O27" i="23"/>
  <c r="Q27" i="23"/>
  <c r="R27" i="23"/>
  <c r="P27" i="23"/>
  <c r="S27" i="24"/>
  <c r="R27" i="24"/>
  <c r="Q27" i="24"/>
  <c r="P27" i="24"/>
  <c r="O27" i="24"/>
  <c r="N27" i="24"/>
  <c r="R27" i="21"/>
  <c r="N27" i="21"/>
  <c r="S27" i="21"/>
  <c r="Q27" i="21"/>
  <c r="O27" i="21"/>
  <c r="P27" i="21"/>
  <c r="R27" i="22"/>
  <c r="S27" i="22"/>
  <c r="Q27" i="22"/>
  <c r="P27" i="22"/>
  <c r="O27" i="22"/>
  <c r="N27" i="22"/>
  <c r="R27" i="18"/>
  <c r="P27" i="18"/>
  <c r="N27" i="18"/>
  <c r="Q27" i="18"/>
  <c r="S27" i="18"/>
  <c r="O27" i="18"/>
  <c r="S27" i="19"/>
  <c r="R27" i="19"/>
  <c r="Q27" i="19"/>
  <c r="P27" i="19"/>
  <c r="O27" i="19"/>
  <c r="N27" i="19"/>
  <c r="H40" i="9"/>
  <c r="B54" i="15"/>
  <c r="J54" i="15" s="1"/>
  <c r="M35" i="18"/>
  <c r="J149" i="15"/>
  <c r="P141" i="15"/>
  <c r="M32" i="11"/>
  <c r="L32" i="11"/>
  <c r="J32" i="11"/>
  <c r="I32" i="11"/>
  <c r="K32" i="11"/>
  <c r="AA27" i="11"/>
  <c r="X27" i="11"/>
  <c r="Y27" i="11"/>
  <c r="AB27" i="11"/>
  <c r="Z27" i="11"/>
  <c r="L32" i="9"/>
  <c r="K32" i="9"/>
  <c r="N32" i="9"/>
  <c r="M32" i="9"/>
  <c r="J32" i="9"/>
  <c r="I32" i="9"/>
  <c r="I33" i="11" a="1"/>
  <c r="X28" i="11" a="1"/>
  <c r="N28" i="26" a="1"/>
  <c r="N28" i="18" a="1"/>
  <c r="N28" i="29" a="1"/>
  <c r="N28" i="24" a="1"/>
  <c r="N28" i="27" a="1"/>
  <c r="N28" i="28" a="1"/>
  <c r="N28" i="25" a="1"/>
  <c r="N28" i="30" a="1"/>
  <c r="N28" i="19" a="1"/>
  <c r="I33" i="9" a="1"/>
  <c r="N28" i="23" a="1"/>
  <c r="N28" i="21" a="1"/>
  <c r="N28" i="22" a="1"/>
  <c r="J55" i="31" l="1"/>
  <c r="E47" i="31"/>
  <c r="K142" i="31"/>
  <c r="N142" i="31"/>
  <c r="M142" i="31"/>
  <c r="C47" i="31"/>
  <c r="D47" i="31"/>
  <c r="L47" i="31" s="1"/>
  <c r="W36" i="11"/>
  <c r="J150" i="31"/>
  <c r="L142" i="31"/>
  <c r="F47" i="31"/>
  <c r="N47" i="31" s="1"/>
  <c r="G47" i="31"/>
  <c r="O47" i="31" s="1"/>
  <c r="O142" i="31"/>
  <c r="L142" i="15"/>
  <c r="K142" i="15"/>
  <c r="O142" i="15"/>
  <c r="H47" i="15"/>
  <c r="P47" i="15" s="1"/>
  <c r="N142" i="15"/>
  <c r="M142" i="15"/>
  <c r="C47" i="15"/>
  <c r="K47" i="15" s="1"/>
  <c r="K47" i="31"/>
  <c r="D47" i="15"/>
  <c r="L47" i="15" s="1"/>
  <c r="G47" i="15"/>
  <c r="O47" i="15" s="1"/>
  <c r="E47" i="15"/>
  <c r="M47" i="15" s="1"/>
  <c r="M47" i="31"/>
  <c r="F47" i="15"/>
  <c r="N47" i="15" s="1"/>
  <c r="R28" i="29"/>
  <c r="Q28" i="29"/>
  <c r="O28" i="29"/>
  <c r="S28" i="29"/>
  <c r="N28" i="29"/>
  <c r="P28" i="29"/>
  <c r="O28" i="30"/>
  <c r="N28" i="30"/>
  <c r="Q28" i="30"/>
  <c r="S28" i="30"/>
  <c r="R28" i="30"/>
  <c r="P28" i="30"/>
  <c r="P28" i="27"/>
  <c r="O28" i="27"/>
  <c r="Q28" i="27"/>
  <c r="N28" i="27"/>
  <c r="R28" i="27"/>
  <c r="S28" i="27"/>
  <c r="S28" i="28"/>
  <c r="R28" i="28"/>
  <c r="P28" i="28"/>
  <c r="Q28" i="28"/>
  <c r="O28" i="28"/>
  <c r="N28" i="28"/>
  <c r="O28" i="25"/>
  <c r="S28" i="25"/>
  <c r="R28" i="25"/>
  <c r="Q28" i="25"/>
  <c r="N28" i="25"/>
  <c r="P28" i="25"/>
  <c r="N28" i="26"/>
  <c r="P28" i="26"/>
  <c r="S28" i="26"/>
  <c r="O28" i="26"/>
  <c r="R28" i="26"/>
  <c r="Q28" i="26"/>
  <c r="S28" i="24"/>
  <c r="R28" i="24"/>
  <c r="Q28" i="24"/>
  <c r="P28" i="24"/>
  <c r="O28" i="24"/>
  <c r="N28" i="24"/>
  <c r="S28" i="23"/>
  <c r="Q28" i="23"/>
  <c r="P28" i="23"/>
  <c r="O28" i="23"/>
  <c r="N28" i="23"/>
  <c r="R28" i="23"/>
  <c r="S28" i="21"/>
  <c r="Q28" i="21"/>
  <c r="N28" i="21"/>
  <c r="R28" i="21"/>
  <c r="P28" i="21"/>
  <c r="O28" i="21"/>
  <c r="S28" i="22"/>
  <c r="R28" i="22"/>
  <c r="Q28" i="22"/>
  <c r="P28" i="22"/>
  <c r="O28" i="22"/>
  <c r="N28" i="22"/>
  <c r="S28" i="19"/>
  <c r="R28" i="19"/>
  <c r="Q28" i="19"/>
  <c r="P28" i="19"/>
  <c r="O28" i="19"/>
  <c r="N28" i="19"/>
  <c r="N28" i="18"/>
  <c r="Q28" i="18"/>
  <c r="P28" i="18"/>
  <c r="R28" i="18"/>
  <c r="O28" i="18"/>
  <c r="S28" i="18"/>
  <c r="M36" i="18"/>
  <c r="J150" i="15"/>
  <c r="H41" i="9"/>
  <c r="B55" i="15"/>
  <c r="J55" i="15" s="1"/>
  <c r="P142" i="15"/>
  <c r="J33" i="11"/>
  <c r="K33" i="11"/>
  <c r="M33" i="11"/>
  <c r="I33" i="11"/>
  <c r="L33" i="11"/>
  <c r="Y28" i="11"/>
  <c r="Z28" i="11"/>
  <c r="AA28" i="11"/>
  <c r="AB28" i="11"/>
  <c r="X28" i="11"/>
  <c r="M33" i="9"/>
  <c r="N33" i="9"/>
  <c r="K33" i="9"/>
  <c r="I33" i="9"/>
  <c r="L33" i="9"/>
  <c r="J33" i="9"/>
  <c r="I34" i="11" a="1"/>
  <c r="X29" i="11" a="1"/>
  <c r="N29" i="23" a="1"/>
  <c r="N29" i="26" a="1"/>
  <c r="N29" i="27" a="1"/>
  <c r="N29" i="21" a="1"/>
  <c r="N29" i="29" a="1"/>
  <c r="N29" i="22" a="1"/>
  <c r="N29" i="25" a="1"/>
  <c r="N29" i="24" a="1"/>
  <c r="N29" i="28" a="1"/>
  <c r="N29" i="30" a="1"/>
  <c r="I34" i="9" a="1"/>
  <c r="N29" i="18" a="1"/>
  <c r="N29" i="19" a="1"/>
  <c r="J56" i="31" l="1"/>
  <c r="L143" i="31"/>
  <c r="C48" i="31"/>
  <c r="G48" i="31"/>
  <c r="O48" i="31" s="1"/>
  <c r="E48" i="31"/>
  <c r="D48" i="31"/>
  <c r="L48" i="31" s="1"/>
  <c r="K143" i="31"/>
  <c r="O143" i="31"/>
  <c r="N143" i="31"/>
  <c r="M143" i="31"/>
  <c r="W37" i="11"/>
  <c r="J151" i="31"/>
  <c r="F48" i="31"/>
  <c r="N48" i="31" s="1"/>
  <c r="L143" i="15"/>
  <c r="M143" i="15"/>
  <c r="C48" i="15"/>
  <c r="K48" i="15" s="1"/>
  <c r="K48" i="31"/>
  <c r="E48" i="15"/>
  <c r="M48" i="15" s="1"/>
  <c r="M48" i="31"/>
  <c r="O143" i="15"/>
  <c r="N143" i="15"/>
  <c r="G48" i="15"/>
  <c r="O48" i="15" s="1"/>
  <c r="D48" i="15"/>
  <c r="L48" i="15" s="1"/>
  <c r="F48" i="15"/>
  <c r="N48" i="15" s="1"/>
  <c r="K143" i="15"/>
  <c r="H48" i="15"/>
  <c r="P48" i="15" s="1"/>
  <c r="S29" i="30"/>
  <c r="R29" i="30"/>
  <c r="Q29" i="30"/>
  <c r="N29" i="30"/>
  <c r="P29" i="30"/>
  <c r="O29" i="30"/>
  <c r="Q29" i="29"/>
  <c r="S29" i="29"/>
  <c r="N29" i="29"/>
  <c r="R29" i="29"/>
  <c r="O29" i="29"/>
  <c r="P29" i="29"/>
  <c r="Q29" i="27"/>
  <c r="N29" i="27"/>
  <c r="P29" i="27"/>
  <c r="S29" i="27"/>
  <c r="O29" i="27"/>
  <c r="R29" i="27"/>
  <c r="R29" i="28"/>
  <c r="N29" i="28"/>
  <c r="P29" i="28"/>
  <c r="S29" i="28"/>
  <c r="Q29" i="28"/>
  <c r="O29" i="28"/>
  <c r="P29" i="25"/>
  <c r="R29" i="25"/>
  <c r="N29" i="25"/>
  <c r="S29" i="25"/>
  <c r="Q29" i="25"/>
  <c r="O29" i="25"/>
  <c r="S29" i="26"/>
  <c r="R29" i="26"/>
  <c r="Q29" i="26"/>
  <c r="O29" i="26"/>
  <c r="N29" i="26"/>
  <c r="P29" i="26"/>
  <c r="Q29" i="23"/>
  <c r="P29" i="23"/>
  <c r="O29" i="23"/>
  <c r="R29" i="23"/>
  <c r="N29" i="23"/>
  <c r="S29" i="23"/>
  <c r="S29" i="24"/>
  <c r="R29" i="24"/>
  <c r="Q29" i="24"/>
  <c r="P29" i="24"/>
  <c r="O29" i="24"/>
  <c r="N29" i="24"/>
  <c r="S29" i="22"/>
  <c r="R29" i="22"/>
  <c r="Q29" i="22"/>
  <c r="P29" i="22"/>
  <c r="O29" i="22"/>
  <c r="N29" i="22"/>
  <c r="O29" i="21"/>
  <c r="S29" i="21"/>
  <c r="R29" i="21"/>
  <c r="P29" i="21"/>
  <c r="N29" i="21"/>
  <c r="Q29" i="21"/>
  <c r="R29" i="18"/>
  <c r="O29" i="18"/>
  <c r="Q29" i="18"/>
  <c r="S29" i="18"/>
  <c r="P29" i="18"/>
  <c r="N29" i="18"/>
  <c r="S29" i="19"/>
  <c r="R29" i="19"/>
  <c r="Q29" i="19"/>
  <c r="P29" i="19"/>
  <c r="O29" i="19"/>
  <c r="N29" i="19"/>
  <c r="M37" i="18"/>
  <c r="J151" i="15"/>
  <c r="H42" i="9"/>
  <c r="B56" i="15"/>
  <c r="J56" i="15" s="1"/>
  <c r="P143" i="15"/>
  <c r="M34" i="11"/>
  <c r="I34" i="11"/>
  <c r="J34" i="11"/>
  <c r="L34" i="11"/>
  <c r="K34" i="11"/>
  <c r="AA29" i="11"/>
  <c r="Z29" i="11"/>
  <c r="Y29" i="11"/>
  <c r="AB29" i="11"/>
  <c r="X29" i="11"/>
  <c r="N34" i="9"/>
  <c r="K34" i="9"/>
  <c r="I34" i="9"/>
  <c r="J34" i="9"/>
  <c r="M34" i="9"/>
  <c r="L34" i="9"/>
  <c r="I35" i="11" a="1"/>
  <c r="X30" i="11" a="1"/>
  <c r="N30" i="24" a="1"/>
  <c r="N30" i="23" a="1"/>
  <c r="N30" i="21" a="1"/>
  <c r="N30" i="29" a="1"/>
  <c r="N30" i="25" a="1"/>
  <c r="N30" i="18" a="1"/>
  <c r="N30" i="26" a="1"/>
  <c r="N30" i="28" a="1"/>
  <c r="I35" i="9" a="1"/>
  <c r="N30" i="19" a="1"/>
  <c r="N30" i="22" a="1"/>
  <c r="N30" i="27" a="1"/>
  <c r="N30" i="30" a="1"/>
  <c r="J57" i="31" l="1"/>
  <c r="O144" i="31"/>
  <c r="E49" i="31"/>
  <c r="M144" i="31"/>
  <c r="C49" i="31"/>
  <c r="F49" i="31"/>
  <c r="D49" i="31"/>
  <c r="L49" i="31" s="1"/>
  <c r="N144" i="31"/>
  <c r="K144" i="31"/>
  <c r="L144" i="31"/>
  <c r="W38" i="11"/>
  <c r="J152" i="31"/>
  <c r="G49" i="31"/>
  <c r="O49" i="31" s="1"/>
  <c r="F49" i="15"/>
  <c r="N49" i="15" s="1"/>
  <c r="N49" i="31"/>
  <c r="M144" i="15"/>
  <c r="C49" i="15"/>
  <c r="K49" i="15" s="1"/>
  <c r="K49" i="31"/>
  <c r="L144" i="15"/>
  <c r="K144" i="15"/>
  <c r="N144" i="15"/>
  <c r="E49" i="15"/>
  <c r="M49" i="15" s="1"/>
  <c r="M49" i="31"/>
  <c r="O144" i="15"/>
  <c r="G49" i="15"/>
  <c r="O49" i="15" s="1"/>
  <c r="D49" i="15"/>
  <c r="L49" i="15" s="1"/>
  <c r="H49" i="15"/>
  <c r="P49" i="15" s="1"/>
  <c r="P30" i="29"/>
  <c r="R30" i="29"/>
  <c r="S30" i="29"/>
  <c r="Q30" i="29"/>
  <c r="N30" i="29"/>
  <c r="O30" i="29"/>
  <c r="S30" i="30"/>
  <c r="R30" i="30"/>
  <c r="Q30" i="30"/>
  <c r="P30" i="30"/>
  <c r="O30" i="30"/>
  <c r="N30" i="30"/>
  <c r="Q30" i="28"/>
  <c r="N30" i="28"/>
  <c r="O30" i="28"/>
  <c r="S30" i="28"/>
  <c r="R30" i="28"/>
  <c r="P30" i="28"/>
  <c r="O30" i="27"/>
  <c r="S30" i="27"/>
  <c r="Q30" i="27"/>
  <c r="N30" i="27"/>
  <c r="R30" i="27"/>
  <c r="P30" i="27"/>
  <c r="Q30" i="25"/>
  <c r="S30" i="25"/>
  <c r="O30" i="25"/>
  <c r="N30" i="25"/>
  <c r="R30" i="25"/>
  <c r="P30" i="25"/>
  <c r="S30" i="26"/>
  <c r="R30" i="26"/>
  <c r="P30" i="26"/>
  <c r="O30" i="26"/>
  <c r="N30" i="26"/>
  <c r="Q30" i="26"/>
  <c r="S30" i="24"/>
  <c r="R30" i="24"/>
  <c r="Q30" i="24"/>
  <c r="P30" i="24"/>
  <c r="O30" i="24"/>
  <c r="N30" i="24"/>
  <c r="S30" i="23"/>
  <c r="N30" i="23"/>
  <c r="P30" i="23"/>
  <c r="R30" i="23"/>
  <c r="Q30" i="23"/>
  <c r="O30" i="23"/>
  <c r="O30" i="21"/>
  <c r="N30" i="21"/>
  <c r="S30" i="21"/>
  <c r="R30" i="21"/>
  <c r="Q30" i="21"/>
  <c r="P30" i="21"/>
  <c r="P30" i="22"/>
  <c r="O30" i="22"/>
  <c r="N30" i="22"/>
  <c r="Q30" i="22"/>
  <c r="S30" i="22"/>
  <c r="R30" i="22"/>
  <c r="N30" i="19"/>
  <c r="O30" i="19"/>
  <c r="S30" i="19"/>
  <c r="R30" i="19"/>
  <c r="Q30" i="19"/>
  <c r="P30" i="19"/>
  <c r="P30" i="18"/>
  <c r="N30" i="18"/>
  <c r="R30" i="18"/>
  <c r="Q30" i="18"/>
  <c r="O30" i="18"/>
  <c r="S30" i="18"/>
  <c r="H43" i="9"/>
  <c r="B57" i="15"/>
  <c r="J57" i="15" s="1"/>
  <c r="M38" i="18"/>
  <c r="J152" i="15"/>
  <c r="P144" i="15"/>
  <c r="L35" i="11"/>
  <c r="J35" i="11"/>
  <c r="M35" i="11"/>
  <c r="I35" i="11"/>
  <c r="K35" i="11"/>
  <c r="X30" i="11"/>
  <c r="Y30" i="11"/>
  <c r="AB30" i="11"/>
  <c r="Z30" i="11"/>
  <c r="AA30" i="11"/>
  <c r="M35" i="9"/>
  <c r="I35" i="9"/>
  <c r="N35" i="9"/>
  <c r="L35" i="9"/>
  <c r="K35" i="9"/>
  <c r="J35" i="9"/>
  <c r="I36" i="11" a="1"/>
  <c r="X31" i="11" a="1"/>
  <c r="N31" i="28" a="1"/>
  <c r="N31" i="29" a="1"/>
  <c r="N31" i="26" a="1"/>
  <c r="N31" i="25" a="1"/>
  <c r="I36" i="9" a="1"/>
  <c r="N31" i="27" a="1"/>
  <c r="N31" i="22" a="1"/>
  <c r="N31" i="30" a="1"/>
  <c r="N31" i="24" a="1"/>
  <c r="N31" i="18" a="1"/>
  <c r="N31" i="23" a="1"/>
  <c r="N31" i="19" a="1"/>
  <c r="N31" i="21" a="1"/>
  <c r="J58" i="31" l="1"/>
  <c r="M145" i="31"/>
  <c r="N145" i="31"/>
  <c r="O145" i="31"/>
  <c r="D50" i="31"/>
  <c r="L145" i="31"/>
  <c r="W39" i="11"/>
  <c r="J153" i="31"/>
  <c r="K145" i="31"/>
  <c r="E50" i="31"/>
  <c r="C50" i="31"/>
  <c r="K50" i="31" s="1"/>
  <c r="G50" i="31"/>
  <c r="F50" i="31"/>
  <c r="N50" i="31" s="1"/>
  <c r="N145" i="15"/>
  <c r="D50" i="15"/>
  <c r="L50" i="15" s="1"/>
  <c r="L50" i="31"/>
  <c r="E50" i="15"/>
  <c r="M50" i="15" s="1"/>
  <c r="M50" i="31"/>
  <c r="H50" i="15"/>
  <c r="P50" i="15" s="1"/>
  <c r="O145" i="15"/>
  <c r="G50" i="15"/>
  <c r="O50" i="15" s="1"/>
  <c r="O50" i="31"/>
  <c r="K145" i="15"/>
  <c r="L145" i="15"/>
  <c r="M145" i="15"/>
  <c r="F50" i="15"/>
  <c r="N50" i="15" s="1"/>
  <c r="C50" i="15"/>
  <c r="K50" i="15" s="1"/>
  <c r="S31" i="30"/>
  <c r="R31" i="30"/>
  <c r="Q31" i="30"/>
  <c r="P31" i="30"/>
  <c r="O31" i="30"/>
  <c r="N31" i="30"/>
  <c r="S31" i="29"/>
  <c r="O31" i="29"/>
  <c r="N31" i="29"/>
  <c r="P31" i="29"/>
  <c r="Q31" i="29"/>
  <c r="R31" i="29"/>
  <c r="R31" i="27"/>
  <c r="P31" i="27"/>
  <c r="Q31" i="27"/>
  <c r="N31" i="27"/>
  <c r="S31" i="27"/>
  <c r="O31" i="27"/>
  <c r="R31" i="28"/>
  <c r="S31" i="28"/>
  <c r="Q31" i="28"/>
  <c r="P31" i="28"/>
  <c r="O31" i="28"/>
  <c r="N31" i="28"/>
  <c r="R31" i="25"/>
  <c r="P31" i="25"/>
  <c r="S31" i="25"/>
  <c r="Q31" i="25"/>
  <c r="O31" i="25"/>
  <c r="N31" i="25"/>
  <c r="S31" i="26"/>
  <c r="R31" i="26"/>
  <c r="Q31" i="26"/>
  <c r="P31" i="26"/>
  <c r="O31" i="26"/>
  <c r="N31" i="26"/>
  <c r="P31" i="23"/>
  <c r="Q31" i="23"/>
  <c r="N31" i="23"/>
  <c r="S31" i="23"/>
  <c r="R31" i="23"/>
  <c r="O31" i="23"/>
  <c r="S31" i="24"/>
  <c r="R31" i="24"/>
  <c r="Q31" i="24"/>
  <c r="P31" i="24"/>
  <c r="O31" i="24"/>
  <c r="N31" i="24"/>
  <c r="S31" i="22"/>
  <c r="R31" i="22"/>
  <c r="Q31" i="22"/>
  <c r="P31" i="22"/>
  <c r="O31" i="22"/>
  <c r="N31" i="22"/>
  <c r="Q31" i="21"/>
  <c r="O31" i="21"/>
  <c r="R31" i="21"/>
  <c r="N31" i="21"/>
  <c r="S31" i="21"/>
  <c r="P31" i="21"/>
  <c r="O31" i="18"/>
  <c r="S31" i="18"/>
  <c r="P31" i="18"/>
  <c r="Q31" i="18"/>
  <c r="R31" i="18"/>
  <c r="N31" i="18"/>
  <c r="S31" i="19"/>
  <c r="R31" i="19"/>
  <c r="Q31" i="19"/>
  <c r="P31" i="19"/>
  <c r="O31" i="19"/>
  <c r="N31" i="19"/>
  <c r="H44" i="9"/>
  <c r="B58" i="15"/>
  <c r="J58" i="15" s="1"/>
  <c r="M39" i="18"/>
  <c r="J153" i="15"/>
  <c r="P145" i="15"/>
  <c r="M36" i="11"/>
  <c r="I36" i="11"/>
  <c r="L36" i="11"/>
  <c r="K36" i="11"/>
  <c r="J36" i="11"/>
  <c r="AB31" i="11"/>
  <c r="Y31" i="11"/>
  <c r="Z31" i="11"/>
  <c r="X31" i="11"/>
  <c r="AA31" i="11"/>
  <c r="N36" i="9"/>
  <c r="J36" i="9"/>
  <c r="K36" i="9"/>
  <c r="L36" i="9"/>
  <c r="I36" i="9"/>
  <c r="M36" i="9"/>
  <c r="I37" i="11" a="1"/>
  <c r="X32" i="11" a="1"/>
  <c r="I37" i="9" a="1"/>
  <c r="N32" i="21" a="1"/>
  <c r="N32" i="26" a="1"/>
  <c r="N32" i="19" a="1"/>
  <c r="N32" i="25" a="1"/>
  <c r="N32" i="24" a="1"/>
  <c r="N32" i="28" a="1"/>
  <c r="N32" i="27" a="1"/>
  <c r="N32" i="29" a="1"/>
  <c r="N32" i="18" a="1"/>
  <c r="N32" i="22" a="1"/>
  <c r="N32" i="30" a="1"/>
  <c r="N32" i="23" a="1"/>
  <c r="J59" i="31" l="1"/>
  <c r="M146" i="31"/>
  <c r="E51" i="31"/>
  <c r="F51" i="31"/>
  <c r="N51" i="31" s="1"/>
  <c r="G51" i="31"/>
  <c r="K146" i="31"/>
  <c r="W40" i="11"/>
  <c r="J154" i="31"/>
  <c r="N146" i="31"/>
  <c r="L146" i="31"/>
  <c r="O146" i="31"/>
  <c r="D51" i="31"/>
  <c r="L51" i="31" s="1"/>
  <c r="C51" i="31"/>
  <c r="O146" i="15"/>
  <c r="K146" i="15"/>
  <c r="N146" i="15"/>
  <c r="G51" i="15"/>
  <c r="O51" i="15" s="1"/>
  <c r="O51" i="31"/>
  <c r="H51" i="15"/>
  <c r="P51" i="15" s="1"/>
  <c r="L146" i="15"/>
  <c r="C51" i="15"/>
  <c r="K51" i="15" s="1"/>
  <c r="K51" i="31"/>
  <c r="M146" i="15"/>
  <c r="F51" i="15"/>
  <c r="N51" i="15" s="1"/>
  <c r="E51" i="15"/>
  <c r="M51" i="15" s="1"/>
  <c r="M51" i="31"/>
  <c r="D51" i="15"/>
  <c r="L51" i="15" s="1"/>
  <c r="R32" i="29"/>
  <c r="N32" i="29"/>
  <c r="Q32" i="29"/>
  <c r="O32" i="29"/>
  <c r="S32" i="29"/>
  <c r="P32" i="29"/>
  <c r="O32" i="30"/>
  <c r="N32" i="30"/>
  <c r="P32" i="30"/>
  <c r="R32" i="30"/>
  <c r="Q32" i="30"/>
  <c r="S32" i="30"/>
  <c r="S32" i="28"/>
  <c r="R32" i="28"/>
  <c r="Q32" i="28"/>
  <c r="P32" i="28"/>
  <c r="O32" i="28"/>
  <c r="N32" i="28"/>
  <c r="R32" i="27"/>
  <c r="Q32" i="27"/>
  <c r="S32" i="27"/>
  <c r="P32" i="27"/>
  <c r="O32" i="27"/>
  <c r="N32" i="27"/>
  <c r="R32" i="25"/>
  <c r="N32" i="25"/>
  <c r="S32" i="25"/>
  <c r="O32" i="25"/>
  <c r="Q32" i="25"/>
  <c r="P32" i="25"/>
  <c r="N32" i="26"/>
  <c r="S32" i="26"/>
  <c r="R32" i="26"/>
  <c r="Q32" i="26"/>
  <c r="P32" i="26"/>
  <c r="O32" i="26"/>
  <c r="S32" i="24"/>
  <c r="R32" i="24"/>
  <c r="Q32" i="24"/>
  <c r="P32" i="24"/>
  <c r="O32" i="24"/>
  <c r="N32" i="24"/>
  <c r="O32" i="23"/>
  <c r="S32" i="23"/>
  <c r="N32" i="23"/>
  <c r="R32" i="23"/>
  <c r="P32" i="23"/>
  <c r="Q32" i="23"/>
  <c r="Q32" i="21"/>
  <c r="S32" i="21"/>
  <c r="O32" i="21"/>
  <c r="P32" i="21"/>
  <c r="R32" i="21"/>
  <c r="N32" i="21"/>
  <c r="S32" i="22"/>
  <c r="R32" i="22"/>
  <c r="Q32" i="22"/>
  <c r="P32" i="22"/>
  <c r="O32" i="22"/>
  <c r="N32" i="22"/>
  <c r="Q32" i="18"/>
  <c r="O32" i="18"/>
  <c r="R32" i="18"/>
  <c r="N32" i="18"/>
  <c r="P32" i="18"/>
  <c r="S32" i="18"/>
  <c r="S32" i="19"/>
  <c r="R32" i="19"/>
  <c r="Q32" i="19"/>
  <c r="P32" i="19"/>
  <c r="O32" i="19"/>
  <c r="N32" i="19"/>
  <c r="M40" i="18"/>
  <c r="J154" i="15"/>
  <c r="H45" i="9"/>
  <c r="B59" i="15"/>
  <c r="J59" i="15" s="1"/>
  <c r="P146" i="15"/>
  <c r="L37" i="11"/>
  <c r="I37" i="11"/>
  <c r="K37" i="11"/>
  <c r="M37" i="11"/>
  <c r="J37" i="11"/>
  <c r="Z32" i="11"/>
  <c r="AA32" i="11"/>
  <c r="AB32" i="11"/>
  <c r="Y32" i="11"/>
  <c r="X32" i="11"/>
  <c r="N37" i="9"/>
  <c r="M37" i="9"/>
  <c r="I37" i="9"/>
  <c r="L37" i="9"/>
  <c r="K37" i="9"/>
  <c r="J37" i="9"/>
  <c r="I38" i="11" a="1"/>
  <c r="X33" i="11" a="1"/>
  <c r="N33" i="22" a="1"/>
  <c r="N33" i="28" a="1"/>
  <c r="N33" i="19" a="1"/>
  <c r="N33" i="29" a="1"/>
  <c r="N33" i="25" a="1"/>
  <c r="N33" i="26" a="1"/>
  <c r="N33" i="23" a="1"/>
  <c r="N33" i="24" a="1"/>
  <c r="N33" i="27" a="1"/>
  <c r="N33" i="30" a="1"/>
  <c r="N33" i="18" a="1"/>
  <c r="N33" i="21" a="1"/>
  <c r="I38" i="9" a="1"/>
  <c r="J60" i="31" l="1"/>
  <c r="N147" i="31"/>
  <c r="K147" i="31"/>
  <c r="O147" i="31"/>
  <c r="M147" i="31"/>
  <c r="D52" i="31"/>
  <c r="L52" i="31" s="1"/>
  <c r="E52" i="31"/>
  <c r="C52" i="31"/>
  <c r="K52" i="31" s="1"/>
  <c r="F52" i="31"/>
  <c r="N52" i="31" s="1"/>
  <c r="W41" i="11"/>
  <c r="J155" i="31"/>
  <c r="L147" i="31"/>
  <c r="G52" i="31"/>
  <c r="M147" i="15"/>
  <c r="K147" i="15"/>
  <c r="O147" i="15"/>
  <c r="L147" i="15"/>
  <c r="E52" i="15"/>
  <c r="M52" i="15" s="1"/>
  <c r="M52" i="31"/>
  <c r="G52" i="15"/>
  <c r="O52" i="15" s="1"/>
  <c r="O52" i="31"/>
  <c r="D52" i="15"/>
  <c r="L52" i="15" s="1"/>
  <c r="N147" i="15"/>
  <c r="C52" i="15"/>
  <c r="K52" i="15" s="1"/>
  <c r="F52" i="15"/>
  <c r="N52" i="15" s="1"/>
  <c r="H52" i="15"/>
  <c r="P52" i="15" s="1"/>
  <c r="S33" i="30"/>
  <c r="R33" i="30"/>
  <c r="Q33" i="30"/>
  <c r="P33" i="30"/>
  <c r="N33" i="30"/>
  <c r="O33" i="30"/>
  <c r="R33" i="29"/>
  <c r="O33" i="29"/>
  <c r="P33" i="29"/>
  <c r="Q33" i="29"/>
  <c r="S33" i="29"/>
  <c r="N33" i="29"/>
  <c r="P33" i="27"/>
  <c r="N33" i="27"/>
  <c r="S33" i="27"/>
  <c r="Q33" i="27"/>
  <c r="R33" i="27"/>
  <c r="O33" i="27"/>
  <c r="R33" i="28"/>
  <c r="S33" i="28"/>
  <c r="Q33" i="28"/>
  <c r="P33" i="28"/>
  <c r="O33" i="28"/>
  <c r="N33" i="28"/>
  <c r="S33" i="25"/>
  <c r="R33" i="25"/>
  <c r="P33" i="25"/>
  <c r="O33" i="25"/>
  <c r="Q33" i="25"/>
  <c r="N33" i="25"/>
  <c r="S33" i="26"/>
  <c r="Q33" i="26"/>
  <c r="R33" i="26"/>
  <c r="O33" i="26"/>
  <c r="N33" i="26"/>
  <c r="P33" i="26"/>
  <c r="R33" i="23"/>
  <c r="O33" i="23"/>
  <c r="S33" i="23"/>
  <c r="P33" i="23"/>
  <c r="N33" i="23"/>
  <c r="Q33" i="23"/>
  <c r="R33" i="24"/>
  <c r="S33" i="24"/>
  <c r="Q33" i="24"/>
  <c r="P33" i="24"/>
  <c r="O33" i="24"/>
  <c r="N33" i="24"/>
  <c r="S33" i="22"/>
  <c r="R33" i="22"/>
  <c r="Q33" i="22"/>
  <c r="P33" i="22"/>
  <c r="O33" i="22"/>
  <c r="N33" i="22"/>
  <c r="N33" i="21"/>
  <c r="R33" i="21"/>
  <c r="P33" i="21"/>
  <c r="S33" i="21"/>
  <c r="O33" i="21"/>
  <c r="Q33" i="21"/>
  <c r="S33" i="19"/>
  <c r="R33" i="19"/>
  <c r="Q33" i="19"/>
  <c r="P33" i="19"/>
  <c r="O33" i="19"/>
  <c r="N33" i="19"/>
  <c r="S33" i="18"/>
  <c r="O33" i="18"/>
  <c r="Q33" i="18"/>
  <c r="N33" i="18"/>
  <c r="R33" i="18"/>
  <c r="P33" i="18"/>
  <c r="M41" i="18"/>
  <c r="J155" i="15"/>
  <c r="H46" i="9"/>
  <c r="B60" i="15"/>
  <c r="J60" i="15" s="1"/>
  <c r="P147" i="15"/>
  <c r="M38" i="11"/>
  <c r="L38" i="11"/>
  <c r="J38" i="11"/>
  <c r="K38" i="11"/>
  <c r="I38" i="11"/>
  <c r="AA33" i="11"/>
  <c r="AB33" i="11"/>
  <c r="Z33" i="11"/>
  <c r="X33" i="11"/>
  <c r="Y33" i="11"/>
  <c r="L38" i="9"/>
  <c r="M38" i="9"/>
  <c r="I38" i="9"/>
  <c r="K38" i="9"/>
  <c r="N38" i="9"/>
  <c r="J38" i="9"/>
  <c r="I39" i="11" a="1"/>
  <c r="X34" i="11" a="1"/>
  <c r="N34" i="24" a="1"/>
  <c r="N34" i="27" a="1"/>
  <c r="N34" i="22" a="1"/>
  <c r="N34" i="28" a="1"/>
  <c r="I39" i="9" a="1"/>
  <c r="N34" i="30" a="1"/>
  <c r="N34" i="26" a="1"/>
  <c r="N34" i="19" a="1"/>
  <c r="N34" i="18" a="1"/>
  <c r="N34" i="23" a="1"/>
  <c r="N34" i="29" a="1"/>
  <c r="N34" i="21" a="1"/>
  <c r="N34" i="25" a="1"/>
  <c r="J61" i="31" l="1"/>
  <c r="C53" i="31"/>
  <c r="D53" i="31"/>
  <c r="F53" i="31"/>
  <c r="E53" i="31"/>
  <c r="L148" i="31"/>
  <c r="M148" i="31"/>
  <c r="W42" i="11"/>
  <c r="J156" i="31"/>
  <c r="G53" i="31"/>
  <c r="O53" i="31" s="1"/>
  <c r="K148" i="31"/>
  <c r="O148" i="31"/>
  <c r="N148" i="31"/>
  <c r="N148" i="15"/>
  <c r="L148" i="15"/>
  <c r="E53" i="15"/>
  <c r="M53" i="15" s="1"/>
  <c r="M53" i="31"/>
  <c r="C53" i="15"/>
  <c r="K53" i="15" s="1"/>
  <c r="K53" i="31"/>
  <c r="D53" i="15"/>
  <c r="L53" i="15" s="1"/>
  <c r="L53" i="31"/>
  <c r="M148" i="15"/>
  <c r="O148" i="15"/>
  <c r="K148" i="15"/>
  <c r="H53" i="15"/>
  <c r="P53" i="15" s="1"/>
  <c r="F53" i="15"/>
  <c r="N53" i="15" s="1"/>
  <c r="N53" i="31"/>
  <c r="G53" i="15"/>
  <c r="O53" i="15" s="1"/>
  <c r="S34" i="29"/>
  <c r="Q34" i="29"/>
  <c r="N34" i="29"/>
  <c r="O34" i="29"/>
  <c r="R34" i="29"/>
  <c r="P34" i="29"/>
  <c r="S34" i="30"/>
  <c r="R34" i="30"/>
  <c r="Q34" i="30"/>
  <c r="P34" i="30"/>
  <c r="O34" i="30"/>
  <c r="N34" i="30"/>
  <c r="Q34" i="28"/>
  <c r="O34" i="28"/>
  <c r="N34" i="28"/>
  <c r="R34" i="28"/>
  <c r="S34" i="28"/>
  <c r="P34" i="28"/>
  <c r="Q34" i="27"/>
  <c r="R34" i="27"/>
  <c r="P34" i="27"/>
  <c r="N34" i="27"/>
  <c r="S34" i="27"/>
  <c r="O34" i="27"/>
  <c r="O34" i="25"/>
  <c r="S34" i="25"/>
  <c r="P34" i="25"/>
  <c r="R34" i="25"/>
  <c r="Q34" i="25"/>
  <c r="N34" i="25"/>
  <c r="S34" i="26"/>
  <c r="R34" i="26"/>
  <c r="P34" i="26"/>
  <c r="N34" i="26"/>
  <c r="O34" i="26"/>
  <c r="Q34" i="26"/>
  <c r="Q34" i="23"/>
  <c r="S34" i="23"/>
  <c r="N34" i="23"/>
  <c r="O34" i="23"/>
  <c r="P34" i="23"/>
  <c r="R34" i="23"/>
  <c r="S34" i="24"/>
  <c r="R34" i="24"/>
  <c r="Q34" i="24"/>
  <c r="P34" i="24"/>
  <c r="N34" i="24"/>
  <c r="O34" i="24"/>
  <c r="N34" i="21"/>
  <c r="Q34" i="21"/>
  <c r="S34" i="21"/>
  <c r="R34" i="21"/>
  <c r="P34" i="21"/>
  <c r="O34" i="21"/>
  <c r="P34" i="22"/>
  <c r="Q34" i="22"/>
  <c r="O34" i="22"/>
  <c r="N34" i="22"/>
  <c r="R34" i="22"/>
  <c r="S34" i="22"/>
  <c r="P34" i="18"/>
  <c r="O34" i="18"/>
  <c r="N34" i="18"/>
  <c r="R34" i="18"/>
  <c r="Q34" i="18"/>
  <c r="S34" i="18"/>
  <c r="N34" i="19"/>
  <c r="R34" i="19"/>
  <c r="Q34" i="19"/>
  <c r="P34" i="19"/>
  <c r="O34" i="19"/>
  <c r="S34" i="19"/>
  <c r="H47" i="9"/>
  <c r="B61" i="15"/>
  <c r="J61" i="15" s="1"/>
  <c r="M42" i="18"/>
  <c r="J156" i="15"/>
  <c r="P148" i="15"/>
  <c r="I39" i="11"/>
  <c r="J39" i="11"/>
  <c r="L39" i="11"/>
  <c r="K39" i="11"/>
  <c r="M39" i="11"/>
  <c r="Y34" i="11"/>
  <c r="AA34" i="11"/>
  <c r="Z34" i="11"/>
  <c r="X34" i="11"/>
  <c r="AB34" i="11"/>
  <c r="M39" i="9"/>
  <c r="J39" i="9"/>
  <c r="N39" i="9"/>
  <c r="I39" i="9"/>
  <c r="L39" i="9"/>
  <c r="K39" i="9"/>
  <c r="I40" i="11" a="1"/>
  <c r="X35" i="11" a="1"/>
  <c r="N35" i="18" a="1"/>
  <c r="N35" i="21" a="1"/>
  <c r="N35" i="27" a="1"/>
  <c r="N35" i="22" a="1"/>
  <c r="N35" i="30" a="1"/>
  <c r="N35" i="28" a="1"/>
  <c r="N35" i="24" a="1"/>
  <c r="I40" i="9" a="1"/>
  <c r="N35" i="25" a="1"/>
  <c r="N35" i="29" a="1"/>
  <c r="N35" i="23" a="1"/>
  <c r="N35" i="26" a="1"/>
  <c r="N35" i="19" a="1"/>
  <c r="J62" i="31" l="1"/>
  <c r="M149" i="31"/>
  <c r="O149" i="31"/>
  <c r="L149" i="31"/>
  <c r="G54" i="31"/>
  <c r="O54" i="31" s="1"/>
  <c r="E54" i="31"/>
  <c r="N149" i="31"/>
  <c r="K149" i="31"/>
  <c r="C54" i="31"/>
  <c r="K54" i="31" s="1"/>
  <c r="F54" i="31"/>
  <c r="N54" i="31" s="1"/>
  <c r="W43" i="11"/>
  <c r="J157" i="31"/>
  <c r="D54" i="31"/>
  <c r="O149" i="15"/>
  <c r="N149" i="15"/>
  <c r="K149" i="15"/>
  <c r="E54" i="15"/>
  <c r="M54" i="15" s="1"/>
  <c r="M54" i="31"/>
  <c r="M149" i="15"/>
  <c r="D54" i="15"/>
  <c r="L54" i="15" s="1"/>
  <c r="L54" i="31"/>
  <c r="H54" i="15"/>
  <c r="P54" i="15" s="1"/>
  <c r="F54" i="15"/>
  <c r="N54" i="15" s="1"/>
  <c r="G54" i="15"/>
  <c r="O54" i="15" s="1"/>
  <c r="L149" i="15"/>
  <c r="C54" i="15"/>
  <c r="K54" i="15" s="1"/>
  <c r="S35" i="30"/>
  <c r="R35" i="30"/>
  <c r="Q35" i="30"/>
  <c r="P35" i="30"/>
  <c r="O35" i="30"/>
  <c r="N35" i="30"/>
  <c r="P35" i="29"/>
  <c r="O35" i="29"/>
  <c r="S35" i="29"/>
  <c r="Q35" i="29"/>
  <c r="R35" i="29"/>
  <c r="N35" i="29"/>
  <c r="R35" i="28"/>
  <c r="S35" i="28"/>
  <c r="Q35" i="28"/>
  <c r="P35" i="28"/>
  <c r="O35" i="28"/>
  <c r="N35" i="28"/>
  <c r="S35" i="27"/>
  <c r="P35" i="27"/>
  <c r="N35" i="27"/>
  <c r="R35" i="27"/>
  <c r="Q35" i="27"/>
  <c r="O35" i="27"/>
  <c r="R35" i="25"/>
  <c r="Q35" i="25"/>
  <c r="P35" i="25"/>
  <c r="S35" i="25"/>
  <c r="O35" i="25"/>
  <c r="N35" i="25"/>
  <c r="S35" i="26"/>
  <c r="Q35" i="26"/>
  <c r="R35" i="26"/>
  <c r="P35" i="26"/>
  <c r="O35" i="26"/>
  <c r="N35" i="26"/>
  <c r="S35" i="24"/>
  <c r="R35" i="24"/>
  <c r="Q35" i="24"/>
  <c r="P35" i="24"/>
  <c r="O35" i="24"/>
  <c r="N35" i="24"/>
  <c r="Q35" i="23"/>
  <c r="P35" i="23"/>
  <c r="R35" i="23"/>
  <c r="O35" i="23"/>
  <c r="S35" i="23"/>
  <c r="N35" i="23"/>
  <c r="S35" i="22"/>
  <c r="R35" i="22"/>
  <c r="Q35" i="22"/>
  <c r="P35" i="22"/>
  <c r="O35" i="22"/>
  <c r="N35" i="22"/>
  <c r="S35" i="21"/>
  <c r="Q35" i="21"/>
  <c r="O35" i="21"/>
  <c r="N35" i="21"/>
  <c r="R35" i="21"/>
  <c r="P35" i="21"/>
  <c r="S35" i="18"/>
  <c r="R35" i="18"/>
  <c r="P35" i="18"/>
  <c r="O35" i="18"/>
  <c r="Q35" i="18"/>
  <c r="N35" i="18"/>
  <c r="S35" i="19"/>
  <c r="R35" i="19"/>
  <c r="Q35" i="19"/>
  <c r="P35" i="19"/>
  <c r="O35" i="19"/>
  <c r="N35" i="19"/>
  <c r="M43" i="18"/>
  <c r="J157" i="15"/>
  <c r="H48" i="9"/>
  <c r="B62" i="15"/>
  <c r="J62" i="15" s="1"/>
  <c r="P149" i="15"/>
  <c r="K40" i="11"/>
  <c r="M40" i="11"/>
  <c r="I40" i="11"/>
  <c r="L40" i="11"/>
  <c r="J40" i="11"/>
  <c r="X35" i="11"/>
  <c r="AB35" i="11"/>
  <c r="Z35" i="11"/>
  <c r="Y35" i="11"/>
  <c r="AA35" i="11"/>
  <c r="K40" i="9"/>
  <c r="L40" i="9"/>
  <c r="M40" i="9"/>
  <c r="N40" i="9"/>
  <c r="J40" i="9"/>
  <c r="I40" i="9"/>
  <c r="I41" i="11" a="1"/>
  <c r="X36" i="11" a="1"/>
  <c r="N36" i="22" a="1"/>
  <c r="N36" i="30" a="1"/>
  <c r="N36" i="27" a="1"/>
  <c r="N36" i="29" a="1"/>
  <c r="N36" i="28" a="1"/>
  <c r="N36" i="23" a="1"/>
  <c r="N36" i="26" a="1"/>
  <c r="N36" i="18" a="1"/>
  <c r="N36" i="19" a="1"/>
  <c r="N36" i="21" a="1"/>
  <c r="N36" i="25" a="1"/>
  <c r="I41" i="9" a="1"/>
  <c r="N36" i="24" a="1"/>
  <c r="J63" i="31" l="1"/>
  <c r="M150" i="31"/>
  <c r="F55" i="31"/>
  <c r="G55" i="31"/>
  <c r="E55" i="31"/>
  <c r="O150" i="31"/>
  <c r="C55" i="31"/>
  <c r="K55" i="31" s="1"/>
  <c r="K150" i="31"/>
  <c r="W44" i="11"/>
  <c r="J158" i="31"/>
  <c r="N150" i="31"/>
  <c r="L150" i="31"/>
  <c r="D55" i="31"/>
  <c r="L55" i="31" s="1"/>
  <c r="L150" i="15"/>
  <c r="N150" i="15"/>
  <c r="O150" i="15"/>
  <c r="E55" i="15"/>
  <c r="M55" i="15" s="1"/>
  <c r="M55" i="31"/>
  <c r="H55" i="15"/>
  <c r="P55" i="15" s="1"/>
  <c r="M150" i="15"/>
  <c r="G55" i="15"/>
  <c r="O55" i="15" s="1"/>
  <c r="O55" i="31"/>
  <c r="F55" i="15"/>
  <c r="N55" i="15" s="1"/>
  <c r="N55" i="31"/>
  <c r="K150" i="15"/>
  <c r="C55" i="15"/>
  <c r="K55" i="15" s="1"/>
  <c r="D55" i="15"/>
  <c r="L55" i="15" s="1"/>
  <c r="O36" i="29"/>
  <c r="N36" i="29"/>
  <c r="S36" i="29"/>
  <c r="Q36" i="29"/>
  <c r="P36" i="29"/>
  <c r="R36" i="29"/>
  <c r="O36" i="30"/>
  <c r="N36" i="30"/>
  <c r="R36" i="30"/>
  <c r="S36" i="30"/>
  <c r="Q36" i="30"/>
  <c r="P36" i="30"/>
  <c r="N36" i="27"/>
  <c r="S36" i="27"/>
  <c r="O36" i="27"/>
  <c r="R36" i="27"/>
  <c r="P36" i="27"/>
  <c r="Q36" i="27"/>
  <c r="S36" i="28"/>
  <c r="R36" i="28"/>
  <c r="Q36" i="28"/>
  <c r="P36" i="28"/>
  <c r="O36" i="28"/>
  <c r="N36" i="28"/>
  <c r="S36" i="25"/>
  <c r="O36" i="25"/>
  <c r="Q36" i="25"/>
  <c r="P36" i="25"/>
  <c r="R36" i="25"/>
  <c r="N36" i="25"/>
  <c r="N36" i="26"/>
  <c r="R36" i="26"/>
  <c r="P36" i="26"/>
  <c r="S36" i="26"/>
  <c r="Q36" i="26"/>
  <c r="O36" i="26"/>
  <c r="N36" i="23"/>
  <c r="R36" i="23"/>
  <c r="P36" i="23"/>
  <c r="O36" i="23"/>
  <c r="S36" i="23"/>
  <c r="Q36" i="23"/>
  <c r="S36" i="24"/>
  <c r="R36" i="24"/>
  <c r="Q36" i="24"/>
  <c r="P36" i="24"/>
  <c r="O36" i="24"/>
  <c r="N36" i="24"/>
  <c r="P36" i="21"/>
  <c r="N36" i="21"/>
  <c r="S36" i="21"/>
  <c r="O36" i="21"/>
  <c r="R36" i="21"/>
  <c r="Q36" i="21"/>
  <c r="S36" i="22"/>
  <c r="R36" i="22"/>
  <c r="Q36" i="22"/>
  <c r="P36" i="22"/>
  <c r="O36" i="22"/>
  <c r="N36" i="22"/>
  <c r="S36" i="19"/>
  <c r="R36" i="19"/>
  <c r="Q36" i="19"/>
  <c r="P36" i="19"/>
  <c r="O36" i="19"/>
  <c r="N36" i="19"/>
  <c r="Q36" i="18"/>
  <c r="P36" i="18"/>
  <c r="N36" i="18"/>
  <c r="R36" i="18"/>
  <c r="O36" i="18"/>
  <c r="S36" i="18"/>
  <c r="H49" i="9"/>
  <c r="B63" i="15"/>
  <c r="J63" i="15" s="1"/>
  <c r="M44" i="18"/>
  <c r="J158" i="15"/>
  <c r="P150" i="15"/>
  <c r="K41" i="11"/>
  <c r="M41" i="11"/>
  <c r="J41" i="11"/>
  <c r="L41" i="11"/>
  <c r="I41" i="11"/>
  <c r="Z36" i="11"/>
  <c r="AA36" i="11"/>
  <c r="X36" i="11"/>
  <c r="Y36" i="11"/>
  <c r="AB36" i="11"/>
  <c r="K41" i="9"/>
  <c r="L41" i="9"/>
  <c r="M41" i="9"/>
  <c r="N41" i="9"/>
  <c r="J41" i="9"/>
  <c r="I41" i="9"/>
  <c r="I42" i="11" a="1"/>
  <c r="X37" i="11" a="1"/>
  <c r="N37" i="23" a="1"/>
  <c r="N37" i="29" a="1"/>
  <c r="N37" i="21" a="1"/>
  <c r="N37" i="27" a="1"/>
  <c r="I42" i="9" a="1"/>
  <c r="N37" i="22" a="1"/>
  <c r="N37" i="25" a="1"/>
  <c r="N37" i="24" a="1"/>
  <c r="N37" i="19" a="1"/>
  <c r="N37" i="28" a="1"/>
  <c r="N37" i="18" a="1"/>
  <c r="N37" i="26" a="1"/>
  <c r="N37" i="30" a="1"/>
  <c r="J64" i="31" l="1"/>
  <c r="K151" i="31"/>
  <c r="C56" i="31"/>
  <c r="F56" i="31"/>
  <c r="W45" i="11"/>
  <c r="J159" i="31"/>
  <c r="L151" i="31"/>
  <c r="O151" i="31"/>
  <c r="D56" i="31"/>
  <c r="E56" i="31"/>
  <c r="M56" i="31" s="1"/>
  <c r="N151" i="31"/>
  <c r="M151" i="31"/>
  <c r="G56" i="31"/>
  <c r="N151" i="15"/>
  <c r="D56" i="15"/>
  <c r="L56" i="15" s="1"/>
  <c r="L56" i="31"/>
  <c r="H56" i="15"/>
  <c r="P56" i="15" s="1"/>
  <c r="G56" i="15"/>
  <c r="O56" i="15" s="1"/>
  <c r="O56" i="31"/>
  <c r="K151" i="15"/>
  <c r="F56" i="15"/>
  <c r="N56" i="15" s="1"/>
  <c r="N56" i="31"/>
  <c r="L151" i="15"/>
  <c r="M151" i="15"/>
  <c r="O151" i="15"/>
  <c r="C56" i="15"/>
  <c r="K56" i="15" s="1"/>
  <c r="K56" i="31"/>
  <c r="E56" i="15"/>
  <c r="M56" i="15" s="1"/>
  <c r="S37" i="30"/>
  <c r="R37" i="30"/>
  <c r="Q37" i="30"/>
  <c r="P37" i="30"/>
  <c r="N37" i="30"/>
  <c r="O37" i="30"/>
  <c r="O37" i="29"/>
  <c r="Q37" i="29"/>
  <c r="P37" i="29"/>
  <c r="S37" i="29"/>
  <c r="N37" i="29"/>
  <c r="R37" i="29"/>
  <c r="R37" i="28"/>
  <c r="S37" i="28"/>
  <c r="Q37" i="28"/>
  <c r="P37" i="28"/>
  <c r="O37" i="28"/>
  <c r="N37" i="28"/>
  <c r="R37" i="27"/>
  <c r="O37" i="27"/>
  <c r="S37" i="27"/>
  <c r="P37" i="27"/>
  <c r="N37" i="27"/>
  <c r="Q37" i="27"/>
  <c r="P37" i="25"/>
  <c r="R37" i="25"/>
  <c r="N37" i="25"/>
  <c r="Q37" i="25"/>
  <c r="S37" i="25"/>
  <c r="O37" i="25"/>
  <c r="S37" i="26"/>
  <c r="R37" i="26"/>
  <c r="Q37" i="26"/>
  <c r="O37" i="26"/>
  <c r="N37" i="26"/>
  <c r="P37" i="26"/>
  <c r="R37" i="23"/>
  <c r="N37" i="23"/>
  <c r="S37" i="23"/>
  <c r="P37" i="23"/>
  <c r="Q37" i="23"/>
  <c r="O37" i="23"/>
  <c r="S37" i="24"/>
  <c r="R37" i="24"/>
  <c r="Q37" i="24"/>
  <c r="P37" i="24"/>
  <c r="O37" i="24"/>
  <c r="N37" i="24"/>
  <c r="S37" i="22"/>
  <c r="R37" i="22"/>
  <c r="Q37" i="22"/>
  <c r="P37" i="22"/>
  <c r="O37" i="22"/>
  <c r="N37" i="22"/>
  <c r="S37" i="21"/>
  <c r="P37" i="21"/>
  <c r="Q37" i="21"/>
  <c r="O37" i="21"/>
  <c r="N37" i="21"/>
  <c r="R37" i="21"/>
  <c r="R37" i="18"/>
  <c r="P37" i="18"/>
  <c r="N37" i="18"/>
  <c r="S37" i="18"/>
  <c r="Q37" i="18"/>
  <c r="O37" i="18"/>
  <c r="S37" i="19"/>
  <c r="R37" i="19"/>
  <c r="Q37" i="19"/>
  <c r="P37" i="19"/>
  <c r="O37" i="19"/>
  <c r="N37" i="19"/>
  <c r="M45" i="18"/>
  <c r="J159" i="15"/>
  <c r="H50" i="9"/>
  <c r="B64" i="15"/>
  <c r="J64" i="15" s="1"/>
  <c r="P151" i="15"/>
  <c r="L42" i="11"/>
  <c r="J42" i="11"/>
  <c r="K42" i="11"/>
  <c r="M42" i="11"/>
  <c r="I42" i="11"/>
  <c r="Y37" i="11"/>
  <c r="AB37" i="11"/>
  <c r="AA37" i="11"/>
  <c r="Z37" i="11"/>
  <c r="X37" i="11"/>
  <c r="J42" i="9"/>
  <c r="I42" i="9"/>
  <c r="K42" i="9"/>
  <c r="M42" i="9"/>
  <c r="L42" i="9"/>
  <c r="N42" i="9"/>
  <c r="I43" i="11" a="1"/>
  <c r="X38" i="11" a="1"/>
  <c r="N38" i="30" a="1"/>
  <c r="I43" i="9" a="1"/>
  <c r="N38" i="18" a="1"/>
  <c r="N38" i="29" a="1"/>
  <c r="N38" i="19" a="1"/>
  <c r="N38" i="23" a="1"/>
  <c r="N38" i="21" a="1"/>
  <c r="N38" i="28" a="1"/>
  <c r="N38" i="25" a="1"/>
  <c r="N38" i="24" a="1"/>
  <c r="N38" i="22" a="1"/>
  <c r="N38" i="27" a="1"/>
  <c r="N38" i="26" a="1"/>
  <c r="J65" i="31" l="1"/>
  <c r="K152" i="31"/>
  <c r="N152" i="31"/>
  <c r="D57" i="31"/>
  <c r="O152" i="31"/>
  <c r="L152" i="31"/>
  <c r="E57" i="31"/>
  <c r="M57" i="31" s="1"/>
  <c r="W46" i="11"/>
  <c r="J160" i="31"/>
  <c r="M152" i="31"/>
  <c r="C57" i="31"/>
  <c r="K57" i="31" s="1"/>
  <c r="G57" i="31"/>
  <c r="F57" i="31"/>
  <c r="K152" i="15"/>
  <c r="H57" i="15"/>
  <c r="P57" i="15" s="1"/>
  <c r="G57" i="15"/>
  <c r="O57" i="15" s="1"/>
  <c r="O57" i="31"/>
  <c r="L152" i="15"/>
  <c r="N152" i="15"/>
  <c r="M152" i="15"/>
  <c r="F57" i="15"/>
  <c r="N57" i="15" s="1"/>
  <c r="N57" i="31"/>
  <c r="O152" i="15"/>
  <c r="E57" i="15"/>
  <c r="M57" i="15" s="1"/>
  <c r="C57" i="15"/>
  <c r="K57" i="15" s="1"/>
  <c r="D57" i="15"/>
  <c r="L57" i="15" s="1"/>
  <c r="L57" i="31"/>
  <c r="Q38" i="29"/>
  <c r="S38" i="29"/>
  <c r="P38" i="29"/>
  <c r="N38" i="29"/>
  <c r="O38" i="29"/>
  <c r="R38" i="29"/>
  <c r="S38" i="30"/>
  <c r="R38" i="30"/>
  <c r="Q38" i="30"/>
  <c r="P38" i="30"/>
  <c r="O38" i="30"/>
  <c r="N38" i="30"/>
  <c r="P38" i="27"/>
  <c r="Q38" i="27"/>
  <c r="R38" i="27"/>
  <c r="N38" i="27"/>
  <c r="S38" i="27"/>
  <c r="O38" i="27"/>
  <c r="Q38" i="28"/>
  <c r="O38" i="28"/>
  <c r="N38" i="28"/>
  <c r="S38" i="28"/>
  <c r="R38" i="28"/>
  <c r="P38" i="28"/>
  <c r="N38" i="25"/>
  <c r="R38" i="25"/>
  <c r="S38" i="25"/>
  <c r="P38" i="25"/>
  <c r="O38" i="25"/>
  <c r="Q38" i="25"/>
  <c r="S38" i="26"/>
  <c r="R38" i="26"/>
  <c r="P38" i="26"/>
  <c r="O38" i="26"/>
  <c r="N38" i="26"/>
  <c r="Q38" i="26"/>
  <c r="S38" i="23"/>
  <c r="O38" i="23"/>
  <c r="R38" i="23"/>
  <c r="Q38" i="23"/>
  <c r="P38" i="23"/>
  <c r="N38" i="23"/>
  <c r="S38" i="24"/>
  <c r="R38" i="24"/>
  <c r="Q38" i="24"/>
  <c r="P38" i="24"/>
  <c r="O38" i="24"/>
  <c r="N38" i="24"/>
  <c r="P38" i="21"/>
  <c r="O38" i="21"/>
  <c r="R38" i="21"/>
  <c r="S38" i="21"/>
  <c r="Q38" i="21"/>
  <c r="N38" i="21"/>
  <c r="P38" i="22"/>
  <c r="O38" i="22"/>
  <c r="N38" i="22"/>
  <c r="R38" i="22"/>
  <c r="Q38" i="22"/>
  <c r="S38" i="22"/>
  <c r="N38" i="19"/>
  <c r="S38" i="19"/>
  <c r="R38" i="19"/>
  <c r="Q38" i="19"/>
  <c r="P38" i="19"/>
  <c r="O38" i="19"/>
  <c r="P38" i="18"/>
  <c r="N38" i="18"/>
  <c r="R38" i="18"/>
  <c r="O38" i="18"/>
  <c r="Q38" i="18"/>
  <c r="S38" i="18"/>
  <c r="H51" i="9"/>
  <c r="B65" i="15"/>
  <c r="J65" i="15" s="1"/>
  <c r="M46" i="18"/>
  <c r="J160" i="15"/>
  <c r="P152" i="15"/>
  <c r="L43" i="11"/>
  <c r="J43" i="11"/>
  <c r="I43" i="11"/>
  <c r="K43" i="11"/>
  <c r="M43" i="11"/>
  <c r="Z38" i="11"/>
  <c r="Y38" i="11"/>
  <c r="X38" i="11"/>
  <c r="AB38" i="11"/>
  <c r="AA38" i="11"/>
  <c r="N43" i="9"/>
  <c r="K43" i="9"/>
  <c r="I43" i="9"/>
  <c r="J43" i="9"/>
  <c r="M43" i="9"/>
  <c r="L43" i="9"/>
  <c r="I44" i="11" a="1"/>
  <c r="X39" i="11" a="1"/>
  <c r="N39" i="19" a="1"/>
  <c r="N39" i="26" a="1"/>
  <c r="N39" i="22" a="1"/>
  <c r="N39" i="30" a="1"/>
  <c r="N39" i="24" a="1"/>
  <c r="I44" i="9" a="1"/>
  <c r="N39" i="25" a="1"/>
  <c r="N39" i="23" a="1"/>
  <c r="N39" i="29" a="1"/>
  <c r="N39" i="18" a="1"/>
  <c r="N39" i="27" a="1"/>
  <c r="N39" i="21" a="1"/>
  <c r="N39" i="28" a="1"/>
  <c r="J66" i="31" l="1"/>
  <c r="O153" i="31"/>
  <c r="M153" i="31"/>
  <c r="C58" i="31"/>
  <c r="K58" i="31" s="1"/>
  <c r="D58" i="31"/>
  <c r="G58" i="31"/>
  <c r="F58" i="31"/>
  <c r="N153" i="31"/>
  <c r="K153" i="31"/>
  <c r="W47" i="11"/>
  <c r="J161" i="31"/>
  <c r="E58" i="31"/>
  <c r="M58" i="31" s="1"/>
  <c r="L153" i="31"/>
  <c r="K153" i="15"/>
  <c r="N153" i="15"/>
  <c r="O153" i="15"/>
  <c r="F58" i="15"/>
  <c r="N58" i="15" s="1"/>
  <c r="N58" i="31"/>
  <c r="G58" i="15"/>
  <c r="O58" i="15" s="1"/>
  <c r="O58" i="31"/>
  <c r="D58" i="15"/>
  <c r="L58" i="15" s="1"/>
  <c r="L58" i="31"/>
  <c r="L153" i="15"/>
  <c r="C58" i="15"/>
  <c r="K58" i="15" s="1"/>
  <c r="E58" i="15"/>
  <c r="M58" i="15" s="1"/>
  <c r="H58" i="15"/>
  <c r="P58" i="15" s="1"/>
  <c r="M153" i="15"/>
  <c r="S39" i="29"/>
  <c r="Q39" i="29"/>
  <c r="P39" i="29"/>
  <c r="R39" i="29"/>
  <c r="O39" i="29"/>
  <c r="N39" i="29"/>
  <c r="S39" i="30"/>
  <c r="Q39" i="30"/>
  <c r="R39" i="30"/>
  <c r="P39" i="30"/>
  <c r="O39" i="30"/>
  <c r="N39" i="30"/>
  <c r="R39" i="27"/>
  <c r="Q39" i="27"/>
  <c r="P39" i="27"/>
  <c r="O39" i="27"/>
  <c r="S39" i="27"/>
  <c r="N39" i="27"/>
  <c r="R39" i="28"/>
  <c r="P39" i="28"/>
  <c r="S39" i="28"/>
  <c r="O39" i="28"/>
  <c r="Q39" i="28"/>
  <c r="N39" i="28"/>
  <c r="P39" i="25"/>
  <c r="R39" i="25"/>
  <c r="O39" i="25"/>
  <c r="Q39" i="25"/>
  <c r="S39" i="25"/>
  <c r="N39" i="25"/>
  <c r="S39" i="26"/>
  <c r="Q39" i="26"/>
  <c r="R39" i="26"/>
  <c r="P39" i="26"/>
  <c r="O39" i="26"/>
  <c r="N39" i="26"/>
  <c r="S39" i="24"/>
  <c r="R39" i="24"/>
  <c r="Q39" i="24"/>
  <c r="P39" i="24"/>
  <c r="O39" i="24"/>
  <c r="N39" i="24"/>
  <c r="P39" i="23"/>
  <c r="S39" i="23"/>
  <c r="N39" i="23"/>
  <c r="R39" i="23"/>
  <c r="Q39" i="23"/>
  <c r="O39" i="23"/>
  <c r="S39" i="22"/>
  <c r="R39" i="22"/>
  <c r="Q39" i="22"/>
  <c r="P39" i="22"/>
  <c r="O39" i="22"/>
  <c r="N39" i="22"/>
  <c r="S39" i="21"/>
  <c r="P39" i="21"/>
  <c r="O39" i="21"/>
  <c r="Q39" i="21"/>
  <c r="N39" i="21"/>
  <c r="R39" i="21"/>
  <c r="N39" i="19"/>
  <c r="S39" i="19"/>
  <c r="R39" i="19"/>
  <c r="Q39" i="19"/>
  <c r="P39" i="19"/>
  <c r="O39" i="19"/>
  <c r="S39" i="18"/>
  <c r="Q39" i="18"/>
  <c r="P39" i="18"/>
  <c r="N39" i="18"/>
  <c r="R39" i="18"/>
  <c r="O39" i="18"/>
  <c r="M47" i="18"/>
  <c r="J161" i="15"/>
  <c r="H52" i="9"/>
  <c r="B66" i="15"/>
  <c r="J66" i="15" s="1"/>
  <c r="P153" i="15"/>
  <c r="M44" i="11"/>
  <c r="K44" i="11"/>
  <c r="I44" i="11"/>
  <c r="J44" i="11"/>
  <c r="L44" i="11"/>
  <c r="AB39" i="11"/>
  <c r="X39" i="11"/>
  <c r="AA39" i="11"/>
  <c r="Y39" i="11"/>
  <c r="Z39" i="11"/>
  <c r="I44" i="9"/>
  <c r="K44" i="9"/>
  <c r="L44" i="9"/>
  <c r="M44" i="9"/>
  <c r="N44" i="9"/>
  <c r="J44" i="9"/>
  <c r="I45" i="11" a="1"/>
  <c r="X40" i="11" a="1"/>
  <c r="N40" i="22" a="1"/>
  <c r="N40" i="26" a="1"/>
  <c r="N40" i="18" a="1"/>
  <c r="N40" i="24" a="1"/>
  <c r="N40" i="25" a="1"/>
  <c r="N40" i="30" a="1"/>
  <c r="N40" i="19" a="1"/>
  <c r="N40" i="23" a="1"/>
  <c r="N40" i="21" a="1"/>
  <c r="I45" i="9" a="1"/>
  <c r="N40" i="29" a="1"/>
  <c r="N40" i="28" a="1"/>
  <c r="N40" i="27" a="1"/>
  <c r="J67" i="31" l="1"/>
  <c r="F59" i="31"/>
  <c r="L154" i="31"/>
  <c r="N154" i="31"/>
  <c r="O154" i="31"/>
  <c r="M154" i="31"/>
  <c r="K154" i="31"/>
  <c r="C59" i="31"/>
  <c r="G59" i="31"/>
  <c r="D59" i="31"/>
  <c r="L59" i="31" s="1"/>
  <c r="E59" i="31"/>
  <c r="M59" i="31" s="1"/>
  <c r="W48" i="11"/>
  <c r="J162" i="31"/>
  <c r="O154" i="15"/>
  <c r="G59" i="15"/>
  <c r="O59" i="15" s="1"/>
  <c r="O59" i="31"/>
  <c r="K154" i="15"/>
  <c r="H59" i="15"/>
  <c r="P59" i="15" s="1"/>
  <c r="F59" i="15"/>
  <c r="N59" i="15" s="1"/>
  <c r="N59" i="31"/>
  <c r="C59" i="15"/>
  <c r="K59" i="15" s="1"/>
  <c r="K59" i="31"/>
  <c r="E59" i="15"/>
  <c r="M59" i="15" s="1"/>
  <c r="M154" i="15"/>
  <c r="N154" i="15"/>
  <c r="D59" i="15"/>
  <c r="L59" i="15" s="1"/>
  <c r="L154" i="15"/>
  <c r="O40" i="30"/>
  <c r="N40" i="30"/>
  <c r="R40" i="30"/>
  <c r="Q40" i="30"/>
  <c r="P40" i="30"/>
  <c r="S40" i="30"/>
  <c r="Q40" i="29"/>
  <c r="S40" i="29"/>
  <c r="R40" i="29"/>
  <c r="O40" i="29"/>
  <c r="P40" i="29"/>
  <c r="N40" i="29"/>
  <c r="S40" i="28"/>
  <c r="R40" i="28"/>
  <c r="Q40" i="28"/>
  <c r="P40" i="28"/>
  <c r="O40" i="28"/>
  <c r="N40" i="28"/>
  <c r="N40" i="27"/>
  <c r="P40" i="27"/>
  <c r="R40" i="27"/>
  <c r="O40" i="27"/>
  <c r="S40" i="27"/>
  <c r="Q40" i="27"/>
  <c r="P40" i="25"/>
  <c r="N40" i="25"/>
  <c r="S40" i="25"/>
  <c r="Q40" i="25"/>
  <c r="R40" i="25"/>
  <c r="O40" i="25"/>
  <c r="N40" i="26"/>
  <c r="R40" i="26"/>
  <c r="P40" i="26"/>
  <c r="Q40" i="26"/>
  <c r="S40" i="26"/>
  <c r="O40" i="26"/>
  <c r="S40" i="23"/>
  <c r="P40" i="23"/>
  <c r="R40" i="23"/>
  <c r="N40" i="23"/>
  <c r="O40" i="23"/>
  <c r="Q40" i="23"/>
  <c r="S40" i="24"/>
  <c r="R40" i="24"/>
  <c r="Q40" i="24"/>
  <c r="P40" i="24"/>
  <c r="O40" i="24"/>
  <c r="N40" i="24"/>
  <c r="S40" i="21"/>
  <c r="P40" i="21"/>
  <c r="O40" i="21"/>
  <c r="Q40" i="21"/>
  <c r="N40" i="21"/>
  <c r="R40" i="21"/>
  <c r="S40" i="22"/>
  <c r="R40" i="22"/>
  <c r="Q40" i="22"/>
  <c r="P40" i="22"/>
  <c r="O40" i="22"/>
  <c r="N40" i="22"/>
  <c r="P40" i="18"/>
  <c r="O40" i="18"/>
  <c r="N40" i="18"/>
  <c r="R40" i="18"/>
  <c r="Q40" i="18"/>
  <c r="S40" i="18"/>
  <c r="S40" i="19"/>
  <c r="R40" i="19"/>
  <c r="Q40" i="19"/>
  <c r="P40" i="19"/>
  <c r="O40" i="19"/>
  <c r="N40" i="19"/>
  <c r="H53" i="9"/>
  <c r="B67" i="15"/>
  <c r="J67" i="15" s="1"/>
  <c r="P154" i="15"/>
  <c r="M48" i="18"/>
  <c r="J162" i="15"/>
  <c r="K45" i="11"/>
  <c r="J45" i="11"/>
  <c r="L45" i="11"/>
  <c r="M45" i="11"/>
  <c r="I45" i="11"/>
  <c r="AA40" i="11"/>
  <c r="X40" i="11"/>
  <c r="Z40" i="11"/>
  <c r="AB40" i="11"/>
  <c r="Y40" i="11"/>
  <c r="I45" i="9"/>
  <c r="J45" i="9"/>
  <c r="L45" i="9"/>
  <c r="N45" i="9"/>
  <c r="K45" i="9"/>
  <c r="M45" i="9"/>
  <c r="I46" i="11" a="1"/>
  <c r="X41" i="11" a="1"/>
  <c r="N41" i="30" a="1"/>
  <c r="N41" i="18" a="1"/>
  <c r="N41" i="24" a="1"/>
  <c r="N41" i="25" a="1"/>
  <c r="N41" i="23" a="1"/>
  <c r="N41" i="26" a="1"/>
  <c r="N41" i="27" a="1"/>
  <c r="N41" i="29" a="1"/>
  <c r="N41" i="22" a="1"/>
  <c r="N41" i="28" a="1"/>
  <c r="N41" i="19" a="1"/>
  <c r="I46" i="9" a="1"/>
  <c r="N41" i="21" a="1"/>
  <c r="J68" i="31" l="1"/>
  <c r="O155" i="31"/>
  <c r="L155" i="31"/>
  <c r="K155" i="31"/>
  <c r="F60" i="31"/>
  <c r="N60" i="31" s="1"/>
  <c r="D60" i="31"/>
  <c r="E60" i="31"/>
  <c r="M60" i="31" s="1"/>
  <c r="W49" i="11"/>
  <c r="J163" i="31"/>
  <c r="M155" i="31"/>
  <c r="N155" i="31"/>
  <c r="G60" i="31"/>
  <c r="C60" i="31"/>
  <c r="N155" i="15"/>
  <c r="G60" i="15"/>
  <c r="O60" i="15" s="1"/>
  <c r="O60" i="31"/>
  <c r="D60" i="15"/>
  <c r="L60" i="15" s="1"/>
  <c r="L60" i="31"/>
  <c r="C60" i="15"/>
  <c r="K60" i="15" s="1"/>
  <c r="K60" i="31"/>
  <c r="O155" i="15"/>
  <c r="K155" i="15"/>
  <c r="L155" i="15"/>
  <c r="M155" i="15"/>
  <c r="E60" i="15"/>
  <c r="M60" i="15" s="1"/>
  <c r="F60" i="15"/>
  <c r="N60" i="15" s="1"/>
  <c r="H60" i="15"/>
  <c r="P60" i="15" s="1"/>
  <c r="S41" i="30"/>
  <c r="R41" i="30"/>
  <c r="Q41" i="30"/>
  <c r="P41" i="30"/>
  <c r="O41" i="30"/>
  <c r="N41" i="30"/>
  <c r="Q41" i="29"/>
  <c r="S41" i="29"/>
  <c r="R41" i="29"/>
  <c r="O41" i="29"/>
  <c r="N41" i="29"/>
  <c r="P41" i="29"/>
  <c r="P41" i="27"/>
  <c r="R41" i="27"/>
  <c r="S41" i="27"/>
  <c r="O41" i="27"/>
  <c r="N41" i="27"/>
  <c r="Q41" i="27"/>
  <c r="R41" i="28"/>
  <c r="S41" i="28"/>
  <c r="Q41" i="28"/>
  <c r="P41" i="28"/>
  <c r="O41" i="28"/>
  <c r="N41" i="28"/>
  <c r="O41" i="25"/>
  <c r="S41" i="25"/>
  <c r="Q41" i="25"/>
  <c r="N41" i="25"/>
  <c r="R41" i="25"/>
  <c r="P41" i="25"/>
  <c r="S41" i="26"/>
  <c r="Q41" i="26"/>
  <c r="R41" i="26"/>
  <c r="O41" i="26"/>
  <c r="N41" i="26"/>
  <c r="P41" i="26"/>
  <c r="S41" i="24"/>
  <c r="R41" i="24"/>
  <c r="Q41" i="24"/>
  <c r="P41" i="24"/>
  <c r="O41" i="24"/>
  <c r="N41" i="24"/>
  <c r="S41" i="23"/>
  <c r="Q41" i="23"/>
  <c r="P41" i="23"/>
  <c r="O41" i="23"/>
  <c r="R41" i="23"/>
  <c r="N41" i="23"/>
  <c r="S41" i="22"/>
  <c r="R41" i="22"/>
  <c r="Q41" i="22"/>
  <c r="P41" i="22"/>
  <c r="O41" i="22"/>
  <c r="N41" i="22"/>
  <c r="Q41" i="21"/>
  <c r="O41" i="21"/>
  <c r="R41" i="21"/>
  <c r="P41" i="21"/>
  <c r="N41" i="21"/>
  <c r="S41" i="21"/>
  <c r="R41" i="18"/>
  <c r="P41" i="18"/>
  <c r="O41" i="18"/>
  <c r="Q41" i="18"/>
  <c r="N41" i="18"/>
  <c r="S41" i="18"/>
  <c r="S41" i="19"/>
  <c r="R41" i="19"/>
  <c r="Q41" i="19"/>
  <c r="P41" i="19"/>
  <c r="O41" i="19"/>
  <c r="N41" i="19"/>
  <c r="M49" i="18"/>
  <c r="J163" i="15"/>
  <c r="P155" i="15"/>
  <c r="H54" i="9"/>
  <c r="B68" i="15"/>
  <c r="J68" i="15" s="1"/>
  <c r="K46" i="11"/>
  <c r="L46" i="11"/>
  <c r="I46" i="11"/>
  <c r="M46" i="11"/>
  <c r="J46" i="11"/>
  <c r="AA41" i="11"/>
  <c r="X41" i="11"/>
  <c r="Y41" i="11"/>
  <c r="AB41" i="11"/>
  <c r="Z41" i="11"/>
  <c r="M46" i="9"/>
  <c r="N46" i="9"/>
  <c r="L46" i="9"/>
  <c r="I46" i="9"/>
  <c r="J46" i="9"/>
  <c r="K46" i="9"/>
  <c r="I47" i="11" a="1"/>
  <c r="X42" i="11" a="1"/>
  <c r="N42" i="21" a="1"/>
  <c r="I47" i="9" a="1"/>
  <c r="N42" i="25" a="1"/>
  <c r="N42" i="19" a="1"/>
  <c r="N42" i="28" a="1"/>
  <c r="N42" i="23" a="1"/>
  <c r="N42" i="30" a="1"/>
  <c r="N42" i="24" a="1"/>
  <c r="N42" i="29" a="1"/>
  <c r="N42" i="22" a="1"/>
  <c r="N42" i="27" a="1"/>
  <c r="N42" i="18" a="1"/>
  <c r="N42" i="26" a="1"/>
  <c r="J69" i="31" l="1"/>
  <c r="K156" i="31"/>
  <c r="N156" i="31"/>
  <c r="G61" i="31"/>
  <c r="M156" i="31"/>
  <c r="O156" i="31"/>
  <c r="E61" i="31"/>
  <c r="M61" i="31" s="1"/>
  <c r="L156" i="31"/>
  <c r="F61" i="31"/>
  <c r="N61" i="31" s="1"/>
  <c r="D61" i="31"/>
  <c r="W50" i="11"/>
  <c r="J164" i="31"/>
  <c r="C61" i="31"/>
  <c r="N156" i="15"/>
  <c r="C61" i="15"/>
  <c r="K61" i="15" s="1"/>
  <c r="K61" i="31"/>
  <c r="L156" i="15"/>
  <c r="O156" i="15"/>
  <c r="D61" i="15"/>
  <c r="L61" i="15" s="1"/>
  <c r="L61" i="31"/>
  <c r="H61" i="15"/>
  <c r="P61" i="15" s="1"/>
  <c r="E61" i="15"/>
  <c r="M61" i="15" s="1"/>
  <c r="K156" i="15"/>
  <c r="F61" i="15"/>
  <c r="N61" i="15" s="1"/>
  <c r="M156" i="15"/>
  <c r="G61" i="15"/>
  <c r="O61" i="15" s="1"/>
  <c r="O61" i="31"/>
  <c r="S42" i="29"/>
  <c r="Q42" i="29"/>
  <c r="R42" i="29"/>
  <c r="O42" i="29"/>
  <c r="P42" i="29"/>
  <c r="N42" i="29"/>
  <c r="S42" i="30"/>
  <c r="R42" i="30"/>
  <c r="Q42" i="30"/>
  <c r="P42" i="30"/>
  <c r="O42" i="30"/>
  <c r="N42" i="30"/>
  <c r="Q42" i="28"/>
  <c r="O42" i="28"/>
  <c r="N42" i="28"/>
  <c r="S42" i="28"/>
  <c r="R42" i="28"/>
  <c r="P42" i="28"/>
  <c r="R42" i="27"/>
  <c r="S42" i="27"/>
  <c r="O42" i="27"/>
  <c r="P42" i="27"/>
  <c r="Q42" i="27"/>
  <c r="N42" i="27"/>
  <c r="S42" i="25"/>
  <c r="O42" i="25"/>
  <c r="Q42" i="25"/>
  <c r="N42" i="25"/>
  <c r="R42" i="25"/>
  <c r="P42" i="25"/>
  <c r="S42" i="26"/>
  <c r="R42" i="26"/>
  <c r="P42" i="26"/>
  <c r="O42" i="26"/>
  <c r="N42" i="26"/>
  <c r="Q42" i="26"/>
  <c r="S42" i="23"/>
  <c r="Q42" i="23"/>
  <c r="O42" i="23"/>
  <c r="R42" i="23"/>
  <c r="N42" i="23"/>
  <c r="P42" i="23"/>
  <c r="S42" i="24"/>
  <c r="R42" i="24"/>
  <c r="Q42" i="24"/>
  <c r="P42" i="24"/>
  <c r="O42" i="24"/>
  <c r="N42" i="24"/>
  <c r="P42" i="21"/>
  <c r="R42" i="21"/>
  <c r="Q42" i="21"/>
  <c r="O42" i="21"/>
  <c r="S42" i="21"/>
  <c r="N42" i="21"/>
  <c r="P42" i="22"/>
  <c r="O42" i="22"/>
  <c r="N42" i="22"/>
  <c r="Q42" i="22"/>
  <c r="S42" i="22"/>
  <c r="R42" i="22"/>
  <c r="Q42" i="18"/>
  <c r="R42" i="18"/>
  <c r="P42" i="18"/>
  <c r="O42" i="18"/>
  <c r="N42" i="18"/>
  <c r="S42" i="18"/>
  <c r="N42" i="19"/>
  <c r="S42" i="19"/>
  <c r="R42" i="19"/>
  <c r="Q42" i="19"/>
  <c r="P42" i="19"/>
  <c r="O42" i="19"/>
  <c r="H55" i="9"/>
  <c r="B69" i="15"/>
  <c r="J69" i="15" s="1"/>
  <c r="P156" i="15"/>
  <c r="M50" i="18"/>
  <c r="J164" i="15"/>
  <c r="L47" i="11"/>
  <c r="M47" i="11"/>
  <c r="J47" i="11"/>
  <c r="I47" i="11"/>
  <c r="K47" i="11"/>
  <c r="AB42" i="11"/>
  <c r="Y42" i="11"/>
  <c r="Z42" i="11"/>
  <c r="AA42" i="11"/>
  <c r="X42" i="11"/>
  <c r="K47" i="9"/>
  <c r="J47" i="9"/>
  <c r="L47" i="9"/>
  <c r="I47" i="9"/>
  <c r="N47" i="9"/>
  <c r="M47" i="9"/>
  <c r="I48" i="11" a="1"/>
  <c r="X43" i="11" a="1"/>
  <c r="N43" i="29" a="1"/>
  <c r="N43" i="21" a="1"/>
  <c r="N43" i="27" a="1"/>
  <c r="N43" i="24" a="1"/>
  <c r="N43" i="19" a="1"/>
  <c r="I48" i="9" a="1"/>
  <c r="N43" i="25" a="1"/>
  <c r="N43" i="26" a="1"/>
  <c r="N43" i="23" a="1"/>
  <c r="N43" i="22" a="1"/>
  <c r="N43" i="28" a="1"/>
  <c r="N43" i="30" a="1"/>
  <c r="N43" i="18" a="1"/>
  <c r="J70" i="31" l="1"/>
  <c r="D62" i="31"/>
  <c r="L157" i="31"/>
  <c r="F62" i="31"/>
  <c r="M157" i="31"/>
  <c r="O157" i="31"/>
  <c r="G62" i="31"/>
  <c r="K157" i="31"/>
  <c r="E62" i="31"/>
  <c r="M62" i="31" s="1"/>
  <c r="C62" i="31"/>
  <c r="K62" i="31" s="1"/>
  <c r="W51" i="11"/>
  <c r="J165" i="31"/>
  <c r="N157" i="31"/>
  <c r="K157" i="15"/>
  <c r="M157" i="15"/>
  <c r="F62" i="15"/>
  <c r="N62" i="15" s="1"/>
  <c r="N62" i="31"/>
  <c r="L157" i="15"/>
  <c r="O157" i="15"/>
  <c r="G62" i="15"/>
  <c r="O62" i="15" s="1"/>
  <c r="O62" i="31"/>
  <c r="C62" i="15"/>
  <c r="K62" i="15" s="1"/>
  <c r="H62" i="15"/>
  <c r="P62" i="15" s="1"/>
  <c r="D62" i="15"/>
  <c r="L62" i="15" s="1"/>
  <c r="L62" i="31"/>
  <c r="N157" i="15"/>
  <c r="E62" i="15"/>
  <c r="M62" i="15" s="1"/>
  <c r="S43" i="30"/>
  <c r="R43" i="30"/>
  <c r="Q43" i="30"/>
  <c r="P43" i="30"/>
  <c r="O43" i="30"/>
  <c r="N43" i="30"/>
  <c r="R43" i="29"/>
  <c r="S43" i="29"/>
  <c r="Q43" i="29"/>
  <c r="P43" i="29"/>
  <c r="N43" i="29"/>
  <c r="O43" i="29"/>
  <c r="P43" i="27"/>
  <c r="Q43" i="27"/>
  <c r="N43" i="27"/>
  <c r="R43" i="27"/>
  <c r="O43" i="27"/>
  <c r="S43" i="27"/>
  <c r="R43" i="28"/>
  <c r="P43" i="28"/>
  <c r="O43" i="28"/>
  <c r="N43" i="28"/>
  <c r="S43" i="28"/>
  <c r="Q43" i="28"/>
  <c r="O43" i="25"/>
  <c r="S43" i="25"/>
  <c r="Q43" i="25"/>
  <c r="P43" i="25"/>
  <c r="N43" i="25"/>
  <c r="R43" i="25"/>
  <c r="S43" i="26"/>
  <c r="R43" i="26"/>
  <c r="Q43" i="26"/>
  <c r="P43" i="26"/>
  <c r="O43" i="26"/>
  <c r="N43" i="26"/>
  <c r="S43" i="24"/>
  <c r="R43" i="24"/>
  <c r="Q43" i="24"/>
  <c r="P43" i="24"/>
  <c r="O43" i="24"/>
  <c r="N43" i="24"/>
  <c r="Q43" i="23"/>
  <c r="O43" i="23"/>
  <c r="S43" i="23"/>
  <c r="R43" i="23"/>
  <c r="P43" i="23"/>
  <c r="N43" i="23"/>
  <c r="Q43" i="21"/>
  <c r="R43" i="21"/>
  <c r="S43" i="21"/>
  <c r="P43" i="21"/>
  <c r="N43" i="21"/>
  <c r="O43" i="21"/>
  <c r="S43" i="22"/>
  <c r="R43" i="22"/>
  <c r="Q43" i="22"/>
  <c r="P43" i="22"/>
  <c r="O43" i="22"/>
  <c r="N43" i="22"/>
  <c r="R43" i="19"/>
  <c r="Q43" i="19"/>
  <c r="P43" i="19"/>
  <c r="O43" i="19"/>
  <c r="N43" i="19"/>
  <c r="S43" i="19"/>
  <c r="O43" i="18"/>
  <c r="S43" i="18"/>
  <c r="Q43" i="18"/>
  <c r="R43" i="18"/>
  <c r="N43" i="18"/>
  <c r="P43" i="18"/>
  <c r="H56" i="9"/>
  <c r="B70" i="15"/>
  <c r="J70" i="15" s="1"/>
  <c r="M51" i="18"/>
  <c r="J165" i="15"/>
  <c r="P157" i="15"/>
  <c r="M48" i="11"/>
  <c r="J48" i="11"/>
  <c r="L48" i="11"/>
  <c r="I48" i="11"/>
  <c r="K48" i="11"/>
  <c r="Y43" i="11"/>
  <c r="AA43" i="11"/>
  <c r="X43" i="11"/>
  <c r="AB43" i="11"/>
  <c r="Z43" i="11"/>
  <c r="I48" i="9"/>
  <c r="K48" i="9"/>
  <c r="M48" i="9"/>
  <c r="L48" i="9"/>
  <c r="J48" i="9"/>
  <c r="N48" i="9"/>
  <c r="I49" i="11" a="1"/>
  <c r="X44" i="11" a="1"/>
  <c r="N44" i="23" a="1"/>
  <c r="I49" i="9" a="1"/>
  <c r="N44" i="24" a="1"/>
  <c r="N44" i="30" a="1"/>
  <c r="N44" i="25" a="1"/>
  <c r="N44" i="26" a="1"/>
  <c r="N44" i="27" a="1"/>
  <c r="N44" i="28" a="1"/>
  <c r="N44" i="21" a="1"/>
  <c r="N44" i="18" a="1"/>
  <c r="N44" i="19" a="1"/>
  <c r="N44" i="29" a="1"/>
  <c r="N44" i="22" a="1"/>
  <c r="J71" i="31" l="1"/>
  <c r="G63" i="31"/>
  <c r="O158" i="31"/>
  <c r="K158" i="31"/>
  <c r="N158" i="31"/>
  <c r="L158" i="31"/>
  <c r="E63" i="31"/>
  <c r="M63" i="31" s="1"/>
  <c r="W52" i="11"/>
  <c r="J166" i="31"/>
  <c r="C63" i="31"/>
  <c r="K63" i="31" s="1"/>
  <c r="F63" i="31"/>
  <c r="D63" i="31"/>
  <c r="M158" i="31"/>
  <c r="F63" i="15"/>
  <c r="N63" i="15" s="1"/>
  <c r="N63" i="31"/>
  <c r="N158" i="15"/>
  <c r="M158" i="15"/>
  <c r="H63" i="15"/>
  <c r="P63" i="15" s="1"/>
  <c r="D63" i="15"/>
  <c r="L63" i="15" s="1"/>
  <c r="L63" i="31"/>
  <c r="K158" i="15"/>
  <c r="L158" i="15"/>
  <c r="O158" i="15"/>
  <c r="G63" i="15"/>
  <c r="O63" i="15" s="1"/>
  <c r="O63" i="31"/>
  <c r="E63" i="15"/>
  <c r="M63" i="15" s="1"/>
  <c r="C63" i="15"/>
  <c r="K63" i="15" s="1"/>
  <c r="Q44" i="29"/>
  <c r="O44" i="29"/>
  <c r="S44" i="29"/>
  <c r="R44" i="29"/>
  <c r="P44" i="29"/>
  <c r="N44" i="29"/>
  <c r="O44" i="30"/>
  <c r="N44" i="30"/>
  <c r="R44" i="30"/>
  <c r="S44" i="30"/>
  <c r="P44" i="30"/>
  <c r="Q44" i="30"/>
  <c r="P44" i="27"/>
  <c r="O44" i="27"/>
  <c r="S44" i="27"/>
  <c r="R44" i="27"/>
  <c r="N44" i="27"/>
  <c r="Q44" i="27"/>
  <c r="P44" i="28"/>
  <c r="N44" i="28"/>
  <c r="S44" i="28"/>
  <c r="R44" i="28"/>
  <c r="Q44" i="28"/>
  <c r="O44" i="28"/>
  <c r="S44" i="25"/>
  <c r="R44" i="25"/>
  <c r="P44" i="25"/>
  <c r="N44" i="25"/>
  <c r="Q44" i="25"/>
  <c r="O44" i="25"/>
  <c r="N44" i="26"/>
  <c r="O44" i="26"/>
  <c r="R44" i="26"/>
  <c r="S44" i="26"/>
  <c r="Q44" i="26"/>
  <c r="P44" i="26"/>
  <c r="R44" i="23"/>
  <c r="P44" i="23"/>
  <c r="N44" i="23"/>
  <c r="Q44" i="23"/>
  <c r="O44" i="23"/>
  <c r="S44" i="23"/>
  <c r="S44" i="24"/>
  <c r="R44" i="24"/>
  <c r="Q44" i="24"/>
  <c r="P44" i="24"/>
  <c r="O44" i="24"/>
  <c r="N44" i="24"/>
  <c r="N44" i="21"/>
  <c r="S44" i="21"/>
  <c r="R44" i="21"/>
  <c r="P44" i="21"/>
  <c r="Q44" i="21"/>
  <c r="O44" i="21"/>
  <c r="S44" i="22"/>
  <c r="R44" i="22"/>
  <c r="Q44" i="22"/>
  <c r="P44" i="22"/>
  <c r="O44" i="22"/>
  <c r="N44" i="22"/>
  <c r="P44" i="18"/>
  <c r="Q44" i="18"/>
  <c r="R44" i="18"/>
  <c r="O44" i="18"/>
  <c r="N44" i="18"/>
  <c r="S44" i="18"/>
  <c r="S44" i="19"/>
  <c r="R44" i="19"/>
  <c r="Q44" i="19"/>
  <c r="P44" i="19"/>
  <c r="O44" i="19"/>
  <c r="N44" i="19"/>
  <c r="M52" i="18"/>
  <c r="J166" i="15"/>
  <c r="H57" i="9"/>
  <c r="B71" i="15"/>
  <c r="J71" i="15" s="1"/>
  <c r="P158" i="15"/>
  <c r="K49" i="11"/>
  <c r="L49" i="11"/>
  <c r="J49" i="11"/>
  <c r="M49" i="11"/>
  <c r="I49" i="11"/>
  <c r="AA44" i="11"/>
  <c r="AB44" i="11"/>
  <c r="Y44" i="11"/>
  <c r="Z44" i="11"/>
  <c r="X44" i="11"/>
  <c r="J49" i="9"/>
  <c r="L49" i="9"/>
  <c r="K49" i="9"/>
  <c r="M49" i="9"/>
  <c r="N49" i="9"/>
  <c r="I49" i="9"/>
  <c r="I50" i="11" a="1"/>
  <c r="X45" i="11" a="1"/>
  <c r="N45" i="21" a="1"/>
  <c r="N45" i="23" a="1"/>
  <c r="N45" i="18" a="1"/>
  <c r="N45" i="27" a="1"/>
  <c r="N45" i="25" a="1"/>
  <c r="I50" i="9" a="1"/>
  <c r="N45" i="26" a="1"/>
  <c r="N45" i="22" a="1"/>
  <c r="N45" i="28" a="1"/>
  <c r="N45" i="24" a="1"/>
  <c r="N45" i="30" a="1"/>
  <c r="N45" i="19" a="1"/>
  <c r="N45" i="29" a="1"/>
  <c r="J72" i="31" l="1"/>
  <c r="M159" i="31"/>
  <c r="N159" i="31"/>
  <c r="G64" i="31"/>
  <c r="O64" i="31" s="1"/>
  <c r="E64" i="31"/>
  <c r="M64" i="31" s="1"/>
  <c r="O159" i="31"/>
  <c r="C64" i="31"/>
  <c r="W53" i="11"/>
  <c r="J167" i="31"/>
  <c r="L159" i="31"/>
  <c r="K159" i="31"/>
  <c r="D64" i="31"/>
  <c r="L64" i="31" s="1"/>
  <c r="F64" i="31"/>
  <c r="K159" i="15"/>
  <c r="O159" i="15"/>
  <c r="C64" i="15"/>
  <c r="K64" i="15" s="1"/>
  <c r="K64" i="31"/>
  <c r="F64" i="15"/>
  <c r="N64" i="15" s="1"/>
  <c r="N64" i="31"/>
  <c r="N159" i="15"/>
  <c r="M159" i="15"/>
  <c r="H64" i="15"/>
  <c r="P64" i="15" s="1"/>
  <c r="G64" i="15"/>
  <c r="O64" i="15" s="1"/>
  <c r="E64" i="15"/>
  <c r="M64" i="15" s="1"/>
  <c r="L159" i="15"/>
  <c r="D64" i="15"/>
  <c r="L64" i="15" s="1"/>
  <c r="N45" i="29"/>
  <c r="R45" i="29"/>
  <c r="Q45" i="29"/>
  <c r="S45" i="29"/>
  <c r="P45" i="29"/>
  <c r="O45" i="29"/>
  <c r="S45" i="30"/>
  <c r="R45" i="30"/>
  <c r="Q45" i="30"/>
  <c r="P45" i="30"/>
  <c r="O45" i="30"/>
  <c r="N45" i="30"/>
  <c r="R45" i="28"/>
  <c r="S45" i="28"/>
  <c r="Q45" i="28"/>
  <c r="P45" i="28"/>
  <c r="O45" i="28"/>
  <c r="N45" i="28"/>
  <c r="S45" i="27"/>
  <c r="P45" i="27"/>
  <c r="R45" i="27"/>
  <c r="N45" i="27"/>
  <c r="O45" i="27"/>
  <c r="Q45" i="27"/>
  <c r="O45" i="25"/>
  <c r="P45" i="25"/>
  <c r="Q45" i="25"/>
  <c r="S45" i="25"/>
  <c r="N45" i="25"/>
  <c r="R45" i="25"/>
  <c r="S45" i="26"/>
  <c r="R45" i="26"/>
  <c r="Q45" i="26"/>
  <c r="O45" i="26"/>
  <c r="N45" i="26"/>
  <c r="P45" i="26"/>
  <c r="P45" i="23"/>
  <c r="S45" i="23"/>
  <c r="R45" i="23"/>
  <c r="N45" i="23"/>
  <c r="Q45" i="23"/>
  <c r="O45" i="23"/>
  <c r="R45" i="24"/>
  <c r="S45" i="24"/>
  <c r="Q45" i="24"/>
  <c r="P45" i="24"/>
  <c r="O45" i="24"/>
  <c r="N45" i="24"/>
  <c r="S45" i="22"/>
  <c r="R45" i="22"/>
  <c r="Q45" i="22"/>
  <c r="P45" i="22"/>
  <c r="O45" i="22"/>
  <c r="N45" i="22"/>
  <c r="O45" i="21"/>
  <c r="Q45" i="21"/>
  <c r="P45" i="21"/>
  <c r="R45" i="21"/>
  <c r="S45" i="21"/>
  <c r="N45" i="21"/>
  <c r="S45" i="19"/>
  <c r="R45" i="19"/>
  <c r="O45" i="19"/>
  <c r="Q45" i="19"/>
  <c r="P45" i="19"/>
  <c r="N45" i="19"/>
  <c r="S45" i="18"/>
  <c r="P45" i="18"/>
  <c r="R45" i="18"/>
  <c r="O45" i="18"/>
  <c r="N45" i="18"/>
  <c r="Q45" i="18"/>
  <c r="H58" i="9"/>
  <c r="B72" i="15"/>
  <c r="J72" i="15" s="1"/>
  <c r="M53" i="18"/>
  <c r="J167" i="15"/>
  <c r="P159" i="15"/>
  <c r="L50" i="11"/>
  <c r="M50" i="11"/>
  <c r="I50" i="11"/>
  <c r="J50" i="11"/>
  <c r="K50" i="11"/>
  <c r="AA45" i="11"/>
  <c r="AB45" i="11"/>
  <c r="Y45" i="11"/>
  <c r="Z45" i="11"/>
  <c r="X45" i="11"/>
  <c r="L50" i="9"/>
  <c r="K50" i="9"/>
  <c r="N50" i="9"/>
  <c r="M50" i="9"/>
  <c r="I50" i="9"/>
  <c r="J50" i="9"/>
  <c r="I51" i="11" a="1"/>
  <c r="X46" i="11" a="1"/>
  <c r="N46" i="19" a="1"/>
  <c r="N46" i="18" a="1"/>
  <c r="N46" i="27" a="1"/>
  <c r="N46" i="26" a="1"/>
  <c r="N46" i="25" a="1"/>
  <c r="N46" i="21" a="1"/>
  <c r="I51" i="9" a="1"/>
  <c r="N46" i="30" a="1"/>
  <c r="N46" i="23" a="1"/>
  <c r="N46" i="29" a="1"/>
  <c r="N46" i="22" a="1"/>
  <c r="N46" i="24" a="1"/>
  <c r="N46" i="28" a="1"/>
  <c r="J73" i="31" l="1"/>
  <c r="L160" i="31"/>
  <c r="M160" i="31"/>
  <c r="K160" i="31"/>
  <c r="F65" i="31"/>
  <c r="N65" i="31" s="1"/>
  <c r="O160" i="31"/>
  <c r="C65" i="31"/>
  <c r="K65" i="31" s="1"/>
  <c r="G65" i="31"/>
  <c r="E65" i="31"/>
  <c r="D65" i="31"/>
  <c r="N160" i="31"/>
  <c r="W54" i="11"/>
  <c r="J168" i="31"/>
  <c r="M160" i="15"/>
  <c r="O160" i="15"/>
  <c r="D65" i="15"/>
  <c r="L65" i="15" s="1"/>
  <c r="L65" i="31"/>
  <c r="E65" i="15"/>
  <c r="M65" i="15" s="1"/>
  <c r="M65" i="31"/>
  <c r="G65" i="15"/>
  <c r="O65" i="15" s="1"/>
  <c r="O65" i="31"/>
  <c r="H65" i="15"/>
  <c r="P65" i="15" s="1"/>
  <c r="L160" i="15"/>
  <c r="N160" i="15"/>
  <c r="K160" i="15"/>
  <c r="F65" i="15"/>
  <c r="N65" i="15" s="1"/>
  <c r="C65" i="15"/>
  <c r="K65" i="15" s="1"/>
  <c r="S46" i="29"/>
  <c r="R46" i="29"/>
  <c r="P46" i="29"/>
  <c r="Q46" i="29"/>
  <c r="O46" i="29"/>
  <c r="N46" i="29"/>
  <c r="S46" i="30"/>
  <c r="R46" i="30"/>
  <c r="Q46" i="30"/>
  <c r="P46" i="30"/>
  <c r="O46" i="30"/>
  <c r="N46" i="30"/>
  <c r="O46" i="27"/>
  <c r="R46" i="27"/>
  <c r="S46" i="27"/>
  <c r="P46" i="27"/>
  <c r="Q46" i="27"/>
  <c r="N46" i="27"/>
  <c r="Q46" i="28"/>
  <c r="O46" i="28"/>
  <c r="N46" i="28"/>
  <c r="S46" i="28"/>
  <c r="R46" i="28"/>
  <c r="P46" i="28"/>
  <c r="R46" i="25"/>
  <c r="O46" i="25"/>
  <c r="Q46" i="25"/>
  <c r="P46" i="25"/>
  <c r="S46" i="25"/>
  <c r="N46" i="25"/>
  <c r="S46" i="26"/>
  <c r="R46" i="26"/>
  <c r="P46" i="26"/>
  <c r="O46" i="26"/>
  <c r="N46" i="26"/>
  <c r="Q46" i="26"/>
  <c r="S46" i="23"/>
  <c r="N46" i="23"/>
  <c r="P46" i="23"/>
  <c r="Q46" i="23"/>
  <c r="O46" i="23"/>
  <c r="R46" i="23"/>
  <c r="S46" i="24"/>
  <c r="R46" i="24"/>
  <c r="Q46" i="24"/>
  <c r="P46" i="24"/>
  <c r="N46" i="24"/>
  <c r="O46" i="24"/>
  <c r="N46" i="21"/>
  <c r="O46" i="21"/>
  <c r="R46" i="21"/>
  <c r="S46" i="21"/>
  <c r="Q46" i="21"/>
  <c r="P46" i="21"/>
  <c r="P46" i="22"/>
  <c r="O46" i="22"/>
  <c r="N46" i="22"/>
  <c r="R46" i="22"/>
  <c r="Q46" i="22"/>
  <c r="S46" i="22"/>
  <c r="P46" i="18"/>
  <c r="N46" i="18"/>
  <c r="R46" i="18"/>
  <c r="Q46" i="18"/>
  <c r="S46" i="18"/>
  <c r="O46" i="18"/>
  <c r="N46" i="19"/>
  <c r="S46" i="19"/>
  <c r="R46" i="19"/>
  <c r="Q46" i="19"/>
  <c r="P46" i="19"/>
  <c r="O46" i="19"/>
  <c r="M54" i="18"/>
  <c r="J168" i="15"/>
  <c r="P160" i="15"/>
  <c r="H59" i="9"/>
  <c r="B73" i="15"/>
  <c r="J73" i="15" s="1"/>
  <c r="K51" i="11"/>
  <c r="L51" i="11"/>
  <c r="I51" i="11"/>
  <c r="M51" i="11"/>
  <c r="J51" i="11"/>
  <c r="Y46" i="11"/>
  <c r="AB46" i="11"/>
  <c r="Z46" i="11"/>
  <c r="AA46" i="11"/>
  <c r="X46" i="11"/>
  <c r="K51" i="9"/>
  <c r="N51" i="9"/>
  <c r="L51" i="9"/>
  <c r="M51" i="9"/>
  <c r="I51" i="9"/>
  <c r="J51" i="9"/>
  <c r="I52" i="11" a="1"/>
  <c r="X47" i="11" a="1"/>
  <c r="N47" i="19" a="1"/>
  <c r="N47" i="21" a="1"/>
  <c r="N47" i="30" a="1"/>
  <c r="N47" i="18" a="1"/>
  <c r="N47" i="23" a="1"/>
  <c r="N47" i="25" a="1"/>
  <c r="N47" i="26" a="1"/>
  <c r="N47" i="22" a="1"/>
  <c r="N47" i="24" a="1"/>
  <c r="N47" i="27" a="1"/>
  <c r="N47" i="29" a="1"/>
  <c r="I52" i="9" a="1"/>
  <c r="N47" i="28" a="1"/>
  <c r="J74" i="31" l="1"/>
  <c r="K161" i="31"/>
  <c r="M161" i="31"/>
  <c r="E66" i="31"/>
  <c r="M66" i="31" s="1"/>
  <c r="N161" i="31"/>
  <c r="O161" i="31"/>
  <c r="W55" i="11"/>
  <c r="J169" i="31"/>
  <c r="F66" i="31"/>
  <c r="N66" i="31" s="1"/>
  <c r="L161" i="31"/>
  <c r="C66" i="31"/>
  <c r="D66" i="31"/>
  <c r="G66" i="31"/>
  <c r="L161" i="15"/>
  <c r="G66" i="15"/>
  <c r="O66" i="15" s="1"/>
  <c r="O66" i="31"/>
  <c r="O161" i="15"/>
  <c r="D66" i="15"/>
  <c r="L66" i="15" s="1"/>
  <c r="L66" i="31"/>
  <c r="M161" i="15"/>
  <c r="C66" i="15"/>
  <c r="K66" i="15" s="1"/>
  <c r="K66" i="31"/>
  <c r="E66" i="15"/>
  <c r="M66" i="15" s="1"/>
  <c r="N161" i="15"/>
  <c r="F66" i="15"/>
  <c r="N66" i="15" s="1"/>
  <c r="H66" i="15"/>
  <c r="P66" i="15" s="1"/>
  <c r="K161" i="15"/>
  <c r="S47" i="30"/>
  <c r="R47" i="30"/>
  <c r="Q47" i="30"/>
  <c r="P47" i="30"/>
  <c r="O47" i="30"/>
  <c r="N47" i="30"/>
  <c r="S47" i="29"/>
  <c r="Q47" i="29"/>
  <c r="O47" i="29"/>
  <c r="P47" i="29"/>
  <c r="R47" i="29"/>
  <c r="N47" i="29"/>
  <c r="R47" i="28"/>
  <c r="S47" i="28"/>
  <c r="Q47" i="28"/>
  <c r="P47" i="28"/>
  <c r="O47" i="28"/>
  <c r="N47" i="28"/>
  <c r="S47" i="27"/>
  <c r="N47" i="27"/>
  <c r="Q47" i="27"/>
  <c r="O47" i="27"/>
  <c r="R47" i="27"/>
  <c r="P47" i="27"/>
  <c r="P47" i="25"/>
  <c r="Q47" i="25"/>
  <c r="N47" i="25"/>
  <c r="R47" i="25"/>
  <c r="O47" i="25"/>
  <c r="S47" i="25"/>
  <c r="S47" i="26"/>
  <c r="Q47" i="26"/>
  <c r="R47" i="26"/>
  <c r="P47" i="26"/>
  <c r="O47" i="26"/>
  <c r="N47" i="26"/>
  <c r="S47" i="24"/>
  <c r="R47" i="24"/>
  <c r="Q47" i="24"/>
  <c r="P47" i="24"/>
  <c r="O47" i="24"/>
  <c r="N47" i="24"/>
  <c r="S47" i="23"/>
  <c r="O47" i="23"/>
  <c r="N47" i="23"/>
  <c r="Q47" i="23"/>
  <c r="R47" i="23"/>
  <c r="P47" i="23"/>
  <c r="S47" i="22"/>
  <c r="R47" i="22"/>
  <c r="Q47" i="22"/>
  <c r="P47" i="22"/>
  <c r="O47" i="22"/>
  <c r="N47" i="22"/>
  <c r="Q47" i="21"/>
  <c r="N47" i="21"/>
  <c r="R47" i="21"/>
  <c r="O47" i="21"/>
  <c r="S47" i="21"/>
  <c r="P47" i="21"/>
  <c r="O47" i="18"/>
  <c r="S47" i="18"/>
  <c r="Q47" i="18"/>
  <c r="P47" i="18"/>
  <c r="N47" i="18"/>
  <c r="R47" i="18"/>
  <c r="S47" i="19"/>
  <c r="R47" i="19"/>
  <c r="Q47" i="19"/>
  <c r="P47" i="19"/>
  <c r="O47" i="19"/>
  <c r="N47" i="19"/>
  <c r="H60" i="9"/>
  <c r="B74" i="15"/>
  <c r="J74" i="15" s="1"/>
  <c r="P161" i="15"/>
  <c r="M55" i="18"/>
  <c r="J169" i="15"/>
  <c r="L52" i="11"/>
  <c r="J52" i="11"/>
  <c r="M52" i="11"/>
  <c r="K52" i="11"/>
  <c r="I52" i="11"/>
  <c r="Y47" i="11"/>
  <c r="X47" i="11"/>
  <c r="AA47" i="11"/>
  <c r="Z47" i="11"/>
  <c r="AB47" i="11"/>
  <c r="M52" i="9"/>
  <c r="J52" i="9"/>
  <c r="K52" i="9"/>
  <c r="I52" i="9"/>
  <c r="L52" i="9"/>
  <c r="N52" i="9"/>
  <c r="I53" i="11" a="1"/>
  <c r="X48" i="11" a="1"/>
  <c r="I53" i="9" a="1"/>
  <c r="N48" i="18" a="1"/>
  <c r="N48" i="29" a="1"/>
  <c r="N48" i="26" a="1"/>
  <c r="N48" i="28" a="1"/>
  <c r="N48" i="30" a="1"/>
  <c r="N48" i="21" a="1"/>
  <c r="N48" i="24" a="1"/>
  <c r="N48" i="19" a="1"/>
  <c r="N48" i="27" a="1"/>
  <c r="N48" i="25" a="1"/>
  <c r="N48" i="22" a="1"/>
  <c r="N48" i="23" a="1"/>
  <c r="J75" i="31" l="1"/>
  <c r="M162" i="31"/>
  <c r="O162" i="31"/>
  <c r="G67" i="31"/>
  <c r="C67" i="31"/>
  <c r="L162" i="31"/>
  <c r="D67" i="31"/>
  <c r="L67" i="31" s="1"/>
  <c r="F67" i="31"/>
  <c r="N67" i="31" s="1"/>
  <c r="N162" i="31"/>
  <c r="E67" i="31"/>
  <c r="W56" i="11"/>
  <c r="J170" i="31"/>
  <c r="K162" i="31"/>
  <c r="H67" i="15"/>
  <c r="P67" i="15" s="1"/>
  <c r="E67" i="15"/>
  <c r="M67" i="15" s="1"/>
  <c r="M67" i="31"/>
  <c r="N162" i="15"/>
  <c r="C67" i="15"/>
  <c r="K67" i="15" s="1"/>
  <c r="K67" i="31"/>
  <c r="O162" i="15"/>
  <c r="K162" i="15"/>
  <c r="M162" i="15"/>
  <c r="L162" i="15"/>
  <c r="F67" i="15"/>
  <c r="N67" i="15" s="1"/>
  <c r="G67" i="15"/>
  <c r="O67" i="15" s="1"/>
  <c r="O67" i="31"/>
  <c r="D67" i="15"/>
  <c r="L67" i="15" s="1"/>
  <c r="R48" i="29"/>
  <c r="P48" i="29"/>
  <c r="N48" i="29"/>
  <c r="S48" i="29"/>
  <c r="Q48" i="29"/>
  <c r="O48" i="29"/>
  <c r="O48" i="30"/>
  <c r="N48" i="30"/>
  <c r="R48" i="30"/>
  <c r="P48" i="30"/>
  <c r="S48" i="30"/>
  <c r="Q48" i="30"/>
  <c r="N48" i="28"/>
  <c r="S48" i="28"/>
  <c r="R48" i="28"/>
  <c r="Q48" i="28"/>
  <c r="P48" i="28"/>
  <c r="O48" i="28"/>
  <c r="R48" i="27"/>
  <c r="N48" i="27"/>
  <c r="Q48" i="27"/>
  <c r="S48" i="27"/>
  <c r="O48" i="27"/>
  <c r="P48" i="27"/>
  <c r="S48" i="25"/>
  <c r="Q48" i="25"/>
  <c r="O48" i="25"/>
  <c r="R48" i="25"/>
  <c r="P48" i="25"/>
  <c r="N48" i="25"/>
  <c r="N48" i="26"/>
  <c r="S48" i="26"/>
  <c r="R48" i="26"/>
  <c r="Q48" i="26"/>
  <c r="P48" i="26"/>
  <c r="O48" i="26"/>
  <c r="O48" i="23"/>
  <c r="N48" i="23"/>
  <c r="S48" i="23"/>
  <c r="R48" i="23"/>
  <c r="P48" i="23"/>
  <c r="Q48" i="23"/>
  <c r="S48" i="24"/>
  <c r="R48" i="24"/>
  <c r="Q48" i="24"/>
  <c r="P48" i="24"/>
  <c r="O48" i="24"/>
  <c r="N48" i="24"/>
  <c r="S48" i="21"/>
  <c r="N48" i="21"/>
  <c r="R48" i="21"/>
  <c r="O48" i="21"/>
  <c r="Q48" i="21"/>
  <c r="P48" i="21"/>
  <c r="S48" i="22"/>
  <c r="R48" i="22"/>
  <c r="Q48" i="22"/>
  <c r="P48" i="22"/>
  <c r="O48" i="22"/>
  <c r="N48" i="22"/>
  <c r="O48" i="19"/>
  <c r="N48" i="19"/>
  <c r="S48" i="19"/>
  <c r="R48" i="19"/>
  <c r="Q48" i="19"/>
  <c r="P48" i="19"/>
  <c r="O48" i="18"/>
  <c r="R48" i="18"/>
  <c r="S48" i="18"/>
  <c r="P48" i="18"/>
  <c r="N48" i="18"/>
  <c r="Q48" i="18"/>
  <c r="M56" i="18"/>
  <c r="J170" i="15"/>
  <c r="P162" i="15"/>
  <c r="H61" i="9"/>
  <c r="B75" i="15"/>
  <c r="J75" i="15" s="1"/>
  <c r="L53" i="11"/>
  <c r="K53" i="11"/>
  <c r="J53" i="11"/>
  <c r="I53" i="11"/>
  <c r="M53" i="11"/>
  <c r="Z48" i="11"/>
  <c r="AA48" i="11"/>
  <c r="Y48" i="11"/>
  <c r="AB48" i="11"/>
  <c r="X48" i="11"/>
  <c r="M53" i="9"/>
  <c r="J53" i="9"/>
  <c r="K53" i="9"/>
  <c r="I53" i="9"/>
  <c r="L53" i="9"/>
  <c r="N53" i="9"/>
  <c r="I54" i="11" a="1"/>
  <c r="X49" i="11" a="1"/>
  <c r="N49" i="26" a="1"/>
  <c r="N49" i="21" a="1"/>
  <c r="N49" i="30" a="1"/>
  <c r="N49" i="25" a="1"/>
  <c r="I54" i="9" a="1"/>
  <c r="N49" i="29" a="1"/>
  <c r="N49" i="24" a="1"/>
  <c r="N49" i="19" a="1"/>
  <c r="N49" i="27" a="1"/>
  <c r="N49" i="18" a="1"/>
  <c r="N49" i="22" a="1"/>
  <c r="N49" i="23" a="1"/>
  <c r="N49" i="28" a="1"/>
  <c r="J76" i="31" l="1"/>
  <c r="K163" i="31"/>
  <c r="O163" i="31"/>
  <c r="L163" i="31"/>
  <c r="N163" i="31"/>
  <c r="E68" i="31"/>
  <c r="M68" i="31" s="1"/>
  <c r="F68" i="31"/>
  <c r="N68" i="31" s="1"/>
  <c r="D68" i="31"/>
  <c r="L68" i="31" s="1"/>
  <c r="G68" i="31"/>
  <c r="W57" i="11"/>
  <c r="J171" i="31"/>
  <c r="C68" i="31"/>
  <c r="K68" i="31" s="1"/>
  <c r="M163" i="31"/>
  <c r="K163" i="15"/>
  <c r="H68" i="15"/>
  <c r="P68" i="15" s="1"/>
  <c r="L163" i="15"/>
  <c r="M163" i="15"/>
  <c r="O163" i="15"/>
  <c r="G68" i="15"/>
  <c r="O68" i="15" s="1"/>
  <c r="O68" i="31"/>
  <c r="N163" i="15"/>
  <c r="D68" i="15"/>
  <c r="L68" i="15" s="1"/>
  <c r="C68" i="15"/>
  <c r="K68" i="15" s="1"/>
  <c r="F68" i="15"/>
  <c r="N68" i="15" s="1"/>
  <c r="E68" i="15"/>
  <c r="M68" i="15" s="1"/>
  <c r="S49" i="30"/>
  <c r="R49" i="30"/>
  <c r="Q49" i="30"/>
  <c r="P49" i="30"/>
  <c r="O49" i="30"/>
  <c r="N49" i="30"/>
  <c r="S49" i="29"/>
  <c r="P49" i="29"/>
  <c r="N49" i="29"/>
  <c r="Q49" i="29"/>
  <c r="O49" i="29"/>
  <c r="R49" i="29"/>
  <c r="Q49" i="27"/>
  <c r="N49" i="27"/>
  <c r="R49" i="27"/>
  <c r="S49" i="27"/>
  <c r="O49" i="27"/>
  <c r="P49" i="27"/>
  <c r="R49" i="28"/>
  <c r="S49" i="28"/>
  <c r="Q49" i="28"/>
  <c r="P49" i="28"/>
  <c r="O49" i="28"/>
  <c r="N49" i="28"/>
  <c r="N49" i="25"/>
  <c r="S49" i="25"/>
  <c r="Q49" i="25"/>
  <c r="P49" i="25"/>
  <c r="R49" i="25"/>
  <c r="O49" i="25"/>
  <c r="S49" i="26"/>
  <c r="R49" i="26"/>
  <c r="Q49" i="26"/>
  <c r="O49" i="26"/>
  <c r="N49" i="26"/>
  <c r="P49" i="26"/>
  <c r="S49" i="24"/>
  <c r="R49" i="24"/>
  <c r="Q49" i="24"/>
  <c r="P49" i="24"/>
  <c r="O49" i="24"/>
  <c r="N49" i="24"/>
  <c r="R49" i="23"/>
  <c r="P49" i="23"/>
  <c r="S49" i="23"/>
  <c r="N49" i="23"/>
  <c r="Q49" i="23"/>
  <c r="O49" i="23"/>
  <c r="S49" i="22"/>
  <c r="R49" i="22"/>
  <c r="Q49" i="22"/>
  <c r="P49" i="22"/>
  <c r="O49" i="22"/>
  <c r="N49" i="22"/>
  <c r="S49" i="21"/>
  <c r="R49" i="21"/>
  <c r="P49" i="21"/>
  <c r="Q49" i="21"/>
  <c r="O49" i="21"/>
  <c r="N49" i="21"/>
  <c r="O49" i="18"/>
  <c r="Q49" i="18"/>
  <c r="N49" i="18"/>
  <c r="S49" i="18"/>
  <c r="R49" i="18"/>
  <c r="P49" i="18"/>
  <c r="S49" i="19"/>
  <c r="R49" i="19"/>
  <c r="O49" i="19"/>
  <c r="Q49" i="19"/>
  <c r="P49" i="19"/>
  <c r="N49" i="19"/>
  <c r="H62" i="9"/>
  <c r="B76" i="15"/>
  <c r="J76" i="15" s="1"/>
  <c r="P163" i="15"/>
  <c r="M57" i="18"/>
  <c r="J171" i="15"/>
  <c r="M54" i="11"/>
  <c r="K54" i="11"/>
  <c r="L54" i="11"/>
  <c r="I54" i="11"/>
  <c r="J54" i="11"/>
  <c r="Z49" i="11"/>
  <c r="AA49" i="11"/>
  <c r="Y49" i="11"/>
  <c r="AB49" i="11"/>
  <c r="X49" i="11"/>
  <c r="L54" i="9"/>
  <c r="M54" i="9"/>
  <c r="N54" i="9"/>
  <c r="I54" i="9"/>
  <c r="K54" i="9"/>
  <c r="J54" i="9"/>
  <c r="I55" i="11" a="1"/>
  <c r="X50" i="11" a="1"/>
  <c r="N50" i="28" a="1"/>
  <c r="N50" i="18" a="1"/>
  <c r="N50" i="21" a="1"/>
  <c r="N50" i="22" a="1"/>
  <c r="I55" i="9" a="1"/>
  <c r="N50" i="26" a="1"/>
  <c r="N50" i="19" a="1"/>
  <c r="N50" i="27" a="1"/>
  <c r="N50" i="23" a="1"/>
  <c r="N50" i="29" a="1"/>
  <c r="N50" i="30" a="1"/>
  <c r="N50" i="25" a="1"/>
  <c r="N50" i="24" a="1"/>
  <c r="J77" i="31" l="1"/>
  <c r="K164" i="31"/>
  <c r="C69" i="31"/>
  <c r="E69" i="31"/>
  <c r="G69" i="31"/>
  <c r="O69" i="31" s="1"/>
  <c r="N164" i="31"/>
  <c r="F69" i="31"/>
  <c r="W58" i="11"/>
  <c r="J172" i="31"/>
  <c r="M164" i="31"/>
  <c r="D69" i="31"/>
  <c r="O164" i="31"/>
  <c r="L164" i="31"/>
  <c r="O164" i="15"/>
  <c r="K164" i="15"/>
  <c r="D69" i="15"/>
  <c r="L69" i="15" s="1"/>
  <c r="L69" i="31"/>
  <c r="M164" i="15"/>
  <c r="F69" i="15"/>
  <c r="N69" i="15" s="1"/>
  <c r="N69" i="31"/>
  <c r="N164" i="15"/>
  <c r="L164" i="15"/>
  <c r="G69" i="15"/>
  <c r="O69" i="15" s="1"/>
  <c r="E69" i="15"/>
  <c r="M69" i="15" s="1"/>
  <c r="M69" i="31"/>
  <c r="C69" i="15"/>
  <c r="K69" i="15" s="1"/>
  <c r="K69" i="31"/>
  <c r="H69" i="15"/>
  <c r="P69" i="15" s="1"/>
  <c r="Q50" i="29"/>
  <c r="S50" i="29"/>
  <c r="R50" i="29"/>
  <c r="O50" i="29"/>
  <c r="P50" i="29"/>
  <c r="N50" i="29"/>
  <c r="S50" i="30"/>
  <c r="R50" i="30"/>
  <c r="Q50" i="30"/>
  <c r="P50" i="30"/>
  <c r="O50" i="30"/>
  <c r="N50" i="30"/>
  <c r="Q50" i="28"/>
  <c r="O50" i="28"/>
  <c r="N50" i="28"/>
  <c r="S50" i="28"/>
  <c r="R50" i="28"/>
  <c r="P50" i="28"/>
  <c r="O50" i="27"/>
  <c r="N50" i="27"/>
  <c r="R50" i="27"/>
  <c r="Q50" i="27"/>
  <c r="S50" i="27"/>
  <c r="P50" i="27"/>
  <c r="O50" i="25"/>
  <c r="S50" i="25"/>
  <c r="R50" i="25"/>
  <c r="P50" i="25"/>
  <c r="N50" i="25"/>
  <c r="Q50" i="25"/>
  <c r="S50" i="26"/>
  <c r="R50" i="26"/>
  <c r="P50" i="26"/>
  <c r="N50" i="26"/>
  <c r="O50" i="26"/>
  <c r="Q50" i="26"/>
  <c r="S50" i="23"/>
  <c r="Q50" i="23"/>
  <c r="O50" i="23"/>
  <c r="R50" i="23"/>
  <c r="P50" i="23"/>
  <c r="N50" i="23"/>
  <c r="S50" i="24"/>
  <c r="R50" i="24"/>
  <c r="Q50" i="24"/>
  <c r="P50" i="24"/>
  <c r="N50" i="24"/>
  <c r="O50" i="24"/>
  <c r="Q50" i="21"/>
  <c r="P50" i="21"/>
  <c r="R50" i="21"/>
  <c r="O50" i="21"/>
  <c r="N50" i="21"/>
  <c r="S50" i="21"/>
  <c r="P50" i="22"/>
  <c r="O50" i="22"/>
  <c r="N50" i="22"/>
  <c r="Q50" i="22"/>
  <c r="R50" i="22"/>
  <c r="S50" i="22"/>
  <c r="N50" i="19"/>
  <c r="S50" i="19"/>
  <c r="R50" i="19"/>
  <c r="Q50" i="19"/>
  <c r="P50" i="19"/>
  <c r="O50" i="19"/>
  <c r="P50" i="18"/>
  <c r="O50" i="18"/>
  <c r="N50" i="18"/>
  <c r="R50" i="18"/>
  <c r="S50" i="18"/>
  <c r="Q50" i="18"/>
  <c r="M58" i="18"/>
  <c r="J172" i="15"/>
  <c r="H63" i="9"/>
  <c r="B77" i="15"/>
  <c r="J77" i="15" s="1"/>
  <c r="P164" i="15"/>
  <c r="J55" i="11"/>
  <c r="I55" i="11"/>
  <c r="K55" i="11"/>
  <c r="M55" i="11"/>
  <c r="L55" i="11"/>
  <c r="AB50" i="11"/>
  <c r="Y50" i="11"/>
  <c r="AA50" i="11"/>
  <c r="Z50" i="11"/>
  <c r="X50" i="11"/>
  <c r="M55" i="9"/>
  <c r="L55" i="9"/>
  <c r="K55" i="9"/>
  <c r="J55" i="9"/>
  <c r="I55" i="9"/>
  <c r="N55" i="9"/>
  <c r="I56" i="11" a="1"/>
  <c r="X51" i="11" a="1"/>
  <c r="N51" i="21" a="1"/>
  <c r="N51" i="25" a="1"/>
  <c r="N51" i="29" a="1"/>
  <c r="N51" i="27" a="1"/>
  <c r="N51" i="26" a="1"/>
  <c r="N51" i="28" a="1"/>
  <c r="N51" i="22" a="1"/>
  <c r="N51" i="23" a="1"/>
  <c r="N51" i="19" a="1"/>
  <c r="N51" i="18" a="1"/>
  <c r="N51" i="24" a="1"/>
  <c r="N51" i="30" a="1"/>
  <c r="I56" i="9" a="1"/>
  <c r="J78" i="31" l="1"/>
  <c r="L165" i="31"/>
  <c r="K165" i="31"/>
  <c r="N165" i="31"/>
  <c r="F70" i="31"/>
  <c r="E70" i="31"/>
  <c r="M70" i="31" s="1"/>
  <c r="G70" i="31"/>
  <c r="O70" i="31" s="1"/>
  <c r="D70" i="31"/>
  <c r="L70" i="31" s="1"/>
  <c r="M165" i="31"/>
  <c r="O165" i="31"/>
  <c r="C70" i="31"/>
  <c r="W59" i="11"/>
  <c r="J173" i="31"/>
  <c r="M165" i="15"/>
  <c r="O165" i="15"/>
  <c r="C70" i="15"/>
  <c r="K70" i="15" s="1"/>
  <c r="K70" i="31"/>
  <c r="N165" i="15"/>
  <c r="F70" i="15"/>
  <c r="N70" i="15" s="1"/>
  <c r="N70" i="31"/>
  <c r="K165" i="15"/>
  <c r="H70" i="15"/>
  <c r="P70" i="15" s="1"/>
  <c r="G70" i="15"/>
  <c r="O70" i="15" s="1"/>
  <c r="L165" i="15"/>
  <c r="D70" i="15"/>
  <c r="L70" i="15" s="1"/>
  <c r="E70" i="15"/>
  <c r="M70" i="15" s="1"/>
  <c r="S51" i="30"/>
  <c r="R51" i="30"/>
  <c r="Q51" i="30"/>
  <c r="P51" i="30"/>
  <c r="O51" i="30"/>
  <c r="N51" i="30"/>
  <c r="R51" i="29"/>
  <c r="O51" i="29"/>
  <c r="S51" i="29"/>
  <c r="N51" i="29"/>
  <c r="Q51" i="29"/>
  <c r="P51" i="29"/>
  <c r="R51" i="28"/>
  <c r="S51" i="28"/>
  <c r="Q51" i="28"/>
  <c r="P51" i="28"/>
  <c r="O51" i="28"/>
  <c r="N51" i="28"/>
  <c r="O51" i="27"/>
  <c r="N51" i="27"/>
  <c r="S51" i="27"/>
  <c r="P51" i="27"/>
  <c r="R51" i="27"/>
  <c r="Q51" i="27"/>
  <c r="P51" i="25"/>
  <c r="O51" i="25"/>
  <c r="N51" i="25"/>
  <c r="Q51" i="25"/>
  <c r="S51" i="25"/>
  <c r="R51" i="25"/>
  <c r="S51" i="26"/>
  <c r="Q51" i="26"/>
  <c r="R51" i="26"/>
  <c r="P51" i="26"/>
  <c r="O51" i="26"/>
  <c r="N51" i="26"/>
  <c r="S51" i="24"/>
  <c r="R51" i="24"/>
  <c r="Q51" i="24"/>
  <c r="P51" i="24"/>
  <c r="O51" i="24"/>
  <c r="N51" i="24"/>
  <c r="O51" i="23"/>
  <c r="S51" i="23"/>
  <c r="R51" i="23"/>
  <c r="Q51" i="23"/>
  <c r="P51" i="23"/>
  <c r="N51" i="23"/>
  <c r="S51" i="22"/>
  <c r="R51" i="22"/>
  <c r="Q51" i="22"/>
  <c r="P51" i="22"/>
  <c r="O51" i="22"/>
  <c r="N51" i="22"/>
  <c r="Q51" i="21"/>
  <c r="N51" i="21"/>
  <c r="O51" i="21"/>
  <c r="R51" i="21"/>
  <c r="P51" i="21"/>
  <c r="S51" i="21"/>
  <c r="N51" i="18"/>
  <c r="S51" i="18"/>
  <c r="Q51" i="18"/>
  <c r="O51" i="18"/>
  <c r="R51" i="18"/>
  <c r="P51" i="18"/>
  <c r="S51" i="19"/>
  <c r="R51" i="19"/>
  <c r="Q51" i="19"/>
  <c r="P51" i="19"/>
  <c r="O51" i="19"/>
  <c r="N51" i="19"/>
  <c r="H64" i="9"/>
  <c r="B78" i="15"/>
  <c r="J78" i="15" s="1"/>
  <c r="M59" i="18"/>
  <c r="J173" i="15"/>
  <c r="P165" i="15"/>
  <c r="K56" i="11"/>
  <c r="I56" i="11"/>
  <c r="J56" i="11"/>
  <c r="M56" i="11"/>
  <c r="L56" i="11"/>
  <c r="Y51" i="11"/>
  <c r="AA51" i="11"/>
  <c r="Z51" i="11"/>
  <c r="AB51" i="11"/>
  <c r="X51" i="11"/>
  <c r="L56" i="9"/>
  <c r="I56" i="9"/>
  <c r="K56" i="9"/>
  <c r="N56" i="9"/>
  <c r="M56" i="9"/>
  <c r="J56" i="9"/>
  <c r="I57" i="11" a="1"/>
  <c r="X52" i="11" a="1"/>
  <c r="N52" i="26" a="1"/>
  <c r="N52" i="25" a="1"/>
  <c r="N52" i="22" a="1"/>
  <c r="N52" i="24" a="1"/>
  <c r="N52" i="30" a="1"/>
  <c r="N52" i="29" a="1"/>
  <c r="N52" i="23" a="1"/>
  <c r="N52" i="18" a="1"/>
  <c r="N52" i="28" a="1"/>
  <c r="N52" i="21" a="1"/>
  <c r="I57" i="9" a="1"/>
  <c r="N52" i="27" a="1"/>
  <c r="N52" i="19" a="1"/>
  <c r="J79" i="31" l="1"/>
  <c r="L166" i="31"/>
  <c r="F71" i="31"/>
  <c r="N71" i="31" s="1"/>
  <c r="O166" i="31"/>
  <c r="K166" i="31"/>
  <c r="G71" i="31"/>
  <c r="D71" i="31"/>
  <c r="W60" i="11"/>
  <c r="J174" i="31"/>
  <c r="N166" i="31"/>
  <c r="C71" i="31"/>
  <c r="K71" i="31" s="1"/>
  <c r="E71" i="31"/>
  <c r="M71" i="31" s="1"/>
  <c r="M166" i="31"/>
  <c r="D71" i="15"/>
  <c r="L71" i="15" s="1"/>
  <c r="L71" i="31"/>
  <c r="K166" i="15"/>
  <c r="H71" i="15"/>
  <c r="P71" i="15" s="1"/>
  <c r="M166" i="15"/>
  <c r="O166" i="15"/>
  <c r="G71" i="15"/>
  <c r="O71" i="15" s="1"/>
  <c r="O71" i="31"/>
  <c r="L166" i="15"/>
  <c r="F71" i="15"/>
  <c r="N71" i="15" s="1"/>
  <c r="E71" i="15"/>
  <c r="M71" i="15" s="1"/>
  <c r="C71" i="15"/>
  <c r="K71" i="15" s="1"/>
  <c r="N166" i="15"/>
  <c r="S52" i="29"/>
  <c r="R52" i="29"/>
  <c r="Q52" i="29"/>
  <c r="N52" i="29"/>
  <c r="P52" i="29"/>
  <c r="O52" i="29"/>
  <c r="O52" i="30"/>
  <c r="N52" i="30"/>
  <c r="R52" i="30"/>
  <c r="S52" i="30"/>
  <c r="Q52" i="30"/>
  <c r="P52" i="30"/>
  <c r="O52" i="27"/>
  <c r="N52" i="27"/>
  <c r="R52" i="27"/>
  <c r="S52" i="27"/>
  <c r="P52" i="27"/>
  <c r="Q52" i="27"/>
  <c r="S52" i="28"/>
  <c r="R52" i="28"/>
  <c r="Q52" i="28"/>
  <c r="P52" i="28"/>
  <c r="O52" i="28"/>
  <c r="N52" i="28"/>
  <c r="Q52" i="25"/>
  <c r="O52" i="25"/>
  <c r="R52" i="25"/>
  <c r="N52" i="25"/>
  <c r="S52" i="25"/>
  <c r="P52" i="25"/>
  <c r="N52" i="26"/>
  <c r="P52" i="26"/>
  <c r="S52" i="26"/>
  <c r="R52" i="26"/>
  <c r="Q52" i="26"/>
  <c r="O52" i="26"/>
  <c r="O52" i="23"/>
  <c r="R52" i="23"/>
  <c r="S52" i="23"/>
  <c r="N52" i="23"/>
  <c r="P52" i="23"/>
  <c r="Q52" i="23"/>
  <c r="S52" i="24"/>
  <c r="R52" i="24"/>
  <c r="Q52" i="24"/>
  <c r="P52" i="24"/>
  <c r="O52" i="24"/>
  <c r="N52" i="24"/>
  <c r="P52" i="21"/>
  <c r="N52" i="21"/>
  <c r="S52" i="21"/>
  <c r="Q52" i="21"/>
  <c r="R52" i="21"/>
  <c r="O52" i="21"/>
  <c r="S52" i="22"/>
  <c r="R52" i="22"/>
  <c r="Q52" i="22"/>
  <c r="P52" i="22"/>
  <c r="O52" i="22"/>
  <c r="N52" i="22"/>
  <c r="S52" i="19"/>
  <c r="R52" i="19"/>
  <c r="Q52" i="19"/>
  <c r="P52" i="19"/>
  <c r="O52" i="19"/>
  <c r="N52" i="19"/>
  <c r="Q52" i="18"/>
  <c r="O52" i="18"/>
  <c r="S52" i="18"/>
  <c r="N52" i="18"/>
  <c r="P52" i="18"/>
  <c r="R52" i="18"/>
  <c r="M60" i="18"/>
  <c r="J174" i="15"/>
  <c r="P166" i="15"/>
  <c r="H65" i="9"/>
  <c r="B79" i="15"/>
  <c r="J79" i="15" s="1"/>
  <c r="J57" i="11"/>
  <c r="K57" i="11"/>
  <c r="L57" i="11"/>
  <c r="M57" i="11"/>
  <c r="I57" i="11"/>
  <c r="AA52" i="11"/>
  <c r="Z52" i="11"/>
  <c r="X52" i="11"/>
  <c r="Y52" i="11"/>
  <c r="AB52" i="11"/>
  <c r="L57" i="9"/>
  <c r="N57" i="9"/>
  <c r="J57" i="9"/>
  <c r="M57" i="9"/>
  <c r="I57" i="9"/>
  <c r="K57" i="9"/>
  <c r="I58" i="11" a="1"/>
  <c r="X53" i="11" a="1"/>
  <c r="N53" i="22" a="1"/>
  <c r="N53" i="19" a="1"/>
  <c r="N53" i="21" a="1"/>
  <c r="N53" i="27" a="1"/>
  <c r="N53" i="25" a="1"/>
  <c r="N53" i="30" a="1"/>
  <c r="I58" i="9" a="1"/>
  <c r="N53" i="26" a="1"/>
  <c r="N53" i="29" a="1"/>
  <c r="N53" i="23" a="1"/>
  <c r="N53" i="18" a="1"/>
  <c r="N53" i="24" a="1"/>
  <c r="N53" i="28" a="1"/>
  <c r="J80" i="31" l="1"/>
  <c r="K167" i="31"/>
  <c r="N167" i="31"/>
  <c r="L167" i="31"/>
  <c r="D72" i="31"/>
  <c r="F72" i="31"/>
  <c r="C72" i="31"/>
  <c r="K72" i="31" s="1"/>
  <c r="W61" i="11"/>
  <c r="J175" i="31"/>
  <c r="E72" i="31"/>
  <c r="M72" i="31" s="1"/>
  <c r="O167" i="31"/>
  <c r="M167" i="31"/>
  <c r="G72" i="31"/>
  <c r="O72" i="31" s="1"/>
  <c r="M167" i="15"/>
  <c r="L167" i="15"/>
  <c r="O167" i="15"/>
  <c r="K167" i="15"/>
  <c r="H72" i="15"/>
  <c r="P72" i="15" s="1"/>
  <c r="F72" i="15"/>
  <c r="N72" i="15" s="1"/>
  <c r="N72" i="31"/>
  <c r="N167" i="15"/>
  <c r="C72" i="15"/>
  <c r="K72" i="15" s="1"/>
  <c r="E72" i="15"/>
  <c r="M72" i="15" s="1"/>
  <c r="G72" i="15"/>
  <c r="O72" i="15" s="1"/>
  <c r="D72" i="15"/>
  <c r="L72" i="15" s="1"/>
  <c r="L72" i="31"/>
  <c r="S53" i="30"/>
  <c r="R53" i="30"/>
  <c r="Q53" i="30"/>
  <c r="P53" i="30"/>
  <c r="O53" i="30"/>
  <c r="N53" i="30"/>
  <c r="R53" i="29"/>
  <c r="O53" i="29"/>
  <c r="Q53" i="29"/>
  <c r="S53" i="29"/>
  <c r="P53" i="29"/>
  <c r="N53" i="29"/>
  <c r="R53" i="28"/>
  <c r="O53" i="28"/>
  <c r="S53" i="28"/>
  <c r="Q53" i="28"/>
  <c r="P53" i="28"/>
  <c r="N53" i="28"/>
  <c r="R53" i="27"/>
  <c r="N53" i="27"/>
  <c r="Q53" i="27"/>
  <c r="O53" i="27"/>
  <c r="S53" i="27"/>
  <c r="P53" i="27"/>
  <c r="P53" i="25"/>
  <c r="O53" i="25"/>
  <c r="S53" i="25"/>
  <c r="Q53" i="25"/>
  <c r="N53" i="25"/>
  <c r="R53" i="25"/>
  <c r="S53" i="26"/>
  <c r="R53" i="26"/>
  <c r="Q53" i="26"/>
  <c r="O53" i="26"/>
  <c r="N53" i="26"/>
  <c r="P53" i="26"/>
  <c r="S53" i="24"/>
  <c r="R53" i="24"/>
  <c r="Q53" i="24"/>
  <c r="P53" i="24"/>
  <c r="O53" i="24"/>
  <c r="N53" i="24"/>
  <c r="R53" i="23"/>
  <c r="S53" i="23"/>
  <c r="O53" i="23"/>
  <c r="N53" i="23"/>
  <c r="Q53" i="23"/>
  <c r="P53" i="23"/>
  <c r="S53" i="22"/>
  <c r="R53" i="22"/>
  <c r="Q53" i="22"/>
  <c r="P53" i="22"/>
  <c r="O53" i="22"/>
  <c r="N53" i="22"/>
  <c r="R53" i="21"/>
  <c r="O53" i="21"/>
  <c r="S53" i="21"/>
  <c r="Q53" i="21"/>
  <c r="N53" i="21"/>
  <c r="P53" i="21"/>
  <c r="N53" i="18"/>
  <c r="R53" i="18"/>
  <c r="S53" i="18"/>
  <c r="Q53" i="18"/>
  <c r="P53" i="18"/>
  <c r="O53" i="18"/>
  <c r="S53" i="19"/>
  <c r="R53" i="19"/>
  <c r="O53" i="19"/>
  <c r="Q53" i="19"/>
  <c r="P53" i="19"/>
  <c r="N53" i="19"/>
  <c r="H66" i="9"/>
  <c r="B80" i="15"/>
  <c r="J80" i="15" s="1"/>
  <c r="P167" i="15"/>
  <c r="M61" i="18"/>
  <c r="J175" i="15"/>
  <c r="J58" i="11"/>
  <c r="I58" i="11"/>
  <c r="L58" i="11"/>
  <c r="K58" i="11"/>
  <c r="M58" i="11"/>
  <c r="AB53" i="11"/>
  <c r="AA53" i="11"/>
  <c r="Z53" i="11"/>
  <c r="Y53" i="11"/>
  <c r="X53" i="11"/>
  <c r="K58" i="9"/>
  <c r="N58" i="9"/>
  <c r="L58" i="9"/>
  <c r="M58" i="9"/>
  <c r="J58" i="9"/>
  <c r="I58" i="9"/>
  <c r="I59" i="11" a="1"/>
  <c r="X54" i="11" a="1"/>
  <c r="N54" i="19" a="1"/>
  <c r="N54" i="22" a="1"/>
  <c r="N54" i="27" a="1"/>
  <c r="N54" i="25" a="1"/>
  <c r="N54" i="18" a="1"/>
  <c r="I59" i="9" a="1"/>
  <c r="N54" i="26" a="1"/>
  <c r="N54" i="30" a="1"/>
  <c r="N54" i="23" a="1"/>
  <c r="N54" i="21" a="1"/>
  <c r="N54" i="29" a="1"/>
  <c r="N54" i="24" a="1"/>
  <c r="N54" i="28" a="1"/>
  <c r="J81" i="31" l="1"/>
  <c r="K168" i="31"/>
  <c r="L168" i="31"/>
  <c r="D73" i="31"/>
  <c r="L73" i="31" s="1"/>
  <c r="N168" i="31"/>
  <c r="E73" i="31"/>
  <c r="M73" i="31" s="1"/>
  <c r="F73" i="31"/>
  <c r="O168" i="31"/>
  <c r="G73" i="31"/>
  <c r="C73" i="31"/>
  <c r="K73" i="31" s="1"/>
  <c r="W62" i="11"/>
  <c r="J176" i="31"/>
  <c r="M168" i="31"/>
  <c r="O168" i="15"/>
  <c r="G73" i="15"/>
  <c r="O73" i="15" s="1"/>
  <c r="O73" i="31"/>
  <c r="F73" i="15"/>
  <c r="N73" i="15" s="1"/>
  <c r="N73" i="31"/>
  <c r="H73" i="15"/>
  <c r="P73" i="15" s="1"/>
  <c r="L168" i="15"/>
  <c r="M168" i="15"/>
  <c r="D73" i="15"/>
  <c r="L73" i="15" s="1"/>
  <c r="N168" i="15"/>
  <c r="K168" i="15"/>
  <c r="C73" i="15"/>
  <c r="K73" i="15" s="1"/>
  <c r="E73" i="15"/>
  <c r="M73" i="15" s="1"/>
  <c r="R54" i="29"/>
  <c r="S54" i="29"/>
  <c r="N54" i="29"/>
  <c r="P54" i="29"/>
  <c r="Q54" i="29"/>
  <c r="O54" i="29"/>
  <c r="S54" i="30"/>
  <c r="R54" i="30"/>
  <c r="Q54" i="30"/>
  <c r="P54" i="30"/>
  <c r="O54" i="30"/>
  <c r="N54" i="30"/>
  <c r="R54" i="27"/>
  <c r="S54" i="27"/>
  <c r="N54" i="27"/>
  <c r="P54" i="27"/>
  <c r="O54" i="27"/>
  <c r="Q54" i="27"/>
  <c r="Q54" i="28"/>
  <c r="O54" i="28"/>
  <c r="N54" i="28"/>
  <c r="S54" i="28"/>
  <c r="R54" i="28"/>
  <c r="P54" i="28"/>
  <c r="R54" i="25"/>
  <c r="Q54" i="25"/>
  <c r="N54" i="25"/>
  <c r="S54" i="25"/>
  <c r="P54" i="25"/>
  <c r="O54" i="25"/>
  <c r="S54" i="26"/>
  <c r="R54" i="26"/>
  <c r="P54" i="26"/>
  <c r="O54" i="26"/>
  <c r="N54" i="26"/>
  <c r="Q54" i="26"/>
  <c r="S54" i="23"/>
  <c r="Q54" i="23"/>
  <c r="N54" i="23"/>
  <c r="R54" i="23"/>
  <c r="P54" i="23"/>
  <c r="O54" i="23"/>
  <c r="S54" i="24"/>
  <c r="R54" i="24"/>
  <c r="Q54" i="24"/>
  <c r="P54" i="24"/>
  <c r="O54" i="24"/>
  <c r="N54" i="24"/>
  <c r="R54" i="21"/>
  <c r="P54" i="21"/>
  <c r="O54" i="21"/>
  <c r="Q54" i="21"/>
  <c r="S54" i="21"/>
  <c r="N54" i="21"/>
  <c r="P54" i="22"/>
  <c r="O54" i="22"/>
  <c r="Q54" i="22"/>
  <c r="N54" i="22"/>
  <c r="R54" i="22"/>
  <c r="S54" i="22"/>
  <c r="N54" i="19"/>
  <c r="S54" i="19"/>
  <c r="R54" i="19"/>
  <c r="Q54" i="19"/>
  <c r="P54" i="19"/>
  <c r="O54" i="19"/>
  <c r="O54" i="18"/>
  <c r="Q54" i="18"/>
  <c r="S54" i="18"/>
  <c r="N54" i="18"/>
  <c r="R54" i="18"/>
  <c r="P54" i="18"/>
  <c r="M62" i="18"/>
  <c r="J176" i="15"/>
  <c r="H67" i="9"/>
  <c r="B81" i="15"/>
  <c r="J81" i="15" s="1"/>
  <c r="P168" i="15"/>
  <c r="I59" i="11"/>
  <c r="M59" i="11"/>
  <c r="K59" i="11"/>
  <c r="L59" i="11"/>
  <c r="J59" i="11"/>
  <c r="Y54" i="11"/>
  <c r="AB54" i="11"/>
  <c r="Z54" i="11"/>
  <c r="AA54" i="11"/>
  <c r="X54" i="11"/>
  <c r="L59" i="9"/>
  <c r="J59" i="9"/>
  <c r="K59" i="9"/>
  <c r="N59" i="9"/>
  <c r="I59" i="9"/>
  <c r="M59" i="9"/>
  <c r="I60" i="11" a="1"/>
  <c r="X55" i="11" a="1"/>
  <c r="N55" i="24" a="1"/>
  <c r="N55" i="19" a="1"/>
  <c r="N55" i="27" a="1"/>
  <c r="N55" i="29" a="1"/>
  <c r="N55" i="22" a="1"/>
  <c r="N55" i="23" a="1"/>
  <c r="N55" i="18" a="1"/>
  <c r="N55" i="28" a="1"/>
  <c r="N55" i="26" a="1"/>
  <c r="I60" i="9" a="1"/>
  <c r="N55" i="30" a="1"/>
  <c r="N55" i="21" a="1"/>
  <c r="N55" i="25" a="1"/>
  <c r="J82" i="31" l="1"/>
  <c r="E74" i="31"/>
  <c r="C74" i="31"/>
  <c r="K169" i="31"/>
  <c r="N169" i="31"/>
  <c r="M169" i="31"/>
  <c r="L169" i="31"/>
  <c r="D74" i="31"/>
  <c r="L74" i="31" s="1"/>
  <c r="F74" i="31"/>
  <c r="N74" i="31" s="1"/>
  <c r="W63" i="11"/>
  <c r="J177" i="31"/>
  <c r="G74" i="31"/>
  <c r="O74" i="31" s="1"/>
  <c r="O169" i="31"/>
  <c r="K169" i="15"/>
  <c r="O169" i="15"/>
  <c r="C74" i="15"/>
  <c r="K74" i="15" s="1"/>
  <c r="K74" i="31"/>
  <c r="H74" i="15"/>
  <c r="P74" i="15" s="1"/>
  <c r="N169" i="15"/>
  <c r="M169" i="15"/>
  <c r="E74" i="15"/>
  <c r="M74" i="15" s="1"/>
  <c r="M74" i="31"/>
  <c r="F74" i="15"/>
  <c r="N74" i="15" s="1"/>
  <c r="G74" i="15"/>
  <c r="O74" i="15" s="1"/>
  <c r="L169" i="15"/>
  <c r="D74" i="15"/>
  <c r="L74" i="15" s="1"/>
  <c r="S55" i="30"/>
  <c r="Q55" i="30"/>
  <c r="R55" i="30"/>
  <c r="P55" i="30"/>
  <c r="O55" i="30"/>
  <c r="N55" i="30"/>
  <c r="Q55" i="29"/>
  <c r="S55" i="29"/>
  <c r="R55" i="29"/>
  <c r="P55" i="29"/>
  <c r="O55" i="29"/>
  <c r="N55" i="29"/>
  <c r="R55" i="28"/>
  <c r="S55" i="28"/>
  <c r="Q55" i="28"/>
  <c r="P55" i="28"/>
  <c r="O55" i="28"/>
  <c r="N55" i="28"/>
  <c r="R55" i="27"/>
  <c r="S55" i="27"/>
  <c r="P55" i="27"/>
  <c r="Q55" i="27"/>
  <c r="N55" i="27"/>
  <c r="O55" i="27"/>
  <c r="R55" i="25"/>
  <c r="P55" i="25"/>
  <c r="Q55" i="25"/>
  <c r="S55" i="25"/>
  <c r="N55" i="25"/>
  <c r="O55" i="25"/>
  <c r="S55" i="26"/>
  <c r="Q55" i="26"/>
  <c r="R55" i="26"/>
  <c r="P55" i="26"/>
  <c r="O55" i="26"/>
  <c r="N55" i="26"/>
  <c r="S55" i="24"/>
  <c r="R55" i="24"/>
  <c r="Q55" i="24"/>
  <c r="P55" i="24"/>
  <c r="O55" i="24"/>
  <c r="N55" i="24"/>
  <c r="R55" i="23"/>
  <c r="P55" i="23"/>
  <c r="S55" i="23"/>
  <c r="Q55" i="23"/>
  <c r="O55" i="23"/>
  <c r="N55" i="23"/>
  <c r="R55" i="21"/>
  <c r="P55" i="21"/>
  <c r="S55" i="21"/>
  <c r="Q55" i="21"/>
  <c r="N55" i="21"/>
  <c r="O55" i="21"/>
  <c r="S55" i="22"/>
  <c r="R55" i="22"/>
  <c r="Q55" i="22"/>
  <c r="P55" i="22"/>
  <c r="O55" i="22"/>
  <c r="N55" i="22"/>
  <c r="S55" i="19"/>
  <c r="R55" i="19"/>
  <c r="Q55" i="19"/>
  <c r="P55" i="19"/>
  <c r="O55" i="19"/>
  <c r="N55" i="19"/>
  <c r="Q55" i="18"/>
  <c r="O55" i="18"/>
  <c r="N55" i="18"/>
  <c r="S55" i="18"/>
  <c r="R55" i="18"/>
  <c r="P55" i="18"/>
  <c r="M63" i="18"/>
  <c r="J177" i="15"/>
  <c r="H68" i="9"/>
  <c r="B82" i="15"/>
  <c r="J82" i="15" s="1"/>
  <c r="P169" i="15"/>
  <c r="L60" i="11"/>
  <c r="J60" i="11"/>
  <c r="K60" i="11"/>
  <c r="I60" i="11"/>
  <c r="M60" i="11"/>
  <c r="AB55" i="11"/>
  <c r="AA55" i="11"/>
  <c r="X55" i="11"/>
  <c r="Z55" i="11"/>
  <c r="Y55" i="11"/>
  <c r="N60" i="9"/>
  <c r="I60" i="9"/>
  <c r="L60" i="9"/>
  <c r="J60" i="9"/>
  <c r="K60" i="9"/>
  <c r="M60" i="9"/>
  <c r="I61" i="11" a="1"/>
  <c r="X56" i="11" a="1"/>
  <c r="N56" i="27" a="1"/>
  <c r="N56" i="28" a="1"/>
  <c r="N56" i="26" a="1"/>
  <c r="N56" i="23" a="1"/>
  <c r="N56" i="24" a="1"/>
  <c r="N56" i="30" a="1"/>
  <c r="I61" i="9" a="1"/>
  <c r="N56" i="25" a="1"/>
  <c r="N56" i="19" a="1"/>
  <c r="N56" i="29" a="1"/>
  <c r="N56" i="21" a="1"/>
  <c r="N56" i="22" a="1"/>
  <c r="N56" i="18" a="1"/>
  <c r="J83" i="31" l="1"/>
  <c r="M170" i="31"/>
  <c r="O170" i="31"/>
  <c r="G75" i="31"/>
  <c r="N170" i="31"/>
  <c r="L170" i="31"/>
  <c r="C75" i="31"/>
  <c r="K75" i="31" s="1"/>
  <c r="F75" i="31"/>
  <c r="N75" i="31" s="1"/>
  <c r="K170" i="31"/>
  <c r="D75" i="31"/>
  <c r="L75" i="31" s="1"/>
  <c r="E75" i="31"/>
  <c r="W64" i="11"/>
  <c r="J178" i="31"/>
  <c r="K170" i="15"/>
  <c r="G75" i="15"/>
  <c r="O75" i="15" s="1"/>
  <c r="O75" i="31"/>
  <c r="E75" i="15"/>
  <c r="M75" i="15" s="1"/>
  <c r="M75" i="31"/>
  <c r="M170" i="15"/>
  <c r="L170" i="15"/>
  <c r="N170" i="15"/>
  <c r="D75" i="15"/>
  <c r="L75" i="15" s="1"/>
  <c r="F75" i="15"/>
  <c r="N75" i="15" s="1"/>
  <c r="C75" i="15"/>
  <c r="K75" i="15" s="1"/>
  <c r="O170" i="15"/>
  <c r="H75" i="15"/>
  <c r="P75" i="15" s="1"/>
  <c r="Q56" i="29"/>
  <c r="O56" i="29"/>
  <c r="R56" i="29"/>
  <c r="P56" i="29"/>
  <c r="N56" i="29"/>
  <c r="S56" i="29"/>
  <c r="O56" i="30"/>
  <c r="N56" i="30"/>
  <c r="R56" i="30"/>
  <c r="S56" i="30"/>
  <c r="P56" i="30"/>
  <c r="Q56" i="30"/>
  <c r="P56" i="27"/>
  <c r="N56" i="27"/>
  <c r="O56" i="27"/>
  <c r="R56" i="27"/>
  <c r="Q56" i="27"/>
  <c r="S56" i="27"/>
  <c r="S56" i="28"/>
  <c r="R56" i="28"/>
  <c r="Q56" i="28"/>
  <c r="P56" i="28"/>
  <c r="O56" i="28"/>
  <c r="N56" i="28"/>
  <c r="O56" i="25"/>
  <c r="R56" i="25"/>
  <c r="N56" i="25"/>
  <c r="S56" i="25"/>
  <c r="Q56" i="25"/>
  <c r="P56" i="25"/>
  <c r="R56" i="26"/>
  <c r="N56" i="26"/>
  <c r="S56" i="26"/>
  <c r="P56" i="26"/>
  <c r="Q56" i="26"/>
  <c r="O56" i="26"/>
  <c r="R56" i="23"/>
  <c r="P56" i="23"/>
  <c r="N56" i="23"/>
  <c r="Q56" i="23"/>
  <c r="O56" i="23"/>
  <c r="S56" i="23"/>
  <c r="S56" i="24"/>
  <c r="R56" i="24"/>
  <c r="Q56" i="24"/>
  <c r="P56" i="24"/>
  <c r="O56" i="24"/>
  <c r="N56" i="24"/>
  <c r="S56" i="21"/>
  <c r="P56" i="21"/>
  <c r="R56" i="21"/>
  <c r="O56" i="21"/>
  <c r="Q56" i="21"/>
  <c r="N56" i="21"/>
  <c r="S56" i="22"/>
  <c r="R56" i="22"/>
  <c r="Q56" i="22"/>
  <c r="P56" i="22"/>
  <c r="O56" i="22"/>
  <c r="N56" i="22"/>
  <c r="N56" i="18"/>
  <c r="Q56" i="18"/>
  <c r="S56" i="18"/>
  <c r="O56" i="18"/>
  <c r="R56" i="18"/>
  <c r="P56" i="18"/>
  <c r="S56" i="19"/>
  <c r="R56" i="19"/>
  <c r="Q56" i="19"/>
  <c r="P56" i="19"/>
  <c r="O56" i="19"/>
  <c r="N56" i="19"/>
  <c r="H69" i="9"/>
  <c r="B83" i="15"/>
  <c r="J83" i="15" s="1"/>
  <c r="P170" i="15"/>
  <c r="M64" i="18"/>
  <c r="J178" i="15"/>
  <c r="L61" i="11"/>
  <c r="K61" i="11"/>
  <c r="J61" i="11"/>
  <c r="M61" i="11"/>
  <c r="I61" i="11"/>
  <c r="Z56" i="11"/>
  <c r="Y56" i="11"/>
  <c r="AB56" i="11"/>
  <c r="AA56" i="11"/>
  <c r="X56" i="11"/>
  <c r="L61" i="9"/>
  <c r="N61" i="9"/>
  <c r="M61" i="9"/>
  <c r="K61" i="9"/>
  <c r="I61" i="9"/>
  <c r="J61" i="9"/>
  <c r="I62" i="11" a="1"/>
  <c r="X57" i="11" a="1"/>
  <c r="N57" i="27" a="1"/>
  <c r="N57" i="29" a="1"/>
  <c r="N57" i="24" a="1"/>
  <c r="N57" i="21" a="1"/>
  <c r="N57" i="25" a="1"/>
  <c r="I62" i="9" a="1"/>
  <c r="N57" i="19" a="1"/>
  <c r="N57" i="22" a="1"/>
  <c r="N57" i="23" a="1"/>
  <c r="N57" i="18" a="1"/>
  <c r="N57" i="30" a="1"/>
  <c r="N57" i="26" a="1"/>
  <c r="N57" i="28" a="1"/>
  <c r="J84" i="31" l="1"/>
  <c r="N171" i="31"/>
  <c r="L171" i="31"/>
  <c r="K171" i="31"/>
  <c r="F76" i="31"/>
  <c r="G76" i="31"/>
  <c r="O76" i="31" s="1"/>
  <c r="D76" i="31"/>
  <c r="E76" i="31"/>
  <c r="O171" i="31"/>
  <c r="M171" i="31"/>
  <c r="C76" i="31"/>
  <c r="W65" i="11"/>
  <c r="J179" i="31"/>
  <c r="K171" i="15"/>
  <c r="D76" i="15"/>
  <c r="L76" i="15" s="1"/>
  <c r="L76" i="31"/>
  <c r="C76" i="15"/>
  <c r="K76" i="15" s="1"/>
  <c r="K76" i="31"/>
  <c r="M171" i="15"/>
  <c r="L171" i="15"/>
  <c r="E76" i="15"/>
  <c r="M76" i="15" s="1"/>
  <c r="M76" i="31"/>
  <c r="G76" i="15"/>
  <c r="O76" i="15" s="1"/>
  <c r="N171" i="15"/>
  <c r="O171" i="15"/>
  <c r="H76" i="15"/>
  <c r="P76" i="15" s="1"/>
  <c r="F76" i="15"/>
  <c r="N76" i="15" s="1"/>
  <c r="N76" i="31"/>
  <c r="S57" i="30"/>
  <c r="R57" i="30"/>
  <c r="Q57" i="30"/>
  <c r="P57" i="30"/>
  <c r="O57" i="30"/>
  <c r="N57" i="30"/>
  <c r="N57" i="29"/>
  <c r="O57" i="29"/>
  <c r="S57" i="29"/>
  <c r="P57" i="29"/>
  <c r="Q57" i="29"/>
  <c r="R57" i="29"/>
  <c r="R57" i="28"/>
  <c r="P57" i="28"/>
  <c r="O57" i="28"/>
  <c r="N57" i="28"/>
  <c r="S57" i="28"/>
  <c r="Q57" i="28"/>
  <c r="Q57" i="27"/>
  <c r="S57" i="27"/>
  <c r="O57" i="27"/>
  <c r="N57" i="27"/>
  <c r="R57" i="27"/>
  <c r="P57" i="27"/>
  <c r="Q57" i="25"/>
  <c r="O57" i="25"/>
  <c r="P57" i="25"/>
  <c r="N57" i="25"/>
  <c r="S57" i="25"/>
  <c r="R57" i="25"/>
  <c r="S57" i="26"/>
  <c r="Q57" i="26"/>
  <c r="R57" i="26"/>
  <c r="O57" i="26"/>
  <c r="N57" i="26"/>
  <c r="P57" i="26"/>
  <c r="S57" i="24"/>
  <c r="R57" i="24"/>
  <c r="Q57" i="24"/>
  <c r="P57" i="24"/>
  <c r="O57" i="24"/>
  <c r="N57" i="24"/>
  <c r="Q57" i="23"/>
  <c r="N57" i="23"/>
  <c r="R57" i="23"/>
  <c r="P57" i="23"/>
  <c r="O57" i="23"/>
  <c r="S57" i="23"/>
  <c r="S57" i="22"/>
  <c r="R57" i="22"/>
  <c r="Q57" i="22"/>
  <c r="P57" i="22"/>
  <c r="O57" i="22"/>
  <c r="N57" i="22"/>
  <c r="Q57" i="21"/>
  <c r="S57" i="21"/>
  <c r="O57" i="21"/>
  <c r="P57" i="21"/>
  <c r="R57" i="21"/>
  <c r="N57" i="21"/>
  <c r="S57" i="19"/>
  <c r="R57" i="19"/>
  <c r="O57" i="19"/>
  <c r="Q57" i="19"/>
  <c r="P57" i="19"/>
  <c r="N57" i="19"/>
  <c r="Q57" i="18"/>
  <c r="N57" i="18"/>
  <c r="S57" i="18"/>
  <c r="R57" i="18"/>
  <c r="P57" i="18"/>
  <c r="O57" i="18"/>
  <c r="H70" i="9"/>
  <c r="B84" i="15"/>
  <c r="J84" i="15" s="1"/>
  <c r="M65" i="18"/>
  <c r="J179" i="15"/>
  <c r="P171" i="15"/>
  <c r="M62" i="11"/>
  <c r="K62" i="11"/>
  <c r="I62" i="11"/>
  <c r="J62" i="11"/>
  <c r="L62" i="11"/>
  <c r="Y57" i="11"/>
  <c r="AA57" i="11"/>
  <c r="AB57" i="11"/>
  <c r="Z57" i="11"/>
  <c r="X57" i="11"/>
  <c r="M62" i="9"/>
  <c r="J62" i="9"/>
  <c r="N62" i="9"/>
  <c r="K62" i="9"/>
  <c r="L62" i="9"/>
  <c r="I62" i="9"/>
  <c r="I63" i="11" a="1"/>
  <c r="X58" i="11" a="1"/>
  <c r="N58" i="18" a="1"/>
  <c r="N58" i="30" a="1"/>
  <c r="N58" i="21" a="1"/>
  <c r="N58" i="23" a="1"/>
  <c r="N58" i="24" a="1"/>
  <c r="N58" i="28" a="1"/>
  <c r="N58" i="25" a="1"/>
  <c r="N58" i="22" a="1"/>
  <c r="N58" i="27" a="1"/>
  <c r="N58" i="26" a="1"/>
  <c r="I63" i="9" a="1"/>
  <c r="N58" i="19" a="1"/>
  <c r="N58" i="29" a="1"/>
  <c r="J85" i="31" l="1"/>
  <c r="K172" i="31"/>
  <c r="O172" i="31"/>
  <c r="C77" i="31"/>
  <c r="G77" i="31"/>
  <c r="F77" i="31"/>
  <c r="N77" i="31" s="1"/>
  <c r="D77" i="31"/>
  <c r="L77" i="31" s="1"/>
  <c r="W66" i="11"/>
  <c r="J180" i="31"/>
  <c r="L172" i="31"/>
  <c r="N172" i="31"/>
  <c r="E77" i="31"/>
  <c r="M172" i="31"/>
  <c r="H77" i="15"/>
  <c r="P77" i="15" s="1"/>
  <c r="E77" i="15"/>
  <c r="M77" i="15" s="1"/>
  <c r="M77" i="31"/>
  <c r="M172" i="15"/>
  <c r="O172" i="15"/>
  <c r="K172" i="15"/>
  <c r="G77" i="15"/>
  <c r="O77" i="15" s="1"/>
  <c r="O77" i="31"/>
  <c r="N172" i="15"/>
  <c r="D77" i="15"/>
  <c r="L77" i="15" s="1"/>
  <c r="L172" i="15"/>
  <c r="C77" i="15"/>
  <c r="K77" i="15" s="1"/>
  <c r="K77" i="31"/>
  <c r="F77" i="15"/>
  <c r="N77" i="15" s="1"/>
  <c r="R58" i="29"/>
  <c r="Q58" i="29"/>
  <c r="O58" i="29"/>
  <c r="S58" i="29"/>
  <c r="P58" i="29"/>
  <c r="N58" i="29"/>
  <c r="S58" i="30"/>
  <c r="R58" i="30"/>
  <c r="Q58" i="30"/>
  <c r="P58" i="30"/>
  <c r="O58" i="30"/>
  <c r="N58" i="30"/>
  <c r="N58" i="27"/>
  <c r="P58" i="27"/>
  <c r="R58" i="27"/>
  <c r="O58" i="27"/>
  <c r="Q58" i="27"/>
  <c r="S58" i="27"/>
  <c r="Q58" i="28"/>
  <c r="O58" i="28"/>
  <c r="N58" i="28"/>
  <c r="S58" i="28"/>
  <c r="P58" i="28"/>
  <c r="R58" i="28"/>
  <c r="S58" i="25"/>
  <c r="P58" i="25"/>
  <c r="O58" i="25"/>
  <c r="N58" i="25"/>
  <c r="R58" i="25"/>
  <c r="Q58" i="25"/>
  <c r="S58" i="26"/>
  <c r="R58" i="26"/>
  <c r="Q58" i="26"/>
  <c r="P58" i="26"/>
  <c r="N58" i="26"/>
  <c r="O58" i="26"/>
  <c r="S58" i="23"/>
  <c r="O58" i="23"/>
  <c r="R58" i="23"/>
  <c r="Q58" i="23"/>
  <c r="N58" i="23"/>
  <c r="P58" i="23"/>
  <c r="S58" i="24"/>
  <c r="R58" i="24"/>
  <c r="Q58" i="24"/>
  <c r="P58" i="24"/>
  <c r="N58" i="24"/>
  <c r="O58" i="24"/>
  <c r="R58" i="21"/>
  <c r="N58" i="21"/>
  <c r="O58" i="21"/>
  <c r="S58" i="21"/>
  <c r="Q58" i="21"/>
  <c r="P58" i="21"/>
  <c r="P58" i="22"/>
  <c r="O58" i="22"/>
  <c r="N58" i="22"/>
  <c r="Q58" i="22"/>
  <c r="R58" i="22"/>
  <c r="S58" i="22"/>
  <c r="P58" i="18"/>
  <c r="R58" i="18"/>
  <c r="S58" i="18"/>
  <c r="O58" i="18"/>
  <c r="N58" i="18"/>
  <c r="Q58" i="18"/>
  <c r="N58" i="19"/>
  <c r="S58" i="19"/>
  <c r="R58" i="19"/>
  <c r="Q58" i="19"/>
  <c r="P58" i="19"/>
  <c r="O58" i="19"/>
  <c r="P172" i="15"/>
  <c r="M66" i="18"/>
  <c r="J180" i="15"/>
  <c r="H71" i="9"/>
  <c r="B85" i="15"/>
  <c r="J85" i="15" s="1"/>
  <c r="J63" i="11"/>
  <c r="L63" i="11"/>
  <c r="K63" i="11"/>
  <c r="I63" i="11"/>
  <c r="M63" i="11"/>
  <c r="AA58" i="11"/>
  <c r="Y58" i="11"/>
  <c r="X58" i="11"/>
  <c r="AB58" i="11"/>
  <c r="Z58" i="11"/>
  <c r="J63" i="9"/>
  <c r="K63" i="9"/>
  <c r="M63" i="9"/>
  <c r="I63" i="9"/>
  <c r="N63" i="9"/>
  <c r="L63" i="9"/>
  <c r="I64" i="11" a="1"/>
  <c r="X59" i="11" a="1"/>
  <c r="N59" i="19" a="1"/>
  <c r="N59" i="26" a="1"/>
  <c r="I64" i="9" a="1"/>
  <c r="N59" i="22" a="1"/>
  <c r="N59" i="29" a="1"/>
  <c r="N59" i="23" a="1"/>
  <c r="N59" i="21" a="1"/>
  <c r="N59" i="30" a="1"/>
  <c r="N59" i="27" a="1"/>
  <c r="N59" i="25" a="1"/>
  <c r="N59" i="18" a="1"/>
  <c r="N59" i="24" a="1"/>
  <c r="N59" i="28" a="1"/>
  <c r="J86" i="31" l="1"/>
  <c r="L173" i="31"/>
  <c r="G78" i="31"/>
  <c r="N173" i="31"/>
  <c r="M173" i="31"/>
  <c r="C78" i="31"/>
  <c r="E78" i="31"/>
  <c r="M78" i="31" s="1"/>
  <c r="K173" i="31"/>
  <c r="F78" i="31"/>
  <c r="D78" i="31"/>
  <c r="L78" i="31" s="1"/>
  <c r="O173" i="31"/>
  <c r="W67" i="11"/>
  <c r="J181" i="31"/>
  <c r="N173" i="15"/>
  <c r="M173" i="15"/>
  <c r="C78" i="15"/>
  <c r="K78" i="15" s="1"/>
  <c r="K78" i="31"/>
  <c r="K173" i="15"/>
  <c r="G78" i="15"/>
  <c r="O78" i="15" s="1"/>
  <c r="O78" i="31"/>
  <c r="F78" i="15"/>
  <c r="N78" i="15" s="1"/>
  <c r="N78" i="31"/>
  <c r="D78" i="15"/>
  <c r="L78" i="15" s="1"/>
  <c r="O173" i="15"/>
  <c r="L173" i="15"/>
  <c r="H78" i="15"/>
  <c r="P78" i="15" s="1"/>
  <c r="E78" i="15"/>
  <c r="M78" i="15" s="1"/>
  <c r="Q59" i="29"/>
  <c r="S59" i="29"/>
  <c r="P59" i="29"/>
  <c r="N59" i="29"/>
  <c r="R59" i="29"/>
  <c r="O59" i="29"/>
  <c r="S59" i="30"/>
  <c r="R59" i="30"/>
  <c r="Q59" i="30"/>
  <c r="P59" i="30"/>
  <c r="O59" i="30"/>
  <c r="N59" i="30"/>
  <c r="R59" i="28"/>
  <c r="S59" i="28"/>
  <c r="Q59" i="28"/>
  <c r="P59" i="28"/>
  <c r="O59" i="28"/>
  <c r="N59" i="28"/>
  <c r="P59" i="27"/>
  <c r="S59" i="27"/>
  <c r="Q59" i="27"/>
  <c r="R59" i="27"/>
  <c r="O59" i="27"/>
  <c r="N59" i="27"/>
  <c r="R59" i="25"/>
  <c r="S59" i="25"/>
  <c r="Q59" i="25"/>
  <c r="N59" i="25"/>
  <c r="P59" i="25"/>
  <c r="O59" i="25"/>
  <c r="S59" i="26"/>
  <c r="Q59" i="26"/>
  <c r="R59" i="26"/>
  <c r="P59" i="26"/>
  <c r="O59" i="26"/>
  <c r="N59" i="26"/>
  <c r="S59" i="24"/>
  <c r="R59" i="24"/>
  <c r="Q59" i="24"/>
  <c r="P59" i="24"/>
  <c r="O59" i="24"/>
  <c r="N59" i="24"/>
  <c r="S59" i="23"/>
  <c r="R59" i="23"/>
  <c r="Q59" i="23"/>
  <c r="N59" i="23"/>
  <c r="O59" i="23"/>
  <c r="P59" i="23"/>
  <c r="S59" i="22"/>
  <c r="R59" i="22"/>
  <c r="Q59" i="22"/>
  <c r="P59" i="22"/>
  <c r="O59" i="22"/>
  <c r="N59" i="22"/>
  <c r="R59" i="21"/>
  <c r="P59" i="21"/>
  <c r="N59" i="21"/>
  <c r="O59" i="21"/>
  <c r="Q59" i="21"/>
  <c r="S59" i="21"/>
  <c r="S59" i="19"/>
  <c r="R59" i="19"/>
  <c r="Q59" i="19"/>
  <c r="P59" i="19"/>
  <c r="O59" i="19"/>
  <c r="N59" i="19"/>
  <c r="S59" i="18"/>
  <c r="R59" i="18"/>
  <c r="Q59" i="18"/>
  <c r="O59" i="18"/>
  <c r="P59" i="18"/>
  <c r="N59" i="18"/>
  <c r="H72" i="9"/>
  <c r="B86" i="15"/>
  <c r="J86" i="15" s="1"/>
  <c r="M67" i="18"/>
  <c r="J181" i="15"/>
  <c r="P173" i="15"/>
  <c r="L64" i="11"/>
  <c r="K64" i="11"/>
  <c r="M64" i="11"/>
  <c r="I64" i="11"/>
  <c r="J64" i="11"/>
  <c r="Y59" i="11"/>
  <c r="Z59" i="11"/>
  <c r="X59" i="11"/>
  <c r="AA59" i="11"/>
  <c r="AB59" i="11"/>
  <c r="I64" i="9"/>
  <c r="K64" i="9"/>
  <c r="M64" i="9"/>
  <c r="L64" i="9"/>
  <c r="N64" i="9"/>
  <c r="J64" i="9"/>
  <c r="I65" i="11" a="1"/>
  <c r="X60" i="11" a="1"/>
  <c r="N60" i="26" a="1"/>
  <c r="N60" i="22" a="1"/>
  <c r="N60" i="27" a="1"/>
  <c r="N60" i="24" a="1"/>
  <c r="N60" i="21" a="1"/>
  <c r="N60" i="28" a="1"/>
  <c r="N60" i="29" a="1"/>
  <c r="N60" i="25" a="1"/>
  <c r="N60" i="30" a="1"/>
  <c r="N60" i="23" a="1"/>
  <c r="I65" i="9" a="1"/>
  <c r="N60" i="18" a="1"/>
  <c r="N60" i="19" a="1"/>
  <c r="J87" i="31" l="1"/>
  <c r="M174" i="31"/>
  <c r="W68" i="11"/>
  <c r="J182" i="31"/>
  <c r="C79" i="31"/>
  <c r="K79" i="31" s="1"/>
  <c r="G79" i="31"/>
  <c r="F79" i="31"/>
  <c r="N79" i="31" s="1"/>
  <c r="O174" i="31"/>
  <c r="N174" i="31"/>
  <c r="D79" i="31"/>
  <c r="K174" i="31"/>
  <c r="L174" i="31"/>
  <c r="E79" i="31"/>
  <c r="M79" i="31" s="1"/>
  <c r="M174" i="15"/>
  <c r="N174" i="15"/>
  <c r="O174" i="15"/>
  <c r="K174" i="15"/>
  <c r="G79" i="15"/>
  <c r="O79" i="15" s="1"/>
  <c r="O79" i="31"/>
  <c r="L174" i="15"/>
  <c r="D79" i="15"/>
  <c r="L79" i="15" s="1"/>
  <c r="L79" i="31"/>
  <c r="H79" i="15"/>
  <c r="P79" i="15" s="1"/>
  <c r="F79" i="15"/>
  <c r="N79" i="15" s="1"/>
  <c r="C79" i="15"/>
  <c r="K79" i="15" s="1"/>
  <c r="E79" i="15"/>
  <c r="M79" i="15" s="1"/>
  <c r="N60" i="29"/>
  <c r="O60" i="29"/>
  <c r="R60" i="29"/>
  <c r="S60" i="29"/>
  <c r="Q60" i="29"/>
  <c r="P60" i="29"/>
  <c r="O60" i="30"/>
  <c r="N60" i="30"/>
  <c r="R60" i="30"/>
  <c r="S60" i="30"/>
  <c r="P60" i="30"/>
  <c r="Q60" i="30"/>
  <c r="O60" i="27"/>
  <c r="Q60" i="27"/>
  <c r="R60" i="27"/>
  <c r="P60" i="27"/>
  <c r="S60" i="27"/>
  <c r="N60" i="27"/>
  <c r="S60" i="28"/>
  <c r="R60" i="28"/>
  <c r="Q60" i="28"/>
  <c r="P60" i="28"/>
  <c r="O60" i="28"/>
  <c r="N60" i="28"/>
  <c r="R60" i="25"/>
  <c r="Q60" i="25"/>
  <c r="N60" i="25"/>
  <c r="S60" i="25"/>
  <c r="P60" i="25"/>
  <c r="O60" i="25"/>
  <c r="R60" i="26"/>
  <c r="Q60" i="26"/>
  <c r="N60" i="26"/>
  <c r="S60" i="26"/>
  <c r="P60" i="26"/>
  <c r="O60" i="26"/>
  <c r="P60" i="23"/>
  <c r="N60" i="23"/>
  <c r="R60" i="23"/>
  <c r="O60" i="23"/>
  <c r="S60" i="23"/>
  <c r="Q60" i="23"/>
  <c r="S60" i="24"/>
  <c r="R60" i="24"/>
  <c r="Q60" i="24"/>
  <c r="P60" i="24"/>
  <c r="O60" i="24"/>
  <c r="N60" i="24"/>
  <c r="R60" i="21"/>
  <c r="N60" i="21"/>
  <c r="S60" i="21"/>
  <c r="P60" i="21"/>
  <c r="O60" i="21"/>
  <c r="Q60" i="21"/>
  <c r="S60" i="22"/>
  <c r="R60" i="22"/>
  <c r="Q60" i="22"/>
  <c r="P60" i="22"/>
  <c r="O60" i="22"/>
  <c r="N60" i="22"/>
  <c r="N60" i="18"/>
  <c r="O60" i="18"/>
  <c r="R60" i="18"/>
  <c r="S60" i="18"/>
  <c r="P60" i="18"/>
  <c r="Q60" i="18"/>
  <c r="S60" i="19"/>
  <c r="R60" i="19"/>
  <c r="Q60" i="19"/>
  <c r="P60" i="19"/>
  <c r="O60" i="19"/>
  <c r="N60" i="19"/>
  <c r="H73" i="9"/>
  <c r="B87" i="15"/>
  <c r="J87" i="15" s="1"/>
  <c r="P174" i="15"/>
  <c r="M68" i="18"/>
  <c r="J182" i="15"/>
  <c r="L65" i="11"/>
  <c r="M65" i="11"/>
  <c r="J65" i="11"/>
  <c r="I65" i="11"/>
  <c r="K65" i="11"/>
  <c r="X60" i="11"/>
  <c r="AA60" i="11"/>
  <c r="Z60" i="11"/>
  <c r="AB60" i="11"/>
  <c r="Y60" i="11"/>
  <c r="K65" i="9"/>
  <c r="L65" i="9"/>
  <c r="N65" i="9"/>
  <c r="J65" i="9"/>
  <c r="M65" i="9"/>
  <c r="I65" i="9"/>
  <c r="I66" i="11" a="1"/>
  <c r="X61" i="11" a="1"/>
  <c r="N61" i="30" a="1"/>
  <c r="N61" i="21" a="1"/>
  <c r="N61" i="26" a="1"/>
  <c r="N61" i="23" a="1"/>
  <c r="N61" i="22" a="1"/>
  <c r="N61" i="25" a="1"/>
  <c r="N61" i="27" a="1"/>
  <c r="N61" i="18" a="1"/>
  <c r="I66" i="9" a="1"/>
  <c r="N61" i="29" a="1"/>
  <c r="N61" i="28" a="1"/>
  <c r="N61" i="19" a="1"/>
  <c r="N61" i="24" a="1"/>
  <c r="J88" i="31" l="1"/>
  <c r="E80" i="31"/>
  <c r="C80" i="31"/>
  <c r="F80" i="31"/>
  <c r="O175" i="31"/>
  <c r="M175" i="31"/>
  <c r="L175" i="31"/>
  <c r="G80" i="31"/>
  <c r="D80" i="31"/>
  <c r="W69" i="11"/>
  <c r="J183" i="31"/>
  <c r="N175" i="31"/>
  <c r="K175" i="31"/>
  <c r="N175" i="15"/>
  <c r="G80" i="15"/>
  <c r="O80" i="15" s="1"/>
  <c r="O80" i="31"/>
  <c r="D80" i="15"/>
  <c r="L80" i="15" s="1"/>
  <c r="L80" i="31"/>
  <c r="O175" i="15"/>
  <c r="E80" i="15"/>
  <c r="M80" i="15" s="1"/>
  <c r="M80" i="31"/>
  <c r="M175" i="15"/>
  <c r="L175" i="15"/>
  <c r="C80" i="15"/>
  <c r="K80" i="15" s="1"/>
  <c r="K80" i="31"/>
  <c r="H80" i="15"/>
  <c r="P80" i="15" s="1"/>
  <c r="F80" i="15"/>
  <c r="N80" i="15" s="1"/>
  <c r="N80" i="31"/>
  <c r="K175" i="15"/>
  <c r="R61" i="29"/>
  <c r="N61" i="29"/>
  <c r="S61" i="29"/>
  <c r="O61" i="29"/>
  <c r="Q61" i="29"/>
  <c r="P61" i="29"/>
  <c r="S61" i="30"/>
  <c r="R61" i="30"/>
  <c r="Q61" i="30"/>
  <c r="P61" i="30"/>
  <c r="O61" i="30"/>
  <c r="N61" i="30"/>
  <c r="R61" i="28"/>
  <c r="S61" i="28"/>
  <c r="Q61" i="28"/>
  <c r="P61" i="28"/>
  <c r="O61" i="28"/>
  <c r="N61" i="28"/>
  <c r="S61" i="27"/>
  <c r="P61" i="27"/>
  <c r="R61" i="27"/>
  <c r="O61" i="27"/>
  <c r="N61" i="27"/>
  <c r="Q61" i="27"/>
  <c r="O61" i="25"/>
  <c r="S61" i="25"/>
  <c r="R61" i="25"/>
  <c r="P61" i="25"/>
  <c r="N61" i="25"/>
  <c r="Q61" i="25"/>
  <c r="S61" i="26"/>
  <c r="R61" i="26"/>
  <c r="Q61" i="26"/>
  <c r="O61" i="26"/>
  <c r="N61" i="26"/>
  <c r="P61" i="26"/>
  <c r="S61" i="24"/>
  <c r="R61" i="24"/>
  <c r="Q61" i="24"/>
  <c r="P61" i="24"/>
  <c r="O61" i="24"/>
  <c r="N61" i="24"/>
  <c r="R61" i="23"/>
  <c r="S61" i="23"/>
  <c r="P61" i="23"/>
  <c r="N61" i="23"/>
  <c r="Q61" i="23"/>
  <c r="O61" i="23"/>
  <c r="S61" i="22"/>
  <c r="R61" i="22"/>
  <c r="Q61" i="22"/>
  <c r="P61" i="22"/>
  <c r="O61" i="22"/>
  <c r="N61" i="22"/>
  <c r="S61" i="21"/>
  <c r="R61" i="21"/>
  <c r="Q61" i="21"/>
  <c r="P61" i="21"/>
  <c r="O61" i="21"/>
  <c r="N61" i="21"/>
  <c r="S61" i="19"/>
  <c r="R61" i="19"/>
  <c r="O61" i="19"/>
  <c r="Q61" i="19"/>
  <c r="P61" i="19"/>
  <c r="N61" i="19"/>
  <c r="Q61" i="18"/>
  <c r="R61" i="18"/>
  <c r="O61" i="18"/>
  <c r="N61" i="18"/>
  <c r="S61" i="18"/>
  <c r="P61" i="18"/>
  <c r="H74" i="9"/>
  <c r="B88" i="15"/>
  <c r="J88" i="15" s="1"/>
  <c r="M69" i="18"/>
  <c r="J183" i="15"/>
  <c r="P175" i="15"/>
  <c r="K66" i="11"/>
  <c r="L66" i="11"/>
  <c r="J66" i="11"/>
  <c r="I66" i="11"/>
  <c r="M66" i="11"/>
  <c r="AA61" i="11"/>
  <c r="X61" i="11"/>
  <c r="Y61" i="11"/>
  <c r="Z61" i="11"/>
  <c r="AB61" i="11"/>
  <c r="N66" i="9"/>
  <c r="L66" i="9"/>
  <c r="M66" i="9"/>
  <c r="J66" i="9"/>
  <c r="K66" i="9"/>
  <c r="I66" i="9"/>
  <c r="I67" i="11" a="1"/>
  <c r="X62" i="11" a="1"/>
  <c r="N62" i="27" a="1"/>
  <c r="N62" i="23" a="1"/>
  <c r="I67" i="9" a="1"/>
  <c r="N62" i="24" a="1"/>
  <c r="N62" i="26" a="1"/>
  <c r="N62" i="18" a="1"/>
  <c r="N62" i="25" a="1"/>
  <c r="N62" i="29" a="1"/>
  <c r="N62" i="22" a="1"/>
  <c r="N62" i="19" a="1"/>
  <c r="N62" i="30" a="1"/>
  <c r="N62" i="21" a="1"/>
  <c r="N62" i="28" a="1"/>
  <c r="J89" i="31" l="1"/>
  <c r="O176" i="31"/>
  <c r="G81" i="31"/>
  <c r="N176" i="31"/>
  <c r="L176" i="31"/>
  <c r="K176" i="31"/>
  <c r="D81" i="31"/>
  <c r="F81" i="31"/>
  <c r="N81" i="31" s="1"/>
  <c r="M176" i="31"/>
  <c r="W70" i="11"/>
  <c r="J184" i="31"/>
  <c r="C81" i="31"/>
  <c r="K81" i="31" s="1"/>
  <c r="E81" i="31"/>
  <c r="M81" i="31" s="1"/>
  <c r="M176" i="15"/>
  <c r="K176" i="15"/>
  <c r="O176" i="15"/>
  <c r="L176" i="15"/>
  <c r="N176" i="15"/>
  <c r="H81" i="15"/>
  <c r="P81" i="15" s="1"/>
  <c r="D81" i="15"/>
  <c r="L81" i="15" s="1"/>
  <c r="L81" i="31"/>
  <c r="G81" i="15"/>
  <c r="O81" i="15" s="1"/>
  <c r="O81" i="31"/>
  <c r="F81" i="15"/>
  <c r="N81" i="15" s="1"/>
  <c r="C81" i="15"/>
  <c r="K81" i="15" s="1"/>
  <c r="E81" i="15"/>
  <c r="M81" i="15" s="1"/>
  <c r="S62" i="30"/>
  <c r="R62" i="30"/>
  <c r="Q62" i="30"/>
  <c r="P62" i="30"/>
  <c r="O62" i="30"/>
  <c r="N62" i="30"/>
  <c r="Q62" i="29"/>
  <c r="R62" i="29"/>
  <c r="O62" i="29"/>
  <c r="P62" i="29"/>
  <c r="S62" i="29"/>
  <c r="N62" i="29"/>
  <c r="R62" i="27"/>
  <c r="Q62" i="27"/>
  <c r="O62" i="27"/>
  <c r="N62" i="27"/>
  <c r="S62" i="27"/>
  <c r="P62" i="27"/>
  <c r="Q62" i="28"/>
  <c r="O62" i="28"/>
  <c r="N62" i="28"/>
  <c r="P62" i="28"/>
  <c r="S62" i="28"/>
  <c r="R62" i="28"/>
  <c r="N62" i="25"/>
  <c r="P62" i="25"/>
  <c r="R62" i="25"/>
  <c r="O62" i="25"/>
  <c r="Q62" i="25"/>
  <c r="S62" i="25"/>
  <c r="S62" i="26"/>
  <c r="R62" i="26"/>
  <c r="Q62" i="26"/>
  <c r="P62" i="26"/>
  <c r="O62" i="26"/>
  <c r="N62" i="26"/>
  <c r="S62" i="23"/>
  <c r="O62" i="23"/>
  <c r="N62" i="23"/>
  <c r="P62" i="23"/>
  <c r="R62" i="23"/>
  <c r="Q62" i="23"/>
  <c r="S62" i="24"/>
  <c r="R62" i="24"/>
  <c r="Q62" i="24"/>
  <c r="P62" i="24"/>
  <c r="O62" i="24"/>
  <c r="N62" i="24"/>
  <c r="S62" i="21"/>
  <c r="P62" i="21"/>
  <c r="O62" i="21"/>
  <c r="R62" i="21"/>
  <c r="Q62" i="21"/>
  <c r="N62" i="21"/>
  <c r="P62" i="22"/>
  <c r="O62" i="22"/>
  <c r="N62" i="22"/>
  <c r="Q62" i="22"/>
  <c r="R62" i="22"/>
  <c r="S62" i="22"/>
  <c r="P62" i="18"/>
  <c r="Q62" i="18"/>
  <c r="O62" i="18"/>
  <c r="R62" i="18"/>
  <c r="S62" i="18"/>
  <c r="N62" i="18"/>
  <c r="N62" i="19"/>
  <c r="S62" i="19"/>
  <c r="R62" i="19"/>
  <c r="Q62" i="19"/>
  <c r="P62" i="19"/>
  <c r="O62" i="19"/>
  <c r="H75" i="9"/>
  <c r="B89" i="15"/>
  <c r="J89" i="15" s="1"/>
  <c r="P176" i="15"/>
  <c r="M70" i="18"/>
  <c r="J184" i="15"/>
  <c r="J67" i="11"/>
  <c r="L67" i="11"/>
  <c r="I67" i="11"/>
  <c r="K67" i="11"/>
  <c r="M67" i="11"/>
  <c r="X62" i="11"/>
  <c r="AB62" i="11"/>
  <c r="AA62" i="11"/>
  <c r="Y62" i="11"/>
  <c r="Z62" i="11"/>
  <c r="L67" i="9"/>
  <c r="K67" i="9"/>
  <c r="N67" i="9"/>
  <c r="J67" i="9"/>
  <c r="I67" i="9"/>
  <c r="M67" i="9"/>
  <c r="I68" i="11" a="1"/>
  <c r="X63" i="11" a="1"/>
  <c r="N63" i="25" a="1"/>
  <c r="N63" i="27" a="1"/>
  <c r="N63" i="28" a="1"/>
  <c r="N63" i="19" a="1"/>
  <c r="N63" i="26" a="1"/>
  <c r="N63" i="18" a="1"/>
  <c r="N63" i="21" a="1"/>
  <c r="N63" i="24" a="1"/>
  <c r="N63" i="29" a="1"/>
  <c r="N63" i="30" a="1"/>
  <c r="N63" i="22" a="1"/>
  <c r="I68" i="9" a="1"/>
  <c r="N63" i="23" a="1"/>
  <c r="J90" i="31" l="1"/>
  <c r="O177" i="31"/>
  <c r="K177" i="31"/>
  <c r="E82" i="31"/>
  <c r="G82" i="31"/>
  <c r="L177" i="31"/>
  <c r="W71" i="11"/>
  <c r="J185" i="31"/>
  <c r="C82" i="31"/>
  <c r="K82" i="31" s="1"/>
  <c r="F82" i="31"/>
  <c r="N177" i="31"/>
  <c r="D82" i="31"/>
  <c r="L82" i="31" s="1"/>
  <c r="M177" i="31"/>
  <c r="L177" i="15"/>
  <c r="M177" i="15"/>
  <c r="O177" i="15"/>
  <c r="E82" i="15"/>
  <c r="M82" i="15" s="1"/>
  <c r="M82" i="31"/>
  <c r="F82" i="15"/>
  <c r="N82" i="15" s="1"/>
  <c r="N82" i="31"/>
  <c r="G82" i="15"/>
  <c r="O82" i="15" s="1"/>
  <c r="O82" i="31"/>
  <c r="C82" i="15"/>
  <c r="K82" i="15" s="1"/>
  <c r="D82" i="15"/>
  <c r="L82" i="15" s="1"/>
  <c r="H82" i="15"/>
  <c r="P82" i="15" s="1"/>
  <c r="K177" i="15"/>
  <c r="N177" i="15"/>
  <c r="O63" i="29"/>
  <c r="N63" i="29"/>
  <c r="S63" i="29"/>
  <c r="Q63" i="29"/>
  <c r="P63" i="29"/>
  <c r="R63" i="29"/>
  <c r="S63" i="30"/>
  <c r="R63" i="30"/>
  <c r="Q63" i="30"/>
  <c r="P63" i="30"/>
  <c r="O63" i="30"/>
  <c r="N63" i="30"/>
  <c r="R63" i="27"/>
  <c r="S63" i="27"/>
  <c r="P63" i="27"/>
  <c r="Q63" i="27"/>
  <c r="N63" i="27"/>
  <c r="O63" i="27"/>
  <c r="R63" i="28"/>
  <c r="N63" i="28"/>
  <c r="S63" i="28"/>
  <c r="P63" i="28"/>
  <c r="Q63" i="28"/>
  <c r="O63" i="28"/>
  <c r="P63" i="25"/>
  <c r="Q63" i="25"/>
  <c r="N63" i="25"/>
  <c r="S63" i="25"/>
  <c r="O63" i="25"/>
  <c r="R63" i="25"/>
  <c r="S63" i="26"/>
  <c r="Q63" i="26"/>
  <c r="R63" i="26"/>
  <c r="P63" i="26"/>
  <c r="O63" i="26"/>
  <c r="N63" i="26"/>
  <c r="S63" i="24"/>
  <c r="R63" i="24"/>
  <c r="Q63" i="24"/>
  <c r="P63" i="24"/>
  <c r="O63" i="24"/>
  <c r="N63" i="24"/>
  <c r="N63" i="23"/>
  <c r="S63" i="23"/>
  <c r="R63" i="23"/>
  <c r="Q63" i="23"/>
  <c r="O63" i="23"/>
  <c r="P63" i="23"/>
  <c r="S63" i="22"/>
  <c r="R63" i="22"/>
  <c r="Q63" i="22"/>
  <c r="P63" i="22"/>
  <c r="O63" i="22"/>
  <c r="N63" i="22"/>
  <c r="S63" i="21"/>
  <c r="Q63" i="21"/>
  <c r="P63" i="21"/>
  <c r="N63" i="21"/>
  <c r="R63" i="21"/>
  <c r="O63" i="21"/>
  <c r="P63" i="18"/>
  <c r="S63" i="18"/>
  <c r="N63" i="18"/>
  <c r="R63" i="18"/>
  <c r="Q63" i="18"/>
  <c r="O63" i="18"/>
  <c r="S63" i="19"/>
  <c r="R63" i="19"/>
  <c r="Q63" i="19"/>
  <c r="P63" i="19"/>
  <c r="O63" i="19"/>
  <c r="N63" i="19"/>
  <c r="P177" i="15"/>
  <c r="M71" i="18"/>
  <c r="J185" i="15"/>
  <c r="H76" i="9"/>
  <c r="B90" i="15"/>
  <c r="J90" i="15" s="1"/>
  <c r="J68" i="11"/>
  <c r="M68" i="11"/>
  <c r="K68" i="11"/>
  <c r="L68" i="11"/>
  <c r="I68" i="11"/>
  <c r="Y63" i="11"/>
  <c r="AA63" i="11"/>
  <c r="Z63" i="11"/>
  <c r="AB63" i="11"/>
  <c r="X63" i="11"/>
  <c r="N68" i="9"/>
  <c r="I68" i="9"/>
  <c r="L68" i="9"/>
  <c r="M68" i="9"/>
  <c r="J68" i="9"/>
  <c r="K68" i="9"/>
  <c r="I69" i="11" a="1"/>
  <c r="X64" i="11" a="1"/>
  <c r="N64" i="30" a="1"/>
  <c r="N64" i="22" a="1"/>
  <c r="N64" i="28" a="1"/>
  <c r="N64" i="27" a="1"/>
  <c r="N64" i="25" a="1"/>
  <c r="N64" i="29" a="1"/>
  <c r="N64" i="18" a="1"/>
  <c r="N64" i="24" a="1"/>
  <c r="I69" i="9" a="1"/>
  <c r="N64" i="26" a="1"/>
  <c r="N64" i="19" a="1"/>
  <c r="N64" i="21" a="1"/>
  <c r="N64" i="23" a="1"/>
  <c r="J91" i="31" l="1"/>
  <c r="M178" i="31"/>
  <c r="C83" i="31"/>
  <c r="W72" i="11"/>
  <c r="J186" i="31"/>
  <c r="E83" i="31"/>
  <c r="G83" i="31"/>
  <c r="N178" i="31"/>
  <c r="D83" i="31"/>
  <c r="L83" i="31" s="1"/>
  <c r="K178" i="31"/>
  <c r="O178" i="31"/>
  <c r="L178" i="31"/>
  <c r="F83" i="31"/>
  <c r="N83" i="31" s="1"/>
  <c r="G83" i="15"/>
  <c r="O83" i="15" s="1"/>
  <c r="O83" i="31"/>
  <c r="K178" i="15"/>
  <c r="E83" i="15"/>
  <c r="M83" i="15" s="1"/>
  <c r="M83" i="31"/>
  <c r="O178" i="15"/>
  <c r="M178" i="15"/>
  <c r="L178" i="15"/>
  <c r="N178" i="15"/>
  <c r="F83" i="15"/>
  <c r="N83" i="15" s="1"/>
  <c r="C83" i="15"/>
  <c r="K83" i="15" s="1"/>
  <c r="K83" i="31"/>
  <c r="H83" i="15"/>
  <c r="P83" i="15" s="1"/>
  <c r="D83" i="15"/>
  <c r="L83" i="15" s="1"/>
  <c r="R64" i="29"/>
  <c r="N64" i="29"/>
  <c r="S64" i="29"/>
  <c r="O64" i="29"/>
  <c r="P64" i="29"/>
  <c r="Q64" i="29"/>
  <c r="O64" i="30"/>
  <c r="N64" i="30"/>
  <c r="R64" i="30"/>
  <c r="S64" i="30"/>
  <c r="Q64" i="30"/>
  <c r="P64" i="30"/>
  <c r="S64" i="28"/>
  <c r="R64" i="28"/>
  <c r="Q64" i="28"/>
  <c r="P64" i="28"/>
  <c r="O64" i="28"/>
  <c r="N64" i="28"/>
  <c r="R64" i="27"/>
  <c r="O64" i="27"/>
  <c r="N64" i="27"/>
  <c r="Q64" i="27"/>
  <c r="S64" i="27"/>
  <c r="P64" i="27"/>
  <c r="R64" i="25"/>
  <c r="S64" i="25"/>
  <c r="P64" i="25"/>
  <c r="Q64" i="25"/>
  <c r="N64" i="25"/>
  <c r="O64" i="25"/>
  <c r="R64" i="26"/>
  <c r="Q64" i="26"/>
  <c r="N64" i="26"/>
  <c r="O64" i="26"/>
  <c r="P64" i="26"/>
  <c r="S64" i="26"/>
  <c r="O64" i="23"/>
  <c r="R64" i="23"/>
  <c r="P64" i="23"/>
  <c r="Q64" i="23"/>
  <c r="N64" i="23"/>
  <c r="S64" i="23"/>
  <c r="S64" i="24"/>
  <c r="R64" i="24"/>
  <c r="Q64" i="24"/>
  <c r="P64" i="24"/>
  <c r="O64" i="24"/>
  <c r="N64" i="24"/>
  <c r="S64" i="21"/>
  <c r="R64" i="21"/>
  <c r="P64" i="21"/>
  <c r="Q64" i="21"/>
  <c r="O64" i="21"/>
  <c r="N64" i="21"/>
  <c r="S64" i="22"/>
  <c r="R64" i="22"/>
  <c r="Q64" i="22"/>
  <c r="P64" i="22"/>
  <c r="O64" i="22"/>
  <c r="N64" i="22"/>
  <c r="S64" i="19"/>
  <c r="R64" i="19"/>
  <c r="Q64" i="19"/>
  <c r="P64" i="19"/>
  <c r="O64" i="19"/>
  <c r="N64" i="19"/>
  <c r="P64" i="18"/>
  <c r="Q64" i="18"/>
  <c r="N64" i="18"/>
  <c r="S64" i="18"/>
  <c r="R64" i="18"/>
  <c r="O64" i="18"/>
  <c r="H77" i="9"/>
  <c r="B91" i="15"/>
  <c r="J91" i="15" s="1"/>
  <c r="P178" i="15"/>
  <c r="M72" i="18"/>
  <c r="J186" i="15"/>
  <c r="M69" i="11"/>
  <c r="L69" i="11"/>
  <c r="I69" i="11"/>
  <c r="J69" i="11"/>
  <c r="K69" i="11"/>
  <c r="AA64" i="11"/>
  <c r="AB64" i="11"/>
  <c r="Z64" i="11"/>
  <c r="Y64" i="11"/>
  <c r="X64" i="11"/>
  <c r="L69" i="9"/>
  <c r="J69" i="9"/>
  <c r="K69" i="9"/>
  <c r="M69" i="9"/>
  <c r="I69" i="9"/>
  <c r="N69" i="9"/>
  <c r="I70" i="11" a="1"/>
  <c r="X65" i="11" a="1"/>
  <c r="N65" i="28" a="1"/>
  <c r="N65" i="21" a="1"/>
  <c r="N65" i="19" a="1"/>
  <c r="N65" i="23" a="1"/>
  <c r="N65" i="29" a="1"/>
  <c r="N65" i="27" a="1"/>
  <c r="N65" i="22" a="1"/>
  <c r="N65" i="26" a="1"/>
  <c r="N65" i="30" a="1"/>
  <c r="N65" i="18" a="1"/>
  <c r="N65" i="24" a="1"/>
  <c r="N65" i="25" a="1"/>
  <c r="I70" i="9" a="1"/>
  <c r="J92" i="31" l="1"/>
  <c r="O179" i="31"/>
  <c r="K179" i="31"/>
  <c r="L179" i="31"/>
  <c r="M179" i="31"/>
  <c r="W73" i="11"/>
  <c r="J187" i="31"/>
  <c r="N179" i="31"/>
  <c r="E84" i="31"/>
  <c r="M84" i="31" s="1"/>
  <c r="G84" i="31"/>
  <c r="O84" i="31" s="1"/>
  <c r="D84" i="31"/>
  <c r="C84" i="31"/>
  <c r="F84" i="31"/>
  <c r="N84" i="31" s="1"/>
  <c r="O179" i="15"/>
  <c r="N179" i="15"/>
  <c r="D84" i="15"/>
  <c r="L84" i="15" s="1"/>
  <c r="L84" i="31"/>
  <c r="H84" i="15"/>
  <c r="P84" i="15" s="1"/>
  <c r="C84" i="15"/>
  <c r="K84" i="15" s="1"/>
  <c r="K84" i="31"/>
  <c r="L179" i="15"/>
  <c r="K179" i="15"/>
  <c r="M179" i="15"/>
  <c r="F84" i="15"/>
  <c r="N84" i="15" s="1"/>
  <c r="G84" i="15"/>
  <c r="O84" i="15" s="1"/>
  <c r="E84" i="15"/>
  <c r="M84" i="15" s="1"/>
  <c r="O65" i="29"/>
  <c r="P65" i="29"/>
  <c r="Q65" i="29"/>
  <c r="N65" i="29"/>
  <c r="R65" i="29"/>
  <c r="S65" i="29"/>
  <c r="S65" i="30"/>
  <c r="R65" i="30"/>
  <c r="Q65" i="30"/>
  <c r="P65" i="30"/>
  <c r="O65" i="30"/>
  <c r="N65" i="30"/>
  <c r="O65" i="27"/>
  <c r="Q65" i="27"/>
  <c r="R65" i="27"/>
  <c r="N65" i="27"/>
  <c r="S65" i="27"/>
  <c r="P65" i="27"/>
  <c r="R65" i="28"/>
  <c r="S65" i="28"/>
  <c r="Q65" i="28"/>
  <c r="P65" i="28"/>
  <c r="O65" i="28"/>
  <c r="N65" i="28"/>
  <c r="O65" i="25"/>
  <c r="P65" i="25"/>
  <c r="Q65" i="25"/>
  <c r="S65" i="25"/>
  <c r="R65" i="25"/>
  <c r="N65" i="25"/>
  <c r="S65" i="26"/>
  <c r="R65" i="26"/>
  <c r="Q65" i="26"/>
  <c r="O65" i="26"/>
  <c r="N65" i="26"/>
  <c r="P65" i="26"/>
  <c r="S65" i="23"/>
  <c r="N65" i="23"/>
  <c r="R65" i="23"/>
  <c r="P65" i="23"/>
  <c r="O65" i="23"/>
  <c r="Q65" i="23"/>
  <c r="S65" i="24"/>
  <c r="R65" i="24"/>
  <c r="Q65" i="24"/>
  <c r="P65" i="24"/>
  <c r="O65" i="24"/>
  <c r="N65" i="24"/>
  <c r="S65" i="22"/>
  <c r="R65" i="22"/>
  <c r="Q65" i="22"/>
  <c r="P65" i="22"/>
  <c r="O65" i="22"/>
  <c r="N65" i="22"/>
  <c r="N65" i="21"/>
  <c r="Q65" i="21"/>
  <c r="S65" i="21"/>
  <c r="R65" i="21"/>
  <c r="P65" i="21"/>
  <c r="O65" i="21"/>
  <c r="S65" i="18"/>
  <c r="R65" i="18"/>
  <c r="O65" i="18"/>
  <c r="Q65" i="18"/>
  <c r="P65" i="18"/>
  <c r="N65" i="18"/>
  <c r="S65" i="19"/>
  <c r="R65" i="19"/>
  <c r="O65" i="19"/>
  <c r="Q65" i="19"/>
  <c r="P65" i="19"/>
  <c r="N65" i="19"/>
  <c r="M73" i="18"/>
  <c r="J187" i="15"/>
  <c r="H78" i="9"/>
  <c r="B92" i="15"/>
  <c r="J92" i="15" s="1"/>
  <c r="P179" i="15"/>
  <c r="J70" i="11"/>
  <c r="L70" i="11"/>
  <c r="K70" i="11"/>
  <c r="M70" i="11"/>
  <c r="I70" i="11"/>
  <c r="Y65" i="11"/>
  <c r="AA65" i="11"/>
  <c r="Z65" i="11"/>
  <c r="AB65" i="11"/>
  <c r="X65" i="11"/>
  <c r="K70" i="9"/>
  <c r="N70" i="9"/>
  <c r="M70" i="9"/>
  <c r="L70" i="9"/>
  <c r="I70" i="9"/>
  <c r="J70" i="9"/>
  <c r="I71" i="11" a="1"/>
  <c r="X66" i="11" a="1"/>
  <c r="N66" i="19" a="1"/>
  <c r="N66" i="26" a="1"/>
  <c r="N66" i="29" a="1"/>
  <c r="N66" i="27" a="1"/>
  <c r="N66" i="23" a="1"/>
  <c r="N66" i="30" a="1"/>
  <c r="I71" i="9" a="1"/>
  <c r="N66" i="24" a="1"/>
  <c r="N66" i="21" a="1"/>
  <c r="N66" i="22" a="1"/>
  <c r="N66" i="18" a="1"/>
  <c r="N66" i="28" a="1"/>
  <c r="N66" i="25" a="1"/>
  <c r="J93" i="31" l="1"/>
  <c r="N180" i="31"/>
  <c r="G85" i="31"/>
  <c r="L180" i="31"/>
  <c r="O180" i="31"/>
  <c r="F85" i="31"/>
  <c r="D85" i="31"/>
  <c r="L85" i="31" s="1"/>
  <c r="W74" i="11"/>
  <c r="J188" i="31"/>
  <c r="M180" i="31"/>
  <c r="C85" i="31"/>
  <c r="K85" i="31" s="1"/>
  <c r="K180" i="31"/>
  <c r="E85" i="31"/>
  <c r="M180" i="15"/>
  <c r="N180" i="15"/>
  <c r="L180" i="15"/>
  <c r="E85" i="15"/>
  <c r="M85" i="15" s="1"/>
  <c r="M85" i="31"/>
  <c r="F85" i="15"/>
  <c r="N85" i="15" s="1"/>
  <c r="N85" i="31"/>
  <c r="G85" i="15"/>
  <c r="O85" i="15" s="1"/>
  <c r="O85" i="31"/>
  <c r="H85" i="15"/>
  <c r="P85" i="15" s="1"/>
  <c r="K180" i="15"/>
  <c r="O180" i="15"/>
  <c r="D85" i="15"/>
  <c r="L85" i="15" s="1"/>
  <c r="C85" i="15"/>
  <c r="K85" i="15" s="1"/>
  <c r="S66" i="30"/>
  <c r="R66" i="30"/>
  <c r="Q66" i="30"/>
  <c r="P66" i="30"/>
  <c r="O66" i="30"/>
  <c r="N66" i="30"/>
  <c r="P66" i="29"/>
  <c r="N66" i="29"/>
  <c r="S66" i="29"/>
  <c r="R66" i="29"/>
  <c r="O66" i="29"/>
  <c r="Q66" i="29"/>
  <c r="S66" i="27"/>
  <c r="R66" i="27"/>
  <c r="N66" i="27"/>
  <c r="Q66" i="27"/>
  <c r="O66" i="27"/>
  <c r="P66" i="27"/>
  <c r="Q66" i="28"/>
  <c r="O66" i="28"/>
  <c r="N66" i="28"/>
  <c r="S66" i="28"/>
  <c r="R66" i="28"/>
  <c r="P66" i="28"/>
  <c r="N66" i="25"/>
  <c r="P66" i="25"/>
  <c r="O66" i="25"/>
  <c r="Q66" i="25"/>
  <c r="R66" i="25"/>
  <c r="S66" i="25"/>
  <c r="S66" i="26"/>
  <c r="R66" i="26"/>
  <c r="Q66" i="26"/>
  <c r="P66" i="26"/>
  <c r="O66" i="26"/>
  <c r="N66" i="26"/>
  <c r="S66" i="24"/>
  <c r="R66" i="24"/>
  <c r="Q66" i="24"/>
  <c r="P66" i="24"/>
  <c r="O66" i="24"/>
  <c r="N66" i="24"/>
  <c r="R66" i="23"/>
  <c r="P66" i="23"/>
  <c r="S66" i="23"/>
  <c r="N66" i="23"/>
  <c r="Q66" i="23"/>
  <c r="O66" i="23"/>
  <c r="R66" i="21"/>
  <c r="Q66" i="21"/>
  <c r="S66" i="21"/>
  <c r="N66" i="21"/>
  <c r="P66" i="21"/>
  <c r="O66" i="21"/>
  <c r="P66" i="22"/>
  <c r="O66" i="22"/>
  <c r="N66" i="22"/>
  <c r="Q66" i="22"/>
  <c r="R66" i="22"/>
  <c r="S66" i="22"/>
  <c r="N66" i="19"/>
  <c r="S66" i="19"/>
  <c r="R66" i="19"/>
  <c r="Q66" i="19"/>
  <c r="P66" i="19"/>
  <c r="O66" i="19"/>
  <c r="R66" i="18"/>
  <c r="P66" i="18"/>
  <c r="O66" i="18"/>
  <c r="Q66" i="18"/>
  <c r="S66" i="18"/>
  <c r="N66" i="18"/>
  <c r="M74" i="18"/>
  <c r="J188" i="15"/>
  <c r="H79" i="9"/>
  <c r="B93" i="15"/>
  <c r="J93" i="15" s="1"/>
  <c r="P180" i="15"/>
  <c r="I71" i="11"/>
  <c r="L71" i="11"/>
  <c r="K71" i="11"/>
  <c r="M71" i="11"/>
  <c r="J71" i="11"/>
  <c r="Z66" i="11"/>
  <c r="AB66" i="11"/>
  <c r="Y66" i="11"/>
  <c r="X66" i="11"/>
  <c r="AA66" i="11"/>
  <c r="J71" i="9"/>
  <c r="K71" i="9"/>
  <c r="L71" i="9"/>
  <c r="N71" i="9"/>
  <c r="I71" i="9"/>
  <c r="M71" i="9"/>
  <c r="I72" i="11" a="1"/>
  <c r="X67" i="11" a="1"/>
  <c r="N67" i="30" a="1"/>
  <c r="N67" i="21" a="1"/>
  <c r="N67" i="24" a="1"/>
  <c r="N67" i="29" a="1"/>
  <c r="I72" i="9" a="1"/>
  <c r="N67" i="18" a="1"/>
  <c r="N67" i="26" a="1"/>
  <c r="N67" i="27" a="1"/>
  <c r="N67" i="28" a="1"/>
  <c r="N67" i="23" a="1"/>
  <c r="N67" i="19" a="1"/>
  <c r="N67" i="25" a="1"/>
  <c r="N67" i="22" a="1"/>
  <c r="J94" i="31" l="1"/>
  <c r="L181" i="31"/>
  <c r="O181" i="31"/>
  <c r="N181" i="31"/>
  <c r="F86" i="31"/>
  <c r="W75" i="11"/>
  <c r="J189" i="31"/>
  <c r="D86" i="31"/>
  <c r="L86" i="31" s="1"/>
  <c r="C86" i="31"/>
  <c r="K86" i="31" s="1"/>
  <c r="K181" i="31"/>
  <c r="M181" i="31"/>
  <c r="G86" i="31"/>
  <c r="O86" i="31" s="1"/>
  <c r="E86" i="31"/>
  <c r="K181" i="15"/>
  <c r="N181" i="15"/>
  <c r="H86" i="15"/>
  <c r="P86" i="15" s="1"/>
  <c r="F86" i="15"/>
  <c r="N86" i="15" s="1"/>
  <c r="N86" i="31"/>
  <c r="M181" i="15"/>
  <c r="E86" i="15"/>
  <c r="M86" i="15" s="1"/>
  <c r="M86" i="31"/>
  <c r="D86" i="15"/>
  <c r="L86" i="15" s="1"/>
  <c r="G86" i="15"/>
  <c r="O86" i="15" s="1"/>
  <c r="L181" i="15"/>
  <c r="O181" i="15"/>
  <c r="C86" i="15"/>
  <c r="K86" i="15" s="1"/>
  <c r="Q67" i="29"/>
  <c r="P67" i="29"/>
  <c r="N67" i="29"/>
  <c r="S67" i="29"/>
  <c r="R67" i="29"/>
  <c r="O67" i="29"/>
  <c r="S67" i="30"/>
  <c r="R67" i="30"/>
  <c r="Q67" i="30"/>
  <c r="P67" i="30"/>
  <c r="O67" i="30"/>
  <c r="N67" i="30"/>
  <c r="R67" i="28"/>
  <c r="N67" i="28"/>
  <c r="P67" i="28"/>
  <c r="S67" i="28"/>
  <c r="Q67" i="28"/>
  <c r="O67" i="28"/>
  <c r="Q67" i="27"/>
  <c r="S67" i="27"/>
  <c r="R67" i="27"/>
  <c r="N67" i="27"/>
  <c r="O67" i="27"/>
  <c r="P67" i="27"/>
  <c r="S67" i="25"/>
  <c r="P67" i="25"/>
  <c r="Q67" i="25"/>
  <c r="N67" i="25"/>
  <c r="O67" i="25"/>
  <c r="R67" i="25"/>
  <c r="S67" i="26"/>
  <c r="R67" i="26"/>
  <c r="Q67" i="26"/>
  <c r="P67" i="26"/>
  <c r="O67" i="26"/>
  <c r="N67" i="26"/>
  <c r="R67" i="23"/>
  <c r="S67" i="23"/>
  <c r="O67" i="23"/>
  <c r="Q67" i="23"/>
  <c r="P67" i="23"/>
  <c r="N67" i="23"/>
  <c r="S67" i="24"/>
  <c r="R67" i="24"/>
  <c r="Q67" i="24"/>
  <c r="P67" i="24"/>
  <c r="O67" i="24"/>
  <c r="N67" i="24"/>
  <c r="S67" i="22"/>
  <c r="R67" i="22"/>
  <c r="Q67" i="22"/>
  <c r="P67" i="22"/>
  <c r="O67" i="22"/>
  <c r="N67" i="22"/>
  <c r="O67" i="21"/>
  <c r="R67" i="21"/>
  <c r="Q67" i="21"/>
  <c r="P67" i="21"/>
  <c r="N67" i="21"/>
  <c r="S67" i="21"/>
  <c r="S67" i="18"/>
  <c r="P67" i="18"/>
  <c r="N67" i="18"/>
  <c r="R67" i="18"/>
  <c r="O67" i="18"/>
  <c r="Q67" i="18"/>
  <c r="P67" i="19"/>
  <c r="O67" i="19"/>
  <c r="N67" i="19"/>
  <c r="S67" i="19"/>
  <c r="R67" i="19"/>
  <c r="Q67" i="19"/>
  <c r="H80" i="9"/>
  <c r="B94" i="15"/>
  <c r="J94" i="15" s="1"/>
  <c r="P181" i="15"/>
  <c r="M75" i="18"/>
  <c r="J189" i="15"/>
  <c r="L72" i="11"/>
  <c r="K72" i="11"/>
  <c r="I72" i="11"/>
  <c r="J72" i="11"/>
  <c r="M72" i="11"/>
  <c r="X67" i="11"/>
  <c r="AB67" i="11"/>
  <c r="Y67" i="11"/>
  <c r="AA67" i="11"/>
  <c r="Z67" i="11"/>
  <c r="K72" i="9"/>
  <c r="N72" i="9"/>
  <c r="I72" i="9"/>
  <c r="M72" i="9"/>
  <c r="J72" i="9"/>
  <c r="L72" i="9"/>
  <c r="I73" i="11" a="1"/>
  <c r="X68" i="11" a="1"/>
  <c r="N68" i="25" a="1"/>
  <c r="N68" i="19" a="1"/>
  <c r="N68" i="30" a="1"/>
  <c r="N68" i="29" a="1"/>
  <c r="I73" i="9" a="1"/>
  <c r="N68" i="18" a="1"/>
  <c r="N68" i="27" a="1"/>
  <c r="N68" i="23" a="1"/>
  <c r="N68" i="26" a="1"/>
  <c r="N68" i="28" a="1"/>
  <c r="N68" i="21" a="1"/>
  <c r="N68" i="24" a="1"/>
  <c r="N68" i="22" a="1"/>
  <c r="J95" i="31" l="1"/>
  <c r="N182" i="31"/>
  <c r="O182" i="31"/>
  <c r="L182" i="31"/>
  <c r="E87" i="31"/>
  <c r="F87" i="31"/>
  <c r="N87" i="31" s="1"/>
  <c r="K182" i="31"/>
  <c r="D87" i="31"/>
  <c r="C87" i="31"/>
  <c r="G87" i="31"/>
  <c r="W76" i="11"/>
  <c r="J190" i="31"/>
  <c r="M182" i="31"/>
  <c r="N182" i="15"/>
  <c r="D87" i="15"/>
  <c r="L87" i="15" s="1"/>
  <c r="L87" i="31"/>
  <c r="G87" i="15"/>
  <c r="O87" i="15" s="1"/>
  <c r="O87" i="31"/>
  <c r="O182" i="15"/>
  <c r="C87" i="15"/>
  <c r="K87" i="15" s="1"/>
  <c r="K87" i="31"/>
  <c r="H87" i="15"/>
  <c r="P87" i="15" s="1"/>
  <c r="M182" i="15"/>
  <c r="L182" i="15"/>
  <c r="K182" i="15"/>
  <c r="F87" i="15"/>
  <c r="N87" i="15" s="1"/>
  <c r="E87" i="15"/>
  <c r="M87" i="15" s="1"/>
  <c r="M87" i="31"/>
  <c r="O68" i="29"/>
  <c r="S68" i="29"/>
  <c r="N68" i="29"/>
  <c r="Q68" i="29"/>
  <c r="R68" i="29"/>
  <c r="P68" i="29"/>
  <c r="O68" i="30"/>
  <c r="N68" i="30"/>
  <c r="R68" i="30"/>
  <c r="S68" i="30"/>
  <c r="Q68" i="30"/>
  <c r="P68" i="30"/>
  <c r="S68" i="27"/>
  <c r="Q68" i="27"/>
  <c r="R68" i="27"/>
  <c r="P68" i="27"/>
  <c r="N68" i="27"/>
  <c r="O68" i="27"/>
  <c r="N68" i="28"/>
  <c r="S68" i="28"/>
  <c r="R68" i="28"/>
  <c r="Q68" i="28"/>
  <c r="P68" i="28"/>
  <c r="O68" i="28"/>
  <c r="P68" i="25"/>
  <c r="O68" i="25"/>
  <c r="S68" i="25"/>
  <c r="N68" i="25"/>
  <c r="R68" i="25"/>
  <c r="Q68" i="25"/>
  <c r="R68" i="26"/>
  <c r="Q68" i="26"/>
  <c r="N68" i="26"/>
  <c r="O68" i="26"/>
  <c r="S68" i="26"/>
  <c r="P68" i="26"/>
  <c r="Q68" i="23"/>
  <c r="R68" i="23"/>
  <c r="P68" i="23"/>
  <c r="O68" i="23"/>
  <c r="N68" i="23"/>
  <c r="S68" i="23"/>
  <c r="S68" i="24"/>
  <c r="R68" i="24"/>
  <c r="Q68" i="24"/>
  <c r="P68" i="24"/>
  <c r="O68" i="24"/>
  <c r="N68" i="24"/>
  <c r="O68" i="21"/>
  <c r="R68" i="21"/>
  <c r="Q68" i="21"/>
  <c r="S68" i="21"/>
  <c r="P68" i="21"/>
  <c r="N68" i="21"/>
  <c r="S68" i="22"/>
  <c r="R68" i="22"/>
  <c r="Q68" i="22"/>
  <c r="P68" i="22"/>
  <c r="O68" i="22"/>
  <c r="N68" i="22"/>
  <c r="S68" i="19"/>
  <c r="R68" i="19"/>
  <c r="Q68" i="19"/>
  <c r="P68" i="19"/>
  <c r="O68" i="19"/>
  <c r="N68" i="19"/>
  <c r="Q68" i="18"/>
  <c r="P68" i="18"/>
  <c r="O68" i="18"/>
  <c r="N68" i="18"/>
  <c r="R68" i="18"/>
  <c r="S68" i="18"/>
  <c r="M76" i="18"/>
  <c r="J190" i="15"/>
  <c r="H81" i="9"/>
  <c r="B95" i="15"/>
  <c r="J95" i="15" s="1"/>
  <c r="P182" i="15"/>
  <c r="I73" i="11"/>
  <c r="K73" i="11"/>
  <c r="M73" i="11"/>
  <c r="L73" i="11"/>
  <c r="J73" i="11"/>
  <c r="AB68" i="11"/>
  <c r="X68" i="11"/>
  <c r="Y68" i="11"/>
  <c r="Z68" i="11"/>
  <c r="AA68" i="11"/>
  <c r="L73" i="9"/>
  <c r="J73" i="9"/>
  <c r="M73" i="9"/>
  <c r="N73" i="9"/>
  <c r="I73" i="9"/>
  <c r="K73" i="9"/>
  <c r="I74" i="11" a="1"/>
  <c r="X69" i="11" a="1"/>
  <c r="N69" i="24" a="1"/>
  <c r="I74" i="9" a="1"/>
  <c r="N69" i="21" a="1"/>
  <c r="N69" i="27" a="1"/>
  <c r="N69" i="30" a="1"/>
  <c r="N69" i="29" a="1"/>
  <c r="N69" i="26" a="1"/>
  <c r="N69" i="22" a="1"/>
  <c r="N69" i="18" a="1"/>
  <c r="N69" i="25" a="1"/>
  <c r="N69" i="28" a="1"/>
  <c r="N69" i="19" a="1"/>
  <c r="N69" i="23" a="1"/>
  <c r="J96" i="31" l="1"/>
  <c r="L183" i="31"/>
  <c r="K183" i="31"/>
  <c r="O183" i="31"/>
  <c r="D88" i="31"/>
  <c r="F88" i="31"/>
  <c r="N183" i="31"/>
  <c r="M183" i="31"/>
  <c r="C88" i="31"/>
  <c r="K88" i="31" s="1"/>
  <c r="W77" i="11"/>
  <c r="J191" i="31"/>
  <c r="G88" i="31"/>
  <c r="O88" i="31" s="1"/>
  <c r="E88" i="31"/>
  <c r="M88" i="31" s="1"/>
  <c r="O183" i="15"/>
  <c r="D88" i="15"/>
  <c r="L88" i="15" s="1"/>
  <c r="L88" i="31"/>
  <c r="M183" i="15"/>
  <c r="N183" i="15"/>
  <c r="F88" i="15"/>
  <c r="N88" i="15" s="1"/>
  <c r="N88" i="31"/>
  <c r="L183" i="15"/>
  <c r="E88" i="15"/>
  <c r="M88" i="15" s="1"/>
  <c r="C88" i="15"/>
  <c r="K88" i="15" s="1"/>
  <c r="H88" i="15"/>
  <c r="P88" i="15" s="1"/>
  <c r="K183" i="15"/>
  <c r="G88" i="15"/>
  <c r="O88" i="15" s="1"/>
  <c r="S69" i="30"/>
  <c r="R69" i="30"/>
  <c r="Q69" i="30"/>
  <c r="P69" i="30"/>
  <c r="O69" i="30"/>
  <c r="N69" i="30"/>
  <c r="Q69" i="29"/>
  <c r="S69" i="29"/>
  <c r="O69" i="29"/>
  <c r="R69" i="29"/>
  <c r="P69" i="29"/>
  <c r="N69" i="29"/>
  <c r="R69" i="28"/>
  <c r="S69" i="28"/>
  <c r="Q69" i="28"/>
  <c r="P69" i="28"/>
  <c r="O69" i="28"/>
  <c r="N69" i="28"/>
  <c r="N69" i="27"/>
  <c r="S69" i="27"/>
  <c r="Q69" i="27"/>
  <c r="O69" i="27"/>
  <c r="R69" i="27"/>
  <c r="P69" i="27"/>
  <c r="S69" i="25"/>
  <c r="N69" i="25"/>
  <c r="P69" i="25"/>
  <c r="Q69" i="25"/>
  <c r="R69" i="25"/>
  <c r="O69" i="25"/>
  <c r="S69" i="26"/>
  <c r="R69" i="26"/>
  <c r="Q69" i="26"/>
  <c r="O69" i="26"/>
  <c r="N69" i="26"/>
  <c r="P69" i="26"/>
  <c r="O69" i="23"/>
  <c r="S69" i="23"/>
  <c r="R69" i="23"/>
  <c r="P69" i="23"/>
  <c r="Q69" i="23"/>
  <c r="N69" i="23"/>
  <c r="S69" i="24"/>
  <c r="R69" i="24"/>
  <c r="Q69" i="24"/>
  <c r="P69" i="24"/>
  <c r="O69" i="24"/>
  <c r="N69" i="24"/>
  <c r="S69" i="22"/>
  <c r="R69" i="22"/>
  <c r="Q69" i="22"/>
  <c r="P69" i="22"/>
  <c r="O69" i="22"/>
  <c r="N69" i="22"/>
  <c r="R69" i="21"/>
  <c r="N69" i="21"/>
  <c r="P69" i="21"/>
  <c r="O69" i="21"/>
  <c r="S69" i="21"/>
  <c r="Q69" i="21"/>
  <c r="R69" i="18"/>
  <c r="S69" i="18"/>
  <c r="Q69" i="18"/>
  <c r="P69" i="18"/>
  <c r="O69" i="18"/>
  <c r="N69" i="18"/>
  <c r="S69" i="19"/>
  <c r="R69" i="19"/>
  <c r="O69" i="19"/>
  <c r="Q69" i="19"/>
  <c r="P69" i="19"/>
  <c r="N69" i="19"/>
  <c r="H82" i="9"/>
  <c r="B96" i="15"/>
  <c r="J96" i="15" s="1"/>
  <c r="M77" i="18"/>
  <c r="J191" i="15"/>
  <c r="P183" i="15"/>
  <c r="K74" i="11"/>
  <c r="M74" i="11"/>
  <c r="J74" i="11"/>
  <c r="I74" i="11"/>
  <c r="L74" i="11"/>
  <c r="Z69" i="11"/>
  <c r="AB69" i="11"/>
  <c r="X69" i="11"/>
  <c r="Y69" i="11"/>
  <c r="AA69" i="11"/>
  <c r="J74" i="9"/>
  <c r="L74" i="9"/>
  <c r="I74" i="9"/>
  <c r="K74" i="9"/>
  <c r="N74" i="9"/>
  <c r="M74" i="9"/>
  <c r="I75" i="11" a="1"/>
  <c r="X70" i="11" a="1"/>
  <c r="N70" i="29" a="1"/>
  <c r="I75" i="9" a="1"/>
  <c r="N70" i="18" a="1"/>
  <c r="N70" i="23" a="1"/>
  <c r="N70" i="25" a="1"/>
  <c r="N70" i="22" a="1"/>
  <c r="N70" i="21" a="1"/>
  <c r="N70" i="30" a="1"/>
  <c r="N70" i="27" a="1"/>
  <c r="N70" i="26" a="1"/>
  <c r="N70" i="19" a="1"/>
  <c r="N70" i="24" a="1"/>
  <c r="N70" i="28" a="1"/>
  <c r="J97" i="31" l="1"/>
  <c r="F89" i="31"/>
  <c r="G89" i="31"/>
  <c r="L184" i="31"/>
  <c r="O184" i="31"/>
  <c r="D89" i="31"/>
  <c r="C89" i="31"/>
  <c r="K89" i="31" s="1"/>
  <c r="N184" i="31"/>
  <c r="K184" i="31"/>
  <c r="E89" i="31"/>
  <c r="M89" i="31" s="1"/>
  <c r="M184" i="31"/>
  <c r="W78" i="11"/>
  <c r="J192" i="31"/>
  <c r="M184" i="15"/>
  <c r="G89" i="15"/>
  <c r="O89" i="15" s="1"/>
  <c r="O89" i="31"/>
  <c r="K184" i="15"/>
  <c r="D89" i="15"/>
  <c r="L89" i="15" s="1"/>
  <c r="L89" i="31"/>
  <c r="O184" i="15"/>
  <c r="H89" i="15"/>
  <c r="P89" i="15" s="1"/>
  <c r="N184" i="15"/>
  <c r="E89" i="15"/>
  <c r="M89" i="15" s="1"/>
  <c r="C89" i="15"/>
  <c r="K89" i="15" s="1"/>
  <c r="F89" i="15"/>
  <c r="N89" i="15" s="1"/>
  <c r="N89" i="31"/>
  <c r="L184" i="15"/>
  <c r="N70" i="29"/>
  <c r="P70" i="29"/>
  <c r="R70" i="29"/>
  <c r="O70" i="29"/>
  <c r="Q70" i="29"/>
  <c r="S70" i="29"/>
  <c r="S70" i="30"/>
  <c r="R70" i="30"/>
  <c r="Q70" i="30"/>
  <c r="P70" i="30"/>
  <c r="O70" i="30"/>
  <c r="N70" i="30"/>
  <c r="N70" i="27"/>
  <c r="P70" i="27"/>
  <c r="Q70" i="27"/>
  <c r="R70" i="27"/>
  <c r="S70" i="27"/>
  <c r="O70" i="27"/>
  <c r="Q70" i="28"/>
  <c r="P70" i="28"/>
  <c r="O70" i="28"/>
  <c r="N70" i="28"/>
  <c r="S70" i="28"/>
  <c r="R70" i="28"/>
  <c r="Q70" i="25"/>
  <c r="S70" i="25"/>
  <c r="O70" i="25"/>
  <c r="N70" i="25"/>
  <c r="P70" i="25"/>
  <c r="R70" i="25"/>
  <c r="S70" i="26"/>
  <c r="R70" i="26"/>
  <c r="Q70" i="26"/>
  <c r="P70" i="26"/>
  <c r="N70" i="26"/>
  <c r="O70" i="26"/>
  <c r="R70" i="23"/>
  <c r="P70" i="23"/>
  <c r="O70" i="23"/>
  <c r="S70" i="23"/>
  <c r="Q70" i="23"/>
  <c r="N70" i="23"/>
  <c r="S70" i="24"/>
  <c r="R70" i="24"/>
  <c r="Q70" i="24"/>
  <c r="P70" i="24"/>
  <c r="O70" i="24"/>
  <c r="N70" i="24"/>
  <c r="S70" i="21"/>
  <c r="P70" i="21"/>
  <c r="R70" i="21"/>
  <c r="N70" i="21"/>
  <c r="O70" i="21"/>
  <c r="Q70" i="21"/>
  <c r="P70" i="22"/>
  <c r="O70" i="22"/>
  <c r="N70" i="22"/>
  <c r="Q70" i="22"/>
  <c r="S70" i="22"/>
  <c r="R70" i="22"/>
  <c r="N70" i="19"/>
  <c r="S70" i="19"/>
  <c r="R70" i="19"/>
  <c r="Q70" i="19"/>
  <c r="P70" i="19"/>
  <c r="O70" i="19"/>
  <c r="P70" i="18"/>
  <c r="O70" i="18"/>
  <c r="N70" i="18"/>
  <c r="S70" i="18"/>
  <c r="Q70" i="18"/>
  <c r="R70" i="18"/>
  <c r="M78" i="18"/>
  <c r="J192" i="15"/>
  <c r="H83" i="9"/>
  <c r="B97" i="15"/>
  <c r="J97" i="15" s="1"/>
  <c r="P184" i="15"/>
  <c r="J75" i="11"/>
  <c r="L75" i="11"/>
  <c r="K75" i="11"/>
  <c r="I75" i="11"/>
  <c r="M75" i="11"/>
  <c r="AB70" i="11"/>
  <c r="Z70" i="11"/>
  <c r="X70" i="11"/>
  <c r="Y70" i="11"/>
  <c r="AA70" i="11"/>
  <c r="I75" i="9"/>
  <c r="N75" i="9"/>
  <c r="J75" i="9"/>
  <c r="K75" i="9"/>
  <c r="L75" i="9"/>
  <c r="M75" i="9"/>
  <c r="I76" i="11" a="1"/>
  <c r="X71" i="11" a="1"/>
  <c r="N71" i="25" a="1"/>
  <c r="N71" i="22" a="1"/>
  <c r="N71" i="28" a="1"/>
  <c r="N71" i="30" a="1"/>
  <c r="N71" i="26" a="1"/>
  <c r="N71" i="24" a="1"/>
  <c r="I76" i="9" a="1"/>
  <c r="N71" i="21" a="1"/>
  <c r="N71" i="19" a="1"/>
  <c r="N71" i="18" a="1"/>
  <c r="N71" i="27" a="1"/>
  <c r="N71" i="23" a="1"/>
  <c r="N71" i="29" a="1"/>
  <c r="J98" i="31" l="1"/>
  <c r="L185" i="31"/>
  <c r="F90" i="31"/>
  <c r="M185" i="31"/>
  <c r="C90" i="31"/>
  <c r="N185" i="31"/>
  <c r="G90" i="31"/>
  <c r="O90" i="31" s="1"/>
  <c r="O185" i="31"/>
  <c r="D90" i="31"/>
  <c r="W79" i="11"/>
  <c r="J193" i="31"/>
  <c r="K185" i="31"/>
  <c r="E90" i="31"/>
  <c r="E90" i="15"/>
  <c r="M90" i="15" s="1"/>
  <c r="M90" i="31"/>
  <c r="D90" i="15"/>
  <c r="L90" i="15" s="1"/>
  <c r="L90" i="31"/>
  <c r="O185" i="15"/>
  <c r="L185" i="15"/>
  <c r="F90" i="15"/>
  <c r="N90" i="15" s="1"/>
  <c r="N90" i="31"/>
  <c r="H90" i="15"/>
  <c r="P90" i="15" s="1"/>
  <c r="N185" i="15"/>
  <c r="K185" i="15"/>
  <c r="G90" i="15"/>
  <c r="O90" i="15" s="1"/>
  <c r="M185" i="15"/>
  <c r="C90" i="15"/>
  <c r="K90" i="15" s="1"/>
  <c r="K90" i="31"/>
  <c r="S71" i="30"/>
  <c r="R71" i="30"/>
  <c r="Q71" i="30"/>
  <c r="P71" i="30"/>
  <c r="O71" i="30"/>
  <c r="N71" i="30"/>
  <c r="Q71" i="29"/>
  <c r="O71" i="29"/>
  <c r="S71" i="29"/>
  <c r="P71" i="29"/>
  <c r="N71" i="29"/>
  <c r="R71" i="29"/>
  <c r="N71" i="27"/>
  <c r="S71" i="27"/>
  <c r="O71" i="27"/>
  <c r="Q71" i="27"/>
  <c r="P71" i="27"/>
  <c r="R71" i="27"/>
  <c r="R71" i="28"/>
  <c r="S71" i="28"/>
  <c r="Q71" i="28"/>
  <c r="P71" i="28"/>
  <c r="O71" i="28"/>
  <c r="N71" i="28"/>
  <c r="P71" i="25"/>
  <c r="S71" i="25"/>
  <c r="R71" i="25"/>
  <c r="N71" i="25"/>
  <c r="Q71" i="25"/>
  <c r="O71" i="25"/>
  <c r="S71" i="26"/>
  <c r="Q71" i="26"/>
  <c r="R71" i="26"/>
  <c r="P71" i="26"/>
  <c r="O71" i="26"/>
  <c r="N71" i="26"/>
  <c r="S71" i="24"/>
  <c r="R71" i="24"/>
  <c r="Q71" i="24"/>
  <c r="P71" i="24"/>
  <c r="O71" i="24"/>
  <c r="N71" i="24"/>
  <c r="P71" i="23"/>
  <c r="N71" i="23"/>
  <c r="Q71" i="23"/>
  <c r="S71" i="23"/>
  <c r="R71" i="23"/>
  <c r="O71" i="23"/>
  <c r="S71" i="22"/>
  <c r="R71" i="22"/>
  <c r="Q71" i="22"/>
  <c r="P71" i="22"/>
  <c r="O71" i="22"/>
  <c r="N71" i="22"/>
  <c r="R71" i="21"/>
  <c r="Q71" i="21"/>
  <c r="P71" i="21"/>
  <c r="S71" i="21"/>
  <c r="O71" i="21"/>
  <c r="N71" i="21"/>
  <c r="S71" i="18"/>
  <c r="Q71" i="18"/>
  <c r="O71" i="18"/>
  <c r="N71" i="18"/>
  <c r="R71" i="18"/>
  <c r="P71" i="18"/>
  <c r="S71" i="19"/>
  <c r="R71" i="19"/>
  <c r="Q71" i="19"/>
  <c r="P71" i="19"/>
  <c r="O71" i="19"/>
  <c r="N71" i="19"/>
  <c r="H84" i="9"/>
  <c r="B98" i="15"/>
  <c r="J98" i="15" s="1"/>
  <c r="M79" i="18"/>
  <c r="J193" i="15"/>
  <c r="P185" i="15"/>
  <c r="I76" i="11"/>
  <c r="J76" i="11"/>
  <c r="M76" i="11"/>
  <c r="K76" i="11"/>
  <c r="L76" i="11"/>
  <c r="Y71" i="11"/>
  <c r="AB71" i="11"/>
  <c r="AA71" i="11"/>
  <c r="X71" i="11"/>
  <c r="Z71" i="11"/>
  <c r="J76" i="9"/>
  <c r="M76" i="9"/>
  <c r="K76" i="9"/>
  <c r="L76" i="9"/>
  <c r="I76" i="9"/>
  <c r="N76" i="9"/>
  <c r="I77" i="11" a="1"/>
  <c r="X72" i="11" a="1"/>
  <c r="N72" i="18" a="1"/>
  <c r="N72" i="28" a="1"/>
  <c r="I77" i="9" a="1"/>
  <c r="N72" i="25" a="1"/>
  <c r="N72" i="29" a="1"/>
  <c r="N72" i="26" a="1"/>
  <c r="N72" i="22" a="1"/>
  <c r="N72" i="23" a="1"/>
  <c r="N72" i="24" a="1"/>
  <c r="N72" i="27" a="1"/>
  <c r="N72" i="21" a="1"/>
  <c r="N72" i="19" a="1"/>
  <c r="N72" i="30" a="1"/>
  <c r="J99" i="31" l="1"/>
  <c r="M186" i="31"/>
  <c r="K186" i="31"/>
  <c r="C91" i="31"/>
  <c r="K91" i="31" s="1"/>
  <c r="G91" i="31"/>
  <c r="O91" i="31" s="1"/>
  <c r="D91" i="31"/>
  <c r="L91" i="31" s="1"/>
  <c r="N186" i="31"/>
  <c r="O186" i="31"/>
  <c r="L186" i="31"/>
  <c r="F91" i="31"/>
  <c r="E91" i="31"/>
  <c r="W80" i="11"/>
  <c r="J194" i="31"/>
  <c r="N186" i="15"/>
  <c r="O186" i="15"/>
  <c r="M186" i="15"/>
  <c r="F91" i="15"/>
  <c r="N91" i="15" s="1"/>
  <c r="N91" i="31"/>
  <c r="E91" i="15"/>
  <c r="M91" i="15" s="1"/>
  <c r="M91" i="31"/>
  <c r="K186" i="15"/>
  <c r="H91" i="15"/>
  <c r="P91" i="15" s="1"/>
  <c r="C91" i="15"/>
  <c r="K91" i="15" s="1"/>
  <c r="G91" i="15"/>
  <c r="O91" i="15" s="1"/>
  <c r="L186" i="15"/>
  <c r="D91" i="15"/>
  <c r="L91" i="15" s="1"/>
  <c r="R72" i="29"/>
  <c r="N72" i="29"/>
  <c r="P72" i="29"/>
  <c r="O72" i="29"/>
  <c r="Q72" i="29"/>
  <c r="S72" i="29"/>
  <c r="O72" i="30"/>
  <c r="N72" i="30"/>
  <c r="R72" i="30"/>
  <c r="Q72" i="30"/>
  <c r="S72" i="30"/>
  <c r="P72" i="30"/>
  <c r="Q72" i="28"/>
  <c r="O72" i="28"/>
  <c r="R72" i="28"/>
  <c r="S72" i="28"/>
  <c r="P72" i="28"/>
  <c r="N72" i="28"/>
  <c r="O72" i="27"/>
  <c r="P72" i="27"/>
  <c r="R72" i="27"/>
  <c r="S72" i="27"/>
  <c r="Q72" i="27"/>
  <c r="N72" i="27"/>
  <c r="P72" i="25"/>
  <c r="N72" i="25"/>
  <c r="S72" i="25"/>
  <c r="Q72" i="25"/>
  <c r="O72" i="25"/>
  <c r="R72" i="25"/>
  <c r="S72" i="26"/>
  <c r="R72" i="26"/>
  <c r="Q72" i="26"/>
  <c r="N72" i="26"/>
  <c r="P72" i="26"/>
  <c r="O72" i="26"/>
  <c r="P72" i="23"/>
  <c r="Q72" i="23"/>
  <c r="O72" i="23"/>
  <c r="N72" i="23"/>
  <c r="S72" i="23"/>
  <c r="R72" i="23"/>
  <c r="S72" i="24"/>
  <c r="R72" i="24"/>
  <c r="Q72" i="24"/>
  <c r="P72" i="24"/>
  <c r="O72" i="24"/>
  <c r="N72" i="24"/>
  <c r="R72" i="21"/>
  <c r="O72" i="21"/>
  <c r="S72" i="21"/>
  <c r="Q72" i="21"/>
  <c r="N72" i="21"/>
  <c r="P72" i="21"/>
  <c r="S72" i="22"/>
  <c r="R72" i="22"/>
  <c r="Q72" i="22"/>
  <c r="P72" i="22"/>
  <c r="O72" i="22"/>
  <c r="N72" i="22"/>
  <c r="S72" i="19"/>
  <c r="R72" i="19"/>
  <c r="Q72" i="19"/>
  <c r="P72" i="19"/>
  <c r="O72" i="19"/>
  <c r="N72" i="19"/>
  <c r="O72" i="18"/>
  <c r="Q72" i="18"/>
  <c r="R72" i="18"/>
  <c r="P72" i="18"/>
  <c r="N72" i="18"/>
  <c r="S72" i="18"/>
  <c r="H85" i="9"/>
  <c r="B99" i="15"/>
  <c r="J99" i="15" s="1"/>
  <c r="M80" i="18"/>
  <c r="J194" i="15"/>
  <c r="P186" i="15"/>
  <c r="I77" i="11"/>
  <c r="K77" i="11"/>
  <c r="L77" i="11"/>
  <c r="M77" i="11"/>
  <c r="J77" i="11"/>
  <c r="Y72" i="11"/>
  <c r="AB72" i="11"/>
  <c r="X72" i="11"/>
  <c r="Z72" i="11"/>
  <c r="AA72" i="11"/>
  <c r="L77" i="9"/>
  <c r="M77" i="9"/>
  <c r="N77" i="9"/>
  <c r="K77" i="9"/>
  <c r="I77" i="9"/>
  <c r="J77" i="9"/>
  <c r="I78" i="11" a="1"/>
  <c r="X73" i="11" a="1"/>
  <c r="N73" i="29" a="1"/>
  <c r="N73" i="26" a="1"/>
  <c r="N73" i="18" a="1"/>
  <c r="N73" i="30" a="1"/>
  <c r="I78" i="9" a="1"/>
  <c r="N73" i="25" a="1"/>
  <c r="N73" i="21" a="1"/>
  <c r="N73" i="27" a="1"/>
  <c r="N73" i="24" a="1"/>
  <c r="N73" i="19" a="1"/>
  <c r="N73" i="23" a="1"/>
  <c r="N73" i="22" a="1"/>
  <c r="N73" i="28" a="1"/>
  <c r="J100" i="31" l="1"/>
  <c r="O187" i="31"/>
  <c r="D92" i="31"/>
  <c r="C92" i="31"/>
  <c r="K92" i="31" s="1"/>
  <c r="K187" i="31"/>
  <c r="M187" i="31"/>
  <c r="L187" i="31"/>
  <c r="G92" i="31"/>
  <c r="F92" i="31"/>
  <c r="N92" i="31" s="1"/>
  <c r="E92" i="31"/>
  <c r="M92" i="31" s="1"/>
  <c r="N187" i="31"/>
  <c r="W81" i="11"/>
  <c r="J195" i="31"/>
  <c r="O187" i="15"/>
  <c r="M187" i="15"/>
  <c r="D92" i="15"/>
  <c r="L92" i="15" s="1"/>
  <c r="L92" i="31"/>
  <c r="K187" i="15"/>
  <c r="G92" i="15"/>
  <c r="O92" i="15" s="1"/>
  <c r="O92" i="31"/>
  <c r="N187" i="15"/>
  <c r="H92" i="15"/>
  <c r="P92" i="15" s="1"/>
  <c r="F92" i="15"/>
  <c r="N92" i="15" s="1"/>
  <c r="C92" i="15"/>
  <c r="K92" i="15" s="1"/>
  <c r="E92" i="15"/>
  <c r="M92" i="15" s="1"/>
  <c r="L187" i="15"/>
  <c r="S73" i="30"/>
  <c r="R73" i="30"/>
  <c r="Q73" i="30"/>
  <c r="P73" i="30"/>
  <c r="O73" i="30"/>
  <c r="N73" i="30"/>
  <c r="R73" i="29"/>
  <c r="S73" i="29"/>
  <c r="Q73" i="29"/>
  <c r="O73" i="29"/>
  <c r="P73" i="29"/>
  <c r="N73" i="29"/>
  <c r="P73" i="27"/>
  <c r="N73" i="27"/>
  <c r="R73" i="27"/>
  <c r="S73" i="27"/>
  <c r="Q73" i="27"/>
  <c r="O73" i="27"/>
  <c r="R73" i="28"/>
  <c r="S73" i="28"/>
  <c r="Q73" i="28"/>
  <c r="P73" i="28"/>
  <c r="O73" i="28"/>
  <c r="N73" i="28"/>
  <c r="R73" i="25"/>
  <c r="S73" i="25"/>
  <c r="O73" i="25"/>
  <c r="P73" i="25"/>
  <c r="N73" i="25"/>
  <c r="Q73" i="25"/>
  <c r="S73" i="26"/>
  <c r="R73" i="26"/>
  <c r="Q73" i="26"/>
  <c r="O73" i="26"/>
  <c r="N73" i="26"/>
  <c r="P73" i="26"/>
  <c r="S73" i="23"/>
  <c r="N73" i="23"/>
  <c r="P73" i="23"/>
  <c r="R73" i="23"/>
  <c r="Q73" i="23"/>
  <c r="O73" i="23"/>
  <c r="S73" i="24"/>
  <c r="R73" i="24"/>
  <c r="Q73" i="24"/>
  <c r="P73" i="24"/>
  <c r="O73" i="24"/>
  <c r="N73" i="24"/>
  <c r="S73" i="22"/>
  <c r="R73" i="22"/>
  <c r="Q73" i="22"/>
  <c r="P73" i="22"/>
  <c r="O73" i="22"/>
  <c r="N73" i="22"/>
  <c r="S73" i="21"/>
  <c r="Q73" i="21"/>
  <c r="O73" i="21"/>
  <c r="R73" i="21"/>
  <c r="P73" i="21"/>
  <c r="N73" i="21"/>
  <c r="S73" i="18"/>
  <c r="P73" i="18"/>
  <c r="N73" i="18"/>
  <c r="R73" i="18"/>
  <c r="O73" i="18"/>
  <c r="Q73" i="18"/>
  <c r="S73" i="19"/>
  <c r="R73" i="19"/>
  <c r="O73" i="19"/>
  <c r="Q73" i="19"/>
  <c r="P73" i="19"/>
  <c r="N73" i="19"/>
  <c r="H86" i="9"/>
  <c r="B100" i="15"/>
  <c r="J100" i="15" s="1"/>
  <c r="M81" i="18"/>
  <c r="J195" i="15"/>
  <c r="P187" i="15"/>
  <c r="J78" i="11"/>
  <c r="M78" i="11"/>
  <c r="L78" i="11"/>
  <c r="K78" i="11"/>
  <c r="I78" i="11"/>
  <c r="Y73" i="11"/>
  <c r="X73" i="11"/>
  <c r="AA73" i="11"/>
  <c r="AB73" i="11"/>
  <c r="Z73" i="11"/>
  <c r="L78" i="9"/>
  <c r="K78" i="9"/>
  <c r="M78" i="9"/>
  <c r="N78" i="9"/>
  <c r="J78" i="9"/>
  <c r="I78" i="9"/>
  <c r="I79" i="11" a="1"/>
  <c r="X74" i="11" a="1"/>
  <c r="N74" i="27" a="1"/>
  <c r="N74" i="22" a="1"/>
  <c r="N74" i="30" a="1"/>
  <c r="N74" i="29" a="1"/>
  <c r="N74" i="24" a="1"/>
  <c r="N74" i="19" a="1"/>
  <c r="N74" i="26" a="1"/>
  <c r="N74" i="18" a="1"/>
  <c r="N74" i="21" a="1"/>
  <c r="N74" i="25" a="1"/>
  <c r="I79" i="9" a="1"/>
  <c r="N74" i="28" a="1"/>
  <c r="N74" i="23" a="1"/>
  <c r="J101" i="31" l="1"/>
  <c r="M188" i="31"/>
  <c r="N188" i="31"/>
  <c r="E93" i="31"/>
  <c r="L188" i="31"/>
  <c r="O188" i="31"/>
  <c r="F93" i="31"/>
  <c r="N93" i="31" s="1"/>
  <c r="K188" i="31"/>
  <c r="G93" i="31"/>
  <c r="W82" i="11"/>
  <c r="J196" i="31"/>
  <c r="C93" i="31"/>
  <c r="D93" i="31"/>
  <c r="L93" i="31" s="1"/>
  <c r="N188" i="15"/>
  <c r="O188" i="15"/>
  <c r="H93" i="15"/>
  <c r="P93" i="15" s="1"/>
  <c r="G93" i="15"/>
  <c r="O93" i="15" s="1"/>
  <c r="O93" i="31"/>
  <c r="M188" i="15"/>
  <c r="C93" i="15"/>
  <c r="K93" i="15" s="1"/>
  <c r="K93" i="31"/>
  <c r="D93" i="15"/>
  <c r="L93" i="15" s="1"/>
  <c r="F93" i="15"/>
  <c r="N93" i="15" s="1"/>
  <c r="E93" i="15"/>
  <c r="M93" i="15" s="1"/>
  <c r="M93" i="31"/>
  <c r="L188" i="15"/>
  <c r="K188" i="15"/>
  <c r="P74" i="29"/>
  <c r="S74" i="29"/>
  <c r="O74" i="29"/>
  <c r="R74" i="29"/>
  <c r="N74" i="29"/>
  <c r="Q74" i="29"/>
  <c r="S74" i="30"/>
  <c r="R74" i="30"/>
  <c r="Q74" i="30"/>
  <c r="P74" i="30"/>
  <c r="O74" i="30"/>
  <c r="N74" i="30"/>
  <c r="Q74" i="28"/>
  <c r="P74" i="28"/>
  <c r="O74" i="28"/>
  <c r="N74" i="28"/>
  <c r="S74" i="28"/>
  <c r="R74" i="28"/>
  <c r="R74" i="27"/>
  <c r="Q74" i="27"/>
  <c r="N74" i="27"/>
  <c r="S74" i="27"/>
  <c r="O74" i="27"/>
  <c r="P74" i="27"/>
  <c r="S74" i="25"/>
  <c r="N74" i="25"/>
  <c r="P74" i="25"/>
  <c r="R74" i="25"/>
  <c r="Q74" i="25"/>
  <c r="O74" i="25"/>
  <c r="S74" i="26"/>
  <c r="R74" i="26"/>
  <c r="Q74" i="26"/>
  <c r="P74" i="26"/>
  <c r="O74" i="26"/>
  <c r="N74" i="26"/>
  <c r="S74" i="24"/>
  <c r="R74" i="24"/>
  <c r="Q74" i="24"/>
  <c r="P74" i="24"/>
  <c r="O74" i="24"/>
  <c r="N74" i="24"/>
  <c r="S74" i="23"/>
  <c r="Q74" i="23"/>
  <c r="O74" i="23"/>
  <c r="P74" i="23"/>
  <c r="N74" i="23"/>
  <c r="R74" i="23"/>
  <c r="S74" i="21"/>
  <c r="Q74" i="21"/>
  <c r="P74" i="21"/>
  <c r="O74" i="21"/>
  <c r="N74" i="21"/>
  <c r="R74" i="21"/>
  <c r="P74" i="22"/>
  <c r="O74" i="22"/>
  <c r="N74" i="22"/>
  <c r="R74" i="22"/>
  <c r="Q74" i="22"/>
  <c r="S74" i="22"/>
  <c r="N74" i="19"/>
  <c r="S74" i="19"/>
  <c r="R74" i="19"/>
  <c r="Q74" i="19"/>
  <c r="P74" i="19"/>
  <c r="O74" i="19"/>
  <c r="R74" i="18"/>
  <c r="O74" i="18"/>
  <c r="S74" i="18"/>
  <c r="P74" i="18"/>
  <c r="N74" i="18"/>
  <c r="Q74" i="18"/>
  <c r="M82" i="18"/>
  <c r="J196" i="15"/>
  <c r="H87" i="9"/>
  <c r="B101" i="15"/>
  <c r="J101" i="15" s="1"/>
  <c r="P188" i="15"/>
  <c r="L79" i="11"/>
  <c r="I79" i="11"/>
  <c r="K79" i="11"/>
  <c r="J79" i="11"/>
  <c r="M79" i="11"/>
  <c r="Y74" i="11"/>
  <c r="Z74" i="11"/>
  <c r="AB74" i="11"/>
  <c r="X74" i="11"/>
  <c r="AA74" i="11"/>
  <c r="L79" i="9"/>
  <c r="M79" i="9"/>
  <c r="K79" i="9"/>
  <c r="J79" i="9"/>
  <c r="N79" i="9"/>
  <c r="I79" i="9"/>
  <c r="I80" i="11" a="1"/>
  <c r="X75" i="11" a="1"/>
  <c r="N75" i="29" a="1"/>
  <c r="N75" i="18" a="1"/>
  <c r="N75" i="26" a="1"/>
  <c r="N75" i="27" a="1"/>
  <c r="N75" i="23" a="1"/>
  <c r="N75" i="25" a="1"/>
  <c r="N75" i="24" a="1"/>
  <c r="N75" i="30" a="1"/>
  <c r="N75" i="21" a="1"/>
  <c r="N75" i="22" a="1"/>
  <c r="I80" i="9" a="1"/>
  <c r="N75" i="19" a="1"/>
  <c r="N75" i="28" a="1"/>
  <c r="J102" i="31" l="1"/>
  <c r="O189" i="31"/>
  <c r="L189" i="31"/>
  <c r="G94" i="31"/>
  <c r="O94" i="31" s="1"/>
  <c r="C94" i="31"/>
  <c r="K189" i="31"/>
  <c r="F94" i="31"/>
  <c r="N94" i="31" s="1"/>
  <c r="N189" i="31"/>
  <c r="D94" i="31"/>
  <c r="L94" i="31" s="1"/>
  <c r="M189" i="31"/>
  <c r="E94" i="31"/>
  <c r="W83" i="11"/>
  <c r="J197" i="31"/>
  <c r="N189" i="15"/>
  <c r="M189" i="15"/>
  <c r="E94" i="15"/>
  <c r="M94" i="15" s="1"/>
  <c r="M94" i="31"/>
  <c r="H94" i="15"/>
  <c r="P94" i="15" s="1"/>
  <c r="K189" i="15"/>
  <c r="L189" i="15"/>
  <c r="O189" i="15"/>
  <c r="D94" i="15"/>
  <c r="L94" i="15" s="1"/>
  <c r="G94" i="15"/>
  <c r="O94" i="15" s="1"/>
  <c r="F94" i="15"/>
  <c r="N94" i="15" s="1"/>
  <c r="C94" i="15"/>
  <c r="K94" i="15" s="1"/>
  <c r="K94" i="31"/>
  <c r="S75" i="30"/>
  <c r="R75" i="30"/>
  <c r="Q75" i="30"/>
  <c r="P75" i="30"/>
  <c r="O75" i="30"/>
  <c r="N75" i="30"/>
  <c r="Q75" i="29"/>
  <c r="S75" i="29"/>
  <c r="N75" i="29"/>
  <c r="R75" i="29"/>
  <c r="O75" i="29"/>
  <c r="P75" i="29"/>
  <c r="S75" i="27"/>
  <c r="P75" i="27"/>
  <c r="O75" i="27"/>
  <c r="Q75" i="27"/>
  <c r="R75" i="27"/>
  <c r="N75" i="27"/>
  <c r="R75" i="28"/>
  <c r="S75" i="28"/>
  <c r="Q75" i="28"/>
  <c r="P75" i="28"/>
  <c r="O75" i="28"/>
  <c r="N75" i="28"/>
  <c r="P75" i="25"/>
  <c r="R75" i="25"/>
  <c r="S75" i="25"/>
  <c r="Q75" i="25"/>
  <c r="O75" i="25"/>
  <c r="N75" i="25"/>
  <c r="S75" i="26"/>
  <c r="Q75" i="26"/>
  <c r="R75" i="26"/>
  <c r="P75" i="26"/>
  <c r="O75" i="26"/>
  <c r="N75" i="26"/>
  <c r="S75" i="23"/>
  <c r="N75" i="23"/>
  <c r="R75" i="23"/>
  <c r="P75" i="23"/>
  <c r="O75" i="23"/>
  <c r="Q75" i="23"/>
  <c r="S75" i="24"/>
  <c r="R75" i="24"/>
  <c r="Q75" i="24"/>
  <c r="P75" i="24"/>
  <c r="O75" i="24"/>
  <c r="N75" i="24"/>
  <c r="S75" i="22"/>
  <c r="R75" i="22"/>
  <c r="Q75" i="22"/>
  <c r="P75" i="22"/>
  <c r="O75" i="22"/>
  <c r="N75" i="22"/>
  <c r="S75" i="21"/>
  <c r="N75" i="21"/>
  <c r="R75" i="21"/>
  <c r="Q75" i="21"/>
  <c r="P75" i="21"/>
  <c r="O75" i="21"/>
  <c r="S75" i="19"/>
  <c r="R75" i="19"/>
  <c r="Q75" i="19"/>
  <c r="P75" i="19"/>
  <c r="O75" i="19"/>
  <c r="N75" i="19"/>
  <c r="S75" i="18"/>
  <c r="P75" i="18"/>
  <c r="O75" i="18"/>
  <c r="R75" i="18"/>
  <c r="Q75" i="18"/>
  <c r="N75" i="18"/>
  <c r="M83" i="18"/>
  <c r="J197" i="15"/>
  <c r="H88" i="9"/>
  <c r="B102" i="15"/>
  <c r="J102" i="15" s="1"/>
  <c r="P189" i="15"/>
  <c r="J80" i="11"/>
  <c r="M80" i="11"/>
  <c r="L80" i="11"/>
  <c r="K80" i="11"/>
  <c r="I80" i="11"/>
  <c r="AB75" i="11"/>
  <c r="Z75" i="11"/>
  <c r="AA75" i="11"/>
  <c r="Y75" i="11"/>
  <c r="X75" i="11"/>
  <c r="M80" i="9"/>
  <c r="J80" i="9"/>
  <c r="N80" i="9"/>
  <c r="I80" i="9"/>
  <c r="K80" i="9"/>
  <c r="L80" i="9"/>
  <c r="I81" i="11" a="1"/>
  <c r="X76" i="11" a="1"/>
  <c r="N76" i="22" a="1"/>
  <c r="N76" i="29" a="1"/>
  <c r="N76" i="21" a="1"/>
  <c r="N76" i="26" a="1"/>
  <c r="N76" i="27" a="1"/>
  <c r="N76" i="19" a="1"/>
  <c r="N76" i="28" a="1"/>
  <c r="N76" i="18" a="1"/>
  <c r="N76" i="24" a="1"/>
  <c r="N76" i="23" a="1"/>
  <c r="N76" i="25" a="1"/>
  <c r="N76" i="30" a="1"/>
  <c r="I81" i="9" a="1"/>
  <c r="J103" i="31" l="1"/>
  <c r="N190" i="31"/>
  <c r="M190" i="31"/>
  <c r="K190" i="31"/>
  <c r="F95" i="31"/>
  <c r="W84" i="11"/>
  <c r="J198" i="31"/>
  <c r="O190" i="31"/>
  <c r="G95" i="31"/>
  <c r="C95" i="31"/>
  <c r="K95" i="31" s="1"/>
  <c r="E95" i="31"/>
  <c r="M95" i="31" s="1"/>
  <c r="L190" i="31"/>
  <c r="D95" i="31"/>
  <c r="L95" i="31" s="1"/>
  <c r="K190" i="15"/>
  <c r="L190" i="15"/>
  <c r="F95" i="15"/>
  <c r="N95" i="15" s="1"/>
  <c r="N95" i="31"/>
  <c r="O190" i="15"/>
  <c r="M190" i="15"/>
  <c r="G95" i="15"/>
  <c r="O95" i="15" s="1"/>
  <c r="O95" i="31"/>
  <c r="E95" i="15"/>
  <c r="M95" i="15" s="1"/>
  <c r="H95" i="15"/>
  <c r="P95" i="15" s="1"/>
  <c r="N190" i="15"/>
  <c r="C95" i="15"/>
  <c r="K95" i="15" s="1"/>
  <c r="D95" i="15"/>
  <c r="L95" i="15" s="1"/>
  <c r="P76" i="29"/>
  <c r="R76" i="29"/>
  <c r="N76" i="29"/>
  <c r="O76" i="29"/>
  <c r="S76" i="29"/>
  <c r="Q76" i="29"/>
  <c r="O76" i="30"/>
  <c r="N76" i="30"/>
  <c r="R76" i="30"/>
  <c r="Q76" i="30"/>
  <c r="P76" i="30"/>
  <c r="S76" i="30"/>
  <c r="S76" i="28"/>
  <c r="R76" i="28"/>
  <c r="Q76" i="28"/>
  <c r="P76" i="28"/>
  <c r="O76" i="28"/>
  <c r="N76" i="28"/>
  <c r="O76" i="27"/>
  <c r="N76" i="27"/>
  <c r="P76" i="27"/>
  <c r="S76" i="27"/>
  <c r="Q76" i="27"/>
  <c r="R76" i="27"/>
  <c r="S76" i="25"/>
  <c r="N76" i="25"/>
  <c r="P76" i="25"/>
  <c r="R76" i="25"/>
  <c r="O76" i="25"/>
  <c r="Q76" i="25"/>
  <c r="S76" i="26"/>
  <c r="R76" i="26"/>
  <c r="Q76" i="26"/>
  <c r="N76" i="26"/>
  <c r="P76" i="26"/>
  <c r="O76" i="26"/>
  <c r="S76" i="24"/>
  <c r="R76" i="24"/>
  <c r="Q76" i="24"/>
  <c r="P76" i="24"/>
  <c r="O76" i="24"/>
  <c r="N76" i="24"/>
  <c r="N76" i="23"/>
  <c r="Q76" i="23"/>
  <c r="P76" i="23"/>
  <c r="R76" i="23"/>
  <c r="O76" i="23"/>
  <c r="S76" i="23"/>
  <c r="O76" i="21"/>
  <c r="S76" i="21"/>
  <c r="N76" i="21"/>
  <c r="R76" i="21"/>
  <c r="Q76" i="21"/>
  <c r="P76" i="21"/>
  <c r="S76" i="22"/>
  <c r="R76" i="22"/>
  <c r="Q76" i="22"/>
  <c r="P76" i="22"/>
  <c r="O76" i="22"/>
  <c r="N76" i="22"/>
  <c r="O76" i="18"/>
  <c r="P76" i="18"/>
  <c r="N76" i="18"/>
  <c r="R76" i="18"/>
  <c r="S76" i="18"/>
  <c r="Q76" i="18"/>
  <c r="R76" i="19"/>
  <c r="Q76" i="19"/>
  <c r="P76" i="19"/>
  <c r="O76" i="19"/>
  <c r="N76" i="19"/>
  <c r="S76" i="19"/>
  <c r="M84" i="18"/>
  <c r="J198" i="15"/>
  <c r="H89" i="9"/>
  <c r="B103" i="15"/>
  <c r="J103" i="15" s="1"/>
  <c r="P190" i="15"/>
  <c r="M81" i="11"/>
  <c r="I81" i="11"/>
  <c r="J81" i="11"/>
  <c r="K81" i="11"/>
  <c r="L81" i="11"/>
  <c r="AB76" i="11"/>
  <c r="X76" i="11"/>
  <c r="Y76" i="11"/>
  <c r="Z76" i="11"/>
  <c r="AA76" i="11"/>
  <c r="I81" i="9"/>
  <c r="L81" i="9"/>
  <c r="K81" i="9"/>
  <c r="J81" i="9"/>
  <c r="N81" i="9"/>
  <c r="M81" i="9"/>
  <c r="I82" i="11" a="1"/>
  <c r="X77" i="11" a="1"/>
  <c r="I82" i="9" a="1"/>
  <c r="N77" i="18" a="1"/>
  <c r="N77" i="24" a="1"/>
  <c r="N77" i="22" a="1"/>
  <c r="N77" i="19" a="1"/>
  <c r="N77" i="23" a="1"/>
  <c r="N77" i="29" a="1"/>
  <c r="N77" i="30" a="1"/>
  <c r="N77" i="25" a="1"/>
  <c r="N77" i="27" a="1"/>
  <c r="N77" i="21" a="1"/>
  <c r="N77" i="28" a="1"/>
  <c r="N77" i="26" a="1"/>
  <c r="J104" i="31" l="1"/>
  <c r="N191" i="31"/>
  <c r="L191" i="31"/>
  <c r="K191" i="31"/>
  <c r="O191" i="31"/>
  <c r="F96" i="31"/>
  <c r="N96" i="31" s="1"/>
  <c r="M191" i="31"/>
  <c r="D96" i="31"/>
  <c r="G96" i="31"/>
  <c r="O96" i="31" s="1"/>
  <c r="C96" i="31"/>
  <c r="K96" i="31" s="1"/>
  <c r="E96" i="31"/>
  <c r="W85" i="11"/>
  <c r="J199" i="31"/>
  <c r="L191" i="15"/>
  <c r="N191" i="15"/>
  <c r="E96" i="15"/>
  <c r="M96" i="15" s="1"/>
  <c r="M96" i="31"/>
  <c r="H96" i="15"/>
  <c r="P96" i="15" s="1"/>
  <c r="K191" i="15"/>
  <c r="D96" i="15"/>
  <c r="L96" i="15" s="1"/>
  <c r="L96" i="31"/>
  <c r="C96" i="15"/>
  <c r="K96" i="15" s="1"/>
  <c r="M191" i="15"/>
  <c r="G96" i="15"/>
  <c r="O96" i="15" s="1"/>
  <c r="F96" i="15"/>
  <c r="N96" i="15" s="1"/>
  <c r="O191" i="15"/>
  <c r="S77" i="29"/>
  <c r="N77" i="29"/>
  <c r="R77" i="29"/>
  <c r="P77" i="29"/>
  <c r="Q77" i="29"/>
  <c r="O77" i="29"/>
  <c r="S77" i="30"/>
  <c r="R77" i="30"/>
  <c r="Q77" i="30"/>
  <c r="P77" i="30"/>
  <c r="O77" i="30"/>
  <c r="N77" i="30"/>
  <c r="N77" i="27"/>
  <c r="Q77" i="27"/>
  <c r="O77" i="27"/>
  <c r="S77" i="27"/>
  <c r="R77" i="27"/>
  <c r="P77" i="27"/>
  <c r="R77" i="28"/>
  <c r="O77" i="28"/>
  <c r="S77" i="28"/>
  <c r="P77" i="28"/>
  <c r="Q77" i="28"/>
  <c r="N77" i="28"/>
  <c r="S77" i="25"/>
  <c r="N77" i="25"/>
  <c r="R77" i="25"/>
  <c r="P77" i="25"/>
  <c r="Q77" i="25"/>
  <c r="O77" i="25"/>
  <c r="S77" i="26"/>
  <c r="R77" i="26"/>
  <c r="Q77" i="26"/>
  <c r="O77" i="26"/>
  <c r="N77" i="26"/>
  <c r="P77" i="26"/>
  <c r="O77" i="23"/>
  <c r="R77" i="23"/>
  <c r="S77" i="23"/>
  <c r="Q77" i="23"/>
  <c r="P77" i="23"/>
  <c r="N77" i="23"/>
  <c r="S77" i="24"/>
  <c r="R77" i="24"/>
  <c r="Q77" i="24"/>
  <c r="P77" i="24"/>
  <c r="O77" i="24"/>
  <c r="N77" i="24"/>
  <c r="O77" i="21"/>
  <c r="N77" i="21"/>
  <c r="P77" i="21"/>
  <c r="S77" i="21"/>
  <c r="R77" i="21"/>
  <c r="Q77" i="21"/>
  <c r="S77" i="22"/>
  <c r="R77" i="22"/>
  <c r="Q77" i="22"/>
  <c r="P77" i="22"/>
  <c r="O77" i="22"/>
  <c r="N77" i="22"/>
  <c r="S77" i="19"/>
  <c r="R77" i="19"/>
  <c r="O77" i="19"/>
  <c r="Q77" i="19"/>
  <c r="P77" i="19"/>
  <c r="N77" i="19"/>
  <c r="R77" i="18"/>
  <c r="O77" i="18"/>
  <c r="N77" i="18"/>
  <c r="S77" i="18"/>
  <c r="P77" i="18"/>
  <c r="Q77" i="18"/>
  <c r="H90" i="9"/>
  <c r="B104" i="15"/>
  <c r="J104" i="15" s="1"/>
  <c r="M85" i="18"/>
  <c r="J199" i="15"/>
  <c r="P191" i="15"/>
  <c r="I82" i="11"/>
  <c r="J82" i="11"/>
  <c r="K82" i="11"/>
  <c r="L82" i="11"/>
  <c r="M82" i="11"/>
  <c r="Z77" i="11"/>
  <c r="X77" i="11"/>
  <c r="AB77" i="11"/>
  <c r="AA77" i="11"/>
  <c r="Y77" i="11"/>
  <c r="L82" i="9"/>
  <c r="J82" i="9"/>
  <c r="K82" i="9"/>
  <c r="I82" i="9"/>
  <c r="N82" i="9"/>
  <c r="M82" i="9"/>
  <c r="I83" i="11" a="1"/>
  <c r="X78" i="11" a="1"/>
  <c r="N78" i="23" a="1"/>
  <c r="N78" i="19" a="1"/>
  <c r="N78" i="29" a="1"/>
  <c r="I83" i="9" a="1"/>
  <c r="N78" i="26" a="1"/>
  <c r="N78" i="27" a="1"/>
  <c r="N78" i="25" a="1"/>
  <c r="N78" i="30" a="1"/>
  <c r="N78" i="22" a="1"/>
  <c r="N78" i="18" a="1"/>
  <c r="N78" i="21" a="1"/>
  <c r="N78" i="28" a="1"/>
  <c r="N78" i="24" a="1"/>
  <c r="J105" i="31" l="1"/>
  <c r="N192" i="31"/>
  <c r="G97" i="31"/>
  <c r="W86" i="11"/>
  <c r="J200" i="31"/>
  <c r="L192" i="31"/>
  <c r="M192" i="31"/>
  <c r="D97" i="31"/>
  <c r="C97" i="31"/>
  <c r="K97" i="31" s="1"/>
  <c r="K192" i="31"/>
  <c r="F97" i="31"/>
  <c r="O192" i="31"/>
  <c r="E97" i="31"/>
  <c r="M97" i="31" s="1"/>
  <c r="N192" i="15"/>
  <c r="K192" i="15"/>
  <c r="L192" i="15"/>
  <c r="F97" i="15"/>
  <c r="N97" i="15" s="1"/>
  <c r="N97" i="31"/>
  <c r="H97" i="15"/>
  <c r="P97" i="15" s="1"/>
  <c r="D97" i="15"/>
  <c r="L97" i="15" s="1"/>
  <c r="L97" i="31"/>
  <c r="M192" i="15"/>
  <c r="O192" i="15"/>
  <c r="G97" i="15"/>
  <c r="O97" i="15" s="1"/>
  <c r="O97" i="31"/>
  <c r="C97" i="15"/>
  <c r="K97" i="15" s="1"/>
  <c r="E97" i="15"/>
  <c r="M97" i="15" s="1"/>
  <c r="S78" i="30"/>
  <c r="R78" i="30"/>
  <c r="Q78" i="30"/>
  <c r="P78" i="30"/>
  <c r="O78" i="30"/>
  <c r="N78" i="30"/>
  <c r="P78" i="29"/>
  <c r="S78" i="29"/>
  <c r="Q78" i="29"/>
  <c r="O78" i="29"/>
  <c r="N78" i="29"/>
  <c r="R78" i="29"/>
  <c r="Q78" i="28"/>
  <c r="P78" i="28"/>
  <c r="O78" i="28"/>
  <c r="N78" i="28"/>
  <c r="S78" i="28"/>
  <c r="R78" i="28"/>
  <c r="R78" i="27"/>
  <c r="O78" i="27"/>
  <c r="N78" i="27"/>
  <c r="P78" i="27"/>
  <c r="S78" i="27"/>
  <c r="Q78" i="27"/>
  <c r="P78" i="25"/>
  <c r="S78" i="25"/>
  <c r="O78" i="25"/>
  <c r="Q78" i="25"/>
  <c r="N78" i="25"/>
  <c r="R78" i="25"/>
  <c r="S78" i="26"/>
  <c r="R78" i="26"/>
  <c r="Q78" i="26"/>
  <c r="P78" i="26"/>
  <c r="N78" i="26"/>
  <c r="O78" i="26"/>
  <c r="N78" i="23"/>
  <c r="S78" i="23"/>
  <c r="Q78" i="23"/>
  <c r="O78" i="23"/>
  <c r="R78" i="23"/>
  <c r="P78" i="23"/>
  <c r="S78" i="24"/>
  <c r="R78" i="24"/>
  <c r="Q78" i="24"/>
  <c r="P78" i="24"/>
  <c r="N78" i="24"/>
  <c r="O78" i="24"/>
  <c r="P78" i="22"/>
  <c r="O78" i="22"/>
  <c r="N78" i="22"/>
  <c r="R78" i="22"/>
  <c r="Q78" i="22"/>
  <c r="S78" i="22"/>
  <c r="R78" i="21"/>
  <c r="P78" i="21"/>
  <c r="O78" i="21"/>
  <c r="S78" i="21"/>
  <c r="Q78" i="21"/>
  <c r="N78" i="21"/>
  <c r="P78" i="18"/>
  <c r="N78" i="18"/>
  <c r="Q78" i="18"/>
  <c r="O78" i="18"/>
  <c r="S78" i="18"/>
  <c r="R78" i="18"/>
  <c r="N78" i="19"/>
  <c r="S78" i="19"/>
  <c r="R78" i="19"/>
  <c r="Q78" i="19"/>
  <c r="P78" i="19"/>
  <c r="O78" i="19"/>
  <c r="M86" i="18"/>
  <c r="J200" i="15"/>
  <c r="H91" i="9"/>
  <c r="B105" i="15"/>
  <c r="J105" i="15" s="1"/>
  <c r="P192" i="15"/>
  <c r="L83" i="11"/>
  <c r="I83" i="11"/>
  <c r="M83" i="11"/>
  <c r="K83" i="11"/>
  <c r="J83" i="11"/>
  <c r="Z78" i="11"/>
  <c r="AB78" i="11"/>
  <c r="Y78" i="11"/>
  <c r="AA78" i="11"/>
  <c r="X78" i="11"/>
  <c r="K83" i="9"/>
  <c r="M83" i="9"/>
  <c r="N83" i="9"/>
  <c r="L83" i="9"/>
  <c r="I83" i="9"/>
  <c r="J83" i="9"/>
  <c r="I84" i="11" a="1"/>
  <c r="X79" i="11" a="1"/>
  <c r="N79" i="27" a="1"/>
  <c r="N79" i="28" a="1"/>
  <c r="I84" i="9" a="1"/>
  <c r="N79" i="21" a="1"/>
  <c r="N79" i="19" a="1"/>
  <c r="N79" i="30" a="1"/>
  <c r="N79" i="24" a="1"/>
  <c r="N79" i="18" a="1"/>
  <c r="N79" i="26" a="1"/>
  <c r="N79" i="23" a="1"/>
  <c r="N79" i="29" a="1"/>
  <c r="N79" i="25" a="1"/>
  <c r="N79" i="22" a="1"/>
  <c r="J106" i="31" l="1"/>
  <c r="M193" i="31"/>
  <c r="N193" i="31"/>
  <c r="E98" i="31"/>
  <c r="D98" i="31"/>
  <c r="L98" i="31" s="1"/>
  <c r="K193" i="31"/>
  <c r="G98" i="31"/>
  <c r="O98" i="31" s="1"/>
  <c r="C98" i="31"/>
  <c r="F98" i="31"/>
  <c r="W87" i="11"/>
  <c r="J201" i="31"/>
  <c r="O193" i="31"/>
  <c r="L193" i="31"/>
  <c r="K193" i="15"/>
  <c r="M193" i="15"/>
  <c r="L193" i="15"/>
  <c r="C98" i="15"/>
  <c r="K98" i="15" s="1"/>
  <c r="K98" i="31"/>
  <c r="N193" i="15"/>
  <c r="F98" i="15"/>
  <c r="N98" i="15" s="1"/>
  <c r="N98" i="31"/>
  <c r="H98" i="15"/>
  <c r="P98" i="15" s="1"/>
  <c r="D98" i="15"/>
  <c r="L98" i="15" s="1"/>
  <c r="O193" i="15"/>
  <c r="E98" i="15"/>
  <c r="M98" i="15" s="1"/>
  <c r="M98" i="31"/>
  <c r="G98" i="15"/>
  <c r="O98" i="15" s="1"/>
  <c r="S79" i="29"/>
  <c r="P79" i="29"/>
  <c r="N79" i="29"/>
  <c r="R79" i="29"/>
  <c r="O79" i="29"/>
  <c r="Q79" i="29"/>
  <c r="S79" i="30"/>
  <c r="R79" i="30"/>
  <c r="Q79" i="30"/>
  <c r="P79" i="30"/>
  <c r="O79" i="30"/>
  <c r="N79" i="30"/>
  <c r="R79" i="27"/>
  <c r="N79" i="27"/>
  <c r="Q79" i="27"/>
  <c r="S79" i="27"/>
  <c r="P79" i="27"/>
  <c r="O79" i="27"/>
  <c r="R79" i="28"/>
  <c r="S79" i="28"/>
  <c r="Q79" i="28"/>
  <c r="P79" i="28"/>
  <c r="O79" i="28"/>
  <c r="N79" i="28"/>
  <c r="R79" i="25"/>
  <c r="Q79" i="25"/>
  <c r="N79" i="25"/>
  <c r="S79" i="25"/>
  <c r="O79" i="25"/>
  <c r="P79" i="25"/>
  <c r="S79" i="26"/>
  <c r="R79" i="26"/>
  <c r="Q79" i="26"/>
  <c r="P79" i="26"/>
  <c r="O79" i="26"/>
  <c r="N79" i="26"/>
  <c r="S79" i="24"/>
  <c r="R79" i="24"/>
  <c r="Q79" i="24"/>
  <c r="P79" i="24"/>
  <c r="O79" i="24"/>
  <c r="N79" i="24"/>
  <c r="S79" i="23"/>
  <c r="Q79" i="23"/>
  <c r="P79" i="23"/>
  <c r="N79" i="23"/>
  <c r="R79" i="23"/>
  <c r="O79" i="23"/>
  <c r="R79" i="21"/>
  <c r="O79" i="21"/>
  <c r="S79" i="21"/>
  <c r="N79" i="21"/>
  <c r="Q79" i="21"/>
  <c r="P79" i="21"/>
  <c r="S79" i="22"/>
  <c r="R79" i="22"/>
  <c r="Q79" i="22"/>
  <c r="P79" i="22"/>
  <c r="O79" i="22"/>
  <c r="N79" i="22"/>
  <c r="S79" i="19"/>
  <c r="R79" i="19"/>
  <c r="Q79" i="19"/>
  <c r="P79" i="19"/>
  <c r="O79" i="19"/>
  <c r="N79" i="19"/>
  <c r="R79" i="18"/>
  <c r="Q79" i="18"/>
  <c r="O79" i="18"/>
  <c r="S79" i="18"/>
  <c r="P79" i="18"/>
  <c r="N79" i="18"/>
  <c r="M87" i="18"/>
  <c r="J201" i="15"/>
  <c r="P193" i="15"/>
  <c r="H92" i="9"/>
  <c r="B106" i="15"/>
  <c r="J106" i="15" s="1"/>
  <c r="M84" i="11"/>
  <c r="L84" i="11"/>
  <c r="J84" i="11"/>
  <c r="I84" i="11"/>
  <c r="K84" i="11"/>
  <c r="Y79" i="11"/>
  <c r="Z79" i="11"/>
  <c r="AA79" i="11"/>
  <c r="AB79" i="11"/>
  <c r="X79" i="11"/>
  <c r="K84" i="9"/>
  <c r="M84" i="9"/>
  <c r="N84" i="9"/>
  <c r="I84" i="9"/>
  <c r="L84" i="9"/>
  <c r="J84" i="9"/>
  <c r="I85" i="11" a="1"/>
  <c r="X80" i="11" a="1"/>
  <c r="N80" i="29" a="1"/>
  <c r="N80" i="24" a="1"/>
  <c r="N80" i="26" a="1"/>
  <c r="N80" i="27" a="1"/>
  <c r="N80" i="22" a="1"/>
  <c r="N80" i="18" a="1"/>
  <c r="N80" i="28" a="1"/>
  <c r="I85" i="9" a="1"/>
  <c r="N80" i="19" a="1"/>
  <c r="N80" i="21" a="1"/>
  <c r="N80" i="25" a="1"/>
  <c r="N80" i="30" a="1"/>
  <c r="N80" i="23" a="1"/>
  <c r="J107" i="31" l="1"/>
  <c r="K194" i="31"/>
  <c r="L194" i="31"/>
  <c r="E99" i="31"/>
  <c r="N194" i="31"/>
  <c r="F99" i="31"/>
  <c r="N99" i="31" s="1"/>
  <c r="G99" i="31"/>
  <c r="O99" i="31" s="1"/>
  <c r="W88" i="11"/>
  <c r="J202" i="31"/>
  <c r="M194" i="31"/>
  <c r="C99" i="31"/>
  <c r="K99" i="31" s="1"/>
  <c r="D99" i="31"/>
  <c r="O194" i="31"/>
  <c r="K194" i="15"/>
  <c r="E99" i="15"/>
  <c r="M99" i="15" s="1"/>
  <c r="M99" i="31"/>
  <c r="H99" i="15"/>
  <c r="P99" i="15" s="1"/>
  <c r="O194" i="15"/>
  <c r="M194" i="15"/>
  <c r="N194" i="15"/>
  <c r="D99" i="15"/>
  <c r="L99" i="15" s="1"/>
  <c r="L99" i="31"/>
  <c r="F99" i="15"/>
  <c r="N99" i="15" s="1"/>
  <c r="L194" i="15"/>
  <c r="C99" i="15"/>
  <c r="K99" i="15" s="1"/>
  <c r="G99" i="15"/>
  <c r="O99" i="15" s="1"/>
  <c r="O80" i="30"/>
  <c r="N80" i="30"/>
  <c r="R80" i="30"/>
  <c r="S80" i="30"/>
  <c r="Q80" i="30"/>
  <c r="P80" i="30"/>
  <c r="P80" i="29"/>
  <c r="R80" i="29"/>
  <c r="S80" i="29"/>
  <c r="N80" i="29"/>
  <c r="O80" i="29"/>
  <c r="Q80" i="29"/>
  <c r="S80" i="28"/>
  <c r="R80" i="28"/>
  <c r="Q80" i="28"/>
  <c r="P80" i="28"/>
  <c r="O80" i="28"/>
  <c r="N80" i="28"/>
  <c r="N80" i="27"/>
  <c r="Q80" i="27"/>
  <c r="O80" i="27"/>
  <c r="S80" i="27"/>
  <c r="P80" i="27"/>
  <c r="R80" i="27"/>
  <c r="Q80" i="25"/>
  <c r="S80" i="25"/>
  <c r="P80" i="25"/>
  <c r="N80" i="25"/>
  <c r="O80" i="25"/>
  <c r="R80" i="25"/>
  <c r="S80" i="26"/>
  <c r="R80" i="26"/>
  <c r="Q80" i="26"/>
  <c r="N80" i="26"/>
  <c r="P80" i="26"/>
  <c r="O80" i="26"/>
  <c r="Q80" i="23"/>
  <c r="P80" i="23"/>
  <c r="O80" i="23"/>
  <c r="N80" i="23"/>
  <c r="R80" i="23"/>
  <c r="S80" i="23"/>
  <c r="S80" i="24"/>
  <c r="R80" i="24"/>
  <c r="Q80" i="24"/>
  <c r="P80" i="24"/>
  <c r="O80" i="24"/>
  <c r="N80" i="24"/>
  <c r="S80" i="22"/>
  <c r="R80" i="22"/>
  <c r="Q80" i="22"/>
  <c r="P80" i="22"/>
  <c r="O80" i="22"/>
  <c r="N80" i="22"/>
  <c r="S80" i="21"/>
  <c r="R80" i="21"/>
  <c r="P80" i="21"/>
  <c r="O80" i="21"/>
  <c r="N80" i="21"/>
  <c r="Q80" i="21"/>
  <c r="P80" i="18"/>
  <c r="N80" i="18"/>
  <c r="R80" i="18"/>
  <c r="O80" i="18"/>
  <c r="Q80" i="18"/>
  <c r="S80" i="18"/>
  <c r="S80" i="19"/>
  <c r="R80" i="19"/>
  <c r="Q80" i="19"/>
  <c r="P80" i="19"/>
  <c r="O80" i="19"/>
  <c r="N80" i="19"/>
  <c r="H93" i="9"/>
  <c r="B107" i="15"/>
  <c r="J107" i="15" s="1"/>
  <c r="P194" i="15"/>
  <c r="M88" i="18"/>
  <c r="J202" i="15"/>
  <c r="J85" i="11"/>
  <c r="M85" i="11"/>
  <c r="L85" i="11"/>
  <c r="I85" i="11"/>
  <c r="K85" i="11"/>
  <c r="AB80" i="11"/>
  <c r="Z80" i="11"/>
  <c r="AA80" i="11"/>
  <c r="X80" i="11"/>
  <c r="Y80" i="11"/>
  <c r="I85" i="9"/>
  <c r="J85" i="9"/>
  <c r="L85" i="9"/>
  <c r="N85" i="9"/>
  <c r="M85" i="9"/>
  <c r="K85" i="9"/>
  <c r="I86" i="11" a="1"/>
  <c r="X81" i="11" a="1"/>
  <c r="N81" i="18" a="1"/>
  <c r="N81" i="26" a="1"/>
  <c r="N81" i="22" a="1"/>
  <c r="N81" i="28" a="1"/>
  <c r="N81" i="23" a="1"/>
  <c r="I86" i="9" a="1"/>
  <c r="N81" i="27" a="1"/>
  <c r="N81" i="25" a="1"/>
  <c r="N81" i="19" a="1"/>
  <c r="N81" i="29" a="1"/>
  <c r="N81" i="30" a="1"/>
  <c r="N81" i="21" a="1"/>
  <c r="N81" i="24" a="1"/>
  <c r="J108" i="31" l="1"/>
  <c r="K195" i="31"/>
  <c r="L195" i="31"/>
  <c r="M195" i="31"/>
  <c r="O195" i="31"/>
  <c r="E100" i="31"/>
  <c r="N195" i="31"/>
  <c r="F100" i="31"/>
  <c r="N100" i="31" s="1"/>
  <c r="G100" i="31"/>
  <c r="W89" i="11"/>
  <c r="J203" i="31"/>
  <c r="C100" i="31"/>
  <c r="K100" i="31" s="1"/>
  <c r="D100" i="31"/>
  <c r="L100" i="31" s="1"/>
  <c r="N195" i="15"/>
  <c r="E100" i="15"/>
  <c r="M100" i="15" s="1"/>
  <c r="M100" i="31"/>
  <c r="H100" i="15"/>
  <c r="P100" i="15" s="1"/>
  <c r="M195" i="15"/>
  <c r="G100" i="15"/>
  <c r="O100" i="15" s="1"/>
  <c r="O100" i="31"/>
  <c r="K195" i="15"/>
  <c r="L195" i="15"/>
  <c r="D100" i="15"/>
  <c r="L100" i="15" s="1"/>
  <c r="C100" i="15"/>
  <c r="K100" i="15" s="1"/>
  <c r="O195" i="15"/>
  <c r="F100" i="15"/>
  <c r="N100" i="15" s="1"/>
  <c r="R81" i="29"/>
  <c r="S81" i="29"/>
  <c r="O81" i="29"/>
  <c r="Q81" i="29"/>
  <c r="P81" i="29"/>
  <c r="N81" i="29"/>
  <c r="S81" i="30"/>
  <c r="R81" i="30"/>
  <c r="Q81" i="30"/>
  <c r="P81" i="30"/>
  <c r="O81" i="30"/>
  <c r="N81" i="30"/>
  <c r="R81" i="27"/>
  <c r="S81" i="27"/>
  <c r="N81" i="27"/>
  <c r="P81" i="27"/>
  <c r="O81" i="27"/>
  <c r="Q81" i="27"/>
  <c r="R81" i="28"/>
  <c r="Q81" i="28"/>
  <c r="P81" i="28"/>
  <c r="O81" i="28"/>
  <c r="N81" i="28"/>
  <c r="S81" i="28"/>
  <c r="O81" i="25"/>
  <c r="S81" i="25"/>
  <c r="Q81" i="25"/>
  <c r="P81" i="25"/>
  <c r="R81" i="25"/>
  <c r="N81" i="25"/>
  <c r="S81" i="26"/>
  <c r="R81" i="26"/>
  <c r="Q81" i="26"/>
  <c r="O81" i="26"/>
  <c r="N81" i="26"/>
  <c r="P81" i="26"/>
  <c r="O81" i="23"/>
  <c r="N81" i="23"/>
  <c r="S81" i="23"/>
  <c r="R81" i="23"/>
  <c r="Q81" i="23"/>
  <c r="P81" i="23"/>
  <c r="S81" i="24"/>
  <c r="R81" i="24"/>
  <c r="Q81" i="24"/>
  <c r="P81" i="24"/>
  <c r="O81" i="24"/>
  <c r="N81" i="24"/>
  <c r="O81" i="21"/>
  <c r="S81" i="21"/>
  <c r="Q81" i="21"/>
  <c r="P81" i="21"/>
  <c r="N81" i="21"/>
  <c r="R81" i="21"/>
  <c r="S81" i="22"/>
  <c r="R81" i="22"/>
  <c r="Q81" i="22"/>
  <c r="P81" i="22"/>
  <c r="O81" i="22"/>
  <c r="N81" i="22"/>
  <c r="R81" i="18"/>
  <c r="N81" i="18"/>
  <c r="O81" i="18"/>
  <c r="S81" i="18"/>
  <c r="Q81" i="18"/>
  <c r="P81" i="18"/>
  <c r="S81" i="19"/>
  <c r="R81" i="19"/>
  <c r="O81" i="19"/>
  <c r="P81" i="19"/>
  <c r="N81" i="19"/>
  <c r="Q81" i="19"/>
  <c r="M89" i="18"/>
  <c r="J203" i="15"/>
  <c r="H94" i="9"/>
  <c r="B108" i="15"/>
  <c r="J108" i="15" s="1"/>
  <c r="P195" i="15"/>
  <c r="K86" i="11"/>
  <c r="L86" i="11"/>
  <c r="J86" i="11"/>
  <c r="M86" i="11"/>
  <c r="I86" i="11"/>
  <c r="AB81" i="11"/>
  <c r="Y81" i="11"/>
  <c r="X81" i="11"/>
  <c r="AA81" i="11"/>
  <c r="Z81" i="11"/>
  <c r="K86" i="9"/>
  <c r="L86" i="9"/>
  <c r="N86" i="9"/>
  <c r="I86" i="9"/>
  <c r="J86" i="9"/>
  <c r="M86" i="9"/>
  <c r="I87" i="11" a="1"/>
  <c r="X82" i="11" a="1"/>
  <c r="N82" i="23" a="1"/>
  <c r="N82" i="26" a="1"/>
  <c r="N82" i="19" a="1"/>
  <c r="N82" i="28" a="1"/>
  <c r="N82" i="22" a="1"/>
  <c r="N82" i="24" a="1"/>
  <c r="N82" i="25" a="1"/>
  <c r="N82" i="30" a="1"/>
  <c r="N82" i="27" a="1"/>
  <c r="N82" i="18" a="1"/>
  <c r="N82" i="21" a="1"/>
  <c r="I87" i="9" a="1"/>
  <c r="N82" i="29" a="1"/>
  <c r="J109" i="31" l="1"/>
  <c r="D101" i="31"/>
  <c r="E101" i="31"/>
  <c r="K196" i="31"/>
  <c r="W90" i="11"/>
  <c r="J204" i="31"/>
  <c r="O196" i="31"/>
  <c r="G101" i="31"/>
  <c r="O101" i="31" s="1"/>
  <c r="F101" i="31"/>
  <c r="N101" i="31" s="1"/>
  <c r="N196" i="31"/>
  <c r="L196" i="31"/>
  <c r="C101" i="31"/>
  <c r="M196" i="31"/>
  <c r="M196" i="15"/>
  <c r="O196" i="15"/>
  <c r="C101" i="15"/>
  <c r="K101" i="15" s="1"/>
  <c r="K101" i="31"/>
  <c r="H101" i="15"/>
  <c r="P101" i="15" s="1"/>
  <c r="L196" i="15"/>
  <c r="D101" i="15"/>
  <c r="L101" i="15" s="1"/>
  <c r="L101" i="31"/>
  <c r="N196" i="15"/>
  <c r="K196" i="15"/>
  <c r="G101" i="15"/>
  <c r="O101" i="15" s="1"/>
  <c r="F101" i="15"/>
  <c r="N101" i="15" s="1"/>
  <c r="E101" i="15"/>
  <c r="M101" i="15" s="1"/>
  <c r="M101" i="31"/>
  <c r="S82" i="30"/>
  <c r="R82" i="30"/>
  <c r="Q82" i="30"/>
  <c r="P82" i="30"/>
  <c r="O82" i="30"/>
  <c r="N82" i="30"/>
  <c r="O82" i="29"/>
  <c r="P82" i="29"/>
  <c r="S82" i="29"/>
  <c r="R82" i="29"/>
  <c r="N82" i="29"/>
  <c r="Q82" i="29"/>
  <c r="Q82" i="28"/>
  <c r="P82" i="28"/>
  <c r="O82" i="28"/>
  <c r="N82" i="28"/>
  <c r="R82" i="28"/>
  <c r="S82" i="28"/>
  <c r="Q82" i="27"/>
  <c r="P82" i="27"/>
  <c r="O82" i="27"/>
  <c r="S82" i="27"/>
  <c r="N82" i="27"/>
  <c r="R82" i="27"/>
  <c r="S82" i="25"/>
  <c r="N82" i="25"/>
  <c r="Q82" i="25"/>
  <c r="R82" i="25"/>
  <c r="O82" i="25"/>
  <c r="P82" i="25"/>
  <c r="S82" i="26"/>
  <c r="R82" i="26"/>
  <c r="Q82" i="26"/>
  <c r="P82" i="26"/>
  <c r="O82" i="26"/>
  <c r="N82" i="26"/>
  <c r="O82" i="23"/>
  <c r="R82" i="23"/>
  <c r="Q82" i="23"/>
  <c r="P82" i="23"/>
  <c r="N82" i="23"/>
  <c r="S82" i="23"/>
  <c r="S82" i="24"/>
  <c r="R82" i="24"/>
  <c r="Q82" i="24"/>
  <c r="P82" i="24"/>
  <c r="O82" i="24"/>
  <c r="N82" i="24"/>
  <c r="P82" i="22"/>
  <c r="O82" i="22"/>
  <c r="N82" i="22"/>
  <c r="Q82" i="22"/>
  <c r="R82" i="22"/>
  <c r="S82" i="22"/>
  <c r="O82" i="21"/>
  <c r="N82" i="21"/>
  <c r="S82" i="21"/>
  <c r="Q82" i="21"/>
  <c r="R82" i="21"/>
  <c r="P82" i="21"/>
  <c r="N82" i="19"/>
  <c r="S82" i="19"/>
  <c r="R82" i="19"/>
  <c r="Q82" i="19"/>
  <c r="P82" i="19"/>
  <c r="O82" i="19"/>
  <c r="Q82" i="18"/>
  <c r="N82" i="18"/>
  <c r="R82" i="18"/>
  <c r="O82" i="18"/>
  <c r="P82" i="18"/>
  <c r="S82" i="18"/>
  <c r="M90" i="18"/>
  <c r="J204" i="15"/>
  <c r="P196" i="15"/>
  <c r="H95" i="9"/>
  <c r="B109" i="15"/>
  <c r="J109" i="15" s="1"/>
  <c r="K87" i="11"/>
  <c r="L87" i="11"/>
  <c r="M87" i="11"/>
  <c r="I87" i="11"/>
  <c r="J87" i="11"/>
  <c r="Z82" i="11"/>
  <c r="Y82" i="11"/>
  <c r="AB82" i="11"/>
  <c r="AA82" i="11"/>
  <c r="X82" i="11"/>
  <c r="L87" i="9"/>
  <c r="K87" i="9"/>
  <c r="I87" i="9"/>
  <c r="M87" i="9"/>
  <c r="N87" i="9"/>
  <c r="J87" i="9"/>
  <c r="I88" i="11" a="1"/>
  <c r="X83" i="11" a="1"/>
  <c r="N83" i="22" a="1"/>
  <c r="N83" i="28" a="1"/>
  <c r="N83" i="29" a="1"/>
  <c r="N83" i="26" a="1"/>
  <c r="N83" i="25" a="1"/>
  <c r="N83" i="19" a="1"/>
  <c r="N83" i="18" a="1"/>
  <c r="N83" i="23" a="1"/>
  <c r="N83" i="27" a="1"/>
  <c r="N83" i="24" a="1"/>
  <c r="I88" i="9" a="1"/>
  <c r="N83" i="30" a="1"/>
  <c r="N83" i="21" a="1"/>
  <c r="J110" i="31" l="1"/>
  <c r="K197" i="31"/>
  <c r="C102" i="31"/>
  <c r="L197" i="31"/>
  <c r="M197" i="31"/>
  <c r="E102" i="31"/>
  <c r="M102" i="31" s="1"/>
  <c r="N197" i="31"/>
  <c r="F102" i="31"/>
  <c r="W91" i="11"/>
  <c r="J205" i="31"/>
  <c r="O197" i="31"/>
  <c r="D102" i="31"/>
  <c r="L102" i="31" s="1"/>
  <c r="G102" i="31"/>
  <c r="O197" i="15"/>
  <c r="N197" i="15"/>
  <c r="M197" i="15"/>
  <c r="K197" i="15"/>
  <c r="F102" i="15"/>
  <c r="N102" i="15" s="1"/>
  <c r="N102" i="31"/>
  <c r="L197" i="15"/>
  <c r="G102" i="15"/>
  <c r="O102" i="15" s="1"/>
  <c r="O102" i="31"/>
  <c r="E102" i="15"/>
  <c r="M102" i="15" s="1"/>
  <c r="D102" i="15"/>
  <c r="L102" i="15" s="1"/>
  <c r="H102" i="15"/>
  <c r="P102" i="15" s="1"/>
  <c r="C102" i="15"/>
  <c r="K102" i="15" s="1"/>
  <c r="K102" i="31"/>
  <c r="Q83" i="29"/>
  <c r="P83" i="29"/>
  <c r="N83" i="29"/>
  <c r="R83" i="29"/>
  <c r="S83" i="29"/>
  <c r="O83" i="29"/>
  <c r="S83" i="30"/>
  <c r="R83" i="30"/>
  <c r="Q83" i="30"/>
  <c r="P83" i="30"/>
  <c r="O83" i="30"/>
  <c r="N83" i="30"/>
  <c r="R83" i="28"/>
  <c r="S83" i="28"/>
  <c r="Q83" i="28"/>
  <c r="P83" i="28"/>
  <c r="O83" i="28"/>
  <c r="N83" i="28"/>
  <c r="Q83" i="27"/>
  <c r="R83" i="27"/>
  <c r="S83" i="27"/>
  <c r="N83" i="27"/>
  <c r="O83" i="27"/>
  <c r="P83" i="27"/>
  <c r="N83" i="25"/>
  <c r="O83" i="25"/>
  <c r="Q83" i="25"/>
  <c r="S83" i="25"/>
  <c r="P83" i="25"/>
  <c r="R83" i="25"/>
  <c r="S83" i="26"/>
  <c r="Q83" i="26"/>
  <c r="R83" i="26"/>
  <c r="P83" i="26"/>
  <c r="O83" i="26"/>
  <c r="N83" i="26"/>
  <c r="S83" i="23"/>
  <c r="Q83" i="23"/>
  <c r="N83" i="23"/>
  <c r="R83" i="23"/>
  <c r="P83" i="23"/>
  <c r="O83" i="23"/>
  <c r="S83" i="24"/>
  <c r="R83" i="24"/>
  <c r="Q83" i="24"/>
  <c r="P83" i="24"/>
  <c r="O83" i="24"/>
  <c r="N83" i="24"/>
  <c r="S83" i="21"/>
  <c r="R83" i="21"/>
  <c r="N83" i="21"/>
  <c r="Q83" i="21"/>
  <c r="P83" i="21"/>
  <c r="O83" i="21"/>
  <c r="S83" i="22"/>
  <c r="R83" i="22"/>
  <c r="Q83" i="22"/>
  <c r="P83" i="22"/>
  <c r="O83" i="22"/>
  <c r="N83" i="22"/>
  <c r="O83" i="18"/>
  <c r="S83" i="18"/>
  <c r="P83" i="18"/>
  <c r="R83" i="18"/>
  <c r="Q83" i="18"/>
  <c r="N83" i="18"/>
  <c r="S83" i="19"/>
  <c r="R83" i="19"/>
  <c r="Q83" i="19"/>
  <c r="P83" i="19"/>
  <c r="O83" i="19"/>
  <c r="N83" i="19"/>
  <c r="H96" i="9"/>
  <c r="B110" i="15"/>
  <c r="J110" i="15" s="1"/>
  <c r="P197" i="15"/>
  <c r="M91" i="18"/>
  <c r="J205" i="15"/>
  <c r="K88" i="11"/>
  <c r="L88" i="11"/>
  <c r="J88" i="11"/>
  <c r="M88" i="11"/>
  <c r="I88" i="11"/>
  <c r="X83" i="11"/>
  <c r="AB83" i="11"/>
  <c r="Z83" i="11"/>
  <c r="AA83" i="11"/>
  <c r="Y83" i="11"/>
  <c r="J88" i="9"/>
  <c r="K88" i="9"/>
  <c r="M88" i="9"/>
  <c r="I88" i="9"/>
  <c r="L88" i="9"/>
  <c r="N88" i="9"/>
  <c r="I89" i="11" a="1"/>
  <c r="X84" i="11" a="1"/>
  <c r="N84" i="21" a="1"/>
  <c r="N84" i="18" a="1"/>
  <c r="N84" i="23" a="1"/>
  <c r="N84" i="29" a="1"/>
  <c r="I89" i="9" a="1"/>
  <c r="N84" i="28" a="1"/>
  <c r="N84" i="30" a="1"/>
  <c r="N84" i="22" a="1"/>
  <c r="N84" i="27" a="1"/>
  <c r="N84" i="19" a="1"/>
  <c r="N84" i="25" a="1"/>
  <c r="N84" i="24" a="1"/>
  <c r="N84" i="26" a="1"/>
  <c r="J111" i="31" l="1"/>
  <c r="L198" i="31"/>
  <c r="M198" i="31"/>
  <c r="K198" i="31"/>
  <c r="C103" i="31"/>
  <c r="G103" i="31"/>
  <c r="O103" i="31" s="1"/>
  <c r="O198" i="31"/>
  <c r="F103" i="31"/>
  <c r="E103" i="31"/>
  <c r="M103" i="31" s="1"/>
  <c r="W92" i="11"/>
  <c r="J206" i="31"/>
  <c r="N198" i="31"/>
  <c r="D103" i="31"/>
  <c r="L103" i="31" s="1"/>
  <c r="M198" i="15"/>
  <c r="N198" i="15"/>
  <c r="H103" i="15"/>
  <c r="P103" i="15" s="1"/>
  <c r="O198" i="15"/>
  <c r="L198" i="15"/>
  <c r="F103" i="15"/>
  <c r="N103" i="15" s="1"/>
  <c r="N103" i="31"/>
  <c r="C103" i="15"/>
  <c r="K103" i="15" s="1"/>
  <c r="K103" i="31"/>
  <c r="D103" i="15"/>
  <c r="L103" i="15" s="1"/>
  <c r="K198" i="15"/>
  <c r="G103" i="15"/>
  <c r="O103" i="15" s="1"/>
  <c r="E103" i="15"/>
  <c r="M103" i="15" s="1"/>
  <c r="O84" i="29"/>
  <c r="S84" i="29"/>
  <c r="Q84" i="29"/>
  <c r="R84" i="29"/>
  <c r="P84" i="29"/>
  <c r="N84" i="29"/>
  <c r="O84" i="30"/>
  <c r="N84" i="30"/>
  <c r="R84" i="30"/>
  <c r="S84" i="30"/>
  <c r="Q84" i="30"/>
  <c r="P84" i="30"/>
  <c r="P84" i="27"/>
  <c r="R84" i="27"/>
  <c r="S84" i="27"/>
  <c r="N84" i="27"/>
  <c r="O84" i="27"/>
  <c r="Q84" i="27"/>
  <c r="S84" i="28"/>
  <c r="R84" i="28"/>
  <c r="Q84" i="28"/>
  <c r="P84" i="28"/>
  <c r="O84" i="28"/>
  <c r="N84" i="28"/>
  <c r="S84" i="25"/>
  <c r="O84" i="25"/>
  <c r="Q84" i="25"/>
  <c r="R84" i="25"/>
  <c r="P84" i="25"/>
  <c r="N84" i="25"/>
  <c r="S84" i="26"/>
  <c r="R84" i="26"/>
  <c r="Q84" i="26"/>
  <c r="N84" i="26"/>
  <c r="P84" i="26"/>
  <c r="O84" i="26"/>
  <c r="S84" i="24"/>
  <c r="R84" i="24"/>
  <c r="Q84" i="24"/>
  <c r="P84" i="24"/>
  <c r="O84" i="24"/>
  <c r="N84" i="24"/>
  <c r="P84" i="23"/>
  <c r="O84" i="23"/>
  <c r="N84" i="23"/>
  <c r="R84" i="23"/>
  <c r="S84" i="23"/>
  <c r="Q84" i="23"/>
  <c r="S84" i="22"/>
  <c r="R84" i="22"/>
  <c r="Q84" i="22"/>
  <c r="P84" i="22"/>
  <c r="O84" i="22"/>
  <c r="N84" i="22"/>
  <c r="S84" i="21"/>
  <c r="R84" i="21"/>
  <c r="P84" i="21"/>
  <c r="Q84" i="21"/>
  <c r="O84" i="21"/>
  <c r="N84" i="21"/>
  <c r="S84" i="18"/>
  <c r="Q84" i="18"/>
  <c r="P84" i="18"/>
  <c r="R84" i="18"/>
  <c r="O84" i="18"/>
  <c r="N84" i="18"/>
  <c r="S84" i="19"/>
  <c r="R84" i="19"/>
  <c r="Q84" i="19"/>
  <c r="P84" i="19"/>
  <c r="O84" i="19"/>
  <c r="N84" i="19"/>
  <c r="M92" i="18"/>
  <c r="J206" i="15"/>
  <c r="H97" i="9"/>
  <c r="B111" i="15"/>
  <c r="J111" i="15" s="1"/>
  <c r="P198" i="15"/>
  <c r="L89" i="11"/>
  <c r="J89" i="11"/>
  <c r="I89" i="11"/>
  <c r="K89" i="11"/>
  <c r="M89" i="11"/>
  <c r="Z84" i="11"/>
  <c r="AB84" i="11"/>
  <c r="AA84" i="11"/>
  <c r="X84" i="11"/>
  <c r="Y84" i="11"/>
  <c r="K89" i="9"/>
  <c r="N89" i="9"/>
  <c r="M89" i="9"/>
  <c r="L89" i="9"/>
  <c r="J89" i="9"/>
  <c r="I89" i="9"/>
  <c r="I90" i="11" a="1"/>
  <c r="X85" i="11" a="1"/>
  <c r="N85" i="24" a="1"/>
  <c r="N85" i="25" a="1"/>
  <c r="I90" i="9" a="1"/>
  <c r="N85" i="21" a="1"/>
  <c r="N85" i="29" a="1"/>
  <c r="N85" i="26" a="1"/>
  <c r="N85" i="30" a="1"/>
  <c r="N85" i="28" a="1"/>
  <c r="N85" i="19" a="1"/>
  <c r="N85" i="22" a="1"/>
  <c r="N85" i="23" a="1"/>
  <c r="N85" i="18" a="1"/>
  <c r="N85" i="27" a="1"/>
  <c r="J112" i="31" l="1"/>
  <c r="L199" i="31"/>
  <c r="M199" i="31"/>
  <c r="K199" i="31"/>
  <c r="G104" i="31"/>
  <c r="O104" i="31" s="1"/>
  <c r="E104" i="31"/>
  <c r="M104" i="31" s="1"/>
  <c r="D104" i="31"/>
  <c r="F104" i="31"/>
  <c r="W93" i="11"/>
  <c r="J207" i="31"/>
  <c r="N199" i="31"/>
  <c r="O199" i="31"/>
  <c r="C104" i="31"/>
  <c r="K104" i="31" s="1"/>
  <c r="O199" i="15"/>
  <c r="D104" i="15"/>
  <c r="L104" i="15" s="1"/>
  <c r="L104" i="31"/>
  <c r="L199" i="15"/>
  <c r="F104" i="15"/>
  <c r="N104" i="15" s="1"/>
  <c r="N104" i="31"/>
  <c r="H104" i="15"/>
  <c r="P104" i="15" s="1"/>
  <c r="K199" i="15"/>
  <c r="C104" i="15"/>
  <c r="K104" i="15" s="1"/>
  <c r="M199" i="15"/>
  <c r="N199" i="15"/>
  <c r="G104" i="15"/>
  <c r="O104" i="15" s="1"/>
  <c r="E104" i="15"/>
  <c r="M104" i="15" s="1"/>
  <c r="S85" i="30"/>
  <c r="R85" i="30"/>
  <c r="Q85" i="30"/>
  <c r="P85" i="30"/>
  <c r="O85" i="30"/>
  <c r="N85" i="30"/>
  <c r="R85" i="29"/>
  <c r="O85" i="29"/>
  <c r="P85" i="29"/>
  <c r="N85" i="29"/>
  <c r="S85" i="29"/>
  <c r="Q85" i="29"/>
  <c r="R85" i="28"/>
  <c r="S85" i="28"/>
  <c r="Q85" i="28"/>
  <c r="P85" i="28"/>
  <c r="O85" i="28"/>
  <c r="N85" i="28"/>
  <c r="S85" i="27"/>
  <c r="R85" i="27"/>
  <c r="N85" i="27"/>
  <c r="Q85" i="27"/>
  <c r="O85" i="27"/>
  <c r="P85" i="27"/>
  <c r="Q85" i="25"/>
  <c r="R85" i="25"/>
  <c r="P85" i="25"/>
  <c r="S85" i="25"/>
  <c r="O85" i="25"/>
  <c r="N85" i="25"/>
  <c r="S85" i="26"/>
  <c r="R85" i="26"/>
  <c r="Q85" i="26"/>
  <c r="O85" i="26"/>
  <c r="N85" i="26"/>
  <c r="P85" i="26"/>
  <c r="S85" i="23"/>
  <c r="R85" i="23"/>
  <c r="Q85" i="23"/>
  <c r="N85" i="23"/>
  <c r="O85" i="23"/>
  <c r="P85" i="23"/>
  <c r="S85" i="24"/>
  <c r="R85" i="24"/>
  <c r="Q85" i="24"/>
  <c r="P85" i="24"/>
  <c r="O85" i="24"/>
  <c r="N85" i="24"/>
  <c r="R85" i="21"/>
  <c r="Q85" i="21"/>
  <c r="P85" i="21"/>
  <c r="N85" i="21"/>
  <c r="S85" i="21"/>
  <c r="O85" i="21"/>
  <c r="S85" i="22"/>
  <c r="R85" i="22"/>
  <c r="Q85" i="22"/>
  <c r="P85" i="22"/>
  <c r="O85" i="22"/>
  <c r="N85" i="22"/>
  <c r="S85" i="19"/>
  <c r="R85" i="19"/>
  <c r="O85" i="19"/>
  <c r="Q85" i="19"/>
  <c r="P85" i="19"/>
  <c r="N85" i="19"/>
  <c r="Q85" i="18"/>
  <c r="N85" i="18"/>
  <c r="P85" i="18"/>
  <c r="O85" i="18"/>
  <c r="S85" i="18"/>
  <c r="R85" i="18"/>
  <c r="M93" i="18"/>
  <c r="J207" i="15"/>
  <c r="H98" i="9"/>
  <c r="B112" i="15"/>
  <c r="J112" i="15" s="1"/>
  <c r="P199" i="15"/>
  <c r="K90" i="11"/>
  <c r="M90" i="11"/>
  <c r="I90" i="11"/>
  <c r="J90" i="11"/>
  <c r="L90" i="11"/>
  <c r="Y85" i="11"/>
  <c r="AA85" i="11"/>
  <c r="AB85" i="11"/>
  <c r="Z85" i="11"/>
  <c r="X85" i="11"/>
  <c r="J90" i="9"/>
  <c r="I90" i="9"/>
  <c r="L90" i="9"/>
  <c r="N90" i="9"/>
  <c r="M90" i="9"/>
  <c r="K90" i="9"/>
  <c r="I91" i="11" a="1"/>
  <c r="X86" i="11" a="1"/>
  <c r="N86" i="18" a="1"/>
  <c r="N86" i="21" a="1"/>
  <c r="N86" i="19" a="1"/>
  <c r="N86" i="30" a="1"/>
  <c r="N86" i="25" a="1"/>
  <c r="N86" i="28" a="1"/>
  <c r="N86" i="29" a="1"/>
  <c r="N86" i="23" a="1"/>
  <c r="I91" i="9" a="1"/>
  <c r="N86" i="24" a="1"/>
  <c r="N86" i="22" a="1"/>
  <c r="N86" i="26" a="1"/>
  <c r="N86" i="27" a="1"/>
  <c r="J113" i="31" l="1"/>
  <c r="K200" i="31"/>
  <c r="F105" i="31"/>
  <c r="N200" i="31"/>
  <c r="L200" i="31"/>
  <c r="G105" i="31"/>
  <c r="E105" i="31"/>
  <c r="M105" i="31" s="1"/>
  <c r="W94" i="11"/>
  <c r="J208" i="31"/>
  <c r="C105" i="31"/>
  <c r="K105" i="31" s="1"/>
  <c r="M200" i="31"/>
  <c r="O200" i="31"/>
  <c r="D105" i="31"/>
  <c r="L200" i="15"/>
  <c r="O200" i="15"/>
  <c r="M200" i="15"/>
  <c r="K200" i="15"/>
  <c r="G105" i="15"/>
  <c r="O105" i="15" s="1"/>
  <c r="O105" i="31"/>
  <c r="H105" i="15"/>
  <c r="P105" i="15" s="1"/>
  <c r="D105" i="15"/>
  <c r="L105" i="15" s="1"/>
  <c r="L105" i="31"/>
  <c r="E105" i="15"/>
  <c r="M105" i="15" s="1"/>
  <c r="N200" i="15"/>
  <c r="F105" i="15"/>
  <c r="N105" i="15" s="1"/>
  <c r="N105" i="31"/>
  <c r="C105" i="15"/>
  <c r="K105" i="15" s="1"/>
  <c r="P86" i="29"/>
  <c r="N86" i="29"/>
  <c r="Q86" i="29"/>
  <c r="O86" i="29"/>
  <c r="S86" i="29"/>
  <c r="R86" i="29"/>
  <c r="S86" i="30"/>
  <c r="R86" i="30"/>
  <c r="Q86" i="30"/>
  <c r="P86" i="30"/>
  <c r="O86" i="30"/>
  <c r="N86" i="30"/>
  <c r="O86" i="27"/>
  <c r="R86" i="27"/>
  <c r="P86" i="27"/>
  <c r="S86" i="27"/>
  <c r="Q86" i="27"/>
  <c r="N86" i="27"/>
  <c r="Q86" i="28"/>
  <c r="P86" i="28"/>
  <c r="O86" i="28"/>
  <c r="N86" i="28"/>
  <c r="S86" i="28"/>
  <c r="R86" i="28"/>
  <c r="R86" i="25"/>
  <c r="O86" i="25"/>
  <c r="P86" i="25"/>
  <c r="Q86" i="25"/>
  <c r="N86" i="25"/>
  <c r="S86" i="25"/>
  <c r="S86" i="26"/>
  <c r="R86" i="26"/>
  <c r="Q86" i="26"/>
  <c r="P86" i="26"/>
  <c r="O86" i="26"/>
  <c r="N86" i="26"/>
  <c r="S86" i="24"/>
  <c r="R86" i="24"/>
  <c r="Q86" i="24"/>
  <c r="P86" i="24"/>
  <c r="O86" i="24"/>
  <c r="N86" i="24"/>
  <c r="P86" i="23"/>
  <c r="R86" i="23"/>
  <c r="Q86" i="23"/>
  <c r="O86" i="23"/>
  <c r="N86" i="23"/>
  <c r="S86" i="23"/>
  <c r="P86" i="22"/>
  <c r="O86" i="22"/>
  <c r="N86" i="22"/>
  <c r="R86" i="22"/>
  <c r="Q86" i="22"/>
  <c r="S86" i="22"/>
  <c r="N86" i="21"/>
  <c r="S86" i="21"/>
  <c r="R86" i="21"/>
  <c r="Q86" i="21"/>
  <c r="P86" i="21"/>
  <c r="O86" i="21"/>
  <c r="P86" i="18"/>
  <c r="R86" i="18"/>
  <c r="S86" i="18"/>
  <c r="Q86" i="18"/>
  <c r="O86" i="18"/>
  <c r="N86" i="18"/>
  <c r="N86" i="19"/>
  <c r="Q86" i="19"/>
  <c r="P86" i="19"/>
  <c r="O86" i="19"/>
  <c r="S86" i="19"/>
  <c r="R86" i="19"/>
  <c r="M94" i="18"/>
  <c r="J208" i="15"/>
  <c r="H99" i="9"/>
  <c r="B113" i="15"/>
  <c r="J113" i="15" s="1"/>
  <c r="P200" i="15"/>
  <c r="K91" i="11"/>
  <c r="I91" i="11"/>
  <c r="L91" i="11"/>
  <c r="J91" i="11"/>
  <c r="M91" i="11"/>
  <c r="X86" i="11"/>
  <c r="AB86" i="11"/>
  <c r="Y86" i="11"/>
  <c r="Z86" i="11"/>
  <c r="AA86" i="11"/>
  <c r="L91" i="9"/>
  <c r="N91" i="9"/>
  <c r="K91" i="9"/>
  <c r="M91" i="9"/>
  <c r="J91" i="9"/>
  <c r="I91" i="9"/>
  <c r="I92" i="11" a="1"/>
  <c r="X87" i="11" a="1"/>
  <c r="N87" i="19" a="1"/>
  <c r="N87" i="30" a="1"/>
  <c r="N87" i="27" a="1"/>
  <c r="N87" i="24" a="1"/>
  <c r="N87" i="23" a="1"/>
  <c r="N87" i="26" a="1"/>
  <c r="N87" i="25" a="1"/>
  <c r="N87" i="28" a="1"/>
  <c r="I92" i="9" a="1"/>
  <c r="N87" i="29" a="1"/>
  <c r="N87" i="18" a="1"/>
  <c r="N87" i="21" a="1"/>
  <c r="N87" i="22" a="1"/>
  <c r="J114" i="31" l="1"/>
  <c r="M201" i="31"/>
  <c r="C106" i="31"/>
  <c r="K201" i="31"/>
  <c r="N201" i="31"/>
  <c r="F106" i="31"/>
  <c r="N106" i="31" s="1"/>
  <c r="L201" i="31"/>
  <c r="W95" i="11"/>
  <c r="J209" i="31"/>
  <c r="E106" i="31"/>
  <c r="O201" i="31"/>
  <c r="G106" i="31"/>
  <c r="O106" i="31" s="1"/>
  <c r="D106" i="31"/>
  <c r="L106" i="31" s="1"/>
  <c r="N201" i="15"/>
  <c r="O201" i="15"/>
  <c r="E106" i="15"/>
  <c r="M106" i="15" s="1"/>
  <c r="M106" i="31"/>
  <c r="H106" i="15"/>
  <c r="P106" i="15" s="1"/>
  <c r="K201" i="15"/>
  <c r="C106" i="15"/>
  <c r="K106" i="15" s="1"/>
  <c r="K106" i="31"/>
  <c r="D106" i="15"/>
  <c r="L106" i="15" s="1"/>
  <c r="L201" i="15"/>
  <c r="M201" i="15"/>
  <c r="G106" i="15"/>
  <c r="O106" i="15" s="1"/>
  <c r="F106" i="15"/>
  <c r="N106" i="15" s="1"/>
  <c r="S87" i="30"/>
  <c r="R87" i="30"/>
  <c r="Q87" i="30"/>
  <c r="P87" i="30"/>
  <c r="O87" i="30"/>
  <c r="N87" i="30"/>
  <c r="R87" i="29"/>
  <c r="P87" i="29"/>
  <c r="N87" i="29"/>
  <c r="Q87" i="29"/>
  <c r="O87" i="29"/>
  <c r="S87" i="29"/>
  <c r="R87" i="28"/>
  <c r="Q87" i="28"/>
  <c r="P87" i="28"/>
  <c r="S87" i="28"/>
  <c r="O87" i="28"/>
  <c r="N87" i="28"/>
  <c r="O87" i="27"/>
  <c r="R87" i="27"/>
  <c r="S87" i="27"/>
  <c r="Q87" i="27"/>
  <c r="N87" i="27"/>
  <c r="P87" i="27"/>
  <c r="N87" i="25"/>
  <c r="Q87" i="25"/>
  <c r="S87" i="25"/>
  <c r="R87" i="25"/>
  <c r="P87" i="25"/>
  <c r="O87" i="25"/>
  <c r="S87" i="26"/>
  <c r="R87" i="26"/>
  <c r="Q87" i="26"/>
  <c r="P87" i="26"/>
  <c r="O87" i="26"/>
  <c r="N87" i="26"/>
  <c r="S87" i="23"/>
  <c r="R87" i="23"/>
  <c r="O87" i="23"/>
  <c r="P87" i="23"/>
  <c r="Q87" i="23"/>
  <c r="N87" i="23"/>
  <c r="S87" i="24"/>
  <c r="R87" i="24"/>
  <c r="Q87" i="24"/>
  <c r="P87" i="24"/>
  <c r="O87" i="24"/>
  <c r="N87" i="24"/>
  <c r="R87" i="21"/>
  <c r="S87" i="21"/>
  <c r="Q87" i="21"/>
  <c r="N87" i="21"/>
  <c r="O87" i="21"/>
  <c r="P87" i="21"/>
  <c r="S87" i="22"/>
  <c r="R87" i="22"/>
  <c r="Q87" i="22"/>
  <c r="P87" i="22"/>
  <c r="O87" i="22"/>
  <c r="N87" i="22"/>
  <c r="S87" i="19"/>
  <c r="R87" i="19"/>
  <c r="Q87" i="19"/>
  <c r="P87" i="19"/>
  <c r="O87" i="19"/>
  <c r="N87" i="19"/>
  <c r="R87" i="18"/>
  <c r="S87" i="18"/>
  <c r="P87" i="18"/>
  <c r="Q87" i="18"/>
  <c r="O87" i="18"/>
  <c r="N87" i="18"/>
  <c r="H100" i="9"/>
  <c r="B114" i="15"/>
  <c r="J114" i="15" s="1"/>
  <c r="M95" i="18"/>
  <c r="J209" i="15"/>
  <c r="P201" i="15"/>
  <c r="K92" i="11"/>
  <c r="I92" i="11"/>
  <c r="L92" i="11"/>
  <c r="M92" i="11"/>
  <c r="J92" i="11"/>
  <c r="AB87" i="11"/>
  <c r="X87" i="11"/>
  <c r="Y87" i="11"/>
  <c r="AA87" i="11"/>
  <c r="Z87" i="11"/>
  <c r="M92" i="9"/>
  <c r="N92" i="9"/>
  <c r="L92" i="9"/>
  <c r="K92" i="9"/>
  <c r="I92" i="9"/>
  <c r="J92" i="9"/>
  <c r="I93" i="11" a="1"/>
  <c r="X88" i="11" a="1"/>
  <c r="N88" i="28" a="1"/>
  <c r="N88" i="23" a="1"/>
  <c r="I93" i="9" a="1"/>
  <c r="N88" i="24" a="1"/>
  <c r="N88" i="25" a="1"/>
  <c r="N88" i="29" a="1"/>
  <c r="N88" i="18" a="1"/>
  <c r="N88" i="26" a="1"/>
  <c r="N88" i="27" a="1"/>
  <c r="N88" i="30" a="1"/>
  <c r="N88" i="19" a="1"/>
  <c r="N88" i="22" a="1"/>
  <c r="N88" i="21" a="1"/>
  <c r="J115" i="31" l="1"/>
  <c r="K202" i="31"/>
  <c r="L202" i="31"/>
  <c r="M202" i="31"/>
  <c r="F107" i="31"/>
  <c r="N107" i="31" s="1"/>
  <c r="D107" i="31"/>
  <c r="G107" i="31"/>
  <c r="O107" i="31" s="1"/>
  <c r="E107" i="31"/>
  <c r="M107" i="31" s="1"/>
  <c r="O202" i="31"/>
  <c r="W96" i="11"/>
  <c r="J210" i="31"/>
  <c r="C107" i="31"/>
  <c r="K107" i="31" s="1"/>
  <c r="N202" i="31"/>
  <c r="K202" i="15"/>
  <c r="M202" i="15"/>
  <c r="N202" i="15"/>
  <c r="O202" i="15"/>
  <c r="D107" i="15"/>
  <c r="L107" i="15" s="1"/>
  <c r="L107" i="31"/>
  <c r="L202" i="15"/>
  <c r="H107" i="15"/>
  <c r="P107" i="15" s="1"/>
  <c r="G107" i="15"/>
  <c r="O107" i="15" s="1"/>
  <c r="E107" i="15"/>
  <c r="M107" i="15" s="1"/>
  <c r="F107" i="15"/>
  <c r="N107" i="15" s="1"/>
  <c r="C107" i="15"/>
  <c r="K107" i="15" s="1"/>
  <c r="O88" i="29"/>
  <c r="P88" i="29"/>
  <c r="Q88" i="29"/>
  <c r="S88" i="29"/>
  <c r="N88" i="29"/>
  <c r="R88" i="29"/>
  <c r="O88" i="30"/>
  <c r="N88" i="30"/>
  <c r="R88" i="30"/>
  <c r="S88" i="30"/>
  <c r="Q88" i="30"/>
  <c r="P88" i="30"/>
  <c r="S88" i="27"/>
  <c r="O88" i="27"/>
  <c r="N88" i="27"/>
  <c r="Q88" i="27"/>
  <c r="R88" i="27"/>
  <c r="P88" i="27"/>
  <c r="S88" i="28"/>
  <c r="R88" i="28"/>
  <c r="Q88" i="28"/>
  <c r="P88" i="28"/>
  <c r="O88" i="28"/>
  <c r="N88" i="28"/>
  <c r="P88" i="25"/>
  <c r="S88" i="25"/>
  <c r="R88" i="25"/>
  <c r="Q88" i="25"/>
  <c r="N88" i="25"/>
  <c r="O88" i="25"/>
  <c r="S88" i="26"/>
  <c r="R88" i="26"/>
  <c r="Q88" i="26"/>
  <c r="N88" i="26"/>
  <c r="O88" i="26"/>
  <c r="P88" i="26"/>
  <c r="S88" i="24"/>
  <c r="R88" i="24"/>
  <c r="Q88" i="24"/>
  <c r="P88" i="24"/>
  <c r="O88" i="24"/>
  <c r="N88" i="24"/>
  <c r="N88" i="23"/>
  <c r="Q88" i="23"/>
  <c r="O88" i="23"/>
  <c r="S88" i="23"/>
  <c r="P88" i="23"/>
  <c r="R88" i="23"/>
  <c r="S88" i="22"/>
  <c r="R88" i="22"/>
  <c r="Q88" i="22"/>
  <c r="P88" i="22"/>
  <c r="O88" i="22"/>
  <c r="N88" i="22"/>
  <c r="S88" i="21"/>
  <c r="Q88" i="21"/>
  <c r="R88" i="21"/>
  <c r="P88" i="21"/>
  <c r="O88" i="21"/>
  <c r="N88" i="21"/>
  <c r="S88" i="18"/>
  <c r="Q88" i="18"/>
  <c r="R88" i="18"/>
  <c r="P88" i="18"/>
  <c r="N88" i="18"/>
  <c r="O88" i="18"/>
  <c r="O88" i="19"/>
  <c r="S88" i="19"/>
  <c r="R88" i="19"/>
  <c r="Q88" i="19"/>
  <c r="P88" i="19"/>
  <c r="N88" i="19"/>
  <c r="M96" i="18"/>
  <c r="J210" i="15"/>
  <c r="H101" i="9"/>
  <c r="B115" i="15"/>
  <c r="J115" i="15" s="1"/>
  <c r="P202" i="15"/>
  <c r="I93" i="11"/>
  <c r="L93" i="11"/>
  <c r="J93" i="11"/>
  <c r="K93" i="11"/>
  <c r="M93" i="11"/>
  <c r="Z88" i="11"/>
  <c r="AB88" i="11"/>
  <c r="X88" i="11"/>
  <c r="Y88" i="11"/>
  <c r="AA88" i="11"/>
  <c r="M93" i="9"/>
  <c r="N93" i="9"/>
  <c r="I93" i="9"/>
  <c r="J93" i="9"/>
  <c r="L93" i="9"/>
  <c r="K93" i="9"/>
  <c r="I94" i="11" a="1"/>
  <c r="X89" i="11" a="1"/>
  <c r="N89" i="27" a="1"/>
  <c r="N89" i="25" a="1"/>
  <c r="N89" i="30" a="1"/>
  <c r="N89" i="29" a="1"/>
  <c r="N89" i="21" a="1"/>
  <c r="N89" i="28" a="1"/>
  <c r="I94" i="9" a="1"/>
  <c r="N89" i="18" a="1"/>
  <c r="N89" i="22" a="1"/>
  <c r="N89" i="23" a="1"/>
  <c r="N89" i="19" a="1"/>
  <c r="N89" i="24" a="1"/>
  <c r="N89" i="26" a="1"/>
  <c r="J116" i="31" l="1"/>
  <c r="N203" i="31"/>
  <c r="D108" i="31"/>
  <c r="L108" i="31" s="1"/>
  <c r="L203" i="31"/>
  <c r="G108" i="31"/>
  <c r="O108" i="31" s="1"/>
  <c r="M203" i="31"/>
  <c r="F108" i="31"/>
  <c r="C108" i="31"/>
  <c r="K108" i="31" s="1"/>
  <c r="W97" i="11"/>
  <c r="J211" i="31"/>
  <c r="K203" i="31"/>
  <c r="E108" i="31"/>
  <c r="O203" i="31"/>
  <c r="L203" i="15"/>
  <c r="E108" i="15"/>
  <c r="M108" i="15" s="1"/>
  <c r="M108" i="31"/>
  <c r="F108" i="15"/>
  <c r="N108" i="15" s="1"/>
  <c r="N108" i="31"/>
  <c r="K203" i="15"/>
  <c r="M203" i="15"/>
  <c r="O203" i="15"/>
  <c r="N203" i="15"/>
  <c r="D108" i="15"/>
  <c r="L108" i="15" s="1"/>
  <c r="C108" i="15"/>
  <c r="K108" i="15" s="1"/>
  <c r="H108" i="15"/>
  <c r="P108" i="15" s="1"/>
  <c r="G108" i="15"/>
  <c r="O108" i="15" s="1"/>
  <c r="R89" i="29"/>
  <c r="P89" i="29"/>
  <c r="S89" i="29"/>
  <c r="Q89" i="29"/>
  <c r="O89" i="29"/>
  <c r="N89" i="29"/>
  <c r="S89" i="30"/>
  <c r="R89" i="30"/>
  <c r="Q89" i="30"/>
  <c r="P89" i="30"/>
  <c r="O89" i="30"/>
  <c r="N89" i="30"/>
  <c r="R89" i="28"/>
  <c r="S89" i="28"/>
  <c r="Q89" i="28"/>
  <c r="P89" i="28"/>
  <c r="O89" i="28"/>
  <c r="N89" i="28"/>
  <c r="S89" i="27"/>
  <c r="P89" i="27"/>
  <c r="Q89" i="27"/>
  <c r="R89" i="27"/>
  <c r="O89" i="27"/>
  <c r="N89" i="27"/>
  <c r="P89" i="25"/>
  <c r="O89" i="25"/>
  <c r="R89" i="25"/>
  <c r="Q89" i="25"/>
  <c r="N89" i="25"/>
  <c r="S89" i="25"/>
  <c r="S89" i="26"/>
  <c r="R89" i="26"/>
  <c r="Q89" i="26"/>
  <c r="O89" i="26"/>
  <c r="N89" i="26"/>
  <c r="P89" i="26"/>
  <c r="O89" i="23"/>
  <c r="N89" i="23"/>
  <c r="S89" i="23"/>
  <c r="Q89" i="23"/>
  <c r="P89" i="23"/>
  <c r="R89" i="23"/>
  <c r="S89" i="24"/>
  <c r="R89" i="24"/>
  <c r="Q89" i="24"/>
  <c r="P89" i="24"/>
  <c r="O89" i="24"/>
  <c r="N89" i="24"/>
  <c r="O89" i="21"/>
  <c r="R89" i="21"/>
  <c r="N89" i="21"/>
  <c r="Q89" i="21"/>
  <c r="P89" i="21"/>
  <c r="S89" i="21"/>
  <c r="S89" i="22"/>
  <c r="R89" i="22"/>
  <c r="Q89" i="22"/>
  <c r="P89" i="22"/>
  <c r="O89" i="22"/>
  <c r="N89" i="22"/>
  <c r="S89" i="19"/>
  <c r="R89" i="19"/>
  <c r="O89" i="19"/>
  <c r="Q89" i="19"/>
  <c r="P89" i="19"/>
  <c r="N89" i="19"/>
  <c r="R89" i="18"/>
  <c r="S89" i="18"/>
  <c r="Q89" i="18"/>
  <c r="P89" i="18"/>
  <c r="O89" i="18"/>
  <c r="N89" i="18"/>
  <c r="H102" i="9"/>
  <c r="B116" i="15"/>
  <c r="J116" i="15" s="1"/>
  <c r="M97" i="18"/>
  <c r="J211" i="15"/>
  <c r="P203" i="15"/>
  <c r="M94" i="11"/>
  <c r="J94" i="11"/>
  <c r="K94" i="11"/>
  <c r="L94" i="11"/>
  <c r="I94" i="11"/>
  <c r="AA89" i="11"/>
  <c r="X89" i="11"/>
  <c r="AB89" i="11"/>
  <c r="Z89" i="11"/>
  <c r="Y89" i="11"/>
  <c r="J94" i="9"/>
  <c r="K94" i="9"/>
  <c r="M94" i="9"/>
  <c r="L94" i="9"/>
  <c r="N94" i="9"/>
  <c r="I94" i="9"/>
  <c r="I95" i="11" a="1"/>
  <c r="X90" i="11" a="1"/>
  <c r="N90" i="19" a="1"/>
  <c r="N90" i="26" a="1"/>
  <c r="N90" i="29" a="1"/>
  <c r="N90" i="28" a="1"/>
  <c r="N90" i="24" a="1"/>
  <c r="N90" i="30" a="1"/>
  <c r="N90" i="25" a="1"/>
  <c r="N90" i="23" a="1"/>
  <c r="I95" i="9" a="1"/>
  <c r="N90" i="22" a="1"/>
  <c r="N90" i="18" a="1"/>
  <c r="N90" i="21" a="1"/>
  <c r="N90" i="27" a="1"/>
  <c r="J117" i="31" l="1"/>
  <c r="N204" i="31"/>
  <c r="C109" i="31"/>
  <c r="F109" i="31"/>
  <c r="M204" i="31"/>
  <c r="O204" i="31"/>
  <c r="L204" i="31"/>
  <c r="E109" i="31"/>
  <c r="D109" i="31"/>
  <c r="L109" i="31" s="1"/>
  <c r="G109" i="31"/>
  <c r="W98" i="11"/>
  <c r="J212" i="31"/>
  <c r="K204" i="31"/>
  <c r="K204" i="15"/>
  <c r="M204" i="15"/>
  <c r="G109" i="15"/>
  <c r="O109" i="15" s="1"/>
  <c r="O109" i="31"/>
  <c r="E109" i="15"/>
  <c r="M109" i="15" s="1"/>
  <c r="M109" i="31"/>
  <c r="N204" i="15"/>
  <c r="C109" i="15"/>
  <c r="K109" i="15" s="1"/>
  <c r="K109" i="31"/>
  <c r="D109" i="15"/>
  <c r="L109" i="15" s="1"/>
  <c r="L204" i="15"/>
  <c r="O204" i="15"/>
  <c r="F109" i="15"/>
  <c r="N109" i="15" s="1"/>
  <c r="N109" i="31"/>
  <c r="H109" i="15"/>
  <c r="P109" i="15" s="1"/>
  <c r="Q90" i="29"/>
  <c r="O90" i="29"/>
  <c r="S90" i="29"/>
  <c r="R90" i="29"/>
  <c r="P90" i="29"/>
  <c r="N90" i="29"/>
  <c r="S90" i="30"/>
  <c r="R90" i="30"/>
  <c r="Q90" i="30"/>
  <c r="P90" i="30"/>
  <c r="O90" i="30"/>
  <c r="N90" i="30"/>
  <c r="Q90" i="27"/>
  <c r="S90" i="27"/>
  <c r="O90" i="27"/>
  <c r="R90" i="27"/>
  <c r="P90" i="27"/>
  <c r="N90" i="27"/>
  <c r="Q90" i="28"/>
  <c r="P90" i="28"/>
  <c r="O90" i="28"/>
  <c r="N90" i="28"/>
  <c r="S90" i="28"/>
  <c r="R90" i="28"/>
  <c r="Q90" i="25"/>
  <c r="O90" i="25"/>
  <c r="R90" i="25"/>
  <c r="S90" i="25"/>
  <c r="N90" i="25"/>
  <c r="P90" i="25"/>
  <c r="S90" i="26"/>
  <c r="R90" i="26"/>
  <c r="Q90" i="26"/>
  <c r="P90" i="26"/>
  <c r="O90" i="26"/>
  <c r="N90" i="26"/>
  <c r="S90" i="24"/>
  <c r="R90" i="24"/>
  <c r="Q90" i="24"/>
  <c r="P90" i="24"/>
  <c r="N90" i="24"/>
  <c r="O90" i="24"/>
  <c r="Q90" i="23"/>
  <c r="P90" i="23"/>
  <c r="S90" i="23"/>
  <c r="O90" i="23"/>
  <c r="R90" i="23"/>
  <c r="N90" i="23"/>
  <c r="P90" i="22"/>
  <c r="O90" i="22"/>
  <c r="N90" i="22"/>
  <c r="Q90" i="22"/>
  <c r="R90" i="22"/>
  <c r="S90" i="22"/>
  <c r="R90" i="21"/>
  <c r="O90" i="21"/>
  <c r="N90" i="21"/>
  <c r="S90" i="21"/>
  <c r="Q90" i="21"/>
  <c r="P90" i="21"/>
  <c r="S90" i="18"/>
  <c r="Q90" i="18"/>
  <c r="O90" i="18"/>
  <c r="R90" i="18"/>
  <c r="P90" i="18"/>
  <c r="N90" i="18"/>
  <c r="N90" i="19"/>
  <c r="S90" i="19"/>
  <c r="R90" i="19"/>
  <c r="Q90" i="19"/>
  <c r="P90" i="19"/>
  <c r="O90" i="19"/>
  <c r="M98" i="18"/>
  <c r="J212" i="15"/>
  <c r="H103" i="9"/>
  <c r="B117" i="15"/>
  <c r="J117" i="15" s="1"/>
  <c r="P204" i="15"/>
  <c r="M95" i="11"/>
  <c r="I95" i="11"/>
  <c r="L95" i="11"/>
  <c r="J95" i="11"/>
  <c r="K95" i="11"/>
  <c r="AA90" i="11"/>
  <c r="Y90" i="11"/>
  <c r="Z90" i="11"/>
  <c r="AB90" i="11"/>
  <c r="X90" i="11"/>
  <c r="N95" i="9"/>
  <c r="K95" i="9"/>
  <c r="M95" i="9"/>
  <c r="J95" i="9"/>
  <c r="L95" i="9"/>
  <c r="I95" i="9"/>
  <c r="I96" i="11" a="1"/>
  <c r="X91" i="11" a="1"/>
  <c r="N91" i="19" a="1"/>
  <c r="N91" i="24" a="1"/>
  <c r="I96" i="9" a="1"/>
  <c r="N91" i="25" a="1"/>
  <c r="N91" i="26" a="1"/>
  <c r="N91" i="21" a="1"/>
  <c r="N91" i="28" a="1"/>
  <c r="N91" i="18" a="1"/>
  <c r="N91" i="30" a="1"/>
  <c r="N91" i="29" a="1"/>
  <c r="N91" i="27" a="1"/>
  <c r="N91" i="23" a="1"/>
  <c r="N91" i="22" a="1"/>
  <c r="J118" i="31" l="1"/>
  <c r="O205" i="31"/>
  <c r="F110" i="31"/>
  <c r="C110" i="31"/>
  <c r="N205" i="31"/>
  <c r="M205" i="31"/>
  <c r="E110" i="31"/>
  <c r="M110" i="31" s="1"/>
  <c r="W99" i="11"/>
  <c r="J213" i="31"/>
  <c r="G110" i="31"/>
  <c r="D110" i="31"/>
  <c r="L110" i="31" s="1"/>
  <c r="K205" i="31"/>
  <c r="L205" i="31"/>
  <c r="N205" i="15"/>
  <c r="L205" i="15"/>
  <c r="C110" i="15"/>
  <c r="K110" i="15" s="1"/>
  <c r="K110" i="31"/>
  <c r="G110" i="15"/>
  <c r="O110" i="15" s="1"/>
  <c r="O110" i="31"/>
  <c r="F110" i="15"/>
  <c r="N110" i="15" s="1"/>
  <c r="N110" i="31"/>
  <c r="E110" i="15"/>
  <c r="M110" i="15" s="1"/>
  <c r="K205" i="15"/>
  <c r="O205" i="15"/>
  <c r="M205" i="15"/>
  <c r="D110" i="15"/>
  <c r="L110" i="15" s="1"/>
  <c r="H110" i="15"/>
  <c r="P110" i="15" s="1"/>
  <c r="N91" i="29"/>
  <c r="Q91" i="29"/>
  <c r="R91" i="29"/>
  <c r="P91" i="29"/>
  <c r="O91" i="29"/>
  <c r="S91" i="29"/>
  <c r="S91" i="30"/>
  <c r="R91" i="30"/>
  <c r="Q91" i="30"/>
  <c r="P91" i="30"/>
  <c r="O91" i="30"/>
  <c r="N91" i="30"/>
  <c r="R91" i="28"/>
  <c r="S91" i="28"/>
  <c r="Q91" i="28"/>
  <c r="P91" i="28"/>
  <c r="O91" i="28"/>
  <c r="N91" i="28"/>
  <c r="R91" i="27"/>
  <c r="O91" i="27"/>
  <c r="N91" i="27"/>
  <c r="Q91" i="27"/>
  <c r="S91" i="27"/>
  <c r="P91" i="27"/>
  <c r="O91" i="25"/>
  <c r="N91" i="25"/>
  <c r="R91" i="25"/>
  <c r="S91" i="25"/>
  <c r="Q91" i="25"/>
  <c r="P91" i="25"/>
  <c r="S91" i="26"/>
  <c r="R91" i="26"/>
  <c r="Q91" i="26"/>
  <c r="P91" i="26"/>
  <c r="O91" i="26"/>
  <c r="N91" i="26"/>
  <c r="R91" i="23"/>
  <c r="P91" i="23"/>
  <c r="N91" i="23"/>
  <c r="S91" i="23"/>
  <c r="Q91" i="23"/>
  <c r="O91" i="23"/>
  <c r="S91" i="24"/>
  <c r="R91" i="24"/>
  <c r="Q91" i="24"/>
  <c r="P91" i="24"/>
  <c r="O91" i="24"/>
  <c r="N91" i="24"/>
  <c r="R91" i="21"/>
  <c r="O91" i="21"/>
  <c r="N91" i="21"/>
  <c r="S91" i="21"/>
  <c r="Q91" i="21"/>
  <c r="P91" i="21"/>
  <c r="S91" i="22"/>
  <c r="R91" i="22"/>
  <c r="Q91" i="22"/>
  <c r="P91" i="22"/>
  <c r="O91" i="22"/>
  <c r="N91" i="22"/>
  <c r="O91" i="19"/>
  <c r="N91" i="19"/>
  <c r="S91" i="19"/>
  <c r="R91" i="19"/>
  <c r="Q91" i="19"/>
  <c r="P91" i="19"/>
  <c r="P91" i="18"/>
  <c r="O91" i="18"/>
  <c r="S91" i="18"/>
  <c r="Q91" i="18"/>
  <c r="N91" i="18"/>
  <c r="R91" i="18"/>
  <c r="H104" i="9"/>
  <c r="B118" i="15"/>
  <c r="J118" i="15" s="1"/>
  <c r="M99" i="18"/>
  <c r="J213" i="15"/>
  <c r="P205" i="15"/>
  <c r="I96" i="11"/>
  <c r="J96" i="11"/>
  <c r="K96" i="11"/>
  <c r="L96" i="11"/>
  <c r="M96" i="11"/>
  <c r="Z91" i="11"/>
  <c r="Y91" i="11"/>
  <c r="AA91" i="11"/>
  <c r="X91" i="11"/>
  <c r="AB91" i="11"/>
  <c r="L96" i="9"/>
  <c r="K96" i="9"/>
  <c r="M96" i="9"/>
  <c r="N96" i="9"/>
  <c r="J96" i="9"/>
  <c r="I96" i="9"/>
  <c r="I97" i="11" a="1"/>
  <c r="X92" i="11" a="1"/>
  <c r="N92" i="25" a="1"/>
  <c r="N92" i="23" a="1"/>
  <c r="N92" i="26" a="1"/>
  <c r="N92" i="29" a="1"/>
  <c r="N92" i="27" a="1"/>
  <c r="N92" i="28" a="1"/>
  <c r="N92" i="24" a="1"/>
  <c r="N92" i="19" a="1"/>
  <c r="N92" i="30" a="1"/>
  <c r="N92" i="21" a="1"/>
  <c r="N92" i="18" a="1"/>
  <c r="I97" i="9" a="1"/>
  <c r="N92" i="22" a="1"/>
  <c r="O206" i="31" l="1"/>
  <c r="M206" i="31"/>
  <c r="F111" i="31"/>
  <c r="N206" i="31"/>
  <c r="L206" i="31"/>
  <c r="G111" i="31"/>
  <c r="W100" i="11"/>
  <c r="J214" i="31"/>
  <c r="D111" i="31"/>
  <c r="L111" i="31" s="1"/>
  <c r="K206" i="31"/>
  <c r="E111" i="31"/>
  <c r="M111" i="31" s="1"/>
  <c r="C111" i="31"/>
  <c r="K206" i="15"/>
  <c r="H111" i="15"/>
  <c r="P111" i="15" s="1"/>
  <c r="L206" i="15"/>
  <c r="M206" i="15"/>
  <c r="G111" i="15"/>
  <c r="O111" i="15" s="1"/>
  <c r="O111" i="31"/>
  <c r="C111" i="15"/>
  <c r="K111" i="15" s="1"/>
  <c r="K111" i="31"/>
  <c r="E111" i="15"/>
  <c r="M111" i="15" s="1"/>
  <c r="O206" i="15"/>
  <c r="D111" i="15"/>
  <c r="L111" i="15" s="1"/>
  <c r="F111" i="15"/>
  <c r="N111" i="15" s="1"/>
  <c r="N111" i="31"/>
  <c r="N206" i="15"/>
  <c r="O92" i="30"/>
  <c r="N92" i="30"/>
  <c r="R92" i="30"/>
  <c r="S92" i="30"/>
  <c r="Q92" i="30"/>
  <c r="P92" i="30"/>
  <c r="P92" i="29"/>
  <c r="S92" i="29"/>
  <c r="Q92" i="29"/>
  <c r="O92" i="29"/>
  <c r="R92" i="29"/>
  <c r="N92" i="29"/>
  <c r="R92" i="27"/>
  <c r="N92" i="27"/>
  <c r="O92" i="27"/>
  <c r="P92" i="27"/>
  <c r="Q92" i="27"/>
  <c r="S92" i="27"/>
  <c r="P92" i="28"/>
  <c r="S92" i="28"/>
  <c r="Q92" i="28"/>
  <c r="R92" i="28"/>
  <c r="O92" i="28"/>
  <c r="N92" i="28"/>
  <c r="O92" i="25"/>
  <c r="R92" i="25"/>
  <c r="S92" i="25"/>
  <c r="P92" i="25"/>
  <c r="N92" i="25"/>
  <c r="Q92" i="25"/>
  <c r="S92" i="26"/>
  <c r="R92" i="26"/>
  <c r="Q92" i="26"/>
  <c r="N92" i="26"/>
  <c r="P92" i="26"/>
  <c r="O92" i="26"/>
  <c r="S92" i="24"/>
  <c r="R92" i="24"/>
  <c r="Q92" i="24"/>
  <c r="P92" i="24"/>
  <c r="O92" i="24"/>
  <c r="N92" i="24"/>
  <c r="O92" i="23"/>
  <c r="N92" i="23"/>
  <c r="R92" i="23"/>
  <c r="P92" i="23"/>
  <c r="Q92" i="23"/>
  <c r="S92" i="23"/>
  <c r="S92" i="21"/>
  <c r="P92" i="21"/>
  <c r="O92" i="21"/>
  <c r="N92" i="21"/>
  <c r="R92" i="21"/>
  <c r="Q92" i="21"/>
  <c r="S92" i="22"/>
  <c r="R92" i="22"/>
  <c r="Q92" i="22"/>
  <c r="P92" i="22"/>
  <c r="O92" i="22"/>
  <c r="N92" i="22"/>
  <c r="N92" i="18"/>
  <c r="O92" i="18"/>
  <c r="Q92" i="18"/>
  <c r="R92" i="18"/>
  <c r="P92" i="18"/>
  <c r="S92" i="18"/>
  <c r="O92" i="19"/>
  <c r="S92" i="19"/>
  <c r="R92" i="19"/>
  <c r="Q92" i="19"/>
  <c r="P92" i="19"/>
  <c r="N92" i="19"/>
  <c r="H105" i="9"/>
  <c r="B119" i="15"/>
  <c r="P206" i="15"/>
  <c r="M100" i="18"/>
  <c r="J214" i="15"/>
  <c r="L97" i="11"/>
  <c r="I97" i="11"/>
  <c r="K97" i="11"/>
  <c r="M97" i="11"/>
  <c r="J97" i="11"/>
  <c r="Z92" i="11"/>
  <c r="Y92" i="11"/>
  <c r="AB92" i="11"/>
  <c r="AA92" i="11"/>
  <c r="X92" i="11"/>
  <c r="K97" i="9"/>
  <c r="L97" i="9"/>
  <c r="N97" i="9"/>
  <c r="J97" i="9"/>
  <c r="I97" i="9"/>
  <c r="M97" i="9"/>
  <c r="I98" i="11" a="1"/>
  <c r="X93" i="11" a="1"/>
  <c r="N93" i="23" a="1"/>
  <c r="N93" i="22" a="1"/>
  <c r="N93" i="19" a="1"/>
  <c r="N93" i="29" a="1"/>
  <c r="N93" i="25" a="1"/>
  <c r="N93" i="28" a="1"/>
  <c r="N93" i="21" a="1"/>
  <c r="N93" i="24" a="1"/>
  <c r="N93" i="27" a="1"/>
  <c r="N93" i="26" a="1"/>
  <c r="N93" i="18" a="1"/>
  <c r="I98" i="9" a="1"/>
  <c r="N93" i="30" a="1"/>
  <c r="M207" i="31" l="1"/>
  <c r="O207" i="31"/>
  <c r="F112" i="31"/>
  <c r="G112" i="31"/>
  <c r="K207" i="31"/>
  <c r="W101" i="11"/>
  <c r="J215" i="31"/>
  <c r="D112" i="31"/>
  <c r="L112" i="31" s="1"/>
  <c r="E112" i="31"/>
  <c r="N207" i="31"/>
  <c r="L207" i="31"/>
  <c r="C112" i="31"/>
  <c r="O207" i="15"/>
  <c r="M207" i="15"/>
  <c r="L207" i="15"/>
  <c r="C112" i="15"/>
  <c r="K112" i="15" s="1"/>
  <c r="K112" i="31"/>
  <c r="G112" i="15"/>
  <c r="O112" i="15" s="1"/>
  <c r="O112" i="31"/>
  <c r="E112" i="15"/>
  <c r="M112" i="15" s="1"/>
  <c r="M112" i="31"/>
  <c r="N207" i="15"/>
  <c r="D112" i="15"/>
  <c r="L112" i="15" s="1"/>
  <c r="K207" i="15"/>
  <c r="F112" i="15"/>
  <c r="N112" i="15" s="1"/>
  <c r="N112" i="31"/>
  <c r="H112" i="15"/>
  <c r="P112" i="15" s="1"/>
  <c r="S93" i="30"/>
  <c r="R93" i="30"/>
  <c r="Q93" i="30"/>
  <c r="P93" i="30"/>
  <c r="O93" i="30"/>
  <c r="N93" i="30"/>
  <c r="P93" i="29"/>
  <c r="R93" i="29"/>
  <c r="N93" i="29"/>
  <c r="Q93" i="29"/>
  <c r="O93" i="29"/>
  <c r="S93" i="29"/>
  <c r="R93" i="28"/>
  <c r="S93" i="28"/>
  <c r="Q93" i="28"/>
  <c r="P93" i="28"/>
  <c r="O93" i="28"/>
  <c r="N93" i="28"/>
  <c r="Q93" i="27"/>
  <c r="P93" i="27"/>
  <c r="R93" i="27"/>
  <c r="N93" i="27"/>
  <c r="S93" i="27"/>
  <c r="O93" i="27"/>
  <c r="S93" i="25"/>
  <c r="P93" i="25"/>
  <c r="N93" i="25"/>
  <c r="R93" i="25"/>
  <c r="O93" i="25"/>
  <c r="Q93" i="25"/>
  <c r="S93" i="26"/>
  <c r="R93" i="26"/>
  <c r="Q93" i="26"/>
  <c r="O93" i="26"/>
  <c r="N93" i="26"/>
  <c r="P93" i="26"/>
  <c r="S93" i="23"/>
  <c r="Q93" i="23"/>
  <c r="P93" i="23"/>
  <c r="N93" i="23"/>
  <c r="R93" i="23"/>
  <c r="O93" i="23"/>
  <c r="S93" i="24"/>
  <c r="R93" i="24"/>
  <c r="Q93" i="24"/>
  <c r="P93" i="24"/>
  <c r="O93" i="24"/>
  <c r="N93" i="24"/>
  <c r="S93" i="22"/>
  <c r="R93" i="22"/>
  <c r="Q93" i="22"/>
  <c r="P93" i="22"/>
  <c r="O93" i="22"/>
  <c r="N93" i="22"/>
  <c r="S93" i="21"/>
  <c r="R93" i="21"/>
  <c r="Q93" i="21"/>
  <c r="O93" i="21"/>
  <c r="P93" i="21"/>
  <c r="N93" i="21"/>
  <c r="S93" i="18"/>
  <c r="R93" i="18"/>
  <c r="Q93" i="18"/>
  <c r="O93" i="18"/>
  <c r="P93" i="18"/>
  <c r="N93" i="18"/>
  <c r="S93" i="19"/>
  <c r="R93" i="19"/>
  <c r="O93" i="19"/>
  <c r="Q93" i="19"/>
  <c r="P93" i="19"/>
  <c r="N93" i="19"/>
  <c r="M101" i="18"/>
  <c r="J215" i="15"/>
  <c r="H106" i="9"/>
  <c r="B120" i="15"/>
  <c r="P207" i="15"/>
  <c r="K98" i="11"/>
  <c r="J98" i="11"/>
  <c r="M98" i="11"/>
  <c r="L98" i="11"/>
  <c r="I98" i="11"/>
  <c r="X93" i="11"/>
  <c r="Z93" i="11"/>
  <c r="Y93" i="11"/>
  <c r="AB93" i="11"/>
  <c r="AA93" i="11"/>
  <c r="K98" i="9"/>
  <c r="M98" i="9"/>
  <c r="N98" i="9"/>
  <c r="L98" i="9"/>
  <c r="I98" i="9"/>
  <c r="J98" i="9"/>
  <c r="I99" i="11" a="1"/>
  <c r="X94" i="11" a="1"/>
  <c r="N94" i="19" a="1"/>
  <c r="N94" i="28" a="1"/>
  <c r="I99" i="9" a="1"/>
  <c r="N94" i="18" a="1"/>
  <c r="N94" i="27" a="1"/>
  <c r="N94" i="25" a="1"/>
  <c r="N94" i="24" a="1"/>
  <c r="N94" i="26" a="1"/>
  <c r="N94" i="30" a="1"/>
  <c r="N94" i="29" a="1"/>
  <c r="N94" i="22" a="1"/>
  <c r="N94" i="23" a="1"/>
  <c r="N94" i="21" a="1"/>
  <c r="L208" i="31" l="1"/>
  <c r="C113" i="31"/>
  <c r="E113" i="31"/>
  <c r="M113" i="31" s="1"/>
  <c r="N208" i="31"/>
  <c r="M208" i="31"/>
  <c r="K208" i="31"/>
  <c r="D113" i="31"/>
  <c r="L113" i="31" s="1"/>
  <c r="O208" i="31"/>
  <c r="G113" i="31"/>
  <c r="F113" i="31"/>
  <c r="N113" i="31" s="1"/>
  <c r="W102" i="11"/>
  <c r="J216" i="31"/>
  <c r="N208" i="15"/>
  <c r="C113" i="15"/>
  <c r="K113" i="15" s="1"/>
  <c r="K113" i="31"/>
  <c r="G113" i="15"/>
  <c r="O113" i="15" s="1"/>
  <c r="O113" i="31"/>
  <c r="K208" i="15"/>
  <c r="M208" i="15"/>
  <c r="L208" i="15"/>
  <c r="O208" i="15"/>
  <c r="E113" i="15"/>
  <c r="M113" i="15" s="1"/>
  <c r="F113" i="15"/>
  <c r="N113" i="15" s="1"/>
  <c r="D113" i="15"/>
  <c r="L113" i="15" s="1"/>
  <c r="H113" i="15"/>
  <c r="P113" i="15" s="1"/>
  <c r="S94" i="29"/>
  <c r="R94" i="29"/>
  <c r="Q94" i="29"/>
  <c r="O94" i="29"/>
  <c r="N94" i="29"/>
  <c r="P94" i="29"/>
  <c r="S94" i="30"/>
  <c r="R94" i="30"/>
  <c r="Q94" i="30"/>
  <c r="P94" i="30"/>
  <c r="O94" i="30"/>
  <c r="N94" i="30"/>
  <c r="R94" i="27"/>
  <c r="Q94" i="27"/>
  <c r="S94" i="27"/>
  <c r="N94" i="27"/>
  <c r="O94" i="27"/>
  <c r="P94" i="27"/>
  <c r="Q94" i="28"/>
  <c r="P94" i="28"/>
  <c r="O94" i="28"/>
  <c r="N94" i="28"/>
  <c r="S94" i="28"/>
  <c r="R94" i="28"/>
  <c r="N94" i="25"/>
  <c r="S94" i="25"/>
  <c r="P94" i="25"/>
  <c r="O94" i="25"/>
  <c r="R94" i="25"/>
  <c r="Q94" i="25"/>
  <c r="S94" i="26"/>
  <c r="R94" i="26"/>
  <c r="Q94" i="26"/>
  <c r="P94" i="26"/>
  <c r="N94" i="26"/>
  <c r="O94" i="26"/>
  <c r="S94" i="24"/>
  <c r="R94" i="24"/>
  <c r="Q94" i="24"/>
  <c r="P94" i="24"/>
  <c r="N94" i="24"/>
  <c r="O94" i="24"/>
  <c r="S94" i="23"/>
  <c r="R94" i="23"/>
  <c r="Q94" i="23"/>
  <c r="N94" i="23"/>
  <c r="P94" i="23"/>
  <c r="O94" i="23"/>
  <c r="R94" i="21"/>
  <c r="N94" i="21"/>
  <c r="Q94" i="21"/>
  <c r="P94" i="21"/>
  <c r="O94" i="21"/>
  <c r="S94" i="21"/>
  <c r="P94" i="22"/>
  <c r="O94" i="22"/>
  <c r="N94" i="22"/>
  <c r="Q94" i="22"/>
  <c r="S94" i="22"/>
  <c r="R94" i="22"/>
  <c r="N94" i="19"/>
  <c r="S94" i="19"/>
  <c r="R94" i="19"/>
  <c r="Q94" i="19"/>
  <c r="P94" i="19"/>
  <c r="O94" i="19"/>
  <c r="Q94" i="18"/>
  <c r="N94" i="18"/>
  <c r="R94" i="18"/>
  <c r="O94" i="18"/>
  <c r="S94" i="18"/>
  <c r="P94" i="18"/>
  <c r="H107" i="9"/>
  <c r="B121" i="15"/>
  <c r="M102" i="18"/>
  <c r="J216" i="15"/>
  <c r="P208" i="15"/>
  <c r="L99" i="11"/>
  <c r="M99" i="11"/>
  <c r="J99" i="11"/>
  <c r="I99" i="11"/>
  <c r="K99" i="11"/>
  <c r="AB94" i="11"/>
  <c r="Z94" i="11"/>
  <c r="AA94" i="11"/>
  <c r="X94" i="11"/>
  <c r="Y94" i="11"/>
  <c r="L99" i="9"/>
  <c r="J99" i="9"/>
  <c r="N99" i="9"/>
  <c r="M99" i="9"/>
  <c r="K99" i="9"/>
  <c r="I99" i="9"/>
  <c r="I100" i="11" a="1"/>
  <c r="X95" i="11" a="1"/>
  <c r="N95" i="26" a="1"/>
  <c r="N95" i="30" a="1"/>
  <c r="N95" i="19" a="1"/>
  <c r="N95" i="25" a="1"/>
  <c r="N95" i="21" a="1"/>
  <c r="N95" i="27" a="1"/>
  <c r="N95" i="24" a="1"/>
  <c r="N95" i="22" a="1"/>
  <c r="I100" i="9" a="1"/>
  <c r="N95" i="23" a="1"/>
  <c r="N95" i="29" a="1"/>
  <c r="N95" i="18" a="1"/>
  <c r="N95" i="28" a="1"/>
  <c r="E114" i="31" l="1"/>
  <c r="L209" i="31"/>
  <c r="M209" i="31"/>
  <c r="O209" i="31"/>
  <c r="C114" i="31"/>
  <c r="D114" i="31"/>
  <c r="K209" i="31"/>
  <c r="W103" i="11"/>
  <c r="J217" i="31"/>
  <c r="N209" i="31"/>
  <c r="G114" i="31"/>
  <c r="O114" i="31" s="1"/>
  <c r="F114" i="31"/>
  <c r="N114" i="31" s="1"/>
  <c r="C114" i="15"/>
  <c r="K114" i="15" s="1"/>
  <c r="K114" i="31"/>
  <c r="E114" i="15"/>
  <c r="M114" i="15" s="1"/>
  <c r="M114" i="31"/>
  <c r="D114" i="15"/>
  <c r="L114" i="15" s="1"/>
  <c r="L114" i="31"/>
  <c r="M209" i="15"/>
  <c r="O209" i="15"/>
  <c r="K209" i="15"/>
  <c r="N209" i="15"/>
  <c r="F114" i="15"/>
  <c r="N114" i="15" s="1"/>
  <c r="G114" i="15"/>
  <c r="O114" i="15" s="1"/>
  <c r="L209" i="15"/>
  <c r="H114" i="15"/>
  <c r="P114" i="15" s="1"/>
  <c r="S95" i="30"/>
  <c r="R95" i="30"/>
  <c r="Q95" i="30"/>
  <c r="P95" i="30"/>
  <c r="O95" i="30"/>
  <c r="N95" i="30"/>
  <c r="P95" i="29"/>
  <c r="S95" i="29"/>
  <c r="N95" i="29"/>
  <c r="Q95" i="29"/>
  <c r="R95" i="29"/>
  <c r="O95" i="29"/>
  <c r="R95" i="28"/>
  <c r="S95" i="28"/>
  <c r="Q95" i="28"/>
  <c r="P95" i="28"/>
  <c r="O95" i="28"/>
  <c r="N95" i="28"/>
  <c r="P95" i="27"/>
  <c r="S95" i="27"/>
  <c r="N95" i="27"/>
  <c r="O95" i="27"/>
  <c r="Q95" i="27"/>
  <c r="R95" i="27"/>
  <c r="R95" i="25"/>
  <c r="O95" i="25"/>
  <c r="Q95" i="25"/>
  <c r="S95" i="25"/>
  <c r="P95" i="25"/>
  <c r="N95" i="25"/>
  <c r="S95" i="26"/>
  <c r="Q95" i="26"/>
  <c r="R95" i="26"/>
  <c r="P95" i="26"/>
  <c r="O95" i="26"/>
  <c r="N95" i="26"/>
  <c r="O95" i="23"/>
  <c r="S95" i="23"/>
  <c r="N95" i="23"/>
  <c r="Q95" i="23"/>
  <c r="P95" i="23"/>
  <c r="R95" i="23"/>
  <c r="S95" i="24"/>
  <c r="R95" i="24"/>
  <c r="Q95" i="24"/>
  <c r="P95" i="24"/>
  <c r="O95" i="24"/>
  <c r="N95" i="24"/>
  <c r="N95" i="21"/>
  <c r="R95" i="21"/>
  <c r="P95" i="21"/>
  <c r="S95" i="21"/>
  <c r="O95" i="21"/>
  <c r="Q95" i="21"/>
  <c r="S95" i="22"/>
  <c r="R95" i="22"/>
  <c r="Q95" i="22"/>
  <c r="P95" i="22"/>
  <c r="O95" i="22"/>
  <c r="N95" i="22"/>
  <c r="S95" i="18"/>
  <c r="Q95" i="18"/>
  <c r="N95" i="18"/>
  <c r="P95" i="18"/>
  <c r="R95" i="18"/>
  <c r="O95" i="18"/>
  <c r="S95" i="19"/>
  <c r="R95" i="19"/>
  <c r="Q95" i="19"/>
  <c r="P95" i="19"/>
  <c r="O95" i="19"/>
  <c r="N95" i="19"/>
  <c r="M103" i="18"/>
  <c r="J217" i="15"/>
  <c r="P209" i="15"/>
  <c r="H108" i="9"/>
  <c r="B122" i="15"/>
  <c r="L100" i="11"/>
  <c r="J100" i="11"/>
  <c r="M100" i="11"/>
  <c r="K100" i="11"/>
  <c r="I100" i="11"/>
  <c r="AB95" i="11"/>
  <c r="X95" i="11"/>
  <c r="AA95" i="11"/>
  <c r="Y95" i="11"/>
  <c r="Z95" i="11"/>
  <c r="L100" i="9"/>
  <c r="K100" i="9"/>
  <c r="J100" i="9"/>
  <c r="M100" i="9"/>
  <c r="I100" i="9"/>
  <c r="N100" i="9"/>
  <c r="I101" i="11" a="1"/>
  <c r="X96" i="11" a="1"/>
  <c r="N96" i="24" a="1"/>
  <c r="N96" i="19" a="1"/>
  <c r="N96" i="29" a="1"/>
  <c r="N96" i="30" a="1"/>
  <c r="N96" i="28" a="1"/>
  <c r="N96" i="26" a="1"/>
  <c r="N96" i="27" a="1"/>
  <c r="N96" i="22" a="1"/>
  <c r="N96" i="18" a="1"/>
  <c r="N96" i="21" a="1"/>
  <c r="N96" i="25" a="1"/>
  <c r="I101" i="9" a="1"/>
  <c r="N96" i="23" a="1"/>
  <c r="K210" i="31" l="1"/>
  <c r="O210" i="31"/>
  <c r="F115" i="31"/>
  <c r="L210" i="31"/>
  <c r="D115" i="31"/>
  <c r="L115" i="31" s="1"/>
  <c r="M210" i="31"/>
  <c r="W104" i="11"/>
  <c r="J218" i="31"/>
  <c r="G115" i="31"/>
  <c r="O115" i="31" s="1"/>
  <c r="N210" i="31"/>
  <c r="C115" i="31"/>
  <c r="E115" i="31"/>
  <c r="O210" i="15"/>
  <c r="L210" i="15"/>
  <c r="M210" i="15"/>
  <c r="K210" i="15"/>
  <c r="N210" i="15"/>
  <c r="C115" i="15"/>
  <c r="K115" i="15" s="1"/>
  <c r="K115" i="31"/>
  <c r="E115" i="15"/>
  <c r="M115" i="15" s="1"/>
  <c r="M115" i="31"/>
  <c r="H115" i="15"/>
  <c r="P115" i="15" s="1"/>
  <c r="G115" i="15"/>
  <c r="O115" i="15" s="1"/>
  <c r="D115" i="15"/>
  <c r="L115" i="15" s="1"/>
  <c r="F115" i="15"/>
  <c r="N115" i="15" s="1"/>
  <c r="N115" i="31"/>
  <c r="O96" i="29"/>
  <c r="N96" i="29"/>
  <c r="R96" i="29"/>
  <c r="Q96" i="29"/>
  <c r="P96" i="29"/>
  <c r="S96" i="29"/>
  <c r="O96" i="30"/>
  <c r="N96" i="30"/>
  <c r="R96" i="30"/>
  <c r="S96" i="30"/>
  <c r="Q96" i="30"/>
  <c r="P96" i="30"/>
  <c r="N96" i="27"/>
  <c r="R96" i="27"/>
  <c r="P96" i="27"/>
  <c r="O96" i="27"/>
  <c r="S96" i="27"/>
  <c r="Q96" i="27"/>
  <c r="S96" i="28"/>
  <c r="R96" i="28"/>
  <c r="Q96" i="28"/>
  <c r="P96" i="28"/>
  <c r="O96" i="28"/>
  <c r="N96" i="28"/>
  <c r="R96" i="25"/>
  <c r="N96" i="25"/>
  <c r="P96" i="25"/>
  <c r="O96" i="25"/>
  <c r="S96" i="25"/>
  <c r="Q96" i="25"/>
  <c r="S96" i="26"/>
  <c r="R96" i="26"/>
  <c r="Q96" i="26"/>
  <c r="N96" i="26"/>
  <c r="P96" i="26"/>
  <c r="O96" i="26"/>
  <c r="S96" i="24"/>
  <c r="R96" i="24"/>
  <c r="Q96" i="24"/>
  <c r="P96" i="24"/>
  <c r="O96" i="24"/>
  <c r="N96" i="24"/>
  <c r="R96" i="23"/>
  <c r="O96" i="23"/>
  <c r="S96" i="23"/>
  <c r="P96" i="23"/>
  <c r="N96" i="23"/>
  <c r="Q96" i="23"/>
  <c r="S96" i="22"/>
  <c r="R96" i="22"/>
  <c r="Q96" i="22"/>
  <c r="P96" i="22"/>
  <c r="O96" i="22"/>
  <c r="N96" i="22"/>
  <c r="S96" i="21"/>
  <c r="O96" i="21"/>
  <c r="R96" i="21"/>
  <c r="Q96" i="21"/>
  <c r="P96" i="21"/>
  <c r="N96" i="21"/>
  <c r="O96" i="19"/>
  <c r="S96" i="19"/>
  <c r="R96" i="19"/>
  <c r="Q96" i="19"/>
  <c r="P96" i="19"/>
  <c r="N96" i="19"/>
  <c r="S96" i="18"/>
  <c r="Q96" i="18"/>
  <c r="P96" i="18"/>
  <c r="O96" i="18"/>
  <c r="R96" i="18"/>
  <c r="N96" i="18"/>
  <c r="H109" i="9"/>
  <c r="B123" i="15"/>
  <c r="M104" i="18"/>
  <c r="J218" i="15"/>
  <c r="P210" i="15"/>
  <c r="L101" i="11"/>
  <c r="I101" i="11"/>
  <c r="K101" i="11"/>
  <c r="M101" i="11"/>
  <c r="J101" i="11"/>
  <c r="Y96" i="11"/>
  <c r="AA96" i="11"/>
  <c r="Z96" i="11"/>
  <c r="AB96" i="11"/>
  <c r="X96" i="11"/>
  <c r="J101" i="9"/>
  <c r="N101" i="9"/>
  <c r="L101" i="9"/>
  <c r="I101" i="9"/>
  <c r="M101" i="9"/>
  <c r="K101" i="9"/>
  <c r="I102" i="11" a="1"/>
  <c r="X97" i="11" a="1"/>
  <c r="N97" i="28" a="1"/>
  <c r="N97" i="19" a="1"/>
  <c r="N97" i="26" a="1"/>
  <c r="N97" i="23" a="1"/>
  <c r="N97" i="30" a="1"/>
  <c r="N97" i="21" a="1"/>
  <c r="N97" i="29" a="1"/>
  <c r="N97" i="25" a="1"/>
  <c r="I102" i="9" a="1"/>
  <c r="N97" i="24" a="1"/>
  <c r="N97" i="22" a="1"/>
  <c r="N97" i="18" a="1"/>
  <c r="N97" i="27" a="1"/>
  <c r="D116" i="31" l="1"/>
  <c r="K211" i="31"/>
  <c r="L211" i="31"/>
  <c r="G116" i="31"/>
  <c r="O211" i="31"/>
  <c r="F116" i="31"/>
  <c r="N116" i="31" s="1"/>
  <c r="E116" i="31"/>
  <c r="M116" i="31" s="1"/>
  <c r="W105" i="11"/>
  <c r="J219" i="31"/>
  <c r="N211" i="31"/>
  <c r="C116" i="31"/>
  <c r="K116" i="31" s="1"/>
  <c r="M211" i="31"/>
  <c r="K211" i="15"/>
  <c r="N211" i="15"/>
  <c r="L211" i="15"/>
  <c r="G116" i="15"/>
  <c r="O116" i="15" s="1"/>
  <c r="O116" i="31"/>
  <c r="D116" i="15"/>
  <c r="L116" i="15" s="1"/>
  <c r="L116" i="31"/>
  <c r="O211" i="15"/>
  <c r="M211" i="15"/>
  <c r="E116" i="15"/>
  <c r="M116" i="15" s="1"/>
  <c r="H116" i="15"/>
  <c r="P116" i="15" s="1"/>
  <c r="F116" i="15"/>
  <c r="N116" i="15" s="1"/>
  <c r="C116" i="15"/>
  <c r="K116" i="15" s="1"/>
  <c r="S97" i="30"/>
  <c r="R97" i="30"/>
  <c r="Q97" i="30"/>
  <c r="P97" i="30"/>
  <c r="O97" i="30"/>
  <c r="N97" i="30"/>
  <c r="Q97" i="29"/>
  <c r="O97" i="29"/>
  <c r="R97" i="29"/>
  <c r="P97" i="29"/>
  <c r="N97" i="29"/>
  <c r="S97" i="29"/>
  <c r="Q97" i="27"/>
  <c r="R97" i="27"/>
  <c r="S97" i="27"/>
  <c r="O97" i="27"/>
  <c r="P97" i="27"/>
  <c r="N97" i="27"/>
  <c r="R97" i="28"/>
  <c r="S97" i="28"/>
  <c r="P97" i="28"/>
  <c r="O97" i="28"/>
  <c r="Q97" i="28"/>
  <c r="N97" i="28"/>
  <c r="R97" i="25"/>
  <c r="O97" i="25"/>
  <c r="S97" i="25"/>
  <c r="Q97" i="25"/>
  <c r="N97" i="25"/>
  <c r="P97" i="25"/>
  <c r="S97" i="26"/>
  <c r="R97" i="26"/>
  <c r="Q97" i="26"/>
  <c r="O97" i="26"/>
  <c r="N97" i="26"/>
  <c r="P97" i="26"/>
  <c r="S97" i="23"/>
  <c r="O97" i="23"/>
  <c r="N97" i="23"/>
  <c r="R97" i="23"/>
  <c r="Q97" i="23"/>
  <c r="P97" i="23"/>
  <c r="S97" i="24"/>
  <c r="R97" i="24"/>
  <c r="Q97" i="24"/>
  <c r="P97" i="24"/>
  <c r="O97" i="24"/>
  <c r="N97" i="24"/>
  <c r="O97" i="21"/>
  <c r="R97" i="21"/>
  <c r="S97" i="21"/>
  <c r="Q97" i="21"/>
  <c r="N97" i="21"/>
  <c r="P97" i="21"/>
  <c r="S97" i="22"/>
  <c r="R97" i="22"/>
  <c r="Q97" i="22"/>
  <c r="P97" i="22"/>
  <c r="O97" i="22"/>
  <c r="N97" i="22"/>
  <c r="S97" i="19"/>
  <c r="R97" i="19"/>
  <c r="O97" i="19"/>
  <c r="Q97" i="19"/>
  <c r="P97" i="19"/>
  <c r="N97" i="19"/>
  <c r="P97" i="18"/>
  <c r="S97" i="18"/>
  <c r="N97" i="18"/>
  <c r="O97" i="18"/>
  <c r="R97" i="18"/>
  <c r="Q97" i="18"/>
  <c r="M105" i="18"/>
  <c r="J219" i="15"/>
  <c r="H110" i="9"/>
  <c r="B124" i="15"/>
  <c r="P211" i="15"/>
  <c r="J102" i="11"/>
  <c r="L102" i="11"/>
  <c r="I102" i="11"/>
  <c r="K102" i="11"/>
  <c r="M102" i="11"/>
  <c r="AB97" i="11"/>
  <c r="Y97" i="11"/>
  <c r="AA97" i="11"/>
  <c r="X97" i="11"/>
  <c r="Z97" i="11"/>
  <c r="N102" i="9"/>
  <c r="J102" i="9"/>
  <c r="I102" i="9"/>
  <c r="L102" i="9"/>
  <c r="M102" i="9"/>
  <c r="K102" i="9"/>
  <c r="I103" i="11" a="1"/>
  <c r="X98" i="11" a="1"/>
  <c r="N98" i="30" a="1"/>
  <c r="I103" i="9" a="1"/>
  <c r="N98" i="26" a="1"/>
  <c r="N98" i="24" a="1"/>
  <c r="N98" i="21" a="1"/>
  <c r="N98" i="29" a="1"/>
  <c r="N98" i="19" a="1"/>
  <c r="N98" i="23" a="1"/>
  <c r="N98" i="18" a="1"/>
  <c r="N98" i="27" a="1"/>
  <c r="N98" i="25" a="1"/>
  <c r="N98" i="28" a="1"/>
  <c r="N98" i="22" a="1"/>
  <c r="N212" i="31" l="1"/>
  <c r="M212" i="31"/>
  <c r="L212" i="31"/>
  <c r="F117" i="31"/>
  <c r="N117" i="31" s="1"/>
  <c r="E117" i="31"/>
  <c r="M117" i="31" s="1"/>
  <c r="C117" i="31"/>
  <c r="K117" i="31" s="1"/>
  <c r="K212" i="31"/>
  <c r="D117" i="31"/>
  <c r="W106" i="11"/>
  <c r="J220" i="31"/>
  <c r="G117" i="31"/>
  <c r="O212" i="31"/>
  <c r="K212" i="15"/>
  <c r="O212" i="15"/>
  <c r="G117" i="15"/>
  <c r="O117" i="15" s="1"/>
  <c r="O117" i="31"/>
  <c r="D117" i="15"/>
  <c r="L117" i="15" s="1"/>
  <c r="L117" i="31"/>
  <c r="N212" i="15"/>
  <c r="L212" i="15"/>
  <c r="F117" i="15"/>
  <c r="N117" i="15" s="1"/>
  <c r="M212" i="15"/>
  <c r="E117" i="15"/>
  <c r="M117" i="15" s="1"/>
  <c r="H117" i="15"/>
  <c r="P117" i="15" s="1"/>
  <c r="C117" i="15"/>
  <c r="K117" i="15" s="1"/>
  <c r="R98" i="29"/>
  <c r="P98" i="29"/>
  <c r="S98" i="29"/>
  <c r="Q98" i="29"/>
  <c r="O98" i="29"/>
  <c r="N98" i="29"/>
  <c r="S98" i="30"/>
  <c r="R98" i="30"/>
  <c r="Q98" i="30"/>
  <c r="P98" i="30"/>
  <c r="O98" i="30"/>
  <c r="N98" i="30"/>
  <c r="Q98" i="28"/>
  <c r="P98" i="28"/>
  <c r="O98" i="28"/>
  <c r="N98" i="28"/>
  <c r="S98" i="28"/>
  <c r="R98" i="28"/>
  <c r="R98" i="27"/>
  <c r="S98" i="27"/>
  <c r="P98" i="27"/>
  <c r="N98" i="27"/>
  <c r="Q98" i="27"/>
  <c r="O98" i="27"/>
  <c r="O98" i="25"/>
  <c r="S98" i="25"/>
  <c r="R98" i="25"/>
  <c r="P98" i="25"/>
  <c r="N98" i="25"/>
  <c r="Q98" i="25"/>
  <c r="S98" i="26"/>
  <c r="R98" i="26"/>
  <c r="Q98" i="26"/>
  <c r="P98" i="26"/>
  <c r="O98" i="26"/>
  <c r="N98" i="26"/>
  <c r="S98" i="24"/>
  <c r="R98" i="24"/>
  <c r="Q98" i="24"/>
  <c r="P98" i="24"/>
  <c r="N98" i="24"/>
  <c r="O98" i="24"/>
  <c r="R98" i="23"/>
  <c r="P98" i="23"/>
  <c r="S98" i="23"/>
  <c r="Q98" i="23"/>
  <c r="N98" i="23"/>
  <c r="O98" i="23"/>
  <c r="Q98" i="22"/>
  <c r="P98" i="22"/>
  <c r="O98" i="22"/>
  <c r="N98" i="22"/>
  <c r="R98" i="22"/>
  <c r="S98" i="22"/>
  <c r="P98" i="21"/>
  <c r="N98" i="21"/>
  <c r="R98" i="21"/>
  <c r="O98" i="21"/>
  <c r="S98" i="21"/>
  <c r="Q98" i="21"/>
  <c r="R98" i="18"/>
  <c r="N98" i="18"/>
  <c r="P98" i="18"/>
  <c r="S98" i="18"/>
  <c r="Q98" i="18"/>
  <c r="O98" i="18"/>
  <c r="N98" i="19"/>
  <c r="S98" i="19"/>
  <c r="R98" i="19"/>
  <c r="Q98" i="19"/>
  <c r="P98" i="19"/>
  <c r="O98" i="19"/>
  <c r="H111" i="9"/>
  <c r="B125" i="15"/>
  <c r="M106" i="18"/>
  <c r="J220" i="15"/>
  <c r="P212" i="15"/>
  <c r="K103" i="11"/>
  <c r="J103" i="11"/>
  <c r="L103" i="11"/>
  <c r="M103" i="11"/>
  <c r="I103" i="11"/>
  <c r="AA98" i="11"/>
  <c r="AB98" i="11"/>
  <c r="Y98" i="11"/>
  <c r="Z98" i="11"/>
  <c r="X98" i="11"/>
  <c r="M103" i="9"/>
  <c r="L103" i="9"/>
  <c r="N103" i="9"/>
  <c r="K103" i="9"/>
  <c r="J103" i="9"/>
  <c r="I103" i="9"/>
  <c r="I104" i="11" a="1"/>
  <c r="X99" i="11" a="1"/>
  <c r="N99" i="26" a="1"/>
  <c r="I104" i="9" a="1"/>
  <c r="N99" i="28" a="1"/>
  <c r="N99" i="23" a="1"/>
  <c r="N99" i="22" a="1"/>
  <c r="N99" i="29" a="1"/>
  <c r="N99" i="24" a="1"/>
  <c r="N99" i="21" a="1"/>
  <c r="N99" i="30" a="1"/>
  <c r="N99" i="25" a="1"/>
  <c r="N99" i="27" a="1"/>
  <c r="N99" i="18" a="1"/>
  <c r="N99" i="19" a="1"/>
  <c r="K213" i="31" l="1"/>
  <c r="F118" i="31"/>
  <c r="M213" i="31"/>
  <c r="E118" i="31"/>
  <c r="L213" i="31"/>
  <c r="O213" i="31"/>
  <c r="N213" i="31"/>
  <c r="D118" i="31"/>
  <c r="C118" i="31"/>
  <c r="G118" i="31"/>
  <c r="O118" i="31" s="1"/>
  <c r="W107" i="11"/>
  <c r="J221" i="31"/>
  <c r="D118" i="15"/>
  <c r="L118" i="15" s="1"/>
  <c r="L118" i="31"/>
  <c r="M213" i="15"/>
  <c r="C118" i="15"/>
  <c r="K118" i="15" s="1"/>
  <c r="K118" i="31"/>
  <c r="N213" i="15"/>
  <c r="L213" i="15"/>
  <c r="E118" i="15"/>
  <c r="M118" i="15" s="1"/>
  <c r="M118" i="31"/>
  <c r="H118" i="15"/>
  <c r="P118" i="15" s="1"/>
  <c r="K213" i="15"/>
  <c r="O213" i="15"/>
  <c r="F118" i="15"/>
  <c r="N118" i="15" s="1"/>
  <c r="N118" i="31"/>
  <c r="G118" i="15"/>
  <c r="O118" i="15" s="1"/>
  <c r="S99" i="29"/>
  <c r="N99" i="29"/>
  <c r="R99" i="29"/>
  <c r="P99" i="29"/>
  <c r="Q99" i="29"/>
  <c r="O99" i="29"/>
  <c r="S99" i="30"/>
  <c r="R99" i="30"/>
  <c r="Q99" i="30"/>
  <c r="P99" i="30"/>
  <c r="O99" i="30"/>
  <c r="N99" i="30"/>
  <c r="S99" i="27"/>
  <c r="R99" i="27"/>
  <c r="Q99" i="27"/>
  <c r="O99" i="27"/>
  <c r="P99" i="27"/>
  <c r="N99" i="27"/>
  <c r="R99" i="28"/>
  <c r="S99" i="28"/>
  <c r="Q99" i="28"/>
  <c r="P99" i="28"/>
  <c r="O99" i="28"/>
  <c r="N99" i="28"/>
  <c r="S99" i="25"/>
  <c r="R99" i="25"/>
  <c r="O99" i="25"/>
  <c r="P99" i="25"/>
  <c r="Q99" i="25"/>
  <c r="N99" i="25"/>
  <c r="S99" i="26"/>
  <c r="R99" i="26"/>
  <c r="Q99" i="26"/>
  <c r="P99" i="26"/>
  <c r="O99" i="26"/>
  <c r="N99" i="26"/>
  <c r="S99" i="23"/>
  <c r="Q99" i="23"/>
  <c r="O99" i="23"/>
  <c r="R99" i="23"/>
  <c r="P99" i="23"/>
  <c r="N99" i="23"/>
  <c r="S99" i="24"/>
  <c r="R99" i="24"/>
  <c r="Q99" i="24"/>
  <c r="P99" i="24"/>
  <c r="O99" i="24"/>
  <c r="N99" i="24"/>
  <c r="R99" i="21"/>
  <c r="P99" i="21"/>
  <c r="N99" i="21"/>
  <c r="S99" i="21"/>
  <c r="Q99" i="21"/>
  <c r="O99" i="21"/>
  <c r="P99" i="22"/>
  <c r="N99" i="22"/>
  <c r="S99" i="22"/>
  <c r="R99" i="22"/>
  <c r="Q99" i="22"/>
  <c r="O99" i="22"/>
  <c r="S99" i="19"/>
  <c r="R99" i="19"/>
  <c r="Q99" i="19"/>
  <c r="P99" i="19"/>
  <c r="O99" i="19"/>
  <c r="N99" i="19"/>
  <c r="P99" i="18"/>
  <c r="O99" i="18"/>
  <c r="S99" i="18"/>
  <c r="R99" i="18"/>
  <c r="Q99" i="18"/>
  <c r="N99" i="18"/>
  <c r="H112" i="9"/>
  <c r="B126" i="15"/>
  <c r="M107" i="18"/>
  <c r="J221" i="15"/>
  <c r="P213" i="15"/>
  <c r="K104" i="11"/>
  <c r="J104" i="11"/>
  <c r="I104" i="11"/>
  <c r="M104" i="11"/>
  <c r="L104" i="11"/>
  <c r="AA99" i="11"/>
  <c r="Y99" i="11"/>
  <c r="AB99" i="11"/>
  <c r="Z99" i="11"/>
  <c r="X99" i="11"/>
  <c r="I104" i="9"/>
  <c r="J104" i="9"/>
  <c r="M104" i="9"/>
  <c r="N104" i="9"/>
  <c r="K104" i="9"/>
  <c r="L104" i="9"/>
  <c r="I105" i="11" a="1"/>
  <c r="X100" i="11" a="1"/>
  <c r="N100" i="30" a="1"/>
  <c r="N100" i="18" a="1"/>
  <c r="N100" i="26" a="1"/>
  <c r="N100" i="28" a="1"/>
  <c r="N100" i="19" a="1"/>
  <c r="N100" i="24" a="1"/>
  <c r="N100" i="25" a="1"/>
  <c r="N100" i="29" a="1"/>
  <c r="N100" i="22" a="1"/>
  <c r="I105" i="9" a="1"/>
  <c r="N100" i="21" a="1"/>
  <c r="N100" i="23" a="1"/>
  <c r="N100" i="27" a="1"/>
  <c r="O214" i="31" l="1"/>
  <c r="K214" i="31"/>
  <c r="G119" i="31"/>
  <c r="C119" i="31"/>
  <c r="E119" i="31"/>
  <c r="F119" i="31"/>
  <c r="W108" i="11"/>
  <c r="J222" i="31"/>
  <c r="L214" i="31"/>
  <c r="N214" i="31"/>
  <c r="D119" i="31"/>
  <c r="M214" i="31"/>
  <c r="O214" i="15"/>
  <c r="M214" i="15"/>
  <c r="K214" i="15"/>
  <c r="D119" i="15"/>
  <c r="F119" i="15"/>
  <c r="C119" i="15"/>
  <c r="N214" i="15"/>
  <c r="L214" i="15"/>
  <c r="E119" i="15"/>
  <c r="H119" i="15"/>
  <c r="G119" i="15"/>
  <c r="O100" i="30"/>
  <c r="N100" i="30"/>
  <c r="R100" i="30"/>
  <c r="Q100" i="30"/>
  <c r="P100" i="30"/>
  <c r="S100" i="30"/>
  <c r="N100" i="29"/>
  <c r="R100" i="29"/>
  <c r="S100" i="29"/>
  <c r="P100" i="29"/>
  <c r="O100" i="29"/>
  <c r="Q100" i="29"/>
  <c r="S100" i="28"/>
  <c r="R100" i="28"/>
  <c r="Q100" i="28"/>
  <c r="P100" i="28"/>
  <c r="O100" i="28"/>
  <c r="N100" i="28"/>
  <c r="R100" i="27"/>
  <c r="P100" i="27"/>
  <c r="Q100" i="27"/>
  <c r="S100" i="27"/>
  <c r="O100" i="27"/>
  <c r="N100" i="27"/>
  <c r="N100" i="25"/>
  <c r="P100" i="25"/>
  <c r="S100" i="25"/>
  <c r="O100" i="25"/>
  <c r="R100" i="25"/>
  <c r="Q100" i="25"/>
  <c r="S100" i="26"/>
  <c r="R100" i="26"/>
  <c r="Q100" i="26"/>
  <c r="N100" i="26"/>
  <c r="P100" i="26"/>
  <c r="O100" i="26"/>
  <c r="S100" i="24"/>
  <c r="R100" i="24"/>
  <c r="Q100" i="24"/>
  <c r="P100" i="24"/>
  <c r="O100" i="24"/>
  <c r="N100" i="24"/>
  <c r="Q100" i="23"/>
  <c r="O100" i="23"/>
  <c r="N100" i="23"/>
  <c r="R100" i="23"/>
  <c r="S100" i="23"/>
  <c r="P100" i="23"/>
  <c r="P100" i="21"/>
  <c r="N100" i="21"/>
  <c r="S100" i="21"/>
  <c r="O100" i="21"/>
  <c r="R100" i="21"/>
  <c r="Q100" i="21"/>
  <c r="S100" i="22"/>
  <c r="R100" i="22"/>
  <c r="N100" i="22"/>
  <c r="Q100" i="22"/>
  <c r="P100" i="22"/>
  <c r="O100" i="22"/>
  <c r="Q100" i="18"/>
  <c r="N100" i="18"/>
  <c r="S100" i="18"/>
  <c r="R100" i="18"/>
  <c r="P100" i="18"/>
  <c r="O100" i="18"/>
  <c r="O100" i="19"/>
  <c r="S100" i="19"/>
  <c r="R100" i="19"/>
  <c r="Q100" i="19"/>
  <c r="P100" i="19"/>
  <c r="N100" i="19"/>
  <c r="M108" i="18"/>
  <c r="J222" i="15"/>
  <c r="H113" i="9"/>
  <c r="B127" i="15"/>
  <c r="P214" i="15"/>
  <c r="K105" i="11"/>
  <c r="I105" i="11"/>
  <c r="M105" i="11"/>
  <c r="L105" i="11"/>
  <c r="J105" i="11"/>
  <c r="AB100" i="11"/>
  <c r="AA100" i="11"/>
  <c r="Z100" i="11"/>
  <c r="Y100" i="11"/>
  <c r="X100" i="11"/>
  <c r="M105" i="9"/>
  <c r="I105" i="9"/>
  <c r="J105" i="9"/>
  <c r="L105" i="9"/>
  <c r="K105" i="9"/>
  <c r="N105" i="9"/>
  <c r="I106" i="11" a="1"/>
  <c r="X101" i="11" a="1"/>
  <c r="I106" i="9" a="1"/>
  <c r="N101" i="22" a="1"/>
  <c r="N101" i="21" a="1"/>
  <c r="N101" i="26" a="1"/>
  <c r="N101" i="28" a="1"/>
  <c r="N101" i="19" a="1"/>
  <c r="N101" i="18" a="1"/>
  <c r="N101" i="25" a="1"/>
  <c r="N101" i="23" a="1"/>
  <c r="N101" i="24" a="1"/>
  <c r="N101" i="29" a="1"/>
  <c r="N101" i="30" a="1"/>
  <c r="N101" i="27" a="1"/>
  <c r="C120" i="31" l="1"/>
  <c r="K215" i="31"/>
  <c r="G120" i="31"/>
  <c r="N215" i="31"/>
  <c r="L215" i="31"/>
  <c r="W109" i="11"/>
  <c r="J223" i="31"/>
  <c r="M215" i="31"/>
  <c r="E120" i="31"/>
  <c r="O215" i="31"/>
  <c r="D120" i="31"/>
  <c r="F120" i="31"/>
  <c r="M215" i="15"/>
  <c r="K215" i="15"/>
  <c r="O215" i="15"/>
  <c r="F120" i="15"/>
  <c r="D120" i="15"/>
  <c r="L215" i="15"/>
  <c r="N215" i="15"/>
  <c r="C120" i="15"/>
  <c r="G120" i="15"/>
  <c r="H120" i="15"/>
  <c r="E120" i="15"/>
  <c r="S101" i="29"/>
  <c r="O101" i="29"/>
  <c r="N101" i="29"/>
  <c r="Q101" i="29"/>
  <c r="R101" i="29"/>
  <c r="P101" i="29"/>
  <c r="S101" i="30"/>
  <c r="R101" i="30"/>
  <c r="Q101" i="30"/>
  <c r="P101" i="30"/>
  <c r="O101" i="30"/>
  <c r="N101" i="30"/>
  <c r="P101" i="27"/>
  <c r="S101" i="27"/>
  <c r="O101" i="27"/>
  <c r="N101" i="27"/>
  <c r="R101" i="27"/>
  <c r="Q101" i="27"/>
  <c r="R101" i="28"/>
  <c r="S101" i="28"/>
  <c r="Q101" i="28"/>
  <c r="P101" i="28"/>
  <c r="O101" i="28"/>
  <c r="N101" i="28"/>
  <c r="R101" i="25"/>
  <c r="N101" i="25"/>
  <c r="P101" i="25"/>
  <c r="S101" i="25"/>
  <c r="O101" i="25"/>
  <c r="Q101" i="25"/>
  <c r="S101" i="26"/>
  <c r="R101" i="26"/>
  <c r="Q101" i="26"/>
  <c r="O101" i="26"/>
  <c r="N101" i="26"/>
  <c r="P101" i="26"/>
  <c r="Q101" i="23"/>
  <c r="S101" i="23"/>
  <c r="P101" i="23"/>
  <c r="O101" i="23"/>
  <c r="N101" i="23"/>
  <c r="R101" i="23"/>
  <c r="S101" i="24"/>
  <c r="R101" i="24"/>
  <c r="Q101" i="24"/>
  <c r="P101" i="24"/>
  <c r="O101" i="24"/>
  <c r="N101" i="24"/>
  <c r="S101" i="22"/>
  <c r="R101" i="22"/>
  <c r="Q101" i="22"/>
  <c r="P101" i="22"/>
  <c r="O101" i="22"/>
  <c r="N101" i="22"/>
  <c r="O101" i="21"/>
  <c r="P101" i="21"/>
  <c r="S101" i="21"/>
  <c r="R101" i="21"/>
  <c r="N101" i="21"/>
  <c r="Q101" i="21"/>
  <c r="S101" i="19"/>
  <c r="R101" i="19"/>
  <c r="O101" i="19"/>
  <c r="Q101" i="19"/>
  <c r="P101" i="19"/>
  <c r="N101" i="19"/>
  <c r="N101" i="18"/>
  <c r="O101" i="18"/>
  <c r="P101" i="18"/>
  <c r="S101" i="18"/>
  <c r="Q101" i="18"/>
  <c r="R101" i="18"/>
  <c r="P215" i="15"/>
  <c r="H114" i="9"/>
  <c r="B128" i="15"/>
  <c r="M109" i="18"/>
  <c r="J223" i="15"/>
  <c r="I106" i="11"/>
  <c r="K106" i="11"/>
  <c r="L106" i="11"/>
  <c r="J106" i="11"/>
  <c r="M106" i="11"/>
  <c r="AA101" i="11"/>
  <c r="X101" i="11"/>
  <c r="Y101" i="11"/>
  <c r="AB101" i="11"/>
  <c r="Z101" i="11"/>
  <c r="K106" i="9"/>
  <c r="I106" i="9"/>
  <c r="J106" i="9"/>
  <c r="M106" i="9"/>
  <c r="L106" i="9"/>
  <c r="N106" i="9"/>
  <c r="I107" i="11" a="1"/>
  <c r="X102" i="11" a="1"/>
  <c r="N102" i="19" a="1"/>
  <c r="N102" i="18" a="1"/>
  <c r="N102" i="24" a="1"/>
  <c r="N102" i="30" a="1"/>
  <c r="N102" i="28" a="1"/>
  <c r="I107" i="9" a="1"/>
  <c r="N102" i="26" a="1"/>
  <c r="N102" i="23" a="1"/>
  <c r="N102" i="27" a="1"/>
  <c r="N102" i="25" a="1"/>
  <c r="N102" i="22" a="1"/>
  <c r="N102" i="29" a="1"/>
  <c r="N102" i="21" a="1"/>
  <c r="M216" i="31" l="1"/>
  <c r="O216" i="31"/>
  <c r="F121" i="31"/>
  <c r="E121" i="31"/>
  <c r="C121" i="31"/>
  <c r="L216" i="31"/>
  <c r="K216" i="31"/>
  <c r="N216" i="31"/>
  <c r="G121" i="31"/>
  <c r="D121" i="31"/>
  <c r="W110" i="11"/>
  <c r="J224" i="31"/>
  <c r="N216" i="15"/>
  <c r="O216" i="15"/>
  <c r="F121" i="15"/>
  <c r="G121" i="15"/>
  <c r="D121" i="15"/>
  <c r="H121" i="15"/>
  <c r="L216" i="15"/>
  <c r="K216" i="15"/>
  <c r="M216" i="15"/>
  <c r="C121" i="15"/>
  <c r="E121" i="15"/>
  <c r="S102" i="30"/>
  <c r="R102" i="30"/>
  <c r="Q102" i="30"/>
  <c r="P102" i="30"/>
  <c r="O102" i="30"/>
  <c r="N102" i="30"/>
  <c r="Q102" i="29"/>
  <c r="N102" i="29"/>
  <c r="S102" i="29"/>
  <c r="P102" i="29"/>
  <c r="R102" i="29"/>
  <c r="O102" i="29"/>
  <c r="Q102" i="28"/>
  <c r="P102" i="28"/>
  <c r="O102" i="28"/>
  <c r="N102" i="28"/>
  <c r="S102" i="28"/>
  <c r="R102" i="28"/>
  <c r="R102" i="27"/>
  <c r="S102" i="27"/>
  <c r="P102" i="27"/>
  <c r="Q102" i="27"/>
  <c r="N102" i="27"/>
  <c r="O102" i="27"/>
  <c r="R102" i="25"/>
  <c r="S102" i="25"/>
  <c r="N102" i="25"/>
  <c r="O102" i="25"/>
  <c r="P102" i="25"/>
  <c r="Q102" i="25"/>
  <c r="S102" i="26"/>
  <c r="R102" i="26"/>
  <c r="Q102" i="26"/>
  <c r="P102" i="26"/>
  <c r="O102" i="26"/>
  <c r="N102" i="26"/>
  <c r="Q102" i="23"/>
  <c r="P102" i="23"/>
  <c r="S102" i="23"/>
  <c r="R102" i="23"/>
  <c r="O102" i="23"/>
  <c r="N102" i="23"/>
  <c r="S102" i="24"/>
  <c r="R102" i="24"/>
  <c r="Q102" i="24"/>
  <c r="P102" i="24"/>
  <c r="O102" i="24"/>
  <c r="N102" i="24"/>
  <c r="R102" i="21"/>
  <c r="P102" i="21"/>
  <c r="S102" i="21"/>
  <c r="Q102" i="21"/>
  <c r="N102" i="21"/>
  <c r="O102" i="21"/>
  <c r="S102" i="22"/>
  <c r="R102" i="22"/>
  <c r="Q102" i="22"/>
  <c r="P102" i="22"/>
  <c r="O102" i="22"/>
  <c r="N102" i="22"/>
  <c r="Q102" i="18"/>
  <c r="P102" i="18"/>
  <c r="O102" i="18"/>
  <c r="S102" i="18"/>
  <c r="R102" i="18"/>
  <c r="N102" i="18"/>
  <c r="N102" i="19"/>
  <c r="S102" i="19"/>
  <c r="R102" i="19"/>
  <c r="Q102" i="19"/>
  <c r="P102" i="19"/>
  <c r="O102" i="19"/>
  <c r="H115" i="9"/>
  <c r="B129" i="15"/>
  <c r="P216" i="15"/>
  <c r="M110" i="18"/>
  <c r="J224" i="15"/>
  <c r="J107" i="11"/>
  <c r="I107" i="11"/>
  <c r="K107" i="11"/>
  <c r="M107" i="11"/>
  <c r="L107" i="11"/>
  <c r="Y102" i="11"/>
  <c r="AA102" i="11"/>
  <c r="AB102" i="11"/>
  <c r="Z102" i="11"/>
  <c r="X102" i="11"/>
  <c r="N107" i="9"/>
  <c r="M107" i="9"/>
  <c r="J107" i="9"/>
  <c r="L107" i="9"/>
  <c r="I107" i="9"/>
  <c r="K107" i="9"/>
  <c r="I108" i="11" a="1"/>
  <c r="X103" i="11" a="1"/>
  <c r="N103" i="22" a="1"/>
  <c r="N103" i="19" a="1"/>
  <c r="N103" i="26" a="1"/>
  <c r="N103" i="25" a="1"/>
  <c r="N103" i="29" a="1"/>
  <c r="N103" i="21" a="1"/>
  <c r="N103" i="18" a="1"/>
  <c r="N103" i="28" a="1"/>
  <c r="N103" i="30" a="1"/>
  <c r="I108" i="9" a="1"/>
  <c r="N103" i="24" a="1"/>
  <c r="N103" i="23" a="1"/>
  <c r="N103" i="27" a="1"/>
  <c r="L217" i="31" l="1"/>
  <c r="F122" i="31"/>
  <c r="K217" i="31"/>
  <c r="C122" i="31"/>
  <c r="M217" i="31"/>
  <c r="O217" i="31"/>
  <c r="E122" i="31"/>
  <c r="N217" i="31"/>
  <c r="D122" i="31"/>
  <c r="W111" i="11"/>
  <c r="J225" i="31"/>
  <c r="G122" i="31"/>
  <c r="M217" i="15"/>
  <c r="E122" i="15"/>
  <c r="L217" i="15"/>
  <c r="N217" i="15"/>
  <c r="C122" i="15"/>
  <c r="D122" i="15"/>
  <c r="K217" i="15"/>
  <c r="H122" i="15"/>
  <c r="O217" i="15"/>
  <c r="F122" i="15"/>
  <c r="G122" i="15"/>
  <c r="R103" i="29"/>
  <c r="N103" i="29"/>
  <c r="S103" i="29"/>
  <c r="O103" i="29"/>
  <c r="P103" i="29"/>
  <c r="Q103" i="29"/>
  <c r="S103" i="30"/>
  <c r="R103" i="30"/>
  <c r="Q103" i="30"/>
  <c r="P103" i="30"/>
  <c r="O103" i="30"/>
  <c r="N103" i="30"/>
  <c r="R103" i="28"/>
  <c r="O103" i="28"/>
  <c r="S103" i="28"/>
  <c r="Q103" i="28"/>
  <c r="P103" i="28"/>
  <c r="N103" i="28"/>
  <c r="P103" i="27"/>
  <c r="R103" i="27"/>
  <c r="N103" i="27"/>
  <c r="O103" i="27"/>
  <c r="S103" i="27"/>
  <c r="Q103" i="27"/>
  <c r="P103" i="25"/>
  <c r="N103" i="25"/>
  <c r="O103" i="25"/>
  <c r="S103" i="25"/>
  <c r="Q103" i="25"/>
  <c r="R103" i="25"/>
  <c r="S103" i="26"/>
  <c r="R103" i="26"/>
  <c r="Q103" i="26"/>
  <c r="P103" i="26"/>
  <c r="O103" i="26"/>
  <c r="N103" i="26"/>
  <c r="S103" i="24"/>
  <c r="R103" i="24"/>
  <c r="Q103" i="24"/>
  <c r="P103" i="24"/>
  <c r="O103" i="24"/>
  <c r="N103" i="24"/>
  <c r="S103" i="23"/>
  <c r="R103" i="23"/>
  <c r="Q103" i="23"/>
  <c r="O103" i="23"/>
  <c r="P103" i="23"/>
  <c r="N103" i="23"/>
  <c r="P103" i="22"/>
  <c r="N103" i="22"/>
  <c r="O103" i="22"/>
  <c r="Q103" i="22"/>
  <c r="R103" i="22"/>
  <c r="S103" i="22"/>
  <c r="P103" i="21"/>
  <c r="R103" i="21"/>
  <c r="O103" i="21"/>
  <c r="N103" i="21"/>
  <c r="S103" i="21"/>
  <c r="Q103" i="21"/>
  <c r="S103" i="19"/>
  <c r="R103" i="19"/>
  <c r="Q103" i="19"/>
  <c r="P103" i="19"/>
  <c r="O103" i="19"/>
  <c r="N103" i="19"/>
  <c r="Q103" i="18"/>
  <c r="P103" i="18"/>
  <c r="R103" i="18"/>
  <c r="O103" i="18"/>
  <c r="S103" i="18"/>
  <c r="N103" i="18"/>
  <c r="M111" i="18"/>
  <c r="J225" i="15"/>
  <c r="H116" i="9"/>
  <c r="B130" i="15"/>
  <c r="P217" i="15"/>
  <c r="L108" i="11"/>
  <c r="J108" i="11"/>
  <c r="I108" i="11"/>
  <c r="M108" i="11"/>
  <c r="K108" i="11"/>
  <c r="Y103" i="11"/>
  <c r="Z103" i="11"/>
  <c r="AB103" i="11"/>
  <c r="AA103" i="11"/>
  <c r="X103" i="11"/>
  <c r="M108" i="9"/>
  <c r="K108" i="9"/>
  <c r="I108" i="9"/>
  <c r="J108" i="9"/>
  <c r="L108" i="9"/>
  <c r="N108" i="9"/>
  <c r="I109" i="11" a="1"/>
  <c r="X104" i="11" a="1"/>
  <c r="N104" i="26" a="1"/>
  <c r="N104" i="18" a="1"/>
  <c r="N104" i="25" a="1"/>
  <c r="N104" i="27" a="1"/>
  <c r="N104" i="22" a="1"/>
  <c r="N104" i="28" a="1"/>
  <c r="I109" i="9" a="1"/>
  <c r="N104" i="24" a="1"/>
  <c r="N104" i="23" a="1"/>
  <c r="N104" i="19" a="1"/>
  <c r="N104" i="30" a="1"/>
  <c r="N104" i="21" a="1"/>
  <c r="N104" i="29" a="1"/>
  <c r="K218" i="31" l="1"/>
  <c r="N218" i="31"/>
  <c r="M218" i="31"/>
  <c r="E123" i="31"/>
  <c r="W112" i="11"/>
  <c r="J226" i="31"/>
  <c r="D123" i="31"/>
  <c r="O218" i="31"/>
  <c r="F123" i="31"/>
  <c r="L218" i="31"/>
  <c r="G123" i="31"/>
  <c r="C123" i="31"/>
  <c r="O218" i="15"/>
  <c r="K218" i="15"/>
  <c r="E123" i="15"/>
  <c r="N218" i="15"/>
  <c r="M218" i="15"/>
  <c r="H123" i="15"/>
  <c r="C123" i="15"/>
  <c r="L218" i="15"/>
  <c r="F123" i="15"/>
  <c r="D123" i="15"/>
  <c r="G123" i="15"/>
  <c r="O104" i="30"/>
  <c r="N104" i="30"/>
  <c r="R104" i="30"/>
  <c r="P104" i="30"/>
  <c r="S104" i="30"/>
  <c r="Q104" i="30"/>
  <c r="P104" i="29"/>
  <c r="S104" i="29"/>
  <c r="Q104" i="29"/>
  <c r="N104" i="29"/>
  <c r="R104" i="29"/>
  <c r="O104" i="29"/>
  <c r="S104" i="28"/>
  <c r="R104" i="28"/>
  <c r="Q104" i="28"/>
  <c r="P104" i="28"/>
  <c r="O104" i="28"/>
  <c r="N104" i="28"/>
  <c r="O104" i="27"/>
  <c r="N104" i="27"/>
  <c r="Q104" i="27"/>
  <c r="S104" i="27"/>
  <c r="R104" i="27"/>
  <c r="P104" i="27"/>
  <c r="O104" i="25"/>
  <c r="P104" i="25"/>
  <c r="R104" i="25"/>
  <c r="Q104" i="25"/>
  <c r="S104" i="25"/>
  <c r="N104" i="25"/>
  <c r="S104" i="26"/>
  <c r="R104" i="26"/>
  <c r="Q104" i="26"/>
  <c r="N104" i="26"/>
  <c r="P104" i="26"/>
  <c r="O104" i="26"/>
  <c r="O104" i="23"/>
  <c r="S104" i="23"/>
  <c r="Q104" i="23"/>
  <c r="P104" i="23"/>
  <c r="N104" i="23"/>
  <c r="R104" i="23"/>
  <c r="S104" i="24"/>
  <c r="R104" i="24"/>
  <c r="Q104" i="24"/>
  <c r="P104" i="24"/>
  <c r="O104" i="24"/>
  <c r="N104" i="24"/>
  <c r="R104" i="21"/>
  <c r="P104" i="21"/>
  <c r="S104" i="21"/>
  <c r="N104" i="21"/>
  <c r="Q104" i="21"/>
  <c r="O104" i="21"/>
  <c r="S104" i="22"/>
  <c r="R104" i="22"/>
  <c r="N104" i="22"/>
  <c r="Q104" i="22"/>
  <c r="P104" i="22"/>
  <c r="O104" i="22"/>
  <c r="Q104" i="18"/>
  <c r="P104" i="18"/>
  <c r="R104" i="18"/>
  <c r="N104" i="18"/>
  <c r="S104" i="18"/>
  <c r="O104" i="18"/>
  <c r="Q104" i="19"/>
  <c r="O104" i="19"/>
  <c r="S104" i="19"/>
  <c r="R104" i="19"/>
  <c r="P104" i="19"/>
  <c r="N104" i="19"/>
  <c r="H117" i="9"/>
  <c r="B131" i="15"/>
  <c r="M112" i="18"/>
  <c r="J226" i="15"/>
  <c r="P218" i="15"/>
  <c r="M109" i="11"/>
  <c r="L109" i="11"/>
  <c r="K109" i="11"/>
  <c r="I109" i="11"/>
  <c r="J109" i="11"/>
  <c r="Y104" i="11"/>
  <c r="AB104" i="11"/>
  <c r="Z104" i="11"/>
  <c r="AA104" i="11"/>
  <c r="X104" i="11"/>
  <c r="J109" i="9"/>
  <c r="K109" i="9"/>
  <c r="L109" i="9"/>
  <c r="N109" i="9"/>
  <c r="I109" i="9"/>
  <c r="M109" i="9"/>
  <c r="I110" i="11" a="1"/>
  <c r="X105" i="11" a="1"/>
  <c r="N105" i="18" a="1"/>
  <c r="N105" i="30" a="1"/>
  <c r="N105" i="28" a="1"/>
  <c r="N105" i="24" a="1"/>
  <c r="N105" i="27" a="1"/>
  <c r="N105" i="23" a="1"/>
  <c r="I110" i="9" a="1"/>
  <c r="N105" i="29" a="1"/>
  <c r="N105" i="26" a="1"/>
  <c r="N105" i="19" a="1"/>
  <c r="N105" i="22" a="1"/>
  <c r="N105" i="25" a="1"/>
  <c r="N105" i="21" a="1"/>
  <c r="E124" i="31" l="1"/>
  <c r="L219" i="31"/>
  <c r="D124" i="31"/>
  <c r="C124" i="31"/>
  <c r="F124" i="31"/>
  <c r="G124" i="31"/>
  <c r="W113" i="11"/>
  <c r="J227" i="31"/>
  <c r="K219" i="31"/>
  <c r="N219" i="31"/>
  <c r="M219" i="31"/>
  <c r="O219" i="31"/>
  <c r="H124" i="15"/>
  <c r="F124" i="15"/>
  <c r="G124" i="15"/>
  <c r="L219" i="15"/>
  <c r="C124" i="15"/>
  <c r="M219" i="15"/>
  <c r="E124" i="15"/>
  <c r="N219" i="15"/>
  <c r="D124" i="15"/>
  <c r="O219" i="15"/>
  <c r="K219" i="15"/>
  <c r="Q105" i="29"/>
  <c r="O105" i="29"/>
  <c r="R105" i="29"/>
  <c r="S105" i="29"/>
  <c r="N105" i="29"/>
  <c r="P105" i="29"/>
  <c r="S105" i="30"/>
  <c r="R105" i="30"/>
  <c r="Q105" i="30"/>
  <c r="P105" i="30"/>
  <c r="O105" i="30"/>
  <c r="N105" i="30"/>
  <c r="P105" i="27"/>
  <c r="Q105" i="27"/>
  <c r="S105" i="27"/>
  <c r="O105" i="27"/>
  <c r="N105" i="27"/>
  <c r="R105" i="27"/>
  <c r="R105" i="28"/>
  <c r="S105" i="28"/>
  <c r="Q105" i="28"/>
  <c r="P105" i="28"/>
  <c r="O105" i="28"/>
  <c r="N105" i="28"/>
  <c r="N105" i="25"/>
  <c r="Q105" i="25"/>
  <c r="O105" i="25"/>
  <c r="R105" i="25"/>
  <c r="P105" i="25"/>
  <c r="S105" i="25"/>
  <c r="S105" i="26"/>
  <c r="R105" i="26"/>
  <c r="Q105" i="26"/>
  <c r="O105" i="26"/>
  <c r="N105" i="26"/>
  <c r="P105" i="26"/>
  <c r="S105" i="24"/>
  <c r="R105" i="24"/>
  <c r="Q105" i="24"/>
  <c r="P105" i="24"/>
  <c r="O105" i="24"/>
  <c r="N105" i="24"/>
  <c r="Q105" i="23"/>
  <c r="O105" i="23"/>
  <c r="P105" i="23"/>
  <c r="S105" i="23"/>
  <c r="R105" i="23"/>
  <c r="N105" i="23"/>
  <c r="S105" i="22"/>
  <c r="R105" i="22"/>
  <c r="Q105" i="22"/>
  <c r="P105" i="22"/>
  <c r="O105" i="22"/>
  <c r="N105" i="22"/>
  <c r="O105" i="21"/>
  <c r="S105" i="21"/>
  <c r="P105" i="21"/>
  <c r="N105" i="21"/>
  <c r="Q105" i="21"/>
  <c r="R105" i="21"/>
  <c r="S105" i="19"/>
  <c r="R105" i="19"/>
  <c r="O105" i="19"/>
  <c r="Q105" i="19"/>
  <c r="P105" i="19"/>
  <c r="N105" i="19"/>
  <c r="S105" i="18"/>
  <c r="Q105" i="18"/>
  <c r="P105" i="18"/>
  <c r="R105" i="18"/>
  <c r="N105" i="18"/>
  <c r="O105" i="18"/>
  <c r="M113" i="18"/>
  <c r="J227" i="15"/>
  <c r="H118" i="9"/>
  <c r="B132" i="15"/>
  <c r="P219" i="15"/>
  <c r="L110" i="11"/>
  <c r="K110" i="11"/>
  <c r="J110" i="11"/>
  <c r="M110" i="11"/>
  <c r="I110" i="11"/>
  <c r="Z105" i="11"/>
  <c r="AB105" i="11"/>
  <c r="AA105" i="11"/>
  <c r="Y105" i="11"/>
  <c r="X105" i="11"/>
  <c r="K110" i="9"/>
  <c r="M110" i="9"/>
  <c r="N110" i="9"/>
  <c r="J110" i="9"/>
  <c r="I110" i="9"/>
  <c r="L110" i="9"/>
  <c r="I111" i="11" a="1"/>
  <c r="X106" i="11" a="1"/>
  <c r="N106" i="19" a="1"/>
  <c r="N106" i="24" a="1"/>
  <c r="N106" i="28" a="1"/>
  <c r="N106" i="25" a="1"/>
  <c r="N106" i="22" a="1"/>
  <c r="N106" i="18" a="1"/>
  <c r="I111" i="9" a="1"/>
  <c r="N106" i="21" a="1"/>
  <c r="N106" i="26" a="1"/>
  <c r="N106" i="29" a="1"/>
  <c r="N106" i="27" a="1"/>
  <c r="N106" i="30" a="1"/>
  <c r="N106" i="23" a="1"/>
  <c r="L220" i="31" l="1"/>
  <c r="C125" i="31"/>
  <c r="G125" i="31"/>
  <c r="F125" i="31"/>
  <c r="O220" i="31"/>
  <c r="M220" i="31"/>
  <c r="W114" i="11"/>
  <c r="J228" i="31"/>
  <c r="K220" i="31"/>
  <c r="N220" i="31"/>
  <c r="D125" i="31"/>
  <c r="E125" i="31"/>
  <c r="K220" i="15"/>
  <c r="M220" i="15"/>
  <c r="N220" i="15"/>
  <c r="G125" i="15"/>
  <c r="E125" i="15"/>
  <c r="D125" i="15"/>
  <c r="L220" i="15"/>
  <c r="F125" i="15"/>
  <c r="C125" i="15"/>
  <c r="H125" i="15"/>
  <c r="O220" i="15"/>
  <c r="R106" i="29"/>
  <c r="N106" i="29"/>
  <c r="S106" i="29"/>
  <c r="Q106" i="29"/>
  <c r="O106" i="29"/>
  <c r="P106" i="29"/>
  <c r="S106" i="30"/>
  <c r="R106" i="30"/>
  <c r="Q106" i="30"/>
  <c r="P106" i="30"/>
  <c r="O106" i="30"/>
  <c r="N106" i="30"/>
  <c r="Q106" i="28"/>
  <c r="P106" i="28"/>
  <c r="O106" i="28"/>
  <c r="N106" i="28"/>
  <c r="S106" i="28"/>
  <c r="R106" i="28"/>
  <c r="R106" i="27"/>
  <c r="Q106" i="27"/>
  <c r="O106" i="27"/>
  <c r="P106" i="27"/>
  <c r="S106" i="27"/>
  <c r="N106" i="27"/>
  <c r="Q106" i="25"/>
  <c r="S106" i="25"/>
  <c r="P106" i="25"/>
  <c r="O106" i="25"/>
  <c r="R106" i="25"/>
  <c r="N106" i="25"/>
  <c r="S106" i="26"/>
  <c r="R106" i="26"/>
  <c r="Q106" i="26"/>
  <c r="P106" i="26"/>
  <c r="O106" i="26"/>
  <c r="N106" i="26"/>
  <c r="S106" i="23"/>
  <c r="P106" i="23"/>
  <c r="O106" i="23"/>
  <c r="Q106" i="23"/>
  <c r="R106" i="23"/>
  <c r="N106" i="23"/>
  <c r="S106" i="24"/>
  <c r="R106" i="24"/>
  <c r="Q106" i="24"/>
  <c r="P106" i="24"/>
  <c r="N106" i="24"/>
  <c r="O106" i="24"/>
  <c r="R106" i="21"/>
  <c r="O106" i="21"/>
  <c r="N106" i="21"/>
  <c r="S106" i="21"/>
  <c r="Q106" i="21"/>
  <c r="P106" i="21"/>
  <c r="S106" i="22"/>
  <c r="R106" i="22"/>
  <c r="Q106" i="22"/>
  <c r="P106" i="22"/>
  <c r="O106" i="22"/>
  <c r="N106" i="22"/>
  <c r="S106" i="18"/>
  <c r="P106" i="18"/>
  <c r="R106" i="18"/>
  <c r="Q106" i="18"/>
  <c r="O106" i="18"/>
  <c r="N106" i="18"/>
  <c r="N106" i="19"/>
  <c r="P106" i="19"/>
  <c r="O106" i="19"/>
  <c r="S106" i="19"/>
  <c r="R106" i="19"/>
  <c r="Q106" i="19"/>
  <c r="M114" i="18"/>
  <c r="J228" i="15"/>
  <c r="H119" i="9"/>
  <c r="B133" i="15"/>
  <c r="P220" i="15"/>
  <c r="J111" i="11"/>
  <c r="K111" i="11"/>
  <c r="L111" i="11"/>
  <c r="M111" i="11"/>
  <c r="I111" i="11"/>
  <c r="AB106" i="11"/>
  <c r="AA106" i="11"/>
  <c r="X106" i="11"/>
  <c r="Z106" i="11"/>
  <c r="Y106" i="11"/>
  <c r="K111" i="9"/>
  <c r="I111" i="9"/>
  <c r="M111" i="9"/>
  <c r="J111" i="9"/>
  <c r="N111" i="9"/>
  <c r="L111" i="9"/>
  <c r="I112" i="11" a="1"/>
  <c r="X107" i="11" a="1"/>
  <c r="N107" i="27" a="1"/>
  <c r="N107" i="29" a="1"/>
  <c r="N107" i="21" a="1"/>
  <c r="N107" i="19" a="1"/>
  <c r="N107" i="30" a="1"/>
  <c r="I112" i="9" a="1"/>
  <c r="N107" i="24" a="1"/>
  <c r="N107" i="25" a="1"/>
  <c r="N107" i="22" a="1"/>
  <c r="N107" i="18" a="1"/>
  <c r="N107" i="28" a="1"/>
  <c r="N107" i="23" a="1"/>
  <c r="N107" i="26" a="1"/>
  <c r="L221" i="31" l="1"/>
  <c r="N221" i="31"/>
  <c r="M221" i="31"/>
  <c r="D126" i="31"/>
  <c r="W115" i="11"/>
  <c r="J229" i="31"/>
  <c r="O221" i="31"/>
  <c r="C126" i="31"/>
  <c r="G126" i="31"/>
  <c r="E126" i="31"/>
  <c r="K221" i="31"/>
  <c r="F126" i="31"/>
  <c r="L221" i="15"/>
  <c r="M221" i="15"/>
  <c r="N221" i="15"/>
  <c r="F126" i="15"/>
  <c r="K221" i="15"/>
  <c r="O221" i="15"/>
  <c r="G126" i="15"/>
  <c r="C126" i="15"/>
  <c r="H126" i="15"/>
  <c r="D126" i="15"/>
  <c r="E126" i="15"/>
  <c r="P107" i="29"/>
  <c r="N107" i="29"/>
  <c r="Q107" i="29"/>
  <c r="S107" i="29"/>
  <c r="R107" i="29"/>
  <c r="O107" i="29"/>
  <c r="S107" i="30"/>
  <c r="R107" i="30"/>
  <c r="Q107" i="30"/>
  <c r="P107" i="30"/>
  <c r="O107" i="30"/>
  <c r="N107" i="30"/>
  <c r="R107" i="28"/>
  <c r="O107" i="28"/>
  <c r="N107" i="28"/>
  <c r="S107" i="28"/>
  <c r="Q107" i="28"/>
  <c r="P107" i="28"/>
  <c r="S107" i="27"/>
  <c r="R107" i="27"/>
  <c r="N107" i="27"/>
  <c r="Q107" i="27"/>
  <c r="O107" i="27"/>
  <c r="P107" i="27"/>
  <c r="Q107" i="25"/>
  <c r="O107" i="25"/>
  <c r="S107" i="25"/>
  <c r="P107" i="25"/>
  <c r="N107" i="25"/>
  <c r="R107" i="25"/>
  <c r="S107" i="26"/>
  <c r="R107" i="26"/>
  <c r="Q107" i="26"/>
  <c r="P107" i="26"/>
  <c r="O107" i="26"/>
  <c r="N107" i="26"/>
  <c r="S107" i="24"/>
  <c r="R107" i="24"/>
  <c r="Q107" i="24"/>
  <c r="P107" i="24"/>
  <c r="O107" i="24"/>
  <c r="N107" i="24"/>
  <c r="Q107" i="23"/>
  <c r="R107" i="23"/>
  <c r="O107" i="23"/>
  <c r="S107" i="23"/>
  <c r="P107" i="23"/>
  <c r="N107" i="23"/>
  <c r="P107" i="22"/>
  <c r="N107" i="22"/>
  <c r="S107" i="22"/>
  <c r="R107" i="22"/>
  <c r="Q107" i="22"/>
  <c r="O107" i="22"/>
  <c r="R107" i="21"/>
  <c r="O107" i="21"/>
  <c r="S107" i="21"/>
  <c r="Q107" i="21"/>
  <c r="N107" i="21"/>
  <c r="P107" i="21"/>
  <c r="S107" i="19"/>
  <c r="R107" i="19"/>
  <c r="Q107" i="19"/>
  <c r="P107" i="19"/>
  <c r="O107" i="19"/>
  <c r="N107" i="19"/>
  <c r="S107" i="18"/>
  <c r="P107" i="18"/>
  <c r="R107" i="18"/>
  <c r="O107" i="18"/>
  <c r="N107" i="18"/>
  <c r="Q107" i="18"/>
  <c r="M115" i="18"/>
  <c r="J229" i="15"/>
  <c r="H120" i="9"/>
  <c r="B134" i="15"/>
  <c r="P221" i="15"/>
  <c r="M112" i="11"/>
  <c r="L112" i="11"/>
  <c r="I112" i="11"/>
  <c r="K112" i="11"/>
  <c r="J112" i="11"/>
  <c r="Z107" i="11"/>
  <c r="AA107" i="11"/>
  <c r="AB107" i="11"/>
  <c r="X107" i="11"/>
  <c r="Y107" i="11"/>
  <c r="L112" i="9"/>
  <c r="N112" i="9"/>
  <c r="K112" i="9"/>
  <c r="M112" i="9"/>
  <c r="I112" i="9"/>
  <c r="J112" i="9"/>
  <c r="I113" i="11" a="1"/>
  <c r="X108" i="11" a="1"/>
  <c r="N108" i="25" a="1"/>
  <c r="N108" i="21" a="1"/>
  <c r="N108" i="22" a="1"/>
  <c r="I113" i="9" a="1"/>
  <c r="N108" i="30" a="1"/>
  <c r="N108" i="18" a="1"/>
  <c r="N108" i="26" a="1"/>
  <c r="N108" i="27" a="1"/>
  <c r="N108" i="19" a="1"/>
  <c r="N108" i="28" a="1"/>
  <c r="N108" i="24" a="1"/>
  <c r="N108" i="29" a="1"/>
  <c r="N108" i="23" a="1"/>
  <c r="E127" i="31" l="1"/>
  <c r="M222" i="31"/>
  <c r="N222" i="31"/>
  <c r="D127" i="31"/>
  <c r="F127" i="31"/>
  <c r="L222" i="31"/>
  <c r="O222" i="31"/>
  <c r="C127" i="31"/>
  <c r="G127" i="31"/>
  <c r="K222" i="31"/>
  <c r="W116" i="11"/>
  <c r="J230" i="31"/>
  <c r="O222" i="15"/>
  <c r="L222" i="15"/>
  <c r="C127" i="15"/>
  <c r="K222" i="15"/>
  <c r="D127" i="15"/>
  <c r="M222" i="15"/>
  <c r="G127" i="15"/>
  <c r="N222" i="15"/>
  <c r="F127" i="15"/>
  <c r="E127" i="15"/>
  <c r="H127" i="15"/>
  <c r="R108" i="29"/>
  <c r="N108" i="29"/>
  <c r="P108" i="29"/>
  <c r="S108" i="29"/>
  <c r="Q108" i="29"/>
  <c r="O108" i="29"/>
  <c r="O108" i="30"/>
  <c r="N108" i="30"/>
  <c r="R108" i="30"/>
  <c r="S108" i="30"/>
  <c r="Q108" i="30"/>
  <c r="P108" i="30"/>
  <c r="R108" i="27"/>
  <c r="Q108" i="27"/>
  <c r="S108" i="27"/>
  <c r="O108" i="27"/>
  <c r="N108" i="27"/>
  <c r="P108" i="27"/>
  <c r="S108" i="28"/>
  <c r="O108" i="28"/>
  <c r="R108" i="28"/>
  <c r="Q108" i="28"/>
  <c r="P108" i="28"/>
  <c r="N108" i="28"/>
  <c r="R108" i="25"/>
  <c r="P108" i="25"/>
  <c r="Q108" i="25"/>
  <c r="S108" i="25"/>
  <c r="N108" i="25"/>
  <c r="O108" i="25"/>
  <c r="S108" i="26"/>
  <c r="R108" i="26"/>
  <c r="Q108" i="26"/>
  <c r="N108" i="26"/>
  <c r="P108" i="26"/>
  <c r="O108" i="26"/>
  <c r="P108" i="23"/>
  <c r="N108" i="23"/>
  <c r="S108" i="23"/>
  <c r="O108" i="23"/>
  <c r="Q108" i="23"/>
  <c r="R108" i="23"/>
  <c r="S108" i="24"/>
  <c r="R108" i="24"/>
  <c r="Q108" i="24"/>
  <c r="P108" i="24"/>
  <c r="O108" i="24"/>
  <c r="N108" i="24"/>
  <c r="O108" i="21"/>
  <c r="P108" i="21"/>
  <c r="N108" i="21"/>
  <c r="Q108" i="21"/>
  <c r="R108" i="21"/>
  <c r="S108" i="21"/>
  <c r="S108" i="22"/>
  <c r="R108" i="22"/>
  <c r="N108" i="22"/>
  <c r="O108" i="22"/>
  <c r="P108" i="22"/>
  <c r="Q108" i="22"/>
  <c r="N108" i="18"/>
  <c r="S108" i="18"/>
  <c r="R108" i="18"/>
  <c r="Q108" i="18"/>
  <c r="O108" i="18"/>
  <c r="P108" i="18"/>
  <c r="Q108" i="19"/>
  <c r="O108" i="19"/>
  <c r="S108" i="19"/>
  <c r="R108" i="19"/>
  <c r="P108" i="19"/>
  <c r="N108" i="19"/>
  <c r="H121" i="9"/>
  <c r="B135" i="15"/>
  <c r="P222" i="15"/>
  <c r="M116" i="18"/>
  <c r="J230" i="15"/>
  <c r="J113" i="11"/>
  <c r="M113" i="11"/>
  <c r="I113" i="11"/>
  <c r="L113" i="11"/>
  <c r="K113" i="11"/>
  <c r="AB108" i="11"/>
  <c r="Y108" i="11"/>
  <c r="AA108" i="11"/>
  <c r="X108" i="11"/>
  <c r="Z108" i="11"/>
  <c r="I113" i="9"/>
  <c r="M113" i="9"/>
  <c r="L113" i="9"/>
  <c r="J113" i="9"/>
  <c r="N113" i="9"/>
  <c r="K113" i="9"/>
  <c r="I114" i="11" a="1"/>
  <c r="X109" i="11" a="1"/>
  <c r="N109" i="22" a="1"/>
  <c r="I114" i="9" a="1"/>
  <c r="N109" i="25" a="1"/>
  <c r="N109" i="30" a="1"/>
  <c r="N109" i="19" a="1"/>
  <c r="N109" i="18" a="1"/>
  <c r="N109" i="28" a="1"/>
  <c r="N109" i="23" a="1"/>
  <c r="N109" i="27" a="1"/>
  <c r="N109" i="26" a="1"/>
  <c r="N109" i="21" a="1"/>
  <c r="N109" i="29" a="1"/>
  <c r="N109" i="24" a="1"/>
  <c r="G128" i="31" l="1"/>
  <c r="E128" i="31"/>
  <c r="M223" i="31"/>
  <c r="K223" i="31"/>
  <c r="N223" i="31"/>
  <c r="L223" i="31"/>
  <c r="D128" i="31"/>
  <c r="W117" i="11"/>
  <c r="J231" i="31"/>
  <c r="F128" i="31"/>
  <c r="C128" i="31"/>
  <c r="O223" i="31"/>
  <c r="O223" i="15"/>
  <c r="E128" i="15"/>
  <c r="G128" i="15"/>
  <c r="C128" i="15"/>
  <c r="M223" i="15"/>
  <c r="N223" i="15"/>
  <c r="F128" i="15"/>
  <c r="L223" i="15"/>
  <c r="K223" i="15"/>
  <c r="H128" i="15"/>
  <c r="D128" i="15"/>
  <c r="Q109" i="29"/>
  <c r="R109" i="29"/>
  <c r="P109" i="29"/>
  <c r="N109" i="29"/>
  <c r="O109" i="29"/>
  <c r="S109" i="29"/>
  <c r="S109" i="30"/>
  <c r="R109" i="30"/>
  <c r="Q109" i="30"/>
  <c r="P109" i="30"/>
  <c r="O109" i="30"/>
  <c r="N109" i="30"/>
  <c r="R109" i="28"/>
  <c r="S109" i="28"/>
  <c r="Q109" i="28"/>
  <c r="P109" i="28"/>
  <c r="O109" i="28"/>
  <c r="N109" i="28"/>
  <c r="O109" i="27"/>
  <c r="R109" i="27"/>
  <c r="N109" i="27"/>
  <c r="P109" i="27"/>
  <c r="S109" i="27"/>
  <c r="Q109" i="27"/>
  <c r="N109" i="25"/>
  <c r="Q109" i="25"/>
  <c r="S109" i="25"/>
  <c r="P109" i="25"/>
  <c r="O109" i="25"/>
  <c r="R109" i="25"/>
  <c r="S109" i="26"/>
  <c r="R109" i="26"/>
  <c r="Q109" i="26"/>
  <c r="O109" i="26"/>
  <c r="N109" i="26"/>
  <c r="P109" i="26"/>
  <c r="O109" i="23"/>
  <c r="R109" i="23"/>
  <c r="P109" i="23"/>
  <c r="S109" i="23"/>
  <c r="Q109" i="23"/>
  <c r="N109" i="23"/>
  <c r="S109" i="24"/>
  <c r="R109" i="24"/>
  <c r="Q109" i="24"/>
  <c r="P109" i="24"/>
  <c r="O109" i="24"/>
  <c r="N109" i="24"/>
  <c r="S109" i="22"/>
  <c r="R109" i="22"/>
  <c r="Q109" i="22"/>
  <c r="P109" i="22"/>
  <c r="O109" i="22"/>
  <c r="N109" i="22"/>
  <c r="S109" i="21"/>
  <c r="P109" i="21"/>
  <c r="N109" i="21"/>
  <c r="O109" i="21"/>
  <c r="R109" i="21"/>
  <c r="Q109" i="21"/>
  <c r="S109" i="19"/>
  <c r="R109" i="19"/>
  <c r="O109" i="19"/>
  <c r="Q109" i="19"/>
  <c r="P109" i="19"/>
  <c r="N109" i="19"/>
  <c r="S109" i="18"/>
  <c r="P109" i="18"/>
  <c r="R109" i="18"/>
  <c r="O109" i="18"/>
  <c r="N109" i="18"/>
  <c r="Q109" i="18"/>
  <c r="M117" i="18"/>
  <c r="J231" i="15"/>
  <c r="H122" i="9"/>
  <c r="B136" i="15"/>
  <c r="P223" i="15"/>
  <c r="M114" i="11"/>
  <c r="I114" i="11"/>
  <c r="J114" i="11"/>
  <c r="K114" i="11"/>
  <c r="L114" i="11"/>
  <c r="Y109" i="11"/>
  <c r="Z109" i="11"/>
  <c r="AA109" i="11"/>
  <c r="AB109" i="11"/>
  <c r="X109" i="11"/>
  <c r="I114" i="9"/>
  <c r="J114" i="9"/>
  <c r="N114" i="9"/>
  <c r="L114" i="9"/>
  <c r="M114" i="9"/>
  <c r="K114" i="9"/>
  <c r="I115" i="11" a="1"/>
  <c r="X110" i="11" a="1"/>
  <c r="N110" i="28" a="1"/>
  <c r="N110" i="21" a="1"/>
  <c r="N110" i="23" a="1"/>
  <c r="N110" i="24" a="1"/>
  <c r="N110" i="25" a="1"/>
  <c r="N110" i="29" a="1"/>
  <c r="N110" i="19" a="1"/>
  <c r="I115" i="9" a="1"/>
  <c r="N110" i="26" a="1"/>
  <c r="N110" i="22" a="1"/>
  <c r="N110" i="18" a="1"/>
  <c r="N110" i="27" a="1"/>
  <c r="N110" i="30" a="1"/>
  <c r="O224" i="31" l="1"/>
  <c r="E129" i="31"/>
  <c r="N224" i="31"/>
  <c r="M224" i="31"/>
  <c r="L224" i="31"/>
  <c r="G129" i="31"/>
  <c r="W118" i="11"/>
  <c r="J232" i="31"/>
  <c r="K224" i="31"/>
  <c r="C129" i="31"/>
  <c r="F129" i="31"/>
  <c r="D129" i="31"/>
  <c r="O224" i="15"/>
  <c r="L224" i="15"/>
  <c r="G129" i="15"/>
  <c r="M224" i="15"/>
  <c r="N224" i="15"/>
  <c r="H129" i="15"/>
  <c r="E129" i="15"/>
  <c r="K224" i="15"/>
  <c r="F129" i="15"/>
  <c r="C129" i="15"/>
  <c r="D129" i="15"/>
  <c r="S110" i="29"/>
  <c r="Q110" i="29"/>
  <c r="N110" i="29"/>
  <c r="R110" i="29"/>
  <c r="P110" i="29"/>
  <c r="O110" i="29"/>
  <c r="S110" i="30"/>
  <c r="R110" i="30"/>
  <c r="Q110" i="30"/>
  <c r="P110" i="30"/>
  <c r="O110" i="30"/>
  <c r="N110" i="30"/>
  <c r="S110" i="27"/>
  <c r="Q110" i="27"/>
  <c r="P110" i="27"/>
  <c r="O110" i="27"/>
  <c r="R110" i="27"/>
  <c r="N110" i="27"/>
  <c r="Q110" i="28"/>
  <c r="P110" i="28"/>
  <c r="O110" i="28"/>
  <c r="N110" i="28"/>
  <c r="S110" i="28"/>
  <c r="R110" i="28"/>
  <c r="S110" i="25"/>
  <c r="Q110" i="25"/>
  <c r="O110" i="25"/>
  <c r="P110" i="25"/>
  <c r="N110" i="25"/>
  <c r="R110" i="25"/>
  <c r="S110" i="26"/>
  <c r="R110" i="26"/>
  <c r="Q110" i="26"/>
  <c r="P110" i="26"/>
  <c r="O110" i="26"/>
  <c r="N110" i="26"/>
  <c r="R110" i="23"/>
  <c r="N110" i="23"/>
  <c r="P110" i="23"/>
  <c r="O110" i="23"/>
  <c r="S110" i="23"/>
  <c r="Q110" i="23"/>
  <c r="S110" i="24"/>
  <c r="R110" i="24"/>
  <c r="Q110" i="24"/>
  <c r="P110" i="24"/>
  <c r="N110" i="24"/>
  <c r="O110" i="24"/>
  <c r="S110" i="21"/>
  <c r="Q110" i="21"/>
  <c r="N110" i="21"/>
  <c r="R110" i="21"/>
  <c r="P110" i="21"/>
  <c r="O110" i="21"/>
  <c r="S110" i="22"/>
  <c r="R110" i="22"/>
  <c r="Q110" i="22"/>
  <c r="P110" i="22"/>
  <c r="O110" i="22"/>
  <c r="N110" i="22"/>
  <c r="Q110" i="18"/>
  <c r="N110" i="18"/>
  <c r="S110" i="18"/>
  <c r="O110" i="18"/>
  <c r="P110" i="18"/>
  <c r="R110" i="18"/>
  <c r="N110" i="19"/>
  <c r="S110" i="19"/>
  <c r="R110" i="19"/>
  <c r="Q110" i="19"/>
  <c r="P110" i="19"/>
  <c r="O110" i="19"/>
  <c r="M118" i="18"/>
  <c r="J232" i="15"/>
  <c r="P224" i="15"/>
  <c r="H123" i="9"/>
  <c r="B137" i="15"/>
  <c r="M115" i="11"/>
  <c r="K115" i="11"/>
  <c r="L115" i="11"/>
  <c r="J115" i="11"/>
  <c r="I115" i="11"/>
  <c r="AB110" i="11"/>
  <c r="X110" i="11"/>
  <c r="Z110" i="11"/>
  <c r="AA110" i="11"/>
  <c r="Y110" i="11"/>
  <c r="L115" i="9"/>
  <c r="N115" i="9"/>
  <c r="K115" i="9"/>
  <c r="J115" i="9"/>
  <c r="M115" i="9"/>
  <c r="I115" i="9"/>
  <c r="I116" i="11" a="1"/>
  <c r="X111" i="11" a="1"/>
  <c r="N111" i="19" a="1"/>
  <c r="N111" i="29" a="1"/>
  <c r="N111" i="22" a="1"/>
  <c r="N111" i="28" a="1"/>
  <c r="N111" i="30" a="1"/>
  <c r="N111" i="24" a="1"/>
  <c r="N111" i="18" a="1"/>
  <c r="N111" i="26" a="1"/>
  <c r="N111" i="23" a="1"/>
  <c r="I116" i="9" a="1"/>
  <c r="N111" i="21" a="1"/>
  <c r="N111" i="27" a="1"/>
  <c r="N111" i="25" a="1"/>
  <c r="C130" i="31" l="1"/>
  <c r="N225" i="31"/>
  <c r="M225" i="31"/>
  <c r="K225" i="31"/>
  <c r="G130" i="31"/>
  <c r="L225" i="31"/>
  <c r="F130" i="31"/>
  <c r="W119" i="11"/>
  <c r="J233" i="31"/>
  <c r="O225" i="31"/>
  <c r="E130" i="31"/>
  <c r="D130" i="31"/>
  <c r="M225" i="15"/>
  <c r="L225" i="15"/>
  <c r="D130" i="15"/>
  <c r="E130" i="15"/>
  <c r="K225" i="15"/>
  <c r="O225" i="15"/>
  <c r="G130" i="15"/>
  <c r="C130" i="15"/>
  <c r="H130" i="15"/>
  <c r="N225" i="15"/>
  <c r="F130" i="15"/>
  <c r="Q111" i="29"/>
  <c r="O111" i="29"/>
  <c r="P111" i="29"/>
  <c r="R111" i="29"/>
  <c r="S111" i="29"/>
  <c r="N111" i="29"/>
  <c r="S111" i="30"/>
  <c r="R111" i="30"/>
  <c r="Q111" i="30"/>
  <c r="P111" i="30"/>
  <c r="O111" i="30"/>
  <c r="N111" i="30"/>
  <c r="R111" i="28"/>
  <c r="S111" i="28"/>
  <c r="Q111" i="28"/>
  <c r="P111" i="28"/>
  <c r="O111" i="28"/>
  <c r="N111" i="28"/>
  <c r="N111" i="27"/>
  <c r="S111" i="27"/>
  <c r="P111" i="27"/>
  <c r="Q111" i="27"/>
  <c r="O111" i="27"/>
  <c r="R111" i="27"/>
  <c r="Q111" i="25"/>
  <c r="R111" i="25"/>
  <c r="N111" i="25"/>
  <c r="S111" i="25"/>
  <c r="O111" i="25"/>
  <c r="P111" i="25"/>
  <c r="S111" i="26"/>
  <c r="R111" i="26"/>
  <c r="Q111" i="26"/>
  <c r="P111" i="26"/>
  <c r="O111" i="26"/>
  <c r="N111" i="26"/>
  <c r="S111" i="24"/>
  <c r="R111" i="24"/>
  <c r="Q111" i="24"/>
  <c r="P111" i="24"/>
  <c r="O111" i="24"/>
  <c r="N111" i="24"/>
  <c r="S111" i="23"/>
  <c r="Q111" i="23"/>
  <c r="R111" i="23"/>
  <c r="O111" i="23"/>
  <c r="P111" i="23"/>
  <c r="N111" i="23"/>
  <c r="P111" i="22"/>
  <c r="N111" i="22"/>
  <c r="S111" i="22"/>
  <c r="R111" i="22"/>
  <c r="Q111" i="22"/>
  <c r="O111" i="22"/>
  <c r="N111" i="21"/>
  <c r="S111" i="21"/>
  <c r="P111" i="21"/>
  <c r="O111" i="21"/>
  <c r="R111" i="21"/>
  <c r="Q111" i="21"/>
  <c r="O111" i="19"/>
  <c r="N111" i="19"/>
  <c r="S111" i="19"/>
  <c r="R111" i="19"/>
  <c r="Q111" i="19"/>
  <c r="P111" i="19"/>
  <c r="R111" i="18"/>
  <c r="N111" i="18"/>
  <c r="P111" i="18"/>
  <c r="S111" i="18"/>
  <c r="Q111" i="18"/>
  <c r="O111" i="18"/>
  <c r="H124" i="9"/>
  <c r="B138" i="15"/>
  <c r="M119" i="18"/>
  <c r="J233" i="15"/>
  <c r="P225" i="15"/>
  <c r="K116" i="11"/>
  <c r="I116" i="11"/>
  <c r="L116" i="11"/>
  <c r="J116" i="11"/>
  <c r="M116" i="11"/>
  <c r="AB111" i="11"/>
  <c r="X111" i="11"/>
  <c r="Z111" i="11"/>
  <c r="AA111" i="11"/>
  <c r="Y111" i="11"/>
  <c r="J116" i="9"/>
  <c r="K116" i="9"/>
  <c r="N116" i="9"/>
  <c r="I116" i="9"/>
  <c r="M116" i="9"/>
  <c r="L116" i="9"/>
  <c r="I117" i="11" a="1"/>
  <c r="X112" i="11" a="1"/>
  <c r="N112" i="26" a="1"/>
  <c r="N112" i="25" a="1"/>
  <c r="I117" i="9" a="1"/>
  <c r="N112" i="27" a="1"/>
  <c r="N112" i="23" a="1"/>
  <c r="N112" i="28" a="1"/>
  <c r="N112" i="30" a="1"/>
  <c r="N112" i="24" a="1"/>
  <c r="N112" i="18" a="1"/>
  <c r="N112" i="21" a="1"/>
  <c r="N112" i="22" a="1"/>
  <c r="N112" i="29" a="1"/>
  <c r="N112" i="19" a="1"/>
  <c r="K226" i="31" l="1"/>
  <c r="G131" i="31"/>
  <c r="L226" i="31"/>
  <c r="M226" i="31"/>
  <c r="C131" i="31"/>
  <c r="F131" i="31"/>
  <c r="D131" i="31"/>
  <c r="O226" i="31"/>
  <c r="W120" i="11"/>
  <c r="J234" i="31"/>
  <c r="N226" i="31"/>
  <c r="E131" i="31"/>
  <c r="K226" i="15"/>
  <c r="M226" i="15"/>
  <c r="C131" i="15"/>
  <c r="H131" i="15"/>
  <c r="L226" i="15"/>
  <c r="E131" i="15"/>
  <c r="O226" i="15"/>
  <c r="N226" i="15"/>
  <c r="F131" i="15"/>
  <c r="G131" i="15"/>
  <c r="D131" i="15"/>
  <c r="P112" i="29"/>
  <c r="R112" i="29"/>
  <c r="N112" i="29"/>
  <c r="S112" i="29"/>
  <c r="Q112" i="29"/>
  <c r="O112" i="29"/>
  <c r="O112" i="30"/>
  <c r="N112" i="30"/>
  <c r="R112" i="30"/>
  <c r="S112" i="30"/>
  <c r="Q112" i="30"/>
  <c r="P112" i="30"/>
  <c r="Q112" i="27"/>
  <c r="N112" i="27"/>
  <c r="R112" i="27"/>
  <c r="O112" i="27"/>
  <c r="S112" i="27"/>
  <c r="P112" i="27"/>
  <c r="O112" i="28"/>
  <c r="N112" i="28"/>
  <c r="S112" i="28"/>
  <c r="R112" i="28"/>
  <c r="Q112" i="28"/>
  <c r="P112" i="28"/>
  <c r="P112" i="25"/>
  <c r="S112" i="25"/>
  <c r="R112" i="25"/>
  <c r="N112" i="25"/>
  <c r="Q112" i="25"/>
  <c r="O112" i="25"/>
  <c r="S112" i="26"/>
  <c r="R112" i="26"/>
  <c r="Q112" i="26"/>
  <c r="N112" i="26"/>
  <c r="P112" i="26"/>
  <c r="O112" i="26"/>
  <c r="S112" i="23"/>
  <c r="O112" i="23"/>
  <c r="P112" i="23"/>
  <c r="R112" i="23"/>
  <c r="N112" i="23"/>
  <c r="Q112" i="23"/>
  <c r="S112" i="24"/>
  <c r="R112" i="24"/>
  <c r="Q112" i="24"/>
  <c r="P112" i="24"/>
  <c r="O112" i="24"/>
  <c r="N112" i="24"/>
  <c r="S112" i="22"/>
  <c r="R112" i="22"/>
  <c r="N112" i="22"/>
  <c r="Q112" i="22"/>
  <c r="P112" i="22"/>
  <c r="O112" i="22"/>
  <c r="S112" i="21"/>
  <c r="P112" i="21"/>
  <c r="N112" i="21"/>
  <c r="R112" i="21"/>
  <c r="O112" i="21"/>
  <c r="Q112" i="21"/>
  <c r="S112" i="18"/>
  <c r="Q112" i="18"/>
  <c r="N112" i="18"/>
  <c r="R112" i="18"/>
  <c r="P112" i="18"/>
  <c r="O112" i="18"/>
  <c r="Q112" i="19"/>
  <c r="O112" i="19"/>
  <c r="S112" i="19"/>
  <c r="R112" i="19"/>
  <c r="P112" i="19"/>
  <c r="N112" i="19"/>
  <c r="P226" i="15"/>
  <c r="M120" i="18"/>
  <c r="J234" i="15"/>
  <c r="H125" i="9"/>
  <c r="B139" i="15"/>
  <c r="L117" i="11"/>
  <c r="I117" i="11"/>
  <c r="K117" i="11"/>
  <c r="J117" i="11"/>
  <c r="M117" i="11"/>
  <c r="Y112" i="11"/>
  <c r="Z112" i="11"/>
  <c r="AA112" i="11"/>
  <c r="X112" i="11"/>
  <c r="AB112" i="11"/>
  <c r="M117" i="9"/>
  <c r="N117" i="9"/>
  <c r="I117" i="9"/>
  <c r="J117" i="9"/>
  <c r="L117" i="9"/>
  <c r="K117" i="9"/>
  <c r="I118" i="11" a="1"/>
  <c r="X113" i="11" a="1"/>
  <c r="N113" i="18" a="1"/>
  <c r="N113" i="29" a="1"/>
  <c r="N113" i="24" a="1"/>
  <c r="N113" i="23" a="1"/>
  <c r="N113" i="28" a="1"/>
  <c r="N113" i="30" a="1"/>
  <c r="N113" i="21" a="1"/>
  <c r="I118" i="9" a="1"/>
  <c r="N113" i="26" a="1"/>
  <c r="N113" i="25" a="1"/>
  <c r="N113" i="27" a="1"/>
  <c r="N113" i="19" a="1"/>
  <c r="N113" i="22" a="1"/>
  <c r="C132" i="31" l="1"/>
  <c r="F132" i="31"/>
  <c r="L227" i="31"/>
  <c r="E132" i="31"/>
  <c r="O227" i="31"/>
  <c r="N227" i="31"/>
  <c r="W121" i="11"/>
  <c r="J235" i="31"/>
  <c r="M227" i="31"/>
  <c r="G132" i="31"/>
  <c r="K227" i="31"/>
  <c r="D132" i="31"/>
  <c r="E132" i="15"/>
  <c r="L227" i="15"/>
  <c r="H132" i="15"/>
  <c r="F132" i="15"/>
  <c r="D132" i="15"/>
  <c r="C132" i="15"/>
  <c r="M227" i="15"/>
  <c r="O227" i="15"/>
  <c r="K227" i="15"/>
  <c r="N227" i="15"/>
  <c r="G132" i="15"/>
  <c r="S113" i="29"/>
  <c r="P113" i="29"/>
  <c r="Q113" i="29"/>
  <c r="O113" i="29"/>
  <c r="N113" i="29"/>
  <c r="R113" i="29"/>
  <c r="S113" i="30"/>
  <c r="R113" i="30"/>
  <c r="Q113" i="30"/>
  <c r="P113" i="30"/>
  <c r="O113" i="30"/>
  <c r="N113" i="30"/>
  <c r="P113" i="27"/>
  <c r="Q113" i="27"/>
  <c r="N113" i="27"/>
  <c r="R113" i="27"/>
  <c r="S113" i="27"/>
  <c r="O113" i="27"/>
  <c r="R113" i="28"/>
  <c r="N113" i="28"/>
  <c r="S113" i="28"/>
  <c r="Q113" i="28"/>
  <c r="P113" i="28"/>
  <c r="O113" i="28"/>
  <c r="O113" i="25"/>
  <c r="R113" i="25"/>
  <c r="N113" i="25"/>
  <c r="P113" i="25"/>
  <c r="Q113" i="25"/>
  <c r="S113" i="25"/>
  <c r="S113" i="26"/>
  <c r="R113" i="26"/>
  <c r="Q113" i="26"/>
  <c r="O113" i="26"/>
  <c r="N113" i="26"/>
  <c r="P113" i="26"/>
  <c r="S113" i="24"/>
  <c r="R113" i="24"/>
  <c r="Q113" i="24"/>
  <c r="P113" i="24"/>
  <c r="O113" i="24"/>
  <c r="N113" i="24"/>
  <c r="S113" i="23"/>
  <c r="P113" i="23"/>
  <c r="Q113" i="23"/>
  <c r="O113" i="23"/>
  <c r="N113" i="23"/>
  <c r="R113" i="23"/>
  <c r="O113" i="21"/>
  <c r="Q113" i="21"/>
  <c r="P113" i="21"/>
  <c r="S113" i="21"/>
  <c r="R113" i="21"/>
  <c r="N113" i="21"/>
  <c r="N113" i="22"/>
  <c r="O113" i="22"/>
  <c r="P113" i="22"/>
  <c r="S113" i="22"/>
  <c r="R113" i="22"/>
  <c r="Q113" i="22"/>
  <c r="S113" i="19"/>
  <c r="R113" i="19"/>
  <c r="O113" i="19"/>
  <c r="Q113" i="19"/>
  <c r="P113" i="19"/>
  <c r="N113" i="19"/>
  <c r="N113" i="18"/>
  <c r="Q113" i="18"/>
  <c r="S113" i="18"/>
  <c r="P113" i="18"/>
  <c r="O113" i="18"/>
  <c r="R113" i="18"/>
  <c r="M121" i="18"/>
  <c r="J235" i="15"/>
  <c r="H126" i="9"/>
  <c r="B140" i="15"/>
  <c r="P227" i="15"/>
  <c r="M118" i="11"/>
  <c r="K118" i="11"/>
  <c r="L118" i="11"/>
  <c r="J118" i="11"/>
  <c r="I118" i="11"/>
  <c r="Z113" i="11"/>
  <c r="AB113" i="11"/>
  <c r="AA113" i="11"/>
  <c r="X113" i="11"/>
  <c r="Y113" i="11"/>
  <c r="I118" i="9"/>
  <c r="N118" i="9"/>
  <c r="M118" i="9"/>
  <c r="J118" i="9"/>
  <c r="L118" i="9"/>
  <c r="K118" i="9"/>
  <c r="I119" i="11" a="1"/>
  <c r="X114" i="11" a="1"/>
  <c r="N114" i="25" a="1"/>
  <c r="N114" i="23" a="1"/>
  <c r="N114" i="18" a="1"/>
  <c r="N114" i="29" a="1"/>
  <c r="N114" i="24" a="1"/>
  <c r="N114" i="21" a="1"/>
  <c r="N114" i="27" a="1"/>
  <c r="I119" i="9" a="1"/>
  <c r="N114" i="19" a="1"/>
  <c r="N114" i="30" a="1"/>
  <c r="N114" i="28" a="1"/>
  <c r="N114" i="22" a="1"/>
  <c r="N114" i="26" a="1"/>
  <c r="G133" i="31" l="1"/>
  <c r="L228" i="31"/>
  <c r="D133" i="31"/>
  <c r="C133" i="31"/>
  <c r="K228" i="31"/>
  <c r="O228" i="31"/>
  <c r="W122" i="11"/>
  <c r="J236" i="31"/>
  <c r="M228" i="31"/>
  <c r="F133" i="31"/>
  <c r="E133" i="31"/>
  <c r="N228" i="31"/>
  <c r="O228" i="15"/>
  <c r="N228" i="15"/>
  <c r="F133" i="15"/>
  <c r="D133" i="15"/>
  <c r="G133" i="15"/>
  <c r="L228" i="15"/>
  <c r="K228" i="15"/>
  <c r="M228" i="15"/>
  <c r="H133" i="15"/>
  <c r="C133" i="15"/>
  <c r="E133" i="15"/>
  <c r="S114" i="29"/>
  <c r="Q114" i="29"/>
  <c r="O114" i="29"/>
  <c r="N114" i="29"/>
  <c r="R114" i="29"/>
  <c r="P114" i="29"/>
  <c r="S114" i="30"/>
  <c r="R114" i="30"/>
  <c r="Q114" i="30"/>
  <c r="P114" i="30"/>
  <c r="O114" i="30"/>
  <c r="N114" i="30"/>
  <c r="R114" i="27"/>
  <c r="N114" i="27"/>
  <c r="P114" i="27"/>
  <c r="Q114" i="27"/>
  <c r="S114" i="27"/>
  <c r="O114" i="27"/>
  <c r="Q114" i="28"/>
  <c r="P114" i="28"/>
  <c r="O114" i="28"/>
  <c r="N114" i="28"/>
  <c r="S114" i="28"/>
  <c r="R114" i="28"/>
  <c r="P114" i="25"/>
  <c r="R114" i="25"/>
  <c r="O114" i="25"/>
  <c r="Q114" i="25"/>
  <c r="N114" i="25"/>
  <c r="S114" i="25"/>
  <c r="S114" i="26"/>
  <c r="R114" i="26"/>
  <c r="Q114" i="26"/>
  <c r="P114" i="26"/>
  <c r="O114" i="26"/>
  <c r="N114" i="26"/>
  <c r="S114" i="23"/>
  <c r="R114" i="23"/>
  <c r="P114" i="23"/>
  <c r="O114" i="23"/>
  <c r="Q114" i="23"/>
  <c r="N114" i="23"/>
  <c r="S114" i="24"/>
  <c r="R114" i="24"/>
  <c r="Q114" i="24"/>
  <c r="P114" i="24"/>
  <c r="N114" i="24"/>
  <c r="O114" i="24"/>
  <c r="S114" i="22"/>
  <c r="R114" i="22"/>
  <c r="Q114" i="22"/>
  <c r="P114" i="22"/>
  <c r="O114" i="22"/>
  <c r="N114" i="22"/>
  <c r="S114" i="21"/>
  <c r="P114" i="21"/>
  <c r="O114" i="21"/>
  <c r="N114" i="21"/>
  <c r="R114" i="21"/>
  <c r="Q114" i="21"/>
  <c r="N114" i="18"/>
  <c r="P114" i="18"/>
  <c r="S114" i="18"/>
  <c r="R114" i="18"/>
  <c r="Q114" i="18"/>
  <c r="O114" i="18"/>
  <c r="N114" i="19"/>
  <c r="S114" i="19"/>
  <c r="R114" i="19"/>
  <c r="Q114" i="19"/>
  <c r="P114" i="19"/>
  <c r="O114" i="19"/>
  <c r="P228" i="15"/>
  <c r="M122" i="18"/>
  <c r="J236" i="15"/>
  <c r="H127" i="9"/>
  <c r="B141" i="15"/>
  <c r="K119" i="11"/>
  <c r="M119" i="11"/>
  <c r="J119" i="11"/>
  <c r="I119" i="11"/>
  <c r="L119" i="11"/>
  <c r="Y114" i="11"/>
  <c r="AB114" i="11"/>
  <c r="Z114" i="11"/>
  <c r="AA114" i="11"/>
  <c r="X114" i="11"/>
  <c r="N119" i="9"/>
  <c r="L119" i="9"/>
  <c r="J119" i="9"/>
  <c r="I119" i="9"/>
  <c r="M119" i="9"/>
  <c r="K119" i="9"/>
  <c r="I120" i="11" a="1"/>
  <c r="X115" i="11" a="1"/>
  <c r="N115" i="30" a="1"/>
  <c r="I120" i="9" a="1"/>
  <c r="N115" i="23" a="1"/>
  <c r="N115" i="22" a="1"/>
  <c r="N115" i="19" a="1"/>
  <c r="N115" i="27" a="1"/>
  <c r="N115" i="28" a="1"/>
  <c r="N115" i="18" a="1"/>
  <c r="N115" i="25" a="1"/>
  <c r="N115" i="29" a="1"/>
  <c r="N115" i="21" a="1"/>
  <c r="N115" i="26" a="1"/>
  <c r="N115" i="24" a="1"/>
  <c r="K229" i="31" l="1"/>
  <c r="G134" i="31"/>
  <c r="M229" i="31"/>
  <c r="W123" i="11"/>
  <c r="J237" i="31"/>
  <c r="N229" i="31"/>
  <c r="O229" i="31"/>
  <c r="L229" i="31"/>
  <c r="D134" i="31"/>
  <c r="E134" i="31"/>
  <c r="F134" i="31"/>
  <c r="C134" i="31"/>
  <c r="O229" i="15"/>
  <c r="L229" i="15"/>
  <c r="F134" i="15"/>
  <c r="H134" i="15"/>
  <c r="N229" i="15"/>
  <c r="D134" i="15"/>
  <c r="M229" i="15"/>
  <c r="E134" i="15"/>
  <c r="K229" i="15"/>
  <c r="G134" i="15"/>
  <c r="C134" i="15"/>
  <c r="P115" i="29"/>
  <c r="N115" i="29"/>
  <c r="Q115" i="29"/>
  <c r="O115" i="29"/>
  <c r="R115" i="29"/>
  <c r="S115" i="29"/>
  <c r="S115" i="30"/>
  <c r="R115" i="30"/>
  <c r="Q115" i="30"/>
  <c r="P115" i="30"/>
  <c r="O115" i="30"/>
  <c r="N115" i="30"/>
  <c r="S115" i="27"/>
  <c r="R115" i="27"/>
  <c r="O115" i="27"/>
  <c r="P115" i="27"/>
  <c r="Q115" i="27"/>
  <c r="N115" i="27"/>
  <c r="R115" i="28"/>
  <c r="S115" i="28"/>
  <c r="Q115" i="28"/>
  <c r="P115" i="28"/>
  <c r="O115" i="28"/>
  <c r="N115" i="28"/>
  <c r="R115" i="25"/>
  <c r="S115" i="25"/>
  <c r="P115" i="25"/>
  <c r="O115" i="25"/>
  <c r="Q115" i="25"/>
  <c r="N115" i="25"/>
  <c r="S115" i="26"/>
  <c r="R115" i="26"/>
  <c r="Q115" i="26"/>
  <c r="P115" i="26"/>
  <c r="O115" i="26"/>
  <c r="N115" i="26"/>
  <c r="S115" i="24"/>
  <c r="R115" i="24"/>
  <c r="Q115" i="24"/>
  <c r="P115" i="24"/>
  <c r="O115" i="24"/>
  <c r="N115" i="24"/>
  <c r="P115" i="23"/>
  <c r="S115" i="23"/>
  <c r="Q115" i="23"/>
  <c r="N115" i="23"/>
  <c r="O115" i="23"/>
  <c r="R115" i="23"/>
  <c r="R115" i="21"/>
  <c r="O115" i="21"/>
  <c r="Q115" i="21"/>
  <c r="P115" i="21"/>
  <c r="N115" i="21"/>
  <c r="S115" i="21"/>
  <c r="P115" i="22"/>
  <c r="N115" i="22"/>
  <c r="S115" i="22"/>
  <c r="R115" i="22"/>
  <c r="Q115" i="22"/>
  <c r="O115" i="22"/>
  <c r="S115" i="19"/>
  <c r="R115" i="19"/>
  <c r="Q115" i="19"/>
  <c r="P115" i="19"/>
  <c r="O115" i="19"/>
  <c r="N115" i="19"/>
  <c r="P115" i="18"/>
  <c r="O115" i="18"/>
  <c r="N115" i="18"/>
  <c r="Q115" i="18"/>
  <c r="R115" i="18"/>
  <c r="S115" i="18"/>
  <c r="M123" i="18"/>
  <c r="J237" i="15"/>
  <c r="H128" i="9"/>
  <c r="B142" i="15"/>
  <c r="P229" i="15"/>
  <c r="K120" i="11"/>
  <c r="M120" i="11"/>
  <c r="J120" i="11"/>
  <c r="L120" i="11"/>
  <c r="I120" i="11"/>
  <c r="AB115" i="11"/>
  <c r="X115" i="11"/>
  <c r="Z115" i="11"/>
  <c r="AA115" i="11"/>
  <c r="Y115" i="11"/>
  <c r="N120" i="9"/>
  <c r="I120" i="9"/>
  <c r="J120" i="9"/>
  <c r="K120" i="9"/>
  <c r="M120" i="9"/>
  <c r="L120" i="9"/>
  <c r="I121" i="11" a="1"/>
  <c r="X116" i="11" a="1"/>
  <c r="N116" i="27" a="1"/>
  <c r="N116" i="25" a="1"/>
  <c r="N116" i="30" a="1"/>
  <c r="N116" i="19" a="1"/>
  <c r="N116" i="26" a="1"/>
  <c r="I121" i="9" a="1"/>
  <c r="N116" i="21" a="1"/>
  <c r="N116" i="23" a="1"/>
  <c r="N116" i="28" a="1"/>
  <c r="N116" i="29" a="1"/>
  <c r="N116" i="24" a="1"/>
  <c r="N116" i="18" a="1"/>
  <c r="N116" i="22" a="1"/>
  <c r="L230" i="31" l="1"/>
  <c r="C135" i="31"/>
  <c r="M230" i="31"/>
  <c r="W124" i="11"/>
  <c r="J238" i="31"/>
  <c r="D135" i="31"/>
  <c r="O230" i="31"/>
  <c r="F135" i="31"/>
  <c r="N230" i="31"/>
  <c r="K230" i="31"/>
  <c r="E135" i="31"/>
  <c r="G135" i="31"/>
  <c r="N230" i="15"/>
  <c r="O230" i="15"/>
  <c r="K230" i="15"/>
  <c r="F135" i="15"/>
  <c r="G135" i="15"/>
  <c r="D135" i="15"/>
  <c r="H135" i="15"/>
  <c r="L230" i="15"/>
  <c r="M230" i="15"/>
  <c r="E135" i="15"/>
  <c r="C135" i="15"/>
  <c r="S116" i="29"/>
  <c r="O116" i="29"/>
  <c r="Q116" i="29"/>
  <c r="P116" i="29"/>
  <c r="R116" i="29"/>
  <c r="N116" i="29"/>
  <c r="O116" i="30"/>
  <c r="N116" i="30"/>
  <c r="R116" i="30"/>
  <c r="S116" i="30"/>
  <c r="Q116" i="30"/>
  <c r="P116" i="30"/>
  <c r="P116" i="27"/>
  <c r="N116" i="27"/>
  <c r="R116" i="27"/>
  <c r="O116" i="27"/>
  <c r="S116" i="27"/>
  <c r="Q116" i="27"/>
  <c r="S116" i="28"/>
  <c r="R116" i="28"/>
  <c r="Q116" i="28"/>
  <c r="P116" i="28"/>
  <c r="O116" i="28"/>
  <c r="N116" i="28"/>
  <c r="S116" i="25"/>
  <c r="R116" i="25"/>
  <c r="O116" i="25"/>
  <c r="P116" i="25"/>
  <c r="N116" i="25"/>
  <c r="Q116" i="25"/>
  <c r="S116" i="26"/>
  <c r="R116" i="26"/>
  <c r="Q116" i="26"/>
  <c r="N116" i="26"/>
  <c r="P116" i="26"/>
  <c r="O116" i="26"/>
  <c r="S116" i="23"/>
  <c r="O116" i="23"/>
  <c r="Q116" i="23"/>
  <c r="P116" i="23"/>
  <c r="N116" i="23"/>
  <c r="R116" i="23"/>
  <c r="S116" i="24"/>
  <c r="R116" i="24"/>
  <c r="Q116" i="24"/>
  <c r="P116" i="24"/>
  <c r="O116" i="24"/>
  <c r="N116" i="24"/>
  <c r="S116" i="22"/>
  <c r="R116" i="22"/>
  <c r="N116" i="22"/>
  <c r="Q116" i="22"/>
  <c r="P116" i="22"/>
  <c r="O116" i="22"/>
  <c r="O116" i="21"/>
  <c r="S116" i="21"/>
  <c r="P116" i="21"/>
  <c r="R116" i="21"/>
  <c r="Q116" i="21"/>
  <c r="N116" i="21"/>
  <c r="R116" i="18"/>
  <c r="S116" i="18"/>
  <c r="O116" i="18"/>
  <c r="N116" i="18"/>
  <c r="Q116" i="18"/>
  <c r="P116" i="18"/>
  <c r="Q116" i="19"/>
  <c r="O116" i="19"/>
  <c r="P116" i="19"/>
  <c r="N116" i="19"/>
  <c r="R116" i="19"/>
  <c r="S116" i="19"/>
  <c r="H129" i="9"/>
  <c r="B143" i="15"/>
  <c r="M124" i="18"/>
  <c r="J238" i="15"/>
  <c r="P230" i="15"/>
  <c r="L121" i="11"/>
  <c r="J121" i="11"/>
  <c r="K121" i="11"/>
  <c r="M121" i="11"/>
  <c r="I121" i="11"/>
  <c r="AB116" i="11"/>
  <c r="AA116" i="11"/>
  <c r="Y116" i="11"/>
  <c r="Z116" i="11"/>
  <c r="X116" i="11"/>
  <c r="J121" i="9"/>
  <c r="K121" i="9"/>
  <c r="N121" i="9"/>
  <c r="M121" i="9"/>
  <c r="I121" i="9"/>
  <c r="L121" i="9"/>
  <c r="I122" i="11" a="1"/>
  <c r="X117" i="11" a="1"/>
  <c r="N117" i="27" a="1"/>
  <c r="N117" i="24" a="1"/>
  <c r="N117" i="18" a="1"/>
  <c r="N117" i="19" a="1"/>
  <c r="N117" i="25" a="1"/>
  <c r="N117" i="29" a="1"/>
  <c r="N117" i="23" a="1"/>
  <c r="N117" i="21" a="1"/>
  <c r="N117" i="28" a="1"/>
  <c r="I122" i="9" a="1"/>
  <c r="N117" i="26" a="1"/>
  <c r="N117" i="30" a="1"/>
  <c r="N117" i="22" a="1"/>
  <c r="L231" i="31" l="1"/>
  <c r="N231" i="31"/>
  <c r="O231" i="31"/>
  <c r="G136" i="31"/>
  <c r="D136" i="31"/>
  <c r="F136" i="31"/>
  <c r="C136" i="31"/>
  <c r="E136" i="31"/>
  <c r="M231" i="31"/>
  <c r="K231" i="31"/>
  <c r="W125" i="11"/>
  <c r="J239" i="31"/>
  <c r="N231" i="15"/>
  <c r="G136" i="15"/>
  <c r="O231" i="15"/>
  <c r="C136" i="15"/>
  <c r="H136" i="15"/>
  <c r="D136" i="15"/>
  <c r="K231" i="15"/>
  <c r="M231" i="15"/>
  <c r="F136" i="15"/>
  <c r="E136" i="15"/>
  <c r="L231" i="15"/>
  <c r="Q117" i="29"/>
  <c r="O117" i="29"/>
  <c r="R117" i="29"/>
  <c r="N117" i="29"/>
  <c r="S117" i="29"/>
  <c r="P117" i="29"/>
  <c r="S117" i="30"/>
  <c r="R117" i="30"/>
  <c r="Q117" i="30"/>
  <c r="P117" i="30"/>
  <c r="O117" i="30"/>
  <c r="N117" i="30"/>
  <c r="Q117" i="27"/>
  <c r="O117" i="27"/>
  <c r="S117" i="27"/>
  <c r="R117" i="27"/>
  <c r="N117" i="27"/>
  <c r="P117" i="27"/>
  <c r="R117" i="28"/>
  <c r="N117" i="28"/>
  <c r="S117" i="28"/>
  <c r="Q117" i="28"/>
  <c r="P117" i="28"/>
  <c r="O117" i="28"/>
  <c r="P117" i="25"/>
  <c r="N117" i="25"/>
  <c r="S117" i="25"/>
  <c r="R117" i="25"/>
  <c r="O117" i="25"/>
  <c r="Q117" i="25"/>
  <c r="S117" i="26"/>
  <c r="R117" i="26"/>
  <c r="Q117" i="26"/>
  <c r="O117" i="26"/>
  <c r="N117" i="26"/>
  <c r="P117" i="26"/>
  <c r="S117" i="24"/>
  <c r="R117" i="24"/>
  <c r="Q117" i="24"/>
  <c r="P117" i="24"/>
  <c r="O117" i="24"/>
  <c r="N117" i="24"/>
  <c r="P117" i="23"/>
  <c r="R117" i="23"/>
  <c r="N117" i="23"/>
  <c r="S117" i="23"/>
  <c r="Q117" i="23"/>
  <c r="O117" i="23"/>
  <c r="S117" i="21"/>
  <c r="P117" i="21"/>
  <c r="N117" i="21"/>
  <c r="O117" i="21"/>
  <c r="R117" i="21"/>
  <c r="Q117" i="21"/>
  <c r="S117" i="22"/>
  <c r="R117" i="22"/>
  <c r="Q117" i="22"/>
  <c r="P117" i="22"/>
  <c r="O117" i="22"/>
  <c r="N117" i="22"/>
  <c r="S117" i="19"/>
  <c r="R117" i="19"/>
  <c r="O117" i="19"/>
  <c r="Q117" i="19"/>
  <c r="P117" i="19"/>
  <c r="N117" i="19"/>
  <c r="P117" i="18"/>
  <c r="Q117" i="18"/>
  <c r="O117" i="18"/>
  <c r="S117" i="18"/>
  <c r="R117" i="18"/>
  <c r="N117" i="18"/>
  <c r="H130" i="9"/>
  <c r="B144" i="15"/>
  <c r="M125" i="18"/>
  <c r="J239" i="15"/>
  <c r="P231" i="15"/>
  <c r="K122" i="11"/>
  <c r="L122" i="11"/>
  <c r="M122" i="11"/>
  <c r="I122" i="11"/>
  <c r="J122" i="11"/>
  <c r="Z117" i="11"/>
  <c r="X117" i="11"/>
  <c r="AB117" i="11"/>
  <c r="AA117" i="11"/>
  <c r="Y117" i="11"/>
  <c r="L122" i="9"/>
  <c r="M122" i="9"/>
  <c r="N122" i="9"/>
  <c r="J122" i="9"/>
  <c r="I122" i="9"/>
  <c r="K122" i="9"/>
  <c r="I123" i="11" a="1"/>
  <c r="X118" i="11" a="1"/>
  <c r="N118" i="26" a="1"/>
  <c r="N118" i="29" a="1"/>
  <c r="N118" i="25" a="1"/>
  <c r="N118" i="28" a="1"/>
  <c r="N118" i="27" a="1"/>
  <c r="I123" i="9" a="1"/>
  <c r="N118" i="30" a="1"/>
  <c r="N118" i="23" a="1"/>
  <c r="N118" i="21" a="1"/>
  <c r="N118" i="24" a="1"/>
  <c r="N118" i="22" a="1"/>
  <c r="N118" i="18" a="1"/>
  <c r="N118" i="19" a="1"/>
  <c r="L232" i="31" l="1"/>
  <c r="N232" i="31"/>
  <c r="G137" i="31"/>
  <c r="C137" i="31"/>
  <c r="O232" i="31"/>
  <c r="M232" i="31"/>
  <c r="D137" i="31"/>
  <c r="K232" i="31"/>
  <c r="E137" i="31"/>
  <c r="W126" i="11"/>
  <c r="J240" i="31"/>
  <c r="F137" i="31"/>
  <c r="O232" i="15"/>
  <c r="H137" i="15"/>
  <c r="G137" i="15"/>
  <c r="K232" i="15"/>
  <c r="L232" i="15"/>
  <c r="C137" i="15"/>
  <c r="N232" i="15"/>
  <c r="E137" i="15"/>
  <c r="D137" i="15"/>
  <c r="M232" i="15"/>
  <c r="F137" i="15"/>
  <c r="O118" i="29"/>
  <c r="S118" i="29"/>
  <c r="N118" i="29"/>
  <c r="Q118" i="29"/>
  <c r="R118" i="29"/>
  <c r="P118" i="29"/>
  <c r="S118" i="30"/>
  <c r="R118" i="30"/>
  <c r="Q118" i="30"/>
  <c r="P118" i="30"/>
  <c r="O118" i="30"/>
  <c r="N118" i="30"/>
  <c r="Q118" i="27"/>
  <c r="N118" i="27"/>
  <c r="S118" i="27"/>
  <c r="P118" i="27"/>
  <c r="R118" i="27"/>
  <c r="O118" i="27"/>
  <c r="Q118" i="28"/>
  <c r="P118" i="28"/>
  <c r="O118" i="28"/>
  <c r="N118" i="28"/>
  <c r="R118" i="28"/>
  <c r="S118" i="28"/>
  <c r="P118" i="25"/>
  <c r="Q118" i="25"/>
  <c r="R118" i="25"/>
  <c r="S118" i="25"/>
  <c r="O118" i="25"/>
  <c r="N118" i="25"/>
  <c r="S118" i="26"/>
  <c r="R118" i="26"/>
  <c r="Q118" i="26"/>
  <c r="P118" i="26"/>
  <c r="O118" i="26"/>
  <c r="N118" i="26"/>
  <c r="O118" i="23"/>
  <c r="P118" i="23"/>
  <c r="S118" i="23"/>
  <c r="R118" i="23"/>
  <c r="Q118" i="23"/>
  <c r="N118" i="23"/>
  <c r="S118" i="24"/>
  <c r="R118" i="24"/>
  <c r="Q118" i="24"/>
  <c r="P118" i="24"/>
  <c r="O118" i="24"/>
  <c r="N118" i="24"/>
  <c r="N118" i="22"/>
  <c r="S118" i="22"/>
  <c r="R118" i="22"/>
  <c r="Q118" i="22"/>
  <c r="P118" i="22"/>
  <c r="O118" i="22"/>
  <c r="S118" i="21"/>
  <c r="Q118" i="21"/>
  <c r="O118" i="21"/>
  <c r="R118" i="21"/>
  <c r="P118" i="21"/>
  <c r="N118" i="21"/>
  <c r="R118" i="18"/>
  <c r="O118" i="18"/>
  <c r="S118" i="18"/>
  <c r="P118" i="18"/>
  <c r="N118" i="18"/>
  <c r="Q118" i="18"/>
  <c r="N118" i="19"/>
  <c r="S118" i="19"/>
  <c r="R118" i="19"/>
  <c r="Q118" i="19"/>
  <c r="P118" i="19"/>
  <c r="O118" i="19"/>
  <c r="M126" i="18"/>
  <c r="J240" i="15"/>
  <c r="H131" i="9"/>
  <c r="B145" i="15"/>
  <c r="P232" i="15"/>
  <c r="K123" i="11"/>
  <c r="M123" i="11"/>
  <c r="L123" i="11"/>
  <c r="I123" i="11"/>
  <c r="J123" i="11"/>
  <c r="AA118" i="11"/>
  <c r="Y118" i="11"/>
  <c r="AB118" i="11"/>
  <c r="Z118" i="11"/>
  <c r="X118" i="11"/>
  <c r="K123" i="9"/>
  <c r="N123" i="9"/>
  <c r="J123" i="9"/>
  <c r="L123" i="9"/>
  <c r="M123" i="9"/>
  <c r="I123" i="9"/>
  <c r="I124" i="11" a="1"/>
  <c r="X119" i="11" a="1"/>
  <c r="I124" i="9" a="1"/>
  <c r="N119" i="18" a="1"/>
  <c r="N119" i="24" a="1"/>
  <c r="N119" i="19" a="1"/>
  <c r="N119" i="25" a="1"/>
  <c r="N119" i="27" a="1"/>
  <c r="N119" i="22" a="1"/>
  <c r="N119" i="26" a="1"/>
  <c r="N119" i="23" a="1"/>
  <c r="N119" i="28" a="1"/>
  <c r="N119" i="29" a="1"/>
  <c r="N119" i="30" a="1"/>
  <c r="N119" i="21" a="1"/>
  <c r="M233" i="31" l="1"/>
  <c r="O233" i="31"/>
  <c r="D138" i="31"/>
  <c r="C138" i="31"/>
  <c r="F138" i="31"/>
  <c r="K233" i="31"/>
  <c r="L233" i="31"/>
  <c r="W127" i="11"/>
  <c r="J241" i="31"/>
  <c r="G138" i="31"/>
  <c r="E138" i="31"/>
  <c r="N233" i="31"/>
  <c r="N233" i="15"/>
  <c r="M233" i="15"/>
  <c r="G138" i="15"/>
  <c r="F138" i="15"/>
  <c r="C138" i="15"/>
  <c r="O233" i="15"/>
  <c r="H138" i="15"/>
  <c r="E138" i="15"/>
  <c r="D138" i="15"/>
  <c r="K233" i="15"/>
  <c r="L233" i="15"/>
  <c r="Q119" i="29"/>
  <c r="N119" i="29"/>
  <c r="S119" i="29"/>
  <c r="O119" i="29"/>
  <c r="R119" i="29"/>
  <c r="P119" i="29"/>
  <c r="S119" i="30"/>
  <c r="R119" i="30"/>
  <c r="Q119" i="30"/>
  <c r="P119" i="30"/>
  <c r="O119" i="30"/>
  <c r="N119" i="30"/>
  <c r="Q119" i="27"/>
  <c r="O119" i="27"/>
  <c r="R119" i="27"/>
  <c r="N119" i="27"/>
  <c r="S119" i="27"/>
  <c r="P119" i="27"/>
  <c r="R119" i="28"/>
  <c r="S119" i="28"/>
  <c r="Q119" i="28"/>
  <c r="P119" i="28"/>
  <c r="O119" i="28"/>
  <c r="N119" i="28"/>
  <c r="Q119" i="25"/>
  <c r="O119" i="25"/>
  <c r="N119" i="25"/>
  <c r="S119" i="25"/>
  <c r="P119" i="25"/>
  <c r="R119" i="25"/>
  <c r="Q119" i="26"/>
  <c r="S119" i="26"/>
  <c r="R119" i="26"/>
  <c r="P119" i="26"/>
  <c r="O119" i="26"/>
  <c r="N119" i="26"/>
  <c r="S119" i="24"/>
  <c r="R119" i="24"/>
  <c r="Q119" i="24"/>
  <c r="P119" i="24"/>
  <c r="O119" i="24"/>
  <c r="N119" i="24"/>
  <c r="Q119" i="23"/>
  <c r="O119" i="23"/>
  <c r="S119" i="23"/>
  <c r="P119" i="23"/>
  <c r="R119" i="23"/>
  <c r="N119" i="23"/>
  <c r="P119" i="22"/>
  <c r="N119" i="22"/>
  <c r="S119" i="22"/>
  <c r="R119" i="22"/>
  <c r="Q119" i="22"/>
  <c r="O119" i="22"/>
  <c r="R119" i="21"/>
  <c r="Q119" i="21"/>
  <c r="S119" i="21"/>
  <c r="O119" i="21"/>
  <c r="P119" i="21"/>
  <c r="N119" i="21"/>
  <c r="N119" i="18"/>
  <c r="O119" i="18"/>
  <c r="R119" i="18"/>
  <c r="Q119" i="18"/>
  <c r="S119" i="18"/>
  <c r="P119" i="18"/>
  <c r="S119" i="19"/>
  <c r="R119" i="19"/>
  <c r="Q119" i="19"/>
  <c r="P119" i="19"/>
  <c r="O119" i="19"/>
  <c r="N119" i="19"/>
  <c r="H132" i="9"/>
  <c r="B146" i="15"/>
  <c r="P233" i="15"/>
  <c r="M127" i="18"/>
  <c r="J241" i="15"/>
  <c r="J124" i="11"/>
  <c r="K124" i="11"/>
  <c r="M124" i="11"/>
  <c r="L124" i="11"/>
  <c r="I124" i="11"/>
  <c r="Y119" i="11"/>
  <c r="AA119" i="11"/>
  <c r="Z119" i="11"/>
  <c r="AB119" i="11"/>
  <c r="X119" i="11"/>
  <c r="N124" i="9"/>
  <c r="I124" i="9"/>
  <c r="K124" i="9"/>
  <c r="M124" i="9"/>
  <c r="J124" i="9"/>
  <c r="L124" i="9"/>
  <c r="I125" i="11" a="1"/>
  <c r="X120" i="11" a="1"/>
  <c r="N120" i="30" a="1"/>
  <c r="N120" i="22" a="1"/>
  <c r="N120" i="25" a="1"/>
  <c r="N120" i="21" a="1"/>
  <c r="N120" i="28" a="1"/>
  <c r="N120" i="19" a="1"/>
  <c r="N120" i="23" a="1"/>
  <c r="N120" i="27" a="1"/>
  <c r="N120" i="24" a="1"/>
  <c r="N120" i="26" a="1"/>
  <c r="N120" i="29" a="1"/>
  <c r="N120" i="18" a="1"/>
  <c r="I125" i="9" a="1"/>
  <c r="C139" i="31" l="1"/>
  <c r="K234" i="31"/>
  <c r="O234" i="31"/>
  <c r="W128" i="11"/>
  <c r="J242" i="31"/>
  <c r="L234" i="31"/>
  <c r="G139" i="31"/>
  <c r="E139" i="31"/>
  <c r="F139" i="31"/>
  <c r="M234" i="31"/>
  <c r="N234" i="31"/>
  <c r="D139" i="31"/>
  <c r="M234" i="15"/>
  <c r="L234" i="15"/>
  <c r="F139" i="15"/>
  <c r="O234" i="15"/>
  <c r="C139" i="15"/>
  <c r="H139" i="15"/>
  <c r="K234" i="15"/>
  <c r="D139" i="15"/>
  <c r="G139" i="15"/>
  <c r="N234" i="15"/>
  <c r="E139" i="15"/>
  <c r="P120" i="29"/>
  <c r="N120" i="29"/>
  <c r="S120" i="29"/>
  <c r="Q120" i="29"/>
  <c r="O120" i="29"/>
  <c r="R120" i="29"/>
  <c r="O120" i="30"/>
  <c r="N120" i="30"/>
  <c r="R120" i="30"/>
  <c r="S120" i="30"/>
  <c r="Q120" i="30"/>
  <c r="P120" i="30"/>
  <c r="S120" i="27"/>
  <c r="P120" i="27"/>
  <c r="N120" i="27"/>
  <c r="Q120" i="27"/>
  <c r="R120" i="27"/>
  <c r="O120" i="27"/>
  <c r="S120" i="28"/>
  <c r="R120" i="28"/>
  <c r="Q120" i="28"/>
  <c r="P120" i="28"/>
  <c r="O120" i="28"/>
  <c r="N120" i="28"/>
  <c r="Q120" i="25"/>
  <c r="S120" i="25"/>
  <c r="N120" i="25"/>
  <c r="O120" i="25"/>
  <c r="R120" i="25"/>
  <c r="P120" i="25"/>
  <c r="S120" i="26"/>
  <c r="R120" i="26"/>
  <c r="O120" i="26"/>
  <c r="Q120" i="26"/>
  <c r="P120" i="26"/>
  <c r="N120" i="26"/>
  <c r="O120" i="23"/>
  <c r="P120" i="23"/>
  <c r="N120" i="23"/>
  <c r="S120" i="23"/>
  <c r="Q120" i="23"/>
  <c r="R120" i="23"/>
  <c r="S120" i="24"/>
  <c r="R120" i="24"/>
  <c r="Q120" i="24"/>
  <c r="P120" i="24"/>
  <c r="O120" i="24"/>
  <c r="N120" i="24"/>
  <c r="Q120" i="21"/>
  <c r="N120" i="21"/>
  <c r="O120" i="21"/>
  <c r="S120" i="21"/>
  <c r="P120" i="21"/>
  <c r="R120" i="21"/>
  <c r="S120" i="22"/>
  <c r="R120" i="22"/>
  <c r="N120" i="22"/>
  <c r="Q120" i="22"/>
  <c r="P120" i="22"/>
  <c r="O120" i="22"/>
  <c r="S120" i="18"/>
  <c r="R120" i="18"/>
  <c r="Q120" i="18"/>
  <c r="P120" i="18"/>
  <c r="O120" i="18"/>
  <c r="N120" i="18"/>
  <c r="Q120" i="19"/>
  <c r="O120" i="19"/>
  <c r="S120" i="19"/>
  <c r="R120" i="19"/>
  <c r="P120" i="19"/>
  <c r="N120" i="19"/>
  <c r="H133" i="9"/>
  <c r="B147" i="15"/>
  <c r="P234" i="15"/>
  <c r="M128" i="18"/>
  <c r="J242" i="15"/>
  <c r="L125" i="11"/>
  <c r="M125" i="11"/>
  <c r="I125" i="11"/>
  <c r="J125" i="11"/>
  <c r="K125" i="11"/>
  <c r="X120" i="11"/>
  <c r="AB120" i="11"/>
  <c r="AA120" i="11"/>
  <c r="Y120" i="11"/>
  <c r="Z120" i="11"/>
  <c r="N125" i="9"/>
  <c r="L125" i="9"/>
  <c r="J125" i="9"/>
  <c r="M125" i="9"/>
  <c r="K125" i="9"/>
  <c r="I125" i="9"/>
  <c r="I126" i="11" a="1"/>
  <c r="X121" i="11" a="1"/>
  <c r="N121" i="30" a="1"/>
  <c r="N121" i="22" a="1"/>
  <c r="I126" i="9" a="1"/>
  <c r="N121" i="27" a="1"/>
  <c r="N121" i="25" a="1"/>
  <c r="N121" i="24" a="1"/>
  <c r="N121" i="29" a="1"/>
  <c r="N121" i="23" a="1"/>
  <c r="N121" i="21" a="1"/>
  <c r="N121" i="26" a="1"/>
  <c r="N121" i="19" a="1"/>
  <c r="N121" i="18" a="1"/>
  <c r="N121" i="28" a="1"/>
  <c r="N235" i="31" l="1"/>
  <c r="G140" i="31"/>
  <c r="F140" i="31"/>
  <c r="K235" i="31"/>
  <c r="M235" i="31"/>
  <c r="L235" i="31"/>
  <c r="W129" i="11"/>
  <c r="J243" i="31"/>
  <c r="D140" i="31"/>
  <c r="O235" i="31"/>
  <c r="E140" i="31"/>
  <c r="C140" i="31"/>
  <c r="L235" i="15"/>
  <c r="G140" i="15"/>
  <c r="E140" i="15"/>
  <c r="H140" i="15"/>
  <c r="F140" i="15"/>
  <c r="M235" i="15"/>
  <c r="K235" i="15"/>
  <c r="O235" i="15"/>
  <c r="C140" i="15"/>
  <c r="N235" i="15"/>
  <c r="D140" i="15"/>
  <c r="S121" i="29"/>
  <c r="N121" i="29"/>
  <c r="Q121" i="29"/>
  <c r="R121" i="29"/>
  <c r="P121" i="29"/>
  <c r="O121" i="29"/>
  <c r="S121" i="30"/>
  <c r="R121" i="30"/>
  <c r="Q121" i="30"/>
  <c r="P121" i="30"/>
  <c r="O121" i="30"/>
  <c r="N121" i="30"/>
  <c r="R121" i="27"/>
  <c r="O121" i="27"/>
  <c r="Q121" i="27"/>
  <c r="N121" i="27"/>
  <c r="S121" i="27"/>
  <c r="P121" i="27"/>
  <c r="R121" i="28"/>
  <c r="Q121" i="28"/>
  <c r="S121" i="28"/>
  <c r="P121" i="28"/>
  <c r="O121" i="28"/>
  <c r="N121" i="28"/>
  <c r="Q121" i="25"/>
  <c r="N121" i="25"/>
  <c r="R121" i="25"/>
  <c r="S121" i="25"/>
  <c r="O121" i="25"/>
  <c r="P121" i="25"/>
  <c r="S121" i="26"/>
  <c r="R121" i="26"/>
  <c r="P121" i="26"/>
  <c r="O121" i="26"/>
  <c r="N121" i="26"/>
  <c r="Q121" i="26"/>
  <c r="S121" i="24"/>
  <c r="R121" i="24"/>
  <c r="Q121" i="24"/>
  <c r="P121" i="24"/>
  <c r="O121" i="24"/>
  <c r="N121" i="24"/>
  <c r="N121" i="23"/>
  <c r="R121" i="23"/>
  <c r="O121" i="23"/>
  <c r="Q121" i="23"/>
  <c r="S121" i="23"/>
  <c r="P121" i="23"/>
  <c r="S121" i="22"/>
  <c r="R121" i="22"/>
  <c r="Q121" i="22"/>
  <c r="P121" i="22"/>
  <c r="O121" i="22"/>
  <c r="N121" i="22"/>
  <c r="O121" i="21"/>
  <c r="R121" i="21"/>
  <c r="N121" i="21"/>
  <c r="S121" i="21"/>
  <c r="Q121" i="21"/>
  <c r="P121" i="21"/>
  <c r="S121" i="19"/>
  <c r="R121" i="19"/>
  <c r="O121" i="19"/>
  <c r="Q121" i="19"/>
  <c r="P121" i="19"/>
  <c r="N121" i="19"/>
  <c r="S121" i="18"/>
  <c r="P121" i="18"/>
  <c r="R121" i="18"/>
  <c r="Q121" i="18"/>
  <c r="O121" i="18"/>
  <c r="N121" i="18"/>
  <c r="H134" i="9"/>
  <c r="B148" i="15"/>
  <c r="M129" i="18"/>
  <c r="J243" i="15"/>
  <c r="P235" i="15"/>
  <c r="I126" i="11"/>
  <c r="L126" i="11"/>
  <c r="M126" i="11"/>
  <c r="K126" i="11"/>
  <c r="J126" i="11"/>
  <c r="X121" i="11"/>
  <c r="AA121" i="11"/>
  <c r="Z121" i="11"/>
  <c r="AB121" i="11"/>
  <c r="Y121" i="11"/>
  <c r="M126" i="9"/>
  <c r="N126" i="9"/>
  <c r="I126" i="9"/>
  <c r="L126" i="9"/>
  <c r="J126" i="9"/>
  <c r="K126" i="9"/>
  <c r="I127" i="11" a="1"/>
  <c r="X122" i="11" a="1"/>
  <c r="I127" i="9" a="1"/>
  <c r="N122" i="29" a="1"/>
  <c r="N122" i="28" a="1"/>
  <c r="N122" i="19" a="1"/>
  <c r="N122" i="23" a="1"/>
  <c r="N122" i="25" a="1"/>
  <c r="N122" i="21" a="1"/>
  <c r="N122" i="26" a="1"/>
  <c r="N122" i="24" a="1"/>
  <c r="N122" i="18" a="1"/>
  <c r="N122" i="30" a="1"/>
  <c r="N122" i="27" a="1"/>
  <c r="N122" i="22" a="1"/>
  <c r="O236" i="31" l="1"/>
  <c r="N236" i="31"/>
  <c r="K236" i="31"/>
  <c r="L236" i="31"/>
  <c r="E141" i="31"/>
  <c r="G141" i="31"/>
  <c r="F141" i="31"/>
  <c r="C141" i="31"/>
  <c r="W130" i="11"/>
  <c r="J244" i="31"/>
  <c r="D141" i="31"/>
  <c r="M236" i="31"/>
  <c r="L236" i="15"/>
  <c r="F141" i="15"/>
  <c r="H141" i="15"/>
  <c r="M236" i="15"/>
  <c r="O236" i="15"/>
  <c r="D141" i="15"/>
  <c r="C141" i="15"/>
  <c r="E141" i="15"/>
  <c r="K236" i="15"/>
  <c r="G141" i="15"/>
  <c r="N236" i="15"/>
  <c r="O122" i="29"/>
  <c r="P122" i="29"/>
  <c r="N122" i="29"/>
  <c r="S122" i="29"/>
  <c r="Q122" i="29"/>
  <c r="R122" i="29"/>
  <c r="S122" i="30"/>
  <c r="R122" i="30"/>
  <c r="Q122" i="30"/>
  <c r="P122" i="30"/>
  <c r="O122" i="30"/>
  <c r="N122" i="30"/>
  <c r="R122" i="27"/>
  <c r="N122" i="27"/>
  <c r="S122" i="27"/>
  <c r="Q122" i="27"/>
  <c r="P122" i="27"/>
  <c r="O122" i="27"/>
  <c r="Q122" i="28"/>
  <c r="P122" i="28"/>
  <c r="O122" i="28"/>
  <c r="N122" i="28"/>
  <c r="S122" i="28"/>
  <c r="R122" i="28"/>
  <c r="O122" i="25"/>
  <c r="P122" i="25"/>
  <c r="Q122" i="25"/>
  <c r="R122" i="25"/>
  <c r="S122" i="25"/>
  <c r="N122" i="25"/>
  <c r="Q122" i="26"/>
  <c r="P122" i="26"/>
  <c r="O122" i="26"/>
  <c r="S122" i="26"/>
  <c r="R122" i="26"/>
  <c r="N122" i="26"/>
  <c r="S122" i="23"/>
  <c r="R122" i="23"/>
  <c r="P122" i="23"/>
  <c r="O122" i="23"/>
  <c r="Q122" i="23"/>
  <c r="N122" i="23"/>
  <c r="S122" i="24"/>
  <c r="R122" i="24"/>
  <c r="Q122" i="24"/>
  <c r="P122" i="24"/>
  <c r="N122" i="24"/>
  <c r="O122" i="24"/>
  <c r="R122" i="21"/>
  <c r="P122" i="21"/>
  <c r="O122" i="21"/>
  <c r="S122" i="21"/>
  <c r="Q122" i="21"/>
  <c r="N122" i="21"/>
  <c r="R122" i="22"/>
  <c r="Q122" i="22"/>
  <c r="P122" i="22"/>
  <c r="O122" i="22"/>
  <c r="N122" i="22"/>
  <c r="S122" i="22"/>
  <c r="O122" i="18"/>
  <c r="S122" i="18"/>
  <c r="N122" i="18"/>
  <c r="Q122" i="18"/>
  <c r="R122" i="18"/>
  <c r="P122" i="18"/>
  <c r="N122" i="19"/>
  <c r="O122" i="19"/>
  <c r="S122" i="19"/>
  <c r="R122" i="19"/>
  <c r="Q122" i="19"/>
  <c r="P122" i="19"/>
  <c r="H135" i="9"/>
  <c r="B149" i="15"/>
  <c r="M130" i="18"/>
  <c r="J244" i="15"/>
  <c r="P236" i="15"/>
  <c r="J127" i="11"/>
  <c r="M127" i="11"/>
  <c r="K127" i="11"/>
  <c r="L127" i="11"/>
  <c r="I127" i="11"/>
  <c r="Y122" i="11"/>
  <c r="AA122" i="11"/>
  <c r="Z122" i="11"/>
  <c r="AB122" i="11"/>
  <c r="X122" i="11"/>
  <c r="I127" i="9"/>
  <c r="M127" i="9"/>
  <c r="J127" i="9"/>
  <c r="L127" i="9"/>
  <c r="K127" i="9"/>
  <c r="N127" i="9"/>
  <c r="I128" i="11" a="1"/>
  <c r="X123" i="11" a="1"/>
  <c r="I128" i="9" a="1"/>
  <c r="N123" i="26" a="1"/>
  <c r="N123" i="23" a="1"/>
  <c r="N123" i="25" a="1"/>
  <c r="N123" i="19" a="1"/>
  <c r="N123" i="28" a="1"/>
  <c r="N123" i="27" a="1"/>
  <c r="N123" i="21" a="1"/>
  <c r="N123" i="24" a="1"/>
  <c r="N123" i="30" a="1"/>
  <c r="N123" i="22" a="1"/>
  <c r="N123" i="18" a="1"/>
  <c r="N123" i="29" a="1"/>
  <c r="K237" i="31" l="1"/>
  <c r="O237" i="31"/>
  <c r="N237" i="31"/>
  <c r="M237" i="31"/>
  <c r="C142" i="31"/>
  <c r="G142" i="31"/>
  <c r="D142" i="31"/>
  <c r="L237" i="31"/>
  <c r="F142" i="31"/>
  <c r="W131" i="11"/>
  <c r="J245" i="31"/>
  <c r="E142" i="31"/>
  <c r="H142" i="15"/>
  <c r="K237" i="15"/>
  <c r="L237" i="15"/>
  <c r="M237" i="15"/>
  <c r="N237" i="15"/>
  <c r="E142" i="15"/>
  <c r="F142" i="15"/>
  <c r="D142" i="15"/>
  <c r="O237" i="15"/>
  <c r="C142" i="15"/>
  <c r="G142" i="15"/>
  <c r="R123" i="29"/>
  <c r="Q123" i="29"/>
  <c r="O123" i="29"/>
  <c r="S123" i="29"/>
  <c r="N123" i="29"/>
  <c r="P123" i="29"/>
  <c r="S123" i="30"/>
  <c r="R123" i="30"/>
  <c r="Q123" i="30"/>
  <c r="P123" i="30"/>
  <c r="O123" i="30"/>
  <c r="N123" i="30"/>
  <c r="P123" i="27"/>
  <c r="S123" i="27"/>
  <c r="Q123" i="27"/>
  <c r="N123" i="27"/>
  <c r="R123" i="27"/>
  <c r="O123" i="27"/>
  <c r="R123" i="28"/>
  <c r="Q123" i="28"/>
  <c r="P123" i="28"/>
  <c r="S123" i="28"/>
  <c r="O123" i="28"/>
  <c r="N123" i="28"/>
  <c r="O123" i="25"/>
  <c r="P123" i="25"/>
  <c r="Q123" i="25"/>
  <c r="R123" i="25"/>
  <c r="S123" i="25"/>
  <c r="N123" i="25"/>
  <c r="S123" i="26"/>
  <c r="R123" i="26"/>
  <c r="Q123" i="26"/>
  <c r="P123" i="26"/>
  <c r="O123" i="26"/>
  <c r="N123" i="26"/>
  <c r="S123" i="24"/>
  <c r="R123" i="24"/>
  <c r="Q123" i="24"/>
  <c r="P123" i="24"/>
  <c r="O123" i="24"/>
  <c r="N123" i="24"/>
  <c r="P123" i="23"/>
  <c r="S123" i="23"/>
  <c r="R123" i="23"/>
  <c r="O123" i="23"/>
  <c r="Q123" i="23"/>
  <c r="N123" i="23"/>
  <c r="P123" i="22"/>
  <c r="N123" i="22"/>
  <c r="S123" i="22"/>
  <c r="R123" i="22"/>
  <c r="Q123" i="22"/>
  <c r="O123" i="22"/>
  <c r="R123" i="21"/>
  <c r="S123" i="21"/>
  <c r="Q123" i="21"/>
  <c r="P123" i="21"/>
  <c r="O123" i="21"/>
  <c r="N123" i="21"/>
  <c r="S123" i="19"/>
  <c r="R123" i="19"/>
  <c r="Q123" i="19"/>
  <c r="P123" i="19"/>
  <c r="O123" i="19"/>
  <c r="N123" i="19"/>
  <c r="P123" i="18"/>
  <c r="S123" i="18"/>
  <c r="R123" i="18"/>
  <c r="O123" i="18"/>
  <c r="N123" i="18"/>
  <c r="Q123" i="18"/>
  <c r="M131" i="18"/>
  <c r="J245" i="15"/>
  <c r="H136" i="9"/>
  <c r="B150" i="15"/>
  <c r="P237" i="15"/>
  <c r="L128" i="11"/>
  <c r="M128" i="11"/>
  <c r="I128" i="11"/>
  <c r="J128" i="11"/>
  <c r="K128" i="11"/>
  <c r="Z123" i="11"/>
  <c r="Y123" i="11"/>
  <c r="AA123" i="11"/>
  <c r="X123" i="11"/>
  <c r="AB123" i="11"/>
  <c r="K128" i="9"/>
  <c r="M128" i="9"/>
  <c r="N128" i="9"/>
  <c r="J128" i="9"/>
  <c r="I128" i="9"/>
  <c r="L128" i="9"/>
  <c r="I129" i="11" a="1"/>
  <c r="X124" i="11" a="1"/>
  <c r="N124" i="23" a="1"/>
  <c r="N124" i="24" a="1"/>
  <c r="N124" i="18" a="1"/>
  <c r="I129" i="9" a="1"/>
  <c r="N124" i="19" a="1"/>
  <c r="N124" i="21" a="1"/>
  <c r="N124" i="27" a="1"/>
  <c r="N124" i="26" a="1"/>
  <c r="N124" i="30" a="1"/>
  <c r="N124" i="29" a="1"/>
  <c r="N124" i="22" a="1"/>
  <c r="N124" i="28" a="1"/>
  <c r="N124" i="25" a="1"/>
  <c r="L238" i="31" l="1"/>
  <c r="K238" i="31"/>
  <c r="O238" i="31"/>
  <c r="M238" i="31"/>
  <c r="F143" i="31"/>
  <c r="W132" i="11"/>
  <c r="J246" i="31"/>
  <c r="G143" i="31"/>
  <c r="E143" i="31"/>
  <c r="C143" i="31"/>
  <c r="N238" i="31"/>
  <c r="D143" i="31"/>
  <c r="N238" i="15"/>
  <c r="D143" i="15"/>
  <c r="L238" i="15"/>
  <c r="H143" i="15"/>
  <c r="G143" i="15"/>
  <c r="E143" i="15"/>
  <c r="M238" i="15"/>
  <c r="O238" i="15"/>
  <c r="F143" i="15"/>
  <c r="C143" i="15"/>
  <c r="K238" i="15"/>
  <c r="P124" i="29"/>
  <c r="S124" i="29"/>
  <c r="R124" i="29"/>
  <c r="N124" i="29"/>
  <c r="O124" i="29"/>
  <c r="Q124" i="29"/>
  <c r="O124" i="30"/>
  <c r="N124" i="30"/>
  <c r="R124" i="30"/>
  <c r="Q124" i="30"/>
  <c r="S124" i="30"/>
  <c r="P124" i="30"/>
  <c r="P124" i="27"/>
  <c r="S124" i="27"/>
  <c r="Q124" i="27"/>
  <c r="O124" i="27"/>
  <c r="R124" i="27"/>
  <c r="N124" i="27"/>
  <c r="S124" i="28"/>
  <c r="R124" i="28"/>
  <c r="Q124" i="28"/>
  <c r="P124" i="28"/>
  <c r="O124" i="28"/>
  <c r="N124" i="28"/>
  <c r="O124" i="25"/>
  <c r="S124" i="25"/>
  <c r="P124" i="25"/>
  <c r="Q124" i="25"/>
  <c r="N124" i="25"/>
  <c r="R124" i="25"/>
  <c r="S124" i="26"/>
  <c r="R124" i="26"/>
  <c r="Q124" i="26"/>
  <c r="P124" i="26"/>
  <c r="O124" i="26"/>
  <c r="N124" i="26"/>
  <c r="P124" i="23"/>
  <c r="N124" i="23"/>
  <c r="R124" i="23"/>
  <c r="O124" i="23"/>
  <c r="S124" i="23"/>
  <c r="Q124" i="23"/>
  <c r="S124" i="24"/>
  <c r="R124" i="24"/>
  <c r="Q124" i="24"/>
  <c r="P124" i="24"/>
  <c r="O124" i="24"/>
  <c r="N124" i="24"/>
  <c r="O124" i="21"/>
  <c r="P124" i="21"/>
  <c r="S124" i="21"/>
  <c r="R124" i="21"/>
  <c r="Q124" i="21"/>
  <c r="N124" i="21"/>
  <c r="S124" i="22"/>
  <c r="R124" i="22"/>
  <c r="N124" i="22"/>
  <c r="Q124" i="22"/>
  <c r="P124" i="22"/>
  <c r="O124" i="22"/>
  <c r="R124" i="18"/>
  <c r="S124" i="18"/>
  <c r="Q124" i="18"/>
  <c r="P124" i="18"/>
  <c r="N124" i="18"/>
  <c r="O124" i="18"/>
  <c r="Q124" i="19"/>
  <c r="O124" i="19"/>
  <c r="S124" i="19"/>
  <c r="R124" i="19"/>
  <c r="P124" i="19"/>
  <c r="N124" i="19"/>
  <c r="M132" i="18"/>
  <c r="J246" i="15"/>
  <c r="H137" i="9"/>
  <c r="B151" i="15"/>
  <c r="P238" i="15"/>
  <c r="K129" i="11"/>
  <c r="M129" i="11"/>
  <c r="L129" i="11"/>
  <c r="I129" i="11"/>
  <c r="J129" i="11"/>
  <c r="Y124" i="11"/>
  <c r="X124" i="11"/>
  <c r="Z124" i="11"/>
  <c r="AA124" i="11"/>
  <c r="AB124" i="11"/>
  <c r="L129" i="9"/>
  <c r="J129" i="9"/>
  <c r="N129" i="9"/>
  <c r="K129" i="9"/>
  <c r="I129" i="9"/>
  <c r="M129" i="9"/>
  <c r="I130" i="11" a="1"/>
  <c r="X125" i="11" a="1"/>
  <c r="N125" i="19" a="1"/>
  <c r="N125" i="23" a="1"/>
  <c r="N125" i="21" a="1"/>
  <c r="I130" i="9" a="1"/>
  <c r="N125" i="24" a="1"/>
  <c r="N125" i="30" a="1"/>
  <c r="N125" i="29" a="1"/>
  <c r="N125" i="22" a="1"/>
  <c r="N125" i="26" a="1"/>
  <c r="N125" i="25" a="1"/>
  <c r="N125" i="27" a="1"/>
  <c r="N125" i="28" a="1"/>
  <c r="N125" i="18" a="1"/>
  <c r="D144" i="31" l="1"/>
  <c r="C144" i="31"/>
  <c r="M239" i="31"/>
  <c r="K239" i="31"/>
  <c r="L239" i="31"/>
  <c r="F144" i="31"/>
  <c r="G144" i="31"/>
  <c r="E144" i="31"/>
  <c r="O239" i="31"/>
  <c r="N239" i="31"/>
  <c r="W133" i="11"/>
  <c r="J247" i="31"/>
  <c r="E144" i="15"/>
  <c r="M239" i="15"/>
  <c r="D144" i="15"/>
  <c r="K239" i="15"/>
  <c r="H144" i="15"/>
  <c r="F144" i="15"/>
  <c r="N239" i="15"/>
  <c r="L239" i="15"/>
  <c r="G144" i="15"/>
  <c r="O239" i="15"/>
  <c r="C144" i="15"/>
  <c r="R125" i="29"/>
  <c r="N125" i="29"/>
  <c r="P125" i="29"/>
  <c r="Q125" i="29"/>
  <c r="S125" i="29"/>
  <c r="O125" i="29"/>
  <c r="S125" i="30"/>
  <c r="R125" i="30"/>
  <c r="Q125" i="30"/>
  <c r="P125" i="30"/>
  <c r="O125" i="30"/>
  <c r="N125" i="30"/>
  <c r="R125" i="27"/>
  <c r="N125" i="27"/>
  <c r="Q125" i="27"/>
  <c r="O125" i="27"/>
  <c r="P125" i="27"/>
  <c r="S125" i="27"/>
  <c r="R125" i="28"/>
  <c r="Q125" i="28"/>
  <c r="P125" i="28"/>
  <c r="S125" i="28"/>
  <c r="O125" i="28"/>
  <c r="N125" i="28"/>
  <c r="P125" i="25"/>
  <c r="O125" i="25"/>
  <c r="Q125" i="25"/>
  <c r="S125" i="25"/>
  <c r="N125" i="25"/>
  <c r="R125" i="25"/>
  <c r="S125" i="26"/>
  <c r="R125" i="26"/>
  <c r="Q125" i="26"/>
  <c r="N125" i="26"/>
  <c r="P125" i="26"/>
  <c r="O125" i="26"/>
  <c r="S125" i="24"/>
  <c r="R125" i="24"/>
  <c r="Q125" i="24"/>
  <c r="P125" i="24"/>
  <c r="O125" i="24"/>
  <c r="N125" i="24"/>
  <c r="R125" i="23"/>
  <c r="P125" i="23"/>
  <c r="S125" i="23"/>
  <c r="Q125" i="23"/>
  <c r="N125" i="23"/>
  <c r="O125" i="23"/>
  <c r="S125" i="22"/>
  <c r="R125" i="22"/>
  <c r="Q125" i="22"/>
  <c r="P125" i="22"/>
  <c r="O125" i="22"/>
  <c r="N125" i="22"/>
  <c r="O125" i="21"/>
  <c r="R125" i="21"/>
  <c r="P125" i="21"/>
  <c r="Q125" i="21"/>
  <c r="S125" i="21"/>
  <c r="N125" i="21"/>
  <c r="S125" i="19"/>
  <c r="R125" i="19"/>
  <c r="O125" i="19"/>
  <c r="Q125" i="19"/>
  <c r="P125" i="19"/>
  <c r="N125" i="19"/>
  <c r="R125" i="18"/>
  <c r="N125" i="18"/>
  <c r="S125" i="18"/>
  <c r="Q125" i="18"/>
  <c r="O125" i="18"/>
  <c r="P125" i="18"/>
  <c r="H138" i="9"/>
  <c r="B152" i="15"/>
  <c r="M133" i="18"/>
  <c r="J247" i="15"/>
  <c r="P239" i="15"/>
  <c r="L130" i="11"/>
  <c r="K130" i="11"/>
  <c r="M130" i="11"/>
  <c r="I130" i="11"/>
  <c r="J130" i="11"/>
  <c r="Y125" i="11"/>
  <c r="AB125" i="11"/>
  <c r="Z125" i="11"/>
  <c r="AA125" i="11"/>
  <c r="X125" i="11"/>
  <c r="N130" i="9"/>
  <c r="M130" i="9"/>
  <c r="K130" i="9"/>
  <c r="L130" i="9"/>
  <c r="I130" i="9"/>
  <c r="J130" i="9"/>
  <c r="I131" i="11" a="1"/>
  <c r="X126" i="11" a="1"/>
  <c r="N126" i="29" a="1"/>
  <c r="N126" i="19" a="1"/>
  <c r="N126" i="24" a="1"/>
  <c r="N126" i="18" a="1"/>
  <c r="N126" i="27" a="1"/>
  <c r="I131" i="9" a="1"/>
  <c r="N126" i="22" a="1"/>
  <c r="N126" i="21" a="1"/>
  <c r="N126" i="28" a="1"/>
  <c r="N126" i="26" a="1"/>
  <c r="N126" i="30" a="1"/>
  <c r="N126" i="23" a="1"/>
  <c r="N126" i="25" a="1"/>
  <c r="W134" i="11" l="1"/>
  <c r="J248" i="31"/>
  <c r="G145" i="31"/>
  <c r="O240" i="31"/>
  <c r="L240" i="31"/>
  <c r="E145" i="31"/>
  <c r="D145" i="31"/>
  <c r="N240" i="31"/>
  <c r="M240" i="31"/>
  <c r="C145" i="31"/>
  <c r="F145" i="31"/>
  <c r="K240" i="31"/>
  <c r="L240" i="15"/>
  <c r="M240" i="15"/>
  <c r="K240" i="15"/>
  <c r="O240" i="15"/>
  <c r="G145" i="15"/>
  <c r="E145" i="15"/>
  <c r="N240" i="15"/>
  <c r="C145" i="15"/>
  <c r="F145" i="15"/>
  <c r="D145" i="15"/>
  <c r="H145" i="15"/>
  <c r="S126" i="29"/>
  <c r="Q126" i="29"/>
  <c r="O126" i="29"/>
  <c r="P126" i="29"/>
  <c r="N126" i="29"/>
  <c r="R126" i="29"/>
  <c r="S126" i="30"/>
  <c r="R126" i="30"/>
  <c r="Q126" i="30"/>
  <c r="P126" i="30"/>
  <c r="O126" i="30"/>
  <c r="N126" i="30"/>
  <c r="O126" i="27"/>
  <c r="S126" i="27"/>
  <c r="Q126" i="27"/>
  <c r="N126" i="27"/>
  <c r="P126" i="27"/>
  <c r="R126" i="27"/>
  <c r="Q126" i="28"/>
  <c r="P126" i="28"/>
  <c r="O126" i="28"/>
  <c r="N126" i="28"/>
  <c r="S126" i="28"/>
  <c r="R126" i="28"/>
  <c r="Q126" i="25"/>
  <c r="S126" i="25"/>
  <c r="N126" i="25"/>
  <c r="R126" i="25"/>
  <c r="O126" i="25"/>
  <c r="P126" i="25"/>
  <c r="Q126" i="26"/>
  <c r="P126" i="26"/>
  <c r="O126" i="26"/>
  <c r="R126" i="26"/>
  <c r="N126" i="26"/>
  <c r="S126" i="26"/>
  <c r="S126" i="23"/>
  <c r="Q126" i="23"/>
  <c r="O126" i="23"/>
  <c r="R126" i="23"/>
  <c r="P126" i="23"/>
  <c r="N126" i="23"/>
  <c r="S126" i="24"/>
  <c r="R126" i="24"/>
  <c r="Q126" i="24"/>
  <c r="P126" i="24"/>
  <c r="N126" i="24"/>
  <c r="O126" i="24"/>
  <c r="S126" i="21"/>
  <c r="R126" i="21"/>
  <c r="P126" i="21"/>
  <c r="N126" i="21"/>
  <c r="Q126" i="21"/>
  <c r="O126" i="21"/>
  <c r="S126" i="22"/>
  <c r="R126" i="22"/>
  <c r="Q126" i="22"/>
  <c r="P126" i="22"/>
  <c r="O126" i="22"/>
  <c r="N126" i="22"/>
  <c r="P126" i="18"/>
  <c r="S126" i="18"/>
  <c r="R126" i="18"/>
  <c r="O126" i="18"/>
  <c r="N126" i="18"/>
  <c r="Q126" i="18"/>
  <c r="N126" i="19"/>
  <c r="S126" i="19"/>
  <c r="R126" i="19"/>
  <c r="Q126" i="19"/>
  <c r="P126" i="19"/>
  <c r="O126" i="19"/>
  <c r="M134" i="18"/>
  <c r="J248" i="15"/>
  <c r="H139" i="9"/>
  <c r="B153" i="15"/>
  <c r="P240" i="15"/>
  <c r="K131" i="11"/>
  <c r="J131" i="11"/>
  <c r="I131" i="11"/>
  <c r="L131" i="11"/>
  <c r="M131" i="11"/>
  <c r="AB126" i="11"/>
  <c r="X126" i="11"/>
  <c r="AA126" i="11"/>
  <c r="Z126" i="11"/>
  <c r="Y126" i="11"/>
  <c r="K131" i="9"/>
  <c r="J131" i="9"/>
  <c r="L131" i="9"/>
  <c r="I131" i="9"/>
  <c r="N131" i="9"/>
  <c r="M131" i="9"/>
  <c r="I132" i="11" a="1"/>
  <c r="X127" i="11" a="1"/>
  <c r="N127" i="21" a="1"/>
  <c r="N127" i="25" a="1"/>
  <c r="N127" i="26" a="1"/>
  <c r="N127" i="22" a="1"/>
  <c r="N127" i="27" a="1"/>
  <c r="I132" i="9" a="1"/>
  <c r="N127" i="23" a="1"/>
  <c r="N127" i="19" a="1"/>
  <c r="N127" i="24" a="1"/>
  <c r="N127" i="29" a="1"/>
  <c r="N127" i="28" a="1"/>
  <c r="N127" i="30" a="1"/>
  <c r="N127" i="18" a="1"/>
  <c r="M241" i="31" l="1"/>
  <c r="G146" i="31"/>
  <c r="L241" i="31"/>
  <c r="O241" i="31"/>
  <c r="C146" i="31"/>
  <c r="D146" i="31"/>
  <c r="E146" i="31"/>
  <c r="F146" i="31"/>
  <c r="N241" i="31"/>
  <c r="K241" i="31"/>
  <c r="W135" i="11"/>
  <c r="J249" i="31"/>
  <c r="C146" i="15"/>
  <c r="O241" i="15"/>
  <c r="F146" i="15"/>
  <c r="H146" i="15"/>
  <c r="N241" i="15"/>
  <c r="L241" i="15"/>
  <c r="D146" i="15"/>
  <c r="E146" i="15"/>
  <c r="K241" i="15"/>
  <c r="G146" i="15"/>
  <c r="M241" i="15"/>
  <c r="R127" i="29"/>
  <c r="O127" i="29"/>
  <c r="N127" i="29"/>
  <c r="Q127" i="29"/>
  <c r="P127" i="29"/>
  <c r="S127" i="29"/>
  <c r="S127" i="30"/>
  <c r="R127" i="30"/>
  <c r="Q127" i="30"/>
  <c r="P127" i="30"/>
  <c r="O127" i="30"/>
  <c r="N127" i="30"/>
  <c r="Q127" i="27"/>
  <c r="P127" i="27"/>
  <c r="R127" i="27"/>
  <c r="N127" i="27"/>
  <c r="O127" i="27"/>
  <c r="S127" i="27"/>
  <c r="R127" i="28"/>
  <c r="S127" i="28"/>
  <c r="Q127" i="28"/>
  <c r="P127" i="28"/>
  <c r="O127" i="28"/>
  <c r="N127" i="28"/>
  <c r="P127" i="25"/>
  <c r="N127" i="25"/>
  <c r="R127" i="25"/>
  <c r="S127" i="25"/>
  <c r="O127" i="25"/>
  <c r="Q127" i="25"/>
  <c r="S127" i="26"/>
  <c r="R127" i="26"/>
  <c r="Q127" i="26"/>
  <c r="P127" i="26"/>
  <c r="O127" i="26"/>
  <c r="N127" i="26"/>
  <c r="S127" i="24"/>
  <c r="R127" i="24"/>
  <c r="Q127" i="24"/>
  <c r="P127" i="24"/>
  <c r="O127" i="24"/>
  <c r="N127" i="24"/>
  <c r="R127" i="23"/>
  <c r="Q127" i="23"/>
  <c r="O127" i="23"/>
  <c r="N127" i="23"/>
  <c r="P127" i="23"/>
  <c r="S127" i="23"/>
  <c r="P127" i="22"/>
  <c r="N127" i="22"/>
  <c r="R127" i="22"/>
  <c r="Q127" i="22"/>
  <c r="O127" i="22"/>
  <c r="S127" i="22"/>
  <c r="O127" i="21"/>
  <c r="Q127" i="21"/>
  <c r="S127" i="21"/>
  <c r="P127" i="21"/>
  <c r="N127" i="21"/>
  <c r="R127" i="21"/>
  <c r="R127" i="18"/>
  <c r="O127" i="18"/>
  <c r="S127" i="18"/>
  <c r="Q127" i="18"/>
  <c r="N127" i="18"/>
  <c r="P127" i="18"/>
  <c r="O127" i="19"/>
  <c r="N127" i="19"/>
  <c r="S127" i="19"/>
  <c r="R127" i="19"/>
  <c r="Q127" i="19"/>
  <c r="P127" i="19"/>
  <c r="M135" i="18"/>
  <c r="J249" i="15"/>
  <c r="P241" i="15"/>
  <c r="H140" i="9"/>
  <c r="B154" i="15"/>
  <c r="M132" i="11"/>
  <c r="K132" i="11"/>
  <c r="L132" i="11"/>
  <c r="I132" i="11"/>
  <c r="J132" i="11"/>
  <c r="Z127" i="11"/>
  <c r="X127" i="11"/>
  <c r="AA127" i="11"/>
  <c r="Y127" i="11"/>
  <c r="AB127" i="11"/>
  <c r="M132" i="9"/>
  <c r="N132" i="9"/>
  <c r="K132" i="9"/>
  <c r="I132" i="9"/>
  <c r="J132" i="9"/>
  <c r="L132" i="9"/>
  <c r="I133" i="11" a="1"/>
  <c r="X128" i="11" a="1"/>
  <c r="N128" i="26" a="1"/>
  <c r="N128" i="30" a="1"/>
  <c r="N128" i="24" a="1"/>
  <c r="N128" i="25" a="1"/>
  <c r="N128" i="21" a="1"/>
  <c r="N128" i="28" a="1"/>
  <c r="N128" i="22" a="1"/>
  <c r="N128" i="29" a="1"/>
  <c r="N128" i="18" a="1"/>
  <c r="N128" i="19" a="1"/>
  <c r="I133" i="9" a="1"/>
  <c r="N128" i="23" a="1"/>
  <c r="N128" i="27" a="1"/>
  <c r="F147" i="31" l="1"/>
  <c r="N242" i="31"/>
  <c r="K242" i="31"/>
  <c r="M242" i="31"/>
  <c r="C147" i="31"/>
  <c r="E147" i="31"/>
  <c r="G147" i="31"/>
  <c r="D147" i="31"/>
  <c r="W136" i="11"/>
  <c r="J250" i="31"/>
  <c r="O242" i="31"/>
  <c r="L242" i="31"/>
  <c r="M242" i="15"/>
  <c r="O242" i="15"/>
  <c r="C147" i="15"/>
  <c r="N242" i="15"/>
  <c r="F147" i="15"/>
  <c r="L242" i="15"/>
  <c r="D147" i="15"/>
  <c r="K242" i="15"/>
  <c r="E147" i="15"/>
  <c r="H147" i="15"/>
  <c r="G147" i="15"/>
  <c r="O128" i="29"/>
  <c r="P128" i="29"/>
  <c r="S128" i="29"/>
  <c r="Q128" i="29"/>
  <c r="N128" i="29"/>
  <c r="R128" i="29"/>
  <c r="O128" i="30"/>
  <c r="N128" i="30"/>
  <c r="R128" i="30"/>
  <c r="Q128" i="30"/>
  <c r="P128" i="30"/>
  <c r="S128" i="30"/>
  <c r="Q128" i="27"/>
  <c r="S128" i="27"/>
  <c r="O128" i="27"/>
  <c r="R128" i="27"/>
  <c r="P128" i="27"/>
  <c r="N128" i="27"/>
  <c r="N128" i="28"/>
  <c r="R128" i="28"/>
  <c r="S128" i="28"/>
  <c r="Q128" i="28"/>
  <c r="P128" i="28"/>
  <c r="O128" i="28"/>
  <c r="N128" i="25"/>
  <c r="S128" i="25"/>
  <c r="R128" i="25"/>
  <c r="O128" i="25"/>
  <c r="Q128" i="25"/>
  <c r="P128" i="25"/>
  <c r="S128" i="26"/>
  <c r="R128" i="26"/>
  <c r="Q128" i="26"/>
  <c r="P128" i="26"/>
  <c r="O128" i="26"/>
  <c r="N128" i="26"/>
  <c r="R128" i="23"/>
  <c r="P128" i="23"/>
  <c r="O128" i="23"/>
  <c r="N128" i="23"/>
  <c r="Q128" i="23"/>
  <c r="S128" i="23"/>
  <c r="S128" i="24"/>
  <c r="R128" i="24"/>
  <c r="Q128" i="24"/>
  <c r="P128" i="24"/>
  <c r="O128" i="24"/>
  <c r="N128" i="24"/>
  <c r="P128" i="21"/>
  <c r="S128" i="21"/>
  <c r="O128" i="21"/>
  <c r="R128" i="21"/>
  <c r="Q128" i="21"/>
  <c r="N128" i="21"/>
  <c r="S128" i="22"/>
  <c r="R128" i="22"/>
  <c r="N128" i="22"/>
  <c r="Q128" i="22"/>
  <c r="P128" i="22"/>
  <c r="O128" i="22"/>
  <c r="Q128" i="19"/>
  <c r="O128" i="19"/>
  <c r="S128" i="19"/>
  <c r="R128" i="19"/>
  <c r="P128" i="19"/>
  <c r="N128" i="19"/>
  <c r="P128" i="18"/>
  <c r="R128" i="18"/>
  <c r="N128" i="18"/>
  <c r="S128" i="18"/>
  <c r="Q128" i="18"/>
  <c r="O128" i="18"/>
  <c r="M136" i="18"/>
  <c r="J250" i="15"/>
  <c r="H141" i="9"/>
  <c r="B155" i="15"/>
  <c r="P242" i="15"/>
  <c r="K133" i="11"/>
  <c r="L133" i="11"/>
  <c r="J133" i="11"/>
  <c r="I133" i="11"/>
  <c r="M133" i="11"/>
  <c r="Y128" i="11"/>
  <c r="AA128" i="11"/>
  <c r="AB128" i="11"/>
  <c r="Z128" i="11"/>
  <c r="X128" i="11"/>
  <c r="N133" i="9"/>
  <c r="M133" i="9"/>
  <c r="K133" i="9"/>
  <c r="L133" i="9"/>
  <c r="I133" i="9"/>
  <c r="J133" i="9"/>
  <c r="I134" i="11" a="1"/>
  <c r="X129" i="11" a="1"/>
  <c r="I134" i="9" a="1"/>
  <c r="N129" i="19" a="1"/>
  <c r="N129" i="18" a="1"/>
  <c r="N129" i="25" a="1"/>
  <c r="N129" i="21" a="1"/>
  <c r="N129" i="26" a="1"/>
  <c r="N129" i="22" a="1"/>
  <c r="N129" i="30" a="1"/>
  <c r="N129" i="23" a="1"/>
  <c r="N129" i="27" a="1"/>
  <c r="N129" i="28" a="1"/>
  <c r="N129" i="24" a="1"/>
  <c r="N129" i="29" a="1"/>
  <c r="W137" i="11" l="1"/>
  <c r="J251" i="31"/>
  <c r="E148" i="31"/>
  <c r="C148" i="31"/>
  <c r="K243" i="31"/>
  <c r="M243" i="31"/>
  <c r="G148" i="31"/>
  <c r="N243" i="31"/>
  <c r="L243" i="31"/>
  <c r="D148" i="31"/>
  <c r="F148" i="31"/>
  <c r="O243" i="31"/>
  <c r="C148" i="15"/>
  <c r="H148" i="15"/>
  <c r="N243" i="15"/>
  <c r="E148" i="15"/>
  <c r="G148" i="15"/>
  <c r="F148" i="15"/>
  <c r="L243" i="15"/>
  <c r="O243" i="15"/>
  <c r="K243" i="15"/>
  <c r="M243" i="15"/>
  <c r="D148" i="15"/>
  <c r="Q129" i="29"/>
  <c r="N129" i="29"/>
  <c r="S129" i="29"/>
  <c r="O129" i="29"/>
  <c r="R129" i="29"/>
  <c r="P129" i="29"/>
  <c r="S129" i="30"/>
  <c r="R129" i="30"/>
  <c r="Q129" i="30"/>
  <c r="P129" i="30"/>
  <c r="O129" i="30"/>
  <c r="N129" i="30"/>
  <c r="P129" i="27"/>
  <c r="S129" i="27"/>
  <c r="Q129" i="27"/>
  <c r="O129" i="27"/>
  <c r="R129" i="27"/>
  <c r="N129" i="27"/>
  <c r="R129" i="28"/>
  <c r="Q129" i="28"/>
  <c r="P129" i="28"/>
  <c r="S129" i="28"/>
  <c r="O129" i="28"/>
  <c r="N129" i="28"/>
  <c r="N129" i="25"/>
  <c r="R129" i="25"/>
  <c r="Q129" i="25"/>
  <c r="P129" i="25"/>
  <c r="S129" i="25"/>
  <c r="O129" i="25"/>
  <c r="R129" i="26"/>
  <c r="Q129" i="26"/>
  <c r="P129" i="26"/>
  <c r="O129" i="26"/>
  <c r="N129" i="26"/>
  <c r="S129" i="26"/>
  <c r="R129" i="23"/>
  <c r="P129" i="23"/>
  <c r="N129" i="23"/>
  <c r="S129" i="23"/>
  <c r="Q129" i="23"/>
  <c r="O129" i="23"/>
  <c r="S129" i="24"/>
  <c r="R129" i="24"/>
  <c r="Q129" i="24"/>
  <c r="P129" i="24"/>
  <c r="O129" i="24"/>
  <c r="N129" i="24"/>
  <c r="S129" i="22"/>
  <c r="R129" i="22"/>
  <c r="Q129" i="22"/>
  <c r="P129" i="22"/>
  <c r="O129" i="22"/>
  <c r="N129" i="22"/>
  <c r="Q129" i="21"/>
  <c r="R129" i="21"/>
  <c r="N129" i="21"/>
  <c r="O129" i="21"/>
  <c r="S129" i="21"/>
  <c r="P129" i="21"/>
  <c r="S129" i="18"/>
  <c r="P129" i="18"/>
  <c r="R129" i="18"/>
  <c r="O129" i="18"/>
  <c r="N129" i="18"/>
  <c r="Q129" i="18"/>
  <c r="S129" i="19"/>
  <c r="R129" i="19"/>
  <c r="O129" i="19"/>
  <c r="Q129" i="19"/>
  <c r="P129" i="19"/>
  <c r="N129" i="19"/>
  <c r="H142" i="9"/>
  <c r="B156" i="15"/>
  <c r="P243" i="15"/>
  <c r="M137" i="18"/>
  <c r="J251" i="15"/>
  <c r="I134" i="11"/>
  <c r="K134" i="11"/>
  <c r="M134" i="11"/>
  <c r="J134" i="11"/>
  <c r="L134" i="11"/>
  <c r="Z129" i="11"/>
  <c r="X129" i="11"/>
  <c r="AB129" i="11"/>
  <c r="AA129" i="11"/>
  <c r="Y129" i="11"/>
  <c r="L134" i="9"/>
  <c r="N134" i="9"/>
  <c r="I134" i="9"/>
  <c r="M134" i="9"/>
  <c r="J134" i="9"/>
  <c r="K134" i="9"/>
  <c r="I135" i="11" a="1"/>
  <c r="X130" i="11" a="1"/>
  <c r="N130" i="24" a="1"/>
  <c r="N130" i="27" a="1"/>
  <c r="N130" i="30" a="1"/>
  <c r="N130" i="22" a="1"/>
  <c r="N130" i="28" a="1"/>
  <c r="N130" i="23" a="1"/>
  <c r="N130" i="21" a="1"/>
  <c r="N130" i="19" a="1"/>
  <c r="N130" i="18" a="1"/>
  <c r="N130" i="26" a="1"/>
  <c r="N130" i="29" a="1"/>
  <c r="N130" i="25" a="1"/>
  <c r="I135" i="9" a="1"/>
  <c r="L244" i="31" l="1"/>
  <c r="F149" i="31"/>
  <c r="K244" i="31"/>
  <c r="G149" i="31"/>
  <c r="D149" i="31"/>
  <c r="E149" i="31"/>
  <c r="N244" i="31"/>
  <c r="M244" i="31"/>
  <c r="C149" i="31"/>
  <c r="O244" i="31"/>
  <c r="W138" i="11"/>
  <c r="J252" i="31"/>
  <c r="M244" i="15"/>
  <c r="C149" i="15"/>
  <c r="N244" i="15"/>
  <c r="O244" i="15"/>
  <c r="G149" i="15"/>
  <c r="E149" i="15"/>
  <c r="D149" i="15"/>
  <c r="H149" i="15"/>
  <c r="F149" i="15"/>
  <c r="L244" i="15"/>
  <c r="K244" i="15"/>
  <c r="N130" i="29"/>
  <c r="S130" i="29"/>
  <c r="Q130" i="29"/>
  <c r="R130" i="29"/>
  <c r="O130" i="29"/>
  <c r="P130" i="29"/>
  <c r="S130" i="30"/>
  <c r="R130" i="30"/>
  <c r="Q130" i="30"/>
  <c r="P130" i="30"/>
  <c r="O130" i="30"/>
  <c r="N130" i="30"/>
  <c r="N130" i="27"/>
  <c r="R130" i="27"/>
  <c r="P130" i="27"/>
  <c r="Q130" i="27"/>
  <c r="S130" i="27"/>
  <c r="O130" i="27"/>
  <c r="Q130" i="28"/>
  <c r="P130" i="28"/>
  <c r="O130" i="28"/>
  <c r="N130" i="28"/>
  <c r="S130" i="28"/>
  <c r="R130" i="28"/>
  <c r="S130" i="25"/>
  <c r="R130" i="25"/>
  <c r="P130" i="25"/>
  <c r="N130" i="25"/>
  <c r="Q130" i="25"/>
  <c r="O130" i="25"/>
  <c r="Q130" i="26"/>
  <c r="P130" i="26"/>
  <c r="O130" i="26"/>
  <c r="S130" i="26"/>
  <c r="R130" i="26"/>
  <c r="N130" i="26"/>
  <c r="S130" i="24"/>
  <c r="R130" i="24"/>
  <c r="Q130" i="24"/>
  <c r="P130" i="24"/>
  <c r="O130" i="24"/>
  <c r="N130" i="24"/>
  <c r="R130" i="23"/>
  <c r="O130" i="23"/>
  <c r="S130" i="23"/>
  <c r="Q130" i="23"/>
  <c r="P130" i="23"/>
  <c r="N130" i="23"/>
  <c r="S130" i="21"/>
  <c r="Q130" i="21"/>
  <c r="P130" i="21"/>
  <c r="N130" i="21"/>
  <c r="R130" i="21"/>
  <c r="O130" i="21"/>
  <c r="S130" i="22"/>
  <c r="R130" i="22"/>
  <c r="Q130" i="22"/>
  <c r="P130" i="22"/>
  <c r="O130" i="22"/>
  <c r="N130" i="22"/>
  <c r="N130" i="19"/>
  <c r="S130" i="19"/>
  <c r="R130" i="19"/>
  <c r="Q130" i="19"/>
  <c r="P130" i="19"/>
  <c r="O130" i="19"/>
  <c r="P130" i="18"/>
  <c r="R130" i="18"/>
  <c r="Q130" i="18"/>
  <c r="O130" i="18"/>
  <c r="S130" i="18"/>
  <c r="N130" i="18"/>
  <c r="M138" i="18"/>
  <c r="J252" i="15"/>
  <c r="H143" i="9"/>
  <c r="B157" i="15"/>
  <c r="P244" i="15"/>
  <c r="K135" i="11"/>
  <c r="J135" i="11"/>
  <c r="L135" i="11"/>
  <c r="I135" i="11"/>
  <c r="M135" i="11"/>
  <c r="Z130" i="11"/>
  <c r="AB130" i="11"/>
  <c r="Y130" i="11"/>
  <c r="X130" i="11"/>
  <c r="AA130" i="11"/>
  <c r="J135" i="9"/>
  <c r="L135" i="9"/>
  <c r="K135" i="9"/>
  <c r="N135" i="9"/>
  <c r="M135" i="9"/>
  <c r="I135" i="9"/>
  <c r="I136" i="11" a="1"/>
  <c r="X131" i="11" a="1"/>
  <c r="N131" i="22" a="1"/>
  <c r="N131" i="19" a="1"/>
  <c r="N131" i="27" a="1"/>
  <c r="I136" i="9" a="1"/>
  <c r="N131" i="29" a="1"/>
  <c r="N131" i="30" a="1"/>
  <c r="N131" i="18" a="1"/>
  <c r="N131" i="25" a="1"/>
  <c r="N131" i="26" a="1"/>
  <c r="N131" i="21" a="1"/>
  <c r="N131" i="28" a="1"/>
  <c r="N131" i="23" a="1"/>
  <c r="N131" i="24" a="1"/>
  <c r="W139" i="11" l="1"/>
  <c r="J253" i="31"/>
  <c r="K245" i="31"/>
  <c r="M245" i="31"/>
  <c r="E150" i="31"/>
  <c r="L245" i="31"/>
  <c r="G150" i="31"/>
  <c r="N245" i="31"/>
  <c r="O245" i="31"/>
  <c r="C150" i="31"/>
  <c r="F150" i="31"/>
  <c r="D150" i="31"/>
  <c r="K245" i="15"/>
  <c r="L245" i="15"/>
  <c r="O245" i="15"/>
  <c r="M245" i="15"/>
  <c r="H150" i="15"/>
  <c r="F150" i="15"/>
  <c r="C150" i="15"/>
  <c r="G150" i="15"/>
  <c r="N245" i="15"/>
  <c r="E150" i="15"/>
  <c r="D150" i="15"/>
  <c r="N131" i="29"/>
  <c r="Q131" i="29"/>
  <c r="O131" i="29"/>
  <c r="R131" i="29"/>
  <c r="S131" i="29"/>
  <c r="P131" i="29"/>
  <c r="S131" i="30"/>
  <c r="R131" i="30"/>
  <c r="Q131" i="30"/>
  <c r="P131" i="30"/>
  <c r="O131" i="30"/>
  <c r="N131" i="30"/>
  <c r="R131" i="27"/>
  <c r="O131" i="27"/>
  <c r="N131" i="27"/>
  <c r="S131" i="27"/>
  <c r="Q131" i="27"/>
  <c r="P131" i="27"/>
  <c r="R131" i="28"/>
  <c r="S131" i="28"/>
  <c r="Q131" i="28"/>
  <c r="P131" i="28"/>
  <c r="O131" i="28"/>
  <c r="N131" i="28"/>
  <c r="Q131" i="25"/>
  <c r="N131" i="25"/>
  <c r="S131" i="25"/>
  <c r="R131" i="25"/>
  <c r="P131" i="25"/>
  <c r="O131" i="25"/>
  <c r="S131" i="26"/>
  <c r="R131" i="26"/>
  <c r="Q131" i="26"/>
  <c r="P131" i="26"/>
  <c r="O131" i="26"/>
  <c r="N131" i="26"/>
  <c r="S131" i="23"/>
  <c r="R131" i="23"/>
  <c r="P131" i="23"/>
  <c r="Q131" i="23"/>
  <c r="O131" i="23"/>
  <c r="N131" i="23"/>
  <c r="S131" i="24"/>
  <c r="R131" i="24"/>
  <c r="Q131" i="24"/>
  <c r="P131" i="24"/>
  <c r="O131" i="24"/>
  <c r="N131" i="24"/>
  <c r="P131" i="22"/>
  <c r="N131" i="22"/>
  <c r="S131" i="22"/>
  <c r="R131" i="22"/>
  <c r="Q131" i="22"/>
  <c r="O131" i="22"/>
  <c r="P131" i="21"/>
  <c r="N131" i="21"/>
  <c r="S131" i="21"/>
  <c r="Q131" i="21"/>
  <c r="R131" i="21"/>
  <c r="O131" i="21"/>
  <c r="P131" i="18"/>
  <c r="Q131" i="18"/>
  <c r="O131" i="18"/>
  <c r="R131" i="18"/>
  <c r="S131" i="18"/>
  <c r="N131" i="18"/>
  <c r="S131" i="19"/>
  <c r="R131" i="19"/>
  <c r="Q131" i="19"/>
  <c r="P131" i="19"/>
  <c r="O131" i="19"/>
  <c r="N131" i="19"/>
  <c r="M139" i="18"/>
  <c r="J253" i="15"/>
  <c r="H144" i="9"/>
  <c r="B158" i="15"/>
  <c r="P245" i="15"/>
  <c r="L136" i="11"/>
  <c r="K136" i="11"/>
  <c r="I136" i="11"/>
  <c r="M136" i="11"/>
  <c r="J136" i="11"/>
  <c r="AB131" i="11"/>
  <c r="AA131" i="11"/>
  <c r="Z131" i="11"/>
  <c r="Y131" i="11"/>
  <c r="X131" i="11"/>
  <c r="J136" i="9"/>
  <c r="I136" i="9"/>
  <c r="K136" i="9"/>
  <c r="L136" i="9"/>
  <c r="N136" i="9"/>
  <c r="M136" i="9"/>
  <c r="I137" i="11" a="1"/>
  <c r="X132" i="11" a="1"/>
  <c r="N132" i="28" a="1"/>
  <c r="N132" i="23" a="1"/>
  <c r="I137" i="9" a="1"/>
  <c r="N132" i="30" a="1"/>
  <c r="N132" i="29" a="1"/>
  <c r="N132" i="24" a="1"/>
  <c r="N132" i="25" a="1"/>
  <c r="N132" i="26" a="1"/>
  <c r="N132" i="18" a="1"/>
  <c r="N132" i="21" a="1"/>
  <c r="N132" i="27" a="1"/>
  <c r="N132" i="19" a="1"/>
  <c r="N132" i="22" a="1"/>
  <c r="L246" i="31" l="1"/>
  <c r="K246" i="31"/>
  <c r="G151" i="31"/>
  <c r="C151" i="31"/>
  <c r="M246" i="31"/>
  <c r="N246" i="31"/>
  <c r="O246" i="31"/>
  <c r="D151" i="31"/>
  <c r="E151" i="31"/>
  <c r="F151" i="31"/>
  <c r="W140" i="11"/>
  <c r="J254" i="31"/>
  <c r="O246" i="15"/>
  <c r="E151" i="15"/>
  <c r="K246" i="15"/>
  <c r="F151" i="15"/>
  <c r="G151" i="15"/>
  <c r="M246" i="15"/>
  <c r="H151" i="15"/>
  <c r="L246" i="15"/>
  <c r="N246" i="15"/>
  <c r="C151" i="15"/>
  <c r="D151" i="15"/>
  <c r="Q132" i="29"/>
  <c r="P132" i="29"/>
  <c r="R132" i="29"/>
  <c r="S132" i="29"/>
  <c r="O132" i="29"/>
  <c r="N132" i="29"/>
  <c r="O132" i="30"/>
  <c r="N132" i="30"/>
  <c r="R132" i="30"/>
  <c r="S132" i="30"/>
  <c r="P132" i="30"/>
  <c r="Q132" i="30"/>
  <c r="Q132" i="27"/>
  <c r="O132" i="27"/>
  <c r="S132" i="27"/>
  <c r="P132" i="27"/>
  <c r="R132" i="27"/>
  <c r="N132" i="27"/>
  <c r="P132" i="28"/>
  <c r="S132" i="28"/>
  <c r="R132" i="28"/>
  <c r="Q132" i="28"/>
  <c r="O132" i="28"/>
  <c r="N132" i="28"/>
  <c r="R132" i="25"/>
  <c r="Q132" i="25"/>
  <c r="S132" i="25"/>
  <c r="O132" i="25"/>
  <c r="P132" i="25"/>
  <c r="N132" i="25"/>
  <c r="S132" i="26"/>
  <c r="R132" i="26"/>
  <c r="Q132" i="26"/>
  <c r="P132" i="26"/>
  <c r="O132" i="26"/>
  <c r="N132" i="26"/>
  <c r="S132" i="24"/>
  <c r="R132" i="24"/>
  <c r="Q132" i="24"/>
  <c r="P132" i="24"/>
  <c r="O132" i="24"/>
  <c r="N132" i="24"/>
  <c r="P132" i="23"/>
  <c r="O132" i="23"/>
  <c r="S132" i="23"/>
  <c r="R132" i="23"/>
  <c r="N132" i="23"/>
  <c r="Q132" i="23"/>
  <c r="O132" i="21"/>
  <c r="S132" i="21"/>
  <c r="N132" i="21"/>
  <c r="R132" i="21"/>
  <c r="Q132" i="21"/>
  <c r="P132" i="21"/>
  <c r="S132" i="22"/>
  <c r="R132" i="22"/>
  <c r="N132" i="22"/>
  <c r="Q132" i="22"/>
  <c r="P132" i="22"/>
  <c r="O132" i="22"/>
  <c r="Q132" i="19"/>
  <c r="O132" i="19"/>
  <c r="P132" i="19"/>
  <c r="N132" i="19"/>
  <c r="S132" i="19"/>
  <c r="R132" i="19"/>
  <c r="S132" i="18"/>
  <c r="P132" i="18"/>
  <c r="N132" i="18"/>
  <c r="Q132" i="18"/>
  <c r="O132" i="18"/>
  <c r="R132" i="18"/>
  <c r="H145" i="9"/>
  <c r="B159" i="15"/>
  <c r="M140" i="18"/>
  <c r="J254" i="15"/>
  <c r="P246" i="15"/>
  <c r="L137" i="11"/>
  <c r="J137" i="11"/>
  <c r="K137" i="11"/>
  <c r="M137" i="11"/>
  <c r="I137" i="11"/>
  <c r="Y132" i="11"/>
  <c r="AB132" i="11"/>
  <c r="Z132" i="11"/>
  <c r="AA132" i="11"/>
  <c r="X132" i="11"/>
  <c r="M137" i="9"/>
  <c r="N137" i="9"/>
  <c r="L137" i="9"/>
  <c r="J137" i="9"/>
  <c r="I137" i="9"/>
  <c r="K137" i="9"/>
  <c r="I138" i="11" a="1"/>
  <c r="X133" i="11" a="1"/>
  <c r="N133" i="19" a="1"/>
  <c r="N133" i="27" a="1"/>
  <c r="N133" i="25" a="1"/>
  <c r="N133" i="30" a="1"/>
  <c r="N133" i="22" a="1"/>
  <c r="N133" i="24" a="1"/>
  <c r="N133" i="29" a="1"/>
  <c r="I138" i="9" a="1"/>
  <c r="N133" i="23" a="1"/>
  <c r="N133" i="21" a="1"/>
  <c r="N133" i="28" a="1"/>
  <c r="N133" i="26" a="1"/>
  <c r="N133" i="18" a="1"/>
  <c r="K247" i="31" l="1"/>
  <c r="E152" i="31"/>
  <c r="D152" i="31"/>
  <c r="N247" i="31"/>
  <c r="M247" i="31"/>
  <c r="W141" i="11"/>
  <c r="J255" i="31"/>
  <c r="F152" i="31"/>
  <c r="O247" i="31"/>
  <c r="L247" i="31"/>
  <c r="C152" i="31"/>
  <c r="G152" i="31"/>
  <c r="O247" i="15"/>
  <c r="N247" i="15"/>
  <c r="G152" i="15"/>
  <c r="C152" i="15"/>
  <c r="M247" i="15"/>
  <c r="D152" i="15"/>
  <c r="L247" i="15"/>
  <c r="F152" i="15"/>
  <c r="H152" i="15"/>
  <c r="K247" i="15"/>
  <c r="E152" i="15"/>
  <c r="P133" i="29"/>
  <c r="N133" i="29"/>
  <c r="Q133" i="29"/>
  <c r="O133" i="29"/>
  <c r="S133" i="29"/>
  <c r="R133" i="29"/>
  <c r="S133" i="30"/>
  <c r="R133" i="30"/>
  <c r="Q133" i="30"/>
  <c r="P133" i="30"/>
  <c r="O133" i="30"/>
  <c r="N133" i="30"/>
  <c r="N133" i="27"/>
  <c r="P133" i="27"/>
  <c r="Q133" i="27"/>
  <c r="O133" i="27"/>
  <c r="R133" i="27"/>
  <c r="S133" i="27"/>
  <c r="S133" i="28"/>
  <c r="R133" i="28"/>
  <c r="Q133" i="28"/>
  <c r="P133" i="28"/>
  <c r="O133" i="28"/>
  <c r="N133" i="28"/>
  <c r="Q133" i="25"/>
  <c r="R133" i="25"/>
  <c r="N133" i="25"/>
  <c r="S133" i="25"/>
  <c r="P133" i="25"/>
  <c r="O133" i="25"/>
  <c r="S133" i="26"/>
  <c r="R133" i="26"/>
  <c r="Q133" i="26"/>
  <c r="P133" i="26"/>
  <c r="O133" i="26"/>
  <c r="N133" i="26"/>
  <c r="O133" i="23"/>
  <c r="P133" i="23"/>
  <c r="Q133" i="23"/>
  <c r="S133" i="23"/>
  <c r="R133" i="23"/>
  <c r="N133" i="23"/>
  <c r="S133" i="24"/>
  <c r="R133" i="24"/>
  <c r="Q133" i="24"/>
  <c r="P133" i="24"/>
  <c r="O133" i="24"/>
  <c r="N133" i="24"/>
  <c r="P133" i="21"/>
  <c r="N133" i="21"/>
  <c r="S133" i="21"/>
  <c r="Q133" i="21"/>
  <c r="O133" i="21"/>
  <c r="R133" i="21"/>
  <c r="N133" i="22"/>
  <c r="S133" i="22"/>
  <c r="R133" i="22"/>
  <c r="Q133" i="22"/>
  <c r="P133" i="22"/>
  <c r="O133" i="22"/>
  <c r="S133" i="19"/>
  <c r="R133" i="19"/>
  <c r="O133" i="19"/>
  <c r="Q133" i="19"/>
  <c r="P133" i="19"/>
  <c r="N133" i="19"/>
  <c r="P133" i="18"/>
  <c r="R133" i="18"/>
  <c r="O133" i="18"/>
  <c r="S133" i="18"/>
  <c r="N133" i="18"/>
  <c r="Q133" i="18"/>
  <c r="M141" i="18"/>
  <c r="J255" i="15"/>
  <c r="H146" i="9"/>
  <c r="B160" i="15"/>
  <c r="P247" i="15"/>
  <c r="I138" i="11"/>
  <c r="K138" i="11"/>
  <c r="M138" i="11"/>
  <c r="L138" i="11"/>
  <c r="J138" i="11"/>
  <c r="AA133" i="11"/>
  <c r="X133" i="11"/>
  <c r="AB133" i="11"/>
  <c r="Y133" i="11"/>
  <c r="Z133" i="11"/>
  <c r="N138" i="9"/>
  <c r="L138" i="9"/>
  <c r="K138" i="9"/>
  <c r="J138" i="9"/>
  <c r="M138" i="9"/>
  <c r="I138" i="9"/>
  <c r="I139" i="11" a="1"/>
  <c r="X134" i="11" a="1"/>
  <c r="N134" i="22" a="1"/>
  <c r="N134" i="28" a="1"/>
  <c r="N134" i="26" a="1"/>
  <c r="I139" i="9" a="1"/>
  <c r="N134" i="30" a="1"/>
  <c r="N134" i="24" a="1"/>
  <c r="N134" i="29" a="1"/>
  <c r="N134" i="21" a="1"/>
  <c r="N134" i="18" a="1"/>
  <c r="N134" i="27" a="1"/>
  <c r="N134" i="25" a="1"/>
  <c r="N134" i="23" a="1"/>
  <c r="N134" i="19" a="1"/>
  <c r="L248" i="31" l="1"/>
  <c r="E153" i="31"/>
  <c r="O248" i="31"/>
  <c r="D153" i="31"/>
  <c r="M248" i="31"/>
  <c r="C153" i="31"/>
  <c r="K248" i="31"/>
  <c r="N248" i="31"/>
  <c r="W142" i="11"/>
  <c r="J256" i="31"/>
  <c r="F153" i="31"/>
  <c r="G153" i="31"/>
  <c r="K248" i="15"/>
  <c r="N248" i="15"/>
  <c r="G153" i="15"/>
  <c r="H153" i="15"/>
  <c r="L248" i="15"/>
  <c r="M248" i="15"/>
  <c r="F153" i="15"/>
  <c r="O248" i="15"/>
  <c r="E153" i="15"/>
  <c r="C153" i="15"/>
  <c r="D153" i="15"/>
  <c r="R134" i="29"/>
  <c r="Q134" i="29"/>
  <c r="S134" i="29"/>
  <c r="O134" i="29"/>
  <c r="P134" i="29"/>
  <c r="N134" i="29"/>
  <c r="S134" i="30"/>
  <c r="R134" i="30"/>
  <c r="Q134" i="30"/>
  <c r="P134" i="30"/>
  <c r="O134" i="30"/>
  <c r="N134" i="30"/>
  <c r="S134" i="27"/>
  <c r="N134" i="27"/>
  <c r="O134" i="27"/>
  <c r="P134" i="27"/>
  <c r="Q134" i="27"/>
  <c r="R134" i="27"/>
  <c r="Q134" i="28"/>
  <c r="P134" i="28"/>
  <c r="O134" i="28"/>
  <c r="N134" i="28"/>
  <c r="S134" i="28"/>
  <c r="R134" i="28"/>
  <c r="Q134" i="25"/>
  <c r="R134" i="25"/>
  <c r="O134" i="25"/>
  <c r="S134" i="25"/>
  <c r="P134" i="25"/>
  <c r="N134" i="25"/>
  <c r="Q134" i="26"/>
  <c r="P134" i="26"/>
  <c r="O134" i="26"/>
  <c r="S134" i="26"/>
  <c r="R134" i="26"/>
  <c r="N134" i="26"/>
  <c r="S134" i="24"/>
  <c r="R134" i="24"/>
  <c r="Q134" i="24"/>
  <c r="P134" i="24"/>
  <c r="O134" i="24"/>
  <c r="N134" i="24"/>
  <c r="Q134" i="23"/>
  <c r="O134" i="23"/>
  <c r="N134" i="23"/>
  <c r="S134" i="23"/>
  <c r="P134" i="23"/>
  <c r="R134" i="23"/>
  <c r="S134" i="22"/>
  <c r="R134" i="22"/>
  <c r="Q134" i="22"/>
  <c r="P134" i="22"/>
  <c r="O134" i="22"/>
  <c r="N134" i="22"/>
  <c r="R134" i="21"/>
  <c r="P134" i="21"/>
  <c r="Q134" i="21"/>
  <c r="S134" i="21"/>
  <c r="O134" i="21"/>
  <c r="N134" i="21"/>
  <c r="R134" i="18"/>
  <c r="P134" i="18"/>
  <c r="N134" i="18"/>
  <c r="S134" i="18"/>
  <c r="Q134" i="18"/>
  <c r="O134" i="18"/>
  <c r="N134" i="19"/>
  <c r="S134" i="19"/>
  <c r="R134" i="19"/>
  <c r="Q134" i="19"/>
  <c r="P134" i="19"/>
  <c r="O134" i="19"/>
  <c r="H147" i="9"/>
  <c r="B161" i="15"/>
  <c r="P248" i="15"/>
  <c r="M142" i="18"/>
  <c r="J256" i="15"/>
  <c r="I139" i="11"/>
  <c r="L139" i="11"/>
  <c r="K139" i="11"/>
  <c r="M139" i="11"/>
  <c r="J139" i="11"/>
  <c r="AB134" i="11"/>
  <c r="X134" i="11"/>
  <c r="AA134" i="11"/>
  <c r="Y134" i="11"/>
  <c r="Z134" i="11"/>
  <c r="M139" i="9"/>
  <c r="N139" i="9"/>
  <c r="K139" i="9"/>
  <c r="L139" i="9"/>
  <c r="I139" i="9"/>
  <c r="J139" i="9"/>
  <c r="I140" i="11" a="1"/>
  <c r="X135" i="11" a="1"/>
  <c r="N135" i="28" a="1"/>
  <c r="N135" i="25" a="1"/>
  <c r="I140" i="9" a="1"/>
  <c r="N135" i="21" a="1"/>
  <c r="N135" i="26" a="1"/>
  <c r="N135" i="22" a="1"/>
  <c r="N135" i="27" a="1"/>
  <c r="N135" i="18" a="1"/>
  <c r="N135" i="19" a="1"/>
  <c r="N135" i="23" a="1"/>
  <c r="N135" i="30" a="1"/>
  <c r="N135" i="24" a="1"/>
  <c r="N135" i="29" a="1"/>
  <c r="L249" i="31" l="1"/>
  <c r="W143" i="11"/>
  <c r="J257" i="31"/>
  <c r="N249" i="31"/>
  <c r="K249" i="31"/>
  <c r="M249" i="31"/>
  <c r="F154" i="31"/>
  <c r="G154" i="31"/>
  <c r="D154" i="31"/>
  <c r="E154" i="31"/>
  <c r="O249" i="31"/>
  <c r="C154" i="31"/>
  <c r="N249" i="15"/>
  <c r="M249" i="15"/>
  <c r="D154" i="15"/>
  <c r="L249" i="15"/>
  <c r="K249" i="15"/>
  <c r="O249" i="15"/>
  <c r="E154" i="15"/>
  <c r="C154" i="15"/>
  <c r="F154" i="15"/>
  <c r="H154" i="15"/>
  <c r="G154" i="15"/>
  <c r="Q135" i="29"/>
  <c r="O135" i="29"/>
  <c r="S135" i="29"/>
  <c r="R135" i="29"/>
  <c r="P135" i="29"/>
  <c r="N135" i="29"/>
  <c r="S135" i="30"/>
  <c r="R135" i="30"/>
  <c r="Q135" i="30"/>
  <c r="P135" i="30"/>
  <c r="O135" i="30"/>
  <c r="N135" i="30"/>
  <c r="Q135" i="27"/>
  <c r="N135" i="27"/>
  <c r="R135" i="27"/>
  <c r="P135" i="27"/>
  <c r="S135" i="27"/>
  <c r="O135" i="27"/>
  <c r="R135" i="28"/>
  <c r="P135" i="28"/>
  <c r="S135" i="28"/>
  <c r="Q135" i="28"/>
  <c r="O135" i="28"/>
  <c r="N135" i="28"/>
  <c r="R135" i="25"/>
  <c r="P135" i="25"/>
  <c r="N135" i="25"/>
  <c r="Q135" i="25"/>
  <c r="O135" i="25"/>
  <c r="S135" i="25"/>
  <c r="S135" i="26"/>
  <c r="R135" i="26"/>
  <c r="Q135" i="26"/>
  <c r="P135" i="26"/>
  <c r="O135" i="26"/>
  <c r="N135" i="26"/>
  <c r="P135" i="23"/>
  <c r="S135" i="23"/>
  <c r="Q135" i="23"/>
  <c r="O135" i="23"/>
  <c r="N135" i="23"/>
  <c r="R135" i="23"/>
  <c r="S135" i="24"/>
  <c r="R135" i="24"/>
  <c r="Q135" i="24"/>
  <c r="P135" i="24"/>
  <c r="O135" i="24"/>
  <c r="N135" i="24"/>
  <c r="R135" i="21"/>
  <c r="O135" i="21"/>
  <c r="S135" i="21"/>
  <c r="Q135" i="21"/>
  <c r="P135" i="21"/>
  <c r="N135" i="21"/>
  <c r="P135" i="22"/>
  <c r="N135" i="22"/>
  <c r="S135" i="22"/>
  <c r="R135" i="22"/>
  <c r="Q135" i="22"/>
  <c r="O135" i="22"/>
  <c r="S135" i="19"/>
  <c r="R135" i="19"/>
  <c r="Q135" i="19"/>
  <c r="P135" i="19"/>
  <c r="O135" i="19"/>
  <c r="N135" i="19"/>
  <c r="S135" i="18"/>
  <c r="P135" i="18"/>
  <c r="Q135" i="18"/>
  <c r="N135" i="18"/>
  <c r="O135" i="18"/>
  <c r="R135" i="18"/>
  <c r="M143" i="18"/>
  <c r="J257" i="15"/>
  <c r="P249" i="15"/>
  <c r="H148" i="9"/>
  <c r="B162" i="15"/>
  <c r="M140" i="11"/>
  <c r="J140" i="11"/>
  <c r="K140" i="11"/>
  <c r="L140" i="11"/>
  <c r="I140" i="11"/>
  <c r="AA135" i="11"/>
  <c r="Y135" i="11"/>
  <c r="X135" i="11"/>
  <c r="AB135" i="11"/>
  <c r="Z135" i="11"/>
  <c r="L140" i="9"/>
  <c r="I140" i="9"/>
  <c r="N140" i="9"/>
  <c r="M140" i="9"/>
  <c r="K140" i="9"/>
  <c r="J140" i="9"/>
  <c r="I141" i="11" a="1"/>
  <c r="X136" i="11" a="1"/>
  <c r="N136" i="18" a="1"/>
  <c r="N136" i="19" a="1"/>
  <c r="N136" i="22" a="1"/>
  <c r="N136" i="23" a="1"/>
  <c r="N136" i="29" a="1"/>
  <c r="N136" i="26" a="1"/>
  <c r="N136" i="30" a="1"/>
  <c r="N136" i="25" a="1"/>
  <c r="N136" i="21" a="1"/>
  <c r="N136" i="27" a="1"/>
  <c r="N136" i="24" a="1"/>
  <c r="N136" i="28" a="1"/>
  <c r="I141" i="9" a="1"/>
  <c r="M250" i="31" l="1"/>
  <c r="E155" i="31"/>
  <c r="K250" i="31"/>
  <c r="D155" i="31"/>
  <c r="O250" i="31"/>
  <c r="L250" i="31"/>
  <c r="G155" i="31"/>
  <c r="C155" i="31"/>
  <c r="W144" i="11"/>
  <c r="J258" i="31"/>
  <c r="F155" i="31"/>
  <c r="N250" i="31"/>
  <c r="O250" i="15"/>
  <c r="M250" i="15"/>
  <c r="D155" i="15"/>
  <c r="F155" i="15"/>
  <c r="L250" i="15"/>
  <c r="N250" i="15"/>
  <c r="H155" i="15"/>
  <c r="E155" i="15"/>
  <c r="G155" i="15"/>
  <c r="C155" i="15"/>
  <c r="K250" i="15"/>
  <c r="P136" i="29"/>
  <c r="N136" i="29"/>
  <c r="S136" i="29"/>
  <c r="Q136" i="29"/>
  <c r="O136" i="29"/>
  <c r="R136" i="29"/>
  <c r="O136" i="30"/>
  <c r="N136" i="30"/>
  <c r="R136" i="30"/>
  <c r="S136" i="30"/>
  <c r="Q136" i="30"/>
  <c r="P136" i="30"/>
  <c r="P136" i="27"/>
  <c r="Q136" i="27"/>
  <c r="N136" i="27"/>
  <c r="R136" i="27"/>
  <c r="S136" i="27"/>
  <c r="O136" i="27"/>
  <c r="P136" i="28"/>
  <c r="S136" i="28"/>
  <c r="R136" i="28"/>
  <c r="Q136" i="28"/>
  <c r="O136" i="28"/>
  <c r="N136" i="28"/>
  <c r="O136" i="25"/>
  <c r="R136" i="25"/>
  <c r="S136" i="25"/>
  <c r="P136" i="25"/>
  <c r="Q136" i="25"/>
  <c r="N136" i="25"/>
  <c r="S136" i="26"/>
  <c r="R136" i="26"/>
  <c r="Q136" i="26"/>
  <c r="P136" i="26"/>
  <c r="O136" i="26"/>
  <c r="N136" i="26"/>
  <c r="S136" i="24"/>
  <c r="R136" i="24"/>
  <c r="Q136" i="24"/>
  <c r="P136" i="24"/>
  <c r="O136" i="24"/>
  <c r="N136" i="24"/>
  <c r="O136" i="23"/>
  <c r="S136" i="23"/>
  <c r="R136" i="23"/>
  <c r="P136" i="23"/>
  <c r="N136" i="23"/>
  <c r="Q136" i="23"/>
  <c r="S136" i="22"/>
  <c r="R136" i="22"/>
  <c r="N136" i="22"/>
  <c r="Q136" i="22"/>
  <c r="P136" i="22"/>
  <c r="O136" i="22"/>
  <c r="O136" i="21"/>
  <c r="Q136" i="21"/>
  <c r="R136" i="21"/>
  <c r="P136" i="21"/>
  <c r="N136" i="21"/>
  <c r="S136" i="21"/>
  <c r="P136" i="18"/>
  <c r="N136" i="18"/>
  <c r="S136" i="18"/>
  <c r="Q136" i="18"/>
  <c r="R136" i="18"/>
  <c r="O136" i="18"/>
  <c r="Q136" i="19"/>
  <c r="O136" i="19"/>
  <c r="S136" i="19"/>
  <c r="R136" i="19"/>
  <c r="P136" i="19"/>
  <c r="N136" i="19"/>
  <c r="H149" i="9"/>
  <c r="B163" i="15"/>
  <c r="M144" i="18"/>
  <c r="J258" i="15"/>
  <c r="P250" i="15"/>
  <c r="L141" i="11"/>
  <c r="K141" i="11"/>
  <c r="M141" i="11"/>
  <c r="J141" i="11"/>
  <c r="I141" i="11"/>
  <c r="Y136" i="11"/>
  <c r="AB136" i="11"/>
  <c r="Z136" i="11"/>
  <c r="AA136" i="11"/>
  <c r="X136" i="11"/>
  <c r="N141" i="9"/>
  <c r="L141" i="9"/>
  <c r="I141" i="9"/>
  <c r="K141" i="9"/>
  <c r="J141" i="9"/>
  <c r="M141" i="9"/>
  <c r="I142" i="11" a="1"/>
  <c r="X137" i="11" a="1"/>
  <c r="I142" i="9" a="1"/>
  <c r="N137" i="22" a="1"/>
  <c r="N137" i="30" a="1"/>
  <c r="N137" i="27" a="1"/>
  <c r="N137" i="23" a="1"/>
  <c r="N137" i="26" a="1"/>
  <c r="N137" i="19" a="1"/>
  <c r="N137" i="28" a="1"/>
  <c r="N137" i="25" a="1"/>
  <c r="N137" i="18" a="1"/>
  <c r="N137" i="21" a="1"/>
  <c r="N137" i="24" a="1"/>
  <c r="N137" i="29" a="1"/>
  <c r="O251" i="31" l="1"/>
  <c r="C156" i="31"/>
  <c r="D156" i="31"/>
  <c r="G156" i="31"/>
  <c r="E156" i="31"/>
  <c r="F156" i="31"/>
  <c r="W145" i="11"/>
  <c r="J259" i="31"/>
  <c r="K251" i="31"/>
  <c r="N251" i="31"/>
  <c r="M251" i="31"/>
  <c r="L251" i="31"/>
  <c r="L251" i="15"/>
  <c r="G156" i="15"/>
  <c r="M251" i="15"/>
  <c r="D156" i="15"/>
  <c r="F156" i="15"/>
  <c r="O251" i="15"/>
  <c r="N251" i="15"/>
  <c r="E156" i="15"/>
  <c r="K251" i="15"/>
  <c r="C156" i="15"/>
  <c r="H156" i="15"/>
  <c r="O137" i="29"/>
  <c r="N137" i="29"/>
  <c r="Q137" i="29"/>
  <c r="R137" i="29"/>
  <c r="P137" i="29"/>
  <c r="S137" i="29"/>
  <c r="S137" i="30"/>
  <c r="R137" i="30"/>
  <c r="Q137" i="30"/>
  <c r="P137" i="30"/>
  <c r="O137" i="30"/>
  <c r="N137" i="30"/>
  <c r="S137" i="27"/>
  <c r="Q137" i="27"/>
  <c r="R137" i="27"/>
  <c r="N137" i="27"/>
  <c r="P137" i="27"/>
  <c r="O137" i="27"/>
  <c r="S137" i="28"/>
  <c r="R137" i="28"/>
  <c r="Q137" i="28"/>
  <c r="P137" i="28"/>
  <c r="O137" i="28"/>
  <c r="N137" i="28"/>
  <c r="N137" i="25"/>
  <c r="P137" i="25"/>
  <c r="S137" i="25"/>
  <c r="Q137" i="25"/>
  <c r="O137" i="25"/>
  <c r="R137" i="25"/>
  <c r="S137" i="26"/>
  <c r="R137" i="26"/>
  <c r="Q137" i="26"/>
  <c r="P137" i="26"/>
  <c r="O137" i="26"/>
  <c r="N137" i="26"/>
  <c r="S137" i="23"/>
  <c r="Q137" i="23"/>
  <c r="O137" i="23"/>
  <c r="R137" i="23"/>
  <c r="P137" i="23"/>
  <c r="N137" i="23"/>
  <c r="S137" i="24"/>
  <c r="R137" i="24"/>
  <c r="Q137" i="24"/>
  <c r="P137" i="24"/>
  <c r="O137" i="24"/>
  <c r="N137" i="24"/>
  <c r="S137" i="21"/>
  <c r="R137" i="21"/>
  <c r="P137" i="21"/>
  <c r="O137" i="21"/>
  <c r="Q137" i="21"/>
  <c r="N137" i="21"/>
  <c r="R137" i="22"/>
  <c r="Q137" i="22"/>
  <c r="P137" i="22"/>
  <c r="O137" i="22"/>
  <c r="N137" i="22"/>
  <c r="S137" i="22"/>
  <c r="S137" i="19"/>
  <c r="R137" i="19"/>
  <c r="O137" i="19"/>
  <c r="Q137" i="19"/>
  <c r="P137" i="19"/>
  <c r="N137" i="19"/>
  <c r="P137" i="18"/>
  <c r="O137" i="18"/>
  <c r="S137" i="18"/>
  <c r="R137" i="18"/>
  <c r="Q137" i="18"/>
  <c r="N137" i="18"/>
  <c r="H150" i="9"/>
  <c r="B164" i="15"/>
  <c r="M145" i="18"/>
  <c r="J259" i="15"/>
  <c r="P251" i="15"/>
  <c r="K142" i="11"/>
  <c r="J142" i="11"/>
  <c r="L142" i="11"/>
  <c r="I142" i="11"/>
  <c r="M142" i="11"/>
  <c r="Y137" i="11"/>
  <c r="Z137" i="11"/>
  <c r="AB137" i="11"/>
  <c r="X137" i="11"/>
  <c r="AA137" i="11"/>
  <c r="M142" i="9"/>
  <c r="J142" i="9"/>
  <c r="N142" i="9"/>
  <c r="I142" i="9"/>
  <c r="L142" i="9"/>
  <c r="K142" i="9"/>
  <c r="I143" i="11" a="1"/>
  <c r="X138" i="11" a="1"/>
  <c r="N138" i="27" a="1"/>
  <c r="N138" i="23" a="1"/>
  <c r="N138" i="18" a="1"/>
  <c r="N138" i="22" a="1"/>
  <c r="N138" i="26" a="1"/>
  <c r="N138" i="21" a="1"/>
  <c r="N138" i="25" a="1"/>
  <c r="N138" i="30" a="1"/>
  <c r="N138" i="29" a="1"/>
  <c r="N138" i="19" a="1"/>
  <c r="N138" i="24" a="1"/>
  <c r="N138" i="28" a="1"/>
  <c r="I143" i="9" a="1"/>
  <c r="N252" i="31" l="1"/>
  <c r="D157" i="31"/>
  <c r="K252" i="31"/>
  <c r="C157" i="31"/>
  <c r="W146" i="11"/>
  <c r="J260" i="31"/>
  <c r="O252" i="31"/>
  <c r="G157" i="31"/>
  <c r="F157" i="31"/>
  <c r="M252" i="31"/>
  <c r="L252" i="31"/>
  <c r="E157" i="31"/>
  <c r="H157" i="15"/>
  <c r="E157" i="15"/>
  <c r="C157" i="15"/>
  <c r="N252" i="15"/>
  <c r="F157" i="15"/>
  <c r="M252" i="15"/>
  <c r="O252" i="15"/>
  <c r="G157" i="15"/>
  <c r="K252" i="15"/>
  <c r="L252" i="15"/>
  <c r="D157" i="15"/>
  <c r="P138" i="29"/>
  <c r="N138" i="29"/>
  <c r="R138" i="29"/>
  <c r="S138" i="29"/>
  <c r="Q138" i="29"/>
  <c r="O138" i="29"/>
  <c r="S138" i="30"/>
  <c r="R138" i="30"/>
  <c r="Q138" i="30"/>
  <c r="P138" i="30"/>
  <c r="O138" i="30"/>
  <c r="N138" i="30"/>
  <c r="O138" i="27"/>
  <c r="R138" i="27"/>
  <c r="Q138" i="27"/>
  <c r="P138" i="27"/>
  <c r="S138" i="27"/>
  <c r="N138" i="27"/>
  <c r="R138" i="28"/>
  <c r="Q138" i="28"/>
  <c r="P138" i="28"/>
  <c r="O138" i="28"/>
  <c r="N138" i="28"/>
  <c r="S138" i="28"/>
  <c r="R138" i="25"/>
  <c r="Q138" i="25"/>
  <c r="N138" i="25"/>
  <c r="S138" i="25"/>
  <c r="P138" i="25"/>
  <c r="O138" i="25"/>
  <c r="Q138" i="26"/>
  <c r="P138" i="26"/>
  <c r="O138" i="26"/>
  <c r="S138" i="26"/>
  <c r="R138" i="26"/>
  <c r="N138" i="26"/>
  <c r="S138" i="24"/>
  <c r="R138" i="24"/>
  <c r="Q138" i="24"/>
  <c r="P138" i="24"/>
  <c r="N138" i="24"/>
  <c r="O138" i="24"/>
  <c r="S138" i="23"/>
  <c r="Q138" i="23"/>
  <c r="P138" i="23"/>
  <c r="N138" i="23"/>
  <c r="R138" i="23"/>
  <c r="O138" i="23"/>
  <c r="S138" i="22"/>
  <c r="R138" i="22"/>
  <c r="Q138" i="22"/>
  <c r="P138" i="22"/>
  <c r="O138" i="22"/>
  <c r="N138" i="22"/>
  <c r="P138" i="21"/>
  <c r="N138" i="21"/>
  <c r="S138" i="21"/>
  <c r="R138" i="21"/>
  <c r="Q138" i="21"/>
  <c r="O138" i="21"/>
  <c r="S138" i="18"/>
  <c r="R138" i="18"/>
  <c r="Q138" i="18"/>
  <c r="O138" i="18"/>
  <c r="N138" i="18"/>
  <c r="P138" i="18"/>
  <c r="N138" i="19"/>
  <c r="P138" i="19"/>
  <c r="O138" i="19"/>
  <c r="S138" i="19"/>
  <c r="R138" i="19"/>
  <c r="Q138" i="19"/>
  <c r="M146" i="18"/>
  <c r="J260" i="15"/>
  <c r="H151" i="9"/>
  <c r="B165" i="15"/>
  <c r="P252" i="15"/>
  <c r="L143" i="11"/>
  <c r="K143" i="11"/>
  <c r="M143" i="11"/>
  <c r="I143" i="11"/>
  <c r="J143" i="11"/>
  <c r="Z138" i="11"/>
  <c r="AA138" i="11"/>
  <c r="X138" i="11"/>
  <c r="Y138" i="11"/>
  <c r="AB138" i="11"/>
  <c r="N143" i="9"/>
  <c r="L143" i="9"/>
  <c r="K143" i="9"/>
  <c r="J143" i="9"/>
  <c r="M143" i="9"/>
  <c r="I143" i="9"/>
  <c r="I144" i="11" a="1"/>
  <c r="X139" i="11" a="1"/>
  <c r="N139" i="24" a="1"/>
  <c r="N139" i="28" a="1"/>
  <c r="N139" i="22" a="1"/>
  <c r="N139" i="26" a="1"/>
  <c r="N139" i="29" a="1"/>
  <c r="N139" i="18" a="1"/>
  <c r="N139" i="25" a="1"/>
  <c r="N139" i="30" a="1"/>
  <c r="N139" i="21" a="1"/>
  <c r="N139" i="27" a="1"/>
  <c r="I144" i="9" a="1"/>
  <c r="N139" i="19" a="1"/>
  <c r="N139" i="23" a="1"/>
  <c r="L253" i="31" l="1"/>
  <c r="D158" i="31"/>
  <c r="F158" i="31"/>
  <c r="M253" i="31"/>
  <c r="E158" i="31"/>
  <c r="O253" i="31"/>
  <c r="N253" i="31"/>
  <c r="W147" i="11"/>
  <c r="J261" i="31"/>
  <c r="G158" i="31"/>
  <c r="C158" i="31"/>
  <c r="K253" i="31"/>
  <c r="M253" i="15"/>
  <c r="L253" i="15"/>
  <c r="N253" i="15"/>
  <c r="K253" i="15"/>
  <c r="G158" i="15"/>
  <c r="D158" i="15"/>
  <c r="E158" i="15"/>
  <c r="F158" i="15"/>
  <c r="C158" i="15"/>
  <c r="O253" i="15"/>
  <c r="H158" i="15"/>
  <c r="Q139" i="29"/>
  <c r="N139" i="29"/>
  <c r="R139" i="29"/>
  <c r="P139" i="29"/>
  <c r="O139" i="29"/>
  <c r="S139" i="29"/>
  <c r="S139" i="30"/>
  <c r="R139" i="30"/>
  <c r="Q139" i="30"/>
  <c r="P139" i="30"/>
  <c r="O139" i="30"/>
  <c r="N139" i="30"/>
  <c r="R139" i="27"/>
  <c r="N139" i="27"/>
  <c r="S139" i="27"/>
  <c r="P139" i="27"/>
  <c r="O139" i="27"/>
  <c r="Q139" i="27"/>
  <c r="S139" i="28"/>
  <c r="R139" i="28"/>
  <c r="Q139" i="28"/>
  <c r="P139" i="28"/>
  <c r="O139" i="28"/>
  <c r="N139" i="28"/>
  <c r="N139" i="25"/>
  <c r="P139" i="25"/>
  <c r="S139" i="25"/>
  <c r="O139" i="25"/>
  <c r="Q139" i="25"/>
  <c r="R139" i="25"/>
  <c r="S139" i="26"/>
  <c r="R139" i="26"/>
  <c r="Q139" i="26"/>
  <c r="P139" i="26"/>
  <c r="O139" i="26"/>
  <c r="N139" i="26"/>
  <c r="P139" i="23"/>
  <c r="S139" i="23"/>
  <c r="R139" i="23"/>
  <c r="Q139" i="23"/>
  <c r="O139" i="23"/>
  <c r="N139" i="23"/>
  <c r="S139" i="24"/>
  <c r="R139" i="24"/>
  <c r="Q139" i="24"/>
  <c r="P139" i="24"/>
  <c r="O139" i="24"/>
  <c r="N139" i="24"/>
  <c r="S139" i="21"/>
  <c r="Q139" i="21"/>
  <c r="P139" i="21"/>
  <c r="R139" i="21"/>
  <c r="O139" i="21"/>
  <c r="N139" i="21"/>
  <c r="P139" i="22"/>
  <c r="N139" i="22"/>
  <c r="S139" i="22"/>
  <c r="R139" i="22"/>
  <c r="Q139" i="22"/>
  <c r="O139" i="22"/>
  <c r="S139" i="19"/>
  <c r="R139" i="19"/>
  <c r="Q139" i="19"/>
  <c r="P139" i="19"/>
  <c r="O139" i="19"/>
  <c r="N139" i="19"/>
  <c r="O139" i="18"/>
  <c r="S139" i="18"/>
  <c r="Q139" i="18"/>
  <c r="N139" i="18"/>
  <c r="R139" i="18"/>
  <c r="P139" i="18"/>
  <c r="H152" i="9"/>
  <c r="B166" i="15"/>
  <c r="M147" i="18"/>
  <c r="J261" i="15"/>
  <c r="P253" i="15"/>
  <c r="K144" i="11"/>
  <c r="L144" i="11"/>
  <c r="M144" i="11"/>
  <c r="J144" i="11"/>
  <c r="I144" i="11"/>
  <c r="AB139" i="11"/>
  <c r="Y139" i="11"/>
  <c r="Z139" i="11"/>
  <c r="AA139" i="11"/>
  <c r="X139" i="11"/>
  <c r="I144" i="9"/>
  <c r="N144" i="9"/>
  <c r="J144" i="9"/>
  <c r="L144" i="9"/>
  <c r="K144" i="9"/>
  <c r="M144" i="9"/>
  <c r="I145" i="11" a="1"/>
  <c r="X140" i="11" a="1"/>
  <c r="N140" i="18" a="1"/>
  <c r="N140" i="28" a="1"/>
  <c r="N140" i="25" a="1"/>
  <c r="N140" i="26" a="1"/>
  <c r="N140" i="27" a="1"/>
  <c r="N140" i="24" a="1"/>
  <c r="N140" i="30" a="1"/>
  <c r="N140" i="19" a="1"/>
  <c r="N140" i="23" a="1"/>
  <c r="I145" i="9" a="1"/>
  <c r="N140" i="21" a="1"/>
  <c r="N140" i="29" a="1"/>
  <c r="N140" i="22" a="1"/>
  <c r="C159" i="31" l="1"/>
  <c r="K254" i="31"/>
  <c r="F159" i="31"/>
  <c r="O254" i="31"/>
  <c r="N254" i="31"/>
  <c r="M254" i="31"/>
  <c r="W148" i="11"/>
  <c r="J262" i="31"/>
  <c r="L254" i="31"/>
  <c r="D159" i="31"/>
  <c r="G159" i="31"/>
  <c r="E159" i="31"/>
  <c r="O254" i="15"/>
  <c r="E159" i="15"/>
  <c r="M254" i="15"/>
  <c r="C159" i="15"/>
  <c r="F159" i="15"/>
  <c r="D159" i="15"/>
  <c r="G159" i="15"/>
  <c r="K254" i="15"/>
  <c r="N254" i="15"/>
  <c r="L254" i="15"/>
  <c r="H159" i="15"/>
  <c r="P140" i="29"/>
  <c r="S140" i="29"/>
  <c r="Q140" i="29"/>
  <c r="O140" i="29"/>
  <c r="R140" i="29"/>
  <c r="N140" i="29"/>
  <c r="O140" i="30"/>
  <c r="N140" i="30"/>
  <c r="R140" i="30"/>
  <c r="S140" i="30"/>
  <c r="Q140" i="30"/>
  <c r="P140" i="30"/>
  <c r="N140" i="27"/>
  <c r="S140" i="27"/>
  <c r="R140" i="27"/>
  <c r="O140" i="27"/>
  <c r="Q140" i="27"/>
  <c r="P140" i="27"/>
  <c r="S140" i="28"/>
  <c r="P140" i="28"/>
  <c r="R140" i="28"/>
  <c r="Q140" i="28"/>
  <c r="O140" i="28"/>
  <c r="N140" i="28"/>
  <c r="O140" i="25"/>
  <c r="S140" i="25"/>
  <c r="Q140" i="25"/>
  <c r="P140" i="25"/>
  <c r="N140" i="25"/>
  <c r="R140" i="25"/>
  <c r="O140" i="26"/>
  <c r="N140" i="26"/>
  <c r="R140" i="26"/>
  <c r="Q140" i="26"/>
  <c r="P140" i="26"/>
  <c r="S140" i="26"/>
  <c r="O140" i="23"/>
  <c r="N140" i="23"/>
  <c r="S140" i="23"/>
  <c r="R140" i="23"/>
  <c r="P140" i="23"/>
  <c r="Q140" i="23"/>
  <c r="S140" i="24"/>
  <c r="R140" i="24"/>
  <c r="Q140" i="24"/>
  <c r="P140" i="24"/>
  <c r="O140" i="24"/>
  <c r="N140" i="24"/>
  <c r="S140" i="22"/>
  <c r="R140" i="22"/>
  <c r="N140" i="22"/>
  <c r="Q140" i="22"/>
  <c r="P140" i="22"/>
  <c r="O140" i="22"/>
  <c r="Q140" i="21"/>
  <c r="R140" i="21"/>
  <c r="S140" i="21"/>
  <c r="N140" i="21"/>
  <c r="O140" i="21"/>
  <c r="P140" i="21"/>
  <c r="R140" i="18"/>
  <c r="P140" i="18"/>
  <c r="Q140" i="18"/>
  <c r="O140" i="18"/>
  <c r="S140" i="18"/>
  <c r="N140" i="18"/>
  <c r="Q140" i="19"/>
  <c r="O140" i="19"/>
  <c r="S140" i="19"/>
  <c r="R140" i="19"/>
  <c r="P140" i="19"/>
  <c r="N140" i="19"/>
  <c r="M148" i="18"/>
  <c r="J262" i="15"/>
  <c r="P254" i="15"/>
  <c r="H153" i="9"/>
  <c r="B167" i="15"/>
  <c r="L145" i="11"/>
  <c r="J145" i="11"/>
  <c r="M145" i="11"/>
  <c r="K145" i="11"/>
  <c r="I145" i="11"/>
  <c r="Z140" i="11"/>
  <c r="X140" i="11"/>
  <c r="AB140" i="11"/>
  <c r="AA140" i="11"/>
  <c r="Y140" i="11"/>
  <c r="N145" i="9"/>
  <c r="M145" i="9"/>
  <c r="L145" i="9"/>
  <c r="I145" i="9"/>
  <c r="K145" i="9"/>
  <c r="J145" i="9"/>
  <c r="I146" i="11" a="1"/>
  <c r="X141" i="11" a="1"/>
  <c r="N141" i="29" a="1"/>
  <c r="N141" i="24" a="1"/>
  <c r="I146" i="9" a="1"/>
  <c r="N141" i="23" a="1"/>
  <c r="N141" i="30" a="1"/>
  <c r="N141" i="21" a="1"/>
  <c r="N141" i="19" a="1"/>
  <c r="N141" i="28" a="1"/>
  <c r="N141" i="27" a="1"/>
  <c r="N141" i="22" a="1"/>
  <c r="N141" i="18" a="1"/>
  <c r="N141" i="25" a="1"/>
  <c r="N141" i="26" a="1"/>
  <c r="L255" i="31" l="1"/>
  <c r="O255" i="31"/>
  <c r="C160" i="31"/>
  <c r="E160" i="31"/>
  <c r="N255" i="31"/>
  <c r="W149" i="11"/>
  <c r="J263" i="31"/>
  <c r="K255" i="31"/>
  <c r="M255" i="31"/>
  <c r="G160" i="31"/>
  <c r="D160" i="31"/>
  <c r="F160" i="31"/>
  <c r="L255" i="15"/>
  <c r="E160" i="15"/>
  <c r="M255" i="15"/>
  <c r="D160" i="15"/>
  <c r="F160" i="15"/>
  <c r="K255" i="15"/>
  <c r="N255" i="15"/>
  <c r="O255" i="15"/>
  <c r="C160" i="15"/>
  <c r="G160" i="15"/>
  <c r="H160" i="15"/>
  <c r="Q141" i="29"/>
  <c r="P141" i="29"/>
  <c r="R141" i="29"/>
  <c r="N141" i="29"/>
  <c r="O141" i="29"/>
  <c r="S141" i="29"/>
  <c r="S141" i="30"/>
  <c r="R141" i="30"/>
  <c r="Q141" i="30"/>
  <c r="P141" i="30"/>
  <c r="O141" i="30"/>
  <c r="N141" i="30"/>
  <c r="P141" i="27"/>
  <c r="Q141" i="27"/>
  <c r="R141" i="27"/>
  <c r="N141" i="27"/>
  <c r="S141" i="27"/>
  <c r="O141" i="27"/>
  <c r="S141" i="28"/>
  <c r="R141" i="28"/>
  <c r="Q141" i="28"/>
  <c r="P141" i="28"/>
  <c r="O141" i="28"/>
  <c r="N141" i="28"/>
  <c r="N141" i="25"/>
  <c r="O141" i="25"/>
  <c r="S141" i="25"/>
  <c r="P141" i="25"/>
  <c r="R141" i="25"/>
  <c r="Q141" i="25"/>
  <c r="S141" i="26"/>
  <c r="R141" i="26"/>
  <c r="Q141" i="26"/>
  <c r="P141" i="26"/>
  <c r="O141" i="26"/>
  <c r="N141" i="26"/>
  <c r="R141" i="23"/>
  <c r="S141" i="23"/>
  <c r="O141" i="23"/>
  <c r="P141" i="23"/>
  <c r="Q141" i="23"/>
  <c r="N141" i="23"/>
  <c r="S141" i="24"/>
  <c r="R141" i="24"/>
  <c r="Q141" i="24"/>
  <c r="P141" i="24"/>
  <c r="O141" i="24"/>
  <c r="N141" i="24"/>
  <c r="O141" i="21"/>
  <c r="R141" i="21"/>
  <c r="S141" i="21"/>
  <c r="Q141" i="21"/>
  <c r="N141" i="21"/>
  <c r="P141" i="21"/>
  <c r="S141" i="22"/>
  <c r="R141" i="22"/>
  <c r="Q141" i="22"/>
  <c r="P141" i="22"/>
  <c r="O141" i="22"/>
  <c r="N141" i="22"/>
  <c r="S141" i="19"/>
  <c r="R141" i="19"/>
  <c r="O141" i="19"/>
  <c r="Q141" i="19"/>
  <c r="P141" i="19"/>
  <c r="N141" i="19"/>
  <c r="N141" i="18"/>
  <c r="R141" i="18"/>
  <c r="O141" i="18"/>
  <c r="S141" i="18"/>
  <c r="P141" i="18"/>
  <c r="Q141" i="18"/>
  <c r="H154" i="9"/>
  <c r="B168" i="15"/>
  <c r="P255" i="15"/>
  <c r="M149" i="18"/>
  <c r="J263" i="15"/>
  <c r="M146" i="11"/>
  <c r="K146" i="11"/>
  <c r="J146" i="11"/>
  <c r="L146" i="11"/>
  <c r="I146" i="11"/>
  <c r="Y141" i="11"/>
  <c r="AA141" i="11"/>
  <c r="AB141" i="11"/>
  <c r="Z141" i="11"/>
  <c r="X141" i="11"/>
  <c r="J146" i="9"/>
  <c r="M146" i="9"/>
  <c r="N146" i="9"/>
  <c r="L146" i="9"/>
  <c r="I146" i="9"/>
  <c r="K146" i="9"/>
  <c r="I147" i="11" a="1"/>
  <c r="X142" i="11" a="1"/>
  <c r="N142" i="27" a="1"/>
  <c r="N142" i="30" a="1"/>
  <c r="N142" i="25" a="1"/>
  <c r="N142" i="18" a="1"/>
  <c r="N142" i="21" a="1"/>
  <c r="N142" i="23" a="1"/>
  <c r="N142" i="28" a="1"/>
  <c r="N142" i="22" a="1"/>
  <c r="N142" i="29" a="1"/>
  <c r="N142" i="26" a="1"/>
  <c r="N142" i="24" a="1"/>
  <c r="I147" i="9" a="1"/>
  <c r="N142" i="19" a="1"/>
  <c r="K256" i="31" l="1"/>
  <c r="O256" i="31"/>
  <c r="D161" i="31"/>
  <c r="C161" i="31"/>
  <c r="F161" i="31"/>
  <c r="G161" i="31"/>
  <c r="E161" i="31"/>
  <c r="N256" i="31"/>
  <c r="L256" i="31"/>
  <c r="W150" i="11"/>
  <c r="J264" i="31"/>
  <c r="M256" i="31"/>
  <c r="M256" i="15"/>
  <c r="K256" i="15"/>
  <c r="H161" i="15"/>
  <c r="C161" i="15"/>
  <c r="O256" i="15"/>
  <c r="L256" i="15"/>
  <c r="F161" i="15"/>
  <c r="G161" i="15"/>
  <c r="N256" i="15"/>
  <c r="E161" i="15"/>
  <c r="D161" i="15"/>
  <c r="N142" i="29"/>
  <c r="Q142" i="29"/>
  <c r="S142" i="29"/>
  <c r="P142" i="29"/>
  <c r="O142" i="29"/>
  <c r="R142" i="29"/>
  <c r="S142" i="30"/>
  <c r="R142" i="30"/>
  <c r="Q142" i="30"/>
  <c r="P142" i="30"/>
  <c r="O142" i="30"/>
  <c r="N142" i="30"/>
  <c r="S142" i="27"/>
  <c r="O142" i="27"/>
  <c r="R142" i="27"/>
  <c r="P142" i="27"/>
  <c r="Q142" i="27"/>
  <c r="N142" i="27"/>
  <c r="R142" i="28"/>
  <c r="Q142" i="28"/>
  <c r="P142" i="28"/>
  <c r="O142" i="28"/>
  <c r="N142" i="28"/>
  <c r="S142" i="28"/>
  <c r="Q142" i="25"/>
  <c r="R142" i="25"/>
  <c r="S142" i="25"/>
  <c r="P142" i="25"/>
  <c r="O142" i="25"/>
  <c r="N142" i="25"/>
  <c r="Q142" i="26"/>
  <c r="P142" i="26"/>
  <c r="O142" i="26"/>
  <c r="S142" i="26"/>
  <c r="R142" i="26"/>
  <c r="N142" i="26"/>
  <c r="S142" i="24"/>
  <c r="R142" i="24"/>
  <c r="Q142" i="24"/>
  <c r="P142" i="24"/>
  <c r="N142" i="24"/>
  <c r="O142" i="24"/>
  <c r="N142" i="23"/>
  <c r="S142" i="23"/>
  <c r="Q142" i="23"/>
  <c r="O142" i="23"/>
  <c r="R142" i="23"/>
  <c r="P142" i="23"/>
  <c r="P142" i="22"/>
  <c r="O142" i="22"/>
  <c r="N142" i="22"/>
  <c r="R142" i="22"/>
  <c r="Q142" i="22"/>
  <c r="S142" i="22"/>
  <c r="O142" i="21"/>
  <c r="R142" i="21"/>
  <c r="Q142" i="21"/>
  <c r="P142" i="21"/>
  <c r="N142" i="21"/>
  <c r="S142" i="21"/>
  <c r="P142" i="18"/>
  <c r="N142" i="18"/>
  <c r="R142" i="18"/>
  <c r="Q142" i="18"/>
  <c r="S142" i="18"/>
  <c r="O142" i="18"/>
  <c r="N142" i="19"/>
  <c r="S142" i="19"/>
  <c r="R142" i="19"/>
  <c r="Q142" i="19"/>
  <c r="P142" i="19"/>
  <c r="O142" i="19"/>
  <c r="M150" i="18"/>
  <c r="J264" i="15"/>
  <c r="P256" i="15"/>
  <c r="H155" i="9"/>
  <c r="B169" i="15"/>
  <c r="J147" i="11"/>
  <c r="M147" i="11"/>
  <c r="I147" i="11"/>
  <c r="K147" i="11"/>
  <c r="L147" i="11"/>
  <c r="AA142" i="11"/>
  <c r="Y142" i="11"/>
  <c r="Z142" i="11"/>
  <c r="AB142" i="11"/>
  <c r="X142" i="11"/>
  <c r="J147" i="9"/>
  <c r="N147" i="9"/>
  <c r="M147" i="9"/>
  <c r="K147" i="9"/>
  <c r="L147" i="9"/>
  <c r="I147" i="9"/>
  <c r="I148" i="11" a="1"/>
  <c r="X143" i="11" a="1"/>
  <c r="N143" i="30" a="1"/>
  <c r="N143" i="21" a="1"/>
  <c r="N143" i="25" a="1"/>
  <c r="N143" i="19" a="1"/>
  <c r="N143" i="22" a="1"/>
  <c r="N143" i="27" a="1"/>
  <c r="N143" i="26" a="1"/>
  <c r="N143" i="24" a="1"/>
  <c r="N143" i="29" a="1"/>
  <c r="N143" i="18" a="1"/>
  <c r="I148" i="9" a="1"/>
  <c r="N143" i="23" a="1"/>
  <c r="N143" i="28" a="1"/>
  <c r="M257" i="31" l="1"/>
  <c r="W151" i="11"/>
  <c r="J265" i="31"/>
  <c r="F162" i="31"/>
  <c r="L257" i="31"/>
  <c r="E162" i="31"/>
  <c r="D162" i="31"/>
  <c r="N257" i="31"/>
  <c r="C162" i="31"/>
  <c r="G162" i="31"/>
  <c r="K257" i="31"/>
  <c r="O257" i="31"/>
  <c r="N257" i="15"/>
  <c r="K257" i="15"/>
  <c r="C162" i="15"/>
  <c r="D162" i="15"/>
  <c r="L257" i="15"/>
  <c r="O257" i="15"/>
  <c r="G162" i="15"/>
  <c r="F162" i="15"/>
  <c r="M257" i="15"/>
  <c r="E162" i="15"/>
  <c r="H162" i="15"/>
  <c r="P143" i="29"/>
  <c r="N143" i="29"/>
  <c r="S143" i="29"/>
  <c r="R143" i="29"/>
  <c r="Q143" i="29"/>
  <c r="O143" i="29"/>
  <c r="S143" i="30"/>
  <c r="R143" i="30"/>
  <c r="Q143" i="30"/>
  <c r="P143" i="30"/>
  <c r="O143" i="30"/>
  <c r="N143" i="30"/>
  <c r="R143" i="27"/>
  <c r="P143" i="27"/>
  <c r="N143" i="27"/>
  <c r="S143" i="27"/>
  <c r="Q143" i="27"/>
  <c r="O143" i="27"/>
  <c r="S143" i="28"/>
  <c r="R143" i="28"/>
  <c r="Q143" i="28"/>
  <c r="P143" i="28"/>
  <c r="O143" i="28"/>
  <c r="N143" i="28"/>
  <c r="R143" i="25"/>
  <c r="P143" i="25"/>
  <c r="N143" i="25"/>
  <c r="O143" i="25"/>
  <c r="Q143" i="25"/>
  <c r="S143" i="25"/>
  <c r="S143" i="26"/>
  <c r="R143" i="26"/>
  <c r="Q143" i="26"/>
  <c r="P143" i="26"/>
  <c r="O143" i="26"/>
  <c r="N143" i="26"/>
  <c r="O143" i="23"/>
  <c r="S143" i="23"/>
  <c r="R143" i="23"/>
  <c r="P143" i="23"/>
  <c r="N143" i="23"/>
  <c r="Q143" i="23"/>
  <c r="S143" i="24"/>
  <c r="R143" i="24"/>
  <c r="Q143" i="24"/>
  <c r="P143" i="24"/>
  <c r="O143" i="24"/>
  <c r="N143" i="24"/>
  <c r="R143" i="21"/>
  <c r="Q143" i="21"/>
  <c r="P143" i="21"/>
  <c r="S143" i="21"/>
  <c r="N143" i="21"/>
  <c r="O143" i="21"/>
  <c r="P143" i="22"/>
  <c r="N143" i="22"/>
  <c r="S143" i="22"/>
  <c r="R143" i="22"/>
  <c r="Q143" i="22"/>
  <c r="O143" i="22"/>
  <c r="Q143" i="19"/>
  <c r="P143" i="19"/>
  <c r="O143" i="19"/>
  <c r="N143" i="19"/>
  <c r="S143" i="19"/>
  <c r="R143" i="19"/>
  <c r="S143" i="18"/>
  <c r="R143" i="18"/>
  <c r="Q143" i="18"/>
  <c r="O143" i="18"/>
  <c r="P143" i="18"/>
  <c r="N143" i="18"/>
  <c r="H156" i="9"/>
  <c r="B170" i="15"/>
  <c r="M151" i="18"/>
  <c r="J265" i="15"/>
  <c r="P257" i="15"/>
  <c r="J148" i="11"/>
  <c r="I148" i="11"/>
  <c r="K148" i="11"/>
  <c r="M148" i="11"/>
  <c r="L148" i="11"/>
  <c r="AB143" i="11"/>
  <c r="X143" i="11"/>
  <c r="Y143" i="11"/>
  <c r="AA143" i="11"/>
  <c r="Z143" i="11"/>
  <c r="N148" i="9"/>
  <c r="L148" i="9"/>
  <c r="K148" i="9"/>
  <c r="J148" i="9"/>
  <c r="M148" i="9"/>
  <c r="I148" i="9"/>
  <c r="I149" i="11" a="1"/>
  <c r="X144" i="11" a="1"/>
  <c r="N144" i="30" a="1"/>
  <c r="N144" i="26" a="1"/>
  <c r="N144" i="24" a="1"/>
  <c r="I149" i="9" a="1"/>
  <c r="N144" i="21" a="1"/>
  <c r="N144" i="22" a="1"/>
  <c r="N144" i="29" a="1"/>
  <c r="N144" i="25" a="1"/>
  <c r="N144" i="23" a="1"/>
  <c r="N144" i="28" a="1"/>
  <c r="N144" i="27" a="1"/>
  <c r="N144" i="18" a="1"/>
  <c r="N144" i="19" a="1"/>
  <c r="N258" i="31" l="1"/>
  <c r="L258" i="31"/>
  <c r="M258" i="31"/>
  <c r="O258" i="31"/>
  <c r="G163" i="31"/>
  <c r="D163" i="31"/>
  <c r="F163" i="31"/>
  <c r="E163" i="31"/>
  <c r="W152" i="11"/>
  <c r="J266" i="31"/>
  <c r="K258" i="31"/>
  <c r="C163" i="31"/>
  <c r="N258" i="15"/>
  <c r="K258" i="15"/>
  <c r="D163" i="15"/>
  <c r="M258" i="15"/>
  <c r="L258" i="15"/>
  <c r="F163" i="15"/>
  <c r="G163" i="15"/>
  <c r="E163" i="15"/>
  <c r="O258" i="15"/>
  <c r="C163" i="15"/>
  <c r="H163" i="15"/>
  <c r="S144" i="29"/>
  <c r="N144" i="29"/>
  <c r="P144" i="29"/>
  <c r="R144" i="29"/>
  <c r="O144" i="29"/>
  <c r="Q144" i="29"/>
  <c r="O144" i="30"/>
  <c r="N144" i="30"/>
  <c r="R144" i="30"/>
  <c r="S144" i="30"/>
  <c r="Q144" i="30"/>
  <c r="P144" i="30"/>
  <c r="P144" i="27"/>
  <c r="Q144" i="27"/>
  <c r="O144" i="27"/>
  <c r="S144" i="27"/>
  <c r="N144" i="27"/>
  <c r="R144" i="27"/>
  <c r="S144" i="28"/>
  <c r="P144" i="28"/>
  <c r="N144" i="28"/>
  <c r="Q144" i="28"/>
  <c r="R144" i="28"/>
  <c r="O144" i="28"/>
  <c r="S144" i="25"/>
  <c r="N144" i="25"/>
  <c r="O144" i="25"/>
  <c r="R144" i="25"/>
  <c r="Q144" i="25"/>
  <c r="P144" i="25"/>
  <c r="S144" i="26"/>
  <c r="R144" i="26"/>
  <c r="Q144" i="26"/>
  <c r="P144" i="26"/>
  <c r="O144" i="26"/>
  <c r="N144" i="26"/>
  <c r="S144" i="24"/>
  <c r="R144" i="24"/>
  <c r="Q144" i="24"/>
  <c r="P144" i="24"/>
  <c r="O144" i="24"/>
  <c r="N144" i="24"/>
  <c r="P144" i="23"/>
  <c r="Q144" i="23"/>
  <c r="O144" i="23"/>
  <c r="S144" i="23"/>
  <c r="N144" i="23"/>
  <c r="R144" i="23"/>
  <c r="S144" i="22"/>
  <c r="R144" i="22"/>
  <c r="N144" i="22"/>
  <c r="Q144" i="22"/>
  <c r="P144" i="22"/>
  <c r="O144" i="22"/>
  <c r="R144" i="21"/>
  <c r="N144" i="21"/>
  <c r="O144" i="21"/>
  <c r="S144" i="21"/>
  <c r="Q144" i="21"/>
  <c r="P144" i="21"/>
  <c r="P144" i="18"/>
  <c r="S144" i="18"/>
  <c r="R144" i="18"/>
  <c r="Q144" i="18"/>
  <c r="O144" i="18"/>
  <c r="N144" i="18"/>
  <c r="Q144" i="19"/>
  <c r="O144" i="19"/>
  <c r="N144" i="19"/>
  <c r="S144" i="19"/>
  <c r="R144" i="19"/>
  <c r="P144" i="19"/>
  <c r="M152" i="18"/>
  <c r="J266" i="15"/>
  <c r="P258" i="15"/>
  <c r="H157" i="9"/>
  <c r="B171" i="15"/>
  <c r="L149" i="11"/>
  <c r="I149" i="11"/>
  <c r="K149" i="11"/>
  <c r="M149" i="11"/>
  <c r="J149" i="11"/>
  <c r="AB144" i="11"/>
  <c r="X144" i="11"/>
  <c r="AA144" i="11"/>
  <c r="Z144" i="11"/>
  <c r="Y144" i="11"/>
  <c r="M149" i="9"/>
  <c r="N149" i="9"/>
  <c r="J149" i="9"/>
  <c r="K149" i="9"/>
  <c r="L149" i="9"/>
  <c r="I149" i="9"/>
  <c r="I150" i="11" a="1"/>
  <c r="X145" i="11" a="1"/>
  <c r="N145" i="26" a="1"/>
  <c r="N145" i="27" a="1"/>
  <c r="N145" i="23" a="1"/>
  <c r="N145" i="25" a="1"/>
  <c r="N145" i="19" a="1"/>
  <c r="N145" i="18" a="1"/>
  <c r="N145" i="24" a="1"/>
  <c r="I150" i="9" a="1"/>
  <c r="N145" i="22" a="1"/>
  <c r="N145" i="28" a="1"/>
  <c r="N145" i="29" a="1"/>
  <c r="N145" i="30" a="1"/>
  <c r="N145" i="21" a="1"/>
  <c r="G164" i="31" l="1"/>
  <c r="O259" i="31"/>
  <c r="W153" i="11"/>
  <c r="J267" i="31"/>
  <c r="L259" i="31"/>
  <c r="M259" i="31"/>
  <c r="D164" i="31"/>
  <c r="N259" i="31"/>
  <c r="K259" i="31"/>
  <c r="C164" i="31"/>
  <c r="E164" i="31"/>
  <c r="F164" i="31"/>
  <c r="N259" i="15"/>
  <c r="K259" i="15"/>
  <c r="G164" i="15"/>
  <c r="C164" i="15"/>
  <c r="E164" i="15"/>
  <c r="D164" i="15"/>
  <c r="L259" i="15"/>
  <c r="O259" i="15"/>
  <c r="M259" i="15"/>
  <c r="F164" i="15"/>
  <c r="H164" i="15"/>
  <c r="R145" i="29"/>
  <c r="S145" i="29"/>
  <c r="Q145" i="29"/>
  <c r="O145" i="29"/>
  <c r="P145" i="29"/>
  <c r="N145" i="29"/>
  <c r="S145" i="30"/>
  <c r="R145" i="30"/>
  <c r="Q145" i="30"/>
  <c r="P145" i="30"/>
  <c r="O145" i="30"/>
  <c r="N145" i="30"/>
  <c r="Q145" i="27"/>
  <c r="O145" i="27"/>
  <c r="R145" i="27"/>
  <c r="P145" i="27"/>
  <c r="N145" i="27"/>
  <c r="S145" i="27"/>
  <c r="S145" i="28"/>
  <c r="R145" i="28"/>
  <c r="Q145" i="28"/>
  <c r="P145" i="28"/>
  <c r="O145" i="28"/>
  <c r="N145" i="28"/>
  <c r="Q145" i="25"/>
  <c r="P145" i="25"/>
  <c r="S145" i="25"/>
  <c r="R145" i="25"/>
  <c r="N145" i="25"/>
  <c r="O145" i="25"/>
  <c r="N145" i="26"/>
  <c r="Q145" i="26"/>
  <c r="O145" i="26"/>
  <c r="R145" i="26"/>
  <c r="P145" i="26"/>
  <c r="S145" i="26"/>
  <c r="R145" i="23"/>
  <c r="P145" i="23"/>
  <c r="N145" i="23"/>
  <c r="S145" i="23"/>
  <c r="Q145" i="23"/>
  <c r="O145" i="23"/>
  <c r="S145" i="24"/>
  <c r="R145" i="24"/>
  <c r="Q145" i="24"/>
  <c r="P145" i="24"/>
  <c r="O145" i="24"/>
  <c r="N145" i="24"/>
  <c r="S145" i="21"/>
  <c r="O145" i="21"/>
  <c r="R145" i="21"/>
  <c r="Q145" i="21"/>
  <c r="P145" i="21"/>
  <c r="N145" i="21"/>
  <c r="S145" i="22"/>
  <c r="R145" i="22"/>
  <c r="Q145" i="22"/>
  <c r="P145" i="22"/>
  <c r="O145" i="22"/>
  <c r="N145" i="22"/>
  <c r="S145" i="19"/>
  <c r="R145" i="19"/>
  <c r="O145" i="19"/>
  <c r="Q145" i="19"/>
  <c r="P145" i="19"/>
  <c r="N145" i="19"/>
  <c r="S145" i="18"/>
  <c r="P145" i="18"/>
  <c r="O145" i="18"/>
  <c r="N145" i="18"/>
  <c r="R145" i="18"/>
  <c r="Q145" i="18"/>
  <c r="H158" i="9"/>
  <c r="B172" i="15"/>
  <c r="M153" i="18"/>
  <c r="J267" i="15"/>
  <c r="P259" i="15"/>
  <c r="L150" i="11"/>
  <c r="I150" i="11"/>
  <c r="M150" i="11"/>
  <c r="K150" i="11"/>
  <c r="J150" i="11"/>
  <c r="Z145" i="11"/>
  <c r="X145" i="11"/>
  <c r="AB145" i="11"/>
  <c r="AA145" i="11"/>
  <c r="Y145" i="11"/>
  <c r="N150" i="9"/>
  <c r="K150" i="9"/>
  <c r="L150" i="9"/>
  <c r="J150" i="9"/>
  <c r="I150" i="9"/>
  <c r="M150" i="9"/>
  <c r="I151" i="11" a="1"/>
  <c r="X146" i="11" a="1"/>
  <c r="N146" i="23" a="1"/>
  <c r="I151" i="9" a="1"/>
  <c r="N146" i="29" a="1"/>
  <c r="N146" i="28" a="1"/>
  <c r="N146" i="19" a="1"/>
  <c r="N146" i="26" a="1"/>
  <c r="N146" i="25" a="1"/>
  <c r="N146" i="21" a="1"/>
  <c r="N146" i="30" a="1"/>
  <c r="N146" i="27" a="1"/>
  <c r="N146" i="24" a="1"/>
  <c r="N146" i="18" a="1"/>
  <c r="N146" i="22" a="1"/>
  <c r="E165" i="31" l="1"/>
  <c r="K260" i="31"/>
  <c r="F165" i="31"/>
  <c r="L260" i="31"/>
  <c r="N260" i="31"/>
  <c r="O260" i="31"/>
  <c r="G165" i="31"/>
  <c r="C165" i="31"/>
  <c r="W154" i="11"/>
  <c r="J268" i="31"/>
  <c r="D165" i="31"/>
  <c r="M260" i="31"/>
  <c r="N260" i="15"/>
  <c r="K260" i="15"/>
  <c r="M260" i="15"/>
  <c r="C165" i="15"/>
  <c r="L260" i="15"/>
  <c r="O260" i="15"/>
  <c r="D165" i="15"/>
  <c r="F165" i="15"/>
  <c r="E165" i="15"/>
  <c r="H165" i="15"/>
  <c r="G165" i="15"/>
  <c r="P146" i="29"/>
  <c r="S146" i="29"/>
  <c r="R146" i="29"/>
  <c r="O146" i="29"/>
  <c r="Q146" i="29"/>
  <c r="N146" i="29"/>
  <c r="S146" i="30"/>
  <c r="R146" i="30"/>
  <c r="Q146" i="30"/>
  <c r="P146" i="30"/>
  <c r="O146" i="30"/>
  <c r="N146" i="30"/>
  <c r="S146" i="27"/>
  <c r="P146" i="27"/>
  <c r="N146" i="27"/>
  <c r="Q146" i="27"/>
  <c r="R146" i="27"/>
  <c r="O146" i="27"/>
  <c r="R146" i="28"/>
  <c r="Q146" i="28"/>
  <c r="P146" i="28"/>
  <c r="O146" i="28"/>
  <c r="N146" i="28"/>
  <c r="S146" i="28"/>
  <c r="P146" i="25"/>
  <c r="R146" i="25"/>
  <c r="O146" i="25"/>
  <c r="S146" i="25"/>
  <c r="Q146" i="25"/>
  <c r="N146" i="25"/>
  <c r="Q146" i="26"/>
  <c r="P146" i="26"/>
  <c r="O146" i="26"/>
  <c r="S146" i="26"/>
  <c r="R146" i="26"/>
  <c r="N146" i="26"/>
  <c r="S146" i="24"/>
  <c r="R146" i="24"/>
  <c r="Q146" i="24"/>
  <c r="P146" i="24"/>
  <c r="O146" i="24"/>
  <c r="N146" i="24"/>
  <c r="Q146" i="23"/>
  <c r="O146" i="23"/>
  <c r="R146" i="23"/>
  <c r="P146" i="23"/>
  <c r="S146" i="23"/>
  <c r="N146" i="23"/>
  <c r="S146" i="22"/>
  <c r="R146" i="22"/>
  <c r="Q146" i="22"/>
  <c r="P146" i="22"/>
  <c r="O146" i="22"/>
  <c r="N146" i="22"/>
  <c r="Q146" i="21"/>
  <c r="O146" i="21"/>
  <c r="N146" i="21"/>
  <c r="R146" i="21"/>
  <c r="P146" i="21"/>
  <c r="S146" i="21"/>
  <c r="S146" i="18"/>
  <c r="Q146" i="18"/>
  <c r="P146" i="18"/>
  <c r="N146" i="18"/>
  <c r="R146" i="18"/>
  <c r="O146" i="18"/>
  <c r="N146" i="19"/>
  <c r="S146" i="19"/>
  <c r="R146" i="19"/>
  <c r="Q146" i="19"/>
  <c r="P146" i="19"/>
  <c r="O146" i="19"/>
  <c r="M154" i="18"/>
  <c r="J268" i="15"/>
  <c r="H159" i="9"/>
  <c r="B173" i="15"/>
  <c r="P260" i="15"/>
  <c r="M151" i="11"/>
  <c r="I151" i="11"/>
  <c r="J151" i="11"/>
  <c r="L151" i="11"/>
  <c r="K151" i="11"/>
  <c r="Z146" i="11"/>
  <c r="AB146" i="11"/>
  <c r="X146" i="11"/>
  <c r="Y146" i="11"/>
  <c r="AA146" i="11"/>
  <c r="L151" i="9"/>
  <c r="K151" i="9"/>
  <c r="J151" i="9"/>
  <c r="N151" i="9"/>
  <c r="M151" i="9"/>
  <c r="I151" i="9"/>
  <c r="I152" i="11" a="1"/>
  <c r="X147" i="11" a="1"/>
  <c r="N147" i="18" a="1"/>
  <c r="N147" i="24" a="1"/>
  <c r="N147" i="27" a="1"/>
  <c r="I152" i="9" a="1"/>
  <c r="N147" i="21" a="1"/>
  <c r="N147" i="25" a="1"/>
  <c r="N147" i="23" a="1"/>
  <c r="N147" i="28" a="1"/>
  <c r="N147" i="30" a="1"/>
  <c r="N147" i="29" a="1"/>
  <c r="N147" i="26" a="1"/>
  <c r="N147" i="19" a="1"/>
  <c r="N147" i="22" a="1"/>
  <c r="M261" i="31" l="1"/>
  <c r="O261" i="31"/>
  <c r="C166" i="31"/>
  <c r="D166" i="31"/>
  <c r="K261" i="31"/>
  <c r="W155" i="11"/>
  <c r="J269" i="31"/>
  <c r="N261" i="31"/>
  <c r="L261" i="31"/>
  <c r="E166" i="31"/>
  <c r="F166" i="31"/>
  <c r="G166" i="31"/>
  <c r="C166" i="15"/>
  <c r="K261" i="15"/>
  <c r="G166" i="15"/>
  <c r="O261" i="15"/>
  <c r="M261" i="15"/>
  <c r="L261" i="15"/>
  <c r="E166" i="15"/>
  <c r="D166" i="15"/>
  <c r="F166" i="15"/>
  <c r="H166" i="15"/>
  <c r="N261" i="15"/>
  <c r="P147" i="29"/>
  <c r="S147" i="29"/>
  <c r="N147" i="29"/>
  <c r="R147" i="29"/>
  <c r="Q147" i="29"/>
  <c r="O147" i="29"/>
  <c r="S147" i="30"/>
  <c r="R147" i="30"/>
  <c r="Q147" i="30"/>
  <c r="P147" i="30"/>
  <c r="O147" i="30"/>
  <c r="N147" i="30"/>
  <c r="P147" i="27"/>
  <c r="S147" i="27"/>
  <c r="R147" i="27"/>
  <c r="Q147" i="27"/>
  <c r="O147" i="27"/>
  <c r="N147" i="27"/>
  <c r="S147" i="28"/>
  <c r="R147" i="28"/>
  <c r="Q147" i="28"/>
  <c r="P147" i="28"/>
  <c r="O147" i="28"/>
  <c r="N147" i="28"/>
  <c r="O147" i="25"/>
  <c r="R147" i="25"/>
  <c r="Q147" i="25"/>
  <c r="S147" i="25"/>
  <c r="N147" i="25"/>
  <c r="P147" i="25"/>
  <c r="S147" i="26"/>
  <c r="R147" i="26"/>
  <c r="Q147" i="26"/>
  <c r="P147" i="26"/>
  <c r="O147" i="26"/>
  <c r="N147" i="26"/>
  <c r="O147" i="23"/>
  <c r="P147" i="23"/>
  <c r="S147" i="23"/>
  <c r="R147" i="23"/>
  <c r="Q147" i="23"/>
  <c r="N147" i="23"/>
  <c r="S147" i="24"/>
  <c r="R147" i="24"/>
  <c r="Q147" i="24"/>
  <c r="P147" i="24"/>
  <c r="O147" i="24"/>
  <c r="N147" i="24"/>
  <c r="S147" i="21"/>
  <c r="P147" i="21"/>
  <c r="N147" i="21"/>
  <c r="R147" i="21"/>
  <c r="Q147" i="21"/>
  <c r="O147" i="21"/>
  <c r="P147" i="22"/>
  <c r="N147" i="22"/>
  <c r="O147" i="22"/>
  <c r="Q147" i="22"/>
  <c r="S147" i="22"/>
  <c r="R147" i="22"/>
  <c r="R147" i="19"/>
  <c r="S147" i="19"/>
  <c r="Q147" i="19"/>
  <c r="P147" i="19"/>
  <c r="O147" i="19"/>
  <c r="N147" i="19"/>
  <c r="P147" i="18"/>
  <c r="N147" i="18"/>
  <c r="S147" i="18"/>
  <c r="R147" i="18"/>
  <c r="O147" i="18"/>
  <c r="Q147" i="18"/>
  <c r="H160" i="9"/>
  <c r="B174" i="15"/>
  <c r="M155" i="18"/>
  <c r="J269" i="15"/>
  <c r="P261" i="15"/>
  <c r="K152" i="11"/>
  <c r="J152" i="11"/>
  <c r="I152" i="11"/>
  <c r="M152" i="11"/>
  <c r="L152" i="11"/>
  <c r="Z147" i="11"/>
  <c r="Y147" i="11"/>
  <c r="X147" i="11"/>
  <c r="AB147" i="11"/>
  <c r="AA147" i="11"/>
  <c r="J152" i="9"/>
  <c r="L152" i="9"/>
  <c r="K152" i="9"/>
  <c r="N152" i="9"/>
  <c r="M152" i="9"/>
  <c r="I152" i="9"/>
  <c r="I153" i="11" a="1"/>
  <c r="X148" i="11" a="1"/>
  <c r="N148" i="24" a="1"/>
  <c r="N148" i="19" a="1"/>
  <c r="N148" i="28" a="1"/>
  <c r="N148" i="30" a="1"/>
  <c r="I153" i="9" a="1"/>
  <c r="N148" i="27" a="1"/>
  <c r="N148" i="26" a="1"/>
  <c r="N148" i="22" a="1"/>
  <c r="N148" i="23" a="1"/>
  <c r="N148" i="25" a="1"/>
  <c r="N148" i="29" a="1"/>
  <c r="N148" i="18" a="1"/>
  <c r="N148" i="21" a="1"/>
  <c r="K262" i="31" l="1"/>
  <c r="C167" i="31"/>
  <c r="M262" i="31"/>
  <c r="L262" i="31"/>
  <c r="E167" i="31"/>
  <c r="N262" i="31"/>
  <c r="O262" i="31"/>
  <c r="D167" i="31"/>
  <c r="W156" i="11"/>
  <c r="J270" i="31"/>
  <c r="F167" i="31"/>
  <c r="G167" i="31"/>
  <c r="L262" i="15"/>
  <c r="M262" i="15"/>
  <c r="N262" i="15"/>
  <c r="O262" i="15"/>
  <c r="C167" i="15"/>
  <c r="K262" i="15"/>
  <c r="G167" i="15"/>
  <c r="D167" i="15"/>
  <c r="H167" i="15"/>
  <c r="E167" i="15"/>
  <c r="F167" i="15"/>
  <c r="S148" i="29"/>
  <c r="N148" i="29"/>
  <c r="P148" i="29"/>
  <c r="R148" i="29"/>
  <c r="O148" i="29"/>
  <c r="Q148" i="29"/>
  <c r="O148" i="30"/>
  <c r="N148" i="30"/>
  <c r="R148" i="30"/>
  <c r="S148" i="30"/>
  <c r="Q148" i="30"/>
  <c r="P148" i="30"/>
  <c r="R148" i="27"/>
  <c r="O148" i="27"/>
  <c r="P148" i="27"/>
  <c r="Q148" i="27"/>
  <c r="N148" i="27"/>
  <c r="S148" i="27"/>
  <c r="S148" i="28"/>
  <c r="P148" i="28"/>
  <c r="R148" i="28"/>
  <c r="Q148" i="28"/>
  <c r="O148" i="28"/>
  <c r="N148" i="28"/>
  <c r="P148" i="25"/>
  <c r="N148" i="25"/>
  <c r="S148" i="25"/>
  <c r="O148" i="25"/>
  <c r="Q148" i="25"/>
  <c r="R148" i="25"/>
  <c r="S148" i="26"/>
  <c r="R148" i="26"/>
  <c r="Q148" i="26"/>
  <c r="P148" i="26"/>
  <c r="O148" i="26"/>
  <c r="N148" i="26"/>
  <c r="S148" i="24"/>
  <c r="R148" i="24"/>
  <c r="Q148" i="24"/>
  <c r="P148" i="24"/>
  <c r="O148" i="24"/>
  <c r="N148" i="24"/>
  <c r="O148" i="23"/>
  <c r="Q148" i="23"/>
  <c r="S148" i="23"/>
  <c r="P148" i="23"/>
  <c r="N148" i="23"/>
  <c r="R148" i="23"/>
  <c r="S148" i="22"/>
  <c r="R148" i="22"/>
  <c r="N148" i="22"/>
  <c r="Q148" i="22"/>
  <c r="P148" i="22"/>
  <c r="O148" i="22"/>
  <c r="R148" i="21"/>
  <c r="Q148" i="21"/>
  <c r="P148" i="21"/>
  <c r="O148" i="21"/>
  <c r="S148" i="21"/>
  <c r="N148" i="21"/>
  <c r="Q148" i="19"/>
  <c r="O148" i="19"/>
  <c r="N148" i="19"/>
  <c r="S148" i="19"/>
  <c r="R148" i="19"/>
  <c r="P148" i="19"/>
  <c r="S148" i="18"/>
  <c r="Q148" i="18"/>
  <c r="O148" i="18"/>
  <c r="R148" i="18"/>
  <c r="N148" i="18"/>
  <c r="P148" i="18"/>
  <c r="M156" i="18"/>
  <c r="J270" i="15"/>
  <c r="H161" i="9"/>
  <c r="B175" i="15"/>
  <c r="P262" i="15"/>
  <c r="L153" i="11"/>
  <c r="M153" i="11"/>
  <c r="I153" i="11"/>
  <c r="J153" i="11"/>
  <c r="K153" i="11"/>
  <c r="X148" i="11"/>
  <c r="Z148" i="11"/>
  <c r="AB148" i="11"/>
  <c r="AA148" i="11"/>
  <c r="Y148" i="11"/>
  <c r="J153" i="9"/>
  <c r="L153" i="9"/>
  <c r="M153" i="9"/>
  <c r="K153" i="9"/>
  <c r="N153" i="9"/>
  <c r="I153" i="9"/>
  <c r="I154" i="11" a="1"/>
  <c r="X149" i="11" a="1"/>
  <c r="N149" i="27" a="1"/>
  <c r="N149" i="22" a="1"/>
  <c r="N149" i="25" a="1"/>
  <c r="N149" i="26" a="1"/>
  <c r="N149" i="30" a="1"/>
  <c r="N149" i="21" a="1"/>
  <c r="N149" i="18" a="1"/>
  <c r="N149" i="28" a="1"/>
  <c r="N149" i="23" a="1"/>
  <c r="N149" i="29" a="1"/>
  <c r="I154" i="9" a="1"/>
  <c r="N149" i="24" a="1"/>
  <c r="N149" i="19" a="1"/>
  <c r="N263" i="31" l="1"/>
  <c r="M263" i="31"/>
  <c r="L263" i="31"/>
  <c r="O263" i="31"/>
  <c r="D168" i="31"/>
  <c r="C168" i="31"/>
  <c r="F168" i="31"/>
  <c r="K263" i="31"/>
  <c r="W157" i="11"/>
  <c r="J271" i="31"/>
  <c r="E168" i="31"/>
  <c r="G168" i="31"/>
  <c r="M263" i="15"/>
  <c r="C168" i="15"/>
  <c r="K263" i="15"/>
  <c r="D168" i="15"/>
  <c r="F168" i="15"/>
  <c r="L263" i="15"/>
  <c r="N263" i="15"/>
  <c r="G168" i="15"/>
  <c r="O263" i="15"/>
  <c r="H168" i="15"/>
  <c r="E168" i="15"/>
  <c r="Q149" i="29"/>
  <c r="R149" i="29"/>
  <c r="P149" i="29"/>
  <c r="S149" i="29"/>
  <c r="N149" i="29"/>
  <c r="O149" i="29"/>
  <c r="S149" i="30"/>
  <c r="R149" i="30"/>
  <c r="Q149" i="30"/>
  <c r="P149" i="30"/>
  <c r="O149" i="30"/>
  <c r="N149" i="30"/>
  <c r="R149" i="27"/>
  <c r="O149" i="27"/>
  <c r="Q149" i="27"/>
  <c r="S149" i="27"/>
  <c r="N149" i="27"/>
  <c r="P149" i="27"/>
  <c r="S149" i="28"/>
  <c r="R149" i="28"/>
  <c r="Q149" i="28"/>
  <c r="P149" i="28"/>
  <c r="O149" i="28"/>
  <c r="N149" i="28"/>
  <c r="P149" i="25"/>
  <c r="R149" i="25"/>
  <c r="Q149" i="25"/>
  <c r="N149" i="25"/>
  <c r="S149" i="25"/>
  <c r="O149" i="25"/>
  <c r="S149" i="26"/>
  <c r="R149" i="26"/>
  <c r="Q149" i="26"/>
  <c r="P149" i="26"/>
  <c r="O149" i="26"/>
  <c r="N149" i="26"/>
  <c r="P149" i="23"/>
  <c r="S149" i="23"/>
  <c r="R149" i="23"/>
  <c r="O149" i="23"/>
  <c r="Q149" i="23"/>
  <c r="N149" i="23"/>
  <c r="S149" i="24"/>
  <c r="R149" i="24"/>
  <c r="Q149" i="24"/>
  <c r="P149" i="24"/>
  <c r="O149" i="24"/>
  <c r="N149" i="24"/>
  <c r="N149" i="21"/>
  <c r="S149" i="21"/>
  <c r="R149" i="21"/>
  <c r="P149" i="21"/>
  <c r="O149" i="21"/>
  <c r="Q149" i="21"/>
  <c r="S149" i="22"/>
  <c r="R149" i="22"/>
  <c r="Q149" i="22"/>
  <c r="P149" i="22"/>
  <c r="O149" i="22"/>
  <c r="N149" i="22"/>
  <c r="R149" i="18"/>
  <c r="P149" i="18"/>
  <c r="Q149" i="18"/>
  <c r="S149" i="18"/>
  <c r="O149" i="18"/>
  <c r="N149" i="18"/>
  <c r="S149" i="19"/>
  <c r="R149" i="19"/>
  <c r="O149" i="19"/>
  <c r="Q149" i="19"/>
  <c r="P149" i="19"/>
  <c r="N149" i="19"/>
  <c r="H162" i="9"/>
  <c r="B176" i="15"/>
  <c r="M157" i="18"/>
  <c r="J271" i="15"/>
  <c r="P263" i="15"/>
  <c r="L154" i="11"/>
  <c r="K154" i="11"/>
  <c r="I154" i="11"/>
  <c r="M154" i="11"/>
  <c r="J154" i="11"/>
  <c r="Y149" i="11"/>
  <c r="Z149" i="11"/>
  <c r="X149" i="11"/>
  <c r="AB149" i="11"/>
  <c r="AA149" i="11"/>
  <c r="K154" i="9"/>
  <c r="M154" i="9"/>
  <c r="L154" i="9"/>
  <c r="I154" i="9"/>
  <c r="N154" i="9"/>
  <c r="J154" i="9"/>
  <c r="I155" i="11" a="1"/>
  <c r="X150" i="11" a="1"/>
  <c r="N150" i="24" a="1"/>
  <c r="I155" i="9" a="1"/>
  <c r="N150" i="26" a="1"/>
  <c r="N150" i="27" a="1"/>
  <c r="N150" i="19" a="1"/>
  <c r="N150" i="21" a="1"/>
  <c r="N150" i="29" a="1"/>
  <c r="N150" i="30" a="1"/>
  <c r="N150" i="25" a="1"/>
  <c r="N150" i="23" a="1"/>
  <c r="N150" i="18" a="1"/>
  <c r="N150" i="28" a="1"/>
  <c r="N150" i="22" a="1"/>
  <c r="N264" i="31" l="1"/>
  <c r="L264" i="31"/>
  <c r="W158" i="11"/>
  <c r="J272" i="31"/>
  <c r="F169" i="31"/>
  <c r="D169" i="31"/>
  <c r="C169" i="31"/>
  <c r="K264" i="31"/>
  <c r="M264" i="31"/>
  <c r="G169" i="31"/>
  <c r="E169" i="31"/>
  <c r="O264" i="31"/>
  <c r="D169" i="15"/>
  <c r="M264" i="15"/>
  <c r="G169" i="15"/>
  <c r="F169" i="15"/>
  <c r="L264" i="15"/>
  <c r="N264" i="15"/>
  <c r="C169" i="15"/>
  <c r="E169" i="15"/>
  <c r="K264" i="15"/>
  <c r="O264" i="15"/>
  <c r="H169" i="15"/>
  <c r="Q150" i="29"/>
  <c r="O150" i="29"/>
  <c r="R150" i="29"/>
  <c r="N150" i="29"/>
  <c r="P150" i="29"/>
  <c r="S150" i="29"/>
  <c r="S150" i="30"/>
  <c r="R150" i="30"/>
  <c r="Q150" i="30"/>
  <c r="P150" i="30"/>
  <c r="O150" i="30"/>
  <c r="N150" i="30"/>
  <c r="Q150" i="27"/>
  <c r="N150" i="27"/>
  <c r="R150" i="27"/>
  <c r="O150" i="27"/>
  <c r="S150" i="27"/>
  <c r="P150" i="27"/>
  <c r="R150" i="28"/>
  <c r="Q150" i="28"/>
  <c r="P150" i="28"/>
  <c r="O150" i="28"/>
  <c r="N150" i="28"/>
  <c r="S150" i="28"/>
  <c r="S150" i="25"/>
  <c r="Q150" i="25"/>
  <c r="R150" i="25"/>
  <c r="P150" i="25"/>
  <c r="O150" i="25"/>
  <c r="N150" i="25"/>
  <c r="Q150" i="26"/>
  <c r="P150" i="26"/>
  <c r="O150" i="26"/>
  <c r="S150" i="26"/>
  <c r="R150" i="26"/>
  <c r="N150" i="26"/>
  <c r="R150" i="23"/>
  <c r="O150" i="23"/>
  <c r="S150" i="23"/>
  <c r="N150" i="23"/>
  <c r="Q150" i="23"/>
  <c r="P150" i="23"/>
  <c r="S150" i="24"/>
  <c r="R150" i="24"/>
  <c r="Q150" i="24"/>
  <c r="P150" i="24"/>
  <c r="N150" i="24"/>
  <c r="O150" i="24"/>
  <c r="S150" i="22"/>
  <c r="R150" i="22"/>
  <c r="Q150" i="22"/>
  <c r="P150" i="22"/>
  <c r="O150" i="22"/>
  <c r="N150" i="22"/>
  <c r="O150" i="21"/>
  <c r="S150" i="21"/>
  <c r="Q150" i="21"/>
  <c r="N150" i="21"/>
  <c r="R150" i="21"/>
  <c r="P150" i="21"/>
  <c r="S150" i="18"/>
  <c r="R150" i="18"/>
  <c r="P150" i="18"/>
  <c r="O150" i="18"/>
  <c r="Q150" i="18"/>
  <c r="N150" i="18"/>
  <c r="N150" i="19"/>
  <c r="S150" i="19"/>
  <c r="R150" i="19"/>
  <c r="Q150" i="19"/>
  <c r="P150" i="19"/>
  <c r="O150" i="19"/>
  <c r="M158" i="18"/>
  <c r="J272" i="15"/>
  <c r="H163" i="9"/>
  <c r="B177" i="15"/>
  <c r="P264" i="15"/>
  <c r="L155" i="11"/>
  <c r="J155" i="11"/>
  <c r="K155" i="11"/>
  <c r="M155" i="11"/>
  <c r="I155" i="11"/>
  <c r="AB150" i="11"/>
  <c r="X150" i="11"/>
  <c r="Y150" i="11"/>
  <c r="AA150" i="11"/>
  <c r="Z150" i="11"/>
  <c r="N155" i="9"/>
  <c r="J155" i="9"/>
  <c r="L155" i="9"/>
  <c r="K155" i="9"/>
  <c r="I155" i="9"/>
  <c r="M155" i="9"/>
  <c r="I156" i="11" a="1"/>
  <c r="X151" i="11" a="1"/>
  <c r="N151" i="28" a="1"/>
  <c r="N151" i="30" a="1"/>
  <c r="N151" i="22" a="1"/>
  <c r="N151" i="24" a="1"/>
  <c r="N151" i="21" a="1"/>
  <c r="I156" i="9" a="1"/>
  <c r="N151" i="29" a="1"/>
  <c r="N151" i="18" a="1"/>
  <c r="N151" i="23" a="1"/>
  <c r="N151" i="27" a="1"/>
  <c r="N151" i="25" a="1"/>
  <c r="N151" i="19" a="1"/>
  <c r="N151" i="26" a="1"/>
  <c r="N265" i="31" l="1"/>
  <c r="O265" i="31"/>
  <c r="E170" i="31"/>
  <c r="D170" i="31"/>
  <c r="C170" i="31"/>
  <c r="M265" i="31"/>
  <c r="W159" i="11"/>
  <c r="J273" i="31"/>
  <c r="L265" i="31"/>
  <c r="K265" i="31"/>
  <c r="G170" i="31"/>
  <c r="F170" i="31"/>
  <c r="N265" i="15"/>
  <c r="K265" i="15"/>
  <c r="M265" i="15"/>
  <c r="E170" i="15"/>
  <c r="F170" i="15"/>
  <c r="D170" i="15"/>
  <c r="G170" i="15"/>
  <c r="H170" i="15"/>
  <c r="O265" i="15"/>
  <c r="L265" i="15"/>
  <c r="C170" i="15"/>
  <c r="N151" i="29"/>
  <c r="P151" i="29"/>
  <c r="S151" i="29"/>
  <c r="R151" i="29"/>
  <c r="O151" i="29"/>
  <c r="Q151" i="29"/>
  <c r="S151" i="30"/>
  <c r="R151" i="30"/>
  <c r="Q151" i="30"/>
  <c r="P151" i="30"/>
  <c r="O151" i="30"/>
  <c r="N151" i="30"/>
  <c r="Q151" i="27"/>
  <c r="S151" i="27"/>
  <c r="P151" i="27"/>
  <c r="N151" i="27"/>
  <c r="R151" i="27"/>
  <c r="O151" i="27"/>
  <c r="S151" i="28"/>
  <c r="R151" i="28"/>
  <c r="Q151" i="28"/>
  <c r="P151" i="28"/>
  <c r="O151" i="28"/>
  <c r="N151" i="28"/>
  <c r="R151" i="25"/>
  <c r="N151" i="25"/>
  <c r="O151" i="25"/>
  <c r="Q151" i="25"/>
  <c r="P151" i="25"/>
  <c r="S151" i="25"/>
  <c r="S151" i="26"/>
  <c r="R151" i="26"/>
  <c r="Q151" i="26"/>
  <c r="P151" i="26"/>
  <c r="O151" i="26"/>
  <c r="N151" i="26"/>
  <c r="S151" i="24"/>
  <c r="R151" i="24"/>
  <c r="Q151" i="24"/>
  <c r="P151" i="24"/>
  <c r="O151" i="24"/>
  <c r="N151" i="24"/>
  <c r="O151" i="23"/>
  <c r="P151" i="23"/>
  <c r="S151" i="23"/>
  <c r="R151" i="23"/>
  <c r="N151" i="23"/>
  <c r="Q151" i="23"/>
  <c r="R151" i="21"/>
  <c r="N151" i="21"/>
  <c r="P151" i="21"/>
  <c r="S151" i="21"/>
  <c r="Q151" i="21"/>
  <c r="O151" i="21"/>
  <c r="P151" i="22"/>
  <c r="N151" i="22"/>
  <c r="S151" i="22"/>
  <c r="R151" i="22"/>
  <c r="Q151" i="22"/>
  <c r="O151" i="22"/>
  <c r="R151" i="19"/>
  <c r="S151" i="19"/>
  <c r="Q151" i="19"/>
  <c r="P151" i="19"/>
  <c r="O151" i="19"/>
  <c r="N151" i="19"/>
  <c r="S151" i="18"/>
  <c r="R151" i="18"/>
  <c r="O151" i="18"/>
  <c r="P151" i="18"/>
  <c r="Q151" i="18"/>
  <c r="N151" i="18"/>
  <c r="M159" i="18"/>
  <c r="J273" i="15"/>
  <c r="H164" i="9"/>
  <c r="B178" i="15"/>
  <c r="P265" i="15"/>
  <c r="M156" i="11"/>
  <c r="L156" i="11"/>
  <c r="J156" i="11"/>
  <c r="K156" i="11"/>
  <c r="I156" i="11"/>
  <c r="X151" i="11"/>
  <c r="Y151" i="11"/>
  <c r="AB151" i="11"/>
  <c r="Z151" i="11"/>
  <c r="AA151" i="11"/>
  <c r="J156" i="9"/>
  <c r="N156" i="9"/>
  <c r="L156" i="9"/>
  <c r="M156" i="9"/>
  <c r="I156" i="9"/>
  <c r="K156" i="9"/>
  <c r="I157" i="11" a="1"/>
  <c r="X152" i="11" a="1"/>
  <c r="N152" i="27" a="1"/>
  <c r="N152" i="25" a="1"/>
  <c r="N152" i="24" a="1"/>
  <c r="N152" i="28" a="1"/>
  <c r="N152" i="23" a="1"/>
  <c r="I157" i="9" a="1"/>
  <c r="N152" i="29" a="1"/>
  <c r="N152" i="19" a="1"/>
  <c r="N152" i="22" a="1"/>
  <c r="N152" i="26" a="1"/>
  <c r="N152" i="30" a="1"/>
  <c r="N152" i="21" a="1"/>
  <c r="N152" i="18" a="1"/>
  <c r="N266" i="31" l="1"/>
  <c r="O266" i="31"/>
  <c r="K266" i="31"/>
  <c r="E171" i="31"/>
  <c r="F171" i="31"/>
  <c r="M266" i="31"/>
  <c r="C171" i="31"/>
  <c r="D171" i="31"/>
  <c r="G171" i="31"/>
  <c r="L266" i="31"/>
  <c r="W160" i="11"/>
  <c r="J274" i="31"/>
  <c r="K266" i="15"/>
  <c r="O266" i="15"/>
  <c r="M266" i="15"/>
  <c r="L266" i="15"/>
  <c r="D171" i="15"/>
  <c r="F171" i="15"/>
  <c r="N266" i="15"/>
  <c r="E171" i="15"/>
  <c r="C171" i="15"/>
  <c r="G171" i="15"/>
  <c r="H171" i="15"/>
  <c r="O152" i="29"/>
  <c r="R152" i="29"/>
  <c r="Q152" i="29"/>
  <c r="N152" i="29"/>
  <c r="S152" i="29"/>
  <c r="P152" i="29"/>
  <c r="O152" i="30"/>
  <c r="N152" i="30"/>
  <c r="R152" i="30"/>
  <c r="S152" i="30"/>
  <c r="Q152" i="30"/>
  <c r="P152" i="30"/>
  <c r="O152" i="27"/>
  <c r="R152" i="27"/>
  <c r="P152" i="27"/>
  <c r="Q152" i="27"/>
  <c r="N152" i="27"/>
  <c r="S152" i="27"/>
  <c r="S152" i="28"/>
  <c r="P152" i="28"/>
  <c r="R152" i="28"/>
  <c r="Q152" i="28"/>
  <c r="O152" i="28"/>
  <c r="N152" i="28"/>
  <c r="R152" i="25"/>
  <c r="P152" i="25"/>
  <c r="S152" i="25"/>
  <c r="O152" i="25"/>
  <c r="N152" i="25"/>
  <c r="Q152" i="25"/>
  <c r="S152" i="26"/>
  <c r="R152" i="26"/>
  <c r="Q152" i="26"/>
  <c r="P152" i="26"/>
  <c r="O152" i="26"/>
  <c r="N152" i="26"/>
  <c r="R152" i="23"/>
  <c r="O152" i="23"/>
  <c r="N152" i="23"/>
  <c r="Q152" i="23"/>
  <c r="P152" i="23"/>
  <c r="S152" i="23"/>
  <c r="S152" i="24"/>
  <c r="R152" i="24"/>
  <c r="Q152" i="24"/>
  <c r="P152" i="24"/>
  <c r="O152" i="24"/>
  <c r="N152" i="24"/>
  <c r="S152" i="22"/>
  <c r="R152" i="22"/>
  <c r="N152" i="22"/>
  <c r="O152" i="22"/>
  <c r="P152" i="22"/>
  <c r="Q152" i="22"/>
  <c r="R152" i="21"/>
  <c r="N152" i="21"/>
  <c r="Q152" i="21"/>
  <c r="P152" i="21"/>
  <c r="O152" i="21"/>
  <c r="S152" i="21"/>
  <c r="Q152" i="19"/>
  <c r="O152" i="19"/>
  <c r="N152" i="19"/>
  <c r="S152" i="19"/>
  <c r="R152" i="19"/>
  <c r="P152" i="19"/>
  <c r="S152" i="18"/>
  <c r="O152" i="18"/>
  <c r="Q152" i="18"/>
  <c r="R152" i="18"/>
  <c r="P152" i="18"/>
  <c r="N152" i="18"/>
  <c r="M160" i="18"/>
  <c r="J274" i="15"/>
  <c r="H165" i="9"/>
  <c r="B179" i="15"/>
  <c r="P266" i="15"/>
  <c r="M157" i="11"/>
  <c r="K157" i="11"/>
  <c r="I157" i="11"/>
  <c r="L157" i="11"/>
  <c r="J157" i="11"/>
  <c r="X152" i="11"/>
  <c r="Z152" i="11"/>
  <c r="AA152" i="11"/>
  <c r="AB152" i="11"/>
  <c r="Y152" i="11"/>
  <c r="N157" i="9"/>
  <c r="M157" i="9"/>
  <c r="K157" i="9"/>
  <c r="L157" i="9"/>
  <c r="J157" i="9"/>
  <c r="I157" i="9"/>
  <c r="I158" i="11" a="1"/>
  <c r="X153" i="11" a="1"/>
  <c r="N153" i="19" a="1"/>
  <c r="N153" i="24" a="1"/>
  <c r="N153" i="25" a="1"/>
  <c r="N153" i="27" a="1"/>
  <c r="N153" i="28" a="1"/>
  <c r="N153" i="29" a="1"/>
  <c r="I158" i="9" a="1"/>
  <c r="N153" i="23" a="1"/>
  <c r="N153" i="21" a="1"/>
  <c r="N153" i="22" a="1"/>
  <c r="N153" i="30" a="1"/>
  <c r="N153" i="26" a="1"/>
  <c r="N153" i="18" a="1"/>
  <c r="K267" i="31" l="1"/>
  <c r="L267" i="31"/>
  <c r="G172" i="31"/>
  <c r="C172" i="31"/>
  <c r="E172" i="31"/>
  <c r="F172" i="31"/>
  <c r="O267" i="31"/>
  <c r="N267" i="31"/>
  <c r="M267" i="31"/>
  <c r="W161" i="11"/>
  <c r="J275" i="31"/>
  <c r="D172" i="31"/>
  <c r="O267" i="15"/>
  <c r="N267" i="15"/>
  <c r="L267" i="15"/>
  <c r="K267" i="15"/>
  <c r="D172" i="15"/>
  <c r="G172" i="15"/>
  <c r="M267" i="15"/>
  <c r="F172" i="15"/>
  <c r="C172" i="15"/>
  <c r="E172" i="15"/>
  <c r="H172" i="15"/>
  <c r="R153" i="29"/>
  <c r="S153" i="29"/>
  <c r="P153" i="29"/>
  <c r="N153" i="29"/>
  <c r="Q153" i="29"/>
  <c r="O153" i="29"/>
  <c r="S153" i="30"/>
  <c r="R153" i="30"/>
  <c r="Q153" i="30"/>
  <c r="P153" i="30"/>
  <c r="O153" i="30"/>
  <c r="N153" i="30"/>
  <c r="R153" i="27"/>
  <c r="P153" i="27"/>
  <c r="N153" i="27"/>
  <c r="Q153" i="27"/>
  <c r="O153" i="27"/>
  <c r="S153" i="27"/>
  <c r="S153" i="28"/>
  <c r="R153" i="28"/>
  <c r="Q153" i="28"/>
  <c r="P153" i="28"/>
  <c r="O153" i="28"/>
  <c r="N153" i="28"/>
  <c r="S153" i="25"/>
  <c r="Q153" i="25"/>
  <c r="O153" i="25"/>
  <c r="R153" i="25"/>
  <c r="P153" i="25"/>
  <c r="N153" i="25"/>
  <c r="S153" i="26"/>
  <c r="R153" i="26"/>
  <c r="Q153" i="26"/>
  <c r="P153" i="26"/>
  <c r="O153" i="26"/>
  <c r="N153" i="26"/>
  <c r="S153" i="23"/>
  <c r="Q153" i="23"/>
  <c r="N153" i="23"/>
  <c r="P153" i="23"/>
  <c r="O153" i="23"/>
  <c r="R153" i="23"/>
  <c r="S153" i="24"/>
  <c r="R153" i="24"/>
  <c r="Q153" i="24"/>
  <c r="P153" i="24"/>
  <c r="O153" i="24"/>
  <c r="N153" i="24"/>
  <c r="O153" i="21"/>
  <c r="R153" i="21"/>
  <c r="P153" i="21"/>
  <c r="S153" i="21"/>
  <c r="N153" i="21"/>
  <c r="Q153" i="21"/>
  <c r="S153" i="22"/>
  <c r="R153" i="22"/>
  <c r="Q153" i="22"/>
  <c r="P153" i="22"/>
  <c r="O153" i="22"/>
  <c r="N153" i="22"/>
  <c r="Q153" i="18"/>
  <c r="S153" i="18"/>
  <c r="R153" i="18"/>
  <c r="O153" i="18"/>
  <c r="N153" i="18"/>
  <c r="P153" i="18"/>
  <c r="S153" i="19"/>
  <c r="R153" i="19"/>
  <c r="O153" i="19"/>
  <c r="Q153" i="19"/>
  <c r="P153" i="19"/>
  <c r="N153" i="19"/>
  <c r="H166" i="9"/>
  <c r="B180" i="15"/>
  <c r="M161" i="18"/>
  <c r="J275" i="15"/>
  <c r="P267" i="15"/>
  <c r="J158" i="11"/>
  <c r="M158" i="11"/>
  <c r="K158" i="11"/>
  <c r="I158" i="11"/>
  <c r="L158" i="11"/>
  <c r="AB153" i="11"/>
  <c r="X153" i="11"/>
  <c r="Z153" i="11"/>
  <c r="Y153" i="11"/>
  <c r="AA153" i="11"/>
  <c r="N158" i="9"/>
  <c r="J158" i="9"/>
  <c r="K158" i="9"/>
  <c r="I158" i="9"/>
  <c r="L158" i="9"/>
  <c r="M158" i="9"/>
  <c r="I159" i="11" a="1"/>
  <c r="X154" i="11" a="1"/>
  <c r="N154" i="30" a="1"/>
  <c r="N154" i="28" a="1"/>
  <c r="N154" i="25" a="1"/>
  <c r="N154" i="29" a="1"/>
  <c r="N154" i="18" a="1"/>
  <c r="N154" i="22" a="1"/>
  <c r="N154" i="26" a="1"/>
  <c r="I159" i="9" a="1"/>
  <c r="N154" i="21" a="1"/>
  <c r="N154" i="19" a="1"/>
  <c r="N154" i="24" a="1"/>
  <c r="N154" i="23" a="1"/>
  <c r="N154" i="27" a="1"/>
  <c r="N268" i="31" l="1"/>
  <c r="C173" i="31"/>
  <c r="F173" i="31"/>
  <c r="O268" i="31"/>
  <c r="K268" i="31"/>
  <c r="M268" i="31"/>
  <c r="E173" i="31"/>
  <c r="G173" i="31"/>
  <c r="L268" i="31"/>
  <c r="W162" i="11"/>
  <c r="J276" i="31"/>
  <c r="D173" i="31"/>
  <c r="K268" i="15"/>
  <c r="G173" i="15"/>
  <c r="C173" i="15"/>
  <c r="H173" i="15"/>
  <c r="M268" i="15"/>
  <c r="L268" i="15"/>
  <c r="O268" i="15"/>
  <c r="N268" i="15"/>
  <c r="F173" i="15"/>
  <c r="E173" i="15"/>
  <c r="D173" i="15"/>
  <c r="R154" i="29"/>
  <c r="O154" i="29"/>
  <c r="P154" i="29"/>
  <c r="S154" i="29"/>
  <c r="Q154" i="29"/>
  <c r="N154" i="29"/>
  <c r="S154" i="30"/>
  <c r="R154" i="30"/>
  <c r="Q154" i="30"/>
  <c r="P154" i="30"/>
  <c r="O154" i="30"/>
  <c r="N154" i="30"/>
  <c r="O154" i="27"/>
  <c r="P154" i="27"/>
  <c r="Q154" i="27"/>
  <c r="S154" i="27"/>
  <c r="R154" i="27"/>
  <c r="N154" i="27"/>
  <c r="R154" i="28"/>
  <c r="Q154" i="28"/>
  <c r="P154" i="28"/>
  <c r="O154" i="28"/>
  <c r="N154" i="28"/>
  <c r="S154" i="28"/>
  <c r="Q154" i="25"/>
  <c r="S154" i="25"/>
  <c r="R154" i="25"/>
  <c r="O154" i="25"/>
  <c r="N154" i="25"/>
  <c r="P154" i="25"/>
  <c r="Q154" i="26"/>
  <c r="P154" i="26"/>
  <c r="O154" i="26"/>
  <c r="S154" i="26"/>
  <c r="R154" i="26"/>
  <c r="N154" i="26"/>
  <c r="S154" i="24"/>
  <c r="R154" i="24"/>
  <c r="Q154" i="24"/>
  <c r="P154" i="24"/>
  <c r="O154" i="24"/>
  <c r="N154" i="24"/>
  <c r="S154" i="23"/>
  <c r="P154" i="23"/>
  <c r="N154" i="23"/>
  <c r="R154" i="23"/>
  <c r="Q154" i="23"/>
  <c r="O154" i="23"/>
  <c r="R154" i="21"/>
  <c r="P154" i="21"/>
  <c r="S154" i="21"/>
  <c r="N154" i="21"/>
  <c r="Q154" i="21"/>
  <c r="O154" i="21"/>
  <c r="S154" i="22"/>
  <c r="R154" i="22"/>
  <c r="Q154" i="22"/>
  <c r="P154" i="22"/>
  <c r="O154" i="22"/>
  <c r="N154" i="22"/>
  <c r="N154" i="19"/>
  <c r="S154" i="19"/>
  <c r="R154" i="19"/>
  <c r="Q154" i="19"/>
  <c r="P154" i="19"/>
  <c r="O154" i="19"/>
  <c r="Q154" i="18"/>
  <c r="S154" i="18"/>
  <c r="R154" i="18"/>
  <c r="P154" i="18"/>
  <c r="N154" i="18"/>
  <c r="O154" i="18"/>
  <c r="M162" i="18"/>
  <c r="J276" i="15"/>
  <c r="P268" i="15"/>
  <c r="H167" i="9"/>
  <c r="B181" i="15"/>
  <c r="L159" i="11"/>
  <c r="J159" i="11"/>
  <c r="M159" i="11"/>
  <c r="I159" i="11"/>
  <c r="K159" i="11"/>
  <c r="Y154" i="11"/>
  <c r="Z154" i="11"/>
  <c r="AB154" i="11"/>
  <c r="AA154" i="11"/>
  <c r="X154" i="11"/>
  <c r="J159" i="9"/>
  <c r="I159" i="9"/>
  <c r="K159" i="9"/>
  <c r="L159" i="9"/>
  <c r="M159" i="9"/>
  <c r="N159" i="9"/>
  <c r="I160" i="11" a="1"/>
  <c r="X155" i="11" a="1"/>
  <c r="N155" i="27" a="1"/>
  <c r="N155" i="29" a="1"/>
  <c r="N155" i="24" a="1"/>
  <c r="N155" i="26" a="1"/>
  <c r="N155" i="23" a="1"/>
  <c r="I160" i="9" a="1"/>
  <c r="N155" i="19" a="1"/>
  <c r="N155" i="18" a="1"/>
  <c r="N155" i="30" a="1"/>
  <c r="N155" i="22" a="1"/>
  <c r="N155" i="28" a="1"/>
  <c r="N155" i="25" a="1"/>
  <c r="N155" i="21" a="1"/>
  <c r="K269" i="31" l="1"/>
  <c r="L269" i="31"/>
  <c r="W163" i="11"/>
  <c r="J277" i="31"/>
  <c r="E174" i="31"/>
  <c r="N269" i="31"/>
  <c r="M269" i="31"/>
  <c r="O269" i="31"/>
  <c r="C174" i="31"/>
  <c r="G174" i="31"/>
  <c r="D174" i="31"/>
  <c r="F174" i="31"/>
  <c r="L269" i="15"/>
  <c r="H174" i="15"/>
  <c r="M269" i="15"/>
  <c r="O269" i="15"/>
  <c r="N269" i="15"/>
  <c r="K269" i="15"/>
  <c r="C174" i="15"/>
  <c r="F174" i="15"/>
  <c r="E174" i="15"/>
  <c r="D174" i="15"/>
  <c r="G174" i="15"/>
  <c r="S155" i="29"/>
  <c r="O155" i="29"/>
  <c r="P155" i="29"/>
  <c r="N155" i="29"/>
  <c r="Q155" i="29"/>
  <c r="R155" i="29"/>
  <c r="S155" i="30"/>
  <c r="R155" i="30"/>
  <c r="Q155" i="30"/>
  <c r="P155" i="30"/>
  <c r="O155" i="30"/>
  <c r="N155" i="30"/>
  <c r="S155" i="27"/>
  <c r="P155" i="27"/>
  <c r="Q155" i="27"/>
  <c r="N155" i="27"/>
  <c r="R155" i="27"/>
  <c r="O155" i="27"/>
  <c r="S155" i="28"/>
  <c r="R155" i="28"/>
  <c r="Q155" i="28"/>
  <c r="P155" i="28"/>
  <c r="O155" i="28"/>
  <c r="N155" i="28"/>
  <c r="N155" i="25"/>
  <c r="R155" i="25"/>
  <c r="Q155" i="25"/>
  <c r="S155" i="25"/>
  <c r="P155" i="25"/>
  <c r="O155" i="25"/>
  <c r="S155" i="26"/>
  <c r="R155" i="26"/>
  <c r="Q155" i="26"/>
  <c r="P155" i="26"/>
  <c r="O155" i="26"/>
  <c r="N155" i="26"/>
  <c r="R155" i="23"/>
  <c r="Q155" i="23"/>
  <c r="O155" i="23"/>
  <c r="S155" i="23"/>
  <c r="P155" i="23"/>
  <c r="N155" i="23"/>
  <c r="S155" i="24"/>
  <c r="R155" i="24"/>
  <c r="Q155" i="24"/>
  <c r="P155" i="24"/>
  <c r="O155" i="24"/>
  <c r="N155" i="24"/>
  <c r="P155" i="22"/>
  <c r="N155" i="22"/>
  <c r="S155" i="22"/>
  <c r="R155" i="22"/>
  <c r="Q155" i="22"/>
  <c r="O155" i="22"/>
  <c r="P155" i="21"/>
  <c r="S155" i="21"/>
  <c r="R155" i="21"/>
  <c r="Q155" i="21"/>
  <c r="N155" i="21"/>
  <c r="O155" i="21"/>
  <c r="R155" i="19"/>
  <c r="Q155" i="19"/>
  <c r="P155" i="19"/>
  <c r="O155" i="19"/>
  <c r="N155" i="19"/>
  <c r="S155" i="19"/>
  <c r="P155" i="18"/>
  <c r="O155" i="18"/>
  <c r="S155" i="18"/>
  <c r="R155" i="18"/>
  <c r="Q155" i="18"/>
  <c r="N155" i="18"/>
  <c r="H168" i="9"/>
  <c r="B182" i="15"/>
  <c r="M163" i="18"/>
  <c r="J277" i="15"/>
  <c r="P269" i="15"/>
  <c r="L160" i="11"/>
  <c r="J160" i="11"/>
  <c r="I160" i="11"/>
  <c r="M160" i="11"/>
  <c r="K160" i="11"/>
  <c r="AB155" i="11"/>
  <c r="Z155" i="11"/>
  <c r="AA155" i="11"/>
  <c r="Y155" i="11"/>
  <c r="X155" i="11"/>
  <c r="L160" i="9"/>
  <c r="M160" i="9"/>
  <c r="K160" i="9"/>
  <c r="J160" i="9"/>
  <c r="N160" i="9"/>
  <c r="I160" i="9"/>
  <c r="I161" i="11" a="1"/>
  <c r="X156" i="11" a="1"/>
  <c r="N156" i="18" a="1"/>
  <c r="N156" i="23" a="1"/>
  <c r="I161" i="9" a="1"/>
  <c r="N156" i="28" a="1"/>
  <c r="N156" i="30" a="1"/>
  <c r="N156" i="22" a="1"/>
  <c r="N156" i="19" a="1"/>
  <c r="N156" i="29" a="1"/>
  <c r="N156" i="25" a="1"/>
  <c r="N156" i="26" a="1"/>
  <c r="N156" i="24" a="1"/>
  <c r="N156" i="21" a="1"/>
  <c r="N156" i="27" a="1"/>
  <c r="M270" i="31" l="1"/>
  <c r="E175" i="31"/>
  <c r="N270" i="31"/>
  <c r="L270" i="31"/>
  <c r="G175" i="31"/>
  <c r="W164" i="11"/>
  <c r="J278" i="31"/>
  <c r="K270" i="31"/>
  <c r="O270" i="31"/>
  <c r="C175" i="31"/>
  <c r="D175" i="31"/>
  <c r="F175" i="31"/>
  <c r="N270" i="15"/>
  <c r="E175" i="15"/>
  <c r="C175" i="15"/>
  <c r="D175" i="15"/>
  <c r="L270" i="15"/>
  <c r="G175" i="15"/>
  <c r="F175" i="15"/>
  <c r="H175" i="15"/>
  <c r="K270" i="15"/>
  <c r="O270" i="15"/>
  <c r="M270" i="15"/>
  <c r="R156" i="29"/>
  <c r="O156" i="29"/>
  <c r="N156" i="29"/>
  <c r="P156" i="29"/>
  <c r="Q156" i="29"/>
  <c r="S156" i="29"/>
  <c r="O156" i="30"/>
  <c r="N156" i="30"/>
  <c r="R156" i="30"/>
  <c r="S156" i="30"/>
  <c r="Q156" i="30"/>
  <c r="P156" i="30"/>
  <c r="R156" i="27"/>
  <c r="P156" i="27"/>
  <c r="Q156" i="27"/>
  <c r="O156" i="27"/>
  <c r="S156" i="27"/>
  <c r="N156" i="27"/>
  <c r="S156" i="28"/>
  <c r="P156" i="28"/>
  <c r="R156" i="28"/>
  <c r="Q156" i="28"/>
  <c r="O156" i="28"/>
  <c r="N156" i="28"/>
  <c r="P156" i="25"/>
  <c r="O156" i="25"/>
  <c r="S156" i="25"/>
  <c r="R156" i="25"/>
  <c r="Q156" i="25"/>
  <c r="N156" i="25"/>
  <c r="S156" i="26"/>
  <c r="R156" i="26"/>
  <c r="Q156" i="26"/>
  <c r="N156" i="26"/>
  <c r="P156" i="26"/>
  <c r="O156" i="26"/>
  <c r="S156" i="24"/>
  <c r="R156" i="24"/>
  <c r="Q156" i="24"/>
  <c r="P156" i="24"/>
  <c r="O156" i="24"/>
  <c r="N156" i="24"/>
  <c r="Q156" i="23"/>
  <c r="O156" i="23"/>
  <c r="S156" i="23"/>
  <c r="R156" i="23"/>
  <c r="P156" i="23"/>
  <c r="N156" i="23"/>
  <c r="Q156" i="21"/>
  <c r="R156" i="21"/>
  <c r="N156" i="21"/>
  <c r="P156" i="21"/>
  <c r="O156" i="21"/>
  <c r="S156" i="21"/>
  <c r="S156" i="22"/>
  <c r="R156" i="22"/>
  <c r="N156" i="22"/>
  <c r="Q156" i="22"/>
  <c r="P156" i="22"/>
  <c r="O156" i="22"/>
  <c r="Q156" i="18"/>
  <c r="O156" i="18"/>
  <c r="R156" i="18"/>
  <c r="P156" i="18"/>
  <c r="N156" i="18"/>
  <c r="S156" i="18"/>
  <c r="Q156" i="19"/>
  <c r="O156" i="19"/>
  <c r="N156" i="19"/>
  <c r="S156" i="19"/>
  <c r="R156" i="19"/>
  <c r="P156" i="19"/>
  <c r="H169" i="9"/>
  <c r="B183" i="15"/>
  <c r="M164" i="18"/>
  <c r="J278" i="15"/>
  <c r="P270" i="15"/>
  <c r="K161" i="11"/>
  <c r="L161" i="11"/>
  <c r="M161" i="11"/>
  <c r="I161" i="11"/>
  <c r="J161" i="11"/>
  <c r="X156" i="11"/>
  <c r="AA156" i="11"/>
  <c r="Y156" i="11"/>
  <c r="AB156" i="11"/>
  <c r="Z156" i="11"/>
  <c r="M161" i="9"/>
  <c r="J161" i="9"/>
  <c r="N161" i="9"/>
  <c r="L161" i="9"/>
  <c r="I161" i="9"/>
  <c r="K161" i="9"/>
  <c r="I162" i="11" a="1"/>
  <c r="X157" i="11" a="1"/>
  <c r="N157" i="22" a="1"/>
  <c r="N157" i="26" a="1"/>
  <c r="I162" i="9" a="1"/>
  <c r="N157" i="21" a="1"/>
  <c r="N157" i="23" a="1"/>
  <c r="N157" i="30" a="1"/>
  <c r="N157" i="24" a="1"/>
  <c r="N157" i="25" a="1"/>
  <c r="N157" i="29" a="1"/>
  <c r="N157" i="27" a="1"/>
  <c r="N157" i="19" a="1"/>
  <c r="N157" i="18" a="1"/>
  <c r="N157" i="28" a="1"/>
  <c r="M271" i="31" l="1"/>
  <c r="O271" i="31"/>
  <c r="D176" i="31"/>
  <c r="C176" i="31"/>
  <c r="E176" i="31"/>
  <c r="F176" i="31"/>
  <c r="L271" i="31"/>
  <c r="K271" i="31"/>
  <c r="N271" i="31"/>
  <c r="W165" i="11"/>
  <c r="J279" i="31"/>
  <c r="G176" i="31"/>
  <c r="K271" i="15"/>
  <c r="N271" i="15"/>
  <c r="L271" i="15"/>
  <c r="E176" i="15"/>
  <c r="C176" i="15"/>
  <c r="F176" i="15"/>
  <c r="H176" i="15"/>
  <c r="D176" i="15"/>
  <c r="G176" i="15"/>
  <c r="M271" i="15"/>
  <c r="O271" i="15"/>
  <c r="S157" i="29"/>
  <c r="Q157" i="29"/>
  <c r="R157" i="29"/>
  <c r="O157" i="29"/>
  <c r="P157" i="29"/>
  <c r="N157" i="29"/>
  <c r="S157" i="30"/>
  <c r="R157" i="30"/>
  <c r="Q157" i="30"/>
  <c r="P157" i="30"/>
  <c r="O157" i="30"/>
  <c r="N157" i="30"/>
  <c r="S157" i="27"/>
  <c r="R157" i="27"/>
  <c r="Q157" i="27"/>
  <c r="N157" i="27"/>
  <c r="P157" i="27"/>
  <c r="O157" i="27"/>
  <c r="S157" i="28"/>
  <c r="R157" i="28"/>
  <c r="Q157" i="28"/>
  <c r="P157" i="28"/>
  <c r="O157" i="28"/>
  <c r="N157" i="28"/>
  <c r="S157" i="25"/>
  <c r="Q157" i="25"/>
  <c r="N157" i="25"/>
  <c r="P157" i="25"/>
  <c r="R157" i="25"/>
  <c r="O157" i="25"/>
  <c r="S157" i="26"/>
  <c r="R157" i="26"/>
  <c r="P157" i="26"/>
  <c r="Q157" i="26"/>
  <c r="O157" i="26"/>
  <c r="N157" i="26"/>
  <c r="S157" i="23"/>
  <c r="R157" i="23"/>
  <c r="Q157" i="23"/>
  <c r="N157" i="23"/>
  <c r="P157" i="23"/>
  <c r="O157" i="23"/>
  <c r="S157" i="24"/>
  <c r="R157" i="24"/>
  <c r="Q157" i="24"/>
  <c r="P157" i="24"/>
  <c r="O157" i="24"/>
  <c r="N157" i="24"/>
  <c r="P157" i="22"/>
  <c r="O157" i="22"/>
  <c r="N157" i="22"/>
  <c r="R157" i="22"/>
  <c r="Q157" i="22"/>
  <c r="S157" i="22"/>
  <c r="O157" i="21"/>
  <c r="R157" i="21"/>
  <c r="S157" i="21"/>
  <c r="P157" i="21"/>
  <c r="N157" i="21"/>
  <c r="Q157" i="21"/>
  <c r="S157" i="19"/>
  <c r="R157" i="19"/>
  <c r="O157" i="19"/>
  <c r="Q157" i="19"/>
  <c r="P157" i="19"/>
  <c r="N157" i="19"/>
  <c r="S157" i="18"/>
  <c r="R157" i="18"/>
  <c r="Q157" i="18"/>
  <c r="N157" i="18"/>
  <c r="P157" i="18"/>
  <c r="O157" i="18"/>
  <c r="H170" i="9"/>
  <c r="B184" i="15"/>
  <c r="M165" i="18"/>
  <c r="J279" i="15"/>
  <c r="P271" i="15"/>
  <c r="K162" i="11"/>
  <c r="J162" i="11"/>
  <c r="M162" i="11"/>
  <c r="I162" i="11"/>
  <c r="L162" i="11"/>
  <c r="AA157" i="11"/>
  <c r="Z157" i="11"/>
  <c r="X157" i="11"/>
  <c r="Y157" i="11"/>
  <c r="AB157" i="11"/>
  <c r="J162" i="9"/>
  <c r="K162" i="9"/>
  <c r="I162" i="9"/>
  <c r="N162" i="9"/>
  <c r="L162" i="9"/>
  <c r="M162" i="9"/>
  <c r="I163" i="11" a="1"/>
  <c r="X158" i="11" a="1"/>
  <c r="N158" i="22" a="1"/>
  <c r="I163" i="9" a="1"/>
  <c r="N158" i="26" a="1"/>
  <c r="N158" i="21" a="1"/>
  <c r="N158" i="25" a="1"/>
  <c r="N158" i="29" a="1"/>
  <c r="N158" i="19" a="1"/>
  <c r="N158" i="28" a="1"/>
  <c r="N158" i="27" a="1"/>
  <c r="N158" i="23" a="1"/>
  <c r="N158" i="30" a="1"/>
  <c r="N158" i="18" a="1"/>
  <c r="N158" i="24" a="1"/>
  <c r="W166" i="11" l="1"/>
  <c r="J280" i="31"/>
  <c r="M272" i="31"/>
  <c r="N272" i="31"/>
  <c r="D177" i="31"/>
  <c r="K272" i="31"/>
  <c r="E177" i="31"/>
  <c r="O272" i="31"/>
  <c r="L272" i="31"/>
  <c r="C177" i="31"/>
  <c r="G177" i="31"/>
  <c r="F177" i="31"/>
  <c r="L272" i="15"/>
  <c r="N272" i="15"/>
  <c r="G177" i="15"/>
  <c r="H177" i="15"/>
  <c r="K272" i="15"/>
  <c r="F177" i="15"/>
  <c r="M272" i="15"/>
  <c r="O272" i="15"/>
  <c r="C177" i="15"/>
  <c r="E177" i="15"/>
  <c r="D177" i="15"/>
  <c r="N158" i="29"/>
  <c r="S158" i="29"/>
  <c r="Q158" i="29"/>
  <c r="O158" i="29"/>
  <c r="R158" i="29"/>
  <c r="P158" i="29"/>
  <c r="S158" i="30"/>
  <c r="R158" i="30"/>
  <c r="Q158" i="30"/>
  <c r="P158" i="30"/>
  <c r="O158" i="30"/>
  <c r="N158" i="30"/>
  <c r="N158" i="27"/>
  <c r="R158" i="27"/>
  <c r="P158" i="27"/>
  <c r="O158" i="27"/>
  <c r="S158" i="27"/>
  <c r="Q158" i="27"/>
  <c r="R158" i="28"/>
  <c r="Q158" i="28"/>
  <c r="P158" i="28"/>
  <c r="O158" i="28"/>
  <c r="N158" i="28"/>
  <c r="S158" i="28"/>
  <c r="Q158" i="25"/>
  <c r="S158" i="25"/>
  <c r="P158" i="25"/>
  <c r="R158" i="25"/>
  <c r="O158" i="25"/>
  <c r="N158" i="25"/>
  <c r="Q158" i="26"/>
  <c r="P158" i="26"/>
  <c r="O158" i="26"/>
  <c r="S158" i="26"/>
  <c r="R158" i="26"/>
  <c r="N158" i="26"/>
  <c r="S158" i="24"/>
  <c r="R158" i="24"/>
  <c r="Q158" i="24"/>
  <c r="P158" i="24"/>
  <c r="N158" i="24"/>
  <c r="O158" i="24"/>
  <c r="Q158" i="23"/>
  <c r="N158" i="23"/>
  <c r="S158" i="23"/>
  <c r="O158" i="23"/>
  <c r="R158" i="23"/>
  <c r="P158" i="23"/>
  <c r="O158" i="21"/>
  <c r="S158" i="21"/>
  <c r="Q158" i="21"/>
  <c r="R158" i="21"/>
  <c r="P158" i="21"/>
  <c r="N158" i="21"/>
  <c r="S158" i="22"/>
  <c r="R158" i="22"/>
  <c r="Q158" i="22"/>
  <c r="P158" i="22"/>
  <c r="O158" i="22"/>
  <c r="N158" i="22"/>
  <c r="S158" i="18"/>
  <c r="Q158" i="18"/>
  <c r="N158" i="18"/>
  <c r="P158" i="18"/>
  <c r="O158" i="18"/>
  <c r="R158" i="18"/>
  <c r="N158" i="19"/>
  <c r="S158" i="19"/>
  <c r="R158" i="19"/>
  <c r="Q158" i="19"/>
  <c r="P158" i="19"/>
  <c r="O158" i="19"/>
  <c r="M166" i="18"/>
  <c r="J280" i="15"/>
  <c r="H171" i="9"/>
  <c r="B185" i="15"/>
  <c r="P272" i="15"/>
  <c r="J163" i="11"/>
  <c r="I163" i="11"/>
  <c r="L163" i="11"/>
  <c r="M163" i="11"/>
  <c r="K163" i="11"/>
  <c r="AB158" i="11"/>
  <c r="Z158" i="11"/>
  <c r="AA158" i="11"/>
  <c r="X158" i="11"/>
  <c r="Y158" i="11"/>
  <c r="K163" i="9"/>
  <c r="L163" i="9"/>
  <c r="N163" i="9"/>
  <c r="I163" i="9"/>
  <c r="M163" i="9"/>
  <c r="J163" i="9"/>
  <c r="I164" i="11" a="1"/>
  <c r="X159" i="11" a="1"/>
  <c r="N159" i="25" a="1"/>
  <c r="N159" i="21" a="1"/>
  <c r="N159" i="27" a="1"/>
  <c r="N159" i="29" a="1"/>
  <c r="N159" i="28" a="1"/>
  <c r="N159" i="18" a="1"/>
  <c r="N159" i="23" a="1"/>
  <c r="N159" i="22" a="1"/>
  <c r="N159" i="24" a="1"/>
  <c r="N159" i="26" a="1"/>
  <c r="N159" i="30" a="1"/>
  <c r="I164" i="9" a="1"/>
  <c r="N159" i="19" a="1"/>
  <c r="E178" i="31" l="1"/>
  <c r="G178" i="31"/>
  <c r="K273" i="31"/>
  <c r="M273" i="31"/>
  <c r="L273" i="31"/>
  <c r="F178" i="31"/>
  <c r="D178" i="31"/>
  <c r="N273" i="31"/>
  <c r="C178" i="31"/>
  <c r="O273" i="31"/>
  <c r="W167" i="11"/>
  <c r="J281" i="31"/>
  <c r="O273" i="15"/>
  <c r="G178" i="15"/>
  <c r="K273" i="15"/>
  <c r="N273" i="15"/>
  <c r="D178" i="15"/>
  <c r="H178" i="15"/>
  <c r="F178" i="15"/>
  <c r="L273" i="15"/>
  <c r="C178" i="15"/>
  <c r="E178" i="15"/>
  <c r="M273" i="15"/>
  <c r="S159" i="29"/>
  <c r="O159" i="29"/>
  <c r="Q159" i="29"/>
  <c r="R159" i="29"/>
  <c r="P159" i="29"/>
  <c r="N159" i="29"/>
  <c r="S159" i="30"/>
  <c r="R159" i="30"/>
  <c r="Q159" i="30"/>
  <c r="P159" i="30"/>
  <c r="O159" i="30"/>
  <c r="N159" i="30"/>
  <c r="Q159" i="27"/>
  <c r="O159" i="27"/>
  <c r="R159" i="27"/>
  <c r="P159" i="27"/>
  <c r="N159" i="27"/>
  <c r="S159" i="27"/>
  <c r="S159" i="28"/>
  <c r="R159" i="28"/>
  <c r="Q159" i="28"/>
  <c r="P159" i="28"/>
  <c r="O159" i="28"/>
  <c r="N159" i="28"/>
  <c r="S159" i="25"/>
  <c r="O159" i="25"/>
  <c r="N159" i="25"/>
  <c r="P159" i="25"/>
  <c r="Q159" i="25"/>
  <c r="R159" i="25"/>
  <c r="S159" i="26"/>
  <c r="R159" i="26"/>
  <c r="Q159" i="26"/>
  <c r="P159" i="26"/>
  <c r="O159" i="26"/>
  <c r="N159" i="26"/>
  <c r="N159" i="23"/>
  <c r="R159" i="23"/>
  <c r="P159" i="23"/>
  <c r="O159" i="23"/>
  <c r="S159" i="23"/>
  <c r="Q159" i="23"/>
  <c r="S159" i="24"/>
  <c r="R159" i="24"/>
  <c r="Q159" i="24"/>
  <c r="P159" i="24"/>
  <c r="O159" i="24"/>
  <c r="N159" i="24"/>
  <c r="R159" i="21"/>
  <c r="Q159" i="21"/>
  <c r="P159" i="21"/>
  <c r="N159" i="21"/>
  <c r="S159" i="21"/>
  <c r="O159" i="21"/>
  <c r="P159" i="22"/>
  <c r="N159" i="22"/>
  <c r="S159" i="22"/>
  <c r="R159" i="22"/>
  <c r="Q159" i="22"/>
  <c r="O159" i="22"/>
  <c r="R159" i="19"/>
  <c r="S159" i="19"/>
  <c r="Q159" i="19"/>
  <c r="P159" i="19"/>
  <c r="O159" i="19"/>
  <c r="N159" i="19"/>
  <c r="R159" i="18"/>
  <c r="N159" i="18"/>
  <c r="S159" i="18"/>
  <c r="P159" i="18"/>
  <c r="Q159" i="18"/>
  <c r="O159" i="18"/>
  <c r="H172" i="9"/>
  <c r="B186" i="15"/>
  <c r="M167" i="18"/>
  <c r="J281" i="15"/>
  <c r="P273" i="15"/>
  <c r="K164" i="11"/>
  <c r="J164" i="11"/>
  <c r="M164" i="11"/>
  <c r="I164" i="11"/>
  <c r="L164" i="11"/>
  <c r="AB159" i="11"/>
  <c r="X159" i="11"/>
  <c r="Y159" i="11"/>
  <c r="Z159" i="11"/>
  <c r="AA159" i="11"/>
  <c r="K164" i="9"/>
  <c r="L164" i="9"/>
  <c r="M164" i="9"/>
  <c r="J164" i="9"/>
  <c r="I164" i="9"/>
  <c r="N164" i="9"/>
  <c r="I165" i="11" a="1"/>
  <c r="X160" i="11" a="1"/>
  <c r="N160" i="18" a="1"/>
  <c r="N160" i="21" a="1"/>
  <c r="N160" i="26" a="1"/>
  <c r="I165" i="9" a="1"/>
  <c r="N160" i="23" a="1"/>
  <c r="N160" i="22" a="1"/>
  <c r="N160" i="27" a="1"/>
  <c r="N160" i="24" a="1"/>
  <c r="N160" i="30" a="1"/>
  <c r="N160" i="28" a="1"/>
  <c r="N160" i="25" a="1"/>
  <c r="N160" i="19" a="1"/>
  <c r="N160" i="29" a="1"/>
  <c r="N274" i="31" l="1"/>
  <c r="K274" i="31"/>
  <c r="O274" i="31"/>
  <c r="L274" i="31"/>
  <c r="C179" i="31"/>
  <c r="D179" i="31"/>
  <c r="W168" i="11"/>
  <c r="J282" i="31"/>
  <c r="G179" i="31"/>
  <c r="E179" i="31"/>
  <c r="M274" i="31"/>
  <c r="F179" i="31"/>
  <c r="N274" i="15"/>
  <c r="O274" i="15"/>
  <c r="M274" i="15"/>
  <c r="D179" i="15"/>
  <c r="L274" i="15"/>
  <c r="G179" i="15"/>
  <c r="H179" i="15"/>
  <c r="F179" i="15"/>
  <c r="E179" i="15"/>
  <c r="K274" i="15"/>
  <c r="C179" i="15"/>
  <c r="O160" i="29"/>
  <c r="P160" i="29"/>
  <c r="Q160" i="29"/>
  <c r="N160" i="29"/>
  <c r="S160" i="29"/>
  <c r="R160" i="29"/>
  <c r="S160" i="30"/>
  <c r="R160" i="30"/>
  <c r="P160" i="30"/>
  <c r="O160" i="30"/>
  <c r="Q160" i="30"/>
  <c r="N160" i="30"/>
  <c r="S160" i="27"/>
  <c r="O160" i="27"/>
  <c r="N160" i="27"/>
  <c r="R160" i="27"/>
  <c r="P160" i="27"/>
  <c r="Q160" i="27"/>
  <c r="S160" i="28"/>
  <c r="P160" i="28"/>
  <c r="R160" i="28"/>
  <c r="Q160" i="28"/>
  <c r="O160" i="28"/>
  <c r="N160" i="28"/>
  <c r="N160" i="25"/>
  <c r="S160" i="25"/>
  <c r="Q160" i="25"/>
  <c r="R160" i="25"/>
  <c r="P160" i="25"/>
  <c r="O160" i="25"/>
  <c r="R160" i="26"/>
  <c r="Q160" i="26"/>
  <c r="P160" i="26"/>
  <c r="O160" i="26"/>
  <c r="N160" i="26"/>
  <c r="S160" i="26"/>
  <c r="S160" i="23"/>
  <c r="Q160" i="23"/>
  <c r="P160" i="23"/>
  <c r="O160" i="23"/>
  <c r="N160" i="23"/>
  <c r="R160" i="23"/>
  <c r="S160" i="24"/>
  <c r="R160" i="24"/>
  <c r="Q160" i="24"/>
  <c r="P160" i="24"/>
  <c r="O160" i="24"/>
  <c r="N160" i="24"/>
  <c r="S160" i="22"/>
  <c r="R160" i="22"/>
  <c r="N160" i="22"/>
  <c r="Q160" i="22"/>
  <c r="P160" i="22"/>
  <c r="O160" i="22"/>
  <c r="P160" i="21"/>
  <c r="O160" i="21"/>
  <c r="R160" i="21"/>
  <c r="N160" i="21"/>
  <c r="S160" i="21"/>
  <c r="Q160" i="21"/>
  <c r="Q160" i="19"/>
  <c r="P160" i="19"/>
  <c r="O160" i="19"/>
  <c r="N160" i="19"/>
  <c r="S160" i="19"/>
  <c r="R160" i="19"/>
  <c r="R160" i="18"/>
  <c r="P160" i="18"/>
  <c r="S160" i="18"/>
  <c r="Q160" i="18"/>
  <c r="N160" i="18"/>
  <c r="O160" i="18"/>
  <c r="M168" i="18"/>
  <c r="J282" i="15"/>
  <c r="H173" i="9"/>
  <c r="B187" i="15"/>
  <c r="P274" i="15"/>
  <c r="I165" i="11"/>
  <c r="J165" i="11"/>
  <c r="K165" i="11"/>
  <c r="L165" i="11"/>
  <c r="M165" i="11"/>
  <c r="Y160" i="11"/>
  <c r="AA160" i="11"/>
  <c r="AB160" i="11"/>
  <c r="X160" i="11"/>
  <c r="Z160" i="11"/>
  <c r="L165" i="9"/>
  <c r="N165" i="9"/>
  <c r="I165" i="9"/>
  <c r="M165" i="9"/>
  <c r="K165" i="9"/>
  <c r="J165" i="9"/>
  <c r="I166" i="11" a="1"/>
  <c r="X161" i="11" a="1"/>
  <c r="N161" i="22" a="1"/>
  <c r="N161" i="25" a="1"/>
  <c r="N161" i="24" a="1"/>
  <c r="N161" i="21" a="1"/>
  <c r="N161" i="19" a="1"/>
  <c r="N161" i="28" a="1"/>
  <c r="N161" i="30" a="1"/>
  <c r="N161" i="18" a="1"/>
  <c r="N161" i="26" a="1"/>
  <c r="N161" i="29" a="1"/>
  <c r="N161" i="27" a="1"/>
  <c r="I166" i="9" a="1"/>
  <c r="N161" i="23" a="1"/>
  <c r="K275" i="31" l="1"/>
  <c r="O275" i="31"/>
  <c r="W169" i="11"/>
  <c r="J283" i="31"/>
  <c r="L275" i="31"/>
  <c r="M275" i="31"/>
  <c r="E180" i="31"/>
  <c r="G180" i="31"/>
  <c r="F180" i="31"/>
  <c r="N275" i="31"/>
  <c r="D180" i="31"/>
  <c r="C180" i="31"/>
  <c r="K275" i="15"/>
  <c r="L275" i="15"/>
  <c r="N275" i="15"/>
  <c r="M275" i="15"/>
  <c r="O275" i="15"/>
  <c r="D180" i="15"/>
  <c r="F180" i="15"/>
  <c r="H180" i="15"/>
  <c r="G180" i="15"/>
  <c r="C180" i="15"/>
  <c r="E180" i="15"/>
  <c r="O161" i="29"/>
  <c r="P161" i="29"/>
  <c r="N161" i="29"/>
  <c r="R161" i="29"/>
  <c r="Q161" i="29"/>
  <c r="S161" i="29"/>
  <c r="S161" i="30"/>
  <c r="R161" i="30"/>
  <c r="Q161" i="30"/>
  <c r="P161" i="30"/>
  <c r="O161" i="30"/>
  <c r="N161" i="30"/>
  <c r="R161" i="27"/>
  <c r="N161" i="27"/>
  <c r="Q161" i="27"/>
  <c r="S161" i="27"/>
  <c r="O161" i="27"/>
  <c r="P161" i="27"/>
  <c r="S161" i="28"/>
  <c r="R161" i="28"/>
  <c r="Q161" i="28"/>
  <c r="P161" i="28"/>
  <c r="O161" i="28"/>
  <c r="N161" i="28"/>
  <c r="N161" i="25"/>
  <c r="S161" i="25"/>
  <c r="O161" i="25"/>
  <c r="R161" i="25"/>
  <c r="P161" i="25"/>
  <c r="Q161" i="25"/>
  <c r="S161" i="26"/>
  <c r="R161" i="26"/>
  <c r="Q161" i="26"/>
  <c r="P161" i="26"/>
  <c r="O161" i="26"/>
  <c r="N161" i="26"/>
  <c r="S161" i="24"/>
  <c r="R161" i="24"/>
  <c r="Q161" i="24"/>
  <c r="P161" i="24"/>
  <c r="O161" i="24"/>
  <c r="N161" i="24"/>
  <c r="N161" i="23"/>
  <c r="P161" i="23"/>
  <c r="S161" i="23"/>
  <c r="Q161" i="23"/>
  <c r="R161" i="23"/>
  <c r="O161" i="23"/>
  <c r="O161" i="21"/>
  <c r="S161" i="21"/>
  <c r="R161" i="21"/>
  <c r="Q161" i="21"/>
  <c r="P161" i="21"/>
  <c r="N161" i="21"/>
  <c r="S161" i="22"/>
  <c r="R161" i="22"/>
  <c r="Q161" i="22"/>
  <c r="P161" i="22"/>
  <c r="O161" i="22"/>
  <c r="N161" i="22"/>
  <c r="R161" i="18"/>
  <c r="S161" i="18"/>
  <c r="P161" i="18"/>
  <c r="N161" i="18"/>
  <c r="Q161" i="18"/>
  <c r="O161" i="18"/>
  <c r="S161" i="19"/>
  <c r="R161" i="19"/>
  <c r="O161" i="19"/>
  <c r="Q161" i="19"/>
  <c r="P161" i="19"/>
  <c r="N161" i="19"/>
  <c r="M169" i="18"/>
  <c r="J283" i="15"/>
  <c r="P275" i="15"/>
  <c r="H174" i="9"/>
  <c r="B188" i="15"/>
  <c r="M166" i="11"/>
  <c r="L166" i="11"/>
  <c r="K166" i="11"/>
  <c r="I166" i="11"/>
  <c r="J166" i="11"/>
  <c r="AA161" i="11"/>
  <c r="Z161" i="11"/>
  <c r="Y161" i="11"/>
  <c r="AB161" i="11"/>
  <c r="X161" i="11"/>
  <c r="N166" i="9"/>
  <c r="K166" i="9"/>
  <c r="L166" i="9"/>
  <c r="M166" i="9"/>
  <c r="J166" i="9"/>
  <c r="I166" i="9"/>
  <c r="I167" i="11" a="1"/>
  <c r="X162" i="11" a="1"/>
  <c r="N162" i="18" a="1"/>
  <c r="I167" i="9" a="1"/>
  <c r="N162" i="29" a="1"/>
  <c r="N162" i="28" a="1"/>
  <c r="N162" i="26" a="1"/>
  <c r="N162" i="30" a="1"/>
  <c r="N162" i="21" a="1"/>
  <c r="N162" i="24" a="1"/>
  <c r="N162" i="27" a="1"/>
  <c r="N162" i="19" a="1"/>
  <c r="N162" i="25" a="1"/>
  <c r="N162" i="23" a="1"/>
  <c r="N162" i="22" a="1"/>
  <c r="M276" i="31" l="1"/>
  <c r="E181" i="31"/>
  <c r="K276" i="31"/>
  <c r="O276" i="31"/>
  <c r="N276" i="31"/>
  <c r="C181" i="31"/>
  <c r="W170" i="11"/>
  <c r="J284" i="31"/>
  <c r="L276" i="31"/>
  <c r="D181" i="31"/>
  <c r="F181" i="31"/>
  <c r="G181" i="31"/>
  <c r="K276" i="15"/>
  <c r="C181" i="15"/>
  <c r="N276" i="15"/>
  <c r="H181" i="15"/>
  <c r="L276" i="15"/>
  <c r="O276" i="15"/>
  <c r="E181" i="15"/>
  <c r="G181" i="15"/>
  <c r="F181" i="15"/>
  <c r="M276" i="15"/>
  <c r="D181" i="15"/>
  <c r="S162" i="29"/>
  <c r="P162" i="29"/>
  <c r="O162" i="29"/>
  <c r="Q162" i="29"/>
  <c r="R162" i="29"/>
  <c r="N162" i="29"/>
  <c r="S162" i="30"/>
  <c r="R162" i="30"/>
  <c r="Q162" i="30"/>
  <c r="P162" i="30"/>
  <c r="O162" i="30"/>
  <c r="N162" i="30"/>
  <c r="R162" i="27"/>
  <c r="S162" i="27"/>
  <c r="N162" i="27"/>
  <c r="Q162" i="27"/>
  <c r="O162" i="27"/>
  <c r="P162" i="27"/>
  <c r="R162" i="28"/>
  <c r="Q162" i="28"/>
  <c r="P162" i="28"/>
  <c r="O162" i="28"/>
  <c r="N162" i="28"/>
  <c r="S162" i="28"/>
  <c r="R162" i="25"/>
  <c r="O162" i="25"/>
  <c r="Q162" i="25"/>
  <c r="S162" i="25"/>
  <c r="P162" i="25"/>
  <c r="N162" i="25"/>
  <c r="Q162" i="26"/>
  <c r="P162" i="26"/>
  <c r="O162" i="26"/>
  <c r="S162" i="26"/>
  <c r="R162" i="26"/>
  <c r="N162" i="26"/>
  <c r="O162" i="23"/>
  <c r="S162" i="23"/>
  <c r="Q162" i="23"/>
  <c r="P162" i="23"/>
  <c r="R162" i="23"/>
  <c r="N162" i="23"/>
  <c r="S162" i="24"/>
  <c r="R162" i="24"/>
  <c r="Q162" i="24"/>
  <c r="P162" i="24"/>
  <c r="N162" i="24"/>
  <c r="O162" i="24"/>
  <c r="O162" i="22"/>
  <c r="N162" i="22"/>
  <c r="Q162" i="22"/>
  <c r="P162" i="22"/>
  <c r="S162" i="22"/>
  <c r="R162" i="22"/>
  <c r="R162" i="21"/>
  <c r="S162" i="21"/>
  <c r="Q162" i="21"/>
  <c r="O162" i="21"/>
  <c r="P162" i="21"/>
  <c r="N162" i="21"/>
  <c r="R162" i="18"/>
  <c r="P162" i="18"/>
  <c r="O162" i="18"/>
  <c r="S162" i="18"/>
  <c r="Q162" i="18"/>
  <c r="N162" i="18"/>
  <c r="N162" i="19"/>
  <c r="P162" i="19"/>
  <c r="O162" i="19"/>
  <c r="S162" i="19"/>
  <c r="R162" i="19"/>
  <c r="Q162" i="19"/>
  <c r="M170" i="18"/>
  <c r="J284" i="15"/>
  <c r="P276" i="15"/>
  <c r="H175" i="9"/>
  <c r="B189" i="15"/>
  <c r="K167" i="11"/>
  <c r="L167" i="11"/>
  <c r="J167" i="11"/>
  <c r="M167" i="11"/>
  <c r="I167" i="11"/>
  <c r="X162" i="11"/>
  <c r="Y162" i="11"/>
  <c r="AB162" i="11"/>
  <c r="Z162" i="11"/>
  <c r="AA162" i="11"/>
  <c r="M167" i="9"/>
  <c r="K167" i="9"/>
  <c r="L167" i="9"/>
  <c r="I167" i="9"/>
  <c r="J167" i="9"/>
  <c r="N167" i="9"/>
  <c r="I168" i="11" a="1"/>
  <c r="X163" i="11" a="1"/>
  <c r="N163" i="24" a="1"/>
  <c r="N163" i="29" a="1"/>
  <c r="N163" i="22" a="1"/>
  <c r="N163" i="19" a="1"/>
  <c r="N163" i="25" a="1"/>
  <c r="N163" i="28" a="1"/>
  <c r="N163" i="26" a="1"/>
  <c r="N163" i="23" a="1"/>
  <c r="N163" i="30" a="1"/>
  <c r="N163" i="18" a="1"/>
  <c r="I168" i="9" a="1"/>
  <c r="N163" i="27" a="1"/>
  <c r="N163" i="21" a="1"/>
  <c r="M277" i="31" l="1"/>
  <c r="L277" i="31"/>
  <c r="E182" i="31"/>
  <c r="O277" i="31"/>
  <c r="K277" i="31"/>
  <c r="C182" i="31"/>
  <c r="D182" i="31"/>
  <c r="F182" i="31"/>
  <c r="W171" i="11"/>
  <c r="J285" i="31"/>
  <c r="N277" i="31"/>
  <c r="G182" i="31"/>
  <c r="N277" i="15"/>
  <c r="L277" i="15"/>
  <c r="K277" i="15"/>
  <c r="M277" i="15"/>
  <c r="H182" i="15"/>
  <c r="C182" i="15"/>
  <c r="F182" i="15"/>
  <c r="E182" i="15"/>
  <c r="G182" i="15"/>
  <c r="O277" i="15"/>
  <c r="D182" i="15"/>
  <c r="R163" i="29"/>
  <c r="Q163" i="29"/>
  <c r="N163" i="29"/>
  <c r="P163" i="29"/>
  <c r="S163" i="29"/>
  <c r="O163" i="29"/>
  <c r="S163" i="30"/>
  <c r="R163" i="30"/>
  <c r="Q163" i="30"/>
  <c r="P163" i="30"/>
  <c r="O163" i="30"/>
  <c r="N163" i="30"/>
  <c r="R163" i="27"/>
  <c r="P163" i="27"/>
  <c r="Q163" i="27"/>
  <c r="S163" i="27"/>
  <c r="O163" i="27"/>
  <c r="N163" i="27"/>
  <c r="S163" i="28"/>
  <c r="R163" i="28"/>
  <c r="Q163" i="28"/>
  <c r="P163" i="28"/>
  <c r="O163" i="28"/>
  <c r="N163" i="28"/>
  <c r="S163" i="25"/>
  <c r="P163" i="25"/>
  <c r="N163" i="25"/>
  <c r="R163" i="25"/>
  <c r="O163" i="25"/>
  <c r="Q163" i="25"/>
  <c r="S163" i="26"/>
  <c r="R163" i="26"/>
  <c r="Q163" i="26"/>
  <c r="P163" i="26"/>
  <c r="O163" i="26"/>
  <c r="N163" i="26"/>
  <c r="R163" i="23"/>
  <c r="P163" i="23"/>
  <c r="O163" i="23"/>
  <c r="Q163" i="23"/>
  <c r="N163" i="23"/>
  <c r="S163" i="23"/>
  <c r="S163" i="24"/>
  <c r="R163" i="24"/>
  <c r="Q163" i="24"/>
  <c r="P163" i="24"/>
  <c r="O163" i="24"/>
  <c r="N163" i="24"/>
  <c r="S163" i="21"/>
  <c r="O163" i="21"/>
  <c r="P163" i="21"/>
  <c r="N163" i="21"/>
  <c r="Q163" i="21"/>
  <c r="R163" i="21"/>
  <c r="P163" i="22"/>
  <c r="N163" i="22"/>
  <c r="S163" i="22"/>
  <c r="R163" i="22"/>
  <c r="Q163" i="22"/>
  <c r="O163" i="22"/>
  <c r="P163" i="18"/>
  <c r="N163" i="18"/>
  <c r="S163" i="18"/>
  <c r="R163" i="18"/>
  <c r="Q163" i="18"/>
  <c r="O163" i="18"/>
  <c r="R163" i="19"/>
  <c r="S163" i="19"/>
  <c r="Q163" i="19"/>
  <c r="P163" i="19"/>
  <c r="O163" i="19"/>
  <c r="N163" i="19"/>
  <c r="M171" i="18"/>
  <c r="J285" i="15"/>
  <c r="P277" i="15"/>
  <c r="H176" i="9"/>
  <c r="B190" i="15"/>
  <c r="M168" i="11"/>
  <c r="L168" i="11"/>
  <c r="K168" i="11"/>
  <c r="J168" i="11"/>
  <c r="I168" i="11"/>
  <c r="Y163" i="11"/>
  <c r="AB163" i="11"/>
  <c r="AA163" i="11"/>
  <c r="X163" i="11"/>
  <c r="Z163" i="11"/>
  <c r="K168" i="9"/>
  <c r="L168" i="9"/>
  <c r="N168" i="9"/>
  <c r="I168" i="9"/>
  <c r="M168" i="9"/>
  <c r="J168" i="9"/>
  <c r="I169" i="11" a="1"/>
  <c r="X164" i="11" a="1"/>
  <c r="N164" i="28" a="1"/>
  <c r="N164" i="23" a="1"/>
  <c r="N164" i="19" a="1"/>
  <c r="N164" i="21" a="1"/>
  <c r="N164" i="25" a="1"/>
  <c r="N164" i="27" a="1"/>
  <c r="N164" i="24" a="1"/>
  <c r="N164" i="18" a="1"/>
  <c r="N164" i="30" a="1"/>
  <c r="I169" i="9" a="1"/>
  <c r="N164" i="26" a="1"/>
  <c r="N164" i="29" a="1"/>
  <c r="N164" i="22" a="1"/>
  <c r="O278" i="31" l="1"/>
  <c r="L278" i="31"/>
  <c r="C183" i="31"/>
  <c r="N278" i="31"/>
  <c r="W172" i="11"/>
  <c r="J286" i="31"/>
  <c r="D183" i="31"/>
  <c r="E183" i="31"/>
  <c r="M278" i="31"/>
  <c r="F183" i="31"/>
  <c r="G183" i="31"/>
  <c r="K278" i="31"/>
  <c r="L278" i="15"/>
  <c r="H183" i="15"/>
  <c r="N278" i="15"/>
  <c r="O278" i="15"/>
  <c r="K278" i="15"/>
  <c r="D183" i="15"/>
  <c r="G183" i="15"/>
  <c r="C183" i="15"/>
  <c r="F183" i="15"/>
  <c r="M278" i="15"/>
  <c r="E183" i="15"/>
  <c r="O164" i="29"/>
  <c r="R164" i="29"/>
  <c r="S164" i="29"/>
  <c r="Q164" i="29"/>
  <c r="P164" i="29"/>
  <c r="N164" i="29"/>
  <c r="S164" i="30"/>
  <c r="R164" i="30"/>
  <c r="P164" i="30"/>
  <c r="O164" i="30"/>
  <c r="Q164" i="30"/>
  <c r="N164" i="30"/>
  <c r="P164" i="27"/>
  <c r="S164" i="27"/>
  <c r="O164" i="27"/>
  <c r="Q164" i="27"/>
  <c r="N164" i="27"/>
  <c r="R164" i="27"/>
  <c r="S164" i="28"/>
  <c r="P164" i="28"/>
  <c r="R164" i="28"/>
  <c r="Q164" i="28"/>
  <c r="O164" i="28"/>
  <c r="N164" i="28"/>
  <c r="R164" i="25"/>
  <c r="O164" i="25"/>
  <c r="S164" i="25"/>
  <c r="Q164" i="25"/>
  <c r="P164" i="25"/>
  <c r="N164" i="25"/>
  <c r="S164" i="26"/>
  <c r="R164" i="26"/>
  <c r="Q164" i="26"/>
  <c r="P164" i="26"/>
  <c r="O164" i="26"/>
  <c r="N164" i="26"/>
  <c r="S164" i="24"/>
  <c r="R164" i="24"/>
  <c r="Q164" i="24"/>
  <c r="P164" i="24"/>
  <c r="O164" i="24"/>
  <c r="N164" i="24"/>
  <c r="O164" i="23"/>
  <c r="S164" i="23"/>
  <c r="N164" i="23"/>
  <c r="P164" i="23"/>
  <c r="Q164" i="23"/>
  <c r="R164" i="23"/>
  <c r="S164" i="22"/>
  <c r="R164" i="22"/>
  <c r="N164" i="22"/>
  <c r="Q164" i="22"/>
  <c r="P164" i="22"/>
  <c r="O164" i="22"/>
  <c r="N164" i="21"/>
  <c r="R164" i="21"/>
  <c r="Q164" i="21"/>
  <c r="P164" i="21"/>
  <c r="O164" i="21"/>
  <c r="S164" i="21"/>
  <c r="S164" i="19"/>
  <c r="R164" i="19"/>
  <c r="Q164" i="19"/>
  <c r="P164" i="19"/>
  <c r="O164" i="19"/>
  <c r="N164" i="19"/>
  <c r="Q164" i="18"/>
  <c r="O164" i="18"/>
  <c r="R164" i="18"/>
  <c r="P164" i="18"/>
  <c r="S164" i="18"/>
  <c r="N164" i="18"/>
  <c r="H177" i="9"/>
  <c r="B191" i="15"/>
  <c r="M172" i="18"/>
  <c r="J286" i="15"/>
  <c r="P278" i="15"/>
  <c r="K169" i="11"/>
  <c r="I169" i="11"/>
  <c r="M169" i="11"/>
  <c r="J169" i="11"/>
  <c r="L169" i="11"/>
  <c r="AB164" i="11"/>
  <c r="X164" i="11"/>
  <c r="Z164" i="11"/>
  <c r="Y164" i="11"/>
  <c r="AA164" i="11"/>
  <c r="L169" i="9"/>
  <c r="J169" i="9"/>
  <c r="M169" i="9"/>
  <c r="K169" i="9"/>
  <c r="I169" i="9"/>
  <c r="N169" i="9"/>
  <c r="I170" i="11" a="1"/>
  <c r="X165" i="11" a="1"/>
  <c r="N165" i="18" a="1"/>
  <c r="I170" i="9" a="1"/>
  <c r="N165" i="27" a="1"/>
  <c r="N165" i="22" a="1"/>
  <c r="N165" i="23" a="1"/>
  <c r="N165" i="30" a="1"/>
  <c r="N165" i="21" a="1"/>
  <c r="N165" i="28" a="1"/>
  <c r="N165" i="19" a="1"/>
  <c r="N165" i="29" a="1"/>
  <c r="N165" i="26" a="1"/>
  <c r="N165" i="24" a="1"/>
  <c r="N165" i="25" a="1"/>
  <c r="N279" i="31" l="1"/>
  <c r="K279" i="31"/>
  <c r="O279" i="31"/>
  <c r="D184" i="31"/>
  <c r="G184" i="31"/>
  <c r="F184" i="31"/>
  <c r="L279" i="31"/>
  <c r="E184" i="31"/>
  <c r="M279" i="31"/>
  <c r="C184" i="31"/>
  <c r="W173" i="11"/>
  <c r="J287" i="31"/>
  <c r="K279" i="15"/>
  <c r="N279" i="15"/>
  <c r="H184" i="15"/>
  <c r="C184" i="15"/>
  <c r="F184" i="15"/>
  <c r="L279" i="15"/>
  <c r="E184" i="15"/>
  <c r="G184" i="15"/>
  <c r="D184" i="15"/>
  <c r="M279" i="15"/>
  <c r="O279" i="15"/>
  <c r="Q165" i="29"/>
  <c r="O165" i="29"/>
  <c r="P165" i="29"/>
  <c r="N165" i="29"/>
  <c r="R165" i="29"/>
  <c r="S165" i="29"/>
  <c r="Q165" i="30"/>
  <c r="P165" i="30"/>
  <c r="O165" i="30"/>
  <c r="N165" i="30"/>
  <c r="S165" i="30"/>
  <c r="R165" i="30"/>
  <c r="R165" i="27"/>
  <c r="P165" i="27"/>
  <c r="Q165" i="27"/>
  <c r="N165" i="27"/>
  <c r="S165" i="27"/>
  <c r="O165" i="27"/>
  <c r="S165" i="28"/>
  <c r="R165" i="28"/>
  <c r="Q165" i="28"/>
  <c r="P165" i="28"/>
  <c r="O165" i="28"/>
  <c r="N165" i="28"/>
  <c r="O165" i="25"/>
  <c r="S165" i="25"/>
  <c r="R165" i="25"/>
  <c r="P165" i="25"/>
  <c r="Q165" i="25"/>
  <c r="N165" i="25"/>
  <c r="Q165" i="26"/>
  <c r="P165" i="26"/>
  <c r="O165" i="26"/>
  <c r="N165" i="26"/>
  <c r="S165" i="26"/>
  <c r="R165" i="26"/>
  <c r="S165" i="23"/>
  <c r="O165" i="23"/>
  <c r="R165" i="23"/>
  <c r="N165" i="23"/>
  <c r="Q165" i="23"/>
  <c r="P165" i="23"/>
  <c r="S165" i="24"/>
  <c r="R165" i="24"/>
  <c r="Q165" i="24"/>
  <c r="P165" i="24"/>
  <c r="O165" i="24"/>
  <c r="N165" i="24"/>
  <c r="S165" i="21"/>
  <c r="P165" i="21"/>
  <c r="O165" i="21"/>
  <c r="R165" i="21"/>
  <c r="N165" i="21"/>
  <c r="Q165" i="21"/>
  <c r="S165" i="22"/>
  <c r="R165" i="22"/>
  <c r="Q165" i="22"/>
  <c r="P165" i="22"/>
  <c r="O165" i="22"/>
  <c r="N165" i="22"/>
  <c r="Q165" i="18"/>
  <c r="S165" i="18"/>
  <c r="P165" i="18"/>
  <c r="R165" i="18"/>
  <c r="N165" i="18"/>
  <c r="O165" i="18"/>
  <c r="S165" i="19"/>
  <c r="R165" i="19"/>
  <c r="Q165" i="19"/>
  <c r="P165" i="19"/>
  <c r="O165" i="19"/>
  <c r="N165" i="19"/>
  <c r="M173" i="18"/>
  <c r="J287" i="15"/>
  <c r="P279" i="15"/>
  <c r="H178" i="9"/>
  <c r="B192" i="15"/>
  <c r="M170" i="11"/>
  <c r="I170" i="11"/>
  <c r="J170" i="11"/>
  <c r="L170" i="11"/>
  <c r="K170" i="11"/>
  <c r="AB165" i="11"/>
  <c r="X165" i="11"/>
  <c r="AA165" i="11"/>
  <c r="Z165" i="11"/>
  <c r="Y165" i="11"/>
  <c r="M170" i="9"/>
  <c r="J170" i="9"/>
  <c r="N170" i="9"/>
  <c r="L170" i="9"/>
  <c r="K170" i="9"/>
  <c r="I170" i="9"/>
  <c r="I171" i="11" a="1"/>
  <c r="X166" i="11" a="1"/>
  <c r="N166" i="19" a="1"/>
  <c r="N166" i="30" a="1"/>
  <c r="N166" i="26" a="1"/>
  <c r="N166" i="27" a="1"/>
  <c r="N166" i="25" a="1"/>
  <c r="N166" i="22" a="1"/>
  <c r="N166" i="18" a="1"/>
  <c r="N166" i="28" a="1"/>
  <c r="N166" i="29" a="1"/>
  <c r="N166" i="23" a="1"/>
  <c r="I171" i="9" a="1"/>
  <c r="N166" i="21" a="1"/>
  <c r="N166" i="24" a="1"/>
  <c r="M280" i="31" l="1"/>
  <c r="N280" i="31"/>
  <c r="K280" i="31"/>
  <c r="E185" i="31"/>
  <c r="W174" i="11"/>
  <c r="J288" i="31"/>
  <c r="F185" i="31"/>
  <c r="D185" i="31"/>
  <c r="L280" i="31"/>
  <c r="C185" i="31"/>
  <c r="G185" i="31"/>
  <c r="O280" i="31"/>
  <c r="L280" i="15"/>
  <c r="K280" i="15"/>
  <c r="O280" i="15"/>
  <c r="M280" i="15"/>
  <c r="N280" i="15"/>
  <c r="C185" i="15"/>
  <c r="E185" i="15"/>
  <c r="F185" i="15"/>
  <c r="G185" i="15"/>
  <c r="H185" i="15"/>
  <c r="D185" i="15"/>
  <c r="P166" i="29"/>
  <c r="Q166" i="29"/>
  <c r="R166" i="29"/>
  <c r="S166" i="29"/>
  <c r="N166" i="29"/>
  <c r="O166" i="29"/>
  <c r="S166" i="30"/>
  <c r="R166" i="30"/>
  <c r="Q166" i="30"/>
  <c r="P166" i="30"/>
  <c r="O166" i="30"/>
  <c r="N166" i="30"/>
  <c r="Q166" i="27"/>
  <c r="R166" i="27"/>
  <c r="O166" i="27"/>
  <c r="S166" i="27"/>
  <c r="P166" i="27"/>
  <c r="N166" i="27"/>
  <c r="R166" i="28"/>
  <c r="Q166" i="28"/>
  <c r="P166" i="28"/>
  <c r="O166" i="28"/>
  <c r="N166" i="28"/>
  <c r="S166" i="28"/>
  <c r="Q166" i="25"/>
  <c r="P166" i="25"/>
  <c r="S166" i="25"/>
  <c r="O166" i="25"/>
  <c r="N166" i="25"/>
  <c r="R166" i="25"/>
  <c r="Q166" i="26"/>
  <c r="P166" i="26"/>
  <c r="O166" i="26"/>
  <c r="S166" i="26"/>
  <c r="R166" i="26"/>
  <c r="N166" i="26"/>
  <c r="S166" i="24"/>
  <c r="R166" i="24"/>
  <c r="Q166" i="24"/>
  <c r="P166" i="24"/>
  <c r="O166" i="24"/>
  <c r="N166" i="24"/>
  <c r="P166" i="23"/>
  <c r="N166" i="23"/>
  <c r="S166" i="23"/>
  <c r="R166" i="23"/>
  <c r="Q166" i="23"/>
  <c r="O166" i="23"/>
  <c r="S166" i="22"/>
  <c r="R166" i="22"/>
  <c r="Q166" i="22"/>
  <c r="P166" i="22"/>
  <c r="O166" i="22"/>
  <c r="N166" i="22"/>
  <c r="R166" i="21"/>
  <c r="N166" i="21"/>
  <c r="S166" i="21"/>
  <c r="Q166" i="21"/>
  <c r="O166" i="21"/>
  <c r="P166" i="21"/>
  <c r="S166" i="18"/>
  <c r="O166" i="18"/>
  <c r="Q166" i="18"/>
  <c r="N166" i="18"/>
  <c r="P166" i="18"/>
  <c r="R166" i="18"/>
  <c r="N166" i="19"/>
  <c r="S166" i="19"/>
  <c r="R166" i="19"/>
  <c r="Q166" i="19"/>
  <c r="P166" i="19"/>
  <c r="O166" i="19"/>
  <c r="H179" i="9"/>
  <c r="B193" i="15"/>
  <c r="P280" i="15"/>
  <c r="M174" i="18"/>
  <c r="J288" i="15"/>
  <c r="K171" i="11"/>
  <c r="L171" i="11"/>
  <c r="M171" i="11"/>
  <c r="I171" i="11"/>
  <c r="J171" i="11"/>
  <c r="AA166" i="11"/>
  <c r="AB166" i="11"/>
  <c r="Z166" i="11"/>
  <c r="Y166" i="11"/>
  <c r="X166" i="11"/>
  <c r="I171" i="9"/>
  <c r="J171" i="9"/>
  <c r="N171" i="9"/>
  <c r="M171" i="9"/>
  <c r="K171" i="9"/>
  <c r="L171" i="9"/>
  <c r="I172" i="11" a="1"/>
  <c r="X167" i="11" a="1"/>
  <c r="N167" i="30" a="1"/>
  <c r="N167" i="19" a="1"/>
  <c r="N167" i="22" a="1"/>
  <c r="N167" i="24" a="1"/>
  <c r="N167" i="29" a="1"/>
  <c r="N167" i="18" a="1"/>
  <c r="N167" i="25" a="1"/>
  <c r="N167" i="28" a="1"/>
  <c r="N167" i="23" a="1"/>
  <c r="N167" i="26" a="1"/>
  <c r="N167" i="27" a="1"/>
  <c r="N167" i="21" a="1"/>
  <c r="I172" i="9" a="1"/>
  <c r="L281" i="31" l="1"/>
  <c r="N281" i="31"/>
  <c r="K281" i="31"/>
  <c r="D186" i="31"/>
  <c r="G186" i="31"/>
  <c r="C186" i="31"/>
  <c r="M281" i="31"/>
  <c r="E186" i="31"/>
  <c r="O281" i="31"/>
  <c r="F186" i="31"/>
  <c r="W175" i="11"/>
  <c r="J289" i="31"/>
  <c r="K281" i="15"/>
  <c r="E186" i="15"/>
  <c r="G186" i="15"/>
  <c r="O281" i="15"/>
  <c r="C186" i="15"/>
  <c r="H186" i="15"/>
  <c r="N281" i="15"/>
  <c r="M281" i="15"/>
  <c r="L281" i="15"/>
  <c r="F186" i="15"/>
  <c r="D186" i="15"/>
  <c r="Q167" i="29"/>
  <c r="N167" i="29"/>
  <c r="P167" i="29"/>
  <c r="S167" i="29"/>
  <c r="R167" i="29"/>
  <c r="O167" i="29"/>
  <c r="S167" i="30"/>
  <c r="R167" i="30"/>
  <c r="Q167" i="30"/>
  <c r="P167" i="30"/>
  <c r="O167" i="30"/>
  <c r="N167" i="30"/>
  <c r="Q167" i="27"/>
  <c r="P167" i="27"/>
  <c r="R167" i="27"/>
  <c r="N167" i="27"/>
  <c r="S167" i="27"/>
  <c r="O167" i="27"/>
  <c r="S167" i="28"/>
  <c r="R167" i="28"/>
  <c r="Q167" i="28"/>
  <c r="P167" i="28"/>
  <c r="O167" i="28"/>
  <c r="N167" i="28"/>
  <c r="R167" i="25"/>
  <c r="Q167" i="25"/>
  <c r="O167" i="25"/>
  <c r="N167" i="25"/>
  <c r="S167" i="25"/>
  <c r="P167" i="25"/>
  <c r="S167" i="26"/>
  <c r="R167" i="26"/>
  <c r="Q167" i="26"/>
  <c r="P167" i="26"/>
  <c r="O167" i="26"/>
  <c r="N167" i="26"/>
  <c r="S167" i="23"/>
  <c r="Q167" i="23"/>
  <c r="O167" i="23"/>
  <c r="R167" i="23"/>
  <c r="P167" i="23"/>
  <c r="N167" i="23"/>
  <c r="S167" i="24"/>
  <c r="R167" i="24"/>
  <c r="Q167" i="24"/>
  <c r="P167" i="24"/>
  <c r="O167" i="24"/>
  <c r="N167" i="24"/>
  <c r="S167" i="21"/>
  <c r="P167" i="21"/>
  <c r="N167" i="21"/>
  <c r="R167" i="21"/>
  <c r="Q167" i="21"/>
  <c r="O167" i="21"/>
  <c r="P167" i="22"/>
  <c r="N167" i="22"/>
  <c r="O167" i="22"/>
  <c r="Q167" i="22"/>
  <c r="R167" i="22"/>
  <c r="S167" i="22"/>
  <c r="R167" i="19"/>
  <c r="S167" i="19"/>
  <c r="Q167" i="19"/>
  <c r="P167" i="19"/>
  <c r="O167" i="19"/>
  <c r="N167" i="19"/>
  <c r="Q167" i="18"/>
  <c r="N167" i="18"/>
  <c r="S167" i="18"/>
  <c r="R167" i="18"/>
  <c r="P167" i="18"/>
  <c r="O167" i="18"/>
  <c r="M175" i="18"/>
  <c r="J289" i="15"/>
  <c r="H180" i="9"/>
  <c r="B194" i="15"/>
  <c r="P281" i="15"/>
  <c r="J172" i="11"/>
  <c r="L172" i="11"/>
  <c r="M172" i="11"/>
  <c r="K172" i="11"/>
  <c r="I172" i="11"/>
  <c r="Y167" i="11"/>
  <c r="AB167" i="11"/>
  <c r="Z167" i="11"/>
  <c r="AA167" i="11"/>
  <c r="X167" i="11"/>
  <c r="K172" i="9"/>
  <c r="L172" i="9"/>
  <c r="N172" i="9"/>
  <c r="M172" i="9"/>
  <c r="I172" i="9"/>
  <c r="J172" i="9"/>
  <c r="I173" i="11" a="1"/>
  <c r="X168" i="11" a="1"/>
  <c r="N168" i="22" a="1"/>
  <c r="N168" i="19" a="1"/>
  <c r="N168" i="27" a="1"/>
  <c r="N168" i="24" a="1"/>
  <c r="N168" i="26" a="1"/>
  <c r="N168" i="18" a="1"/>
  <c r="N168" i="21" a="1"/>
  <c r="N168" i="23" a="1"/>
  <c r="N168" i="29" a="1"/>
  <c r="N168" i="28" a="1"/>
  <c r="N168" i="25" a="1"/>
  <c r="I173" i="9" a="1"/>
  <c r="N168" i="30" a="1"/>
  <c r="K282" i="31" l="1"/>
  <c r="N282" i="31"/>
  <c r="W176" i="11"/>
  <c r="J290" i="31"/>
  <c r="G187" i="31"/>
  <c r="F187" i="31"/>
  <c r="O282" i="31"/>
  <c r="L282" i="31"/>
  <c r="C187" i="31"/>
  <c r="M282" i="31"/>
  <c r="E187" i="31"/>
  <c r="D187" i="31"/>
  <c r="L282" i="15"/>
  <c r="N282" i="15"/>
  <c r="M282" i="15"/>
  <c r="O282" i="15"/>
  <c r="D187" i="15"/>
  <c r="C187" i="15"/>
  <c r="F187" i="15"/>
  <c r="G187" i="15"/>
  <c r="H187" i="15"/>
  <c r="E187" i="15"/>
  <c r="K282" i="15"/>
  <c r="N168" i="29"/>
  <c r="S168" i="29"/>
  <c r="Q168" i="29"/>
  <c r="P168" i="29"/>
  <c r="R168" i="29"/>
  <c r="O168" i="29"/>
  <c r="S168" i="30"/>
  <c r="R168" i="30"/>
  <c r="P168" i="30"/>
  <c r="O168" i="30"/>
  <c r="Q168" i="30"/>
  <c r="N168" i="30"/>
  <c r="S168" i="27"/>
  <c r="N168" i="27"/>
  <c r="Q168" i="27"/>
  <c r="O168" i="27"/>
  <c r="R168" i="27"/>
  <c r="P168" i="27"/>
  <c r="S168" i="28"/>
  <c r="P168" i="28"/>
  <c r="R168" i="28"/>
  <c r="Q168" i="28"/>
  <c r="O168" i="28"/>
  <c r="N168" i="28"/>
  <c r="P168" i="25"/>
  <c r="Q168" i="25"/>
  <c r="R168" i="25"/>
  <c r="O168" i="25"/>
  <c r="N168" i="25"/>
  <c r="S168" i="25"/>
  <c r="S168" i="26"/>
  <c r="R168" i="26"/>
  <c r="Q168" i="26"/>
  <c r="P168" i="26"/>
  <c r="O168" i="26"/>
  <c r="N168" i="26"/>
  <c r="S168" i="24"/>
  <c r="R168" i="24"/>
  <c r="Q168" i="24"/>
  <c r="P168" i="24"/>
  <c r="O168" i="24"/>
  <c r="N168" i="24"/>
  <c r="N168" i="23"/>
  <c r="R168" i="23"/>
  <c r="O168" i="23"/>
  <c r="P168" i="23"/>
  <c r="S168" i="23"/>
  <c r="Q168" i="23"/>
  <c r="S168" i="22"/>
  <c r="R168" i="22"/>
  <c r="N168" i="22"/>
  <c r="Q168" i="22"/>
  <c r="P168" i="22"/>
  <c r="O168" i="22"/>
  <c r="R168" i="21"/>
  <c r="N168" i="21"/>
  <c r="S168" i="21"/>
  <c r="P168" i="21"/>
  <c r="O168" i="21"/>
  <c r="Q168" i="21"/>
  <c r="S168" i="18"/>
  <c r="P168" i="18"/>
  <c r="N168" i="18"/>
  <c r="O168" i="18"/>
  <c r="Q168" i="18"/>
  <c r="R168" i="18"/>
  <c r="S168" i="19"/>
  <c r="R168" i="19"/>
  <c r="Q168" i="19"/>
  <c r="P168" i="19"/>
  <c r="O168" i="19"/>
  <c r="N168" i="19"/>
  <c r="H181" i="9"/>
  <c r="B195" i="15"/>
  <c r="M176" i="18"/>
  <c r="J290" i="15"/>
  <c r="P282" i="15"/>
  <c r="J173" i="11"/>
  <c r="K173" i="11"/>
  <c r="M173" i="11"/>
  <c r="L173" i="11"/>
  <c r="I173" i="11"/>
  <c r="AB168" i="11"/>
  <c r="X168" i="11"/>
  <c r="Z168" i="11"/>
  <c r="AA168" i="11"/>
  <c r="Y168" i="11"/>
  <c r="L173" i="9"/>
  <c r="M173" i="9"/>
  <c r="I173" i="9"/>
  <c r="J173" i="9"/>
  <c r="K173" i="9"/>
  <c r="N173" i="9"/>
  <c r="I174" i="11" a="1"/>
  <c r="X169" i="11" a="1"/>
  <c r="N169" i="21" a="1"/>
  <c r="N169" i="23" a="1"/>
  <c r="N169" i="24" a="1"/>
  <c r="I174" i="9" a="1"/>
  <c r="N169" i="25" a="1"/>
  <c r="N169" i="29" a="1"/>
  <c r="N169" i="18" a="1"/>
  <c r="N169" i="27" a="1"/>
  <c r="N169" i="22" a="1"/>
  <c r="N169" i="26" a="1"/>
  <c r="N169" i="19" a="1"/>
  <c r="N169" i="30" a="1"/>
  <c r="N169" i="28" a="1"/>
  <c r="L283" i="31" l="1"/>
  <c r="N283" i="31"/>
  <c r="G188" i="31"/>
  <c r="O283" i="31"/>
  <c r="E188" i="31"/>
  <c r="W177" i="11"/>
  <c r="J291" i="31"/>
  <c r="C188" i="31"/>
  <c r="F188" i="31"/>
  <c r="D188" i="31"/>
  <c r="M283" i="31"/>
  <c r="K283" i="31"/>
  <c r="C188" i="15"/>
  <c r="K283" i="15"/>
  <c r="D188" i="15"/>
  <c r="G188" i="15"/>
  <c r="F188" i="15"/>
  <c r="O283" i="15"/>
  <c r="L283" i="15"/>
  <c r="M283" i="15"/>
  <c r="H188" i="15"/>
  <c r="E188" i="15"/>
  <c r="N283" i="15"/>
  <c r="R169" i="29"/>
  <c r="N169" i="29"/>
  <c r="S169" i="29"/>
  <c r="P169" i="29"/>
  <c r="Q169" i="29"/>
  <c r="O169" i="29"/>
  <c r="S169" i="30"/>
  <c r="R169" i="30"/>
  <c r="Q169" i="30"/>
  <c r="P169" i="30"/>
  <c r="O169" i="30"/>
  <c r="N169" i="30"/>
  <c r="P169" i="27"/>
  <c r="N169" i="27"/>
  <c r="O169" i="27"/>
  <c r="S169" i="27"/>
  <c r="Q169" i="27"/>
  <c r="R169" i="27"/>
  <c r="S169" i="28"/>
  <c r="R169" i="28"/>
  <c r="Q169" i="28"/>
  <c r="P169" i="28"/>
  <c r="O169" i="28"/>
  <c r="N169" i="28"/>
  <c r="S169" i="25"/>
  <c r="P169" i="25"/>
  <c r="N169" i="25"/>
  <c r="R169" i="25"/>
  <c r="Q169" i="25"/>
  <c r="O169" i="25"/>
  <c r="S169" i="26"/>
  <c r="R169" i="26"/>
  <c r="Q169" i="26"/>
  <c r="P169" i="26"/>
  <c r="O169" i="26"/>
  <c r="N169" i="26"/>
  <c r="R169" i="23"/>
  <c r="N169" i="23"/>
  <c r="S169" i="23"/>
  <c r="O169" i="23"/>
  <c r="P169" i="23"/>
  <c r="Q169" i="23"/>
  <c r="S169" i="24"/>
  <c r="R169" i="24"/>
  <c r="Q169" i="24"/>
  <c r="P169" i="24"/>
  <c r="O169" i="24"/>
  <c r="N169" i="24"/>
  <c r="Q169" i="21"/>
  <c r="O169" i="21"/>
  <c r="P169" i="21"/>
  <c r="S169" i="21"/>
  <c r="R169" i="21"/>
  <c r="N169" i="21"/>
  <c r="S169" i="22"/>
  <c r="R169" i="22"/>
  <c r="Q169" i="22"/>
  <c r="P169" i="22"/>
  <c r="O169" i="22"/>
  <c r="N169" i="22"/>
  <c r="S169" i="19"/>
  <c r="R169" i="19"/>
  <c r="Q169" i="19"/>
  <c r="P169" i="19"/>
  <c r="O169" i="19"/>
  <c r="N169" i="19"/>
  <c r="R169" i="18"/>
  <c r="Q169" i="18"/>
  <c r="N169" i="18"/>
  <c r="S169" i="18"/>
  <c r="P169" i="18"/>
  <c r="O169" i="18"/>
  <c r="H182" i="9"/>
  <c r="B196" i="15"/>
  <c r="M177" i="18"/>
  <c r="J291" i="15"/>
  <c r="P283" i="15"/>
  <c r="K174" i="11"/>
  <c r="J174" i="11"/>
  <c r="L174" i="11"/>
  <c r="M174" i="11"/>
  <c r="I174" i="11"/>
  <c r="Y169" i="11"/>
  <c r="X169" i="11"/>
  <c r="AA169" i="11"/>
  <c r="AB169" i="11"/>
  <c r="Z169" i="11"/>
  <c r="N174" i="9"/>
  <c r="M174" i="9"/>
  <c r="L174" i="9"/>
  <c r="J174" i="9"/>
  <c r="K174" i="9"/>
  <c r="I174" i="9"/>
  <c r="I175" i="11" a="1"/>
  <c r="X170" i="11" a="1"/>
  <c r="N170" i="25" a="1"/>
  <c r="N170" i="24" a="1"/>
  <c r="N170" i="26" a="1"/>
  <c r="N170" i="21" a="1"/>
  <c r="N170" i="30" a="1"/>
  <c r="I175" i="9" a="1"/>
  <c r="N170" i="23" a="1"/>
  <c r="N170" i="29" a="1"/>
  <c r="N170" i="28" a="1"/>
  <c r="N170" i="22" a="1"/>
  <c r="N170" i="19" a="1"/>
  <c r="N170" i="27" a="1"/>
  <c r="N170" i="18" a="1"/>
  <c r="M284" i="31" l="1"/>
  <c r="D189" i="31"/>
  <c r="E189" i="31"/>
  <c r="L284" i="31"/>
  <c r="F189" i="31"/>
  <c r="N284" i="31"/>
  <c r="K284" i="31"/>
  <c r="W178" i="11"/>
  <c r="J292" i="31"/>
  <c r="G189" i="31"/>
  <c r="O284" i="31"/>
  <c r="C189" i="31"/>
  <c r="M284" i="15"/>
  <c r="C189" i="15"/>
  <c r="L284" i="15"/>
  <c r="O284" i="15"/>
  <c r="D189" i="15"/>
  <c r="K284" i="15"/>
  <c r="E189" i="15"/>
  <c r="N284" i="15"/>
  <c r="F189" i="15"/>
  <c r="G189" i="15"/>
  <c r="H189" i="15"/>
  <c r="O170" i="29"/>
  <c r="R170" i="29"/>
  <c r="P170" i="29"/>
  <c r="Q170" i="29"/>
  <c r="N170" i="29"/>
  <c r="S170" i="29"/>
  <c r="N170" i="30"/>
  <c r="S170" i="30"/>
  <c r="R170" i="30"/>
  <c r="Q170" i="30"/>
  <c r="P170" i="30"/>
  <c r="O170" i="30"/>
  <c r="Q170" i="27"/>
  <c r="P170" i="27"/>
  <c r="N170" i="27"/>
  <c r="R170" i="27"/>
  <c r="S170" i="27"/>
  <c r="O170" i="27"/>
  <c r="R170" i="28"/>
  <c r="Q170" i="28"/>
  <c r="P170" i="28"/>
  <c r="O170" i="28"/>
  <c r="N170" i="28"/>
  <c r="S170" i="28"/>
  <c r="R170" i="25"/>
  <c r="S170" i="25"/>
  <c r="Q170" i="25"/>
  <c r="O170" i="25"/>
  <c r="P170" i="25"/>
  <c r="N170" i="25"/>
  <c r="Q170" i="26"/>
  <c r="P170" i="26"/>
  <c r="O170" i="26"/>
  <c r="S170" i="26"/>
  <c r="R170" i="26"/>
  <c r="N170" i="26"/>
  <c r="S170" i="24"/>
  <c r="R170" i="24"/>
  <c r="Q170" i="24"/>
  <c r="P170" i="24"/>
  <c r="O170" i="24"/>
  <c r="N170" i="24"/>
  <c r="S170" i="23"/>
  <c r="R170" i="23"/>
  <c r="P170" i="23"/>
  <c r="N170" i="23"/>
  <c r="Q170" i="23"/>
  <c r="O170" i="23"/>
  <c r="S170" i="21"/>
  <c r="Q170" i="21"/>
  <c r="P170" i="21"/>
  <c r="R170" i="21"/>
  <c r="O170" i="21"/>
  <c r="N170" i="21"/>
  <c r="S170" i="22"/>
  <c r="R170" i="22"/>
  <c r="Q170" i="22"/>
  <c r="P170" i="22"/>
  <c r="O170" i="22"/>
  <c r="N170" i="22"/>
  <c r="Q170" i="18"/>
  <c r="S170" i="18"/>
  <c r="O170" i="18"/>
  <c r="N170" i="18"/>
  <c r="P170" i="18"/>
  <c r="R170" i="18"/>
  <c r="N170" i="19"/>
  <c r="R170" i="19"/>
  <c r="Q170" i="19"/>
  <c r="P170" i="19"/>
  <c r="O170" i="19"/>
  <c r="S170" i="19"/>
  <c r="M178" i="18"/>
  <c r="J292" i="15"/>
  <c r="H183" i="9"/>
  <c r="B197" i="15"/>
  <c r="P284" i="15"/>
  <c r="M175" i="11"/>
  <c r="J175" i="11"/>
  <c r="L175" i="11"/>
  <c r="I175" i="11"/>
  <c r="K175" i="11"/>
  <c r="Y170" i="11"/>
  <c r="X170" i="11"/>
  <c r="AB170" i="11"/>
  <c r="Z170" i="11"/>
  <c r="AA170" i="11"/>
  <c r="K175" i="9"/>
  <c r="M175" i="9"/>
  <c r="N175" i="9"/>
  <c r="I175" i="9"/>
  <c r="L175" i="9"/>
  <c r="J175" i="9"/>
  <c r="I176" i="11" a="1"/>
  <c r="X171" i="11" a="1"/>
  <c r="N171" i="23" a="1"/>
  <c r="N171" i="24" a="1"/>
  <c r="N171" i="21" a="1"/>
  <c r="N171" i="18" a="1"/>
  <c r="N171" i="30" a="1"/>
  <c r="I176" i="9" a="1"/>
  <c r="N171" i="25" a="1"/>
  <c r="N171" i="22" a="1"/>
  <c r="N171" i="28" a="1"/>
  <c r="N171" i="26" a="1"/>
  <c r="N171" i="27" a="1"/>
  <c r="N171" i="19" a="1"/>
  <c r="N171" i="29" a="1"/>
  <c r="E190" i="31" l="1"/>
  <c r="K285" i="31"/>
  <c r="C190" i="31"/>
  <c r="F190" i="31"/>
  <c r="D190" i="31"/>
  <c r="G190" i="31"/>
  <c r="O285" i="31"/>
  <c r="L285" i="31"/>
  <c r="W179" i="11"/>
  <c r="J293" i="31"/>
  <c r="N285" i="31"/>
  <c r="M285" i="31"/>
  <c r="M285" i="15"/>
  <c r="L285" i="15"/>
  <c r="E190" i="15"/>
  <c r="H190" i="15"/>
  <c r="K285" i="15"/>
  <c r="O285" i="15"/>
  <c r="G190" i="15"/>
  <c r="D190" i="15"/>
  <c r="N285" i="15"/>
  <c r="F190" i="15"/>
  <c r="C190" i="15"/>
  <c r="S171" i="29"/>
  <c r="P171" i="29"/>
  <c r="R171" i="29"/>
  <c r="Q171" i="29"/>
  <c r="O171" i="29"/>
  <c r="N171" i="29"/>
  <c r="S171" i="30"/>
  <c r="R171" i="30"/>
  <c r="Q171" i="30"/>
  <c r="P171" i="30"/>
  <c r="O171" i="30"/>
  <c r="N171" i="30"/>
  <c r="S171" i="27"/>
  <c r="P171" i="27"/>
  <c r="N171" i="27"/>
  <c r="R171" i="27"/>
  <c r="Q171" i="27"/>
  <c r="O171" i="27"/>
  <c r="S171" i="28"/>
  <c r="R171" i="28"/>
  <c r="Q171" i="28"/>
  <c r="P171" i="28"/>
  <c r="O171" i="28"/>
  <c r="N171" i="28"/>
  <c r="Q171" i="25"/>
  <c r="O171" i="25"/>
  <c r="S171" i="25"/>
  <c r="N171" i="25"/>
  <c r="P171" i="25"/>
  <c r="R171" i="25"/>
  <c r="S171" i="26"/>
  <c r="R171" i="26"/>
  <c r="Q171" i="26"/>
  <c r="P171" i="26"/>
  <c r="N171" i="26"/>
  <c r="O171" i="26"/>
  <c r="R171" i="23"/>
  <c r="O171" i="23"/>
  <c r="S171" i="23"/>
  <c r="P171" i="23"/>
  <c r="N171" i="23"/>
  <c r="Q171" i="23"/>
  <c r="S171" i="24"/>
  <c r="R171" i="24"/>
  <c r="Q171" i="24"/>
  <c r="P171" i="24"/>
  <c r="O171" i="24"/>
  <c r="N171" i="24"/>
  <c r="P171" i="22"/>
  <c r="N171" i="22"/>
  <c r="S171" i="22"/>
  <c r="R171" i="22"/>
  <c r="Q171" i="22"/>
  <c r="O171" i="22"/>
  <c r="R171" i="21"/>
  <c r="Q171" i="21"/>
  <c r="S171" i="21"/>
  <c r="P171" i="21"/>
  <c r="O171" i="21"/>
  <c r="N171" i="21"/>
  <c r="S171" i="19"/>
  <c r="R171" i="19"/>
  <c r="Q171" i="19"/>
  <c r="P171" i="19"/>
  <c r="O171" i="19"/>
  <c r="N171" i="19"/>
  <c r="O171" i="18"/>
  <c r="N171" i="18"/>
  <c r="Q171" i="18"/>
  <c r="S171" i="18"/>
  <c r="R171" i="18"/>
  <c r="P171" i="18"/>
  <c r="H184" i="9"/>
  <c r="B198" i="15"/>
  <c r="P285" i="15"/>
  <c r="M179" i="18"/>
  <c r="J293" i="15"/>
  <c r="J176" i="11"/>
  <c r="M176" i="11"/>
  <c r="I176" i="11"/>
  <c r="K176" i="11"/>
  <c r="L176" i="11"/>
  <c r="X171" i="11"/>
  <c r="AB171" i="11"/>
  <c r="AA171" i="11"/>
  <c r="Z171" i="11"/>
  <c r="Y171" i="11"/>
  <c r="M176" i="9"/>
  <c r="N176" i="9"/>
  <c r="L176" i="9"/>
  <c r="J176" i="9"/>
  <c r="I176" i="9"/>
  <c r="K176" i="9"/>
  <c r="I177" i="11" a="1"/>
  <c r="X172" i="11" a="1"/>
  <c r="N172" i="18" a="1"/>
  <c r="N172" i="19" a="1"/>
  <c r="N172" i="25" a="1"/>
  <c r="N172" i="26" a="1"/>
  <c r="I177" i="9" a="1"/>
  <c r="N172" i="21" a="1"/>
  <c r="N172" i="23" a="1"/>
  <c r="N172" i="28" a="1"/>
  <c r="N172" i="27" a="1"/>
  <c r="N172" i="22" a="1"/>
  <c r="N172" i="24" a="1"/>
  <c r="N172" i="30" a="1"/>
  <c r="N172" i="29" a="1"/>
  <c r="L286" i="31" l="1"/>
  <c r="N286" i="31"/>
  <c r="D191" i="31"/>
  <c r="G191" i="31"/>
  <c r="M286" i="31"/>
  <c r="K286" i="31"/>
  <c r="F191" i="31"/>
  <c r="O286" i="31"/>
  <c r="W180" i="11"/>
  <c r="J294" i="31"/>
  <c r="E191" i="31"/>
  <c r="C191" i="31"/>
  <c r="O286" i="15"/>
  <c r="K286" i="15"/>
  <c r="D191" i="15"/>
  <c r="F191" i="15"/>
  <c r="M286" i="15"/>
  <c r="G191" i="15"/>
  <c r="N286" i="15"/>
  <c r="L286" i="15"/>
  <c r="E191" i="15"/>
  <c r="C191" i="15"/>
  <c r="H191" i="15"/>
  <c r="P172" i="29"/>
  <c r="O172" i="29"/>
  <c r="N172" i="29"/>
  <c r="S172" i="29"/>
  <c r="Q172" i="29"/>
  <c r="R172" i="29"/>
  <c r="S172" i="30"/>
  <c r="R172" i="30"/>
  <c r="P172" i="30"/>
  <c r="O172" i="30"/>
  <c r="Q172" i="30"/>
  <c r="N172" i="30"/>
  <c r="R172" i="27"/>
  <c r="S172" i="27"/>
  <c r="O172" i="27"/>
  <c r="Q172" i="27"/>
  <c r="N172" i="27"/>
  <c r="P172" i="27"/>
  <c r="S172" i="28"/>
  <c r="P172" i="28"/>
  <c r="R172" i="28"/>
  <c r="Q172" i="28"/>
  <c r="O172" i="28"/>
  <c r="N172" i="28"/>
  <c r="Q172" i="25"/>
  <c r="P172" i="25"/>
  <c r="O172" i="25"/>
  <c r="S172" i="25"/>
  <c r="N172" i="25"/>
  <c r="R172" i="25"/>
  <c r="S172" i="26"/>
  <c r="R172" i="26"/>
  <c r="Q172" i="26"/>
  <c r="P172" i="26"/>
  <c r="O172" i="26"/>
  <c r="N172" i="26"/>
  <c r="S172" i="24"/>
  <c r="R172" i="24"/>
  <c r="Q172" i="24"/>
  <c r="P172" i="24"/>
  <c r="O172" i="24"/>
  <c r="N172" i="24"/>
  <c r="P172" i="23"/>
  <c r="N172" i="23"/>
  <c r="Q172" i="23"/>
  <c r="O172" i="23"/>
  <c r="R172" i="23"/>
  <c r="S172" i="23"/>
  <c r="O172" i="21"/>
  <c r="P172" i="21"/>
  <c r="R172" i="21"/>
  <c r="N172" i="21"/>
  <c r="S172" i="21"/>
  <c r="Q172" i="21"/>
  <c r="S172" i="22"/>
  <c r="R172" i="22"/>
  <c r="N172" i="22"/>
  <c r="P172" i="22"/>
  <c r="O172" i="22"/>
  <c r="Q172" i="22"/>
  <c r="Q172" i="18"/>
  <c r="R172" i="18"/>
  <c r="N172" i="18"/>
  <c r="S172" i="18"/>
  <c r="P172" i="18"/>
  <c r="O172" i="18"/>
  <c r="S172" i="19"/>
  <c r="R172" i="19"/>
  <c r="Q172" i="19"/>
  <c r="P172" i="19"/>
  <c r="O172" i="19"/>
  <c r="N172" i="19"/>
  <c r="H185" i="9"/>
  <c r="B199" i="15"/>
  <c r="M180" i="18"/>
  <c r="J294" i="15"/>
  <c r="P286" i="15"/>
  <c r="K177" i="11"/>
  <c r="L177" i="11"/>
  <c r="M177" i="11"/>
  <c r="I177" i="11"/>
  <c r="J177" i="11"/>
  <c r="Z172" i="11"/>
  <c r="X172" i="11"/>
  <c r="Y172" i="11"/>
  <c r="AB172" i="11"/>
  <c r="AA172" i="11"/>
  <c r="I177" i="9"/>
  <c r="L177" i="9"/>
  <c r="K177" i="9"/>
  <c r="M177" i="9"/>
  <c r="N177" i="9"/>
  <c r="J177" i="9"/>
  <c r="I178" i="11" a="1"/>
  <c r="X173" i="11" a="1"/>
  <c r="N173" i="22" a="1"/>
  <c r="N173" i="30" a="1"/>
  <c r="I178" i="9" a="1"/>
  <c r="N173" i="21" a="1"/>
  <c r="N173" i="23" a="1"/>
  <c r="N173" i="25" a="1"/>
  <c r="N173" i="27" a="1"/>
  <c r="N173" i="28" a="1"/>
  <c r="N173" i="19" a="1"/>
  <c r="N173" i="29" a="1"/>
  <c r="N173" i="18" a="1"/>
  <c r="N173" i="26" a="1"/>
  <c r="N173" i="24" a="1"/>
  <c r="N287" i="31" l="1"/>
  <c r="L287" i="31"/>
  <c r="F192" i="31"/>
  <c r="K287" i="31"/>
  <c r="M287" i="31"/>
  <c r="D192" i="31"/>
  <c r="C192" i="31"/>
  <c r="G192" i="31"/>
  <c r="W181" i="11"/>
  <c r="J295" i="31"/>
  <c r="O287" i="31"/>
  <c r="E192" i="31"/>
  <c r="M287" i="15"/>
  <c r="D192" i="15"/>
  <c r="N287" i="15"/>
  <c r="H192" i="15"/>
  <c r="G192" i="15"/>
  <c r="F192" i="15"/>
  <c r="L287" i="15"/>
  <c r="K287" i="15"/>
  <c r="C192" i="15"/>
  <c r="O287" i="15"/>
  <c r="E192" i="15"/>
  <c r="S173" i="29"/>
  <c r="P173" i="29"/>
  <c r="R173" i="29"/>
  <c r="N173" i="29"/>
  <c r="Q173" i="29"/>
  <c r="O173" i="29"/>
  <c r="S173" i="30"/>
  <c r="R173" i="30"/>
  <c r="Q173" i="30"/>
  <c r="P173" i="30"/>
  <c r="O173" i="30"/>
  <c r="N173" i="30"/>
  <c r="N173" i="27"/>
  <c r="R173" i="27"/>
  <c r="O173" i="27"/>
  <c r="Q173" i="27"/>
  <c r="S173" i="27"/>
  <c r="P173" i="27"/>
  <c r="S173" i="28"/>
  <c r="R173" i="28"/>
  <c r="Q173" i="28"/>
  <c r="P173" i="28"/>
  <c r="O173" i="28"/>
  <c r="N173" i="28"/>
  <c r="S173" i="25"/>
  <c r="N173" i="25"/>
  <c r="P173" i="25"/>
  <c r="O173" i="25"/>
  <c r="R173" i="25"/>
  <c r="Q173" i="25"/>
  <c r="S173" i="26"/>
  <c r="R173" i="26"/>
  <c r="Q173" i="26"/>
  <c r="P173" i="26"/>
  <c r="O173" i="26"/>
  <c r="N173" i="26"/>
  <c r="N173" i="23"/>
  <c r="S173" i="23"/>
  <c r="P173" i="23"/>
  <c r="O173" i="23"/>
  <c r="R173" i="23"/>
  <c r="Q173" i="23"/>
  <c r="S173" i="24"/>
  <c r="R173" i="24"/>
  <c r="Q173" i="24"/>
  <c r="P173" i="24"/>
  <c r="O173" i="24"/>
  <c r="N173" i="24"/>
  <c r="N173" i="22"/>
  <c r="S173" i="22"/>
  <c r="R173" i="22"/>
  <c r="Q173" i="22"/>
  <c r="P173" i="22"/>
  <c r="O173" i="22"/>
  <c r="S173" i="21"/>
  <c r="R173" i="21"/>
  <c r="Q173" i="21"/>
  <c r="N173" i="21"/>
  <c r="O173" i="21"/>
  <c r="P173" i="21"/>
  <c r="S173" i="19"/>
  <c r="R173" i="19"/>
  <c r="Q173" i="19"/>
  <c r="P173" i="19"/>
  <c r="O173" i="19"/>
  <c r="N173" i="19"/>
  <c r="R173" i="18"/>
  <c r="P173" i="18"/>
  <c r="O173" i="18"/>
  <c r="S173" i="18"/>
  <c r="Q173" i="18"/>
  <c r="N173" i="18"/>
  <c r="M181" i="18"/>
  <c r="J295" i="15"/>
  <c r="H186" i="9"/>
  <c r="B200" i="15"/>
  <c r="P287" i="15"/>
  <c r="L178" i="11"/>
  <c r="M178" i="11"/>
  <c r="I178" i="11"/>
  <c r="K178" i="11"/>
  <c r="J178" i="11"/>
  <c r="Z173" i="11"/>
  <c r="Y173" i="11"/>
  <c r="AB173" i="11"/>
  <c r="X173" i="11"/>
  <c r="AA173" i="11"/>
  <c r="M178" i="9"/>
  <c r="J178" i="9"/>
  <c r="N178" i="9"/>
  <c r="K178" i="9"/>
  <c r="L178" i="9"/>
  <c r="I178" i="9"/>
  <c r="I179" i="11" a="1"/>
  <c r="X174" i="11" a="1"/>
  <c r="N174" i="26" a="1"/>
  <c r="N174" i="18" a="1"/>
  <c r="N174" i="28" a="1"/>
  <c r="N174" i="30" a="1"/>
  <c r="N174" i="24" a="1"/>
  <c r="N174" i="25" a="1"/>
  <c r="N174" i="27" a="1"/>
  <c r="N174" i="29" a="1"/>
  <c r="N174" i="23" a="1"/>
  <c r="N174" i="22" a="1"/>
  <c r="N174" i="21" a="1"/>
  <c r="I179" i="9" a="1"/>
  <c r="N174" i="19" a="1"/>
  <c r="N288" i="31" l="1"/>
  <c r="O288" i="31"/>
  <c r="M288" i="31"/>
  <c r="D193" i="31"/>
  <c r="E193" i="31"/>
  <c r="G193" i="31"/>
  <c r="F193" i="31"/>
  <c r="L288" i="31"/>
  <c r="K288" i="31"/>
  <c r="W182" i="11"/>
  <c r="J296" i="31"/>
  <c r="C193" i="31"/>
  <c r="L288" i="15"/>
  <c r="D193" i="15"/>
  <c r="K288" i="15"/>
  <c r="F193" i="15"/>
  <c r="E193" i="15"/>
  <c r="H193" i="15"/>
  <c r="O288" i="15"/>
  <c r="C193" i="15"/>
  <c r="N288" i="15"/>
  <c r="G193" i="15"/>
  <c r="M288" i="15"/>
  <c r="O174" i="29"/>
  <c r="N174" i="29"/>
  <c r="R174" i="29"/>
  <c r="P174" i="29"/>
  <c r="S174" i="29"/>
  <c r="Q174" i="29"/>
  <c r="S174" i="30"/>
  <c r="R174" i="30"/>
  <c r="Q174" i="30"/>
  <c r="P174" i="30"/>
  <c r="O174" i="30"/>
  <c r="N174" i="30"/>
  <c r="N174" i="27"/>
  <c r="R174" i="27"/>
  <c r="P174" i="27"/>
  <c r="S174" i="27"/>
  <c r="O174" i="27"/>
  <c r="Q174" i="27"/>
  <c r="R174" i="28"/>
  <c r="Q174" i="28"/>
  <c r="P174" i="28"/>
  <c r="O174" i="28"/>
  <c r="N174" i="28"/>
  <c r="S174" i="28"/>
  <c r="N174" i="25"/>
  <c r="S174" i="25"/>
  <c r="R174" i="25"/>
  <c r="O174" i="25"/>
  <c r="P174" i="25"/>
  <c r="Q174" i="25"/>
  <c r="Q174" i="26"/>
  <c r="P174" i="26"/>
  <c r="O174" i="26"/>
  <c r="S174" i="26"/>
  <c r="R174" i="26"/>
  <c r="N174" i="26"/>
  <c r="P174" i="23"/>
  <c r="N174" i="23"/>
  <c r="S174" i="23"/>
  <c r="Q174" i="23"/>
  <c r="R174" i="23"/>
  <c r="O174" i="23"/>
  <c r="S174" i="24"/>
  <c r="R174" i="24"/>
  <c r="Q174" i="24"/>
  <c r="P174" i="24"/>
  <c r="O174" i="24"/>
  <c r="N174" i="24"/>
  <c r="S174" i="21"/>
  <c r="N174" i="21"/>
  <c r="P174" i="21"/>
  <c r="O174" i="21"/>
  <c r="R174" i="21"/>
  <c r="Q174" i="21"/>
  <c r="S174" i="22"/>
  <c r="R174" i="22"/>
  <c r="Q174" i="22"/>
  <c r="P174" i="22"/>
  <c r="O174" i="22"/>
  <c r="N174" i="22"/>
  <c r="S174" i="18"/>
  <c r="N174" i="18"/>
  <c r="O174" i="18"/>
  <c r="P174" i="18"/>
  <c r="R174" i="18"/>
  <c r="Q174" i="18"/>
  <c r="N174" i="19"/>
  <c r="S174" i="19"/>
  <c r="R174" i="19"/>
  <c r="Q174" i="19"/>
  <c r="P174" i="19"/>
  <c r="O174" i="19"/>
  <c r="P288" i="15"/>
  <c r="H187" i="9"/>
  <c r="B201" i="15"/>
  <c r="M182" i="18"/>
  <c r="J296" i="15"/>
  <c r="L179" i="11"/>
  <c r="K179" i="11"/>
  <c r="J179" i="11"/>
  <c r="M179" i="11"/>
  <c r="I179" i="11"/>
  <c r="Z174" i="11"/>
  <c r="AB174" i="11"/>
  <c r="X174" i="11"/>
  <c r="Y174" i="11"/>
  <c r="AA174" i="11"/>
  <c r="J179" i="9"/>
  <c r="M179" i="9"/>
  <c r="I179" i="9"/>
  <c r="K179" i="9"/>
  <c r="N179" i="9"/>
  <c r="L179" i="9"/>
  <c r="I180" i="11" a="1"/>
  <c r="X175" i="11" a="1"/>
  <c r="N175" i="30" a="1"/>
  <c r="N175" i="24" a="1"/>
  <c r="N175" i="21" a="1"/>
  <c r="N175" i="22" a="1"/>
  <c r="N175" i="27" a="1"/>
  <c r="I180" i="9" a="1"/>
  <c r="N175" i="25" a="1"/>
  <c r="N175" i="29" a="1"/>
  <c r="N175" i="23" a="1"/>
  <c r="N175" i="28" a="1"/>
  <c r="N175" i="18" a="1"/>
  <c r="N175" i="19" a="1"/>
  <c r="N175" i="26" a="1"/>
  <c r="L289" i="31" l="1"/>
  <c r="K289" i="31"/>
  <c r="C194" i="31"/>
  <c r="D194" i="31"/>
  <c r="F194" i="31"/>
  <c r="G194" i="31"/>
  <c r="N289" i="31"/>
  <c r="W183" i="11"/>
  <c r="J297" i="31"/>
  <c r="O289" i="31"/>
  <c r="M289" i="31"/>
  <c r="E194" i="31"/>
  <c r="M289" i="15"/>
  <c r="O289" i="15"/>
  <c r="D194" i="15"/>
  <c r="N289" i="15"/>
  <c r="K289" i="15"/>
  <c r="F194" i="15"/>
  <c r="L289" i="15"/>
  <c r="C194" i="15"/>
  <c r="H194" i="15"/>
  <c r="G194" i="15"/>
  <c r="E194" i="15"/>
  <c r="R175" i="29"/>
  <c r="N175" i="29"/>
  <c r="Q175" i="29"/>
  <c r="O175" i="29"/>
  <c r="S175" i="29"/>
  <c r="P175" i="29"/>
  <c r="O175" i="30"/>
  <c r="S175" i="30"/>
  <c r="R175" i="30"/>
  <c r="Q175" i="30"/>
  <c r="P175" i="30"/>
  <c r="N175" i="30"/>
  <c r="R175" i="27"/>
  <c r="P175" i="27"/>
  <c r="S175" i="27"/>
  <c r="O175" i="27"/>
  <c r="N175" i="27"/>
  <c r="Q175" i="27"/>
  <c r="S175" i="28"/>
  <c r="R175" i="28"/>
  <c r="Q175" i="28"/>
  <c r="P175" i="28"/>
  <c r="O175" i="28"/>
  <c r="N175" i="28"/>
  <c r="N175" i="25"/>
  <c r="P175" i="25"/>
  <c r="R175" i="25"/>
  <c r="Q175" i="25"/>
  <c r="S175" i="25"/>
  <c r="O175" i="25"/>
  <c r="S175" i="26"/>
  <c r="R175" i="26"/>
  <c r="Q175" i="26"/>
  <c r="P175" i="26"/>
  <c r="O175" i="26"/>
  <c r="N175" i="26"/>
  <c r="Q175" i="23"/>
  <c r="O175" i="23"/>
  <c r="S175" i="23"/>
  <c r="R175" i="23"/>
  <c r="P175" i="23"/>
  <c r="N175" i="23"/>
  <c r="S175" i="24"/>
  <c r="R175" i="24"/>
  <c r="Q175" i="24"/>
  <c r="P175" i="24"/>
  <c r="O175" i="24"/>
  <c r="N175" i="24"/>
  <c r="P175" i="22"/>
  <c r="N175" i="22"/>
  <c r="S175" i="22"/>
  <c r="R175" i="22"/>
  <c r="Q175" i="22"/>
  <c r="O175" i="22"/>
  <c r="R175" i="21"/>
  <c r="O175" i="21"/>
  <c r="N175" i="21"/>
  <c r="S175" i="21"/>
  <c r="P175" i="21"/>
  <c r="Q175" i="21"/>
  <c r="S175" i="19"/>
  <c r="R175" i="19"/>
  <c r="Q175" i="19"/>
  <c r="P175" i="19"/>
  <c r="O175" i="19"/>
  <c r="N175" i="19"/>
  <c r="R175" i="18"/>
  <c r="O175" i="18"/>
  <c r="S175" i="18"/>
  <c r="Q175" i="18"/>
  <c r="N175" i="18"/>
  <c r="P175" i="18"/>
  <c r="M183" i="18"/>
  <c r="J297" i="15"/>
  <c r="H188" i="9"/>
  <c r="B202" i="15"/>
  <c r="P289" i="15"/>
  <c r="J180" i="11"/>
  <c r="K180" i="11"/>
  <c r="M180" i="11"/>
  <c r="L180" i="11"/>
  <c r="I180" i="11"/>
  <c r="AB175" i="11"/>
  <c r="AA175" i="11"/>
  <c r="X175" i="11"/>
  <c r="Z175" i="11"/>
  <c r="Y175" i="11"/>
  <c r="J180" i="9"/>
  <c r="N180" i="9"/>
  <c r="I180" i="9"/>
  <c r="M180" i="9"/>
  <c r="L180" i="9"/>
  <c r="K180" i="9"/>
  <c r="I181" i="11" a="1"/>
  <c r="X176" i="11" a="1"/>
  <c r="I181" i="9" a="1"/>
  <c r="N176" i="22" a="1"/>
  <c r="N176" i="24" a="1"/>
  <c r="N176" i="19" a="1"/>
  <c r="N176" i="28" a="1"/>
  <c r="N176" i="21" a="1"/>
  <c r="N176" i="30" a="1"/>
  <c r="N176" i="29" a="1"/>
  <c r="N176" i="26" a="1"/>
  <c r="N176" i="25" a="1"/>
  <c r="N176" i="18" a="1"/>
  <c r="N176" i="27" a="1"/>
  <c r="N176" i="23" a="1"/>
  <c r="K290" i="31" l="1"/>
  <c r="L290" i="31"/>
  <c r="M290" i="31"/>
  <c r="F195" i="31"/>
  <c r="O290" i="31"/>
  <c r="C195" i="31"/>
  <c r="G195" i="31"/>
  <c r="D195" i="31"/>
  <c r="E195" i="31"/>
  <c r="N290" i="31"/>
  <c r="W184" i="11"/>
  <c r="J298" i="31"/>
  <c r="M290" i="15"/>
  <c r="O290" i="15"/>
  <c r="E195" i="15"/>
  <c r="K290" i="15"/>
  <c r="N290" i="15"/>
  <c r="C195" i="15"/>
  <c r="H195" i="15"/>
  <c r="G195" i="15"/>
  <c r="L290" i="15"/>
  <c r="F195" i="15"/>
  <c r="D195" i="15"/>
  <c r="P176" i="29"/>
  <c r="Q176" i="29"/>
  <c r="O176" i="29"/>
  <c r="R176" i="29"/>
  <c r="S176" i="29"/>
  <c r="N176" i="29"/>
  <c r="S176" i="30"/>
  <c r="R176" i="30"/>
  <c r="P176" i="30"/>
  <c r="O176" i="30"/>
  <c r="Q176" i="30"/>
  <c r="N176" i="30"/>
  <c r="N176" i="27"/>
  <c r="P176" i="27"/>
  <c r="R176" i="27"/>
  <c r="O176" i="27"/>
  <c r="S176" i="27"/>
  <c r="Q176" i="27"/>
  <c r="S176" i="28"/>
  <c r="Q176" i="28"/>
  <c r="P176" i="28"/>
  <c r="N176" i="28"/>
  <c r="R176" i="28"/>
  <c r="O176" i="28"/>
  <c r="O176" i="25"/>
  <c r="P176" i="25"/>
  <c r="N176" i="25"/>
  <c r="R176" i="25"/>
  <c r="Q176" i="25"/>
  <c r="S176" i="25"/>
  <c r="N176" i="26"/>
  <c r="Q176" i="26"/>
  <c r="S176" i="26"/>
  <c r="R176" i="26"/>
  <c r="P176" i="26"/>
  <c r="O176" i="26"/>
  <c r="S176" i="24"/>
  <c r="R176" i="24"/>
  <c r="Q176" i="24"/>
  <c r="P176" i="24"/>
  <c r="O176" i="24"/>
  <c r="N176" i="24"/>
  <c r="N176" i="23"/>
  <c r="P176" i="23"/>
  <c r="Q176" i="23"/>
  <c r="O176" i="23"/>
  <c r="S176" i="23"/>
  <c r="R176" i="23"/>
  <c r="S176" i="22"/>
  <c r="R176" i="22"/>
  <c r="N176" i="22"/>
  <c r="Q176" i="22"/>
  <c r="P176" i="22"/>
  <c r="O176" i="22"/>
  <c r="R176" i="21"/>
  <c r="N176" i="21"/>
  <c r="S176" i="21"/>
  <c r="P176" i="21"/>
  <c r="O176" i="21"/>
  <c r="Q176" i="21"/>
  <c r="S176" i="18"/>
  <c r="N176" i="18"/>
  <c r="R176" i="18"/>
  <c r="P176" i="18"/>
  <c r="Q176" i="18"/>
  <c r="O176" i="18"/>
  <c r="S176" i="19"/>
  <c r="R176" i="19"/>
  <c r="Q176" i="19"/>
  <c r="P176" i="19"/>
  <c r="O176" i="19"/>
  <c r="N176" i="19"/>
  <c r="H189" i="9"/>
  <c r="B203" i="15"/>
  <c r="M184" i="18"/>
  <c r="J298" i="15"/>
  <c r="P290" i="15"/>
  <c r="K181" i="11"/>
  <c r="M181" i="11"/>
  <c r="J181" i="11"/>
  <c r="I181" i="11"/>
  <c r="L181" i="11"/>
  <c r="AB176" i="11"/>
  <c r="Y176" i="11"/>
  <c r="X176" i="11"/>
  <c r="AA176" i="11"/>
  <c r="Z176" i="11"/>
  <c r="K181" i="9"/>
  <c r="M181" i="9"/>
  <c r="I181" i="9"/>
  <c r="N181" i="9"/>
  <c r="L181" i="9"/>
  <c r="J181" i="9"/>
  <c r="I182" i="11" a="1"/>
  <c r="X177" i="11" a="1"/>
  <c r="N177" i="22" a="1"/>
  <c r="N177" i="24" a="1"/>
  <c r="N177" i="28" a="1"/>
  <c r="N177" i="23" a="1"/>
  <c r="N177" i="25" a="1"/>
  <c r="N177" i="29" a="1"/>
  <c r="N177" i="18" a="1"/>
  <c r="N177" i="27" a="1"/>
  <c r="N177" i="26" a="1"/>
  <c r="N177" i="19" a="1"/>
  <c r="N177" i="30" a="1"/>
  <c r="I182" i="9" a="1"/>
  <c r="N177" i="21" a="1"/>
  <c r="N291" i="31" l="1"/>
  <c r="O291" i="31"/>
  <c r="F196" i="31"/>
  <c r="D196" i="31"/>
  <c r="C196" i="31"/>
  <c r="E196" i="31"/>
  <c r="K291" i="31"/>
  <c r="M291" i="31"/>
  <c r="L291" i="31"/>
  <c r="W185" i="11"/>
  <c r="J299" i="31"/>
  <c r="G196" i="31"/>
  <c r="M291" i="15"/>
  <c r="K291" i="15"/>
  <c r="G196" i="15"/>
  <c r="N291" i="15"/>
  <c r="F196" i="15"/>
  <c r="H196" i="15"/>
  <c r="C196" i="15"/>
  <c r="D196" i="15"/>
  <c r="L291" i="15"/>
  <c r="O291" i="15"/>
  <c r="E196" i="15"/>
  <c r="N177" i="29"/>
  <c r="Q177" i="29"/>
  <c r="S177" i="29"/>
  <c r="O177" i="29"/>
  <c r="P177" i="29"/>
  <c r="R177" i="29"/>
  <c r="S177" i="30"/>
  <c r="R177" i="30"/>
  <c r="Q177" i="30"/>
  <c r="P177" i="30"/>
  <c r="O177" i="30"/>
  <c r="N177" i="30"/>
  <c r="O177" i="27"/>
  <c r="N177" i="27"/>
  <c r="S177" i="27"/>
  <c r="P177" i="27"/>
  <c r="R177" i="27"/>
  <c r="Q177" i="27"/>
  <c r="S177" i="28"/>
  <c r="R177" i="28"/>
  <c r="Q177" i="28"/>
  <c r="P177" i="28"/>
  <c r="O177" i="28"/>
  <c r="N177" i="28"/>
  <c r="S177" i="25"/>
  <c r="Q177" i="25"/>
  <c r="N177" i="25"/>
  <c r="R177" i="25"/>
  <c r="O177" i="25"/>
  <c r="P177" i="25"/>
  <c r="S177" i="26"/>
  <c r="R177" i="26"/>
  <c r="Q177" i="26"/>
  <c r="P177" i="26"/>
  <c r="O177" i="26"/>
  <c r="N177" i="26"/>
  <c r="R177" i="23"/>
  <c r="N177" i="23"/>
  <c r="P177" i="23"/>
  <c r="O177" i="23"/>
  <c r="S177" i="23"/>
  <c r="Q177" i="23"/>
  <c r="S177" i="24"/>
  <c r="R177" i="24"/>
  <c r="Q177" i="24"/>
  <c r="P177" i="24"/>
  <c r="O177" i="24"/>
  <c r="N177" i="24"/>
  <c r="S177" i="21"/>
  <c r="N177" i="21"/>
  <c r="P177" i="21"/>
  <c r="O177" i="21"/>
  <c r="R177" i="21"/>
  <c r="Q177" i="21"/>
  <c r="S177" i="22"/>
  <c r="R177" i="22"/>
  <c r="Q177" i="22"/>
  <c r="P177" i="22"/>
  <c r="O177" i="22"/>
  <c r="N177" i="22"/>
  <c r="S177" i="19"/>
  <c r="R177" i="19"/>
  <c r="Q177" i="19"/>
  <c r="P177" i="19"/>
  <c r="O177" i="19"/>
  <c r="N177" i="19"/>
  <c r="P177" i="18"/>
  <c r="S177" i="18"/>
  <c r="R177" i="18"/>
  <c r="Q177" i="18"/>
  <c r="O177" i="18"/>
  <c r="N177" i="18"/>
  <c r="H190" i="9"/>
  <c r="B204" i="15"/>
  <c r="M185" i="18"/>
  <c r="J299" i="15"/>
  <c r="P291" i="15"/>
  <c r="J182" i="11"/>
  <c r="M182" i="11"/>
  <c r="K182" i="11"/>
  <c r="L182" i="11"/>
  <c r="I182" i="11"/>
  <c r="Z177" i="11"/>
  <c r="X177" i="11"/>
  <c r="AB177" i="11"/>
  <c r="AA177" i="11"/>
  <c r="Y177" i="11"/>
  <c r="N182" i="9"/>
  <c r="J182" i="9"/>
  <c r="K182" i="9"/>
  <c r="L182" i="9"/>
  <c r="I182" i="9"/>
  <c r="M182" i="9"/>
  <c r="I183" i="11" a="1"/>
  <c r="X178" i="11" a="1"/>
  <c r="N178" i="29" a="1"/>
  <c r="N178" i="24" a="1"/>
  <c r="N178" i="21" a="1"/>
  <c r="N178" i="18" a="1"/>
  <c r="N178" i="28" a="1"/>
  <c r="N178" i="25" a="1"/>
  <c r="N178" i="26" a="1"/>
  <c r="N178" i="27" a="1"/>
  <c r="N178" i="30" a="1"/>
  <c r="N178" i="23" a="1"/>
  <c r="N178" i="22" a="1"/>
  <c r="N178" i="19" a="1"/>
  <c r="I183" i="9" a="1"/>
  <c r="K292" i="31" l="1"/>
  <c r="W186" i="11"/>
  <c r="J300" i="31"/>
  <c r="L292" i="31"/>
  <c r="N292" i="31"/>
  <c r="C197" i="31"/>
  <c r="F197" i="31"/>
  <c r="O292" i="31"/>
  <c r="D197" i="31"/>
  <c r="M292" i="31"/>
  <c r="E197" i="31"/>
  <c r="G197" i="31"/>
  <c r="L292" i="15"/>
  <c r="F197" i="15"/>
  <c r="K292" i="15"/>
  <c r="M292" i="15"/>
  <c r="N292" i="15"/>
  <c r="O292" i="15"/>
  <c r="C197" i="15"/>
  <c r="H197" i="15"/>
  <c r="G197" i="15"/>
  <c r="E197" i="15"/>
  <c r="D197" i="15"/>
  <c r="N178" i="29"/>
  <c r="O178" i="29"/>
  <c r="P178" i="29"/>
  <c r="Q178" i="29"/>
  <c r="S178" i="29"/>
  <c r="R178" i="29"/>
  <c r="S178" i="30"/>
  <c r="R178" i="30"/>
  <c r="Q178" i="30"/>
  <c r="P178" i="30"/>
  <c r="O178" i="30"/>
  <c r="N178" i="30"/>
  <c r="N178" i="27"/>
  <c r="Q178" i="27"/>
  <c r="S178" i="27"/>
  <c r="R178" i="27"/>
  <c r="O178" i="27"/>
  <c r="P178" i="27"/>
  <c r="S178" i="28"/>
  <c r="R178" i="28"/>
  <c r="Q178" i="28"/>
  <c r="P178" i="28"/>
  <c r="O178" i="28"/>
  <c r="N178" i="28"/>
  <c r="P178" i="25"/>
  <c r="S178" i="25"/>
  <c r="Q178" i="25"/>
  <c r="R178" i="25"/>
  <c r="N178" i="25"/>
  <c r="O178" i="25"/>
  <c r="Q178" i="26"/>
  <c r="P178" i="26"/>
  <c r="O178" i="26"/>
  <c r="S178" i="26"/>
  <c r="R178" i="26"/>
  <c r="N178" i="26"/>
  <c r="S178" i="24"/>
  <c r="R178" i="24"/>
  <c r="Q178" i="24"/>
  <c r="P178" i="24"/>
  <c r="N178" i="24"/>
  <c r="O178" i="24"/>
  <c r="S178" i="23"/>
  <c r="R178" i="23"/>
  <c r="Q178" i="23"/>
  <c r="P178" i="23"/>
  <c r="O178" i="23"/>
  <c r="N178" i="23"/>
  <c r="S178" i="22"/>
  <c r="R178" i="22"/>
  <c r="Q178" i="22"/>
  <c r="P178" i="22"/>
  <c r="O178" i="22"/>
  <c r="N178" i="22"/>
  <c r="P178" i="21"/>
  <c r="Q178" i="21"/>
  <c r="N178" i="21"/>
  <c r="R178" i="21"/>
  <c r="S178" i="21"/>
  <c r="O178" i="21"/>
  <c r="R178" i="18"/>
  <c r="P178" i="18"/>
  <c r="N178" i="18"/>
  <c r="S178" i="18"/>
  <c r="Q178" i="18"/>
  <c r="O178" i="18"/>
  <c r="N178" i="19"/>
  <c r="S178" i="19"/>
  <c r="R178" i="19"/>
  <c r="Q178" i="19"/>
  <c r="P178" i="19"/>
  <c r="O178" i="19"/>
  <c r="H191" i="9"/>
  <c r="B205" i="15"/>
  <c r="P292" i="15"/>
  <c r="M186" i="18"/>
  <c r="J300" i="15"/>
  <c r="I183" i="11"/>
  <c r="J183" i="11"/>
  <c r="K183" i="11"/>
  <c r="M183" i="11"/>
  <c r="L183" i="11"/>
  <c r="Y178" i="11"/>
  <c r="Z178" i="11"/>
  <c r="AB178" i="11"/>
  <c r="X178" i="11"/>
  <c r="AA178" i="11"/>
  <c r="L183" i="9"/>
  <c r="I183" i="9"/>
  <c r="N183" i="9"/>
  <c r="J183" i="9"/>
  <c r="K183" i="9"/>
  <c r="M183" i="9"/>
  <c r="I184" i="11" a="1"/>
  <c r="X179" i="11" a="1"/>
  <c r="N179" i="21" a="1"/>
  <c r="N179" i="29" a="1"/>
  <c r="N179" i="26" a="1"/>
  <c r="N179" i="22" a="1"/>
  <c r="N179" i="19" a="1"/>
  <c r="N179" i="24" a="1"/>
  <c r="N179" i="23" a="1"/>
  <c r="N179" i="18" a="1"/>
  <c r="N179" i="25" a="1"/>
  <c r="I184" i="9" a="1"/>
  <c r="N179" i="28" a="1"/>
  <c r="N179" i="30" a="1"/>
  <c r="N179" i="27" a="1"/>
  <c r="K293" i="31" l="1"/>
  <c r="F198" i="31"/>
  <c r="E198" i="31"/>
  <c r="C198" i="31"/>
  <c r="G198" i="31"/>
  <c r="O293" i="31"/>
  <c r="M293" i="31"/>
  <c r="L293" i="31"/>
  <c r="N293" i="31"/>
  <c r="W187" i="11"/>
  <c r="J301" i="31"/>
  <c r="D198" i="31"/>
  <c r="L293" i="15"/>
  <c r="H198" i="15"/>
  <c r="N293" i="15"/>
  <c r="M293" i="15"/>
  <c r="G198" i="15"/>
  <c r="E198" i="15"/>
  <c r="O293" i="15"/>
  <c r="C198" i="15"/>
  <c r="K293" i="15"/>
  <c r="D198" i="15"/>
  <c r="F198" i="15"/>
  <c r="R179" i="29"/>
  <c r="O179" i="29"/>
  <c r="Q179" i="29"/>
  <c r="S179" i="29"/>
  <c r="P179" i="29"/>
  <c r="N179" i="29"/>
  <c r="O179" i="30"/>
  <c r="R179" i="30"/>
  <c r="Q179" i="30"/>
  <c r="P179" i="30"/>
  <c r="N179" i="30"/>
  <c r="S179" i="30"/>
  <c r="R179" i="27"/>
  <c r="O179" i="27"/>
  <c r="N179" i="27"/>
  <c r="S179" i="27"/>
  <c r="P179" i="27"/>
  <c r="Q179" i="27"/>
  <c r="S179" i="28"/>
  <c r="R179" i="28"/>
  <c r="Q179" i="28"/>
  <c r="P179" i="28"/>
  <c r="O179" i="28"/>
  <c r="N179" i="28"/>
  <c r="R179" i="25"/>
  <c r="S179" i="25"/>
  <c r="N179" i="25"/>
  <c r="O179" i="25"/>
  <c r="P179" i="25"/>
  <c r="Q179" i="25"/>
  <c r="S179" i="26"/>
  <c r="R179" i="26"/>
  <c r="Q179" i="26"/>
  <c r="P179" i="26"/>
  <c r="O179" i="26"/>
  <c r="N179" i="26"/>
  <c r="R179" i="23"/>
  <c r="P179" i="23"/>
  <c r="N179" i="23"/>
  <c r="S179" i="23"/>
  <c r="Q179" i="23"/>
  <c r="O179" i="23"/>
  <c r="S179" i="24"/>
  <c r="R179" i="24"/>
  <c r="Q179" i="24"/>
  <c r="P179" i="24"/>
  <c r="O179" i="24"/>
  <c r="N179" i="24"/>
  <c r="Q179" i="21"/>
  <c r="P179" i="21"/>
  <c r="S179" i="21"/>
  <c r="N179" i="21"/>
  <c r="R179" i="21"/>
  <c r="O179" i="21"/>
  <c r="P179" i="22"/>
  <c r="N179" i="22"/>
  <c r="S179" i="22"/>
  <c r="R179" i="22"/>
  <c r="Q179" i="22"/>
  <c r="O179" i="22"/>
  <c r="P179" i="18"/>
  <c r="S179" i="18"/>
  <c r="R179" i="18"/>
  <c r="Q179" i="18"/>
  <c r="N179" i="18"/>
  <c r="O179" i="18"/>
  <c r="S179" i="19"/>
  <c r="R179" i="19"/>
  <c r="N179" i="19"/>
  <c r="Q179" i="19"/>
  <c r="P179" i="19"/>
  <c r="O179" i="19"/>
  <c r="P293" i="15"/>
  <c r="M187" i="18"/>
  <c r="J301" i="15"/>
  <c r="H192" i="9"/>
  <c r="B206" i="15"/>
  <c r="I184" i="11"/>
  <c r="M184" i="11"/>
  <c r="J184" i="11"/>
  <c r="K184" i="11"/>
  <c r="L184" i="11"/>
  <c r="AA179" i="11"/>
  <c r="Y179" i="11"/>
  <c r="AB179" i="11"/>
  <c r="X179" i="11"/>
  <c r="Z179" i="11"/>
  <c r="L184" i="9"/>
  <c r="J184" i="9"/>
  <c r="M184" i="9"/>
  <c r="N184" i="9"/>
  <c r="I184" i="9"/>
  <c r="K184" i="9"/>
  <c r="I185" i="11" a="1"/>
  <c r="X180" i="11" a="1"/>
  <c r="N180" i="25" a="1"/>
  <c r="N180" i="24" a="1"/>
  <c r="N180" i="23" a="1"/>
  <c r="N180" i="22" a="1"/>
  <c r="N180" i="28" a="1"/>
  <c r="N180" i="27" a="1"/>
  <c r="N180" i="30" a="1"/>
  <c r="N180" i="26" a="1"/>
  <c r="I185" i="9" a="1"/>
  <c r="N180" i="21" a="1"/>
  <c r="N180" i="18" a="1"/>
  <c r="N180" i="19" a="1"/>
  <c r="N180" i="29" a="1"/>
  <c r="M294" i="31" l="1"/>
  <c r="K294" i="31"/>
  <c r="O294" i="31"/>
  <c r="L294" i="31"/>
  <c r="N294" i="31"/>
  <c r="F199" i="31"/>
  <c r="W188" i="11"/>
  <c r="J302" i="31"/>
  <c r="G199" i="31"/>
  <c r="C199" i="31"/>
  <c r="E199" i="31"/>
  <c r="D199" i="31"/>
  <c r="E199" i="15"/>
  <c r="C199" i="15"/>
  <c r="M294" i="15"/>
  <c r="D199" i="15"/>
  <c r="O294" i="15"/>
  <c r="F199" i="15"/>
  <c r="L294" i="15"/>
  <c r="K294" i="15"/>
  <c r="G199" i="15"/>
  <c r="H199" i="15"/>
  <c r="N294" i="15"/>
  <c r="P180" i="29"/>
  <c r="R180" i="29"/>
  <c r="N180" i="29"/>
  <c r="S180" i="29"/>
  <c r="Q180" i="29"/>
  <c r="O180" i="29"/>
  <c r="S180" i="30"/>
  <c r="R180" i="30"/>
  <c r="P180" i="30"/>
  <c r="O180" i="30"/>
  <c r="Q180" i="30"/>
  <c r="N180" i="30"/>
  <c r="S180" i="27"/>
  <c r="P180" i="27"/>
  <c r="O180" i="27"/>
  <c r="Q180" i="27"/>
  <c r="R180" i="27"/>
  <c r="N180" i="27"/>
  <c r="S180" i="28"/>
  <c r="Q180" i="28"/>
  <c r="P180" i="28"/>
  <c r="N180" i="28"/>
  <c r="R180" i="28"/>
  <c r="O180" i="28"/>
  <c r="S180" i="25"/>
  <c r="O180" i="25"/>
  <c r="Q180" i="25"/>
  <c r="R180" i="25"/>
  <c r="N180" i="25"/>
  <c r="P180" i="25"/>
  <c r="S180" i="26"/>
  <c r="R180" i="26"/>
  <c r="Q180" i="26"/>
  <c r="P180" i="26"/>
  <c r="O180" i="26"/>
  <c r="N180" i="26"/>
  <c r="S180" i="24"/>
  <c r="R180" i="24"/>
  <c r="Q180" i="24"/>
  <c r="P180" i="24"/>
  <c r="O180" i="24"/>
  <c r="N180" i="24"/>
  <c r="O180" i="23"/>
  <c r="R180" i="23"/>
  <c r="Q180" i="23"/>
  <c r="P180" i="23"/>
  <c r="N180" i="23"/>
  <c r="S180" i="23"/>
  <c r="S180" i="22"/>
  <c r="R180" i="22"/>
  <c r="N180" i="22"/>
  <c r="Q180" i="22"/>
  <c r="P180" i="22"/>
  <c r="O180" i="22"/>
  <c r="O180" i="21"/>
  <c r="P180" i="21"/>
  <c r="Q180" i="21"/>
  <c r="R180" i="21"/>
  <c r="N180" i="21"/>
  <c r="S180" i="21"/>
  <c r="Q180" i="18"/>
  <c r="O180" i="18"/>
  <c r="R180" i="18"/>
  <c r="S180" i="18"/>
  <c r="P180" i="18"/>
  <c r="N180" i="18"/>
  <c r="S180" i="19"/>
  <c r="R180" i="19"/>
  <c r="Q180" i="19"/>
  <c r="P180" i="19"/>
  <c r="O180" i="19"/>
  <c r="N180" i="19"/>
  <c r="H193" i="9"/>
  <c r="B207" i="15"/>
  <c r="M188" i="18"/>
  <c r="J302" i="15"/>
  <c r="P294" i="15"/>
  <c r="I185" i="11"/>
  <c r="M185" i="11"/>
  <c r="J185" i="11"/>
  <c r="L185" i="11"/>
  <c r="K185" i="11"/>
  <c r="AB180" i="11"/>
  <c r="Z180" i="11"/>
  <c r="AA180" i="11"/>
  <c r="X180" i="11"/>
  <c r="Y180" i="11"/>
  <c r="M185" i="9"/>
  <c r="L185" i="9"/>
  <c r="N185" i="9"/>
  <c r="K185" i="9"/>
  <c r="I185" i="9"/>
  <c r="J185" i="9"/>
  <c r="I186" i="11" a="1"/>
  <c r="X181" i="11" a="1"/>
  <c r="N181" i="29" a="1"/>
  <c r="N181" i="25" a="1"/>
  <c r="I186" i="9" a="1"/>
  <c r="N181" i="21" a="1"/>
  <c r="N181" i="18" a="1"/>
  <c r="N181" i="24" a="1"/>
  <c r="N181" i="19" a="1"/>
  <c r="N181" i="26" a="1"/>
  <c r="N181" i="22" a="1"/>
  <c r="N181" i="23" a="1"/>
  <c r="N181" i="28" a="1"/>
  <c r="N181" i="30" a="1"/>
  <c r="N181" i="27" a="1"/>
  <c r="L295" i="31" l="1"/>
  <c r="M295" i="31"/>
  <c r="E200" i="31"/>
  <c r="F200" i="31"/>
  <c r="D200" i="31"/>
  <c r="N295" i="31"/>
  <c r="G200" i="31"/>
  <c r="C200" i="31"/>
  <c r="K295" i="31"/>
  <c r="O295" i="31"/>
  <c r="W189" i="11"/>
  <c r="J303" i="31"/>
  <c r="D200" i="15"/>
  <c r="E200" i="15"/>
  <c r="N295" i="15"/>
  <c r="G200" i="15"/>
  <c r="K295" i="15"/>
  <c r="M295" i="15"/>
  <c r="H200" i="15"/>
  <c r="F200" i="15"/>
  <c r="C200" i="15"/>
  <c r="O295" i="15"/>
  <c r="L295" i="15"/>
  <c r="S181" i="29"/>
  <c r="P181" i="29"/>
  <c r="N181" i="29"/>
  <c r="R181" i="29"/>
  <c r="Q181" i="29"/>
  <c r="O181" i="29"/>
  <c r="S181" i="30"/>
  <c r="R181" i="30"/>
  <c r="Q181" i="30"/>
  <c r="P181" i="30"/>
  <c r="O181" i="30"/>
  <c r="N181" i="30"/>
  <c r="R181" i="27"/>
  <c r="P181" i="27"/>
  <c r="S181" i="27"/>
  <c r="O181" i="27"/>
  <c r="Q181" i="27"/>
  <c r="N181" i="27"/>
  <c r="S181" i="28"/>
  <c r="R181" i="28"/>
  <c r="Q181" i="28"/>
  <c r="P181" i="28"/>
  <c r="O181" i="28"/>
  <c r="N181" i="28"/>
  <c r="S181" i="25"/>
  <c r="P181" i="25"/>
  <c r="O181" i="25"/>
  <c r="N181" i="25"/>
  <c r="Q181" i="25"/>
  <c r="R181" i="25"/>
  <c r="S181" i="26"/>
  <c r="P181" i="26"/>
  <c r="R181" i="26"/>
  <c r="O181" i="26"/>
  <c r="Q181" i="26"/>
  <c r="N181" i="26"/>
  <c r="S181" i="23"/>
  <c r="R181" i="23"/>
  <c r="O181" i="23"/>
  <c r="Q181" i="23"/>
  <c r="N181" i="23"/>
  <c r="P181" i="23"/>
  <c r="S181" i="24"/>
  <c r="R181" i="24"/>
  <c r="Q181" i="24"/>
  <c r="P181" i="24"/>
  <c r="O181" i="24"/>
  <c r="N181" i="24"/>
  <c r="S181" i="21"/>
  <c r="R181" i="21"/>
  <c r="P181" i="21"/>
  <c r="O181" i="21"/>
  <c r="Q181" i="21"/>
  <c r="N181" i="21"/>
  <c r="S181" i="22"/>
  <c r="R181" i="22"/>
  <c r="Q181" i="22"/>
  <c r="P181" i="22"/>
  <c r="O181" i="22"/>
  <c r="N181" i="22"/>
  <c r="S181" i="19"/>
  <c r="R181" i="19"/>
  <c r="Q181" i="19"/>
  <c r="P181" i="19"/>
  <c r="O181" i="19"/>
  <c r="N181" i="19"/>
  <c r="S181" i="18"/>
  <c r="P181" i="18"/>
  <c r="R181" i="18"/>
  <c r="O181" i="18"/>
  <c r="Q181" i="18"/>
  <c r="N181" i="18"/>
  <c r="H194" i="9"/>
  <c r="B208" i="15"/>
  <c r="P295" i="15"/>
  <c r="M189" i="18"/>
  <c r="J303" i="15"/>
  <c r="K186" i="11"/>
  <c r="M186" i="11"/>
  <c r="J186" i="11"/>
  <c r="L186" i="11"/>
  <c r="I186" i="11"/>
  <c r="AA181" i="11"/>
  <c r="Y181" i="11"/>
  <c r="AB181" i="11"/>
  <c r="X181" i="11"/>
  <c r="Z181" i="11"/>
  <c r="M186" i="9"/>
  <c r="N186" i="9"/>
  <c r="J186" i="9"/>
  <c r="L186" i="9"/>
  <c r="I186" i="9"/>
  <c r="K186" i="9"/>
  <c r="I187" i="11" a="1"/>
  <c r="X182" i="11" a="1"/>
  <c r="N182" i="22" a="1"/>
  <c r="N182" i="27" a="1"/>
  <c r="N182" i="19" a="1"/>
  <c r="N182" i="25" a="1"/>
  <c r="N182" i="29" a="1"/>
  <c r="N182" i="28" a="1"/>
  <c r="I187" i="9" a="1"/>
  <c r="N182" i="26" a="1"/>
  <c r="N182" i="18" a="1"/>
  <c r="N182" i="21" a="1"/>
  <c r="N182" i="30" a="1"/>
  <c r="N182" i="24" a="1"/>
  <c r="N182" i="23" a="1"/>
  <c r="K296" i="31" l="1"/>
  <c r="D201" i="31"/>
  <c r="M296" i="31"/>
  <c r="W190" i="11"/>
  <c r="J304" i="31"/>
  <c r="L296" i="31"/>
  <c r="N296" i="31"/>
  <c r="F201" i="31"/>
  <c r="G201" i="31"/>
  <c r="E201" i="31"/>
  <c r="O296" i="31"/>
  <c r="C201" i="31"/>
  <c r="N296" i="15"/>
  <c r="E201" i="15"/>
  <c r="O296" i="15"/>
  <c r="H201" i="15"/>
  <c r="K296" i="15"/>
  <c r="L296" i="15"/>
  <c r="M296" i="15"/>
  <c r="C201" i="15"/>
  <c r="D201" i="15"/>
  <c r="G201" i="15"/>
  <c r="F201" i="15"/>
  <c r="O182" i="29"/>
  <c r="R182" i="29"/>
  <c r="Q182" i="29"/>
  <c r="P182" i="29"/>
  <c r="S182" i="29"/>
  <c r="N182" i="29"/>
  <c r="S182" i="30"/>
  <c r="R182" i="30"/>
  <c r="Q182" i="30"/>
  <c r="P182" i="30"/>
  <c r="O182" i="30"/>
  <c r="N182" i="30"/>
  <c r="R182" i="27"/>
  <c r="Q182" i="27"/>
  <c r="O182" i="27"/>
  <c r="S182" i="27"/>
  <c r="N182" i="27"/>
  <c r="P182" i="27"/>
  <c r="S182" i="28"/>
  <c r="R182" i="28"/>
  <c r="Q182" i="28"/>
  <c r="P182" i="28"/>
  <c r="O182" i="28"/>
  <c r="N182" i="28"/>
  <c r="P182" i="25"/>
  <c r="R182" i="25"/>
  <c r="S182" i="25"/>
  <c r="O182" i="25"/>
  <c r="Q182" i="25"/>
  <c r="N182" i="25"/>
  <c r="Q182" i="26"/>
  <c r="P182" i="26"/>
  <c r="O182" i="26"/>
  <c r="S182" i="26"/>
  <c r="R182" i="26"/>
  <c r="N182" i="26"/>
  <c r="S182" i="24"/>
  <c r="R182" i="24"/>
  <c r="Q182" i="24"/>
  <c r="P182" i="24"/>
  <c r="N182" i="24"/>
  <c r="O182" i="24"/>
  <c r="R182" i="23"/>
  <c r="Q182" i="23"/>
  <c r="O182" i="23"/>
  <c r="S182" i="23"/>
  <c r="P182" i="23"/>
  <c r="N182" i="23"/>
  <c r="R182" i="22"/>
  <c r="Q182" i="22"/>
  <c r="P182" i="22"/>
  <c r="O182" i="22"/>
  <c r="N182" i="22"/>
  <c r="S182" i="22"/>
  <c r="R182" i="21"/>
  <c r="O182" i="21"/>
  <c r="S182" i="21"/>
  <c r="Q182" i="21"/>
  <c r="P182" i="21"/>
  <c r="N182" i="21"/>
  <c r="Q182" i="18"/>
  <c r="P182" i="18"/>
  <c r="N182" i="18"/>
  <c r="S182" i="18"/>
  <c r="R182" i="18"/>
  <c r="O182" i="18"/>
  <c r="N182" i="19"/>
  <c r="S182" i="19"/>
  <c r="R182" i="19"/>
  <c r="Q182" i="19"/>
  <c r="P182" i="19"/>
  <c r="O182" i="19"/>
  <c r="H195" i="9"/>
  <c r="B209" i="15"/>
  <c r="M190" i="18"/>
  <c r="J304" i="15"/>
  <c r="P296" i="15"/>
  <c r="K187" i="11"/>
  <c r="J187" i="11"/>
  <c r="I187" i="11"/>
  <c r="M187" i="11"/>
  <c r="L187" i="11"/>
  <c r="Z182" i="11"/>
  <c r="AA182" i="11"/>
  <c r="X182" i="11"/>
  <c r="AB182" i="11"/>
  <c r="Y182" i="11"/>
  <c r="J187" i="9"/>
  <c r="K187" i="9"/>
  <c r="M187" i="9"/>
  <c r="L187" i="9"/>
  <c r="N187" i="9"/>
  <c r="I187" i="9"/>
  <c r="I188" i="11" a="1"/>
  <c r="X183" i="11" a="1"/>
  <c r="N183" i="18" a="1"/>
  <c r="N183" i="19" a="1"/>
  <c r="N183" i="28" a="1"/>
  <c r="N183" i="27" a="1"/>
  <c r="N183" i="23" a="1"/>
  <c r="N183" i="25" a="1"/>
  <c r="N183" i="26" a="1"/>
  <c r="N183" i="21" a="1"/>
  <c r="N183" i="30" a="1"/>
  <c r="N183" i="24" a="1"/>
  <c r="N183" i="22" a="1"/>
  <c r="N183" i="29" a="1"/>
  <c r="I188" i="9" a="1"/>
  <c r="C202" i="31" l="1"/>
  <c r="E202" i="31"/>
  <c r="M297" i="31"/>
  <c r="D202" i="31"/>
  <c r="K297" i="31"/>
  <c r="G202" i="31"/>
  <c r="L297" i="31"/>
  <c r="O297" i="31"/>
  <c r="N297" i="31"/>
  <c r="F202" i="31"/>
  <c r="W191" i="11"/>
  <c r="J305" i="31"/>
  <c r="L297" i="15"/>
  <c r="M297" i="15"/>
  <c r="N297" i="15"/>
  <c r="O297" i="15"/>
  <c r="D202" i="15"/>
  <c r="K297" i="15"/>
  <c r="F202" i="15"/>
  <c r="E202" i="15"/>
  <c r="G202" i="15"/>
  <c r="C202" i="15"/>
  <c r="H202" i="15"/>
  <c r="Q183" i="29"/>
  <c r="O183" i="29"/>
  <c r="N183" i="29"/>
  <c r="R183" i="29"/>
  <c r="P183" i="29"/>
  <c r="S183" i="29"/>
  <c r="O183" i="30"/>
  <c r="S183" i="30"/>
  <c r="R183" i="30"/>
  <c r="Q183" i="30"/>
  <c r="P183" i="30"/>
  <c r="N183" i="30"/>
  <c r="P183" i="27"/>
  <c r="S183" i="27"/>
  <c r="Q183" i="27"/>
  <c r="O183" i="27"/>
  <c r="R183" i="27"/>
  <c r="N183" i="27"/>
  <c r="S183" i="28"/>
  <c r="R183" i="28"/>
  <c r="Q183" i="28"/>
  <c r="P183" i="28"/>
  <c r="O183" i="28"/>
  <c r="N183" i="28"/>
  <c r="R183" i="25"/>
  <c r="O183" i="25"/>
  <c r="Q183" i="25"/>
  <c r="N183" i="25"/>
  <c r="S183" i="25"/>
  <c r="P183" i="25"/>
  <c r="S183" i="26"/>
  <c r="R183" i="26"/>
  <c r="Q183" i="26"/>
  <c r="P183" i="26"/>
  <c r="O183" i="26"/>
  <c r="N183" i="26"/>
  <c r="R183" i="23"/>
  <c r="O183" i="23"/>
  <c r="P183" i="23"/>
  <c r="S183" i="23"/>
  <c r="Q183" i="23"/>
  <c r="N183" i="23"/>
  <c r="S183" i="24"/>
  <c r="R183" i="24"/>
  <c r="Q183" i="24"/>
  <c r="P183" i="24"/>
  <c r="O183" i="24"/>
  <c r="N183" i="24"/>
  <c r="P183" i="22"/>
  <c r="N183" i="22"/>
  <c r="S183" i="22"/>
  <c r="R183" i="22"/>
  <c r="Q183" i="22"/>
  <c r="O183" i="22"/>
  <c r="P183" i="21"/>
  <c r="O183" i="21"/>
  <c r="R183" i="21"/>
  <c r="N183" i="21"/>
  <c r="S183" i="21"/>
  <c r="Q183" i="21"/>
  <c r="S183" i="19"/>
  <c r="R183" i="19"/>
  <c r="Q183" i="19"/>
  <c r="P183" i="19"/>
  <c r="O183" i="19"/>
  <c r="N183" i="19"/>
  <c r="S183" i="18"/>
  <c r="Q183" i="18"/>
  <c r="N183" i="18"/>
  <c r="O183" i="18"/>
  <c r="R183" i="18"/>
  <c r="P183" i="18"/>
  <c r="M191" i="18"/>
  <c r="J305" i="15"/>
  <c r="P297" i="15"/>
  <c r="H196" i="9"/>
  <c r="B210" i="15"/>
  <c r="K188" i="11"/>
  <c r="M188" i="11"/>
  <c r="L188" i="11"/>
  <c r="J188" i="11"/>
  <c r="I188" i="11"/>
  <c r="AB183" i="11"/>
  <c r="X183" i="11"/>
  <c r="Z183" i="11"/>
  <c r="Y183" i="11"/>
  <c r="AA183" i="11"/>
  <c r="J188" i="9"/>
  <c r="N188" i="9"/>
  <c r="L188" i="9"/>
  <c r="M188" i="9"/>
  <c r="I188" i="9"/>
  <c r="K188" i="9"/>
  <c r="I189" i="11" a="1"/>
  <c r="X184" i="11" a="1"/>
  <c r="N184" i="24" a="1"/>
  <c r="N184" i="30" a="1"/>
  <c r="N184" i="23" a="1"/>
  <c r="N184" i="19" a="1"/>
  <c r="N184" i="26" a="1"/>
  <c r="I189" i="9" a="1"/>
  <c r="N184" i="22" a="1"/>
  <c r="N184" i="25" a="1"/>
  <c r="N184" i="27" a="1"/>
  <c r="N184" i="28" a="1"/>
  <c r="N184" i="18" a="1"/>
  <c r="N184" i="29" a="1"/>
  <c r="N184" i="21" a="1"/>
  <c r="N298" i="31" l="1"/>
  <c r="K298" i="31"/>
  <c r="W192" i="11"/>
  <c r="J306" i="31"/>
  <c r="D203" i="31"/>
  <c r="C203" i="31"/>
  <c r="O298" i="31"/>
  <c r="F203" i="31"/>
  <c r="G203" i="31"/>
  <c r="E203" i="31"/>
  <c r="L298" i="31"/>
  <c r="M298" i="31"/>
  <c r="C203" i="15"/>
  <c r="G203" i="15"/>
  <c r="N298" i="15"/>
  <c r="F203" i="15"/>
  <c r="H203" i="15"/>
  <c r="O298" i="15"/>
  <c r="D203" i="15"/>
  <c r="L298" i="15"/>
  <c r="E203" i="15"/>
  <c r="M298" i="15"/>
  <c r="K298" i="15"/>
  <c r="P184" i="29"/>
  <c r="S184" i="29"/>
  <c r="N184" i="29"/>
  <c r="Q184" i="29"/>
  <c r="O184" i="29"/>
  <c r="R184" i="29"/>
  <c r="S184" i="30"/>
  <c r="R184" i="30"/>
  <c r="P184" i="30"/>
  <c r="O184" i="30"/>
  <c r="Q184" i="30"/>
  <c r="N184" i="30"/>
  <c r="N184" i="27"/>
  <c r="O184" i="27"/>
  <c r="Q184" i="27"/>
  <c r="R184" i="27"/>
  <c r="P184" i="27"/>
  <c r="S184" i="27"/>
  <c r="S184" i="28"/>
  <c r="Q184" i="28"/>
  <c r="P184" i="28"/>
  <c r="R184" i="28"/>
  <c r="O184" i="28"/>
  <c r="N184" i="28"/>
  <c r="R184" i="25"/>
  <c r="O184" i="25"/>
  <c r="P184" i="25"/>
  <c r="Q184" i="25"/>
  <c r="S184" i="25"/>
  <c r="N184" i="25"/>
  <c r="S184" i="26"/>
  <c r="R184" i="26"/>
  <c r="Q184" i="26"/>
  <c r="P184" i="26"/>
  <c r="O184" i="26"/>
  <c r="N184" i="26"/>
  <c r="S184" i="24"/>
  <c r="R184" i="24"/>
  <c r="Q184" i="24"/>
  <c r="P184" i="24"/>
  <c r="O184" i="24"/>
  <c r="N184" i="24"/>
  <c r="P184" i="23"/>
  <c r="N184" i="23"/>
  <c r="Q184" i="23"/>
  <c r="R184" i="23"/>
  <c r="S184" i="23"/>
  <c r="O184" i="23"/>
  <c r="O184" i="21"/>
  <c r="P184" i="21"/>
  <c r="R184" i="21"/>
  <c r="N184" i="21"/>
  <c r="Q184" i="21"/>
  <c r="S184" i="21"/>
  <c r="S184" i="22"/>
  <c r="R184" i="22"/>
  <c r="N184" i="22"/>
  <c r="Q184" i="22"/>
  <c r="P184" i="22"/>
  <c r="O184" i="22"/>
  <c r="R184" i="18"/>
  <c r="P184" i="18"/>
  <c r="Q184" i="18"/>
  <c r="N184" i="18"/>
  <c r="O184" i="18"/>
  <c r="S184" i="18"/>
  <c r="S184" i="19"/>
  <c r="R184" i="19"/>
  <c r="Q184" i="19"/>
  <c r="P184" i="19"/>
  <c r="O184" i="19"/>
  <c r="N184" i="19"/>
  <c r="H197" i="9"/>
  <c r="B211" i="15"/>
  <c r="M192" i="18"/>
  <c r="J306" i="15"/>
  <c r="P298" i="15"/>
  <c r="M189" i="11"/>
  <c r="J189" i="11"/>
  <c r="K189" i="11"/>
  <c r="L189" i="11"/>
  <c r="I189" i="11"/>
  <c r="X184" i="11"/>
  <c r="Y184" i="11"/>
  <c r="AA184" i="11"/>
  <c r="Z184" i="11"/>
  <c r="AB184" i="11"/>
  <c r="K189" i="9"/>
  <c r="N189" i="9"/>
  <c r="L189" i="9"/>
  <c r="M189" i="9"/>
  <c r="J189" i="9"/>
  <c r="I189" i="9"/>
  <c r="I190" i="11" a="1"/>
  <c r="X185" i="11" a="1"/>
  <c r="N185" i="18" a="1"/>
  <c r="N185" i="26" a="1"/>
  <c r="N185" i="22" a="1"/>
  <c r="N185" i="28" a="1"/>
  <c r="N185" i="25" a="1"/>
  <c r="N185" i="21" a="1"/>
  <c r="N185" i="23" a="1"/>
  <c r="N185" i="29" a="1"/>
  <c r="N185" i="19" a="1"/>
  <c r="N185" i="27" a="1"/>
  <c r="I190" i="9" a="1"/>
  <c r="N185" i="24" a="1"/>
  <c r="N185" i="30" a="1"/>
  <c r="O299" i="31" l="1"/>
  <c r="N299" i="31"/>
  <c r="L299" i="31"/>
  <c r="D204" i="31"/>
  <c r="E204" i="31"/>
  <c r="G204" i="31"/>
  <c r="W193" i="11"/>
  <c r="J307" i="31"/>
  <c r="C204" i="31"/>
  <c r="F204" i="31"/>
  <c r="M299" i="31"/>
  <c r="K299" i="31"/>
  <c r="C204" i="15"/>
  <c r="L299" i="15"/>
  <c r="D204" i="15"/>
  <c r="G204" i="15"/>
  <c r="N299" i="15"/>
  <c r="O299" i="15"/>
  <c r="H204" i="15"/>
  <c r="E204" i="15"/>
  <c r="M299" i="15"/>
  <c r="F204" i="15"/>
  <c r="K299" i="15"/>
  <c r="S185" i="29"/>
  <c r="Q185" i="29"/>
  <c r="P185" i="29"/>
  <c r="R185" i="29"/>
  <c r="N185" i="29"/>
  <c r="O185" i="29"/>
  <c r="S185" i="30"/>
  <c r="R185" i="30"/>
  <c r="Q185" i="30"/>
  <c r="P185" i="30"/>
  <c r="O185" i="30"/>
  <c r="N185" i="30"/>
  <c r="R185" i="27"/>
  <c r="S185" i="27"/>
  <c r="P185" i="27"/>
  <c r="O185" i="27"/>
  <c r="N185" i="27"/>
  <c r="Q185" i="27"/>
  <c r="S185" i="28"/>
  <c r="R185" i="28"/>
  <c r="Q185" i="28"/>
  <c r="P185" i="28"/>
  <c r="O185" i="28"/>
  <c r="N185" i="28"/>
  <c r="Q185" i="25"/>
  <c r="R185" i="25"/>
  <c r="O185" i="25"/>
  <c r="S185" i="25"/>
  <c r="P185" i="25"/>
  <c r="N185" i="25"/>
  <c r="S185" i="26"/>
  <c r="R185" i="26"/>
  <c r="Q185" i="26"/>
  <c r="P185" i="26"/>
  <c r="O185" i="26"/>
  <c r="N185" i="26"/>
  <c r="O185" i="23"/>
  <c r="S185" i="23"/>
  <c r="R185" i="23"/>
  <c r="P185" i="23"/>
  <c r="N185" i="23"/>
  <c r="Q185" i="23"/>
  <c r="S185" i="24"/>
  <c r="R185" i="24"/>
  <c r="Q185" i="24"/>
  <c r="P185" i="24"/>
  <c r="O185" i="24"/>
  <c r="N185" i="24"/>
  <c r="S185" i="22"/>
  <c r="R185" i="22"/>
  <c r="Q185" i="22"/>
  <c r="P185" i="22"/>
  <c r="O185" i="22"/>
  <c r="N185" i="22"/>
  <c r="S185" i="21"/>
  <c r="O185" i="21"/>
  <c r="R185" i="21"/>
  <c r="Q185" i="21"/>
  <c r="P185" i="21"/>
  <c r="N185" i="21"/>
  <c r="R185" i="18"/>
  <c r="Q185" i="18"/>
  <c r="O185" i="18"/>
  <c r="S185" i="18"/>
  <c r="P185" i="18"/>
  <c r="N185" i="18"/>
  <c r="S185" i="19"/>
  <c r="R185" i="19"/>
  <c r="Q185" i="19"/>
  <c r="P185" i="19"/>
  <c r="O185" i="19"/>
  <c r="N185" i="19"/>
  <c r="H198" i="9"/>
  <c r="B212" i="15"/>
  <c r="M193" i="18"/>
  <c r="J307" i="15"/>
  <c r="P299" i="15"/>
  <c r="J190" i="11"/>
  <c r="K190" i="11"/>
  <c r="L190" i="11"/>
  <c r="M190" i="11"/>
  <c r="I190" i="11"/>
  <c r="Z185" i="11"/>
  <c r="AB185" i="11"/>
  <c r="AA185" i="11"/>
  <c r="X185" i="11"/>
  <c r="Y185" i="11"/>
  <c r="I190" i="9"/>
  <c r="K190" i="9"/>
  <c r="L190" i="9"/>
  <c r="N190" i="9"/>
  <c r="J190" i="9"/>
  <c r="M190" i="9"/>
  <c r="I191" i="11" a="1"/>
  <c r="X186" i="11" a="1"/>
  <c r="N186" i="28" a="1"/>
  <c r="N186" i="29" a="1"/>
  <c r="I191" i="9" a="1"/>
  <c r="N186" i="26" a="1"/>
  <c r="N186" i="24" a="1"/>
  <c r="N186" i="30" a="1"/>
  <c r="N186" i="21" a="1"/>
  <c r="N186" i="23" a="1"/>
  <c r="N186" i="25" a="1"/>
  <c r="N186" i="22" a="1"/>
  <c r="N186" i="27" a="1"/>
  <c r="N186" i="18" a="1"/>
  <c r="N186" i="19" a="1"/>
  <c r="M300" i="31" l="1"/>
  <c r="C205" i="31"/>
  <c r="N300" i="31"/>
  <c r="O300" i="31"/>
  <c r="L300" i="31"/>
  <c r="G205" i="31"/>
  <c r="E205" i="31"/>
  <c r="D205" i="31"/>
  <c r="K300" i="31"/>
  <c r="F205" i="31"/>
  <c r="W194" i="11"/>
  <c r="J308" i="31"/>
  <c r="K300" i="15"/>
  <c r="D205" i="15"/>
  <c r="O300" i="15"/>
  <c r="H205" i="15"/>
  <c r="E205" i="15"/>
  <c r="C205" i="15"/>
  <c r="G205" i="15"/>
  <c r="N300" i="15"/>
  <c r="M300" i="15"/>
  <c r="F205" i="15"/>
  <c r="L300" i="15"/>
  <c r="O186" i="29"/>
  <c r="S186" i="29"/>
  <c r="N186" i="29"/>
  <c r="P186" i="29"/>
  <c r="Q186" i="29"/>
  <c r="R186" i="29"/>
  <c r="S186" i="30"/>
  <c r="R186" i="30"/>
  <c r="Q186" i="30"/>
  <c r="P186" i="30"/>
  <c r="O186" i="30"/>
  <c r="N186" i="30"/>
  <c r="S186" i="27"/>
  <c r="Q186" i="27"/>
  <c r="R186" i="27"/>
  <c r="N186" i="27"/>
  <c r="P186" i="27"/>
  <c r="O186" i="27"/>
  <c r="S186" i="28"/>
  <c r="R186" i="28"/>
  <c r="Q186" i="28"/>
  <c r="P186" i="28"/>
  <c r="O186" i="28"/>
  <c r="N186" i="28"/>
  <c r="S186" i="25"/>
  <c r="N186" i="25"/>
  <c r="P186" i="25"/>
  <c r="O186" i="25"/>
  <c r="R186" i="25"/>
  <c r="Q186" i="25"/>
  <c r="Q186" i="26"/>
  <c r="P186" i="26"/>
  <c r="O186" i="26"/>
  <c r="R186" i="26"/>
  <c r="S186" i="26"/>
  <c r="N186" i="26"/>
  <c r="S186" i="24"/>
  <c r="R186" i="24"/>
  <c r="Q186" i="24"/>
  <c r="P186" i="24"/>
  <c r="O186" i="24"/>
  <c r="N186" i="24"/>
  <c r="S186" i="23"/>
  <c r="Q186" i="23"/>
  <c r="R186" i="23"/>
  <c r="O186" i="23"/>
  <c r="P186" i="23"/>
  <c r="N186" i="23"/>
  <c r="R186" i="21"/>
  <c r="N186" i="21"/>
  <c r="S186" i="21"/>
  <c r="Q186" i="21"/>
  <c r="O186" i="21"/>
  <c r="P186" i="21"/>
  <c r="S186" i="22"/>
  <c r="R186" i="22"/>
  <c r="Q186" i="22"/>
  <c r="P186" i="22"/>
  <c r="O186" i="22"/>
  <c r="N186" i="22"/>
  <c r="N186" i="19"/>
  <c r="S186" i="19"/>
  <c r="R186" i="19"/>
  <c r="Q186" i="19"/>
  <c r="P186" i="19"/>
  <c r="O186" i="19"/>
  <c r="S186" i="18"/>
  <c r="Q186" i="18"/>
  <c r="P186" i="18"/>
  <c r="N186" i="18"/>
  <c r="R186" i="18"/>
  <c r="O186" i="18"/>
  <c r="M194" i="18"/>
  <c r="J308" i="15"/>
  <c r="H199" i="9"/>
  <c r="B213" i="15"/>
  <c r="P300" i="15"/>
  <c r="L191" i="11"/>
  <c r="J191" i="11"/>
  <c r="I191" i="11"/>
  <c r="M191" i="11"/>
  <c r="K191" i="11"/>
  <c r="Z186" i="11"/>
  <c r="AA186" i="11"/>
  <c r="AB186" i="11"/>
  <c r="X186" i="11"/>
  <c r="Y186" i="11"/>
  <c r="L191" i="9"/>
  <c r="N191" i="9"/>
  <c r="K191" i="9"/>
  <c r="J191" i="9"/>
  <c r="M191" i="9"/>
  <c r="I191" i="9"/>
  <c r="I192" i="11" a="1"/>
  <c r="X187" i="11" a="1"/>
  <c r="N187" i="26" a="1"/>
  <c r="N187" i="18" a="1"/>
  <c r="I192" i="9" a="1"/>
  <c r="N187" i="22" a="1"/>
  <c r="N187" i="21" a="1"/>
  <c r="N187" i="25" a="1"/>
  <c r="N187" i="23" a="1"/>
  <c r="N187" i="28" a="1"/>
  <c r="N187" i="19" a="1"/>
  <c r="N187" i="30" a="1"/>
  <c r="N187" i="27" a="1"/>
  <c r="N187" i="29" a="1"/>
  <c r="N187" i="24" a="1"/>
  <c r="K301" i="31" l="1"/>
  <c r="N301" i="31"/>
  <c r="C206" i="31"/>
  <c r="G206" i="31"/>
  <c r="O301" i="31"/>
  <c r="D206" i="31"/>
  <c r="F206" i="31"/>
  <c r="M301" i="31"/>
  <c r="E206" i="31"/>
  <c r="W195" i="11"/>
  <c r="J309" i="31"/>
  <c r="L301" i="31"/>
  <c r="L301" i="15"/>
  <c r="D206" i="15"/>
  <c r="O301" i="15"/>
  <c r="E206" i="15"/>
  <c r="K301" i="15"/>
  <c r="C206" i="15"/>
  <c r="M301" i="15"/>
  <c r="G206" i="15"/>
  <c r="H206" i="15"/>
  <c r="F206" i="15"/>
  <c r="N301" i="15"/>
  <c r="R187" i="29"/>
  <c r="P187" i="29"/>
  <c r="N187" i="29"/>
  <c r="Q187" i="29"/>
  <c r="O187" i="29"/>
  <c r="S187" i="29"/>
  <c r="O187" i="30"/>
  <c r="S187" i="30"/>
  <c r="R187" i="30"/>
  <c r="Q187" i="30"/>
  <c r="P187" i="30"/>
  <c r="N187" i="30"/>
  <c r="S187" i="27"/>
  <c r="Q187" i="27"/>
  <c r="O187" i="27"/>
  <c r="R187" i="27"/>
  <c r="P187" i="27"/>
  <c r="N187" i="27"/>
  <c r="S187" i="28"/>
  <c r="R187" i="28"/>
  <c r="Q187" i="28"/>
  <c r="P187" i="28"/>
  <c r="O187" i="28"/>
  <c r="N187" i="28"/>
  <c r="R187" i="25"/>
  <c r="S187" i="25"/>
  <c r="Q187" i="25"/>
  <c r="N187" i="25"/>
  <c r="P187" i="25"/>
  <c r="O187" i="25"/>
  <c r="S187" i="26"/>
  <c r="R187" i="26"/>
  <c r="Q187" i="26"/>
  <c r="P187" i="26"/>
  <c r="O187" i="26"/>
  <c r="N187" i="26"/>
  <c r="R187" i="23"/>
  <c r="N187" i="23"/>
  <c r="O187" i="23"/>
  <c r="S187" i="23"/>
  <c r="P187" i="23"/>
  <c r="Q187" i="23"/>
  <c r="S187" i="24"/>
  <c r="R187" i="24"/>
  <c r="Q187" i="24"/>
  <c r="P187" i="24"/>
  <c r="O187" i="24"/>
  <c r="N187" i="24"/>
  <c r="P187" i="22"/>
  <c r="N187" i="22"/>
  <c r="S187" i="22"/>
  <c r="R187" i="22"/>
  <c r="Q187" i="22"/>
  <c r="O187" i="22"/>
  <c r="P187" i="21"/>
  <c r="N187" i="21"/>
  <c r="S187" i="21"/>
  <c r="Q187" i="21"/>
  <c r="R187" i="21"/>
  <c r="O187" i="21"/>
  <c r="P187" i="18"/>
  <c r="R187" i="18"/>
  <c r="Q187" i="18"/>
  <c r="O187" i="18"/>
  <c r="N187" i="18"/>
  <c r="S187" i="18"/>
  <c r="S187" i="19"/>
  <c r="R187" i="19"/>
  <c r="Q187" i="19"/>
  <c r="P187" i="19"/>
  <c r="O187" i="19"/>
  <c r="N187" i="19"/>
  <c r="H200" i="9"/>
  <c r="B214" i="15"/>
  <c r="P301" i="15"/>
  <c r="M195" i="18"/>
  <c r="J309" i="15"/>
  <c r="K192" i="11"/>
  <c r="L192" i="11"/>
  <c r="I192" i="11"/>
  <c r="J192" i="11"/>
  <c r="M192" i="11"/>
  <c r="X187" i="11"/>
  <c r="AA187" i="11"/>
  <c r="Y187" i="11"/>
  <c r="AB187" i="11"/>
  <c r="Z187" i="11"/>
  <c r="K192" i="9"/>
  <c r="J192" i="9"/>
  <c r="N192" i="9"/>
  <c r="L192" i="9"/>
  <c r="M192" i="9"/>
  <c r="I192" i="9"/>
  <c r="I193" i="11" a="1"/>
  <c r="X188" i="11" a="1"/>
  <c r="N188" i="30" a="1"/>
  <c r="N188" i="26" a="1"/>
  <c r="N188" i="23" a="1"/>
  <c r="N188" i="29" a="1"/>
  <c r="N188" i="25" a="1"/>
  <c r="N188" i="24" a="1"/>
  <c r="N188" i="28" a="1"/>
  <c r="N188" i="22" a="1"/>
  <c r="N188" i="18" a="1"/>
  <c r="N188" i="19" a="1"/>
  <c r="N188" i="21" a="1"/>
  <c r="N188" i="27" a="1"/>
  <c r="I193" i="9" a="1"/>
  <c r="M302" i="31" l="1"/>
  <c r="D207" i="31"/>
  <c r="K302" i="31"/>
  <c r="O302" i="31"/>
  <c r="G207" i="31"/>
  <c r="C207" i="31"/>
  <c r="L302" i="31"/>
  <c r="N302" i="31"/>
  <c r="W196" i="11"/>
  <c r="J310" i="31"/>
  <c r="F207" i="31"/>
  <c r="E207" i="31"/>
  <c r="O302" i="15"/>
  <c r="D207" i="15"/>
  <c r="G207" i="15"/>
  <c r="L302" i="15"/>
  <c r="C207" i="15"/>
  <c r="N302" i="15"/>
  <c r="M302" i="15"/>
  <c r="F207" i="15"/>
  <c r="H207" i="15"/>
  <c r="E207" i="15"/>
  <c r="K302" i="15"/>
  <c r="O188" i="29"/>
  <c r="S188" i="29"/>
  <c r="N188" i="29"/>
  <c r="R188" i="29"/>
  <c r="Q188" i="29"/>
  <c r="P188" i="29"/>
  <c r="S188" i="30"/>
  <c r="R188" i="30"/>
  <c r="P188" i="30"/>
  <c r="O188" i="30"/>
  <c r="Q188" i="30"/>
  <c r="N188" i="30"/>
  <c r="R188" i="27"/>
  <c r="N188" i="27"/>
  <c r="O188" i="27"/>
  <c r="S188" i="27"/>
  <c r="P188" i="27"/>
  <c r="Q188" i="27"/>
  <c r="S188" i="28"/>
  <c r="Q188" i="28"/>
  <c r="P188" i="28"/>
  <c r="R188" i="28"/>
  <c r="O188" i="28"/>
  <c r="N188" i="28"/>
  <c r="P188" i="25"/>
  <c r="O188" i="25"/>
  <c r="R188" i="25"/>
  <c r="Q188" i="25"/>
  <c r="S188" i="25"/>
  <c r="N188" i="25"/>
  <c r="S188" i="26"/>
  <c r="R188" i="26"/>
  <c r="Q188" i="26"/>
  <c r="P188" i="26"/>
  <c r="O188" i="26"/>
  <c r="N188" i="26"/>
  <c r="S188" i="24"/>
  <c r="R188" i="24"/>
  <c r="Q188" i="24"/>
  <c r="P188" i="24"/>
  <c r="O188" i="24"/>
  <c r="N188" i="24"/>
  <c r="P188" i="23"/>
  <c r="N188" i="23"/>
  <c r="Q188" i="23"/>
  <c r="O188" i="23"/>
  <c r="S188" i="23"/>
  <c r="R188" i="23"/>
  <c r="O188" i="21"/>
  <c r="N188" i="21"/>
  <c r="R188" i="21"/>
  <c r="S188" i="21"/>
  <c r="Q188" i="21"/>
  <c r="P188" i="21"/>
  <c r="S188" i="22"/>
  <c r="R188" i="22"/>
  <c r="N188" i="22"/>
  <c r="Q188" i="22"/>
  <c r="P188" i="22"/>
  <c r="O188" i="22"/>
  <c r="R188" i="18"/>
  <c r="Q188" i="18"/>
  <c r="O188" i="18"/>
  <c r="S188" i="18"/>
  <c r="P188" i="18"/>
  <c r="N188" i="18"/>
  <c r="S188" i="19"/>
  <c r="R188" i="19"/>
  <c r="Q188" i="19"/>
  <c r="P188" i="19"/>
  <c r="O188" i="19"/>
  <c r="N188" i="19"/>
  <c r="H201" i="9"/>
  <c r="B215" i="15"/>
  <c r="M196" i="18"/>
  <c r="J310" i="15"/>
  <c r="P302" i="15"/>
  <c r="L193" i="11"/>
  <c r="K193" i="11"/>
  <c r="J193" i="11"/>
  <c r="M193" i="11"/>
  <c r="I193" i="11"/>
  <c r="Z188" i="11"/>
  <c r="AB188" i="11"/>
  <c r="X188" i="11"/>
  <c r="Y188" i="11"/>
  <c r="AA188" i="11"/>
  <c r="K193" i="9"/>
  <c r="N193" i="9"/>
  <c r="M193" i="9"/>
  <c r="I193" i="9"/>
  <c r="J193" i="9"/>
  <c r="L193" i="9"/>
  <c r="I194" i="11" a="1"/>
  <c r="X189" i="11" a="1"/>
  <c r="N189" i="22" a="1"/>
  <c r="N189" i="30" a="1"/>
  <c r="N189" i="21" a="1"/>
  <c r="N189" i="19" a="1"/>
  <c r="N189" i="26" a="1"/>
  <c r="I194" i="9" a="1"/>
  <c r="N189" i="23" a="1"/>
  <c r="N189" i="18" a="1"/>
  <c r="N189" i="28" a="1"/>
  <c r="N189" i="27" a="1"/>
  <c r="N189" i="24" a="1"/>
  <c r="N189" i="25" a="1"/>
  <c r="N189" i="29" a="1"/>
  <c r="M303" i="31" l="1"/>
  <c r="K303" i="31"/>
  <c r="L303" i="31"/>
  <c r="F208" i="31"/>
  <c r="C208" i="31"/>
  <c r="G208" i="31"/>
  <c r="N303" i="31"/>
  <c r="W197" i="11"/>
  <c r="J311" i="31"/>
  <c r="O303" i="31"/>
  <c r="D208" i="31"/>
  <c r="E208" i="31"/>
  <c r="M303" i="15"/>
  <c r="L303" i="15"/>
  <c r="N303" i="15"/>
  <c r="O303" i="15"/>
  <c r="C208" i="15"/>
  <c r="E208" i="15"/>
  <c r="K303" i="15"/>
  <c r="D208" i="15"/>
  <c r="G208" i="15"/>
  <c r="H208" i="15"/>
  <c r="F208" i="15"/>
  <c r="P189" i="29"/>
  <c r="R189" i="29"/>
  <c r="O189" i="29"/>
  <c r="Q189" i="29"/>
  <c r="S189" i="29"/>
  <c r="N189" i="29"/>
  <c r="S189" i="30"/>
  <c r="R189" i="30"/>
  <c r="Q189" i="30"/>
  <c r="P189" i="30"/>
  <c r="O189" i="30"/>
  <c r="N189" i="30"/>
  <c r="S189" i="27"/>
  <c r="O189" i="27"/>
  <c r="Q189" i="27"/>
  <c r="R189" i="27"/>
  <c r="P189" i="27"/>
  <c r="N189" i="27"/>
  <c r="S189" i="28"/>
  <c r="R189" i="28"/>
  <c r="Q189" i="28"/>
  <c r="P189" i="28"/>
  <c r="O189" i="28"/>
  <c r="N189" i="28"/>
  <c r="S189" i="25"/>
  <c r="R189" i="25"/>
  <c r="N189" i="25"/>
  <c r="Q189" i="25"/>
  <c r="O189" i="25"/>
  <c r="P189" i="25"/>
  <c r="S189" i="26"/>
  <c r="R189" i="26"/>
  <c r="Q189" i="26"/>
  <c r="P189" i="26"/>
  <c r="O189" i="26"/>
  <c r="N189" i="26"/>
  <c r="R189" i="23"/>
  <c r="Q189" i="23"/>
  <c r="O189" i="23"/>
  <c r="P189" i="23"/>
  <c r="N189" i="23"/>
  <c r="S189" i="23"/>
  <c r="S189" i="24"/>
  <c r="R189" i="24"/>
  <c r="Q189" i="24"/>
  <c r="P189" i="24"/>
  <c r="O189" i="24"/>
  <c r="N189" i="24"/>
  <c r="R189" i="21"/>
  <c r="P189" i="21"/>
  <c r="O189" i="21"/>
  <c r="S189" i="21"/>
  <c r="Q189" i="21"/>
  <c r="N189" i="21"/>
  <c r="S189" i="22"/>
  <c r="R189" i="22"/>
  <c r="Q189" i="22"/>
  <c r="P189" i="22"/>
  <c r="O189" i="22"/>
  <c r="N189" i="22"/>
  <c r="S189" i="18"/>
  <c r="Q189" i="18"/>
  <c r="P189" i="18"/>
  <c r="N189" i="18"/>
  <c r="R189" i="18"/>
  <c r="O189" i="18"/>
  <c r="R189" i="19"/>
  <c r="S189" i="19"/>
  <c r="Q189" i="19"/>
  <c r="P189" i="19"/>
  <c r="O189" i="19"/>
  <c r="N189" i="19"/>
  <c r="M197" i="18"/>
  <c r="J311" i="15"/>
  <c r="H202" i="9"/>
  <c r="B216" i="15"/>
  <c r="P303" i="15"/>
  <c r="L194" i="11"/>
  <c r="M194" i="11"/>
  <c r="K194" i="11"/>
  <c r="J194" i="11"/>
  <c r="I194" i="11"/>
  <c r="X189" i="11"/>
  <c r="Y189" i="11"/>
  <c r="AB189" i="11"/>
  <c r="AA189" i="11"/>
  <c r="Z189" i="11"/>
  <c r="J194" i="9"/>
  <c r="K194" i="9"/>
  <c r="L194" i="9"/>
  <c r="N194" i="9"/>
  <c r="M194" i="9"/>
  <c r="I194" i="9"/>
  <c r="I195" i="11" a="1"/>
  <c r="X190" i="11" a="1"/>
  <c r="N190" i="21" a="1"/>
  <c r="N190" i="24" a="1"/>
  <c r="N190" i="23" a="1"/>
  <c r="I195" i="9" a="1"/>
  <c r="N190" i="18" a="1"/>
  <c r="N190" i="19" a="1"/>
  <c r="N190" i="22" a="1"/>
  <c r="N190" i="26" a="1"/>
  <c r="N190" i="28" a="1"/>
  <c r="N190" i="29" a="1"/>
  <c r="N190" i="27" a="1"/>
  <c r="N190" i="30" a="1"/>
  <c r="N190" i="25" a="1"/>
  <c r="M304" i="31" l="1"/>
  <c r="N304" i="31"/>
  <c r="O304" i="31"/>
  <c r="E209" i="31"/>
  <c r="G209" i="31"/>
  <c r="F209" i="31"/>
  <c r="L304" i="31"/>
  <c r="K304" i="31"/>
  <c r="C209" i="31"/>
  <c r="D209" i="31"/>
  <c r="W198" i="11"/>
  <c r="J312" i="31"/>
  <c r="L304" i="15"/>
  <c r="N304" i="15"/>
  <c r="G209" i="15"/>
  <c r="F209" i="15"/>
  <c r="E209" i="15"/>
  <c r="O304" i="15"/>
  <c r="D209" i="15"/>
  <c r="K304" i="15"/>
  <c r="M304" i="15"/>
  <c r="C209" i="15"/>
  <c r="H209" i="15"/>
  <c r="R190" i="29"/>
  <c r="P190" i="29"/>
  <c r="S190" i="29"/>
  <c r="O190" i="29"/>
  <c r="Q190" i="29"/>
  <c r="N190" i="29"/>
  <c r="S190" i="30"/>
  <c r="R190" i="30"/>
  <c r="Q190" i="30"/>
  <c r="P190" i="30"/>
  <c r="O190" i="30"/>
  <c r="N190" i="30"/>
  <c r="P190" i="27"/>
  <c r="N190" i="27"/>
  <c r="S190" i="27"/>
  <c r="Q190" i="27"/>
  <c r="O190" i="27"/>
  <c r="R190" i="27"/>
  <c r="S190" i="28"/>
  <c r="R190" i="28"/>
  <c r="Q190" i="28"/>
  <c r="P190" i="28"/>
  <c r="O190" i="28"/>
  <c r="N190" i="28"/>
  <c r="R190" i="25"/>
  <c r="P190" i="25"/>
  <c r="S190" i="25"/>
  <c r="Q190" i="25"/>
  <c r="N190" i="25"/>
  <c r="O190" i="25"/>
  <c r="Q190" i="26"/>
  <c r="P190" i="26"/>
  <c r="O190" i="26"/>
  <c r="N190" i="26"/>
  <c r="S190" i="26"/>
  <c r="R190" i="26"/>
  <c r="S190" i="23"/>
  <c r="O190" i="23"/>
  <c r="Q190" i="23"/>
  <c r="R190" i="23"/>
  <c r="P190" i="23"/>
  <c r="N190" i="23"/>
  <c r="S190" i="24"/>
  <c r="R190" i="24"/>
  <c r="Q190" i="24"/>
  <c r="P190" i="24"/>
  <c r="N190" i="24"/>
  <c r="O190" i="24"/>
  <c r="S190" i="22"/>
  <c r="R190" i="22"/>
  <c r="Q190" i="22"/>
  <c r="P190" i="22"/>
  <c r="O190" i="22"/>
  <c r="N190" i="22"/>
  <c r="R190" i="21"/>
  <c r="N190" i="21"/>
  <c r="S190" i="21"/>
  <c r="Q190" i="21"/>
  <c r="P190" i="21"/>
  <c r="O190" i="21"/>
  <c r="N190" i="19"/>
  <c r="P190" i="19"/>
  <c r="O190" i="19"/>
  <c r="S190" i="19"/>
  <c r="R190" i="19"/>
  <c r="Q190" i="19"/>
  <c r="S190" i="18"/>
  <c r="P190" i="18"/>
  <c r="N190" i="18"/>
  <c r="Q190" i="18"/>
  <c r="R190" i="18"/>
  <c r="O190" i="18"/>
  <c r="M198" i="18"/>
  <c r="J312" i="15"/>
  <c r="H203" i="9"/>
  <c r="B217" i="15"/>
  <c r="P304" i="15"/>
  <c r="J195" i="11"/>
  <c r="I195" i="11"/>
  <c r="K195" i="11"/>
  <c r="L195" i="11"/>
  <c r="M195" i="11"/>
  <c r="Y190" i="11"/>
  <c r="Z190" i="11"/>
  <c r="AA190" i="11"/>
  <c r="AB190" i="11"/>
  <c r="X190" i="11"/>
  <c r="K195" i="9"/>
  <c r="L195" i="9"/>
  <c r="I195" i="9"/>
  <c r="N195" i="9"/>
  <c r="M195" i="9"/>
  <c r="J195" i="9"/>
  <c r="I196" i="11" a="1"/>
  <c r="X191" i="11" a="1"/>
  <c r="N191" i="27" a="1"/>
  <c r="N191" i="26" a="1"/>
  <c r="N191" i="21" a="1"/>
  <c r="N191" i="24" a="1"/>
  <c r="I196" i="9" a="1"/>
  <c r="N191" i="29" a="1"/>
  <c r="N191" i="23" a="1"/>
  <c r="N191" i="18" a="1"/>
  <c r="N191" i="30" a="1"/>
  <c r="N191" i="28" a="1"/>
  <c r="N191" i="19" a="1"/>
  <c r="N191" i="22" a="1"/>
  <c r="N191" i="25" a="1"/>
  <c r="O305" i="31" l="1"/>
  <c r="K305" i="31"/>
  <c r="N305" i="31"/>
  <c r="L305" i="31"/>
  <c r="G210" i="31"/>
  <c r="E210" i="31"/>
  <c r="C210" i="31"/>
  <c r="D210" i="31"/>
  <c r="M305" i="31"/>
  <c r="W199" i="11"/>
  <c r="J313" i="31"/>
  <c r="F210" i="31"/>
  <c r="O305" i="15"/>
  <c r="L305" i="15"/>
  <c r="N305" i="15"/>
  <c r="H210" i="15"/>
  <c r="F210" i="15"/>
  <c r="E210" i="15"/>
  <c r="D210" i="15"/>
  <c r="G210" i="15"/>
  <c r="C210" i="15"/>
  <c r="M305" i="15"/>
  <c r="K305" i="15"/>
  <c r="Q191" i="29"/>
  <c r="O191" i="29"/>
  <c r="R191" i="29"/>
  <c r="P191" i="29"/>
  <c r="S191" i="29"/>
  <c r="N191" i="29"/>
  <c r="O191" i="30"/>
  <c r="S191" i="30"/>
  <c r="R191" i="30"/>
  <c r="Q191" i="30"/>
  <c r="P191" i="30"/>
  <c r="N191" i="30"/>
  <c r="O191" i="27"/>
  <c r="S191" i="27"/>
  <c r="R191" i="27"/>
  <c r="P191" i="27"/>
  <c r="Q191" i="27"/>
  <c r="N191" i="27"/>
  <c r="S191" i="28"/>
  <c r="R191" i="28"/>
  <c r="Q191" i="28"/>
  <c r="P191" i="28"/>
  <c r="O191" i="28"/>
  <c r="N191" i="28"/>
  <c r="S191" i="25"/>
  <c r="Q191" i="25"/>
  <c r="N191" i="25"/>
  <c r="O191" i="25"/>
  <c r="P191" i="25"/>
  <c r="R191" i="25"/>
  <c r="S191" i="26"/>
  <c r="R191" i="26"/>
  <c r="Q191" i="26"/>
  <c r="P191" i="26"/>
  <c r="O191" i="26"/>
  <c r="N191" i="26"/>
  <c r="S191" i="24"/>
  <c r="R191" i="24"/>
  <c r="Q191" i="24"/>
  <c r="P191" i="24"/>
  <c r="O191" i="24"/>
  <c r="N191" i="24"/>
  <c r="S191" i="23"/>
  <c r="O191" i="23"/>
  <c r="R191" i="23"/>
  <c r="N191" i="23"/>
  <c r="Q191" i="23"/>
  <c r="P191" i="23"/>
  <c r="R191" i="21"/>
  <c r="P191" i="21"/>
  <c r="N191" i="21"/>
  <c r="S191" i="21"/>
  <c r="Q191" i="21"/>
  <c r="O191" i="21"/>
  <c r="P191" i="22"/>
  <c r="N191" i="22"/>
  <c r="S191" i="22"/>
  <c r="R191" i="22"/>
  <c r="Q191" i="22"/>
  <c r="O191" i="22"/>
  <c r="S191" i="19"/>
  <c r="R191" i="19"/>
  <c r="Q191" i="19"/>
  <c r="P191" i="19"/>
  <c r="O191" i="19"/>
  <c r="N191" i="19"/>
  <c r="R191" i="18"/>
  <c r="P191" i="18"/>
  <c r="N191" i="18"/>
  <c r="S191" i="18"/>
  <c r="Q191" i="18"/>
  <c r="O191" i="18"/>
  <c r="H204" i="9"/>
  <c r="B218" i="15"/>
  <c r="M199" i="18"/>
  <c r="J313" i="15"/>
  <c r="P305" i="15"/>
  <c r="J196" i="11"/>
  <c r="L196" i="11"/>
  <c r="K196" i="11"/>
  <c r="M196" i="11"/>
  <c r="I196" i="11"/>
  <c r="Z191" i="11"/>
  <c r="AB191" i="11"/>
  <c r="Y191" i="11"/>
  <c r="AA191" i="11"/>
  <c r="X191" i="11"/>
  <c r="J196" i="9"/>
  <c r="L196" i="9"/>
  <c r="N196" i="9"/>
  <c r="M196" i="9"/>
  <c r="K196" i="9"/>
  <c r="I196" i="9"/>
  <c r="I197" i="11" a="1"/>
  <c r="X192" i="11" a="1"/>
  <c r="N192" i="26" a="1"/>
  <c r="N192" i="28" a="1"/>
  <c r="N192" i="30" a="1"/>
  <c r="N192" i="19" a="1"/>
  <c r="N192" i="29" a="1"/>
  <c r="N192" i="22" a="1"/>
  <c r="N192" i="21" a="1"/>
  <c r="I197" i="9" a="1"/>
  <c r="N192" i="18" a="1"/>
  <c r="N192" i="24" a="1"/>
  <c r="N192" i="27" a="1"/>
  <c r="N192" i="25" a="1"/>
  <c r="N192" i="23" a="1"/>
  <c r="K306" i="31" l="1"/>
  <c r="N306" i="31"/>
  <c r="O306" i="31"/>
  <c r="L306" i="31"/>
  <c r="E211" i="31"/>
  <c r="F211" i="31"/>
  <c r="D211" i="31"/>
  <c r="C211" i="31"/>
  <c r="G211" i="31"/>
  <c r="W200" i="11"/>
  <c r="J314" i="31"/>
  <c r="M306" i="31"/>
  <c r="N306" i="15"/>
  <c r="M306" i="15"/>
  <c r="G211" i="15"/>
  <c r="H211" i="15"/>
  <c r="C211" i="15"/>
  <c r="E211" i="15"/>
  <c r="L306" i="15"/>
  <c r="K306" i="15"/>
  <c r="O306" i="15"/>
  <c r="F211" i="15"/>
  <c r="D211" i="15"/>
  <c r="R192" i="29"/>
  <c r="P192" i="29"/>
  <c r="N192" i="29"/>
  <c r="O192" i="29"/>
  <c r="Q192" i="29"/>
  <c r="S192" i="29"/>
  <c r="S192" i="30"/>
  <c r="R192" i="30"/>
  <c r="P192" i="30"/>
  <c r="O192" i="30"/>
  <c r="Q192" i="30"/>
  <c r="N192" i="30"/>
  <c r="R192" i="27"/>
  <c r="Q192" i="27"/>
  <c r="P192" i="27"/>
  <c r="O192" i="27"/>
  <c r="S192" i="27"/>
  <c r="N192" i="27"/>
  <c r="S192" i="28"/>
  <c r="Q192" i="28"/>
  <c r="P192" i="28"/>
  <c r="R192" i="28"/>
  <c r="O192" i="28"/>
  <c r="N192" i="28"/>
  <c r="Q192" i="25"/>
  <c r="R192" i="25"/>
  <c r="N192" i="25"/>
  <c r="O192" i="25"/>
  <c r="P192" i="25"/>
  <c r="S192" i="25"/>
  <c r="S192" i="26"/>
  <c r="R192" i="26"/>
  <c r="Q192" i="26"/>
  <c r="N192" i="26"/>
  <c r="P192" i="26"/>
  <c r="O192" i="26"/>
  <c r="O192" i="23"/>
  <c r="S192" i="23"/>
  <c r="R192" i="23"/>
  <c r="N192" i="23"/>
  <c r="P192" i="23"/>
  <c r="Q192" i="23"/>
  <c r="S192" i="24"/>
  <c r="R192" i="24"/>
  <c r="Q192" i="24"/>
  <c r="P192" i="24"/>
  <c r="O192" i="24"/>
  <c r="N192" i="24"/>
  <c r="S192" i="22"/>
  <c r="R192" i="22"/>
  <c r="N192" i="22"/>
  <c r="Q192" i="22"/>
  <c r="P192" i="22"/>
  <c r="O192" i="22"/>
  <c r="O192" i="21"/>
  <c r="Q192" i="21"/>
  <c r="R192" i="21"/>
  <c r="N192" i="21"/>
  <c r="P192" i="21"/>
  <c r="S192" i="21"/>
  <c r="S192" i="18"/>
  <c r="Q192" i="18"/>
  <c r="P192" i="18"/>
  <c r="R192" i="18"/>
  <c r="O192" i="18"/>
  <c r="N192" i="18"/>
  <c r="S192" i="19"/>
  <c r="R192" i="19"/>
  <c r="Q192" i="19"/>
  <c r="P192" i="19"/>
  <c r="O192" i="19"/>
  <c r="N192" i="19"/>
  <c r="M200" i="18"/>
  <c r="J314" i="15"/>
  <c r="P306" i="15"/>
  <c r="H205" i="9"/>
  <c r="B219" i="15"/>
  <c r="J197" i="11"/>
  <c r="I197" i="11"/>
  <c r="L197" i="11"/>
  <c r="M197" i="11"/>
  <c r="K197" i="11"/>
  <c r="AB192" i="11"/>
  <c r="AA192" i="11"/>
  <c r="Z192" i="11"/>
  <c r="Y192" i="11"/>
  <c r="X192" i="11"/>
  <c r="K197" i="9"/>
  <c r="L197" i="9"/>
  <c r="M197" i="9"/>
  <c r="N197" i="9"/>
  <c r="J197" i="9"/>
  <c r="I197" i="9"/>
  <c r="I198" i="11" a="1"/>
  <c r="X193" i="11" a="1"/>
  <c r="N193" i="19" a="1"/>
  <c r="N193" i="18" a="1"/>
  <c r="N193" i="30" a="1"/>
  <c r="N193" i="25" a="1"/>
  <c r="N193" i="24" a="1"/>
  <c r="N193" i="27" a="1"/>
  <c r="N193" i="23" a="1"/>
  <c r="N193" i="28" a="1"/>
  <c r="N193" i="22" a="1"/>
  <c r="N193" i="21" a="1"/>
  <c r="N193" i="26" a="1"/>
  <c r="I198" i="9" a="1"/>
  <c r="N193" i="29" a="1"/>
  <c r="N307" i="31" l="1"/>
  <c r="G212" i="31"/>
  <c r="M307" i="31"/>
  <c r="W201" i="11"/>
  <c r="J315" i="31"/>
  <c r="D212" i="31"/>
  <c r="C212" i="31"/>
  <c r="E212" i="31"/>
  <c r="F212" i="31"/>
  <c r="L307" i="31"/>
  <c r="O307" i="31"/>
  <c r="K307" i="31"/>
  <c r="O307" i="15"/>
  <c r="M307" i="15"/>
  <c r="C212" i="15"/>
  <c r="D212" i="15"/>
  <c r="G212" i="15"/>
  <c r="E212" i="15"/>
  <c r="L307" i="15"/>
  <c r="F212" i="15"/>
  <c r="K307" i="15"/>
  <c r="N307" i="15"/>
  <c r="H212" i="15"/>
  <c r="S193" i="29"/>
  <c r="P193" i="29"/>
  <c r="O193" i="29"/>
  <c r="R193" i="29"/>
  <c r="N193" i="29"/>
  <c r="Q193" i="29"/>
  <c r="S193" i="30"/>
  <c r="R193" i="30"/>
  <c r="Q193" i="30"/>
  <c r="P193" i="30"/>
  <c r="O193" i="30"/>
  <c r="N193" i="30"/>
  <c r="N193" i="27"/>
  <c r="R193" i="27"/>
  <c r="O193" i="27"/>
  <c r="Q193" i="27"/>
  <c r="P193" i="27"/>
  <c r="S193" i="27"/>
  <c r="S193" i="28"/>
  <c r="R193" i="28"/>
  <c r="Q193" i="28"/>
  <c r="P193" i="28"/>
  <c r="O193" i="28"/>
  <c r="N193" i="28"/>
  <c r="S193" i="25"/>
  <c r="R193" i="25"/>
  <c r="O193" i="25"/>
  <c r="P193" i="25"/>
  <c r="Q193" i="25"/>
  <c r="N193" i="25"/>
  <c r="S193" i="26"/>
  <c r="R193" i="26"/>
  <c r="Q193" i="26"/>
  <c r="P193" i="26"/>
  <c r="O193" i="26"/>
  <c r="N193" i="26"/>
  <c r="Q193" i="23"/>
  <c r="R193" i="23"/>
  <c r="P193" i="23"/>
  <c r="O193" i="23"/>
  <c r="S193" i="23"/>
  <c r="N193" i="23"/>
  <c r="S193" i="24"/>
  <c r="R193" i="24"/>
  <c r="Q193" i="24"/>
  <c r="P193" i="24"/>
  <c r="O193" i="24"/>
  <c r="N193" i="24"/>
  <c r="S193" i="21"/>
  <c r="Q193" i="21"/>
  <c r="P193" i="21"/>
  <c r="N193" i="21"/>
  <c r="O193" i="21"/>
  <c r="R193" i="21"/>
  <c r="P193" i="22"/>
  <c r="O193" i="22"/>
  <c r="N193" i="22"/>
  <c r="R193" i="22"/>
  <c r="Q193" i="22"/>
  <c r="S193" i="22"/>
  <c r="R193" i="19"/>
  <c r="S193" i="19"/>
  <c r="Q193" i="19"/>
  <c r="P193" i="19"/>
  <c r="O193" i="19"/>
  <c r="N193" i="19"/>
  <c r="P193" i="18"/>
  <c r="S193" i="18"/>
  <c r="R193" i="18"/>
  <c r="Q193" i="18"/>
  <c r="O193" i="18"/>
  <c r="N193" i="18"/>
  <c r="H206" i="9"/>
  <c r="B220" i="15"/>
  <c r="M201" i="18"/>
  <c r="J315" i="15"/>
  <c r="P307" i="15"/>
  <c r="L198" i="11"/>
  <c r="K198" i="11"/>
  <c r="M198" i="11"/>
  <c r="I198" i="11"/>
  <c r="J198" i="11"/>
  <c r="AA193" i="11"/>
  <c r="X193" i="11"/>
  <c r="Z193" i="11"/>
  <c r="AB193" i="11"/>
  <c r="Y193" i="11"/>
  <c r="L198" i="9"/>
  <c r="K198" i="9"/>
  <c r="J198" i="9"/>
  <c r="N198" i="9"/>
  <c r="M198" i="9"/>
  <c r="I198" i="9"/>
  <c r="I199" i="11" a="1"/>
  <c r="X194" i="11" a="1"/>
  <c r="N194" i="21" a="1"/>
  <c r="N194" i="29" a="1"/>
  <c r="N194" i="18" a="1"/>
  <c r="I199" i="9" a="1"/>
  <c r="N194" i="27" a="1"/>
  <c r="N194" i="30" a="1"/>
  <c r="N194" i="26" a="1"/>
  <c r="N194" i="22" a="1"/>
  <c r="N194" i="23" a="1"/>
  <c r="N194" i="24" a="1"/>
  <c r="N194" i="19" a="1"/>
  <c r="N194" i="25" a="1"/>
  <c r="N194" i="28" a="1"/>
  <c r="N308" i="31" l="1"/>
  <c r="G213" i="31"/>
  <c r="E213" i="31"/>
  <c r="C213" i="31"/>
  <c r="D213" i="31"/>
  <c r="L308" i="31"/>
  <c r="O308" i="31"/>
  <c r="K308" i="31"/>
  <c r="F213" i="31"/>
  <c r="M308" i="31"/>
  <c r="W202" i="11"/>
  <c r="J316" i="31"/>
  <c r="O308" i="15"/>
  <c r="K308" i="15"/>
  <c r="M308" i="15"/>
  <c r="G213" i="15"/>
  <c r="H213" i="15"/>
  <c r="C213" i="15"/>
  <c r="D213" i="15"/>
  <c r="E213" i="15"/>
  <c r="L308" i="15"/>
  <c r="F213" i="15"/>
  <c r="N308" i="15"/>
  <c r="R194" i="29"/>
  <c r="S194" i="29"/>
  <c r="Q194" i="29"/>
  <c r="O194" i="29"/>
  <c r="P194" i="29"/>
  <c r="N194" i="29"/>
  <c r="Q194" i="30"/>
  <c r="P194" i="30"/>
  <c r="O194" i="30"/>
  <c r="N194" i="30"/>
  <c r="S194" i="30"/>
  <c r="R194" i="30"/>
  <c r="Q194" i="27"/>
  <c r="S194" i="27"/>
  <c r="P194" i="27"/>
  <c r="N194" i="27"/>
  <c r="R194" i="27"/>
  <c r="O194" i="27"/>
  <c r="S194" i="28"/>
  <c r="R194" i="28"/>
  <c r="Q194" i="28"/>
  <c r="P194" i="28"/>
  <c r="O194" i="28"/>
  <c r="N194" i="28"/>
  <c r="N194" i="25"/>
  <c r="R194" i="25"/>
  <c r="O194" i="25"/>
  <c r="S194" i="25"/>
  <c r="P194" i="25"/>
  <c r="Q194" i="25"/>
  <c r="Q194" i="26"/>
  <c r="P194" i="26"/>
  <c r="O194" i="26"/>
  <c r="N194" i="26"/>
  <c r="S194" i="26"/>
  <c r="R194" i="26"/>
  <c r="S194" i="24"/>
  <c r="R194" i="24"/>
  <c r="Q194" i="24"/>
  <c r="P194" i="24"/>
  <c r="N194" i="24"/>
  <c r="O194" i="24"/>
  <c r="N194" i="23"/>
  <c r="S194" i="23"/>
  <c r="P194" i="23"/>
  <c r="R194" i="23"/>
  <c r="Q194" i="23"/>
  <c r="O194" i="23"/>
  <c r="S194" i="22"/>
  <c r="R194" i="22"/>
  <c r="Q194" i="22"/>
  <c r="P194" i="22"/>
  <c r="O194" i="22"/>
  <c r="N194" i="22"/>
  <c r="R194" i="21"/>
  <c r="N194" i="21"/>
  <c r="S194" i="21"/>
  <c r="Q194" i="21"/>
  <c r="P194" i="21"/>
  <c r="O194" i="21"/>
  <c r="N194" i="19"/>
  <c r="R194" i="19"/>
  <c r="Q194" i="19"/>
  <c r="P194" i="19"/>
  <c r="O194" i="19"/>
  <c r="S194" i="19"/>
  <c r="S194" i="18"/>
  <c r="Q194" i="18"/>
  <c r="P194" i="18"/>
  <c r="N194" i="18"/>
  <c r="R194" i="18"/>
  <c r="O194" i="18"/>
  <c r="H207" i="9"/>
  <c r="B221" i="15"/>
  <c r="M202" i="18"/>
  <c r="J316" i="15"/>
  <c r="P308" i="15"/>
  <c r="K199" i="11"/>
  <c r="I199" i="11"/>
  <c r="L199" i="11"/>
  <c r="M199" i="11"/>
  <c r="J199" i="11"/>
  <c r="Z194" i="11"/>
  <c r="X194" i="11"/>
  <c r="AB194" i="11"/>
  <c r="Y194" i="11"/>
  <c r="AA194" i="11"/>
  <c r="N199" i="9"/>
  <c r="J199" i="9"/>
  <c r="M199" i="9"/>
  <c r="K199" i="9"/>
  <c r="I199" i="9"/>
  <c r="L199" i="9"/>
  <c r="I200" i="11" a="1"/>
  <c r="X195" i="11" a="1"/>
  <c r="N195" i="23" a="1"/>
  <c r="N195" i="21" a="1"/>
  <c r="N195" i="30" a="1"/>
  <c r="N195" i="27" a="1"/>
  <c r="N195" i="29" a="1"/>
  <c r="I200" i="9" a="1"/>
  <c r="N195" i="26" a="1"/>
  <c r="N195" i="22" a="1"/>
  <c r="N195" i="28" a="1"/>
  <c r="N195" i="24" a="1"/>
  <c r="N195" i="25" a="1"/>
  <c r="N195" i="18" a="1"/>
  <c r="N195" i="19" a="1"/>
  <c r="L309" i="31" l="1"/>
  <c r="M309" i="31"/>
  <c r="D214" i="31"/>
  <c r="K309" i="31"/>
  <c r="O309" i="31"/>
  <c r="F214" i="31"/>
  <c r="C214" i="31"/>
  <c r="E214" i="31"/>
  <c r="W203" i="11"/>
  <c r="J317" i="31"/>
  <c r="G214" i="31"/>
  <c r="N309" i="31"/>
  <c r="L309" i="15"/>
  <c r="M309" i="15"/>
  <c r="C214" i="15"/>
  <c r="D214" i="15"/>
  <c r="G214" i="15"/>
  <c r="N309" i="15"/>
  <c r="O309" i="15"/>
  <c r="E214" i="15"/>
  <c r="H214" i="15"/>
  <c r="F214" i="15"/>
  <c r="K309" i="15"/>
  <c r="R195" i="29"/>
  <c r="N195" i="29"/>
  <c r="S195" i="29"/>
  <c r="O195" i="29"/>
  <c r="Q195" i="29"/>
  <c r="P195" i="29"/>
  <c r="O195" i="30"/>
  <c r="S195" i="30"/>
  <c r="R195" i="30"/>
  <c r="Q195" i="30"/>
  <c r="P195" i="30"/>
  <c r="N195" i="30"/>
  <c r="Q195" i="27"/>
  <c r="S195" i="27"/>
  <c r="N195" i="27"/>
  <c r="R195" i="27"/>
  <c r="P195" i="27"/>
  <c r="O195" i="27"/>
  <c r="S195" i="28"/>
  <c r="R195" i="28"/>
  <c r="Q195" i="28"/>
  <c r="P195" i="28"/>
  <c r="O195" i="28"/>
  <c r="N195" i="28"/>
  <c r="O195" i="25"/>
  <c r="R195" i="25"/>
  <c r="N195" i="25"/>
  <c r="S195" i="25"/>
  <c r="P195" i="25"/>
  <c r="Q195" i="25"/>
  <c r="S195" i="26"/>
  <c r="R195" i="26"/>
  <c r="Q195" i="26"/>
  <c r="P195" i="26"/>
  <c r="O195" i="26"/>
  <c r="N195" i="26"/>
  <c r="R195" i="23"/>
  <c r="O195" i="23"/>
  <c r="S195" i="23"/>
  <c r="Q195" i="23"/>
  <c r="P195" i="23"/>
  <c r="N195" i="23"/>
  <c r="S195" i="24"/>
  <c r="R195" i="24"/>
  <c r="Q195" i="24"/>
  <c r="P195" i="24"/>
  <c r="O195" i="24"/>
  <c r="N195" i="24"/>
  <c r="S195" i="21"/>
  <c r="Q195" i="21"/>
  <c r="N195" i="21"/>
  <c r="R195" i="21"/>
  <c r="O195" i="21"/>
  <c r="P195" i="21"/>
  <c r="P195" i="22"/>
  <c r="O195" i="22"/>
  <c r="N195" i="22"/>
  <c r="S195" i="22"/>
  <c r="R195" i="22"/>
  <c r="Q195" i="22"/>
  <c r="S195" i="19"/>
  <c r="R195" i="19"/>
  <c r="Q195" i="19"/>
  <c r="P195" i="19"/>
  <c r="O195" i="19"/>
  <c r="N195" i="19"/>
  <c r="S195" i="18"/>
  <c r="R195" i="18"/>
  <c r="P195" i="18"/>
  <c r="O195" i="18"/>
  <c r="Q195" i="18"/>
  <c r="N195" i="18"/>
  <c r="M203" i="18"/>
  <c r="J317" i="15"/>
  <c r="H208" i="9"/>
  <c r="B222" i="15"/>
  <c r="P309" i="15"/>
  <c r="M200" i="11"/>
  <c r="K200" i="11"/>
  <c r="L200" i="11"/>
  <c r="I200" i="11"/>
  <c r="J200" i="11"/>
  <c r="Y195" i="11"/>
  <c r="AB195" i="11"/>
  <c r="AA195" i="11"/>
  <c r="Z195" i="11"/>
  <c r="X195" i="11"/>
  <c r="K200" i="9"/>
  <c r="L200" i="9"/>
  <c r="N200" i="9"/>
  <c r="M200" i="9"/>
  <c r="I200" i="9"/>
  <c r="J200" i="9"/>
  <c r="I201" i="11" a="1"/>
  <c r="X196" i="11" a="1"/>
  <c r="N196" i="25" a="1"/>
  <c r="N196" i="27" a="1"/>
  <c r="N196" i="29" a="1"/>
  <c r="N196" i="21" a="1"/>
  <c r="N196" i="22" a="1"/>
  <c r="N196" i="19" a="1"/>
  <c r="I201" i="9" a="1"/>
  <c r="N196" i="23" a="1"/>
  <c r="N196" i="24" a="1"/>
  <c r="N196" i="26" a="1"/>
  <c r="N196" i="30" a="1"/>
  <c r="N196" i="18" a="1"/>
  <c r="N196" i="28" a="1"/>
  <c r="E215" i="31" l="1"/>
  <c r="G215" i="31"/>
  <c r="M310" i="31"/>
  <c r="C215" i="31"/>
  <c r="O310" i="31"/>
  <c r="L310" i="31"/>
  <c r="D215" i="31"/>
  <c r="F215" i="31"/>
  <c r="W204" i="11"/>
  <c r="J318" i="31"/>
  <c r="K310" i="31"/>
  <c r="N310" i="31"/>
  <c r="D215" i="15"/>
  <c r="L310" i="15"/>
  <c r="M310" i="15"/>
  <c r="C215" i="15"/>
  <c r="G215" i="15"/>
  <c r="N310" i="15"/>
  <c r="O310" i="15"/>
  <c r="K310" i="15"/>
  <c r="E215" i="15"/>
  <c r="H215" i="15"/>
  <c r="F215" i="15"/>
  <c r="S196" i="29"/>
  <c r="Q196" i="29"/>
  <c r="O196" i="29"/>
  <c r="N196" i="29"/>
  <c r="R196" i="29"/>
  <c r="P196" i="29"/>
  <c r="S196" i="30"/>
  <c r="R196" i="30"/>
  <c r="P196" i="30"/>
  <c r="O196" i="30"/>
  <c r="Q196" i="30"/>
  <c r="N196" i="30"/>
  <c r="S196" i="27"/>
  <c r="O196" i="27"/>
  <c r="Q196" i="27"/>
  <c r="N196" i="27"/>
  <c r="P196" i="27"/>
  <c r="R196" i="27"/>
  <c r="S196" i="28"/>
  <c r="Q196" i="28"/>
  <c r="P196" i="28"/>
  <c r="N196" i="28"/>
  <c r="R196" i="28"/>
  <c r="O196" i="28"/>
  <c r="P196" i="25"/>
  <c r="N196" i="25"/>
  <c r="S196" i="25"/>
  <c r="R196" i="25"/>
  <c r="Q196" i="25"/>
  <c r="O196" i="25"/>
  <c r="S196" i="26"/>
  <c r="R196" i="26"/>
  <c r="Q196" i="26"/>
  <c r="P196" i="26"/>
  <c r="O196" i="26"/>
  <c r="N196" i="26"/>
  <c r="S196" i="24"/>
  <c r="R196" i="24"/>
  <c r="Q196" i="24"/>
  <c r="P196" i="24"/>
  <c r="O196" i="24"/>
  <c r="N196" i="24"/>
  <c r="P196" i="23"/>
  <c r="O196" i="23"/>
  <c r="R196" i="23"/>
  <c r="N196" i="23"/>
  <c r="S196" i="23"/>
  <c r="Q196" i="23"/>
  <c r="S196" i="22"/>
  <c r="R196" i="22"/>
  <c r="N196" i="22"/>
  <c r="Q196" i="22"/>
  <c r="P196" i="22"/>
  <c r="O196" i="22"/>
  <c r="R196" i="21"/>
  <c r="N196" i="21"/>
  <c r="S196" i="21"/>
  <c r="Q196" i="21"/>
  <c r="P196" i="21"/>
  <c r="O196" i="21"/>
  <c r="Q196" i="18"/>
  <c r="N196" i="18"/>
  <c r="R196" i="18"/>
  <c r="O196" i="18"/>
  <c r="S196" i="18"/>
  <c r="P196" i="18"/>
  <c r="S196" i="19"/>
  <c r="R196" i="19"/>
  <c r="Q196" i="19"/>
  <c r="P196" i="19"/>
  <c r="O196" i="19"/>
  <c r="N196" i="19"/>
  <c r="M204" i="18"/>
  <c r="J318" i="15"/>
  <c r="H209" i="9"/>
  <c r="B223" i="15"/>
  <c r="P310" i="15"/>
  <c r="K201" i="11"/>
  <c r="L201" i="11"/>
  <c r="M201" i="11"/>
  <c r="I201" i="11"/>
  <c r="J201" i="11"/>
  <c r="Y196" i="11"/>
  <c r="AA196" i="11"/>
  <c r="X196" i="11"/>
  <c r="Z196" i="11"/>
  <c r="AB196" i="11"/>
  <c r="M201" i="9"/>
  <c r="L201" i="9"/>
  <c r="K201" i="9"/>
  <c r="J201" i="9"/>
  <c r="N201" i="9"/>
  <c r="I201" i="9"/>
  <c r="I202" i="11" a="1"/>
  <c r="X197" i="11" a="1"/>
  <c r="N197" i="29" a="1"/>
  <c r="N197" i="22" a="1"/>
  <c r="N197" i="25" a="1"/>
  <c r="N197" i="21" a="1"/>
  <c r="N197" i="28" a="1"/>
  <c r="I202" i="9" a="1"/>
  <c r="N197" i="19" a="1"/>
  <c r="N197" i="24" a="1"/>
  <c r="N197" i="27" a="1"/>
  <c r="N197" i="30" a="1"/>
  <c r="N197" i="23" a="1"/>
  <c r="N197" i="18" a="1"/>
  <c r="N197" i="26" a="1"/>
  <c r="M311" i="31" l="1"/>
  <c r="K311" i="31"/>
  <c r="O311" i="31"/>
  <c r="E216" i="31"/>
  <c r="G216" i="31"/>
  <c r="F216" i="31"/>
  <c r="W205" i="11"/>
  <c r="J319" i="31"/>
  <c r="N311" i="31"/>
  <c r="L311" i="31"/>
  <c r="D216" i="31"/>
  <c r="C216" i="31"/>
  <c r="M311" i="15"/>
  <c r="N311" i="15"/>
  <c r="H216" i="15"/>
  <c r="O311" i="15"/>
  <c r="K311" i="15"/>
  <c r="C216" i="15"/>
  <c r="D216" i="15"/>
  <c r="E216" i="15"/>
  <c r="F216" i="15"/>
  <c r="L311" i="15"/>
  <c r="G216" i="15"/>
  <c r="S197" i="29"/>
  <c r="R197" i="29"/>
  <c r="O197" i="29"/>
  <c r="P197" i="29"/>
  <c r="Q197" i="29"/>
  <c r="N197" i="29"/>
  <c r="S197" i="30"/>
  <c r="R197" i="30"/>
  <c r="Q197" i="30"/>
  <c r="P197" i="30"/>
  <c r="O197" i="30"/>
  <c r="N197" i="30"/>
  <c r="Q197" i="27"/>
  <c r="O197" i="27"/>
  <c r="R197" i="27"/>
  <c r="P197" i="27"/>
  <c r="S197" i="27"/>
  <c r="N197" i="27"/>
  <c r="S197" i="28"/>
  <c r="R197" i="28"/>
  <c r="Q197" i="28"/>
  <c r="P197" i="28"/>
  <c r="O197" i="28"/>
  <c r="N197" i="28"/>
  <c r="O197" i="25"/>
  <c r="Q197" i="25"/>
  <c r="S197" i="25"/>
  <c r="R197" i="25"/>
  <c r="P197" i="25"/>
  <c r="N197" i="25"/>
  <c r="S197" i="26"/>
  <c r="R197" i="26"/>
  <c r="Q197" i="26"/>
  <c r="N197" i="26"/>
  <c r="P197" i="26"/>
  <c r="O197" i="26"/>
  <c r="N197" i="23"/>
  <c r="R197" i="23"/>
  <c r="P197" i="23"/>
  <c r="O197" i="23"/>
  <c r="S197" i="23"/>
  <c r="Q197" i="23"/>
  <c r="S197" i="24"/>
  <c r="R197" i="24"/>
  <c r="Q197" i="24"/>
  <c r="P197" i="24"/>
  <c r="O197" i="24"/>
  <c r="N197" i="24"/>
  <c r="R197" i="21"/>
  <c r="O197" i="21"/>
  <c r="S197" i="21"/>
  <c r="Q197" i="21"/>
  <c r="P197" i="21"/>
  <c r="N197" i="21"/>
  <c r="S197" i="22"/>
  <c r="R197" i="22"/>
  <c r="Q197" i="22"/>
  <c r="P197" i="22"/>
  <c r="O197" i="22"/>
  <c r="N197" i="22"/>
  <c r="R197" i="19"/>
  <c r="S197" i="19"/>
  <c r="Q197" i="19"/>
  <c r="P197" i="19"/>
  <c r="O197" i="19"/>
  <c r="N197" i="19"/>
  <c r="Q197" i="18"/>
  <c r="O197" i="18"/>
  <c r="R197" i="18"/>
  <c r="P197" i="18"/>
  <c r="N197" i="18"/>
  <c r="S197" i="18"/>
  <c r="H210" i="9"/>
  <c r="B224" i="15"/>
  <c r="M205" i="18"/>
  <c r="J319" i="15"/>
  <c r="P311" i="15"/>
  <c r="M202" i="11"/>
  <c r="I202" i="11"/>
  <c r="K202" i="11"/>
  <c r="L202" i="11"/>
  <c r="J202" i="11"/>
  <c r="AB197" i="11"/>
  <c r="Z197" i="11"/>
  <c r="Y197" i="11"/>
  <c r="X197" i="11"/>
  <c r="AA197" i="11"/>
  <c r="M202" i="9"/>
  <c r="L202" i="9"/>
  <c r="N202" i="9"/>
  <c r="K202" i="9"/>
  <c r="I202" i="9"/>
  <c r="J202" i="9"/>
  <c r="I203" i="11" a="1"/>
  <c r="X198" i="11" a="1"/>
  <c r="N198" i="23" a="1"/>
  <c r="I203" i="9" a="1"/>
  <c r="N198" i="19" a="1"/>
  <c r="N198" i="21" a="1"/>
  <c r="N198" i="24" a="1"/>
  <c r="N198" i="22" a="1"/>
  <c r="N198" i="25" a="1"/>
  <c r="N198" i="27" a="1"/>
  <c r="N198" i="28" a="1"/>
  <c r="N198" i="29" a="1"/>
  <c r="N198" i="18" a="1"/>
  <c r="N198" i="26" a="1"/>
  <c r="N198" i="30" a="1"/>
  <c r="C217" i="31" l="1"/>
  <c r="N312" i="31"/>
  <c r="E217" i="31"/>
  <c r="W206" i="11"/>
  <c r="J320" i="31"/>
  <c r="F217" i="31"/>
  <c r="K312" i="31"/>
  <c r="L312" i="31"/>
  <c r="O312" i="31"/>
  <c r="D217" i="31"/>
  <c r="M312" i="31"/>
  <c r="G217" i="31"/>
  <c r="L312" i="15"/>
  <c r="K312" i="15"/>
  <c r="C217" i="15"/>
  <c r="E217" i="15"/>
  <c r="M312" i="15"/>
  <c r="O312" i="15"/>
  <c r="F217" i="15"/>
  <c r="N312" i="15"/>
  <c r="D217" i="15"/>
  <c r="H217" i="15"/>
  <c r="G217" i="15"/>
  <c r="S198" i="29"/>
  <c r="Q198" i="29"/>
  <c r="O198" i="29"/>
  <c r="N198" i="29"/>
  <c r="P198" i="29"/>
  <c r="R198" i="29"/>
  <c r="S198" i="30"/>
  <c r="R198" i="30"/>
  <c r="Q198" i="30"/>
  <c r="P198" i="30"/>
  <c r="O198" i="30"/>
  <c r="N198" i="30"/>
  <c r="P198" i="27"/>
  <c r="N198" i="27"/>
  <c r="Q198" i="27"/>
  <c r="R198" i="27"/>
  <c r="S198" i="27"/>
  <c r="O198" i="27"/>
  <c r="S198" i="28"/>
  <c r="R198" i="28"/>
  <c r="Q198" i="28"/>
  <c r="P198" i="28"/>
  <c r="O198" i="28"/>
  <c r="N198" i="28"/>
  <c r="S198" i="25"/>
  <c r="P198" i="25"/>
  <c r="N198" i="25"/>
  <c r="Q198" i="25"/>
  <c r="R198" i="25"/>
  <c r="O198" i="25"/>
  <c r="Q198" i="26"/>
  <c r="P198" i="26"/>
  <c r="O198" i="26"/>
  <c r="N198" i="26"/>
  <c r="S198" i="26"/>
  <c r="R198" i="26"/>
  <c r="O198" i="23"/>
  <c r="S198" i="23"/>
  <c r="R198" i="23"/>
  <c r="Q198" i="23"/>
  <c r="P198" i="23"/>
  <c r="N198" i="23"/>
  <c r="S198" i="24"/>
  <c r="R198" i="24"/>
  <c r="N198" i="24"/>
  <c r="Q198" i="24"/>
  <c r="P198" i="24"/>
  <c r="O198" i="24"/>
  <c r="Q198" i="22"/>
  <c r="P198" i="22"/>
  <c r="S198" i="22"/>
  <c r="O198" i="22"/>
  <c r="N198" i="22"/>
  <c r="R198" i="22"/>
  <c r="R198" i="21"/>
  <c r="Q198" i="21"/>
  <c r="N198" i="21"/>
  <c r="S198" i="21"/>
  <c r="O198" i="21"/>
  <c r="P198" i="21"/>
  <c r="R198" i="18"/>
  <c r="O198" i="18"/>
  <c r="S198" i="18"/>
  <c r="Q198" i="18"/>
  <c r="N198" i="18"/>
  <c r="P198" i="18"/>
  <c r="N198" i="19"/>
  <c r="S198" i="19"/>
  <c r="R198" i="19"/>
  <c r="Q198" i="19"/>
  <c r="P198" i="19"/>
  <c r="O198" i="19"/>
  <c r="H211" i="9"/>
  <c r="B225" i="15"/>
  <c r="P312" i="15"/>
  <c r="M206" i="18"/>
  <c r="J320" i="15"/>
  <c r="J203" i="11"/>
  <c r="M203" i="11"/>
  <c r="I203" i="11"/>
  <c r="L203" i="11"/>
  <c r="K203" i="11"/>
  <c r="Y198" i="11"/>
  <c r="AB198" i="11"/>
  <c r="X198" i="11"/>
  <c r="Z198" i="11"/>
  <c r="AA198" i="11"/>
  <c r="N203" i="9"/>
  <c r="M203" i="9"/>
  <c r="K203" i="9"/>
  <c r="L203" i="9"/>
  <c r="I203" i="9"/>
  <c r="J203" i="9"/>
  <c r="I204" i="11" a="1"/>
  <c r="X199" i="11" a="1"/>
  <c r="N199" i="19" a="1"/>
  <c r="N199" i="29" a="1"/>
  <c r="N199" i="22" a="1"/>
  <c r="N199" i="18" a="1"/>
  <c r="N199" i="26" a="1"/>
  <c r="N199" i="28" a="1"/>
  <c r="I204" i="9" a="1"/>
  <c r="N199" i="24" a="1"/>
  <c r="N199" i="30" a="1"/>
  <c r="N199" i="21" a="1"/>
  <c r="N199" i="25" a="1"/>
  <c r="N199" i="27" a="1"/>
  <c r="N199" i="23" a="1"/>
  <c r="M313" i="31" l="1"/>
  <c r="K313" i="31"/>
  <c r="L313" i="31"/>
  <c r="E218" i="31"/>
  <c r="O313" i="31"/>
  <c r="G218" i="31"/>
  <c r="D218" i="31"/>
  <c r="N313" i="31"/>
  <c r="F218" i="31"/>
  <c r="C218" i="31"/>
  <c r="W207" i="11"/>
  <c r="J321" i="31"/>
  <c r="M313" i="15"/>
  <c r="K313" i="15"/>
  <c r="E218" i="15"/>
  <c r="D218" i="15"/>
  <c r="G218" i="15"/>
  <c r="C218" i="15"/>
  <c r="L313" i="15"/>
  <c r="F218" i="15"/>
  <c r="N313" i="15"/>
  <c r="O313" i="15"/>
  <c r="H218" i="15"/>
  <c r="S199" i="29"/>
  <c r="O199" i="29"/>
  <c r="Q199" i="29"/>
  <c r="R199" i="29"/>
  <c r="N199" i="29"/>
  <c r="P199" i="29"/>
  <c r="O199" i="30"/>
  <c r="N199" i="30"/>
  <c r="Q199" i="30"/>
  <c r="P199" i="30"/>
  <c r="S199" i="30"/>
  <c r="R199" i="30"/>
  <c r="O199" i="27"/>
  <c r="P199" i="27"/>
  <c r="R199" i="27"/>
  <c r="N199" i="27"/>
  <c r="S199" i="27"/>
  <c r="Q199" i="27"/>
  <c r="S199" i="28"/>
  <c r="R199" i="28"/>
  <c r="Q199" i="28"/>
  <c r="P199" i="28"/>
  <c r="O199" i="28"/>
  <c r="N199" i="28"/>
  <c r="S199" i="25"/>
  <c r="O199" i="25"/>
  <c r="P199" i="25"/>
  <c r="R199" i="25"/>
  <c r="N199" i="25"/>
  <c r="Q199" i="25"/>
  <c r="S199" i="26"/>
  <c r="R199" i="26"/>
  <c r="Q199" i="26"/>
  <c r="P199" i="26"/>
  <c r="O199" i="26"/>
  <c r="N199" i="26"/>
  <c r="S199" i="24"/>
  <c r="R199" i="24"/>
  <c r="Q199" i="24"/>
  <c r="P199" i="24"/>
  <c r="O199" i="24"/>
  <c r="N199" i="24"/>
  <c r="R199" i="23"/>
  <c r="O199" i="23"/>
  <c r="S199" i="23"/>
  <c r="Q199" i="23"/>
  <c r="P199" i="23"/>
  <c r="N199" i="23"/>
  <c r="R199" i="21"/>
  <c r="O199" i="21"/>
  <c r="N199" i="21"/>
  <c r="S199" i="21"/>
  <c r="Q199" i="21"/>
  <c r="P199" i="21"/>
  <c r="P199" i="22"/>
  <c r="O199" i="22"/>
  <c r="N199" i="22"/>
  <c r="S199" i="22"/>
  <c r="R199" i="22"/>
  <c r="Q199" i="22"/>
  <c r="S199" i="19"/>
  <c r="R199" i="19"/>
  <c r="Q199" i="19"/>
  <c r="P199" i="19"/>
  <c r="O199" i="19"/>
  <c r="N199" i="19"/>
  <c r="Q199" i="18"/>
  <c r="N199" i="18"/>
  <c r="S199" i="18"/>
  <c r="R199" i="18"/>
  <c r="P199" i="18"/>
  <c r="O199" i="18"/>
  <c r="M207" i="18"/>
  <c r="J321" i="15"/>
  <c r="H212" i="9"/>
  <c r="B226" i="15"/>
  <c r="P313" i="15"/>
  <c r="L204" i="11"/>
  <c r="J204" i="11"/>
  <c r="I204" i="11"/>
  <c r="K204" i="11"/>
  <c r="M204" i="11"/>
  <c r="AA199" i="11"/>
  <c r="Y199" i="11"/>
  <c r="AB199" i="11"/>
  <c r="Z199" i="11"/>
  <c r="X199" i="11"/>
  <c r="M204" i="9"/>
  <c r="L204" i="9"/>
  <c r="N204" i="9"/>
  <c r="J204" i="9"/>
  <c r="K204" i="9"/>
  <c r="I204" i="9"/>
  <c r="I205" i="11" a="1"/>
  <c r="X200" i="11" a="1"/>
  <c r="N200" i="18" a="1"/>
  <c r="N200" i="19" a="1"/>
  <c r="N200" i="28" a="1"/>
  <c r="N200" i="25" a="1"/>
  <c r="N200" i="29" a="1"/>
  <c r="N200" i="27" a="1"/>
  <c r="I205" i="9" a="1"/>
  <c r="N200" i="24" a="1"/>
  <c r="N200" i="23" a="1"/>
  <c r="N200" i="30" a="1"/>
  <c r="N200" i="26" a="1"/>
  <c r="N200" i="21" a="1"/>
  <c r="N200" i="22" a="1"/>
  <c r="W208" i="11" l="1"/>
  <c r="J322" i="31"/>
  <c r="E219" i="31"/>
  <c r="M314" i="31"/>
  <c r="D219" i="31"/>
  <c r="N314" i="31"/>
  <c r="G219" i="31"/>
  <c r="C219" i="31"/>
  <c r="L314" i="31"/>
  <c r="K314" i="31"/>
  <c r="O314" i="31"/>
  <c r="F219" i="31"/>
  <c r="L314" i="15"/>
  <c r="N314" i="15"/>
  <c r="C219" i="15"/>
  <c r="E219" i="15"/>
  <c r="H219" i="15"/>
  <c r="M314" i="15"/>
  <c r="K314" i="15"/>
  <c r="G219" i="15"/>
  <c r="F219" i="15"/>
  <c r="O314" i="15"/>
  <c r="D219" i="15"/>
  <c r="O200" i="29"/>
  <c r="R200" i="29"/>
  <c r="N200" i="29"/>
  <c r="P200" i="29"/>
  <c r="S200" i="29"/>
  <c r="Q200" i="29"/>
  <c r="S200" i="30"/>
  <c r="R200" i="30"/>
  <c r="P200" i="30"/>
  <c r="O200" i="30"/>
  <c r="Q200" i="30"/>
  <c r="N200" i="30"/>
  <c r="O200" i="27"/>
  <c r="S200" i="27"/>
  <c r="N200" i="27"/>
  <c r="Q200" i="27"/>
  <c r="R200" i="27"/>
  <c r="P200" i="27"/>
  <c r="S200" i="28"/>
  <c r="Q200" i="28"/>
  <c r="P200" i="28"/>
  <c r="N200" i="28"/>
  <c r="R200" i="28"/>
  <c r="O200" i="28"/>
  <c r="O200" i="25"/>
  <c r="S200" i="25"/>
  <c r="R200" i="25"/>
  <c r="Q200" i="25"/>
  <c r="P200" i="25"/>
  <c r="N200" i="25"/>
  <c r="S200" i="26"/>
  <c r="R200" i="26"/>
  <c r="Q200" i="26"/>
  <c r="P200" i="26"/>
  <c r="O200" i="26"/>
  <c r="N200" i="26"/>
  <c r="O200" i="23"/>
  <c r="S200" i="23"/>
  <c r="Q200" i="23"/>
  <c r="N200" i="23"/>
  <c r="R200" i="23"/>
  <c r="P200" i="23"/>
  <c r="S200" i="24"/>
  <c r="R200" i="24"/>
  <c r="Q200" i="24"/>
  <c r="P200" i="24"/>
  <c r="O200" i="24"/>
  <c r="N200" i="24"/>
  <c r="S200" i="22"/>
  <c r="R200" i="22"/>
  <c r="N200" i="22"/>
  <c r="Q200" i="22"/>
  <c r="P200" i="22"/>
  <c r="O200" i="22"/>
  <c r="O200" i="21"/>
  <c r="N200" i="21"/>
  <c r="S200" i="21"/>
  <c r="Q200" i="21"/>
  <c r="P200" i="21"/>
  <c r="R200" i="21"/>
  <c r="Q200" i="18"/>
  <c r="O200" i="18"/>
  <c r="N200" i="18"/>
  <c r="S200" i="18"/>
  <c r="P200" i="18"/>
  <c r="R200" i="18"/>
  <c r="S200" i="19"/>
  <c r="R200" i="19"/>
  <c r="Q200" i="19"/>
  <c r="P200" i="19"/>
  <c r="N200" i="19"/>
  <c r="O200" i="19"/>
  <c r="H213" i="9"/>
  <c r="B227" i="15"/>
  <c r="P314" i="15"/>
  <c r="M208" i="18"/>
  <c r="J322" i="15"/>
  <c r="J205" i="11"/>
  <c r="I205" i="11"/>
  <c r="K205" i="11"/>
  <c r="L205" i="11"/>
  <c r="M205" i="11"/>
  <c r="Z200" i="11"/>
  <c r="AA200" i="11"/>
  <c r="AB200" i="11"/>
  <c r="X200" i="11"/>
  <c r="Y200" i="11"/>
  <c r="L205" i="9"/>
  <c r="M205" i="9"/>
  <c r="K205" i="9"/>
  <c r="N205" i="9"/>
  <c r="I205" i="9"/>
  <c r="J205" i="9"/>
  <c r="I206" i="11" a="1"/>
  <c r="X201" i="11" a="1"/>
  <c r="N201" i="22" a="1"/>
  <c r="N201" i="27" a="1"/>
  <c r="N201" i="18" a="1"/>
  <c r="N201" i="25" a="1"/>
  <c r="N201" i="19" a="1"/>
  <c r="N201" i="30" a="1"/>
  <c r="N201" i="24" a="1"/>
  <c r="N201" i="23" a="1"/>
  <c r="I206" i="9" a="1"/>
  <c r="N201" i="28" a="1"/>
  <c r="N201" i="29" a="1"/>
  <c r="N201" i="21" a="1"/>
  <c r="N201" i="26" a="1"/>
  <c r="K315" i="31" l="1"/>
  <c r="M315" i="31"/>
  <c r="L315" i="31"/>
  <c r="O315" i="31"/>
  <c r="C220" i="31"/>
  <c r="F220" i="31"/>
  <c r="E220" i="31"/>
  <c r="N315" i="31"/>
  <c r="G220" i="31"/>
  <c r="D220" i="31"/>
  <c r="W209" i="11"/>
  <c r="J323" i="31"/>
  <c r="C220" i="15"/>
  <c r="L315" i="15"/>
  <c r="O315" i="15"/>
  <c r="D220" i="15"/>
  <c r="E220" i="15"/>
  <c r="F220" i="15"/>
  <c r="K315" i="15"/>
  <c r="H220" i="15"/>
  <c r="N315" i="15"/>
  <c r="M315" i="15"/>
  <c r="G220" i="15"/>
  <c r="S201" i="29"/>
  <c r="N201" i="29"/>
  <c r="O201" i="29"/>
  <c r="R201" i="29"/>
  <c r="P201" i="29"/>
  <c r="Q201" i="29"/>
  <c r="S201" i="30"/>
  <c r="R201" i="30"/>
  <c r="Q201" i="30"/>
  <c r="P201" i="30"/>
  <c r="O201" i="30"/>
  <c r="N201" i="30"/>
  <c r="Q201" i="27"/>
  <c r="P201" i="27"/>
  <c r="S201" i="27"/>
  <c r="O201" i="27"/>
  <c r="R201" i="27"/>
  <c r="N201" i="27"/>
  <c r="S201" i="28"/>
  <c r="R201" i="28"/>
  <c r="Q201" i="28"/>
  <c r="P201" i="28"/>
  <c r="O201" i="28"/>
  <c r="N201" i="28"/>
  <c r="O201" i="25"/>
  <c r="P201" i="25"/>
  <c r="S201" i="25"/>
  <c r="Q201" i="25"/>
  <c r="R201" i="25"/>
  <c r="N201" i="25"/>
  <c r="S201" i="26"/>
  <c r="R201" i="26"/>
  <c r="Q201" i="26"/>
  <c r="P201" i="26"/>
  <c r="O201" i="26"/>
  <c r="N201" i="26"/>
  <c r="S201" i="23"/>
  <c r="Q201" i="23"/>
  <c r="P201" i="23"/>
  <c r="N201" i="23"/>
  <c r="R201" i="23"/>
  <c r="O201" i="23"/>
  <c r="S201" i="24"/>
  <c r="R201" i="24"/>
  <c r="Q201" i="24"/>
  <c r="P201" i="24"/>
  <c r="O201" i="24"/>
  <c r="N201" i="24"/>
  <c r="R201" i="21"/>
  <c r="Q201" i="21"/>
  <c r="O201" i="21"/>
  <c r="P201" i="21"/>
  <c r="S201" i="21"/>
  <c r="N201" i="21"/>
  <c r="S201" i="22"/>
  <c r="R201" i="22"/>
  <c r="Q201" i="22"/>
  <c r="P201" i="22"/>
  <c r="O201" i="22"/>
  <c r="N201" i="22"/>
  <c r="R201" i="19"/>
  <c r="S201" i="19"/>
  <c r="Q201" i="19"/>
  <c r="P201" i="19"/>
  <c r="O201" i="19"/>
  <c r="N201" i="19"/>
  <c r="Q201" i="18"/>
  <c r="R201" i="18"/>
  <c r="N201" i="18"/>
  <c r="S201" i="18"/>
  <c r="P201" i="18"/>
  <c r="O201" i="18"/>
  <c r="H214" i="9"/>
  <c r="B228" i="15"/>
  <c r="M209" i="18"/>
  <c r="J323" i="15"/>
  <c r="P315" i="15"/>
  <c r="I206" i="11"/>
  <c r="J206" i="11"/>
  <c r="K206" i="11"/>
  <c r="L206" i="11"/>
  <c r="M206" i="11"/>
  <c r="AB201" i="11"/>
  <c r="Z201" i="11"/>
  <c r="AA201" i="11"/>
  <c r="Y201" i="11"/>
  <c r="X201" i="11"/>
  <c r="K206" i="9"/>
  <c r="L206" i="9"/>
  <c r="I206" i="9"/>
  <c r="J206" i="9"/>
  <c r="N206" i="9"/>
  <c r="M206" i="9"/>
  <c r="I207" i="11" a="1"/>
  <c r="X202" i="11" a="1"/>
  <c r="N202" i="25" a="1"/>
  <c r="N202" i="26" a="1"/>
  <c r="N202" i="21" a="1"/>
  <c r="N202" i="23" a="1"/>
  <c r="N202" i="27" a="1"/>
  <c r="I207" i="9" a="1"/>
  <c r="N202" i="24" a="1"/>
  <c r="N202" i="22" a="1"/>
  <c r="N202" i="30" a="1"/>
  <c r="N202" i="29" a="1"/>
  <c r="N202" i="28" a="1"/>
  <c r="N202" i="18" a="1"/>
  <c r="N202" i="19" a="1"/>
  <c r="W210" i="11" l="1"/>
  <c r="J324" i="31"/>
  <c r="K316" i="31"/>
  <c r="D221" i="31"/>
  <c r="L316" i="31"/>
  <c r="O316" i="31"/>
  <c r="G221" i="31"/>
  <c r="M316" i="31"/>
  <c r="C221" i="31"/>
  <c r="N316" i="31"/>
  <c r="F221" i="31"/>
  <c r="E221" i="31"/>
  <c r="D221" i="15"/>
  <c r="L316" i="15"/>
  <c r="H221" i="15"/>
  <c r="M316" i="15"/>
  <c r="C221" i="15"/>
  <c r="F221" i="15"/>
  <c r="O316" i="15"/>
  <c r="N316" i="15"/>
  <c r="K316" i="15"/>
  <c r="E221" i="15"/>
  <c r="G221" i="15"/>
  <c r="P202" i="29"/>
  <c r="N202" i="29"/>
  <c r="S202" i="29"/>
  <c r="O202" i="29"/>
  <c r="R202" i="29"/>
  <c r="Q202" i="29"/>
  <c r="S202" i="30"/>
  <c r="R202" i="30"/>
  <c r="Q202" i="30"/>
  <c r="P202" i="30"/>
  <c r="O202" i="30"/>
  <c r="N202" i="30"/>
  <c r="P202" i="27"/>
  <c r="O202" i="27"/>
  <c r="S202" i="27"/>
  <c r="R202" i="27"/>
  <c r="N202" i="27"/>
  <c r="Q202" i="27"/>
  <c r="S202" i="28"/>
  <c r="R202" i="28"/>
  <c r="Q202" i="28"/>
  <c r="P202" i="28"/>
  <c r="O202" i="28"/>
  <c r="N202" i="28"/>
  <c r="S202" i="25"/>
  <c r="N202" i="25"/>
  <c r="O202" i="25"/>
  <c r="Q202" i="25"/>
  <c r="R202" i="25"/>
  <c r="P202" i="25"/>
  <c r="R202" i="26"/>
  <c r="Q202" i="26"/>
  <c r="P202" i="26"/>
  <c r="O202" i="26"/>
  <c r="N202" i="26"/>
  <c r="S202" i="26"/>
  <c r="S202" i="24"/>
  <c r="R202" i="24"/>
  <c r="Q202" i="24"/>
  <c r="P202" i="24"/>
  <c r="O202" i="24"/>
  <c r="N202" i="24"/>
  <c r="P202" i="23"/>
  <c r="R202" i="23"/>
  <c r="S202" i="23"/>
  <c r="N202" i="23"/>
  <c r="Q202" i="23"/>
  <c r="O202" i="23"/>
  <c r="S202" i="22"/>
  <c r="R202" i="22"/>
  <c r="Q202" i="22"/>
  <c r="P202" i="22"/>
  <c r="O202" i="22"/>
  <c r="N202" i="22"/>
  <c r="S202" i="21"/>
  <c r="R202" i="21"/>
  <c r="P202" i="21"/>
  <c r="N202" i="21"/>
  <c r="O202" i="21"/>
  <c r="Q202" i="21"/>
  <c r="R202" i="18"/>
  <c r="O202" i="18"/>
  <c r="S202" i="18"/>
  <c r="Q202" i="18"/>
  <c r="P202" i="18"/>
  <c r="N202" i="18"/>
  <c r="N202" i="19"/>
  <c r="S202" i="19"/>
  <c r="R202" i="19"/>
  <c r="Q202" i="19"/>
  <c r="P202" i="19"/>
  <c r="O202" i="19"/>
  <c r="H215" i="9"/>
  <c r="B229" i="15"/>
  <c r="P316" i="15"/>
  <c r="M210" i="18"/>
  <c r="J324" i="15"/>
  <c r="L207" i="11"/>
  <c r="K207" i="11"/>
  <c r="I207" i="11"/>
  <c r="M207" i="11"/>
  <c r="J207" i="11"/>
  <c r="X202" i="11"/>
  <c r="AB202" i="11"/>
  <c r="AA202" i="11"/>
  <c r="Y202" i="11"/>
  <c r="Z202" i="11"/>
  <c r="J207" i="9"/>
  <c r="I207" i="9"/>
  <c r="K207" i="9"/>
  <c r="N207" i="9"/>
  <c r="M207" i="9"/>
  <c r="L207" i="9"/>
  <c r="I208" i="11" a="1"/>
  <c r="X203" i="11" a="1"/>
  <c r="I208" i="9" a="1"/>
  <c r="N203" i="27" a="1"/>
  <c r="N203" i="23" a="1"/>
  <c r="N203" i="29" a="1"/>
  <c r="N203" i="25" a="1"/>
  <c r="N203" i="18" a="1"/>
  <c r="N203" i="24" a="1"/>
  <c r="N203" i="28" a="1"/>
  <c r="N203" i="30" a="1"/>
  <c r="N203" i="19" a="1"/>
  <c r="N203" i="21" a="1"/>
  <c r="N203" i="22" a="1"/>
  <c r="N203" i="26" a="1"/>
  <c r="L317" i="31" l="1"/>
  <c r="M317" i="31"/>
  <c r="N317" i="31"/>
  <c r="F222" i="31"/>
  <c r="O317" i="31"/>
  <c r="D222" i="31"/>
  <c r="E222" i="31"/>
  <c r="G222" i="31"/>
  <c r="K317" i="31"/>
  <c r="C222" i="31"/>
  <c r="W211" i="11"/>
  <c r="J325" i="31"/>
  <c r="K317" i="15"/>
  <c r="O317" i="15"/>
  <c r="E222" i="15"/>
  <c r="C222" i="15"/>
  <c r="G222" i="15"/>
  <c r="H222" i="15"/>
  <c r="L317" i="15"/>
  <c r="F222" i="15"/>
  <c r="M317" i="15"/>
  <c r="N317" i="15"/>
  <c r="D222" i="15"/>
  <c r="S203" i="29"/>
  <c r="Q203" i="29"/>
  <c r="R203" i="29"/>
  <c r="O203" i="29"/>
  <c r="P203" i="29"/>
  <c r="N203" i="29"/>
  <c r="O203" i="30"/>
  <c r="N203" i="30"/>
  <c r="S203" i="30"/>
  <c r="R203" i="30"/>
  <c r="Q203" i="30"/>
  <c r="P203" i="30"/>
  <c r="Q203" i="27"/>
  <c r="N203" i="27"/>
  <c r="P203" i="27"/>
  <c r="R203" i="27"/>
  <c r="S203" i="27"/>
  <c r="O203" i="27"/>
  <c r="S203" i="28"/>
  <c r="R203" i="28"/>
  <c r="Q203" i="28"/>
  <c r="P203" i="28"/>
  <c r="O203" i="28"/>
  <c r="N203" i="28"/>
  <c r="R203" i="25"/>
  <c r="O203" i="25"/>
  <c r="S203" i="25"/>
  <c r="Q203" i="25"/>
  <c r="N203" i="25"/>
  <c r="P203" i="25"/>
  <c r="S203" i="26"/>
  <c r="R203" i="26"/>
  <c r="Q203" i="26"/>
  <c r="P203" i="26"/>
  <c r="O203" i="26"/>
  <c r="N203" i="26"/>
  <c r="R203" i="23"/>
  <c r="P203" i="23"/>
  <c r="N203" i="23"/>
  <c r="S203" i="23"/>
  <c r="Q203" i="23"/>
  <c r="O203" i="23"/>
  <c r="S203" i="24"/>
  <c r="R203" i="24"/>
  <c r="Q203" i="24"/>
  <c r="P203" i="24"/>
  <c r="O203" i="24"/>
  <c r="N203" i="24"/>
  <c r="S203" i="21"/>
  <c r="O203" i="21"/>
  <c r="N203" i="21"/>
  <c r="R203" i="21"/>
  <c r="Q203" i="21"/>
  <c r="P203" i="21"/>
  <c r="P203" i="22"/>
  <c r="O203" i="22"/>
  <c r="N203" i="22"/>
  <c r="S203" i="22"/>
  <c r="R203" i="22"/>
  <c r="Q203" i="22"/>
  <c r="N203" i="19"/>
  <c r="S203" i="19"/>
  <c r="R203" i="19"/>
  <c r="Q203" i="19"/>
  <c r="P203" i="19"/>
  <c r="O203" i="19"/>
  <c r="R203" i="18"/>
  <c r="Q203" i="18"/>
  <c r="O203" i="18"/>
  <c r="P203" i="18"/>
  <c r="S203" i="18"/>
  <c r="N203" i="18"/>
  <c r="M211" i="18"/>
  <c r="J325" i="15"/>
  <c r="H216" i="9"/>
  <c r="B230" i="15"/>
  <c r="P317" i="15"/>
  <c r="K208" i="11"/>
  <c r="J208" i="11"/>
  <c r="I208" i="11"/>
  <c r="L208" i="11"/>
  <c r="M208" i="11"/>
  <c r="AB203" i="11"/>
  <c r="Y203" i="11"/>
  <c r="Z203" i="11"/>
  <c r="AA203" i="11"/>
  <c r="X203" i="11"/>
  <c r="M208" i="9"/>
  <c r="N208" i="9"/>
  <c r="J208" i="9"/>
  <c r="K208" i="9"/>
  <c r="I208" i="9"/>
  <c r="L208" i="9"/>
  <c r="I209" i="11" a="1"/>
  <c r="X204" i="11" a="1"/>
  <c r="N204" i="22" a="1"/>
  <c r="N204" i="18" a="1"/>
  <c r="N204" i="23" a="1"/>
  <c r="N204" i="25" a="1"/>
  <c r="N204" i="24" a="1"/>
  <c r="N204" i="27" a="1"/>
  <c r="N204" i="19" a="1"/>
  <c r="N204" i="26" a="1"/>
  <c r="I209" i="9" a="1"/>
  <c r="N204" i="30" a="1"/>
  <c r="N204" i="21" a="1"/>
  <c r="N204" i="29" a="1"/>
  <c r="N204" i="28" a="1"/>
  <c r="M318" i="31" l="1"/>
  <c r="W212" i="11"/>
  <c r="J326" i="31"/>
  <c r="F223" i="31"/>
  <c r="K318" i="31"/>
  <c r="G223" i="31"/>
  <c r="E223" i="31"/>
  <c r="C223" i="31"/>
  <c r="N318" i="31"/>
  <c r="D223" i="31"/>
  <c r="L318" i="31"/>
  <c r="O318" i="31"/>
  <c r="N318" i="15"/>
  <c r="O318" i="15"/>
  <c r="L318" i="15"/>
  <c r="F223" i="15"/>
  <c r="K318" i="15"/>
  <c r="C223" i="15"/>
  <c r="E223" i="15"/>
  <c r="H223" i="15"/>
  <c r="G223" i="15"/>
  <c r="D223" i="15"/>
  <c r="M318" i="15"/>
  <c r="N204" i="29"/>
  <c r="S204" i="29"/>
  <c r="P204" i="29"/>
  <c r="Q204" i="29"/>
  <c r="O204" i="29"/>
  <c r="R204" i="29"/>
  <c r="S204" i="30"/>
  <c r="R204" i="30"/>
  <c r="P204" i="30"/>
  <c r="O204" i="30"/>
  <c r="Q204" i="30"/>
  <c r="N204" i="30"/>
  <c r="R204" i="27"/>
  <c r="P204" i="27"/>
  <c r="Q204" i="27"/>
  <c r="S204" i="27"/>
  <c r="O204" i="27"/>
  <c r="N204" i="27"/>
  <c r="S204" i="28"/>
  <c r="Q204" i="28"/>
  <c r="P204" i="28"/>
  <c r="R204" i="28"/>
  <c r="O204" i="28"/>
  <c r="N204" i="28"/>
  <c r="P204" i="25"/>
  <c r="Q204" i="25"/>
  <c r="R204" i="25"/>
  <c r="S204" i="25"/>
  <c r="N204" i="25"/>
  <c r="O204" i="25"/>
  <c r="Q204" i="26"/>
  <c r="S204" i="26"/>
  <c r="R204" i="26"/>
  <c r="P204" i="26"/>
  <c r="O204" i="26"/>
  <c r="N204" i="26"/>
  <c r="S204" i="24"/>
  <c r="R204" i="24"/>
  <c r="Q204" i="24"/>
  <c r="P204" i="24"/>
  <c r="O204" i="24"/>
  <c r="N204" i="24"/>
  <c r="P204" i="23"/>
  <c r="O204" i="23"/>
  <c r="N204" i="23"/>
  <c r="Q204" i="23"/>
  <c r="R204" i="23"/>
  <c r="S204" i="23"/>
  <c r="S204" i="22"/>
  <c r="R204" i="22"/>
  <c r="N204" i="22"/>
  <c r="O204" i="22"/>
  <c r="Q204" i="22"/>
  <c r="P204" i="22"/>
  <c r="R204" i="21"/>
  <c r="N204" i="21"/>
  <c r="O204" i="21"/>
  <c r="S204" i="21"/>
  <c r="P204" i="21"/>
  <c r="Q204" i="21"/>
  <c r="R204" i="18"/>
  <c r="O204" i="18"/>
  <c r="S204" i="18"/>
  <c r="Q204" i="18"/>
  <c r="P204" i="18"/>
  <c r="N204" i="18"/>
  <c r="S204" i="19"/>
  <c r="R204" i="19"/>
  <c r="P204" i="19"/>
  <c r="N204" i="19"/>
  <c r="Q204" i="19"/>
  <c r="O204" i="19"/>
  <c r="H217" i="9"/>
  <c r="B231" i="15"/>
  <c r="M212" i="18"/>
  <c r="J326" i="15"/>
  <c r="P318" i="15"/>
  <c r="K209" i="11"/>
  <c r="L209" i="11"/>
  <c r="M209" i="11"/>
  <c r="I209" i="11"/>
  <c r="J209" i="11"/>
  <c r="X204" i="11"/>
  <c r="Y204" i="11"/>
  <c r="Z204" i="11"/>
  <c r="AB204" i="11"/>
  <c r="AA204" i="11"/>
  <c r="J209" i="9"/>
  <c r="I209" i="9"/>
  <c r="K209" i="9"/>
  <c r="L209" i="9"/>
  <c r="M209" i="9"/>
  <c r="N209" i="9"/>
  <c r="I210" i="11" a="1"/>
  <c r="X205" i="11" a="1"/>
  <c r="N205" i="24" a="1"/>
  <c r="N205" i="19" a="1"/>
  <c r="I210" i="9" a="1"/>
  <c r="N205" i="23" a="1"/>
  <c r="N205" i="30" a="1"/>
  <c r="N205" i="22" a="1"/>
  <c r="N205" i="27" a="1"/>
  <c r="N205" i="18" a="1"/>
  <c r="N205" i="28" a="1"/>
  <c r="N205" i="29" a="1"/>
  <c r="N205" i="26" a="1"/>
  <c r="N205" i="25" a="1"/>
  <c r="N205" i="21" a="1"/>
  <c r="D224" i="31" l="1"/>
  <c r="C224" i="31"/>
  <c r="M319" i="31"/>
  <c r="O319" i="31"/>
  <c r="N319" i="31"/>
  <c r="F224" i="31"/>
  <c r="E224" i="31"/>
  <c r="G224" i="31"/>
  <c r="K319" i="31"/>
  <c r="L319" i="31"/>
  <c r="W213" i="11"/>
  <c r="J327" i="31"/>
  <c r="K319" i="15"/>
  <c r="L319" i="15"/>
  <c r="M319" i="15"/>
  <c r="H224" i="15"/>
  <c r="O319" i="15"/>
  <c r="G224" i="15"/>
  <c r="E224" i="15"/>
  <c r="F224" i="15"/>
  <c r="N319" i="15"/>
  <c r="C224" i="15"/>
  <c r="D224" i="15"/>
  <c r="R205" i="29"/>
  <c r="N205" i="29"/>
  <c r="P205" i="29"/>
  <c r="Q205" i="29"/>
  <c r="O205" i="29"/>
  <c r="S205" i="29"/>
  <c r="S205" i="30"/>
  <c r="R205" i="30"/>
  <c r="Q205" i="30"/>
  <c r="P205" i="30"/>
  <c r="O205" i="30"/>
  <c r="N205" i="30"/>
  <c r="O205" i="27"/>
  <c r="P205" i="27"/>
  <c r="Q205" i="27"/>
  <c r="S205" i="27"/>
  <c r="N205" i="27"/>
  <c r="R205" i="27"/>
  <c r="S205" i="28"/>
  <c r="R205" i="28"/>
  <c r="Q205" i="28"/>
  <c r="P205" i="28"/>
  <c r="O205" i="28"/>
  <c r="N205" i="28"/>
  <c r="S205" i="25"/>
  <c r="P205" i="25"/>
  <c r="N205" i="25"/>
  <c r="R205" i="25"/>
  <c r="O205" i="25"/>
  <c r="Q205" i="25"/>
  <c r="S205" i="26"/>
  <c r="R205" i="26"/>
  <c r="Q205" i="26"/>
  <c r="P205" i="26"/>
  <c r="O205" i="26"/>
  <c r="N205" i="26"/>
  <c r="N205" i="23"/>
  <c r="P205" i="23"/>
  <c r="S205" i="23"/>
  <c r="R205" i="23"/>
  <c r="Q205" i="23"/>
  <c r="O205" i="23"/>
  <c r="S205" i="24"/>
  <c r="R205" i="24"/>
  <c r="Q205" i="24"/>
  <c r="P205" i="24"/>
  <c r="O205" i="24"/>
  <c r="N205" i="24"/>
  <c r="O205" i="21"/>
  <c r="N205" i="21"/>
  <c r="S205" i="21"/>
  <c r="Q205" i="21"/>
  <c r="P205" i="21"/>
  <c r="R205" i="21"/>
  <c r="S205" i="22"/>
  <c r="R205" i="22"/>
  <c r="Q205" i="22"/>
  <c r="P205" i="22"/>
  <c r="O205" i="22"/>
  <c r="N205" i="22"/>
  <c r="R205" i="19"/>
  <c r="S205" i="19"/>
  <c r="Q205" i="19"/>
  <c r="P205" i="19"/>
  <c r="O205" i="19"/>
  <c r="N205" i="19"/>
  <c r="S205" i="18"/>
  <c r="R205" i="18"/>
  <c r="O205" i="18"/>
  <c r="N205" i="18"/>
  <c r="Q205" i="18"/>
  <c r="P205" i="18"/>
  <c r="M213" i="18"/>
  <c r="J327" i="15"/>
  <c r="H218" i="9"/>
  <c r="B232" i="15"/>
  <c r="P319" i="15"/>
  <c r="K210" i="11"/>
  <c r="M210" i="11"/>
  <c r="I210" i="11"/>
  <c r="J210" i="11"/>
  <c r="L210" i="11"/>
  <c r="Y205" i="11"/>
  <c r="AA205" i="11"/>
  <c r="Z205" i="11"/>
  <c r="X205" i="11"/>
  <c r="AB205" i="11"/>
  <c r="K210" i="9"/>
  <c r="J210" i="9"/>
  <c r="I210" i="9"/>
  <c r="L210" i="9"/>
  <c r="N210" i="9"/>
  <c r="M210" i="9"/>
  <c r="I211" i="11" a="1"/>
  <c r="X206" i="11" a="1"/>
  <c r="I211" i="9" a="1"/>
  <c r="N206" i="28" a="1"/>
  <c r="N206" i="26" a="1"/>
  <c r="N206" i="23" a="1"/>
  <c r="N206" i="18" a="1"/>
  <c r="N206" i="22" a="1"/>
  <c r="N206" i="24" a="1"/>
  <c r="N206" i="21" a="1"/>
  <c r="N206" i="29" a="1"/>
  <c r="N206" i="30" a="1"/>
  <c r="N206" i="25" a="1"/>
  <c r="N206" i="19" a="1"/>
  <c r="N206" i="27" a="1"/>
  <c r="W214" i="11" l="1"/>
  <c r="J328" i="31"/>
  <c r="M320" i="31"/>
  <c r="N320" i="31"/>
  <c r="D225" i="31"/>
  <c r="O320" i="31"/>
  <c r="K320" i="31"/>
  <c r="L320" i="31"/>
  <c r="C225" i="31"/>
  <c r="G225" i="31"/>
  <c r="F225" i="31"/>
  <c r="E225" i="31"/>
  <c r="K320" i="15"/>
  <c r="F225" i="15"/>
  <c r="H225" i="15"/>
  <c r="C225" i="15"/>
  <c r="M320" i="15"/>
  <c r="L320" i="15"/>
  <c r="G225" i="15"/>
  <c r="O320" i="15"/>
  <c r="N320" i="15"/>
  <c r="E225" i="15"/>
  <c r="D225" i="15"/>
  <c r="S206" i="29"/>
  <c r="Q206" i="29"/>
  <c r="R206" i="29"/>
  <c r="O206" i="29"/>
  <c r="P206" i="29"/>
  <c r="N206" i="29"/>
  <c r="S206" i="30"/>
  <c r="R206" i="30"/>
  <c r="Q206" i="30"/>
  <c r="P206" i="30"/>
  <c r="O206" i="30"/>
  <c r="N206" i="30"/>
  <c r="O206" i="27"/>
  <c r="N206" i="27"/>
  <c r="Q206" i="27"/>
  <c r="P206" i="27"/>
  <c r="R206" i="27"/>
  <c r="S206" i="27"/>
  <c r="S206" i="28"/>
  <c r="R206" i="28"/>
  <c r="Q206" i="28"/>
  <c r="P206" i="28"/>
  <c r="O206" i="28"/>
  <c r="N206" i="28"/>
  <c r="O206" i="25"/>
  <c r="R206" i="25"/>
  <c r="P206" i="25"/>
  <c r="N206" i="25"/>
  <c r="S206" i="25"/>
  <c r="Q206" i="25"/>
  <c r="R206" i="26"/>
  <c r="Q206" i="26"/>
  <c r="P206" i="26"/>
  <c r="O206" i="26"/>
  <c r="N206" i="26"/>
  <c r="S206" i="26"/>
  <c r="S206" i="24"/>
  <c r="R206" i="24"/>
  <c r="Q206" i="24"/>
  <c r="P206" i="24"/>
  <c r="O206" i="24"/>
  <c r="N206" i="24"/>
  <c r="Q206" i="23"/>
  <c r="N206" i="23"/>
  <c r="S206" i="23"/>
  <c r="R206" i="23"/>
  <c r="P206" i="23"/>
  <c r="O206" i="23"/>
  <c r="S206" i="22"/>
  <c r="R206" i="22"/>
  <c r="Q206" i="22"/>
  <c r="P206" i="22"/>
  <c r="O206" i="22"/>
  <c r="N206" i="22"/>
  <c r="N206" i="21"/>
  <c r="P206" i="21"/>
  <c r="O206" i="21"/>
  <c r="R206" i="21"/>
  <c r="Q206" i="21"/>
  <c r="S206" i="21"/>
  <c r="Q206" i="18"/>
  <c r="O206" i="18"/>
  <c r="N206" i="18"/>
  <c r="R206" i="18"/>
  <c r="P206" i="18"/>
  <c r="S206" i="18"/>
  <c r="N206" i="19"/>
  <c r="S206" i="19"/>
  <c r="R206" i="19"/>
  <c r="Q206" i="19"/>
  <c r="P206" i="19"/>
  <c r="O206" i="19"/>
  <c r="H219" i="9"/>
  <c r="B233" i="15"/>
  <c r="M214" i="18"/>
  <c r="J328" i="15"/>
  <c r="P320" i="15"/>
  <c r="K211" i="11"/>
  <c r="M211" i="11"/>
  <c r="J211" i="11"/>
  <c r="L211" i="11"/>
  <c r="I211" i="11"/>
  <c r="Z206" i="11"/>
  <c r="AA206" i="11"/>
  <c r="AB206" i="11"/>
  <c r="Y206" i="11"/>
  <c r="X206" i="11"/>
  <c r="I211" i="9"/>
  <c r="N211" i="9"/>
  <c r="L211" i="9"/>
  <c r="M211" i="9"/>
  <c r="K211" i="9"/>
  <c r="J211" i="9"/>
  <c r="I212" i="11" a="1"/>
  <c r="X207" i="11" a="1"/>
  <c r="I212" i="9" a="1"/>
  <c r="N207" i="25" a="1"/>
  <c r="N207" i="21" a="1"/>
  <c r="N207" i="23" a="1"/>
  <c r="N207" i="27" a="1"/>
  <c r="N207" i="24" a="1"/>
  <c r="N207" i="28" a="1"/>
  <c r="N207" i="29" a="1"/>
  <c r="N207" i="19" a="1"/>
  <c r="N207" i="18" a="1"/>
  <c r="N207" i="22" a="1"/>
  <c r="N207" i="30" a="1"/>
  <c r="N207" i="26" a="1"/>
  <c r="K321" i="31" l="1"/>
  <c r="L321" i="31"/>
  <c r="D226" i="31"/>
  <c r="C226" i="31"/>
  <c r="F226" i="31"/>
  <c r="O321" i="31"/>
  <c r="N321" i="31"/>
  <c r="M321" i="31"/>
  <c r="E226" i="31"/>
  <c r="G226" i="31"/>
  <c r="W215" i="11"/>
  <c r="J329" i="31"/>
  <c r="K321" i="15"/>
  <c r="N321" i="15"/>
  <c r="D226" i="15"/>
  <c r="M321" i="15"/>
  <c r="C226" i="15"/>
  <c r="F226" i="15"/>
  <c r="H226" i="15"/>
  <c r="E226" i="15"/>
  <c r="G226" i="15"/>
  <c r="O321" i="15"/>
  <c r="L321" i="15"/>
  <c r="S207" i="29"/>
  <c r="O207" i="29"/>
  <c r="R207" i="29"/>
  <c r="Q207" i="29"/>
  <c r="P207" i="29"/>
  <c r="N207" i="29"/>
  <c r="O207" i="30"/>
  <c r="N207" i="30"/>
  <c r="S207" i="30"/>
  <c r="R207" i="30"/>
  <c r="Q207" i="30"/>
  <c r="P207" i="30"/>
  <c r="N207" i="27"/>
  <c r="Q207" i="27"/>
  <c r="S207" i="27"/>
  <c r="P207" i="27"/>
  <c r="R207" i="27"/>
  <c r="O207" i="27"/>
  <c r="S207" i="28"/>
  <c r="R207" i="28"/>
  <c r="Q207" i="28"/>
  <c r="P207" i="28"/>
  <c r="O207" i="28"/>
  <c r="N207" i="28"/>
  <c r="N207" i="25"/>
  <c r="Q207" i="25"/>
  <c r="R207" i="25"/>
  <c r="O207" i="25"/>
  <c r="P207" i="25"/>
  <c r="S207" i="25"/>
  <c r="S207" i="26"/>
  <c r="R207" i="26"/>
  <c r="Q207" i="26"/>
  <c r="P207" i="26"/>
  <c r="O207" i="26"/>
  <c r="N207" i="26"/>
  <c r="S207" i="23"/>
  <c r="R207" i="23"/>
  <c r="Q207" i="23"/>
  <c r="O207" i="23"/>
  <c r="P207" i="23"/>
  <c r="N207" i="23"/>
  <c r="O207" i="24"/>
  <c r="N207" i="24"/>
  <c r="S207" i="24"/>
  <c r="R207" i="24"/>
  <c r="Q207" i="24"/>
  <c r="P207" i="24"/>
  <c r="S207" i="21"/>
  <c r="R207" i="21"/>
  <c r="P207" i="21"/>
  <c r="N207" i="21"/>
  <c r="Q207" i="21"/>
  <c r="O207" i="21"/>
  <c r="P207" i="22"/>
  <c r="O207" i="22"/>
  <c r="N207" i="22"/>
  <c r="S207" i="22"/>
  <c r="R207" i="22"/>
  <c r="Q207" i="22"/>
  <c r="P207" i="19"/>
  <c r="O207" i="19"/>
  <c r="N207" i="19"/>
  <c r="S207" i="19"/>
  <c r="R207" i="19"/>
  <c r="Q207" i="19"/>
  <c r="R207" i="18"/>
  <c r="S207" i="18"/>
  <c r="P207" i="18"/>
  <c r="O207" i="18"/>
  <c r="Q207" i="18"/>
  <c r="N207" i="18"/>
  <c r="H220" i="9"/>
  <c r="B234" i="15"/>
  <c r="P321" i="15"/>
  <c r="M215" i="18"/>
  <c r="J329" i="15"/>
  <c r="K212" i="11"/>
  <c r="L212" i="11"/>
  <c r="I212" i="11"/>
  <c r="J212" i="11"/>
  <c r="M212" i="11"/>
  <c r="AB207" i="11"/>
  <c r="AA207" i="11"/>
  <c r="Z207" i="11"/>
  <c r="Y207" i="11"/>
  <c r="X207" i="11"/>
  <c r="J212" i="9"/>
  <c r="K212" i="9"/>
  <c r="L212" i="9"/>
  <c r="M212" i="9"/>
  <c r="I212" i="9"/>
  <c r="N212" i="9"/>
  <c r="I213" i="11" a="1"/>
  <c r="X208" i="11" a="1"/>
  <c r="N208" i="28" a="1"/>
  <c r="N208" i="27" a="1"/>
  <c r="N208" i="22" a="1"/>
  <c r="N208" i="24" a="1"/>
  <c r="N208" i="30" a="1"/>
  <c r="N208" i="29" a="1"/>
  <c r="N208" i="19" a="1"/>
  <c r="N208" i="21" a="1"/>
  <c r="N208" i="26" a="1"/>
  <c r="N208" i="25" a="1"/>
  <c r="N208" i="18" a="1"/>
  <c r="I213" i="9" a="1"/>
  <c r="N208" i="23" a="1"/>
  <c r="M322" i="31" l="1"/>
  <c r="L322" i="31"/>
  <c r="D227" i="31"/>
  <c r="K322" i="31"/>
  <c r="N322" i="31"/>
  <c r="O322" i="31"/>
  <c r="G227" i="31"/>
  <c r="W216" i="11"/>
  <c r="J330" i="31"/>
  <c r="F227" i="31"/>
  <c r="E227" i="31"/>
  <c r="C227" i="31"/>
  <c r="K322" i="15"/>
  <c r="M322" i="15"/>
  <c r="C227" i="15"/>
  <c r="L322" i="15"/>
  <c r="H227" i="15"/>
  <c r="F227" i="15"/>
  <c r="N322" i="15"/>
  <c r="O322" i="15"/>
  <c r="G227" i="15"/>
  <c r="E227" i="15"/>
  <c r="D227" i="15"/>
  <c r="O208" i="29"/>
  <c r="R208" i="29"/>
  <c r="N208" i="29"/>
  <c r="P208" i="29"/>
  <c r="S208" i="29"/>
  <c r="Q208" i="29"/>
  <c r="S208" i="30"/>
  <c r="R208" i="30"/>
  <c r="P208" i="30"/>
  <c r="O208" i="30"/>
  <c r="Q208" i="30"/>
  <c r="N208" i="30"/>
  <c r="Q208" i="27"/>
  <c r="P208" i="27"/>
  <c r="S208" i="27"/>
  <c r="O208" i="27"/>
  <c r="R208" i="27"/>
  <c r="N208" i="27"/>
  <c r="S208" i="28"/>
  <c r="R208" i="28"/>
  <c r="Q208" i="28"/>
  <c r="P208" i="28"/>
  <c r="N208" i="28"/>
  <c r="O208" i="28"/>
  <c r="O208" i="25"/>
  <c r="R208" i="25"/>
  <c r="N208" i="25"/>
  <c r="S208" i="25"/>
  <c r="P208" i="25"/>
  <c r="Q208" i="25"/>
  <c r="S208" i="26"/>
  <c r="P208" i="26"/>
  <c r="R208" i="26"/>
  <c r="Q208" i="26"/>
  <c r="O208" i="26"/>
  <c r="N208" i="26"/>
  <c r="S208" i="24"/>
  <c r="R208" i="24"/>
  <c r="Q208" i="24"/>
  <c r="P208" i="24"/>
  <c r="O208" i="24"/>
  <c r="N208" i="24"/>
  <c r="S208" i="23"/>
  <c r="Q208" i="23"/>
  <c r="R208" i="23"/>
  <c r="P208" i="23"/>
  <c r="N208" i="23"/>
  <c r="O208" i="23"/>
  <c r="S208" i="22"/>
  <c r="R208" i="22"/>
  <c r="N208" i="22"/>
  <c r="Q208" i="22"/>
  <c r="P208" i="22"/>
  <c r="O208" i="22"/>
  <c r="R208" i="21"/>
  <c r="N208" i="21"/>
  <c r="P208" i="21"/>
  <c r="Q208" i="21"/>
  <c r="O208" i="21"/>
  <c r="S208" i="21"/>
  <c r="S208" i="18"/>
  <c r="R208" i="18"/>
  <c r="Q208" i="18"/>
  <c r="O208" i="18"/>
  <c r="N208" i="18"/>
  <c r="P208" i="18"/>
  <c r="R208" i="19"/>
  <c r="P208" i="19"/>
  <c r="O208" i="19"/>
  <c r="S208" i="19"/>
  <c r="Q208" i="19"/>
  <c r="N208" i="19"/>
  <c r="M216" i="18"/>
  <c r="J330" i="15"/>
  <c r="H221" i="9"/>
  <c r="B235" i="15"/>
  <c r="P322" i="15"/>
  <c r="K213" i="11"/>
  <c r="I213" i="11"/>
  <c r="J213" i="11"/>
  <c r="M213" i="11"/>
  <c r="L213" i="11"/>
  <c r="AA208" i="11"/>
  <c r="Y208" i="11"/>
  <c r="AB208" i="11"/>
  <c r="Z208" i="11"/>
  <c r="X208" i="11"/>
  <c r="K213" i="9"/>
  <c r="M213" i="9"/>
  <c r="I213" i="9"/>
  <c r="N213" i="9"/>
  <c r="J213" i="9"/>
  <c r="L213" i="9"/>
  <c r="I214" i="11" a="1"/>
  <c r="X209" i="11" a="1"/>
  <c r="N209" i="28" a="1"/>
  <c r="I214" i="9" a="1"/>
  <c r="N209" i="22" a="1"/>
  <c r="N209" i="18" a="1"/>
  <c r="N209" i="23" a="1"/>
  <c r="N209" i="19" a="1"/>
  <c r="N209" i="21" a="1"/>
  <c r="N209" i="25" a="1"/>
  <c r="N209" i="24" a="1"/>
  <c r="N209" i="27" a="1"/>
  <c r="N209" i="29" a="1"/>
  <c r="N209" i="30" a="1"/>
  <c r="N209" i="26" a="1"/>
  <c r="C228" i="31" l="1"/>
  <c r="F228" i="31"/>
  <c r="D228" i="31"/>
  <c r="E228" i="31"/>
  <c r="K323" i="31"/>
  <c r="M323" i="31"/>
  <c r="N323" i="31"/>
  <c r="W217" i="11"/>
  <c r="J331" i="31"/>
  <c r="O323" i="31"/>
  <c r="L323" i="31"/>
  <c r="G228" i="31"/>
  <c r="K323" i="15"/>
  <c r="H228" i="15"/>
  <c r="O323" i="15"/>
  <c r="F228" i="15"/>
  <c r="D228" i="15"/>
  <c r="C228" i="15"/>
  <c r="N323" i="15"/>
  <c r="E228" i="15"/>
  <c r="M323" i="15"/>
  <c r="L323" i="15"/>
  <c r="G228" i="15"/>
  <c r="O209" i="29"/>
  <c r="R209" i="29"/>
  <c r="S209" i="29"/>
  <c r="N209" i="29"/>
  <c r="P209" i="29"/>
  <c r="Q209" i="29"/>
  <c r="S209" i="30"/>
  <c r="R209" i="30"/>
  <c r="Q209" i="30"/>
  <c r="P209" i="30"/>
  <c r="O209" i="30"/>
  <c r="N209" i="30"/>
  <c r="O209" i="27"/>
  <c r="N209" i="27"/>
  <c r="P209" i="27"/>
  <c r="S209" i="27"/>
  <c r="R209" i="27"/>
  <c r="Q209" i="27"/>
  <c r="S209" i="28"/>
  <c r="R209" i="28"/>
  <c r="Q209" i="28"/>
  <c r="P209" i="28"/>
  <c r="O209" i="28"/>
  <c r="N209" i="28"/>
  <c r="Q209" i="25"/>
  <c r="O209" i="25"/>
  <c r="S209" i="25"/>
  <c r="P209" i="25"/>
  <c r="N209" i="25"/>
  <c r="R209" i="25"/>
  <c r="S209" i="26"/>
  <c r="R209" i="26"/>
  <c r="Q209" i="26"/>
  <c r="P209" i="26"/>
  <c r="O209" i="26"/>
  <c r="N209" i="26"/>
  <c r="O209" i="23"/>
  <c r="R209" i="23"/>
  <c r="S209" i="23"/>
  <c r="P209" i="23"/>
  <c r="N209" i="23"/>
  <c r="Q209" i="23"/>
  <c r="S209" i="24"/>
  <c r="R209" i="24"/>
  <c r="Q209" i="24"/>
  <c r="P209" i="24"/>
  <c r="O209" i="24"/>
  <c r="N209" i="24"/>
  <c r="N209" i="21"/>
  <c r="O209" i="21"/>
  <c r="R209" i="21"/>
  <c r="Q209" i="21"/>
  <c r="P209" i="21"/>
  <c r="S209" i="21"/>
  <c r="S209" i="22"/>
  <c r="R209" i="22"/>
  <c r="Q209" i="22"/>
  <c r="P209" i="22"/>
  <c r="O209" i="22"/>
  <c r="N209" i="22"/>
  <c r="R209" i="19"/>
  <c r="S209" i="19"/>
  <c r="Q209" i="19"/>
  <c r="P209" i="19"/>
  <c r="O209" i="19"/>
  <c r="N209" i="19"/>
  <c r="S209" i="18"/>
  <c r="R209" i="18"/>
  <c r="P209" i="18"/>
  <c r="N209" i="18"/>
  <c r="O209" i="18"/>
  <c r="Q209" i="18"/>
  <c r="H222" i="9"/>
  <c r="B236" i="15"/>
  <c r="M217" i="18"/>
  <c r="J331" i="15"/>
  <c r="P323" i="15"/>
  <c r="K214" i="11"/>
  <c r="M214" i="11"/>
  <c r="J214" i="11"/>
  <c r="I214" i="11"/>
  <c r="L214" i="11"/>
  <c r="Z209" i="11"/>
  <c r="X209" i="11"/>
  <c r="Y209" i="11"/>
  <c r="AA209" i="11"/>
  <c r="AB209" i="11"/>
  <c r="M214" i="9"/>
  <c r="J214" i="9"/>
  <c r="K214" i="9"/>
  <c r="I214" i="9"/>
  <c r="L214" i="9"/>
  <c r="N214" i="9"/>
  <c r="I215" i="11" a="1"/>
  <c r="X210" i="11" a="1"/>
  <c r="N210" i="23" a="1"/>
  <c r="N210" i="21" a="1"/>
  <c r="N210" i="25" a="1"/>
  <c r="N210" i="28" a="1"/>
  <c r="N210" i="29" a="1"/>
  <c r="N210" i="18" a="1"/>
  <c r="N210" i="30" a="1"/>
  <c r="I215" i="9" a="1"/>
  <c r="N210" i="27" a="1"/>
  <c r="N210" i="26" a="1"/>
  <c r="N210" i="24" a="1"/>
  <c r="N210" i="19" a="1"/>
  <c r="N210" i="22" a="1"/>
  <c r="O324" i="31" l="1"/>
  <c r="E229" i="31"/>
  <c r="L324" i="31"/>
  <c r="K324" i="31"/>
  <c r="W218" i="11"/>
  <c r="J332" i="31"/>
  <c r="N324" i="31"/>
  <c r="M324" i="31"/>
  <c r="D229" i="31"/>
  <c r="G229" i="31"/>
  <c r="F229" i="31"/>
  <c r="C229" i="31"/>
  <c r="L324" i="15"/>
  <c r="O324" i="15"/>
  <c r="H229" i="15"/>
  <c r="C229" i="15"/>
  <c r="K324" i="15"/>
  <c r="F229" i="15"/>
  <c r="E229" i="15"/>
  <c r="D229" i="15"/>
  <c r="G229" i="15"/>
  <c r="N324" i="15"/>
  <c r="M324" i="15"/>
  <c r="S210" i="29"/>
  <c r="O210" i="29"/>
  <c r="R210" i="29"/>
  <c r="P210" i="29"/>
  <c r="N210" i="29"/>
  <c r="Q210" i="29"/>
  <c r="R210" i="30"/>
  <c r="S210" i="30"/>
  <c r="Q210" i="30"/>
  <c r="P210" i="30"/>
  <c r="O210" i="30"/>
  <c r="N210" i="30"/>
  <c r="R210" i="27"/>
  <c r="N210" i="27"/>
  <c r="Q210" i="27"/>
  <c r="S210" i="27"/>
  <c r="P210" i="27"/>
  <c r="O210" i="27"/>
  <c r="S210" i="28"/>
  <c r="R210" i="28"/>
  <c r="Q210" i="28"/>
  <c r="P210" i="28"/>
  <c r="O210" i="28"/>
  <c r="N210" i="28"/>
  <c r="Q210" i="25"/>
  <c r="R210" i="25"/>
  <c r="O210" i="25"/>
  <c r="N210" i="25"/>
  <c r="S210" i="25"/>
  <c r="P210" i="25"/>
  <c r="R210" i="26"/>
  <c r="Q210" i="26"/>
  <c r="P210" i="26"/>
  <c r="O210" i="26"/>
  <c r="N210" i="26"/>
  <c r="S210" i="26"/>
  <c r="S210" i="24"/>
  <c r="R210" i="24"/>
  <c r="Q210" i="24"/>
  <c r="P210" i="24"/>
  <c r="O210" i="24"/>
  <c r="N210" i="24"/>
  <c r="S210" i="23"/>
  <c r="R210" i="23"/>
  <c r="O210" i="23"/>
  <c r="Q210" i="23"/>
  <c r="N210" i="23"/>
  <c r="P210" i="23"/>
  <c r="N210" i="22"/>
  <c r="S210" i="22"/>
  <c r="R210" i="22"/>
  <c r="Q210" i="22"/>
  <c r="P210" i="22"/>
  <c r="O210" i="22"/>
  <c r="Q210" i="21"/>
  <c r="P210" i="21"/>
  <c r="S210" i="21"/>
  <c r="R210" i="21"/>
  <c r="O210" i="21"/>
  <c r="N210" i="21"/>
  <c r="N210" i="19"/>
  <c r="S210" i="19"/>
  <c r="R210" i="19"/>
  <c r="Q210" i="19"/>
  <c r="P210" i="19"/>
  <c r="O210" i="19"/>
  <c r="O210" i="18"/>
  <c r="S210" i="18"/>
  <c r="R210" i="18"/>
  <c r="Q210" i="18"/>
  <c r="P210" i="18"/>
  <c r="N210" i="18"/>
  <c r="M218" i="18"/>
  <c r="J332" i="15"/>
  <c r="H223" i="9"/>
  <c r="B237" i="15"/>
  <c r="P324" i="15"/>
  <c r="I215" i="11"/>
  <c r="K215" i="11"/>
  <c r="J215" i="11"/>
  <c r="L215" i="11"/>
  <c r="M215" i="11"/>
  <c r="Y210" i="11"/>
  <c r="Z210" i="11"/>
  <c r="X210" i="11"/>
  <c r="AB210" i="11"/>
  <c r="AA210" i="11"/>
  <c r="J215" i="9"/>
  <c r="M215" i="9"/>
  <c r="N215" i="9"/>
  <c r="I215" i="9"/>
  <c r="L215" i="9"/>
  <c r="K215" i="9"/>
  <c r="I216" i="11" a="1"/>
  <c r="X211" i="11" a="1"/>
  <c r="N211" i="21" a="1"/>
  <c r="N211" i="18" a="1"/>
  <c r="N211" i="28" a="1"/>
  <c r="N211" i="24" a="1"/>
  <c r="N211" i="23" a="1"/>
  <c r="N211" i="26" a="1"/>
  <c r="N211" i="22" a="1"/>
  <c r="N211" i="30" a="1"/>
  <c r="I216" i="9" a="1"/>
  <c r="N211" i="27" a="1"/>
  <c r="N211" i="29" a="1"/>
  <c r="N211" i="25" a="1"/>
  <c r="N211" i="19" a="1"/>
  <c r="N325" i="31" l="1"/>
  <c r="D230" i="31"/>
  <c r="G230" i="31"/>
  <c r="C230" i="31"/>
  <c r="O325" i="31"/>
  <c r="L325" i="31"/>
  <c r="F230" i="31"/>
  <c r="E230" i="31"/>
  <c r="K325" i="31"/>
  <c r="M325" i="31"/>
  <c r="W219" i="11"/>
  <c r="J333" i="31"/>
  <c r="O325" i="15"/>
  <c r="L325" i="15"/>
  <c r="N325" i="15"/>
  <c r="F230" i="15"/>
  <c r="K325" i="15"/>
  <c r="M325" i="15"/>
  <c r="E230" i="15"/>
  <c r="H230" i="15"/>
  <c r="C230" i="15"/>
  <c r="G230" i="15"/>
  <c r="D230" i="15"/>
  <c r="O211" i="29"/>
  <c r="P211" i="29"/>
  <c r="R211" i="29"/>
  <c r="Q211" i="29"/>
  <c r="S211" i="29"/>
  <c r="N211" i="29"/>
  <c r="O211" i="30"/>
  <c r="N211" i="30"/>
  <c r="S211" i="30"/>
  <c r="R211" i="30"/>
  <c r="Q211" i="30"/>
  <c r="P211" i="30"/>
  <c r="Q211" i="27"/>
  <c r="O211" i="27"/>
  <c r="N211" i="27"/>
  <c r="S211" i="27"/>
  <c r="P211" i="27"/>
  <c r="R211" i="27"/>
  <c r="S211" i="28"/>
  <c r="R211" i="28"/>
  <c r="Q211" i="28"/>
  <c r="P211" i="28"/>
  <c r="O211" i="28"/>
  <c r="N211" i="28"/>
  <c r="R211" i="25"/>
  <c r="N211" i="25"/>
  <c r="P211" i="25"/>
  <c r="S211" i="25"/>
  <c r="Q211" i="25"/>
  <c r="O211" i="25"/>
  <c r="S211" i="26"/>
  <c r="R211" i="26"/>
  <c r="Q211" i="26"/>
  <c r="P211" i="26"/>
  <c r="O211" i="26"/>
  <c r="N211" i="26"/>
  <c r="S211" i="23"/>
  <c r="R211" i="23"/>
  <c r="O211" i="23"/>
  <c r="P211" i="23"/>
  <c r="Q211" i="23"/>
  <c r="N211" i="23"/>
  <c r="R211" i="24"/>
  <c r="Q211" i="24"/>
  <c r="P211" i="24"/>
  <c r="O211" i="24"/>
  <c r="N211" i="24"/>
  <c r="S211" i="24"/>
  <c r="R211" i="21"/>
  <c r="Q211" i="21"/>
  <c r="S211" i="21"/>
  <c r="N211" i="21"/>
  <c r="O211" i="21"/>
  <c r="P211" i="21"/>
  <c r="P211" i="22"/>
  <c r="O211" i="22"/>
  <c r="N211" i="22"/>
  <c r="S211" i="22"/>
  <c r="R211" i="22"/>
  <c r="Q211" i="22"/>
  <c r="R211" i="18"/>
  <c r="P211" i="18"/>
  <c r="S211" i="18"/>
  <c r="O211" i="18"/>
  <c r="N211" i="18"/>
  <c r="Q211" i="18"/>
  <c r="R211" i="19"/>
  <c r="Q211" i="19"/>
  <c r="P211" i="19"/>
  <c r="O211" i="19"/>
  <c r="N211" i="19"/>
  <c r="S211" i="19"/>
  <c r="H224" i="9"/>
  <c r="B238" i="15"/>
  <c r="P325" i="15"/>
  <c r="M219" i="18"/>
  <c r="J333" i="15"/>
  <c r="L216" i="11"/>
  <c r="I216" i="11"/>
  <c r="J216" i="11"/>
  <c r="K216" i="11"/>
  <c r="M216" i="11"/>
  <c r="X211" i="11"/>
  <c r="AB211" i="11"/>
  <c r="AA211" i="11"/>
  <c r="Y211" i="11"/>
  <c r="Z211" i="11"/>
  <c r="J216" i="9"/>
  <c r="I216" i="9"/>
  <c r="K216" i="9"/>
  <c r="N216" i="9"/>
  <c r="M216" i="9"/>
  <c r="L216" i="9"/>
  <c r="I217" i="11" a="1"/>
  <c r="X212" i="11" a="1"/>
  <c r="N212" i="23" a="1"/>
  <c r="I217" i="9" a="1"/>
  <c r="N212" i="29" a="1"/>
  <c r="N212" i="30" a="1"/>
  <c r="N212" i="28" a="1"/>
  <c r="N212" i="22" a="1"/>
  <c r="N212" i="18" a="1"/>
  <c r="N212" i="24" a="1"/>
  <c r="N212" i="19" a="1"/>
  <c r="N212" i="26" a="1"/>
  <c r="N212" i="21" a="1"/>
  <c r="N212" i="27" a="1"/>
  <c r="N212" i="25" a="1"/>
  <c r="O326" i="31" l="1"/>
  <c r="K326" i="31"/>
  <c r="E231" i="31"/>
  <c r="M326" i="31"/>
  <c r="L326" i="31"/>
  <c r="G231" i="31"/>
  <c r="D231" i="31"/>
  <c r="W220" i="11"/>
  <c r="J334" i="31"/>
  <c r="N326" i="31"/>
  <c r="C231" i="31"/>
  <c r="F231" i="31"/>
  <c r="F231" i="15"/>
  <c r="O326" i="15"/>
  <c r="G231" i="15"/>
  <c r="K326" i="15"/>
  <c r="M326" i="15"/>
  <c r="E231" i="15"/>
  <c r="H231" i="15"/>
  <c r="N326" i="15"/>
  <c r="D231" i="15"/>
  <c r="L326" i="15"/>
  <c r="C231" i="15"/>
  <c r="S212" i="29"/>
  <c r="P212" i="29"/>
  <c r="Q212" i="29"/>
  <c r="O212" i="29"/>
  <c r="R212" i="29"/>
  <c r="N212" i="29"/>
  <c r="S212" i="30"/>
  <c r="R212" i="30"/>
  <c r="P212" i="30"/>
  <c r="O212" i="30"/>
  <c r="Q212" i="30"/>
  <c r="N212" i="30"/>
  <c r="P212" i="27"/>
  <c r="R212" i="27"/>
  <c r="N212" i="27"/>
  <c r="O212" i="27"/>
  <c r="S212" i="27"/>
  <c r="Q212" i="27"/>
  <c r="S212" i="28"/>
  <c r="R212" i="28"/>
  <c r="Q212" i="28"/>
  <c r="P212" i="28"/>
  <c r="N212" i="28"/>
  <c r="O212" i="28"/>
  <c r="P212" i="25"/>
  <c r="S212" i="25"/>
  <c r="N212" i="25"/>
  <c r="R212" i="25"/>
  <c r="O212" i="25"/>
  <c r="Q212" i="25"/>
  <c r="S212" i="26"/>
  <c r="R212" i="26"/>
  <c r="Q212" i="26"/>
  <c r="P212" i="26"/>
  <c r="O212" i="26"/>
  <c r="N212" i="26"/>
  <c r="S212" i="24"/>
  <c r="R212" i="24"/>
  <c r="Q212" i="24"/>
  <c r="P212" i="24"/>
  <c r="O212" i="24"/>
  <c r="N212" i="24"/>
  <c r="Q212" i="23"/>
  <c r="O212" i="23"/>
  <c r="R212" i="23"/>
  <c r="P212" i="23"/>
  <c r="N212" i="23"/>
  <c r="S212" i="23"/>
  <c r="S212" i="22"/>
  <c r="R212" i="22"/>
  <c r="N212" i="22"/>
  <c r="Q212" i="22"/>
  <c r="P212" i="22"/>
  <c r="O212" i="22"/>
  <c r="P212" i="21"/>
  <c r="O212" i="21"/>
  <c r="S212" i="21"/>
  <c r="R212" i="21"/>
  <c r="N212" i="21"/>
  <c r="Q212" i="21"/>
  <c r="R212" i="19"/>
  <c r="Q212" i="19"/>
  <c r="S212" i="19"/>
  <c r="P212" i="19"/>
  <c r="O212" i="19"/>
  <c r="N212" i="19"/>
  <c r="S212" i="18"/>
  <c r="R212" i="18"/>
  <c r="P212" i="18"/>
  <c r="O212" i="18"/>
  <c r="Q212" i="18"/>
  <c r="N212" i="18"/>
  <c r="M220" i="18"/>
  <c r="J334" i="15"/>
  <c r="H225" i="9"/>
  <c r="B239" i="15"/>
  <c r="P326" i="15"/>
  <c r="M217" i="11"/>
  <c r="I217" i="11"/>
  <c r="J217" i="11"/>
  <c r="K217" i="11"/>
  <c r="L217" i="11"/>
  <c r="X212" i="11"/>
  <c r="Z212" i="11"/>
  <c r="AB212" i="11"/>
  <c r="AA212" i="11"/>
  <c r="Y212" i="11"/>
  <c r="J217" i="9"/>
  <c r="K217" i="9"/>
  <c r="L217" i="9"/>
  <c r="M217" i="9"/>
  <c r="N217" i="9"/>
  <c r="I217" i="9"/>
  <c r="I218" i="11" a="1"/>
  <c r="X213" i="11" a="1"/>
  <c r="N213" i="24" a="1"/>
  <c r="N213" i="18" a="1"/>
  <c r="N213" i="21" a="1"/>
  <c r="N213" i="27" a="1"/>
  <c r="N213" i="22" a="1"/>
  <c r="N213" i="30" a="1"/>
  <c r="N213" i="29" a="1"/>
  <c r="N213" i="26" a="1"/>
  <c r="I218" i="9" a="1"/>
  <c r="N213" i="25" a="1"/>
  <c r="N213" i="23" a="1"/>
  <c r="N213" i="19" a="1"/>
  <c r="N213" i="28" a="1"/>
  <c r="F232" i="31" l="1"/>
  <c r="O327" i="31"/>
  <c r="M327" i="31"/>
  <c r="N327" i="31"/>
  <c r="K327" i="31"/>
  <c r="L327" i="31"/>
  <c r="E232" i="31"/>
  <c r="D232" i="31"/>
  <c r="W221" i="11"/>
  <c r="J335" i="31"/>
  <c r="C232" i="31"/>
  <c r="G232" i="31"/>
  <c r="L327" i="15"/>
  <c r="K327" i="15"/>
  <c r="O327" i="15"/>
  <c r="F232" i="15"/>
  <c r="N327" i="15"/>
  <c r="C232" i="15"/>
  <c r="M327" i="15"/>
  <c r="H232" i="15"/>
  <c r="E232" i="15"/>
  <c r="D232" i="15"/>
  <c r="G232" i="15"/>
  <c r="O213" i="29"/>
  <c r="P213" i="29"/>
  <c r="R213" i="29"/>
  <c r="S213" i="29"/>
  <c r="Q213" i="29"/>
  <c r="N213" i="29"/>
  <c r="S213" i="30"/>
  <c r="R213" i="30"/>
  <c r="Q213" i="30"/>
  <c r="P213" i="30"/>
  <c r="O213" i="30"/>
  <c r="N213" i="30"/>
  <c r="N213" i="27"/>
  <c r="S213" i="27"/>
  <c r="O213" i="27"/>
  <c r="R213" i="27"/>
  <c r="Q213" i="27"/>
  <c r="P213" i="27"/>
  <c r="S213" i="28"/>
  <c r="R213" i="28"/>
  <c r="Q213" i="28"/>
  <c r="P213" i="28"/>
  <c r="O213" i="28"/>
  <c r="N213" i="28"/>
  <c r="P213" i="25"/>
  <c r="R213" i="25"/>
  <c r="N213" i="25"/>
  <c r="S213" i="25"/>
  <c r="Q213" i="25"/>
  <c r="O213" i="25"/>
  <c r="N213" i="26"/>
  <c r="Q213" i="26"/>
  <c r="S213" i="26"/>
  <c r="R213" i="26"/>
  <c r="P213" i="26"/>
  <c r="O213" i="26"/>
  <c r="N213" i="23"/>
  <c r="R213" i="23"/>
  <c r="Q213" i="23"/>
  <c r="P213" i="23"/>
  <c r="S213" i="23"/>
  <c r="O213" i="23"/>
  <c r="S213" i="24"/>
  <c r="R213" i="24"/>
  <c r="Q213" i="24"/>
  <c r="P213" i="24"/>
  <c r="O213" i="24"/>
  <c r="N213" i="24"/>
  <c r="O213" i="21"/>
  <c r="S213" i="21"/>
  <c r="N213" i="21"/>
  <c r="R213" i="21"/>
  <c r="Q213" i="21"/>
  <c r="P213" i="21"/>
  <c r="S213" i="22"/>
  <c r="R213" i="22"/>
  <c r="Q213" i="22"/>
  <c r="P213" i="22"/>
  <c r="O213" i="22"/>
  <c r="N213" i="22"/>
  <c r="R213" i="18"/>
  <c r="Q213" i="18"/>
  <c r="N213" i="18"/>
  <c r="S213" i="18"/>
  <c r="O213" i="18"/>
  <c r="P213" i="18"/>
  <c r="R213" i="19"/>
  <c r="S213" i="19"/>
  <c r="Q213" i="19"/>
  <c r="P213" i="19"/>
  <c r="O213" i="19"/>
  <c r="N213" i="19"/>
  <c r="H226" i="9"/>
  <c r="B240" i="15"/>
  <c r="M221" i="18"/>
  <c r="J335" i="15"/>
  <c r="P327" i="15"/>
  <c r="K218" i="11"/>
  <c r="L218" i="11"/>
  <c r="J218" i="11"/>
  <c r="I218" i="11"/>
  <c r="M218" i="11"/>
  <c r="Z213" i="11"/>
  <c r="AB213" i="11"/>
  <c r="AA213" i="11"/>
  <c r="X213" i="11"/>
  <c r="Y213" i="11"/>
  <c r="J218" i="9"/>
  <c r="N218" i="9"/>
  <c r="I218" i="9"/>
  <c r="K218" i="9"/>
  <c r="L218" i="9"/>
  <c r="M218" i="9"/>
  <c r="I219" i="11" a="1"/>
  <c r="X214" i="11" a="1"/>
  <c r="N214" i="23" a="1"/>
  <c r="I219" i="9" a="1"/>
  <c r="N214" i="18" a="1"/>
  <c r="N214" i="25" a="1"/>
  <c r="N214" i="19" a="1"/>
  <c r="N214" i="26" a="1"/>
  <c r="N214" i="30" a="1"/>
  <c r="N214" i="29" a="1"/>
  <c r="N214" i="24" a="1"/>
  <c r="N214" i="21" a="1"/>
  <c r="N214" i="22" a="1"/>
  <c r="N214" i="27" a="1"/>
  <c r="N214" i="28" a="1"/>
  <c r="C233" i="31" l="1"/>
  <c r="E233" i="31"/>
  <c r="O328" i="31"/>
  <c r="L328" i="31"/>
  <c r="W222" i="11"/>
  <c r="J336" i="31"/>
  <c r="D233" i="31"/>
  <c r="F233" i="31"/>
  <c r="N328" i="31"/>
  <c r="M328" i="31"/>
  <c r="G233" i="31"/>
  <c r="K328" i="31"/>
  <c r="M328" i="15"/>
  <c r="K328" i="15"/>
  <c r="L328" i="15"/>
  <c r="N328" i="15"/>
  <c r="F233" i="15"/>
  <c r="C233" i="15"/>
  <c r="D233" i="15"/>
  <c r="O328" i="15"/>
  <c r="E233" i="15"/>
  <c r="H233" i="15"/>
  <c r="G233" i="15"/>
  <c r="N214" i="29"/>
  <c r="Q214" i="29"/>
  <c r="P214" i="29"/>
  <c r="S214" i="29"/>
  <c r="O214" i="29"/>
  <c r="R214" i="29"/>
  <c r="R214" i="30"/>
  <c r="S214" i="30"/>
  <c r="Q214" i="30"/>
  <c r="P214" i="30"/>
  <c r="O214" i="30"/>
  <c r="N214" i="30"/>
  <c r="R214" i="27"/>
  <c r="O214" i="27"/>
  <c r="S214" i="27"/>
  <c r="Q214" i="27"/>
  <c r="N214" i="27"/>
  <c r="P214" i="27"/>
  <c r="S214" i="28"/>
  <c r="R214" i="28"/>
  <c r="Q214" i="28"/>
  <c r="P214" i="28"/>
  <c r="O214" i="28"/>
  <c r="N214" i="28"/>
  <c r="P214" i="25"/>
  <c r="S214" i="25"/>
  <c r="R214" i="25"/>
  <c r="N214" i="25"/>
  <c r="O214" i="25"/>
  <c r="Q214" i="25"/>
  <c r="R214" i="26"/>
  <c r="Q214" i="26"/>
  <c r="P214" i="26"/>
  <c r="O214" i="26"/>
  <c r="N214" i="26"/>
  <c r="S214" i="26"/>
  <c r="P214" i="23"/>
  <c r="S214" i="23"/>
  <c r="Q214" i="23"/>
  <c r="R214" i="23"/>
  <c r="N214" i="23"/>
  <c r="O214" i="23"/>
  <c r="S214" i="24"/>
  <c r="R214" i="24"/>
  <c r="Q214" i="24"/>
  <c r="P214" i="24"/>
  <c r="O214" i="24"/>
  <c r="N214" i="24"/>
  <c r="S214" i="21"/>
  <c r="Q214" i="21"/>
  <c r="R214" i="21"/>
  <c r="P214" i="21"/>
  <c r="O214" i="21"/>
  <c r="N214" i="21"/>
  <c r="R214" i="22"/>
  <c r="S214" i="22"/>
  <c r="Q214" i="22"/>
  <c r="P214" i="22"/>
  <c r="O214" i="22"/>
  <c r="N214" i="22"/>
  <c r="N214" i="19"/>
  <c r="S214" i="19"/>
  <c r="R214" i="19"/>
  <c r="Q214" i="19"/>
  <c r="P214" i="19"/>
  <c r="O214" i="19"/>
  <c r="R214" i="18"/>
  <c r="Q214" i="18"/>
  <c r="P214" i="18"/>
  <c r="N214" i="18"/>
  <c r="S214" i="18"/>
  <c r="O214" i="18"/>
  <c r="M222" i="18"/>
  <c r="J336" i="15"/>
  <c r="H227" i="9"/>
  <c r="B241" i="15"/>
  <c r="P328" i="15"/>
  <c r="K219" i="11"/>
  <c r="J219" i="11"/>
  <c r="M219" i="11"/>
  <c r="I219" i="11"/>
  <c r="L219" i="11"/>
  <c r="AB214" i="11"/>
  <c r="AA214" i="11"/>
  <c r="X214" i="11"/>
  <c r="Y214" i="11"/>
  <c r="Z214" i="11"/>
  <c r="L219" i="9"/>
  <c r="J219" i="9"/>
  <c r="K219" i="9"/>
  <c r="N219" i="9"/>
  <c r="I219" i="9"/>
  <c r="M219" i="9"/>
  <c r="I220" i="11" a="1"/>
  <c r="X215" i="11" a="1"/>
  <c r="N215" i="19" a="1"/>
  <c r="I220" i="9" a="1"/>
  <c r="N215" i="23" a="1"/>
  <c r="N215" i="28" a="1"/>
  <c r="N215" i="30" a="1"/>
  <c r="N215" i="25" a="1"/>
  <c r="N215" i="22" a="1"/>
  <c r="N215" i="29" a="1"/>
  <c r="N215" i="26" a="1"/>
  <c r="N215" i="21" a="1"/>
  <c r="N215" i="24" a="1"/>
  <c r="N215" i="18" a="1"/>
  <c r="N215" i="27" a="1"/>
  <c r="M329" i="31" l="1"/>
  <c r="L329" i="31"/>
  <c r="C234" i="31"/>
  <c r="F234" i="31"/>
  <c r="O329" i="31"/>
  <c r="K329" i="31"/>
  <c r="G234" i="31"/>
  <c r="D234" i="31"/>
  <c r="E234" i="31"/>
  <c r="W223" i="11"/>
  <c r="J337" i="31"/>
  <c r="N329" i="31"/>
  <c r="H234" i="15"/>
  <c r="F234" i="15"/>
  <c r="L329" i="15"/>
  <c r="O329" i="15"/>
  <c r="E234" i="15"/>
  <c r="C234" i="15"/>
  <c r="M329" i="15"/>
  <c r="G234" i="15"/>
  <c r="K329" i="15"/>
  <c r="N329" i="15"/>
  <c r="D234" i="15"/>
  <c r="N215" i="29"/>
  <c r="P215" i="29"/>
  <c r="S215" i="29"/>
  <c r="Q215" i="29"/>
  <c r="R215" i="29"/>
  <c r="O215" i="29"/>
  <c r="O215" i="30"/>
  <c r="N215" i="30"/>
  <c r="S215" i="30"/>
  <c r="R215" i="30"/>
  <c r="Q215" i="30"/>
  <c r="P215" i="30"/>
  <c r="O215" i="27"/>
  <c r="S215" i="27"/>
  <c r="N215" i="27"/>
  <c r="R215" i="27"/>
  <c r="Q215" i="27"/>
  <c r="P215" i="27"/>
  <c r="S215" i="28"/>
  <c r="R215" i="28"/>
  <c r="Q215" i="28"/>
  <c r="P215" i="28"/>
  <c r="O215" i="28"/>
  <c r="N215" i="28"/>
  <c r="S215" i="25"/>
  <c r="N215" i="25"/>
  <c r="Q215" i="25"/>
  <c r="O215" i="25"/>
  <c r="R215" i="25"/>
  <c r="P215" i="25"/>
  <c r="S215" i="26"/>
  <c r="R215" i="26"/>
  <c r="Q215" i="26"/>
  <c r="P215" i="26"/>
  <c r="O215" i="26"/>
  <c r="N215" i="26"/>
  <c r="R215" i="23"/>
  <c r="Q215" i="23"/>
  <c r="S215" i="23"/>
  <c r="P215" i="23"/>
  <c r="N215" i="23"/>
  <c r="O215" i="23"/>
  <c r="S215" i="24"/>
  <c r="R215" i="24"/>
  <c r="Q215" i="24"/>
  <c r="P215" i="24"/>
  <c r="O215" i="24"/>
  <c r="N215" i="24"/>
  <c r="P215" i="22"/>
  <c r="O215" i="22"/>
  <c r="N215" i="22"/>
  <c r="R215" i="22"/>
  <c r="Q215" i="22"/>
  <c r="S215" i="22"/>
  <c r="R215" i="21"/>
  <c r="Q215" i="21"/>
  <c r="O215" i="21"/>
  <c r="S215" i="21"/>
  <c r="P215" i="21"/>
  <c r="N215" i="21"/>
  <c r="P215" i="18"/>
  <c r="Q215" i="18"/>
  <c r="S215" i="18"/>
  <c r="R215" i="18"/>
  <c r="O215" i="18"/>
  <c r="N215" i="18"/>
  <c r="S215" i="19"/>
  <c r="R215" i="19"/>
  <c r="Q215" i="19"/>
  <c r="P215" i="19"/>
  <c r="O215" i="19"/>
  <c r="N215" i="19"/>
  <c r="M223" i="18"/>
  <c r="J337" i="15"/>
  <c r="P329" i="15"/>
  <c r="H228" i="9"/>
  <c r="B242" i="15"/>
  <c r="K220" i="11"/>
  <c r="M220" i="11"/>
  <c r="I220" i="11"/>
  <c r="J220" i="11"/>
  <c r="L220" i="11"/>
  <c r="Z215" i="11"/>
  <c r="AB215" i="11"/>
  <c r="AA215" i="11"/>
  <c r="X215" i="11"/>
  <c r="Y215" i="11"/>
  <c r="J220" i="9"/>
  <c r="L220" i="9"/>
  <c r="K220" i="9"/>
  <c r="N220" i="9"/>
  <c r="M220" i="9"/>
  <c r="I220" i="9"/>
  <c r="I221" i="11" a="1"/>
  <c r="X216" i="11" a="1"/>
  <c r="N216" i="26" a="1"/>
  <c r="N216" i="28" a="1"/>
  <c r="N216" i="25" a="1"/>
  <c r="I221" i="9" a="1"/>
  <c r="N216" i="24" a="1"/>
  <c r="N216" i="18" a="1"/>
  <c r="N216" i="30" a="1"/>
  <c r="N216" i="23" a="1"/>
  <c r="N216" i="22" a="1"/>
  <c r="N216" i="27" a="1"/>
  <c r="N216" i="29" a="1"/>
  <c r="N216" i="19" a="1"/>
  <c r="N216" i="21" a="1"/>
  <c r="K330" i="31" l="1"/>
  <c r="W224" i="11"/>
  <c r="J338" i="31"/>
  <c r="L330" i="31"/>
  <c r="N330" i="31"/>
  <c r="O330" i="31"/>
  <c r="M330" i="31"/>
  <c r="F235" i="31"/>
  <c r="D235" i="31"/>
  <c r="C235" i="31"/>
  <c r="G235" i="31"/>
  <c r="E235" i="31"/>
  <c r="L330" i="15"/>
  <c r="D235" i="15"/>
  <c r="N330" i="15"/>
  <c r="K330" i="15"/>
  <c r="O330" i="15"/>
  <c r="M330" i="15"/>
  <c r="G235" i="15"/>
  <c r="C235" i="15"/>
  <c r="H235" i="15"/>
  <c r="E235" i="15"/>
  <c r="F235" i="15"/>
  <c r="P216" i="29"/>
  <c r="S216" i="29"/>
  <c r="Q216" i="29"/>
  <c r="R216" i="29"/>
  <c r="N216" i="29"/>
  <c r="O216" i="29"/>
  <c r="S216" i="30"/>
  <c r="R216" i="30"/>
  <c r="P216" i="30"/>
  <c r="O216" i="30"/>
  <c r="Q216" i="30"/>
  <c r="N216" i="30"/>
  <c r="Q216" i="27"/>
  <c r="N216" i="27"/>
  <c r="P216" i="27"/>
  <c r="R216" i="27"/>
  <c r="S216" i="27"/>
  <c r="O216" i="27"/>
  <c r="S216" i="28"/>
  <c r="R216" i="28"/>
  <c r="Q216" i="28"/>
  <c r="P216" i="28"/>
  <c r="N216" i="28"/>
  <c r="O216" i="28"/>
  <c r="R216" i="25"/>
  <c r="S216" i="25"/>
  <c r="P216" i="25"/>
  <c r="O216" i="25"/>
  <c r="Q216" i="25"/>
  <c r="N216" i="25"/>
  <c r="S216" i="26"/>
  <c r="R216" i="26"/>
  <c r="Q216" i="26"/>
  <c r="P216" i="26"/>
  <c r="O216" i="26"/>
  <c r="N216" i="26"/>
  <c r="S216" i="24"/>
  <c r="R216" i="24"/>
  <c r="Q216" i="24"/>
  <c r="P216" i="24"/>
  <c r="O216" i="24"/>
  <c r="N216" i="24"/>
  <c r="S216" i="23"/>
  <c r="P216" i="23"/>
  <c r="R216" i="23"/>
  <c r="O216" i="23"/>
  <c r="Q216" i="23"/>
  <c r="N216" i="23"/>
  <c r="R216" i="21"/>
  <c r="S216" i="21"/>
  <c r="P216" i="21"/>
  <c r="O216" i="21"/>
  <c r="N216" i="21"/>
  <c r="Q216" i="21"/>
  <c r="S216" i="22"/>
  <c r="R216" i="22"/>
  <c r="N216" i="22"/>
  <c r="Q216" i="22"/>
  <c r="P216" i="22"/>
  <c r="O216" i="22"/>
  <c r="S216" i="19"/>
  <c r="R216" i="19"/>
  <c r="Q216" i="19"/>
  <c r="P216" i="19"/>
  <c r="O216" i="19"/>
  <c r="N216" i="19"/>
  <c r="O216" i="18"/>
  <c r="R216" i="18"/>
  <c r="P216" i="18"/>
  <c r="N216" i="18"/>
  <c r="S216" i="18"/>
  <c r="Q216" i="18"/>
  <c r="M224" i="18"/>
  <c r="J338" i="15"/>
  <c r="H229" i="9"/>
  <c r="B243" i="15"/>
  <c r="P330" i="15"/>
  <c r="K221" i="11"/>
  <c r="I221" i="11"/>
  <c r="J221" i="11"/>
  <c r="L221" i="11"/>
  <c r="M221" i="11"/>
  <c r="AB216" i="11"/>
  <c r="Y216" i="11"/>
  <c r="X216" i="11"/>
  <c r="Z216" i="11"/>
  <c r="AA216" i="11"/>
  <c r="J221" i="9"/>
  <c r="K221" i="9"/>
  <c r="M221" i="9"/>
  <c r="L221" i="9"/>
  <c r="I221" i="9"/>
  <c r="N221" i="9"/>
  <c r="I222" i="11" a="1"/>
  <c r="X217" i="11" a="1"/>
  <c r="N217" i="23" a="1"/>
  <c r="I222" i="9" a="1"/>
  <c r="N217" i="27" a="1"/>
  <c r="N217" i="24" a="1"/>
  <c r="N217" i="19" a="1"/>
  <c r="N217" i="30" a="1"/>
  <c r="N217" i="21" a="1"/>
  <c r="N217" i="22" a="1"/>
  <c r="N217" i="28" a="1"/>
  <c r="N217" i="25" a="1"/>
  <c r="N217" i="26" a="1"/>
  <c r="N217" i="29" a="1"/>
  <c r="N217" i="18" a="1"/>
  <c r="G236" i="31" l="1"/>
  <c r="N331" i="31"/>
  <c r="M331" i="31"/>
  <c r="C236" i="31"/>
  <c r="K331" i="31"/>
  <c r="L331" i="31"/>
  <c r="O331" i="31"/>
  <c r="E236" i="31"/>
  <c r="W225" i="11"/>
  <c r="J339" i="31"/>
  <c r="F236" i="31"/>
  <c r="D236" i="31"/>
  <c r="O331" i="15"/>
  <c r="H236" i="15"/>
  <c r="C236" i="15"/>
  <c r="F236" i="15"/>
  <c r="D236" i="15"/>
  <c r="N331" i="15"/>
  <c r="M331" i="15"/>
  <c r="L331" i="15"/>
  <c r="K331" i="15"/>
  <c r="E236" i="15"/>
  <c r="G236" i="15"/>
  <c r="P217" i="29"/>
  <c r="Q217" i="29"/>
  <c r="S217" i="29"/>
  <c r="O217" i="29"/>
  <c r="R217" i="29"/>
  <c r="N217" i="29"/>
  <c r="S217" i="30"/>
  <c r="R217" i="30"/>
  <c r="Q217" i="30"/>
  <c r="P217" i="30"/>
  <c r="O217" i="30"/>
  <c r="N217" i="30"/>
  <c r="R217" i="27"/>
  <c r="O217" i="27"/>
  <c r="Q217" i="27"/>
  <c r="S217" i="27"/>
  <c r="P217" i="27"/>
  <c r="N217" i="27"/>
  <c r="S217" i="28"/>
  <c r="R217" i="28"/>
  <c r="Q217" i="28"/>
  <c r="P217" i="28"/>
  <c r="O217" i="28"/>
  <c r="N217" i="28"/>
  <c r="S217" i="25"/>
  <c r="Q217" i="25"/>
  <c r="O217" i="25"/>
  <c r="P217" i="25"/>
  <c r="N217" i="25"/>
  <c r="R217" i="25"/>
  <c r="S217" i="26"/>
  <c r="R217" i="26"/>
  <c r="Q217" i="26"/>
  <c r="P217" i="26"/>
  <c r="O217" i="26"/>
  <c r="N217" i="26"/>
  <c r="Q217" i="23"/>
  <c r="P217" i="23"/>
  <c r="N217" i="23"/>
  <c r="S217" i="23"/>
  <c r="R217" i="23"/>
  <c r="O217" i="23"/>
  <c r="S217" i="24"/>
  <c r="R217" i="24"/>
  <c r="Q217" i="24"/>
  <c r="P217" i="24"/>
  <c r="O217" i="24"/>
  <c r="N217" i="24"/>
  <c r="O217" i="21"/>
  <c r="R217" i="21"/>
  <c r="P217" i="21"/>
  <c r="S217" i="21"/>
  <c r="Q217" i="21"/>
  <c r="N217" i="21"/>
  <c r="S217" i="22"/>
  <c r="R217" i="22"/>
  <c r="Q217" i="22"/>
  <c r="P217" i="22"/>
  <c r="O217" i="22"/>
  <c r="N217" i="22"/>
  <c r="S217" i="18"/>
  <c r="O217" i="18"/>
  <c r="P217" i="18"/>
  <c r="Q217" i="18"/>
  <c r="R217" i="18"/>
  <c r="N217" i="18"/>
  <c r="R217" i="19"/>
  <c r="O217" i="19"/>
  <c r="S217" i="19"/>
  <c r="Q217" i="19"/>
  <c r="P217" i="19"/>
  <c r="N217" i="19"/>
  <c r="M225" i="18"/>
  <c r="J339" i="15"/>
  <c r="P331" i="15"/>
  <c r="H230" i="9"/>
  <c r="B244" i="15"/>
  <c r="I222" i="11"/>
  <c r="K222" i="11"/>
  <c r="M222" i="11"/>
  <c r="L222" i="11"/>
  <c r="J222" i="11"/>
  <c r="X217" i="11"/>
  <c r="Z217" i="11"/>
  <c r="Y217" i="11"/>
  <c r="AB217" i="11"/>
  <c r="AA217" i="11"/>
  <c r="J222" i="9"/>
  <c r="I222" i="9"/>
  <c r="N222" i="9"/>
  <c r="K222" i="9"/>
  <c r="L222" i="9"/>
  <c r="M222" i="9"/>
  <c r="I223" i="11" a="1"/>
  <c r="X218" i="11" a="1"/>
  <c r="N218" i="26" a="1"/>
  <c r="N218" i="25" a="1"/>
  <c r="N218" i="29" a="1"/>
  <c r="N218" i="23" a="1"/>
  <c r="N218" i="19" a="1"/>
  <c r="N218" i="30" a="1"/>
  <c r="N218" i="28" a="1"/>
  <c r="N218" i="24" a="1"/>
  <c r="N218" i="21" a="1"/>
  <c r="I223" i="9" a="1"/>
  <c r="N218" i="27" a="1"/>
  <c r="N218" i="22" a="1"/>
  <c r="N218" i="18" a="1"/>
  <c r="W226" i="11" l="1"/>
  <c r="J340" i="31"/>
  <c r="K332" i="31"/>
  <c r="E237" i="31"/>
  <c r="M332" i="31"/>
  <c r="D237" i="31"/>
  <c r="F237" i="31"/>
  <c r="C237" i="31"/>
  <c r="L332" i="31"/>
  <c r="N332" i="31"/>
  <c r="G237" i="31"/>
  <c r="O332" i="31"/>
  <c r="M332" i="15"/>
  <c r="O332" i="15"/>
  <c r="L332" i="15"/>
  <c r="C237" i="15"/>
  <c r="E237" i="15"/>
  <c r="K332" i="15"/>
  <c r="G237" i="15"/>
  <c r="F237" i="15"/>
  <c r="H237" i="15"/>
  <c r="N332" i="15"/>
  <c r="D237" i="15"/>
  <c r="N218" i="29"/>
  <c r="P218" i="29"/>
  <c r="Q218" i="29"/>
  <c r="S218" i="29"/>
  <c r="O218" i="29"/>
  <c r="R218" i="29"/>
  <c r="R218" i="30"/>
  <c r="S218" i="30"/>
  <c r="Q218" i="30"/>
  <c r="P218" i="30"/>
  <c r="O218" i="30"/>
  <c r="N218" i="30"/>
  <c r="N218" i="27"/>
  <c r="O218" i="27"/>
  <c r="P218" i="27"/>
  <c r="S218" i="27"/>
  <c r="Q218" i="27"/>
  <c r="R218" i="27"/>
  <c r="S218" i="28"/>
  <c r="R218" i="28"/>
  <c r="Q218" i="28"/>
  <c r="P218" i="28"/>
  <c r="O218" i="28"/>
  <c r="N218" i="28"/>
  <c r="N218" i="25"/>
  <c r="R218" i="25"/>
  <c r="P218" i="25"/>
  <c r="S218" i="25"/>
  <c r="Q218" i="25"/>
  <c r="O218" i="25"/>
  <c r="R218" i="26"/>
  <c r="Q218" i="26"/>
  <c r="P218" i="26"/>
  <c r="O218" i="26"/>
  <c r="N218" i="26"/>
  <c r="S218" i="26"/>
  <c r="S218" i="24"/>
  <c r="R218" i="24"/>
  <c r="Q218" i="24"/>
  <c r="P218" i="24"/>
  <c r="O218" i="24"/>
  <c r="N218" i="24"/>
  <c r="Q218" i="23"/>
  <c r="R218" i="23"/>
  <c r="N218" i="23"/>
  <c r="P218" i="23"/>
  <c r="S218" i="23"/>
  <c r="O218" i="23"/>
  <c r="R218" i="21"/>
  <c r="Q218" i="21"/>
  <c r="S218" i="21"/>
  <c r="P218" i="21"/>
  <c r="N218" i="21"/>
  <c r="O218" i="21"/>
  <c r="R218" i="22"/>
  <c r="S218" i="22"/>
  <c r="Q218" i="22"/>
  <c r="P218" i="22"/>
  <c r="O218" i="22"/>
  <c r="N218" i="22"/>
  <c r="N218" i="19"/>
  <c r="S218" i="19"/>
  <c r="R218" i="19"/>
  <c r="Q218" i="19"/>
  <c r="P218" i="19"/>
  <c r="O218" i="19"/>
  <c r="S218" i="18"/>
  <c r="Q218" i="18"/>
  <c r="O218" i="18"/>
  <c r="R218" i="18"/>
  <c r="P218" i="18"/>
  <c r="N218" i="18"/>
  <c r="H231" i="9"/>
  <c r="B245" i="15"/>
  <c r="M226" i="18"/>
  <c r="J340" i="15"/>
  <c r="P332" i="15"/>
  <c r="L223" i="11"/>
  <c r="J223" i="11"/>
  <c r="K223" i="11"/>
  <c r="M223" i="11"/>
  <c r="I223" i="11"/>
  <c r="Y218" i="11"/>
  <c r="X218" i="11"/>
  <c r="AA218" i="11"/>
  <c r="AB218" i="11"/>
  <c r="Z218" i="11"/>
  <c r="K223" i="9"/>
  <c r="N223" i="9"/>
  <c r="L223" i="9"/>
  <c r="M223" i="9"/>
  <c r="I223" i="9"/>
  <c r="J223" i="9"/>
  <c r="I224" i="11" a="1"/>
  <c r="X219" i="11" a="1"/>
  <c r="N219" i="30" a="1"/>
  <c r="N219" i="18" a="1"/>
  <c r="N219" i="24" a="1"/>
  <c r="I224" i="9" a="1"/>
  <c r="N219" i="19" a="1"/>
  <c r="N219" i="28" a="1"/>
  <c r="N219" i="27" a="1"/>
  <c r="N219" i="29" a="1"/>
  <c r="N219" i="22" a="1"/>
  <c r="N219" i="21" a="1"/>
  <c r="N219" i="25" a="1"/>
  <c r="N219" i="26" a="1"/>
  <c r="N219" i="23" a="1"/>
  <c r="M333" i="31" l="1"/>
  <c r="O333" i="31"/>
  <c r="D238" i="31"/>
  <c r="N333" i="31"/>
  <c r="K333" i="31"/>
  <c r="G238" i="31"/>
  <c r="E238" i="31"/>
  <c r="L333" i="31"/>
  <c r="C238" i="31"/>
  <c r="F238" i="31"/>
  <c r="W227" i="11"/>
  <c r="J341" i="31"/>
  <c r="L333" i="15"/>
  <c r="K333" i="15"/>
  <c r="C238" i="15"/>
  <c r="F238" i="15"/>
  <c r="H238" i="15"/>
  <c r="G238" i="15"/>
  <c r="O333" i="15"/>
  <c r="N333" i="15"/>
  <c r="D238" i="15"/>
  <c r="M333" i="15"/>
  <c r="E238" i="15"/>
  <c r="S219" i="29"/>
  <c r="P219" i="29"/>
  <c r="O219" i="29"/>
  <c r="R219" i="29"/>
  <c r="Q219" i="29"/>
  <c r="N219" i="29"/>
  <c r="O219" i="30"/>
  <c r="N219" i="30"/>
  <c r="S219" i="30"/>
  <c r="R219" i="30"/>
  <c r="Q219" i="30"/>
  <c r="P219" i="30"/>
  <c r="P219" i="27"/>
  <c r="R219" i="27"/>
  <c r="S219" i="27"/>
  <c r="N219" i="27"/>
  <c r="O219" i="27"/>
  <c r="Q219" i="27"/>
  <c r="S219" i="28"/>
  <c r="R219" i="28"/>
  <c r="Q219" i="28"/>
  <c r="P219" i="28"/>
  <c r="O219" i="28"/>
  <c r="N219" i="28"/>
  <c r="S219" i="25"/>
  <c r="P219" i="25"/>
  <c r="O219" i="25"/>
  <c r="Q219" i="25"/>
  <c r="R219" i="25"/>
  <c r="N219" i="25"/>
  <c r="S219" i="26"/>
  <c r="R219" i="26"/>
  <c r="Q219" i="26"/>
  <c r="P219" i="26"/>
  <c r="O219" i="26"/>
  <c r="N219" i="26"/>
  <c r="Q219" i="23"/>
  <c r="N219" i="23"/>
  <c r="P219" i="23"/>
  <c r="S219" i="23"/>
  <c r="O219" i="23"/>
  <c r="R219" i="23"/>
  <c r="S219" i="24"/>
  <c r="R219" i="24"/>
  <c r="Q219" i="24"/>
  <c r="P219" i="24"/>
  <c r="O219" i="24"/>
  <c r="N219" i="24"/>
  <c r="P219" i="22"/>
  <c r="O219" i="22"/>
  <c r="N219" i="22"/>
  <c r="S219" i="22"/>
  <c r="R219" i="22"/>
  <c r="Q219" i="22"/>
  <c r="S219" i="21"/>
  <c r="P219" i="21"/>
  <c r="Q219" i="21"/>
  <c r="O219" i="21"/>
  <c r="N219" i="21"/>
  <c r="R219" i="21"/>
  <c r="R219" i="18"/>
  <c r="O219" i="18"/>
  <c r="P219" i="18"/>
  <c r="Q219" i="18"/>
  <c r="S219" i="18"/>
  <c r="N219" i="18"/>
  <c r="S219" i="19"/>
  <c r="R219" i="19"/>
  <c r="Q219" i="19"/>
  <c r="P219" i="19"/>
  <c r="O219" i="19"/>
  <c r="N219" i="19"/>
  <c r="H232" i="9"/>
  <c r="B246" i="15"/>
  <c r="M227" i="18"/>
  <c r="J341" i="15"/>
  <c r="P333" i="15"/>
  <c r="L224" i="11"/>
  <c r="I224" i="11"/>
  <c r="M224" i="11"/>
  <c r="K224" i="11"/>
  <c r="J224" i="11"/>
  <c r="X219" i="11"/>
  <c r="AB219" i="11"/>
  <c r="Z219" i="11"/>
  <c r="Y219" i="11"/>
  <c r="AA219" i="11"/>
  <c r="J224" i="9"/>
  <c r="L224" i="9"/>
  <c r="N224" i="9"/>
  <c r="K224" i="9"/>
  <c r="I224" i="9"/>
  <c r="M224" i="9"/>
  <c r="I225" i="11" a="1"/>
  <c r="X220" i="11" a="1"/>
  <c r="N220" i="22" a="1"/>
  <c r="N220" i="27" a="1"/>
  <c r="N220" i="28" a="1"/>
  <c r="N220" i="21" a="1"/>
  <c r="N220" i="26" a="1"/>
  <c r="N220" i="25" a="1"/>
  <c r="N220" i="24" a="1"/>
  <c r="I225" i="9" a="1"/>
  <c r="N220" i="18" a="1"/>
  <c r="N220" i="19" a="1"/>
  <c r="N220" i="23" a="1"/>
  <c r="N220" i="29" a="1"/>
  <c r="N220" i="30" a="1"/>
  <c r="M334" i="31" l="1"/>
  <c r="K334" i="31"/>
  <c r="O334" i="31"/>
  <c r="N334" i="31"/>
  <c r="W228" i="11"/>
  <c r="J342" i="31"/>
  <c r="D239" i="31"/>
  <c r="E239" i="31"/>
  <c r="G239" i="31"/>
  <c r="L334" i="31"/>
  <c r="C239" i="31"/>
  <c r="F239" i="31"/>
  <c r="L334" i="15"/>
  <c r="H239" i="15"/>
  <c r="F239" i="15"/>
  <c r="K334" i="15"/>
  <c r="G239" i="15"/>
  <c r="C239" i="15"/>
  <c r="N334" i="15"/>
  <c r="M334" i="15"/>
  <c r="O334" i="15"/>
  <c r="E239" i="15"/>
  <c r="D239" i="15"/>
  <c r="S220" i="29"/>
  <c r="O220" i="29"/>
  <c r="Q220" i="29"/>
  <c r="P220" i="29"/>
  <c r="R220" i="29"/>
  <c r="N220" i="29"/>
  <c r="S220" i="30"/>
  <c r="R220" i="30"/>
  <c r="P220" i="30"/>
  <c r="O220" i="30"/>
  <c r="Q220" i="30"/>
  <c r="N220" i="30"/>
  <c r="R220" i="27"/>
  <c r="N220" i="27"/>
  <c r="O220" i="27"/>
  <c r="S220" i="27"/>
  <c r="P220" i="27"/>
  <c r="Q220" i="27"/>
  <c r="S220" i="28"/>
  <c r="R220" i="28"/>
  <c r="Q220" i="28"/>
  <c r="P220" i="28"/>
  <c r="N220" i="28"/>
  <c r="O220" i="28"/>
  <c r="R220" i="25"/>
  <c r="Q220" i="25"/>
  <c r="N220" i="25"/>
  <c r="O220" i="25"/>
  <c r="S220" i="25"/>
  <c r="P220" i="25"/>
  <c r="S220" i="26"/>
  <c r="R220" i="26"/>
  <c r="Q220" i="26"/>
  <c r="P220" i="26"/>
  <c r="O220" i="26"/>
  <c r="N220" i="26"/>
  <c r="P220" i="24"/>
  <c r="O220" i="24"/>
  <c r="N220" i="24"/>
  <c r="S220" i="24"/>
  <c r="R220" i="24"/>
  <c r="Q220" i="24"/>
  <c r="S220" i="23"/>
  <c r="P220" i="23"/>
  <c r="N220" i="23"/>
  <c r="O220" i="23"/>
  <c r="R220" i="23"/>
  <c r="Q220" i="23"/>
  <c r="S220" i="22"/>
  <c r="R220" i="22"/>
  <c r="N220" i="22"/>
  <c r="Q220" i="22"/>
  <c r="P220" i="22"/>
  <c r="O220" i="22"/>
  <c r="R220" i="21"/>
  <c r="N220" i="21"/>
  <c r="P220" i="21"/>
  <c r="O220" i="21"/>
  <c r="S220" i="21"/>
  <c r="Q220" i="21"/>
  <c r="O220" i="19"/>
  <c r="N220" i="19"/>
  <c r="S220" i="19"/>
  <c r="R220" i="19"/>
  <c r="Q220" i="19"/>
  <c r="P220" i="19"/>
  <c r="S220" i="18"/>
  <c r="R220" i="18"/>
  <c r="P220" i="18"/>
  <c r="N220" i="18"/>
  <c r="Q220" i="18"/>
  <c r="O220" i="18"/>
  <c r="M228" i="18"/>
  <c r="J342" i="15"/>
  <c r="P334" i="15"/>
  <c r="H233" i="9"/>
  <c r="B247" i="15"/>
  <c r="K225" i="11"/>
  <c r="I225" i="11"/>
  <c r="L225" i="11"/>
  <c r="M225" i="11"/>
  <c r="J225" i="11"/>
  <c r="Y220" i="11"/>
  <c r="AB220" i="11"/>
  <c r="AA220" i="11"/>
  <c r="Z220" i="11"/>
  <c r="X220" i="11"/>
  <c r="M225" i="9"/>
  <c r="I225" i="9"/>
  <c r="K225" i="9"/>
  <c r="L225" i="9"/>
  <c r="N225" i="9"/>
  <c r="J225" i="9"/>
  <c r="I226" i="11" a="1"/>
  <c r="X221" i="11" a="1"/>
  <c r="N221" i="25" a="1"/>
  <c r="N221" i="28" a="1"/>
  <c r="N221" i="21" a="1"/>
  <c r="N221" i="23" a="1"/>
  <c r="N221" i="29" a="1"/>
  <c r="N221" i="24" a="1"/>
  <c r="N221" i="22" a="1"/>
  <c r="N221" i="27" a="1"/>
  <c r="N221" i="30" a="1"/>
  <c r="N221" i="26" a="1"/>
  <c r="N221" i="18" a="1"/>
  <c r="N221" i="19" a="1"/>
  <c r="I226" i="9" a="1"/>
  <c r="K335" i="31" l="1"/>
  <c r="O335" i="31"/>
  <c r="F240" i="31"/>
  <c r="L335" i="31"/>
  <c r="D240" i="31"/>
  <c r="G240" i="31"/>
  <c r="M335" i="31"/>
  <c r="E240" i="31"/>
  <c r="W229" i="11"/>
  <c r="J343" i="31"/>
  <c r="N335" i="31"/>
  <c r="C240" i="31"/>
  <c r="O335" i="15"/>
  <c r="L335" i="15"/>
  <c r="E240" i="15"/>
  <c r="G240" i="15"/>
  <c r="M335" i="15"/>
  <c r="N335" i="15"/>
  <c r="D240" i="15"/>
  <c r="K335" i="15"/>
  <c r="C240" i="15"/>
  <c r="H240" i="15"/>
  <c r="F240" i="15"/>
  <c r="P221" i="29"/>
  <c r="N221" i="29"/>
  <c r="S221" i="29"/>
  <c r="Q221" i="29"/>
  <c r="R221" i="29"/>
  <c r="O221" i="29"/>
  <c r="S221" i="30"/>
  <c r="R221" i="30"/>
  <c r="Q221" i="30"/>
  <c r="P221" i="30"/>
  <c r="O221" i="30"/>
  <c r="N221" i="30"/>
  <c r="R221" i="27"/>
  <c r="P221" i="27"/>
  <c r="O221" i="27"/>
  <c r="N221" i="27"/>
  <c r="S221" i="27"/>
  <c r="Q221" i="27"/>
  <c r="S221" i="28"/>
  <c r="R221" i="28"/>
  <c r="Q221" i="28"/>
  <c r="P221" i="28"/>
  <c r="O221" i="28"/>
  <c r="N221" i="28"/>
  <c r="Q221" i="25"/>
  <c r="R221" i="25"/>
  <c r="N221" i="25"/>
  <c r="O221" i="25"/>
  <c r="S221" i="25"/>
  <c r="P221" i="25"/>
  <c r="S221" i="26"/>
  <c r="R221" i="26"/>
  <c r="Q221" i="26"/>
  <c r="P221" i="26"/>
  <c r="O221" i="26"/>
  <c r="N221" i="26"/>
  <c r="P221" i="23"/>
  <c r="S221" i="23"/>
  <c r="R221" i="23"/>
  <c r="O221" i="23"/>
  <c r="N221" i="23"/>
  <c r="Q221" i="23"/>
  <c r="S221" i="24"/>
  <c r="R221" i="24"/>
  <c r="Q221" i="24"/>
  <c r="P221" i="24"/>
  <c r="O221" i="24"/>
  <c r="N221" i="24"/>
  <c r="N221" i="21"/>
  <c r="O221" i="21"/>
  <c r="P221" i="21"/>
  <c r="R221" i="21"/>
  <c r="Q221" i="21"/>
  <c r="S221" i="21"/>
  <c r="Q221" i="22"/>
  <c r="P221" i="22"/>
  <c r="O221" i="22"/>
  <c r="N221" i="22"/>
  <c r="R221" i="22"/>
  <c r="S221" i="22"/>
  <c r="O221" i="18"/>
  <c r="P221" i="18"/>
  <c r="R221" i="18"/>
  <c r="S221" i="18"/>
  <c r="Q221" i="18"/>
  <c r="N221" i="18"/>
  <c r="R221" i="19"/>
  <c r="O221" i="19"/>
  <c r="S221" i="19"/>
  <c r="Q221" i="19"/>
  <c r="P221" i="19"/>
  <c r="N221" i="19"/>
  <c r="M229" i="18"/>
  <c r="J343" i="15"/>
  <c r="H234" i="9"/>
  <c r="B248" i="15"/>
  <c r="P335" i="15"/>
  <c r="M226" i="11"/>
  <c r="L226" i="11"/>
  <c r="I226" i="11"/>
  <c r="J226" i="11"/>
  <c r="K226" i="11"/>
  <c r="AB221" i="11"/>
  <c r="Y221" i="11"/>
  <c r="AA221" i="11"/>
  <c r="Z221" i="11"/>
  <c r="X221" i="11"/>
  <c r="J226" i="9"/>
  <c r="K226" i="9"/>
  <c r="L226" i="9"/>
  <c r="M226" i="9"/>
  <c r="I226" i="9"/>
  <c r="N226" i="9"/>
  <c r="I227" i="11" a="1"/>
  <c r="X222" i="11" a="1"/>
  <c r="N222" i="27" a="1"/>
  <c r="N222" i="29" a="1"/>
  <c r="I227" i="9" a="1"/>
  <c r="N222" i="18" a="1"/>
  <c r="N222" i="24" a="1"/>
  <c r="N222" i="21" a="1"/>
  <c r="N222" i="26" a="1"/>
  <c r="N222" i="23" a="1"/>
  <c r="N222" i="25" a="1"/>
  <c r="N222" i="22" a="1"/>
  <c r="N222" i="30" a="1"/>
  <c r="N222" i="19" a="1"/>
  <c r="N222" i="28" a="1"/>
  <c r="M336" i="31" l="1"/>
  <c r="K336" i="31"/>
  <c r="N336" i="31"/>
  <c r="L336" i="31"/>
  <c r="F241" i="31"/>
  <c r="G241" i="31"/>
  <c r="W230" i="11"/>
  <c r="J344" i="31"/>
  <c r="C241" i="31"/>
  <c r="O336" i="31"/>
  <c r="E241" i="31"/>
  <c r="D241" i="31"/>
  <c r="K336" i="15"/>
  <c r="L336" i="15"/>
  <c r="C241" i="15"/>
  <c r="N336" i="15"/>
  <c r="O336" i="15"/>
  <c r="H241" i="15"/>
  <c r="G241" i="15"/>
  <c r="F241" i="15"/>
  <c r="M336" i="15"/>
  <c r="E241" i="15"/>
  <c r="D241" i="15"/>
  <c r="P222" i="29"/>
  <c r="O222" i="29"/>
  <c r="S222" i="29"/>
  <c r="R222" i="29"/>
  <c r="N222" i="29"/>
  <c r="Q222" i="29"/>
  <c r="R222" i="30"/>
  <c r="S222" i="30"/>
  <c r="Q222" i="30"/>
  <c r="P222" i="30"/>
  <c r="O222" i="30"/>
  <c r="N222" i="30"/>
  <c r="S222" i="27"/>
  <c r="R222" i="27"/>
  <c r="Q222" i="27"/>
  <c r="O222" i="27"/>
  <c r="N222" i="27"/>
  <c r="P222" i="27"/>
  <c r="S222" i="28"/>
  <c r="R222" i="28"/>
  <c r="Q222" i="28"/>
  <c r="P222" i="28"/>
  <c r="O222" i="28"/>
  <c r="N222" i="28"/>
  <c r="Q222" i="25"/>
  <c r="N222" i="25"/>
  <c r="P222" i="25"/>
  <c r="S222" i="25"/>
  <c r="R222" i="25"/>
  <c r="O222" i="25"/>
  <c r="R222" i="26"/>
  <c r="Q222" i="26"/>
  <c r="P222" i="26"/>
  <c r="O222" i="26"/>
  <c r="N222" i="26"/>
  <c r="S222" i="26"/>
  <c r="S222" i="24"/>
  <c r="R222" i="24"/>
  <c r="Q222" i="24"/>
  <c r="P222" i="24"/>
  <c r="N222" i="24"/>
  <c r="O222" i="24"/>
  <c r="R222" i="23"/>
  <c r="P222" i="23"/>
  <c r="S222" i="23"/>
  <c r="Q222" i="23"/>
  <c r="N222" i="23"/>
  <c r="O222" i="23"/>
  <c r="R222" i="22"/>
  <c r="S222" i="22"/>
  <c r="Q222" i="22"/>
  <c r="P222" i="22"/>
  <c r="O222" i="22"/>
  <c r="N222" i="22"/>
  <c r="S222" i="21"/>
  <c r="R222" i="21"/>
  <c r="P222" i="21"/>
  <c r="O222" i="21"/>
  <c r="Q222" i="21"/>
  <c r="N222" i="21"/>
  <c r="N222" i="19"/>
  <c r="S222" i="19"/>
  <c r="R222" i="19"/>
  <c r="Q222" i="19"/>
  <c r="P222" i="19"/>
  <c r="O222" i="19"/>
  <c r="S222" i="18"/>
  <c r="Q222" i="18"/>
  <c r="N222" i="18"/>
  <c r="R222" i="18"/>
  <c r="O222" i="18"/>
  <c r="P222" i="18"/>
  <c r="M230" i="18"/>
  <c r="J344" i="15"/>
  <c r="H235" i="9"/>
  <c r="B249" i="15"/>
  <c r="P336" i="15"/>
  <c r="L227" i="11"/>
  <c r="K227" i="11"/>
  <c r="J227" i="11"/>
  <c r="M227" i="11"/>
  <c r="I227" i="11"/>
  <c r="X222" i="11"/>
  <c r="Y222" i="11"/>
  <c r="Z222" i="11"/>
  <c r="AA222" i="11"/>
  <c r="AB222" i="11"/>
  <c r="L227" i="9"/>
  <c r="N227" i="9"/>
  <c r="K227" i="9"/>
  <c r="M227" i="9"/>
  <c r="I227" i="9"/>
  <c r="J227" i="9"/>
  <c r="I228" i="11" a="1"/>
  <c r="X223" i="11" a="1"/>
  <c r="N223" i="21" a="1"/>
  <c r="N223" i="27" a="1"/>
  <c r="N223" i="30" a="1"/>
  <c r="N223" i="23" a="1"/>
  <c r="N223" i="29" a="1"/>
  <c r="N223" i="18" a="1"/>
  <c r="N223" i="19" a="1"/>
  <c r="N223" i="26" a="1"/>
  <c r="N223" i="28" a="1"/>
  <c r="N223" i="22" a="1"/>
  <c r="N223" i="25" a="1"/>
  <c r="N223" i="24" a="1"/>
  <c r="I228" i="9" a="1"/>
  <c r="O337" i="31" l="1"/>
  <c r="K337" i="31"/>
  <c r="N337" i="31"/>
  <c r="W231" i="11"/>
  <c r="J345" i="31"/>
  <c r="C242" i="31"/>
  <c r="G242" i="31"/>
  <c r="D242" i="31"/>
  <c r="E242" i="31"/>
  <c r="F242" i="31"/>
  <c r="L337" i="31"/>
  <c r="M337" i="31"/>
  <c r="M337" i="15"/>
  <c r="O337" i="15"/>
  <c r="H242" i="15"/>
  <c r="F242" i="15"/>
  <c r="C242" i="15"/>
  <c r="G242" i="15"/>
  <c r="E242" i="15"/>
  <c r="L337" i="15"/>
  <c r="N337" i="15"/>
  <c r="K337" i="15"/>
  <c r="D242" i="15"/>
  <c r="S223" i="29"/>
  <c r="O223" i="29"/>
  <c r="P223" i="29"/>
  <c r="R223" i="29"/>
  <c r="Q223" i="29"/>
  <c r="N223" i="29"/>
  <c r="O223" i="30"/>
  <c r="N223" i="30"/>
  <c r="S223" i="30"/>
  <c r="R223" i="30"/>
  <c r="Q223" i="30"/>
  <c r="P223" i="30"/>
  <c r="Q223" i="27"/>
  <c r="O223" i="27"/>
  <c r="R223" i="27"/>
  <c r="S223" i="27"/>
  <c r="P223" i="27"/>
  <c r="N223" i="27"/>
  <c r="S223" i="28"/>
  <c r="R223" i="28"/>
  <c r="Q223" i="28"/>
  <c r="P223" i="28"/>
  <c r="O223" i="28"/>
  <c r="N223" i="28"/>
  <c r="O223" i="25"/>
  <c r="N223" i="25"/>
  <c r="S223" i="25"/>
  <c r="Q223" i="25"/>
  <c r="R223" i="25"/>
  <c r="P223" i="25"/>
  <c r="S223" i="26"/>
  <c r="R223" i="26"/>
  <c r="Q223" i="26"/>
  <c r="P223" i="26"/>
  <c r="O223" i="26"/>
  <c r="N223" i="26"/>
  <c r="S223" i="23"/>
  <c r="R223" i="23"/>
  <c r="O223" i="23"/>
  <c r="Q223" i="23"/>
  <c r="N223" i="23"/>
  <c r="P223" i="23"/>
  <c r="N223" i="24"/>
  <c r="S223" i="24"/>
  <c r="R223" i="24"/>
  <c r="Q223" i="24"/>
  <c r="P223" i="24"/>
  <c r="O223" i="24"/>
  <c r="P223" i="22"/>
  <c r="O223" i="22"/>
  <c r="N223" i="22"/>
  <c r="S223" i="22"/>
  <c r="R223" i="22"/>
  <c r="Q223" i="22"/>
  <c r="P223" i="21"/>
  <c r="S223" i="21"/>
  <c r="R223" i="21"/>
  <c r="Q223" i="21"/>
  <c r="O223" i="21"/>
  <c r="N223" i="21"/>
  <c r="R223" i="18"/>
  <c r="Q223" i="18"/>
  <c r="N223" i="18"/>
  <c r="S223" i="18"/>
  <c r="P223" i="18"/>
  <c r="O223" i="18"/>
  <c r="S223" i="19"/>
  <c r="R223" i="19"/>
  <c r="Q223" i="19"/>
  <c r="P223" i="19"/>
  <c r="O223" i="19"/>
  <c r="N223" i="19"/>
  <c r="M231" i="18"/>
  <c r="J345" i="15"/>
  <c r="P337" i="15"/>
  <c r="H236" i="9"/>
  <c r="B250" i="15"/>
  <c r="I228" i="11"/>
  <c r="K228" i="11"/>
  <c r="M228" i="11"/>
  <c r="J228" i="11"/>
  <c r="L228" i="11"/>
  <c r="Y223" i="11"/>
  <c r="AA223" i="11"/>
  <c r="X223" i="11"/>
  <c r="Z223" i="11"/>
  <c r="AB223" i="11"/>
  <c r="I228" i="9"/>
  <c r="J228" i="9"/>
  <c r="K228" i="9"/>
  <c r="M228" i="9"/>
  <c r="N228" i="9"/>
  <c r="L228" i="9"/>
  <c r="I229" i="11" a="1"/>
  <c r="X224" i="11" a="1"/>
  <c r="N224" i="25" a="1"/>
  <c r="N224" i="22" a="1"/>
  <c r="N224" i="29" a="1"/>
  <c r="N224" i="30" a="1"/>
  <c r="N224" i="18" a="1"/>
  <c r="N224" i="28" a="1"/>
  <c r="N224" i="23" a="1"/>
  <c r="N224" i="26" a="1"/>
  <c r="I229" i="9" a="1"/>
  <c r="N224" i="27" a="1"/>
  <c r="N224" i="24" a="1"/>
  <c r="N224" i="19" a="1"/>
  <c r="N224" i="21" a="1"/>
  <c r="K338" i="31" l="1"/>
  <c r="N338" i="31"/>
  <c r="F243" i="31"/>
  <c r="E243" i="31"/>
  <c r="M338" i="31"/>
  <c r="O338" i="31"/>
  <c r="D243" i="31"/>
  <c r="C243" i="31"/>
  <c r="W232" i="11"/>
  <c r="J346" i="31"/>
  <c r="L338" i="31"/>
  <c r="G243" i="31"/>
  <c r="L338" i="15"/>
  <c r="F243" i="15"/>
  <c r="M338" i="15"/>
  <c r="D243" i="15"/>
  <c r="C243" i="15"/>
  <c r="K338" i="15"/>
  <c r="O338" i="15"/>
  <c r="H243" i="15"/>
  <c r="G243" i="15"/>
  <c r="E243" i="15"/>
  <c r="N338" i="15"/>
  <c r="S224" i="29"/>
  <c r="O224" i="29"/>
  <c r="Q224" i="29"/>
  <c r="R224" i="29"/>
  <c r="N224" i="29"/>
  <c r="P224" i="29"/>
  <c r="S224" i="30"/>
  <c r="R224" i="30"/>
  <c r="P224" i="30"/>
  <c r="O224" i="30"/>
  <c r="Q224" i="30"/>
  <c r="N224" i="30"/>
  <c r="Q224" i="27"/>
  <c r="R224" i="27"/>
  <c r="N224" i="27"/>
  <c r="P224" i="27"/>
  <c r="O224" i="27"/>
  <c r="S224" i="27"/>
  <c r="S224" i="28"/>
  <c r="R224" i="28"/>
  <c r="Q224" i="28"/>
  <c r="P224" i="28"/>
  <c r="N224" i="28"/>
  <c r="O224" i="28"/>
  <c r="P224" i="25"/>
  <c r="N224" i="25"/>
  <c r="S224" i="25"/>
  <c r="R224" i="25"/>
  <c r="O224" i="25"/>
  <c r="Q224" i="25"/>
  <c r="Q224" i="26"/>
  <c r="P224" i="26"/>
  <c r="O224" i="26"/>
  <c r="N224" i="26"/>
  <c r="S224" i="26"/>
  <c r="R224" i="26"/>
  <c r="S224" i="24"/>
  <c r="R224" i="24"/>
  <c r="Q224" i="24"/>
  <c r="P224" i="24"/>
  <c r="O224" i="24"/>
  <c r="N224" i="24"/>
  <c r="O224" i="23"/>
  <c r="Q224" i="23"/>
  <c r="P224" i="23"/>
  <c r="N224" i="23"/>
  <c r="R224" i="23"/>
  <c r="S224" i="23"/>
  <c r="R224" i="21"/>
  <c r="N224" i="21"/>
  <c r="S224" i="21"/>
  <c r="P224" i="21"/>
  <c r="O224" i="21"/>
  <c r="Q224" i="21"/>
  <c r="S224" i="22"/>
  <c r="R224" i="22"/>
  <c r="N224" i="22"/>
  <c r="Q224" i="22"/>
  <c r="P224" i="22"/>
  <c r="O224" i="22"/>
  <c r="R224" i="19"/>
  <c r="Q224" i="19"/>
  <c r="P224" i="19"/>
  <c r="O224" i="19"/>
  <c r="N224" i="19"/>
  <c r="S224" i="19"/>
  <c r="R224" i="18"/>
  <c r="Q224" i="18"/>
  <c r="O224" i="18"/>
  <c r="N224" i="18"/>
  <c r="P224" i="18"/>
  <c r="S224" i="18"/>
  <c r="H237" i="9"/>
  <c r="B251" i="15"/>
  <c r="P338" i="15"/>
  <c r="M232" i="18"/>
  <c r="J346" i="15"/>
  <c r="J229" i="11"/>
  <c r="M229" i="11"/>
  <c r="K229" i="11"/>
  <c r="L229" i="11"/>
  <c r="I229" i="11"/>
  <c r="AB224" i="11"/>
  <c r="Z224" i="11"/>
  <c r="AA224" i="11"/>
  <c r="X224" i="11"/>
  <c r="Y224" i="11"/>
  <c r="N229" i="9"/>
  <c r="I229" i="9"/>
  <c r="L229" i="9"/>
  <c r="K229" i="9"/>
  <c r="M229" i="9"/>
  <c r="J229" i="9"/>
  <c r="I230" i="11" a="1"/>
  <c r="X225" i="11" a="1"/>
  <c r="N225" i="24" a="1"/>
  <c r="N225" i="23" a="1"/>
  <c r="N225" i="27" a="1"/>
  <c r="N225" i="25" a="1"/>
  <c r="N225" i="30" a="1"/>
  <c r="N225" i="22" a="1"/>
  <c r="I230" i="9" a="1"/>
  <c r="N225" i="18" a="1"/>
  <c r="N225" i="26" a="1"/>
  <c r="N225" i="19" a="1"/>
  <c r="N225" i="28" a="1"/>
  <c r="N225" i="21" a="1"/>
  <c r="N225" i="29" a="1"/>
  <c r="L339" i="31" l="1"/>
  <c r="N339" i="31"/>
  <c r="F244" i="31"/>
  <c r="O339" i="31"/>
  <c r="G244" i="31"/>
  <c r="C244" i="31"/>
  <c r="D244" i="31"/>
  <c r="W233" i="11"/>
  <c r="J347" i="31"/>
  <c r="E244" i="31"/>
  <c r="K339" i="31"/>
  <c r="M339" i="31"/>
  <c r="O339" i="15"/>
  <c r="M339" i="15"/>
  <c r="K339" i="15"/>
  <c r="N339" i="15"/>
  <c r="E244" i="15"/>
  <c r="F244" i="15"/>
  <c r="C244" i="15"/>
  <c r="H244" i="15"/>
  <c r="D244" i="15"/>
  <c r="G244" i="15"/>
  <c r="L339" i="15"/>
  <c r="S225" i="29"/>
  <c r="N225" i="29"/>
  <c r="R225" i="29"/>
  <c r="P225" i="29"/>
  <c r="Q225" i="29"/>
  <c r="O225" i="29"/>
  <c r="S225" i="30"/>
  <c r="R225" i="30"/>
  <c r="Q225" i="30"/>
  <c r="P225" i="30"/>
  <c r="O225" i="30"/>
  <c r="N225" i="30"/>
  <c r="S225" i="27"/>
  <c r="O225" i="27"/>
  <c r="Q225" i="27"/>
  <c r="N225" i="27"/>
  <c r="R225" i="27"/>
  <c r="P225" i="27"/>
  <c r="Q225" i="28"/>
  <c r="S225" i="28"/>
  <c r="R225" i="28"/>
  <c r="P225" i="28"/>
  <c r="O225" i="28"/>
  <c r="N225" i="28"/>
  <c r="Q225" i="25"/>
  <c r="O225" i="25"/>
  <c r="P225" i="25"/>
  <c r="R225" i="25"/>
  <c r="N225" i="25"/>
  <c r="S225" i="25"/>
  <c r="S225" i="26"/>
  <c r="R225" i="26"/>
  <c r="Q225" i="26"/>
  <c r="P225" i="26"/>
  <c r="O225" i="26"/>
  <c r="N225" i="26"/>
  <c r="P225" i="23"/>
  <c r="O225" i="23"/>
  <c r="N225" i="23"/>
  <c r="S225" i="23"/>
  <c r="Q225" i="23"/>
  <c r="R225" i="23"/>
  <c r="S225" i="24"/>
  <c r="R225" i="24"/>
  <c r="O225" i="24"/>
  <c r="N225" i="24"/>
  <c r="Q225" i="24"/>
  <c r="P225" i="24"/>
  <c r="N225" i="21"/>
  <c r="O225" i="21"/>
  <c r="R225" i="21"/>
  <c r="P225" i="21"/>
  <c r="S225" i="21"/>
  <c r="Q225" i="21"/>
  <c r="S225" i="22"/>
  <c r="R225" i="22"/>
  <c r="Q225" i="22"/>
  <c r="P225" i="22"/>
  <c r="O225" i="22"/>
  <c r="N225" i="22"/>
  <c r="R225" i="19"/>
  <c r="O225" i="19"/>
  <c r="S225" i="19"/>
  <c r="Q225" i="19"/>
  <c r="P225" i="19"/>
  <c r="N225" i="19"/>
  <c r="S225" i="18"/>
  <c r="O225" i="18"/>
  <c r="P225" i="18"/>
  <c r="Q225" i="18"/>
  <c r="R225" i="18"/>
  <c r="N225" i="18"/>
  <c r="M233" i="18"/>
  <c r="J347" i="15"/>
  <c r="P339" i="15"/>
  <c r="H238" i="9"/>
  <c r="B252" i="15"/>
  <c r="I230" i="11"/>
  <c r="J230" i="11"/>
  <c r="L230" i="11"/>
  <c r="M230" i="11"/>
  <c r="K230" i="11"/>
  <c r="Y225" i="11"/>
  <c r="X225" i="11"/>
  <c r="AB225" i="11"/>
  <c r="Z225" i="11"/>
  <c r="AA225" i="11"/>
  <c r="J230" i="9"/>
  <c r="L230" i="9"/>
  <c r="M230" i="9"/>
  <c r="K230" i="9"/>
  <c r="N230" i="9"/>
  <c r="I230" i="9"/>
  <c r="I231" i="11" a="1"/>
  <c r="X226" i="11" a="1"/>
  <c r="N226" i="29" a="1"/>
  <c r="N226" i="30" a="1"/>
  <c r="N226" i="26" a="1"/>
  <c r="N226" i="21" a="1"/>
  <c r="N226" i="19" a="1"/>
  <c r="I231" i="9" a="1"/>
  <c r="N226" i="25" a="1"/>
  <c r="N226" i="28" a="1"/>
  <c r="N226" i="18" a="1"/>
  <c r="N226" i="24" a="1"/>
  <c r="N226" i="22" a="1"/>
  <c r="N226" i="23" a="1"/>
  <c r="N226" i="27" a="1"/>
  <c r="O340" i="31" l="1"/>
  <c r="L340" i="31"/>
  <c r="K340" i="31"/>
  <c r="D245" i="31"/>
  <c r="N340" i="31"/>
  <c r="M340" i="31"/>
  <c r="E245" i="31"/>
  <c r="G245" i="31"/>
  <c r="W234" i="11"/>
  <c r="J348" i="31"/>
  <c r="F245" i="31"/>
  <c r="C245" i="31"/>
  <c r="O340" i="15"/>
  <c r="C245" i="15"/>
  <c r="K340" i="15"/>
  <c r="H245" i="15"/>
  <c r="G245" i="15"/>
  <c r="M340" i="15"/>
  <c r="N340" i="15"/>
  <c r="L340" i="15"/>
  <c r="F245" i="15"/>
  <c r="D245" i="15"/>
  <c r="E245" i="15"/>
  <c r="R226" i="29"/>
  <c r="P226" i="29"/>
  <c r="N226" i="29"/>
  <c r="S226" i="29"/>
  <c r="O226" i="29"/>
  <c r="Q226" i="29"/>
  <c r="R226" i="30"/>
  <c r="S226" i="30"/>
  <c r="Q226" i="30"/>
  <c r="P226" i="30"/>
  <c r="O226" i="30"/>
  <c r="N226" i="30"/>
  <c r="R226" i="27"/>
  <c r="N226" i="27"/>
  <c r="O226" i="27"/>
  <c r="P226" i="27"/>
  <c r="S226" i="27"/>
  <c r="Q226" i="27"/>
  <c r="S226" i="28"/>
  <c r="R226" i="28"/>
  <c r="Q226" i="28"/>
  <c r="P226" i="28"/>
  <c r="O226" i="28"/>
  <c r="N226" i="28"/>
  <c r="N226" i="25"/>
  <c r="O226" i="25"/>
  <c r="S226" i="25"/>
  <c r="R226" i="25"/>
  <c r="P226" i="25"/>
  <c r="Q226" i="25"/>
  <c r="R226" i="26"/>
  <c r="Q226" i="26"/>
  <c r="P226" i="26"/>
  <c r="O226" i="26"/>
  <c r="N226" i="26"/>
  <c r="S226" i="26"/>
  <c r="S226" i="24"/>
  <c r="R226" i="24"/>
  <c r="Q226" i="24"/>
  <c r="P226" i="24"/>
  <c r="N226" i="24"/>
  <c r="O226" i="24"/>
  <c r="S226" i="23"/>
  <c r="O226" i="23"/>
  <c r="R226" i="23"/>
  <c r="Q226" i="23"/>
  <c r="P226" i="23"/>
  <c r="N226" i="23"/>
  <c r="R226" i="22"/>
  <c r="S226" i="22"/>
  <c r="Q226" i="22"/>
  <c r="P226" i="22"/>
  <c r="O226" i="22"/>
  <c r="N226" i="22"/>
  <c r="R226" i="21"/>
  <c r="N226" i="21"/>
  <c r="P226" i="21"/>
  <c r="S226" i="21"/>
  <c r="Q226" i="21"/>
  <c r="O226" i="21"/>
  <c r="Q226" i="18"/>
  <c r="N226" i="18"/>
  <c r="S226" i="18"/>
  <c r="R226" i="18"/>
  <c r="P226" i="18"/>
  <c r="O226" i="18"/>
  <c r="N226" i="19"/>
  <c r="S226" i="19"/>
  <c r="R226" i="19"/>
  <c r="Q226" i="19"/>
  <c r="P226" i="19"/>
  <c r="O226" i="19"/>
  <c r="P340" i="15"/>
  <c r="H239" i="9"/>
  <c r="B253" i="15"/>
  <c r="M234" i="18"/>
  <c r="J348" i="15"/>
  <c r="L231" i="11"/>
  <c r="M231" i="11"/>
  <c r="J231" i="11"/>
  <c r="I231" i="11"/>
  <c r="K231" i="11"/>
  <c r="X226" i="11"/>
  <c r="Y226" i="11"/>
  <c r="Z226" i="11"/>
  <c r="AA226" i="11"/>
  <c r="AB226" i="11"/>
  <c r="J231" i="9"/>
  <c r="K231" i="9"/>
  <c r="I231" i="9"/>
  <c r="M231" i="9"/>
  <c r="N231" i="9"/>
  <c r="L231" i="9"/>
  <c r="I232" i="11" a="1"/>
  <c r="X227" i="11" a="1"/>
  <c r="N227" i="27" a="1"/>
  <c r="N227" i="25" a="1"/>
  <c r="I232" i="9" a="1"/>
  <c r="N227" i="26" a="1"/>
  <c r="N227" i="24" a="1"/>
  <c r="N227" i="19" a="1"/>
  <c r="N227" i="23" a="1"/>
  <c r="N227" i="21" a="1"/>
  <c r="N227" i="28" a="1"/>
  <c r="N227" i="22" a="1"/>
  <c r="N227" i="29" a="1"/>
  <c r="N227" i="18" a="1"/>
  <c r="N227" i="30" a="1"/>
  <c r="O341" i="31" l="1"/>
  <c r="K341" i="31"/>
  <c r="E246" i="31"/>
  <c r="W235" i="11"/>
  <c r="J349" i="31"/>
  <c r="C246" i="31"/>
  <c r="D246" i="31"/>
  <c r="N341" i="31"/>
  <c r="M341" i="31"/>
  <c r="L341" i="31"/>
  <c r="G246" i="31"/>
  <c r="F246" i="31"/>
  <c r="L341" i="15"/>
  <c r="K341" i="15"/>
  <c r="E246" i="15"/>
  <c r="D246" i="15"/>
  <c r="O341" i="15"/>
  <c r="N341" i="15"/>
  <c r="M341" i="15"/>
  <c r="F246" i="15"/>
  <c r="H246" i="15"/>
  <c r="C246" i="15"/>
  <c r="G246" i="15"/>
  <c r="S227" i="29"/>
  <c r="N227" i="29"/>
  <c r="R227" i="29"/>
  <c r="Q227" i="29"/>
  <c r="O227" i="29"/>
  <c r="P227" i="29"/>
  <c r="O227" i="30"/>
  <c r="N227" i="30"/>
  <c r="S227" i="30"/>
  <c r="R227" i="30"/>
  <c r="Q227" i="30"/>
  <c r="P227" i="30"/>
  <c r="S227" i="27"/>
  <c r="N227" i="27"/>
  <c r="P227" i="27"/>
  <c r="R227" i="27"/>
  <c r="Q227" i="27"/>
  <c r="O227" i="27"/>
  <c r="Q227" i="28"/>
  <c r="P227" i="28"/>
  <c r="S227" i="28"/>
  <c r="R227" i="28"/>
  <c r="O227" i="28"/>
  <c r="N227" i="28"/>
  <c r="S227" i="25"/>
  <c r="Q227" i="25"/>
  <c r="O227" i="25"/>
  <c r="R227" i="25"/>
  <c r="P227" i="25"/>
  <c r="N227" i="25"/>
  <c r="S227" i="26"/>
  <c r="R227" i="26"/>
  <c r="Q227" i="26"/>
  <c r="P227" i="26"/>
  <c r="O227" i="26"/>
  <c r="N227" i="26"/>
  <c r="S227" i="23"/>
  <c r="R227" i="23"/>
  <c r="O227" i="23"/>
  <c r="Q227" i="23"/>
  <c r="P227" i="23"/>
  <c r="N227" i="23"/>
  <c r="N227" i="24"/>
  <c r="S227" i="24"/>
  <c r="R227" i="24"/>
  <c r="Q227" i="24"/>
  <c r="P227" i="24"/>
  <c r="O227" i="24"/>
  <c r="P227" i="22"/>
  <c r="O227" i="22"/>
  <c r="N227" i="22"/>
  <c r="R227" i="22"/>
  <c r="Q227" i="22"/>
  <c r="S227" i="22"/>
  <c r="S227" i="21"/>
  <c r="Q227" i="21"/>
  <c r="R227" i="21"/>
  <c r="O227" i="21"/>
  <c r="P227" i="21"/>
  <c r="N227" i="21"/>
  <c r="S227" i="19"/>
  <c r="R227" i="19"/>
  <c r="Q227" i="19"/>
  <c r="P227" i="19"/>
  <c r="O227" i="19"/>
  <c r="N227" i="19"/>
  <c r="S227" i="18"/>
  <c r="Q227" i="18"/>
  <c r="P227" i="18"/>
  <c r="O227" i="18"/>
  <c r="N227" i="18"/>
  <c r="R227" i="18"/>
  <c r="H240" i="9"/>
  <c r="B254" i="15"/>
  <c r="M235" i="18"/>
  <c r="J349" i="15"/>
  <c r="P341" i="15"/>
  <c r="J232" i="11"/>
  <c r="K232" i="11"/>
  <c r="I232" i="11"/>
  <c r="L232" i="11"/>
  <c r="M232" i="11"/>
  <c r="X227" i="11"/>
  <c r="AB227" i="11"/>
  <c r="Z227" i="11"/>
  <c r="AA227" i="11"/>
  <c r="Y227" i="11"/>
  <c r="M232" i="9"/>
  <c r="N232" i="9"/>
  <c r="K232" i="9"/>
  <c r="L232" i="9"/>
  <c r="I232" i="9"/>
  <c r="J232" i="9"/>
  <c r="I233" i="11" a="1"/>
  <c r="X228" i="11" a="1"/>
  <c r="I233" i="9" a="1"/>
  <c r="N228" i="25" a="1"/>
  <c r="N228" i="22" a="1"/>
  <c r="N228" i="24" a="1"/>
  <c r="N228" i="18" a="1"/>
  <c r="N228" i="27" a="1"/>
  <c r="N228" i="29" a="1"/>
  <c r="N228" i="30" a="1"/>
  <c r="N228" i="21" a="1"/>
  <c r="N228" i="19" a="1"/>
  <c r="N228" i="23" a="1"/>
  <c r="N228" i="26" a="1"/>
  <c r="N228" i="28" a="1"/>
  <c r="N342" i="31" l="1"/>
  <c r="L342" i="31"/>
  <c r="K342" i="31"/>
  <c r="G247" i="31"/>
  <c r="M342" i="31"/>
  <c r="O342" i="31"/>
  <c r="D247" i="31"/>
  <c r="C247" i="31"/>
  <c r="E247" i="31"/>
  <c r="W236" i="11"/>
  <c r="J350" i="31"/>
  <c r="F247" i="31"/>
  <c r="F247" i="15"/>
  <c r="K342" i="15"/>
  <c r="N342" i="15"/>
  <c r="D247" i="15"/>
  <c r="C247" i="15"/>
  <c r="L342" i="15"/>
  <c r="E247" i="15"/>
  <c r="O342" i="15"/>
  <c r="M342" i="15"/>
  <c r="G247" i="15"/>
  <c r="H247" i="15"/>
  <c r="Q228" i="29"/>
  <c r="O228" i="29"/>
  <c r="N228" i="29"/>
  <c r="P228" i="29"/>
  <c r="S228" i="29"/>
  <c r="R228" i="29"/>
  <c r="S228" i="30"/>
  <c r="R228" i="30"/>
  <c r="P228" i="30"/>
  <c r="O228" i="30"/>
  <c r="Q228" i="30"/>
  <c r="N228" i="30"/>
  <c r="R228" i="27"/>
  <c r="N228" i="27"/>
  <c r="O228" i="27"/>
  <c r="Q228" i="27"/>
  <c r="P228" i="27"/>
  <c r="S228" i="27"/>
  <c r="N228" i="28"/>
  <c r="S228" i="28"/>
  <c r="Q228" i="28"/>
  <c r="O228" i="28"/>
  <c r="R228" i="28"/>
  <c r="P228" i="28"/>
  <c r="O228" i="25"/>
  <c r="Q228" i="25"/>
  <c r="S228" i="25"/>
  <c r="R228" i="25"/>
  <c r="N228" i="25"/>
  <c r="P228" i="25"/>
  <c r="S228" i="26"/>
  <c r="R228" i="26"/>
  <c r="Q228" i="26"/>
  <c r="P228" i="26"/>
  <c r="O228" i="26"/>
  <c r="N228" i="26"/>
  <c r="S228" i="24"/>
  <c r="R228" i="24"/>
  <c r="Q228" i="24"/>
  <c r="P228" i="24"/>
  <c r="O228" i="24"/>
  <c r="N228" i="24"/>
  <c r="R228" i="23"/>
  <c r="N228" i="23"/>
  <c r="Q228" i="23"/>
  <c r="P228" i="23"/>
  <c r="S228" i="23"/>
  <c r="O228" i="23"/>
  <c r="R228" i="21"/>
  <c r="S228" i="21"/>
  <c r="O228" i="21"/>
  <c r="P228" i="21"/>
  <c r="N228" i="21"/>
  <c r="Q228" i="21"/>
  <c r="S228" i="22"/>
  <c r="R228" i="22"/>
  <c r="N228" i="22"/>
  <c r="Q228" i="22"/>
  <c r="P228" i="22"/>
  <c r="O228" i="22"/>
  <c r="Q228" i="18"/>
  <c r="R228" i="18"/>
  <c r="S228" i="18"/>
  <c r="O228" i="18"/>
  <c r="P228" i="18"/>
  <c r="N228" i="18"/>
  <c r="S228" i="19"/>
  <c r="R228" i="19"/>
  <c r="Q228" i="19"/>
  <c r="P228" i="19"/>
  <c r="O228" i="19"/>
  <c r="N228" i="19"/>
  <c r="M236" i="18"/>
  <c r="J350" i="15"/>
  <c r="H241" i="9"/>
  <c r="B255" i="15"/>
  <c r="P342" i="15"/>
  <c r="K233" i="11"/>
  <c r="L233" i="11"/>
  <c r="I233" i="11"/>
  <c r="J233" i="11"/>
  <c r="M233" i="11"/>
  <c r="AB228" i="11"/>
  <c r="Y228" i="11"/>
  <c r="Z228" i="11"/>
  <c r="X228" i="11"/>
  <c r="AA228" i="11"/>
  <c r="N233" i="9"/>
  <c r="L233" i="9"/>
  <c r="M233" i="9"/>
  <c r="K233" i="9"/>
  <c r="J233" i="9"/>
  <c r="I233" i="9"/>
  <c r="I234" i="11" a="1"/>
  <c r="X229" i="11" a="1"/>
  <c r="N229" i="25" a="1"/>
  <c r="N229" i="22" a="1"/>
  <c r="N229" i="18" a="1"/>
  <c r="N229" i="23" a="1"/>
  <c r="N229" i="30" a="1"/>
  <c r="N229" i="24" a="1"/>
  <c r="N229" i="21" a="1"/>
  <c r="N229" i="19" a="1"/>
  <c r="I234" i="9" a="1"/>
  <c r="N229" i="26" a="1"/>
  <c r="N229" i="29" a="1"/>
  <c r="N229" i="27" a="1"/>
  <c r="N229" i="28" a="1"/>
  <c r="D248" i="31" l="1"/>
  <c r="N343" i="31"/>
  <c r="E248" i="31"/>
  <c r="W237" i="11"/>
  <c r="J351" i="31"/>
  <c r="L343" i="31"/>
  <c r="O343" i="31"/>
  <c r="K343" i="31"/>
  <c r="G248" i="31"/>
  <c r="M343" i="31"/>
  <c r="C248" i="31"/>
  <c r="F248" i="31"/>
  <c r="M343" i="15"/>
  <c r="O343" i="15"/>
  <c r="N343" i="15"/>
  <c r="K343" i="15"/>
  <c r="C248" i="15"/>
  <c r="D248" i="15"/>
  <c r="H248" i="15"/>
  <c r="L343" i="15"/>
  <c r="E248" i="15"/>
  <c r="G248" i="15"/>
  <c r="F248" i="15"/>
  <c r="R229" i="29"/>
  <c r="N229" i="29"/>
  <c r="P229" i="29"/>
  <c r="S229" i="29"/>
  <c r="Q229" i="29"/>
  <c r="O229" i="29"/>
  <c r="S229" i="30"/>
  <c r="R229" i="30"/>
  <c r="Q229" i="30"/>
  <c r="P229" i="30"/>
  <c r="O229" i="30"/>
  <c r="N229" i="30"/>
  <c r="R229" i="27"/>
  <c r="N229" i="27"/>
  <c r="O229" i="27"/>
  <c r="P229" i="27"/>
  <c r="S229" i="27"/>
  <c r="Q229" i="27"/>
  <c r="R229" i="28"/>
  <c r="Q229" i="28"/>
  <c r="P229" i="28"/>
  <c r="S229" i="28"/>
  <c r="O229" i="28"/>
  <c r="N229" i="28"/>
  <c r="P229" i="25"/>
  <c r="S229" i="25"/>
  <c r="N229" i="25"/>
  <c r="Q229" i="25"/>
  <c r="O229" i="25"/>
  <c r="R229" i="25"/>
  <c r="R229" i="26"/>
  <c r="Q229" i="26"/>
  <c r="P229" i="26"/>
  <c r="O229" i="26"/>
  <c r="N229" i="26"/>
  <c r="S229" i="26"/>
  <c r="P229" i="23"/>
  <c r="N229" i="23"/>
  <c r="Q229" i="23"/>
  <c r="S229" i="23"/>
  <c r="O229" i="23"/>
  <c r="R229" i="23"/>
  <c r="S229" i="24"/>
  <c r="R229" i="24"/>
  <c r="O229" i="24"/>
  <c r="Q229" i="24"/>
  <c r="P229" i="24"/>
  <c r="N229" i="24"/>
  <c r="O229" i="21"/>
  <c r="R229" i="21"/>
  <c r="N229" i="21"/>
  <c r="S229" i="21"/>
  <c r="Q229" i="21"/>
  <c r="P229" i="21"/>
  <c r="S229" i="22"/>
  <c r="R229" i="22"/>
  <c r="Q229" i="22"/>
  <c r="P229" i="22"/>
  <c r="O229" i="22"/>
  <c r="N229" i="22"/>
  <c r="R229" i="19"/>
  <c r="O229" i="19"/>
  <c r="S229" i="19"/>
  <c r="Q229" i="19"/>
  <c r="P229" i="19"/>
  <c r="N229" i="19"/>
  <c r="S229" i="18"/>
  <c r="R229" i="18"/>
  <c r="O229" i="18"/>
  <c r="Q229" i="18"/>
  <c r="P229" i="18"/>
  <c r="N229" i="18"/>
  <c r="P343" i="15"/>
  <c r="M237" i="18"/>
  <c r="J351" i="15"/>
  <c r="H242" i="9"/>
  <c r="B256" i="15"/>
  <c r="L234" i="11"/>
  <c r="I234" i="11"/>
  <c r="M234" i="11"/>
  <c r="K234" i="11"/>
  <c r="J234" i="11"/>
  <c r="Z229" i="11"/>
  <c r="AB229" i="11"/>
  <c r="X229" i="11"/>
  <c r="AA229" i="11"/>
  <c r="Y229" i="11"/>
  <c r="M234" i="9"/>
  <c r="I234" i="9"/>
  <c r="K234" i="9"/>
  <c r="L234" i="9"/>
  <c r="J234" i="9"/>
  <c r="N234" i="9"/>
  <c r="I235" i="11" a="1"/>
  <c r="X230" i="11" a="1"/>
  <c r="N230" i="30" a="1"/>
  <c r="N230" i="19" a="1"/>
  <c r="N230" i="22" a="1"/>
  <c r="N230" i="29" a="1"/>
  <c r="N230" i="28" a="1"/>
  <c r="N230" i="25" a="1"/>
  <c r="N230" i="27" a="1"/>
  <c r="N230" i="18" a="1"/>
  <c r="N230" i="21" a="1"/>
  <c r="N230" i="26" a="1"/>
  <c r="N230" i="24" a="1"/>
  <c r="N230" i="23" a="1"/>
  <c r="I235" i="9" a="1"/>
  <c r="K344" i="31" l="1"/>
  <c r="D249" i="31"/>
  <c r="F249" i="31"/>
  <c r="W238" i="11"/>
  <c r="J352" i="31"/>
  <c r="O344" i="31"/>
  <c r="M344" i="31"/>
  <c r="L344" i="31"/>
  <c r="E249" i="31"/>
  <c r="N344" i="31"/>
  <c r="C249" i="31"/>
  <c r="G249" i="31"/>
  <c r="N344" i="15"/>
  <c r="L344" i="15"/>
  <c r="K344" i="15"/>
  <c r="D249" i="15"/>
  <c r="C249" i="15"/>
  <c r="M344" i="15"/>
  <c r="O344" i="15"/>
  <c r="E249" i="15"/>
  <c r="G249" i="15"/>
  <c r="H249" i="15"/>
  <c r="F249" i="15"/>
  <c r="S230" i="29"/>
  <c r="O230" i="29"/>
  <c r="Q230" i="29"/>
  <c r="N230" i="29"/>
  <c r="R230" i="29"/>
  <c r="P230" i="29"/>
  <c r="R230" i="30"/>
  <c r="S230" i="30"/>
  <c r="Q230" i="30"/>
  <c r="P230" i="30"/>
  <c r="O230" i="30"/>
  <c r="N230" i="30"/>
  <c r="S230" i="27"/>
  <c r="P230" i="27"/>
  <c r="O230" i="27"/>
  <c r="N230" i="27"/>
  <c r="Q230" i="27"/>
  <c r="R230" i="27"/>
  <c r="S230" i="28"/>
  <c r="R230" i="28"/>
  <c r="Q230" i="28"/>
  <c r="P230" i="28"/>
  <c r="O230" i="28"/>
  <c r="N230" i="28"/>
  <c r="N230" i="25"/>
  <c r="R230" i="25"/>
  <c r="O230" i="25"/>
  <c r="Q230" i="25"/>
  <c r="S230" i="25"/>
  <c r="P230" i="25"/>
  <c r="R230" i="26"/>
  <c r="Q230" i="26"/>
  <c r="P230" i="26"/>
  <c r="O230" i="26"/>
  <c r="N230" i="26"/>
  <c r="S230" i="26"/>
  <c r="S230" i="24"/>
  <c r="R230" i="24"/>
  <c r="Q230" i="24"/>
  <c r="P230" i="24"/>
  <c r="O230" i="24"/>
  <c r="N230" i="24"/>
  <c r="R230" i="23"/>
  <c r="S230" i="23"/>
  <c r="Q230" i="23"/>
  <c r="N230" i="23"/>
  <c r="P230" i="23"/>
  <c r="O230" i="23"/>
  <c r="S230" i="22"/>
  <c r="R230" i="22"/>
  <c r="Q230" i="22"/>
  <c r="P230" i="22"/>
  <c r="O230" i="22"/>
  <c r="N230" i="22"/>
  <c r="R230" i="21"/>
  <c r="P230" i="21"/>
  <c r="S230" i="21"/>
  <c r="O230" i="21"/>
  <c r="Q230" i="21"/>
  <c r="N230" i="21"/>
  <c r="Q230" i="18"/>
  <c r="O230" i="18"/>
  <c r="N230" i="18"/>
  <c r="S230" i="18"/>
  <c r="P230" i="18"/>
  <c r="R230" i="18"/>
  <c r="N230" i="19"/>
  <c r="S230" i="19"/>
  <c r="R230" i="19"/>
  <c r="Q230" i="19"/>
  <c r="P230" i="19"/>
  <c r="O230" i="19"/>
  <c r="M238" i="18"/>
  <c r="J352" i="15"/>
  <c r="H243" i="9"/>
  <c r="B257" i="15"/>
  <c r="P344" i="15"/>
  <c r="I235" i="11"/>
  <c r="M235" i="11"/>
  <c r="K235" i="11"/>
  <c r="L235" i="11"/>
  <c r="J235" i="11"/>
  <c r="Y230" i="11"/>
  <c r="X230" i="11"/>
  <c r="Z230" i="11"/>
  <c r="AA230" i="11"/>
  <c r="AB230" i="11"/>
  <c r="J235" i="9"/>
  <c r="K235" i="9"/>
  <c r="N235" i="9"/>
  <c r="L235" i="9"/>
  <c r="I235" i="9"/>
  <c r="M235" i="9"/>
  <c r="I236" i="11" a="1"/>
  <c r="X231" i="11" a="1"/>
  <c r="N231" i="26" a="1"/>
  <c r="N231" i="28" a="1"/>
  <c r="I236" i="9" a="1"/>
  <c r="N231" i="29" a="1"/>
  <c r="N231" i="24" a="1"/>
  <c r="N231" i="23" a="1"/>
  <c r="N231" i="21" a="1"/>
  <c r="N231" i="18" a="1"/>
  <c r="N231" i="25" a="1"/>
  <c r="N231" i="27" a="1"/>
  <c r="N231" i="22" a="1"/>
  <c r="N231" i="19" a="1"/>
  <c r="N231" i="30" a="1"/>
  <c r="M345" i="31" l="1"/>
  <c r="L345" i="31"/>
  <c r="F250" i="31"/>
  <c r="N345" i="31"/>
  <c r="E250" i="31"/>
  <c r="K345" i="31"/>
  <c r="G250" i="31"/>
  <c r="O345" i="31"/>
  <c r="C250" i="31"/>
  <c r="D250" i="31"/>
  <c r="W239" i="11"/>
  <c r="J353" i="31"/>
  <c r="M345" i="15"/>
  <c r="N345" i="15"/>
  <c r="O345" i="15"/>
  <c r="G250" i="15"/>
  <c r="H250" i="15"/>
  <c r="K345" i="15"/>
  <c r="L345" i="15"/>
  <c r="E250" i="15"/>
  <c r="D250" i="15"/>
  <c r="C250" i="15"/>
  <c r="F250" i="15"/>
  <c r="O231" i="29"/>
  <c r="N231" i="29"/>
  <c r="P231" i="29"/>
  <c r="S231" i="29"/>
  <c r="R231" i="29"/>
  <c r="Q231" i="29"/>
  <c r="O231" i="30"/>
  <c r="N231" i="30"/>
  <c r="S231" i="30"/>
  <c r="R231" i="30"/>
  <c r="Q231" i="30"/>
  <c r="P231" i="30"/>
  <c r="Q231" i="27"/>
  <c r="N231" i="27"/>
  <c r="S231" i="27"/>
  <c r="P231" i="27"/>
  <c r="O231" i="27"/>
  <c r="R231" i="27"/>
  <c r="Q231" i="28"/>
  <c r="P231" i="28"/>
  <c r="S231" i="28"/>
  <c r="R231" i="28"/>
  <c r="O231" i="28"/>
  <c r="N231" i="28"/>
  <c r="S231" i="25"/>
  <c r="R231" i="25"/>
  <c r="P231" i="25"/>
  <c r="N231" i="25"/>
  <c r="O231" i="25"/>
  <c r="Q231" i="25"/>
  <c r="S231" i="26"/>
  <c r="R231" i="26"/>
  <c r="Q231" i="26"/>
  <c r="P231" i="26"/>
  <c r="O231" i="26"/>
  <c r="N231" i="26"/>
  <c r="R231" i="23"/>
  <c r="O231" i="23"/>
  <c r="N231" i="23"/>
  <c r="S231" i="23"/>
  <c r="P231" i="23"/>
  <c r="Q231" i="23"/>
  <c r="N231" i="24"/>
  <c r="S231" i="24"/>
  <c r="R231" i="24"/>
  <c r="Q231" i="24"/>
  <c r="P231" i="24"/>
  <c r="O231" i="24"/>
  <c r="P231" i="21"/>
  <c r="O231" i="21"/>
  <c r="S231" i="21"/>
  <c r="Q231" i="21"/>
  <c r="N231" i="21"/>
  <c r="R231" i="21"/>
  <c r="P231" i="22"/>
  <c r="O231" i="22"/>
  <c r="N231" i="22"/>
  <c r="S231" i="22"/>
  <c r="R231" i="22"/>
  <c r="Q231" i="22"/>
  <c r="S231" i="19"/>
  <c r="R231" i="19"/>
  <c r="Q231" i="19"/>
  <c r="P231" i="19"/>
  <c r="O231" i="19"/>
  <c r="N231" i="19"/>
  <c r="R231" i="18"/>
  <c r="P231" i="18"/>
  <c r="S231" i="18"/>
  <c r="O231" i="18"/>
  <c r="Q231" i="18"/>
  <c r="N231" i="18"/>
  <c r="H244" i="9"/>
  <c r="B258" i="15"/>
  <c r="M239" i="18"/>
  <c r="J353" i="15"/>
  <c r="P345" i="15"/>
  <c r="K236" i="11"/>
  <c r="M236" i="11"/>
  <c r="J236" i="11"/>
  <c r="I236" i="11"/>
  <c r="L236" i="11"/>
  <c r="AB231" i="11"/>
  <c r="X231" i="11"/>
  <c r="AA231" i="11"/>
  <c r="Z231" i="11"/>
  <c r="Y231" i="11"/>
  <c r="M236" i="9"/>
  <c r="I236" i="9"/>
  <c r="J236" i="9"/>
  <c r="K236" i="9"/>
  <c r="L236" i="9"/>
  <c r="N236" i="9"/>
  <c r="I237" i="11" a="1"/>
  <c r="X232" i="11" a="1"/>
  <c r="N232" i="26" a="1"/>
  <c r="N232" i="27" a="1"/>
  <c r="N232" i="30" a="1"/>
  <c r="N232" i="23" a="1"/>
  <c r="N232" i="25" a="1"/>
  <c r="I237" i="9" a="1"/>
  <c r="N232" i="24" a="1"/>
  <c r="N232" i="29" a="1"/>
  <c r="N232" i="28" a="1"/>
  <c r="N232" i="22" a="1"/>
  <c r="N232" i="21" a="1"/>
  <c r="N232" i="18" a="1"/>
  <c r="N232" i="19" a="1"/>
  <c r="D251" i="31" l="1"/>
  <c r="F251" i="31"/>
  <c r="C251" i="31"/>
  <c r="N346" i="31"/>
  <c r="G251" i="31"/>
  <c r="E251" i="31"/>
  <c r="L346" i="31"/>
  <c r="K346" i="31"/>
  <c r="O346" i="31"/>
  <c r="W240" i="11"/>
  <c r="J354" i="31"/>
  <c r="M346" i="31"/>
  <c r="L346" i="15"/>
  <c r="N346" i="15"/>
  <c r="C251" i="15"/>
  <c r="K346" i="15"/>
  <c r="F251" i="15"/>
  <c r="H251" i="15"/>
  <c r="M346" i="15"/>
  <c r="O346" i="15"/>
  <c r="E251" i="15"/>
  <c r="D251" i="15"/>
  <c r="G251" i="15"/>
  <c r="O232" i="29"/>
  <c r="S232" i="29"/>
  <c r="N232" i="29"/>
  <c r="R232" i="29"/>
  <c r="P232" i="29"/>
  <c r="Q232" i="29"/>
  <c r="S232" i="30"/>
  <c r="R232" i="30"/>
  <c r="P232" i="30"/>
  <c r="O232" i="30"/>
  <c r="Q232" i="30"/>
  <c r="N232" i="30"/>
  <c r="O232" i="27"/>
  <c r="S232" i="27"/>
  <c r="P232" i="27"/>
  <c r="R232" i="27"/>
  <c r="N232" i="27"/>
  <c r="Q232" i="27"/>
  <c r="S232" i="28"/>
  <c r="R232" i="28"/>
  <c r="Q232" i="28"/>
  <c r="P232" i="28"/>
  <c r="O232" i="28"/>
  <c r="N232" i="28"/>
  <c r="N232" i="25"/>
  <c r="P232" i="25"/>
  <c r="Q232" i="25"/>
  <c r="R232" i="25"/>
  <c r="O232" i="25"/>
  <c r="S232" i="25"/>
  <c r="S232" i="26"/>
  <c r="R232" i="26"/>
  <c r="Q232" i="26"/>
  <c r="P232" i="26"/>
  <c r="O232" i="26"/>
  <c r="N232" i="26"/>
  <c r="S232" i="24"/>
  <c r="R232" i="24"/>
  <c r="Q232" i="24"/>
  <c r="P232" i="24"/>
  <c r="O232" i="24"/>
  <c r="N232" i="24"/>
  <c r="P232" i="23"/>
  <c r="N232" i="23"/>
  <c r="R232" i="23"/>
  <c r="O232" i="23"/>
  <c r="S232" i="23"/>
  <c r="Q232" i="23"/>
  <c r="S232" i="22"/>
  <c r="R232" i="22"/>
  <c r="N232" i="22"/>
  <c r="Q232" i="22"/>
  <c r="P232" i="22"/>
  <c r="O232" i="22"/>
  <c r="R232" i="21"/>
  <c r="N232" i="21"/>
  <c r="P232" i="21"/>
  <c r="O232" i="21"/>
  <c r="S232" i="21"/>
  <c r="Q232" i="21"/>
  <c r="R232" i="18"/>
  <c r="S232" i="18"/>
  <c r="Q232" i="18"/>
  <c r="O232" i="18"/>
  <c r="N232" i="18"/>
  <c r="P232" i="18"/>
  <c r="S232" i="19"/>
  <c r="R232" i="19"/>
  <c r="Q232" i="19"/>
  <c r="P232" i="19"/>
  <c r="O232" i="19"/>
  <c r="N232" i="19"/>
  <c r="M240" i="18"/>
  <c r="J354" i="15"/>
  <c r="H245" i="9"/>
  <c r="B259" i="15"/>
  <c r="P346" i="15"/>
  <c r="I237" i="11"/>
  <c r="J237" i="11"/>
  <c r="M237" i="11"/>
  <c r="K237" i="11"/>
  <c r="L237" i="11"/>
  <c r="Y232" i="11"/>
  <c r="AB232" i="11"/>
  <c r="X232" i="11"/>
  <c r="Z232" i="11"/>
  <c r="AA232" i="11"/>
  <c r="K237" i="9"/>
  <c r="M237" i="9"/>
  <c r="I237" i="9"/>
  <c r="N237" i="9"/>
  <c r="L237" i="9"/>
  <c r="J237" i="9"/>
  <c r="I238" i="11" a="1"/>
  <c r="X233" i="11" a="1"/>
  <c r="I238" i="9" a="1"/>
  <c r="N233" i="24" a="1"/>
  <c r="N233" i="23" a="1"/>
  <c r="N233" i="18" a="1"/>
  <c r="N233" i="30" a="1"/>
  <c r="N233" i="27" a="1"/>
  <c r="N233" i="25" a="1"/>
  <c r="N233" i="29" a="1"/>
  <c r="N233" i="28" a="1"/>
  <c r="N233" i="19" a="1"/>
  <c r="N233" i="21" a="1"/>
  <c r="N233" i="22" a="1"/>
  <c r="N233" i="26" a="1"/>
  <c r="W241" i="11" l="1"/>
  <c r="J355" i="31"/>
  <c r="F252" i="31"/>
  <c r="L347" i="31"/>
  <c r="E252" i="31"/>
  <c r="M347" i="31"/>
  <c r="G252" i="31"/>
  <c r="D252" i="31"/>
  <c r="K347" i="31"/>
  <c r="O347" i="31"/>
  <c r="C252" i="31"/>
  <c r="N347" i="31"/>
  <c r="M347" i="15"/>
  <c r="L347" i="15"/>
  <c r="O347" i="15"/>
  <c r="F252" i="15"/>
  <c r="D252" i="15"/>
  <c r="K347" i="15"/>
  <c r="N347" i="15"/>
  <c r="E252" i="15"/>
  <c r="H252" i="15"/>
  <c r="C252" i="15"/>
  <c r="G252" i="15"/>
  <c r="N233" i="29"/>
  <c r="S233" i="29"/>
  <c r="P233" i="29"/>
  <c r="R233" i="29"/>
  <c r="O233" i="29"/>
  <c r="Q233" i="29"/>
  <c r="S233" i="30"/>
  <c r="R233" i="30"/>
  <c r="Q233" i="30"/>
  <c r="P233" i="30"/>
  <c r="O233" i="30"/>
  <c r="N233" i="30"/>
  <c r="N233" i="27"/>
  <c r="R233" i="27"/>
  <c r="S233" i="27"/>
  <c r="P233" i="27"/>
  <c r="O233" i="27"/>
  <c r="Q233" i="27"/>
  <c r="R233" i="28"/>
  <c r="Q233" i="28"/>
  <c r="P233" i="28"/>
  <c r="S233" i="28"/>
  <c r="N233" i="28"/>
  <c r="O233" i="28"/>
  <c r="N233" i="25"/>
  <c r="R233" i="25"/>
  <c r="O233" i="25"/>
  <c r="Q233" i="25"/>
  <c r="P233" i="25"/>
  <c r="S233" i="25"/>
  <c r="S233" i="26"/>
  <c r="R233" i="26"/>
  <c r="Q233" i="26"/>
  <c r="P233" i="26"/>
  <c r="O233" i="26"/>
  <c r="N233" i="26"/>
  <c r="P233" i="23"/>
  <c r="N233" i="23"/>
  <c r="S233" i="23"/>
  <c r="R233" i="23"/>
  <c r="O233" i="23"/>
  <c r="Q233" i="23"/>
  <c r="S233" i="24"/>
  <c r="R233" i="24"/>
  <c r="Q233" i="24"/>
  <c r="O233" i="24"/>
  <c r="P233" i="24"/>
  <c r="N233" i="24"/>
  <c r="O233" i="21"/>
  <c r="R233" i="21"/>
  <c r="S233" i="21"/>
  <c r="P233" i="21"/>
  <c r="Q233" i="21"/>
  <c r="N233" i="21"/>
  <c r="P233" i="22"/>
  <c r="O233" i="22"/>
  <c r="N233" i="22"/>
  <c r="Q233" i="22"/>
  <c r="R233" i="22"/>
  <c r="S233" i="22"/>
  <c r="S233" i="19"/>
  <c r="R233" i="19"/>
  <c r="O233" i="19"/>
  <c r="Q233" i="19"/>
  <c r="P233" i="19"/>
  <c r="N233" i="19"/>
  <c r="S233" i="18"/>
  <c r="N233" i="18"/>
  <c r="O233" i="18"/>
  <c r="P233" i="18"/>
  <c r="R233" i="18"/>
  <c r="Q233" i="18"/>
  <c r="H246" i="9"/>
  <c r="B260" i="15"/>
  <c r="M241" i="18"/>
  <c r="J355" i="15"/>
  <c r="P347" i="15"/>
  <c r="L238" i="11"/>
  <c r="M238" i="11"/>
  <c r="K238" i="11"/>
  <c r="I238" i="11"/>
  <c r="J238" i="11"/>
  <c r="AB233" i="11"/>
  <c r="Z233" i="11"/>
  <c r="X233" i="11"/>
  <c r="Y233" i="11"/>
  <c r="AA233" i="11"/>
  <c r="K238" i="9"/>
  <c r="N238" i="9"/>
  <c r="M238" i="9"/>
  <c r="L238" i="9"/>
  <c r="J238" i="9"/>
  <c r="I238" i="9"/>
  <c r="I239" i="11" a="1"/>
  <c r="X234" i="11" a="1"/>
  <c r="N234" i="26" a="1"/>
  <c r="N234" i="18" a="1"/>
  <c r="N234" i="29" a="1"/>
  <c r="N234" i="19" a="1"/>
  <c r="I239" i="9" a="1"/>
  <c r="N234" i="23" a="1"/>
  <c r="N234" i="28" a="1"/>
  <c r="N234" i="30" a="1"/>
  <c r="N234" i="24" a="1"/>
  <c r="N234" i="21" a="1"/>
  <c r="N234" i="22" a="1"/>
  <c r="N234" i="27" a="1"/>
  <c r="N234" i="25" a="1"/>
  <c r="O348" i="31" l="1"/>
  <c r="K348" i="31"/>
  <c r="E253" i="31"/>
  <c r="C253" i="31"/>
  <c r="M348" i="31"/>
  <c r="L348" i="31"/>
  <c r="G253" i="31"/>
  <c r="F253" i="31"/>
  <c r="N348" i="31"/>
  <c r="D253" i="31"/>
  <c r="W242" i="11"/>
  <c r="J356" i="31"/>
  <c r="O348" i="15"/>
  <c r="M348" i="15"/>
  <c r="F253" i="15"/>
  <c r="D253" i="15"/>
  <c r="H253" i="15"/>
  <c r="L348" i="15"/>
  <c r="K348" i="15"/>
  <c r="G253" i="15"/>
  <c r="N348" i="15"/>
  <c r="C253" i="15"/>
  <c r="E253" i="15"/>
  <c r="P234" i="29"/>
  <c r="Q234" i="29"/>
  <c r="S234" i="29"/>
  <c r="O234" i="29"/>
  <c r="R234" i="29"/>
  <c r="N234" i="29"/>
  <c r="R234" i="30"/>
  <c r="S234" i="30"/>
  <c r="Q234" i="30"/>
  <c r="P234" i="30"/>
  <c r="O234" i="30"/>
  <c r="N234" i="30"/>
  <c r="N234" i="27"/>
  <c r="P234" i="27"/>
  <c r="R234" i="27"/>
  <c r="O234" i="27"/>
  <c r="Q234" i="27"/>
  <c r="S234" i="27"/>
  <c r="S234" i="28"/>
  <c r="R234" i="28"/>
  <c r="Q234" i="28"/>
  <c r="P234" i="28"/>
  <c r="O234" i="28"/>
  <c r="N234" i="28"/>
  <c r="P234" i="25"/>
  <c r="O234" i="25"/>
  <c r="R234" i="25"/>
  <c r="N234" i="25"/>
  <c r="Q234" i="25"/>
  <c r="S234" i="25"/>
  <c r="R234" i="26"/>
  <c r="Q234" i="26"/>
  <c r="P234" i="26"/>
  <c r="O234" i="26"/>
  <c r="N234" i="26"/>
  <c r="S234" i="26"/>
  <c r="S234" i="24"/>
  <c r="R234" i="24"/>
  <c r="Q234" i="24"/>
  <c r="P234" i="24"/>
  <c r="O234" i="24"/>
  <c r="N234" i="24"/>
  <c r="S234" i="23"/>
  <c r="O234" i="23"/>
  <c r="R234" i="23"/>
  <c r="N234" i="23"/>
  <c r="Q234" i="23"/>
  <c r="P234" i="23"/>
  <c r="S234" i="22"/>
  <c r="R234" i="22"/>
  <c r="Q234" i="22"/>
  <c r="P234" i="22"/>
  <c r="O234" i="22"/>
  <c r="N234" i="22"/>
  <c r="S234" i="21"/>
  <c r="R234" i="21"/>
  <c r="Q234" i="21"/>
  <c r="P234" i="21"/>
  <c r="O234" i="21"/>
  <c r="N234" i="21"/>
  <c r="N234" i="18"/>
  <c r="S234" i="18"/>
  <c r="R234" i="18"/>
  <c r="Q234" i="18"/>
  <c r="O234" i="18"/>
  <c r="P234" i="18"/>
  <c r="N234" i="19"/>
  <c r="S234" i="19"/>
  <c r="R234" i="19"/>
  <c r="Q234" i="19"/>
  <c r="P234" i="19"/>
  <c r="O234" i="19"/>
  <c r="M242" i="18"/>
  <c r="J356" i="15"/>
  <c r="P348" i="15"/>
  <c r="H247" i="9"/>
  <c r="B261" i="15"/>
  <c r="I239" i="11"/>
  <c r="K239" i="11"/>
  <c r="J239" i="11"/>
  <c r="L239" i="11"/>
  <c r="M239" i="11"/>
  <c r="Y234" i="11"/>
  <c r="AB234" i="11"/>
  <c r="Z234" i="11"/>
  <c r="X234" i="11"/>
  <c r="AA234" i="11"/>
  <c r="N239" i="9"/>
  <c r="K239" i="9"/>
  <c r="M239" i="9"/>
  <c r="I239" i="9"/>
  <c r="J239" i="9"/>
  <c r="L239" i="9"/>
  <c r="I240" i="11" a="1"/>
  <c r="X235" i="11" a="1"/>
  <c r="N235" i="29" a="1"/>
  <c r="N235" i="30" a="1"/>
  <c r="N235" i="28" a="1"/>
  <c r="N235" i="21" a="1"/>
  <c r="N235" i="23" a="1"/>
  <c r="N235" i="27" a="1"/>
  <c r="I240" i="9" a="1"/>
  <c r="N235" i="26" a="1"/>
  <c r="N235" i="25" a="1"/>
  <c r="N235" i="19" a="1"/>
  <c r="N235" i="24" a="1"/>
  <c r="N235" i="22" a="1"/>
  <c r="N235" i="18" a="1"/>
  <c r="W243" i="11" l="1"/>
  <c r="J357" i="31"/>
  <c r="G254" i="31"/>
  <c r="O349" i="31"/>
  <c r="N349" i="31"/>
  <c r="L349" i="31"/>
  <c r="D254" i="31"/>
  <c r="E254" i="31"/>
  <c r="K349" i="31"/>
  <c r="M349" i="31"/>
  <c r="F254" i="31"/>
  <c r="C254" i="31"/>
  <c r="N349" i="15"/>
  <c r="M349" i="15"/>
  <c r="L349" i="15"/>
  <c r="K349" i="15"/>
  <c r="G254" i="15"/>
  <c r="F254" i="15"/>
  <c r="C254" i="15"/>
  <c r="O349" i="15"/>
  <c r="D254" i="15"/>
  <c r="E254" i="15"/>
  <c r="H254" i="15"/>
  <c r="R235" i="29"/>
  <c r="P235" i="29"/>
  <c r="Q235" i="29"/>
  <c r="N235" i="29"/>
  <c r="S235" i="29"/>
  <c r="O235" i="29"/>
  <c r="O235" i="30"/>
  <c r="N235" i="30"/>
  <c r="S235" i="30"/>
  <c r="R235" i="30"/>
  <c r="Q235" i="30"/>
  <c r="P235" i="30"/>
  <c r="S235" i="27"/>
  <c r="Q235" i="27"/>
  <c r="P235" i="27"/>
  <c r="N235" i="27"/>
  <c r="O235" i="27"/>
  <c r="R235" i="27"/>
  <c r="Q235" i="28"/>
  <c r="P235" i="28"/>
  <c r="S235" i="28"/>
  <c r="R235" i="28"/>
  <c r="O235" i="28"/>
  <c r="N235" i="28"/>
  <c r="R235" i="25"/>
  <c r="O235" i="25"/>
  <c r="S235" i="25"/>
  <c r="P235" i="25"/>
  <c r="N235" i="25"/>
  <c r="Q235" i="25"/>
  <c r="S235" i="26"/>
  <c r="R235" i="26"/>
  <c r="Q235" i="26"/>
  <c r="P235" i="26"/>
  <c r="O235" i="26"/>
  <c r="N235" i="26"/>
  <c r="O235" i="23"/>
  <c r="Q235" i="23"/>
  <c r="N235" i="23"/>
  <c r="R235" i="23"/>
  <c r="P235" i="23"/>
  <c r="S235" i="23"/>
  <c r="N235" i="24"/>
  <c r="S235" i="24"/>
  <c r="R235" i="24"/>
  <c r="Q235" i="24"/>
  <c r="P235" i="24"/>
  <c r="O235" i="24"/>
  <c r="S235" i="21"/>
  <c r="P235" i="21"/>
  <c r="O235" i="21"/>
  <c r="R235" i="21"/>
  <c r="Q235" i="21"/>
  <c r="N235" i="21"/>
  <c r="P235" i="22"/>
  <c r="O235" i="22"/>
  <c r="N235" i="22"/>
  <c r="S235" i="22"/>
  <c r="R235" i="22"/>
  <c r="Q235" i="22"/>
  <c r="S235" i="19"/>
  <c r="R235" i="19"/>
  <c r="Q235" i="19"/>
  <c r="P235" i="19"/>
  <c r="O235" i="19"/>
  <c r="N235" i="19"/>
  <c r="N235" i="18"/>
  <c r="S235" i="18"/>
  <c r="O235" i="18"/>
  <c r="Q235" i="18"/>
  <c r="R235" i="18"/>
  <c r="P235" i="18"/>
  <c r="M243" i="18"/>
  <c r="J357" i="15"/>
  <c r="P349" i="15"/>
  <c r="H248" i="9"/>
  <c r="B262" i="15"/>
  <c r="L240" i="11"/>
  <c r="M240" i="11"/>
  <c r="K240" i="11"/>
  <c r="J240" i="11"/>
  <c r="I240" i="11"/>
  <c r="Y235" i="11"/>
  <c r="AA235" i="11"/>
  <c r="AB235" i="11"/>
  <c r="Z235" i="11"/>
  <c r="X235" i="11"/>
  <c r="I240" i="9"/>
  <c r="N240" i="9"/>
  <c r="L240" i="9"/>
  <c r="J240" i="9"/>
  <c r="M240" i="9"/>
  <c r="K240" i="9"/>
  <c r="I241" i="11" a="1"/>
  <c r="X236" i="11" a="1"/>
  <c r="N236" i="29" a="1"/>
  <c r="N236" i="28" a="1"/>
  <c r="N236" i="18" a="1"/>
  <c r="N236" i="26" a="1"/>
  <c r="N236" i="23" a="1"/>
  <c r="N236" i="22" a="1"/>
  <c r="N236" i="27" a="1"/>
  <c r="N236" i="30" a="1"/>
  <c r="N236" i="21" a="1"/>
  <c r="I241" i="9" a="1"/>
  <c r="N236" i="19" a="1"/>
  <c r="N236" i="24" a="1"/>
  <c r="N236" i="25" a="1"/>
  <c r="O350" i="31" l="1"/>
  <c r="N350" i="31"/>
  <c r="L350" i="31"/>
  <c r="E255" i="31"/>
  <c r="C255" i="31"/>
  <c r="F255" i="31"/>
  <c r="G255" i="31"/>
  <c r="K350" i="31"/>
  <c r="D255" i="31"/>
  <c r="M350" i="31"/>
  <c r="W244" i="11"/>
  <c r="J358" i="31"/>
  <c r="K350" i="15"/>
  <c r="D255" i="15"/>
  <c r="M350" i="15"/>
  <c r="N350" i="15"/>
  <c r="L350" i="15"/>
  <c r="C255" i="15"/>
  <c r="E255" i="15"/>
  <c r="G255" i="15"/>
  <c r="O350" i="15"/>
  <c r="F255" i="15"/>
  <c r="H255" i="15"/>
  <c r="O236" i="29"/>
  <c r="R236" i="29"/>
  <c r="N236" i="29"/>
  <c r="P236" i="29"/>
  <c r="S236" i="29"/>
  <c r="Q236" i="29"/>
  <c r="S236" i="30"/>
  <c r="R236" i="30"/>
  <c r="P236" i="30"/>
  <c r="O236" i="30"/>
  <c r="Q236" i="30"/>
  <c r="N236" i="30"/>
  <c r="O236" i="27"/>
  <c r="P236" i="27"/>
  <c r="R236" i="27"/>
  <c r="N236" i="27"/>
  <c r="S236" i="27"/>
  <c r="Q236" i="27"/>
  <c r="S236" i="28"/>
  <c r="R236" i="28"/>
  <c r="Q236" i="28"/>
  <c r="P236" i="28"/>
  <c r="O236" i="28"/>
  <c r="N236" i="28"/>
  <c r="S236" i="25"/>
  <c r="Q236" i="25"/>
  <c r="N236" i="25"/>
  <c r="O236" i="25"/>
  <c r="R236" i="25"/>
  <c r="P236" i="25"/>
  <c r="S236" i="26"/>
  <c r="P236" i="26"/>
  <c r="R236" i="26"/>
  <c r="Q236" i="26"/>
  <c r="O236" i="26"/>
  <c r="N236" i="26"/>
  <c r="S236" i="24"/>
  <c r="R236" i="24"/>
  <c r="Q236" i="24"/>
  <c r="P236" i="24"/>
  <c r="O236" i="24"/>
  <c r="N236" i="24"/>
  <c r="O236" i="23"/>
  <c r="Q236" i="23"/>
  <c r="S236" i="23"/>
  <c r="P236" i="23"/>
  <c r="R236" i="23"/>
  <c r="N236" i="23"/>
  <c r="S236" i="22"/>
  <c r="R236" i="22"/>
  <c r="N236" i="22"/>
  <c r="Q236" i="22"/>
  <c r="P236" i="22"/>
  <c r="O236" i="22"/>
  <c r="Q236" i="21"/>
  <c r="P236" i="21"/>
  <c r="N236" i="21"/>
  <c r="S236" i="21"/>
  <c r="R236" i="21"/>
  <c r="O236" i="21"/>
  <c r="S236" i="18"/>
  <c r="Q236" i="18"/>
  <c r="P236" i="18"/>
  <c r="R236" i="18"/>
  <c r="O236" i="18"/>
  <c r="N236" i="18"/>
  <c r="S236" i="19"/>
  <c r="R236" i="19"/>
  <c r="Q236" i="19"/>
  <c r="P236" i="19"/>
  <c r="O236" i="19"/>
  <c r="N236" i="19"/>
  <c r="H249" i="9"/>
  <c r="B263" i="15"/>
  <c r="P350" i="15"/>
  <c r="M244" i="18"/>
  <c r="J358" i="15"/>
  <c r="I241" i="11"/>
  <c r="L241" i="11"/>
  <c r="J241" i="11"/>
  <c r="K241" i="11"/>
  <c r="M241" i="11"/>
  <c r="Y236" i="11"/>
  <c r="AB236" i="11"/>
  <c r="X236" i="11"/>
  <c r="Z236" i="11"/>
  <c r="AA236" i="11"/>
  <c r="L241" i="9"/>
  <c r="M241" i="9"/>
  <c r="N241" i="9"/>
  <c r="J241" i="9"/>
  <c r="I241" i="9"/>
  <c r="K241" i="9"/>
  <c r="I242" i="11" a="1"/>
  <c r="X237" i="11" a="1"/>
  <c r="N237" i="21" a="1"/>
  <c r="N237" i="18" a="1"/>
  <c r="I242" i="9" a="1"/>
  <c r="N237" i="23" a="1"/>
  <c r="N237" i="24" a="1"/>
  <c r="N237" i="25" a="1"/>
  <c r="N237" i="30" a="1"/>
  <c r="N237" i="27" a="1"/>
  <c r="N237" i="19" a="1"/>
  <c r="N237" i="29" a="1"/>
  <c r="N237" i="26" a="1"/>
  <c r="N237" i="22" a="1"/>
  <c r="N237" i="28" a="1"/>
  <c r="N351" i="31" l="1"/>
  <c r="G256" i="31"/>
  <c r="K351" i="31"/>
  <c r="F256" i="31"/>
  <c r="C256" i="31"/>
  <c r="E256" i="31"/>
  <c r="D256" i="31"/>
  <c r="W245" i="11"/>
  <c r="J359" i="31"/>
  <c r="O351" i="31"/>
  <c r="M351" i="31"/>
  <c r="L351" i="31"/>
  <c r="D256" i="15"/>
  <c r="G256" i="15"/>
  <c r="H256" i="15"/>
  <c r="L351" i="15"/>
  <c r="F256" i="15"/>
  <c r="K351" i="15"/>
  <c r="O351" i="15"/>
  <c r="N351" i="15"/>
  <c r="C256" i="15"/>
  <c r="M351" i="15"/>
  <c r="E256" i="15"/>
  <c r="O237" i="29"/>
  <c r="S237" i="29"/>
  <c r="P237" i="29"/>
  <c r="N237" i="29"/>
  <c r="Q237" i="29"/>
  <c r="R237" i="29"/>
  <c r="S237" i="30"/>
  <c r="R237" i="30"/>
  <c r="Q237" i="30"/>
  <c r="P237" i="30"/>
  <c r="O237" i="30"/>
  <c r="N237" i="30"/>
  <c r="R237" i="27"/>
  <c r="O237" i="27"/>
  <c r="S237" i="27"/>
  <c r="N237" i="27"/>
  <c r="Q237" i="27"/>
  <c r="P237" i="27"/>
  <c r="R237" i="28"/>
  <c r="Q237" i="28"/>
  <c r="P237" i="28"/>
  <c r="S237" i="28"/>
  <c r="O237" i="28"/>
  <c r="N237" i="28"/>
  <c r="N237" i="25"/>
  <c r="P237" i="25"/>
  <c r="R237" i="25"/>
  <c r="O237" i="25"/>
  <c r="S237" i="25"/>
  <c r="Q237" i="25"/>
  <c r="S237" i="26"/>
  <c r="R237" i="26"/>
  <c r="Q237" i="26"/>
  <c r="P237" i="26"/>
  <c r="O237" i="26"/>
  <c r="N237" i="26"/>
  <c r="P237" i="23"/>
  <c r="S237" i="23"/>
  <c r="N237" i="23"/>
  <c r="R237" i="23"/>
  <c r="Q237" i="23"/>
  <c r="O237" i="23"/>
  <c r="S237" i="24"/>
  <c r="R237" i="24"/>
  <c r="Q237" i="24"/>
  <c r="O237" i="24"/>
  <c r="P237" i="24"/>
  <c r="N237" i="24"/>
  <c r="O237" i="21"/>
  <c r="P237" i="21"/>
  <c r="N237" i="21"/>
  <c r="R237" i="21"/>
  <c r="Q237" i="21"/>
  <c r="S237" i="21"/>
  <c r="S237" i="22"/>
  <c r="R237" i="22"/>
  <c r="Q237" i="22"/>
  <c r="P237" i="22"/>
  <c r="O237" i="22"/>
  <c r="N237" i="22"/>
  <c r="S237" i="19"/>
  <c r="R237" i="19"/>
  <c r="O237" i="19"/>
  <c r="Q237" i="19"/>
  <c r="P237" i="19"/>
  <c r="N237" i="19"/>
  <c r="R237" i="18"/>
  <c r="P237" i="18"/>
  <c r="S237" i="18"/>
  <c r="O237" i="18"/>
  <c r="Q237" i="18"/>
  <c r="N237" i="18"/>
  <c r="M245" i="18"/>
  <c r="J359" i="15"/>
  <c r="H250" i="9"/>
  <c r="B264" i="15"/>
  <c r="P351" i="15"/>
  <c r="L242" i="11"/>
  <c r="I242" i="11"/>
  <c r="M242" i="11"/>
  <c r="J242" i="11"/>
  <c r="K242" i="11"/>
  <c r="AB237" i="11"/>
  <c r="Z237" i="11"/>
  <c r="X237" i="11"/>
  <c r="Y237" i="11"/>
  <c r="AA237" i="11"/>
  <c r="I242" i="9"/>
  <c r="M242" i="9"/>
  <c r="L242" i="9"/>
  <c r="K242" i="9"/>
  <c r="N242" i="9"/>
  <c r="J242" i="9"/>
  <c r="I243" i="11" a="1"/>
  <c r="X238" i="11" a="1"/>
  <c r="N238" i="27" a="1"/>
  <c r="N238" i="24" a="1"/>
  <c r="N238" i="26" a="1"/>
  <c r="N238" i="25" a="1"/>
  <c r="I243" i="9" a="1"/>
  <c r="N238" i="22" a="1"/>
  <c r="N238" i="23" a="1"/>
  <c r="N238" i="28" a="1"/>
  <c r="N238" i="21" a="1"/>
  <c r="N238" i="18" a="1"/>
  <c r="N238" i="19" a="1"/>
  <c r="N238" i="30" a="1"/>
  <c r="N238" i="29" a="1"/>
  <c r="N352" i="31" l="1"/>
  <c r="L352" i="31"/>
  <c r="K352" i="31"/>
  <c r="G257" i="31"/>
  <c r="C257" i="31"/>
  <c r="E257" i="31"/>
  <c r="D257" i="31"/>
  <c r="W246" i="11"/>
  <c r="J360" i="31"/>
  <c r="M352" i="31"/>
  <c r="O352" i="31"/>
  <c r="F257" i="31"/>
  <c r="L352" i="15"/>
  <c r="M352" i="15"/>
  <c r="D257" i="15"/>
  <c r="H257" i="15"/>
  <c r="K352" i="15"/>
  <c r="F257" i="15"/>
  <c r="C257" i="15"/>
  <c r="N352" i="15"/>
  <c r="E257" i="15"/>
  <c r="O352" i="15"/>
  <c r="G257" i="15"/>
  <c r="P238" i="29"/>
  <c r="Q238" i="29"/>
  <c r="N238" i="29"/>
  <c r="S238" i="29"/>
  <c r="O238" i="29"/>
  <c r="R238" i="29"/>
  <c r="R238" i="30"/>
  <c r="S238" i="30"/>
  <c r="Q238" i="30"/>
  <c r="P238" i="30"/>
  <c r="O238" i="30"/>
  <c r="N238" i="30"/>
  <c r="Q238" i="27"/>
  <c r="P238" i="27"/>
  <c r="N238" i="27"/>
  <c r="R238" i="27"/>
  <c r="S238" i="27"/>
  <c r="O238" i="27"/>
  <c r="S238" i="28"/>
  <c r="R238" i="28"/>
  <c r="Q238" i="28"/>
  <c r="P238" i="28"/>
  <c r="N238" i="28"/>
  <c r="O238" i="28"/>
  <c r="N238" i="25"/>
  <c r="R238" i="25"/>
  <c r="Q238" i="25"/>
  <c r="S238" i="25"/>
  <c r="O238" i="25"/>
  <c r="P238" i="25"/>
  <c r="R238" i="26"/>
  <c r="Q238" i="26"/>
  <c r="P238" i="26"/>
  <c r="O238" i="26"/>
  <c r="N238" i="26"/>
  <c r="S238" i="26"/>
  <c r="S238" i="24"/>
  <c r="R238" i="24"/>
  <c r="Q238" i="24"/>
  <c r="P238" i="24"/>
  <c r="O238" i="24"/>
  <c r="N238" i="24"/>
  <c r="R238" i="23"/>
  <c r="N238" i="23"/>
  <c r="P238" i="23"/>
  <c r="O238" i="23"/>
  <c r="S238" i="23"/>
  <c r="Q238" i="23"/>
  <c r="S238" i="22"/>
  <c r="R238" i="22"/>
  <c r="Q238" i="22"/>
  <c r="P238" i="22"/>
  <c r="O238" i="22"/>
  <c r="N238" i="22"/>
  <c r="S238" i="21"/>
  <c r="Q238" i="21"/>
  <c r="P238" i="21"/>
  <c r="N238" i="21"/>
  <c r="R238" i="21"/>
  <c r="O238" i="21"/>
  <c r="Q238" i="18"/>
  <c r="N238" i="18"/>
  <c r="S238" i="18"/>
  <c r="R238" i="18"/>
  <c r="P238" i="18"/>
  <c r="O238" i="18"/>
  <c r="N238" i="19"/>
  <c r="P238" i="19"/>
  <c r="O238" i="19"/>
  <c r="S238" i="19"/>
  <c r="R238" i="19"/>
  <c r="Q238" i="19"/>
  <c r="H251" i="9"/>
  <c r="B265" i="15"/>
  <c r="M246" i="18"/>
  <c r="J360" i="15"/>
  <c r="P352" i="15"/>
  <c r="I243" i="11"/>
  <c r="L243" i="11"/>
  <c r="J243" i="11"/>
  <c r="K243" i="11"/>
  <c r="M243" i="11"/>
  <c r="AA238" i="11"/>
  <c r="X238" i="11"/>
  <c r="Z238" i="11"/>
  <c r="Y238" i="11"/>
  <c r="AB238" i="11"/>
  <c r="M243" i="9"/>
  <c r="J243" i="9"/>
  <c r="L243" i="9"/>
  <c r="K243" i="9"/>
  <c r="N243" i="9"/>
  <c r="I243" i="9"/>
  <c r="I244" i="11" a="1"/>
  <c r="X239" i="11" a="1"/>
  <c r="N239" i="30" a="1"/>
  <c r="N239" i="25" a="1"/>
  <c r="N239" i="26" a="1"/>
  <c r="N239" i="27" a="1"/>
  <c r="N239" i="24" a="1"/>
  <c r="N239" i="23" a="1"/>
  <c r="N239" i="18" a="1"/>
  <c r="N239" i="21" a="1"/>
  <c r="N239" i="19" a="1"/>
  <c r="N239" i="29" a="1"/>
  <c r="N239" i="22" a="1"/>
  <c r="I244" i="9" a="1"/>
  <c r="N239" i="28" a="1"/>
  <c r="O353" i="31" l="1"/>
  <c r="L353" i="31"/>
  <c r="M353" i="31"/>
  <c r="C258" i="31"/>
  <c r="E258" i="31"/>
  <c r="D258" i="31"/>
  <c r="F258" i="31"/>
  <c r="W247" i="11"/>
  <c r="J361" i="31"/>
  <c r="N353" i="31"/>
  <c r="K353" i="31"/>
  <c r="G258" i="31"/>
  <c r="N353" i="15"/>
  <c r="E258" i="15"/>
  <c r="L353" i="15"/>
  <c r="O353" i="15"/>
  <c r="D258" i="15"/>
  <c r="M353" i="15"/>
  <c r="C258" i="15"/>
  <c r="F258" i="15"/>
  <c r="G258" i="15"/>
  <c r="K353" i="15"/>
  <c r="H258" i="15"/>
  <c r="P239" i="29"/>
  <c r="R239" i="29"/>
  <c r="S239" i="29"/>
  <c r="N239" i="29"/>
  <c r="O239" i="29"/>
  <c r="Q239" i="29"/>
  <c r="O239" i="30"/>
  <c r="N239" i="30"/>
  <c r="S239" i="30"/>
  <c r="R239" i="30"/>
  <c r="Q239" i="30"/>
  <c r="P239" i="30"/>
  <c r="Q239" i="27"/>
  <c r="O239" i="27"/>
  <c r="R239" i="27"/>
  <c r="P239" i="27"/>
  <c r="N239" i="27"/>
  <c r="S239" i="27"/>
  <c r="Q239" i="28"/>
  <c r="P239" i="28"/>
  <c r="S239" i="28"/>
  <c r="R239" i="28"/>
  <c r="O239" i="28"/>
  <c r="N239" i="28"/>
  <c r="P239" i="25"/>
  <c r="S239" i="25"/>
  <c r="Q239" i="25"/>
  <c r="N239" i="25"/>
  <c r="O239" i="25"/>
  <c r="R239" i="25"/>
  <c r="S239" i="26"/>
  <c r="R239" i="26"/>
  <c r="Q239" i="26"/>
  <c r="P239" i="26"/>
  <c r="O239" i="26"/>
  <c r="N239" i="26"/>
  <c r="S239" i="23"/>
  <c r="N239" i="23"/>
  <c r="R239" i="23"/>
  <c r="P239" i="23"/>
  <c r="O239" i="23"/>
  <c r="Q239" i="23"/>
  <c r="N239" i="24"/>
  <c r="S239" i="24"/>
  <c r="R239" i="24"/>
  <c r="Q239" i="24"/>
  <c r="P239" i="24"/>
  <c r="O239" i="24"/>
  <c r="R239" i="21"/>
  <c r="Q239" i="21"/>
  <c r="S239" i="21"/>
  <c r="O239" i="21"/>
  <c r="N239" i="21"/>
  <c r="P239" i="21"/>
  <c r="P239" i="22"/>
  <c r="O239" i="22"/>
  <c r="N239" i="22"/>
  <c r="Q239" i="22"/>
  <c r="S239" i="22"/>
  <c r="R239" i="22"/>
  <c r="S239" i="19"/>
  <c r="R239" i="19"/>
  <c r="Q239" i="19"/>
  <c r="P239" i="19"/>
  <c r="O239" i="19"/>
  <c r="N239" i="19"/>
  <c r="S239" i="18"/>
  <c r="R239" i="18"/>
  <c r="O239" i="18"/>
  <c r="N239" i="18"/>
  <c r="Q239" i="18"/>
  <c r="P239" i="18"/>
  <c r="M247" i="18"/>
  <c r="J361" i="15"/>
  <c r="H252" i="9"/>
  <c r="B266" i="15"/>
  <c r="P353" i="15"/>
  <c r="M244" i="11"/>
  <c r="I244" i="11"/>
  <c r="L244" i="11"/>
  <c r="K244" i="11"/>
  <c r="J244" i="11"/>
  <c r="AA239" i="11"/>
  <c r="Z239" i="11"/>
  <c r="X239" i="11"/>
  <c r="Y239" i="11"/>
  <c r="AB239" i="11"/>
  <c r="N244" i="9"/>
  <c r="J244" i="9"/>
  <c r="L244" i="9"/>
  <c r="I244" i="9"/>
  <c r="K244" i="9"/>
  <c r="M244" i="9"/>
  <c r="I245" i="11" a="1"/>
  <c r="X240" i="11" a="1"/>
  <c r="N240" i="21" a="1"/>
  <c r="N240" i="23" a="1"/>
  <c r="N240" i="29" a="1"/>
  <c r="N240" i="22" a="1"/>
  <c r="N240" i="30" a="1"/>
  <c r="N240" i="25" a="1"/>
  <c r="N240" i="28" a="1"/>
  <c r="N240" i="18" a="1"/>
  <c r="I245" i="9" a="1"/>
  <c r="N240" i="24" a="1"/>
  <c r="N240" i="19" a="1"/>
  <c r="N240" i="26" a="1"/>
  <c r="N240" i="27" a="1"/>
  <c r="O354" i="31" l="1"/>
  <c r="D259" i="31"/>
  <c r="E259" i="31"/>
  <c r="N354" i="31"/>
  <c r="L354" i="31"/>
  <c r="K354" i="31"/>
  <c r="M354" i="31"/>
  <c r="F259" i="31"/>
  <c r="C259" i="31"/>
  <c r="G259" i="31"/>
  <c r="W248" i="11"/>
  <c r="J362" i="31"/>
  <c r="K354" i="15"/>
  <c r="N354" i="15"/>
  <c r="H259" i="15"/>
  <c r="M354" i="15"/>
  <c r="O354" i="15"/>
  <c r="G259" i="15"/>
  <c r="L354" i="15"/>
  <c r="E259" i="15"/>
  <c r="C259" i="15"/>
  <c r="F259" i="15"/>
  <c r="D259" i="15"/>
  <c r="N240" i="29"/>
  <c r="S240" i="29"/>
  <c r="Q240" i="29"/>
  <c r="P240" i="29"/>
  <c r="O240" i="29"/>
  <c r="R240" i="29"/>
  <c r="S240" i="30"/>
  <c r="R240" i="30"/>
  <c r="P240" i="30"/>
  <c r="O240" i="30"/>
  <c r="Q240" i="30"/>
  <c r="N240" i="30"/>
  <c r="N240" i="27"/>
  <c r="P240" i="27"/>
  <c r="R240" i="27"/>
  <c r="Q240" i="27"/>
  <c r="S240" i="27"/>
  <c r="O240" i="27"/>
  <c r="S240" i="28"/>
  <c r="R240" i="28"/>
  <c r="Q240" i="28"/>
  <c r="P240" i="28"/>
  <c r="O240" i="28"/>
  <c r="N240" i="28"/>
  <c r="N240" i="25"/>
  <c r="R240" i="25"/>
  <c r="S240" i="25"/>
  <c r="P240" i="25"/>
  <c r="Q240" i="25"/>
  <c r="O240" i="25"/>
  <c r="S240" i="26"/>
  <c r="R240" i="26"/>
  <c r="Q240" i="26"/>
  <c r="P240" i="26"/>
  <c r="O240" i="26"/>
  <c r="N240" i="26"/>
  <c r="S240" i="24"/>
  <c r="R240" i="24"/>
  <c r="Q240" i="24"/>
  <c r="P240" i="24"/>
  <c r="O240" i="24"/>
  <c r="N240" i="24"/>
  <c r="S240" i="23"/>
  <c r="N240" i="23"/>
  <c r="Q240" i="23"/>
  <c r="P240" i="23"/>
  <c r="R240" i="23"/>
  <c r="O240" i="23"/>
  <c r="S240" i="21"/>
  <c r="Q240" i="21"/>
  <c r="O240" i="21"/>
  <c r="P240" i="21"/>
  <c r="N240" i="21"/>
  <c r="R240" i="21"/>
  <c r="S240" i="22"/>
  <c r="R240" i="22"/>
  <c r="N240" i="22"/>
  <c r="Q240" i="22"/>
  <c r="P240" i="22"/>
  <c r="O240" i="22"/>
  <c r="S240" i="18"/>
  <c r="Q240" i="18"/>
  <c r="O240" i="18"/>
  <c r="R240" i="18"/>
  <c r="P240" i="18"/>
  <c r="N240" i="18"/>
  <c r="S240" i="19"/>
  <c r="R240" i="19"/>
  <c r="Q240" i="19"/>
  <c r="P240" i="19"/>
  <c r="O240" i="19"/>
  <c r="N240" i="19"/>
  <c r="H253" i="9"/>
  <c r="B267" i="15"/>
  <c r="P354" i="15"/>
  <c r="M248" i="18"/>
  <c r="J362" i="15"/>
  <c r="J245" i="11"/>
  <c r="M245" i="11"/>
  <c r="K245" i="11"/>
  <c r="I245" i="11"/>
  <c r="L245" i="11"/>
  <c r="X240" i="11"/>
  <c r="AA240" i="11"/>
  <c r="AB240" i="11"/>
  <c r="Z240" i="11"/>
  <c r="Y240" i="11"/>
  <c r="L245" i="9"/>
  <c r="N245" i="9"/>
  <c r="I245" i="9"/>
  <c r="M245" i="9"/>
  <c r="J245" i="9"/>
  <c r="K245" i="9"/>
  <c r="I246" i="11" a="1"/>
  <c r="X241" i="11" a="1"/>
  <c r="N241" i="22" a="1"/>
  <c r="N241" i="26" a="1"/>
  <c r="N241" i="25" a="1"/>
  <c r="N241" i="29" a="1"/>
  <c r="N241" i="23" a="1"/>
  <c r="N241" i="21" a="1"/>
  <c r="N241" i="24" a="1"/>
  <c r="I246" i="9" a="1"/>
  <c r="N241" i="28" a="1"/>
  <c r="N241" i="30" a="1"/>
  <c r="N241" i="18" a="1"/>
  <c r="N241" i="19" a="1"/>
  <c r="N241" i="27" a="1"/>
  <c r="F260" i="31" l="1"/>
  <c r="C260" i="31"/>
  <c r="W249" i="11"/>
  <c r="J363" i="31"/>
  <c r="G260" i="31"/>
  <c r="D260" i="31"/>
  <c r="M355" i="31"/>
  <c r="O355" i="31"/>
  <c r="K355" i="31"/>
  <c r="N355" i="31"/>
  <c r="E260" i="31"/>
  <c r="L355" i="31"/>
  <c r="E260" i="15"/>
  <c r="D260" i="15"/>
  <c r="K355" i="15"/>
  <c r="G260" i="15"/>
  <c r="C260" i="15"/>
  <c r="M355" i="15"/>
  <c r="F260" i="15"/>
  <c r="O355" i="15"/>
  <c r="N355" i="15"/>
  <c r="L355" i="15"/>
  <c r="H260" i="15"/>
  <c r="R241" i="29"/>
  <c r="N241" i="29"/>
  <c r="Q241" i="29"/>
  <c r="O241" i="29"/>
  <c r="S241" i="29"/>
  <c r="P241" i="29"/>
  <c r="S241" i="30"/>
  <c r="R241" i="30"/>
  <c r="Q241" i="30"/>
  <c r="P241" i="30"/>
  <c r="O241" i="30"/>
  <c r="N241" i="30"/>
  <c r="R241" i="27"/>
  <c r="P241" i="27"/>
  <c r="S241" i="27"/>
  <c r="Q241" i="27"/>
  <c r="O241" i="27"/>
  <c r="N241" i="27"/>
  <c r="R241" i="28"/>
  <c r="Q241" i="28"/>
  <c r="P241" i="28"/>
  <c r="S241" i="28"/>
  <c r="O241" i="28"/>
  <c r="N241" i="28"/>
  <c r="P241" i="25"/>
  <c r="O241" i="25"/>
  <c r="S241" i="25"/>
  <c r="Q241" i="25"/>
  <c r="R241" i="25"/>
  <c r="N241" i="25"/>
  <c r="O241" i="26"/>
  <c r="N241" i="26"/>
  <c r="R241" i="26"/>
  <c r="S241" i="26"/>
  <c r="Q241" i="26"/>
  <c r="P241" i="26"/>
  <c r="P241" i="23"/>
  <c r="S241" i="23"/>
  <c r="Q241" i="23"/>
  <c r="N241" i="23"/>
  <c r="R241" i="23"/>
  <c r="O241" i="23"/>
  <c r="S241" i="24"/>
  <c r="R241" i="24"/>
  <c r="Q241" i="24"/>
  <c r="O241" i="24"/>
  <c r="P241" i="24"/>
  <c r="N241" i="24"/>
  <c r="S241" i="22"/>
  <c r="R241" i="22"/>
  <c r="Q241" i="22"/>
  <c r="P241" i="22"/>
  <c r="O241" i="22"/>
  <c r="N241" i="22"/>
  <c r="O241" i="21"/>
  <c r="R241" i="21"/>
  <c r="N241" i="21"/>
  <c r="Q241" i="21"/>
  <c r="P241" i="21"/>
  <c r="S241" i="21"/>
  <c r="S241" i="19"/>
  <c r="R241" i="19"/>
  <c r="O241" i="19"/>
  <c r="Q241" i="19"/>
  <c r="P241" i="19"/>
  <c r="N241" i="19"/>
  <c r="S241" i="18"/>
  <c r="P241" i="18"/>
  <c r="R241" i="18"/>
  <c r="Q241" i="18"/>
  <c r="N241" i="18"/>
  <c r="O241" i="18"/>
  <c r="M249" i="18"/>
  <c r="J363" i="15"/>
  <c r="H254" i="9"/>
  <c r="B268" i="15"/>
  <c r="P355" i="15"/>
  <c r="I246" i="11"/>
  <c r="M246" i="11"/>
  <c r="L246" i="11"/>
  <c r="J246" i="11"/>
  <c r="K246" i="11"/>
  <c r="X241" i="11"/>
  <c r="AA241" i="11"/>
  <c r="Z241" i="11"/>
  <c r="AB241" i="11"/>
  <c r="Y241" i="11"/>
  <c r="K246" i="9"/>
  <c r="L246" i="9"/>
  <c r="J246" i="9"/>
  <c r="M246" i="9"/>
  <c r="N246" i="9"/>
  <c r="I246" i="9"/>
  <c r="I247" i="11" a="1"/>
  <c r="X242" i="11" a="1"/>
  <c r="N242" i="29" a="1"/>
  <c r="N242" i="25" a="1"/>
  <c r="N242" i="23" a="1"/>
  <c r="N242" i="21" a="1"/>
  <c r="N242" i="18" a="1"/>
  <c r="N242" i="30" a="1"/>
  <c r="N242" i="26" a="1"/>
  <c r="N242" i="22" a="1"/>
  <c r="N242" i="27" a="1"/>
  <c r="I247" i="9" a="1"/>
  <c r="N242" i="19" a="1"/>
  <c r="N242" i="24" a="1"/>
  <c r="N242" i="28" a="1"/>
  <c r="O356" i="31" l="1"/>
  <c r="M356" i="31"/>
  <c r="L356" i="31"/>
  <c r="F261" i="31"/>
  <c r="K356" i="31"/>
  <c r="G261" i="31"/>
  <c r="W250" i="11"/>
  <c r="J364" i="31"/>
  <c r="N356" i="31"/>
  <c r="E261" i="31"/>
  <c r="D261" i="31"/>
  <c r="C261" i="31"/>
  <c r="K356" i="15"/>
  <c r="O356" i="15"/>
  <c r="C261" i="15"/>
  <c r="H261" i="15"/>
  <c r="E261" i="15"/>
  <c r="L356" i="15"/>
  <c r="M356" i="15"/>
  <c r="D261" i="15"/>
  <c r="F261" i="15"/>
  <c r="N356" i="15"/>
  <c r="G261" i="15"/>
  <c r="Q242" i="29"/>
  <c r="O242" i="29"/>
  <c r="R242" i="29"/>
  <c r="S242" i="29"/>
  <c r="P242" i="29"/>
  <c r="N242" i="29"/>
  <c r="R242" i="30"/>
  <c r="S242" i="30"/>
  <c r="Q242" i="30"/>
  <c r="P242" i="30"/>
  <c r="O242" i="30"/>
  <c r="N242" i="30"/>
  <c r="S242" i="27"/>
  <c r="N242" i="27"/>
  <c r="P242" i="27"/>
  <c r="O242" i="27"/>
  <c r="Q242" i="27"/>
  <c r="R242" i="27"/>
  <c r="P242" i="28"/>
  <c r="O242" i="28"/>
  <c r="N242" i="28"/>
  <c r="S242" i="28"/>
  <c r="Q242" i="28"/>
  <c r="R242" i="28"/>
  <c r="R242" i="25"/>
  <c r="Q242" i="25"/>
  <c r="N242" i="25"/>
  <c r="S242" i="25"/>
  <c r="O242" i="25"/>
  <c r="P242" i="25"/>
  <c r="R242" i="26"/>
  <c r="Q242" i="26"/>
  <c r="P242" i="26"/>
  <c r="O242" i="26"/>
  <c r="N242" i="26"/>
  <c r="S242" i="26"/>
  <c r="N242" i="23"/>
  <c r="S242" i="23"/>
  <c r="P242" i="23"/>
  <c r="Q242" i="23"/>
  <c r="R242" i="23"/>
  <c r="O242" i="23"/>
  <c r="S242" i="24"/>
  <c r="R242" i="24"/>
  <c r="Q242" i="24"/>
  <c r="P242" i="24"/>
  <c r="O242" i="24"/>
  <c r="N242" i="24"/>
  <c r="R242" i="21"/>
  <c r="O242" i="21"/>
  <c r="S242" i="21"/>
  <c r="Q242" i="21"/>
  <c r="P242" i="21"/>
  <c r="N242" i="21"/>
  <c r="S242" i="22"/>
  <c r="R242" i="22"/>
  <c r="Q242" i="22"/>
  <c r="P242" i="22"/>
  <c r="O242" i="22"/>
  <c r="N242" i="22"/>
  <c r="S242" i="18"/>
  <c r="Q242" i="18"/>
  <c r="N242" i="18"/>
  <c r="R242" i="18"/>
  <c r="P242" i="18"/>
  <c r="O242" i="18"/>
  <c r="N242" i="19"/>
  <c r="S242" i="19"/>
  <c r="R242" i="19"/>
  <c r="Q242" i="19"/>
  <c r="P242" i="19"/>
  <c r="O242" i="19"/>
  <c r="H255" i="9"/>
  <c r="B269" i="15"/>
  <c r="P356" i="15"/>
  <c r="M250" i="18"/>
  <c r="J364" i="15"/>
  <c r="K247" i="11"/>
  <c r="I247" i="11"/>
  <c r="M247" i="11"/>
  <c r="J247" i="11"/>
  <c r="L247" i="11"/>
  <c r="AB242" i="11"/>
  <c r="Y242" i="11"/>
  <c r="Z242" i="11"/>
  <c r="X242" i="11"/>
  <c r="AA242" i="11"/>
  <c r="J247" i="9"/>
  <c r="K247" i="9"/>
  <c r="M247" i="9"/>
  <c r="I247" i="9"/>
  <c r="L247" i="9"/>
  <c r="N247" i="9"/>
  <c r="I248" i="11" a="1"/>
  <c r="X243" i="11" a="1"/>
  <c r="N243" i="23" a="1"/>
  <c r="N243" i="22" a="1"/>
  <c r="N243" i="24" a="1"/>
  <c r="N243" i="19" a="1"/>
  <c r="N243" i="30" a="1"/>
  <c r="N243" i="28" a="1"/>
  <c r="I248" i="9" a="1"/>
  <c r="N243" i="21" a="1"/>
  <c r="N243" i="29" a="1"/>
  <c r="N243" i="25" a="1"/>
  <c r="N243" i="27" a="1"/>
  <c r="N243" i="18" a="1"/>
  <c r="N243" i="26" a="1"/>
  <c r="N357" i="31" l="1"/>
  <c r="W251" i="11"/>
  <c r="J365" i="31"/>
  <c r="D262" i="31"/>
  <c r="G262" i="31"/>
  <c r="L357" i="31"/>
  <c r="F262" i="31"/>
  <c r="O357" i="31"/>
  <c r="C262" i="31"/>
  <c r="E262" i="31"/>
  <c r="K357" i="31"/>
  <c r="M357" i="31"/>
  <c r="K357" i="15"/>
  <c r="N357" i="15"/>
  <c r="C262" i="15"/>
  <c r="G262" i="15"/>
  <c r="H262" i="15"/>
  <c r="E262" i="15"/>
  <c r="L357" i="15"/>
  <c r="O357" i="15"/>
  <c r="M357" i="15"/>
  <c r="F262" i="15"/>
  <c r="D262" i="15"/>
  <c r="R243" i="29"/>
  <c r="P243" i="29"/>
  <c r="N243" i="29"/>
  <c r="S243" i="29"/>
  <c r="Q243" i="29"/>
  <c r="O243" i="29"/>
  <c r="O243" i="30"/>
  <c r="N243" i="30"/>
  <c r="S243" i="30"/>
  <c r="R243" i="30"/>
  <c r="Q243" i="30"/>
  <c r="P243" i="30"/>
  <c r="P243" i="27"/>
  <c r="S243" i="27"/>
  <c r="O243" i="27"/>
  <c r="R243" i="27"/>
  <c r="N243" i="27"/>
  <c r="Q243" i="27"/>
  <c r="Q243" i="28"/>
  <c r="P243" i="28"/>
  <c r="S243" i="28"/>
  <c r="R243" i="28"/>
  <c r="O243" i="28"/>
  <c r="N243" i="28"/>
  <c r="O243" i="25"/>
  <c r="N243" i="25"/>
  <c r="S243" i="25"/>
  <c r="P243" i="25"/>
  <c r="Q243" i="25"/>
  <c r="R243" i="25"/>
  <c r="S243" i="26"/>
  <c r="R243" i="26"/>
  <c r="Q243" i="26"/>
  <c r="P243" i="26"/>
  <c r="O243" i="26"/>
  <c r="N243" i="26"/>
  <c r="N243" i="24"/>
  <c r="S243" i="24"/>
  <c r="R243" i="24"/>
  <c r="Q243" i="24"/>
  <c r="P243" i="24"/>
  <c r="O243" i="24"/>
  <c r="R243" i="23"/>
  <c r="P243" i="23"/>
  <c r="O243" i="23"/>
  <c r="S243" i="23"/>
  <c r="Q243" i="23"/>
  <c r="N243" i="23"/>
  <c r="P243" i="22"/>
  <c r="O243" i="22"/>
  <c r="N243" i="22"/>
  <c r="S243" i="22"/>
  <c r="R243" i="22"/>
  <c r="Q243" i="22"/>
  <c r="N243" i="21"/>
  <c r="P243" i="21"/>
  <c r="R243" i="21"/>
  <c r="O243" i="21"/>
  <c r="S243" i="21"/>
  <c r="Q243" i="21"/>
  <c r="S243" i="19"/>
  <c r="R243" i="19"/>
  <c r="Q243" i="19"/>
  <c r="P243" i="19"/>
  <c r="O243" i="19"/>
  <c r="N243" i="19"/>
  <c r="P243" i="18"/>
  <c r="S243" i="18"/>
  <c r="R243" i="18"/>
  <c r="O243" i="18"/>
  <c r="Q243" i="18"/>
  <c r="N243" i="18"/>
  <c r="H256" i="9"/>
  <c r="B270" i="15"/>
  <c r="M251" i="18"/>
  <c r="J365" i="15"/>
  <c r="P357" i="15"/>
  <c r="L248" i="11"/>
  <c r="J248" i="11"/>
  <c r="K248" i="11"/>
  <c r="M248" i="11"/>
  <c r="I248" i="11"/>
  <c r="AA243" i="11"/>
  <c r="AB243" i="11"/>
  <c r="Z243" i="11"/>
  <c r="Y243" i="11"/>
  <c r="X243" i="11"/>
  <c r="M248" i="9"/>
  <c r="I248" i="9"/>
  <c r="N248" i="9"/>
  <c r="L248" i="9"/>
  <c r="K248" i="9"/>
  <c r="J248" i="9"/>
  <c r="I249" i="11" a="1"/>
  <c r="X244" i="11" a="1"/>
  <c r="N244" i="18" a="1"/>
  <c r="N244" i="29" a="1"/>
  <c r="N244" i="23" a="1"/>
  <c r="N244" i="28" a="1"/>
  <c r="I249" i="9" a="1"/>
  <c r="N244" i="24" a="1"/>
  <c r="N244" i="30" a="1"/>
  <c r="N244" i="21" a="1"/>
  <c r="N244" i="22" a="1"/>
  <c r="N244" i="25" a="1"/>
  <c r="N244" i="26" a="1"/>
  <c r="N244" i="27" a="1"/>
  <c r="N244" i="19" a="1"/>
  <c r="G263" i="31" l="1"/>
  <c r="L358" i="31"/>
  <c r="E263" i="31"/>
  <c r="N358" i="31"/>
  <c r="O358" i="31"/>
  <c r="F263" i="31"/>
  <c r="M358" i="31"/>
  <c r="K358" i="31"/>
  <c r="C263" i="31"/>
  <c r="D263" i="31"/>
  <c r="W252" i="11"/>
  <c r="J366" i="31"/>
  <c r="O358" i="15"/>
  <c r="M358" i="15"/>
  <c r="K358" i="15"/>
  <c r="G263" i="15"/>
  <c r="C263" i="15"/>
  <c r="N358" i="15"/>
  <c r="L358" i="15"/>
  <c r="F263" i="15"/>
  <c r="H263" i="15"/>
  <c r="D263" i="15"/>
  <c r="E263" i="15"/>
  <c r="P244" i="29"/>
  <c r="R244" i="29"/>
  <c r="S244" i="29"/>
  <c r="N244" i="29"/>
  <c r="Q244" i="29"/>
  <c r="O244" i="29"/>
  <c r="S244" i="30"/>
  <c r="R244" i="30"/>
  <c r="P244" i="30"/>
  <c r="O244" i="30"/>
  <c r="Q244" i="30"/>
  <c r="N244" i="30"/>
  <c r="R244" i="27"/>
  <c r="S244" i="27"/>
  <c r="Q244" i="27"/>
  <c r="N244" i="27"/>
  <c r="P244" i="27"/>
  <c r="O244" i="27"/>
  <c r="S244" i="28"/>
  <c r="R244" i="28"/>
  <c r="Q244" i="28"/>
  <c r="P244" i="28"/>
  <c r="O244" i="28"/>
  <c r="N244" i="28"/>
  <c r="R244" i="25"/>
  <c r="N244" i="25"/>
  <c r="Q244" i="25"/>
  <c r="O244" i="25"/>
  <c r="S244" i="25"/>
  <c r="P244" i="25"/>
  <c r="S244" i="26"/>
  <c r="R244" i="26"/>
  <c r="Q244" i="26"/>
  <c r="P244" i="26"/>
  <c r="O244" i="26"/>
  <c r="N244" i="26"/>
  <c r="S244" i="23"/>
  <c r="R244" i="23"/>
  <c r="P244" i="23"/>
  <c r="O244" i="23"/>
  <c r="Q244" i="23"/>
  <c r="N244" i="23"/>
  <c r="O244" i="24"/>
  <c r="N244" i="24"/>
  <c r="S244" i="24"/>
  <c r="R244" i="24"/>
  <c r="Q244" i="24"/>
  <c r="P244" i="24"/>
  <c r="R244" i="21"/>
  <c r="S244" i="21"/>
  <c r="Q244" i="21"/>
  <c r="O244" i="21"/>
  <c r="N244" i="21"/>
  <c r="P244" i="21"/>
  <c r="S244" i="22"/>
  <c r="R244" i="22"/>
  <c r="N244" i="22"/>
  <c r="Q244" i="22"/>
  <c r="P244" i="22"/>
  <c r="O244" i="22"/>
  <c r="R244" i="18"/>
  <c r="N244" i="18"/>
  <c r="S244" i="18"/>
  <c r="Q244" i="18"/>
  <c r="O244" i="18"/>
  <c r="P244" i="18"/>
  <c r="S244" i="19"/>
  <c r="R244" i="19"/>
  <c r="Q244" i="19"/>
  <c r="P244" i="19"/>
  <c r="O244" i="19"/>
  <c r="N244" i="19"/>
  <c r="M252" i="18"/>
  <c r="J366" i="15"/>
  <c r="P358" i="15"/>
  <c r="H257" i="9"/>
  <c r="B271" i="15"/>
  <c r="K249" i="11"/>
  <c r="M249" i="11"/>
  <c r="L249" i="11"/>
  <c r="I249" i="11"/>
  <c r="J249" i="11"/>
  <c r="Y244" i="11"/>
  <c r="AB244" i="11"/>
  <c r="AA244" i="11"/>
  <c r="Z244" i="11"/>
  <c r="X244" i="11"/>
  <c r="K249" i="9"/>
  <c r="L249" i="9"/>
  <c r="M249" i="9"/>
  <c r="J249" i="9"/>
  <c r="N249" i="9"/>
  <c r="I249" i="9"/>
  <c r="I250" i="11" a="1"/>
  <c r="X245" i="11" a="1"/>
  <c r="N245" i="23" a="1"/>
  <c r="N245" i="19" a="1"/>
  <c r="N245" i="21" a="1"/>
  <c r="N245" i="27" a="1"/>
  <c r="N245" i="30" a="1"/>
  <c r="N245" i="24" a="1"/>
  <c r="N245" i="25" a="1"/>
  <c r="N245" i="26" a="1"/>
  <c r="N245" i="18" a="1"/>
  <c r="N245" i="29" a="1"/>
  <c r="N245" i="22" a="1"/>
  <c r="I250" i="9" a="1"/>
  <c r="N245" i="28" a="1"/>
  <c r="W253" i="11" l="1"/>
  <c r="J367" i="31"/>
  <c r="O359" i="31"/>
  <c r="E264" i="31"/>
  <c r="F264" i="31"/>
  <c r="G264" i="31"/>
  <c r="C264" i="31"/>
  <c r="N359" i="31"/>
  <c r="K359" i="31"/>
  <c r="M359" i="31"/>
  <c r="L359" i="31"/>
  <c r="D264" i="31"/>
  <c r="E264" i="15"/>
  <c r="M359" i="15"/>
  <c r="H264" i="15"/>
  <c r="D264" i="15"/>
  <c r="L359" i="15"/>
  <c r="O359" i="15"/>
  <c r="G264" i="15"/>
  <c r="N359" i="15"/>
  <c r="K359" i="15"/>
  <c r="C264" i="15"/>
  <c r="F264" i="15"/>
  <c r="P245" i="29"/>
  <c r="N245" i="29"/>
  <c r="R245" i="29"/>
  <c r="S245" i="29"/>
  <c r="Q245" i="29"/>
  <c r="O245" i="29"/>
  <c r="S245" i="30"/>
  <c r="R245" i="30"/>
  <c r="Q245" i="30"/>
  <c r="P245" i="30"/>
  <c r="O245" i="30"/>
  <c r="N245" i="30"/>
  <c r="R245" i="27"/>
  <c r="N245" i="27"/>
  <c r="Q245" i="27"/>
  <c r="S245" i="27"/>
  <c r="O245" i="27"/>
  <c r="P245" i="27"/>
  <c r="R245" i="28"/>
  <c r="Q245" i="28"/>
  <c r="P245" i="28"/>
  <c r="S245" i="28"/>
  <c r="O245" i="28"/>
  <c r="N245" i="28"/>
  <c r="N245" i="25"/>
  <c r="Q245" i="25"/>
  <c r="R245" i="25"/>
  <c r="S245" i="25"/>
  <c r="P245" i="25"/>
  <c r="O245" i="25"/>
  <c r="S245" i="26"/>
  <c r="R245" i="26"/>
  <c r="Q245" i="26"/>
  <c r="P245" i="26"/>
  <c r="O245" i="26"/>
  <c r="N245" i="26"/>
  <c r="S245" i="24"/>
  <c r="R245" i="24"/>
  <c r="Q245" i="24"/>
  <c r="O245" i="24"/>
  <c r="P245" i="24"/>
  <c r="N245" i="24"/>
  <c r="N245" i="23"/>
  <c r="P245" i="23"/>
  <c r="S245" i="23"/>
  <c r="Q245" i="23"/>
  <c r="R245" i="23"/>
  <c r="O245" i="23"/>
  <c r="Q245" i="21"/>
  <c r="P245" i="21"/>
  <c r="N245" i="21"/>
  <c r="R245" i="21"/>
  <c r="O245" i="21"/>
  <c r="S245" i="21"/>
  <c r="Q245" i="22"/>
  <c r="P245" i="22"/>
  <c r="O245" i="22"/>
  <c r="N245" i="22"/>
  <c r="R245" i="22"/>
  <c r="S245" i="22"/>
  <c r="S245" i="19"/>
  <c r="R245" i="19"/>
  <c r="O245" i="19"/>
  <c r="Q245" i="19"/>
  <c r="P245" i="19"/>
  <c r="N245" i="19"/>
  <c r="S245" i="18"/>
  <c r="O245" i="18"/>
  <c r="P245" i="18"/>
  <c r="N245" i="18"/>
  <c r="R245" i="18"/>
  <c r="Q245" i="18"/>
  <c r="H258" i="9"/>
  <c r="B272" i="15"/>
  <c r="M253" i="18"/>
  <c r="J367" i="15"/>
  <c r="P359" i="15"/>
  <c r="M250" i="11"/>
  <c r="L250" i="11"/>
  <c r="J250" i="11"/>
  <c r="I250" i="11"/>
  <c r="K250" i="11"/>
  <c r="AA245" i="11"/>
  <c r="AB245" i="11"/>
  <c r="Z245" i="11"/>
  <c r="Y245" i="11"/>
  <c r="X245" i="11"/>
  <c r="M250" i="9"/>
  <c r="K250" i="9"/>
  <c r="L250" i="9"/>
  <c r="N250" i="9"/>
  <c r="J250" i="9"/>
  <c r="I250" i="9"/>
  <c r="I251" i="11" a="1"/>
  <c r="X246" i="11" a="1"/>
  <c r="N246" i="27" a="1"/>
  <c r="N246" i="29" a="1"/>
  <c r="N246" i="21" a="1"/>
  <c r="I251" i="9" a="1"/>
  <c r="N246" i="18" a="1"/>
  <c r="N246" i="28" a="1"/>
  <c r="N246" i="25" a="1"/>
  <c r="N246" i="24" a="1"/>
  <c r="N246" i="26" a="1"/>
  <c r="N246" i="30" a="1"/>
  <c r="N246" i="22" a="1"/>
  <c r="N246" i="19" a="1"/>
  <c r="N246" i="23" a="1"/>
  <c r="K360" i="31" l="1"/>
  <c r="L360" i="31"/>
  <c r="M360" i="31"/>
  <c r="O360" i="31"/>
  <c r="D265" i="31"/>
  <c r="F265" i="31"/>
  <c r="N360" i="31"/>
  <c r="E265" i="31"/>
  <c r="C265" i="31"/>
  <c r="G265" i="31"/>
  <c r="W254" i="11"/>
  <c r="J368" i="31"/>
  <c r="N360" i="15"/>
  <c r="C265" i="15"/>
  <c r="H265" i="15"/>
  <c r="M360" i="15"/>
  <c r="D265" i="15"/>
  <c r="O360" i="15"/>
  <c r="G265" i="15"/>
  <c r="K360" i="15"/>
  <c r="L360" i="15"/>
  <c r="F265" i="15"/>
  <c r="E265" i="15"/>
  <c r="O246" i="29"/>
  <c r="S246" i="29"/>
  <c r="N246" i="29"/>
  <c r="R246" i="29"/>
  <c r="P246" i="29"/>
  <c r="Q246" i="29"/>
  <c r="R246" i="30"/>
  <c r="S246" i="30"/>
  <c r="Q246" i="30"/>
  <c r="P246" i="30"/>
  <c r="O246" i="30"/>
  <c r="N246" i="30"/>
  <c r="Q246" i="27"/>
  <c r="P246" i="27"/>
  <c r="N246" i="27"/>
  <c r="O246" i="27"/>
  <c r="S246" i="27"/>
  <c r="R246" i="27"/>
  <c r="S246" i="28"/>
  <c r="R246" i="28"/>
  <c r="Q246" i="28"/>
  <c r="P246" i="28"/>
  <c r="O246" i="28"/>
  <c r="N246" i="28"/>
  <c r="O246" i="25"/>
  <c r="S246" i="25"/>
  <c r="P246" i="25"/>
  <c r="R246" i="25"/>
  <c r="N246" i="25"/>
  <c r="Q246" i="25"/>
  <c r="R246" i="26"/>
  <c r="Q246" i="26"/>
  <c r="P246" i="26"/>
  <c r="O246" i="26"/>
  <c r="N246" i="26"/>
  <c r="S246" i="26"/>
  <c r="N246" i="23"/>
  <c r="R246" i="23"/>
  <c r="O246" i="23"/>
  <c r="S246" i="23"/>
  <c r="Q246" i="23"/>
  <c r="P246" i="23"/>
  <c r="S246" i="24"/>
  <c r="R246" i="24"/>
  <c r="Q246" i="24"/>
  <c r="P246" i="24"/>
  <c r="O246" i="24"/>
  <c r="N246" i="24"/>
  <c r="S246" i="22"/>
  <c r="R246" i="22"/>
  <c r="Q246" i="22"/>
  <c r="P246" i="22"/>
  <c r="O246" i="22"/>
  <c r="N246" i="22"/>
  <c r="S246" i="21"/>
  <c r="Q246" i="21"/>
  <c r="R246" i="21"/>
  <c r="P246" i="21"/>
  <c r="N246" i="21"/>
  <c r="O246" i="21"/>
  <c r="R246" i="18"/>
  <c r="P246" i="18"/>
  <c r="S246" i="18"/>
  <c r="Q246" i="18"/>
  <c r="O246" i="18"/>
  <c r="N246" i="18"/>
  <c r="N246" i="19"/>
  <c r="S246" i="19"/>
  <c r="R246" i="19"/>
  <c r="Q246" i="19"/>
  <c r="P246" i="19"/>
  <c r="O246" i="19"/>
  <c r="M254" i="18"/>
  <c r="J368" i="15"/>
  <c r="P360" i="15"/>
  <c r="H259" i="9"/>
  <c r="B273" i="15"/>
  <c r="I251" i="11"/>
  <c r="M251" i="11"/>
  <c r="J251" i="11"/>
  <c r="K251" i="11"/>
  <c r="L251" i="11"/>
  <c r="Z246" i="11"/>
  <c r="AB246" i="11"/>
  <c r="X246" i="11"/>
  <c r="AA246" i="11"/>
  <c r="Y246" i="11"/>
  <c r="M251" i="9"/>
  <c r="N251" i="9"/>
  <c r="L251" i="9"/>
  <c r="K251" i="9"/>
  <c r="J251" i="9"/>
  <c r="I251" i="9"/>
  <c r="I252" i="11" a="1"/>
  <c r="X247" i="11" a="1"/>
  <c r="N247" i="27" a="1"/>
  <c r="N247" i="30" a="1"/>
  <c r="N247" i="18" a="1"/>
  <c r="N247" i="26" a="1"/>
  <c r="N247" i="23" a="1"/>
  <c r="N247" i="25" a="1"/>
  <c r="N247" i="19" a="1"/>
  <c r="N247" i="29" a="1"/>
  <c r="N247" i="21" a="1"/>
  <c r="I252" i="9" a="1"/>
  <c r="N247" i="24" a="1"/>
  <c r="N247" i="22" a="1"/>
  <c r="N247" i="28" a="1"/>
  <c r="W255" i="11" l="1"/>
  <c r="J369" i="31"/>
  <c r="C266" i="31"/>
  <c r="F266" i="31"/>
  <c r="M361" i="31"/>
  <c r="L361" i="31"/>
  <c r="O361" i="31"/>
  <c r="E266" i="31"/>
  <c r="D266" i="31"/>
  <c r="G266" i="31"/>
  <c r="K361" i="31"/>
  <c r="N361" i="31"/>
  <c r="L361" i="15"/>
  <c r="M361" i="15"/>
  <c r="O361" i="15"/>
  <c r="F266" i="15"/>
  <c r="K361" i="15"/>
  <c r="N361" i="15"/>
  <c r="D266" i="15"/>
  <c r="H266" i="15"/>
  <c r="G266" i="15"/>
  <c r="C266" i="15"/>
  <c r="E266" i="15"/>
  <c r="R247" i="29"/>
  <c r="P247" i="29"/>
  <c r="O247" i="29"/>
  <c r="S247" i="29"/>
  <c r="Q247" i="29"/>
  <c r="N247" i="29"/>
  <c r="O247" i="30"/>
  <c r="N247" i="30"/>
  <c r="S247" i="30"/>
  <c r="R247" i="30"/>
  <c r="Q247" i="30"/>
  <c r="P247" i="30"/>
  <c r="Q247" i="27"/>
  <c r="N247" i="27"/>
  <c r="S247" i="27"/>
  <c r="R247" i="27"/>
  <c r="P247" i="27"/>
  <c r="O247" i="27"/>
  <c r="Q247" i="28"/>
  <c r="P247" i="28"/>
  <c r="N247" i="28"/>
  <c r="S247" i="28"/>
  <c r="O247" i="28"/>
  <c r="R247" i="28"/>
  <c r="O247" i="25"/>
  <c r="S247" i="25"/>
  <c r="P247" i="25"/>
  <c r="Q247" i="25"/>
  <c r="R247" i="25"/>
  <c r="N247" i="25"/>
  <c r="S247" i="26"/>
  <c r="R247" i="26"/>
  <c r="Q247" i="26"/>
  <c r="P247" i="26"/>
  <c r="N247" i="26"/>
  <c r="O247" i="26"/>
  <c r="P247" i="23"/>
  <c r="Q247" i="23"/>
  <c r="O247" i="23"/>
  <c r="S247" i="23"/>
  <c r="R247" i="23"/>
  <c r="N247" i="23"/>
  <c r="N247" i="24"/>
  <c r="S247" i="24"/>
  <c r="R247" i="24"/>
  <c r="Q247" i="24"/>
  <c r="P247" i="24"/>
  <c r="O247" i="24"/>
  <c r="R247" i="21"/>
  <c r="S247" i="21"/>
  <c r="Q247" i="21"/>
  <c r="N247" i="21"/>
  <c r="O247" i="21"/>
  <c r="P247" i="21"/>
  <c r="P247" i="22"/>
  <c r="O247" i="22"/>
  <c r="N247" i="22"/>
  <c r="S247" i="22"/>
  <c r="R247" i="22"/>
  <c r="Q247" i="22"/>
  <c r="Q247" i="19"/>
  <c r="P247" i="19"/>
  <c r="O247" i="19"/>
  <c r="N247" i="19"/>
  <c r="S247" i="19"/>
  <c r="R247" i="19"/>
  <c r="P247" i="18"/>
  <c r="R247" i="18"/>
  <c r="S247" i="18"/>
  <c r="O247" i="18"/>
  <c r="Q247" i="18"/>
  <c r="N247" i="18"/>
  <c r="H260" i="9"/>
  <c r="B274" i="15"/>
  <c r="M255" i="18"/>
  <c r="J369" i="15"/>
  <c r="P361" i="15"/>
  <c r="L252" i="11"/>
  <c r="I252" i="11"/>
  <c r="K252" i="11"/>
  <c r="M252" i="11"/>
  <c r="J252" i="11"/>
  <c r="Z247" i="11"/>
  <c r="Y247" i="11"/>
  <c r="AB247" i="11"/>
  <c r="AA247" i="11"/>
  <c r="X247" i="11"/>
  <c r="L252" i="9"/>
  <c r="J252" i="9"/>
  <c r="M252" i="9"/>
  <c r="N252" i="9"/>
  <c r="I252" i="9"/>
  <c r="K252" i="9"/>
  <c r="I253" i="11" a="1"/>
  <c r="X248" i="11" a="1"/>
  <c r="N248" i="24" a="1"/>
  <c r="N248" i="23" a="1"/>
  <c r="N248" i="21" a="1"/>
  <c r="N248" i="30" a="1"/>
  <c r="N248" i="29" a="1"/>
  <c r="N248" i="18" a="1"/>
  <c r="N248" i="28" a="1"/>
  <c r="N248" i="26" a="1"/>
  <c r="I253" i="9" a="1"/>
  <c r="N248" i="22" a="1"/>
  <c r="N248" i="27" a="1"/>
  <c r="N248" i="19" a="1"/>
  <c r="N248" i="25" a="1"/>
  <c r="N362" i="31" l="1"/>
  <c r="K362" i="31"/>
  <c r="L362" i="31"/>
  <c r="C267" i="31"/>
  <c r="G267" i="31"/>
  <c r="E267" i="31"/>
  <c r="F267" i="31"/>
  <c r="O362" i="31"/>
  <c r="M362" i="31"/>
  <c r="D267" i="31"/>
  <c r="W256" i="11"/>
  <c r="J370" i="31"/>
  <c r="N362" i="15"/>
  <c r="E267" i="15"/>
  <c r="C267" i="15"/>
  <c r="G267" i="15"/>
  <c r="D267" i="15"/>
  <c r="F267" i="15"/>
  <c r="L362" i="15"/>
  <c r="O362" i="15"/>
  <c r="M362" i="15"/>
  <c r="H267" i="15"/>
  <c r="K362" i="15"/>
  <c r="R248" i="29"/>
  <c r="P248" i="29"/>
  <c r="S248" i="29"/>
  <c r="N248" i="29"/>
  <c r="Q248" i="29"/>
  <c r="O248" i="29"/>
  <c r="S248" i="30"/>
  <c r="R248" i="30"/>
  <c r="P248" i="30"/>
  <c r="O248" i="30"/>
  <c r="Q248" i="30"/>
  <c r="N248" i="30"/>
  <c r="P248" i="27"/>
  <c r="S248" i="27"/>
  <c r="Q248" i="27"/>
  <c r="R248" i="27"/>
  <c r="O248" i="27"/>
  <c r="N248" i="27"/>
  <c r="S248" i="28"/>
  <c r="R248" i="28"/>
  <c r="Q248" i="28"/>
  <c r="P248" i="28"/>
  <c r="O248" i="28"/>
  <c r="N248" i="28"/>
  <c r="Q248" i="25"/>
  <c r="O248" i="25"/>
  <c r="R248" i="25"/>
  <c r="N248" i="25"/>
  <c r="P248" i="25"/>
  <c r="S248" i="25"/>
  <c r="S248" i="26"/>
  <c r="R248" i="26"/>
  <c r="Q248" i="26"/>
  <c r="N248" i="26"/>
  <c r="P248" i="26"/>
  <c r="O248" i="26"/>
  <c r="S248" i="24"/>
  <c r="R248" i="24"/>
  <c r="Q248" i="24"/>
  <c r="P248" i="24"/>
  <c r="O248" i="24"/>
  <c r="N248" i="24"/>
  <c r="R248" i="23"/>
  <c r="Q248" i="23"/>
  <c r="N248" i="23"/>
  <c r="O248" i="23"/>
  <c r="S248" i="23"/>
  <c r="P248" i="23"/>
  <c r="S248" i="21"/>
  <c r="P248" i="21"/>
  <c r="R248" i="21"/>
  <c r="Q248" i="21"/>
  <c r="O248" i="21"/>
  <c r="N248" i="21"/>
  <c r="S248" i="22"/>
  <c r="R248" i="22"/>
  <c r="N248" i="22"/>
  <c r="Q248" i="22"/>
  <c r="P248" i="22"/>
  <c r="O248" i="22"/>
  <c r="S248" i="19"/>
  <c r="R248" i="19"/>
  <c r="Q248" i="19"/>
  <c r="P248" i="19"/>
  <c r="O248" i="19"/>
  <c r="N248" i="19"/>
  <c r="Q248" i="18"/>
  <c r="O248" i="18"/>
  <c r="S248" i="18"/>
  <c r="R248" i="18"/>
  <c r="P248" i="18"/>
  <c r="N248" i="18"/>
  <c r="M256" i="18"/>
  <c r="J370" i="15"/>
  <c r="H261" i="9"/>
  <c r="B275" i="15"/>
  <c r="P362" i="15"/>
  <c r="K253" i="11"/>
  <c r="I253" i="11"/>
  <c r="M253" i="11"/>
  <c r="L253" i="11"/>
  <c r="J253" i="11"/>
  <c r="Z248" i="11"/>
  <c r="X248" i="11"/>
  <c r="Y248" i="11"/>
  <c r="AA248" i="11"/>
  <c r="AB248" i="11"/>
  <c r="I253" i="9"/>
  <c r="K253" i="9"/>
  <c r="M253" i="9"/>
  <c r="L253" i="9"/>
  <c r="J253" i="9"/>
  <c r="N253" i="9"/>
  <c r="I254" i="11" a="1"/>
  <c r="X249" i="11" a="1"/>
  <c r="N249" i="27" a="1"/>
  <c r="N249" i="29" a="1"/>
  <c r="N249" i="26" a="1"/>
  <c r="N249" i="21" a="1"/>
  <c r="N249" i="25" a="1"/>
  <c r="N249" i="19" a="1"/>
  <c r="N249" i="18" a="1"/>
  <c r="N249" i="24" a="1"/>
  <c r="N249" i="23" a="1"/>
  <c r="I254" i="9" a="1"/>
  <c r="N249" i="30" a="1"/>
  <c r="N249" i="22" a="1"/>
  <c r="N249" i="28" a="1"/>
  <c r="K363" i="31" l="1"/>
  <c r="N363" i="31"/>
  <c r="L363" i="31"/>
  <c r="M363" i="31"/>
  <c r="C268" i="31"/>
  <c r="E268" i="31"/>
  <c r="W257" i="11"/>
  <c r="J371" i="31"/>
  <c r="F268" i="31"/>
  <c r="G268" i="31"/>
  <c r="O363" i="31"/>
  <c r="D268" i="31"/>
  <c r="M363" i="15"/>
  <c r="L363" i="15"/>
  <c r="N363" i="15"/>
  <c r="G268" i="15"/>
  <c r="D268" i="15"/>
  <c r="C268" i="15"/>
  <c r="E268" i="15"/>
  <c r="K363" i="15"/>
  <c r="O363" i="15"/>
  <c r="H268" i="15"/>
  <c r="F268" i="15"/>
  <c r="R249" i="29"/>
  <c r="P249" i="29"/>
  <c r="O249" i="29"/>
  <c r="Q249" i="29"/>
  <c r="N249" i="29"/>
  <c r="S249" i="29"/>
  <c r="S249" i="30"/>
  <c r="R249" i="30"/>
  <c r="Q249" i="30"/>
  <c r="P249" i="30"/>
  <c r="O249" i="30"/>
  <c r="N249" i="30"/>
  <c r="R249" i="27"/>
  <c r="S249" i="27"/>
  <c r="Q249" i="27"/>
  <c r="N249" i="27"/>
  <c r="P249" i="27"/>
  <c r="O249" i="27"/>
  <c r="R249" i="28"/>
  <c r="Q249" i="28"/>
  <c r="P249" i="28"/>
  <c r="S249" i="28"/>
  <c r="O249" i="28"/>
  <c r="N249" i="28"/>
  <c r="P249" i="25"/>
  <c r="R249" i="25"/>
  <c r="S249" i="25"/>
  <c r="Q249" i="25"/>
  <c r="N249" i="25"/>
  <c r="O249" i="25"/>
  <c r="S249" i="26"/>
  <c r="R249" i="26"/>
  <c r="Q249" i="26"/>
  <c r="P249" i="26"/>
  <c r="O249" i="26"/>
  <c r="N249" i="26"/>
  <c r="N249" i="23"/>
  <c r="Q249" i="23"/>
  <c r="O249" i="23"/>
  <c r="P249" i="23"/>
  <c r="R249" i="23"/>
  <c r="S249" i="23"/>
  <c r="S249" i="24"/>
  <c r="R249" i="24"/>
  <c r="Q249" i="24"/>
  <c r="O249" i="24"/>
  <c r="P249" i="24"/>
  <c r="N249" i="24"/>
  <c r="S249" i="22"/>
  <c r="R249" i="22"/>
  <c r="Q249" i="22"/>
  <c r="P249" i="22"/>
  <c r="O249" i="22"/>
  <c r="N249" i="22"/>
  <c r="O249" i="21"/>
  <c r="S249" i="21"/>
  <c r="R249" i="21"/>
  <c r="P249" i="21"/>
  <c r="N249" i="21"/>
  <c r="Q249" i="21"/>
  <c r="S249" i="18"/>
  <c r="R249" i="18"/>
  <c r="O249" i="18"/>
  <c r="Q249" i="18"/>
  <c r="P249" i="18"/>
  <c r="N249" i="18"/>
  <c r="S249" i="19"/>
  <c r="R249" i="19"/>
  <c r="O249" i="19"/>
  <c r="Q249" i="19"/>
  <c r="P249" i="19"/>
  <c r="N249" i="19"/>
  <c r="H262" i="9"/>
  <c r="B276" i="15"/>
  <c r="M257" i="18"/>
  <c r="J371" i="15"/>
  <c r="P363" i="15"/>
  <c r="M254" i="11"/>
  <c r="J254" i="11"/>
  <c r="K254" i="11"/>
  <c r="L254" i="11"/>
  <c r="I254" i="11"/>
  <c r="Z249" i="11"/>
  <c r="AB249" i="11"/>
  <c r="Y249" i="11"/>
  <c r="AA249" i="11"/>
  <c r="X249" i="11"/>
  <c r="L254" i="9"/>
  <c r="N254" i="9"/>
  <c r="M254" i="9"/>
  <c r="J254" i="9"/>
  <c r="I254" i="9"/>
  <c r="K254" i="9"/>
  <c r="I255" i="11" a="1"/>
  <c r="X250" i="11" a="1"/>
  <c r="N250" i="18" a="1"/>
  <c r="N250" i="19" a="1"/>
  <c r="N250" i="22" a="1"/>
  <c r="N250" i="27" a="1"/>
  <c r="N250" i="29" a="1"/>
  <c r="N250" i="24" a="1"/>
  <c r="N250" i="26" a="1"/>
  <c r="N250" i="30" a="1"/>
  <c r="N250" i="28" a="1"/>
  <c r="N250" i="23" a="1"/>
  <c r="N250" i="21" a="1"/>
  <c r="N250" i="25" a="1"/>
  <c r="I255" i="9" a="1"/>
  <c r="L364" i="31" l="1"/>
  <c r="F269" i="31"/>
  <c r="O364" i="31"/>
  <c r="M364" i="31"/>
  <c r="C269" i="31"/>
  <c r="N364" i="31"/>
  <c r="K364" i="31"/>
  <c r="W258" i="11"/>
  <c r="J372" i="31"/>
  <c r="E269" i="31"/>
  <c r="D269" i="31"/>
  <c r="G269" i="31"/>
  <c r="O364" i="15"/>
  <c r="L364" i="15"/>
  <c r="K364" i="15"/>
  <c r="N364" i="15"/>
  <c r="E269" i="15"/>
  <c r="G269" i="15"/>
  <c r="H269" i="15"/>
  <c r="M364" i="15"/>
  <c r="D269" i="15"/>
  <c r="F269" i="15"/>
  <c r="C269" i="15"/>
  <c r="R250" i="29"/>
  <c r="O250" i="29"/>
  <c r="Q250" i="29"/>
  <c r="S250" i="29"/>
  <c r="P250" i="29"/>
  <c r="N250" i="29"/>
  <c r="R250" i="30"/>
  <c r="S250" i="30"/>
  <c r="Q250" i="30"/>
  <c r="P250" i="30"/>
  <c r="O250" i="30"/>
  <c r="N250" i="30"/>
  <c r="O250" i="27"/>
  <c r="Q250" i="27"/>
  <c r="N250" i="27"/>
  <c r="R250" i="27"/>
  <c r="S250" i="27"/>
  <c r="P250" i="27"/>
  <c r="S250" i="28"/>
  <c r="R250" i="28"/>
  <c r="Q250" i="28"/>
  <c r="P250" i="28"/>
  <c r="O250" i="28"/>
  <c r="N250" i="28"/>
  <c r="R250" i="25"/>
  <c r="N250" i="25"/>
  <c r="P250" i="25"/>
  <c r="O250" i="25"/>
  <c r="S250" i="25"/>
  <c r="Q250" i="25"/>
  <c r="S250" i="26"/>
  <c r="R250" i="26"/>
  <c r="Q250" i="26"/>
  <c r="P250" i="26"/>
  <c r="O250" i="26"/>
  <c r="N250" i="26"/>
  <c r="S250" i="24"/>
  <c r="R250" i="24"/>
  <c r="Q250" i="24"/>
  <c r="P250" i="24"/>
  <c r="O250" i="24"/>
  <c r="N250" i="24"/>
  <c r="S250" i="23"/>
  <c r="P250" i="23"/>
  <c r="Q250" i="23"/>
  <c r="O250" i="23"/>
  <c r="R250" i="23"/>
  <c r="N250" i="23"/>
  <c r="O250" i="21"/>
  <c r="R250" i="21"/>
  <c r="N250" i="21"/>
  <c r="S250" i="21"/>
  <c r="Q250" i="21"/>
  <c r="P250" i="21"/>
  <c r="S250" i="22"/>
  <c r="R250" i="22"/>
  <c r="Q250" i="22"/>
  <c r="P250" i="22"/>
  <c r="O250" i="22"/>
  <c r="N250" i="22"/>
  <c r="N250" i="19"/>
  <c r="S250" i="19"/>
  <c r="R250" i="19"/>
  <c r="Q250" i="19"/>
  <c r="P250" i="19"/>
  <c r="O250" i="19"/>
  <c r="P250" i="18"/>
  <c r="S250" i="18"/>
  <c r="O250" i="18"/>
  <c r="R250" i="18"/>
  <c r="Q250" i="18"/>
  <c r="N250" i="18"/>
  <c r="M258" i="18"/>
  <c r="J372" i="15"/>
  <c r="H263" i="9"/>
  <c r="B277" i="15"/>
  <c r="P364" i="15"/>
  <c r="K255" i="11"/>
  <c r="I255" i="11"/>
  <c r="J255" i="11"/>
  <c r="M255" i="11"/>
  <c r="L255" i="11"/>
  <c r="AB250" i="11"/>
  <c r="AA250" i="11"/>
  <c r="X250" i="11"/>
  <c r="Y250" i="11"/>
  <c r="Z250" i="11"/>
  <c r="K255" i="9"/>
  <c r="L255" i="9"/>
  <c r="M255" i="9"/>
  <c r="N255" i="9"/>
  <c r="J255" i="9"/>
  <c r="I255" i="9"/>
  <c r="I256" i="11" a="1"/>
  <c r="X251" i="11" a="1"/>
  <c r="N251" i="25" a="1"/>
  <c r="I256" i="9" a="1"/>
  <c r="N251" i="24" a="1"/>
  <c r="N251" i="18" a="1"/>
  <c r="N251" i="22" a="1"/>
  <c r="N251" i="27" a="1"/>
  <c r="N251" i="26" a="1"/>
  <c r="N251" i="23" a="1"/>
  <c r="N251" i="30" a="1"/>
  <c r="N251" i="19" a="1"/>
  <c r="N251" i="29" a="1"/>
  <c r="N251" i="21" a="1"/>
  <c r="N251" i="28" a="1"/>
  <c r="F270" i="31" l="1"/>
  <c r="N365" i="31"/>
  <c r="C270" i="31"/>
  <c r="M365" i="31"/>
  <c r="K365" i="31"/>
  <c r="O365" i="31"/>
  <c r="E270" i="31"/>
  <c r="L365" i="31"/>
  <c r="W259" i="11"/>
  <c r="J373" i="31"/>
  <c r="G270" i="31"/>
  <c r="D270" i="31"/>
  <c r="C270" i="15"/>
  <c r="D270" i="15"/>
  <c r="O365" i="15"/>
  <c r="F270" i="15"/>
  <c r="K365" i="15"/>
  <c r="E270" i="15"/>
  <c r="M365" i="15"/>
  <c r="L365" i="15"/>
  <c r="H270" i="15"/>
  <c r="G270" i="15"/>
  <c r="N365" i="15"/>
  <c r="Q251" i="29"/>
  <c r="O251" i="29"/>
  <c r="R251" i="29"/>
  <c r="N251" i="29"/>
  <c r="S251" i="29"/>
  <c r="P251" i="29"/>
  <c r="O251" i="30"/>
  <c r="N251" i="30"/>
  <c r="S251" i="30"/>
  <c r="R251" i="30"/>
  <c r="Q251" i="30"/>
  <c r="P251" i="30"/>
  <c r="R251" i="27"/>
  <c r="N251" i="27"/>
  <c r="S251" i="27"/>
  <c r="Q251" i="27"/>
  <c r="P251" i="27"/>
  <c r="O251" i="27"/>
  <c r="Q251" i="28"/>
  <c r="P251" i="28"/>
  <c r="S251" i="28"/>
  <c r="R251" i="28"/>
  <c r="O251" i="28"/>
  <c r="N251" i="28"/>
  <c r="N251" i="25"/>
  <c r="Q251" i="25"/>
  <c r="S251" i="25"/>
  <c r="O251" i="25"/>
  <c r="P251" i="25"/>
  <c r="R251" i="25"/>
  <c r="S251" i="26"/>
  <c r="R251" i="26"/>
  <c r="Q251" i="26"/>
  <c r="P251" i="26"/>
  <c r="O251" i="26"/>
  <c r="N251" i="26"/>
  <c r="N251" i="23"/>
  <c r="R251" i="23"/>
  <c r="P251" i="23"/>
  <c r="O251" i="23"/>
  <c r="S251" i="23"/>
  <c r="Q251" i="23"/>
  <c r="N251" i="24"/>
  <c r="O251" i="24"/>
  <c r="S251" i="24"/>
  <c r="R251" i="24"/>
  <c r="P251" i="24"/>
  <c r="Q251" i="24"/>
  <c r="P251" i="22"/>
  <c r="O251" i="22"/>
  <c r="N251" i="22"/>
  <c r="R251" i="22"/>
  <c r="Q251" i="22"/>
  <c r="S251" i="22"/>
  <c r="S251" i="21"/>
  <c r="O251" i="21"/>
  <c r="N251" i="21"/>
  <c r="P251" i="21"/>
  <c r="R251" i="21"/>
  <c r="Q251" i="21"/>
  <c r="S251" i="18"/>
  <c r="N251" i="18"/>
  <c r="R251" i="18"/>
  <c r="P251" i="18"/>
  <c r="Q251" i="18"/>
  <c r="O251" i="18"/>
  <c r="S251" i="19"/>
  <c r="R251" i="19"/>
  <c r="Q251" i="19"/>
  <c r="P251" i="19"/>
  <c r="O251" i="19"/>
  <c r="N251" i="19"/>
  <c r="M259" i="18"/>
  <c r="J373" i="15"/>
  <c r="H264" i="9"/>
  <c r="B278" i="15"/>
  <c r="P365" i="15"/>
  <c r="M256" i="11"/>
  <c r="I256" i="11"/>
  <c r="J256" i="11"/>
  <c r="L256" i="11"/>
  <c r="K256" i="11"/>
  <c r="X251" i="11"/>
  <c r="AA251" i="11"/>
  <c r="Y251" i="11"/>
  <c r="AB251" i="11"/>
  <c r="Z251" i="11"/>
  <c r="L256" i="9"/>
  <c r="M256" i="9"/>
  <c r="I256" i="9"/>
  <c r="K256" i="9"/>
  <c r="N256" i="9"/>
  <c r="J256" i="9"/>
  <c r="I257" i="11" a="1"/>
  <c r="X252" i="11" a="1"/>
  <c r="N252" i="29" a="1"/>
  <c r="N252" i="27" a="1"/>
  <c r="N252" i="26" a="1"/>
  <c r="N252" i="30" a="1"/>
  <c r="N252" i="19" a="1"/>
  <c r="N252" i="23" a="1"/>
  <c r="N252" i="22" a="1"/>
  <c r="N252" i="18" a="1"/>
  <c r="I257" i="9" a="1"/>
  <c r="N252" i="28" a="1"/>
  <c r="N252" i="21" a="1"/>
  <c r="N252" i="24" a="1"/>
  <c r="N252" i="25" a="1"/>
  <c r="L366" i="31" l="1"/>
  <c r="F271" i="31"/>
  <c r="D271" i="31"/>
  <c r="C271" i="31"/>
  <c r="K366" i="31"/>
  <c r="M366" i="31"/>
  <c r="N366" i="31"/>
  <c r="W260" i="11"/>
  <c r="J374" i="31"/>
  <c r="G271" i="31"/>
  <c r="O366" i="31"/>
  <c r="E271" i="31"/>
  <c r="D271" i="15"/>
  <c r="E271" i="15"/>
  <c r="M366" i="15"/>
  <c r="N366" i="15"/>
  <c r="L366" i="15"/>
  <c r="H271" i="15"/>
  <c r="C271" i="15"/>
  <c r="K366" i="15"/>
  <c r="G271" i="15"/>
  <c r="O366" i="15"/>
  <c r="F271" i="15"/>
  <c r="P252" i="29"/>
  <c r="N252" i="29"/>
  <c r="Q252" i="29"/>
  <c r="O252" i="29"/>
  <c r="S252" i="29"/>
  <c r="R252" i="29"/>
  <c r="S252" i="30"/>
  <c r="R252" i="30"/>
  <c r="P252" i="30"/>
  <c r="O252" i="30"/>
  <c r="Q252" i="30"/>
  <c r="N252" i="30"/>
  <c r="S252" i="27"/>
  <c r="O252" i="27"/>
  <c r="P252" i="27"/>
  <c r="Q252" i="27"/>
  <c r="R252" i="27"/>
  <c r="N252" i="27"/>
  <c r="N252" i="28"/>
  <c r="S252" i="28"/>
  <c r="Q252" i="28"/>
  <c r="O252" i="28"/>
  <c r="R252" i="28"/>
  <c r="P252" i="28"/>
  <c r="N252" i="25"/>
  <c r="Q252" i="25"/>
  <c r="P252" i="25"/>
  <c r="S252" i="25"/>
  <c r="R252" i="25"/>
  <c r="O252" i="25"/>
  <c r="N252" i="26"/>
  <c r="S252" i="26"/>
  <c r="R252" i="26"/>
  <c r="Q252" i="26"/>
  <c r="P252" i="26"/>
  <c r="O252" i="26"/>
  <c r="S252" i="24"/>
  <c r="R252" i="24"/>
  <c r="Q252" i="24"/>
  <c r="P252" i="24"/>
  <c r="O252" i="24"/>
  <c r="N252" i="24"/>
  <c r="S252" i="23"/>
  <c r="O252" i="23"/>
  <c r="R252" i="23"/>
  <c r="Q252" i="23"/>
  <c r="N252" i="23"/>
  <c r="P252" i="23"/>
  <c r="R252" i="21"/>
  <c r="N252" i="21"/>
  <c r="S252" i="21"/>
  <c r="Q252" i="21"/>
  <c r="P252" i="21"/>
  <c r="O252" i="21"/>
  <c r="S252" i="22"/>
  <c r="R252" i="22"/>
  <c r="N252" i="22"/>
  <c r="Q252" i="22"/>
  <c r="P252" i="22"/>
  <c r="O252" i="22"/>
  <c r="O252" i="19"/>
  <c r="N252" i="19"/>
  <c r="S252" i="19"/>
  <c r="R252" i="19"/>
  <c r="Q252" i="19"/>
  <c r="P252" i="19"/>
  <c r="R252" i="18"/>
  <c r="Q252" i="18"/>
  <c r="P252" i="18"/>
  <c r="N252" i="18"/>
  <c r="S252" i="18"/>
  <c r="O252" i="18"/>
  <c r="M260" i="18"/>
  <c r="J374" i="15"/>
  <c r="H265" i="9"/>
  <c r="B279" i="15"/>
  <c r="P366" i="15"/>
  <c r="J257" i="11"/>
  <c r="L257" i="11"/>
  <c r="I257" i="11"/>
  <c r="K257" i="11"/>
  <c r="M257" i="11"/>
  <c r="AB252" i="11"/>
  <c r="Y252" i="11"/>
  <c r="Z252" i="11"/>
  <c r="X252" i="11"/>
  <c r="AA252" i="11"/>
  <c r="I257" i="9"/>
  <c r="M257" i="9"/>
  <c r="K257" i="9"/>
  <c r="N257" i="9"/>
  <c r="L257" i="9"/>
  <c r="J257" i="9"/>
  <c r="I258" i="11" a="1"/>
  <c r="X253" i="11" a="1"/>
  <c r="N253" i="19" a="1"/>
  <c r="N253" i="23" a="1"/>
  <c r="N253" i="29" a="1"/>
  <c r="N253" i="25" a="1"/>
  <c r="N253" i="24" a="1"/>
  <c r="N253" i="27" a="1"/>
  <c r="N253" i="21" a="1"/>
  <c r="N253" i="18" a="1"/>
  <c r="N253" i="30" a="1"/>
  <c r="N253" i="22" a="1"/>
  <c r="N253" i="28" a="1"/>
  <c r="I258" i="9" a="1"/>
  <c r="N253" i="26" a="1"/>
  <c r="M367" i="31" l="1"/>
  <c r="G272" i="31"/>
  <c r="C272" i="31"/>
  <c r="F272" i="31"/>
  <c r="L367" i="31"/>
  <c r="W261" i="11"/>
  <c r="J375" i="31"/>
  <c r="N367" i="31"/>
  <c r="K367" i="31"/>
  <c r="O367" i="31"/>
  <c r="E272" i="31"/>
  <c r="D272" i="31"/>
  <c r="K367" i="15"/>
  <c r="D272" i="15"/>
  <c r="M367" i="15"/>
  <c r="E272" i="15"/>
  <c r="H272" i="15"/>
  <c r="N367" i="15"/>
  <c r="F272" i="15"/>
  <c r="O367" i="15"/>
  <c r="G272" i="15"/>
  <c r="L367" i="15"/>
  <c r="C272" i="15"/>
  <c r="R253" i="29"/>
  <c r="S253" i="29"/>
  <c r="Q253" i="29"/>
  <c r="O253" i="29"/>
  <c r="P253" i="29"/>
  <c r="N253" i="29"/>
  <c r="S253" i="30"/>
  <c r="R253" i="30"/>
  <c r="Q253" i="30"/>
  <c r="P253" i="30"/>
  <c r="O253" i="30"/>
  <c r="N253" i="30"/>
  <c r="R253" i="27"/>
  <c r="P253" i="27"/>
  <c r="S253" i="27"/>
  <c r="Q253" i="27"/>
  <c r="O253" i="27"/>
  <c r="N253" i="27"/>
  <c r="R253" i="28"/>
  <c r="Q253" i="28"/>
  <c r="P253" i="28"/>
  <c r="S253" i="28"/>
  <c r="O253" i="28"/>
  <c r="N253" i="28"/>
  <c r="R253" i="25"/>
  <c r="N253" i="25"/>
  <c r="P253" i="25"/>
  <c r="Q253" i="25"/>
  <c r="O253" i="25"/>
  <c r="S253" i="25"/>
  <c r="Q253" i="26"/>
  <c r="P253" i="26"/>
  <c r="O253" i="26"/>
  <c r="N253" i="26"/>
  <c r="S253" i="26"/>
  <c r="R253" i="26"/>
  <c r="N253" i="23"/>
  <c r="R253" i="23"/>
  <c r="Q253" i="23"/>
  <c r="P253" i="23"/>
  <c r="S253" i="23"/>
  <c r="O253" i="23"/>
  <c r="S253" i="24"/>
  <c r="R253" i="24"/>
  <c r="Q253" i="24"/>
  <c r="O253" i="24"/>
  <c r="P253" i="24"/>
  <c r="N253" i="24"/>
  <c r="S253" i="22"/>
  <c r="R253" i="22"/>
  <c r="Q253" i="22"/>
  <c r="P253" i="22"/>
  <c r="O253" i="22"/>
  <c r="N253" i="22"/>
  <c r="O253" i="21"/>
  <c r="R253" i="21"/>
  <c r="P253" i="21"/>
  <c r="N253" i="21"/>
  <c r="S253" i="21"/>
  <c r="Q253" i="21"/>
  <c r="O253" i="18"/>
  <c r="S253" i="18"/>
  <c r="R253" i="18"/>
  <c r="Q253" i="18"/>
  <c r="P253" i="18"/>
  <c r="N253" i="18"/>
  <c r="S253" i="19"/>
  <c r="R253" i="19"/>
  <c r="O253" i="19"/>
  <c r="Q253" i="19"/>
  <c r="P253" i="19"/>
  <c r="N253" i="19"/>
  <c r="H266" i="9"/>
  <c r="B280" i="15"/>
  <c r="P367" i="15"/>
  <c r="M261" i="18"/>
  <c r="J375" i="15"/>
  <c r="L258" i="11"/>
  <c r="K258" i="11"/>
  <c r="J258" i="11"/>
  <c r="M258" i="11"/>
  <c r="I258" i="11"/>
  <c r="Y253" i="11"/>
  <c r="X253" i="11"/>
  <c r="Z253" i="11"/>
  <c r="AA253" i="11"/>
  <c r="AB253" i="11"/>
  <c r="I258" i="9"/>
  <c r="K258" i="9"/>
  <c r="M258" i="9"/>
  <c r="J258" i="9"/>
  <c r="N258" i="9"/>
  <c r="L258" i="9"/>
  <c r="I259" i="11" a="1"/>
  <c r="X254" i="11" a="1"/>
  <c r="N254" i="26" a="1"/>
  <c r="I259" i="9" a="1"/>
  <c r="N254" i="22" a="1"/>
  <c r="N254" i="25" a="1"/>
  <c r="N254" i="18" a="1"/>
  <c r="N254" i="21" a="1"/>
  <c r="N254" i="29" a="1"/>
  <c r="N254" i="19" a="1"/>
  <c r="N254" i="23" a="1"/>
  <c r="N254" i="28" a="1"/>
  <c r="N254" i="24" a="1"/>
  <c r="N254" i="30" a="1"/>
  <c r="N254" i="27" a="1"/>
  <c r="O368" i="31" l="1"/>
  <c r="K368" i="31"/>
  <c r="M368" i="31"/>
  <c r="F273" i="31"/>
  <c r="L368" i="31"/>
  <c r="N368" i="31"/>
  <c r="D273" i="31"/>
  <c r="G273" i="31"/>
  <c r="E273" i="31"/>
  <c r="C273" i="31"/>
  <c r="W262" i="11"/>
  <c r="J376" i="31"/>
  <c r="F273" i="15"/>
  <c r="C273" i="15"/>
  <c r="O368" i="15"/>
  <c r="D273" i="15"/>
  <c r="K368" i="15"/>
  <c r="M368" i="15"/>
  <c r="G273" i="15"/>
  <c r="E273" i="15"/>
  <c r="N368" i="15"/>
  <c r="L368" i="15"/>
  <c r="H273" i="15"/>
  <c r="R254" i="29"/>
  <c r="N254" i="29"/>
  <c r="P254" i="29"/>
  <c r="Q254" i="29"/>
  <c r="S254" i="29"/>
  <c r="O254" i="29"/>
  <c r="R254" i="30"/>
  <c r="S254" i="30"/>
  <c r="Q254" i="30"/>
  <c r="P254" i="30"/>
  <c r="O254" i="30"/>
  <c r="N254" i="30"/>
  <c r="Q254" i="27"/>
  <c r="R254" i="27"/>
  <c r="P254" i="27"/>
  <c r="S254" i="27"/>
  <c r="O254" i="27"/>
  <c r="N254" i="27"/>
  <c r="S254" i="28"/>
  <c r="R254" i="28"/>
  <c r="Q254" i="28"/>
  <c r="P254" i="28"/>
  <c r="O254" i="28"/>
  <c r="N254" i="28"/>
  <c r="Q254" i="25"/>
  <c r="R254" i="25"/>
  <c r="O254" i="25"/>
  <c r="P254" i="25"/>
  <c r="S254" i="25"/>
  <c r="N254" i="25"/>
  <c r="S254" i="26"/>
  <c r="R254" i="26"/>
  <c r="Q254" i="26"/>
  <c r="P254" i="26"/>
  <c r="O254" i="26"/>
  <c r="N254" i="26"/>
  <c r="S254" i="24"/>
  <c r="R254" i="24"/>
  <c r="Q254" i="24"/>
  <c r="P254" i="24"/>
  <c r="O254" i="24"/>
  <c r="N254" i="24"/>
  <c r="S254" i="23"/>
  <c r="Q254" i="23"/>
  <c r="P254" i="23"/>
  <c r="N254" i="23"/>
  <c r="R254" i="23"/>
  <c r="O254" i="23"/>
  <c r="S254" i="21"/>
  <c r="P254" i="21"/>
  <c r="N254" i="21"/>
  <c r="R254" i="21"/>
  <c r="Q254" i="21"/>
  <c r="O254" i="21"/>
  <c r="S254" i="22"/>
  <c r="R254" i="22"/>
  <c r="Q254" i="22"/>
  <c r="P254" i="22"/>
  <c r="O254" i="22"/>
  <c r="N254" i="22"/>
  <c r="N254" i="18"/>
  <c r="R254" i="18"/>
  <c r="Q254" i="18"/>
  <c r="O254" i="18"/>
  <c r="S254" i="18"/>
  <c r="P254" i="18"/>
  <c r="N254" i="19"/>
  <c r="S254" i="19"/>
  <c r="R254" i="19"/>
  <c r="Q254" i="19"/>
  <c r="P254" i="19"/>
  <c r="O254" i="19"/>
  <c r="H267" i="9"/>
  <c r="B281" i="15"/>
  <c r="P368" i="15"/>
  <c r="M262" i="18"/>
  <c r="J376" i="15"/>
  <c r="J259" i="11"/>
  <c r="M259" i="11"/>
  <c r="I259" i="11"/>
  <c r="K259" i="11"/>
  <c r="L259" i="11"/>
  <c r="Y254" i="11"/>
  <c r="Z254" i="11"/>
  <c r="AB254" i="11"/>
  <c r="AA254" i="11"/>
  <c r="X254" i="11"/>
  <c r="L259" i="9"/>
  <c r="I259" i="9"/>
  <c r="K259" i="9"/>
  <c r="J259" i="9"/>
  <c r="M259" i="9"/>
  <c r="N259" i="9"/>
  <c r="I260" i="11" a="1"/>
  <c r="X255" i="11" a="1"/>
  <c r="N255" i="25" a="1"/>
  <c r="I260" i="9" a="1"/>
  <c r="N255" i="29" a="1"/>
  <c r="N255" i="27" a="1"/>
  <c r="N255" i="23" a="1"/>
  <c r="N255" i="18" a="1"/>
  <c r="N255" i="21" a="1"/>
  <c r="N255" i="30" a="1"/>
  <c r="N255" i="24" a="1"/>
  <c r="N255" i="22" a="1"/>
  <c r="N255" i="28" a="1"/>
  <c r="N255" i="26" a="1"/>
  <c r="N255" i="19" a="1"/>
  <c r="N369" i="31" l="1"/>
  <c r="O369" i="31"/>
  <c r="C274" i="31"/>
  <c r="G274" i="31"/>
  <c r="L369" i="31"/>
  <c r="M369" i="31"/>
  <c r="W263" i="11"/>
  <c r="J377" i="31"/>
  <c r="F274" i="31"/>
  <c r="E274" i="31"/>
  <c r="K369" i="31"/>
  <c r="D274" i="31"/>
  <c r="O369" i="15"/>
  <c r="L369" i="15"/>
  <c r="G274" i="15"/>
  <c r="D274" i="15"/>
  <c r="M369" i="15"/>
  <c r="H274" i="15"/>
  <c r="E274" i="15"/>
  <c r="F274" i="15"/>
  <c r="N369" i="15"/>
  <c r="K369" i="15"/>
  <c r="C274" i="15"/>
  <c r="P255" i="29"/>
  <c r="N255" i="29"/>
  <c r="Q255" i="29"/>
  <c r="O255" i="29"/>
  <c r="S255" i="29"/>
  <c r="R255" i="29"/>
  <c r="O255" i="30"/>
  <c r="N255" i="30"/>
  <c r="S255" i="30"/>
  <c r="R255" i="30"/>
  <c r="Q255" i="30"/>
  <c r="P255" i="30"/>
  <c r="S255" i="27"/>
  <c r="P255" i="27"/>
  <c r="R255" i="27"/>
  <c r="O255" i="27"/>
  <c r="N255" i="27"/>
  <c r="Q255" i="27"/>
  <c r="Q255" i="28"/>
  <c r="P255" i="28"/>
  <c r="S255" i="28"/>
  <c r="R255" i="28"/>
  <c r="O255" i="28"/>
  <c r="N255" i="28"/>
  <c r="P255" i="25"/>
  <c r="Q255" i="25"/>
  <c r="N255" i="25"/>
  <c r="R255" i="25"/>
  <c r="S255" i="25"/>
  <c r="O255" i="25"/>
  <c r="S255" i="26"/>
  <c r="R255" i="26"/>
  <c r="Q255" i="26"/>
  <c r="P255" i="26"/>
  <c r="O255" i="26"/>
  <c r="N255" i="26"/>
  <c r="Q255" i="23"/>
  <c r="P255" i="23"/>
  <c r="N255" i="23"/>
  <c r="S255" i="23"/>
  <c r="R255" i="23"/>
  <c r="O255" i="23"/>
  <c r="N255" i="24"/>
  <c r="S255" i="24"/>
  <c r="R255" i="24"/>
  <c r="Q255" i="24"/>
  <c r="P255" i="24"/>
  <c r="O255" i="24"/>
  <c r="P255" i="22"/>
  <c r="O255" i="22"/>
  <c r="N255" i="22"/>
  <c r="S255" i="22"/>
  <c r="R255" i="22"/>
  <c r="Q255" i="22"/>
  <c r="O255" i="21"/>
  <c r="P255" i="21"/>
  <c r="S255" i="21"/>
  <c r="Q255" i="21"/>
  <c r="N255" i="21"/>
  <c r="R255" i="21"/>
  <c r="S255" i="19"/>
  <c r="R255" i="19"/>
  <c r="Q255" i="19"/>
  <c r="P255" i="19"/>
  <c r="O255" i="19"/>
  <c r="N255" i="19"/>
  <c r="R255" i="18"/>
  <c r="O255" i="18"/>
  <c r="P255" i="18"/>
  <c r="N255" i="18"/>
  <c r="S255" i="18"/>
  <c r="Q255" i="18"/>
  <c r="M263" i="18"/>
  <c r="J377" i="15"/>
  <c r="H268" i="9"/>
  <c r="B282" i="15"/>
  <c r="P369" i="15"/>
  <c r="L260" i="11"/>
  <c r="J260" i="11"/>
  <c r="M260" i="11"/>
  <c r="K260" i="11"/>
  <c r="I260" i="11"/>
  <c r="X255" i="11"/>
  <c r="Z255" i="11"/>
  <c r="Y255" i="11"/>
  <c r="AB255" i="11"/>
  <c r="AA255" i="11"/>
  <c r="K260" i="9"/>
  <c r="I260" i="9"/>
  <c r="N260" i="9"/>
  <c r="M260" i="9"/>
  <c r="L260" i="9"/>
  <c r="J260" i="9"/>
  <c r="I261" i="11" a="1"/>
  <c r="X256" i="11" a="1"/>
  <c r="N256" i="27" a="1"/>
  <c r="N256" i="25" a="1"/>
  <c r="N256" i="29" a="1"/>
  <c r="N256" i="21" a="1"/>
  <c r="N256" i="19" a="1"/>
  <c r="N256" i="18" a="1"/>
  <c r="N256" i="26" a="1"/>
  <c r="N256" i="28" a="1"/>
  <c r="N256" i="30" a="1"/>
  <c r="N256" i="24" a="1"/>
  <c r="N256" i="23" a="1"/>
  <c r="N256" i="22" a="1"/>
  <c r="I261" i="9" a="1"/>
  <c r="M370" i="31" l="1"/>
  <c r="D275" i="31"/>
  <c r="K370" i="31"/>
  <c r="F275" i="31"/>
  <c r="L370" i="31"/>
  <c r="W264" i="11"/>
  <c r="J378" i="31"/>
  <c r="N370" i="31"/>
  <c r="E275" i="31"/>
  <c r="G275" i="31"/>
  <c r="C275" i="31"/>
  <c r="O370" i="31"/>
  <c r="O370" i="15"/>
  <c r="M370" i="15"/>
  <c r="L370" i="15"/>
  <c r="D275" i="15"/>
  <c r="F275" i="15"/>
  <c r="K370" i="15"/>
  <c r="H275" i="15"/>
  <c r="G275" i="15"/>
  <c r="C275" i="15"/>
  <c r="N370" i="15"/>
  <c r="E275" i="15"/>
  <c r="N256" i="29"/>
  <c r="P256" i="29"/>
  <c r="S256" i="29"/>
  <c r="Q256" i="29"/>
  <c r="O256" i="29"/>
  <c r="R256" i="29"/>
  <c r="S256" i="30"/>
  <c r="R256" i="30"/>
  <c r="P256" i="30"/>
  <c r="O256" i="30"/>
  <c r="Q256" i="30"/>
  <c r="N256" i="30"/>
  <c r="R256" i="27"/>
  <c r="S256" i="27"/>
  <c r="N256" i="27"/>
  <c r="Q256" i="27"/>
  <c r="O256" i="27"/>
  <c r="P256" i="27"/>
  <c r="S256" i="28"/>
  <c r="R256" i="28"/>
  <c r="Q256" i="28"/>
  <c r="P256" i="28"/>
  <c r="O256" i="28"/>
  <c r="N256" i="28"/>
  <c r="Q256" i="25"/>
  <c r="P256" i="25"/>
  <c r="N256" i="25"/>
  <c r="S256" i="25"/>
  <c r="R256" i="25"/>
  <c r="O256" i="25"/>
  <c r="N256" i="26"/>
  <c r="S256" i="26"/>
  <c r="R256" i="26"/>
  <c r="Q256" i="26"/>
  <c r="P256" i="26"/>
  <c r="O256" i="26"/>
  <c r="S256" i="24"/>
  <c r="R256" i="24"/>
  <c r="Q256" i="24"/>
  <c r="P256" i="24"/>
  <c r="O256" i="24"/>
  <c r="N256" i="24"/>
  <c r="S256" i="23"/>
  <c r="O256" i="23"/>
  <c r="P256" i="23"/>
  <c r="Q256" i="23"/>
  <c r="R256" i="23"/>
  <c r="N256" i="23"/>
  <c r="S256" i="21"/>
  <c r="Q256" i="21"/>
  <c r="P256" i="21"/>
  <c r="R256" i="21"/>
  <c r="N256" i="21"/>
  <c r="O256" i="21"/>
  <c r="S256" i="22"/>
  <c r="R256" i="22"/>
  <c r="N256" i="22"/>
  <c r="Q256" i="22"/>
  <c r="P256" i="22"/>
  <c r="O256" i="22"/>
  <c r="P256" i="18"/>
  <c r="S256" i="18"/>
  <c r="O256" i="18"/>
  <c r="R256" i="18"/>
  <c r="Q256" i="18"/>
  <c r="N256" i="18"/>
  <c r="O256" i="19"/>
  <c r="S256" i="19"/>
  <c r="R256" i="19"/>
  <c r="Q256" i="19"/>
  <c r="P256" i="19"/>
  <c r="N256" i="19"/>
  <c r="M264" i="18"/>
  <c r="J378" i="15"/>
  <c r="H269" i="9"/>
  <c r="B283" i="15"/>
  <c r="P370" i="15"/>
  <c r="J261" i="11"/>
  <c r="M261" i="11"/>
  <c r="I261" i="11"/>
  <c r="L261" i="11"/>
  <c r="K261" i="11"/>
  <c r="Z256" i="11"/>
  <c r="AB256" i="11"/>
  <c r="X256" i="11"/>
  <c r="Y256" i="11"/>
  <c r="AA256" i="11"/>
  <c r="L261" i="9"/>
  <c r="M261" i="9"/>
  <c r="I261" i="9"/>
  <c r="J261" i="9"/>
  <c r="N261" i="9"/>
  <c r="K261" i="9"/>
  <c r="I262" i="11" a="1"/>
  <c r="X257" i="11" a="1"/>
  <c r="N257" i="25" a="1"/>
  <c r="N257" i="21" a="1"/>
  <c r="N257" i="19" a="1"/>
  <c r="N257" i="26" a="1"/>
  <c r="I262" i="9" a="1"/>
  <c r="N257" i="24" a="1"/>
  <c r="N257" i="30" a="1"/>
  <c r="N257" i="22" a="1"/>
  <c r="N257" i="28" a="1"/>
  <c r="N257" i="29" a="1"/>
  <c r="N257" i="23" a="1"/>
  <c r="N257" i="18" a="1"/>
  <c r="N257" i="27" a="1"/>
  <c r="L371" i="31" l="1"/>
  <c r="K371" i="31"/>
  <c r="O371" i="31"/>
  <c r="D276" i="31"/>
  <c r="W265" i="11"/>
  <c r="J379" i="31"/>
  <c r="E276" i="31"/>
  <c r="C276" i="31"/>
  <c r="G276" i="31"/>
  <c r="N371" i="31"/>
  <c r="M371" i="31"/>
  <c r="F276" i="31"/>
  <c r="N371" i="15"/>
  <c r="L371" i="15"/>
  <c r="G276" i="15"/>
  <c r="M371" i="15"/>
  <c r="F276" i="15"/>
  <c r="E276" i="15"/>
  <c r="H276" i="15"/>
  <c r="D276" i="15"/>
  <c r="C276" i="15"/>
  <c r="K371" i="15"/>
  <c r="O371" i="15"/>
  <c r="S257" i="29"/>
  <c r="Q257" i="29"/>
  <c r="O257" i="29"/>
  <c r="N257" i="29"/>
  <c r="P257" i="29"/>
  <c r="R257" i="29"/>
  <c r="S257" i="30"/>
  <c r="R257" i="30"/>
  <c r="Q257" i="30"/>
  <c r="P257" i="30"/>
  <c r="O257" i="30"/>
  <c r="N257" i="30"/>
  <c r="S257" i="27"/>
  <c r="Q257" i="27"/>
  <c r="P257" i="27"/>
  <c r="O257" i="27"/>
  <c r="N257" i="27"/>
  <c r="R257" i="27"/>
  <c r="R257" i="28"/>
  <c r="Q257" i="28"/>
  <c r="P257" i="28"/>
  <c r="O257" i="28"/>
  <c r="S257" i="28"/>
  <c r="N257" i="28"/>
  <c r="Q257" i="25"/>
  <c r="R257" i="25"/>
  <c r="P257" i="25"/>
  <c r="O257" i="25"/>
  <c r="N257" i="25"/>
  <c r="S257" i="25"/>
  <c r="S257" i="26"/>
  <c r="R257" i="26"/>
  <c r="Q257" i="26"/>
  <c r="P257" i="26"/>
  <c r="O257" i="26"/>
  <c r="N257" i="26"/>
  <c r="O257" i="23"/>
  <c r="N257" i="23"/>
  <c r="P257" i="23"/>
  <c r="S257" i="23"/>
  <c r="R257" i="23"/>
  <c r="Q257" i="23"/>
  <c r="S257" i="24"/>
  <c r="R257" i="24"/>
  <c r="Q257" i="24"/>
  <c r="O257" i="24"/>
  <c r="P257" i="24"/>
  <c r="N257" i="24"/>
  <c r="R257" i="22"/>
  <c r="Q257" i="22"/>
  <c r="P257" i="22"/>
  <c r="O257" i="22"/>
  <c r="N257" i="22"/>
  <c r="S257" i="22"/>
  <c r="O257" i="21"/>
  <c r="N257" i="21"/>
  <c r="R257" i="21"/>
  <c r="S257" i="21"/>
  <c r="Q257" i="21"/>
  <c r="P257" i="21"/>
  <c r="Q257" i="18"/>
  <c r="S257" i="18"/>
  <c r="O257" i="18"/>
  <c r="N257" i="18"/>
  <c r="R257" i="18"/>
  <c r="P257" i="18"/>
  <c r="S257" i="19"/>
  <c r="R257" i="19"/>
  <c r="O257" i="19"/>
  <c r="Q257" i="19"/>
  <c r="P257" i="19"/>
  <c r="N257" i="19"/>
  <c r="M265" i="18"/>
  <c r="J379" i="15"/>
  <c r="H270" i="9"/>
  <c r="B284" i="15"/>
  <c r="P371" i="15"/>
  <c r="J262" i="11"/>
  <c r="L262" i="11"/>
  <c r="K262" i="11"/>
  <c r="M262" i="11"/>
  <c r="I262" i="11"/>
  <c r="Y257" i="11"/>
  <c r="AA257" i="11"/>
  <c r="X257" i="11"/>
  <c r="Z257" i="11"/>
  <c r="AB257" i="11"/>
  <c r="L262" i="9"/>
  <c r="K262" i="9"/>
  <c r="M262" i="9"/>
  <c r="J262" i="9"/>
  <c r="N262" i="9"/>
  <c r="I262" i="9"/>
  <c r="I263" i="11" a="1"/>
  <c r="X258" i="11" a="1"/>
  <c r="N258" i="27" a="1"/>
  <c r="N258" i="26" a="1"/>
  <c r="N258" i="22" a="1"/>
  <c r="I263" i="9" a="1"/>
  <c r="N258" i="30" a="1"/>
  <c r="N258" i="18" a="1"/>
  <c r="N258" i="24" a="1"/>
  <c r="N258" i="23" a="1"/>
  <c r="N258" i="29" a="1"/>
  <c r="N258" i="28" a="1"/>
  <c r="N258" i="25" a="1"/>
  <c r="N258" i="21" a="1"/>
  <c r="N258" i="19" a="1"/>
  <c r="O372" i="31" l="1"/>
  <c r="G277" i="31"/>
  <c r="E277" i="31"/>
  <c r="D277" i="31"/>
  <c r="N372" i="31"/>
  <c r="L372" i="31"/>
  <c r="C277" i="31"/>
  <c r="F277" i="31"/>
  <c r="M372" i="31"/>
  <c r="W266" i="11"/>
  <c r="J380" i="31"/>
  <c r="K372" i="31"/>
  <c r="O372" i="15"/>
  <c r="D277" i="15"/>
  <c r="G277" i="15"/>
  <c r="M372" i="15"/>
  <c r="C277" i="15"/>
  <c r="E277" i="15"/>
  <c r="L372" i="15"/>
  <c r="N372" i="15"/>
  <c r="H277" i="15"/>
  <c r="F277" i="15"/>
  <c r="K372" i="15"/>
  <c r="P258" i="29"/>
  <c r="R258" i="29"/>
  <c r="N258" i="29"/>
  <c r="S258" i="29"/>
  <c r="O258" i="29"/>
  <c r="Q258" i="29"/>
  <c r="R258" i="30"/>
  <c r="S258" i="30"/>
  <c r="Q258" i="30"/>
  <c r="P258" i="30"/>
  <c r="O258" i="30"/>
  <c r="N258" i="30"/>
  <c r="Q258" i="27"/>
  <c r="R258" i="27"/>
  <c r="N258" i="27"/>
  <c r="S258" i="27"/>
  <c r="O258" i="27"/>
  <c r="P258" i="27"/>
  <c r="S258" i="28"/>
  <c r="R258" i="28"/>
  <c r="Q258" i="28"/>
  <c r="P258" i="28"/>
  <c r="O258" i="28"/>
  <c r="N258" i="28"/>
  <c r="N258" i="25"/>
  <c r="S258" i="25"/>
  <c r="Q258" i="25"/>
  <c r="P258" i="25"/>
  <c r="R258" i="25"/>
  <c r="O258" i="25"/>
  <c r="S258" i="26"/>
  <c r="R258" i="26"/>
  <c r="Q258" i="26"/>
  <c r="P258" i="26"/>
  <c r="O258" i="26"/>
  <c r="N258" i="26"/>
  <c r="S258" i="24"/>
  <c r="R258" i="24"/>
  <c r="Q258" i="24"/>
  <c r="P258" i="24"/>
  <c r="O258" i="24"/>
  <c r="N258" i="24"/>
  <c r="R258" i="23"/>
  <c r="N258" i="23"/>
  <c r="O258" i="23"/>
  <c r="Q258" i="23"/>
  <c r="S258" i="23"/>
  <c r="P258" i="23"/>
  <c r="S258" i="21"/>
  <c r="Q258" i="21"/>
  <c r="O258" i="21"/>
  <c r="R258" i="21"/>
  <c r="P258" i="21"/>
  <c r="N258" i="21"/>
  <c r="S258" i="22"/>
  <c r="R258" i="22"/>
  <c r="Q258" i="22"/>
  <c r="P258" i="22"/>
  <c r="O258" i="22"/>
  <c r="N258" i="22"/>
  <c r="N258" i="19"/>
  <c r="S258" i="19"/>
  <c r="R258" i="19"/>
  <c r="Q258" i="19"/>
  <c r="P258" i="19"/>
  <c r="O258" i="19"/>
  <c r="S258" i="18"/>
  <c r="O258" i="18"/>
  <c r="R258" i="18"/>
  <c r="Q258" i="18"/>
  <c r="P258" i="18"/>
  <c r="N258" i="18"/>
  <c r="H271" i="9"/>
  <c r="B285" i="15"/>
  <c r="P372" i="15"/>
  <c r="M266" i="18"/>
  <c r="J380" i="15"/>
  <c r="I263" i="11"/>
  <c r="M263" i="11"/>
  <c r="K263" i="11"/>
  <c r="J263" i="11"/>
  <c r="L263" i="11"/>
  <c r="X258" i="11"/>
  <c r="Y258" i="11"/>
  <c r="Z258" i="11"/>
  <c r="AA258" i="11"/>
  <c r="AB258" i="11"/>
  <c r="I263" i="9"/>
  <c r="L263" i="9"/>
  <c r="N263" i="9"/>
  <c r="K263" i="9"/>
  <c r="J263" i="9"/>
  <c r="M263" i="9"/>
  <c r="I264" i="11" a="1"/>
  <c r="X259" i="11" a="1"/>
  <c r="N259" i="30" a="1"/>
  <c r="N259" i="18" a="1"/>
  <c r="N259" i="22" a="1"/>
  <c r="N259" i="19" a="1"/>
  <c r="N259" i="28" a="1"/>
  <c r="N259" i="26" a="1"/>
  <c r="N259" i="29" a="1"/>
  <c r="I264" i="9" a="1"/>
  <c r="N259" i="21" a="1"/>
  <c r="N259" i="25" a="1"/>
  <c r="N259" i="24" a="1"/>
  <c r="N259" i="23" a="1"/>
  <c r="N259" i="27" a="1"/>
  <c r="K373" i="31" l="1"/>
  <c r="N373" i="31"/>
  <c r="M373" i="31"/>
  <c r="L373" i="31"/>
  <c r="E278" i="31"/>
  <c r="F278" i="31"/>
  <c r="O373" i="31"/>
  <c r="W267" i="11"/>
  <c r="J381" i="31"/>
  <c r="G278" i="31"/>
  <c r="D278" i="31"/>
  <c r="C278" i="31"/>
  <c r="M373" i="15"/>
  <c r="O373" i="15"/>
  <c r="D278" i="15"/>
  <c r="K373" i="15"/>
  <c r="F278" i="15"/>
  <c r="H278" i="15"/>
  <c r="C278" i="15"/>
  <c r="N373" i="15"/>
  <c r="L373" i="15"/>
  <c r="G278" i="15"/>
  <c r="E278" i="15"/>
  <c r="R259" i="29"/>
  <c r="N259" i="29"/>
  <c r="Q259" i="29"/>
  <c r="P259" i="29"/>
  <c r="S259" i="29"/>
  <c r="O259" i="29"/>
  <c r="O259" i="30"/>
  <c r="N259" i="30"/>
  <c r="S259" i="30"/>
  <c r="R259" i="30"/>
  <c r="Q259" i="30"/>
  <c r="P259" i="30"/>
  <c r="O259" i="27"/>
  <c r="P259" i="27"/>
  <c r="R259" i="27"/>
  <c r="Q259" i="27"/>
  <c r="N259" i="27"/>
  <c r="S259" i="27"/>
  <c r="Q259" i="28"/>
  <c r="P259" i="28"/>
  <c r="S259" i="28"/>
  <c r="R259" i="28"/>
  <c r="O259" i="28"/>
  <c r="N259" i="28"/>
  <c r="N259" i="25"/>
  <c r="R259" i="25"/>
  <c r="S259" i="25"/>
  <c r="O259" i="25"/>
  <c r="Q259" i="25"/>
  <c r="P259" i="25"/>
  <c r="S259" i="26"/>
  <c r="R259" i="26"/>
  <c r="Q259" i="26"/>
  <c r="P259" i="26"/>
  <c r="O259" i="26"/>
  <c r="N259" i="26"/>
  <c r="R259" i="23"/>
  <c r="P259" i="23"/>
  <c r="S259" i="23"/>
  <c r="Q259" i="23"/>
  <c r="N259" i="23"/>
  <c r="O259" i="23"/>
  <c r="N259" i="24"/>
  <c r="S259" i="24"/>
  <c r="R259" i="24"/>
  <c r="Q259" i="24"/>
  <c r="P259" i="24"/>
  <c r="O259" i="24"/>
  <c r="P259" i="22"/>
  <c r="O259" i="22"/>
  <c r="N259" i="22"/>
  <c r="S259" i="22"/>
  <c r="R259" i="22"/>
  <c r="Q259" i="22"/>
  <c r="S259" i="21"/>
  <c r="Q259" i="21"/>
  <c r="P259" i="21"/>
  <c r="R259" i="21"/>
  <c r="O259" i="21"/>
  <c r="N259" i="21"/>
  <c r="S259" i="18"/>
  <c r="R259" i="18"/>
  <c r="O259" i="18"/>
  <c r="Q259" i="18"/>
  <c r="P259" i="18"/>
  <c r="N259" i="18"/>
  <c r="S259" i="19"/>
  <c r="R259" i="19"/>
  <c r="Q259" i="19"/>
  <c r="P259" i="19"/>
  <c r="O259" i="19"/>
  <c r="N259" i="19"/>
  <c r="H272" i="9"/>
  <c r="B286" i="15"/>
  <c r="P373" i="15"/>
  <c r="M267" i="18"/>
  <c r="J381" i="15"/>
  <c r="I264" i="11"/>
  <c r="L264" i="11"/>
  <c r="K264" i="11"/>
  <c r="J264" i="11"/>
  <c r="M264" i="11"/>
  <c r="AB259" i="11"/>
  <c r="Y259" i="11"/>
  <c r="AA259" i="11"/>
  <c r="X259" i="11"/>
  <c r="Z259" i="11"/>
  <c r="K264" i="9"/>
  <c r="I264" i="9"/>
  <c r="M264" i="9"/>
  <c r="L264" i="9"/>
  <c r="J264" i="9"/>
  <c r="N264" i="9"/>
  <c r="I265" i="11" a="1"/>
  <c r="X260" i="11" a="1"/>
  <c r="N260" i="24" a="1"/>
  <c r="N260" i="25" a="1"/>
  <c r="N260" i="19" a="1"/>
  <c r="N260" i="23" a="1"/>
  <c r="N260" i="27" a="1"/>
  <c r="N260" i="22" a="1"/>
  <c r="N260" i="21" a="1"/>
  <c r="N260" i="18" a="1"/>
  <c r="N260" i="29" a="1"/>
  <c r="N260" i="26" a="1"/>
  <c r="I265" i="9" a="1"/>
  <c r="N260" i="30" a="1"/>
  <c r="N260" i="28" a="1"/>
  <c r="N374" i="31" l="1"/>
  <c r="O374" i="31"/>
  <c r="M374" i="31"/>
  <c r="G279" i="31"/>
  <c r="C279" i="31"/>
  <c r="L374" i="31"/>
  <c r="D279" i="31"/>
  <c r="E279" i="31"/>
  <c r="F279" i="31"/>
  <c r="K374" i="31"/>
  <c r="W268" i="11"/>
  <c r="J382" i="31"/>
  <c r="H279" i="15"/>
  <c r="M374" i="15"/>
  <c r="N374" i="15"/>
  <c r="K374" i="15"/>
  <c r="G279" i="15"/>
  <c r="C279" i="15"/>
  <c r="D279" i="15"/>
  <c r="F279" i="15"/>
  <c r="L374" i="15"/>
  <c r="E279" i="15"/>
  <c r="O374" i="15"/>
  <c r="R260" i="29"/>
  <c r="P260" i="29"/>
  <c r="S260" i="29"/>
  <c r="N260" i="29"/>
  <c r="Q260" i="29"/>
  <c r="O260" i="29"/>
  <c r="S260" i="30"/>
  <c r="R260" i="30"/>
  <c r="P260" i="30"/>
  <c r="O260" i="30"/>
  <c r="Q260" i="30"/>
  <c r="N260" i="30"/>
  <c r="N260" i="27"/>
  <c r="Q260" i="27"/>
  <c r="O260" i="27"/>
  <c r="S260" i="27"/>
  <c r="R260" i="27"/>
  <c r="P260" i="27"/>
  <c r="S260" i="28"/>
  <c r="R260" i="28"/>
  <c r="Q260" i="28"/>
  <c r="P260" i="28"/>
  <c r="O260" i="28"/>
  <c r="N260" i="28"/>
  <c r="Q260" i="25"/>
  <c r="R260" i="25"/>
  <c r="O260" i="25"/>
  <c r="S260" i="25"/>
  <c r="P260" i="25"/>
  <c r="N260" i="25"/>
  <c r="N260" i="26"/>
  <c r="S260" i="26"/>
  <c r="R260" i="26"/>
  <c r="Q260" i="26"/>
  <c r="P260" i="26"/>
  <c r="O260" i="26"/>
  <c r="S260" i="23"/>
  <c r="N260" i="23"/>
  <c r="Q260" i="23"/>
  <c r="O260" i="23"/>
  <c r="R260" i="23"/>
  <c r="P260" i="23"/>
  <c r="S260" i="24"/>
  <c r="R260" i="24"/>
  <c r="Q260" i="24"/>
  <c r="P260" i="24"/>
  <c r="O260" i="24"/>
  <c r="N260" i="24"/>
  <c r="S260" i="21"/>
  <c r="P260" i="21"/>
  <c r="R260" i="21"/>
  <c r="O260" i="21"/>
  <c r="N260" i="21"/>
  <c r="Q260" i="21"/>
  <c r="S260" i="22"/>
  <c r="R260" i="22"/>
  <c r="N260" i="22"/>
  <c r="Q260" i="22"/>
  <c r="P260" i="22"/>
  <c r="O260" i="22"/>
  <c r="O260" i="19"/>
  <c r="S260" i="19"/>
  <c r="R260" i="19"/>
  <c r="Q260" i="19"/>
  <c r="P260" i="19"/>
  <c r="N260" i="19"/>
  <c r="O260" i="18"/>
  <c r="R260" i="18"/>
  <c r="S260" i="18"/>
  <c r="Q260" i="18"/>
  <c r="P260" i="18"/>
  <c r="N260" i="18"/>
  <c r="M268" i="18"/>
  <c r="J382" i="15"/>
  <c r="H273" i="9"/>
  <c r="B287" i="15"/>
  <c r="P374" i="15"/>
  <c r="M265" i="11"/>
  <c r="L265" i="11"/>
  <c r="K265" i="11"/>
  <c r="J265" i="11"/>
  <c r="I265" i="11"/>
  <c r="Y260" i="11"/>
  <c r="Z260" i="11"/>
  <c r="AA260" i="11"/>
  <c r="AB260" i="11"/>
  <c r="X260" i="11"/>
  <c r="M265" i="9"/>
  <c r="L265" i="9"/>
  <c r="J265" i="9"/>
  <c r="I265" i="9"/>
  <c r="K265" i="9"/>
  <c r="N265" i="9"/>
  <c r="I266" i="11" a="1"/>
  <c r="X261" i="11" a="1"/>
  <c r="N261" i="27" a="1"/>
  <c r="N261" i="24" a="1"/>
  <c r="N261" i="19" a="1"/>
  <c r="I266" i="9" a="1"/>
  <c r="N261" i="28" a="1"/>
  <c r="N261" i="23" a="1"/>
  <c r="N261" i="18" a="1"/>
  <c r="N261" i="21" a="1"/>
  <c r="N261" i="26" a="1"/>
  <c r="N261" i="29" a="1"/>
  <c r="N261" i="25" a="1"/>
  <c r="N261" i="22" a="1"/>
  <c r="N261" i="30" a="1"/>
  <c r="N375" i="31" l="1"/>
  <c r="M375" i="31"/>
  <c r="C280" i="31"/>
  <c r="O375" i="31"/>
  <c r="D280" i="31"/>
  <c r="F280" i="31"/>
  <c r="K375" i="31"/>
  <c r="W269" i="11"/>
  <c r="J383" i="31"/>
  <c r="G280" i="31"/>
  <c r="L375" i="31"/>
  <c r="E280" i="31"/>
  <c r="K375" i="15"/>
  <c r="C280" i="15"/>
  <c r="D280" i="15"/>
  <c r="L375" i="15"/>
  <c r="H280" i="15"/>
  <c r="E280" i="15"/>
  <c r="O375" i="15"/>
  <c r="F280" i="15"/>
  <c r="G280" i="15"/>
  <c r="N375" i="15"/>
  <c r="M375" i="15"/>
  <c r="P261" i="29"/>
  <c r="Q261" i="29"/>
  <c r="R261" i="29"/>
  <c r="S261" i="29"/>
  <c r="O261" i="29"/>
  <c r="N261" i="29"/>
  <c r="S261" i="30"/>
  <c r="R261" i="30"/>
  <c r="Q261" i="30"/>
  <c r="P261" i="30"/>
  <c r="O261" i="30"/>
  <c r="N261" i="30"/>
  <c r="N261" i="27"/>
  <c r="S261" i="27"/>
  <c r="P261" i="27"/>
  <c r="Q261" i="27"/>
  <c r="R261" i="27"/>
  <c r="O261" i="27"/>
  <c r="R261" i="28"/>
  <c r="Q261" i="28"/>
  <c r="P261" i="28"/>
  <c r="S261" i="28"/>
  <c r="O261" i="28"/>
  <c r="N261" i="28"/>
  <c r="N261" i="25"/>
  <c r="P261" i="25"/>
  <c r="S261" i="25"/>
  <c r="Q261" i="25"/>
  <c r="R261" i="25"/>
  <c r="O261" i="25"/>
  <c r="S261" i="26"/>
  <c r="P261" i="26"/>
  <c r="R261" i="26"/>
  <c r="Q261" i="26"/>
  <c r="O261" i="26"/>
  <c r="N261" i="26"/>
  <c r="S261" i="24"/>
  <c r="R261" i="24"/>
  <c r="Q261" i="24"/>
  <c r="O261" i="24"/>
  <c r="P261" i="24"/>
  <c r="N261" i="24"/>
  <c r="O261" i="23"/>
  <c r="P261" i="23"/>
  <c r="R261" i="23"/>
  <c r="N261" i="23"/>
  <c r="S261" i="23"/>
  <c r="Q261" i="23"/>
  <c r="S261" i="22"/>
  <c r="R261" i="22"/>
  <c r="Q261" i="22"/>
  <c r="P261" i="22"/>
  <c r="O261" i="22"/>
  <c r="N261" i="22"/>
  <c r="N261" i="21"/>
  <c r="O261" i="21"/>
  <c r="R261" i="21"/>
  <c r="S261" i="21"/>
  <c r="Q261" i="21"/>
  <c r="P261" i="21"/>
  <c r="Q261" i="18"/>
  <c r="S261" i="18"/>
  <c r="O261" i="18"/>
  <c r="N261" i="18"/>
  <c r="R261" i="18"/>
  <c r="P261" i="18"/>
  <c r="S261" i="19"/>
  <c r="R261" i="19"/>
  <c r="O261" i="19"/>
  <c r="Q261" i="19"/>
  <c r="P261" i="19"/>
  <c r="N261" i="19"/>
  <c r="H274" i="9"/>
  <c r="B288" i="15"/>
  <c r="P375" i="15"/>
  <c r="M269" i="18"/>
  <c r="J383" i="15"/>
  <c r="L266" i="11"/>
  <c r="K266" i="11"/>
  <c r="I266" i="11"/>
  <c r="J266" i="11"/>
  <c r="M266" i="11"/>
  <c r="AA261" i="11"/>
  <c r="X261" i="11"/>
  <c r="Z261" i="11"/>
  <c r="Y261" i="11"/>
  <c r="AB261" i="11"/>
  <c r="L266" i="9"/>
  <c r="M266" i="9"/>
  <c r="I266" i="9"/>
  <c r="N266" i="9"/>
  <c r="K266" i="9"/>
  <c r="J266" i="9"/>
  <c r="I267" i="11" a="1"/>
  <c r="X262" i="11" a="1"/>
  <c r="N262" i="21" a="1"/>
  <c r="N262" i="30" a="1"/>
  <c r="I267" i="9" a="1"/>
  <c r="N262" i="22" a="1"/>
  <c r="N262" i="24" a="1"/>
  <c r="N262" i="27" a="1"/>
  <c r="N262" i="28" a="1"/>
  <c r="N262" i="26" a="1"/>
  <c r="N262" i="29" a="1"/>
  <c r="N262" i="19" a="1"/>
  <c r="N262" i="25" a="1"/>
  <c r="N262" i="23" a="1"/>
  <c r="N262" i="18" a="1"/>
  <c r="L376" i="31" l="1"/>
  <c r="E281" i="31"/>
  <c r="W270" i="11"/>
  <c r="J384" i="31"/>
  <c r="O376" i="31"/>
  <c r="M376" i="31"/>
  <c r="K376" i="31"/>
  <c r="F281" i="31"/>
  <c r="N376" i="31"/>
  <c r="G281" i="31"/>
  <c r="D281" i="31"/>
  <c r="C281" i="31"/>
  <c r="O376" i="15"/>
  <c r="L376" i="15"/>
  <c r="G281" i="15"/>
  <c r="D281" i="15"/>
  <c r="C281" i="15"/>
  <c r="K376" i="15"/>
  <c r="M376" i="15"/>
  <c r="N376" i="15"/>
  <c r="E281" i="15"/>
  <c r="H281" i="15"/>
  <c r="F281" i="15"/>
  <c r="O262" i="29"/>
  <c r="R262" i="29"/>
  <c r="P262" i="29"/>
  <c r="N262" i="29"/>
  <c r="S262" i="29"/>
  <c r="Q262" i="29"/>
  <c r="R262" i="30"/>
  <c r="P262" i="30"/>
  <c r="S262" i="30"/>
  <c r="Q262" i="30"/>
  <c r="O262" i="30"/>
  <c r="N262" i="30"/>
  <c r="O262" i="27"/>
  <c r="S262" i="27"/>
  <c r="N262" i="27"/>
  <c r="Q262" i="27"/>
  <c r="R262" i="27"/>
  <c r="P262" i="27"/>
  <c r="N262" i="28"/>
  <c r="S262" i="28"/>
  <c r="Q262" i="28"/>
  <c r="O262" i="28"/>
  <c r="P262" i="28"/>
  <c r="R262" i="28"/>
  <c r="O262" i="25"/>
  <c r="N262" i="25"/>
  <c r="R262" i="25"/>
  <c r="S262" i="25"/>
  <c r="Q262" i="25"/>
  <c r="P262" i="25"/>
  <c r="S262" i="26"/>
  <c r="R262" i="26"/>
  <c r="Q262" i="26"/>
  <c r="P262" i="26"/>
  <c r="O262" i="26"/>
  <c r="N262" i="26"/>
  <c r="N262" i="23"/>
  <c r="O262" i="23"/>
  <c r="S262" i="23"/>
  <c r="R262" i="23"/>
  <c r="Q262" i="23"/>
  <c r="P262" i="23"/>
  <c r="S262" i="24"/>
  <c r="R262" i="24"/>
  <c r="Q262" i="24"/>
  <c r="P262" i="24"/>
  <c r="O262" i="24"/>
  <c r="N262" i="24"/>
  <c r="N262" i="21"/>
  <c r="R262" i="21"/>
  <c r="S262" i="21"/>
  <c r="Q262" i="21"/>
  <c r="P262" i="21"/>
  <c r="O262" i="21"/>
  <c r="S262" i="22"/>
  <c r="R262" i="22"/>
  <c r="Q262" i="22"/>
  <c r="P262" i="22"/>
  <c r="O262" i="22"/>
  <c r="N262" i="22"/>
  <c r="S262" i="18"/>
  <c r="P262" i="18"/>
  <c r="R262" i="18"/>
  <c r="Q262" i="18"/>
  <c r="O262" i="18"/>
  <c r="N262" i="18"/>
  <c r="N262" i="19"/>
  <c r="P262" i="19"/>
  <c r="O262" i="19"/>
  <c r="Q262" i="19"/>
  <c r="S262" i="19"/>
  <c r="R262" i="19"/>
  <c r="M270" i="18"/>
  <c r="J384" i="15"/>
  <c r="P376" i="15"/>
  <c r="H275" i="9"/>
  <c r="B289" i="15"/>
  <c r="M267" i="11"/>
  <c r="I267" i="11"/>
  <c r="L267" i="11"/>
  <c r="J267" i="11"/>
  <c r="K267" i="11"/>
  <c r="Y262" i="11"/>
  <c r="Z262" i="11"/>
  <c r="AA262" i="11"/>
  <c r="AB262" i="11"/>
  <c r="X262" i="11"/>
  <c r="K267" i="9"/>
  <c r="J267" i="9"/>
  <c r="M267" i="9"/>
  <c r="N267" i="9"/>
  <c r="L267" i="9"/>
  <c r="I267" i="9"/>
  <c r="I268" i="11" a="1"/>
  <c r="X263" i="11" a="1"/>
  <c r="N263" i="21" a="1"/>
  <c r="N263" i="28" a="1"/>
  <c r="N263" i="27" a="1"/>
  <c r="N263" i="22" a="1"/>
  <c r="N263" i="29" a="1"/>
  <c r="N263" i="23" a="1"/>
  <c r="N263" i="19" a="1"/>
  <c r="N263" i="26" a="1"/>
  <c r="N263" i="24" a="1"/>
  <c r="N263" i="25" a="1"/>
  <c r="N263" i="18" a="1"/>
  <c r="N263" i="30" a="1"/>
  <c r="I268" i="9" a="1"/>
  <c r="K377" i="31" l="1"/>
  <c r="M377" i="31"/>
  <c r="L377" i="31"/>
  <c r="O377" i="31"/>
  <c r="N377" i="31"/>
  <c r="F282" i="31"/>
  <c r="W271" i="11"/>
  <c r="J385" i="31"/>
  <c r="E282" i="31"/>
  <c r="D282" i="31"/>
  <c r="G282" i="31"/>
  <c r="C282" i="31"/>
  <c r="L377" i="15"/>
  <c r="K377" i="15"/>
  <c r="O377" i="15"/>
  <c r="M377" i="15"/>
  <c r="C282" i="15"/>
  <c r="F282" i="15"/>
  <c r="H282" i="15"/>
  <c r="D282" i="15"/>
  <c r="N377" i="15"/>
  <c r="G282" i="15"/>
  <c r="E282" i="15"/>
  <c r="P263" i="29"/>
  <c r="R263" i="29"/>
  <c r="N263" i="29"/>
  <c r="S263" i="29"/>
  <c r="Q263" i="29"/>
  <c r="O263" i="29"/>
  <c r="O263" i="30"/>
  <c r="N263" i="30"/>
  <c r="P263" i="30"/>
  <c r="S263" i="30"/>
  <c r="R263" i="30"/>
  <c r="Q263" i="30"/>
  <c r="O263" i="27"/>
  <c r="S263" i="27"/>
  <c r="N263" i="27"/>
  <c r="Q263" i="27"/>
  <c r="R263" i="27"/>
  <c r="P263" i="27"/>
  <c r="Q263" i="28"/>
  <c r="P263" i="28"/>
  <c r="S263" i="28"/>
  <c r="R263" i="28"/>
  <c r="O263" i="28"/>
  <c r="N263" i="28"/>
  <c r="R263" i="25"/>
  <c r="Q263" i="25"/>
  <c r="O263" i="25"/>
  <c r="S263" i="25"/>
  <c r="P263" i="25"/>
  <c r="N263" i="25"/>
  <c r="S263" i="26"/>
  <c r="R263" i="26"/>
  <c r="Q263" i="26"/>
  <c r="P263" i="26"/>
  <c r="O263" i="26"/>
  <c r="N263" i="26"/>
  <c r="N263" i="24"/>
  <c r="S263" i="24"/>
  <c r="R263" i="24"/>
  <c r="Q263" i="24"/>
  <c r="P263" i="24"/>
  <c r="O263" i="24"/>
  <c r="N263" i="23"/>
  <c r="S263" i="23"/>
  <c r="R263" i="23"/>
  <c r="Q263" i="23"/>
  <c r="P263" i="23"/>
  <c r="O263" i="23"/>
  <c r="P263" i="22"/>
  <c r="O263" i="22"/>
  <c r="N263" i="22"/>
  <c r="S263" i="22"/>
  <c r="R263" i="22"/>
  <c r="Q263" i="22"/>
  <c r="S263" i="21"/>
  <c r="N263" i="21"/>
  <c r="R263" i="21"/>
  <c r="O263" i="21"/>
  <c r="P263" i="21"/>
  <c r="Q263" i="21"/>
  <c r="S263" i="19"/>
  <c r="R263" i="19"/>
  <c r="Q263" i="19"/>
  <c r="P263" i="19"/>
  <c r="O263" i="19"/>
  <c r="N263" i="19"/>
  <c r="N263" i="18"/>
  <c r="R263" i="18"/>
  <c r="O263" i="18"/>
  <c r="P263" i="18"/>
  <c r="S263" i="18"/>
  <c r="Q263" i="18"/>
  <c r="M271" i="18"/>
  <c r="J385" i="15"/>
  <c r="H276" i="9"/>
  <c r="B290" i="15"/>
  <c r="P377" i="15"/>
  <c r="M268" i="11"/>
  <c r="I268" i="11"/>
  <c r="L268" i="11"/>
  <c r="J268" i="11"/>
  <c r="K268" i="11"/>
  <c r="Z263" i="11"/>
  <c r="AB263" i="11"/>
  <c r="Y263" i="11"/>
  <c r="AA263" i="11"/>
  <c r="X263" i="11"/>
  <c r="K268" i="9"/>
  <c r="M268" i="9"/>
  <c r="J268" i="9"/>
  <c r="I268" i="9"/>
  <c r="L268" i="9"/>
  <c r="N268" i="9"/>
  <c r="I269" i="11" a="1"/>
  <c r="X264" i="11" a="1"/>
  <c r="I269" i="9" a="1"/>
  <c r="N264" i="25" a="1"/>
  <c r="N264" i="23" a="1"/>
  <c r="N264" i="22" a="1"/>
  <c r="N264" i="24" a="1"/>
  <c r="N264" i="27" a="1"/>
  <c r="N264" i="29" a="1"/>
  <c r="N264" i="26" a="1"/>
  <c r="N264" i="21" a="1"/>
  <c r="N264" i="19" a="1"/>
  <c r="N264" i="18" a="1"/>
  <c r="N264" i="30" a="1"/>
  <c r="N264" i="28" a="1"/>
  <c r="K378" i="31" l="1"/>
  <c r="N378" i="31"/>
  <c r="L378" i="31"/>
  <c r="M378" i="31"/>
  <c r="F283" i="31"/>
  <c r="C283" i="31"/>
  <c r="E283" i="31"/>
  <c r="D283" i="31"/>
  <c r="G283" i="31"/>
  <c r="W272" i="11"/>
  <c r="J386" i="31"/>
  <c r="O378" i="31"/>
  <c r="N378" i="15"/>
  <c r="L378" i="15"/>
  <c r="H283" i="15"/>
  <c r="F283" i="15"/>
  <c r="D283" i="15"/>
  <c r="O378" i="15"/>
  <c r="K378" i="15"/>
  <c r="E283" i="15"/>
  <c r="M378" i="15"/>
  <c r="C283" i="15"/>
  <c r="G283" i="15"/>
  <c r="S264" i="29"/>
  <c r="P264" i="29"/>
  <c r="N264" i="29"/>
  <c r="R264" i="29"/>
  <c r="O264" i="29"/>
  <c r="Q264" i="29"/>
  <c r="S264" i="30"/>
  <c r="R264" i="30"/>
  <c r="P264" i="30"/>
  <c r="O264" i="30"/>
  <c r="Q264" i="30"/>
  <c r="N264" i="30"/>
  <c r="S264" i="27"/>
  <c r="N264" i="27"/>
  <c r="P264" i="27"/>
  <c r="Q264" i="27"/>
  <c r="O264" i="27"/>
  <c r="R264" i="27"/>
  <c r="S264" i="28"/>
  <c r="R264" i="28"/>
  <c r="Q264" i="28"/>
  <c r="P264" i="28"/>
  <c r="O264" i="28"/>
  <c r="N264" i="28"/>
  <c r="Q264" i="25"/>
  <c r="P264" i="25"/>
  <c r="R264" i="25"/>
  <c r="O264" i="25"/>
  <c r="S264" i="25"/>
  <c r="N264" i="25"/>
  <c r="N264" i="26"/>
  <c r="S264" i="26"/>
  <c r="R264" i="26"/>
  <c r="Q264" i="26"/>
  <c r="P264" i="26"/>
  <c r="O264" i="26"/>
  <c r="O264" i="23"/>
  <c r="P264" i="23"/>
  <c r="Q264" i="23"/>
  <c r="N264" i="23"/>
  <c r="S264" i="23"/>
  <c r="R264" i="23"/>
  <c r="S264" i="24"/>
  <c r="R264" i="24"/>
  <c r="Q264" i="24"/>
  <c r="P264" i="24"/>
  <c r="O264" i="24"/>
  <c r="N264" i="24"/>
  <c r="S264" i="22"/>
  <c r="R264" i="22"/>
  <c r="N264" i="22"/>
  <c r="P264" i="22"/>
  <c r="Q264" i="22"/>
  <c r="O264" i="22"/>
  <c r="R264" i="21"/>
  <c r="P264" i="21"/>
  <c r="O264" i="21"/>
  <c r="S264" i="21"/>
  <c r="Q264" i="21"/>
  <c r="N264" i="21"/>
  <c r="R264" i="18"/>
  <c r="P264" i="18"/>
  <c r="N264" i="18"/>
  <c r="S264" i="18"/>
  <c r="Q264" i="18"/>
  <c r="O264" i="18"/>
  <c r="O264" i="19"/>
  <c r="S264" i="19"/>
  <c r="R264" i="19"/>
  <c r="Q264" i="19"/>
  <c r="P264" i="19"/>
  <c r="N264" i="19"/>
  <c r="H277" i="9"/>
  <c r="B291" i="15"/>
  <c r="M272" i="18"/>
  <c r="J386" i="15"/>
  <c r="P378" i="15"/>
  <c r="I269" i="11"/>
  <c r="M269" i="11"/>
  <c r="J269" i="11"/>
  <c r="L269" i="11"/>
  <c r="K269" i="11"/>
  <c r="AB264" i="11"/>
  <c r="AA264" i="11"/>
  <c r="Y264" i="11"/>
  <c r="X264" i="11"/>
  <c r="Z264" i="11"/>
  <c r="K269" i="9"/>
  <c r="M269" i="9"/>
  <c r="L269" i="9"/>
  <c r="N269" i="9"/>
  <c r="J269" i="9"/>
  <c r="I269" i="9"/>
  <c r="I270" i="11" a="1"/>
  <c r="X265" i="11" a="1"/>
  <c r="N265" i="18" a="1"/>
  <c r="N265" i="27" a="1"/>
  <c r="N265" i="21" a="1"/>
  <c r="N265" i="25" a="1"/>
  <c r="N265" i="22" a="1"/>
  <c r="N265" i="19" a="1"/>
  <c r="N265" i="24" a="1"/>
  <c r="N265" i="30" a="1"/>
  <c r="N265" i="29" a="1"/>
  <c r="I270" i="9" a="1"/>
  <c r="N265" i="28" a="1"/>
  <c r="N265" i="23" a="1"/>
  <c r="N265" i="26" a="1"/>
  <c r="K379" i="31" l="1"/>
  <c r="L379" i="31"/>
  <c r="M379" i="31"/>
  <c r="O379" i="31"/>
  <c r="E284" i="31"/>
  <c r="F284" i="31"/>
  <c r="D284" i="31"/>
  <c r="G284" i="31"/>
  <c r="N379" i="31"/>
  <c r="W273" i="11"/>
  <c r="J387" i="31"/>
  <c r="C284" i="31"/>
  <c r="M379" i="15"/>
  <c r="O379" i="15"/>
  <c r="K379" i="15"/>
  <c r="D284" i="15"/>
  <c r="H284" i="15"/>
  <c r="L379" i="15"/>
  <c r="F284" i="15"/>
  <c r="G284" i="15"/>
  <c r="E284" i="15"/>
  <c r="C284" i="15"/>
  <c r="N379" i="15"/>
  <c r="R265" i="29"/>
  <c r="N265" i="29"/>
  <c r="O265" i="29"/>
  <c r="Q265" i="29"/>
  <c r="P265" i="29"/>
  <c r="S265" i="29"/>
  <c r="S265" i="30"/>
  <c r="R265" i="30"/>
  <c r="Q265" i="30"/>
  <c r="P265" i="30"/>
  <c r="O265" i="30"/>
  <c r="N265" i="30"/>
  <c r="S265" i="27"/>
  <c r="P265" i="27"/>
  <c r="O265" i="27"/>
  <c r="Q265" i="27"/>
  <c r="R265" i="27"/>
  <c r="N265" i="27"/>
  <c r="R265" i="28"/>
  <c r="Q265" i="28"/>
  <c r="P265" i="28"/>
  <c r="S265" i="28"/>
  <c r="O265" i="28"/>
  <c r="N265" i="28"/>
  <c r="Q265" i="25"/>
  <c r="N265" i="25"/>
  <c r="P265" i="25"/>
  <c r="S265" i="25"/>
  <c r="O265" i="25"/>
  <c r="R265" i="25"/>
  <c r="S265" i="26"/>
  <c r="R265" i="26"/>
  <c r="Q265" i="26"/>
  <c r="P265" i="26"/>
  <c r="O265" i="26"/>
  <c r="N265" i="26"/>
  <c r="S265" i="24"/>
  <c r="R265" i="24"/>
  <c r="Q265" i="24"/>
  <c r="O265" i="24"/>
  <c r="P265" i="24"/>
  <c r="N265" i="24"/>
  <c r="P265" i="23"/>
  <c r="N265" i="23"/>
  <c r="Q265" i="23"/>
  <c r="S265" i="23"/>
  <c r="O265" i="23"/>
  <c r="R265" i="23"/>
  <c r="N265" i="21"/>
  <c r="R265" i="21"/>
  <c r="Q265" i="21"/>
  <c r="P265" i="21"/>
  <c r="O265" i="21"/>
  <c r="S265" i="21"/>
  <c r="S265" i="22"/>
  <c r="R265" i="22"/>
  <c r="Q265" i="22"/>
  <c r="P265" i="22"/>
  <c r="O265" i="22"/>
  <c r="N265" i="22"/>
  <c r="S265" i="19"/>
  <c r="R265" i="19"/>
  <c r="O265" i="19"/>
  <c r="Q265" i="19"/>
  <c r="P265" i="19"/>
  <c r="N265" i="19"/>
  <c r="R265" i="18"/>
  <c r="P265" i="18"/>
  <c r="O265" i="18"/>
  <c r="Q265" i="18"/>
  <c r="S265" i="18"/>
  <c r="N265" i="18"/>
  <c r="M273" i="18"/>
  <c r="J387" i="15"/>
  <c r="H278" i="9"/>
  <c r="B292" i="15"/>
  <c r="P379" i="15"/>
  <c r="L270" i="11"/>
  <c r="M270" i="11"/>
  <c r="K270" i="11"/>
  <c r="I270" i="11"/>
  <c r="J270" i="11"/>
  <c r="AB265" i="11"/>
  <c r="Y265" i="11"/>
  <c r="X265" i="11"/>
  <c r="Z265" i="11"/>
  <c r="AA265" i="11"/>
  <c r="K270" i="9"/>
  <c r="I270" i="9"/>
  <c r="M270" i="9"/>
  <c r="N270" i="9"/>
  <c r="J270" i="9"/>
  <c r="L270" i="9"/>
  <c r="I271" i="11" a="1"/>
  <c r="X266" i="11" a="1"/>
  <c r="N266" i="19" a="1"/>
  <c r="N266" i="21" a="1"/>
  <c r="N266" i="22" a="1"/>
  <c r="N266" i="28" a="1"/>
  <c r="N266" i="23" a="1"/>
  <c r="N266" i="25" a="1"/>
  <c r="N266" i="29" a="1"/>
  <c r="I271" i="9" a="1"/>
  <c r="N266" i="26" a="1"/>
  <c r="N266" i="18" a="1"/>
  <c r="N266" i="24" a="1"/>
  <c r="N266" i="30" a="1"/>
  <c r="N266" i="27" a="1"/>
  <c r="O380" i="31" l="1"/>
  <c r="W274" i="11"/>
  <c r="J388" i="31"/>
  <c r="G285" i="31"/>
  <c r="F285" i="31"/>
  <c r="E285" i="31"/>
  <c r="D285" i="31"/>
  <c r="C285" i="31"/>
  <c r="N380" i="31"/>
  <c r="M380" i="31"/>
  <c r="K380" i="31"/>
  <c r="L380" i="31"/>
  <c r="N380" i="15"/>
  <c r="D285" i="15"/>
  <c r="M380" i="15"/>
  <c r="E285" i="15"/>
  <c r="F285" i="15"/>
  <c r="K380" i="15"/>
  <c r="L380" i="15"/>
  <c r="O380" i="15"/>
  <c r="H285" i="15"/>
  <c r="G285" i="15"/>
  <c r="C285" i="15"/>
  <c r="S266" i="29"/>
  <c r="O266" i="29"/>
  <c r="R266" i="29"/>
  <c r="P266" i="29"/>
  <c r="Q266" i="29"/>
  <c r="N266" i="29"/>
  <c r="R266" i="30"/>
  <c r="P266" i="30"/>
  <c r="S266" i="30"/>
  <c r="Q266" i="30"/>
  <c r="O266" i="30"/>
  <c r="N266" i="30"/>
  <c r="R266" i="27"/>
  <c r="Q266" i="27"/>
  <c r="N266" i="27"/>
  <c r="P266" i="27"/>
  <c r="S266" i="27"/>
  <c r="O266" i="27"/>
  <c r="S266" i="28"/>
  <c r="R266" i="28"/>
  <c r="Q266" i="28"/>
  <c r="P266" i="28"/>
  <c r="O266" i="28"/>
  <c r="N266" i="28"/>
  <c r="N266" i="25"/>
  <c r="R266" i="25"/>
  <c r="S266" i="25"/>
  <c r="P266" i="25"/>
  <c r="O266" i="25"/>
  <c r="Q266" i="25"/>
  <c r="S266" i="26"/>
  <c r="R266" i="26"/>
  <c r="Q266" i="26"/>
  <c r="P266" i="26"/>
  <c r="O266" i="26"/>
  <c r="N266" i="26"/>
  <c r="S266" i="23"/>
  <c r="Q266" i="23"/>
  <c r="N266" i="23"/>
  <c r="P266" i="23"/>
  <c r="O266" i="23"/>
  <c r="R266" i="23"/>
  <c r="S266" i="24"/>
  <c r="R266" i="24"/>
  <c r="Q266" i="24"/>
  <c r="P266" i="24"/>
  <c r="O266" i="24"/>
  <c r="N266" i="24"/>
  <c r="S266" i="22"/>
  <c r="R266" i="22"/>
  <c r="Q266" i="22"/>
  <c r="P266" i="22"/>
  <c r="O266" i="22"/>
  <c r="N266" i="22"/>
  <c r="R266" i="21"/>
  <c r="Q266" i="21"/>
  <c r="S266" i="21"/>
  <c r="P266" i="21"/>
  <c r="O266" i="21"/>
  <c r="N266" i="21"/>
  <c r="S266" i="18"/>
  <c r="N266" i="18"/>
  <c r="R266" i="18"/>
  <c r="Q266" i="18"/>
  <c r="O266" i="18"/>
  <c r="P266" i="18"/>
  <c r="N266" i="19"/>
  <c r="S266" i="19"/>
  <c r="R266" i="19"/>
  <c r="Q266" i="19"/>
  <c r="P266" i="19"/>
  <c r="O266" i="19"/>
  <c r="H279" i="9"/>
  <c r="B293" i="15"/>
  <c r="M274" i="18"/>
  <c r="J388" i="15"/>
  <c r="P380" i="15"/>
  <c r="J271" i="11"/>
  <c r="L271" i="11"/>
  <c r="I271" i="11"/>
  <c r="K271" i="11"/>
  <c r="M271" i="11"/>
  <c r="X266" i="11"/>
  <c r="AB266" i="11"/>
  <c r="Z266" i="11"/>
  <c r="AA266" i="11"/>
  <c r="Y266" i="11"/>
  <c r="M271" i="9"/>
  <c r="I271" i="9"/>
  <c r="K271" i="9"/>
  <c r="N271" i="9"/>
  <c r="J271" i="9"/>
  <c r="L271" i="9"/>
  <c r="I272" i="11" a="1"/>
  <c r="X267" i="11" a="1"/>
  <c r="I272" i="9" a="1"/>
  <c r="N267" i="19" a="1"/>
  <c r="N267" i="28" a="1"/>
  <c r="N267" i="25" a="1"/>
  <c r="N267" i="26" a="1"/>
  <c r="N267" i="30" a="1"/>
  <c r="N267" i="22" a="1"/>
  <c r="N267" i="27" a="1"/>
  <c r="N267" i="23" a="1"/>
  <c r="N267" i="21" a="1"/>
  <c r="N267" i="24" a="1"/>
  <c r="N267" i="29" a="1"/>
  <c r="N267" i="18" a="1"/>
  <c r="E286" i="31" l="1"/>
  <c r="O381" i="31"/>
  <c r="C286" i="31"/>
  <c r="M381" i="31"/>
  <c r="G286" i="31"/>
  <c r="K381" i="31"/>
  <c r="W275" i="11"/>
  <c r="J389" i="31"/>
  <c r="L381" i="31"/>
  <c r="N381" i="31"/>
  <c r="F286" i="31"/>
  <c r="D286" i="31"/>
  <c r="N381" i="15"/>
  <c r="K381" i="15"/>
  <c r="F286" i="15"/>
  <c r="D286" i="15"/>
  <c r="M381" i="15"/>
  <c r="O381" i="15"/>
  <c r="C286" i="15"/>
  <c r="G286" i="15"/>
  <c r="E286" i="15"/>
  <c r="L381" i="15"/>
  <c r="H286" i="15"/>
  <c r="S267" i="29"/>
  <c r="N267" i="29"/>
  <c r="Q267" i="29"/>
  <c r="R267" i="29"/>
  <c r="O267" i="29"/>
  <c r="P267" i="29"/>
  <c r="O267" i="30"/>
  <c r="N267" i="30"/>
  <c r="S267" i="30"/>
  <c r="R267" i="30"/>
  <c r="Q267" i="30"/>
  <c r="P267" i="30"/>
  <c r="Q267" i="27"/>
  <c r="O267" i="27"/>
  <c r="R267" i="27"/>
  <c r="S267" i="27"/>
  <c r="N267" i="27"/>
  <c r="P267" i="27"/>
  <c r="Q267" i="28"/>
  <c r="P267" i="28"/>
  <c r="N267" i="28"/>
  <c r="S267" i="28"/>
  <c r="O267" i="28"/>
  <c r="R267" i="28"/>
  <c r="Q267" i="25"/>
  <c r="R267" i="25"/>
  <c r="O267" i="25"/>
  <c r="S267" i="25"/>
  <c r="P267" i="25"/>
  <c r="N267" i="25"/>
  <c r="S267" i="26"/>
  <c r="R267" i="26"/>
  <c r="Q267" i="26"/>
  <c r="P267" i="26"/>
  <c r="O267" i="26"/>
  <c r="N267" i="26"/>
  <c r="N267" i="24"/>
  <c r="S267" i="24"/>
  <c r="R267" i="24"/>
  <c r="Q267" i="24"/>
  <c r="P267" i="24"/>
  <c r="O267" i="24"/>
  <c r="R267" i="23"/>
  <c r="O267" i="23"/>
  <c r="S267" i="23"/>
  <c r="Q267" i="23"/>
  <c r="P267" i="23"/>
  <c r="N267" i="23"/>
  <c r="S267" i="21"/>
  <c r="O267" i="21"/>
  <c r="P267" i="21"/>
  <c r="R267" i="21"/>
  <c r="N267" i="21"/>
  <c r="Q267" i="21"/>
  <c r="Q267" i="22"/>
  <c r="P267" i="22"/>
  <c r="O267" i="22"/>
  <c r="N267" i="22"/>
  <c r="S267" i="22"/>
  <c r="R267" i="22"/>
  <c r="N267" i="19"/>
  <c r="S267" i="19"/>
  <c r="R267" i="19"/>
  <c r="Q267" i="19"/>
  <c r="P267" i="19"/>
  <c r="O267" i="19"/>
  <c r="Q267" i="18"/>
  <c r="S267" i="18"/>
  <c r="R267" i="18"/>
  <c r="O267" i="18"/>
  <c r="P267" i="18"/>
  <c r="N267" i="18"/>
  <c r="H280" i="9"/>
  <c r="B294" i="15"/>
  <c r="M275" i="18"/>
  <c r="J389" i="15"/>
  <c r="P381" i="15"/>
  <c r="M272" i="11"/>
  <c r="K272" i="11"/>
  <c r="I272" i="11"/>
  <c r="L272" i="11"/>
  <c r="J272" i="11"/>
  <c r="AA267" i="11"/>
  <c r="X267" i="11"/>
  <c r="Y267" i="11"/>
  <c r="AB267" i="11"/>
  <c r="Z267" i="11"/>
  <c r="M272" i="9"/>
  <c r="L272" i="9"/>
  <c r="I272" i="9"/>
  <c r="K272" i="9"/>
  <c r="N272" i="9"/>
  <c r="J272" i="9"/>
  <c r="I273" i="11" a="1"/>
  <c r="X268" i="11" a="1"/>
  <c r="I273" i="9" a="1"/>
  <c r="N268" i="28" a="1"/>
  <c r="N268" i="30" a="1"/>
  <c r="N268" i="29" a="1"/>
  <c r="N268" i="19" a="1"/>
  <c r="N268" i="26" a="1"/>
  <c r="N268" i="23" a="1"/>
  <c r="N268" i="22" a="1"/>
  <c r="N268" i="24" a="1"/>
  <c r="N268" i="25" a="1"/>
  <c r="N268" i="21" a="1"/>
  <c r="N268" i="27" a="1"/>
  <c r="N268" i="18" a="1"/>
  <c r="M382" i="31" l="1"/>
  <c r="O382" i="31"/>
  <c r="L382" i="31"/>
  <c r="K382" i="31"/>
  <c r="C287" i="31"/>
  <c r="N382" i="31"/>
  <c r="E287" i="31"/>
  <c r="G287" i="31"/>
  <c r="D287" i="31"/>
  <c r="F287" i="31"/>
  <c r="W276" i="11"/>
  <c r="J390" i="31"/>
  <c r="K382" i="15"/>
  <c r="M382" i="15"/>
  <c r="O382" i="15"/>
  <c r="L382" i="15"/>
  <c r="E287" i="15"/>
  <c r="N382" i="15"/>
  <c r="D287" i="15"/>
  <c r="H287" i="15"/>
  <c r="F287" i="15"/>
  <c r="G287" i="15"/>
  <c r="C287" i="15"/>
  <c r="S268" i="29"/>
  <c r="R268" i="29"/>
  <c r="O268" i="29"/>
  <c r="Q268" i="29"/>
  <c r="P268" i="29"/>
  <c r="N268" i="29"/>
  <c r="S268" i="30"/>
  <c r="R268" i="30"/>
  <c r="P268" i="30"/>
  <c r="O268" i="30"/>
  <c r="Q268" i="30"/>
  <c r="N268" i="30"/>
  <c r="R268" i="27"/>
  <c r="P268" i="27"/>
  <c r="S268" i="27"/>
  <c r="Q268" i="27"/>
  <c r="O268" i="27"/>
  <c r="N268" i="27"/>
  <c r="S268" i="28"/>
  <c r="R268" i="28"/>
  <c r="Q268" i="28"/>
  <c r="P268" i="28"/>
  <c r="O268" i="28"/>
  <c r="N268" i="28"/>
  <c r="S268" i="25"/>
  <c r="Q268" i="25"/>
  <c r="O268" i="25"/>
  <c r="R268" i="25"/>
  <c r="N268" i="25"/>
  <c r="P268" i="25"/>
  <c r="N268" i="26"/>
  <c r="Q268" i="26"/>
  <c r="P268" i="26"/>
  <c r="O268" i="26"/>
  <c r="S268" i="26"/>
  <c r="R268" i="26"/>
  <c r="P268" i="23"/>
  <c r="O268" i="23"/>
  <c r="S268" i="23"/>
  <c r="R268" i="23"/>
  <c r="N268" i="23"/>
  <c r="Q268" i="23"/>
  <c r="S268" i="24"/>
  <c r="R268" i="24"/>
  <c r="Q268" i="24"/>
  <c r="P268" i="24"/>
  <c r="O268" i="24"/>
  <c r="N268" i="24"/>
  <c r="S268" i="22"/>
  <c r="R268" i="22"/>
  <c r="Q268" i="22"/>
  <c r="P268" i="22"/>
  <c r="O268" i="22"/>
  <c r="N268" i="22"/>
  <c r="R268" i="21"/>
  <c r="O268" i="21"/>
  <c r="Q268" i="21"/>
  <c r="P268" i="21"/>
  <c r="S268" i="21"/>
  <c r="N268" i="21"/>
  <c r="O268" i="18"/>
  <c r="S268" i="18"/>
  <c r="P268" i="18"/>
  <c r="R268" i="18"/>
  <c r="N268" i="18"/>
  <c r="Q268" i="18"/>
  <c r="O268" i="19"/>
  <c r="S268" i="19"/>
  <c r="R268" i="19"/>
  <c r="Q268" i="19"/>
  <c r="P268" i="19"/>
  <c r="N268" i="19"/>
  <c r="P382" i="15"/>
  <c r="M276" i="18"/>
  <c r="J390" i="15"/>
  <c r="H281" i="9"/>
  <c r="B295" i="15"/>
  <c r="I273" i="11"/>
  <c r="K273" i="11"/>
  <c r="J273" i="11"/>
  <c r="L273" i="11"/>
  <c r="M273" i="11"/>
  <c r="Y268" i="11"/>
  <c r="X268" i="11"/>
  <c r="AA268" i="11"/>
  <c r="AB268" i="11"/>
  <c r="Z268" i="11"/>
  <c r="M273" i="9"/>
  <c r="J273" i="9"/>
  <c r="L273" i="9"/>
  <c r="N273" i="9"/>
  <c r="K273" i="9"/>
  <c r="I273" i="9"/>
  <c r="I274" i="11" a="1"/>
  <c r="X269" i="11" a="1"/>
  <c r="N269" i="22" a="1"/>
  <c r="N269" i="19" a="1"/>
  <c r="N269" i="29" a="1"/>
  <c r="N269" i="21" a="1"/>
  <c r="I274" i="9" a="1"/>
  <c r="N269" i="18" a="1"/>
  <c r="N269" i="24" a="1"/>
  <c r="N269" i="27" a="1"/>
  <c r="N269" i="30" a="1"/>
  <c r="N269" i="25" a="1"/>
  <c r="N269" i="23" a="1"/>
  <c r="N269" i="28" a="1"/>
  <c r="N269" i="26" a="1"/>
  <c r="O383" i="31" l="1"/>
  <c r="N383" i="31"/>
  <c r="K383" i="31"/>
  <c r="M383" i="31"/>
  <c r="F288" i="31"/>
  <c r="W277" i="11"/>
  <c r="J391" i="31"/>
  <c r="D288" i="31"/>
  <c r="C288" i="31"/>
  <c r="G288" i="31"/>
  <c r="L383" i="31"/>
  <c r="E288" i="31"/>
  <c r="N383" i="15"/>
  <c r="K383" i="15"/>
  <c r="M383" i="15"/>
  <c r="L383" i="15"/>
  <c r="O383" i="15"/>
  <c r="E288" i="15"/>
  <c r="F288" i="15"/>
  <c r="C288" i="15"/>
  <c r="H288" i="15"/>
  <c r="G288" i="15"/>
  <c r="D288" i="15"/>
  <c r="P269" i="29"/>
  <c r="O269" i="29"/>
  <c r="S269" i="29"/>
  <c r="R269" i="29"/>
  <c r="Q269" i="29"/>
  <c r="N269" i="29"/>
  <c r="N269" i="30"/>
  <c r="S269" i="30"/>
  <c r="R269" i="30"/>
  <c r="Q269" i="30"/>
  <c r="P269" i="30"/>
  <c r="O269" i="30"/>
  <c r="R269" i="27"/>
  <c r="N269" i="27"/>
  <c r="Q269" i="27"/>
  <c r="S269" i="27"/>
  <c r="O269" i="27"/>
  <c r="P269" i="27"/>
  <c r="R269" i="28"/>
  <c r="Q269" i="28"/>
  <c r="P269" i="28"/>
  <c r="S269" i="28"/>
  <c r="O269" i="28"/>
  <c r="N269" i="28"/>
  <c r="Q269" i="25"/>
  <c r="R269" i="25"/>
  <c r="P269" i="25"/>
  <c r="O269" i="25"/>
  <c r="N269" i="25"/>
  <c r="S269" i="25"/>
  <c r="S269" i="26"/>
  <c r="R269" i="26"/>
  <c r="Q269" i="26"/>
  <c r="P269" i="26"/>
  <c r="O269" i="26"/>
  <c r="N269" i="26"/>
  <c r="R269" i="23"/>
  <c r="P269" i="23"/>
  <c r="O269" i="23"/>
  <c r="N269" i="23"/>
  <c r="Q269" i="23"/>
  <c r="S269" i="23"/>
  <c r="S269" i="24"/>
  <c r="R269" i="24"/>
  <c r="Q269" i="24"/>
  <c r="O269" i="24"/>
  <c r="P269" i="24"/>
  <c r="N269" i="24"/>
  <c r="O269" i="21"/>
  <c r="Q269" i="21"/>
  <c r="S269" i="21"/>
  <c r="N269" i="21"/>
  <c r="P269" i="21"/>
  <c r="R269" i="21"/>
  <c r="S269" i="22"/>
  <c r="R269" i="22"/>
  <c r="Q269" i="22"/>
  <c r="P269" i="22"/>
  <c r="O269" i="22"/>
  <c r="N269" i="22"/>
  <c r="S269" i="19"/>
  <c r="R269" i="19"/>
  <c r="O269" i="19"/>
  <c r="Q269" i="19"/>
  <c r="P269" i="19"/>
  <c r="N269" i="19"/>
  <c r="R269" i="18"/>
  <c r="Q269" i="18"/>
  <c r="S269" i="18"/>
  <c r="N269" i="18"/>
  <c r="O269" i="18"/>
  <c r="P269" i="18"/>
  <c r="H282" i="9"/>
  <c r="B296" i="15"/>
  <c r="M277" i="18"/>
  <c r="J391" i="15"/>
  <c r="P383" i="15"/>
  <c r="M274" i="11"/>
  <c r="L274" i="11"/>
  <c r="K274" i="11"/>
  <c r="I274" i="11"/>
  <c r="J274" i="11"/>
  <c r="AA269" i="11"/>
  <c r="Z269" i="11"/>
  <c r="X269" i="11"/>
  <c r="Y269" i="11"/>
  <c r="AB269" i="11"/>
  <c r="K274" i="9"/>
  <c r="L274" i="9"/>
  <c r="J274" i="9"/>
  <c r="I274" i="9"/>
  <c r="N274" i="9"/>
  <c r="M274" i="9"/>
  <c r="I275" i="11" a="1"/>
  <c r="X270" i="11" a="1"/>
  <c r="N270" i="29" a="1"/>
  <c r="N270" i="21" a="1"/>
  <c r="I275" i="9" a="1"/>
  <c r="N270" i="24" a="1"/>
  <c r="N270" i="23" a="1"/>
  <c r="N270" i="30" a="1"/>
  <c r="N270" i="19" a="1"/>
  <c r="N270" i="25" a="1"/>
  <c r="N270" i="26" a="1"/>
  <c r="N270" i="28" a="1"/>
  <c r="N270" i="22" a="1"/>
  <c r="N270" i="18" a="1"/>
  <c r="N270" i="27" a="1"/>
  <c r="C289" i="31" l="1"/>
  <c r="F289" i="31"/>
  <c r="G289" i="31"/>
  <c r="D289" i="31"/>
  <c r="E289" i="31"/>
  <c r="O384" i="31"/>
  <c r="L384" i="31"/>
  <c r="K384" i="31"/>
  <c r="W278" i="11"/>
  <c r="J392" i="31"/>
  <c r="M384" i="31"/>
  <c r="N384" i="31"/>
  <c r="M384" i="15"/>
  <c r="H289" i="15"/>
  <c r="D289" i="15"/>
  <c r="F289" i="15"/>
  <c r="K384" i="15"/>
  <c r="O384" i="15"/>
  <c r="C289" i="15"/>
  <c r="L384" i="15"/>
  <c r="N384" i="15"/>
  <c r="G289" i="15"/>
  <c r="E289" i="15"/>
  <c r="P270" i="29"/>
  <c r="S270" i="29"/>
  <c r="Q270" i="29"/>
  <c r="N270" i="29"/>
  <c r="R270" i="29"/>
  <c r="O270" i="29"/>
  <c r="R270" i="30"/>
  <c r="P270" i="30"/>
  <c r="S270" i="30"/>
  <c r="Q270" i="30"/>
  <c r="O270" i="30"/>
  <c r="N270" i="30"/>
  <c r="Q270" i="27"/>
  <c r="P270" i="27"/>
  <c r="N270" i="27"/>
  <c r="R270" i="27"/>
  <c r="S270" i="27"/>
  <c r="O270" i="27"/>
  <c r="S270" i="28"/>
  <c r="R270" i="28"/>
  <c r="Q270" i="28"/>
  <c r="P270" i="28"/>
  <c r="O270" i="28"/>
  <c r="N270" i="28"/>
  <c r="P270" i="25"/>
  <c r="R270" i="25"/>
  <c r="O270" i="25"/>
  <c r="S270" i="25"/>
  <c r="Q270" i="25"/>
  <c r="N270" i="25"/>
  <c r="S270" i="26"/>
  <c r="R270" i="26"/>
  <c r="Q270" i="26"/>
  <c r="P270" i="26"/>
  <c r="O270" i="26"/>
  <c r="N270" i="26"/>
  <c r="S270" i="24"/>
  <c r="R270" i="24"/>
  <c r="Q270" i="24"/>
  <c r="P270" i="24"/>
  <c r="O270" i="24"/>
  <c r="N270" i="24"/>
  <c r="R270" i="23"/>
  <c r="Q270" i="23"/>
  <c r="N270" i="23"/>
  <c r="S270" i="23"/>
  <c r="P270" i="23"/>
  <c r="O270" i="23"/>
  <c r="S270" i="22"/>
  <c r="R270" i="22"/>
  <c r="Q270" i="22"/>
  <c r="O270" i="22"/>
  <c r="P270" i="22"/>
  <c r="N270" i="22"/>
  <c r="R270" i="21"/>
  <c r="Q270" i="21"/>
  <c r="O270" i="21"/>
  <c r="S270" i="21"/>
  <c r="P270" i="21"/>
  <c r="N270" i="21"/>
  <c r="S270" i="18"/>
  <c r="P270" i="18"/>
  <c r="Q270" i="18"/>
  <c r="N270" i="18"/>
  <c r="R270" i="18"/>
  <c r="O270" i="18"/>
  <c r="N270" i="19"/>
  <c r="S270" i="19"/>
  <c r="R270" i="19"/>
  <c r="Q270" i="19"/>
  <c r="P270" i="19"/>
  <c r="O270" i="19"/>
  <c r="M278" i="18"/>
  <c r="J392" i="15"/>
  <c r="P384" i="15"/>
  <c r="H283" i="9"/>
  <c r="B297" i="15"/>
  <c r="K275" i="11"/>
  <c r="J275" i="11"/>
  <c r="M275" i="11"/>
  <c r="I275" i="11"/>
  <c r="L275" i="11"/>
  <c r="AB270" i="11"/>
  <c r="Y270" i="11"/>
  <c r="AA270" i="11"/>
  <c r="X270" i="11"/>
  <c r="Z270" i="11"/>
  <c r="L275" i="9"/>
  <c r="M275" i="9"/>
  <c r="N275" i="9"/>
  <c r="J275" i="9"/>
  <c r="K275" i="9"/>
  <c r="I275" i="9"/>
  <c r="I276" i="11" a="1"/>
  <c r="X271" i="11" a="1"/>
  <c r="N271" i="21" a="1"/>
  <c r="N271" i="18" a="1"/>
  <c r="N271" i="26" a="1"/>
  <c r="I276" i="9" a="1"/>
  <c r="N271" i="19" a="1"/>
  <c r="N271" i="27" a="1"/>
  <c r="N271" i="24" a="1"/>
  <c r="N271" i="25" a="1"/>
  <c r="N271" i="29" a="1"/>
  <c r="N271" i="28" a="1"/>
  <c r="N271" i="22" a="1"/>
  <c r="N271" i="23" a="1"/>
  <c r="N271" i="30" a="1"/>
  <c r="M385" i="31" l="1"/>
  <c r="K385" i="31"/>
  <c r="F290" i="31"/>
  <c r="W279" i="11"/>
  <c r="J393" i="31"/>
  <c r="N385" i="31"/>
  <c r="G290" i="31"/>
  <c r="E290" i="31"/>
  <c r="D290" i="31"/>
  <c r="L385" i="31"/>
  <c r="O385" i="31"/>
  <c r="C290" i="31"/>
  <c r="D290" i="15"/>
  <c r="L385" i="15"/>
  <c r="N385" i="15"/>
  <c r="M385" i="15"/>
  <c r="C290" i="15"/>
  <c r="G290" i="15"/>
  <c r="O385" i="15"/>
  <c r="K385" i="15"/>
  <c r="E290" i="15"/>
  <c r="H290" i="15"/>
  <c r="F290" i="15"/>
  <c r="Q271" i="29"/>
  <c r="O271" i="29"/>
  <c r="P271" i="29"/>
  <c r="R271" i="29"/>
  <c r="S271" i="29"/>
  <c r="N271" i="29"/>
  <c r="O271" i="30"/>
  <c r="N271" i="30"/>
  <c r="S271" i="30"/>
  <c r="R271" i="30"/>
  <c r="Q271" i="30"/>
  <c r="P271" i="30"/>
  <c r="O271" i="27"/>
  <c r="N271" i="27"/>
  <c r="Q271" i="27"/>
  <c r="R271" i="27"/>
  <c r="P271" i="27"/>
  <c r="S271" i="27"/>
  <c r="Q271" i="28"/>
  <c r="P271" i="28"/>
  <c r="S271" i="28"/>
  <c r="R271" i="28"/>
  <c r="O271" i="28"/>
  <c r="N271" i="28"/>
  <c r="Q271" i="25"/>
  <c r="P271" i="25"/>
  <c r="R271" i="25"/>
  <c r="S271" i="25"/>
  <c r="N271" i="25"/>
  <c r="O271" i="25"/>
  <c r="S271" i="26"/>
  <c r="R271" i="26"/>
  <c r="Q271" i="26"/>
  <c r="P271" i="26"/>
  <c r="O271" i="26"/>
  <c r="N271" i="26"/>
  <c r="S271" i="23"/>
  <c r="R271" i="23"/>
  <c r="N271" i="23"/>
  <c r="Q271" i="23"/>
  <c r="O271" i="23"/>
  <c r="P271" i="23"/>
  <c r="N271" i="24"/>
  <c r="S271" i="24"/>
  <c r="R271" i="24"/>
  <c r="Q271" i="24"/>
  <c r="P271" i="24"/>
  <c r="O271" i="24"/>
  <c r="O271" i="21"/>
  <c r="P271" i="21"/>
  <c r="R271" i="21"/>
  <c r="Q271" i="21"/>
  <c r="S271" i="21"/>
  <c r="N271" i="21"/>
  <c r="S271" i="22"/>
  <c r="Q271" i="22"/>
  <c r="P271" i="22"/>
  <c r="O271" i="22"/>
  <c r="N271" i="22"/>
  <c r="R271" i="22"/>
  <c r="S271" i="19"/>
  <c r="R271" i="19"/>
  <c r="Q271" i="19"/>
  <c r="P271" i="19"/>
  <c r="O271" i="19"/>
  <c r="N271" i="19"/>
  <c r="Q271" i="18"/>
  <c r="S271" i="18"/>
  <c r="R271" i="18"/>
  <c r="O271" i="18"/>
  <c r="P271" i="18"/>
  <c r="N271" i="18"/>
  <c r="M279" i="18"/>
  <c r="J393" i="15"/>
  <c r="H284" i="9"/>
  <c r="B298" i="15"/>
  <c r="P385" i="15"/>
  <c r="M276" i="11"/>
  <c r="L276" i="11"/>
  <c r="K276" i="11"/>
  <c r="J276" i="11"/>
  <c r="I276" i="11"/>
  <c r="AA271" i="11"/>
  <c r="X271" i="11"/>
  <c r="Z271" i="11"/>
  <c r="Y271" i="11"/>
  <c r="AB271" i="11"/>
  <c r="L276" i="9"/>
  <c r="K276" i="9"/>
  <c r="N276" i="9"/>
  <c r="M276" i="9"/>
  <c r="J276" i="9"/>
  <c r="I276" i="9"/>
  <c r="I277" i="11" a="1"/>
  <c r="X272" i="11" a="1"/>
  <c r="N272" i="26" a="1"/>
  <c r="N272" i="27" a="1"/>
  <c r="N272" i="21" a="1"/>
  <c r="N272" i="30" a="1"/>
  <c r="I277" i="9" a="1"/>
  <c r="N272" i="28" a="1"/>
  <c r="N272" i="23" a="1"/>
  <c r="N272" i="19" a="1"/>
  <c r="N272" i="29" a="1"/>
  <c r="N272" i="22" a="1"/>
  <c r="N272" i="24" a="1"/>
  <c r="N272" i="25" a="1"/>
  <c r="N272" i="18" a="1"/>
  <c r="O386" i="31" l="1"/>
  <c r="N386" i="31"/>
  <c r="C291" i="31"/>
  <c r="D291" i="31"/>
  <c r="F291" i="31"/>
  <c r="G291" i="31"/>
  <c r="K386" i="31"/>
  <c r="E291" i="31"/>
  <c r="L386" i="31"/>
  <c r="M386" i="31"/>
  <c r="W280" i="11"/>
  <c r="J394" i="31"/>
  <c r="O386" i="15"/>
  <c r="M386" i="15"/>
  <c r="C291" i="15"/>
  <c r="G291" i="15"/>
  <c r="L386" i="15"/>
  <c r="N386" i="15"/>
  <c r="F291" i="15"/>
  <c r="K386" i="15"/>
  <c r="H291" i="15"/>
  <c r="D291" i="15"/>
  <c r="E291" i="15"/>
  <c r="O272" i="29"/>
  <c r="P272" i="29"/>
  <c r="Q272" i="29"/>
  <c r="R272" i="29"/>
  <c r="S272" i="29"/>
  <c r="N272" i="29"/>
  <c r="S272" i="30"/>
  <c r="R272" i="30"/>
  <c r="P272" i="30"/>
  <c r="O272" i="30"/>
  <c r="Q272" i="30"/>
  <c r="N272" i="30"/>
  <c r="R272" i="27"/>
  <c r="S272" i="27"/>
  <c r="P272" i="27"/>
  <c r="N272" i="27"/>
  <c r="Q272" i="27"/>
  <c r="O272" i="27"/>
  <c r="O272" i="28"/>
  <c r="N272" i="28"/>
  <c r="R272" i="28"/>
  <c r="P272" i="28"/>
  <c r="S272" i="28"/>
  <c r="Q272" i="28"/>
  <c r="R272" i="25"/>
  <c r="Q272" i="25"/>
  <c r="N272" i="25"/>
  <c r="S272" i="25"/>
  <c r="P272" i="25"/>
  <c r="O272" i="25"/>
  <c r="N272" i="26"/>
  <c r="S272" i="26"/>
  <c r="R272" i="26"/>
  <c r="Q272" i="26"/>
  <c r="P272" i="26"/>
  <c r="O272" i="26"/>
  <c r="S272" i="24"/>
  <c r="R272" i="24"/>
  <c r="Q272" i="24"/>
  <c r="P272" i="24"/>
  <c r="O272" i="24"/>
  <c r="N272" i="24"/>
  <c r="S272" i="23"/>
  <c r="Q272" i="23"/>
  <c r="P272" i="23"/>
  <c r="N272" i="23"/>
  <c r="O272" i="23"/>
  <c r="R272" i="23"/>
  <c r="S272" i="22"/>
  <c r="R272" i="22"/>
  <c r="Q272" i="22"/>
  <c r="P272" i="22"/>
  <c r="O272" i="22"/>
  <c r="N272" i="22"/>
  <c r="O272" i="21"/>
  <c r="S272" i="21"/>
  <c r="P272" i="21"/>
  <c r="N272" i="21"/>
  <c r="R272" i="21"/>
  <c r="Q272" i="21"/>
  <c r="S272" i="18"/>
  <c r="Q272" i="18"/>
  <c r="O272" i="18"/>
  <c r="N272" i="18"/>
  <c r="P272" i="18"/>
  <c r="R272" i="18"/>
  <c r="O272" i="19"/>
  <c r="S272" i="19"/>
  <c r="R272" i="19"/>
  <c r="Q272" i="19"/>
  <c r="P272" i="19"/>
  <c r="N272" i="19"/>
  <c r="H285" i="9"/>
  <c r="B299" i="15"/>
  <c r="M280" i="18"/>
  <c r="J394" i="15"/>
  <c r="P386" i="15"/>
  <c r="K277" i="11"/>
  <c r="M277" i="11"/>
  <c r="J277" i="11"/>
  <c r="I277" i="11"/>
  <c r="L277" i="11"/>
  <c r="Z272" i="11"/>
  <c r="AA272" i="11"/>
  <c r="Y272" i="11"/>
  <c r="X272" i="11"/>
  <c r="AB272" i="11"/>
  <c r="J277" i="9"/>
  <c r="L277" i="9"/>
  <c r="M277" i="9"/>
  <c r="K277" i="9"/>
  <c r="I277" i="9"/>
  <c r="N277" i="9"/>
  <c r="I278" i="11" a="1"/>
  <c r="X273" i="11" a="1"/>
  <c r="N273" i="25" a="1"/>
  <c r="N273" i="18" a="1"/>
  <c r="N273" i="22" a="1"/>
  <c r="N273" i="30" a="1"/>
  <c r="N273" i="19" a="1"/>
  <c r="N273" i="23" a="1"/>
  <c r="N273" i="27" a="1"/>
  <c r="N273" i="26" a="1"/>
  <c r="N273" i="28" a="1"/>
  <c r="N273" i="24" a="1"/>
  <c r="N273" i="21" a="1"/>
  <c r="I278" i="9" a="1"/>
  <c r="N273" i="29" a="1"/>
  <c r="O387" i="31" l="1"/>
  <c r="K387" i="31"/>
  <c r="M387" i="31"/>
  <c r="L387" i="31"/>
  <c r="G292" i="31"/>
  <c r="E292" i="31"/>
  <c r="N387" i="31"/>
  <c r="W281" i="11"/>
  <c r="J395" i="31"/>
  <c r="F292" i="31"/>
  <c r="C292" i="31"/>
  <c r="D292" i="31"/>
  <c r="O387" i="15"/>
  <c r="H292" i="15"/>
  <c r="M387" i="15"/>
  <c r="C292" i="15"/>
  <c r="E292" i="15"/>
  <c r="G292" i="15"/>
  <c r="F292" i="15"/>
  <c r="K387" i="15"/>
  <c r="L387" i="15"/>
  <c r="D292" i="15"/>
  <c r="N387" i="15"/>
  <c r="O273" i="29"/>
  <c r="P273" i="29"/>
  <c r="N273" i="29"/>
  <c r="R273" i="29"/>
  <c r="Q273" i="29"/>
  <c r="S273" i="29"/>
  <c r="S273" i="30"/>
  <c r="R273" i="30"/>
  <c r="Q273" i="30"/>
  <c r="P273" i="30"/>
  <c r="O273" i="30"/>
  <c r="N273" i="30"/>
  <c r="N273" i="27"/>
  <c r="R273" i="27"/>
  <c r="O273" i="27"/>
  <c r="Q273" i="27"/>
  <c r="P273" i="27"/>
  <c r="S273" i="27"/>
  <c r="R273" i="28"/>
  <c r="Q273" i="28"/>
  <c r="P273" i="28"/>
  <c r="S273" i="28"/>
  <c r="O273" i="28"/>
  <c r="N273" i="28"/>
  <c r="P273" i="25"/>
  <c r="O273" i="25"/>
  <c r="S273" i="25"/>
  <c r="Q273" i="25"/>
  <c r="N273" i="25"/>
  <c r="R273" i="25"/>
  <c r="N273" i="26"/>
  <c r="S273" i="26"/>
  <c r="R273" i="26"/>
  <c r="Q273" i="26"/>
  <c r="P273" i="26"/>
  <c r="O273" i="26"/>
  <c r="N273" i="23"/>
  <c r="P273" i="23"/>
  <c r="O273" i="23"/>
  <c r="S273" i="23"/>
  <c r="R273" i="23"/>
  <c r="Q273" i="23"/>
  <c r="S273" i="24"/>
  <c r="R273" i="24"/>
  <c r="Q273" i="24"/>
  <c r="O273" i="24"/>
  <c r="P273" i="24"/>
  <c r="N273" i="24"/>
  <c r="O273" i="21"/>
  <c r="S273" i="21"/>
  <c r="Q273" i="21"/>
  <c r="P273" i="21"/>
  <c r="N273" i="21"/>
  <c r="R273" i="21"/>
  <c r="O273" i="22"/>
  <c r="Q273" i="22"/>
  <c r="N273" i="22"/>
  <c r="S273" i="22"/>
  <c r="P273" i="22"/>
  <c r="R273" i="22"/>
  <c r="S273" i="19"/>
  <c r="R273" i="19"/>
  <c r="O273" i="19"/>
  <c r="Q273" i="19"/>
  <c r="P273" i="19"/>
  <c r="N273" i="19"/>
  <c r="N273" i="18"/>
  <c r="S273" i="18"/>
  <c r="R273" i="18"/>
  <c r="O273" i="18"/>
  <c r="P273" i="18"/>
  <c r="Q273" i="18"/>
  <c r="M281" i="18"/>
  <c r="J395" i="15"/>
  <c r="H286" i="9"/>
  <c r="B300" i="15"/>
  <c r="P387" i="15"/>
  <c r="J278" i="11"/>
  <c r="M278" i="11"/>
  <c r="K278" i="11"/>
  <c r="L278" i="11"/>
  <c r="I278" i="11"/>
  <c r="Z273" i="11"/>
  <c r="AA273" i="11"/>
  <c r="AB273" i="11"/>
  <c r="X273" i="11"/>
  <c r="Y273" i="11"/>
  <c r="M278" i="9"/>
  <c r="I278" i="9"/>
  <c r="K278" i="9"/>
  <c r="N278" i="9"/>
  <c r="J278" i="9"/>
  <c r="L278" i="9"/>
  <c r="I279" i="11" a="1"/>
  <c r="X274" i="11" a="1"/>
  <c r="N274" i="30" a="1"/>
  <c r="N274" i="28" a="1"/>
  <c r="I279" i="9" a="1"/>
  <c r="N274" i="18" a="1"/>
  <c r="N274" i="22" a="1"/>
  <c r="N274" i="24" a="1"/>
  <c r="N274" i="19" a="1"/>
  <c r="N274" i="26" a="1"/>
  <c r="N274" i="23" a="1"/>
  <c r="N274" i="21" a="1"/>
  <c r="N274" i="25" a="1"/>
  <c r="N274" i="29" a="1"/>
  <c r="N274" i="27" a="1"/>
  <c r="N388" i="31" l="1"/>
  <c r="M388" i="31"/>
  <c r="E293" i="31"/>
  <c r="O388" i="31"/>
  <c r="F293" i="31"/>
  <c r="W282" i="11"/>
  <c r="J396" i="31"/>
  <c r="L388" i="31"/>
  <c r="K388" i="31"/>
  <c r="D293" i="31"/>
  <c r="C293" i="31"/>
  <c r="G293" i="31"/>
  <c r="F293" i="15"/>
  <c r="G293" i="15"/>
  <c r="D293" i="15"/>
  <c r="C293" i="15"/>
  <c r="H293" i="15"/>
  <c r="E293" i="15"/>
  <c r="N388" i="15"/>
  <c r="K388" i="15"/>
  <c r="M388" i="15"/>
  <c r="L388" i="15"/>
  <c r="O388" i="15"/>
  <c r="R274" i="29"/>
  <c r="O274" i="29"/>
  <c r="S274" i="29"/>
  <c r="P274" i="29"/>
  <c r="N274" i="29"/>
  <c r="Q274" i="29"/>
  <c r="R274" i="30"/>
  <c r="P274" i="30"/>
  <c r="O274" i="30"/>
  <c r="N274" i="30"/>
  <c r="S274" i="30"/>
  <c r="Q274" i="30"/>
  <c r="S274" i="27"/>
  <c r="R274" i="27"/>
  <c r="P274" i="27"/>
  <c r="N274" i="27"/>
  <c r="Q274" i="27"/>
  <c r="O274" i="27"/>
  <c r="S274" i="28"/>
  <c r="R274" i="28"/>
  <c r="Q274" i="28"/>
  <c r="P274" i="28"/>
  <c r="O274" i="28"/>
  <c r="N274" i="28"/>
  <c r="R274" i="25"/>
  <c r="S274" i="25"/>
  <c r="N274" i="25"/>
  <c r="O274" i="25"/>
  <c r="P274" i="25"/>
  <c r="Q274" i="25"/>
  <c r="S274" i="26"/>
  <c r="R274" i="26"/>
  <c r="Q274" i="26"/>
  <c r="P274" i="26"/>
  <c r="O274" i="26"/>
  <c r="N274" i="26"/>
  <c r="S274" i="24"/>
  <c r="R274" i="24"/>
  <c r="Q274" i="24"/>
  <c r="P274" i="24"/>
  <c r="O274" i="24"/>
  <c r="N274" i="24"/>
  <c r="R274" i="23"/>
  <c r="P274" i="23"/>
  <c r="S274" i="23"/>
  <c r="O274" i="23"/>
  <c r="Q274" i="23"/>
  <c r="N274" i="23"/>
  <c r="S274" i="22"/>
  <c r="R274" i="22"/>
  <c r="Q274" i="22"/>
  <c r="P274" i="22"/>
  <c r="O274" i="22"/>
  <c r="N274" i="22"/>
  <c r="R274" i="21"/>
  <c r="P274" i="21"/>
  <c r="N274" i="21"/>
  <c r="S274" i="21"/>
  <c r="O274" i="21"/>
  <c r="Q274" i="21"/>
  <c r="S274" i="18"/>
  <c r="O274" i="18"/>
  <c r="N274" i="18"/>
  <c r="R274" i="18"/>
  <c r="Q274" i="18"/>
  <c r="P274" i="18"/>
  <c r="N274" i="19"/>
  <c r="S274" i="19"/>
  <c r="R274" i="19"/>
  <c r="Q274" i="19"/>
  <c r="P274" i="19"/>
  <c r="O274" i="19"/>
  <c r="M282" i="18"/>
  <c r="J396" i="15"/>
  <c r="H287" i="9"/>
  <c r="B301" i="15"/>
  <c r="P388" i="15"/>
  <c r="M279" i="11"/>
  <c r="I279" i="11"/>
  <c r="K279" i="11"/>
  <c r="J279" i="11"/>
  <c r="L279" i="11"/>
  <c r="X274" i="11"/>
  <c r="Y274" i="11"/>
  <c r="Z274" i="11"/>
  <c r="AA274" i="11"/>
  <c r="AB274" i="11"/>
  <c r="J279" i="9"/>
  <c r="L279" i="9"/>
  <c r="K279" i="9"/>
  <c r="I279" i="9"/>
  <c r="N279" i="9"/>
  <c r="M279" i="9"/>
  <c r="I280" i="11" a="1"/>
  <c r="X275" i="11" a="1"/>
  <c r="N275" i="27" a="1"/>
  <c r="N275" i="25" a="1"/>
  <c r="N275" i="26" a="1"/>
  <c r="N275" i="29" a="1"/>
  <c r="I280" i="9" a="1"/>
  <c r="N275" i="23" a="1"/>
  <c r="N275" i="30" a="1"/>
  <c r="N275" i="22" a="1"/>
  <c r="N275" i="21" a="1"/>
  <c r="N275" i="19" a="1"/>
  <c r="N275" i="24" a="1"/>
  <c r="N275" i="28" a="1"/>
  <c r="N275" i="18" a="1"/>
  <c r="O389" i="31" l="1"/>
  <c r="N389" i="31"/>
  <c r="M389" i="31"/>
  <c r="K389" i="31"/>
  <c r="F294" i="31"/>
  <c r="D294" i="31"/>
  <c r="G294" i="31"/>
  <c r="E294" i="31"/>
  <c r="W283" i="11"/>
  <c r="J397" i="31"/>
  <c r="L389" i="31"/>
  <c r="C294" i="31"/>
  <c r="N389" i="15"/>
  <c r="D294" i="15"/>
  <c r="O389" i="15"/>
  <c r="G294" i="15"/>
  <c r="H294" i="15"/>
  <c r="E294" i="15"/>
  <c r="F294" i="15"/>
  <c r="M389" i="15"/>
  <c r="K389" i="15"/>
  <c r="L389" i="15"/>
  <c r="C294" i="15"/>
  <c r="R275" i="29"/>
  <c r="N275" i="29"/>
  <c r="Q275" i="29"/>
  <c r="O275" i="29"/>
  <c r="S275" i="29"/>
  <c r="P275" i="29"/>
  <c r="O275" i="30"/>
  <c r="N275" i="30"/>
  <c r="S275" i="30"/>
  <c r="R275" i="30"/>
  <c r="Q275" i="30"/>
  <c r="P275" i="30"/>
  <c r="P275" i="27"/>
  <c r="Q275" i="27"/>
  <c r="S275" i="27"/>
  <c r="O275" i="27"/>
  <c r="R275" i="27"/>
  <c r="N275" i="27"/>
  <c r="Q275" i="28"/>
  <c r="P275" i="28"/>
  <c r="S275" i="28"/>
  <c r="R275" i="28"/>
  <c r="O275" i="28"/>
  <c r="N275" i="28"/>
  <c r="N275" i="25"/>
  <c r="S275" i="25"/>
  <c r="R275" i="25"/>
  <c r="O275" i="25"/>
  <c r="Q275" i="25"/>
  <c r="P275" i="25"/>
  <c r="S275" i="26"/>
  <c r="R275" i="26"/>
  <c r="Q275" i="26"/>
  <c r="P275" i="26"/>
  <c r="O275" i="26"/>
  <c r="N275" i="26"/>
  <c r="S275" i="23"/>
  <c r="P275" i="23"/>
  <c r="N275" i="23"/>
  <c r="R275" i="23"/>
  <c r="Q275" i="23"/>
  <c r="O275" i="23"/>
  <c r="N275" i="24"/>
  <c r="S275" i="24"/>
  <c r="R275" i="24"/>
  <c r="Q275" i="24"/>
  <c r="P275" i="24"/>
  <c r="O275" i="24"/>
  <c r="S275" i="21"/>
  <c r="O275" i="21"/>
  <c r="N275" i="21"/>
  <c r="P275" i="21"/>
  <c r="R275" i="21"/>
  <c r="Q275" i="21"/>
  <c r="S275" i="22"/>
  <c r="R275" i="22"/>
  <c r="Q275" i="22"/>
  <c r="P275" i="22"/>
  <c r="O275" i="22"/>
  <c r="N275" i="22"/>
  <c r="S275" i="19"/>
  <c r="R275" i="19"/>
  <c r="Q275" i="19"/>
  <c r="P275" i="19"/>
  <c r="O275" i="19"/>
  <c r="N275" i="19"/>
  <c r="O275" i="18"/>
  <c r="S275" i="18"/>
  <c r="Q275" i="18"/>
  <c r="P275" i="18"/>
  <c r="R275" i="18"/>
  <c r="N275" i="18"/>
  <c r="H288" i="9"/>
  <c r="B302" i="15"/>
  <c r="M283" i="18"/>
  <c r="J397" i="15"/>
  <c r="P389" i="15"/>
  <c r="J280" i="11"/>
  <c r="L280" i="11"/>
  <c r="K280" i="11"/>
  <c r="I280" i="11"/>
  <c r="M280" i="11"/>
  <c r="Z275" i="11"/>
  <c r="Y275" i="11"/>
  <c r="AA275" i="11"/>
  <c r="X275" i="11"/>
  <c r="AB275" i="11"/>
  <c r="L280" i="9"/>
  <c r="I280" i="9"/>
  <c r="N280" i="9"/>
  <c r="K280" i="9"/>
  <c r="J280" i="9"/>
  <c r="M280" i="9"/>
  <c r="I281" i="11" a="1"/>
  <c r="X276" i="11" a="1"/>
  <c r="N276" i="18" a="1"/>
  <c r="N276" i="27" a="1"/>
  <c r="N276" i="22" a="1"/>
  <c r="N276" i="30" a="1"/>
  <c r="N276" i="28" a="1"/>
  <c r="N276" i="29" a="1"/>
  <c r="N276" i="25" a="1"/>
  <c r="N276" i="21" a="1"/>
  <c r="N276" i="19" a="1"/>
  <c r="I281" i="9" a="1"/>
  <c r="N276" i="23" a="1"/>
  <c r="N276" i="24" a="1"/>
  <c r="N276" i="26" a="1"/>
  <c r="K390" i="31" l="1"/>
  <c r="G295" i="31"/>
  <c r="C295" i="31"/>
  <c r="W284" i="11"/>
  <c r="J398" i="31"/>
  <c r="M390" i="31"/>
  <c r="F295" i="31"/>
  <c r="L390" i="31"/>
  <c r="E295" i="31"/>
  <c r="D295" i="31"/>
  <c r="O390" i="31"/>
  <c r="N390" i="31"/>
  <c r="O390" i="15"/>
  <c r="K390" i="15"/>
  <c r="L390" i="15"/>
  <c r="D295" i="15"/>
  <c r="N390" i="15"/>
  <c r="C295" i="15"/>
  <c r="F295" i="15"/>
  <c r="G295" i="15"/>
  <c r="M390" i="15"/>
  <c r="H295" i="15"/>
  <c r="E295" i="15"/>
  <c r="S276" i="29"/>
  <c r="O276" i="29"/>
  <c r="P276" i="29"/>
  <c r="R276" i="29"/>
  <c r="Q276" i="29"/>
  <c r="N276" i="29"/>
  <c r="S276" i="30"/>
  <c r="R276" i="30"/>
  <c r="P276" i="30"/>
  <c r="O276" i="30"/>
  <c r="Q276" i="30"/>
  <c r="N276" i="30"/>
  <c r="R276" i="27"/>
  <c r="O276" i="27"/>
  <c r="S276" i="27"/>
  <c r="P276" i="27"/>
  <c r="Q276" i="27"/>
  <c r="N276" i="27"/>
  <c r="S276" i="28"/>
  <c r="R276" i="28"/>
  <c r="Q276" i="28"/>
  <c r="P276" i="28"/>
  <c r="O276" i="28"/>
  <c r="N276" i="28"/>
  <c r="Q276" i="25"/>
  <c r="S276" i="25"/>
  <c r="N276" i="25"/>
  <c r="R276" i="25"/>
  <c r="O276" i="25"/>
  <c r="P276" i="25"/>
  <c r="N276" i="26"/>
  <c r="P276" i="26"/>
  <c r="O276" i="26"/>
  <c r="S276" i="26"/>
  <c r="R276" i="26"/>
  <c r="Q276" i="26"/>
  <c r="S276" i="24"/>
  <c r="Q276" i="24"/>
  <c r="P276" i="24"/>
  <c r="O276" i="24"/>
  <c r="N276" i="24"/>
  <c r="R276" i="24"/>
  <c r="O276" i="23"/>
  <c r="S276" i="23"/>
  <c r="R276" i="23"/>
  <c r="Q276" i="23"/>
  <c r="P276" i="23"/>
  <c r="N276" i="23"/>
  <c r="S276" i="22"/>
  <c r="R276" i="22"/>
  <c r="Q276" i="22"/>
  <c r="P276" i="22"/>
  <c r="O276" i="22"/>
  <c r="N276" i="22"/>
  <c r="R276" i="21"/>
  <c r="N276" i="21"/>
  <c r="P276" i="21"/>
  <c r="S276" i="21"/>
  <c r="Q276" i="21"/>
  <c r="O276" i="21"/>
  <c r="Q276" i="18"/>
  <c r="N276" i="18"/>
  <c r="O276" i="18"/>
  <c r="R276" i="18"/>
  <c r="S276" i="18"/>
  <c r="P276" i="18"/>
  <c r="O276" i="19"/>
  <c r="S276" i="19"/>
  <c r="R276" i="19"/>
  <c r="Q276" i="19"/>
  <c r="P276" i="19"/>
  <c r="N276" i="19"/>
  <c r="H289" i="9"/>
  <c r="B303" i="15"/>
  <c r="P390" i="15"/>
  <c r="M284" i="18"/>
  <c r="J398" i="15"/>
  <c r="M281" i="11"/>
  <c r="K281" i="11"/>
  <c r="I281" i="11"/>
  <c r="L281" i="11"/>
  <c r="J281" i="11"/>
  <c r="AB276" i="11"/>
  <c r="X276" i="11"/>
  <c r="Z276" i="11"/>
  <c r="Y276" i="11"/>
  <c r="AA276" i="11"/>
  <c r="I281" i="9"/>
  <c r="L281" i="9"/>
  <c r="J281" i="9"/>
  <c r="K281" i="9"/>
  <c r="N281" i="9"/>
  <c r="M281" i="9"/>
  <c r="I282" i="11" a="1"/>
  <c r="X277" i="11" a="1"/>
  <c r="N277" i="29" a="1"/>
  <c r="I282" i="9" a="1"/>
  <c r="N277" i="24" a="1"/>
  <c r="N277" i="21" a="1"/>
  <c r="N277" i="19" a="1"/>
  <c r="N277" i="18" a="1"/>
  <c r="N277" i="27" a="1"/>
  <c r="N277" i="30" a="1"/>
  <c r="N277" i="23" a="1"/>
  <c r="N277" i="22" a="1"/>
  <c r="N277" i="26" a="1"/>
  <c r="N277" i="28" a="1"/>
  <c r="N277" i="25" a="1"/>
  <c r="O391" i="31" l="1"/>
  <c r="N391" i="31"/>
  <c r="K391" i="31"/>
  <c r="M391" i="31"/>
  <c r="C296" i="31"/>
  <c r="F296" i="31"/>
  <c r="E296" i="31"/>
  <c r="L391" i="31"/>
  <c r="D296" i="31"/>
  <c r="G296" i="31"/>
  <c r="W285" i="11"/>
  <c r="J399" i="31"/>
  <c r="M391" i="15"/>
  <c r="G296" i="15"/>
  <c r="O391" i="15"/>
  <c r="H296" i="15"/>
  <c r="K391" i="15"/>
  <c r="N391" i="15"/>
  <c r="C296" i="15"/>
  <c r="F296" i="15"/>
  <c r="L391" i="15"/>
  <c r="E296" i="15"/>
  <c r="D296" i="15"/>
  <c r="N277" i="29"/>
  <c r="R277" i="29"/>
  <c r="Q277" i="29"/>
  <c r="S277" i="29"/>
  <c r="P277" i="29"/>
  <c r="O277" i="29"/>
  <c r="S277" i="30"/>
  <c r="R277" i="30"/>
  <c r="Q277" i="30"/>
  <c r="P277" i="30"/>
  <c r="O277" i="30"/>
  <c r="N277" i="30"/>
  <c r="P277" i="27"/>
  <c r="S277" i="27"/>
  <c r="R277" i="27"/>
  <c r="O277" i="27"/>
  <c r="N277" i="27"/>
  <c r="Q277" i="27"/>
  <c r="R277" i="28"/>
  <c r="Q277" i="28"/>
  <c r="P277" i="28"/>
  <c r="N277" i="28"/>
  <c r="O277" i="28"/>
  <c r="S277" i="28"/>
  <c r="N277" i="25"/>
  <c r="P277" i="25"/>
  <c r="R277" i="25"/>
  <c r="Q277" i="25"/>
  <c r="S277" i="25"/>
  <c r="O277" i="25"/>
  <c r="N277" i="26"/>
  <c r="S277" i="26"/>
  <c r="R277" i="26"/>
  <c r="Q277" i="26"/>
  <c r="P277" i="26"/>
  <c r="O277" i="26"/>
  <c r="P277" i="23"/>
  <c r="O277" i="23"/>
  <c r="S277" i="23"/>
  <c r="R277" i="23"/>
  <c r="N277" i="23"/>
  <c r="Q277" i="23"/>
  <c r="S277" i="24"/>
  <c r="R277" i="24"/>
  <c r="Q277" i="24"/>
  <c r="O277" i="24"/>
  <c r="P277" i="24"/>
  <c r="N277" i="24"/>
  <c r="S277" i="21"/>
  <c r="N277" i="21"/>
  <c r="Q277" i="21"/>
  <c r="O277" i="21"/>
  <c r="R277" i="21"/>
  <c r="P277" i="21"/>
  <c r="S277" i="22"/>
  <c r="R277" i="22"/>
  <c r="Q277" i="22"/>
  <c r="P277" i="22"/>
  <c r="O277" i="22"/>
  <c r="N277" i="22"/>
  <c r="S277" i="19"/>
  <c r="R277" i="19"/>
  <c r="O277" i="19"/>
  <c r="Q277" i="19"/>
  <c r="P277" i="19"/>
  <c r="N277" i="19"/>
  <c r="Q277" i="18"/>
  <c r="S277" i="18"/>
  <c r="O277" i="18"/>
  <c r="P277" i="18"/>
  <c r="R277" i="18"/>
  <c r="N277" i="18"/>
  <c r="H290" i="9"/>
  <c r="B304" i="15"/>
  <c r="M285" i="18"/>
  <c r="J399" i="15"/>
  <c r="P391" i="15"/>
  <c r="I282" i="11"/>
  <c r="M282" i="11"/>
  <c r="J282" i="11"/>
  <c r="K282" i="11"/>
  <c r="L282" i="11"/>
  <c r="AA277" i="11"/>
  <c r="X277" i="11"/>
  <c r="AB277" i="11"/>
  <c r="Z277" i="11"/>
  <c r="Y277" i="11"/>
  <c r="N282" i="9"/>
  <c r="L282" i="9"/>
  <c r="K282" i="9"/>
  <c r="M282" i="9"/>
  <c r="J282" i="9"/>
  <c r="I282" i="9"/>
  <c r="I283" i="11" a="1"/>
  <c r="X278" i="11" a="1"/>
  <c r="N278" i="28" a="1"/>
  <c r="N278" i="29" a="1"/>
  <c r="N278" i="26" a="1"/>
  <c r="N278" i="19" a="1"/>
  <c r="N278" i="30" a="1"/>
  <c r="N278" i="27" a="1"/>
  <c r="I283" i="9" a="1"/>
  <c r="N278" i="22" a="1"/>
  <c r="N278" i="23" a="1"/>
  <c r="N278" i="21" a="1"/>
  <c r="N278" i="25" a="1"/>
  <c r="N278" i="18" a="1"/>
  <c r="N278" i="24" a="1"/>
  <c r="M392" i="31" l="1"/>
  <c r="G297" i="31"/>
  <c r="W286" i="11"/>
  <c r="J400" i="31"/>
  <c r="D297" i="31"/>
  <c r="L392" i="31"/>
  <c r="E297" i="31"/>
  <c r="F297" i="31"/>
  <c r="K392" i="31"/>
  <c r="O392" i="31"/>
  <c r="N392" i="31"/>
  <c r="C297" i="31"/>
  <c r="O392" i="15"/>
  <c r="L392" i="15"/>
  <c r="N392" i="15"/>
  <c r="K392" i="15"/>
  <c r="M392" i="15"/>
  <c r="C297" i="15"/>
  <c r="G297" i="15"/>
  <c r="E297" i="15"/>
  <c r="F297" i="15"/>
  <c r="D297" i="15"/>
  <c r="H297" i="15"/>
  <c r="P278" i="29"/>
  <c r="N278" i="29"/>
  <c r="S278" i="29"/>
  <c r="O278" i="29"/>
  <c r="Q278" i="29"/>
  <c r="R278" i="29"/>
  <c r="R278" i="30"/>
  <c r="P278" i="30"/>
  <c r="S278" i="30"/>
  <c r="Q278" i="30"/>
  <c r="O278" i="30"/>
  <c r="N278" i="30"/>
  <c r="O278" i="27"/>
  <c r="N278" i="27"/>
  <c r="Q278" i="27"/>
  <c r="S278" i="27"/>
  <c r="P278" i="27"/>
  <c r="R278" i="27"/>
  <c r="S278" i="28"/>
  <c r="R278" i="28"/>
  <c r="Q278" i="28"/>
  <c r="P278" i="28"/>
  <c r="O278" i="28"/>
  <c r="N278" i="28"/>
  <c r="O278" i="25"/>
  <c r="N278" i="25"/>
  <c r="Q278" i="25"/>
  <c r="P278" i="25"/>
  <c r="S278" i="25"/>
  <c r="R278" i="25"/>
  <c r="S278" i="26"/>
  <c r="R278" i="26"/>
  <c r="Q278" i="26"/>
  <c r="P278" i="26"/>
  <c r="O278" i="26"/>
  <c r="N278" i="26"/>
  <c r="S278" i="24"/>
  <c r="R278" i="24"/>
  <c r="Q278" i="24"/>
  <c r="P278" i="24"/>
  <c r="O278" i="24"/>
  <c r="N278" i="24"/>
  <c r="S278" i="23"/>
  <c r="N278" i="23"/>
  <c r="O278" i="23"/>
  <c r="R278" i="23"/>
  <c r="P278" i="23"/>
  <c r="Q278" i="23"/>
  <c r="S278" i="22"/>
  <c r="R278" i="22"/>
  <c r="Q278" i="22"/>
  <c r="P278" i="22"/>
  <c r="O278" i="22"/>
  <c r="N278" i="22"/>
  <c r="R278" i="21"/>
  <c r="Q278" i="21"/>
  <c r="N278" i="21"/>
  <c r="S278" i="21"/>
  <c r="P278" i="21"/>
  <c r="O278" i="21"/>
  <c r="R278" i="18"/>
  <c r="N278" i="18"/>
  <c r="S278" i="18"/>
  <c r="O278" i="18"/>
  <c r="P278" i="18"/>
  <c r="Q278" i="18"/>
  <c r="N278" i="19"/>
  <c r="S278" i="19"/>
  <c r="R278" i="19"/>
  <c r="Q278" i="19"/>
  <c r="P278" i="19"/>
  <c r="O278" i="19"/>
  <c r="M286" i="18"/>
  <c r="J400" i="15"/>
  <c r="H291" i="9"/>
  <c r="B305" i="15"/>
  <c r="P392" i="15"/>
  <c r="J283" i="11"/>
  <c r="K283" i="11"/>
  <c r="I283" i="11"/>
  <c r="L283" i="11"/>
  <c r="M283" i="11"/>
  <c r="AB278" i="11"/>
  <c r="Y278" i="11"/>
  <c r="Z278" i="11"/>
  <c r="AA278" i="11"/>
  <c r="X278" i="11"/>
  <c r="M283" i="9"/>
  <c r="N283" i="9"/>
  <c r="I283" i="9"/>
  <c r="L283" i="9"/>
  <c r="J283" i="9"/>
  <c r="K283" i="9"/>
  <c r="I284" i="11" a="1"/>
  <c r="X279" i="11" a="1"/>
  <c r="N279" i="28" a="1"/>
  <c r="N279" i="29" a="1"/>
  <c r="N279" i="24" a="1"/>
  <c r="N279" i="21" a="1"/>
  <c r="N279" i="22" a="1"/>
  <c r="N279" i="18" a="1"/>
  <c r="N279" i="27" a="1"/>
  <c r="N279" i="23" a="1"/>
  <c r="N279" i="30" a="1"/>
  <c r="I284" i="9" a="1"/>
  <c r="N279" i="25" a="1"/>
  <c r="N279" i="19" a="1"/>
  <c r="N279" i="26" a="1"/>
  <c r="K393" i="31" l="1"/>
  <c r="M393" i="31"/>
  <c r="G298" i="31"/>
  <c r="L393" i="31"/>
  <c r="W287" i="11"/>
  <c r="J401" i="31"/>
  <c r="N393" i="31"/>
  <c r="F298" i="31"/>
  <c r="E298" i="31"/>
  <c r="O393" i="31"/>
  <c r="C298" i="31"/>
  <c r="D298" i="31"/>
  <c r="L393" i="15"/>
  <c r="O393" i="15"/>
  <c r="G298" i="15"/>
  <c r="N393" i="15"/>
  <c r="M393" i="15"/>
  <c r="C298" i="15"/>
  <c r="H298" i="15"/>
  <c r="D298" i="15"/>
  <c r="F298" i="15"/>
  <c r="E298" i="15"/>
  <c r="K393" i="15"/>
  <c r="S279" i="29"/>
  <c r="Q279" i="29"/>
  <c r="O279" i="29"/>
  <c r="R279" i="29"/>
  <c r="P279" i="29"/>
  <c r="N279" i="29"/>
  <c r="O279" i="30"/>
  <c r="N279" i="30"/>
  <c r="S279" i="30"/>
  <c r="R279" i="30"/>
  <c r="Q279" i="30"/>
  <c r="P279" i="30"/>
  <c r="S279" i="27"/>
  <c r="Q279" i="27"/>
  <c r="P279" i="27"/>
  <c r="R279" i="27"/>
  <c r="O279" i="27"/>
  <c r="N279" i="27"/>
  <c r="Q279" i="28"/>
  <c r="P279" i="28"/>
  <c r="S279" i="28"/>
  <c r="R279" i="28"/>
  <c r="O279" i="28"/>
  <c r="N279" i="28"/>
  <c r="S279" i="25"/>
  <c r="Q279" i="25"/>
  <c r="N279" i="25"/>
  <c r="R279" i="25"/>
  <c r="O279" i="25"/>
  <c r="P279" i="25"/>
  <c r="S279" i="26"/>
  <c r="R279" i="26"/>
  <c r="Q279" i="26"/>
  <c r="P279" i="26"/>
  <c r="O279" i="26"/>
  <c r="N279" i="26"/>
  <c r="P279" i="23"/>
  <c r="S279" i="23"/>
  <c r="R279" i="23"/>
  <c r="O279" i="23"/>
  <c r="Q279" i="23"/>
  <c r="N279" i="23"/>
  <c r="N279" i="24"/>
  <c r="S279" i="24"/>
  <c r="R279" i="24"/>
  <c r="Q279" i="24"/>
  <c r="P279" i="24"/>
  <c r="O279" i="24"/>
  <c r="S279" i="21"/>
  <c r="N279" i="21"/>
  <c r="O279" i="21"/>
  <c r="R279" i="21"/>
  <c r="Q279" i="21"/>
  <c r="P279" i="21"/>
  <c r="S279" i="22"/>
  <c r="R279" i="22"/>
  <c r="Q279" i="22"/>
  <c r="P279" i="22"/>
  <c r="O279" i="22"/>
  <c r="N279" i="22"/>
  <c r="S279" i="19"/>
  <c r="R279" i="19"/>
  <c r="Q279" i="19"/>
  <c r="P279" i="19"/>
  <c r="O279" i="19"/>
  <c r="N279" i="19"/>
  <c r="O279" i="18"/>
  <c r="Q279" i="18"/>
  <c r="S279" i="18"/>
  <c r="P279" i="18"/>
  <c r="N279" i="18"/>
  <c r="R279" i="18"/>
  <c r="H292" i="9"/>
  <c r="B306" i="15"/>
  <c r="M287" i="18"/>
  <c r="J401" i="15"/>
  <c r="P393" i="15"/>
  <c r="I284" i="11"/>
  <c r="K284" i="11"/>
  <c r="J284" i="11"/>
  <c r="L284" i="11"/>
  <c r="M284" i="11"/>
  <c r="AA279" i="11"/>
  <c r="AB279" i="11"/>
  <c r="X279" i="11"/>
  <c r="Z279" i="11"/>
  <c r="Y279" i="11"/>
  <c r="L284" i="9"/>
  <c r="J284" i="9"/>
  <c r="K284" i="9"/>
  <c r="I284" i="9"/>
  <c r="M284" i="9"/>
  <c r="N284" i="9"/>
  <c r="I285" i="11" a="1"/>
  <c r="X280" i="11" a="1"/>
  <c r="N280" i="23" a="1"/>
  <c r="N280" i="25" a="1"/>
  <c r="N280" i="21" a="1"/>
  <c r="N280" i="26" a="1"/>
  <c r="I285" i="9" a="1"/>
  <c r="N280" i="27" a="1"/>
  <c r="N280" i="29" a="1"/>
  <c r="N280" i="18" a="1"/>
  <c r="N280" i="22" a="1"/>
  <c r="N280" i="28" a="1"/>
  <c r="N280" i="30" a="1"/>
  <c r="N280" i="19" a="1"/>
  <c r="N280" i="24" a="1"/>
  <c r="N394" i="31" l="1"/>
  <c r="C299" i="31"/>
  <c r="E299" i="31"/>
  <c r="D299" i="31"/>
  <c r="M394" i="31"/>
  <c r="O394" i="31"/>
  <c r="G299" i="31"/>
  <c r="K394" i="31"/>
  <c r="L394" i="31"/>
  <c r="F299" i="31"/>
  <c r="W288" i="11"/>
  <c r="J402" i="31"/>
  <c r="H299" i="15"/>
  <c r="L394" i="15"/>
  <c r="C299" i="15"/>
  <c r="E299" i="15"/>
  <c r="G299" i="15"/>
  <c r="F299" i="15"/>
  <c r="K394" i="15"/>
  <c r="N394" i="15"/>
  <c r="D299" i="15"/>
  <c r="O394" i="15"/>
  <c r="M394" i="15"/>
  <c r="O280" i="29"/>
  <c r="R280" i="29"/>
  <c r="P280" i="29"/>
  <c r="S280" i="29"/>
  <c r="Q280" i="29"/>
  <c r="N280" i="29"/>
  <c r="S280" i="30"/>
  <c r="R280" i="30"/>
  <c r="P280" i="30"/>
  <c r="O280" i="30"/>
  <c r="Q280" i="30"/>
  <c r="N280" i="30"/>
  <c r="O280" i="27"/>
  <c r="R280" i="27"/>
  <c r="N280" i="27"/>
  <c r="P280" i="27"/>
  <c r="S280" i="27"/>
  <c r="Q280" i="27"/>
  <c r="S280" i="28"/>
  <c r="R280" i="28"/>
  <c r="Q280" i="28"/>
  <c r="P280" i="28"/>
  <c r="O280" i="28"/>
  <c r="N280" i="28"/>
  <c r="S280" i="25"/>
  <c r="N280" i="25"/>
  <c r="Q280" i="25"/>
  <c r="P280" i="25"/>
  <c r="R280" i="25"/>
  <c r="O280" i="25"/>
  <c r="N280" i="26"/>
  <c r="S280" i="26"/>
  <c r="R280" i="26"/>
  <c r="Q280" i="26"/>
  <c r="P280" i="26"/>
  <c r="O280" i="26"/>
  <c r="R280" i="23"/>
  <c r="P280" i="23"/>
  <c r="S280" i="23"/>
  <c r="N280" i="23"/>
  <c r="Q280" i="23"/>
  <c r="O280" i="23"/>
  <c r="S280" i="24"/>
  <c r="R280" i="24"/>
  <c r="Q280" i="24"/>
  <c r="P280" i="24"/>
  <c r="O280" i="24"/>
  <c r="N280" i="24"/>
  <c r="S280" i="22"/>
  <c r="R280" i="22"/>
  <c r="Q280" i="22"/>
  <c r="P280" i="22"/>
  <c r="O280" i="22"/>
  <c r="N280" i="22"/>
  <c r="N280" i="21"/>
  <c r="P280" i="21"/>
  <c r="Q280" i="21"/>
  <c r="R280" i="21"/>
  <c r="S280" i="21"/>
  <c r="O280" i="21"/>
  <c r="P280" i="18"/>
  <c r="Q280" i="18"/>
  <c r="R280" i="18"/>
  <c r="N280" i="18"/>
  <c r="S280" i="18"/>
  <c r="O280" i="18"/>
  <c r="O280" i="19"/>
  <c r="S280" i="19"/>
  <c r="R280" i="19"/>
  <c r="Q280" i="19"/>
  <c r="P280" i="19"/>
  <c r="N280" i="19"/>
  <c r="M288" i="18"/>
  <c r="J402" i="15"/>
  <c r="H293" i="9"/>
  <c r="B307" i="15"/>
  <c r="P394" i="15"/>
  <c r="M285" i="11"/>
  <c r="K285" i="11"/>
  <c r="I285" i="11"/>
  <c r="L285" i="11"/>
  <c r="J285" i="11"/>
  <c r="AB280" i="11"/>
  <c r="Y280" i="11"/>
  <c r="X280" i="11"/>
  <c r="AA280" i="11"/>
  <c r="Z280" i="11"/>
  <c r="N285" i="9"/>
  <c r="L285" i="9"/>
  <c r="J285" i="9"/>
  <c r="M285" i="9"/>
  <c r="K285" i="9"/>
  <c r="I285" i="9"/>
  <c r="I286" i="11" a="1"/>
  <c r="X281" i="11" a="1"/>
  <c r="N281" i="21" a="1"/>
  <c r="N281" i="18" a="1"/>
  <c r="N281" i="24" a="1"/>
  <c r="N281" i="19" a="1"/>
  <c r="N281" i="23" a="1"/>
  <c r="N281" i="25" a="1"/>
  <c r="N281" i="26" a="1"/>
  <c r="I286" i="9" a="1"/>
  <c r="N281" i="27" a="1"/>
  <c r="N281" i="28" a="1"/>
  <c r="N281" i="30" a="1"/>
  <c r="N281" i="22" a="1"/>
  <c r="N281" i="29" a="1"/>
  <c r="M395" i="31" l="1"/>
  <c r="F300" i="31"/>
  <c r="K395" i="31"/>
  <c r="N395" i="31"/>
  <c r="C300" i="31"/>
  <c r="G300" i="31"/>
  <c r="W289" i="11"/>
  <c r="J403" i="31"/>
  <c r="L395" i="31"/>
  <c r="O395" i="31"/>
  <c r="D300" i="31"/>
  <c r="E300" i="31"/>
  <c r="D300" i="15"/>
  <c r="F300" i="15"/>
  <c r="M395" i="15"/>
  <c r="E300" i="15"/>
  <c r="L395" i="15"/>
  <c r="K395" i="15"/>
  <c r="N395" i="15"/>
  <c r="C300" i="15"/>
  <c r="G300" i="15"/>
  <c r="O395" i="15"/>
  <c r="H300" i="15"/>
  <c r="S281" i="29"/>
  <c r="O281" i="29"/>
  <c r="N281" i="29"/>
  <c r="Q281" i="29"/>
  <c r="P281" i="29"/>
  <c r="R281" i="29"/>
  <c r="S281" i="30"/>
  <c r="R281" i="30"/>
  <c r="Q281" i="30"/>
  <c r="P281" i="30"/>
  <c r="O281" i="30"/>
  <c r="N281" i="30"/>
  <c r="Q281" i="27"/>
  <c r="O281" i="27"/>
  <c r="P281" i="27"/>
  <c r="R281" i="27"/>
  <c r="N281" i="27"/>
  <c r="S281" i="27"/>
  <c r="R281" i="28"/>
  <c r="Q281" i="28"/>
  <c r="P281" i="28"/>
  <c r="S281" i="28"/>
  <c r="O281" i="28"/>
  <c r="N281" i="28"/>
  <c r="P281" i="25"/>
  <c r="Q281" i="25"/>
  <c r="N281" i="25"/>
  <c r="O281" i="25"/>
  <c r="S281" i="25"/>
  <c r="R281" i="25"/>
  <c r="N281" i="26"/>
  <c r="S281" i="26"/>
  <c r="R281" i="26"/>
  <c r="Q281" i="26"/>
  <c r="P281" i="26"/>
  <c r="O281" i="26"/>
  <c r="S281" i="24"/>
  <c r="R281" i="24"/>
  <c r="Q281" i="24"/>
  <c r="O281" i="24"/>
  <c r="P281" i="24"/>
  <c r="N281" i="24"/>
  <c r="S281" i="23"/>
  <c r="O281" i="23"/>
  <c r="N281" i="23"/>
  <c r="P281" i="23"/>
  <c r="R281" i="23"/>
  <c r="Q281" i="23"/>
  <c r="O281" i="21"/>
  <c r="P281" i="21"/>
  <c r="N281" i="21"/>
  <c r="R281" i="21"/>
  <c r="S281" i="21"/>
  <c r="Q281" i="21"/>
  <c r="S281" i="22"/>
  <c r="R281" i="22"/>
  <c r="Q281" i="22"/>
  <c r="P281" i="22"/>
  <c r="O281" i="22"/>
  <c r="N281" i="22"/>
  <c r="S281" i="19"/>
  <c r="R281" i="19"/>
  <c r="O281" i="19"/>
  <c r="Q281" i="19"/>
  <c r="P281" i="19"/>
  <c r="N281" i="19"/>
  <c r="P281" i="18"/>
  <c r="S281" i="18"/>
  <c r="R281" i="18"/>
  <c r="O281" i="18"/>
  <c r="N281" i="18"/>
  <c r="Q281" i="18"/>
  <c r="M289" i="18"/>
  <c r="J403" i="15"/>
  <c r="P395" i="15"/>
  <c r="H294" i="9"/>
  <c r="B308" i="15"/>
  <c r="J286" i="11"/>
  <c r="M286" i="11"/>
  <c r="L286" i="11"/>
  <c r="I286" i="11"/>
  <c r="K286" i="11"/>
  <c r="AB281" i="11"/>
  <c r="X281" i="11"/>
  <c r="AA281" i="11"/>
  <c r="Y281" i="11"/>
  <c r="Z281" i="11"/>
  <c r="N286" i="9"/>
  <c r="M286" i="9"/>
  <c r="I286" i="9"/>
  <c r="J286" i="9"/>
  <c r="K286" i="9"/>
  <c r="L286" i="9"/>
  <c r="I287" i="11" a="1"/>
  <c r="X282" i="11" a="1"/>
  <c r="N282" i="24" a="1"/>
  <c r="N282" i="23" a="1"/>
  <c r="N282" i="18" a="1"/>
  <c r="N282" i="30" a="1"/>
  <c r="I287" i="9" a="1"/>
  <c r="N282" i="19" a="1"/>
  <c r="N282" i="25" a="1"/>
  <c r="N282" i="26" a="1"/>
  <c r="N282" i="29" a="1"/>
  <c r="N282" i="22" a="1"/>
  <c r="N282" i="21" a="1"/>
  <c r="N282" i="27" a="1"/>
  <c r="N282" i="28" a="1"/>
  <c r="M396" i="31" l="1"/>
  <c r="O396" i="31"/>
  <c r="L396" i="31"/>
  <c r="N396" i="31"/>
  <c r="C301" i="31"/>
  <c r="F301" i="31"/>
  <c r="G301" i="31"/>
  <c r="W290" i="11"/>
  <c r="J404" i="31"/>
  <c r="K396" i="31"/>
  <c r="E301" i="31"/>
  <c r="D301" i="31"/>
  <c r="N396" i="15"/>
  <c r="L396" i="15"/>
  <c r="D301" i="15"/>
  <c r="C301" i="15"/>
  <c r="E301" i="15"/>
  <c r="H301" i="15"/>
  <c r="O396" i="15"/>
  <c r="M396" i="15"/>
  <c r="F301" i="15"/>
  <c r="K396" i="15"/>
  <c r="G301" i="15"/>
  <c r="N282" i="29"/>
  <c r="O282" i="29"/>
  <c r="P282" i="29"/>
  <c r="R282" i="29"/>
  <c r="Q282" i="29"/>
  <c r="S282" i="29"/>
  <c r="S282" i="30"/>
  <c r="R282" i="30"/>
  <c r="P282" i="30"/>
  <c r="Q282" i="30"/>
  <c r="O282" i="30"/>
  <c r="N282" i="30"/>
  <c r="N282" i="27"/>
  <c r="O282" i="27"/>
  <c r="R282" i="27"/>
  <c r="Q282" i="27"/>
  <c r="S282" i="27"/>
  <c r="P282" i="27"/>
  <c r="Q282" i="28"/>
  <c r="P282" i="28"/>
  <c r="O282" i="28"/>
  <c r="N282" i="28"/>
  <c r="R282" i="28"/>
  <c r="S282" i="28"/>
  <c r="S282" i="25"/>
  <c r="R282" i="25"/>
  <c r="P282" i="25"/>
  <c r="N282" i="25"/>
  <c r="O282" i="25"/>
  <c r="Q282" i="25"/>
  <c r="S282" i="26"/>
  <c r="R282" i="26"/>
  <c r="Q282" i="26"/>
  <c r="P282" i="26"/>
  <c r="O282" i="26"/>
  <c r="N282" i="26"/>
  <c r="Q282" i="23"/>
  <c r="O282" i="23"/>
  <c r="S282" i="23"/>
  <c r="P282" i="23"/>
  <c r="R282" i="23"/>
  <c r="N282" i="23"/>
  <c r="S282" i="24"/>
  <c r="R282" i="24"/>
  <c r="Q282" i="24"/>
  <c r="P282" i="24"/>
  <c r="O282" i="24"/>
  <c r="N282" i="24"/>
  <c r="S282" i="22"/>
  <c r="R282" i="22"/>
  <c r="Q282" i="22"/>
  <c r="P282" i="22"/>
  <c r="O282" i="22"/>
  <c r="N282" i="22"/>
  <c r="S282" i="21"/>
  <c r="N282" i="21"/>
  <c r="R282" i="21"/>
  <c r="Q282" i="21"/>
  <c r="P282" i="21"/>
  <c r="O282" i="21"/>
  <c r="N282" i="18"/>
  <c r="O282" i="18"/>
  <c r="P282" i="18"/>
  <c r="Q282" i="18"/>
  <c r="R282" i="18"/>
  <c r="S282" i="18"/>
  <c r="N282" i="19"/>
  <c r="S282" i="19"/>
  <c r="R282" i="19"/>
  <c r="Q282" i="19"/>
  <c r="P282" i="19"/>
  <c r="O282" i="19"/>
  <c r="M290" i="18"/>
  <c r="J404" i="15"/>
  <c r="H295" i="9"/>
  <c r="B309" i="15"/>
  <c r="P396" i="15"/>
  <c r="I287" i="11"/>
  <c r="J287" i="11"/>
  <c r="K287" i="11"/>
  <c r="L287" i="11"/>
  <c r="M287" i="11"/>
  <c r="Y282" i="11"/>
  <c r="X282" i="11"/>
  <c r="Z282" i="11"/>
  <c r="AA282" i="11"/>
  <c r="AB282" i="11"/>
  <c r="J287" i="9"/>
  <c r="M287" i="9"/>
  <c r="L287" i="9"/>
  <c r="K287" i="9"/>
  <c r="N287" i="9"/>
  <c r="I287" i="9"/>
  <c r="I288" i="11" a="1"/>
  <c r="X283" i="11" a="1"/>
  <c r="N283" i="21" a="1"/>
  <c r="N283" i="18" a="1"/>
  <c r="N283" i="27" a="1"/>
  <c r="N283" i="26" a="1"/>
  <c r="N283" i="28" a="1"/>
  <c r="N283" i="29" a="1"/>
  <c r="N283" i="23" a="1"/>
  <c r="N283" i="25" a="1"/>
  <c r="I288" i="9" a="1"/>
  <c r="N283" i="22" a="1"/>
  <c r="N283" i="30" a="1"/>
  <c r="N283" i="19" a="1"/>
  <c r="N283" i="24" a="1"/>
  <c r="L397" i="31" l="1"/>
  <c r="F302" i="31"/>
  <c r="D302" i="31"/>
  <c r="W291" i="11"/>
  <c r="J405" i="31"/>
  <c r="O397" i="31"/>
  <c r="N397" i="31"/>
  <c r="K397" i="31"/>
  <c r="E302" i="31"/>
  <c r="C302" i="31"/>
  <c r="M397" i="31"/>
  <c r="G302" i="31"/>
  <c r="O397" i="15"/>
  <c r="C302" i="15"/>
  <c r="E302" i="15"/>
  <c r="G302" i="15"/>
  <c r="M397" i="15"/>
  <c r="K397" i="15"/>
  <c r="H302" i="15"/>
  <c r="F302" i="15"/>
  <c r="N397" i="15"/>
  <c r="L397" i="15"/>
  <c r="D302" i="15"/>
  <c r="R283" i="29"/>
  <c r="P283" i="29"/>
  <c r="N283" i="29"/>
  <c r="S283" i="29"/>
  <c r="Q283" i="29"/>
  <c r="O283" i="29"/>
  <c r="O283" i="30"/>
  <c r="N283" i="30"/>
  <c r="S283" i="30"/>
  <c r="R283" i="30"/>
  <c r="Q283" i="30"/>
  <c r="P283" i="30"/>
  <c r="N283" i="27"/>
  <c r="S283" i="27"/>
  <c r="O283" i="27"/>
  <c r="Q283" i="27"/>
  <c r="P283" i="27"/>
  <c r="R283" i="27"/>
  <c r="Q283" i="28"/>
  <c r="P283" i="28"/>
  <c r="S283" i="28"/>
  <c r="R283" i="28"/>
  <c r="O283" i="28"/>
  <c r="N283" i="28"/>
  <c r="O283" i="25"/>
  <c r="R283" i="25"/>
  <c r="P283" i="25"/>
  <c r="N283" i="25"/>
  <c r="S283" i="25"/>
  <c r="Q283" i="25"/>
  <c r="S283" i="26"/>
  <c r="R283" i="26"/>
  <c r="Q283" i="26"/>
  <c r="P283" i="26"/>
  <c r="O283" i="26"/>
  <c r="N283" i="26"/>
  <c r="Q283" i="23"/>
  <c r="P283" i="23"/>
  <c r="R283" i="23"/>
  <c r="O283" i="23"/>
  <c r="S283" i="23"/>
  <c r="N283" i="23"/>
  <c r="N283" i="24"/>
  <c r="S283" i="24"/>
  <c r="R283" i="24"/>
  <c r="Q283" i="24"/>
  <c r="P283" i="24"/>
  <c r="O283" i="24"/>
  <c r="S283" i="21"/>
  <c r="P283" i="21"/>
  <c r="Q283" i="21"/>
  <c r="N283" i="21"/>
  <c r="R283" i="21"/>
  <c r="O283" i="21"/>
  <c r="S283" i="22"/>
  <c r="R283" i="22"/>
  <c r="Q283" i="22"/>
  <c r="P283" i="22"/>
  <c r="O283" i="22"/>
  <c r="N283" i="22"/>
  <c r="S283" i="18"/>
  <c r="Q283" i="18"/>
  <c r="P283" i="18"/>
  <c r="O283" i="18"/>
  <c r="R283" i="18"/>
  <c r="N283" i="18"/>
  <c r="S283" i="19"/>
  <c r="R283" i="19"/>
  <c r="Q283" i="19"/>
  <c r="P283" i="19"/>
  <c r="O283" i="19"/>
  <c r="N283" i="19"/>
  <c r="M291" i="18"/>
  <c r="J405" i="15"/>
  <c r="P397" i="15"/>
  <c r="H296" i="9"/>
  <c r="B310" i="15"/>
  <c r="J288" i="11"/>
  <c r="L288" i="11"/>
  <c r="K288" i="11"/>
  <c r="M288" i="11"/>
  <c r="I288" i="11"/>
  <c r="Y283" i="11"/>
  <c r="X283" i="11"/>
  <c r="AB283" i="11"/>
  <c r="AA283" i="11"/>
  <c r="Z283" i="11"/>
  <c r="J288" i="9"/>
  <c r="L288" i="9"/>
  <c r="K288" i="9"/>
  <c r="I288" i="9"/>
  <c r="M288" i="9"/>
  <c r="N288" i="9"/>
  <c r="I289" i="11" a="1"/>
  <c r="X284" i="11" a="1"/>
  <c r="N284" i="27" a="1"/>
  <c r="N284" i="25" a="1"/>
  <c r="N284" i="23" a="1"/>
  <c r="N284" i="28" a="1"/>
  <c r="N284" i="22" a="1"/>
  <c r="N284" i="19" a="1"/>
  <c r="N284" i="29" a="1"/>
  <c r="N284" i="26" a="1"/>
  <c r="I289" i="9" a="1"/>
  <c r="N284" i="21" a="1"/>
  <c r="N284" i="24" a="1"/>
  <c r="N284" i="30" a="1"/>
  <c r="N284" i="18" a="1"/>
  <c r="M398" i="31" l="1"/>
  <c r="L398" i="31"/>
  <c r="C303" i="31"/>
  <c r="G303" i="31"/>
  <c r="D303" i="31"/>
  <c r="N398" i="31"/>
  <c r="O398" i="31"/>
  <c r="F303" i="31"/>
  <c r="K398" i="31"/>
  <c r="E303" i="31"/>
  <c r="W292" i="11"/>
  <c r="J406" i="31"/>
  <c r="K398" i="15"/>
  <c r="L398" i="15"/>
  <c r="M398" i="15"/>
  <c r="N398" i="15"/>
  <c r="G303" i="15"/>
  <c r="C303" i="15"/>
  <c r="E303" i="15"/>
  <c r="H303" i="15"/>
  <c r="F303" i="15"/>
  <c r="O398" i="15"/>
  <c r="D303" i="15"/>
  <c r="P284" i="29"/>
  <c r="R284" i="29"/>
  <c r="N284" i="29"/>
  <c r="Q284" i="29"/>
  <c r="S284" i="29"/>
  <c r="O284" i="29"/>
  <c r="S284" i="30"/>
  <c r="R284" i="30"/>
  <c r="P284" i="30"/>
  <c r="O284" i="30"/>
  <c r="Q284" i="30"/>
  <c r="N284" i="30"/>
  <c r="Q284" i="27"/>
  <c r="O284" i="27"/>
  <c r="S284" i="27"/>
  <c r="R284" i="27"/>
  <c r="P284" i="27"/>
  <c r="N284" i="27"/>
  <c r="S284" i="28"/>
  <c r="R284" i="28"/>
  <c r="Q284" i="28"/>
  <c r="P284" i="28"/>
  <c r="O284" i="28"/>
  <c r="N284" i="28"/>
  <c r="P284" i="25"/>
  <c r="N284" i="25"/>
  <c r="S284" i="25"/>
  <c r="Q284" i="25"/>
  <c r="R284" i="25"/>
  <c r="O284" i="25"/>
  <c r="N284" i="26"/>
  <c r="R284" i="26"/>
  <c r="Q284" i="26"/>
  <c r="P284" i="26"/>
  <c r="O284" i="26"/>
  <c r="S284" i="26"/>
  <c r="S284" i="24"/>
  <c r="O284" i="24"/>
  <c r="N284" i="24"/>
  <c r="R284" i="24"/>
  <c r="P284" i="24"/>
  <c r="Q284" i="24"/>
  <c r="Q284" i="23"/>
  <c r="N284" i="23"/>
  <c r="S284" i="23"/>
  <c r="R284" i="23"/>
  <c r="O284" i="23"/>
  <c r="P284" i="23"/>
  <c r="S284" i="22"/>
  <c r="R284" i="22"/>
  <c r="Q284" i="22"/>
  <c r="P284" i="22"/>
  <c r="O284" i="22"/>
  <c r="N284" i="22"/>
  <c r="Q284" i="21"/>
  <c r="P284" i="21"/>
  <c r="N284" i="21"/>
  <c r="R284" i="21"/>
  <c r="S284" i="21"/>
  <c r="O284" i="21"/>
  <c r="O284" i="19"/>
  <c r="S284" i="19"/>
  <c r="R284" i="19"/>
  <c r="Q284" i="19"/>
  <c r="P284" i="19"/>
  <c r="N284" i="19"/>
  <c r="S284" i="18"/>
  <c r="O284" i="18"/>
  <c r="N284" i="18"/>
  <c r="R284" i="18"/>
  <c r="P284" i="18"/>
  <c r="Q284" i="18"/>
  <c r="M292" i="18"/>
  <c r="J406" i="15"/>
  <c r="H297" i="9"/>
  <c r="B311" i="15"/>
  <c r="P398" i="15"/>
  <c r="I289" i="11"/>
  <c r="M289" i="11"/>
  <c r="J289" i="11"/>
  <c r="L289" i="11"/>
  <c r="K289" i="11"/>
  <c r="Z284" i="11"/>
  <c r="AA284" i="11"/>
  <c r="AB284" i="11"/>
  <c r="X284" i="11"/>
  <c r="Y284" i="11"/>
  <c r="K289" i="9"/>
  <c r="J289" i="9"/>
  <c r="M289" i="9"/>
  <c r="I289" i="9"/>
  <c r="L289" i="9"/>
  <c r="N289" i="9"/>
  <c r="I290" i="11" a="1"/>
  <c r="X285" i="11" a="1"/>
  <c r="N285" i="21" a="1"/>
  <c r="N285" i="22" a="1"/>
  <c r="N285" i="27" a="1"/>
  <c r="N285" i="26" a="1"/>
  <c r="N285" i="24" a="1"/>
  <c r="N285" i="25" a="1"/>
  <c r="N285" i="23" a="1"/>
  <c r="N285" i="29" a="1"/>
  <c r="I290" i="9" a="1"/>
  <c r="N285" i="30" a="1"/>
  <c r="N285" i="18" a="1"/>
  <c r="N285" i="28" a="1"/>
  <c r="N285" i="19" a="1"/>
  <c r="L399" i="31" l="1"/>
  <c r="K399" i="31"/>
  <c r="W293" i="11"/>
  <c r="J407" i="31"/>
  <c r="D304" i="31"/>
  <c r="G304" i="31"/>
  <c r="C304" i="31"/>
  <c r="F304" i="31"/>
  <c r="O399" i="31"/>
  <c r="N399" i="31"/>
  <c r="M399" i="31"/>
  <c r="E304" i="31"/>
  <c r="H304" i="15"/>
  <c r="E304" i="15"/>
  <c r="F304" i="15"/>
  <c r="N399" i="15"/>
  <c r="O399" i="15"/>
  <c r="M399" i="15"/>
  <c r="K399" i="15"/>
  <c r="L399" i="15"/>
  <c r="C304" i="15"/>
  <c r="G304" i="15"/>
  <c r="D304" i="15"/>
  <c r="R285" i="29"/>
  <c r="P285" i="29"/>
  <c r="N285" i="29"/>
  <c r="S285" i="29"/>
  <c r="O285" i="29"/>
  <c r="Q285" i="29"/>
  <c r="S285" i="30"/>
  <c r="R285" i="30"/>
  <c r="Q285" i="30"/>
  <c r="P285" i="30"/>
  <c r="O285" i="30"/>
  <c r="N285" i="30"/>
  <c r="O285" i="27"/>
  <c r="N285" i="27"/>
  <c r="S285" i="27"/>
  <c r="P285" i="27"/>
  <c r="R285" i="27"/>
  <c r="Q285" i="27"/>
  <c r="R285" i="28"/>
  <c r="Q285" i="28"/>
  <c r="P285" i="28"/>
  <c r="S285" i="28"/>
  <c r="O285" i="28"/>
  <c r="N285" i="28"/>
  <c r="N285" i="25"/>
  <c r="O285" i="25"/>
  <c r="P285" i="25"/>
  <c r="Q285" i="25"/>
  <c r="S285" i="25"/>
  <c r="R285" i="25"/>
  <c r="N285" i="26"/>
  <c r="S285" i="26"/>
  <c r="R285" i="26"/>
  <c r="Q285" i="26"/>
  <c r="P285" i="26"/>
  <c r="O285" i="26"/>
  <c r="R285" i="23"/>
  <c r="P285" i="23"/>
  <c r="S285" i="23"/>
  <c r="O285" i="23"/>
  <c r="N285" i="23"/>
  <c r="Q285" i="23"/>
  <c r="S285" i="24"/>
  <c r="R285" i="24"/>
  <c r="Q285" i="24"/>
  <c r="P285" i="24"/>
  <c r="O285" i="24"/>
  <c r="N285" i="24"/>
  <c r="O285" i="21"/>
  <c r="N285" i="21"/>
  <c r="Q285" i="21"/>
  <c r="S285" i="21"/>
  <c r="R285" i="21"/>
  <c r="P285" i="21"/>
  <c r="S285" i="22"/>
  <c r="R285" i="22"/>
  <c r="Q285" i="22"/>
  <c r="P285" i="22"/>
  <c r="O285" i="22"/>
  <c r="N285" i="22"/>
  <c r="S285" i="19"/>
  <c r="R285" i="19"/>
  <c r="O285" i="19"/>
  <c r="Q285" i="19"/>
  <c r="P285" i="19"/>
  <c r="N285" i="19"/>
  <c r="S285" i="18"/>
  <c r="Q285" i="18"/>
  <c r="O285" i="18"/>
  <c r="R285" i="18"/>
  <c r="P285" i="18"/>
  <c r="N285" i="18"/>
  <c r="M293" i="18"/>
  <c r="J407" i="15"/>
  <c r="H298" i="9"/>
  <c r="B312" i="15"/>
  <c r="P399" i="15"/>
  <c r="M290" i="11"/>
  <c r="J290" i="11"/>
  <c r="L290" i="11"/>
  <c r="K290" i="11"/>
  <c r="I290" i="11"/>
  <c r="Z285" i="11"/>
  <c r="Y285" i="11"/>
  <c r="X285" i="11"/>
  <c r="AA285" i="11"/>
  <c r="AB285" i="11"/>
  <c r="N290" i="9"/>
  <c r="J290" i="9"/>
  <c r="I290" i="9"/>
  <c r="K290" i="9"/>
  <c r="L290" i="9"/>
  <c r="M290" i="9"/>
  <c r="I291" i="11" a="1"/>
  <c r="X286" i="11" a="1"/>
  <c r="N286" i="24" a="1"/>
  <c r="I291" i="9" a="1"/>
  <c r="N286" i="19" a="1"/>
  <c r="N286" i="18" a="1"/>
  <c r="N286" i="26" a="1"/>
  <c r="N286" i="25" a="1"/>
  <c r="N286" i="27" a="1"/>
  <c r="N286" i="28" a="1"/>
  <c r="N286" i="22" a="1"/>
  <c r="N286" i="30" a="1"/>
  <c r="N286" i="29" a="1"/>
  <c r="N286" i="23" a="1"/>
  <c r="N286" i="21" a="1"/>
  <c r="O400" i="31" l="1"/>
  <c r="N400" i="31"/>
  <c r="M400" i="31"/>
  <c r="K400" i="31"/>
  <c r="G305" i="31"/>
  <c r="L400" i="31"/>
  <c r="C305" i="31"/>
  <c r="E305" i="31"/>
  <c r="F305" i="31"/>
  <c r="W294" i="11"/>
  <c r="J408" i="31"/>
  <c r="D305" i="31"/>
  <c r="K400" i="15"/>
  <c r="L400" i="15"/>
  <c r="N400" i="15"/>
  <c r="O400" i="15"/>
  <c r="G305" i="15"/>
  <c r="M400" i="15"/>
  <c r="H305" i="15"/>
  <c r="E305" i="15"/>
  <c r="C305" i="15"/>
  <c r="D305" i="15"/>
  <c r="F305" i="15"/>
  <c r="Q286" i="29"/>
  <c r="N286" i="29"/>
  <c r="O286" i="29"/>
  <c r="R286" i="29"/>
  <c r="P286" i="29"/>
  <c r="S286" i="29"/>
  <c r="S286" i="30"/>
  <c r="R286" i="30"/>
  <c r="P286" i="30"/>
  <c r="Q286" i="30"/>
  <c r="O286" i="30"/>
  <c r="N286" i="30"/>
  <c r="P286" i="27"/>
  <c r="O286" i="27"/>
  <c r="R286" i="27"/>
  <c r="N286" i="27"/>
  <c r="Q286" i="27"/>
  <c r="S286" i="27"/>
  <c r="S286" i="28"/>
  <c r="R286" i="28"/>
  <c r="Q286" i="28"/>
  <c r="P286" i="28"/>
  <c r="O286" i="28"/>
  <c r="N286" i="28"/>
  <c r="S286" i="25"/>
  <c r="P286" i="25"/>
  <c r="Q286" i="25"/>
  <c r="N286" i="25"/>
  <c r="R286" i="25"/>
  <c r="O286" i="25"/>
  <c r="S286" i="26"/>
  <c r="R286" i="26"/>
  <c r="Q286" i="26"/>
  <c r="P286" i="26"/>
  <c r="O286" i="26"/>
  <c r="N286" i="26"/>
  <c r="S286" i="24"/>
  <c r="R286" i="24"/>
  <c r="Q286" i="24"/>
  <c r="P286" i="24"/>
  <c r="O286" i="24"/>
  <c r="N286" i="24"/>
  <c r="S286" i="23"/>
  <c r="N286" i="23"/>
  <c r="P286" i="23"/>
  <c r="R286" i="23"/>
  <c r="Q286" i="23"/>
  <c r="O286" i="23"/>
  <c r="S286" i="21"/>
  <c r="P286" i="21"/>
  <c r="R286" i="21"/>
  <c r="N286" i="21"/>
  <c r="Q286" i="21"/>
  <c r="O286" i="21"/>
  <c r="S286" i="22"/>
  <c r="R286" i="22"/>
  <c r="Q286" i="22"/>
  <c r="P286" i="22"/>
  <c r="O286" i="22"/>
  <c r="N286" i="22"/>
  <c r="R286" i="18"/>
  <c r="N286" i="18"/>
  <c r="Q286" i="18"/>
  <c r="P286" i="18"/>
  <c r="S286" i="18"/>
  <c r="O286" i="18"/>
  <c r="N286" i="19"/>
  <c r="S286" i="19"/>
  <c r="R286" i="19"/>
  <c r="Q286" i="19"/>
  <c r="P286" i="19"/>
  <c r="O286" i="19"/>
  <c r="H299" i="9"/>
  <c r="B313" i="15"/>
  <c r="M294" i="18"/>
  <c r="J408" i="15"/>
  <c r="P400" i="15"/>
  <c r="M291" i="11"/>
  <c r="I291" i="11"/>
  <c r="L291" i="11"/>
  <c r="K291" i="11"/>
  <c r="J291" i="11"/>
  <c r="AB286" i="11"/>
  <c r="Y286" i="11"/>
  <c r="AA286" i="11"/>
  <c r="X286" i="11"/>
  <c r="Z286" i="11"/>
  <c r="N291" i="9"/>
  <c r="I291" i="9"/>
  <c r="M291" i="9"/>
  <c r="L291" i="9"/>
  <c r="K291" i="9"/>
  <c r="J291" i="9"/>
  <c r="I292" i="11" a="1"/>
  <c r="X287" i="11" a="1"/>
  <c r="N287" i="18" a="1"/>
  <c r="N287" i="27" a="1"/>
  <c r="I292" i="9" a="1"/>
  <c r="N287" i="22" a="1"/>
  <c r="N287" i="19" a="1"/>
  <c r="N287" i="25" a="1"/>
  <c r="N287" i="21" a="1"/>
  <c r="N287" i="29" a="1"/>
  <c r="N287" i="30" a="1"/>
  <c r="N287" i="26" a="1"/>
  <c r="N287" i="23" a="1"/>
  <c r="N287" i="24" a="1"/>
  <c r="N287" i="28" a="1"/>
  <c r="D306" i="31" l="1"/>
  <c r="K401" i="31"/>
  <c r="O401" i="31"/>
  <c r="M401" i="31"/>
  <c r="W295" i="11"/>
  <c r="J409" i="31"/>
  <c r="G306" i="31"/>
  <c r="N401" i="31"/>
  <c r="E306" i="31"/>
  <c r="L401" i="31"/>
  <c r="F306" i="31"/>
  <c r="C306" i="31"/>
  <c r="M401" i="15"/>
  <c r="K401" i="15"/>
  <c r="F306" i="15"/>
  <c r="G306" i="15"/>
  <c r="C306" i="15"/>
  <c r="H306" i="15"/>
  <c r="D306" i="15"/>
  <c r="L401" i="15"/>
  <c r="N401" i="15"/>
  <c r="O401" i="15"/>
  <c r="E306" i="15"/>
  <c r="R287" i="29"/>
  <c r="O287" i="29"/>
  <c r="N287" i="29"/>
  <c r="S287" i="29"/>
  <c r="P287" i="29"/>
  <c r="Q287" i="29"/>
  <c r="O287" i="30"/>
  <c r="N287" i="30"/>
  <c r="S287" i="30"/>
  <c r="R287" i="30"/>
  <c r="Q287" i="30"/>
  <c r="P287" i="30"/>
  <c r="P287" i="27"/>
  <c r="S287" i="27"/>
  <c r="O287" i="27"/>
  <c r="N287" i="27"/>
  <c r="Q287" i="27"/>
  <c r="R287" i="27"/>
  <c r="Q287" i="28"/>
  <c r="P287" i="28"/>
  <c r="S287" i="28"/>
  <c r="R287" i="28"/>
  <c r="O287" i="28"/>
  <c r="N287" i="28"/>
  <c r="O287" i="25"/>
  <c r="P287" i="25"/>
  <c r="Q287" i="25"/>
  <c r="S287" i="25"/>
  <c r="N287" i="25"/>
  <c r="R287" i="25"/>
  <c r="S287" i="26"/>
  <c r="R287" i="26"/>
  <c r="Q287" i="26"/>
  <c r="P287" i="26"/>
  <c r="O287" i="26"/>
  <c r="N287" i="26"/>
  <c r="S287" i="23"/>
  <c r="O287" i="23"/>
  <c r="R287" i="23"/>
  <c r="P287" i="23"/>
  <c r="Q287" i="23"/>
  <c r="N287" i="23"/>
  <c r="N287" i="24"/>
  <c r="S287" i="24"/>
  <c r="R287" i="24"/>
  <c r="Q287" i="24"/>
  <c r="P287" i="24"/>
  <c r="O287" i="24"/>
  <c r="S287" i="22"/>
  <c r="R287" i="22"/>
  <c r="Q287" i="22"/>
  <c r="P287" i="22"/>
  <c r="O287" i="22"/>
  <c r="N287" i="22"/>
  <c r="R287" i="21"/>
  <c r="Q287" i="21"/>
  <c r="S287" i="21"/>
  <c r="O287" i="21"/>
  <c r="N287" i="21"/>
  <c r="P287" i="21"/>
  <c r="S287" i="19"/>
  <c r="R287" i="19"/>
  <c r="Q287" i="19"/>
  <c r="P287" i="19"/>
  <c r="O287" i="19"/>
  <c r="N287" i="19"/>
  <c r="Q287" i="18"/>
  <c r="S287" i="18"/>
  <c r="P287" i="18"/>
  <c r="N287" i="18"/>
  <c r="R287" i="18"/>
  <c r="O287" i="18"/>
  <c r="M295" i="18"/>
  <c r="J409" i="15"/>
  <c r="H300" i="9"/>
  <c r="B314" i="15"/>
  <c r="P401" i="15"/>
  <c r="K292" i="11"/>
  <c r="L292" i="11"/>
  <c r="M292" i="11"/>
  <c r="I292" i="11"/>
  <c r="J292" i="11"/>
  <c r="AA287" i="11"/>
  <c r="Y287" i="11"/>
  <c r="X287" i="11"/>
  <c r="Z287" i="11"/>
  <c r="AB287" i="11"/>
  <c r="N292" i="9"/>
  <c r="L292" i="9"/>
  <c r="M292" i="9"/>
  <c r="J292" i="9"/>
  <c r="K292" i="9"/>
  <c r="I292" i="9"/>
  <c r="I293" i="11" a="1"/>
  <c r="X288" i="11" a="1"/>
  <c r="N288" i="23" a="1"/>
  <c r="N288" i="30" a="1"/>
  <c r="N288" i="28" a="1"/>
  <c r="N288" i="21" a="1"/>
  <c r="N288" i="27" a="1"/>
  <c r="N288" i="18" a="1"/>
  <c r="N288" i="19" a="1"/>
  <c r="N288" i="24" a="1"/>
  <c r="N288" i="25" a="1"/>
  <c r="N288" i="29" a="1"/>
  <c r="N288" i="22" a="1"/>
  <c r="I293" i="9" a="1"/>
  <c r="N288" i="26" a="1"/>
  <c r="G307" i="31" l="1"/>
  <c r="K402" i="31"/>
  <c r="L402" i="31"/>
  <c r="N402" i="31"/>
  <c r="O402" i="31"/>
  <c r="F307" i="31"/>
  <c r="D307" i="31"/>
  <c r="E307" i="31"/>
  <c r="W296" i="11"/>
  <c r="J410" i="31"/>
  <c r="M402" i="31"/>
  <c r="C307" i="31"/>
  <c r="O402" i="15"/>
  <c r="M402" i="15"/>
  <c r="G307" i="15"/>
  <c r="F307" i="15"/>
  <c r="H307" i="15"/>
  <c r="K402" i="15"/>
  <c r="D307" i="15"/>
  <c r="L402" i="15"/>
  <c r="C307" i="15"/>
  <c r="E307" i="15"/>
  <c r="N402" i="15"/>
  <c r="Q288" i="29"/>
  <c r="R288" i="29"/>
  <c r="N288" i="29"/>
  <c r="P288" i="29"/>
  <c r="S288" i="29"/>
  <c r="O288" i="29"/>
  <c r="S288" i="30"/>
  <c r="R288" i="30"/>
  <c r="P288" i="30"/>
  <c r="O288" i="30"/>
  <c r="Q288" i="30"/>
  <c r="N288" i="30"/>
  <c r="S288" i="27"/>
  <c r="Q288" i="27"/>
  <c r="N288" i="27"/>
  <c r="P288" i="27"/>
  <c r="R288" i="27"/>
  <c r="O288" i="27"/>
  <c r="S288" i="28"/>
  <c r="R288" i="28"/>
  <c r="Q288" i="28"/>
  <c r="P288" i="28"/>
  <c r="N288" i="28"/>
  <c r="O288" i="28"/>
  <c r="O288" i="25"/>
  <c r="P288" i="25"/>
  <c r="S288" i="25"/>
  <c r="Q288" i="25"/>
  <c r="R288" i="25"/>
  <c r="N288" i="25"/>
  <c r="N288" i="26"/>
  <c r="S288" i="26"/>
  <c r="R288" i="26"/>
  <c r="Q288" i="26"/>
  <c r="P288" i="26"/>
  <c r="O288" i="26"/>
  <c r="S288" i="24"/>
  <c r="R288" i="24"/>
  <c r="Q288" i="24"/>
  <c r="P288" i="24"/>
  <c r="O288" i="24"/>
  <c r="N288" i="24"/>
  <c r="S288" i="23"/>
  <c r="P288" i="23"/>
  <c r="N288" i="23"/>
  <c r="Q288" i="23"/>
  <c r="R288" i="23"/>
  <c r="O288" i="23"/>
  <c r="S288" i="21"/>
  <c r="R288" i="21"/>
  <c r="Q288" i="21"/>
  <c r="N288" i="21"/>
  <c r="O288" i="21"/>
  <c r="P288" i="21"/>
  <c r="S288" i="22"/>
  <c r="R288" i="22"/>
  <c r="Q288" i="22"/>
  <c r="P288" i="22"/>
  <c r="O288" i="22"/>
  <c r="N288" i="22"/>
  <c r="P288" i="18"/>
  <c r="Q288" i="18"/>
  <c r="R288" i="18"/>
  <c r="S288" i="18"/>
  <c r="O288" i="18"/>
  <c r="N288" i="18"/>
  <c r="O288" i="19"/>
  <c r="S288" i="19"/>
  <c r="R288" i="19"/>
  <c r="Q288" i="19"/>
  <c r="P288" i="19"/>
  <c r="N288" i="19"/>
  <c r="M296" i="18"/>
  <c r="J410" i="15"/>
  <c r="H301" i="9"/>
  <c r="B315" i="15"/>
  <c r="P402" i="15"/>
  <c r="L293" i="11"/>
  <c r="I293" i="11"/>
  <c r="J293" i="11"/>
  <c r="K293" i="11"/>
  <c r="M293" i="11"/>
  <c r="AA288" i="11"/>
  <c r="Z288" i="11"/>
  <c r="X288" i="11"/>
  <c r="AB288" i="11"/>
  <c r="Y288" i="11"/>
  <c r="J293" i="9"/>
  <c r="M293" i="9"/>
  <c r="L293" i="9"/>
  <c r="N293" i="9"/>
  <c r="K293" i="9"/>
  <c r="I293" i="9"/>
  <c r="I294" i="11" a="1"/>
  <c r="X289" i="11" a="1"/>
  <c r="N289" i="26" a="1"/>
  <c r="N289" i="19" a="1"/>
  <c r="N289" i="29" a="1"/>
  <c r="N289" i="27" a="1"/>
  <c r="N289" i="25" a="1"/>
  <c r="N289" i="21" a="1"/>
  <c r="N289" i="28" a="1"/>
  <c r="I294" i="9" a="1"/>
  <c r="N289" i="22" a="1"/>
  <c r="N289" i="18" a="1"/>
  <c r="N289" i="23" a="1"/>
  <c r="N289" i="24" a="1"/>
  <c r="N289" i="30" a="1"/>
  <c r="E308" i="31" l="1"/>
  <c r="D308" i="31"/>
  <c r="W297" i="11"/>
  <c r="J411" i="31"/>
  <c r="O403" i="31"/>
  <c r="K403" i="31"/>
  <c r="L403" i="31"/>
  <c r="M403" i="31"/>
  <c r="C308" i="31"/>
  <c r="N403" i="31"/>
  <c r="G308" i="31"/>
  <c r="F308" i="31"/>
  <c r="K403" i="15"/>
  <c r="G308" i="15"/>
  <c r="D308" i="15"/>
  <c r="O403" i="15"/>
  <c r="M403" i="15"/>
  <c r="L403" i="15"/>
  <c r="N403" i="15"/>
  <c r="C308" i="15"/>
  <c r="E308" i="15"/>
  <c r="H308" i="15"/>
  <c r="F308" i="15"/>
  <c r="P289" i="29"/>
  <c r="N289" i="29"/>
  <c r="S289" i="29"/>
  <c r="Q289" i="29"/>
  <c r="R289" i="29"/>
  <c r="O289" i="29"/>
  <c r="S289" i="30"/>
  <c r="R289" i="30"/>
  <c r="Q289" i="30"/>
  <c r="P289" i="30"/>
  <c r="O289" i="30"/>
  <c r="N289" i="30"/>
  <c r="S289" i="27"/>
  <c r="N289" i="27"/>
  <c r="Q289" i="27"/>
  <c r="P289" i="27"/>
  <c r="R289" i="27"/>
  <c r="O289" i="27"/>
  <c r="R289" i="28"/>
  <c r="Q289" i="28"/>
  <c r="P289" i="28"/>
  <c r="S289" i="28"/>
  <c r="O289" i="28"/>
  <c r="N289" i="28"/>
  <c r="P289" i="25"/>
  <c r="O289" i="25"/>
  <c r="S289" i="25"/>
  <c r="Q289" i="25"/>
  <c r="R289" i="25"/>
  <c r="N289" i="25"/>
  <c r="P289" i="26"/>
  <c r="N289" i="26"/>
  <c r="S289" i="26"/>
  <c r="R289" i="26"/>
  <c r="Q289" i="26"/>
  <c r="O289" i="26"/>
  <c r="O289" i="23"/>
  <c r="Q289" i="23"/>
  <c r="N289" i="23"/>
  <c r="P289" i="23"/>
  <c r="S289" i="23"/>
  <c r="R289" i="23"/>
  <c r="S289" i="24"/>
  <c r="R289" i="24"/>
  <c r="Q289" i="24"/>
  <c r="P289" i="24"/>
  <c r="O289" i="24"/>
  <c r="N289" i="24"/>
  <c r="S289" i="22"/>
  <c r="R289" i="22"/>
  <c r="Q289" i="22"/>
  <c r="P289" i="22"/>
  <c r="O289" i="22"/>
  <c r="N289" i="22"/>
  <c r="N289" i="21"/>
  <c r="R289" i="21"/>
  <c r="O289" i="21"/>
  <c r="P289" i="21"/>
  <c r="S289" i="21"/>
  <c r="Q289" i="21"/>
  <c r="S289" i="19"/>
  <c r="R289" i="19"/>
  <c r="O289" i="19"/>
  <c r="Q289" i="19"/>
  <c r="P289" i="19"/>
  <c r="N289" i="19"/>
  <c r="S289" i="18"/>
  <c r="Q289" i="18"/>
  <c r="P289" i="18"/>
  <c r="N289" i="18"/>
  <c r="R289" i="18"/>
  <c r="O289" i="18"/>
  <c r="H302" i="9"/>
  <c r="B316" i="15"/>
  <c r="M297" i="18"/>
  <c r="J411" i="15"/>
  <c r="P403" i="15"/>
  <c r="K294" i="11"/>
  <c r="M294" i="11"/>
  <c r="J294" i="11"/>
  <c r="I294" i="11"/>
  <c r="L294" i="11"/>
  <c r="AA289" i="11"/>
  <c r="Y289" i="11"/>
  <c r="Z289" i="11"/>
  <c r="X289" i="11"/>
  <c r="AB289" i="11"/>
  <c r="K294" i="9"/>
  <c r="M294" i="9"/>
  <c r="J294" i="9"/>
  <c r="L294" i="9"/>
  <c r="I294" i="9"/>
  <c r="N294" i="9"/>
  <c r="I295" i="11" a="1"/>
  <c r="X290" i="11" a="1"/>
  <c r="I295" i="9" a="1"/>
  <c r="N290" i="25" a="1"/>
  <c r="N290" i="24" a="1"/>
  <c r="N290" i="30" a="1"/>
  <c r="N290" i="28" a="1"/>
  <c r="N290" i="26" a="1"/>
  <c r="N290" i="27" a="1"/>
  <c r="N290" i="23" a="1"/>
  <c r="N290" i="22" a="1"/>
  <c r="N290" i="19" a="1"/>
  <c r="N290" i="29" a="1"/>
  <c r="N290" i="21" a="1"/>
  <c r="N290" i="18" a="1"/>
  <c r="N404" i="31" l="1"/>
  <c r="F309" i="31"/>
  <c r="O404" i="31"/>
  <c r="K404" i="31"/>
  <c r="G309" i="31"/>
  <c r="C309" i="31"/>
  <c r="W298" i="11"/>
  <c r="J412" i="31"/>
  <c r="M404" i="31"/>
  <c r="L404" i="31"/>
  <c r="E309" i="31"/>
  <c r="D309" i="31"/>
  <c r="O404" i="15"/>
  <c r="N404" i="15"/>
  <c r="C309" i="15"/>
  <c r="L404" i="15"/>
  <c r="M404" i="15"/>
  <c r="D309" i="15"/>
  <c r="K404" i="15"/>
  <c r="F309" i="15"/>
  <c r="G309" i="15"/>
  <c r="E309" i="15"/>
  <c r="H309" i="15"/>
  <c r="O290" i="29"/>
  <c r="N290" i="29"/>
  <c r="S290" i="29"/>
  <c r="Q290" i="29"/>
  <c r="P290" i="29"/>
  <c r="R290" i="29"/>
  <c r="S290" i="30"/>
  <c r="R290" i="30"/>
  <c r="P290" i="30"/>
  <c r="Q290" i="30"/>
  <c r="O290" i="30"/>
  <c r="N290" i="30"/>
  <c r="S290" i="27"/>
  <c r="O290" i="27"/>
  <c r="R290" i="27"/>
  <c r="P290" i="27"/>
  <c r="Q290" i="27"/>
  <c r="N290" i="27"/>
  <c r="S290" i="28"/>
  <c r="R290" i="28"/>
  <c r="Q290" i="28"/>
  <c r="P290" i="28"/>
  <c r="O290" i="28"/>
  <c r="N290" i="28"/>
  <c r="S290" i="25"/>
  <c r="R290" i="25"/>
  <c r="O290" i="25"/>
  <c r="Q290" i="25"/>
  <c r="N290" i="25"/>
  <c r="P290" i="25"/>
  <c r="S290" i="26"/>
  <c r="R290" i="26"/>
  <c r="Q290" i="26"/>
  <c r="P290" i="26"/>
  <c r="O290" i="26"/>
  <c r="N290" i="26"/>
  <c r="S290" i="24"/>
  <c r="R290" i="24"/>
  <c r="Q290" i="24"/>
  <c r="P290" i="24"/>
  <c r="O290" i="24"/>
  <c r="N290" i="24"/>
  <c r="N290" i="23"/>
  <c r="O290" i="23"/>
  <c r="S290" i="23"/>
  <c r="P290" i="23"/>
  <c r="R290" i="23"/>
  <c r="Q290" i="23"/>
  <c r="Q290" i="21"/>
  <c r="R290" i="21"/>
  <c r="P290" i="21"/>
  <c r="N290" i="21"/>
  <c r="S290" i="21"/>
  <c r="O290" i="21"/>
  <c r="S290" i="22"/>
  <c r="R290" i="22"/>
  <c r="Q290" i="22"/>
  <c r="P290" i="22"/>
  <c r="O290" i="22"/>
  <c r="N290" i="22"/>
  <c r="P290" i="18"/>
  <c r="O290" i="18"/>
  <c r="R290" i="18"/>
  <c r="S290" i="18"/>
  <c r="Q290" i="18"/>
  <c r="N290" i="18"/>
  <c r="N290" i="19"/>
  <c r="S290" i="19"/>
  <c r="R290" i="19"/>
  <c r="Q290" i="19"/>
  <c r="P290" i="19"/>
  <c r="O290" i="19"/>
  <c r="M298" i="18"/>
  <c r="J412" i="15"/>
  <c r="H303" i="9"/>
  <c r="B317" i="15"/>
  <c r="P404" i="15"/>
  <c r="J295" i="11"/>
  <c r="K295" i="11"/>
  <c r="I295" i="11"/>
  <c r="L295" i="11"/>
  <c r="M295" i="11"/>
  <c r="Z290" i="11"/>
  <c r="X290" i="11"/>
  <c r="AB290" i="11"/>
  <c r="AA290" i="11"/>
  <c r="Y290" i="11"/>
  <c r="L295" i="9"/>
  <c r="N295" i="9"/>
  <c r="I295" i="9"/>
  <c r="J295" i="9"/>
  <c r="K295" i="9"/>
  <c r="M295" i="9"/>
  <c r="I296" i="11" a="1"/>
  <c r="X291" i="11" a="1"/>
  <c r="N291" i="25" a="1"/>
  <c r="N291" i="21" a="1"/>
  <c r="N291" i="18" a="1"/>
  <c r="N291" i="23" a="1"/>
  <c r="N291" i="28" a="1"/>
  <c r="I296" i="9" a="1"/>
  <c r="N291" i="30" a="1"/>
  <c r="N291" i="19" a="1"/>
  <c r="N291" i="26" a="1"/>
  <c r="N291" i="22" a="1"/>
  <c r="N291" i="29" a="1"/>
  <c r="N291" i="24" a="1"/>
  <c r="N291" i="27" a="1"/>
  <c r="G310" i="31" l="1"/>
  <c r="L405" i="31"/>
  <c r="D310" i="31"/>
  <c r="O405" i="31"/>
  <c r="K405" i="31"/>
  <c r="M405" i="31"/>
  <c r="C310" i="31"/>
  <c r="E310" i="31"/>
  <c r="F310" i="31"/>
  <c r="W299" i="11"/>
  <c r="J413" i="31"/>
  <c r="N405" i="31"/>
  <c r="M405" i="15"/>
  <c r="E310" i="15"/>
  <c r="N405" i="15"/>
  <c r="K405" i="15"/>
  <c r="G310" i="15"/>
  <c r="D310" i="15"/>
  <c r="L405" i="15"/>
  <c r="O405" i="15"/>
  <c r="C310" i="15"/>
  <c r="H310" i="15"/>
  <c r="F310" i="15"/>
  <c r="S291" i="29"/>
  <c r="P291" i="29"/>
  <c r="R291" i="29"/>
  <c r="O291" i="29"/>
  <c r="Q291" i="29"/>
  <c r="N291" i="29"/>
  <c r="O291" i="30"/>
  <c r="N291" i="30"/>
  <c r="R291" i="30"/>
  <c r="Q291" i="30"/>
  <c r="P291" i="30"/>
  <c r="S291" i="30"/>
  <c r="N291" i="27"/>
  <c r="O291" i="27"/>
  <c r="R291" i="27"/>
  <c r="P291" i="27"/>
  <c r="S291" i="27"/>
  <c r="Q291" i="27"/>
  <c r="Q291" i="28"/>
  <c r="P291" i="28"/>
  <c r="S291" i="28"/>
  <c r="R291" i="28"/>
  <c r="O291" i="28"/>
  <c r="N291" i="28"/>
  <c r="Q291" i="25"/>
  <c r="R291" i="25"/>
  <c r="S291" i="25"/>
  <c r="O291" i="25"/>
  <c r="N291" i="25"/>
  <c r="P291" i="25"/>
  <c r="S291" i="26"/>
  <c r="R291" i="26"/>
  <c r="Q291" i="26"/>
  <c r="P291" i="26"/>
  <c r="O291" i="26"/>
  <c r="N291" i="26"/>
  <c r="P291" i="23"/>
  <c r="S291" i="23"/>
  <c r="N291" i="23"/>
  <c r="R291" i="23"/>
  <c r="Q291" i="23"/>
  <c r="O291" i="23"/>
  <c r="N291" i="24"/>
  <c r="S291" i="24"/>
  <c r="R291" i="24"/>
  <c r="Q291" i="24"/>
  <c r="P291" i="24"/>
  <c r="O291" i="24"/>
  <c r="R291" i="21"/>
  <c r="O291" i="21"/>
  <c r="S291" i="21"/>
  <c r="Q291" i="21"/>
  <c r="P291" i="21"/>
  <c r="N291" i="21"/>
  <c r="S291" i="22"/>
  <c r="R291" i="22"/>
  <c r="Q291" i="22"/>
  <c r="P291" i="22"/>
  <c r="O291" i="22"/>
  <c r="N291" i="22"/>
  <c r="R291" i="19"/>
  <c r="Q291" i="19"/>
  <c r="P291" i="19"/>
  <c r="O291" i="19"/>
  <c r="N291" i="19"/>
  <c r="S291" i="19"/>
  <c r="P291" i="18"/>
  <c r="S291" i="18"/>
  <c r="R291" i="18"/>
  <c r="O291" i="18"/>
  <c r="N291" i="18"/>
  <c r="Q291" i="18"/>
  <c r="H304" i="9"/>
  <c r="B318" i="15"/>
  <c r="M299" i="18"/>
  <c r="J413" i="15"/>
  <c r="P405" i="15"/>
  <c r="M296" i="11"/>
  <c r="L296" i="11"/>
  <c r="K296" i="11"/>
  <c r="I296" i="11"/>
  <c r="J296" i="11"/>
  <c r="Z291" i="11"/>
  <c r="Y291" i="11"/>
  <c r="AA291" i="11"/>
  <c r="AB291" i="11"/>
  <c r="X291" i="11"/>
  <c r="N296" i="9"/>
  <c r="I296" i="9"/>
  <c r="J296" i="9"/>
  <c r="L296" i="9"/>
  <c r="M296" i="9"/>
  <c r="K296" i="9"/>
  <c r="I297" i="11" a="1"/>
  <c r="X292" i="11" a="1"/>
  <c r="N292" i="18" a="1"/>
  <c r="N292" i="26" a="1"/>
  <c r="N292" i="30" a="1"/>
  <c r="N292" i="23" a="1"/>
  <c r="N292" i="21" a="1"/>
  <c r="N292" i="25" a="1"/>
  <c r="I297" i="9" a="1"/>
  <c r="N292" i="19" a="1"/>
  <c r="N292" i="28" a="1"/>
  <c r="N292" i="24" a="1"/>
  <c r="N292" i="22" a="1"/>
  <c r="N292" i="27" a="1"/>
  <c r="N292" i="29" a="1"/>
  <c r="L406" i="31" l="1"/>
  <c r="M406" i="31"/>
  <c r="D311" i="31"/>
  <c r="E311" i="31"/>
  <c r="C311" i="31"/>
  <c r="W300" i="11"/>
  <c r="J414" i="31"/>
  <c r="N406" i="31"/>
  <c r="G311" i="31"/>
  <c r="K406" i="31"/>
  <c r="O406" i="31"/>
  <c r="F311" i="31"/>
  <c r="L406" i="15"/>
  <c r="M406" i="15"/>
  <c r="O406" i="15"/>
  <c r="N406" i="15"/>
  <c r="C311" i="15"/>
  <c r="H311" i="15"/>
  <c r="K406" i="15"/>
  <c r="D311" i="15"/>
  <c r="E311" i="15"/>
  <c r="G311" i="15"/>
  <c r="F311" i="15"/>
  <c r="Q292" i="29"/>
  <c r="O292" i="29"/>
  <c r="S292" i="29"/>
  <c r="P292" i="29"/>
  <c r="N292" i="29"/>
  <c r="R292" i="29"/>
  <c r="S292" i="30"/>
  <c r="R292" i="30"/>
  <c r="P292" i="30"/>
  <c r="O292" i="30"/>
  <c r="Q292" i="30"/>
  <c r="N292" i="30"/>
  <c r="O292" i="27"/>
  <c r="S292" i="27"/>
  <c r="Q292" i="27"/>
  <c r="R292" i="27"/>
  <c r="N292" i="27"/>
  <c r="P292" i="27"/>
  <c r="R292" i="28"/>
  <c r="Q292" i="28"/>
  <c r="P292" i="28"/>
  <c r="O292" i="28"/>
  <c r="N292" i="28"/>
  <c r="S292" i="28"/>
  <c r="O292" i="25"/>
  <c r="P292" i="25"/>
  <c r="Q292" i="25"/>
  <c r="N292" i="25"/>
  <c r="S292" i="25"/>
  <c r="R292" i="25"/>
  <c r="N292" i="26"/>
  <c r="S292" i="26"/>
  <c r="R292" i="26"/>
  <c r="Q292" i="26"/>
  <c r="P292" i="26"/>
  <c r="O292" i="26"/>
  <c r="S292" i="23"/>
  <c r="P292" i="23"/>
  <c r="N292" i="23"/>
  <c r="Q292" i="23"/>
  <c r="R292" i="23"/>
  <c r="O292" i="23"/>
  <c r="S292" i="24"/>
  <c r="Q292" i="24"/>
  <c r="P292" i="24"/>
  <c r="O292" i="24"/>
  <c r="N292" i="24"/>
  <c r="R292" i="24"/>
  <c r="S292" i="22"/>
  <c r="R292" i="22"/>
  <c r="Q292" i="22"/>
  <c r="P292" i="22"/>
  <c r="O292" i="22"/>
  <c r="N292" i="22"/>
  <c r="N292" i="21"/>
  <c r="S292" i="21"/>
  <c r="Q292" i="21"/>
  <c r="O292" i="21"/>
  <c r="P292" i="21"/>
  <c r="R292" i="21"/>
  <c r="O292" i="18"/>
  <c r="P292" i="18"/>
  <c r="S292" i="18"/>
  <c r="R292" i="18"/>
  <c r="N292" i="18"/>
  <c r="Q292" i="18"/>
  <c r="O292" i="19"/>
  <c r="S292" i="19"/>
  <c r="R292" i="19"/>
  <c r="Q292" i="19"/>
  <c r="P292" i="19"/>
  <c r="N292" i="19"/>
  <c r="H305" i="9"/>
  <c r="B319" i="15"/>
  <c r="M300" i="18"/>
  <c r="J414" i="15"/>
  <c r="P406" i="15"/>
  <c r="K297" i="11"/>
  <c r="L297" i="11"/>
  <c r="J297" i="11"/>
  <c r="M297" i="11"/>
  <c r="I297" i="11"/>
  <c r="Y292" i="11"/>
  <c r="AB292" i="11"/>
  <c r="AA292" i="11"/>
  <c r="Z292" i="11"/>
  <c r="X292" i="11"/>
  <c r="N297" i="9"/>
  <c r="K297" i="9"/>
  <c r="M297" i="9"/>
  <c r="I297" i="9"/>
  <c r="J297" i="9"/>
  <c r="L297" i="9"/>
  <c r="I298" i="11" a="1"/>
  <c r="X293" i="11" a="1"/>
  <c r="N293" i="19" a="1"/>
  <c r="N293" i="27" a="1"/>
  <c r="N293" i="24" a="1"/>
  <c r="N293" i="23" a="1"/>
  <c r="N293" i="29" a="1"/>
  <c r="I298" i="9" a="1"/>
  <c r="N293" i="18" a="1"/>
  <c r="N293" i="25" a="1"/>
  <c r="N293" i="28" a="1"/>
  <c r="N293" i="26" a="1"/>
  <c r="N293" i="21" a="1"/>
  <c r="N293" i="30" a="1"/>
  <c r="N293" i="22" a="1"/>
  <c r="F312" i="31" l="1"/>
  <c r="E312" i="31"/>
  <c r="M407" i="31"/>
  <c r="D312" i="31"/>
  <c r="W301" i="11"/>
  <c r="J415" i="31"/>
  <c r="N407" i="31"/>
  <c r="O407" i="31"/>
  <c r="L407" i="31"/>
  <c r="G312" i="31"/>
  <c r="C312" i="31"/>
  <c r="K407" i="31"/>
  <c r="N407" i="15"/>
  <c r="O407" i="15"/>
  <c r="H312" i="15"/>
  <c r="G312" i="15"/>
  <c r="E312" i="15"/>
  <c r="K407" i="15"/>
  <c r="F312" i="15"/>
  <c r="M407" i="15"/>
  <c r="L407" i="15"/>
  <c r="D312" i="15"/>
  <c r="C312" i="15"/>
  <c r="Q293" i="29"/>
  <c r="S293" i="29"/>
  <c r="P293" i="29"/>
  <c r="N293" i="29"/>
  <c r="R293" i="29"/>
  <c r="O293" i="29"/>
  <c r="S293" i="30"/>
  <c r="R293" i="30"/>
  <c r="Q293" i="30"/>
  <c r="P293" i="30"/>
  <c r="O293" i="30"/>
  <c r="N293" i="30"/>
  <c r="R293" i="27"/>
  <c r="N293" i="27"/>
  <c r="S293" i="27"/>
  <c r="P293" i="27"/>
  <c r="O293" i="27"/>
  <c r="Q293" i="27"/>
  <c r="R293" i="28"/>
  <c r="Q293" i="28"/>
  <c r="P293" i="28"/>
  <c r="S293" i="28"/>
  <c r="O293" i="28"/>
  <c r="N293" i="28"/>
  <c r="O293" i="25"/>
  <c r="P293" i="25"/>
  <c r="N293" i="25"/>
  <c r="S293" i="25"/>
  <c r="Q293" i="25"/>
  <c r="R293" i="25"/>
  <c r="P293" i="26"/>
  <c r="N293" i="26"/>
  <c r="R293" i="26"/>
  <c r="S293" i="26"/>
  <c r="Q293" i="26"/>
  <c r="O293" i="26"/>
  <c r="S293" i="24"/>
  <c r="R293" i="24"/>
  <c r="Q293" i="24"/>
  <c r="P293" i="24"/>
  <c r="O293" i="24"/>
  <c r="N293" i="24"/>
  <c r="S293" i="23"/>
  <c r="Q293" i="23"/>
  <c r="R293" i="23"/>
  <c r="P293" i="23"/>
  <c r="O293" i="23"/>
  <c r="N293" i="23"/>
  <c r="O293" i="21"/>
  <c r="S293" i="21"/>
  <c r="R293" i="21"/>
  <c r="Q293" i="21"/>
  <c r="N293" i="21"/>
  <c r="P293" i="21"/>
  <c r="R293" i="22"/>
  <c r="S293" i="22"/>
  <c r="Q293" i="22"/>
  <c r="P293" i="22"/>
  <c r="O293" i="22"/>
  <c r="N293" i="22"/>
  <c r="S293" i="19"/>
  <c r="R293" i="19"/>
  <c r="O293" i="19"/>
  <c r="Q293" i="19"/>
  <c r="P293" i="19"/>
  <c r="N293" i="19"/>
  <c r="R293" i="18"/>
  <c r="P293" i="18"/>
  <c r="N293" i="18"/>
  <c r="S293" i="18"/>
  <c r="Q293" i="18"/>
  <c r="O293" i="18"/>
  <c r="H306" i="9"/>
  <c r="B320" i="15"/>
  <c r="M301" i="18"/>
  <c r="J415" i="15"/>
  <c r="P407" i="15"/>
  <c r="K298" i="11"/>
  <c r="L298" i="11"/>
  <c r="J298" i="11"/>
  <c r="M298" i="11"/>
  <c r="I298" i="11"/>
  <c r="Z293" i="11"/>
  <c r="Y293" i="11"/>
  <c r="AA293" i="11"/>
  <c r="X293" i="11"/>
  <c r="AB293" i="11"/>
  <c r="K298" i="9"/>
  <c r="N298" i="9"/>
  <c r="L298" i="9"/>
  <c r="J298" i="9"/>
  <c r="I298" i="9"/>
  <c r="M298" i="9"/>
  <c r="I299" i="11" a="1"/>
  <c r="X294" i="11" a="1"/>
  <c r="N294" i="26" a="1"/>
  <c r="N294" i="27" a="1"/>
  <c r="I299" i="9" a="1"/>
  <c r="N294" i="21" a="1"/>
  <c r="N294" i="28" a="1"/>
  <c r="N294" i="29" a="1"/>
  <c r="N294" i="23" a="1"/>
  <c r="N294" i="24" a="1"/>
  <c r="N294" i="30" a="1"/>
  <c r="N294" i="22" a="1"/>
  <c r="N294" i="19" a="1"/>
  <c r="N294" i="18" a="1"/>
  <c r="N294" i="25" a="1"/>
  <c r="N408" i="31" l="1"/>
  <c r="M408" i="31"/>
  <c r="D313" i="31"/>
  <c r="C313" i="31"/>
  <c r="K408" i="31"/>
  <c r="O408" i="31"/>
  <c r="L408" i="31"/>
  <c r="E313" i="31"/>
  <c r="W302" i="11"/>
  <c r="J416" i="31"/>
  <c r="G313" i="31"/>
  <c r="F313" i="31"/>
  <c r="M408" i="15"/>
  <c r="G313" i="15"/>
  <c r="H313" i="15"/>
  <c r="N408" i="15"/>
  <c r="O408" i="15"/>
  <c r="E313" i="15"/>
  <c r="K408" i="15"/>
  <c r="C313" i="15"/>
  <c r="D313" i="15"/>
  <c r="F313" i="15"/>
  <c r="L408" i="15"/>
  <c r="Q294" i="29"/>
  <c r="O294" i="29"/>
  <c r="N294" i="29"/>
  <c r="S294" i="29"/>
  <c r="P294" i="29"/>
  <c r="R294" i="29"/>
  <c r="S294" i="30"/>
  <c r="R294" i="30"/>
  <c r="P294" i="30"/>
  <c r="Q294" i="30"/>
  <c r="O294" i="30"/>
  <c r="N294" i="30"/>
  <c r="Q294" i="27"/>
  <c r="O294" i="27"/>
  <c r="S294" i="27"/>
  <c r="N294" i="27"/>
  <c r="P294" i="27"/>
  <c r="R294" i="27"/>
  <c r="S294" i="28"/>
  <c r="R294" i="28"/>
  <c r="Q294" i="28"/>
  <c r="P294" i="28"/>
  <c r="O294" i="28"/>
  <c r="N294" i="28"/>
  <c r="P294" i="25"/>
  <c r="Q294" i="25"/>
  <c r="S294" i="25"/>
  <c r="R294" i="25"/>
  <c r="O294" i="25"/>
  <c r="N294" i="25"/>
  <c r="S294" i="26"/>
  <c r="R294" i="26"/>
  <c r="Q294" i="26"/>
  <c r="P294" i="26"/>
  <c r="O294" i="26"/>
  <c r="N294" i="26"/>
  <c r="R294" i="23"/>
  <c r="P294" i="23"/>
  <c r="N294" i="23"/>
  <c r="S294" i="23"/>
  <c r="Q294" i="23"/>
  <c r="O294" i="23"/>
  <c r="S294" i="24"/>
  <c r="R294" i="24"/>
  <c r="Q294" i="24"/>
  <c r="P294" i="24"/>
  <c r="O294" i="24"/>
  <c r="N294" i="24"/>
  <c r="S294" i="22"/>
  <c r="R294" i="22"/>
  <c r="Q294" i="22"/>
  <c r="P294" i="22"/>
  <c r="O294" i="22"/>
  <c r="N294" i="22"/>
  <c r="Q294" i="21"/>
  <c r="R294" i="21"/>
  <c r="S294" i="21"/>
  <c r="O294" i="21"/>
  <c r="P294" i="21"/>
  <c r="N294" i="21"/>
  <c r="N294" i="18"/>
  <c r="P294" i="18"/>
  <c r="S294" i="18"/>
  <c r="Q294" i="18"/>
  <c r="O294" i="18"/>
  <c r="R294" i="18"/>
  <c r="N294" i="19"/>
  <c r="S294" i="19"/>
  <c r="R294" i="19"/>
  <c r="Q294" i="19"/>
  <c r="P294" i="19"/>
  <c r="O294" i="19"/>
  <c r="H307" i="9"/>
  <c r="B321" i="15"/>
  <c r="M302" i="18"/>
  <c r="J416" i="15"/>
  <c r="P408" i="15"/>
  <c r="M299" i="11"/>
  <c r="I299" i="11"/>
  <c r="K299" i="11"/>
  <c r="J299" i="11"/>
  <c r="L299" i="11"/>
  <c r="Y294" i="11"/>
  <c r="X294" i="11"/>
  <c r="AA294" i="11"/>
  <c r="Z294" i="11"/>
  <c r="AB294" i="11"/>
  <c r="I299" i="9"/>
  <c r="N299" i="9"/>
  <c r="L299" i="9"/>
  <c r="K299" i="9"/>
  <c r="J299" i="9"/>
  <c r="M299" i="9"/>
  <c r="I300" i="11" a="1"/>
  <c r="X295" i="11" a="1"/>
  <c r="N295" i="23" a="1"/>
  <c r="I300" i="9" a="1"/>
  <c r="N295" i="24" a="1"/>
  <c r="N295" i="26" a="1"/>
  <c r="N295" i="28" a="1"/>
  <c r="N295" i="18" a="1"/>
  <c r="N295" i="30" a="1"/>
  <c r="N295" i="22" a="1"/>
  <c r="N295" i="21" a="1"/>
  <c r="N295" i="27" a="1"/>
  <c r="N295" i="29" a="1"/>
  <c r="N295" i="25" a="1"/>
  <c r="N295" i="19" a="1"/>
  <c r="M409" i="31" l="1"/>
  <c r="O409" i="31"/>
  <c r="W303" i="11"/>
  <c r="J417" i="31"/>
  <c r="F314" i="31"/>
  <c r="N409" i="31"/>
  <c r="K409" i="31"/>
  <c r="C314" i="31"/>
  <c r="L409" i="31"/>
  <c r="D314" i="31"/>
  <c r="E314" i="31"/>
  <c r="G314" i="31"/>
  <c r="O409" i="15"/>
  <c r="H314" i="15"/>
  <c r="C314" i="15"/>
  <c r="K409" i="15"/>
  <c r="L409" i="15"/>
  <c r="N409" i="15"/>
  <c r="M409" i="15"/>
  <c r="G314" i="15"/>
  <c r="D314" i="15"/>
  <c r="E314" i="15"/>
  <c r="F314" i="15"/>
  <c r="R295" i="29"/>
  <c r="Q295" i="29"/>
  <c r="N295" i="29"/>
  <c r="O295" i="29"/>
  <c r="S295" i="29"/>
  <c r="P295" i="29"/>
  <c r="O295" i="30"/>
  <c r="N295" i="30"/>
  <c r="S295" i="30"/>
  <c r="R295" i="30"/>
  <c r="Q295" i="30"/>
  <c r="P295" i="30"/>
  <c r="S295" i="27"/>
  <c r="N295" i="27"/>
  <c r="Q295" i="27"/>
  <c r="R295" i="27"/>
  <c r="P295" i="27"/>
  <c r="O295" i="27"/>
  <c r="Q295" i="28"/>
  <c r="P295" i="28"/>
  <c r="S295" i="28"/>
  <c r="R295" i="28"/>
  <c r="O295" i="28"/>
  <c r="N295" i="28"/>
  <c r="S295" i="25"/>
  <c r="Q295" i="25"/>
  <c r="N295" i="25"/>
  <c r="R295" i="25"/>
  <c r="O295" i="25"/>
  <c r="P295" i="25"/>
  <c r="S295" i="26"/>
  <c r="R295" i="26"/>
  <c r="Q295" i="26"/>
  <c r="P295" i="26"/>
  <c r="O295" i="26"/>
  <c r="N295" i="26"/>
  <c r="N295" i="24"/>
  <c r="S295" i="24"/>
  <c r="R295" i="24"/>
  <c r="Q295" i="24"/>
  <c r="P295" i="24"/>
  <c r="O295" i="24"/>
  <c r="R295" i="23"/>
  <c r="P295" i="23"/>
  <c r="O295" i="23"/>
  <c r="S295" i="23"/>
  <c r="Q295" i="23"/>
  <c r="N295" i="23"/>
  <c r="R295" i="21"/>
  <c r="S295" i="21"/>
  <c r="Q295" i="21"/>
  <c r="P295" i="21"/>
  <c r="O295" i="21"/>
  <c r="N295" i="21"/>
  <c r="S295" i="22"/>
  <c r="R295" i="22"/>
  <c r="Q295" i="22"/>
  <c r="P295" i="22"/>
  <c r="O295" i="22"/>
  <c r="N295" i="22"/>
  <c r="S295" i="18"/>
  <c r="R295" i="18"/>
  <c r="Q295" i="18"/>
  <c r="P295" i="18"/>
  <c r="N295" i="18"/>
  <c r="O295" i="18"/>
  <c r="S295" i="19"/>
  <c r="R295" i="19"/>
  <c r="Q295" i="19"/>
  <c r="P295" i="19"/>
  <c r="O295" i="19"/>
  <c r="N295" i="19"/>
  <c r="H308" i="9"/>
  <c r="B322" i="15"/>
  <c r="P409" i="15"/>
  <c r="M303" i="18"/>
  <c r="J417" i="15"/>
  <c r="K300" i="11"/>
  <c r="J300" i="11"/>
  <c r="M300" i="11"/>
  <c r="L300" i="11"/>
  <c r="I300" i="11"/>
  <c r="Z295" i="11"/>
  <c r="AB295" i="11"/>
  <c r="X295" i="11"/>
  <c r="AA295" i="11"/>
  <c r="Y295" i="11"/>
  <c r="K300" i="9"/>
  <c r="J300" i="9"/>
  <c r="L300" i="9"/>
  <c r="M300" i="9"/>
  <c r="N300" i="9"/>
  <c r="I300" i="9"/>
  <c r="I301" i="11" a="1"/>
  <c r="X296" i="11" a="1"/>
  <c r="N296" i="30" a="1"/>
  <c r="N296" i="26" a="1"/>
  <c r="N296" i="23" a="1"/>
  <c r="N296" i="25" a="1"/>
  <c r="N296" i="29" a="1"/>
  <c r="N296" i="19" a="1"/>
  <c r="N296" i="22" a="1"/>
  <c r="N296" i="18" a="1"/>
  <c r="N296" i="21" a="1"/>
  <c r="N296" i="28" a="1"/>
  <c r="N296" i="24" a="1"/>
  <c r="N296" i="27" a="1"/>
  <c r="I301" i="9" a="1"/>
  <c r="N410" i="31" l="1"/>
  <c r="L410" i="31"/>
  <c r="F315" i="31"/>
  <c r="G315" i="31"/>
  <c r="W304" i="11"/>
  <c r="J418" i="31"/>
  <c r="K410" i="31"/>
  <c r="C315" i="31"/>
  <c r="D315" i="31"/>
  <c r="O410" i="31"/>
  <c r="M410" i="31"/>
  <c r="E315" i="31"/>
  <c r="M410" i="15"/>
  <c r="O410" i="15"/>
  <c r="H315" i="15"/>
  <c r="C315" i="15"/>
  <c r="E315" i="15"/>
  <c r="D315" i="15"/>
  <c r="F315" i="15"/>
  <c r="L410" i="15"/>
  <c r="K410" i="15"/>
  <c r="N410" i="15"/>
  <c r="G315" i="15"/>
  <c r="Q296" i="29"/>
  <c r="N296" i="29"/>
  <c r="R296" i="29"/>
  <c r="S296" i="29"/>
  <c r="O296" i="29"/>
  <c r="P296" i="29"/>
  <c r="S296" i="30"/>
  <c r="R296" i="30"/>
  <c r="P296" i="30"/>
  <c r="O296" i="30"/>
  <c r="Q296" i="30"/>
  <c r="N296" i="30"/>
  <c r="S296" i="27"/>
  <c r="Q296" i="27"/>
  <c r="N296" i="27"/>
  <c r="R296" i="27"/>
  <c r="O296" i="27"/>
  <c r="P296" i="27"/>
  <c r="S296" i="28"/>
  <c r="R296" i="28"/>
  <c r="Q296" i="28"/>
  <c r="P296" i="28"/>
  <c r="O296" i="28"/>
  <c r="N296" i="28"/>
  <c r="S296" i="25"/>
  <c r="N296" i="25"/>
  <c r="R296" i="25"/>
  <c r="P296" i="25"/>
  <c r="O296" i="25"/>
  <c r="Q296" i="25"/>
  <c r="N296" i="26"/>
  <c r="S296" i="26"/>
  <c r="R296" i="26"/>
  <c r="Q296" i="26"/>
  <c r="P296" i="26"/>
  <c r="O296" i="26"/>
  <c r="Q296" i="23"/>
  <c r="P296" i="23"/>
  <c r="N296" i="23"/>
  <c r="R296" i="23"/>
  <c r="S296" i="23"/>
  <c r="O296" i="23"/>
  <c r="S296" i="24"/>
  <c r="R296" i="24"/>
  <c r="Q296" i="24"/>
  <c r="P296" i="24"/>
  <c r="O296" i="24"/>
  <c r="N296" i="24"/>
  <c r="S296" i="22"/>
  <c r="R296" i="22"/>
  <c r="Q296" i="22"/>
  <c r="P296" i="22"/>
  <c r="O296" i="22"/>
  <c r="N296" i="22"/>
  <c r="R296" i="21"/>
  <c r="O296" i="21"/>
  <c r="S296" i="21"/>
  <c r="Q296" i="21"/>
  <c r="P296" i="21"/>
  <c r="N296" i="21"/>
  <c r="O296" i="19"/>
  <c r="Q296" i="19"/>
  <c r="P296" i="19"/>
  <c r="N296" i="19"/>
  <c r="S296" i="19"/>
  <c r="R296" i="19"/>
  <c r="P296" i="18"/>
  <c r="R296" i="18"/>
  <c r="N296" i="18"/>
  <c r="S296" i="18"/>
  <c r="O296" i="18"/>
  <c r="Q296" i="18"/>
  <c r="M304" i="18"/>
  <c r="J418" i="15"/>
  <c r="H309" i="9"/>
  <c r="B323" i="15"/>
  <c r="P410" i="15"/>
  <c r="J301" i="11"/>
  <c r="L301" i="11"/>
  <c r="K301" i="11"/>
  <c r="M301" i="11"/>
  <c r="I301" i="11"/>
  <c r="AB296" i="11"/>
  <c r="Z296" i="11"/>
  <c r="AA296" i="11"/>
  <c r="X296" i="11"/>
  <c r="Y296" i="11"/>
  <c r="N301" i="9"/>
  <c r="K301" i="9"/>
  <c r="J301" i="9"/>
  <c r="M301" i="9"/>
  <c r="L301" i="9"/>
  <c r="I301" i="9"/>
  <c r="I302" i="11" a="1"/>
  <c r="X297" i="11" a="1"/>
  <c r="N297" i="21" a="1"/>
  <c r="N297" i="25" a="1"/>
  <c r="N297" i="24" a="1"/>
  <c r="N297" i="27" a="1"/>
  <c r="N297" i="28" a="1"/>
  <c r="N297" i="18" a="1"/>
  <c r="I302" i="9" a="1"/>
  <c r="N297" i="22" a="1"/>
  <c r="N297" i="26" a="1"/>
  <c r="N297" i="29" a="1"/>
  <c r="N297" i="23" a="1"/>
  <c r="N297" i="19" a="1"/>
  <c r="N297" i="30" a="1"/>
  <c r="M411" i="31" l="1"/>
  <c r="K411" i="31"/>
  <c r="N411" i="31"/>
  <c r="O411" i="31"/>
  <c r="L411" i="31"/>
  <c r="D316" i="31"/>
  <c r="W305" i="11"/>
  <c r="J419" i="31"/>
  <c r="G316" i="31"/>
  <c r="C316" i="31"/>
  <c r="E316" i="31"/>
  <c r="F316" i="31"/>
  <c r="O411" i="15"/>
  <c r="E316" i="15"/>
  <c r="N411" i="15"/>
  <c r="M411" i="15"/>
  <c r="G316" i="15"/>
  <c r="D316" i="15"/>
  <c r="C316" i="15"/>
  <c r="L411" i="15"/>
  <c r="K411" i="15"/>
  <c r="H316" i="15"/>
  <c r="F316" i="15"/>
  <c r="R297" i="29"/>
  <c r="N297" i="29"/>
  <c r="S297" i="29"/>
  <c r="Q297" i="29"/>
  <c r="O297" i="29"/>
  <c r="P297" i="29"/>
  <c r="Q297" i="30"/>
  <c r="P297" i="30"/>
  <c r="O297" i="30"/>
  <c r="N297" i="30"/>
  <c r="S297" i="30"/>
  <c r="R297" i="30"/>
  <c r="O297" i="27"/>
  <c r="S297" i="27"/>
  <c r="P297" i="27"/>
  <c r="Q297" i="27"/>
  <c r="R297" i="27"/>
  <c r="N297" i="27"/>
  <c r="R297" i="28"/>
  <c r="Q297" i="28"/>
  <c r="P297" i="28"/>
  <c r="S297" i="28"/>
  <c r="O297" i="28"/>
  <c r="N297" i="28"/>
  <c r="N297" i="25"/>
  <c r="R297" i="25"/>
  <c r="P297" i="25"/>
  <c r="Q297" i="25"/>
  <c r="S297" i="25"/>
  <c r="O297" i="25"/>
  <c r="Q297" i="26"/>
  <c r="P297" i="26"/>
  <c r="N297" i="26"/>
  <c r="S297" i="26"/>
  <c r="R297" i="26"/>
  <c r="O297" i="26"/>
  <c r="S297" i="24"/>
  <c r="R297" i="24"/>
  <c r="Q297" i="24"/>
  <c r="P297" i="24"/>
  <c r="O297" i="24"/>
  <c r="N297" i="24"/>
  <c r="P297" i="23"/>
  <c r="O297" i="23"/>
  <c r="N297" i="23"/>
  <c r="R297" i="23"/>
  <c r="S297" i="23"/>
  <c r="Q297" i="23"/>
  <c r="Q297" i="21"/>
  <c r="P297" i="21"/>
  <c r="O297" i="21"/>
  <c r="S297" i="21"/>
  <c r="N297" i="21"/>
  <c r="R297" i="21"/>
  <c r="R297" i="22"/>
  <c r="Q297" i="22"/>
  <c r="P297" i="22"/>
  <c r="O297" i="22"/>
  <c r="N297" i="22"/>
  <c r="S297" i="22"/>
  <c r="S297" i="18"/>
  <c r="P297" i="18"/>
  <c r="N297" i="18"/>
  <c r="R297" i="18"/>
  <c r="Q297" i="18"/>
  <c r="O297" i="18"/>
  <c r="S297" i="19"/>
  <c r="R297" i="19"/>
  <c r="O297" i="19"/>
  <c r="Q297" i="19"/>
  <c r="P297" i="19"/>
  <c r="N297" i="19"/>
  <c r="M305" i="18"/>
  <c r="J419" i="15"/>
  <c r="P411" i="15"/>
  <c r="H310" i="9"/>
  <c r="B324" i="15"/>
  <c r="M302" i="11"/>
  <c r="I302" i="11"/>
  <c r="L302" i="11"/>
  <c r="K302" i="11"/>
  <c r="J302" i="11"/>
  <c r="X297" i="11"/>
  <c r="Z297" i="11"/>
  <c r="AA297" i="11"/>
  <c r="AB297" i="11"/>
  <c r="Y297" i="11"/>
  <c r="L302" i="9"/>
  <c r="K302" i="9"/>
  <c r="M302" i="9"/>
  <c r="J302" i="9"/>
  <c r="I302" i="9"/>
  <c r="N302" i="9"/>
  <c r="I303" i="11" a="1"/>
  <c r="X298" i="11" a="1"/>
  <c r="N298" i="18" a="1"/>
  <c r="N298" i="26" a="1"/>
  <c r="N298" i="29" a="1"/>
  <c r="N298" i="23" a="1"/>
  <c r="N298" i="21" a="1"/>
  <c r="N298" i="27" a="1"/>
  <c r="N298" i="24" a="1"/>
  <c r="N298" i="30" a="1"/>
  <c r="N298" i="19" a="1"/>
  <c r="N298" i="28" a="1"/>
  <c r="N298" i="25" a="1"/>
  <c r="N298" i="22" a="1"/>
  <c r="I303" i="9" a="1"/>
  <c r="N412" i="31" l="1"/>
  <c r="F317" i="31"/>
  <c r="L412" i="31"/>
  <c r="D317" i="31"/>
  <c r="G317" i="31"/>
  <c r="W306" i="11"/>
  <c r="J420" i="31"/>
  <c r="K412" i="31"/>
  <c r="C317" i="31"/>
  <c r="O412" i="31"/>
  <c r="M412" i="31"/>
  <c r="E317" i="31"/>
  <c r="N412" i="15"/>
  <c r="M412" i="15"/>
  <c r="H317" i="15"/>
  <c r="K412" i="15"/>
  <c r="E317" i="15"/>
  <c r="F317" i="15"/>
  <c r="L412" i="15"/>
  <c r="O412" i="15"/>
  <c r="C317" i="15"/>
  <c r="D317" i="15"/>
  <c r="G317" i="15"/>
  <c r="N298" i="29"/>
  <c r="R298" i="29"/>
  <c r="O298" i="29"/>
  <c r="P298" i="29"/>
  <c r="Q298" i="29"/>
  <c r="S298" i="29"/>
  <c r="S298" i="30"/>
  <c r="R298" i="30"/>
  <c r="P298" i="30"/>
  <c r="Q298" i="30"/>
  <c r="O298" i="30"/>
  <c r="N298" i="30"/>
  <c r="S298" i="27"/>
  <c r="Q298" i="27"/>
  <c r="N298" i="27"/>
  <c r="R298" i="27"/>
  <c r="P298" i="27"/>
  <c r="O298" i="27"/>
  <c r="S298" i="28"/>
  <c r="R298" i="28"/>
  <c r="P298" i="28"/>
  <c r="N298" i="28"/>
  <c r="Q298" i="28"/>
  <c r="O298" i="28"/>
  <c r="S298" i="25"/>
  <c r="O298" i="25"/>
  <c r="N298" i="25"/>
  <c r="Q298" i="25"/>
  <c r="R298" i="25"/>
  <c r="P298" i="25"/>
  <c r="S298" i="26"/>
  <c r="R298" i="26"/>
  <c r="Q298" i="26"/>
  <c r="P298" i="26"/>
  <c r="O298" i="26"/>
  <c r="N298" i="26"/>
  <c r="S298" i="23"/>
  <c r="R298" i="23"/>
  <c r="Q298" i="23"/>
  <c r="P298" i="23"/>
  <c r="O298" i="23"/>
  <c r="N298" i="23"/>
  <c r="S298" i="24"/>
  <c r="R298" i="24"/>
  <c r="Q298" i="24"/>
  <c r="P298" i="24"/>
  <c r="O298" i="24"/>
  <c r="N298" i="24"/>
  <c r="S298" i="22"/>
  <c r="R298" i="22"/>
  <c r="Q298" i="22"/>
  <c r="P298" i="22"/>
  <c r="O298" i="22"/>
  <c r="N298" i="22"/>
  <c r="R298" i="21"/>
  <c r="P298" i="21"/>
  <c r="S298" i="21"/>
  <c r="Q298" i="21"/>
  <c r="N298" i="21"/>
  <c r="O298" i="21"/>
  <c r="N298" i="19"/>
  <c r="S298" i="19"/>
  <c r="R298" i="19"/>
  <c r="Q298" i="19"/>
  <c r="P298" i="19"/>
  <c r="O298" i="19"/>
  <c r="R298" i="18"/>
  <c r="P298" i="18"/>
  <c r="O298" i="18"/>
  <c r="N298" i="18"/>
  <c r="S298" i="18"/>
  <c r="Q298" i="18"/>
  <c r="H311" i="9"/>
  <c r="B325" i="15"/>
  <c r="M306" i="18"/>
  <c r="J420" i="15"/>
  <c r="P412" i="15"/>
  <c r="J303" i="11"/>
  <c r="M303" i="11"/>
  <c r="K303" i="11"/>
  <c r="L303" i="11"/>
  <c r="I303" i="11"/>
  <c r="Z298" i="11"/>
  <c r="Y298" i="11"/>
  <c r="X298" i="11"/>
  <c r="AA298" i="11"/>
  <c r="AB298" i="11"/>
  <c r="K303" i="9"/>
  <c r="L303" i="9"/>
  <c r="N303" i="9"/>
  <c r="M303" i="9"/>
  <c r="I303" i="9"/>
  <c r="J303" i="9"/>
  <c r="I304" i="11" a="1"/>
  <c r="X299" i="11" a="1"/>
  <c r="N299" i="24" a="1"/>
  <c r="N299" i="27" a="1"/>
  <c r="N299" i="22" a="1"/>
  <c r="N299" i="29" a="1"/>
  <c r="N299" i="28" a="1"/>
  <c r="N299" i="25" a="1"/>
  <c r="I304" i="9" a="1"/>
  <c r="N299" i="23" a="1"/>
  <c r="N299" i="30" a="1"/>
  <c r="N299" i="26" a="1"/>
  <c r="N299" i="18" a="1"/>
  <c r="N299" i="21" a="1"/>
  <c r="N299" i="19" a="1"/>
  <c r="O413" i="31" l="1"/>
  <c r="N413" i="31"/>
  <c r="D318" i="31"/>
  <c r="K413" i="31"/>
  <c r="E318" i="31"/>
  <c r="L413" i="31"/>
  <c r="C318" i="31"/>
  <c r="G318" i="31"/>
  <c r="W307" i="11"/>
  <c r="J421" i="31"/>
  <c r="M413" i="31"/>
  <c r="F318" i="31"/>
  <c r="E318" i="15"/>
  <c r="L413" i="15"/>
  <c r="M413" i="15"/>
  <c r="D318" i="15"/>
  <c r="H318" i="15"/>
  <c r="K413" i="15"/>
  <c r="N413" i="15"/>
  <c r="C318" i="15"/>
  <c r="G318" i="15"/>
  <c r="O413" i="15"/>
  <c r="F318" i="15"/>
  <c r="Q299" i="29"/>
  <c r="S299" i="29"/>
  <c r="R299" i="29"/>
  <c r="O299" i="29"/>
  <c r="P299" i="29"/>
  <c r="N299" i="29"/>
  <c r="O299" i="30"/>
  <c r="N299" i="30"/>
  <c r="S299" i="30"/>
  <c r="R299" i="30"/>
  <c r="Q299" i="30"/>
  <c r="P299" i="30"/>
  <c r="R299" i="27"/>
  <c r="S299" i="27"/>
  <c r="P299" i="27"/>
  <c r="N299" i="27"/>
  <c r="O299" i="27"/>
  <c r="Q299" i="27"/>
  <c r="Q299" i="28"/>
  <c r="P299" i="28"/>
  <c r="S299" i="28"/>
  <c r="R299" i="28"/>
  <c r="O299" i="28"/>
  <c r="N299" i="28"/>
  <c r="P299" i="25"/>
  <c r="S299" i="25"/>
  <c r="O299" i="25"/>
  <c r="R299" i="25"/>
  <c r="N299" i="25"/>
  <c r="Q299" i="25"/>
  <c r="S299" i="26"/>
  <c r="R299" i="26"/>
  <c r="Q299" i="26"/>
  <c r="P299" i="26"/>
  <c r="O299" i="26"/>
  <c r="N299" i="26"/>
  <c r="N299" i="24"/>
  <c r="S299" i="24"/>
  <c r="R299" i="24"/>
  <c r="Q299" i="24"/>
  <c r="P299" i="24"/>
  <c r="O299" i="24"/>
  <c r="S299" i="23"/>
  <c r="R299" i="23"/>
  <c r="P299" i="23"/>
  <c r="N299" i="23"/>
  <c r="Q299" i="23"/>
  <c r="O299" i="23"/>
  <c r="P299" i="21"/>
  <c r="S299" i="21"/>
  <c r="Q299" i="21"/>
  <c r="O299" i="21"/>
  <c r="N299" i="21"/>
  <c r="R299" i="21"/>
  <c r="S299" i="22"/>
  <c r="R299" i="22"/>
  <c r="O299" i="22"/>
  <c r="Q299" i="22"/>
  <c r="P299" i="22"/>
  <c r="N299" i="22"/>
  <c r="S299" i="19"/>
  <c r="R299" i="19"/>
  <c r="Q299" i="19"/>
  <c r="P299" i="19"/>
  <c r="O299" i="19"/>
  <c r="N299" i="19"/>
  <c r="S299" i="18"/>
  <c r="Q299" i="18"/>
  <c r="P299" i="18"/>
  <c r="R299" i="18"/>
  <c r="N299" i="18"/>
  <c r="O299" i="18"/>
  <c r="H312" i="9"/>
  <c r="B326" i="15"/>
  <c r="M307" i="18"/>
  <c r="J421" i="15"/>
  <c r="P413" i="15"/>
  <c r="M304" i="11"/>
  <c r="I304" i="11"/>
  <c r="L304" i="11"/>
  <c r="J304" i="11"/>
  <c r="K304" i="11"/>
  <c r="AA299" i="11"/>
  <c r="Z299" i="11"/>
  <c r="AB299" i="11"/>
  <c r="Y299" i="11"/>
  <c r="X299" i="11"/>
  <c r="J304" i="9"/>
  <c r="L304" i="9"/>
  <c r="N304" i="9"/>
  <c r="M304" i="9"/>
  <c r="I304" i="9"/>
  <c r="K304" i="9"/>
  <c r="I305" i="11" a="1"/>
  <c r="X300" i="11" a="1"/>
  <c r="N300" i="22" a="1"/>
  <c r="N300" i="19" a="1"/>
  <c r="N300" i="29" a="1"/>
  <c r="I305" i="9" a="1"/>
  <c r="N300" i="25" a="1"/>
  <c r="N300" i="18" a="1"/>
  <c r="N300" i="24" a="1"/>
  <c r="N300" i="27" a="1"/>
  <c r="N300" i="26" a="1"/>
  <c r="N300" i="30" a="1"/>
  <c r="N300" i="23" a="1"/>
  <c r="N300" i="28" a="1"/>
  <c r="N300" i="21" a="1"/>
  <c r="K414" i="31" l="1"/>
  <c r="D319" i="31"/>
  <c r="L414" i="31"/>
  <c r="F319" i="31"/>
  <c r="C319" i="31"/>
  <c r="G319" i="31"/>
  <c r="M414" i="31"/>
  <c r="W308" i="11"/>
  <c r="J422" i="31"/>
  <c r="O414" i="31"/>
  <c r="N414" i="31"/>
  <c r="E319" i="31"/>
  <c r="K414" i="15"/>
  <c r="M414" i="15"/>
  <c r="L414" i="15"/>
  <c r="E319" i="15"/>
  <c r="O414" i="15"/>
  <c r="C319" i="15"/>
  <c r="H319" i="15"/>
  <c r="F319" i="15"/>
  <c r="N414" i="15"/>
  <c r="G319" i="15"/>
  <c r="D319" i="15"/>
  <c r="Q300" i="29"/>
  <c r="N300" i="29"/>
  <c r="S300" i="29"/>
  <c r="O300" i="29"/>
  <c r="R300" i="29"/>
  <c r="P300" i="29"/>
  <c r="S300" i="30"/>
  <c r="R300" i="30"/>
  <c r="P300" i="30"/>
  <c r="O300" i="30"/>
  <c r="Q300" i="30"/>
  <c r="N300" i="30"/>
  <c r="P300" i="27"/>
  <c r="N300" i="27"/>
  <c r="O300" i="27"/>
  <c r="Q300" i="27"/>
  <c r="S300" i="27"/>
  <c r="R300" i="27"/>
  <c r="S300" i="28"/>
  <c r="R300" i="28"/>
  <c r="Q300" i="28"/>
  <c r="P300" i="28"/>
  <c r="O300" i="28"/>
  <c r="N300" i="28"/>
  <c r="N300" i="25"/>
  <c r="O300" i="25"/>
  <c r="P300" i="25"/>
  <c r="R300" i="25"/>
  <c r="S300" i="25"/>
  <c r="Q300" i="25"/>
  <c r="N300" i="26"/>
  <c r="O300" i="26"/>
  <c r="S300" i="26"/>
  <c r="R300" i="26"/>
  <c r="Q300" i="26"/>
  <c r="P300" i="26"/>
  <c r="S300" i="23"/>
  <c r="Q300" i="23"/>
  <c r="R300" i="23"/>
  <c r="P300" i="23"/>
  <c r="N300" i="23"/>
  <c r="O300" i="23"/>
  <c r="S300" i="24"/>
  <c r="R300" i="24"/>
  <c r="Q300" i="24"/>
  <c r="P300" i="24"/>
  <c r="O300" i="24"/>
  <c r="N300" i="24"/>
  <c r="S300" i="21"/>
  <c r="P300" i="21"/>
  <c r="R300" i="21"/>
  <c r="Q300" i="21"/>
  <c r="O300" i="21"/>
  <c r="N300" i="21"/>
  <c r="S300" i="22"/>
  <c r="R300" i="22"/>
  <c r="Q300" i="22"/>
  <c r="P300" i="22"/>
  <c r="O300" i="22"/>
  <c r="N300" i="22"/>
  <c r="R300" i="18"/>
  <c r="O300" i="18"/>
  <c r="N300" i="18"/>
  <c r="Q300" i="18"/>
  <c r="P300" i="18"/>
  <c r="S300" i="18"/>
  <c r="O300" i="19"/>
  <c r="S300" i="19"/>
  <c r="R300" i="19"/>
  <c r="Q300" i="19"/>
  <c r="P300" i="19"/>
  <c r="N300" i="19"/>
  <c r="M308" i="18"/>
  <c r="J422" i="15"/>
  <c r="H313" i="9"/>
  <c r="B327" i="15"/>
  <c r="P414" i="15"/>
  <c r="J305" i="11"/>
  <c r="I305" i="11"/>
  <c r="K305" i="11"/>
  <c r="M305" i="11"/>
  <c r="L305" i="11"/>
  <c r="Y300" i="11"/>
  <c r="AA300" i="11"/>
  <c r="AB300" i="11"/>
  <c r="Z300" i="11"/>
  <c r="X300" i="11"/>
  <c r="N305" i="9"/>
  <c r="J305" i="9"/>
  <c r="K305" i="9"/>
  <c r="L305" i="9"/>
  <c r="M305" i="9"/>
  <c r="I305" i="9"/>
  <c r="I306" i="11" a="1"/>
  <c r="X301" i="11" a="1"/>
  <c r="N301" i="24" a="1"/>
  <c r="N301" i="23" a="1"/>
  <c r="N301" i="30" a="1"/>
  <c r="N301" i="29" a="1"/>
  <c r="N301" i="26" a="1"/>
  <c r="N301" i="21" a="1"/>
  <c r="N301" i="25" a="1"/>
  <c r="I306" i="9" a="1"/>
  <c r="N301" i="22" a="1"/>
  <c r="N301" i="18" a="1"/>
  <c r="N301" i="27" a="1"/>
  <c r="N301" i="28" a="1"/>
  <c r="N301" i="19" a="1"/>
  <c r="L415" i="31" l="1"/>
  <c r="K415" i="31"/>
  <c r="M415" i="31"/>
  <c r="N415" i="31"/>
  <c r="D320" i="31"/>
  <c r="G320" i="31"/>
  <c r="E320" i="31"/>
  <c r="W309" i="11"/>
  <c r="J423" i="31"/>
  <c r="O415" i="31"/>
  <c r="C320" i="31"/>
  <c r="F320" i="31"/>
  <c r="N415" i="15"/>
  <c r="O415" i="15"/>
  <c r="L415" i="15"/>
  <c r="C320" i="15"/>
  <c r="M415" i="15"/>
  <c r="K415" i="15"/>
  <c r="G320" i="15"/>
  <c r="F320" i="15"/>
  <c r="E320" i="15"/>
  <c r="H320" i="15"/>
  <c r="D320" i="15"/>
  <c r="Q301" i="29"/>
  <c r="O301" i="29"/>
  <c r="S301" i="29"/>
  <c r="P301" i="29"/>
  <c r="R301" i="29"/>
  <c r="N301" i="29"/>
  <c r="S301" i="30"/>
  <c r="R301" i="30"/>
  <c r="Q301" i="30"/>
  <c r="P301" i="30"/>
  <c r="O301" i="30"/>
  <c r="N301" i="30"/>
  <c r="R301" i="27"/>
  <c r="P301" i="27"/>
  <c r="Q301" i="27"/>
  <c r="O301" i="27"/>
  <c r="S301" i="27"/>
  <c r="N301" i="27"/>
  <c r="R301" i="28"/>
  <c r="Q301" i="28"/>
  <c r="P301" i="28"/>
  <c r="S301" i="28"/>
  <c r="O301" i="28"/>
  <c r="N301" i="28"/>
  <c r="O301" i="25"/>
  <c r="S301" i="25"/>
  <c r="Q301" i="25"/>
  <c r="R301" i="25"/>
  <c r="N301" i="25"/>
  <c r="P301" i="25"/>
  <c r="Q301" i="26"/>
  <c r="P301" i="26"/>
  <c r="N301" i="26"/>
  <c r="S301" i="26"/>
  <c r="R301" i="26"/>
  <c r="O301" i="26"/>
  <c r="S301" i="24"/>
  <c r="R301" i="24"/>
  <c r="Q301" i="24"/>
  <c r="P301" i="24"/>
  <c r="O301" i="24"/>
  <c r="N301" i="24"/>
  <c r="R301" i="23"/>
  <c r="Q301" i="23"/>
  <c r="P301" i="23"/>
  <c r="O301" i="23"/>
  <c r="S301" i="23"/>
  <c r="N301" i="23"/>
  <c r="R301" i="22"/>
  <c r="Q301" i="22"/>
  <c r="P301" i="22"/>
  <c r="O301" i="22"/>
  <c r="N301" i="22"/>
  <c r="S301" i="22"/>
  <c r="R301" i="21"/>
  <c r="P301" i="21"/>
  <c r="N301" i="21"/>
  <c r="O301" i="21"/>
  <c r="S301" i="21"/>
  <c r="Q301" i="21"/>
  <c r="S301" i="18"/>
  <c r="O301" i="18"/>
  <c r="Q301" i="18"/>
  <c r="P301" i="18"/>
  <c r="N301" i="18"/>
  <c r="R301" i="18"/>
  <c r="S301" i="19"/>
  <c r="R301" i="19"/>
  <c r="O301" i="19"/>
  <c r="P301" i="19"/>
  <c r="N301" i="19"/>
  <c r="Q301" i="19"/>
  <c r="H314" i="9"/>
  <c r="B328" i="15"/>
  <c r="M309" i="18"/>
  <c r="J423" i="15"/>
  <c r="P415" i="15"/>
  <c r="L306" i="11"/>
  <c r="M306" i="11"/>
  <c r="J306" i="11"/>
  <c r="K306" i="11"/>
  <c r="I306" i="11"/>
  <c r="Z301" i="11"/>
  <c r="X301" i="11"/>
  <c r="AA301" i="11"/>
  <c r="AB301" i="11"/>
  <c r="Y301" i="11"/>
  <c r="N306" i="9"/>
  <c r="M306" i="9"/>
  <c r="K306" i="9"/>
  <c r="L306" i="9"/>
  <c r="I306" i="9"/>
  <c r="J306" i="9"/>
  <c r="I307" i="11" a="1"/>
  <c r="X302" i="11" a="1"/>
  <c r="I307" i="9" a="1"/>
  <c r="N302" i="28" a="1"/>
  <c r="N302" i="21" a="1"/>
  <c r="N302" i="24" a="1"/>
  <c r="N302" i="27" a="1"/>
  <c r="N302" i="22" a="1"/>
  <c r="N302" i="23" a="1"/>
  <c r="N302" i="25" a="1"/>
  <c r="N302" i="26" a="1"/>
  <c r="N302" i="18" a="1"/>
  <c r="N302" i="30" a="1"/>
  <c r="N302" i="19" a="1"/>
  <c r="N302" i="29" a="1"/>
  <c r="E321" i="31" l="1"/>
  <c r="K416" i="31"/>
  <c r="M416" i="31"/>
  <c r="G321" i="31"/>
  <c r="W310" i="11"/>
  <c r="J424" i="31"/>
  <c r="F321" i="31"/>
  <c r="L416" i="31"/>
  <c r="N416" i="31"/>
  <c r="C321" i="31"/>
  <c r="D321" i="31"/>
  <c r="O416" i="31"/>
  <c r="N416" i="15"/>
  <c r="C321" i="15"/>
  <c r="F321" i="15"/>
  <c r="O416" i="15"/>
  <c r="M416" i="15"/>
  <c r="G321" i="15"/>
  <c r="K416" i="15"/>
  <c r="H321" i="15"/>
  <c r="L416" i="15"/>
  <c r="D321" i="15"/>
  <c r="E321" i="15"/>
  <c r="N302" i="29"/>
  <c r="R302" i="29"/>
  <c r="O302" i="29"/>
  <c r="P302" i="29"/>
  <c r="S302" i="29"/>
  <c r="Q302" i="29"/>
  <c r="S302" i="30"/>
  <c r="R302" i="30"/>
  <c r="P302" i="30"/>
  <c r="Q302" i="30"/>
  <c r="O302" i="30"/>
  <c r="N302" i="30"/>
  <c r="P302" i="27"/>
  <c r="Q302" i="27"/>
  <c r="R302" i="27"/>
  <c r="N302" i="27"/>
  <c r="S302" i="27"/>
  <c r="O302" i="27"/>
  <c r="S302" i="28"/>
  <c r="R302" i="28"/>
  <c r="Q302" i="28"/>
  <c r="P302" i="28"/>
  <c r="O302" i="28"/>
  <c r="N302" i="28"/>
  <c r="N302" i="25"/>
  <c r="S302" i="25"/>
  <c r="R302" i="25"/>
  <c r="O302" i="25"/>
  <c r="Q302" i="25"/>
  <c r="P302" i="25"/>
  <c r="S302" i="26"/>
  <c r="R302" i="26"/>
  <c r="Q302" i="26"/>
  <c r="P302" i="26"/>
  <c r="O302" i="26"/>
  <c r="N302" i="26"/>
  <c r="S302" i="23"/>
  <c r="Q302" i="23"/>
  <c r="P302" i="23"/>
  <c r="R302" i="23"/>
  <c r="N302" i="23"/>
  <c r="O302" i="23"/>
  <c r="S302" i="24"/>
  <c r="R302" i="24"/>
  <c r="Q302" i="24"/>
  <c r="P302" i="24"/>
  <c r="O302" i="24"/>
  <c r="N302" i="24"/>
  <c r="O302" i="21"/>
  <c r="R302" i="21"/>
  <c r="P302" i="21"/>
  <c r="N302" i="21"/>
  <c r="Q302" i="21"/>
  <c r="S302" i="21"/>
  <c r="S302" i="22"/>
  <c r="R302" i="22"/>
  <c r="Q302" i="22"/>
  <c r="P302" i="22"/>
  <c r="O302" i="22"/>
  <c r="N302" i="22"/>
  <c r="N302" i="19"/>
  <c r="S302" i="19"/>
  <c r="R302" i="19"/>
  <c r="Q302" i="19"/>
  <c r="P302" i="19"/>
  <c r="O302" i="19"/>
  <c r="R302" i="18"/>
  <c r="P302" i="18"/>
  <c r="N302" i="18"/>
  <c r="Q302" i="18"/>
  <c r="S302" i="18"/>
  <c r="O302" i="18"/>
  <c r="M310" i="18"/>
  <c r="J424" i="15"/>
  <c r="H315" i="9"/>
  <c r="B329" i="15"/>
  <c r="P416" i="15"/>
  <c r="L307" i="11"/>
  <c r="I307" i="11"/>
  <c r="M307" i="11"/>
  <c r="K307" i="11"/>
  <c r="J307" i="11"/>
  <c r="AA302" i="11"/>
  <c r="X302" i="11"/>
  <c r="Z302" i="11"/>
  <c r="Y302" i="11"/>
  <c r="AB302" i="11"/>
  <c r="K307" i="9"/>
  <c r="L307" i="9"/>
  <c r="J307" i="9"/>
  <c r="I307" i="9"/>
  <c r="N307" i="9"/>
  <c r="M307" i="9"/>
  <c r="I308" i="11" a="1"/>
  <c r="X303" i="11" a="1"/>
  <c r="N303" i="23" a="1"/>
  <c r="N303" i="18" a="1"/>
  <c r="N303" i="24" a="1"/>
  <c r="N303" i="30" a="1"/>
  <c r="I308" i="9" a="1"/>
  <c r="N303" i="19" a="1"/>
  <c r="N303" i="26" a="1"/>
  <c r="N303" i="28" a="1"/>
  <c r="N303" i="21" a="1"/>
  <c r="N303" i="27" a="1"/>
  <c r="N303" i="22" a="1"/>
  <c r="N303" i="29" a="1"/>
  <c r="N303" i="25" a="1"/>
  <c r="D322" i="31" l="1"/>
  <c r="E322" i="31"/>
  <c r="M417" i="31"/>
  <c r="K417" i="31"/>
  <c r="N417" i="31"/>
  <c r="G322" i="31"/>
  <c r="C322" i="31"/>
  <c r="O417" i="31"/>
  <c r="F322" i="31"/>
  <c r="W311" i="11"/>
  <c r="J425" i="31"/>
  <c r="L417" i="31"/>
  <c r="M417" i="15"/>
  <c r="N417" i="15"/>
  <c r="K417" i="15"/>
  <c r="C322" i="15"/>
  <c r="D322" i="15"/>
  <c r="E322" i="15"/>
  <c r="F322" i="15"/>
  <c r="O417" i="15"/>
  <c r="L417" i="15"/>
  <c r="G322" i="15"/>
  <c r="H322" i="15"/>
  <c r="R303" i="29"/>
  <c r="N303" i="29"/>
  <c r="P303" i="29"/>
  <c r="S303" i="29"/>
  <c r="Q303" i="29"/>
  <c r="O303" i="29"/>
  <c r="O303" i="30"/>
  <c r="N303" i="30"/>
  <c r="P303" i="30"/>
  <c r="S303" i="30"/>
  <c r="R303" i="30"/>
  <c r="Q303" i="30"/>
  <c r="R303" i="27"/>
  <c r="O303" i="27"/>
  <c r="S303" i="27"/>
  <c r="P303" i="27"/>
  <c r="N303" i="27"/>
  <c r="Q303" i="27"/>
  <c r="Q303" i="28"/>
  <c r="P303" i="28"/>
  <c r="R303" i="28"/>
  <c r="N303" i="28"/>
  <c r="S303" i="28"/>
  <c r="O303" i="28"/>
  <c r="R303" i="25"/>
  <c r="N303" i="25"/>
  <c r="S303" i="25"/>
  <c r="O303" i="25"/>
  <c r="Q303" i="25"/>
  <c r="P303" i="25"/>
  <c r="S303" i="26"/>
  <c r="R303" i="26"/>
  <c r="Q303" i="26"/>
  <c r="P303" i="26"/>
  <c r="O303" i="26"/>
  <c r="N303" i="26"/>
  <c r="N303" i="24"/>
  <c r="S303" i="24"/>
  <c r="R303" i="24"/>
  <c r="Q303" i="24"/>
  <c r="P303" i="24"/>
  <c r="O303" i="24"/>
  <c r="S303" i="23"/>
  <c r="P303" i="23"/>
  <c r="N303" i="23"/>
  <c r="R303" i="23"/>
  <c r="Q303" i="23"/>
  <c r="O303" i="23"/>
  <c r="S303" i="22"/>
  <c r="R303" i="22"/>
  <c r="O303" i="22"/>
  <c r="Q303" i="22"/>
  <c r="P303" i="22"/>
  <c r="N303" i="22"/>
  <c r="O303" i="21"/>
  <c r="S303" i="21"/>
  <c r="Q303" i="21"/>
  <c r="R303" i="21"/>
  <c r="P303" i="21"/>
  <c r="N303" i="21"/>
  <c r="S303" i="19"/>
  <c r="R303" i="19"/>
  <c r="Q303" i="19"/>
  <c r="P303" i="19"/>
  <c r="O303" i="19"/>
  <c r="N303" i="19"/>
  <c r="S303" i="18"/>
  <c r="R303" i="18"/>
  <c r="Q303" i="18"/>
  <c r="O303" i="18"/>
  <c r="N303" i="18"/>
  <c r="P303" i="18"/>
  <c r="H316" i="9"/>
  <c r="B330" i="15"/>
  <c r="M311" i="18"/>
  <c r="J425" i="15"/>
  <c r="P417" i="15"/>
  <c r="K308" i="11"/>
  <c r="L308" i="11"/>
  <c r="M308" i="11"/>
  <c r="I308" i="11"/>
  <c r="J308" i="11"/>
  <c r="Z303" i="11"/>
  <c r="X303" i="11"/>
  <c r="AA303" i="11"/>
  <c r="AB303" i="11"/>
  <c r="Y303" i="11"/>
  <c r="K308" i="9"/>
  <c r="I308" i="9"/>
  <c r="N308" i="9"/>
  <c r="M308" i="9"/>
  <c r="L308" i="9"/>
  <c r="J308" i="9"/>
  <c r="I309" i="11" a="1"/>
  <c r="X304" i="11" a="1"/>
  <c r="N304" i="28" a="1"/>
  <c r="N304" i="30" a="1"/>
  <c r="N304" i="26" a="1"/>
  <c r="N304" i="24" a="1"/>
  <c r="N304" i="29" a="1"/>
  <c r="N304" i="19" a="1"/>
  <c r="N304" i="25" a="1"/>
  <c r="N304" i="18" a="1"/>
  <c r="I309" i="9" a="1"/>
  <c r="N304" i="22" a="1"/>
  <c r="N304" i="21" a="1"/>
  <c r="N304" i="23" a="1"/>
  <c r="N304" i="27" a="1"/>
  <c r="O418" i="31" l="1"/>
  <c r="W312" i="11"/>
  <c r="J426" i="31"/>
  <c r="D323" i="31"/>
  <c r="G323" i="31"/>
  <c r="F323" i="31"/>
  <c r="L418" i="31"/>
  <c r="N418" i="31"/>
  <c r="K418" i="31"/>
  <c r="M418" i="31"/>
  <c r="C323" i="31"/>
  <c r="E323" i="31"/>
  <c r="N418" i="15"/>
  <c r="H323" i="15"/>
  <c r="O418" i="15"/>
  <c r="M418" i="15"/>
  <c r="L418" i="15"/>
  <c r="F323" i="15"/>
  <c r="K418" i="15"/>
  <c r="D323" i="15"/>
  <c r="G323" i="15"/>
  <c r="C323" i="15"/>
  <c r="E323" i="15"/>
  <c r="R304" i="29"/>
  <c r="N304" i="29"/>
  <c r="S304" i="29"/>
  <c r="O304" i="29"/>
  <c r="Q304" i="29"/>
  <c r="P304" i="29"/>
  <c r="S304" i="30"/>
  <c r="R304" i="30"/>
  <c r="P304" i="30"/>
  <c r="O304" i="30"/>
  <c r="Q304" i="30"/>
  <c r="N304" i="30"/>
  <c r="S304" i="27"/>
  <c r="P304" i="27"/>
  <c r="Q304" i="27"/>
  <c r="O304" i="27"/>
  <c r="R304" i="27"/>
  <c r="N304" i="27"/>
  <c r="S304" i="28"/>
  <c r="R304" i="28"/>
  <c r="Q304" i="28"/>
  <c r="P304" i="28"/>
  <c r="O304" i="28"/>
  <c r="N304" i="28"/>
  <c r="Q304" i="25"/>
  <c r="P304" i="25"/>
  <c r="S304" i="25"/>
  <c r="R304" i="25"/>
  <c r="O304" i="25"/>
  <c r="N304" i="25"/>
  <c r="N304" i="26"/>
  <c r="O304" i="26"/>
  <c r="P304" i="26"/>
  <c r="S304" i="26"/>
  <c r="R304" i="26"/>
  <c r="Q304" i="26"/>
  <c r="S304" i="24"/>
  <c r="R304" i="24"/>
  <c r="Q304" i="24"/>
  <c r="P304" i="24"/>
  <c r="O304" i="24"/>
  <c r="N304" i="24"/>
  <c r="Q304" i="23"/>
  <c r="P304" i="23"/>
  <c r="S304" i="23"/>
  <c r="N304" i="23"/>
  <c r="R304" i="23"/>
  <c r="O304" i="23"/>
  <c r="R304" i="21"/>
  <c r="P304" i="21"/>
  <c r="O304" i="21"/>
  <c r="N304" i="21"/>
  <c r="S304" i="21"/>
  <c r="Q304" i="21"/>
  <c r="S304" i="22"/>
  <c r="R304" i="22"/>
  <c r="Q304" i="22"/>
  <c r="P304" i="22"/>
  <c r="O304" i="22"/>
  <c r="N304" i="22"/>
  <c r="R304" i="18"/>
  <c r="P304" i="18"/>
  <c r="O304" i="18"/>
  <c r="S304" i="18"/>
  <c r="Q304" i="18"/>
  <c r="N304" i="18"/>
  <c r="O304" i="19"/>
  <c r="S304" i="19"/>
  <c r="R304" i="19"/>
  <c r="Q304" i="19"/>
  <c r="P304" i="19"/>
  <c r="N304" i="19"/>
  <c r="M312" i="18"/>
  <c r="J426" i="15"/>
  <c r="H317" i="9"/>
  <c r="B331" i="15"/>
  <c r="P418" i="15"/>
  <c r="K309" i="11"/>
  <c r="M309" i="11"/>
  <c r="I309" i="11"/>
  <c r="L309" i="11"/>
  <c r="J309" i="11"/>
  <c r="Y304" i="11"/>
  <c r="AA304" i="11"/>
  <c r="Z304" i="11"/>
  <c r="AB304" i="11"/>
  <c r="X304" i="11"/>
  <c r="N309" i="9"/>
  <c r="L309" i="9"/>
  <c r="J309" i="9"/>
  <c r="M309" i="9"/>
  <c r="K309" i="9"/>
  <c r="I309" i="9"/>
  <c r="I310" i="11" a="1"/>
  <c r="X305" i="11" a="1"/>
  <c r="I310" i="9" a="1"/>
  <c r="N305" i="25" a="1"/>
  <c r="N305" i="27" a="1"/>
  <c r="N305" i="24" a="1"/>
  <c r="N305" i="29" a="1"/>
  <c r="N305" i="23" a="1"/>
  <c r="N305" i="22" a="1"/>
  <c r="N305" i="30" a="1"/>
  <c r="N305" i="21" a="1"/>
  <c r="N305" i="19" a="1"/>
  <c r="N305" i="18" a="1"/>
  <c r="N305" i="26" a="1"/>
  <c r="N305" i="28" a="1"/>
  <c r="K419" i="31" l="1"/>
  <c r="C324" i="31"/>
  <c r="M419" i="31"/>
  <c r="N419" i="31"/>
  <c r="E324" i="31"/>
  <c r="L419" i="31"/>
  <c r="D324" i="31"/>
  <c r="G324" i="31"/>
  <c r="F324" i="31"/>
  <c r="W313" i="11"/>
  <c r="J427" i="31"/>
  <c r="O419" i="31"/>
  <c r="K419" i="15"/>
  <c r="L419" i="15"/>
  <c r="M419" i="15"/>
  <c r="G324" i="15"/>
  <c r="O419" i="15"/>
  <c r="H324" i="15"/>
  <c r="N419" i="15"/>
  <c r="E324" i="15"/>
  <c r="D324" i="15"/>
  <c r="C324" i="15"/>
  <c r="F324" i="15"/>
  <c r="Q305" i="29"/>
  <c r="O305" i="29"/>
  <c r="R305" i="29"/>
  <c r="N305" i="29"/>
  <c r="S305" i="29"/>
  <c r="P305" i="29"/>
  <c r="S305" i="30"/>
  <c r="R305" i="30"/>
  <c r="Q305" i="30"/>
  <c r="P305" i="30"/>
  <c r="O305" i="30"/>
  <c r="N305" i="30"/>
  <c r="R305" i="27"/>
  <c r="N305" i="27"/>
  <c r="S305" i="27"/>
  <c r="Q305" i="27"/>
  <c r="P305" i="27"/>
  <c r="O305" i="27"/>
  <c r="R305" i="28"/>
  <c r="Q305" i="28"/>
  <c r="P305" i="28"/>
  <c r="S305" i="28"/>
  <c r="O305" i="28"/>
  <c r="N305" i="28"/>
  <c r="O305" i="25"/>
  <c r="Q305" i="25"/>
  <c r="S305" i="25"/>
  <c r="P305" i="25"/>
  <c r="R305" i="25"/>
  <c r="N305" i="25"/>
  <c r="Q305" i="26"/>
  <c r="P305" i="26"/>
  <c r="N305" i="26"/>
  <c r="S305" i="26"/>
  <c r="R305" i="26"/>
  <c r="O305" i="26"/>
  <c r="P305" i="23"/>
  <c r="N305" i="23"/>
  <c r="S305" i="23"/>
  <c r="O305" i="23"/>
  <c r="R305" i="23"/>
  <c r="Q305" i="23"/>
  <c r="S305" i="24"/>
  <c r="R305" i="24"/>
  <c r="Q305" i="24"/>
  <c r="P305" i="24"/>
  <c r="O305" i="24"/>
  <c r="N305" i="24"/>
  <c r="R305" i="22"/>
  <c r="Q305" i="22"/>
  <c r="P305" i="22"/>
  <c r="O305" i="22"/>
  <c r="N305" i="22"/>
  <c r="S305" i="22"/>
  <c r="S305" i="21"/>
  <c r="Q305" i="21"/>
  <c r="P305" i="21"/>
  <c r="O305" i="21"/>
  <c r="R305" i="21"/>
  <c r="N305" i="21"/>
  <c r="S305" i="19"/>
  <c r="R305" i="19"/>
  <c r="O305" i="19"/>
  <c r="Q305" i="19"/>
  <c r="P305" i="19"/>
  <c r="N305" i="19"/>
  <c r="S305" i="18"/>
  <c r="R305" i="18"/>
  <c r="Q305" i="18"/>
  <c r="O305" i="18"/>
  <c r="P305" i="18"/>
  <c r="N305" i="18"/>
  <c r="H318" i="9"/>
  <c r="B332" i="15"/>
  <c r="M313" i="18"/>
  <c r="J427" i="15"/>
  <c r="P419" i="15"/>
  <c r="J310" i="11"/>
  <c r="K310" i="11"/>
  <c r="L310" i="11"/>
  <c r="M310" i="11"/>
  <c r="I310" i="11"/>
  <c r="X305" i="11"/>
  <c r="Y305" i="11"/>
  <c r="AA305" i="11"/>
  <c r="Z305" i="11"/>
  <c r="AB305" i="11"/>
  <c r="J310" i="9"/>
  <c r="K310" i="9"/>
  <c r="I310" i="9"/>
  <c r="N310" i="9"/>
  <c r="M310" i="9"/>
  <c r="L310" i="9"/>
  <c r="I311" i="11" a="1"/>
  <c r="X306" i="11" a="1"/>
  <c r="N306" i="24" a="1"/>
  <c r="N306" i="18" a="1"/>
  <c r="N306" i="28" a="1"/>
  <c r="N306" i="22" a="1"/>
  <c r="N306" i="27" a="1"/>
  <c r="N306" i="19" a="1"/>
  <c r="N306" i="23" a="1"/>
  <c r="N306" i="26" a="1"/>
  <c r="N306" i="21" a="1"/>
  <c r="N306" i="30" a="1"/>
  <c r="N306" i="25" a="1"/>
  <c r="I311" i="9" a="1"/>
  <c r="N306" i="29" a="1"/>
  <c r="N420" i="31" l="1"/>
  <c r="C325" i="31"/>
  <c r="K420" i="31"/>
  <c r="W314" i="11"/>
  <c r="J428" i="31"/>
  <c r="M420" i="31"/>
  <c r="L420" i="31"/>
  <c r="F325" i="31"/>
  <c r="O420" i="31"/>
  <c r="G325" i="31"/>
  <c r="D325" i="31"/>
  <c r="E325" i="31"/>
  <c r="O420" i="15"/>
  <c r="G325" i="15"/>
  <c r="H325" i="15"/>
  <c r="F325" i="15"/>
  <c r="K420" i="15"/>
  <c r="N420" i="15"/>
  <c r="E325" i="15"/>
  <c r="L420" i="15"/>
  <c r="D325" i="15"/>
  <c r="M420" i="15"/>
  <c r="C325" i="15"/>
  <c r="P306" i="29"/>
  <c r="N306" i="29"/>
  <c r="O306" i="29"/>
  <c r="Q306" i="29"/>
  <c r="R306" i="29"/>
  <c r="S306" i="29"/>
  <c r="S306" i="30"/>
  <c r="R306" i="30"/>
  <c r="P306" i="30"/>
  <c r="Q306" i="30"/>
  <c r="O306" i="30"/>
  <c r="N306" i="30"/>
  <c r="Q306" i="27"/>
  <c r="O306" i="27"/>
  <c r="R306" i="27"/>
  <c r="N306" i="27"/>
  <c r="P306" i="27"/>
  <c r="S306" i="27"/>
  <c r="S306" i="28"/>
  <c r="R306" i="28"/>
  <c r="Q306" i="28"/>
  <c r="P306" i="28"/>
  <c r="O306" i="28"/>
  <c r="N306" i="28"/>
  <c r="Q306" i="25"/>
  <c r="N306" i="25"/>
  <c r="R306" i="25"/>
  <c r="S306" i="25"/>
  <c r="P306" i="25"/>
  <c r="O306" i="25"/>
  <c r="S306" i="26"/>
  <c r="R306" i="26"/>
  <c r="Q306" i="26"/>
  <c r="P306" i="26"/>
  <c r="O306" i="26"/>
  <c r="N306" i="26"/>
  <c r="S306" i="24"/>
  <c r="R306" i="24"/>
  <c r="Q306" i="24"/>
  <c r="P306" i="24"/>
  <c r="O306" i="24"/>
  <c r="N306" i="24"/>
  <c r="R306" i="23"/>
  <c r="S306" i="23"/>
  <c r="N306" i="23"/>
  <c r="P306" i="23"/>
  <c r="Q306" i="23"/>
  <c r="O306" i="23"/>
  <c r="S306" i="22"/>
  <c r="R306" i="22"/>
  <c r="Q306" i="22"/>
  <c r="P306" i="22"/>
  <c r="O306" i="22"/>
  <c r="N306" i="22"/>
  <c r="R306" i="21"/>
  <c r="S306" i="21"/>
  <c r="O306" i="21"/>
  <c r="N306" i="21"/>
  <c r="Q306" i="21"/>
  <c r="P306" i="21"/>
  <c r="Q306" i="18"/>
  <c r="R306" i="18"/>
  <c r="O306" i="18"/>
  <c r="N306" i="18"/>
  <c r="S306" i="18"/>
  <c r="P306" i="18"/>
  <c r="N306" i="19"/>
  <c r="S306" i="19"/>
  <c r="R306" i="19"/>
  <c r="Q306" i="19"/>
  <c r="P306" i="19"/>
  <c r="O306" i="19"/>
  <c r="H319" i="9"/>
  <c r="B333" i="15"/>
  <c r="M314" i="18"/>
  <c r="J428" i="15"/>
  <c r="P420" i="15"/>
  <c r="J311" i="11"/>
  <c r="K311" i="11"/>
  <c r="L311" i="11"/>
  <c r="M311" i="11"/>
  <c r="I311" i="11"/>
  <c r="X306" i="11"/>
  <c r="Y306" i="11"/>
  <c r="AA306" i="11"/>
  <c r="Z306" i="11"/>
  <c r="AB306" i="11"/>
  <c r="L311" i="9"/>
  <c r="J311" i="9"/>
  <c r="I311" i="9"/>
  <c r="K311" i="9"/>
  <c r="M311" i="9"/>
  <c r="N311" i="9"/>
  <c r="I312" i="11" a="1"/>
  <c r="X307" i="11" a="1"/>
  <c r="N307" i="24" a="1"/>
  <c r="I312" i="9" a="1"/>
  <c r="N307" i="21" a="1"/>
  <c r="N307" i="19" a="1"/>
  <c r="N307" i="28" a="1"/>
  <c r="N307" i="29" a="1"/>
  <c r="N307" i="26" a="1"/>
  <c r="N307" i="27" a="1"/>
  <c r="N307" i="22" a="1"/>
  <c r="N307" i="25" a="1"/>
  <c r="N307" i="30" a="1"/>
  <c r="N307" i="18" a="1"/>
  <c r="N307" i="23" a="1"/>
  <c r="G326" i="31" l="1"/>
  <c r="K421" i="31"/>
  <c r="C326" i="31"/>
  <c r="O421" i="31"/>
  <c r="F326" i="31"/>
  <c r="D326" i="31"/>
  <c r="W315" i="11"/>
  <c r="J429" i="31"/>
  <c r="N421" i="31"/>
  <c r="L421" i="31"/>
  <c r="E326" i="31"/>
  <c r="M421" i="31"/>
  <c r="O421" i="15"/>
  <c r="N421" i="15"/>
  <c r="M421" i="15"/>
  <c r="K421" i="15"/>
  <c r="L421" i="15"/>
  <c r="H326" i="15"/>
  <c r="G326" i="15"/>
  <c r="E326" i="15"/>
  <c r="C326" i="15"/>
  <c r="D326" i="15"/>
  <c r="F326" i="15"/>
  <c r="R307" i="29"/>
  <c r="O307" i="29"/>
  <c r="Q307" i="29"/>
  <c r="S307" i="29"/>
  <c r="N307" i="29"/>
  <c r="P307" i="29"/>
  <c r="O307" i="30"/>
  <c r="N307" i="30"/>
  <c r="S307" i="30"/>
  <c r="R307" i="30"/>
  <c r="Q307" i="30"/>
  <c r="P307" i="30"/>
  <c r="R307" i="27"/>
  <c r="Q307" i="27"/>
  <c r="N307" i="27"/>
  <c r="O307" i="27"/>
  <c r="P307" i="27"/>
  <c r="S307" i="27"/>
  <c r="Q307" i="28"/>
  <c r="P307" i="28"/>
  <c r="S307" i="28"/>
  <c r="R307" i="28"/>
  <c r="O307" i="28"/>
  <c r="N307" i="28"/>
  <c r="O307" i="25"/>
  <c r="S307" i="25"/>
  <c r="Q307" i="25"/>
  <c r="P307" i="25"/>
  <c r="R307" i="25"/>
  <c r="N307" i="25"/>
  <c r="S307" i="26"/>
  <c r="R307" i="26"/>
  <c r="Q307" i="26"/>
  <c r="P307" i="26"/>
  <c r="O307" i="26"/>
  <c r="N307" i="26"/>
  <c r="P307" i="23"/>
  <c r="R307" i="23"/>
  <c r="Q307" i="23"/>
  <c r="N307" i="23"/>
  <c r="S307" i="23"/>
  <c r="O307" i="23"/>
  <c r="N307" i="24"/>
  <c r="S307" i="24"/>
  <c r="R307" i="24"/>
  <c r="Q307" i="24"/>
  <c r="P307" i="24"/>
  <c r="O307" i="24"/>
  <c r="S307" i="21"/>
  <c r="Q307" i="21"/>
  <c r="N307" i="21"/>
  <c r="R307" i="21"/>
  <c r="O307" i="21"/>
  <c r="P307" i="21"/>
  <c r="S307" i="22"/>
  <c r="R307" i="22"/>
  <c r="O307" i="22"/>
  <c r="Q307" i="22"/>
  <c r="P307" i="22"/>
  <c r="N307" i="22"/>
  <c r="S307" i="19"/>
  <c r="R307" i="19"/>
  <c r="Q307" i="19"/>
  <c r="P307" i="19"/>
  <c r="O307" i="19"/>
  <c r="N307" i="19"/>
  <c r="R307" i="18"/>
  <c r="S307" i="18"/>
  <c r="Q307" i="18"/>
  <c r="P307" i="18"/>
  <c r="N307" i="18"/>
  <c r="O307" i="18"/>
  <c r="H320" i="9"/>
  <c r="B334" i="15"/>
  <c r="M315" i="18"/>
  <c r="J429" i="15"/>
  <c r="P421" i="15"/>
  <c r="M312" i="11"/>
  <c r="L312" i="11"/>
  <c r="K312" i="11"/>
  <c r="I312" i="11"/>
  <c r="J312" i="11"/>
  <c r="Y307" i="11"/>
  <c r="AA307" i="11"/>
  <c r="AB307" i="11"/>
  <c r="X307" i="11"/>
  <c r="Z307" i="11"/>
  <c r="M312" i="9"/>
  <c r="K312" i="9"/>
  <c r="J312" i="9"/>
  <c r="N312" i="9"/>
  <c r="I312" i="9"/>
  <c r="L312" i="9"/>
  <c r="I313" i="11" a="1"/>
  <c r="X308" i="11" a="1"/>
  <c r="N308" i="28" a="1"/>
  <c r="N308" i="24" a="1"/>
  <c r="I313" i="9" a="1"/>
  <c r="N308" i="26" a="1"/>
  <c r="N308" i="18" a="1"/>
  <c r="N308" i="25" a="1"/>
  <c r="N308" i="30" a="1"/>
  <c r="N308" i="19" a="1"/>
  <c r="N308" i="27" a="1"/>
  <c r="N308" i="29" a="1"/>
  <c r="N308" i="23" a="1"/>
  <c r="N308" i="22" a="1"/>
  <c r="N308" i="21" a="1"/>
  <c r="C327" i="31" l="1"/>
  <c r="E327" i="31"/>
  <c r="M422" i="31"/>
  <c r="G327" i="31"/>
  <c r="L422" i="31"/>
  <c r="W316" i="11"/>
  <c r="J430" i="31"/>
  <c r="K422" i="31"/>
  <c r="O422" i="31"/>
  <c r="D327" i="31"/>
  <c r="N422" i="31"/>
  <c r="F327" i="31"/>
  <c r="N422" i="15"/>
  <c r="E327" i="15"/>
  <c r="G327" i="15"/>
  <c r="D327" i="15"/>
  <c r="C327" i="15"/>
  <c r="H327" i="15"/>
  <c r="O422" i="15"/>
  <c r="L422" i="15"/>
  <c r="F327" i="15"/>
  <c r="K422" i="15"/>
  <c r="M422" i="15"/>
  <c r="Q308" i="29"/>
  <c r="O308" i="29"/>
  <c r="N308" i="29"/>
  <c r="R308" i="29"/>
  <c r="S308" i="29"/>
  <c r="P308" i="29"/>
  <c r="S308" i="30"/>
  <c r="R308" i="30"/>
  <c r="P308" i="30"/>
  <c r="O308" i="30"/>
  <c r="Q308" i="30"/>
  <c r="N308" i="30"/>
  <c r="R308" i="27"/>
  <c r="S308" i="27"/>
  <c r="O308" i="27"/>
  <c r="Q308" i="27"/>
  <c r="P308" i="27"/>
  <c r="N308" i="27"/>
  <c r="N308" i="28"/>
  <c r="S308" i="28"/>
  <c r="Q308" i="28"/>
  <c r="O308" i="28"/>
  <c r="R308" i="28"/>
  <c r="P308" i="28"/>
  <c r="N308" i="25"/>
  <c r="P308" i="25"/>
  <c r="R308" i="25"/>
  <c r="S308" i="25"/>
  <c r="Q308" i="25"/>
  <c r="O308" i="25"/>
  <c r="N308" i="26"/>
  <c r="O308" i="26"/>
  <c r="S308" i="26"/>
  <c r="R308" i="26"/>
  <c r="Q308" i="26"/>
  <c r="P308" i="26"/>
  <c r="S308" i="24"/>
  <c r="R308" i="24"/>
  <c r="Q308" i="24"/>
  <c r="P308" i="24"/>
  <c r="O308" i="24"/>
  <c r="N308" i="24"/>
  <c r="Q308" i="23"/>
  <c r="O308" i="23"/>
  <c r="S308" i="23"/>
  <c r="R308" i="23"/>
  <c r="N308" i="23"/>
  <c r="P308" i="23"/>
  <c r="P308" i="22"/>
  <c r="O308" i="22"/>
  <c r="N308" i="22"/>
  <c r="R308" i="22"/>
  <c r="Q308" i="22"/>
  <c r="S308" i="22"/>
  <c r="R308" i="21"/>
  <c r="Q308" i="21"/>
  <c r="O308" i="21"/>
  <c r="N308" i="21"/>
  <c r="S308" i="21"/>
  <c r="P308" i="21"/>
  <c r="S308" i="18"/>
  <c r="Q308" i="18"/>
  <c r="P308" i="18"/>
  <c r="R308" i="18"/>
  <c r="O308" i="18"/>
  <c r="N308" i="18"/>
  <c r="Q308" i="19"/>
  <c r="O308" i="19"/>
  <c r="N308" i="19"/>
  <c r="S308" i="19"/>
  <c r="R308" i="19"/>
  <c r="P308" i="19"/>
  <c r="M316" i="18"/>
  <c r="J430" i="15"/>
  <c r="H321" i="9"/>
  <c r="B335" i="15"/>
  <c r="P422" i="15"/>
  <c r="M313" i="11"/>
  <c r="K313" i="11"/>
  <c r="L313" i="11"/>
  <c r="J313" i="11"/>
  <c r="I313" i="11"/>
  <c r="Y308" i="11"/>
  <c r="Z308" i="11"/>
  <c r="AA308" i="11"/>
  <c r="AB308" i="11"/>
  <c r="X308" i="11"/>
  <c r="J313" i="9"/>
  <c r="N313" i="9"/>
  <c r="L313" i="9"/>
  <c r="I313" i="9"/>
  <c r="K313" i="9"/>
  <c r="M313" i="9"/>
  <c r="I314" i="11" a="1"/>
  <c r="X309" i="11" a="1"/>
  <c r="N309" i="21" a="1"/>
  <c r="N309" i="29" a="1"/>
  <c r="N309" i="26" a="1"/>
  <c r="N309" i="30" a="1"/>
  <c r="N309" i="22" a="1"/>
  <c r="N309" i="18" a="1"/>
  <c r="N309" i="25" a="1"/>
  <c r="N309" i="23" a="1"/>
  <c r="N309" i="19" a="1"/>
  <c r="I314" i="9" a="1"/>
  <c r="N309" i="24" a="1"/>
  <c r="N309" i="27" a="1"/>
  <c r="N309" i="28" a="1"/>
  <c r="L423" i="31" l="1"/>
  <c r="D328" i="31"/>
  <c r="F328" i="31"/>
  <c r="G328" i="31"/>
  <c r="E328" i="31"/>
  <c r="K423" i="31"/>
  <c r="O423" i="31"/>
  <c r="N423" i="31"/>
  <c r="C328" i="31"/>
  <c r="W317" i="11"/>
  <c r="J431" i="31"/>
  <c r="M423" i="31"/>
  <c r="C328" i="15"/>
  <c r="K423" i="15"/>
  <c r="N423" i="15"/>
  <c r="G328" i="15"/>
  <c r="E328" i="15"/>
  <c r="H328" i="15"/>
  <c r="O423" i="15"/>
  <c r="F328" i="15"/>
  <c r="L423" i="15"/>
  <c r="M423" i="15"/>
  <c r="D328" i="15"/>
  <c r="Q309" i="29"/>
  <c r="O309" i="29"/>
  <c r="R309" i="29"/>
  <c r="S309" i="29"/>
  <c r="P309" i="29"/>
  <c r="N309" i="29"/>
  <c r="Q309" i="30"/>
  <c r="P309" i="30"/>
  <c r="O309" i="30"/>
  <c r="N309" i="30"/>
  <c r="S309" i="30"/>
  <c r="R309" i="30"/>
  <c r="Q309" i="27"/>
  <c r="N309" i="27"/>
  <c r="R309" i="27"/>
  <c r="S309" i="27"/>
  <c r="P309" i="27"/>
  <c r="O309" i="27"/>
  <c r="R309" i="28"/>
  <c r="Q309" i="28"/>
  <c r="P309" i="28"/>
  <c r="S309" i="28"/>
  <c r="O309" i="28"/>
  <c r="N309" i="28"/>
  <c r="S309" i="25"/>
  <c r="O309" i="25"/>
  <c r="P309" i="25"/>
  <c r="Q309" i="25"/>
  <c r="R309" i="25"/>
  <c r="N309" i="25"/>
  <c r="Q309" i="26"/>
  <c r="P309" i="26"/>
  <c r="N309" i="26"/>
  <c r="S309" i="26"/>
  <c r="R309" i="26"/>
  <c r="O309" i="26"/>
  <c r="P309" i="23"/>
  <c r="N309" i="23"/>
  <c r="R309" i="23"/>
  <c r="O309" i="23"/>
  <c r="S309" i="23"/>
  <c r="Q309" i="23"/>
  <c r="S309" i="24"/>
  <c r="R309" i="24"/>
  <c r="Q309" i="24"/>
  <c r="P309" i="24"/>
  <c r="O309" i="24"/>
  <c r="N309" i="24"/>
  <c r="O309" i="21"/>
  <c r="S309" i="21"/>
  <c r="N309" i="21"/>
  <c r="R309" i="21"/>
  <c r="Q309" i="21"/>
  <c r="P309" i="21"/>
  <c r="R309" i="22"/>
  <c r="Q309" i="22"/>
  <c r="P309" i="22"/>
  <c r="O309" i="22"/>
  <c r="N309" i="22"/>
  <c r="S309" i="22"/>
  <c r="S309" i="19"/>
  <c r="R309" i="19"/>
  <c r="O309" i="19"/>
  <c r="Q309" i="19"/>
  <c r="P309" i="19"/>
  <c r="N309" i="19"/>
  <c r="S309" i="18"/>
  <c r="R309" i="18"/>
  <c r="Q309" i="18"/>
  <c r="P309" i="18"/>
  <c r="O309" i="18"/>
  <c r="N309" i="18"/>
  <c r="M317" i="18"/>
  <c r="J431" i="15"/>
  <c r="H322" i="9"/>
  <c r="B336" i="15"/>
  <c r="P423" i="15"/>
  <c r="I314" i="11"/>
  <c r="M314" i="11"/>
  <c r="J314" i="11"/>
  <c r="K314" i="11"/>
  <c r="L314" i="11"/>
  <c r="AB309" i="11"/>
  <c r="Y309" i="11"/>
  <c r="Z309" i="11"/>
  <c r="X309" i="11"/>
  <c r="AA309" i="11"/>
  <c r="J314" i="9"/>
  <c r="K314" i="9"/>
  <c r="L314" i="9"/>
  <c r="N314" i="9"/>
  <c r="M314" i="9"/>
  <c r="I314" i="9"/>
  <c r="I315" i="11" a="1"/>
  <c r="X310" i="11" a="1"/>
  <c r="N310" i="19" a="1"/>
  <c r="N310" i="21" a="1"/>
  <c r="N310" i="23" a="1"/>
  <c r="N310" i="27" a="1"/>
  <c r="N310" i="28" a="1"/>
  <c r="N310" i="30" a="1"/>
  <c r="N310" i="18" a="1"/>
  <c r="N310" i="25" a="1"/>
  <c r="N310" i="26" a="1"/>
  <c r="N310" i="24" a="1"/>
  <c r="N310" i="29" a="1"/>
  <c r="N310" i="22" a="1"/>
  <c r="I315" i="9" a="1"/>
  <c r="L424" i="31" l="1"/>
  <c r="W318" i="11"/>
  <c r="J432" i="31"/>
  <c r="G329" i="31"/>
  <c r="F329" i="31"/>
  <c r="E329" i="31"/>
  <c r="C329" i="31"/>
  <c r="N424" i="31"/>
  <c r="K424" i="31"/>
  <c r="M424" i="31"/>
  <c r="O424" i="31"/>
  <c r="D329" i="31"/>
  <c r="O424" i="15"/>
  <c r="N424" i="15"/>
  <c r="G329" i="15"/>
  <c r="F329" i="15"/>
  <c r="E329" i="15"/>
  <c r="K424" i="15"/>
  <c r="D329" i="15"/>
  <c r="C329" i="15"/>
  <c r="H329" i="15"/>
  <c r="L424" i="15"/>
  <c r="M424" i="15"/>
  <c r="S310" i="29"/>
  <c r="O310" i="29"/>
  <c r="Q310" i="29"/>
  <c r="N310" i="29"/>
  <c r="P310" i="29"/>
  <c r="R310" i="29"/>
  <c r="S310" i="30"/>
  <c r="R310" i="30"/>
  <c r="P310" i="30"/>
  <c r="Q310" i="30"/>
  <c r="O310" i="30"/>
  <c r="N310" i="30"/>
  <c r="Q310" i="27"/>
  <c r="N310" i="27"/>
  <c r="R310" i="27"/>
  <c r="S310" i="27"/>
  <c r="P310" i="27"/>
  <c r="O310" i="27"/>
  <c r="S310" i="28"/>
  <c r="R310" i="28"/>
  <c r="Q310" i="28"/>
  <c r="P310" i="28"/>
  <c r="O310" i="28"/>
  <c r="N310" i="28"/>
  <c r="N310" i="25"/>
  <c r="Q310" i="25"/>
  <c r="S310" i="25"/>
  <c r="R310" i="25"/>
  <c r="P310" i="25"/>
  <c r="O310" i="25"/>
  <c r="S310" i="26"/>
  <c r="R310" i="26"/>
  <c r="Q310" i="26"/>
  <c r="P310" i="26"/>
  <c r="O310" i="26"/>
  <c r="N310" i="26"/>
  <c r="S310" i="24"/>
  <c r="R310" i="24"/>
  <c r="Q310" i="24"/>
  <c r="P310" i="24"/>
  <c r="O310" i="24"/>
  <c r="N310" i="24"/>
  <c r="O310" i="23"/>
  <c r="P310" i="23"/>
  <c r="R310" i="23"/>
  <c r="Q310" i="23"/>
  <c r="S310" i="23"/>
  <c r="N310" i="23"/>
  <c r="S310" i="22"/>
  <c r="R310" i="22"/>
  <c r="Q310" i="22"/>
  <c r="P310" i="22"/>
  <c r="O310" i="22"/>
  <c r="N310" i="22"/>
  <c r="Q310" i="21"/>
  <c r="S310" i="21"/>
  <c r="R310" i="21"/>
  <c r="P310" i="21"/>
  <c r="O310" i="21"/>
  <c r="N310" i="21"/>
  <c r="R310" i="18"/>
  <c r="Q310" i="18"/>
  <c r="O310" i="18"/>
  <c r="S310" i="18"/>
  <c r="P310" i="18"/>
  <c r="N310" i="18"/>
  <c r="N310" i="19"/>
  <c r="S310" i="19"/>
  <c r="R310" i="19"/>
  <c r="Q310" i="19"/>
  <c r="P310" i="19"/>
  <c r="O310" i="19"/>
  <c r="H323" i="9"/>
  <c r="B337" i="15"/>
  <c r="M318" i="18"/>
  <c r="J432" i="15"/>
  <c r="P424" i="15"/>
  <c r="J315" i="11"/>
  <c r="L315" i="11"/>
  <c r="M315" i="11"/>
  <c r="I315" i="11"/>
  <c r="K315" i="11"/>
  <c r="Y310" i="11"/>
  <c r="X310" i="11"/>
  <c r="AA310" i="11"/>
  <c r="Z310" i="11"/>
  <c r="AB310" i="11"/>
  <c r="L315" i="9"/>
  <c r="I315" i="9"/>
  <c r="M315" i="9"/>
  <c r="K315" i="9"/>
  <c r="J315" i="9"/>
  <c r="N315" i="9"/>
  <c r="I316" i="11" a="1"/>
  <c r="X311" i="11" a="1"/>
  <c r="N311" i="26" a="1"/>
  <c r="N311" i="22" a="1"/>
  <c r="N311" i="30" a="1"/>
  <c r="N311" i="24" a="1"/>
  <c r="N311" i="18" a="1"/>
  <c r="N311" i="29" a="1"/>
  <c r="N311" i="21" a="1"/>
  <c r="I316" i="9" a="1"/>
  <c r="N311" i="25" a="1"/>
  <c r="N311" i="28" a="1"/>
  <c r="N311" i="27" a="1"/>
  <c r="N311" i="23" a="1"/>
  <c r="N311" i="19" a="1"/>
  <c r="E330" i="31" l="1"/>
  <c r="L425" i="31"/>
  <c r="C330" i="31"/>
  <c r="O425" i="31"/>
  <c r="G330" i="31"/>
  <c r="F330" i="31"/>
  <c r="W319" i="11"/>
  <c r="J433" i="31"/>
  <c r="D330" i="31"/>
  <c r="M425" i="31"/>
  <c r="N425" i="31"/>
  <c r="K425" i="31"/>
  <c r="O425" i="15"/>
  <c r="N425" i="15"/>
  <c r="K425" i="15"/>
  <c r="M425" i="15"/>
  <c r="H330" i="15"/>
  <c r="F330" i="15"/>
  <c r="L425" i="15"/>
  <c r="G330" i="15"/>
  <c r="C330" i="15"/>
  <c r="D330" i="15"/>
  <c r="E330" i="15"/>
  <c r="S311" i="29"/>
  <c r="N311" i="29"/>
  <c r="R311" i="29"/>
  <c r="O311" i="29"/>
  <c r="Q311" i="29"/>
  <c r="P311" i="29"/>
  <c r="O311" i="30"/>
  <c r="N311" i="30"/>
  <c r="S311" i="30"/>
  <c r="R311" i="30"/>
  <c r="Q311" i="30"/>
  <c r="P311" i="30"/>
  <c r="S311" i="27"/>
  <c r="P311" i="27"/>
  <c r="O311" i="27"/>
  <c r="R311" i="27"/>
  <c r="N311" i="27"/>
  <c r="Q311" i="27"/>
  <c r="Q311" i="28"/>
  <c r="P311" i="28"/>
  <c r="S311" i="28"/>
  <c r="R311" i="28"/>
  <c r="O311" i="28"/>
  <c r="N311" i="28"/>
  <c r="Q311" i="25"/>
  <c r="P311" i="25"/>
  <c r="O311" i="25"/>
  <c r="S311" i="25"/>
  <c r="R311" i="25"/>
  <c r="N311" i="25"/>
  <c r="S311" i="26"/>
  <c r="R311" i="26"/>
  <c r="Q311" i="26"/>
  <c r="P311" i="26"/>
  <c r="O311" i="26"/>
  <c r="N311" i="26"/>
  <c r="S311" i="23"/>
  <c r="R311" i="23"/>
  <c r="Q311" i="23"/>
  <c r="P311" i="23"/>
  <c r="N311" i="23"/>
  <c r="O311" i="23"/>
  <c r="N311" i="24"/>
  <c r="S311" i="24"/>
  <c r="R311" i="24"/>
  <c r="Q311" i="24"/>
  <c r="P311" i="24"/>
  <c r="O311" i="24"/>
  <c r="R311" i="21"/>
  <c r="P311" i="21"/>
  <c r="O311" i="21"/>
  <c r="S311" i="21"/>
  <c r="N311" i="21"/>
  <c r="Q311" i="21"/>
  <c r="S311" i="22"/>
  <c r="R311" i="22"/>
  <c r="O311" i="22"/>
  <c r="Q311" i="22"/>
  <c r="P311" i="22"/>
  <c r="N311" i="22"/>
  <c r="S311" i="19"/>
  <c r="R311" i="19"/>
  <c r="Q311" i="19"/>
  <c r="P311" i="19"/>
  <c r="O311" i="19"/>
  <c r="N311" i="19"/>
  <c r="Q311" i="18"/>
  <c r="N311" i="18"/>
  <c r="R311" i="18"/>
  <c r="P311" i="18"/>
  <c r="S311" i="18"/>
  <c r="O311" i="18"/>
  <c r="H324" i="9"/>
  <c r="B338" i="15"/>
  <c r="M319" i="18"/>
  <c r="J433" i="15"/>
  <c r="P425" i="15"/>
  <c r="J316" i="11"/>
  <c r="K316" i="11"/>
  <c r="I316" i="11"/>
  <c r="M316" i="11"/>
  <c r="L316" i="11"/>
  <c r="AB311" i="11"/>
  <c r="Y311" i="11"/>
  <c r="AA311" i="11"/>
  <c r="X311" i="11"/>
  <c r="Z311" i="11"/>
  <c r="N316" i="9"/>
  <c r="M316" i="9"/>
  <c r="K316" i="9"/>
  <c r="J316" i="9"/>
  <c r="L316" i="9"/>
  <c r="I316" i="9"/>
  <c r="I317" i="11" a="1"/>
  <c r="X312" i="11" a="1"/>
  <c r="N312" i="29" a="1"/>
  <c r="N312" i="30" a="1"/>
  <c r="N312" i="27" a="1"/>
  <c r="N312" i="18" a="1"/>
  <c r="N312" i="28" a="1"/>
  <c r="N312" i="26" a="1"/>
  <c r="N312" i="25" a="1"/>
  <c r="I317" i="9" a="1"/>
  <c r="N312" i="23" a="1"/>
  <c r="N312" i="24" a="1"/>
  <c r="N312" i="19" a="1"/>
  <c r="N312" i="22" a="1"/>
  <c r="N312" i="21" a="1"/>
  <c r="M426" i="31" l="1"/>
  <c r="K426" i="31"/>
  <c r="L426" i="31"/>
  <c r="N426" i="31"/>
  <c r="F331" i="31"/>
  <c r="G331" i="31"/>
  <c r="O426" i="31"/>
  <c r="E331" i="31"/>
  <c r="C331" i="31"/>
  <c r="D331" i="31"/>
  <c r="W320" i="11"/>
  <c r="J434" i="31"/>
  <c r="N426" i="15"/>
  <c r="C331" i="15"/>
  <c r="E331" i="15"/>
  <c r="K426" i="15"/>
  <c r="M426" i="15"/>
  <c r="O426" i="15"/>
  <c r="G331" i="15"/>
  <c r="L426" i="15"/>
  <c r="F331" i="15"/>
  <c r="D331" i="15"/>
  <c r="H331" i="15"/>
  <c r="S312" i="29"/>
  <c r="Q312" i="29"/>
  <c r="N312" i="29"/>
  <c r="R312" i="29"/>
  <c r="O312" i="29"/>
  <c r="P312" i="29"/>
  <c r="S312" i="30"/>
  <c r="R312" i="30"/>
  <c r="P312" i="30"/>
  <c r="O312" i="30"/>
  <c r="Q312" i="30"/>
  <c r="N312" i="30"/>
  <c r="O312" i="27"/>
  <c r="S312" i="27"/>
  <c r="P312" i="27"/>
  <c r="R312" i="27"/>
  <c r="Q312" i="27"/>
  <c r="N312" i="27"/>
  <c r="S312" i="28"/>
  <c r="R312" i="28"/>
  <c r="Q312" i="28"/>
  <c r="P312" i="28"/>
  <c r="O312" i="28"/>
  <c r="N312" i="28"/>
  <c r="S312" i="25"/>
  <c r="R312" i="25"/>
  <c r="O312" i="25"/>
  <c r="Q312" i="25"/>
  <c r="P312" i="25"/>
  <c r="N312" i="25"/>
  <c r="N312" i="26"/>
  <c r="Q312" i="26"/>
  <c r="O312" i="26"/>
  <c r="S312" i="26"/>
  <c r="R312" i="26"/>
  <c r="P312" i="26"/>
  <c r="S312" i="24"/>
  <c r="R312" i="24"/>
  <c r="Q312" i="24"/>
  <c r="P312" i="24"/>
  <c r="O312" i="24"/>
  <c r="N312" i="24"/>
  <c r="Q312" i="23"/>
  <c r="R312" i="23"/>
  <c r="P312" i="23"/>
  <c r="S312" i="23"/>
  <c r="O312" i="23"/>
  <c r="N312" i="23"/>
  <c r="S312" i="21"/>
  <c r="Q312" i="21"/>
  <c r="N312" i="21"/>
  <c r="R312" i="21"/>
  <c r="P312" i="21"/>
  <c r="O312" i="21"/>
  <c r="S312" i="22"/>
  <c r="R312" i="22"/>
  <c r="Q312" i="22"/>
  <c r="P312" i="22"/>
  <c r="O312" i="22"/>
  <c r="N312" i="22"/>
  <c r="S312" i="18"/>
  <c r="R312" i="18"/>
  <c r="P312" i="18"/>
  <c r="N312" i="18"/>
  <c r="Q312" i="18"/>
  <c r="O312" i="18"/>
  <c r="Q312" i="19"/>
  <c r="O312" i="19"/>
  <c r="N312" i="19"/>
  <c r="S312" i="19"/>
  <c r="R312" i="19"/>
  <c r="P312" i="19"/>
  <c r="M320" i="18"/>
  <c r="J434" i="15"/>
  <c r="H325" i="9"/>
  <c r="B339" i="15"/>
  <c r="P426" i="15"/>
  <c r="I317" i="11"/>
  <c r="K317" i="11"/>
  <c r="L317" i="11"/>
  <c r="J317" i="11"/>
  <c r="M317" i="11"/>
  <c r="Y312" i="11"/>
  <c r="X312" i="11"/>
  <c r="AA312" i="11"/>
  <c r="AB312" i="11"/>
  <c r="Z312" i="11"/>
  <c r="K317" i="9"/>
  <c r="I317" i="9"/>
  <c r="J317" i="9"/>
  <c r="M317" i="9"/>
  <c r="N317" i="9"/>
  <c r="L317" i="9"/>
  <c r="I318" i="11" a="1"/>
  <c r="X313" i="11" a="1"/>
  <c r="N313" i="29" a="1"/>
  <c r="N313" i="18" a="1"/>
  <c r="N313" i="26" a="1"/>
  <c r="N313" i="25" a="1"/>
  <c r="I318" i="9" a="1"/>
  <c r="N313" i="27" a="1"/>
  <c r="N313" i="23" a="1"/>
  <c r="N313" i="22" a="1"/>
  <c r="N313" i="19" a="1"/>
  <c r="N313" i="28" a="1"/>
  <c r="N313" i="24" a="1"/>
  <c r="N313" i="30" a="1"/>
  <c r="N313" i="21" a="1"/>
  <c r="K427" i="31" l="1"/>
  <c r="O427" i="31"/>
  <c r="N427" i="31"/>
  <c r="L427" i="31"/>
  <c r="G332" i="31"/>
  <c r="W321" i="11"/>
  <c r="J435" i="31"/>
  <c r="D332" i="31"/>
  <c r="E332" i="31"/>
  <c r="M427" i="31"/>
  <c r="F332" i="31"/>
  <c r="C332" i="31"/>
  <c r="K427" i="15"/>
  <c r="E332" i="15"/>
  <c r="M427" i="15"/>
  <c r="C332" i="15"/>
  <c r="N427" i="15"/>
  <c r="O427" i="15"/>
  <c r="D332" i="15"/>
  <c r="L427" i="15"/>
  <c r="F332" i="15"/>
  <c r="H332" i="15"/>
  <c r="G332" i="15"/>
  <c r="S313" i="29"/>
  <c r="P313" i="29"/>
  <c r="R313" i="29"/>
  <c r="N313" i="29"/>
  <c r="Q313" i="29"/>
  <c r="O313" i="29"/>
  <c r="S313" i="30"/>
  <c r="R313" i="30"/>
  <c r="Q313" i="30"/>
  <c r="P313" i="30"/>
  <c r="O313" i="30"/>
  <c r="N313" i="30"/>
  <c r="R313" i="27"/>
  <c r="Q313" i="27"/>
  <c r="S313" i="27"/>
  <c r="P313" i="27"/>
  <c r="N313" i="27"/>
  <c r="O313" i="27"/>
  <c r="R313" i="28"/>
  <c r="Q313" i="28"/>
  <c r="P313" i="28"/>
  <c r="N313" i="28"/>
  <c r="O313" i="28"/>
  <c r="S313" i="28"/>
  <c r="N313" i="25"/>
  <c r="S313" i="25"/>
  <c r="Q313" i="25"/>
  <c r="R313" i="25"/>
  <c r="P313" i="25"/>
  <c r="O313" i="25"/>
  <c r="R313" i="26"/>
  <c r="Q313" i="26"/>
  <c r="P313" i="26"/>
  <c r="O313" i="26"/>
  <c r="N313" i="26"/>
  <c r="S313" i="26"/>
  <c r="S313" i="23"/>
  <c r="O313" i="23"/>
  <c r="R313" i="23"/>
  <c r="P313" i="23"/>
  <c r="N313" i="23"/>
  <c r="Q313" i="23"/>
  <c r="S313" i="24"/>
  <c r="R313" i="24"/>
  <c r="Q313" i="24"/>
  <c r="P313" i="24"/>
  <c r="O313" i="24"/>
  <c r="N313" i="24"/>
  <c r="R313" i="22"/>
  <c r="Q313" i="22"/>
  <c r="P313" i="22"/>
  <c r="O313" i="22"/>
  <c r="N313" i="22"/>
  <c r="S313" i="22"/>
  <c r="O313" i="21"/>
  <c r="N313" i="21"/>
  <c r="S313" i="21"/>
  <c r="P313" i="21"/>
  <c r="Q313" i="21"/>
  <c r="R313" i="21"/>
  <c r="S313" i="19"/>
  <c r="R313" i="19"/>
  <c r="O313" i="19"/>
  <c r="Q313" i="19"/>
  <c r="P313" i="19"/>
  <c r="N313" i="19"/>
  <c r="O313" i="18"/>
  <c r="S313" i="18"/>
  <c r="R313" i="18"/>
  <c r="Q313" i="18"/>
  <c r="P313" i="18"/>
  <c r="N313" i="18"/>
  <c r="M321" i="18"/>
  <c r="J435" i="15"/>
  <c r="H326" i="9"/>
  <c r="B340" i="15"/>
  <c r="P427" i="15"/>
  <c r="K318" i="11"/>
  <c r="M318" i="11"/>
  <c r="J318" i="11"/>
  <c r="I318" i="11"/>
  <c r="L318" i="11"/>
  <c r="AB313" i="11"/>
  <c r="AA313" i="11"/>
  <c r="X313" i="11"/>
  <c r="Z313" i="11"/>
  <c r="Y313" i="11"/>
  <c r="J318" i="9"/>
  <c r="M318" i="9"/>
  <c r="I318" i="9"/>
  <c r="K318" i="9"/>
  <c r="L318" i="9"/>
  <c r="N318" i="9"/>
  <c r="I319" i="11" a="1"/>
  <c r="X314" i="11" a="1"/>
  <c r="N314" i="22" a="1"/>
  <c r="N314" i="19" a="1"/>
  <c r="N314" i="23" a="1"/>
  <c r="N314" i="27" a="1"/>
  <c r="N314" i="24" a="1"/>
  <c r="N314" i="29" a="1"/>
  <c r="N314" i="26" a="1"/>
  <c r="N314" i="30" a="1"/>
  <c r="N314" i="25" a="1"/>
  <c r="N314" i="21" a="1"/>
  <c r="N314" i="18" a="1"/>
  <c r="N314" i="28" a="1"/>
  <c r="I319" i="9" a="1"/>
  <c r="L428" i="31" l="1"/>
  <c r="K428" i="31"/>
  <c r="G333" i="31"/>
  <c r="F333" i="31"/>
  <c r="C333" i="31"/>
  <c r="M428" i="31"/>
  <c r="N428" i="31"/>
  <c r="W322" i="11"/>
  <c r="J436" i="31"/>
  <c r="O428" i="31"/>
  <c r="D333" i="31"/>
  <c r="E333" i="31"/>
  <c r="L428" i="15"/>
  <c r="K428" i="15"/>
  <c r="N428" i="15"/>
  <c r="F333" i="15"/>
  <c r="C333" i="15"/>
  <c r="O428" i="15"/>
  <c r="E333" i="15"/>
  <c r="H333" i="15"/>
  <c r="G333" i="15"/>
  <c r="M428" i="15"/>
  <c r="D333" i="15"/>
  <c r="Q314" i="29"/>
  <c r="N314" i="29"/>
  <c r="P314" i="29"/>
  <c r="R314" i="29"/>
  <c r="S314" i="29"/>
  <c r="O314" i="29"/>
  <c r="S314" i="30"/>
  <c r="R314" i="30"/>
  <c r="P314" i="30"/>
  <c r="Q314" i="30"/>
  <c r="O314" i="30"/>
  <c r="N314" i="30"/>
  <c r="R314" i="27"/>
  <c r="Q314" i="27"/>
  <c r="N314" i="27"/>
  <c r="P314" i="27"/>
  <c r="S314" i="27"/>
  <c r="O314" i="27"/>
  <c r="S314" i="28"/>
  <c r="R314" i="28"/>
  <c r="Q314" i="28"/>
  <c r="P314" i="28"/>
  <c r="O314" i="28"/>
  <c r="N314" i="28"/>
  <c r="P314" i="25"/>
  <c r="R314" i="25"/>
  <c r="S314" i="25"/>
  <c r="N314" i="25"/>
  <c r="Q314" i="25"/>
  <c r="O314" i="25"/>
  <c r="S314" i="26"/>
  <c r="R314" i="26"/>
  <c r="Q314" i="26"/>
  <c r="P314" i="26"/>
  <c r="O314" i="26"/>
  <c r="N314" i="26"/>
  <c r="S314" i="24"/>
  <c r="R314" i="24"/>
  <c r="Q314" i="24"/>
  <c r="P314" i="24"/>
  <c r="O314" i="24"/>
  <c r="N314" i="24"/>
  <c r="R314" i="23"/>
  <c r="Q314" i="23"/>
  <c r="S314" i="23"/>
  <c r="N314" i="23"/>
  <c r="P314" i="23"/>
  <c r="O314" i="23"/>
  <c r="N314" i="21"/>
  <c r="S314" i="21"/>
  <c r="Q314" i="21"/>
  <c r="P314" i="21"/>
  <c r="R314" i="21"/>
  <c r="O314" i="21"/>
  <c r="S314" i="22"/>
  <c r="R314" i="22"/>
  <c r="Q314" i="22"/>
  <c r="P314" i="22"/>
  <c r="O314" i="22"/>
  <c r="N314" i="22"/>
  <c r="S314" i="18"/>
  <c r="P314" i="18"/>
  <c r="O314" i="18"/>
  <c r="R314" i="18"/>
  <c r="Q314" i="18"/>
  <c r="N314" i="18"/>
  <c r="N314" i="19"/>
  <c r="S314" i="19"/>
  <c r="R314" i="19"/>
  <c r="Q314" i="19"/>
  <c r="P314" i="19"/>
  <c r="O314" i="19"/>
  <c r="M322" i="18"/>
  <c r="J436" i="15"/>
  <c r="P428" i="15"/>
  <c r="H327" i="9"/>
  <c r="B341" i="15"/>
  <c r="J319" i="11"/>
  <c r="L319" i="11"/>
  <c r="M319" i="11"/>
  <c r="K319" i="11"/>
  <c r="I319" i="11"/>
  <c r="AB314" i="11"/>
  <c r="X314" i="11"/>
  <c r="AA314" i="11"/>
  <c r="Z314" i="11"/>
  <c r="Y314" i="11"/>
  <c r="K319" i="9"/>
  <c r="J319" i="9"/>
  <c r="L319" i="9"/>
  <c r="I319" i="9"/>
  <c r="M319" i="9"/>
  <c r="N319" i="9"/>
  <c r="I320" i="11" a="1"/>
  <c r="X315" i="11" a="1"/>
  <c r="N315" i="28" a="1"/>
  <c r="N315" i="21" a="1"/>
  <c r="N315" i="19" a="1"/>
  <c r="N315" i="23" a="1"/>
  <c r="N315" i="26" a="1"/>
  <c r="N315" i="25" a="1"/>
  <c r="N315" i="18" a="1"/>
  <c r="N315" i="30" a="1"/>
  <c r="N315" i="27" a="1"/>
  <c r="I320" i="9" a="1"/>
  <c r="N315" i="22" a="1"/>
  <c r="N315" i="29" a="1"/>
  <c r="N315" i="24" a="1"/>
  <c r="L429" i="31" l="1"/>
  <c r="M429" i="31"/>
  <c r="N429" i="31"/>
  <c r="E334" i="31"/>
  <c r="G334" i="31"/>
  <c r="F334" i="31"/>
  <c r="K429" i="31"/>
  <c r="C334" i="31"/>
  <c r="D334" i="31"/>
  <c r="O429" i="31"/>
  <c r="W323" i="11"/>
  <c r="J437" i="31"/>
  <c r="M429" i="15"/>
  <c r="O429" i="15"/>
  <c r="L429" i="15"/>
  <c r="N429" i="15"/>
  <c r="F334" i="15"/>
  <c r="K429" i="15"/>
  <c r="D334" i="15"/>
  <c r="H334" i="15"/>
  <c r="G334" i="15"/>
  <c r="C334" i="15"/>
  <c r="E334" i="15"/>
  <c r="S315" i="29"/>
  <c r="N315" i="29"/>
  <c r="Q315" i="29"/>
  <c r="O315" i="29"/>
  <c r="P315" i="29"/>
  <c r="R315" i="29"/>
  <c r="O315" i="30"/>
  <c r="N315" i="30"/>
  <c r="S315" i="30"/>
  <c r="R315" i="30"/>
  <c r="Q315" i="30"/>
  <c r="P315" i="30"/>
  <c r="R315" i="27"/>
  <c r="P315" i="27"/>
  <c r="O315" i="27"/>
  <c r="S315" i="27"/>
  <c r="N315" i="27"/>
  <c r="Q315" i="27"/>
  <c r="Q315" i="28"/>
  <c r="P315" i="28"/>
  <c r="S315" i="28"/>
  <c r="R315" i="28"/>
  <c r="O315" i="28"/>
  <c r="N315" i="28"/>
  <c r="O315" i="25"/>
  <c r="S315" i="25"/>
  <c r="Q315" i="25"/>
  <c r="P315" i="25"/>
  <c r="R315" i="25"/>
  <c r="N315" i="25"/>
  <c r="S315" i="26"/>
  <c r="R315" i="26"/>
  <c r="Q315" i="26"/>
  <c r="P315" i="26"/>
  <c r="O315" i="26"/>
  <c r="N315" i="26"/>
  <c r="N315" i="23"/>
  <c r="S315" i="23"/>
  <c r="R315" i="23"/>
  <c r="Q315" i="23"/>
  <c r="O315" i="23"/>
  <c r="P315" i="23"/>
  <c r="N315" i="24"/>
  <c r="S315" i="24"/>
  <c r="R315" i="24"/>
  <c r="Q315" i="24"/>
  <c r="P315" i="24"/>
  <c r="O315" i="24"/>
  <c r="S315" i="22"/>
  <c r="R315" i="22"/>
  <c r="O315" i="22"/>
  <c r="Q315" i="22"/>
  <c r="P315" i="22"/>
  <c r="N315" i="22"/>
  <c r="S315" i="21"/>
  <c r="R315" i="21"/>
  <c r="P315" i="21"/>
  <c r="O315" i="21"/>
  <c r="Q315" i="21"/>
  <c r="N315" i="21"/>
  <c r="R315" i="19"/>
  <c r="S315" i="19"/>
  <c r="Q315" i="19"/>
  <c r="P315" i="19"/>
  <c r="O315" i="19"/>
  <c r="N315" i="19"/>
  <c r="R315" i="18"/>
  <c r="O315" i="18"/>
  <c r="N315" i="18"/>
  <c r="S315" i="18"/>
  <c r="Q315" i="18"/>
  <c r="P315" i="18"/>
  <c r="H328" i="9"/>
  <c r="B342" i="15"/>
  <c r="M323" i="18"/>
  <c r="J437" i="15"/>
  <c r="P429" i="15"/>
  <c r="J320" i="11"/>
  <c r="M320" i="11"/>
  <c r="I320" i="11"/>
  <c r="K320" i="11"/>
  <c r="L320" i="11"/>
  <c r="Z315" i="11"/>
  <c r="AA315" i="11"/>
  <c r="AB315" i="11"/>
  <c r="Y315" i="11"/>
  <c r="X315" i="11"/>
  <c r="J320" i="9"/>
  <c r="L320" i="9"/>
  <c r="I320" i="9"/>
  <c r="N320" i="9"/>
  <c r="M320" i="9"/>
  <c r="K320" i="9"/>
  <c r="I321" i="11" a="1"/>
  <c r="X316" i="11" a="1"/>
  <c r="N316" i="18" a="1"/>
  <c r="N316" i="26" a="1"/>
  <c r="N316" i="21" a="1"/>
  <c r="N316" i="24" a="1"/>
  <c r="N316" i="27" a="1"/>
  <c r="N316" i="22" a="1"/>
  <c r="I321" i="9" a="1"/>
  <c r="N316" i="25" a="1"/>
  <c r="N316" i="19" a="1"/>
  <c r="N316" i="28" a="1"/>
  <c r="N316" i="29" a="1"/>
  <c r="N316" i="30" a="1"/>
  <c r="N316" i="23" a="1"/>
  <c r="L430" i="31" l="1"/>
  <c r="M430" i="31"/>
  <c r="F335" i="31"/>
  <c r="E335" i="31"/>
  <c r="K430" i="31"/>
  <c r="O430" i="31"/>
  <c r="N430" i="31"/>
  <c r="W324" i="11"/>
  <c r="J438" i="31"/>
  <c r="G335" i="31"/>
  <c r="D335" i="31"/>
  <c r="C335" i="31"/>
  <c r="N430" i="15"/>
  <c r="L430" i="15"/>
  <c r="M430" i="15"/>
  <c r="D335" i="15"/>
  <c r="O430" i="15"/>
  <c r="H335" i="15"/>
  <c r="K430" i="15"/>
  <c r="E335" i="15"/>
  <c r="G335" i="15"/>
  <c r="F335" i="15"/>
  <c r="C335" i="15"/>
  <c r="P316" i="29"/>
  <c r="R316" i="29"/>
  <c r="N316" i="29"/>
  <c r="Q316" i="29"/>
  <c r="S316" i="29"/>
  <c r="O316" i="29"/>
  <c r="S316" i="30"/>
  <c r="R316" i="30"/>
  <c r="P316" i="30"/>
  <c r="O316" i="30"/>
  <c r="N316" i="30"/>
  <c r="Q316" i="30"/>
  <c r="S316" i="27"/>
  <c r="Q316" i="27"/>
  <c r="O316" i="27"/>
  <c r="N316" i="27"/>
  <c r="P316" i="27"/>
  <c r="R316" i="27"/>
  <c r="S316" i="28"/>
  <c r="R316" i="28"/>
  <c r="Q316" i="28"/>
  <c r="P316" i="28"/>
  <c r="O316" i="28"/>
  <c r="N316" i="28"/>
  <c r="O316" i="25"/>
  <c r="S316" i="25"/>
  <c r="R316" i="25"/>
  <c r="N316" i="25"/>
  <c r="Q316" i="25"/>
  <c r="P316" i="25"/>
  <c r="N316" i="26"/>
  <c r="Q316" i="26"/>
  <c r="O316" i="26"/>
  <c r="S316" i="26"/>
  <c r="R316" i="26"/>
  <c r="P316" i="26"/>
  <c r="S316" i="24"/>
  <c r="R316" i="24"/>
  <c r="Q316" i="24"/>
  <c r="P316" i="24"/>
  <c r="O316" i="24"/>
  <c r="N316" i="24"/>
  <c r="Q316" i="23"/>
  <c r="O316" i="23"/>
  <c r="N316" i="23"/>
  <c r="R316" i="23"/>
  <c r="S316" i="23"/>
  <c r="P316" i="23"/>
  <c r="R316" i="21"/>
  <c r="Q316" i="21"/>
  <c r="O316" i="21"/>
  <c r="S316" i="21"/>
  <c r="P316" i="21"/>
  <c r="N316" i="21"/>
  <c r="S316" i="22"/>
  <c r="R316" i="22"/>
  <c r="Q316" i="22"/>
  <c r="P316" i="22"/>
  <c r="O316" i="22"/>
  <c r="N316" i="22"/>
  <c r="Q316" i="19"/>
  <c r="O316" i="19"/>
  <c r="N316" i="19"/>
  <c r="S316" i="19"/>
  <c r="R316" i="19"/>
  <c r="P316" i="19"/>
  <c r="S316" i="18"/>
  <c r="R316" i="18"/>
  <c r="Q316" i="18"/>
  <c r="P316" i="18"/>
  <c r="O316" i="18"/>
  <c r="N316" i="18"/>
  <c r="H329" i="9"/>
  <c r="B343" i="15"/>
  <c r="M324" i="18"/>
  <c r="J438" i="15"/>
  <c r="P430" i="15"/>
  <c r="J321" i="11"/>
  <c r="K321" i="11"/>
  <c r="L321" i="11"/>
  <c r="M321" i="11"/>
  <c r="I321" i="11"/>
  <c r="Z316" i="11"/>
  <c r="X316" i="11"/>
  <c r="Y316" i="11"/>
  <c r="AA316" i="11"/>
  <c r="AB316" i="11"/>
  <c r="I321" i="9"/>
  <c r="N321" i="9"/>
  <c r="K321" i="9"/>
  <c r="M321" i="9"/>
  <c r="L321" i="9"/>
  <c r="J321" i="9"/>
  <c r="I322" i="11" a="1"/>
  <c r="X317" i="11" a="1"/>
  <c r="N317" i="23" a="1"/>
  <c r="N317" i="29" a="1"/>
  <c r="N317" i="18" a="1"/>
  <c r="N317" i="30" a="1"/>
  <c r="N317" i="24" a="1"/>
  <c r="N317" i="26" a="1"/>
  <c r="N317" i="27" a="1"/>
  <c r="I322" i="9" a="1"/>
  <c r="N317" i="21" a="1"/>
  <c r="N317" i="22" a="1"/>
  <c r="N317" i="28" a="1"/>
  <c r="N317" i="25" a="1"/>
  <c r="N317" i="19" a="1"/>
  <c r="L431" i="31" l="1"/>
  <c r="E336" i="31"/>
  <c r="O431" i="31"/>
  <c r="C336" i="31"/>
  <c r="F336" i="31"/>
  <c r="N431" i="31"/>
  <c r="K431" i="31"/>
  <c r="W325" i="11"/>
  <c r="J439" i="31"/>
  <c r="M431" i="31"/>
  <c r="G336" i="31"/>
  <c r="D336" i="31"/>
  <c r="K431" i="15"/>
  <c r="D336" i="15"/>
  <c r="L431" i="15"/>
  <c r="M431" i="15"/>
  <c r="F336" i="15"/>
  <c r="G336" i="15"/>
  <c r="N431" i="15"/>
  <c r="H336" i="15"/>
  <c r="O431" i="15"/>
  <c r="E336" i="15"/>
  <c r="C336" i="15"/>
  <c r="N317" i="29"/>
  <c r="R317" i="29"/>
  <c r="P317" i="29"/>
  <c r="S317" i="29"/>
  <c r="Q317" i="29"/>
  <c r="O317" i="29"/>
  <c r="S317" i="30"/>
  <c r="R317" i="30"/>
  <c r="Q317" i="30"/>
  <c r="P317" i="30"/>
  <c r="O317" i="30"/>
  <c r="N317" i="30"/>
  <c r="P317" i="27"/>
  <c r="Q317" i="27"/>
  <c r="O317" i="27"/>
  <c r="S317" i="27"/>
  <c r="N317" i="27"/>
  <c r="R317" i="27"/>
  <c r="R317" i="28"/>
  <c r="Q317" i="28"/>
  <c r="P317" i="28"/>
  <c r="N317" i="28"/>
  <c r="S317" i="28"/>
  <c r="O317" i="28"/>
  <c r="P317" i="25"/>
  <c r="N317" i="25"/>
  <c r="R317" i="25"/>
  <c r="S317" i="25"/>
  <c r="O317" i="25"/>
  <c r="Q317" i="25"/>
  <c r="R317" i="26"/>
  <c r="Q317" i="26"/>
  <c r="P317" i="26"/>
  <c r="O317" i="26"/>
  <c r="N317" i="26"/>
  <c r="S317" i="26"/>
  <c r="O317" i="23"/>
  <c r="R317" i="23"/>
  <c r="S317" i="23"/>
  <c r="N317" i="23"/>
  <c r="Q317" i="23"/>
  <c r="P317" i="23"/>
  <c r="S317" i="24"/>
  <c r="R317" i="24"/>
  <c r="Q317" i="24"/>
  <c r="P317" i="24"/>
  <c r="O317" i="24"/>
  <c r="N317" i="24"/>
  <c r="N317" i="21"/>
  <c r="R317" i="21"/>
  <c r="P317" i="21"/>
  <c r="S317" i="21"/>
  <c r="Q317" i="21"/>
  <c r="O317" i="21"/>
  <c r="R317" i="22"/>
  <c r="Q317" i="22"/>
  <c r="P317" i="22"/>
  <c r="O317" i="22"/>
  <c r="N317" i="22"/>
  <c r="S317" i="22"/>
  <c r="S317" i="18"/>
  <c r="N317" i="18"/>
  <c r="R317" i="18"/>
  <c r="Q317" i="18"/>
  <c r="O317" i="18"/>
  <c r="P317" i="18"/>
  <c r="S317" i="19"/>
  <c r="R317" i="19"/>
  <c r="O317" i="19"/>
  <c r="Q317" i="19"/>
  <c r="P317" i="19"/>
  <c r="N317" i="19"/>
  <c r="M325" i="18"/>
  <c r="J439" i="15"/>
  <c r="P431" i="15"/>
  <c r="H330" i="9"/>
  <c r="B344" i="15"/>
  <c r="J322" i="11"/>
  <c r="K322" i="11"/>
  <c r="M322" i="11"/>
  <c r="L322" i="11"/>
  <c r="I322" i="11"/>
  <c r="Y317" i="11"/>
  <c r="X317" i="11"/>
  <c r="Z317" i="11"/>
  <c r="AA317" i="11"/>
  <c r="AB317" i="11"/>
  <c r="K322" i="9"/>
  <c r="N322" i="9"/>
  <c r="J322" i="9"/>
  <c r="M322" i="9"/>
  <c r="L322" i="9"/>
  <c r="I322" i="9"/>
  <c r="I323" i="11" a="1"/>
  <c r="X318" i="11" a="1"/>
  <c r="N318" i="24" a="1"/>
  <c r="N318" i="28" a="1"/>
  <c r="I323" i="9" a="1"/>
  <c r="N318" i="18" a="1"/>
  <c r="N318" i="19" a="1"/>
  <c r="N318" i="27" a="1"/>
  <c r="N318" i="30" a="1"/>
  <c r="N318" i="22" a="1"/>
  <c r="N318" i="26" a="1"/>
  <c r="N318" i="29" a="1"/>
  <c r="N318" i="21" a="1"/>
  <c r="N318" i="25" a="1"/>
  <c r="N318" i="23" a="1"/>
  <c r="L432" i="31" l="1"/>
  <c r="F337" i="31"/>
  <c r="G337" i="31"/>
  <c r="W326" i="11"/>
  <c r="J440" i="31"/>
  <c r="C337" i="31"/>
  <c r="O432" i="31"/>
  <c r="M432" i="31"/>
  <c r="E337" i="31"/>
  <c r="D337" i="31"/>
  <c r="N432" i="31"/>
  <c r="K432" i="31"/>
  <c r="N432" i="15"/>
  <c r="E337" i="15"/>
  <c r="M432" i="15"/>
  <c r="K432" i="15"/>
  <c r="C337" i="15"/>
  <c r="O432" i="15"/>
  <c r="L432" i="15"/>
  <c r="H337" i="15"/>
  <c r="F337" i="15"/>
  <c r="G337" i="15"/>
  <c r="D337" i="15"/>
  <c r="P318" i="29"/>
  <c r="R318" i="29"/>
  <c r="S318" i="29"/>
  <c r="N318" i="29"/>
  <c r="Q318" i="29"/>
  <c r="O318" i="29"/>
  <c r="S318" i="30"/>
  <c r="R318" i="30"/>
  <c r="P318" i="30"/>
  <c r="Q318" i="30"/>
  <c r="O318" i="30"/>
  <c r="N318" i="30"/>
  <c r="S318" i="27"/>
  <c r="P318" i="27"/>
  <c r="R318" i="27"/>
  <c r="N318" i="27"/>
  <c r="O318" i="27"/>
  <c r="Q318" i="27"/>
  <c r="R318" i="28"/>
  <c r="Q318" i="28"/>
  <c r="P318" i="28"/>
  <c r="O318" i="28"/>
  <c r="N318" i="28"/>
  <c r="S318" i="28"/>
  <c r="P318" i="25"/>
  <c r="S318" i="25"/>
  <c r="O318" i="25"/>
  <c r="R318" i="25"/>
  <c r="N318" i="25"/>
  <c r="Q318" i="25"/>
  <c r="S318" i="26"/>
  <c r="R318" i="26"/>
  <c r="Q318" i="26"/>
  <c r="P318" i="26"/>
  <c r="O318" i="26"/>
  <c r="N318" i="26"/>
  <c r="Q318" i="23"/>
  <c r="O318" i="23"/>
  <c r="S318" i="23"/>
  <c r="R318" i="23"/>
  <c r="P318" i="23"/>
  <c r="N318" i="23"/>
  <c r="S318" i="24"/>
  <c r="R318" i="24"/>
  <c r="Q318" i="24"/>
  <c r="P318" i="24"/>
  <c r="O318" i="24"/>
  <c r="N318" i="24"/>
  <c r="S318" i="22"/>
  <c r="R318" i="22"/>
  <c r="Q318" i="22"/>
  <c r="P318" i="22"/>
  <c r="O318" i="22"/>
  <c r="N318" i="22"/>
  <c r="N318" i="21"/>
  <c r="S318" i="21"/>
  <c r="P318" i="21"/>
  <c r="Q318" i="21"/>
  <c r="O318" i="21"/>
  <c r="R318" i="21"/>
  <c r="N318" i="19"/>
  <c r="O318" i="19"/>
  <c r="S318" i="19"/>
  <c r="R318" i="19"/>
  <c r="Q318" i="19"/>
  <c r="P318" i="19"/>
  <c r="S318" i="18"/>
  <c r="R318" i="18"/>
  <c r="P318" i="18"/>
  <c r="N318" i="18"/>
  <c r="Q318" i="18"/>
  <c r="O318" i="18"/>
  <c r="H331" i="9"/>
  <c r="B345" i="15"/>
  <c r="M326" i="18"/>
  <c r="J440" i="15"/>
  <c r="P432" i="15"/>
  <c r="I323" i="11"/>
  <c r="J323" i="11"/>
  <c r="L323" i="11"/>
  <c r="K323" i="11"/>
  <c r="M323" i="11"/>
  <c r="AA318" i="11"/>
  <c r="Y318" i="11"/>
  <c r="Z318" i="11"/>
  <c r="AB318" i="11"/>
  <c r="X318" i="11"/>
  <c r="K323" i="9"/>
  <c r="L323" i="9"/>
  <c r="J323" i="9"/>
  <c r="I323" i="9"/>
  <c r="N323" i="9"/>
  <c r="M323" i="9"/>
  <c r="I324" i="11" a="1"/>
  <c r="X319" i="11" a="1"/>
  <c r="N319" i="30" a="1"/>
  <c r="N319" i="25" a="1"/>
  <c r="N319" i="27" a="1"/>
  <c r="N319" i="28" a="1"/>
  <c r="N319" i="24" a="1"/>
  <c r="N319" i="19" a="1"/>
  <c r="N319" i="22" a="1"/>
  <c r="N319" i="23" a="1"/>
  <c r="N319" i="29" a="1"/>
  <c r="N319" i="21" a="1"/>
  <c r="N319" i="26" a="1"/>
  <c r="I324" i="9" a="1"/>
  <c r="N319" i="18" a="1"/>
  <c r="M433" i="31" l="1"/>
  <c r="L433" i="31"/>
  <c r="G338" i="31"/>
  <c r="E338" i="31"/>
  <c r="N433" i="31"/>
  <c r="K433" i="31"/>
  <c r="O433" i="31"/>
  <c r="C338" i="31"/>
  <c r="W327" i="11"/>
  <c r="J441" i="31"/>
  <c r="F338" i="31"/>
  <c r="D338" i="31"/>
  <c r="K433" i="15"/>
  <c r="G338" i="15"/>
  <c r="N433" i="15"/>
  <c r="O433" i="15"/>
  <c r="H338" i="15"/>
  <c r="C338" i="15"/>
  <c r="M433" i="15"/>
  <c r="D338" i="15"/>
  <c r="F338" i="15"/>
  <c r="L433" i="15"/>
  <c r="E338" i="15"/>
  <c r="R319" i="29"/>
  <c r="N319" i="29"/>
  <c r="Q319" i="29"/>
  <c r="O319" i="29"/>
  <c r="P319" i="29"/>
  <c r="S319" i="29"/>
  <c r="O319" i="30"/>
  <c r="N319" i="30"/>
  <c r="S319" i="30"/>
  <c r="R319" i="30"/>
  <c r="Q319" i="30"/>
  <c r="P319" i="30"/>
  <c r="R319" i="27"/>
  <c r="S319" i="27"/>
  <c r="O319" i="27"/>
  <c r="N319" i="27"/>
  <c r="P319" i="27"/>
  <c r="Q319" i="27"/>
  <c r="Q319" i="28"/>
  <c r="P319" i="28"/>
  <c r="S319" i="28"/>
  <c r="R319" i="28"/>
  <c r="N319" i="28"/>
  <c r="O319" i="28"/>
  <c r="Q319" i="25"/>
  <c r="N319" i="25"/>
  <c r="R319" i="25"/>
  <c r="P319" i="25"/>
  <c r="S319" i="25"/>
  <c r="O319" i="25"/>
  <c r="S319" i="26"/>
  <c r="R319" i="26"/>
  <c r="Q319" i="26"/>
  <c r="P319" i="26"/>
  <c r="O319" i="26"/>
  <c r="N319" i="26"/>
  <c r="N319" i="24"/>
  <c r="S319" i="24"/>
  <c r="R319" i="24"/>
  <c r="Q319" i="24"/>
  <c r="P319" i="24"/>
  <c r="O319" i="24"/>
  <c r="O319" i="23"/>
  <c r="R319" i="23"/>
  <c r="P319" i="23"/>
  <c r="N319" i="23"/>
  <c r="Q319" i="23"/>
  <c r="S319" i="23"/>
  <c r="P319" i="21"/>
  <c r="Q319" i="21"/>
  <c r="S319" i="21"/>
  <c r="R319" i="21"/>
  <c r="N319" i="21"/>
  <c r="O319" i="21"/>
  <c r="S319" i="22"/>
  <c r="R319" i="22"/>
  <c r="O319" i="22"/>
  <c r="Q319" i="22"/>
  <c r="P319" i="22"/>
  <c r="N319" i="22"/>
  <c r="Q319" i="18"/>
  <c r="N319" i="18"/>
  <c r="O319" i="18"/>
  <c r="R319" i="18"/>
  <c r="P319" i="18"/>
  <c r="S319" i="18"/>
  <c r="R319" i="19"/>
  <c r="S319" i="19"/>
  <c r="Q319" i="19"/>
  <c r="P319" i="19"/>
  <c r="O319" i="19"/>
  <c r="N319" i="19"/>
  <c r="H332" i="9"/>
  <c r="B346" i="15"/>
  <c r="P433" i="15"/>
  <c r="M327" i="18"/>
  <c r="J441" i="15"/>
  <c r="K324" i="11"/>
  <c r="M324" i="11"/>
  <c r="I324" i="11"/>
  <c r="L324" i="11"/>
  <c r="J324" i="11"/>
  <c r="AB319" i="11"/>
  <c r="AA319" i="11"/>
  <c r="Y319" i="11"/>
  <c r="Z319" i="11"/>
  <c r="X319" i="11"/>
  <c r="M324" i="9"/>
  <c r="K324" i="9"/>
  <c r="L324" i="9"/>
  <c r="N324" i="9"/>
  <c r="I324" i="9"/>
  <c r="J324" i="9"/>
  <c r="I325" i="11" a="1"/>
  <c r="X320" i="11" a="1"/>
  <c r="N320" i="23" a="1"/>
  <c r="N320" i="25" a="1"/>
  <c r="N320" i="22" a="1"/>
  <c r="N320" i="30" a="1"/>
  <c r="N320" i="19" a="1"/>
  <c r="N320" i="26" a="1"/>
  <c r="N320" i="24" a="1"/>
  <c r="N320" i="27" a="1"/>
  <c r="N320" i="18" a="1"/>
  <c r="N320" i="21" a="1"/>
  <c r="I325" i="9" a="1"/>
  <c r="N320" i="28" a="1"/>
  <c r="N320" i="29" a="1"/>
  <c r="M434" i="31" l="1"/>
  <c r="L434" i="31"/>
  <c r="F339" i="31"/>
  <c r="C339" i="31"/>
  <c r="E339" i="31"/>
  <c r="K434" i="31"/>
  <c r="W328" i="11"/>
  <c r="J442" i="31"/>
  <c r="G339" i="31"/>
  <c r="O434" i="31"/>
  <c r="N434" i="31"/>
  <c r="D339" i="31"/>
  <c r="O434" i="15"/>
  <c r="M434" i="15"/>
  <c r="L434" i="15"/>
  <c r="C339" i="15"/>
  <c r="H339" i="15"/>
  <c r="N434" i="15"/>
  <c r="E339" i="15"/>
  <c r="G339" i="15"/>
  <c r="F339" i="15"/>
  <c r="K434" i="15"/>
  <c r="D339" i="15"/>
  <c r="P320" i="29"/>
  <c r="N320" i="29"/>
  <c r="R320" i="29"/>
  <c r="Q320" i="29"/>
  <c r="O320" i="29"/>
  <c r="S320" i="29"/>
  <c r="S320" i="30"/>
  <c r="R320" i="30"/>
  <c r="P320" i="30"/>
  <c r="O320" i="30"/>
  <c r="Q320" i="30"/>
  <c r="N320" i="30"/>
  <c r="P320" i="27"/>
  <c r="R320" i="27"/>
  <c r="O320" i="27"/>
  <c r="Q320" i="27"/>
  <c r="N320" i="27"/>
  <c r="S320" i="27"/>
  <c r="S320" i="28"/>
  <c r="R320" i="28"/>
  <c r="Q320" i="28"/>
  <c r="P320" i="28"/>
  <c r="O320" i="28"/>
  <c r="N320" i="28"/>
  <c r="P320" i="25"/>
  <c r="R320" i="25"/>
  <c r="N320" i="25"/>
  <c r="S320" i="25"/>
  <c r="Q320" i="25"/>
  <c r="O320" i="25"/>
  <c r="N320" i="26"/>
  <c r="Q320" i="26"/>
  <c r="O320" i="26"/>
  <c r="P320" i="26"/>
  <c r="S320" i="26"/>
  <c r="R320" i="26"/>
  <c r="R320" i="23"/>
  <c r="O320" i="23"/>
  <c r="N320" i="23"/>
  <c r="S320" i="23"/>
  <c r="P320" i="23"/>
  <c r="Q320" i="23"/>
  <c r="S320" i="24"/>
  <c r="R320" i="24"/>
  <c r="Q320" i="24"/>
  <c r="P320" i="24"/>
  <c r="O320" i="24"/>
  <c r="N320" i="24"/>
  <c r="S320" i="22"/>
  <c r="R320" i="22"/>
  <c r="Q320" i="22"/>
  <c r="P320" i="22"/>
  <c r="O320" i="22"/>
  <c r="N320" i="22"/>
  <c r="R320" i="21"/>
  <c r="N320" i="21"/>
  <c r="S320" i="21"/>
  <c r="Q320" i="21"/>
  <c r="P320" i="21"/>
  <c r="O320" i="21"/>
  <c r="Q320" i="18"/>
  <c r="O320" i="18"/>
  <c r="S320" i="18"/>
  <c r="R320" i="18"/>
  <c r="P320" i="18"/>
  <c r="N320" i="18"/>
  <c r="Q320" i="19"/>
  <c r="O320" i="19"/>
  <c r="N320" i="19"/>
  <c r="S320" i="19"/>
  <c r="R320" i="19"/>
  <c r="P320" i="19"/>
  <c r="M328" i="18"/>
  <c r="J442" i="15"/>
  <c r="H333" i="9"/>
  <c r="B347" i="15"/>
  <c r="P434" i="15"/>
  <c r="M325" i="11"/>
  <c r="J325" i="11"/>
  <c r="I325" i="11"/>
  <c r="K325" i="11"/>
  <c r="L325" i="11"/>
  <c r="Z320" i="11"/>
  <c r="Y320" i="11"/>
  <c r="AB320" i="11"/>
  <c r="X320" i="11"/>
  <c r="AA320" i="11"/>
  <c r="K325" i="9"/>
  <c r="L325" i="9"/>
  <c r="M325" i="9"/>
  <c r="N325" i="9"/>
  <c r="J325" i="9"/>
  <c r="I325" i="9"/>
  <c r="I326" i="11" a="1"/>
  <c r="X321" i="11" a="1"/>
  <c r="N321" i="26" a="1"/>
  <c r="N321" i="21" a="1"/>
  <c r="N321" i="24" a="1"/>
  <c r="N321" i="30" a="1"/>
  <c r="N321" i="22" a="1"/>
  <c r="N321" i="27" a="1"/>
  <c r="N321" i="28" a="1"/>
  <c r="N321" i="18" a="1"/>
  <c r="N321" i="19" a="1"/>
  <c r="N321" i="29" a="1"/>
  <c r="N321" i="23" a="1"/>
  <c r="I326" i="9" a="1"/>
  <c r="N321" i="25" a="1"/>
  <c r="O435" i="31" l="1"/>
  <c r="W329" i="11"/>
  <c r="J443" i="31"/>
  <c r="N435" i="31"/>
  <c r="F340" i="31"/>
  <c r="E340" i="31"/>
  <c r="C340" i="31"/>
  <c r="K435" i="31"/>
  <c r="D340" i="31"/>
  <c r="G340" i="31"/>
  <c r="L435" i="31"/>
  <c r="M435" i="31"/>
  <c r="M435" i="15"/>
  <c r="C340" i="15"/>
  <c r="D340" i="15"/>
  <c r="G340" i="15"/>
  <c r="H340" i="15"/>
  <c r="O435" i="15"/>
  <c r="F340" i="15"/>
  <c r="N435" i="15"/>
  <c r="K435" i="15"/>
  <c r="E340" i="15"/>
  <c r="L435" i="15"/>
  <c r="Q321" i="29"/>
  <c r="N321" i="29"/>
  <c r="R321" i="29"/>
  <c r="O321" i="29"/>
  <c r="S321" i="29"/>
  <c r="P321" i="29"/>
  <c r="S321" i="30"/>
  <c r="R321" i="30"/>
  <c r="Q321" i="30"/>
  <c r="P321" i="30"/>
  <c r="O321" i="30"/>
  <c r="N321" i="30"/>
  <c r="Q321" i="27"/>
  <c r="R321" i="27"/>
  <c r="N321" i="27"/>
  <c r="O321" i="27"/>
  <c r="P321" i="27"/>
  <c r="S321" i="27"/>
  <c r="R321" i="28"/>
  <c r="Q321" i="28"/>
  <c r="P321" i="28"/>
  <c r="N321" i="28"/>
  <c r="S321" i="28"/>
  <c r="O321" i="28"/>
  <c r="P321" i="25"/>
  <c r="O321" i="25"/>
  <c r="Q321" i="25"/>
  <c r="R321" i="25"/>
  <c r="S321" i="25"/>
  <c r="N321" i="25"/>
  <c r="R321" i="26"/>
  <c r="Q321" i="26"/>
  <c r="P321" i="26"/>
  <c r="O321" i="26"/>
  <c r="N321" i="26"/>
  <c r="S321" i="26"/>
  <c r="S321" i="24"/>
  <c r="R321" i="24"/>
  <c r="Q321" i="24"/>
  <c r="P321" i="24"/>
  <c r="O321" i="24"/>
  <c r="N321" i="24"/>
  <c r="P321" i="23"/>
  <c r="S321" i="23"/>
  <c r="R321" i="23"/>
  <c r="O321" i="23"/>
  <c r="N321" i="23"/>
  <c r="Q321" i="23"/>
  <c r="R321" i="21"/>
  <c r="O321" i="21"/>
  <c r="N321" i="21"/>
  <c r="S321" i="21"/>
  <c r="P321" i="21"/>
  <c r="Q321" i="21"/>
  <c r="R321" i="22"/>
  <c r="Q321" i="22"/>
  <c r="P321" i="22"/>
  <c r="O321" i="22"/>
  <c r="N321" i="22"/>
  <c r="S321" i="22"/>
  <c r="S321" i="19"/>
  <c r="R321" i="19"/>
  <c r="O321" i="19"/>
  <c r="Q321" i="19"/>
  <c r="P321" i="19"/>
  <c r="N321" i="19"/>
  <c r="S321" i="18"/>
  <c r="R321" i="18"/>
  <c r="Q321" i="18"/>
  <c r="N321" i="18"/>
  <c r="O321" i="18"/>
  <c r="P321" i="18"/>
  <c r="H334" i="9"/>
  <c r="B348" i="15"/>
  <c r="M329" i="18"/>
  <c r="J443" i="15"/>
  <c r="P435" i="15"/>
  <c r="I326" i="11"/>
  <c r="J326" i="11"/>
  <c r="L326" i="11"/>
  <c r="K326" i="11"/>
  <c r="M326" i="11"/>
  <c r="AA321" i="11"/>
  <c r="Z321" i="11"/>
  <c r="X321" i="11"/>
  <c r="Y321" i="11"/>
  <c r="AB321" i="11"/>
  <c r="N326" i="9"/>
  <c r="J326" i="9"/>
  <c r="K326" i="9"/>
  <c r="L326" i="9"/>
  <c r="M326" i="9"/>
  <c r="I326" i="9"/>
  <c r="I327" i="11" a="1"/>
  <c r="X322" i="11" a="1"/>
  <c r="N322" i="26" a="1"/>
  <c r="N322" i="28" a="1"/>
  <c r="N322" i="18" a="1"/>
  <c r="N322" i="29" a="1"/>
  <c r="N322" i="27" a="1"/>
  <c r="N322" i="22" a="1"/>
  <c r="N322" i="24" a="1"/>
  <c r="N322" i="19" a="1"/>
  <c r="I327" i="9" a="1"/>
  <c r="N322" i="30" a="1"/>
  <c r="N322" i="21" a="1"/>
  <c r="N322" i="25" a="1"/>
  <c r="N322" i="23" a="1"/>
  <c r="M436" i="31" l="1"/>
  <c r="C341" i="31"/>
  <c r="N436" i="31"/>
  <c r="D341" i="31"/>
  <c r="F341" i="31"/>
  <c r="O436" i="31"/>
  <c r="L436" i="31"/>
  <c r="K436" i="31"/>
  <c r="E341" i="31"/>
  <c r="W330" i="11"/>
  <c r="J444" i="31"/>
  <c r="G341" i="31"/>
  <c r="M436" i="15"/>
  <c r="K436" i="15"/>
  <c r="L436" i="15"/>
  <c r="N436" i="15"/>
  <c r="F341" i="15"/>
  <c r="H341" i="15"/>
  <c r="D341" i="15"/>
  <c r="E341" i="15"/>
  <c r="O436" i="15"/>
  <c r="C341" i="15"/>
  <c r="G341" i="15"/>
  <c r="Q322" i="29"/>
  <c r="S322" i="29"/>
  <c r="N322" i="29"/>
  <c r="R322" i="29"/>
  <c r="P322" i="29"/>
  <c r="O322" i="29"/>
  <c r="S322" i="30"/>
  <c r="R322" i="30"/>
  <c r="P322" i="30"/>
  <c r="Q322" i="30"/>
  <c r="O322" i="30"/>
  <c r="N322" i="30"/>
  <c r="N322" i="27"/>
  <c r="Q322" i="27"/>
  <c r="S322" i="27"/>
  <c r="O322" i="27"/>
  <c r="R322" i="27"/>
  <c r="P322" i="27"/>
  <c r="S322" i="28"/>
  <c r="R322" i="28"/>
  <c r="Q322" i="28"/>
  <c r="P322" i="28"/>
  <c r="O322" i="28"/>
  <c r="N322" i="28"/>
  <c r="P322" i="25"/>
  <c r="R322" i="25"/>
  <c r="S322" i="25"/>
  <c r="Q322" i="25"/>
  <c r="N322" i="25"/>
  <c r="O322" i="25"/>
  <c r="S322" i="26"/>
  <c r="R322" i="26"/>
  <c r="Q322" i="26"/>
  <c r="P322" i="26"/>
  <c r="O322" i="26"/>
  <c r="N322" i="26"/>
  <c r="S322" i="23"/>
  <c r="Q322" i="23"/>
  <c r="N322" i="23"/>
  <c r="O322" i="23"/>
  <c r="R322" i="23"/>
  <c r="P322" i="23"/>
  <c r="S322" i="24"/>
  <c r="R322" i="24"/>
  <c r="Q322" i="24"/>
  <c r="P322" i="24"/>
  <c r="O322" i="24"/>
  <c r="N322" i="24"/>
  <c r="S322" i="21"/>
  <c r="N322" i="21"/>
  <c r="Q322" i="21"/>
  <c r="P322" i="21"/>
  <c r="O322" i="21"/>
  <c r="R322" i="21"/>
  <c r="S322" i="22"/>
  <c r="R322" i="22"/>
  <c r="Q322" i="22"/>
  <c r="P322" i="22"/>
  <c r="O322" i="22"/>
  <c r="N322" i="22"/>
  <c r="S322" i="18"/>
  <c r="O322" i="18"/>
  <c r="R322" i="18"/>
  <c r="P322" i="18"/>
  <c r="N322" i="18"/>
  <c r="Q322" i="18"/>
  <c r="N322" i="19"/>
  <c r="S322" i="19"/>
  <c r="R322" i="19"/>
  <c r="Q322" i="19"/>
  <c r="P322" i="19"/>
  <c r="O322" i="19"/>
  <c r="H335" i="9"/>
  <c r="B349" i="15"/>
  <c r="M330" i="18"/>
  <c r="J444" i="15"/>
  <c r="P436" i="15"/>
  <c r="K327" i="11"/>
  <c r="M327" i="11"/>
  <c r="J327" i="11"/>
  <c r="L327" i="11"/>
  <c r="I327" i="11"/>
  <c r="Y322" i="11"/>
  <c r="X322" i="11"/>
  <c r="Z322" i="11"/>
  <c r="AA322" i="11"/>
  <c r="AB322" i="11"/>
  <c r="K327" i="9"/>
  <c r="I327" i="9"/>
  <c r="J327" i="9"/>
  <c r="N327" i="9"/>
  <c r="L327" i="9"/>
  <c r="M327" i="9"/>
  <c r="I328" i="11" a="1"/>
  <c r="X323" i="11" a="1"/>
  <c r="I328" i="9" a="1"/>
  <c r="N323" i="30" a="1"/>
  <c r="N323" i="28" a="1"/>
  <c r="N323" i="27" a="1"/>
  <c r="N323" i="29" a="1"/>
  <c r="N323" i="21" a="1"/>
  <c r="N323" i="19" a="1"/>
  <c r="N323" i="26" a="1"/>
  <c r="N323" i="25" a="1"/>
  <c r="N323" i="18" a="1"/>
  <c r="N323" i="23" a="1"/>
  <c r="N323" i="22" a="1"/>
  <c r="N323" i="24" a="1"/>
  <c r="K437" i="31" l="1"/>
  <c r="O437" i="31"/>
  <c r="D342" i="31"/>
  <c r="C342" i="31"/>
  <c r="F342" i="31"/>
  <c r="E342" i="31"/>
  <c r="W331" i="11"/>
  <c r="J445" i="31"/>
  <c r="N437" i="31"/>
  <c r="M437" i="31"/>
  <c r="L437" i="31"/>
  <c r="G342" i="31"/>
  <c r="N437" i="15"/>
  <c r="K437" i="15"/>
  <c r="G342" i="15"/>
  <c r="C342" i="15"/>
  <c r="L437" i="15"/>
  <c r="F342" i="15"/>
  <c r="E342" i="15"/>
  <c r="D342" i="15"/>
  <c r="O437" i="15"/>
  <c r="M437" i="15"/>
  <c r="H342" i="15"/>
  <c r="Q323" i="29"/>
  <c r="P323" i="29"/>
  <c r="N323" i="29"/>
  <c r="R323" i="29"/>
  <c r="S323" i="29"/>
  <c r="O323" i="29"/>
  <c r="O323" i="30"/>
  <c r="N323" i="30"/>
  <c r="S323" i="30"/>
  <c r="R323" i="30"/>
  <c r="Q323" i="30"/>
  <c r="P323" i="30"/>
  <c r="P323" i="27"/>
  <c r="O323" i="27"/>
  <c r="R323" i="27"/>
  <c r="S323" i="27"/>
  <c r="Q323" i="27"/>
  <c r="N323" i="27"/>
  <c r="Q323" i="28"/>
  <c r="P323" i="28"/>
  <c r="S323" i="28"/>
  <c r="R323" i="28"/>
  <c r="O323" i="28"/>
  <c r="N323" i="28"/>
  <c r="S323" i="25"/>
  <c r="O323" i="25"/>
  <c r="P323" i="25"/>
  <c r="N323" i="25"/>
  <c r="Q323" i="25"/>
  <c r="R323" i="25"/>
  <c r="S323" i="26"/>
  <c r="R323" i="26"/>
  <c r="Q323" i="26"/>
  <c r="P323" i="26"/>
  <c r="O323" i="26"/>
  <c r="N323" i="26"/>
  <c r="N323" i="24"/>
  <c r="S323" i="24"/>
  <c r="R323" i="24"/>
  <c r="Q323" i="24"/>
  <c r="P323" i="24"/>
  <c r="O323" i="24"/>
  <c r="R323" i="23"/>
  <c r="O323" i="23"/>
  <c r="S323" i="23"/>
  <c r="P323" i="23"/>
  <c r="Q323" i="23"/>
  <c r="N323" i="23"/>
  <c r="S323" i="22"/>
  <c r="R323" i="22"/>
  <c r="O323" i="22"/>
  <c r="Q323" i="22"/>
  <c r="P323" i="22"/>
  <c r="N323" i="22"/>
  <c r="O323" i="21"/>
  <c r="S323" i="21"/>
  <c r="R323" i="21"/>
  <c r="Q323" i="21"/>
  <c r="P323" i="21"/>
  <c r="N323" i="21"/>
  <c r="R323" i="19"/>
  <c r="Q323" i="19"/>
  <c r="P323" i="19"/>
  <c r="O323" i="19"/>
  <c r="N323" i="19"/>
  <c r="S323" i="19"/>
  <c r="Q323" i="18"/>
  <c r="N323" i="18"/>
  <c r="S323" i="18"/>
  <c r="R323" i="18"/>
  <c r="P323" i="18"/>
  <c r="O323" i="18"/>
  <c r="H336" i="9"/>
  <c r="B350" i="15"/>
  <c r="M331" i="18"/>
  <c r="J445" i="15"/>
  <c r="P437" i="15"/>
  <c r="M328" i="11"/>
  <c r="I328" i="11"/>
  <c r="L328" i="11"/>
  <c r="K328" i="11"/>
  <c r="J328" i="11"/>
  <c r="Z323" i="11"/>
  <c r="Y323" i="11"/>
  <c r="AB323" i="11"/>
  <c r="X323" i="11"/>
  <c r="AA323" i="11"/>
  <c r="L328" i="9"/>
  <c r="N328" i="9"/>
  <c r="M328" i="9"/>
  <c r="J328" i="9"/>
  <c r="I328" i="9"/>
  <c r="K328" i="9"/>
  <c r="I329" i="11" a="1"/>
  <c r="X324" i="11" a="1"/>
  <c r="I329" i="9" a="1"/>
  <c r="N324" i="19" a="1"/>
  <c r="N324" i="30" a="1"/>
  <c r="N324" i="28" a="1"/>
  <c r="N324" i="23" a="1"/>
  <c r="N324" i="27" a="1"/>
  <c r="N324" i="29" a="1"/>
  <c r="N324" i="18" a="1"/>
  <c r="N324" i="25" a="1"/>
  <c r="N324" i="26" a="1"/>
  <c r="N324" i="22" a="1"/>
  <c r="N324" i="24" a="1"/>
  <c r="N324" i="21" a="1"/>
  <c r="L438" i="31" l="1"/>
  <c r="E343" i="31"/>
  <c r="F343" i="31"/>
  <c r="N438" i="31"/>
  <c r="K438" i="31"/>
  <c r="G343" i="31"/>
  <c r="O438" i="31"/>
  <c r="M438" i="31"/>
  <c r="D343" i="31"/>
  <c r="C343" i="31"/>
  <c r="W332" i="11"/>
  <c r="J446" i="31"/>
  <c r="M438" i="15"/>
  <c r="K438" i="15"/>
  <c r="D343" i="15"/>
  <c r="O438" i="15"/>
  <c r="G343" i="15"/>
  <c r="F343" i="15"/>
  <c r="E343" i="15"/>
  <c r="C343" i="15"/>
  <c r="N438" i="15"/>
  <c r="L438" i="15"/>
  <c r="H343" i="15"/>
  <c r="R324" i="29"/>
  <c r="Q324" i="29"/>
  <c r="N324" i="29"/>
  <c r="P324" i="29"/>
  <c r="S324" i="29"/>
  <c r="O324" i="29"/>
  <c r="S324" i="30"/>
  <c r="R324" i="30"/>
  <c r="P324" i="30"/>
  <c r="O324" i="30"/>
  <c r="Q324" i="30"/>
  <c r="N324" i="30"/>
  <c r="S324" i="27"/>
  <c r="R324" i="27"/>
  <c r="O324" i="27"/>
  <c r="Q324" i="27"/>
  <c r="P324" i="27"/>
  <c r="N324" i="27"/>
  <c r="S324" i="28"/>
  <c r="R324" i="28"/>
  <c r="P324" i="28"/>
  <c r="N324" i="28"/>
  <c r="Q324" i="28"/>
  <c r="O324" i="28"/>
  <c r="Q324" i="25"/>
  <c r="N324" i="25"/>
  <c r="R324" i="25"/>
  <c r="P324" i="25"/>
  <c r="S324" i="25"/>
  <c r="O324" i="25"/>
  <c r="N324" i="26"/>
  <c r="Q324" i="26"/>
  <c r="O324" i="26"/>
  <c r="S324" i="26"/>
  <c r="R324" i="26"/>
  <c r="P324" i="26"/>
  <c r="S324" i="23"/>
  <c r="Q324" i="23"/>
  <c r="R324" i="23"/>
  <c r="O324" i="23"/>
  <c r="N324" i="23"/>
  <c r="P324" i="23"/>
  <c r="S324" i="24"/>
  <c r="R324" i="24"/>
  <c r="Q324" i="24"/>
  <c r="P324" i="24"/>
  <c r="O324" i="24"/>
  <c r="N324" i="24"/>
  <c r="R324" i="21"/>
  <c r="P324" i="21"/>
  <c r="Q324" i="21"/>
  <c r="O324" i="21"/>
  <c r="S324" i="21"/>
  <c r="N324" i="21"/>
  <c r="P324" i="22"/>
  <c r="O324" i="22"/>
  <c r="N324" i="22"/>
  <c r="S324" i="22"/>
  <c r="R324" i="22"/>
  <c r="Q324" i="22"/>
  <c r="R324" i="18"/>
  <c r="Q324" i="18"/>
  <c r="O324" i="18"/>
  <c r="S324" i="18"/>
  <c r="P324" i="18"/>
  <c r="N324" i="18"/>
  <c r="Q324" i="19"/>
  <c r="O324" i="19"/>
  <c r="N324" i="19"/>
  <c r="S324" i="19"/>
  <c r="R324" i="19"/>
  <c r="P324" i="19"/>
  <c r="H337" i="9"/>
  <c r="B351" i="15"/>
  <c r="M332" i="18"/>
  <c r="J446" i="15"/>
  <c r="P438" i="15"/>
  <c r="L329" i="11"/>
  <c r="J329" i="11"/>
  <c r="I329" i="11"/>
  <c r="K329" i="11"/>
  <c r="M329" i="11"/>
  <c r="X324" i="11"/>
  <c r="AA324" i="11"/>
  <c r="Z324" i="11"/>
  <c r="AB324" i="11"/>
  <c r="Y324" i="11"/>
  <c r="J329" i="9"/>
  <c r="L329" i="9"/>
  <c r="N329" i="9"/>
  <c r="K329" i="9"/>
  <c r="M329" i="9"/>
  <c r="I329" i="9"/>
  <c r="I330" i="11" a="1"/>
  <c r="X325" i="11" a="1"/>
  <c r="N325" i="26" a="1"/>
  <c r="I330" i="9" a="1"/>
  <c r="N325" i="23" a="1"/>
  <c r="N325" i="21" a="1"/>
  <c r="N325" i="25" a="1"/>
  <c r="N325" i="22" a="1"/>
  <c r="N325" i="19" a="1"/>
  <c r="N325" i="24" a="1"/>
  <c r="N325" i="30" a="1"/>
  <c r="N325" i="18" a="1"/>
  <c r="N325" i="29" a="1"/>
  <c r="N325" i="27" a="1"/>
  <c r="N325" i="28" a="1"/>
  <c r="L439" i="31" l="1"/>
  <c r="N439" i="31"/>
  <c r="C344" i="31"/>
  <c r="K439" i="31"/>
  <c r="F344" i="31"/>
  <c r="G344" i="31"/>
  <c r="O439" i="31"/>
  <c r="M439" i="31"/>
  <c r="D344" i="31"/>
  <c r="W333" i="11"/>
  <c r="J447" i="31"/>
  <c r="E344" i="31"/>
  <c r="K439" i="15"/>
  <c r="C344" i="15"/>
  <c r="O439" i="15"/>
  <c r="G344" i="15"/>
  <c r="E344" i="15"/>
  <c r="D344" i="15"/>
  <c r="H344" i="15"/>
  <c r="F344" i="15"/>
  <c r="M439" i="15"/>
  <c r="L439" i="15"/>
  <c r="N439" i="15"/>
  <c r="P325" i="29"/>
  <c r="N325" i="29"/>
  <c r="S325" i="29"/>
  <c r="R325" i="29"/>
  <c r="Q325" i="29"/>
  <c r="O325" i="29"/>
  <c r="S325" i="30"/>
  <c r="R325" i="30"/>
  <c r="Q325" i="30"/>
  <c r="P325" i="30"/>
  <c r="O325" i="30"/>
  <c r="N325" i="30"/>
  <c r="S325" i="27"/>
  <c r="P325" i="27"/>
  <c r="O325" i="27"/>
  <c r="R325" i="27"/>
  <c r="Q325" i="27"/>
  <c r="N325" i="27"/>
  <c r="R325" i="28"/>
  <c r="Q325" i="28"/>
  <c r="P325" i="28"/>
  <c r="N325" i="28"/>
  <c r="S325" i="28"/>
  <c r="O325" i="28"/>
  <c r="P325" i="25"/>
  <c r="S325" i="25"/>
  <c r="Q325" i="25"/>
  <c r="R325" i="25"/>
  <c r="N325" i="25"/>
  <c r="O325" i="25"/>
  <c r="R325" i="26"/>
  <c r="Q325" i="26"/>
  <c r="P325" i="26"/>
  <c r="O325" i="26"/>
  <c r="N325" i="26"/>
  <c r="S325" i="26"/>
  <c r="S325" i="24"/>
  <c r="R325" i="24"/>
  <c r="Q325" i="24"/>
  <c r="P325" i="24"/>
  <c r="O325" i="24"/>
  <c r="N325" i="24"/>
  <c r="P325" i="23"/>
  <c r="S325" i="23"/>
  <c r="O325" i="23"/>
  <c r="N325" i="23"/>
  <c r="R325" i="23"/>
  <c r="Q325" i="23"/>
  <c r="R325" i="22"/>
  <c r="Q325" i="22"/>
  <c r="P325" i="22"/>
  <c r="O325" i="22"/>
  <c r="N325" i="22"/>
  <c r="S325" i="22"/>
  <c r="S325" i="21"/>
  <c r="P325" i="21"/>
  <c r="O325" i="21"/>
  <c r="N325" i="21"/>
  <c r="R325" i="21"/>
  <c r="Q325" i="21"/>
  <c r="S325" i="19"/>
  <c r="R325" i="19"/>
  <c r="O325" i="19"/>
  <c r="Q325" i="19"/>
  <c r="P325" i="19"/>
  <c r="N325" i="19"/>
  <c r="R325" i="18"/>
  <c r="N325" i="18"/>
  <c r="O325" i="18"/>
  <c r="Q325" i="18"/>
  <c r="S325" i="18"/>
  <c r="P325" i="18"/>
  <c r="M333" i="18"/>
  <c r="J447" i="15"/>
  <c r="H338" i="9"/>
  <c r="B352" i="15"/>
  <c r="P439" i="15"/>
  <c r="M330" i="11"/>
  <c r="I330" i="11"/>
  <c r="L330" i="11"/>
  <c r="J330" i="11"/>
  <c r="K330" i="11"/>
  <c r="Z325" i="11"/>
  <c r="X325" i="11"/>
  <c r="AB325" i="11"/>
  <c r="AA325" i="11"/>
  <c r="Y325" i="11"/>
  <c r="N330" i="9"/>
  <c r="I330" i="9"/>
  <c r="L330" i="9"/>
  <c r="K330" i="9"/>
  <c r="J330" i="9"/>
  <c r="M330" i="9"/>
  <c r="I331" i="11" a="1"/>
  <c r="X326" i="11" a="1"/>
  <c r="I331" i="9" a="1"/>
  <c r="N326" i="28" a="1"/>
  <c r="N326" i="21" a="1"/>
  <c r="N326" i="19" a="1"/>
  <c r="N326" i="29" a="1"/>
  <c r="N326" i="24" a="1"/>
  <c r="N326" i="18" a="1"/>
  <c r="N326" i="27" a="1"/>
  <c r="N326" i="26" a="1"/>
  <c r="N326" i="23" a="1"/>
  <c r="N326" i="22" a="1"/>
  <c r="N326" i="25" a="1"/>
  <c r="N326" i="30" a="1"/>
  <c r="K440" i="31" l="1"/>
  <c r="M440" i="31"/>
  <c r="E345" i="31"/>
  <c r="C345" i="31"/>
  <c r="N440" i="31"/>
  <c r="O440" i="31"/>
  <c r="L440" i="31"/>
  <c r="D345" i="31"/>
  <c r="F345" i="31"/>
  <c r="G345" i="31"/>
  <c r="W334" i="11"/>
  <c r="J448" i="31"/>
  <c r="M440" i="15"/>
  <c r="D345" i="15"/>
  <c r="O440" i="15"/>
  <c r="N440" i="15"/>
  <c r="K440" i="15"/>
  <c r="C345" i="15"/>
  <c r="H345" i="15"/>
  <c r="G345" i="15"/>
  <c r="E345" i="15"/>
  <c r="L440" i="15"/>
  <c r="F345" i="15"/>
  <c r="O326" i="29"/>
  <c r="R326" i="29"/>
  <c r="P326" i="29"/>
  <c r="Q326" i="29"/>
  <c r="N326" i="29"/>
  <c r="S326" i="29"/>
  <c r="S326" i="30"/>
  <c r="R326" i="30"/>
  <c r="P326" i="30"/>
  <c r="Q326" i="30"/>
  <c r="O326" i="30"/>
  <c r="N326" i="30"/>
  <c r="N326" i="27"/>
  <c r="S326" i="27"/>
  <c r="O326" i="27"/>
  <c r="R326" i="27"/>
  <c r="Q326" i="27"/>
  <c r="P326" i="27"/>
  <c r="S326" i="28"/>
  <c r="R326" i="28"/>
  <c r="Q326" i="28"/>
  <c r="P326" i="28"/>
  <c r="O326" i="28"/>
  <c r="N326" i="28"/>
  <c r="O326" i="25"/>
  <c r="S326" i="25"/>
  <c r="P326" i="25"/>
  <c r="R326" i="25"/>
  <c r="N326" i="25"/>
  <c r="Q326" i="25"/>
  <c r="Q326" i="26"/>
  <c r="P326" i="26"/>
  <c r="O326" i="26"/>
  <c r="S326" i="26"/>
  <c r="R326" i="26"/>
  <c r="N326" i="26"/>
  <c r="S326" i="23"/>
  <c r="R326" i="23"/>
  <c r="P326" i="23"/>
  <c r="N326" i="23"/>
  <c r="Q326" i="23"/>
  <c r="O326" i="23"/>
  <c r="S326" i="24"/>
  <c r="R326" i="24"/>
  <c r="Q326" i="24"/>
  <c r="P326" i="24"/>
  <c r="O326" i="24"/>
  <c r="N326" i="24"/>
  <c r="N326" i="21"/>
  <c r="Q326" i="21"/>
  <c r="P326" i="21"/>
  <c r="O326" i="21"/>
  <c r="S326" i="21"/>
  <c r="R326" i="21"/>
  <c r="S326" i="22"/>
  <c r="R326" i="22"/>
  <c r="Q326" i="22"/>
  <c r="P326" i="22"/>
  <c r="O326" i="22"/>
  <c r="N326" i="22"/>
  <c r="S326" i="18"/>
  <c r="R326" i="18"/>
  <c r="P326" i="18"/>
  <c r="N326" i="18"/>
  <c r="O326" i="18"/>
  <c r="Q326" i="18"/>
  <c r="N326" i="19"/>
  <c r="S326" i="19"/>
  <c r="R326" i="19"/>
  <c r="Q326" i="19"/>
  <c r="P326" i="19"/>
  <c r="O326" i="19"/>
  <c r="M334" i="18"/>
  <c r="J448" i="15"/>
  <c r="H339" i="9"/>
  <c r="B353" i="15"/>
  <c r="P440" i="15"/>
  <c r="I331" i="11"/>
  <c r="J331" i="11"/>
  <c r="L331" i="11"/>
  <c r="K331" i="11"/>
  <c r="M331" i="11"/>
  <c r="Y326" i="11"/>
  <c r="X326" i="11"/>
  <c r="AB326" i="11"/>
  <c r="Z326" i="11"/>
  <c r="AA326" i="11"/>
  <c r="L331" i="9"/>
  <c r="J331" i="9"/>
  <c r="N331" i="9"/>
  <c r="K331" i="9"/>
  <c r="I331" i="9"/>
  <c r="M331" i="9"/>
  <c r="I332" i="11" a="1"/>
  <c r="X327" i="11" a="1"/>
  <c r="N327" i="30" a="1"/>
  <c r="N327" i="23" a="1"/>
  <c r="N327" i="28" a="1"/>
  <c r="N327" i="18" a="1"/>
  <c r="N327" i="21" a="1"/>
  <c r="N327" i="19" a="1"/>
  <c r="I332" i="9" a="1"/>
  <c r="N327" i="27" a="1"/>
  <c r="N327" i="24" a="1"/>
  <c r="N327" i="26" a="1"/>
  <c r="N327" i="25" a="1"/>
  <c r="N327" i="29" a="1"/>
  <c r="N327" i="22" a="1"/>
  <c r="E346" i="31" l="1"/>
  <c r="M441" i="31"/>
  <c r="W335" i="11"/>
  <c r="J449" i="31"/>
  <c r="L441" i="31"/>
  <c r="N441" i="31"/>
  <c r="O441" i="31"/>
  <c r="G346" i="31"/>
  <c r="K441" i="31"/>
  <c r="F346" i="31"/>
  <c r="D346" i="31"/>
  <c r="C346" i="31"/>
  <c r="L441" i="15"/>
  <c r="M441" i="15"/>
  <c r="N441" i="15"/>
  <c r="G346" i="15"/>
  <c r="H346" i="15"/>
  <c r="F346" i="15"/>
  <c r="C346" i="15"/>
  <c r="E346" i="15"/>
  <c r="K441" i="15"/>
  <c r="O441" i="15"/>
  <c r="D346" i="15"/>
  <c r="S327" i="29"/>
  <c r="R327" i="29"/>
  <c r="O327" i="29"/>
  <c r="N327" i="29"/>
  <c r="Q327" i="29"/>
  <c r="P327" i="29"/>
  <c r="P327" i="30"/>
  <c r="O327" i="30"/>
  <c r="N327" i="30"/>
  <c r="S327" i="30"/>
  <c r="R327" i="30"/>
  <c r="Q327" i="30"/>
  <c r="S327" i="27"/>
  <c r="O327" i="27"/>
  <c r="Q327" i="27"/>
  <c r="N327" i="27"/>
  <c r="R327" i="27"/>
  <c r="P327" i="27"/>
  <c r="Q327" i="28"/>
  <c r="P327" i="28"/>
  <c r="S327" i="28"/>
  <c r="R327" i="28"/>
  <c r="O327" i="28"/>
  <c r="N327" i="28"/>
  <c r="R327" i="25"/>
  <c r="N327" i="25"/>
  <c r="O327" i="25"/>
  <c r="S327" i="25"/>
  <c r="P327" i="25"/>
  <c r="Q327" i="25"/>
  <c r="S327" i="26"/>
  <c r="R327" i="26"/>
  <c r="Q327" i="26"/>
  <c r="P327" i="26"/>
  <c r="O327" i="26"/>
  <c r="N327" i="26"/>
  <c r="N327" i="24"/>
  <c r="S327" i="24"/>
  <c r="R327" i="24"/>
  <c r="Q327" i="24"/>
  <c r="P327" i="24"/>
  <c r="O327" i="24"/>
  <c r="R327" i="23"/>
  <c r="P327" i="23"/>
  <c r="S327" i="23"/>
  <c r="Q327" i="23"/>
  <c r="O327" i="23"/>
  <c r="N327" i="23"/>
  <c r="S327" i="22"/>
  <c r="R327" i="22"/>
  <c r="O327" i="22"/>
  <c r="Q327" i="22"/>
  <c r="P327" i="22"/>
  <c r="N327" i="22"/>
  <c r="S327" i="21"/>
  <c r="R327" i="21"/>
  <c r="P327" i="21"/>
  <c r="O327" i="21"/>
  <c r="Q327" i="21"/>
  <c r="N327" i="21"/>
  <c r="R327" i="19"/>
  <c r="S327" i="19"/>
  <c r="Q327" i="19"/>
  <c r="P327" i="19"/>
  <c r="O327" i="19"/>
  <c r="N327" i="19"/>
  <c r="S327" i="18"/>
  <c r="Q327" i="18"/>
  <c r="N327" i="18"/>
  <c r="O327" i="18"/>
  <c r="R327" i="18"/>
  <c r="P327" i="18"/>
  <c r="H340" i="9"/>
  <c r="B354" i="15"/>
  <c r="M335" i="18"/>
  <c r="J449" i="15"/>
  <c r="P441" i="15"/>
  <c r="K332" i="11"/>
  <c r="M332" i="11"/>
  <c r="I332" i="11"/>
  <c r="L332" i="11"/>
  <c r="J332" i="11"/>
  <c r="AB327" i="11"/>
  <c r="X327" i="11"/>
  <c r="Y327" i="11"/>
  <c r="AA327" i="11"/>
  <c r="Z327" i="11"/>
  <c r="J332" i="9"/>
  <c r="L332" i="9"/>
  <c r="K332" i="9"/>
  <c r="I332" i="9"/>
  <c r="M332" i="9"/>
  <c r="N332" i="9"/>
  <c r="I333" i="11" a="1"/>
  <c r="X328" i="11" a="1"/>
  <c r="N328" i="25" a="1"/>
  <c r="N328" i="19" a="1"/>
  <c r="N328" i="27" a="1"/>
  <c r="N328" i="26" a="1"/>
  <c r="I333" i="9" a="1"/>
  <c r="N328" i="30" a="1"/>
  <c r="N328" i="18" a="1"/>
  <c r="N328" i="22" a="1"/>
  <c r="N328" i="23" a="1"/>
  <c r="N328" i="24" a="1"/>
  <c r="N328" i="28" a="1"/>
  <c r="N328" i="29" a="1"/>
  <c r="N328" i="21" a="1"/>
  <c r="O442" i="31" l="1"/>
  <c r="N442" i="31"/>
  <c r="K442" i="31"/>
  <c r="D347" i="31"/>
  <c r="M442" i="31"/>
  <c r="L442" i="31"/>
  <c r="C347" i="31"/>
  <c r="G347" i="31"/>
  <c r="E347" i="31"/>
  <c r="W336" i="11"/>
  <c r="J450" i="31"/>
  <c r="F347" i="31"/>
  <c r="M442" i="15"/>
  <c r="L442" i="15"/>
  <c r="N442" i="15"/>
  <c r="H347" i="15"/>
  <c r="C347" i="15"/>
  <c r="D347" i="15"/>
  <c r="O442" i="15"/>
  <c r="G347" i="15"/>
  <c r="E347" i="15"/>
  <c r="K442" i="15"/>
  <c r="F347" i="15"/>
  <c r="P328" i="29"/>
  <c r="R328" i="29"/>
  <c r="Q328" i="29"/>
  <c r="O328" i="29"/>
  <c r="S328" i="29"/>
  <c r="N328" i="29"/>
  <c r="S328" i="30"/>
  <c r="R328" i="30"/>
  <c r="Q328" i="30"/>
  <c r="P328" i="30"/>
  <c r="O328" i="30"/>
  <c r="N328" i="30"/>
  <c r="O328" i="27"/>
  <c r="S328" i="27"/>
  <c r="P328" i="27"/>
  <c r="R328" i="27"/>
  <c r="N328" i="27"/>
  <c r="Q328" i="27"/>
  <c r="S328" i="28"/>
  <c r="R328" i="28"/>
  <c r="Q328" i="28"/>
  <c r="P328" i="28"/>
  <c r="O328" i="28"/>
  <c r="N328" i="28"/>
  <c r="O328" i="25"/>
  <c r="Q328" i="25"/>
  <c r="R328" i="25"/>
  <c r="N328" i="25"/>
  <c r="S328" i="25"/>
  <c r="P328" i="25"/>
  <c r="Q328" i="26"/>
  <c r="P328" i="26"/>
  <c r="O328" i="26"/>
  <c r="N328" i="26"/>
  <c r="R328" i="26"/>
  <c r="S328" i="26"/>
  <c r="Q328" i="23"/>
  <c r="O328" i="23"/>
  <c r="R328" i="23"/>
  <c r="S328" i="23"/>
  <c r="N328" i="23"/>
  <c r="P328" i="23"/>
  <c r="S328" i="24"/>
  <c r="Q328" i="24"/>
  <c r="P328" i="24"/>
  <c r="N328" i="24"/>
  <c r="R328" i="24"/>
  <c r="O328" i="24"/>
  <c r="S328" i="21"/>
  <c r="R328" i="21"/>
  <c r="P328" i="21"/>
  <c r="N328" i="21"/>
  <c r="O328" i="21"/>
  <c r="Q328" i="21"/>
  <c r="S328" i="22"/>
  <c r="R328" i="22"/>
  <c r="Q328" i="22"/>
  <c r="P328" i="22"/>
  <c r="O328" i="22"/>
  <c r="N328" i="22"/>
  <c r="Q328" i="18"/>
  <c r="N328" i="18"/>
  <c r="P328" i="18"/>
  <c r="R328" i="18"/>
  <c r="S328" i="18"/>
  <c r="O328" i="18"/>
  <c r="Q328" i="19"/>
  <c r="O328" i="19"/>
  <c r="N328" i="19"/>
  <c r="S328" i="19"/>
  <c r="R328" i="19"/>
  <c r="P328" i="19"/>
  <c r="M336" i="18"/>
  <c r="J450" i="15"/>
  <c r="P442" i="15"/>
  <c r="H341" i="9"/>
  <c r="B355" i="15"/>
  <c r="I333" i="11"/>
  <c r="J333" i="11"/>
  <c r="K333" i="11"/>
  <c r="L333" i="11"/>
  <c r="M333" i="11"/>
  <c r="AB328" i="11"/>
  <c r="AA328" i="11"/>
  <c r="Y328" i="11"/>
  <c r="X328" i="11"/>
  <c r="Z328" i="11"/>
  <c r="L333" i="9"/>
  <c r="M333" i="9"/>
  <c r="J333" i="9"/>
  <c r="I333" i="9"/>
  <c r="N333" i="9"/>
  <c r="K333" i="9"/>
  <c r="I334" i="11" a="1"/>
  <c r="X329" i="11" a="1"/>
  <c r="N329" i="24" a="1"/>
  <c r="N329" i="18" a="1"/>
  <c r="N329" i="21" a="1"/>
  <c r="N329" i="27" a="1"/>
  <c r="N329" i="30" a="1"/>
  <c r="N329" i="25" a="1"/>
  <c r="I334" i="9" a="1"/>
  <c r="N329" i="23" a="1"/>
  <c r="N329" i="29" a="1"/>
  <c r="N329" i="19" a="1"/>
  <c r="N329" i="26" a="1"/>
  <c r="N329" i="22" a="1"/>
  <c r="N329" i="28" a="1"/>
  <c r="M443" i="31" l="1"/>
  <c r="E348" i="31"/>
  <c r="K443" i="31"/>
  <c r="F348" i="31"/>
  <c r="N443" i="31"/>
  <c r="W337" i="11"/>
  <c r="J451" i="31"/>
  <c r="D348" i="31"/>
  <c r="L443" i="31"/>
  <c r="G348" i="31"/>
  <c r="C348" i="31"/>
  <c r="O443" i="31"/>
  <c r="L443" i="15"/>
  <c r="H348" i="15"/>
  <c r="N443" i="15"/>
  <c r="M443" i="15"/>
  <c r="F348" i="15"/>
  <c r="G348" i="15"/>
  <c r="K443" i="15"/>
  <c r="E348" i="15"/>
  <c r="C348" i="15"/>
  <c r="D348" i="15"/>
  <c r="O443" i="15"/>
  <c r="P329" i="29"/>
  <c r="Q329" i="29"/>
  <c r="R329" i="29"/>
  <c r="O329" i="29"/>
  <c r="S329" i="29"/>
  <c r="N329" i="29"/>
  <c r="S329" i="30"/>
  <c r="R329" i="30"/>
  <c r="Q329" i="30"/>
  <c r="P329" i="30"/>
  <c r="O329" i="30"/>
  <c r="N329" i="30"/>
  <c r="N329" i="27"/>
  <c r="R329" i="27"/>
  <c r="Q329" i="27"/>
  <c r="S329" i="27"/>
  <c r="O329" i="27"/>
  <c r="P329" i="27"/>
  <c r="R329" i="28"/>
  <c r="Q329" i="28"/>
  <c r="P329" i="28"/>
  <c r="N329" i="28"/>
  <c r="O329" i="28"/>
  <c r="S329" i="28"/>
  <c r="R329" i="25"/>
  <c r="P329" i="25"/>
  <c r="N329" i="25"/>
  <c r="O329" i="25"/>
  <c r="S329" i="25"/>
  <c r="Q329" i="25"/>
  <c r="P329" i="26"/>
  <c r="S329" i="26"/>
  <c r="R329" i="26"/>
  <c r="O329" i="26"/>
  <c r="Q329" i="26"/>
  <c r="N329" i="26"/>
  <c r="S329" i="24"/>
  <c r="R329" i="24"/>
  <c r="Q329" i="24"/>
  <c r="P329" i="24"/>
  <c r="O329" i="24"/>
  <c r="N329" i="24"/>
  <c r="Q329" i="23"/>
  <c r="S329" i="23"/>
  <c r="O329" i="23"/>
  <c r="R329" i="23"/>
  <c r="P329" i="23"/>
  <c r="N329" i="23"/>
  <c r="R329" i="22"/>
  <c r="Q329" i="22"/>
  <c r="P329" i="22"/>
  <c r="O329" i="22"/>
  <c r="N329" i="22"/>
  <c r="S329" i="22"/>
  <c r="R329" i="21"/>
  <c r="O329" i="21"/>
  <c r="Q329" i="21"/>
  <c r="P329" i="21"/>
  <c r="N329" i="21"/>
  <c r="S329" i="21"/>
  <c r="O329" i="18"/>
  <c r="S329" i="18"/>
  <c r="P329" i="18"/>
  <c r="N329" i="18"/>
  <c r="R329" i="18"/>
  <c r="Q329" i="18"/>
  <c r="S329" i="19"/>
  <c r="R329" i="19"/>
  <c r="O329" i="19"/>
  <c r="P329" i="19"/>
  <c r="N329" i="19"/>
  <c r="Q329" i="19"/>
  <c r="P443" i="15"/>
  <c r="H342" i="9"/>
  <c r="B356" i="15"/>
  <c r="M337" i="18"/>
  <c r="J451" i="15"/>
  <c r="L334" i="11"/>
  <c r="K334" i="11"/>
  <c r="J334" i="11"/>
  <c r="I334" i="11"/>
  <c r="M334" i="11"/>
  <c r="X329" i="11"/>
  <c r="AB329" i="11"/>
  <c r="Z329" i="11"/>
  <c r="AA329" i="11"/>
  <c r="Y329" i="11"/>
  <c r="M334" i="9"/>
  <c r="K334" i="9"/>
  <c r="J334" i="9"/>
  <c r="N334" i="9"/>
  <c r="I334" i="9"/>
  <c r="L334" i="9"/>
  <c r="I335" i="11" a="1"/>
  <c r="X330" i="11" a="1"/>
  <c r="N330" i="24" a="1"/>
  <c r="N330" i="23" a="1"/>
  <c r="N330" i="29" a="1"/>
  <c r="N330" i="26" a="1"/>
  <c r="N330" i="28" a="1"/>
  <c r="I335" i="9" a="1"/>
  <c r="N330" i="30" a="1"/>
  <c r="N330" i="27" a="1"/>
  <c r="N330" i="22" a="1"/>
  <c r="N330" i="19" a="1"/>
  <c r="N330" i="25" a="1"/>
  <c r="N330" i="21" a="1"/>
  <c r="N330" i="18" a="1"/>
  <c r="K444" i="31" l="1"/>
  <c r="O444" i="31"/>
  <c r="N444" i="31"/>
  <c r="C349" i="31"/>
  <c r="D349" i="31"/>
  <c r="E349" i="31"/>
  <c r="M444" i="31"/>
  <c r="F349" i="31"/>
  <c r="G349" i="31"/>
  <c r="L444" i="31"/>
  <c r="W338" i="11"/>
  <c r="J452" i="31"/>
  <c r="M444" i="15"/>
  <c r="L444" i="15"/>
  <c r="F349" i="15"/>
  <c r="E349" i="15"/>
  <c r="C349" i="15"/>
  <c r="D349" i="15"/>
  <c r="O444" i="15"/>
  <c r="K444" i="15"/>
  <c r="G349" i="15"/>
  <c r="N444" i="15"/>
  <c r="H349" i="15"/>
  <c r="P330" i="29"/>
  <c r="R330" i="29"/>
  <c r="S330" i="29"/>
  <c r="Q330" i="29"/>
  <c r="N330" i="29"/>
  <c r="O330" i="29"/>
  <c r="S330" i="30"/>
  <c r="R330" i="30"/>
  <c r="P330" i="30"/>
  <c r="O330" i="30"/>
  <c r="Q330" i="30"/>
  <c r="N330" i="30"/>
  <c r="N330" i="27"/>
  <c r="S330" i="27"/>
  <c r="Q330" i="27"/>
  <c r="P330" i="27"/>
  <c r="R330" i="27"/>
  <c r="O330" i="27"/>
  <c r="S330" i="28"/>
  <c r="R330" i="28"/>
  <c r="Q330" i="28"/>
  <c r="P330" i="28"/>
  <c r="O330" i="28"/>
  <c r="N330" i="28"/>
  <c r="P330" i="25"/>
  <c r="N330" i="25"/>
  <c r="S330" i="25"/>
  <c r="Q330" i="25"/>
  <c r="O330" i="25"/>
  <c r="R330" i="25"/>
  <c r="R330" i="26"/>
  <c r="Q330" i="26"/>
  <c r="P330" i="26"/>
  <c r="O330" i="26"/>
  <c r="N330" i="26"/>
  <c r="S330" i="26"/>
  <c r="P330" i="23"/>
  <c r="S330" i="23"/>
  <c r="Q330" i="23"/>
  <c r="O330" i="23"/>
  <c r="R330" i="23"/>
  <c r="N330" i="23"/>
  <c r="S330" i="24"/>
  <c r="R330" i="24"/>
  <c r="Q330" i="24"/>
  <c r="P330" i="24"/>
  <c r="O330" i="24"/>
  <c r="N330" i="24"/>
  <c r="S330" i="21"/>
  <c r="N330" i="21"/>
  <c r="P330" i="21"/>
  <c r="R330" i="21"/>
  <c r="O330" i="21"/>
  <c r="Q330" i="21"/>
  <c r="R330" i="22"/>
  <c r="S330" i="22"/>
  <c r="Q330" i="22"/>
  <c r="P330" i="22"/>
  <c r="O330" i="22"/>
  <c r="N330" i="22"/>
  <c r="Q330" i="18"/>
  <c r="R330" i="18"/>
  <c r="P330" i="18"/>
  <c r="S330" i="18"/>
  <c r="O330" i="18"/>
  <c r="N330" i="18"/>
  <c r="N330" i="19"/>
  <c r="S330" i="19"/>
  <c r="R330" i="19"/>
  <c r="Q330" i="19"/>
  <c r="P330" i="19"/>
  <c r="O330" i="19"/>
  <c r="M338" i="18"/>
  <c r="J452" i="15"/>
  <c r="P444" i="15"/>
  <c r="H343" i="9"/>
  <c r="B357" i="15"/>
  <c r="J335" i="11"/>
  <c r="L335" i="11"/>
  <c r="I335" i="11"/>
  <c r="M335" i="11"/>
  <c r="K335" i="11"/>
  <c r="Y330" i="11"/>
  <c r="X330" i="11"/>
  <c r="AB330" i="11"/>
  <c r="Z330" i="11"/>
  <c r="AA330" i="11"/>
  <c r="L335" i="9"/>
  <c r="J335" i="9"/>
  <c r="N335" i="9"/>
  <c r="M335" i="9"/>
  <c r="I335" i="9"/>
  <c r="K335" i="9"/>
  <c r="I336" i="11" a="1"/>
  <c r="X331" i="11" a="1"/>
  <c r="N331" i="23" a="1"/>
  <c r="N331" i="30" a="1"/>
  <c r="N331" i="24" a="1"/>
  <c r="N331" i="27" a="1"/>
  <c r="N331" i="25" a="1"/>
  <c r="N331" i="29" a="1"/>
  <c r="N331" i="28" a="1"/>
  <c r="N331" i="26" a="1"/>
  <c r="I336" i="9" a="1"/>
  <c r="N331" i="22" a="1"/>
  <c r="N331" i="18" a="1"/>
  <c r="N331" i="19" a="1"/>
  <c r="N331" i="21" a="1"/>
  <c r="L445" i="31" l="1"/>
  <c r="O445" i="31"/>
  <c r="E350" i="31"/>
  <c r="C350" i="31"/>
  <c r="M445" i="31"/>
  <c r="K445" i="31"/>
  <c r="N445" i="31"/>
  <c r="F350" i="31"/>
  <c r="D350" i="31"/>
  <c r="W339" i="11"/>
  <c r="J453" i="31"/>
  <c r="G350" i="31"/>
  <c r="K445" i="15"/>
  <c r="O445" i="15"/>
  <c r="N445" i="15"/>
  <c r="G350" i="15"/>
  <c r="D350" i="15"/>
  <c r="F350" i="15"/>
  <c r="H350" i="15"/>
  <c r="L445" i="15"/>
  <c r="M445" i="15"/>
  <c r="C350" i="15"/>
  <c r="E350" i="15"/>
  <c r="S331" i="29"/>
  <c r="Q331" i="29"/>
  <c r="O331" i="29"/>
  <c r="R331" i="29"/>
  <c r="N331" i="29"/>
  <c r="P331" i="29"/>
  <c r="S331" i="30"/>
  <c r="R331" i="30"/>
  <c r="Q331" i="30"/>
  <c r="P331" i="30"/>
  <c r="O331" i="30"/>
  <c r="N331" i="30"/>
  <c r="P331" i="27"/>
  <c r="O331" i="27"/>
  <c r="S331" i="27"/>
  <c r="Q331" i="27"/>
  <c r="N331" i="27"/>
  <c r="R331" i="27"/>
  <c r="Q331" i="28"/>
  <c r="P331" i="28"/>
  <c r="S331" i="28"/>
  <c r="R331" i="28"/>
  <c r="O331" i="28"/>
  <c r="N331" i="28"/>
  <c r="Q331" i="25"/>
  <c r="P331" i="25"/>
  <c r="S331" i="25"/>
  <c r="O331" i="25"/>
  <c r="R331" i="25"/>
  <c r="N331" i="25"/>
  <c r="S331" i="26"/>
  <c r="R331" i="26"/>
  <c r="Q331" i="26"/>
  <c r="P331" i="26"/>
  <c r="O331" i="26"/>
  <c r="N331" i="26"/>
  <c r="N331" i="23"/>
  <c r="S331" i="23"/>
  <c r="R331" i="23"/>
  <c r="P331" i="23"/>
  <c r="Q331" i="23"/>
  <c r="O331" i="23"/>
  <c r="N331" i="24"/>
  <c r="P331" i="24"/>
  <c r="O331" i="24"/>
  <c r="S331" i="24"/>
  <c r="R331" i="24"/>
  <c r="Q331" i="24"/>
  <c r="S331" i="22"/>
  <c r="R331" i="22"/>
  <c r="Q331" i="22"/>
  <c r="O331" i="22"/>
  <c r="P331" i="22"/>
  <c r="N331" i="22"/>
  <c r="P331" i="21"/>
  <c r="S331" i="21"/>
  <c r="Q331" i="21"/>
  <c r="O331" i="21"/>
  <c r="N331" i="21"/>
  <c r="R331" i="21"/>
  <c r="S331" i="18"/>
  <c r="Q331" i="18"/>
  <c r="N331" i="18"/>
  <c r="R331" i="18"/>
  <c r="P331" i="18"/>
  <c r="O331" i="18"/>
  <c r="R331" i="19"/>
  <c r="S331" i="19"/>
  <c r="Q331" i="19"/>
  <c r="P331" i="19"/>
  <c r="O331" i="19"/>
  <c r="N331" i="19"/>
  <c r="M339" i="18"/>
  <c r="J453" i="15"/>
  <c r="P445" i="15"/>
  <c r="H344" i="9"/>
  <c r="B358" i="15"/>
  <c r="K336" i="11"/>
  <c r="L336" i="11"/>
  <c r="M336" i="11"/>
  <c r="I336" i="11"/>
  <c r="J336" i="11"/>
  <c r="X331" i="11"/>
  <c r="Y331" i="11"/>
  <c r="Z331" i="11"/>
  <c r="AA331" i="11"/>
  <c r="AB331" i="11"/>
  <c r="J336" i="9"/>
  <c r="L336" i="9"/>
  <c r="M336" i="9"/>
  <c r="K336" i="9"/>
  <c r="I336" i="9"/>
  <c r="N336" i="9"/>
  <c r="I337" i="11" a="1"/>
  <c r="X332" i="11" a="1"/>
  <c r="N332" i="18" a="1"/>
  <c r="N332" i="29" a="1"/>
  <c r="N332" i="27" a="1"/>
  <c r="N332" i="23" a="1"/>
  <c r="N332" i="19" a="1"/>
  <c r="N332" i="21" a="1"/>
  <c r="N332" i="25" a="1"/>
  <c r="N332" i="26" a="1"/>
  <c r="N332" i="24" a="1"/>
  <c r="N332" i="30" a="1"/>
  <c r="N332" i="28" a="1"/>
  <c r="I337" i="9" a="1"/>
  <c r="N332" i="22" a="1"/>
  <c r="D351" i="31" l="1"/>
  <c r="E351" i="31"/>
  <c r="K446" i="31"/>
  <c r="C351" i="31"/>
  <c r="L446" i="31"/>
  <c r="M446" i="31"/>
  <c r="G351" i="31"/>
  <c r="O446" i="31"/>
  <c r="N446" i="31"/>
  <c r="W340" i="11"/>
  <c r="J454" i="31"/>
  <c r="F351" i="31"/>
  <c r="D351" i="15"/>
  <c r="N446" i="15"/>
  <c r="H351" i="15"/>
  <c r="E351" i="15"/>
  <c r="G351" i="15"/>
  <c r="M446" i="15"/>
  <c r="O446" i="15"/>
  <c r="K446" i="15"/>
  <c r="L446" i="15"/>
  <c r="F351" i="15"/>
  <c r="C351" i="15"/>
  <c r="Q332" i="29"/>
  <c r="S332" i="29"/>
  <c r="P332" i="29"/>
  <c r="O332" i="29"/>
  <c r="N332" i="29"/>
  <c r="R332" i="29"/>
  <c r="S332" i="30"/>
  <c r="R332" i="30"/>
  <c r="Q332" i="30"/>
  <c r="P332" i="30"/>
  <c r="O332" i="30"/>
  <c r="N332" i="30"/>
  <c r="O332" i="27"/>
  <c r="N332" i="27"/>
  <c r="S332" i="27"/>
  <c r="Q332" i="27"/>
  <c r="R332" i="27"/>
  <c r="P332" i="27"/>
  <c r="S332" i="28"/>
  <c r="R332" i="28"/>
  <c r="Q332" i="28"/>
  <c r="P332" i="28"/>
  <c r="O332" i="28"/>
  <c r="N332" i="28"/>
  <c r="O332" i="25"/>
  <c r="R332" i="25"/>
  <c r="N332" i="25"/>
  <c r="Q332" i="25"/>
  <c r="P332" i="25"/>
  <c r="S332" i="25"/>
  <c r="S332" i="26"/>
  <c r="R332" i="26"/>
  <c r="Q332" i="26"/>
  <c r="P332" i="26"/>
  <c r="O332" i="26"/>
  <c r="N332" i="26"/>
  <c r="S332" i="23"/>
  <c r="P332" i="23"/>
  <c r="R332" i="23"/>
  <c r="N332" i="23"/>
  <c r="Q332" i="23"/>
  <c r="O332" i="23"/>
  <c r="S332" i="24"/>
  <c r="R332" i="24"/>
  <c r="Q332" i="24"/>
  <c r="P332" i="24"/>
  <c r="N332" i="24"/>
  <c r="O332" i="24"/>
  <c r="S332" i="21"/>
  <c r="P332" i="21"/>
  <c r="N332" i="21"/>
  <c r="Q332" i="21"/>
  <c r="R332" i="21"/>
  <c r="O332" i="21"/>
  <c r="S332" i="22"/>
  <c r="R332" i="22"/>
  <c r="Q332" i="22"/>
  <c r="P332" i="22"/>
  <c r="O332" i="22"/>
  <c r="N332" i="22"/>
  <c r="Q332" i="19"/>
  <c r="O332" i="19"/>
  <c r="N332" i="19"/>
  <c r="S332" i="19"/>
  <c r="R332" i="19"/>
  <c r="P332" i="19"/>
  <c r="O332" i="18"/>
  <c r="S332" i="18"/>
  <c r="Q332" i="18"/>
  <c r="N332" i="18"/>
  <c r="P332" i="18"/>
  <c r="R332" i="18"/>
  <c r="M340" i="18"/>
  <c r="J454" i="15"/>
  <c r="H345" i="9"/>
  <c r="B359" i="15"/>
  <c r="P446" i="15"/>
  <c r="L337" i="11"/>
  <c r="K337" i="11"/>
  <c r="M337" i="11"/>
  <c r="I337" i="11"/>
  <c r="J337" i="11"/>
  <c r="Y332" i="11"/>
  <c r="Z332" i="11"/>
  <c r="AB332" i="11"/>
  <c r="AA332" i="11"/>
  <c r="X332" i="11"/>
  <c r="I337" i="9"/>
  <c r="N337" i="9"/>
  <c r="K337" i="9"/>
  <c r="J337" i="9"/>
  <c r="L337" i="9"/>
  <c r="M337" i="9"/>
  <c r="I338" i="11" a="1"/>
  <c r="X333" i="11" a="1"/>
  <c r="N333" i="30" a="1"/>
  <c r="N333" i="29" a="1"/>
  <c r="N333" i="25" a="1"/>
  <c r="N333" i="22" a="1"/>
  <c r="N333" i="24" a="1"/>
  <c r="N333" i="27" a="1"/>
  <c r="N333" i="26" a="1"/>
  <c r="N333" i="23" a="1"/>
  <c r="N333" i="21" a="1"/>
  <c r="N333" i="28" a="1"/>
  <c r="I338" i="9" a="1"/>
  <c r="N333" i="19" a="1"/>
  <c r="N333" i="18" a="1"/>
  <c r="N447" i="31" l="1"/>
  <c r="E352" i="31"/>
  <c r="O447" i="31"/>
  <c r="C352" i="31"/>
  <c r="G352" i="31"/>
  <c r="D352" i="31"/>
  <c r="M447" i="31"/>
  <c r="L447" i="31"/>
  <c r="F352" i="31"/>
  <c r="K447" i="31"/>
  <c r="W341" i="11"/>
  <c r="J455" i="31"/>
  <c r="N447" i="15"/>
  <c r="O447" i="15"/>
  <c r="E352" i="15"/>
  <c r="D352" i="15"/>
  <c r="C352" i="15"/>
  <c r="M447" i="15"/>
  <c r="G352" i="15"/>
  <c r="L447" i="15"/>
  <c r="H352" i="15"/>
  <c r="K447" i="15"/>
  <c r="F352" i="15"/>
  <c r="R333" i="29"/>
  <c r="O333" i="29"/>
  <c r="N333" i="29"/>
  <c r="Q333" i="29"/>
  <c r="S333" i="29"/>
  <c r="P333" i="29"/>
  <c r="S333" i="30"/>
  <c r="R333" i="30"/>
  <c r="Q333" i="30"/>
  <c r="P333" i="30"/>
  <c r="O333" i="30"/>
  <c r="N333" i="30"/>
  <c r="P333" i="27"/>
  <c r="S333" i="27"/>
  <c r="Q333" i="27"/>
  <c r="O333" i="27"/>
  <c r="N333" i="27"/>
  <c r="R333" i="27"/>
  <c r="R333" i="28"/>
  <c r="Q333" i="28"/>
  <c r="P333" i="28"/>
  <c r="N333" i="28"/>
  <c r="S333" i="28"/>
  <c r="O333" i="28"/>
  <c r="Q333" i="25"/>
  <c r="N333" i="25"/>
  <c r="S333" i="25"/>
  <c r="P333" i="25"/>
  <c r="O333" i="25"/>
  <c r="R333" i="25"/>
  <c r="P333" i="26"/>
  <c r="N333" i="26"/>
  <c r="Q333" i="26"/>
  <c r="O333" i="26"/>
  <c r="R333" i="26"/>
  <c r="S333" i="26"/>
  <c r="S333" i="24"/>
  <c r="R333" i="24"/>
  <c r="Q333" i="24"/>
  <c r="P333" i="24"/>
  <c r="O333" i="24"/>
  <c r="N333" i="24"/>
  <c r="R333" i="23"/>
  <c r="S333" i="23"/>
  <c r="Q333" i="23"/>
  <c r="P333" i="23"/>
  <c r="N333" i="23"/>
  <c r="O333" i="23"/>
  <c r="R333" i="22"/>
  <c r="Q333" i="22"/>
  <c r="P333" i="22"/>
  <c r="O333" i="22"/>
  <c r="N333" i="22"/>
  <c r="S333" i="22"/>
  <c r="S333" i="21"/>
  <c r="N333" i="21"/>
  <c r="R333" i="21"/>
  <c r="O333" i="21"/>
  <c r="P333" i="21"/>
  <c r="Q333" i="21"/>
  <c r="S333" i="18"/>
  <c r="P333" i="18"/>
  <c r="N333" i="18"/>
  <c r="R333" i="18"/>
  <c r="Q333" i="18"/>
  <c r="O333" i="18"/>
  <c r="S333" i="19"/>
  <c r="R333" i="19"/>
  <c r="O333" i="19"/>
  <c r="Q333" i="19"/>
  <c r="P333" i="19"/>
  <c r="N333" i="19"/>
  <c r="H346" i="9"/>
  <c r="B360" i="15"/>
  <c r="P447" i="15"/>
  <c r="M341" i="18"/>
  <c r="J455" i="15"/>
  <c r="M338" i="11"/>
  <c r="I338" i="11"/>
  <c r="K338" i="11"/>
  <c r="L338" i="11"/>
  <c r="J338" i="11"/>
  <c r="Z333" i="11"/>
  <c r="X333" i="11"/>
  <c r="Y333" i="11"/>
  <c r="AA333" i="11"/>
  <c r="AB333" i="11"/>
  <c r="N338" i="9"/>
  <c r="J338" i="9"/>
  <c r="I338" i="9"/>
  <c r="L338" i="9"/>
  <c r="K338" i="9"/>
  <c r="M338" i="9"/>
  <c r="I339" i="11" a="1"/>
  <c r="X334" i="11" a="1"/>
  <c r="N334" i="21" a="1"/>
  <c r="N334" i="23" a="1"/>
  <c r="N334" i="25" a="1"/>
  <c r="N334" i="24" a="1"/>
  <c r="N334" i="29" a="1"/>
  <c r="I339" i="9" a="1"/>
  <c r="N334" i="22" a="1"/>
  <c r="N334" i="19" a="1"/>
  <c r="N334" i="28" a="1"/>
  <c r="N334" i="18" a="1"/>
  <c r="N334" i="26" a="1"/>
  <c r="N334" i="30" a="1"/>
  <c r="N334" i="27" a="1"/>
  <c r="L448" i="31" l="1"/>
  <c r="M448" i="31"/>
  <c r="N448" i="31"/>
  <c r="W342" i="11"/>
  <c r="J456" i="31"/>
  <c r="F353" i="31"/>
  <c r="O448" i="31"/>
  <c r="K448" i="31"/>
  <c r="D353" i="31"/>
  <c r="C353" i="31"/>
  <c r="E353" i="31"/>
  <c r="G353" i="31"/>
  <c r="L448" i="15"/>
  <c r="K448" i="15"/>
  <c r="F353" i="15"/>
  <c r="C353" i="15"/>
  <c r="H353" i="15"/>
  <c r="M448" i="15"/>
  <c r="G353" i="15"/>
  <c r="D353" i="15"/>
  <c r="N448" i="15"/>
  <c r="O448" i="15"/>
  <c r="E353" i="15"/>
  <c r="P334" i="29"/>
  <c r="O334" i="29"/>
  <c r="Q334" i="29"/>
  <c r="S334" i="29"/>
  <c r="N334" i="29"/>
  <c r="R334" i="29"/>
  <c r="S334" i="30"/>
  <c r="R334" i="30"/>
  <c r="P334" i="30"/>
  <c r="O334" i="30"/>
  <c r="Q334" i="30"/>
  <c r="N334" i="30"/>
  <c r="S334" i="27"/>
  <c r="Q334" i="27"/>
  <c r="R334" i="27"/>
  <c r="P334" i="27"/>
  <c r="N334" i="27"/>
  <c r="O334" i="27"/>
  <c r="R334" i="28"/>
  <c r="Q334" i="28"/>
  <c r="P334" i="28"/>
  <c r="O334" i="28"/>
  <c r="N334" i="28"/>
  <c r="S334" i="28"/>
  <c r="P334" i="25"/>
  <c r="O334" i="25"/>
  <c r="S334" i="25"/>
  <c r="R334" i="25"/>
  <c r="N334" i="25"/>
  <c r="Q334" i="25"/>
  <c r="R334" i="26"/>
  <c r="Q334" i="26"/>
  <c r="P334" i="26"/>
  <c r="O334" i="26"/>
  <c r="S334" i="26"/>
  <c r="N334" i="26"/>
  <c r="R334" i="23"/>
  <c r="Q334" i="23"/>
  <c r="P334" i="23"/>
  <c r="N334" i="23"/>
  <c r="S334" i="23"/>
  <c r="O334" i="23"/>
  <c r="S334" i="24"/>
  <c r="R334" i="24"/>
  <c r="Q334" i="24"/>
  <c r="P334" i="24"/>
  <c r="O334" i="24"/>
  <c r="N334" i="24"/>
  <c r="N334" i="21"/>
  <c r="R334" i="21"/>
  <c r="Q334" i="21"/>
  <c r="S334" i="21"/>
  <c r="P334" i="21"/>
  <c r="O334" i="21"/>
  <c r="S334" i="22"/>
  <c r="R334" i="22"/>
  <c r="Q334" i="22"/>
  <c r="P334" i="22"/>
  <c r="O334" i="22"/>
  <c r="N334" i="22"/>
  <c r="N334" i="19"/>
  <c r="S334" i="19"/>
  <c r="R334" i="19"/>
  <c r="Q334" i="19"/>
  <c r="P334" i="19"/>
  <c r="O334" i="19"/>
  <c r="N334" i="18"/>
  <c r="R334" i="18"/>
  <c r="Q334" i="18"/>
  <c r="P334" i="18"/>
  <c r="O334" i="18"/>
  <c r="S334" i="18"/>
  <c r="H347" i="9"/>
  <c r="B361" i="15"/>
  <c r="M342" i="18"/>
  <c r="J456" i="15"/>
  <c r="P448" i="15"/>
  <c r="K339" i="11"/>
  <c r="L339" i="11"/>
  <c r="J339" i="11"/>
  <c r="M339" i="11"/>
  <c r="I339" i="11"/>
  <c r="AA334" i="11"/>
  <c r="Z334" i="11"/>
  <c r="Y334" i="11"/>
  <c r="AB334" i="11"/>
  <c r="X334" i="11"/>
  <c r="I339" i="9"/>
  <c r="M339" i="9"/>
  <c r="L339" i="9"/>
  <c r="K339" i="9"/>
  <c r="J339" i="9"/>
  <c r="N339" i="9"/>
  <c r="I340" i="11" a="1"/>
  <c r="X335" i="11" a="1"/>
  <c r="N335" i="19" a="1"/>
  <c r="N335" i="30" a="1"/>
  <c r="N335" i="26" a="1"/>
  <c r="I340" i="9" a="1"/>
  <c r="N335" i="25" a="1"/>
  <c r="N335" i="27" a="1"/>
  <c r="N335" i="18" a="1"/>
  <c r="N335" i="29" a="1"/>
  <c r="N335" i="23" a="1"/>
  <c r="N335" i="24" a="1"/>
  <c r="N335" i="21" a="1"/>
  <c r="N335" i="28" a="1"/>
  <c r="N335" i="22" a="1"/>
  <c r="K449" i="31" l="1"/>
  <c r="O449" i="31"/>
  <c r="L449" i="31"/>
  <c r="D354" i="31"/>
  <c r="G354" i="31"/>
  <c r="E354" i="31"/>
  <c r="N449" i="31"/>
  <c r="F354" i="31"/>
  <c r="M449" i="31"/>
  <c r="C354" i="31"/>
  <c r="W343" i="11"/>
  <c r="J457" i="31"/>
  <c r="O449" i="15"/>
  <c r="L449" i="15"/>
  <c r="N449" i="15"/>
  <c r="E354" i="15"/>
  <c r="F354" i="15"/>
  <c r="K449" i="15"/>
  <c r="C354" i="15"/>
  <c r="D354" i="15"/>
  <c r="M449" i="15"/>
  <c r="H354" i="15"/>
  <c r="G354" i="15"/>
  <c r="S335" i="29"/>
  <c r="Q335" i="29"/>
  <c r="O335" i="29"/>
  <c r="R335" i="29"/>
  <c r="N335" i="29"/>
  <c r="P335" i="29"/>
  <c r="S335" i="30"/>
  <c r="R335" i="30"/>
  <c r="Q335" i="30"/>
  <c r="P335" i="30"/>
  <c r="O335" i="30"/>
  <c r="N335" i="30"/>
  <c r="R335" i="27"/>
  <c r="O335" i="27"/>
  <c r="N335" i="27"/>
  <c r="S335" i="27"/>
  <c r="Q335" i="27"/>
  <c r="P335" i="27"/>
  <c r="Q335" i="28"/>
  <c r="P335" i="28"/>
  <c r="S335" i="28"/>
  <c r="R335" i="28"/>
  <c r="N335" i="28"/>
  <c r="O335" i="28"/>
  <c r="R335" i="25"/>
  <c r="N335" i="25"/>
  <c r="S335" i="25"/>
  <c r="P335" i="25"/>
  <c r="Q335" i="25"/>
  <c r="O335" i="25"/>
  <c r="R335" i="26"/>
  <c r="Q335" i="26"/>
  <c r="P335" i="26"/>
  <c r="O335" i="26"/>
  <c r="N335" i="26"/>
  <c r="S335" i="26"/>
  <c r="N335" i="24"/>
  <c r="S335" i="24"/>
  <c r="R335" i="24"/>
  <c r="Q335" i="24"/>
  <c r="P335" i="24"/>
  <c r="O335" i="24"/>
  <c r="Q335" i="23"/>
  <c r="N335" i="23"/>
  <c r="P335" i="23"/>
  <c r="S335" i="23"/>
  <c r="R335" i="23"/>
  <c r="O335" i="23"/>
  <c r="S335" i="22"/>
  <c r="R335" i="22"/>
  <c r="Q335" i="22"/>
  <c r="O335" i="22"/>
  <c r="N335" i="22"/>
  <c r="P335" i="22"/>
  <c r="S335" i="21"/>
  <c r="R335" i="21"/>
  <c r="P335" i="21"/>
  <c r="O335" i="21"/>
  <c r="N335" i="21"/>
  <c r="Q335" i="21"/>
  <c r="O335" i="18"/>
  <c r="S335" i="18"/>
  <c r="Q335" i="18"/>
  <c r="P335" i="18"/>
  <c r="N335" i="18"/>
  <c r="R335" i="18"/>
  <c r="R335" i="19"/>
  <c r="O335" i="19"/>
  <c r="N335" i="19"/>
  <c r="S335" i="19"/>
  <c r="Q335" i="19"/>
  <c r="P335" i="19"/>
  <c r="H348" i="9"/>
  <c r="B362" i="15"/>
  <c r="P449" i="15"/>
  <c r="M343" i="18"/>
  <c r="J457" i="15"/>
  <c r="J340" i="11"/>
  <c r="K340" i="11"/>
  <c r="L340" i="11"/>
  <c r="M340" i="11"/>
  <c r="I340" i="11"/>
  <c r="AA335" i="11"/>
  <c r="X335" i="11"/>
  <c r="Z335" i="11"/>
  <c r="AB335" i="11"/>
  <c r="Y335" i="11"/>
  <c r="L340" i="9"/>
  <c r="M340" i="9"/>
  <c r="I340" i="9"/>
  <c r="N340" i="9"/>
  <c r="J340" i="9"/>
  <c r="K340" i="9"/>
  <c r="I341" i="11" a="1"/>
  <c r="X336" i="11" a="1"/>
  <c r="N336" i="21" a="1"/>
  <c r="N336" i="30" a="1"/>
  <c r="N336" i="22" a="1"/>
  <c r="N336" i="24" a="1"/>
  <c r="N336" i="25" a="1"/>
  <c r="N336" i="29" a="1"/>
  <c r="N336" i="23" a="1"/>
  <c r="N336" i="19" a="1"/>
  <c r="N336" i="28" a="1"/>
  <c r="N336" i="27" a="1"/>
  <c r="I341" i="9" a="1"/>
  <c r="N336" i="26" a="1"/>
  <c r="N336" i="18" a="1"/>
  <c r="O450" i="31" l="1"/>
  <c r="M450" i="31"/>
  <c r="F355" i="31"/>
  <c r="E355" i="31"/>
  <c r="D355" i="31"/>
  <c r="G355" i="31"/>
  <c r="K450" i="31"/>
  <c r="N450" i="31"/>
  <c r="C355" i="31"/>
  <c r="W344" i="11"/>
  <c r="J458" i="31"/>
  <c r="L450" i="31"/>
  <c r="O450" i="15"/>
  <c r="L450" i="15"/>
  <c r="D355" i="15"/>
  <c r="E355" i="15"/>
  <c r="F355" i="15"/>
  <c r="K450" i="15"/>
  <c r="M450" i="15"/>
  <c r="G355" i="15"/>
  <c r="N450" i="15"/>
  <c r="H355" i="15"/>
  <c r="C355" i="15"/>
  <c r="N336" i="29"/>
  <c r="Q336" i="29"/>
  <c r="S336" i="29"/>
  <c r="P336" i="29"/>
  <c r="O336" i="29"/>
  <c r="R336" i="29"/>
  <c r="S336" i="30"/>
  <c r="R336" i="30"/>
  <c r="Q336" i="30"/>
  <c r="P336" i="30"/>
  <c r="O336" i="30"/>
  <c r="N336" i="30"/>
  <c r="R336" i="27"/>
  <c r="N336" i="27"/>
  <c r="Q336" i="27"/>
  <c r="P336" i="27"/>
  <c r="S336" i="27"/>
  <c r="O336" i="27"/>
  <c r="S336" i="28"/>
  <c r="R336" i="28"/>
  <c r="Q336" i="28"/>
  <c r="P336" i="28"/>
  <c r="O336" i="28"/>
  <c r="N336" i="28"/>
  <c r="S336" i="25"/>
  <c r="Q336" i="25"/>
  <c r="N336" i="25"/>
  <c r="P336" i="25"/>
  <c r="R336" i="25"/>
  <c r="O336" i="25"/>
  <c r="S336" i="26"/>
  <c r="R336" i="26"/>
  <c r="Q336" i="26"/>
  <c r="P336" i="26"/>
  <c r="O336" i="26"/>
  <c r="N336" i="26"/>
  <c r="P336" i="23"/>
  <c r="R336" i="23"/>
  <c r="S336" i="23"/>
  <c r="Q336" i="23"/>
  <c r="O336" i="23"/>
  <c r="N336" i="23"/>
  <c r="S336" i="24"/>
  <c r="R336" i="24"/>
  <c r="Q336" i="24"/>
  <c r="P336" i="24"/>
  <c r="N336" i="24"/>
  <c r="O336" i="24"/>
  <c r="Q336" i="21"/>
  <c r="R336" i="21"/>
  <c r="S336" i="21"/>
  <c r="O336" i="21"/>
  <c r="P336" i="21"/>
  <c r="N336" i="21"/>
  <c r="S336" i="22"/>
  <c r="R336" i="22"/>
  <c r="Q336" i="22"/>
  <c r="O336" i="22"/>
  <c r="P336" i="22"/>
  <c r="N336" i="22"/>
  <c r="S336" i="18"/>
  <c r="R336" i="18"/>
  <c r="P336" i="18"/>
  <c r="O336" i="18"/>
  <c r="N336" i="18"/>
  <c r="Q336" i="18"/>
  <c r="Q336" i="19"/>
  <c r="O336" i="19"/>
  <c r="N336" i="19"/>
  <c r="S336" i="19"/>
  <c r="R336" i="19"/>
  <c r="P336" i="19"/>
  <c r="M344" i="18"/>
  <c r="J458" i="15"/>
  <c r="H349" i="9"/>
  <c r="B363" i="15"/>
  <c r="P450" i="15"/>
  <c r="K341" i="11"/>
  <c r="I341" i="11"/>
  <c r="L341" i="11"/>
  <c r="J341" i="11"/>
  <c r="M341" i="11"/>
  <c r="AB336" i="11"/>
  <c r="X336" i="11"/>
  <c r="AA336" i="11"/>
  <c r="Z336" i="11"/>
  <c r="Y336" i="11"/>
  <c r="N341" i="9"/>
  <c r="J341" i="9"/>
  <c r="L341" i="9"/>
  <c r="M341" i="9"/>
  <c r="K341" i="9"/>
  <c r="I341" i="9"/>
  <c r="I342" i="11" a="1"/>
  <c r="X337" i="11" a="1"/>
  <c r="N337" i="18" a="1"/>
  <c r="N337" i="28" a="1"/>
  <c r="N337" i="22" a="1"/>
  <c r="I342" i="9" a="1"/>
  <c r="N337" i="27" a="1"/>
  <c r="N337" i="30" a="1"/>
  <c r="N337" i="19" a="1"/>
  <c r="N337" i="26" a="1"/>
  <c r="N337" i="24" a="1"/>
  <c r="N337" i="29" a="1"/>
  <c r="N337" i="23" a="1"/>
  <c r="N337" i="21" a="1"/>
  <c r="N337" i="25" a="1"/>
  <c r="L451" i="31" l="1"/>
  <c r="M451" i="31"/>
  <c r="W345" i="11"/>
  <c r="J459" i="31"/>
  <c r="O451" i="31"/>
  <c r="F356" i="31"/>
  <c r="C356" i="31"/>
  <c r="G356" i="31"/>
  <c r="K451" i="31"/>
  <c r="E356" i="31"/>
  <c r="N451" i="31"/>
  <c r="D356" i="31"/>
  <c r="O451" i="15"/>
  <c r="M451" i="15"/>
  <c r="D356" i="15"/>
  <c r="N451" i="15"/>
  <c r="C356" i="15"/>
  <c r="L451" i="15"/>
  <c r="K451" i="15"/>
  <c r="E356" i="15"/>
  <c r="G356" i="15"/>
  <c r="F356" i="15"/>
  <c r="H356" i="15"/>
  <c r="Q337" i="29"/>
  <c r="N337" i="29"/>
  <c r="R337" i="29"/>
  <c r="O337" i="29"/>
  <c r="S337" i="29"/>
  <c r="P337" i="29"/>
  <c r="S337" i="30"/>
  <c r="R337" i="30"/>
  <c r="Q337" i="30"/>
  <c r="P337" i="30"/>
  <c r="O337" i="30"/>
  <c r="N337" i="30"/>
  <c r="N337" i="27"/>
  <c r="P337" i="27"/>
  <c r="S337" i="27"/>
  <c r="R337" i="27"/>
  <c r="Q337" i="27"/>
  <c r="O337" i="27"/>
  <c r="S337" i="28"/>
  <c r="R337" i="28"/>
  <c r="Q337" i="28"/>
  <c r="P337" i="28"/>
  <c r="N337" i="28"/>
  <c r="O337" i="28"/>
  <c r="N337" i="25"/>
  <c r="R337" i="25"/>
  <c r="P337" i="25"/>
  <c r="S337" i="25"/>
  <c r="Q337" i="25"/>
  <c r="O337" i="25"/>
  <c r="P337" i="26"/>
  <c r="O337" i="26"/>
  <c r="N337" i="26"/>
  <c r="S337" i="26"/>
  <c r="R337" i="26"/>
  <c r="Q337" i="26"/>
  <c r="S337" i="24"/>
  <c r="R337" i="24"/>
  <c r="Q337" i="24"/>
  <c r="P337" i="24"/>
  <c r="O337" i="24"/>
  <c r="N337" i="24"/>
  <c r="R337" i="23"/>
  <c r="Q337" i="23"/>
  <c r="O337" i="23"/>
  <c r="N337" i="23"/>
  <c r="S337" i="23"/>
  <c r="P337" i="23"/>
  <c r="R337" i="22"/>
  <c r="Q337" i="22"/>
  <c r="P337" i="22"/>
  <c r="O337" i="22"/>
  <c r="N337" i="22"/>
  <c r="S337" i="22"/>
  <c r="S337" i="21"/>
  <c r="P337" i="21"/>
  <c r="R337" i="21"/>
  <c r="Q337" i="21"/>
  <c r="O337" i="21"/>
  <c r="N337" i="21"/>
  <c r="S337" i="19"/>
  <c r="R337" i="19"/>
  <c r="O337" i="19"/>
  <c r="Q337" i="19"/>
  <c r="P337" i="19"/>
  <c r="N337" i="19"/>
  <c r="Q337" i="18"/>
  <c r="S337" i="18"/>
  <c r="P337" i="18"/>
  <c r="O337" i="18"/>
  <c r="R337" i="18"/>
  <c r="N337" i="18"/>
  <c r="H350" i="9"/>
  <c r="B364" i="15"/>
  <c r="M345" i="18"/>
  <c r="J459" i="15"/>
  <c r="P451" i="15"/>
  <c r="L342" i="11"/>
  <c r="I342" i="11"/>
  <c r="K342" i="11"/>
  <c r="M342" i="11"/>
  <c r="J342" i="11"/>
  <c r="AA337" i="11"/>
  <c r="X337" i="11"/>
  <c r="Z337" i="11"/>
  <c r="AB337" i="11"/>
  <c r="Y337" i="11"/>
  <c r="K342" i="9"/>
  <c r="I342" i="9"/>
  <c r="L342" i="9"/>
  <c r="J342" i="9"/>
  <c r="N342" i="9"/>
  <c r="M342" i="9"/>
  <c r="I343" i="11" a="1"/>
  <c r="X338" i="11" a="1"/>
  <c r="N338" i="23" a="1"/>
  <c r="N338" i="25" a="1"/>
  <c r="N338" i="19" a="1"/>
  <c r="N338" i="22" a="1"/>
  <c r="N338" i="18" a="1"/>
  <c r="I343" i="9" a="1"/>
  <c r="N338" i="24" a="1"/>
  <c r="N338" i="21" a="1"/>
  <c r="N338" i="28" a="1"/>
  <c r="N338" i="30" a="1"/>
  <c r="N338" i="26" a="1"/>
  <c r="N338" i="29" a="1"/>
  <c r="N338" i="27" a="1"/>
  <c r="L452" i="31" l="1"/>
  <c r="O452" i="31"/>
  <c r="N452" i="31"/>
  <c r="D357" i="31"/>
  <c r="G357" i="31"/>
  <c r="E357" i="31"/>
  <c r="C357" i="31"/>
  <c r="F357" i="31"/>
  <c r="W346" i="11"/>
  <c r="J460" i="31"/>
  <c r="M452" i="31"/>
  <c r="K452" i="31"/>
  <c r="M452" i="15"/>
  <c r="G357" i="15"/>
  <c r="H357" i="15"/>
  <c r="D357" i="15"/>
  <c r="C357" i="15"/>
  <c r="K452" i="15"/>
  <c r="N452" i="15"/>
  <c r="O452" i="15"/>
  <c r="F357" i="15"/>
  <c r="L452" i="15"/>
  <c r="E357" i="15"/>
  <c r="N338" i="29"/>
  <c r="R338" i="29"/>
  <c r="P338" i="29"/>
  <c r="Q338" i="29"/>
  <c r="S338" i="29"/>
  <c r="O338" i="29"/>
  <c r="S338" i="30"/>
  <c r="R338" i="30"/>
  <c r="P338" i="30"/>
  <c r="O338" i="30"/>
  <c r="Q338" i="30"/>
  <c r="N338" i="30"/>
  <c r="S338" i="27"/>
  <c r="P338" i="27"/>
  <c r="R338" i="27"/>
  <c r="Q338" i="27"/>
  <c r="N338" i="27"/>
  <c r="O338" i="27"/>
  <c r="S338" i="28"/>
  <c r="R338" i="28"/>
  <c r="Q338" i="28"/>
  <c r="P338" i="28"/>
  <c r="O338" i="28"/>
  <c r="N338" i="28"/>
  <c r="R338" i="25"/>
  <c r="P338" i="25"/>
  <c r="S338" i="25"/>
  <c r="O338" i="25"/>
  <c r="N338" i="25"/>
  <c r="Q338" i="25"/>
  <c r="R338" i="26"/>
  <c r="Q338" i="26"/>
  <c r="P338" i="26"/>
  <c r="O338" i="26"/>
  <c r="S338" i="26"/>
  <c r="N338" i="26"/>
  <c r="S338" i="23"/>
  <c r="O338" i="23"/>
  <c r="Q338" i="23"/>
  <c r="P338" i="23"/>
  <c r="R338" i="23"/>
  <c r="N338" i="23"/>
  <c r="S338" i="24"/>
  <c r="R338" i="24"/>
  <c r="Q338" i="24"/>
  <c r="P338" i="24"/>
  <c r="O338" i="24"/>
  <c r="N338" i="24"/>
  <c r="N338" i="21"/>
  <c r="R338" i="21"/>
  <c r="Q338" i="21"/>
  <c r="P338" i="21"/>
  <c r="O338" i="21"/>
  <c r="S338" i="21"/>
  <c r="S338" i="22"/>
  <c r="R338" i="22"/>
  <c r="Q338" i="22"/>
  <c r="P338" i="22"/>
  <c r="O338" i="22"/>
  <c r="N338" i="22"/>
  <c r="S338" i="18"/>
  <c r="P338" i="18"/>
  <c r="O338" i="18"/>
  <c r="N338" i="18"/>
  <c r="Q338" i="18"/>
  <c r="R338" i="18"/>
  <c r="N338" i="19"/>
  <c r="S338" i="19"/>
  <c r="R338" i="19"/>
  <c r="Q338" i="19"/>
  <c r="P338" i="19"/>
  <c r="O338" i="19"/>
  <c r="M346" i="18"/>
  <c r="J460" i="15"/>
  <c r="H351" i="9"/>
  <c r="B365" i="15"/>
  <c r="P452" i="15"/>
  <c r="J343" i="11"/>
  <c r="L343" i="11"/>
  <c r="M343" i="11"/>
  <c r="K343" i="11"/>
  <c r="I343" i="11"/>
  <c r="Z338" i="11"/>
  <c r="X338" i="11"/>
  <c r="AA338" i="11"/>
  <c r="AB338" i="11"/>
  <c r="Y338" i="11"/>
  <c r="M343" i="9"/>
  <c r="N343" i="9"/>
  <c r="K343" i="9"/>
  <c r="J343" i="9"/>
  <c r="I343" i="9"/>
  <c r="L343" i="9"/>
  <c r="I344" i="11" a="1"/>
  <c r="X339" i="11" a="1"/>
  <c r="I344" i="9" a="1"/>
  <c r="N339" i="19" a="1"/>
  <c r="N339" i="21" a="1"/>
  <c r="N339" i="25" a="1"/>
  <c r="N339" i="30" a="1"/>
  <c r="N339" i="23" a="1"/>
  <c r="N339" i="28" a="1"/>
  <c r="N339" i="27" a="1"/>
  <c r="N339" i="22" a="1"/>
  <c r="N339" i="24" a="1"/>
  <c r="N339" i="29" a="1"/>
  <c r="N339" i="18" a="1"/>
  <c r="N339" i="26" a="1"/>
  <c r="E358" i="31" l="1"/>
  <c r="O453" i="31"/>
  <c r="L453" i="31"/>
  <c r="C358" i="31"/>
  <c r="W347" i="11"/>
  <c r="J461" i="31"/>
  <c r="N453" i="31"/>
  <c r="K453" i="31"/>
  <c r="G358" i="31"/>
  <c r="F358" i="31"/>
  <c r="M453" i="31"/>
  <c r="D358" i="31"/>
  <c r="O453" i="15"/>
  <c r="L453" i="15"/>
  <c r="N453" i="15"/>
  <c r="E358" i="15"/>
  <c r="K453" i="15"/>
  <c r="C358" i="15"/>
  <c r="M453" i="15"/>
  <c r="F358" i="15"/>
  <c r="D358" i="15"/>
  <c r="H358" i="15"/>
  <c r="G358" i="15"/>
  <c r="Q339" i="29"/>
  <c r="N339" i="29"/>
  <c r="S339" i="29"/>
  <c r="R339" i="29"/>
  <c r="P339" i="29"/>
  <c r="O339" i="29"/>
  <c r="S339" i="30"/>
  <c r="R339" i="30"/>
  <c r="Q339" i="30"/>
  <c r="P339" i="30"/>
  <c r="O339" i="30"/>
  <c r="N339" i="30"/>
  <c r="O339" i="27"/>
  <c r="R339" i="27"/>
  <c r="Q339" i="27"/>
  <c r="N339" i="27"/>
  <c r="S339" i="27"/>
  <c r="P339" i="27"/>
  <c r="Q339" i="28"/>
  <c r="P339" i="28"/>
  <c r="S339" i="28"/>
  <c r="R339" i="28"/>
  <c r="O339" i="28"/>
  <c r="N339" i="28"/>
  <c r="S339" i="25"/>
  <c r="R339" i="25"/>
  <c r="Q339" i="25"/>
  <c r="O339" i="25"/>
  <c r="N339" i="25"/>
  <c r="P339" i="25"/>
  <c r="N339" i="26"/>
  <c r="Q339" i="26"/>
  <c r="O339" i="26"/>
  <c r="S339" i="26"/>
  <c r="R339" i="26"/>
  <c r="P339" i="26"/>
  <c r="N339" i="24"/>
  <c r="S339" i="24"/>
  <c r="R339" i="24"/>
  <c r="Q339" i="24"/>
  <c r="P339" i="24"/>
  <c r="O339" i="24"/>
  <c r="N339" i="23"/>
  <c r="R339" i="23"/>
  <c r="O339" i="23"/>
  <c r="S339" i="23"/>
  <c r="Q339" i="23"/>
  <c r="P339" i="23"/>
  <c r="P339" i="21"/>
  <c r="S339" i="21"/>
  <c r="R339" i="21"/>
  <c r="Q339" i="21"/>
  <c r="O339" i="21"/>
  <c r="N339" i="21"/>
  <c r="S339" i="22"/>
  <c r="R339" i="22"/>
  <c r="Q339" i="22"/>
  <c r="O339" i="22"/>
  <c r="P339" i="22"/>
  <c r="N339" i="22"/>
  <c r="R339" i="19"/>
  <c r="S339" i="19"/>
  <c r="Q339" i="19"/>
  <c r="P339" i="19"/>
  <c r="O339" i="19"/>
  <c r="N339" i="19"/>
  <c r="P339" i="18"/>
  <c r="N339" i="18"/>
  <c r="S339" i="18"/>
  <c r="R339" i="18"/>
  <c r="O339" i="18"/>
  <c r="Q339" i="18"/>
  <c r="M347" i="18"/>
  <c r="J461" i="15"/>
  <c r="H352" i="9"/>
  <c r="B366" i="15"/>
  <c r="P453" i="15"/>
  <c r="I344" i="11"/>
  <c r="M344" i="11"/>
  <c r="L344" i="11"/>
  <c r="K344" i="11"/>
  <c r="J344" i="11"/>
  <c r="AA339" i="11"/>
  <c r="Y339" i="11"/>
  <c r="Z339" i="11"/>
  <c r="X339" i="11"/>
  <c r="AB339" i="11"/>
  <c r="M344" i="9"/>
  <c r="K344" i="9"/>
  <c r="J344" i="9"/>
  <c r="I344" i="9"/>
  <c r="N344" i="9"/>
  <c r="L344" i="9"/>
  <c r="I345" i="11" a="1"/>
  <c r="X340" i="11" a="1"/>
  <c r="N340" i="25" a="1"/>
  <c r="N340" i="26" a="1"/>
  <c r="N340" i="30" a="1"/>
  <c r="N340" i="19" a="1"/>
  <c r="N340" i="27" a="1"/>
  <c r="N340" i="22" a="1"/>
  <c r="N340" i="24" a="1"/>
  <c r="N340" i="18" a="1"/>
  <c r="N340" i="29" a="1"/>
  <c r="N340" i="23" a="1"/>
  <c r="N340" i="28" a="1"/>
  <c r="N340" i="21" a="1"/>
  <c r="I345" i="9" a="1"/>
  <c r="O454" i="31" l="1"/>
  <c r="N454" i="31"/>
  <c r="E359" i="31"/>
  <c r="F359" i="31"/>
  <c r="D359" i="31"/>
  <c r="K454" i="31"/>
  <c r="G359" i="31"/>
  <c r="M454" i="31"/>
  <c r="C359" i="31"/>
  <c r="W348" i="11"/>
  <c r="J462" i="31"/>
  <c r="L454" i="31"/>
  <c r="M454" i="15"/>
  <c r="K454" i="15"/>
  <c r="E359" i="15"/>
  <c r="O454" i="15"/>
  <c r="N454" i="15"/>
  <c r="L454" i="15"/>
  <c r="H359" i="15"/>
  <c r="C359" i="15"/>
  <c r="F359" i="15"/>
  <c r="D359" i="15"/>
  <c r="G359" i="15"/>
  <c r="S340" i="29"/>
  <c r="Q340" i="29"/>
  <c r="N340" i="29"/>
  <c r="O340" i="29"/>
  <c r="P340" i="29"/>
  <c r="R340" i="29"/>
  <c r="S340" i="30"/>
  <c r="R340" i="30"/>
  <c r="Q340" i="30"/>
  <c r="P340" i="30"/>
  <c r="O340" i="30"/>
  <c r="N340" i="30"/>
  <c r="R340" i="27"/>
  <c r="Q340" i="27"/>
  <c r="O340" i="27"/>
  <c r="P340" i="27"/>
  <c r="S340" i="27"/>
  <c r="N340" i="27"/>
  <c r="N340" i="28"/>
  <c r="S340" i="28"/>
  <c r="Q340" i="28"/>
  <c r="O340" i="28"/>
  <c r="R340" i="28"/>
  <c r="P340" i="28"/>
  <c r="P340" i="25"/>
  <c r="Q340" i="25"/>
  <c r="O340" i="25"/>
  <c r="R340" i="25"/>
  <c r="S340" i="25"/>
  <c r="N340" i="25"/>
  <c r="R340" i="26"/>
  <c r="Q340" i="26"/>
  <c r="P340" i="26"/>
  <c r="O340" i="26"/>
  <c r="N340" i="26"/>
  <c r="S340" i="26"/>
  <c r="S340" i="24"/>
  <c r="R340" i="24"/>
  <c r="Q340" i="24"/>
  <c r="P340" i="24"/>
  <c r="N340" i="24"/>
  <c r="O340" i="24"/>
  <c r="Q340" i="23"/>
  <c r="N340" i="23"/>
  <c r="O340" i="23"/>
  <c r="S340" i="23"/>
  <c r="P340" i="23"/>
  <c r="R340" i="23"/>
  <c r="R340" i="21"/>
  <c r="O340" i="21"/>
  <c r="S340" i="21"/>
  <c r="Q340" i="21"/>
  <c r="P340" i="21"/>
  <c r="N340" i="21"/>
  <c r="S340" i="22"/>
  <c r="R340" i="22"/>
  <c r="Q340" i="22"/>
  <c r="P340" i="22"/>
  <c r="O340" i="22"/>
  <c r="N340" i="22"/>
  <c r="S340" i="18"/>
  <c r="P340" i="18"/>
  <c r="N340" i="18"/>
  <c r="Q340" i="18"/>
  <c r="R340" i="18"/>
  <c r="O340" i="18"/>
  <c r="Q340" i="19"/>
  <c r="O340" i="19"/>
  <c r="N340" i="19"/>
  <c r="S340" i="19"/>
  <c r="R340" i="19"/>
  <c r="P340" i="19"/>
  <c r="H353" i="9"/>
  <c r="B367" i="15"/>
  <c r="P454" i="15"/>
  <c r="M348" i="18"/>
  <c r="J462" i="15"/>
  <c r="I345" i="11"/>
  <c r="K345" i="11"/>
  <c r="L345" i="11"/>
  <c r="J345" i="11"/>
  <c r="M345" i="11"/>
  <c r="Z340" i="11"/>
  <c r="X340" i="11"/>
  <c r="AB340" i="11"/>
  <c r="Y340" i="11"/>
  <c r="AA340" i="11"/>
  <c r="K345" i="9"/>
  <c r="M345" i="9"/>
  <c r="L345" i="9"/>
  <c r="N345" i="9"/>
  <c r="I345" i="9"/>
  <c r="J345" i="9"/>
  <c r="I346" i="11" a="1"/>
  <c r="X341" i="11" a="1"/>
  <c r="N341" i="25" a="1"/>
  <c r="N341" i="21" a="1"/>
  <c r="N341" i="29" a="1"/>
  <c r="N341" i="27" a="1"/>
  <c r="N341" i="24" a="1"/>
  <c r="N341" i="30" a="1"/>
  <c r="I346" i="9" a="1"/>
  <c r="N341" i="19" a="1"/>
  <c r="N341" i="23" a="1"/>
  <c r="N341" i="22" a="1"/>
  <c r="N341" i="26" a="1"/>
  <c r="N341" i="28" a="1"/>
  <c r="N341" i="18" a="1"/>
  <c r="N455" i="31" l="1"/>
  <c r="L455" i="31"/>
  <c r="O455" i="31"/>
  <c r="K455" i="31"/>
  <c r="F360" i="31"/>
  <c r="E360" i="31"/>
  <c r="M455" i="31"/>
  <c r="G360" i="31"/>
  <c r="D360" i="31"/>
  <c r="W349" i="11"/>
  <c r="J463" i="31"/>
  <c r="C360" i="31"/>
  <c r="N455" i="15"/>
  <c r="C360" i="15"/>
  <c r="L455" i="15"/>
  <c r="O455" i="15"/>
  <c r="K455" i="15"/>
  <c r="G360" i="15"/>
  <c r="M455" i="15"/>
  <c r="D360" i="15"/>
  <c r="H360" i="15"/>
  <c r="F360" i="15"/>
  <c r="E360" i="15"/>
  <c r="S341" i="29"/>
  <c r="Q341" i="29"/>
  <c r="R341" i="29"/>
  <c r="O341" i="29"/>
  <c r="P341" i="29"/>
  <c r="N341" i="29"/>
  <c r="S341" i="30"/>
  <c r="R341" i="30"/>
  <c r="Q341" i="30"/>
  <c r="P341" i="30"/>
  <c r="O341" i="30"/>
  <c r="N341" i="30"/>
  <c r="Q341" i="27"/>
  <c r="P341" i="27"/>
  <c r="S341" i="27"/>
  <c r="N341" i="27"/>
  <c r="O341" i="27"/>
  <c r="R341" i="27"/>
  <c r="S341" i="28"/>
  <c r="R341" i="28"/>
  <c r="Q341" i="28"/>
  <c r="P341" i="28"/>
  <c r="N341" i="28"/>
  <c r="O341" i="28"/>
  <c r="P341" i="25"/>
  <c r="R341" i="25"/>
  <c r="Q341" i="25"/>
  <c r="N341" i="25"/>
  <c r="S341" i="25"/>
  <c r="O341" i="25"/>
  <c r="P341" i="26"/>
  <c r="O341" i="26"/>
  <c r="N341" i="26"/>
  <c r="S341" i="26"/>
  <c r="R341" i="26"/>
  <c r="Q341" i="26"/>
  <c r="O341" i="23"/>
  <c r="S341" i="23"/>
  <c r="Q341" i="23"/>
  <c r="N341" i="23"/>
  <c r="R341" i="23"/>
  <c r="P341" i="23"/>
  <c r="S341" i="24"/>
  <c r="R341" i="24"/>
  <c r="Q341" i="24"/>
  <c r="P341" i="24"/>
  <c r="O341" i="24"/>
  <c r="N341" i="24"/>
  <c r="R341" i="22"/>
  <c r="Q341" i="22"/>
  <c r="P341" i="22"/>
  <c r="O341" i="22"/>
  <c r="N341" i="22"/>
  <c r="S341" i="22"/>
  <c r="R341" i="21"/>
  <c r="O341" i="21"/>
  <c r="Q341" i="21"/>
  <c r="S341" i="21"/>
  <c r="P341" i="21"/>
  <c r="N341" i="21"/>
  <c r="S341" i="19"/>
  <c r="R341" i="19"/>
  <c r="O341" i="19"/>
  <c r="Q341" i="19"/>
  <c r="P341" i="19"/>
  <c r="N341" i="19"/>
  <c r="R341" i="18"/>
  <c r="P341" i="18"/>
  <c r="N341" i="18"/>
  <c r="S341" i="18"/>
  <c r="Q341" i="18"/>
  <c r="O341" i="18"/>
  <c r="M349" i="18"/>
  <c r="J463" i="15"/>
  <c r="H354" i="9"/>
  <c r="B368" i="15"/>
  <c r="P455" i="15"/>
  <c r="J346" i="11"/>
  <c r="K346" i="11"/>
  <c r="L346" i="11"/>
  <c r="M346" i="11"/>
  <c r="I346" i="11"/>
  <c r="Z341" i="11"/>
  <c r="Y341" i="11"/>
  <c r="X341" i="11"/>
  <c r="AB341" i="11"/>
  <c r="AA341" i="11"/>
  <c r="J346" i="9"/>
  <c r="L346" i="9"/>
  <c r="N346" i="9"/>
  <c r="K346" i="9"/>
  <c r="I346" i="9"/>
  <c r="M346" i="9"/>
  <c r="I347" i="11" a="1"/>
  <c r="X342" i="11" a="1"/>
  <c r="N342" i="22" a="1"/>
  <c r="N342" i="25" a="1"/>
  <c r="N342" i="19" a="1"/>
  <c r="N342" i="26" a="1"/>
  <c r="N342" i="29" a="1"/>
  <c r="N342" i="18" a="1"/>
  <c r="N342" i="28" a="1"/>
  <c r="I347" i="9" a="1"/>
  <c r="N342" i="21" a="1"/>
  <c r="N342" i="23" a="1"/>
  <c r="N342" i="24" a="1"/>
  <c r="N342" i="30" a="1"/>
  <c r="N342" i="27" a="1"/>
  <c r="O456" i="31" l="1"/>
  <c r="M456" i="31"/>
  <c r="G361" i="31"/>
  <c r="C361" i="31"/>
  <c r="E361" i="31"/>
  <c r="F361" i="31"/>
  <c r="N456" i="31"/>
  <c r="W350" i="11"/>
  <c r="J464" i="31"/>
  <c r="K456" i="31"/>
  <c r="L456" i="31"/>
  <c r="D361" i="31"/>
  <c r="L456" i="15"/>
  <c r="C361" i="15"/>
  <c r="M456" i="15"/>
  <c r="O456" i="15"/>
  <c r="G361" i="15"/>
  <c r="E361" i="15"/>
  <c r="N456" i="15"/>
  <c r="D361" i="15"/>
  <c r="K456" i="15"/>
  <c r="H361" i="15"/>
  <c r="F361" i="15"/>
  <c r="P342" i="29"/>
  <c r="R342" i="29"/>
  <c r="S342" i="29"/>
  <c r="O342" i="29"/>
  <c r="Q342" i="29"/>
  <c r="N342" i="29"/>
  <c r="S342" i="30"/>
  <c r="R342" i="30"/>
  <c r="P342" i="30"/>
  <c r="O342" i="30"/>
  <c r="N342" i="30"/>
  <c r="Q342" i="30"/>
  <c r="R342" i="27"/>
  <c r="O342" i="27"/>
  <c r="S342" i="27"/>
  <c r="Q342" i="27"/>
  <c r="P342" i="27"/>
  <c r="N342" i="27"/>
  <c r="S342" i="28"/>
  <c r="R342" i="28"/>
  <c r="Q342" i="28"/>
  <c r="P342" i="28"/>
  <c r="O342" i="28"/>
  <c r="N342" i="28"/>
  <c r="R342" i="25"/>
  <c r="Q342" i="25"/>
  <c r="S342" i="25"/>
  <c r="O342" i="25"/>
  <c r="N342" i="25"/>
  <c r="P342" i="25"/>
  <c r="R342" i="26"/>
  <c r="Q342" i="26"/>
  <c r="P342" i="26"/>
  <c r="O342" i="26"/>
  <c r="S342" i="26"/>
  <c r="N342" i="26"/>
  <c r="S342" i="24"/>
  <c r="R342" i="24"/>
  <c r="Q342" i="24"/>
  <c r="P342" i="24"/>
  <c r="O342" i="24"/>
  <c r="N342" i="24"/>
  <c r="R342" i="23"/>
  <c r="P342" i="23"/>
  <c r="N342" i="23"/>
  <c r="O342" i="23"/>
  <c r="S342" i="23"/>
  <c r="Q342" i="23"/>
  <c r="N342" i="21"/>
  <c r="S342" i="21"/>
  <c r="P342" i="21"/>
  <c r="O342" i="21"/>
  <c r="R342" i="21"/>
  <c r="Q342" i="21"/>
  <c r="S342" i="22"/>
  <c r="R342" i="22"/>
  <c r="Q342" i="22"/>
  <c r="P342" i="22"/>
  <c r="O342" i="22"/>
  <c r="N342" i="22"/>
  <c r="R342" i="18"/>
  <c r="N342" i="18"/>
  <c r="S342" i="18"/>
  <c r="P342" i="18"/>
  <c r="Q342" i="18"/>
  <c r="O342" i="18"/>
  <c r="N342" i="19"/>
  <c r="S342" i="19"/>
  <c r="R342" i="19"/>
  <c r="Q342" i="19"/>
  <c r="P342" i="19"/>
  <c r="O342" i="19"/>
  <c r="M350" i="18"/>
  <c r="J464" i="15"/>
  <c r="H355" i="9"/>
  <c r="B369" i="15"/>
  <c r="P456" i="15"/>
  <c r="J347" i="11"/>
  <c r="K347" i="11"/>
  <c r="I347" i="11"/>
  <c r="L347" i="11"/>
  <c r="M347" i="11"/>
  <c r="Z342" i="11"/>
  <c r="X342" i="11"/>
  <c r="AA342" i="11"/>
  <c r="AB342" i="11"/>
  <c r="Y342" i="11"/>
  <c r="K347" i="9"/>
  <c r="J347" i="9"/>
  <c r="I347" i="9"/>
  <c r="L347" i="9"/>
  <c r="N347" i="9"/>
  <c r="M347" i="9"/>
  <c r="I348" i="11" a="1"/>
  <c r="X343" i="11" a="1"/>
  <c r="N343" i="25" a="1"/>
  <c r="N343" i="22" a="1"/>
  <c r="N343" i="19" a="1"/>
  <c r="N343" i="18" a="1"/>
  <c r="N343" i="29" a="1"/>
  <c r="N343" i="21" a="1"/>
  <c r="N343" i="28" a="1"/>
  <c r="N343" i="23" a="1"/>
  <c r="N343" i="27" a="1"/>
  <c r="I348" i="9" a="1"/>
  <c r="N343" i="30" a="1"/>
  <c r="N343" i="24" a="1"/>
  <c r="N343" i="26" a="1"/>
  <c r="K457" i="31" l="1"/>
  <c r="L457" i="31"/>
  <c r="D362" i="31"/>
  <c r="C362" i="31"/>
  <c r="E362" i="31"/>
  <c r="N457" i="31"/>
  <c r="M457" i="31"/>
  <c r="G362" i="31"/>
  <c r="F362" i="31"/>
  <c r="W351" i="11"/>
  <c r="J465" i="31"/>
  <c r="O457" i="31"/>
  <c r="O457" i="15"/>
  <c r="E362" i="15"/>
  <c r="L457" i="15"/>
  <c r="G362" i="15"/>
  <c r="H362" i="15"/>
  <c r="N457" i="15"/>
  <c r="D362" i="15"/>
  <c r="C362" i="15"/>
  <c r="M457" i="15"/>
  <c r="K457" i="15"/>
  <c r="F362" i="15"/>
  <c r="Q343" i="29"/>
  <c r="O343" i="29"/>
  <c r="N343" i="29"/>
  <c r="S343" i="29"/>
  <c r="R343" i="29"/>
  <c r="P343" i="29"/>
  <c r="S343" i="30"/>
  <c r="R343" i="30"/>
  <c r="Q343" i="30"/>
  <c r="P343" i="30"/>
  <c r="O343" i="30"/>
  <c r="N343" i="30"/>
  <c r="S343" i="27"/>
  <c r="O343" i="27"/>
  <c r="R343" i="27"/>
  <c r="Q343" i="27"/>
  <c r="N343" i="27"/>
  <c r="P343" i="27"/>
  <c r="Q343" i="28"/>
  <c r="P343" i="28"/>
  <c r="S343" i="28"/>
  <c r="R343" i="28"/>
  <c r="O343" i="28"/>
  <c r="N343" i="28"/>
  <c r="P343" i="25"/>
  <c r="N343" i="25"/>
  <c r="Q343" i="25"/>
  <c r="S343" i="25"/>
  <c r="R343" i="25"/>
  <c r="O343" i="25"/>
  <c r="S343" i="26"/>
  <c r="R343" i="26"/>
  <c r="Q343" i="26"/>
  <c r="P343" i="26"/>
  <c r="O343" i="26"/>
  <c r="N343" i="26"/>
  <c r="Q343" i="23"/>
  <c r="P343" i="23"/>
  <c r="S343" i="23"/>
  <c r="R343" i="23"/>
  <c r="O343" i="23"/>
  <c r="N343" i="23"/>
  <c r="N343" i="24"/>
  <c r="S343" i="24"/>
  <c r="R343" i="24"/>
  <c r="Q343" i="24"/>
  <c r="P343" i="24"/>
  <c r="O343" i="24"/>
  <c r="S343" i="22"/>
  <c r="R343" i="22"/>
  <c r="Q343" i="22"/>
  <c r="O343" i="22"/>
  <c r="P343" i="22"/>
  <c r="N343" i="22"/>
  <c r="Q343" i="21"/>
  <c r="N343" i="21"/>
  <c r="S343" i="21"/>
  <c r="R343" i="21"/>
  <c r="P343" i="21"/>
  <c r="O343" i="21"/>
  <c r="R343" i="19"/>
  <c r="S343" i="19"/>
  <c r="Q343" i="19"/>
  <c r="P343" i="19"/>
  <c r="O343" i="19"/>
  <c r="N343" i="19"/>
  <c r="R343" i="18"/>
  <c r="N343" i="18"/>
  <c r="S343" i="18"/>
  <c r="Q343" i="18"/>
  <c r="P343" i="18"/>
  <c r="O343" i="18"/>
  <c r="H356" i="9"/>
  <c r="B370" i="15"/>
  <c r="M351" i="18"/>
  <c r="J465" i="15"/>
  <c r="P457" i="15"/>
  <c r="J348" i="11"/>
  <c r="L348" i="11"/>
  <c r="I348" i="11"/>
  <c r="K348" i="11"/>
  <c r="M348" i="11"/>
  <c r="Y343" i="11"/>
  <c r="AB343" i="11"/>
  <c r="Z343" i="11"/>
  <c r="X343" i="11"/>
  <c r="AA343" i="11"/>
  <c r="M348" i="9"/>
  <c r="L348" i="9"/>
  <c r="N348" i="9"/>
  <c r="K348" i="9"/>
  <c r="I348" i="9"/>
  <c r="J348" i="9"/>
  <c r="I349" i="11" a="1"/>
  <c r="X344" i="11" a="1"/>
  <c r="N344" i="30" a="1"/>
  <c r="N344" i="26" a="1"/>
  <c r="N344" i="24" a="1"/>
  <c r="N344" i="21" a="1"/>
  <c r="N344" i="23" a="1"/>
  <c r="N344" i="19" a="1"/>
  <c r="N344" i="28" a="1"/>
  <c r="I349" i="9" a="1"/>
  <c r="N344" i="22" a="1"/>
  <c r="N344" i="25" a="1"/>
  <c r="N344" i="29" a="1"/>
  <c r="N344" i="27" a="1"/>
  <c r="N344" i="18" a="1"/>
  <c r="M458" i="31" l="1"/>
  <c r="O458" i="31"/>
  <c r="C363" i="31"/>
  <c r="F363" i="31"/>
  <c r="E363" i="31"/>
  <c r="L458" i="31"/>
  <c r="G363" i="31"/>
  <c r="N458" i="31"/>
  <c r="K458" i="31"/>
  <c r="W352" i="11"/>
  <c r="J466" i="31"/>
  <c r="D363" i="31"/>
  <c r="N458" i="15"/>
  <c r="L458" i="15"/>
  <c r="H363" i="15"/>
  <c r="F363" i="15"/>
  <c r="E363" i="15"/>
  <c r="M458" i="15"/>
  <c r="O458" i="15"/>
  <c r="C363" i="15"/>
  <c r="K458" i="15"/>
  <c r="D363" i="15"/>
  <c r="G363" i="15"/>
  <c r="R344" i="29"/>
  <c r="O344" i="29"/>
  <c r="P344" i="29"/>
  <c r="S344" i="29"/>
  <c r="Q344" i="29"/>
  <c r="N344" i="29"/>
  <c r="S344" i="30"/>
  <c r="R344" i="30"/>
  <c r="Q344" i="30"/>
  <c r="P344" i="30"/>
  <c r="O344" i="30"/>
  <c r="N344" i="30"/>
  <c r="S344" i="27"/>
  <c r="P344" i="27"/>
  <c r="R344" i="27"/>
  <c r="Q344" i="27"/>
  <c r="O344" i="27"/>
  <c r="N344" i="27"/>
  <c r="S344" i="28"/>
  <c r="R344" i="28"/>
  <c r="Q344" i="28"/>
  <c r="P344" i="28"/>
  <c r="O344" i="28"/>
  <c r="N344" i="28"/>
  <c r="Q344" i="25"/>
  <c r="R344" i="25"/>
  <c r="N344" i="25"/>
  <c r="S344" i="25"/>
  <c r="P344" i="25"/>
  <c r="O344" i="25"/>
  <c r="N344" i="26"/>
  <c r="Q344" i="26"/>
  <c r="O344" i="26"/>
  <c r="R344" i="26"/>
  <c r="P344" i="26"/>
  <c r="S344" i="26"/>
  <c r="S344" i="24"/>
  <c r="R344" i="24"/>
  <c r="Q344" i="24"/>
  <c r="P344" i="24"/>
  <c r="N344" i="24"/>
  <c r="O344" i="24"/>
  <c r="R344" i="23"/>
  <c r="O344" i="23"/>
  <c r="Q344" i="23"/>
  <c r="S344" i="23"/>
  <c r="P344" i="23"/>
  <c r="N344" i="23"/>
  <c r="R344" i="21"/>
  <c r="S344" i="21"/>
  <c r="Q344" i="21"/>
  <c r="P344" i="21"/>
  <c r="N344" i="21"/>
  <c r="O344" i="21"/>
  <c r="S344" i="22"/>
  <c r="R344" i="22"/>
  <c r="Q344" i="22"/>
  <c r="P344" i="22"/>
  <c r="O344" i="22"/>
  <c r="N344" i="22"/>
  <c r="Q344" i="19"/>
  <c r="O344" i="19"/>
  <c r="N344" i="19"/>
  <c r="S344" i="19"/>
  <c r="R344" i="19"/>
  <c r="P344" i="19"/>
  <c r="S344" i="18"/>
  <c r="O344" i="18"/>
  <c r="N344" i="18"/>
  <c r="R344" i="18"/>
  <c r="Q344" i="18"/>
  <c r="P344" i="18"/>
  <c r="M352" i="18"/>
  <c r="J466" i="15"/>
  <c r="H357" i="9"/>
  <c r="B371" i="15"/>
  <c r="P458" i="15"/>
  <c r="I349" i="11"/>
  <c r="L349" i="11"/>
  <c r="J349" i="11"/>
  <c r="K349" i="11"/>
  <c r="M349" i="11"/>
  <c r="Z344" i="11"/>
  <c r="X344" i="11"/>
  <c r="Y344" i="11"/>
  <c r="AA344" i="11"/>
  <c r="AB344" i="11"/>
  <c r="K349" i="9"/>
  <c r="M349" i="9"/>
  <c r="I349" i="9"/>
  <c r="L349" i="9"/>
  <c r="N349" i="9"/>
  <c r="J349" i="9"/>
  <c r="I350" i="11" a="1"/>
  <c r="X345" i="11" a="1"/>
  <c r="N345" i="18" a="1"/>
  <c r="N345" i="28" a="1"/>
  <c r="N345" i="25" a="1"/>
  <c r="N345" i="22" a="1"/>
  <c r="I350" i="9" a="1"/>
  <c r="N345" i="27" a="1"/>
  <c r="N345" i="19" a="1"/>
  <c r="N345" i="23" a="1"/>
  <c r="N345" i="21" a="1"/>
  <c r="N345" i="24" a="1"/>
  <c r="N345" i="30" a="1"/>
  <c r="N345" i="29" a="1"/>
  <c r="N345" i="26" a="1"/>
  <c r="K459" i="31" l="1"/>
  <c r="D364" i="31"/>
  <c r="E364" i="31"/>
  <c r="W353" i="11"/>
  <c r="J467" i="31"/>
  <c r="N459" i="31"/>
  <c r="L459" i="31"/>
  <c r="O459" i="31"/>
  <c r="M459" i="31"/>
  <c r="G364" i="31"/>
  <c r="F364" i="31"/>
  <c r="C364" i="31"/>
  <c r="N459" i="15"/>
  <c r="M459" i="15"/>
  <c r="K459" i="15"/>
  <c r="D364" i="15"/>
  <c r="H364" i="15"/>
  <c r="F364" i="15"/>
  <c r="O459" i="15"/>
  <c r="C364" i="15"/>
  <c r="L459" i="15"/>
  <c r="E364" i="15"/>
  <c r="G364" i="15"/>
  <c r="P345" i="29"/>
  <c r="N345" i="29"/>
  <c r="R345" i="29"/>
  <c r="S345" i="29"/>
  <c r="Q345" i="29"/>
  <c r="O345" i="29"/>
  <c r="S345" i="30"/>
  <c r="R345" i="30"/>
  <c r="Q345" i="30"/>
  <c r="P345" i="30"/>
  <c r="O345" i="30"/>
  <c r="N345" i="30"/>
  <c r="Q345" i="27"/>
  <c r="O345" i="27"/>
  <c r="P345" i="27"/>
  <c r="N345" i="27"/>
  <c r="S345" i="27"/>
  <c r="R345" i="27"/>
  <c r="S345" i="28"/>
  <c r="R345" i="28"/>
  <c r="Q345" i="28"/>
  <c r="P345" i="28"/>
  <c r="N345" i="28"/>
  <c r="O345" i="28"/>
  <c r="Q345" i="25"/>
  <c r="N345" i="25"/>
  <c r="O345" i="25"/>
  <c r="P345" i="25"/>
  <c r="S345" i="25"/>
  <c r="R345" i="25"/>
  <c r="P345" i="26"/>
  <c r="O345" i="26"/>
  <c r="N345" i="26"/>
  <c r="S345" i="26"/>
  <c r="R345" i="26"/>
  <c r="Q345" i="26"/>
  <c r="Q345" i="23"/>
  <c r="O345" i="23"/>
  <c r="S345" i="23"/>
  <c r="R345" i="23"/>
  <c r="P345" i="23"/>
  <c r="N345" i="23"/>
  <c r="S345" i="24"/>
  <c r="R345" i="24"/>
  <c r="Q345" i="24"/>
  <c r="P345" i="24"/>
  <c r="O345" i="24"/>
  <c r="N345" i="24"/>
  <c r="R345" i="22"/>
  <c r="Q345" i="22"/>
  <c r="P345" i="22"/>
  <c r="O345" i="22"/>
  <c r="N345" i="22"/>
  <c r="S345" i="22"/>
  <c r="S345" i="21"/>
  <c r="P345" i="21"/>
  <c r="Q345" i="21"/>
  <c r="N345" i="21"/>
  <c r="R345" i="21"/>
  <c r="O345" i="21"/>
  <c r="S345" i="19"/>
  <c r="R345" i="19"/>
  <c r="O345" i="19"/>
  <c r="Q345" i="19"/>
  <c r="P345" i="19"/>
  <c r="N345" i="19"/>
  <c r="S345" i="18"/>
  <c r="R345" i="18"/>
  <c r="P345" i="18"/>
  <c r="O345" i="18"/>
  <c r="Q345" i="18"/>
  <c r="N345" i="18"/>
  <c r="M353" i="18"/>
  <c r="J467" i="15"/>
  <c r="H358" i="9"/>
  <c r="B372" i="15"/>
  <c r="P459" i="15"/>
  <c r="J350" i="11"/>
  <c r="M350" i="11"/>
  <c r="I350" i="11"/>
  <c r="K350" i="11"/>
  <c r="L350" i="11"/>
  <c r="Y345" i="11"/>
  <c r="Z345" i="11"/>
  <c r="X345" i="11"/>
  <c r="AB345" i="11"/>
  <c r="AA345" i="11"/>
  <c r="L350" i="9"/>
  <c r="K350" i="9"/>
  <c r="N350" i="9"/>
  <c r="M350" i="9"/>
  <c r="I350" i="9"/>
  <c r="J350" i="9"/>
  <c r="I351" i="11" a="1"/>
  <c r="X346" i="11" a="1"/>
  <c r="N346" i="22" a="1"/>
  <c r="N346" i="26" a="1"/>
  <c r="N346" i="28" a="1"/>
  <c r="N346" i="18" a="1"/>
  <c r="N346" i="19" a="1"/>
  <c r="N346" i="27" a="1"/>
  <c r="N346" i="24" a="1"/>
  <c r="N346" i="25" a="1"/>
  <c r="I351" i="9" a="1"/>
  <c r="N346" i="23" a="1"/>
  <c r="N346" i="21" a="1"/>
  <c r="N346" i="29" a="1"/>
  <c r="N346" i="30" a="1"/>
  <c r="L460" i="31" l="1"/>
  <c r="K460" i="31"/>
  <c r="O460" i="31"/>
  <c r="D365" i="31"/>
  <c r="N460" i="31"/>
  <c r="M460" i="31"/>
  <c r="C365" i="31"/>
  <c r="F365" i="31"/>
  <c r="E365" i="31"/>
  <c r="G365" i="31"/>
  <c r="W354" i="11"/>
  <c r="J468" i="31"/>
  <c r="N460" i="15"/>
  <c r="K460" i="15"/>
  <c r="C365" i="15"/>
  <c r="L460" i="15"/>
  <c r="H365" i="15"/>
  <c r="F365" i="15"/>
  <c r="O460" i="15"/>
  <c r="M460" i="15"/>
  <c r="D365" i="15"/>
  <c r="G365" i="15"/>
  <c r="E365" i="15"/>
  <c r="S346" i="29"/>
  <c r="P346" i="29"/>
  <c r="R346" i="29"/>
  <c r="N346" i="29"/>
  <c r="O346" i="29"/>
  <c r="Q346" i="29"/>
  <c r="S346" i="30"/>
  <c r="R346" i="30"/>
  <c r="P346" i="30"/>
  <c r="O346" i="30"/>
  <c r="Q346" i="30"/>
  <c r="N346" i="30"/>
  <c r="O346" i="27"/>
  <c r="R346" i="27"/>
  <c r="P346" i="27"/>
  <c r="S346" i="27"/>
  <c r="N346" i="27"/>
  <c r="Q346" i="27"/>
  <c r="S346" i="28"/>
  <c r="R346" i="28"/>
  <c r="P346" i="28"/>
  <c r="N346" i="28"/>
  <c r="O346" i="28"/>
  <c r="Q346" i="28"/>
  <c r="O346" i="25"/>
  <c r="R346" i="25"/>
  <c r="P346" i="25"/>
  <c r="Q346" i="25"/>
  <c r="N346" i="25"/>
  <c r="S346" i="25"/>
  <c r="R346" i="26"/>
  <c r="Q346" i="26"/>
  <c r="P346" i="26"/>
  <c r="O346" i="26"/>
  <c r="S346" i="26"/>
  <c r="N346" i="26"/>
  <c r="S346" i="24"/>
  <c r="R346" i="24"/>
  <c r="Q346" i="24"/>
  <c r="P346" i="24"/>
  <c r="O346" i="24"/>
  <c r="N346" i="24"/>
  <c r="S346" i="23"/>
  <c r="Q346" i="23"/>
  <c r="N346" i="23"/>
  <c r="R346" i="23"/>
  <c r="P346" i="23"/>
  <c r="O346" i="23"/>
  <c r="N346" i="21"/>
  <c r="R346" i="21"/>
  <c r="P346" i="21"/>
  <c r="O346" i="21"/>
  <c r="Q346" i="21"/>
  <c r="S346" i="21"/>
  <c r="Q346" i="22"/>
  <c r="P346" i="22"/>
  <c r="O346" i="22"/>
  <c r="N346" i="22"/>
  <c r="S346" i="22"/>
  <c r="R346" i="22"/>
  <c r="S346" i="18"/>
  <c r="R346" i="18"/>
  <c r="Q346" i="18"/>
  <c r="N346" i="18"/>
  <c r="O346" i="18"/>
  <c r="P346" i="18"/>
  <c r="N346" i="19"/>
  <c r="S346" i="19"/>
  <c r="R346" i="19"/>
  <c r="Q346" i="19"/>
  <c r="P346" i="19"/>
  <c r="O346" i="19"/>
  <c r="H359" i="9"/>
  <c r="B373" i="15"/>
  <c r="M354" i="18"/>
  <c r="J468" i="15"/>
  <c r="P460" i="15"/>
  <c r="K351" i="11"/>
  <c r="I351" i="11"/>
  <c r="L351" i="11"/>
  <c r="M351" i="11"/>
  <c r="J351" i="11"/>
  <c r="Y346" i="11"/>
  <c r="X346" i="11"/>
  <c r="AB346" i="11"/>
  <c r="Z346" i="11"/>
  <c r="AA346" i="11"/>
  <c r="K351" i="9"/>
  <c r="M351" i="9"/>
  <c r="N351" i="9"/>
  <c r="I351" i="9"/>
  <c r="J351" i="9"/>
  <c r="L351" i="9"/>
  <c r="I352" i="11" a="1"/>
  <c r="X347" i="11" a="1"/>
  <c r="N347" i="21" a="1"/>
  <c r="N347" i="27" a="1"/>
  <c r="N347" i="28" a="1"/>
  <c r="N347" i="23" a="1"/>
  <c r="N347" i="18" a="1"/>
  <c r="N347" i="29" a="1"/>
  <c r="N347" i="24" a="1"/>
  <c r="N347" i="19" a="1"/>
  <c r="N347" i="30" a="1"/>
  <c r="N347" i="25" a="1"/>
  <c r="N347" i="26" a="1"/>
  <c r="I352" i="9" a="1"/>
  <c r="N347" i="22" a="1"/>
  <c r="W355" i="11" l="1"/>
  <c r="J469" i="31"/>
  <c r="K461" i="31"/>
  <c r="M461" i="31"/>
  <c r="D366" i="31"/>
  <c r="N461" i="31"/>
  <c r="O461" i="31"/>
  <c r="F366" i="31"/>
  <c r="C366" i="31"/>
  <c r="E366" i="31"/>
  <c r="L461" i="31"/>
  <c r="G366" i="31"/>
  <c r="O461" i="15"/>
  <c r="L461" i="15"/>
  <c r="G366" i="15"/>
  <c r="E366" i="15"/>
  <c r="H366" i="15"/>
  <c r="M461" i="15"/>
  <c r="K461" i="15"/>
  <c r="N461" i="15"/>
  <c r="F366" i="15"/>
  <c r="C366" i="15"/>
  <c r="D366" i="15"/>
  <c r="N347" i="29"/>
  <c r="P347" i="29"/>
  <c r="S347" i="29"/>
  <c r="O347" i="29"/>
  <c r="Q347" i="29"/>
  <c r="R347" i="29"/>
  <c r="S347" i="30"/>
  <c r="R347" i="30"/>
  <c r="Q347" i="30"/>
  <c r="P347" i="30"/>
  <c r="O347" i="30"/>
  <c r="N347" i="30"/>
  <c r="R347" i="27"/>
  <c r="O347" i="27"/>
  <c r="S347" i="27"/>
  <c r="P347" i="27"/>
  <c r="N347" i="27"/>
  <c r="Q347" i="27"/>
  <c r="Q347" i="28"/>
  <c r="P347" i="28"/>
  <c r="S347" i="28"/>
  <c r="R347" i="28"/>
  <c r="O347" i="28"/>
  <c r="N347" i="28"/>
  <c r="N347" i="25"/>
  <c r="S347" i="25"/>
  <c r="Q347" i="25"/>
  <c r="P347" i="25"/>
  <c r="R347" i="25"/>
  <c r="O347" i="25"/>
  <c r="S347" i="26"/>
  <c r="R347" i="26"/>
  <c r="Q347" i="26"/>
  <c r="P347" i="26"/>
  <c r="O347" i="26"/>
  <c r="N347" i="26"/>
  <c r="S347" i="23"/>
  <c r="Q347" i="23"/>
  <c r="P347" i="23"/>
  <c r="R347" i="23"/>
  <c r="O347" i="23"/>
  <c r="N347" i="23"/>
  <c r="N347" i="24"/>
  <c r="P347" i="24"/>
  <c r="O347" i="24"/>
  <c r="S347" i="24"/>
  <c r="R347" i="24"/>
  <c r="Q347" i="24"/>
  <c r="S347" i="22"/>
  <c r="R347" i="22"/>
  <c r="Q347" i="22"/>
  <c r="O347" i="22"/>
  <c r="P347" i="22"/>
  <c r="N347" i="22"/>
  <c r="O347" i="21"/>
  <c r="R347" i="21"/>
  <c r="P347" i="21"/>
  <c r="S347" i="21"/>
  <c r="Q347" i="21"/>
  <c r="N347" i="21"/>
  <c r="R347" i="19"/>
  <c r="S347" i="19"/>
  <c r="Q347" i="19"/>
  <c r="P347" i="19"/>
  <c r="O347" i="19"/>
  <c r="N347" i="19"/>
  <c r="N347" i="18"/>
  <c r="S347" i="18"/>
  <c r="R347" i="18"/>
  <c r="Q347" i="18"/>
  <c r="P347" i="18"/>
  <c r="O347" i="18"/>
  <c r="H360" i="9"/>
  <c r="B374" i="15"/>
  <c r="M355" i="18"/>
  <c r="J469" i="15"/>
  <c r="P461" i="15"/>
  <c r="K352" i="11"/>
  <c r="I352" i="11"/>
  <c r="M352" i="11"/>
  <c r="L352" i="11"/>
  <c r="J352" i="11"/>
  <c r="Z347" i="11"/>
  <c r="AA347" i="11"/>
  <c r="AB347" i="11"/>
  <c r="X347" i="11"/>
  <c r="Y347" i="11"/>
  <c r="N352" i="9"/>
  <c r="M352" i="9"/>
  <c r="L352" i="9"/>
  <c r="J352" i="9"/>
  <c r="K352" i="9"/>
  <c r="I352" i="9"/>
  <c r="I353" i="11" a="1"/>
  <c r="X348" i="11" a="1"/>
  <c r="N348" i="27" a="1"/>
  <c r="N348" i="26" a="1"/>
  <c r="N348" i="22" a="1"/>
  <c r="N348" i="23" a="1"/>
  <c r="N348" i="24" a="1"/>
  <c r="N348" i="30" a="1"/>
  <c r="N348" i="19" a="1"/>
  <c r="N348" i="21" a="1"/>
  <c r="N348" i="29" a="1"/>
  <c r="I353" i="9" a="1"/>
  <c r="N348" i="18" a="1"/>
  <c r="N348" i="25" a="1"/>
  <c r="N348" i="28" a="1"/>
  <c r="L462" i="31" l="1"/>
  <c r="K462" i="31"/>
  <c r="O462" i="31"/>
  <c r="E367" i="31"/>
  <c r="G367" i="31"/>
  <c r="C367" i="31"/>
  <c r="N462" i="31"/>
  <c r="M462" i="31"/>
  <c r="D367" i="31"/>
  <c r="F367" i="31"/>
  <c r="W356" i="11"/>
  <c r="J470" i="31"/>
  <c r="M462" i="15"/>
  <c r="O462" i="15"/>
  <c r="K462" i="15"/>
  <c r="C367" i="15"/>
  <c r="D367" i="15"/>
  <c r="F367" i="15"/>
  <c r="H367" i="15"/>
  <c r="L462" i="15"/>
  <c r="N462" i="15"/>
  <c r="E367" i="15"/>
  <c r="G367" i="15"/>
  <c r="S348" i="29"/>
  <c r="O348" i="29"/>
  <c r="N348" i="29"/>
  <c r="Q348" i="29"/>
  <c r="R348" i="29"/>
  <c r="P348" i="29"/>
  <c r="S348" i="30"/>
  <c r="R348" i="30"/>
  <c r="Q348" i="30"/>
  <c r="P348" i="30"/>
  <c r="O348" i="30"/>
  <c r="N348" i="30"/>
  <c r="S348" i="27"/>
  <c r="P348" i="27"/>
  <c r="R348" i="27"/>
  <c r="O348" i="27"/>
  <c r="Q348" i="27"/>
  <c r="N348" i="27"/>
  <c r="S348" i="28"/>
  <c r="R348" i="28"/>
  <c r="Q348" i="28"/>
  <c r="P348" i="28"/>
  <c r="O348" i="28"/>
  <c r="N348" i="28"/>
  <c r="O348" i="25"/>
  <c r="R348" i="25"/>
  <c r="N348" i="25"/>
  <c r="S348" i="25"/>
  <c r="Q348" i="25"/>
  <c r="P348" i="25"/>
  <c r="S348" i="26"/>
  <c r="R348" i="26"/>
  <c r="Q348" i="26"/>
  <c r="P348" i="26"/>
  <c r="O348" i="26"/>
  <c r="N348" i="26"/>
  <c r="S348" i="24"/>
  <c r="R348" i="24"/>
  <c r="Q348" i="24"/>
  <c r="P348" i="24"/>
  <c r="N348" i="24"/>
  <c r="O348" i="24"/>
  <c r="R348" i="23"/>
  <c r="O348" i="23"/>
  <c r="N348" i="23"/>
  <c r="S348" i="23"/>
  <c r="Q348" i="23"/>
  <c r="P348" i="23"/>
  <c r="R348" i="21"/>
  <c r="P348" i="21"/>
  <c r="S348" i="21"/>
  <c r="Q348" i="21"/>
  <c r="O348" i="21"/>
  <c r="N348" i="21"/>
  <c r="S348" i="22"/>
  <c r="R348" i="22"/>
  <c r="Q348" i="22"/>
  <c r="P348" i="22"/>
  <c r="O348" i="22"/>
  <c r="N348" i="22"/>
  <c r="Q348" i="18"/>
  <c r="S348" i="18"/>
  <c r="R348" i="18"/>
  <c r="P348" i="18"/>
  <c r="O348" i="18"/>
  <c r="N348" i="18"/>
  <c r="Q348" i="19"/>
  <c r="O348" i="19"/>
  <c r="N348" i="19"/>
  <c r="S348" i="19"/>
  <c r="R348" i="19"/>
  <c r="P348" i="19"/>
  <c r="H361" i="9"/>
  <c r="B375" i="15"/>
  <c r="P462" i="15"/>
  <c r="M356" i="18"/>
  <c r="J470" i="15"/>
  <c r="K353" i="11"/>
  <c r="J353" i="11"/>
  <c r="L353" i="11"/>
  <c r="I353" i="11"/>
  <c r="M353" i="11"/>
  <c r="X348" i="11"/>
  <c r="AB348" i="11"/>
  <c r="AA348" i="11"/>
  <c r="Z348" i="11"/>
  <c r="Y348" i="11"/>
  <c r="K353" i="9"/>
  <c r="J353" i="9"/>
  <c r="I353" i="9"/>
  <c r="M353" i="9"/>
  <c r="N353" i="9"/>
  <c r="L353" i="9"/>
  <c r="I354" i="11" a="1"/>
  <c r="X349" i="11" a="1"/>
  <c r="N349" i="22" a="1"/>
  <c r="N349" i="30" a="1"/>
  <c r="N349" i="28" a="1"/>
  <c r="N349" i="26" a="1"/>
  <c r="N349" i="25" a="1"/>
  <c r="N349" i="19" a="1"/>
  <c r="N349" i="29" a="1"/>
  <c r="N349" i="18" a="1"/>
  <c r="N349" i="24" a="1"/>
  <c r="I354" i="9" a="1"/>
  <c r="N349" i="27" a="1"/>
  <c r="N349" i="23" a="1"/>
  <c r="N349" i="21" a="1"/>
  <c r="W357" i="11" l="1"/>
  <c r="J471" i="31"/>
  <c r="C368" i="31"/>
  <c r="O463" i="31"/>
  <c r="G368" i="31"/>
  <c r="F368" i="31"/>
  <c r="L463" i="31"/>
  <c r="M463" i="31"/>
  <c r="N463" i="31"/>
  <c r="D368" i="31"/>
  <c r="K463" i="31"/>
  <c r="E368" i="31"/>
  <c r="N463" i="15"/>
  <c r="C368" i="15"/>
  <c r="K463" i="15"/>
  <c r="M463" i="15"/>
  <c r="L463" i="15"/>
  <c r="F368" i="15"/>
  <c r="H368" i="15"/>
  <c r="G368" i="15"/>
  <c r="D368" i="15"/>
  <c r="E368" i="15"/>
  <c r="O463" i="15"/>
  <c r="S349" i="29"/>
  <c r="P349" i="29"/>
  <c r="N349" i="29"/>
  <c r="R349" i="29"/>
  <c r="Q349" i="29"/>
  <c r="O349" i="29"/>
  <c r="S349" i="30"/>
  <c r="R349" i="30"/>
  <c r="Q349" i="30"/>
  <c r="P349" i="30"/>
  <c r="O349" i="30"/>
  <c r="N349" i="30"/>
  <c r="P349" i="27"/>
  <c r="O349" i="27"/>
  <c r="S349" i="27"/>
  <c r="Q349" i="27"/>
  <c r="N349" i="27"/>
  <c r="R349" i="27"/>
  <c r="S349" i="28"/>
  <c r="R349" i="28"/>
  <c r="Q349" i="28"/>
  <c r="P349" i="28"/>
  <c r="N349" i="28"/>
  <c r="O349" i="28"/>
  <c r="P349" i="25"/>
  <c r="O349" i="25"/>
  <c r="N349" i="25"/>
  <c r="Q349" i="25"/>
  <c r="S349" i="25"/>
  <c r="R349" i="25"/>
  <c r="P349" i="26"/>
  <c r="O349" i="26"/>
  <c r="N349" i="26"/>
  <c r="Q349" i="26"/>
  <c r="R349" i="26"/>
  <c r="S349" i="26"/>
  <c r="Q349" i="23"/>
  <c r="O349" i="23"/>
  <c r="N349" i="23"/>
  <c r="P349" i="23"/>
  <c r="S349" i="23"/>
  <c r="R349" i="23"/>
  <c r="S349" i="24"/>
  <c r="R349" i="24"/>
  <c r="Q349" i="24"/>
  <c r="P349" i="24"/>
  <c r="O349" i="24"/>
  <c r="N349" i="24"/>
  <c r="R349" i="22"/>
  <c r="Q349" i="22"/>
  <c r="P349" i="22"/>
  <c r="O349" i="22"/>
  <c r="N349" i="22"/>
  <c r="S349" i="22"/>
  <c r="R349" i="21"/>
  <c r="P349" i="21"/>
  <c r="Q349" i="21"/>
  <c r="S349" i="21"/>
  <c r="O349" i="21"/>
  <c r="N349" i="21"/>
  <c r="S349" i="19"/>
  <c r="R349" i="19"/>
  <c r="O349" i="19"/>
  <c r="Q349" i="19"/>
  <c r="P349" i="19"/>
  <c r="N349" i="19"/>
  <c r="O349" i="18"/>
  <c r="S349" i="18"/>
  <c r="R349" i="18"/>
  <c r="P349" i="18"/>
  <c r="Q349" i="18"/>
  <c r="N349" i="18"/>
  <c r="M357" i="18"/>
  <c r="J471" i="15"/>
  <c r="P463" i="15"/>
  <c r="H362" i="9"/>
  <c r="B376" i="15"/>
  <c r="L354" i="11"/>
  <c r="K354" i="11"/>
  <c r="J354" i="11"/>
  <c r="M354" i="11"/>
  <c r="I354" i="11"/>
  <c r="X349" i="11"/>
  <c r="AB349" i="11"/>
  <c r="Y349" i="11"/>
  <c r="Z349" i="11"/>
  <c r="AA349" i="11"/>
  <c r="K354" i="9"/>
  <c r="M354" i="9"/>
  <c r="I354" i="9"/>
  <c r="N354" i="9"/>
  <c r="L354" i="9"/>
  <c r="J354" i="9"/>
  <c r="I355" i="11" a="1"/>
  <c r="X350" i="11" a="1"/>
  <c r="N350" i="30" a="1"/>
  <c r="N350" i="18" a="1"/>
  <c r="N350" i="22" a="1"/>
  <c r="N350" i="28" a="1"/>
  <c r="N350" i="25" a="1"/>
  <c r="I355" i="9" a="1"/>
  <c r="N350" i="27" a="1"/>
  <c r="N350" i="19" a="1"/>
  <c r="N350" i="23" a="1"/>
  <c r="N350" i="24" a="1"/>
  <c r="N350" i="29" a="1"/>
  <c r="N350" i="21" a="1"/>
  <c r="N350" i="26" a="1"/>
  <c r="N464" i="31" l="1"/>
  <c r="M464" i="31"/>
  <c r="L464" i="31"/>
  <c r="F369" i="31"/>
  <c r="O464" i="31"/>
  <c r="K464" i="31"/>
  <c r="G369" i="31"/>
  <c r="D369" i="31"/>
  <c r="E369" i="31"/>
  <c r="C369" i="31"/>
  <c r="W358" i="11"/>
  <c r="J472" i="31"/>
  <c r="K464" i="15"/>
  <c r="L464" i="15"/>
  <c r="M464" i="15"/>
  <c r="F369" i="15"/>
  <c r="H369" i="15"/>
  <c r="N464" i="15"/>
  <c r="O464" i="15"/>
  <c r="E369" i="15"/>
  <c r="D369" i="15"/>
  <c r="C369" i="15"/>
  <c r="G369" i="15"/>
  <c r="P350" i="29"/>
  <c r="R350" i="29"/>
  <c r="O350" i="29"/>
  <c r="Q350" i="29"/>
  <c r="S350" i="29"/>
  <c r="N350" i="29"/>
  <c r="S350" i="30"/>
  <c r="R350" i="30"/>
  <c r="P350" i="30"/>
  <c r="O350" i="30"/>
  <c r="Q350" i="30"/>
  <c r="N350" i="30"/>
  <c r="P350" i="27"/>
  <c r="S350" i="27"/>
  <c r="N350" i="27"/>
  <c r="O350" i="27"/>
  <c r="R350" i="27"/>
  <c r="Q350" i="27"/>
  <c r="S350" i="28"/>
  <c r="R350" i="28"/>
  <c r="Q350" i="28"/>
  <c r="P350" i="28"/>
  <c r="O350" i="28"/>
  <c r="N350" i="28"/>
  <c r="R350" i="25"/>
  <c r="O350" i="25"/>
  <c r="S350" i="25"/>
  <c r="N350" i="25"/>
  <c r="Q350" i="25"/>
  <c r="P350" i="25"/>
  <c r="R350" i="26"/>
  <c r="Q350" i="26"/>
  <c r="P350" i="26"/>
  <c r="O350" i="26"/>
  <c r="S350" i="26"/>
  <c r="N350" i="26"/>
  <c r="S350" i="24"/>
  <c r="R350" i="24"/>
  <c r="Q350" i="24"/>
  <c r="P350" i="24"/>
  <c r="O350" i="24"/>
  <c r="N350" i="24"/>
  <c r="O350" i="23"/>
  <c r="S350" i="23"/>
  <c r="Q350" i="23"/>
  <c r="R350" i="23"/>
  <c r="P350" i="23"/>
  <c r="N350" i="23"/>
  <c r="N350" i="21"/>
  <c r="Q350" i="21"/>
  <c r="O350" i="21"/>
  <c r="R350" i="21"/>
  <c r="P350" i="21"/>
  <c r="S350" i="21"/>
  <c r="S350" i="22"/>
  <c r="R350" i="22"/>
  <c r="Q350" i="22"/>
  <c r="P350" i="22"/>
  <c r="O350" i="22"/>
  <c r="N350" i="22"/>
  <c r="S350" i="18"/>
  <c r="R350" i="18"/>
  <c r="Q350" i="18"/>
  <c r="P350" i="18"/>
  <c r="N350" i="18"/>
  <c r="O350" i="18"/>
  <c r="N350" i="19"/>
  <c r="S350" i="19"/>
  <c r="R350" i="19"/>
  <c r="Q350" i="19"/>
  <c r="P350" i="19"/>
  <c r="O350" i="19"/>
  <c r="H363" i="9"/>
  <c r="B377" i="15"/>
  <c r="M358" i="18"/>
  <c r="J472" i="15"/>
  <c r="P464" i="15"/>
  <c r="K355" i="11"/>
  <c r="L355" i="11"/>
  <c r="J355" i="11"/>
  <c r="M355" i="11"/>
  <c r="I355" i="11"/>
  <c r="Y350" i="11"/>
  <c r="AA350" i="11"/>
  <c r="AB350" i="11"/>
  <c r="Z350" i="11"/>
  <c r="X350" i="11"/>
  <c r="J355" i="9"/>
  <c r="N355" i="9"/>
  <c r="L355" i="9"/>
  <c r="M355" i="9"/>
  <c r="K355" i="9"/>
  <c r="I355" i="9"/>
  <c r="I356" i="11" a="1"/>
  <c r="X351" i="11" a="1"/>
  <c r="N351" i="27" a="1"/>
  <c r="N351" i="30" a="1"/>
  <c r="N351" i="22" a="1"/>
  <c r="N351" i="28" a="1"/>
  <c r="N351" i="19" a="1"/>
  <c r="N351" i="25" a="1"/>
  <c r="N351" i="26" a="1"/>
  <c r="N351" i="23" a="1"/>
  <c r="N351" i="21" a="1"/>
  <c r="N351" i="24" a="1"/>
  <c r="N351" i="29" a="1"/>
  <c r="N351" i="18" a="1"/>
  <c r="I356" i="9" a="1"/>
  <c r="W359" i="11" l="1"/>
  <c r="J473" i="31"/>
  <c r="D370" i="31"/>
  <c r="F370" i="31"/>
  <c r="K465" i="31"/>
  <c r="M465" i="31"/>
  <c r="L465" i="31"/>
  <c r="C370" i="31"/>
  <c r="G370" i="31"/>
  <c r="O465" i="31"/>
  <c r="N465" i="31"/>
  <c r="E370" i="31"/>
  <c r="G370" i="15"/>
  <c r="F370" i="15"/>
  <c r="L465" i="15"/>
  <c r="M465" i="15"/>
  <c r="K465" i="15"/>
  <c r="E370" i="15"/>
  <c r="H370" i="15"/>
  <c r="D370" i="15"/>
  <c r="N465" i="15"/>
  <c r="O465" i="15"/>
  <c r="C370" i="15"/>
  <c r="Q351" i="29"/>
  <c r="O351" i="29"/>
  <c r="P351" i="29"/>
  <c r="N351" i="29"/>
  <c r="R351" i="29"/>
  <c r="S351" i="29"/>
  <c r="S351" i="30"/>
  <c r="R351" i="30"/>
  <c r="Q351" i="30"/>
  <c r="P351" i="30"/>
  <c r="O351" i="30"/>
  <c r="N351" i="30"/>
  <c r="P351" i="27"/>
  <c r="S351" i="27"/>
  <c r="Q351" i="27"/>
  <c r="O351" i="27"/>
  <c r="N351" i="27"/>
  <c r="R351" i="27"/>
  <c r="Q351" i="28"/>
  <c r="P351" i="28"/>
  <c r="O351" i="28"/>
  <c r="N351" i="28"/>
  <c r="R351" i="28"/>
  <c r="S351" i="28"/>
  <c r="Q351" i="25"/>
  <c r="N351" i="25"/>
  <c r="O351" i="25"/>
  <c r="S351" i="25"/>
  <c r="P351" i="25"/>
  <c r="R351" i="25"/>
  <c r="S351" i="26"/>
  <c r="R351" i="26"/>
  <c r="Q351" i="26"/>
  <c r="P351" i="26"/>
  <c r="O351" i="26"/>
  <c r="N351" i="26"/>
  <c r="S351" i="23"/>
  <c r="P351" i="23"/>
  <c r="R351" i="23"/>
  <c r="N351" i="23"/>
  <c r="O351" i="23"/>
  <c r="Q351" i="23"/>
  <c r="N351" i="24"/>
  <c r="S351" i="24"/>
  <c r="R351" i="24"/>
  <c r="Q351" i="24"/>
  <c r="P351" i="24"/>
  <c r="O351" i="24"/>
  <c r="S351" i="22"/>
  <c r="R351" i="22"/>
  <c r="Q351" i="22"/>
  <c r="O351" i="22"/>
  <c r="P351" i="22"/>
  <c r="N351" i="22"/>
  <c r="S351" i="21"/>
  <c r="Q351" i="21"/>
  <c r="P351" i="21"/>
  <c r="R351" i="21"/>
  <c r="O351" i="21"/>
  <c r="N351" i="21"/>
  <c r="R351" i="19"/>
  <c r="S351" i="19"/>
  <c r="Q351" i="19"/>
  <c r="P351" i="19"/>
  <c r="O351" i="19"/>
  <c r="N351" i="19"/>
  <c r="O351" i="18"/>
  <c r="R351" i="18"/>
  <c r="P351" i="18"/>
  <c r="N351" i="18"/>
  <c r="S351" i="18"/>
  <c r="Q351" i="18"/>
  <c r="H364" i="9"/>
  <c r="B378" i="15"/>
  <c r="M359" i="18"/>
  <c r="J473" i="15"/>
  <c r="P465" i="15"/>
  <c r="I356" i="11"/>
  <c r="L356" i="11"/>
  <c r="K356" i="11"/>
  <c r="J356" i="11"/>
  <c r="M356" i="11"/>
  <c r="AB351" i="11"/>
  <c r="X351" i="11"/>
  <c r="Y351" i="11"/>
  <c r="AA351" i="11"/>
  <c r="Z351" i="11"/>
  <c r="N356" i="9"/>
  <c r="K356" i="9"/>
  <c r="I356" i="9"/>
  <c r="J356" i="9"/>
  <c r="M356" i="9"/>
  <c r="L356" i="9"/>
  <c r="I357" i="11" a="1"/>
  <c r="X352" i="11" a="1"/>
  <c r="N352" i="26" a="1"/>
  <c r="N352" i="22" a="1"/>
  <c r="N352" i="25" a="1"/>
  <c r="N352" i="28" a="1"/>
  <c r="N352" i="30" a="1"/>
  <c r="N352" i="24" a="1"/>
  <c r="N352" i="18" a="1"/>
  <c r="N352" i="19" a="1"/>
  <c r="I357" i="9" a="1"/>
  <c r="N352" i="21" a="1"/>
  <c r="N352" i="23" a="1"/>
  <c r="N352" i="27" a="1"/>
  <c r="N352" i="29" a="1"/>
  <c r="K466" i="31" l="1"/>
  <c r="E371" i="31"/>
  <c r="M466" i="31"/>
  <c r="N466" i="31"/>
  <c r="L466" i="31"/>
  <c r="F371" i="31"/>
  <c r="O466" i="31"/>
  <c r="G371" i="31"/>
  <c r="C371" i="31"/>
  <c r="D371" i="31"/>
  <c r="W360" i="11"/>
  <c r="J474" i="31"/>
  <c r="F371" i="15"/>
  <c r="H371" i="15"/>
  <c r="N466" i="15"/>
  <c r="O466" i="15"/>
  <c r="L466" i="15"/>
  <c r="E371" i="15"/>
  <c r="K466" i="15"/>
  <c r="C371" i="15"/>
  <c r="G371" i="15"/>
  <c r="D371" i="15"/>
  <c r="M466" i="15"/>
  <c r="Q352" i="29"/>
  <c r="O352" i="29"/>
  <c r="N352" i="29"/>
  <c r="R352" i="29"/>
  <c r="P352" i="29"/>
  <c r="S352" i="29"/>
  <c r="S352" i="30"/>
  <c r="R352" i="30"/>
  <c r="Q352" i="30"/>
  <c r="P352" i="30"/>
  <c r="O352" i="30"/>
  <c r="N352" i="30"/>
  <c r="O352" i="27"/>
  <c r="N352" i="27"/>
  <c r="R352" i="27"/>
  <c r="P352" i="27"/>
  <c r="Q352" i="27"/>
  <c r="S352" i="27"/>
  <c r="S352" i="28"/>
  <c r="R352" i="28"/>
  <c r="Q352" i="28"/>
  <c r="P352" i="28"/>
  <c r="O352" i="28"/>
  <c r="N352" i="28"/>
  <c r="O352" i="25"/>
  <c r="S352" i="25"/>
  <c r="Q352" i="25"/>
  <c r="N352" i="25"/>
  <c r="R352" i="25"/>
  <c r="P352" i="25"/>
  <c r="S352" i="26"/>
  <c r="R352" i="26"/>
  <c r="Q352" i="26"/>
  <c r="P352" i="26"/>
  <c r="O352" i="26"/>
  <c r="N352" i="26"/>
  <c r="S352" i="24"/>
  <c r="R352" i="24"/>
  <c r="Q352" i="24"/>
  <c r="P352" i="24"/>
  <c r="N352" i="24"/>
  <c r="O352" i="24"/>
  <c r="O352" i="23"/>
  <c r="S352" i="23"/>
  <c r="P352" i="23"/>
  <c r="N352" i="23"/>
  <c r="R352" i="23"/>
  <c r="Q352" i="23"/>
  <c r="S352" i="21"/>
  <c r="R352" i="21"/>
  <c r="Q352" i="21"/>
  <c r="P352" i="21"/>
  <c r="O352" i="21"/>
  <c r="N352" i="21"/>
  <c r="N352" i="22"/>
  <c r="S352" i="22"/>
  <c r="R352" i="22"/>
  <c r="Q352" i="22"/>
  <c r="P352" i="22"/>
  <c r="O352" i="22"/>
  <c r="Q352" i="19"/>
  <c r="O352" i="19"/>
  <c r="N352" i="19"/>
  <c r="S352" i="19"/>
  <c r="R352" i="19"/>
  <c r="P352" i="19"/>
  <c r="S352" i="18"/>
  <c r="R352" i="18"/>
  <c r="Q352" i="18"/>
  <c r="O352" i="18"/>
  <c r="N352" i="18"/>
  <c r="P352" i="18"/>
  <c r="H365" i="9"/>
  <c r="B379" i="15"/>
  <c r="M360" i="18"/>
  <c r="J474" i="15"/>
  <c r="P466" i="15"/>
  <c r="I357" i="11"/>
  <c r="K357" i="11"/>
  <c r="M357" i="11"/>
  <c r="L357" i="11"/>
  <c r="J357" i="11"/>
  <c r="Z352" i="11"/>
  <c r="X352" i="11"/>
  <c r="AA352" i="11"/>
  <c r="Y352" i="11"/>
  <c r="AB352" i="11"/>
  <c r="I357" i="9"/>
  <c r="K357" i="9"/>
  <c r="L357" i="9"/>
  <c r="M357" i="9"/>
  <c r="N357" i="9"/>
  <c r="J357" i="9"/>
  <c r="I358" i="11" a="1"/>
  <c r="X353" i="11" a="1"/>
  <c r="N353" i="18" a="1"/>
  <c r="N353" i="25" a="1"/>
  <c r="N353" i="21" a="1"/>
  <c r="N353" i="26" a="1"/>
  <c r="N353" i="27" a="1"/>
  <c r="N353" i="24" a="1"/>
  <c r="N353" i="30" a="1"/>
  <c r="N353" i="29" a="1"/>
  <c r="I358" i="9" a="1"/>
  <c r="N353" i="28" a="1"/>
  <c r="N353" i="19" a="1"/>
  <c r="N353" i="22" a="1"/>
  <c r="N353" i="23" a="1"/>
  <c r="K467" i="31" l="1"/>
  <c r="M467" i="31"/>
  <c r="E372" i="31"/>
  <c r="C372" i="31"/>
  <c r="N467" i="31"/>
  <c r="W361" i="11"/>
  <c r="J475" i="31"/>
  <c r="F372" i="31"/>
  <c r="G372" i="31"/>
  <c r="O467" i="31"/>
  <c r="L467" i="31"/>
  <c r="D372" i="31"/>
  <c r="M467" i="15"/>
  <c r="N467" i="15"/>
  <c r="D372" i="15"/>
  <c r="E372" i="15"/>
  <c r="L467" i="15"/>
  <c r="H372" i="15"/>
  <c r="F372" i="15"/>
  <c r="C372" i="15"/>
  <c r="G372" i="15"/>
  <c r="O467" i="15"/>
  <c r="K467" i="15"/>
  <c r="Q353" i="29"/>
  <c r="O353" i="29"/>
  <c r="N353" i="29"/>
  <c r="R353" i="29"/>
  <c r="P353" i="29"/>
  <c r="S353" i="29"/>
  <c r="S353" i="30"/>
  <c r="R353" i="30"/>
  <c r="Q353" i="30"/>
  <c r="P353" i="30"/>
  <c r="O353" i="30"/>
  <c r="N353" i="30"/>
  <c r="P353" i="27"/>
  <c r="Q353" i="27"/>
  <c r="S353" i="27"/>
  <c r="O353" i="27"/>
  <c r="R353" i="27"/>
  <c r="N353" i="27"/>
  <c r="S353" i="28"/>
  <c r="R353" i="28"/>
  <c r="Q353" i="28"/>
  <c r="P353" i="28"/>
  <c r="N353" i="28"/>
  <c r="O353" i="28"/>
  <c r="R353" i="25"/>
  <c r="Q353" i="25"/>
  <c r="N353" i="25"/>
  <c r="P353" i="25"/>
  <c r="O353" i="25"/>
  <c r="S353" i="25"/>
  <c r="P353" i="26"/>
  <c r="O353" i="26"/>
  <c r="N353" i="26"/>
  <c r="S353" i="26"/>
  <c r="R353" i="26"/>
  <c r="Q353" i="26"/>
  <c r="R353" i="23"/>
  <c r="N353" i="23"/>
  <c r="O353" i="23"/>
  <c r="Q353" i="23"/>
  <c r="P353" i="23"/>
  <c r="S353" i="23"/>
  <c r="S353" i="24"/>
  <c r="R353" i="24"/>
  <c r="Q353" i="24"/>
  <c r="P353" i="24"/>
  <c r="O353" i="24"/>
  <c r="N353" i="24"/>
  <c r="R353" i="22"/>
  <c r="Q353" i="22"/>
  <c r="P353" i="22"/>
  <c r="O353" i="22"/>
  <c r="N353" i="22"/>
  <c r="S353" i="22"/>
  <c r="S353" i="21"/>
  <c r="Q353" i="21"/>
  <c r="P353" i="21"/>
  <c r="O353" i="21"/>
  <c r="R353" i="21"/>
  <c r="N353" i="21"/>
  <c r="P353" i="18"/>
  <c r="O353" i="18"/>
  <c r="Q353" i="18"/>
  <c r="N353" i="18"/>
  <c r="S353" i="18"/>
  <c r="R353" i="18"/>
  <c r="S353" i="19"/>
  <c r="R353" i="19"/>
  <c r="O353" i="19"/>
  <c r="Q353" i="19"/>
  <c r="P353" i="19"/>
  <c r="N353" i="19"/>
  <c r="H366" i="9"/>
  <c r="B380" i="15"/>
  <c r="P467" i="15"/>
  <c r="M361" i="18"/>
  <c r="J475" i="15"/>
  <c r="L358" i="11"/>
  <c r="I358" i="11"/>
  <c r="J358" i="11"/>
  <c r="K358" i="11"/>
  <c r="M358" i="11"/>
  <c r="AA353" i="11"/>
  <c r="X353" i="11"/>
  <c r="AB353" i="11"/>
  <c r="Z353" i="11"/>
  <c r="Y353" i="11"/>
  <c r="N358" i="9"/>
  <c r="J358" i="9"/>
  <c r="K358" i="9"/>
  <c r="L358" i="9"/>
  <c r="M358" i="9"/>
  <c r="I358" i="9"/>
  <c r="I359" i="11" a="1"/>
  <c r="X354" i="11" a="1"/>
  <c r="N354" i="30" a="1"/>
  <c r="N354" i="28" a="1"/>
  <c r="I359" i="9" a="1"/>
  <c r="N354" i="25" a="1"/>
  <c r="N354" i="19" a="1"/>
  <c r="N354" i="21" a="1"/>
  <c r="N354" i="24" a="1"/>
  <c r="N354" i="18" a="1"/>
  <c r="N354" i="29" a="1"/>
  <c r="N354" i="23" a="1"/>
  <c r="N354" i="27" a="1"/>
  <c r="N354" i="26" a="1"/>
  <c r="N354" i="22" a="1"/>
  <c r="G373" i="31" l="1"/>
  <c r="C373" i="31"/>
  <c r="F373" i="31"/>
  <c r="L468" i="31"/>
  <c r="O468" i="31"/>
  <c r="D373" i="31"/>
  <c r="N468" i="31"/>
  <c r="E373" i="31"/>
  <c r="K468" i="31"/>
  <c r="M468" i="31"/>
  <c r="W362" i="11"/>
  <c r="J476" i="31"/>
  <c r="O468" i="15"/>
  <c r="L468" i="15"/>
  <c r="F373" i="15"/>
  <c r="E373" i="15"/>
  <c r="H373" i="15"/>
  <c r="M468" i="15"/>
  <c r="K468" i="15"/>
  <c r="N468" i="15"/>
  <c r="C373" i="15"/>
  <c r="G373" i="15"/>
  <c r="D373" i="15"/>
  <c r="Q354" i="29"/>
  <c r="O354" i="29"/>
  <c r="N354" i="29"/>
  <c r="P354" i="29"/>
  <c r="R354" i="29"/>
  <c r="S354" i="29"/>
  <c r="S354" i="30"/>
  <c r="R354" i="30"/>
  <c r="P354" i="30"/>
  <c r="O354" i="30"/>
  <c r="Q354" i="30"/>
  <c r="N354" i="30"/>
  <c r="S354" i="27"/>
  <c r="P354" i="27"/>
  <c r="N354" i="27"/>
  <c r="Q354" i="27"/>
  <c r="R354" i="27"/>
  <c r="O354" i="27"/>
  <c r="S354" i="28"/>
  <c r="R354" i="28"/>
  <c r="Q354" i="28"/>
  <c r="P354" i="28"/>
  <c r="O354" i="28"/>
  <c r="N354" i="28"/>
  <c r="N354" i="25"/>
  <c r="R354" i="25"/>
  <c r="P354" i="25"/>
  <c r="S354" i="25"/>
  <c r="Q354" i="25"/>
  <c r="O354" i="25"/>
  <c r="R354" i="26"/>
  <c r="Q354" i="26"/>
  <c r="P354" i="26"/>
  <c r="O354" i="26"/>
  <c r="S354" i="26"/>
  <c r="N354" i="26"/>
  <c r="S354" i="24"/>
  <c r="R354" i="24"/>
  <c r="Q354" i="24"/>
  <c r="P354" i="24"/>
  <c r="O354" i="24"/>
  <c r="N354" i="24"/>
  <c r="S354" i="23"/>
  <c r="R354" i="23"/>
  <c r="P354" i="23"/>
  <c r="O354" i="23"/>
  <c r="Q354" i="23"/>
  <c r="N354" i="23"/>
  <c r="S354" i="22"/>
  <c r="R354" i="22"/>
  <c r="Q354" i="22"/>
  <c r="P354" i="22"/>
  <c r="O354" i="22"/>
  <c r="N354" i="22"/>
  <c r="P354" i="21"/>
  <c r="O354" i="21"/>
  <c r="S354" i="21"/>
  <c r="R354" i="21"/>
  <c r="N354" i="21"/>
  <c r="Q354" i="21"/>
  <c r="N354" i="19"/>
  <c r="S354" i="19"/>
  <c r="R354" i="19"/>
  <c r="Q354" i="19"/>
  <c r="P354" i="19"/>
  <c r="O354" i="19"/>
  <c r="S354" i="18"/>
  <c r="P354" i="18"/>
  <c r="R354" i="18"/>
  <c r="O354" i="18"/>
  <c r="Q354" i="18"/>
  <c r="N354" i="18"/>
  <c r="M362" i="18"/>
  <c r="J476" i="15"/>
  <c r="H367" i="9"/>
  <c r="B381" i="15"/>
  <c r="P468" i="15"/>
  <c r="J359" i="11"/>
  <c r="K359" i="11"/>
  <c r="M359" i="11"/>
  <c r="L359" i="11"/>
  <c r="I359" i="11"/>
  <c r="Y354" i="11"/>
  <c r="AB354" i="11"/>
  <c r="X354" i="11"/>
  <c r="Z354" i="11"/>
  <c r="AA354" i="11"/>
  <c r="N359" i="9"/>
  <c r="I359" i="9"/>
  <c r="M359" i="9"/>
  <c r="J359" i="9"/>
  <c r="L359" i="9"/>
  <c r="K359" i="9"/>
  <c r="I360" i="11" a="1"/>
  <c r="X355" i="11" a="1"/>
  <c r="N355" i="19" a="1"/>
  <c r="I360" i="9" a="1"/>
  <c r="N355" i="25" a="1"/>
  <c r="N355" i="29" a="1"/>
  <c r="N355" i="28" a="1"/>
  <c r="N355" i="24" a="1"/>
  <c r="N355" i="26" a="1"/>
  <c r="N355" i="18" a="1"/>
  <c r="N355" i="23" a="1"/>
  <c r="N355" i="22" a="1"/>
  <c r="N355" i="30" a="1"/>
  <c r="N355" i="27" a="1"/>
  <c r="N355" i="21" a="1"/>
  <c r="M469" i="31" l="1"/>
  <c r="L469" i="31"/>
  <c r="F374" i="31"/>
  <c r="D374" i="31"/>
  <c r="C374" i="31"/>
  <c r="G374" i="31"/>
  <c r="E374" i="31"/>
  <c r="O469" i="31"/>
  <c r="N469" i="31"/>
  <c r="K469" i="31"/>
  <c r="W363" i="11"/>
  <c r="J477" i="31"/>
  <c r="K469" i="15"/>
  <c r="E374" i="15"/>
  <c r="N469" i="15"/>
  <c r="D374" i="15"/>
  <c r="C374" i="15"/>
  <c r="G374" i="15"/>
  <c r="O469" i="15"/>
  <c r="F374" i="15"/>
  <c r="L469" i="15"/>
  <c r="M469" i="15"/>
  <c r="H374" i="15"/>
  <c r="S355" i="29"/>
  <c r="R355" i="29"/>
  <c r="O355" i="29"/>
  <c r="Q355" i="29"/>
  <c r="N355" i="29"/>
  <c r="P355" i="29"/>
  <c r="S355" i="30"/>
  <c r="R355" i="30"/>
  <c r="Q355" i="30"/>
  <c r="P355" i="30"/>
  <c r="O355" i="30"/>
  <c r="N355" i="30"/>
  <c r="P355" i="27"/>
  <c r="N355" i="27"/>
  <c r="R355" i="27"/>
  <c r="O355" i="27"/>
  <c r="S355" i="27"/>
  <c r="Q355" i="27"/>
  <c r="Q355" i="28"/>
  <c r="P355" i="28"/>
  <c r="S355" i="28"/>
  <c r="R355" i="28"/>
  <c r="O355" i="28"/>
  <c r="N355" i="28"/>
  <c r="O355" i="25"/>
  <c r="P355" i="25"/>
  <c r="Q355" i="25"/>
  <c r="S355" i="25"/>
  <c r="N355" i="25"/>
  <c r="R355" i="25"/>
  <c r="N355" i="26"/>
  <c r="Q355" i="26"/>
  <c r="O355" i="26"/>
  <c r="S355" i="26"/>
  <c r="R355" i="26"/>
  <c r="P355" i="26"/>
  <c r="P355" i="23"/>
  <c r="N355" i="23"/>
  <c r="S355" i="23"/>
  <c r="Q355" i="23"/>
  <c r="R355" i="23"/>
  <c r="O355" i="23"/>
  <c r="N355" i="24"/>
  <c r="S355" i="24"/>
  <c r="R355" i="24"/>
  <c r="Q355" i="24"/>
  <c r="P355" i="24"/>
  <c r="O355" i="24"/>
  <c r="R355" i="21"/>
  <c r="Q355" i="21"/>
  <c r="S355" i="21"/>
  <c r="P355" i="21"/>
  <c r="O355" i="21"/>
  <c r="N355" i="21"/>
  <c r="S355" i="22"/>
  <c r="R355" i="22"/>
  <c r="Q355" i="22"/>
  <c r="O355" i="22"/>
  <c r="P355" i="22"/>
  <c r="N355" i="22"/>
  <c r="Q355" i="18"/>
  <c r="R355" i="18"/>
  <c r="P355" i="18"/>
  <c r="N355" i="18"/>
  <c r="S355" i="18"/>
  <c r="O355" i="18"/>
  <c r="R355" i="19"/>
  <c r="S355" i="19"/>
  <c r="Q355" i="19"/>
  <c r="P355" i="19"/>
  <c r="O355" i="19"/>
  <c r="N355" i="19"/>
  <c r="H368" i="9"/>
  <c r="B382" i="15"/>
  <c r="P469" i="15"/>
  <c r="M363" i="18"/>
  <c r="J477" i="15"/>
  <c r="L360" i="11"/>
  <c r="K360" i="11"/>
  <c r="I360" i="11"/>
  <c r="J360" i="11"/>
  <c r="M360" i="11"/>
  <c r="AB355" i="11"/>
  <c r="Y355" i="11"/>
  <c r="Z355" i="11"/>
  <c r="X355" i="11"/>
  <c r="AA355" i="11"/>
  <c r="L360" i="9"/>
  <c r="J360" i="9"/>
  <c r="K360" i="9"/>
  <c r="M360" i="9"/>
  <c r="N360" i="9"/>
  <c r="I360" i="9"/>
  <c r="I361" i="11" a="1"/>
  <c r="X356" i="11" a="1"/>
  <c r="N356" i="29" a="1"/>
  <c r="N356" i="26" a="1"/>
  <c r="N356" i="21" a="1"/>
  <c r="N356" i="25" a="1"/>
  <c r="N356" i="28" a="1"/>
  <c r="N356" i="18" a="1"/>
  <c r="N356" i="22" a="1"/>
  <c r="N356" i="27" a="1"/>
  <c r="N356" i="24" a="1"/>
  <c r="N356" i="23" a="1"/>
  <c r="N356" i="30" a="1"/>
  <c r="N356" i="19" a="1"/>
  <c r="I361" i="9" a="1"/>
  <c r="N470" i="31" l="1"/>
  <c r="G375" i="31"/>
  <c r="W364" i="11"/>
  <c r="J478" i="31"/>
  <c r="M470" i="31"/>
  <c r="E375" i="31"/>
  <c r="K470" i="31"/>
  <c r="O470" i="31"/>
  <c r="D375" i="31"/>
  <c r="F375" i="31"/>
  <c r="C375" i="31"/>
  <c r="L470" i="31"/>
  <c r="C375" i="15"/>
  <c r="H375" i="15"/>
  <c r="K470" i="15"/>
  <c r="O470" i="15"/>
  <c r="L470" i="15"/>
  <c r="G375" i="15"/>
  <c r="F375" i="15"/>
  <c r="E375" i="15"/>
  <c r="M470" i="15"/>
  <c r="N470" i="15"/>
  <c r="D375" i="15"/>
  <c r="Q356" i="29"/>
  <c r="O356" i="29"/>
  <c r="P356" i="29"/>
  <c r="S356" i="29"/>
  <c r="N356" i="29"/>
  <c r="R356" i="29"/>
  <c r="S356" i="30"/>
  <c r="R356" i="30"/>
  <c r="Q356" i="30"/>
  <c r="P356" i="30"/>
  <c r="O356" i="30"/>
  <c r="N356" i="30"/>
  <c r="S356" i="27"/>
  <c r="P356" i="27"/>
  <c r="R356" i="27"/>
  <c r="Q356" i="27"/>
  <c r="O356" i="27"/>
  <c r="N356" i="27"/>
  <c r="R356" i="28"/>
  <c r="Q356" i="28"/>
  <c r="P356" i="28"/>
  <c r="O356" i="28"/>
  <c r="N356" i="28"/>
  <c r="S356" i="28"/>
  <c r="R356" i="25"/>
  <c r="P356" i="25"/>
  <c r="S356" i="25"/>
  <c r="Q356" i="25"/>
  <c r="O356" i="25"/>
  <c r="N356" i="25"/>
  <c r="S356" i="26"/>
  <c r="R356" i="26"/>
  <c r="Q356" i="26"/>
  <c r="P356" i="26"/>
  <c r="O356" i="26"/>
  <c r="N356" i="26"/>
  <c r="S356" i="24"/>
  <c r="R356" i="24"/>
  <c r="Q356" i="24"/>
  <c r="P356" i="24"/>
  <c r="N356" i="24"/>
  <c r="O356" i="24"/>
  <c r="R356" i="23"/>
  <c r="N356" i="23"/>
  <c r="S356" i="23"/>
  <c r="Q356" i="23"/>
  <c r="O356" i="23"/>
  <c r="P356" i="23"/>
  <c r="S356" i="22"/>
  <c r="R356" i="22"/>
  <c r="Q356" i="22"/>
  <c r="P356" i="22"/>
  <c r="O356" i="22"/>
  <c r="N356" i="22"/>
  <c r="P356" i="21"/>
  <c r="O356" i="21"/>
  <c r="Q356" i="21"/>
  <c r="N356" i="21"/>
  <c r="R356" i="21"/>
  <c r="S356" i="21"/>
  <c r="Q356" i="19"/>
  <c r="O356" i="19"/>
  <c r="N356" i="19"/>
  <c r="S356" i="19"/>
  <c r="R356" i="19"/>
  <c r="P356" i="19"/>
  <c r="R356" i="18"/>
  <c r="Q356" i="18"/>
  <c r="P356" i="18"/>
  <c r="O356" i="18"/>
  <c r="N356" i="18"/>
  <c r="S356" i="18"/>
  <c r="M364" i="18"/>
  <c r="J478" i="15"/>
  <c r="H369" i="9"/>
  <c r="B383" i="15"/>
  <c r="P470" i="15"/>
  <c r="M361" i="11"/>
  <c r="J361" i="11"/>
  <c r="L361" i="11"/>
  <c r="K361" i="11"/>
  <c r="I361" i="11"/>
  <c r="AB356" i="11"/>
  <c r="Y356" i="11"/>
  <c r="Z356" i="11"/>
  <c r="X356" i="11"/>
  <c r="AA356" i="11"/>
  <c r="M361" i="9"/>
  <c r="L361" i="9"/>
  <c r="K361" i="9"/>
  <c r="J361" i="9"/>
  <c r="N361" i="9"/>
  <c r="I361" i="9"/>
  <c r="I362" i="11" a="1"/>
  <c r="X357" i="11" a="1"/>
  <c r="N357" i="22" a="1"/>
  <c r="N357" i="19" a="1"/>
  <c r="N357" i="28" a="1"/>
  <c r="N357" i="18" a="1"/>
  <c r="N357" i="26" a="1"/>
  <c r="I362" i="9" a="1"/>
  <c r="N357" i="25" a="1"/>
  <c r="N357" i="27" a="1"/>
  <c r="N357" i="24" a="1"/>
  <c r="N357" i="21" a="1"/>
  <c r="N357" i="30" a="1"/>
  <c r="N357" i="29" a="1"/>
  <c r="N357" i="23" a="1"/>
  <c r="C376" i="31" l="1"/>
  <c r="N471" i="31"/>
  <c r="F376" i="31"/>
  <c r="D376" i="31"/>
  <c r="K471" i="31"/>
  <c r="L471" i="31"/>
  <c r="W365" i="11"/>
  <c r="J479" i="31"/>
  <c r="E376" i="31"/>
  <c r="G376" i="31"/>
  <c r="M471" i="31"/>
  <c r="O471" i="31"/>
  <c r="O471" i="15"/>
  <c r="L471" i="15"/>
  <c r="N471" i="15"/>
  <c r="C376" i="15"/>
  <c r="M471" i="15"/>
  <c r="H376" i="15"/>
  <c r="F376" i="15"/>
  <c r="G376" i="15"/>
  <c r="K471" i="15"/>
  <c r="D376" i="15"/>
  <c r="E376" i="15"/>
  <c r="P357" i="29"/>
  <c r="N357" i="29"/>
  <c r="S357" i="29"/>
  <c r="Q357" i="29"/>
  <c r="R357" i="29"/>
  <c r="O357" i="29"/>
  <c r="S357" i="30"/>
  <c r="O357" i="30"/>
  <c r="N357" i="30"/>
  <c r="R357" i="30"/>
  <c r="Q357" i="30"/>
  <c r="P357" i="30"/>
  <c r="O357" i="27"/>
  <c r="Q357" i="27"/>
  <c r="N357" i="27"/>
  <c r="R357" i="27"/>
  <c r="S357" i="27"/>
  <c r="P357" i="27"/>
  <c r="S357" i="28"/>
  <c r="R357" i="28"/>
  <c r="Q357" i="28"/>
  <c r="P357" i="28"/>
  <c r="N357" i="28"/>
  <c r="O357" i="28"/>
  <c r="N357" i="25"/>
  <c r="R357" i="25"/>
  <c r="Q357" i="25"/>
  <c r="S357" i="25"/>
  <c r="P357" i="25"/>
  <c r="O357" i="25"/>
  <c r="P357" i="26"/>
  <c r="O357" i="26"/>
  <c r="N357" i="26"/>
  <c r="S357" i="26"/>
  <c r="R357" i="26"/>
  <c r="Q357" i="26"/>
  <c r="S357" i="23"/>
  <c r="P357" i="23"/>
  <c r="N357" i="23"/>
  <c r="Q357" i="23"/>
  <c r="O357" i="23"/>
  <c r="R357" i="23"/>
  <c r="S357" i="24"/>
  <c r="R357" i="24"/>
  <c r="Q357" i="24"/>
  <c r="P357" i="24"/>
  <c r="O357" i="24"/>
  <c r="N357" i="24"/>
  <c r="R357" i="21"/>
  <c r="S357" i="21"/>
  <c r="P357" i="21"/>
  <c r="O357" i="21"/>
  <c r="N357" i="21"/>
  <c r="Q357" i="21"/>
  <c r="R357" i="22"/>
  <c r="Q357" i="22"/>
  <c r="P357" i="22"/>
  <c r="O357" i="22"/>
  <c r="N357" i="22"/>
  <c r="S357" i="22"/>
  <c r="S357" i="19"/>
  <c r="R357" i="19"/>
  <c r="O357" i="19"/>
  <c r="Q357" i="19"/>
  <c r="P357" i="19"/>
  <c r="N357" i="19"/>
  <c r="S357" i="18"/>
  <c r="R357" i="18"/>
  <c r="P357" i="18"/>
  <c r="O357" i="18"/>
  <c r="Q357" i="18"/>
  <c r="N357" i="18"/>
  <c r="M365" i="18"/>
  <c r="J479" i="15"/>
  <c r="H370" i="9"/>
  <c r="B384" i="15"/>
  <c r="P471" i="15"/>
  <c r="K362" i="11"/>
  <c r="J362" i="11"/>
  <c r="M362" i="11"/>
  <c r="L362" i="11"/>
  <c r="I362" i="11"/>
  <c r="Y357" i="11"/>
  <c r="X357" i="11"/>
  <c r="AB357" i="11"/>
  <c r="AA357" i="11"/>
  <c r="Z357" i="11"/>
  <c r="M362" i="9"/>
  <c r="I362" i="9"/>
  <c r="J362" i="9"/>
  <c r="K362" i="9"/>
  <c r="L362" i="9"/>
  <c r="N362" i="9"/>
  <c r="I363" i="11" a="1"/>
  <c r="X358" i="11" a="1"/>
  <c r="N358" i="25" a="1"/>
  <c r="N358" i="28" a="1"/>
  <c r="N358" i="26" a="1"/>
  <c r="N358" i="27" a="1"/>
  <c r="N358" i="19" a="1"/>
  <c r="N358" i="22" a="1"/>
  <c r="N358" i="30" a="1"/>
  <c r="N358" i="24" a="1"/>
  <c r="I363" i="9" a="1"/>
  <c r="N358" i="18" a="1"/>
  <c r="N358" i="29" a="1"/>
  <c r="N358" i="21" a="1"/>
  <c r="N358" i="23" a="1"/>
  <c r="E377" i="31" l="1"/>
  <c r="D377" i="31"/>
  <c r="N472" i="31"/>
  <c r="W366" i="11"/>
  <c r="J480" i="31"/>
  <c r="M472" i="31"/>
  <c r="K472" i="31"/>
  <c r="L472" i="31"/>
  <c r="C377" i="31"/>
  <c r="O472" i="31"/>
  <c r="F377" i="31"/>
  <c r="G377" i="31"/>
  <c r="O472" i="15"/>
  <c r="M472" i="15"/>
  <c r="G377" i="15"/>
  <c r="N472" i="15"/>
  <c r="H377" i="15"/>
  <c r="D377" i="15"/>
  <c r="C377" i="15"/>
  <c r="L472" i="15"/>
  <c r="E377" i="15"/>
  <c r="K472" i="15"/>
  <c r="F377" i="15"/>
  <c r="S358" i="29"/>
  <c r="R358" i="29"/>
  <c r="P358" i="29"/>
  <c r="Q358" i="29"/>
  <c r="N358" i="29"/>
  <c r="O358" i="29"/>
  <c r="S358" i="30"/>
  <c r="R358" i="30"/>
  <c r="P358" i="30"/>
  <c r="O358" i="30"/>
  <c r="N358" i="30"/>
  <c r="Q358" i="30"/>
  <c r="O358" i="27"/>
  <c r="P358" i="27"/>
  <c r="Q358" i="27"/>
  <c r="N358" i="27"/>
  <c r="S358" i="27"/>
  <c r="R358" i="27"/>
  <c r="S358" i="28"/>
  <c r="R358" i="28"/>
  <c r="Q358" i="28"/>
  <c r="P358" i="28"/>
  <c r="O358" i="28"/>
  <c r="N358" i="28"/>
  <c r="N358" i="25"/>
  <c r="O358" i="25"/>
  <c r="S358" i="25"/>
  <c r="P358" i="25"/>
  <c r="Q358" i="25"/>
  <c r="R358" i="25"/>
  <c r="R358" i="26"/>
  <c r="Q358" i="26"/>
  <c r="P358" i="26"/>
  <c r="O358" i="26"/>
  <c r="S358" i="26"/>
  <c r="N358" i="26"/>
  <c r="S358" i="24"/>
  <c r="R358" i="24"/>
  <c r="Q358" i="24"/>
  <c r="P358" i="24"/>
  <c r="O358" i="24"/>
  <c r="N358" i="24"/>
  <c r="Q358" i="23"/>
  <c r="O358" i="23"/>
  <c r="S358" i="23"/>
  <c r="R358" i="23"/>
  <c r="P358" i="23"/>
  <c r="N358" i="23"/>
  <c r="S358" i="22"/>
  <c r="R358" i="22"/>
  <c r="Q358" i="22"/>
  <c r="P358" i="22"/>
  <c r="O358" i="22"/>
  <c r="N358" i="22"/>
  <c r="S358" i="21"/>
  <c r="P358" i="21"/>
  <c r="O358" i="21"/>
  <c r="N358" i="21"/>
  <c r="R358" i="21"/>
  <c r="Q358" i="21"/>
  <c r="S358" i="18"/>
  <c r="Q358" i="18"/>
  <c r="P358" i="18"/>
  <c r="R358" i="18"/>
  <c r="O358" i="18"/>
  <c r="N358" i="18"/>
  <c r="N358" i="19"/>
  <c r="S358" i="19"/>
  <c r="R358" i="19"/>
  <c r="Q358" i="19"/>
  <c r="P358" i="19"/>
  <c r="O358" i="19"/>
  <c r="M366" i="18"/>
  <c r="J480" i="15"/>
  <c r="H371" i="9"/>
  <c r="B385" i="15"/>
  <c r="P472" i="15"/>
  <c r="I363" i="11"/>
  <c r="L363" i="11"/>
  <c r="J363" i="11"/>
  <c r="M363" i="11"/>
  <c r="K363" i="11"/>
  <c r="X358" i="11"/>
  <c r="Z358" i="11"/>
  <c r="Y358" i="11"/>
  <c r="AA358" i="11"/>
  <c r="AB358" i="11"/>
  <c r="K363" i="9"/>
  <c r="N363" i="9"/>
  <c r="L363" i="9"/>
  <c r="M363" i="9"/>
  <c r="I363" i="9"/>
  <c r="J363" i="9"/>
  <c r="I364" i="11" a="1"/>
  <c r="X359" i="11" a="1"/>
  <c r="N359" i="28" a="1"/>
  <c r="N359" i="24" a="1"/>
  <c r="N359" i="18" a="1"/>
  <c r="N359" i="29" a="1"/>
  <c r="I364" i="9" a="1"/>
  <c r="N359" i="26" a="1"/>
  <c r="N359" i="21" a="1"/>
  <c r="N359" i="19" a="1"/>
  <c r="N359" i="27" a="1"/>
  <c r="N359" i="30" a="1"/>
  <c r="N359" i="25" a="1"/>
  <c r="N359" i="22" a="1"/>
  <c r="N359" i="23" a="1"/>
  <c r="O473" i="31" l="1"/>
  <c r="D378" i="31"/>
  <c r="C378" i="31"/>
  <c r="E378" i="31"/>
  <c r="G378" i="31"/>
  <c r="N473" i="31"/>
  <c r="K473" i="31"/>
  <c r="F378" i="31"/>
  <c r="L473" i="31"/>
  <c r="M473" i="31"/>
  <c r="W367" i="11"/>
  <c r="J481" i="31"/>
  <c r="L473" i="15"/>
  <c r="K473" i="15"/>
  <c r="O473" i="15"/>
  <c r="D378" i="15"/>
  <c r="H378" i="15"/>
  <c r="C378" i="15"/>
  <c r="F378" i="15"/>
  <c r="G378" i="15"/>
  <c r="M473" i="15"/>
  <c r="N473" i="15"/>
  <c r="E378" i="15"/>
  <c r="R359" i="29"/>
  <c r="P359" i="29"/>
  <c r="Q359" i="29"/>
  <c r="O359" i="29"/>
  <c r="N359" i="29"/>
  <c r="S359" i="29"/>
  <c r="S359" i="30"/>
  <c r="R359" i="30"/>
  <c r="Q359" i="30"/>
  <c r="P359" i="30"/>
  <c r="O359" i="30"/>
  <c r="N359" i="30"/>
  <c r="S359" i="27"/>
  <c r="R359" i="27"/>
  <c r="O359" i="27"/>
  <c r="N359" i="27"/>
  <c r="P359" i="27"/>
  <c r="Q359" i="27"/>
  <c r="Q359" i="28"/>
  <c r="P359" i="28"/>
  <c r="S359" i="28"/>
  <c r="R359" i="28"/>
  <c r="O359" i="28"/>
  <c r="N359" i="28"/>
  <c r="R359" i="25"/>
  <c r="Q359" i="25"/>
  <c r="N359" i="25"/>
  <c r="P359" i="25"/>
  <c r="S359" i="25"/>
  <c r="O359" i="25"/>
  <c r="S359" i="26"/>
  <c r="R359" i="26"/>
  <c r="Q359" i="26"/>
  <c r="P359" i="26"/>
  <c r="O359" i="26"/>
  <c r="N359" i="26"/>
  <c r="S359" i="23"/>
  <c r="R359" i="23"/>
  <c r="O359" i="23"/>
  <c r="Q359" i="23"/>
  <c r="P359" i="23"/>
  <c r="N359" i="23"/>
  <c r="N359" i="24"/>
  <c r="S359" i="24"/>
  <c r="R359" i="24"/>
  <c r="Q359" i="24"/>
  <c r="P359" i="24"/>
  <c r="O359" i="24"/>
  <c r="S359" i="21"/>
  <c r="Q359" i="21"/>
  <c r="N359" i="21"/>
  <c r="R359" i="21"/>
  <c r="P359" i="21"/>
  <c r="O359" i="21"/>
  <c r="S359" i="22"/>
  <c r="R359" i="22"/>
  <c r="Q359" i="22"/>
  <c r="O359" i="22"/>
  <c r="P359" i="22"/>
  <c r="N359" i="22"/>
  <c r="S359" i="19"/>
  <c r="R359" i="19"/>
  <c r="Q359" i="19"/>
  <c r="P359" i="19"/>
  <c r="O359" i="19"/>
  <c r="N359" i="19"/>
  <c r="O359" i="18"/>
  <c r="R359" i="18"/>
  <c r="P359" i="18"/>
  <c r="N359" i="18"/>
  <c r="S359" i="18"/>
  <c r="Q359" i="18"/>
  <c r="M367" i="18"/>
  <c r="J481" i="15"/>
  <c r="H372" i="9"/>
  <c r="B386" i="15"/>
  <c r="P473" i="15"/>
  <c r="M364" i="11"/>
  <c r="I364" i="11"/>
  <c r="L364" i="11"/>
  <c r="K364" i="11"/>
  <c r="J364" i="11"/>
  <c r="AA359" i="11"/>
  <c r="AB359" i="11"/>
  <c r="Y359" i="11"/>
  <c r="X359" i="11"/>
  <c r="Z359" i="11"/>
  <c r="K364" i="9"/>
  <c r="N364" i="9"/>
  <c r="L364" i="9"/>
  <c r="I364" i="9"/>
  <c r="M364" i="9"/>
  <c r="J364" i="9"/>
  <c r="I365" i="11" a="1"/>
  <c r="X360" i="11" a="1"/>
  <c r="N360" i="21" a="1"/>
  <c r="I365" i="9" a="1"/>
  <c r="N360" i="24" a="1"/>
  <c r="N360" i="25" a="1"/>
  <c r="N360" i="19" a="1"/>
  <c r="N360" i="30" a="1"/>
  <c r="N360" i="28" a="1"/>
  <c r="N360" i="22" a="1"/>
  <c r="N360" i="27" a="1"/>
  <c r="N360" i="26" a="1"/>
  <c r="N360" i="23" a="1"/>
  <c r="N360" i="18" a="1"/>
  <c r="N360" i="29" a="1"/>
  <c r="M474" i="31" l="1"/>
  <c r="W368" i="11"/>
  <c r="J482" i="31"/>
  <c r="E379" i="31"/>
  <c r="C379" i="31"/>
  <c r="L474" i="31"/>
  <c r="O474" i="31"/>
  <c r="D379" i="31"/>
  <c r="G379" i="31"/>
  <c r="K474" i="31"/>
  <c r="N474" i="31"/>
  <c r="F379" i="31"/>
  <c r="M474" i="15"/>
  <c r="N474" i="15"/>
  <c r="L474" i="15"/>
  <c r="G379" i="15"/>
  <c r="K474" i="15"/>
  <c r="C379" i="15"/>
  <c r="D379" i="15"/>
  <c r="F379" i="15"/>
  <c r="E379" i="15"/>
  <c r="O474" i="15"/>
  <c r="H379" i="15"/>
  <c r="Q360" i="29"/>
  <c r="N360" i="29"/>
  <c r="O360" i="29"/>
  <c r="S360" i="29"/>
  <c r="P360" i="29"/>
  <c r="R360" i="29"/>
  <c r="S360" i="30"/>
  <c r="R360" i="30"/>
  <c r="Q360" i="30"/>
  <c r="P360" i="30"/>
  <c r="O360" i="30"/>
  <c r="N360" i="30"/>
  <c r="R360" i="27"/>
  <c r="S360" i="27"/>
  <c r="P360" i="27"/>
  <c r="Q360" i="27"/>
  <c r="O360" i="27"/>
  <c r="N360" i="27"/>
  <c r="S360" i="28"/>
  <c r="R360" i="28"/>
  <c r="Q360" i="28"/>
  <c r="P360" i="28"/>
  <c r="O360" i="28"/>
  <c r="N360" i="28"/>
  <c r="O360" i="25"/>
  <c r="S360" i="25"/>
  <c r="P360" i="25"/>
  <c r="N360" i="25"/>
  <c r="Q360" i="25"/>
  <c r="R360" i="25"/>
  <c r="N360" i="26"/>
  <c r="Q360" i="26"/>
  <c r="O360" i="26"/>
  <c r="S360" i="26"/>
  <c r="R360" i="26"/>
  <c r="P360" i="26"/>
  <c r="S360" i="24"/>
  <c r="R360" i="24"/>
  <c r="Q360" i="24"/>
  <c r="P360" i="24"/>
  <c r="N360" i="24"/>
  <c r="O360" i="24"/>
  <c r="S360" i="23"/>
  <c r="R360" i="23"/>
  <c r="N360" i="23"/>
  <c r="P360" i="23"/>
  <c r="Q360" i="23"/>
  <c r="O360" i="23"/>
  <c r="S360" i="22"/>
  <c r="R360" i="22"/>
  <c r="Q360" i="22"/>
  <c r="P360" i="22"/>
  <c r="O360" i="22"/>
  <c r="N360" i="22"/>
  <c r="R360" i="21"/>
  <c r="S360" i="21"/>
  <c r="Q360" i="21"/>
  <c r="O360" i="21"/>
  <c r="N360" i="21"/>
  <c r="P360" i="21"/>
  <c r="O360" i="18"/>
  <c r="Q360" i="18"/>
  <c r="S360" i="18"/>
  <c r="R360" i="18"/>
  <c r="P360" i="18"/>
  <c r="N360" i="18"/>
  <c r="Q360" i="19"/>
  <c r="O360" i="19"/>
  <c r="N360" i="19"/>
  <c r="S360" i="19"/>
  <c r="R360" i="19"/>
  <c r="P360" i="19"/>
  <c r="M368" i="18"/>
  <c r="J482" i="15"/>
  <c r="H373" i="9"/>
  <c r="B387" i="15"/>
  <c r="P474" i="15"/>
  <c r="J365" i="11"/>
  <c r="K365" i="11"/>
  <c r="I365" i="11"/>
  <c r="M365" i="11"/>
  <c r="L365" i="11"/>
  <c r="X360" i="11"/>
  <c r="AB360" i="11"/>
  <c r="AA360" i="11"/>
  <c r="Z360" i="11"/>
  <c r="Y360" i="11"/>
  <c r="I365" i="9"/>
  <c r="L365" i="9"/>
  <c r="J365" i="9"/>
  <c r="M365" i="9"/>
  <c r="K365" i="9"/>
  <c r="N365" i="9"/>
  <c r="I366" i="11" a="1"/>
  <c r="X361" i="11" a="1"/>
  <c r="N361" i="30" a="1"/>
  <c r="I366" i="9" a="1"/>
  <c r="N361" i="22" a="1"/>
  <c r="N361" i="18" a="1"/>
  <c r="N361" i="23" a="1"/>
  <c r="N361" i="28" a="1"/>
  <c r="N361" i="29" a="1"/>
  <c r="N361" i="27" a="1"/>
  <c r="N361" i="24" a="1"/>
  <c r="N361" i="25" a="1"/>
  <c r="N361" i="19" a="1"/>
  <c r="N361" i="21" a="1"/>
  <c r="N361" i="26" a="1"/>
  <c r="F380" i="31" l="1"/>
  <c r="G380" i="31"/>
  <c r="E380" i="31"/>
  <c r="O475" i="31"/>
  <c r="C380" i="31"/>
  <c r="D380" i="31"/>
  <c r="W369" i="11"/>
  <c r="J483" i="31"/>
  <c r="L475" i="31"/>
  <c r="M475" i="31"/>
  <c r="N475" i="31"/>
  <c r="K475" i="31"/>
  <c r="K475" i="15"/>
  <c r="H380" i="15"/>
  <c r="G380" i="15"/>
  <c r="D380" i="15"/>
  <c r="O475" i="15"/>
  <c r="M475" i="15"/>
  <c r="L475" i="15"/>
  <c r="E380" i="15"/>
  <c r="N475" i="15"/>
  <c r="F380" i="15"/>
  <c r="C380" i="15"/>
  <c r="N361" i="29"/>
  <c r="R361" i="29"/>
  <c r="P361" i="29"/>
  <c r="Q361" i="29"/>
  <c r="O361" i="29"/>
  <c r="S361" i="29"/>
  <c r="S361" i="30"/>
  <c r="R361" i="30"/>
  <c r="Q361" i="30"/>
  <c r="P361" i="30"/>
  <c r="O361" i="30"/>
  <c r="N361" i="30"/>
  <c r="S361" i="27"/>
  <c r="P361" i="27"/>
  <c r="N361" i="27"/>
  <c r="R361" i="27"/>
  <c r="O361" i="27"/>
  <c r="Q361" i="27"/>
  <c r="S361" i="28"/>
  <c r="R361" i="28"/>
  <c r="Q361" i="28"/>
  <c r="P361" i="28"/>
  <c r="N361" i="28"/>
  <c r="O361" i="28"/>
  <c r="Q361" i="25"/>
  <c r="R361" i="25"/>
  <c r="O361" i="25"/>
  <c r="P361" i="25"/>
  <c r="N361" i="25"/>
  <c r="S361" i="25"/>
  <c r="P361" i="26"/>
  <c r="O361" i="26"/>
  <c r="N361" i="26"/>
  <c r="S361" i="26"/>
  <c r="R361" i="26"/>
  <c r="Q361" i="26"/>
  <c r="R361" i="23"/>
  <c r="N361" i="23"/>
  <c r="O361" i="23"/>
  <c r="S361" i="23"/>
  <c r="Q361" i="23"/>
  <c r="P361" i="23"/>
  <c r="S361" i="24"/>
  <c r="R361" i="24"/>
  <c r="Q361" i="24"/>
  <c r="P361" i="24"/>
  <c r="O361" i="24"/>
  <c r="N361" i="24"/>
  <c r="S361" i="21"/>
  <c r="P361" i="21"/>
  <c r="Q361" i="21"/>
  <c r="N361" i="21"/>
  <c r="R361" i="21"/>
  <c r="O361" i="21"/>
  <c r="R361" i="22"/>
  <c r="Q361" i="22"/>
  <c r="P361" i="22"/>
  <c r="O361" i="22"/>
  <c r="N361" i="22"/>
  <c r="S361" i="22"/>
  <c r="S361" i="19"/>
  <c r="R361" i="19"/>
  <c r="O361" i="19"/>
  <c r="Q361" i="19"/>
  <c r="P361" i="19"/>
  <c r="N361" i="19"/>
  <c r="P361" i="18"/>
  <c r="S361" i="18"/>
  <c r="N361" i="18"/>
  <c r="Q361" i="18"/>
  <c r="O361" i="18"/>
  <c r="R361" i="18"/>
  <c r="H374" i="9"/>
  <c r="B388" i="15"/>
  <c r="M369" i="18"/>
  <c r="J483" i="15"/>
  <c r="P475" i="15"/>
  <c r="L366" i="11"/>
  <c r="I366" i="11"/>
  <c r="K366" i="11"/>
  <c r="M366" i="11"/>
  <c r="J366" i="11"/>
  <c r="AA361" i="11"/>
  <c r="Y361" i="11"/>
  <c r="Z361" i="11"/>
  <c r="X361" i="11"/>
  <c r="AB361" i="11"/>
  <c r="M366" i="9"/>
  <c r="I366" i="9"/>
  <c r="L366" i="9"/>
  <c r="N366" i="9"/>
  <c r="J366" i="9"/>
  <c r="K366" i="9"/>
  <c r="I367" i="11" a="1"/>
  <c r="X362" i="11" a="1"/>
  <c r="I367" i="9" a="1"/>
  <c r="N362" i="27" a="1"/>
  <c r="N362" i="24" a="1"/>
  <c r="N362" i="28" a="1"/>
  <c r="N362" i="29" a="1"/>
  <c r="N362" i="22" a="1"/>
  <c r="N362" i="18" a="1"/>
  <c r="N362" i="30" a="1"/>
  <c r="N362" i="25" a="1"/>
  <c r="N362" i="19" a="1"/>
  <c r="N362" i="23" a="1"/>
  <c r="N362" i="21" a="1"/>
  <c r="N362" i="26" a="1"/>
  <c r="M476" i="31" l="1"/>
  <c r="O476" i="31"/>
  <c r="K476" i="31"/>
  <c r="L476" i="31"/>
  <c r="W370" i="11"/>
  <c r="J484" i="31"/>
  <c r="N476" i="31"/>
  <c r="D381" i="31"/>
  <c r="G381" i="31"/>
  <c r="E381" i="31"/>
  <c r="C381" i="31"/>
  <c r="F381" i="31"/>
  <c r="L476" i="15"/>
  <c r="C381" i="15"/>
  <c r="M476" i="15"/>
  <c r="G381" i="15"/>
  <c r="N476" i="15"/>
  <c r="K476" i="15"/>
  <c r="D381" i="15"/>
  <c r="O476" i="15"/>
  <c r="E381" i="15"/>
  <c r="H381" i="15"/>
  <c r="F381" i="15"/>
  <c r="Q362" i="29"/>
  <c r="O362" i="29"/>
  <c r="P362" i="29"/>
  <c r="N362" i="29"/>
  <c r="R362" i="29"/>
  <c r="S362" i="29"/>
  <c r="S362" i="30"/>
  <c r="P362" i="30"/>
  <c r="Q362" i="30"/>
  <c r="O362" i="30"/>
  <c r="N362" i="30"/>
  <c r="R362" i="30"/>
  <c r="O362" i="27"/>
  <c r="Q362" i="27"/>
  <c r="N362" i="27"/>
  <c r="S362" i="27"/>
  <c r="R362" i="27"/>
  <c r="P362" i="27"/>
  <c r="Q362" i="28"/>
  <c r="P362" i="28"/>
  <c r="O362" i="28"/>
  <c r="N362" i="28"/>
  <c r="R362" i="28"/>
  <c r="S362" i="28"/>
  <c r="Q362" i="25"/>
  <c r="R362" i="25"/>
  <c r="N362" i="25"/>
  <c r="O362" i="25"/>
  <c r="S362" i="25"/>
  <c r="P362" i="25"/>
  <c r="R362" i="26"/>
  <c r="Q362" i="26"/>
  <c r="P362" i="26"/>
  <c r="O362" i="26"/>
  <c r="S362" i="26"/>
  <c r="N362" i="26"/>
  <c r="S362" i="24"/>
  <c r="R362" i="24"/>
  <c r="Q362" i="24"/>
  <c r="P362" i="24"/>
  <c r="O362" i="24"/>
  <c r="N362" i="24"/>
  <c r="Q362" i="23"/>
  <c r="S362" i="23"/>
  <c r="N362" i="23"/>
  <c r="P362" i="23"/>
  <c r="R362" i="23"/>
  <c r="O362" i="23"/>
  <c r="S362" i="22"/>
  <c r="R362" i="22"/>
  <c r="Q362" i="22"/>
  <c r="P362" i="22"/>
  <c r="O362" i="22"/>
  <c r="N362" i="22"/>
  <c r="N362" i="21"/>
  <c r="O362" i="21"/>
  <c r="Q362" i="21"/>
  <c r="S362" i="21"/>
  <c r="P362" i="21"/>
  <c r="R362" i="21"/>
  <c r="S362" i="18"/>
  <c r="R362" i="18"/>
  <c r="P362" i="18"/>
  <c r="N362" i="18"/>
  <c r="O362" i="18"/>
  <c r="Q362" i="18"/>
  <c r="N362" i="19"/>
  <c r="S362" i="19"/>
  <c r="R362" i="19"/>
  <c r="Q362" i="19"/>
  <c r="P362" i="19"/>
  <c r="O362" i="19"/>
  <c r="M370" i="18"/>
  <c r="J484" i="15"/>
  <c r="H375" i="9"/>
  <c r="B389" i="15"/>
  <c r="P476" i="15"/>
  <c r="J367" i="11"/>
  <c r="M367" i="11"/>
  <c r="I367" i="11"/>
  <c r="K367" i="11"/>
  <c r="L367" i="11"/>
  <c r="AA362" i="11"/>
  <c r="X362" i="11"/>
  <c r="AB362" i="11"/>
  <c r="Z362" i="11"/>
  <c r="Y362" i="11"/>
  <c r="J367" i="9"/>
  <c r="L367" i="9"/>
  <c r="N367" i="9"/>
  <c r="K367" i="9"/>
  <c r="M367" i="9"/>
  <c r="I367" i="9"/>
  <c r="I368" i="11" a="1"/>
  <c r="X363" i="11" a="1"/>
  <c r="I368" i="9" a="1"/>
  <c r="N363" i="23" a="1"/>
  <c r="N363" i="28" a="1"/>
  <c r="N363" i="19" a="1"/>
  <c r="N363" i="21" a="1"/>
  <c r="N363" i="25" a="1"/>
  <c r="N363" i="26" a="1"/>
  <c r="N363" i="22" a="1"/>
  <c r="N363" i="24" a="1"/>
  <c r="N363" i="27" a="1"/>
  <c r="N363" i="29" a="1"/>
  <c r="N363" i="30" a="1"/>
  <c r="N363" i="18" a="1"/>
  <c r="N477" i="31" l="1"/>
  <c r="F382" i="31"/>
  <c r="O477" i="31"/>
  <c r="K477" i="31"/>
  <c r="E382" i="31"/>
  <c r="C382" i="31"/>
  <c r="G382" i="31"/>
  <c r="L477" i="31"/>
  <c r="M477" i="31"/>
  <c r="D382" i="31"/>
  <c r="W371" i="11"/>
  <c r="J485" i="31"/>
  <c r="K477" i="15"/>
  <c r="N477" i="15"/>
  <c r="L477" i="15"/>
  <c r="E382" i="15"/>
  <c r="C382" i="15"/>
  <c r="G382" i="15"/>
  <c r="O477" i="15"/>
  <c r="D382" i="15"/>
  <c r="H382" i="15"/>
  <c r="F382" i="15"/>
  <c r="M477" i="15"/>
  <c r="R363" i="29"/>
  <c r="S363" i="29"/>
  <c r="N363" i="29"/>
  <c r="O363" i="29"/>
  <c r="Q363" i="29"/>
  <c r="P363" i="29"/>
  <c r="S363" i="30"/>
  <c r="R363" i="30"/>
  <c r="Q363" i="30"/>
  <c r="P363" i="30"/>
  <c r="O363" i="30"/>
  <c r="N363" i="30"/>
  <c r="P363" i="27"/>
  <c r="O363" i="27"/>
  <c r="Q363" i="27"/>
  <c r="N363" i="27"/>
  <c r="S363" i="27"/>
  <c r="R363" i="27"/>
  <c r="Q363" i="28"/>
  <c r="P363" i="28"/>
  <c r="S363" i="28"/>
  <c r="R363" i="28"/>
  <c r="O363" i="28"/>
  <c r="N363" i="28"/>
  <c r="S363" i="25"/>
  <c r="Q363" i="25"/>
  <c r="O363" i="25"/>
  <c r="R363" i="25"/>
  <c r="P363" i="25"/>
  <c r="N363" i="25"/>
  <c r="S363" i="26"/>
  <c r="R363" i="26"/>
  <c r="Q363" i="26"/>
  <c r="P363" i="26"/>
  <c r="O363" i="26"/>
  <c r="N363" i="26"/>
  <c r="Q363" i="23"/>
  <c r="O363" i="23"/>
  <c r="S363" i="23"/>
  <c r="P363" i="23"/>
  <c r="N363" i="23"/>
  <c r="R363" i="23"/>
  <c r="N363" i="24"/>
  <c r="R363" i="24"/>
  <c r="Q363" i="24"/>
  <c r="P363" i="24"/>
  <c r="O363" i="24"/>
  <c r="S363" i="24"/>
  <c r="R363" i="21"/>
  <c r="P363" i="21"/>
  <c r="S363" i="21"/>
  <c r="Q363" i="21"/>
  <c r="N363" i="21"/>
  <c r="O363" i="21"/>
  <c r="S363" i="22"/>
  <c r="R363" i="22"/>
  <c r="Q363" i="22"/>
  <c r="O363" i="22"/>
  <c r="N363" i="22"/>
  <c r="P363" i="22"/>
  <c r="S363" i="19"/>
  <c r="R363" i="19"/>
  <c r="Q363" i="19"/>
  <c r="P363" i="19"/>
  <c r="O363" i="19"/>
  <c r="N363" i="19"/>
  <c r="N363" i="18"/>
  <c r="S363" i="18"/>
  <c r="Q363" i="18"/>
  <c r="P363" i="18"/>
  <c r="R363" i="18"/>
  <c r="O363" i="18"/>
  <c r="H376" i="9"/>
  <c r="B390" i="15"/>
  <c r="M371" i="18"/>
  <c r="J485" i="15"/>
  <c r="P477" i="15"/>
  <c r="M368" i="11"/>
  <c r="L368" i="11"/>
  <c r="I368" i="11"/>
  <c r="K368" i="11"/>
  <c r="J368" i="11"/>
  <c r="Y363" i="11"/>
  <c r="Z363" i="11"/>
  <c r="X363" i="11"/>
  <c r="AA363" i="11"/>
  <c r="AB363" i="11"/>
  <c r="J368" i="9"/>
  <c r="N368" i="9"/>
  <c r="L368" i="9"/>
  <c r="M368" i="9"/>
  <c r="I368" i="9"/>
  <c r="K368" i="9"/>
  <c r="I369" i="11" a="1"/>
  <c r="X364" i="11" a="1"/>
  <c r="I369" i="9" a="1"/>
  <c r="N364" i="18" a="1"/>
  <c r="N364" i="30" a="1"/>
  <c r="N364" i="19" a="1"/>
  <c r="N364" i="21" a="1"/>
  <c r="N364" i="24" a="1"/>
  <c r="N364" i="29" a="1"/>
  <c r="N364" i="27" a="1"/>
  <c r="N364" i="22" a="1"/>
  <c r="N364" i="26" a="1"/>
  <c r="N364" i="23" a="1"/>
  <c r="N364" i="25" a="1"/>
  <c r="N364" i="28" a="1"/>
  <c r="N478" i="31" l="1"/>
  <c r="M478" i="31"/>
  <c r="C383" i="31"/>
  <c r="F383" i="31"/>
  <c r="L478" i="31"/>
  <c r="G383" i="31"/>
  <c r="W372" i="11"/>
  <c r="J486" i="31"/>
  <c r="E383" i="31"/>
  <c r="O478" i="31"/>
  <c r="K478" i="31"/>
  <c r="D383" i="31"/>
  <c r="N478" i="15"/>
  <c r="L478" i="15"/>
  <c r="O478" i="15"/>
  <c r="F383" i="15"/>
  <c r="G383" i="15"/>
  <c r="H383" i="15"/>
  <c r="E383" i="15"/>
  <c r="C383" i="15"/>
  <c r="M478" i="15"/>
  <c r="K478" i="15"/>
  <c r="D383" i="15"/>
  <c r="N364" i="29"/>
  <c r="R364" i="29"/>
  <c r="O364" i="29"/>
  <c r="Q364" i="29"/>
  <c r="S364" i="29"/>
  <c r="P364" i="29"/>
  <c r="S364" i="30"/>
  <c r="R364" i="30"/>
  <c r="Q364" i="30"/>
  <c r="P364" i="30"/>
  <c r="O364" i="30"/>
  <c r="N364" i="30"/>
  <c r="P364" i="27"/>
  <c r="R364" i="27"/>
  <c r="N364" i="27"/>
  <c r="O364" i="27"/>
  <c r="Q364" i="27"/>
  <c r="S364" i="27"/>
  <c r="S364" i="28"/>
  <c r="R364" i="28"/>
  <c r="Q364" i="28"/>
  <c r="P364" i="28"/>
  <c r="O364" i="28"/>
  <c r="N364" i="28"/>
  <c r="Q364" i="25"/>
  <c r="N364" i="25"/>
  <c r="R364" i="25"/>
  <c r="S364" i="25"/>
  <c r="P364" i="25"/>
  <c r="O364" i="25"/>
  <c r="S364" i="26"/>
  <c r="R364" i="26"/>
  <c r="Q364" i="26"/>
  <c r="P364" i="26"/>
  <c r="O364" i="26"/>
  <c r="N364" i="26"/>
  <c r="S364" i="24"/>
  <c r="R364" i="24"/>
  <c r="Q364" i="24"/>
  <c r="P364" i="24"/>
  <c r="N364" i="24"/>
  <c r="O364" i="24"/>
  <c r="S364" i="23"/>
  <c r="R364" i="23"/>
  <c r="P364" i="23"/>
  <c r="N364" i="23"/>
  <c r="Q364" i="23"/>
  <c r="O364" i="23"/>
  <c r="S364" i="22"/>
  <c r="R364" i="22"/>
  <c r="Q364" i="22"/>
  <c r="P364" i="22"/>
  <c r="O364" i="22"/>
  <c r="N364" i="22"/>
  <c r="S364" i="21"/>
  <c r="P364" i="21"/>
  <c r="R364" i="21"/>
  <c r="Q364" i="21"/>
  <c r="O364" i="21"/>
  <c r="N364" i="21"/>
  <c r="Q364" i="18"/>
  <c r="S364" i="18"/>
  <c r="R364" i="18"/>
  <c r="O364" i="18"/>
  <c r="N364" i="18"/>
  <c r="P364" i="18"/>
  <c r="Q364" i="19"/>
  <c r="O364" i="19"/>
  <c r="N364" i="19"/>
  <c r="S364" i="19"/>
  <c r="R364" i="19"/>
  <c r="P364" i="19"/>
  <c r="H377" i="9"/>
  <c r="B391" i="15"/>
  <c r="P478" i="15"/>
  <c r="M372" i="18"/>
  <c r="J486" i="15"/>
  <c r="J369" i="11"/>
  <c r="L369" i="11"/>
  <c r="I369" i="11"/>
  <c r="K369" i="11"/>
  <c r="M369" i="11"/>
  <c r="X364" i="11"/>
  <c r="AB364" i="11"/>
  <c r="AA364" i="11"/>
  <c r="Z364" i="11"/>
  <c r="Y364" i="11"/>
  <c r="I369" i="9"/>
  <c r="J369" i="9"/>
  <c r="M369" i="9"/>
  <c r="L369" i="9"/>
  <c r="N369" i="9"/>
  <c r="K369" i="9"/>
  <c r="I370" i="11" a="1"/>
  <c r="X365" i="11" a="1"/>
  <c r="N365" i="27" a="1"/>
  <c r="N365" i="30" a="1"/>
  <c r="N365" i="29" a="1"/>
  <c r="N365" i="25" a="1"/>
  <c r="N365" i="23" a="1"/>
  <c r="N365" i="19" a="1"/>
  <c r="N365" i="24" a="1"/>
  <c r="I370" i="9" a="1"/>
  <c r="N365" i="21" a="1"/>
  <c r="N365" i="18" a="1"/>
  <c r="N365" i="26" a="1"/>
  <c r="N365" i="22" a="1"/>
  <c r="N365" i="28" a="1"/>
  <c r="L479" i="31" l="1"/>
  <c r="M479" i="31"/>
  <c r="G384" i="31"/>
  <c r="F384" i="31"/>
  <c r="E384" i="31"/>
  <c r="C384" i="31"/>
  <c r="W373" i="11"/>
  <c r="J487" i="31"/>
  <c r="N479" i="31"/>
  <c r="O479" i="31"/>
  <c r="K479" i="31"/>
  <c r="D384" i="31"/>
  <c r="M479" i="15"/>
  <c r="N479" i="15"/>
  <c r="H384" i="15"/>
  <c r="G384" i="15"/>
  <c r="D384" i="15"/>
  <c r="L479" i="15"/>
  <c r="O479" i="15"/>
  <c r="E384" i="15"/>
  <c r="F384" i="15"/>
  <c r="C384" i="15"/>
  <c r="K479" i="15"/>
  <c r="P365" i="29"/>
  <c r="S365" i="29"/>
  <c r="R365" i="29"/>
  <c r="N365" i="29"/>
  <c r="Q365" i="29"/>
  <c r="O365" i="29"/>
  <c r="O365" i="30"/>
  <c r="N365" i="30"/>
  <c r="S365" i="30"/>
  <c r="R365" i="30"/>
  <c r="Q365" i="30"/>
  <c r="P365" i="30"/>
  <c r="Q365" i="27"/>
  <c r="O365" i="27"/>
  <c r="R365" i="27"/>
  <c r="S365" i="27"/>
  <c r="P365" i="27"/>
  <c r="N365" i="27"/>
  <c r="S365" i="28"/>
  <c r="R365" i="28"/>
  <c r="Q365" i="28"/>
  <c r="P365" i="28"/>
  <c r="N365" i="28"/>
  <c r="O365" i="28"/>
  <c r="S365" i="25"/>
  <c r="Q365" i="25"/>
  <c r="R365" i="25"/>
  <c r="N365" i="25"/>
  <c r="P365" i="25"/>
  <c r="O365" i="25"/>
  <c r="P365" i="26"/>
  <c r="O365" i="26"/>
  <c r="N365" i="26"/>
  <c r="Q365" i="26"/>
  <c r="R365" i="26"/>
  <c r="S365" i="26"/>
  <c r="R365" i="23"/>
  <c r="S365" i="23"/>
  <c r="Q365" i="23"/>
  <c r="O365" i="23"/>
  <c r="P365" i="23"/>
  <c r="N365" i="23"/>
  <c r="S365" i="24"/>
  <c r="R365" i="24"/>
  <c r="Q365" i="24"/>
  <c r="P365" i="24"/>
  <c r="O365" i="24"/>
  <c r="N365" i="24"/>
  <c r="R365" i="21"/>
  <c r="Q365" i="21"/>
  <c r="S365" i="21"/>
  <c r="O365" i="21"/>
  <c r="P365" i="21"/>
  <c r="N365" i="21"/>
  <c r="R365" i="22"/>
  <c r="Q365" i="22"/>
  <c r="P365" i="22"/>
  <c r="O365" i="22"/>
  <c r="N365" i="22"/>
  <c r="S365" i="22"/>
  <c r="O365" i="18"/>
  <c r="R365" i="18"/>
  <c r="Q365" i="18"/>
  <c r="P365" i="18"/>
  <c r="N365" i="18"/>
  <c r="S365" i="18"/>
  <c r="S365" i="19"/>
  <c r="R365" i="19"/>
  <c r="O365" i="19"/>
  <c r="N365" i="19"/>
  <c r="Q365" i="19"/>
  <c r="P365" i="19"/>
  <c r="M373" i="18"/>
  <c r="J487" i="15"/>
  <c r="P479" i="15"/>
  <c r="H378" i="9"/>
  <c r="B392" i="15"/>
  <c r="L370" i="11"/>
  <c r="M370" i="11"/>
  <c r="J370" i="11"/>
  <c r="K370" i="11"/>
  <c r="I370" i="11"/>
  <c r="Z365" i="11"/>
  <c r="AB365" i="11"/>
  <c r="Y365" i="11"/>
  <c r="X365" i="11"/>
  <c r="AA365" i="11"/>
  <c r="N370" i="9"/>
  <c r="M370" i="9"/>
  <c r="I370" i="9"/>
  <c r="L370" i="9"/>
  <c r="K370" i="9"/>
  <c r="J370" i="9"/>
  <c r="I371" i="11" a="1"/>
  <c r="X366" i="11" a="1"/>
  <c r="N366" i="26" a="1"/>
  <c r="N366" i="18" a="1"/>
  <c r="N366" i="30" a="1"/>
  <c r="N366" i="28" a="1"/>
  <c r="I371" i="9" a="1"/>
  <c r="N366" i="29" a="1"/>
  <c r="N366" i="23" a="1"/>
  <c r="N366" i="27" a="1"/>
  <c r="N366" i="21" a="1"/>
  <c r="N366" i="22" a="1"/>
  <c r="N366" i="25" a="1"/>
  <c r="N366" i="24" a="1"/>
  <c r="N366" i="19" a="1"/>
  <c r="K480" i="31" l="1"/>
  <c r="D385" i="31"/>
  <c r="N480" i="31"/>
  <c r="C385" i="31"/>
  <c r="W374" i="11"/>
  <c r="J488" i="31"/>
  <c r="G385" i="31"/>
  <c r="F385" i="31"/>
  <c r="M480" i="31"/>
  <c r="L480" i="31"/>
  <c r="E385" i="31"/>
  <c r="O480" i="31"/>
  <c r="D385" i="15"/>
  <c r="O480" i="15"/>
  <c r="M480" i="15"/>
  <c r="E385" i="15"/>
  <c r="F385" i="15"/>
  <c r="K480" i="15"/>
  <c r="N480" i="15"/>
  <c r="L480" i="15"/>
  <c r="G385" i="15"/>
  <c r="H385" i="15"/>
  <c r="C385" i="15"/>
  <c r="N366" i="29"/>
  <c r="R366" i="29"/>
  <c r="S366" i="29"/>
  <c r="O366" i="29"/>
  <c r="Q366" i="29"/>
  <c r="P366" i="29"/>
  <c r="S366" i="30"/>
  <c r="Q366" i="30"/>
  <c r="P366" i="30"/>
  <c r="R366" i="30"/>
  <c r="O366" i="30"/>
  <c r="N366" i="30"/>
  <c r="S366" i="27"/>
  <c r="O366" i="27"/>
  <c r="P366" i="27"/>
  <c r="N366" i="27"/>
  <c r="R366" i="27"/>
  <c r="Q366" i="27"/>
  <c r="S366" i="28"/>
  <c r="R366" i="28"/>
  <c r="Q366" i="28"/>
  <c r="P366" i="28"/>
  <c r="O366" i="28"/>
  <c r="N366" i="28"/>
  <c r="R366" i="25"/>
  <c r="Q366" i="25"/>
  <c r="S366" i="25"/>
  <c r="N366" i="25"/>
  <c r="P366" i="25"/>
  <c r="O366" i="25"/>
  <c r="R366" i="26"/>
  <c r="Q366" i="26"/>
  <c r="P366" i="26"/>
  <c r="O366" i="26"/>
  <c r="S366" i="26"/>
  <c r="N366" i="26"/>
  <c r="S366" i="24"/>
  <c r="R366" i="24"/>
  <c r="Q366" i="24"/>
  <c r="P366" i="24"/>
  <c r="O366" i="24"/>
  <c r="N366" i="24"/>
  <c r="S366" i="23"/>
  <c r="R366" i="23"/>
  <c r="Q366" i="23"/>
  <c r="P366" i="23"/>
  <c r="N366" i="23"/>
  <c r="O366" i="23"/>
  <c r="S366" i="22"/>
  <c r="R366" i="22"/>
  <c r="Q366" i="22"/>
  <c r="P366" i="22"/>
  <c r="O366" i="22"/>
  <c r="N366" i="22"/>
  <c r="S366" i="21"/>
  <c r="Q366" i="21"/>
  <c r="P366" i="21"/>
  <c r="O366" i="21"/>
  <c r="N366" i="21"/>
  <c r="R366" i="21"/>
  <c r="N366" i="19"/>
  <c r="O366" i="19"/>
  <c r="S366" i="19"/>
  <c r="R366" i="19"/>
  <c r="Q366" i="19"/>
  <c r="P366" i="19"/>
  <c r="N366" i="18"/>
  <c r="O366" i="18"/>
  <c r="R366" i="18"/>
  <c r="P366" i="18"/>
  <c r="S366" i="18"/>
  <c r="Q366" i="18"/>
  <c r="H379" i="9"/>
  <c r="B393" i="15"/>
  <c r="M374" i="18"/>
  <c r="J488" i="15"/>
  <c r="P480" i="15"/>
  <c r="I371" i="11"/>
  <c r="L371" i="11"/>
  <c r="K371" i="11"/>
  <c r="J371" i="11"/>
  <c r="M371" i="11"/>
  <c r="AB366" i="11"/>
  <c r="Z366" i="11"/>
  <c r="AA366" i="11"/>
  <c r="X366" i="11"/>
  <c r="Y366" i="11"/>
  <c r="J371" i="9"/>
  <c r="L371" i="9"/>
  <c r="M371" i="9"/>
  <c r="K371" i="9"/>
  <c r="N371" i="9"/>
  <c r="I371" i="9"/>
  <c r="I372" i="11" a="1"/>
  <c r="X367" i="11" a="1"/>
  <c r="N367" i="23" a="1"/>
  <c r="N367" i="28" a="1"/>
  <c r="N367" i="26" a="1"/>
  <c r="N367" i="29" a="1"/>
  <c r="N367" i="18" a="1"/>
  <c r="I372" i="9" a="1"/>
  <c r="N367" i="21" a="1"/>
  <c r="N367" i="22" a="1"/>
  <c r="N367" i="24" a="1"/>
  <c r="N367" i="27" a="1"/>
  <c r="N367" i="30" a="1"/>
  <c r="N367" i="19" a="1"/>
  <c r="N367" i="25" a="1"/>
  <c r="L481" i="31" l="1"/>
  <c r="K481" i="31"/>
  <c r="F386" i="31"/>
  <c r="G386" i="31"/>
  <c r="D386" i="31"/>
  <c r="E386" i="31"/>
  <c r="W375" i="11"/>
  <c r="J489" i="31"/>
  <c r="N481" i="31"/>
  <c r="M481" i="31"/>
  <c r="O481" i="31"/>
  <c r="C386" i="31"/>
  <c r="N481" i="15"/>
  <c r="O481" i="15"/>
  <c r="K481" i="15"/>
  <c r="G386" i="15"/>
  <c r="D386" i="15"/>
  <c r="M481" i="15"/>
  <c r="L481" i="15"/>
  <c r="H386" i="15"/>
  <c r="E386" i="15"/>
  <c r="F386" i="15"/>
  <c r="C386" i="15"/>
  <c r="R367" i="29"/>
  <c r="P367" i="29"/>
  <c r="S367" i="29"/>
  <c r="Q367" i="29"/>
  <c r="O367" i="29"/>
  <c r="N367" i="29"/>
  <c r="S367" i="30"/>
  <c r="R367" i="30"/>
  <c r="Q367" i="30"/>
  <c r="O367" i="30"/>
  <c r="N367" i="30"/>
  <c r="P367" i="30"/>
  <c r="N367" i="27"/>
  <c r="R367" i="27"/>
  <c r="O367" i="27"/>
  <c r="P367" i="27"/>
  <c r="Q367" i="27"/>
  <c r="S367" i="27"/>
  <c r="Q367" i="28"/>
  <c r="P367" i="28"/>
  <c r="S367" i="28"/>
  <c r="R367" i="28"/>
  <c r="O367" i="28"/>
  <c r="N367" i="28"/>
  <c r="Q367" i="25"/>
  <c r="S367" i="25"/>
  <c r="N367" i="25"/>
  <c r="O367" i="25"/>
  <c r="R367" i="25"/>
  <c r="P367" i="25"/>
  <c r="S367" i="26"/>
  <c r="R367" i="26"/>
  <c r="Q367" i="26"/>
  <c r="P367" i="26"/>
  <c r="O367" i="26"/>
  <c r="N367" i="26"/>
  <c r="R367" i="23"/>
  <c r="P367" i="23"/>
  <c r="N367" i="23"/>
  <c r="O367" i="23"/>
  <c r="S367" i="23"/>
  <c r="Q367" i="23"/>
  <c r="N367" i="24"/>
  <c r="S367" i="24"/>
  <c r="R367" i="24"/>
  <c r="Q367" i="24"/>
  <c r="P367" i="24"/>
  <c r="O367" i="24"/>
  <c r="S367" i="21"/>
  <c r="O367" i="21"/>
  <c r="R367" i="21"/>
  <c r="Q367" i="21"/>
  <c r="P367" i="21"/>
  <c r="N367" i="21"/>
  <c r="S367" i="22"/>
  <c r="R367" i="22"/>
  <c r="Q367" i="22"/>
  <c r="O367" i="22"/>
  <c r="N367" i="22"/>
  <c r="P367" i="22"/>
  <c r="R367" i="18"/>
  <c r="Q367" i="18"/>
  <c r="P367" i="18"/>
  <c r="N367" i="18"/>
  <c r="S367" i="18"/>
  <c r="O367" i="18"/>
  <c r="S367" i="19"/>
  <c r="R367" i="19"/>
  <c r="Q367" i="19"/>
  <c r="P367" i="19"/>
  <c r="O367" i="19"/>
  <c r="N367" i="19"/>
  <c r="M375" i="18"/>
  <c r="J489" i="15"/>
  <c r="H380" i="9"/>
  <c r="B394" i="15"/>
  <c r="P481" i="15"/>
  <c r="K372" i="11"/>
  <c r="I372" i="11"/>
  <c r="J372" i="11"/>
  <c r="L372" i="11"/>
  <c r="M372" i="11"/>
  <c r="AA367" i="11"/>
  <c r="Y367" i="11"/>
  <c r="AB367" i="11"/>
  <c r="Z367" i="11"/>
  <c r="X367" i="11"/>
  <c r="K372" i="9"/>
  <c r="M372" i="9"/>
  <c r="L372" i="9"/>
  <c r="N372" i="9"/>
  <c r="I372" i="9"/>
  <c r="J372" i="9"/>
  <c r="I373" i="11" a="1"/>
  <c r="X368" i="11" a="1"/>
  <c r="N368" i="21" a="1"/>
  <c r="N368" i="23" a="1"/>
  <c r="N368" i="18" a="1"/>
  <c r="I373" i="9" a="1"/>
  <c r="N368" i="30" a="1"/>
  <c r="N368" i="25" a="1"/>
  <c r="N368" i="22" a="1"/>
  <c r="N368" i="19" a="1"/>
  <c r="N368" i="26" a="1"/>
  <c r="N368" i="28" a="1"/>
  <c r="N368" i="24" a="1"/>
  <c r="N368" i="27" a="1"/>
  <c r="N368" i="29" a="1"/>
  <c r="M482" i="31" l="1"/>
  <c r="L482" i="31"/>
  <c r="G387" i="31"/>
  <c r="K482" i="31"/>
  <c r="O482" i="31"/>
  <c r="W376" i="11"/>
  <c r="J490" i="31"/>
  <c r="N482" i="31"/>
  <c r="F387" i="31"/>
  <c r="D387" i="31"/>
  <c r="C387" i="31"/>
  <c r="E387" i="31"/>
  <c r="M482" i="15"/>
  <c r="C387" i="15"/>
  <c r="F387" i="15"/>
  <c r="G387" i="15"/>
  <c r="L482" i="15"/>
  <c r="K482" i="15"/>
  <c r="N482" i="15"/>
  <c r="O482" i="15"/>
  <c r="D387" i="15"/>
  <c r="H387" i="15"/>
  <c r="E387" i="15"/>
  <c r="Q368" i="29"/>
  <c r="S368" i="29"/>
  <c r="O368" i="29"/>
  <c r="P368" i="29"/>
  <c r="R368" i="29"/>
  <c r="N368" i="29"/>
  <c r="S368" i="30"/>
  <c r="R368" i="30"/>
  <c r="Q368" i="30"/>
  <c r="P368" i="30"/>
  <c r="O368" i="30"/>
  <c r="N368" i="30"/>
  <c r="N368" i="27"/>
  <c r="S368" i="27"/>
  <c r="O368" i="27"/>
  <c r="P368" i="27"/>
  <c r="Q368" i="27"/>
  <c r="R368" i="27"/>
  <c r="S368" i="28"/>
  <c r="R368" i="28"/>
  <c r="P368" i="28"/>
  <c r="N368" i="28"/>
  <c r="Q368" i="28"/>
  <c r="O368" i="28"/>
  <c r="S368" i="25"/>
  <c r="R368" i="25"/>
  <c r="Q368" i="25"/>
  <c r="O368" i="25"/>
  <c r="P368" i="25"/>
  <c r="N368" i="25"/>
  <c r="S368" i="26"/>
  <c r="R368" i="26"/>
  <c r="Q368" i="26"/>
  <c r="P368" i="26"/>
  <c r="O368" i="26"/>
  <c r="N368" i="26"/>
  <c r="S368" i="24"/>
  <c r="R368" i="24"/>
  <c r="Q368" i="24"/>
  <c r="P368" i="24"/>
  <c r="N368" i="24"/>
  <c r="O368" i="24"/>
  <c r="Q368" i="23"/>
  <c r="S368" i="23"/>
  <c r="O368" i="23"/>
  <c r="R368" i="23"/>
  <c r="P368" i="23"/>
  <c r="N368" i="23"/>
  <c r="S368" i="22"/>
  <c r="R368" i="22"/>
  <c r="Q368" i="22"/>
  <c r="P368" i="22"/>
  <c r="O368" i="22"/>
  <c r="N368" i="22"/>
  <c r="O368" i="21"/>
  <c r="Q368" i="21"/>
  <c r="P368" i="21"/>
  <c r="N368" i="21"/>
  <c r="S368" i="21"/>
  <c r="R368" i="21"/>
  <c r="R368" i="19"/>
  <c r="P368" i="19"/>
  <c r="O368" i="19"/>
  <c r="N368" i="19"/>
  <c r="S368" i="19"/>
  <c r="Q368" i="19"/>
  <c r="Q368" i="18"/>
  <c r="S368" i="18"/>
  <c r="P368" i="18"/>
  <c r="N368" i="18"/>
  <c r="R368" i="18"/>
  <c r="O368" i="18"/>
  <c r="H381" i="9"/>
  <c r="B395" i="15"/>
  <c r="P482" i="15"/>
  <c r="M376" i="18"/>
  <c r="J490" i="15"/>
  <c r="M373" i="11"/>
  <c r="I373" i="11"/>
  <c r="K373" i="11"/>
  <c r="L373" i="11"/>
  <c r="J373" i="11"/>
  <c r="X368" i="11"/>
  <c r="AB368" i="11"/>
  <c r="Z368" i="11"/>
  <c r="AA368" i="11"/>
  <c r="Y368" i="11"/>
  <c r="M373" i="9"/>
  <c r="I373" i="9"/>
  <c r="N373" i="9"/>
  <c r="K373" i="9"/>
  <c r="L373" i="9"/>
  <c r="J373" i="9"/>
  <c r="I374" i="11" a="1"/>
  <c r="X369" i="11" a="1"/>
  <c r="N369" i="25" a="1"/>
  <c r="I374" i="9" a="1"/>
  <c r="N369" i="24" a="1"/>
  <c r="N369" i="30" a="1"/>
  <c r="N369" i="28" a="1"/>
  <c r="N369" i="27" a="1"/>
  <c r="N369" i="26" a="1"/>
  <c r="N369" i="23" a="1"/>
  <c r="N369" i="21" a="1"/>
  <c r="N369" i="19" a="1"/>
  <c r="N369" i="18" a="1"/>
  <c r="N369" i="29" a="1"/>
  <c r="N369" i="22" a="1"/>
  <c r="O483" i="31" l="1"/>
  <c r="K483" i="31"/>
  <c r="F388" i="31"/>
  <c r="N483" i="31"/>
  <c r="L483" i="31"/>
  <c r="M483" i="31"/>
  <c r="D388" i="31"/>
  <c r="G388" i="31"/>
  <c r="W377" i="11"/>
  <c r="J491" i="31"/>
  <c r="C388" i="31"/>
  <c r="E388" i="31"/>
  <c r="K483" i="15"/>
  <c r="N483" i="15"/>
  <c r="O483" i="15"/>
  <c r="H388" i="15"/>
  <c r="G388" i="15"/>
  <c r="L483" i="15"/>
  <c r="D388" i="15"/>
  <c r="M483" i="15"/>
  <c r="F388" i="15"/>
  <c r="E388" i="15"/>
  <c r="C388" i="15"/>
  <c r="R369" i="29"/>
  <c r="Q369" i="29"/>
  <c r="O369" i="29"/>
  <c r="N369" i="29"/>
  <c r="P369" i="29"/>
  <c r="S369" i="29"/>
  <c r="O369" i="30"/>
  <c r="S369" i="30"/>
  <c r="R369" i="30"/>
  <c r="Q369" i="30"/>
  <c r="P369" i="30"/>
  <c r="N369" i="30"/>
  <c r="R369" i="27"/>
  <c r="S369" i="27"/>
  <c r="P369" i="27"/>
  <c r="O369" i="27"/>
  <c r="N369" i="27"/>
  <c r="Q369" i="27"/>
  <c r="S369" i="28"/>
  <c r="R369" i="28"/>
  <c r="Q369" i="28"/>
  <c r="P369" i="28"/>
  <c r="N369" i="28"/>
  <c r="O369" i="28"/>
  <c r="Q369" i="25"/>
  <c r="O369" i="25"/>
  <c r="P369" i="25"/>
  <c r="R369" i="25"/>
  <c r="N369" i="25"/>
  <c r="S369" i="25"/>
  <c r="P369" i="26"/>
  <c r="O369" i="26"/>
  <c r="N369" i="26"/>
  <c r="S369" i="26"/>
  <c r="R369" i="26"/>
  <c r="Q369" i="26"/>
  <c r="S369" i="23"/>
  <c r="R369" i="23"/>
  <c r="P369" i="23"/>
  <c r="N369" i="23"/>
  <c r="Q369" i="23"/>
  <c r="O369" i="23"/>
  <c r="S369" i="24"/>
  <c r="R369" i="24"/>
  <c r="Q369" i="24"/>
  <c r="P369" i="24"/>
  <c r="O369" i="24"/>
  <c r="N369" i="24"/>
  <c r="R369" i="21"/>
  <c r="S369" i="21"/>
  <c r="P369" i="21"/>
  <c r="O369" i="21"/>
  <c r="Q369" i="21"/>
  <c r="N369" i="21"/>
  <c r="R369" i="22"/>
  <c r="Q369" i="22"/>
  <c r="P369" i="22"/>
  <c r="O369" i="22"/>
  <c r="N369" i="22"/>
  <c r="S369" i="22"/>
  <c r="S369" i="19"/>
  <c r="P369" i="19"/>
  <c r="R369" i="19"/>
  <c r="Q369" i="19"/>
  <c r="O369" i="19"/>
  <c r="N369" i="19"/>
  <c r="P369" i="18"/>
  <c r="S369" i="18"/>
  <c r="R369" i="18"/>
  <c r="Q369" i="18"/>
  <c r="N369" i="18"/>
  <c r="O369" i="18"/>
  <c r="H382" i="9"/>
  <c r="B396" i="15"/>
  <c r="M377" i="18"/>
  <c r="J491" i="15"/>
  <c r="P483" i="15"/>
  <c r="K374" i="11"/>
  <c r="I374" i="11"/>
  <c r="J374" i="11"/>
  <c r="L374" i="11"/>
  <c r="M374" i="11"/>
  <c r="AB369" i="11"/>
  <c r="X369" i="11"/>
  <c r="Y369" i="11"/>
  <c r="AA369" i="11"/>
  <c r="Z369" i="11"/>
  <c r="M374" i="9"/>
  <c r="I374" i="9"/>
  <c r="L374" i="9"/>
  <c r="K374" i="9"/>
  <c r="J374" i="9"/>
  <c r="N374" i="9"/>
  <c r="I375" i="11" a="1"/>
  <c r="X370" i="11" a="1"/>
  <c r="N370" i="26" a="1"/>
  <c r="N370" i="21" a="1"/>
  <c r="N370" i="28" a="1"/>
  <c r="N370" i="18" a="1"/>
  <c r="I375" i="9" a="1"/>
  <c r="N370" i="27" a="1"/>
  <c r="N370" i="29" a="1"/>
  <c r="N370" i="23" a="1"/>
  <c r="N370" i="22" a="1"/>
  <c r="N370" i="19" a="1"/>
  <c r="N370" i="25" a="1"/>
  <c r="N370" i="24" a="1"/>
  <c r="N370" i="30" a="1"/>
  <c r="M484" i="31" l="1"/>
  <c r="N484" i="31"/>
  <c r="W378" i="11"/>
  <c r="J492" i="31"/>
  <c r="E389" i="31"/>
  <c r="L484" i="31"/>
  <c r="K484" i="31"/>
  <c r="F389" i="31"/>
  <c r="O484" i="31"/>
  <c r="G389" i="31"/>
  <c r="D389" i="31"/>
  <c r="C389" i="31"/>
  <c r="N484" i="15"/>
  <c r="M484" i="15"/>
  <c r="F389" i="15"/>
  <c r="L484" i="15"/>
  <c r="K484" i="15"/>
  <c r="E389" i="15"/>
  <c r="O484" i="15"/>
  <c r="C389" i="15"/>
  <c r="G389" i="15"/>
  <c r="H389" i="15"/>
  <c r="D389" i="15"/>
  <c r="S370" i="29"/>
  <c r="O370" i="29"/>
  <c r="N370" i="29"/>
  <c r="Q370" i="29"/>
  <c r="P370" i="29"/>
  <c r="R370" i="29"/>
  <c r="S370" i="30"/>
  <c r="Q370" i="30"/>
  <c r="P370" i="30"/>
  <c r="R370" i="30"/>
  <c r="O370" i="30"/>
  <c r="N370" i="30"/>
  <c r="S370" i="27"/>
  <c r="Q370" i="27"/>
  <c r="O370" i="27"/>
  <c r="P370" i="27"/>
  <c r="R370" i="27"/>
  <c r="N370" i="27"/>
  <c r="S370" i="28"/>
  <c r="R370" i="28"/>
  <c r="Q370" i="28"/>
  <c r="P370" i="28"/>
  <c r="O370" i="28"/>
  <c r="N370" i="28"/>
  <c r="P370" i="25"/>
  <c r="R370" i="25"/>
  <c r="Q370" i="25"/>
  <c r="S370" i="25"/>
  <c r="O370" i="25"/>
  <c r="N370" i="25"/>
  <c r="R370" i="26"/>
  <c r="Q370" i="26"/>
  <c r="P370" i="26"/>
  <c r="O370" i="26"/>
  <c r="S370" i="26"/>
  <c r="N370" i="26"/>
  <c r="S370" i="24"/>
  <c r="R370" i="24"/>
  <c r="Q370" i="24"/>
  <c r="P370" i="24"/>
  <c r="O370" i="24"/>
  <c r="N370" i="24"/>
  <c r="O370" i="23"/>
  <c r="P370" i="23"/>
  <c r="N370" i="23"/>
  <c r="S370" i="23"/>
  <c r="R370" i="23"/>
  <c r="Q370" i="23"/>
  <c r="O370" i="21"/>
  <c r="N370" i="21"/>
  <c r="R370" i="21"/>
  <c r="S370" i="21"/>
  <c r="Q370" i="21"/>
  <c r="P370" i="21"/>
  <c r="S370" i="22"/>
  <c r="R370" i="22"/>
  <c r="Q370" i="22"/>
  <c r="P370" i="22"/>
  <c r="O370" i="22"/>
  <c r="N370" i="22"/>
  <c r="S370" i="18"/>
  <c r="Q370" i="18"/>
  <c r="O370" i="18"/>
  <c r="R370" i="18"/>
  <c r="P370" i="18"/>
  <c r="N370" i="18"/>
  <c r="N370" i="19"/>
  <c r="Q370" i="19"/>
  <c r="P370" i="19"/>
  <c r="O370" i="19"/>
  <c r="S370" i="19"/>
  <c r="R370" i="19"/>
  <c r="M378" i="18"/>
  <c r="J492" i="15"/>
  <c r="H383" i="9"/>
  <c r="B397" i="15"/>
  <c r="P484" i="15"/>
  <c r="I375" i="11"/>
  <c r="L375" i="11"/>
  <c r="J375" i="11"/>
  <c r="M375" i="11"/>
  <c r="K375" i="11"/>
  <c r="X370" i="11"/>
  <c r="Z370" i="11"/>
  <c r="AA370" i="11"/>
  <c r="Y370" i="11"/>
  <c r="AB370" i="11"/>
  <c r="L375" i="9"/>
  <c r="J375" i="9"/>
  <c r="I375" i="9"/>
  <c r="N375" i="9"/>
  <c r="K375" i="9"/>
  <c r="M375" i="9"/>
  <c r="I376" i="11" a="1"/>
  <c r="X371" i="11" a="1"/>
  <c r="N371" i="27" a="1"/>
  <c r="N371" i="24" a="1"/>
  <c r="N371" i="28" a="1"/>
  <c r="N371" i="30" a="1"/>
  <c r="N371" i="21" a="1"/>
  <c r="N371" i="19" a="1"/>
  <c r="I376" i="9" a="1"/>
  <c r="N371" i="18" a="1"/>
  <c r="N371" i="29" a="1"/>
  <c r="N371" i="22" a="1"/>
  <c r="N371" i="26" a="1"/>
  <c r="N371" i="23" a="1"/>
  <c r="N371" i="25" a="1"/>
  <c r="N485" i="31" l="1"/>
  <c r="E390" i="31"/>
  <c r="G390" i="31"/>
  <c r="D390" i="31"/>
  <c r="F390" i="31"/>
  <c r="W379" i="11"/>
  <c r="J493" i="31"/>
  <c r="K485" i="31"/>
  <c r="O485" i="31"/>
  <c r="L485" i="31"/>
  <c r="M485" i="31"/>
  <c r="C390" i="31"/>
  <c r="O485" i="15"/>
  <c r="N485" i="15"/>
  <c r="F390" i="15"/>
  <c r="G390" i="15"/>
  <c r="D390" i="15"/>
  <c r="E390" i="15"/>
  <c r="K485" i="15"/>
  <c r="M485" i="15"/>
  <c r="L485" i="15"/>
  <c r="C390" i="15"/>
  <c r="H390" i="15"/>
  <c r="O371" i="29"/>
  <c r="S371" i="29"/>
  <c r="Q371" i="29"/>
  <c r="P371" i="29"/>
  <c r="R371" i="29"/>
  <c r="N371" i="29"/>
  <c r="S371" i="30"/>
  <c r="R371" i="30"/>
  <c r="Q371" i="30"/>
  <c r="P371" i="30"/>
  <c r="O371" i="30"/>
  <c r="N371" i="30"/>
  <c r="S371" i="27"/>
  <c r="O371" i="27"/>
  <c r="N371" i="27"/>
  <c r="R371" i="27"/>
  <c r="P371" i="27"/>
  <c r="Q371" i="27"/>
  <c r="Q371" i="28"/>
  <c r="P371" i="28"/>
  <c r="S371" i="28"/>
  <c r="R371" i="28"/>
  <c r="O371" i="28"/>
  <c r="N371" i="28"/>
  <c r="S371" i="25"/>
  <c r="N371" i="25"/>
  <c r="R371" i="25"/>
  <c r="Q371" i="25"/>
  <c r="P371" i="25"/>
  <c r="O371" i="25"/>
  <c r="N371" i="26"/>
  <c r="Q371" i="26"/>
  <c r="O371" i="26"/>
  <c r="S371" i="26"/>
  <c r="R371" i="26"/>
  <c r="P371" i="26"/>
  <c r="N371" i="23"/>
  <c r="R371" i="23"/>
  <c r="O371" i="23"/>
  <c r="Q371" i="23"/>
  <c r="P371" i="23"/>
  <c r="S371" i="23"/>
  <c r="O371" i="24"/>
  <c r="P371" i="24"/>
  <c r="N371" i="24"/>
  <c r="S371" i="24"/>
  <c r="R371" i="24"/>
  <c r="Q371" i="24"/>
  <c r="S371" i="22"/>
  <c r="R371" i="22"/>
  <c r="Q371" i="22"/>
  <c r="O371" i="22"/>
  <c r="N371" i="22"/>
  <c r="P371" i="22"/>
  <c r="R371" i="21"/>
  <c r="O371" i="21"/>
  <c r="S371" i="21"/>
  <c r="Q371" i="21"/>
  <c r="P371" i="21"/>
  <c r="N371" i="21"/>
  <c r="S371" i="19"/>
  <c r="R371" i="19"/>
  <c r="Q371" i="19"/>
  <c r="P371" i="19"/>
  <c r="O371" i="19"/>
  <c r="N371" i="19"/>
  <c r="R371" i="18"/>
  <c r="S371" i="18"/>
  <c r="P371" i="18"/>
  <c r="N371" i="18"/>
  <c r="Q371" i="18"/>
  <c r="O371" i="18"/>
  <c r="H384" i="9"/>
  <c r="B398" i="15"/>
  <c r="M379" i="18"/>
  <c r="J493" i="15"/>
  <c r="P485" i="15"/>
  <c r="I376" i="11"/>
  <c r="L376" i="11"/>
  <c r="M376" i="11"/>
  <c r="J376" i="11"/>
  <c r="K376" i="11"/>
  <c r="Z371" i="11"/>
  <c r="X371" i="11"/>
  <c r="AB371" i="11"/>
  <c r="Y371" i="11"/>
  <c r="AA371" i="11"/>
  <c r="K376" i="9"/>
  <c r="N376" i="9"/>
  <c r="L376" i="9"/>
  <c r="J376" i="9"/>
  <c r="M376" i="9"/>
  <c r="I376" i="9"/>
  <c r="I377" i="11" a="1"/>
  <c r="X372" i="11" a="1"/>
  <c r="N372" i="27" a="1"/>
  <c r="N372" i="30" a="1"/>
  <c r="N372" i="29" a="1"/>
  <c r="N372" i="28" a="1"/>
  <c r="N372" i="23" a="1"/>
  <c r="I377" i="9" a="1"/>
  <c r="N372" i="26" a="1"/>
  <c r="N372" i="25" a="1"/>
  <c r="N372" i="22" a="1"/>
  <c r="N372" i="21" a="1"/>
  <c r="N372" i="18" a="1"/>
  <c r="N372" i="19" a="1"/>
  <c r="N372" i="24" a="1"/>
  <c r="M486" i="31" l="1"/>
  <c r="L486" i="31"/>
  <c r="O486" i="31"/>
  <c r="F391" i="31"/>
  <c r="W380" i="11"/>
  <c r="J494" i="31"/>
  <c r="E391" i="31"/>
  <c r="C391" i="31"/>
  <c r="N486" i="31"/>
  <c r="G391" i="31"/>
  <c r="K486" i="31"/>
  <c r="D391" i="31"/>
  <c r="K486" i="15"/>
  <c r="L486" i="15"/>
  <c r="O486" i="15"/>
  <c r="G391" i="15"/>
  <c r="D391" i="15"/>
  <c r="E391" i="15"/>
  <c r="C391" i="15"/>
  <c r="F391" i="15"/>
  <c r="N486" i="15"/>
  <c r="M486" i="15"/>
  <c r="H391" i="15"/>
  <c r="N372" i="29"/>
  <c r="R372" i="29"/>
  <c r="Q372" i="29"/>
  <c r="S372" i="29"/>
  <c r="O372" i="29"/>
  <c r="P372" i="29"/>
  <c r="S372" i="30"/>
  <c r="R372" i="30"/>
  <c r="Q372" i="30"/>
  <c r="P372" i="30"/>
  <c r="O372" i="30"/>
  <c r="N372" i="30"/>
  <c r="S372" i="27"/>
  <c r="N372" i="27"/>
  <c r="Q372" i="27"/>
  <c r="O372" i="27"/>
  <c r="P372" i="27"/>
  <c r="R372" i="27"/>
  <c r="S372" i="28"/>
  <c r="R372" i="28"/>
  <c r="Q372" i="28"/>
  <c r="P372" i="28"/>
  <c r="O372" i="28"/>
  <c r="N372" i="28"/>
  <c r="R372" i="25"/>
  <c r="S372" i="25"/>
  <c r="Q372" i="25"/>
  <c r="P372" i="25"/>
  <c r="N372" i="25"/>
  <c r="O372" i="25"/>
  <c r="S372" i="26"/>
  <c r="R372" i="26"/>
  <c r="Q372" i="26"/>
  <c r="P372" i="26"/>
  <c r="O372" i="26"/>
  <c r="N372" i="26"/>
  <c r="S372" i="24"/>
  <c r="R372" i="24"/>
  <c r="P372" i="24"/>
  <c r="O372" i="24"/>
  <c r="Q372" i="24"/>
  <c r="N372" i="24"/>
  <c r="N372" i="23"/>
  <c r="R372" i="23"/>
  <c r="Q372" i="23"/>
  <c r="P372" i="23"/>
  <c r="S372" i="23"/>
  <c r="O372" i="23"/>
  <c r="S372" i="21"/>
  <c r="Q372" i="21"/>
  <c r="R372" i="21"/>
  <c r="O372" i="21"/>
  <c r="P372" i="21"/>
  <c r="N372" i="21"/>
  <c r="S372" i="22"/>
  <c r="R372" i="22"/>
  <c r="Q372" i="22"/>
  <c r="P372" i="22"/>
  <c r="O372" i="22"/>
  <c r="N372" i="22"/>
  <c r="S372" i="18"/>
  <c r="P372" i="18"/>
  <c r="R372" i="18"/>
  <c r="Q372" i="18"/>
  <c r="O372" i="18"/>
  <c r="N372" i="18"/>
  <c r="R372" i="19"/>
  <c r="Q372" i="19"/>
  <c r="P372" i="19"/>
  <c r="N372" i="19"/>
  <c r="S372" i="19"/>
  <c r="O372" i="19"/>
  <c r="H385" i="9"/>
  <c r="B399" i="15"/>
  <c r="P486" i="15"/>
  <c r="M380" i="18"/>
  <c r="J494" i="15"/>
  <c r="I377" i="11"/>
  <c r="M377" i="11"/>
  <c r="L377" i="11"/>
  <c r="J377" i="11"/>
  <c r="K377" i="11"/>
  <c r="Z372" i="11"/>
  <c r="AB372" i="11"/>
  <c r="X372" i="11"/>
  <c r="AA372" i="11"/>
  <c r="Y372" i="11"/>
  <c r="L377" i="9"/>
  <c r="I377" i="9"/>
  <c r="M377" i="9"/>
  <c r="N377" i="9"/>
  <c r="K377" i="9"/>
  <c r="J377" i="9"/>
  <c r="I378" i="11" a="1"/>
  <c r="X373" i="11" a="1"/>
  <c r="N373" i="25" a="1"/>
  <c r="N373" i="19" a="1"/>
  <c r="N373" i="23" a="1"/>
  <c r="N373" i="22" a="1"/>
  <c r="N373" i="21" a="1"/>
  <c r="I378" i="9" a="1"/>
  <c r="N373" i="26" a="1"/>
  <c r="N373" i="28" a="1"/>
  <c r="N373" i="24" a="1"/>
  <c r="N373" i="29" a="1"/>
  <c r="N373" i="27" a="1"/>
  <c r="N373" i="18" a="1"/>
  <c r="N373" i="30" a="1"/>
  <c r="K487" i="31" l="1"/>
  <c r="M487" i="31"/>
  <c r="E392" i="31"/>
  <c r="O487" i="31"/>
  <c r="C392" i="31"/>
  <c r="L487" i="31"/>
  <c r="N487" i="31"/>
  <c r="F392" i="31"/>
  <c r="G392" i="31"/>
  <c r="W381" i="11"/>
  <c r="J495" i="31"/>
  <c r="D392" i="31"/>
  <c r="H392" i="15"/>
  <c r="G392" i="15"/>
  <c r="C392" i="15"/>
  <c r="E392" i="15"/>
  <c r="K487" i="15"/>
  <c r="L487" i="15"/>
  <c r="O487" i="15"/>
  <c r="N487" i="15"/>
  <c r="M487" i="15"/>
  <c r="D392" i="15"/>
  <c r="F392" i="15"/>
  <c r="S373" i="29"/>
  <c r="Q373" i="29"/>
  <c r="O373" i="29"/>
  <c r="N373" i="29"/>
  <c r="P373" i="29"/>
  <c r="R373" i="29"/>
  <c r="O373" i="30"/>
  <c r="S373" i="30"/>
  <c r="R373" i="30"/>
  <c r="Q373" i="30"/>
  <c r="P373" i="30"/>
  <c r="N373" i="30"/>
  <c r="S373" i="27"/>
  <c r="P373" i="27"/>
  <c r="N373" i="27"/>
  <c r="R373" i="27"/>
  <c r="O373" i="27"/>
  <c r="Q373" i="27"/>
  <c r="S373" i="28"/>
  <c r="R373" i="28"/>
  <c r="Q373" i="28"/>
  <c r="P373" i="28"/>
  <c r="O373" i="28"/>
  <c r="N373" i="28"/>
  <c r="R373" i="25"/>
  <c r="N373" i="25"/>
  <c r="Q373" i="25"/>
  <c r="S373" i="25"/>
  <c r="P373" i="25"/>
  <c r="O373" i="25"/>
  <c r="P373" i="26"/>
  <c r="O373" i="26"/>
  <c r="N373" i="26"/>
  <c r="S373" i="26"/>
  <c r="R373" i="26"/>
  <c r="Q373" i="26"/>
  <c r="R373" i="23"/>
  <c r="S373" i="23"/>
  <c r="O373" i="23"/>
  <c r="Q373" i="23"/>
  <c r="P373" i="23"/>
  <c r="N373" i="23"/>
  <c r="S373" i="24"/>
  <c r="R373" i="24"/>
  <c r="Q373" i="24"/>
  <c r="P373" i="24"/>
  <c r="O373" i="24"/>
  <c r="N373" i="24"/>
  <c r="R373" i="22"/>
  <c r="Q373" i="22"/>
  <c r="P373" i="22"/>
  <c r="O373" i="22"/>
  <c r="N373" i="22"/>
  <c r="S373" i="22"/>
  <c r="S373" i="21"/>
  <c r="P373" i="21"/>
  <c r="O373" i="21"/>
  <c r="Q373" i="21"/>
  <c r="N373" i="21"/>
  <c r="R373" i="21"/>
  <c r="S373" i="19"/>
  <c r="R373" i="19"/>
  <c r="Q373" i="19"/>
  <c r="P373" i="19"/>
  <c r="O373" i="19"/>
  <c r="N373" i="19"/>
  <c r="Q373" i="18"/>
  <c r="S373" i="18"/>
  <c r="P373" i="18"/>
  <c r="O373" i="18"/>
  <c r="R373" i="18"/>
  <c r="N373" i="18"/>
  <c r="M381" i="18"/>
  <c r="J495" i="15"/>
  <c r="H386" i="9"/>
  <c r="B400" i="15"/>
  <c r="P487" i="15"/>
  <c r="K378" i="11"/>
  <c r="L378" i="11"/>
  <c r="M378" i="11"/>
  <c r="I378" i="11"/>
  <c r="J378" i="11"/>
  <c r="AB373" i="11"/>
  <c r="X373" i="11"/>
  <c r="Y373" i="11"/>
  <c r="Z373" i="11"/>
  <c r="AA373" i="11"/>
  <c r="L378" i="9"/>
  <c r="K378" i="9"/>
  <c r="I378" i="9"/>
  <c r="N378" i="9"/>
  <c r="M378" i="9"/>
  <c r="J378" i="9"/>
  <c r="I379" i="11" a="1"/>
  <c r="X374" i="11" a="1"/>
  <c r="N374" i="19" a="1"/>
  <c r="N374" i="21" a="1"/>
  <c r="N374" i="25" a="1"/>
  <c r="I379" i="9" a="1"/>
  <c r="N374" i="29" a="1"/>
  <c r="N374" i="22" a="1"/>
  <c r="N374" i="27" a="1"/>
  <c r="N374" i="23" a="1"/>
  <c r="N374" i="28" a="1"/>
  <c r="N374" i="30" a="1"/>
  <c r="N374" i="24" a="1"/>
  <c r="N374" i="26" a="1"/>
  <c r="N374" i="18" a="1"/>
  <c r="N488" i="31" l="1"/>
  <c r="E393" i="31"/>
  <c r="L488" i="31"/>
  <c r="K488" i="31"/>
  <c r="G393" i="31"/>
  <c r="M488" i="31"/>
  <c r="F393" i="31"/>
  <c r="O488" i="31"/>
  <c r="D393" i="31"/>
  <c r="W382" i="11"/>
  <c r="J496" i="31"/>
  <c r="C393" i="31"/>
  <c r="K488" i="15"/>
  <c r="M488" i="15"/>
  <c r="E393" i="15"/>
  <c r="N488" i="15"/>
  <c r="G393" i="15"/>
  <c r="H393" i="15"/>
  <c r="F393" i="15"/>
  <c r="L488" i="15"/>
  <c r="D393" i="15"/>
  <c r="C393" i="15"/>
  <c r="O488" i="15"/>
  <c r="P374" i="29"/>
  <c r="R374" i="29"/>
  <c r="Q374" i="29"/>
  <c r="S374" i="29"/>
  <c r="N374" i="29"/>
  <c r="O374" i="29"/>
  <c r="S374" i="30"/>
  <c r="Q374" i="30"/>
  <c r="P374" i="30"/>
  <c r="R374" i="30"/>
  <c r="O374" i="30"/>
  <c r="N374" i="30"/>
  <c r="Q374" i="27"/>
  <c r="S374" i="27"/>
  <c r="O374" i="27"/>
  <c r="R374" i="27"/>
  <c r="N374" i="27"/>
  <c r="P374" i="27"/>
  <c r="S374" i="28"/>
  <c r="R374" i="28"/>
  <c r="P374" i="28"/>
  <c r="N374" i="28"/>
  <c r="Q374" i="28"/>
  <c r="O374" i="28"/>
  <c r="N374" i="25"/>
  <c r="Q374" i="25"/>
  <c r="O374" i="25"/>
  <c r="R374" i="25"/>
  <c r="P374" i="25"/>
  <c r="S374" i="25"/>
  <c r="R374" i="26"/>
  <c r="Q374" i="26"/>
  <c r="P374" i="26"/>
  <c r="O374" i="26"/>
  <c r="S374" i="26"/>
  <c r="N374" i="26"/>
  <c r="O374" i="23"/>
  <c r="S374" i="23"/>
  <c r="R374" i="23"/>
  <c r="P374" i="23"/>
  <c r="N374" i="23"/>
  <c r="Q374" i="23"/>
  <c r="S374" i="24"/>
  <c r="R374" i="24"/>
  <c r="Q374" i="24"/>
  <c r="P374" i="24"/>
  <c r="O374" i="24"/>
  <c r="N374" i="24"/>
  <c r="S374" i="22"/>
  <c r="R374" i="22"/>
  <c r="Q374" i="22"/>
  <c r="P374" i="22"/>
  <c r="O374" i="22"/>
  <c r="N374" i="22"/>
  <c r="S374" i="21"/>
  <c r="N374" i="21"/>
  <c r="P374" i="21"/>
  <c r="R374" i="21"/>
  <c r="Q374" i="21"/>
  <c r="O374" i="21"/>
  <c r="S374" i="18"/>
  <c r="Q374" i="18"/>
  <c r="P374" i="18"/>
  <c r="N374" i="18"/>
  <c r="R374" i="18"/>
  <c r="O374" i="18"/>
  <c r="N374" i="19"/>
  <c r="S374" i="19"/>
  <c r="R374" i="19"/>
  <c r="Q374" i="19"/>
  <c r="P374" i="19"/>
  <c r="O374" i="19"/>
  <c r="H387" i="9"/>
  <c r="B401" i="15"/>
  <c r="M382" i="18"/>
  <c r="J496" i="15"/>
  <c r="P488" i="15"/>
  <c r="J379" i="11"/>
  <c r="M379" i="11"/>
  <c r="K379" i="11"/>
  <c r="L379" i="11"/>
  <c r="I379" i="11"/>
  <c r="Y374" i="11"/>
  <c r="AB374" i="11"/>
  <c r="X374" i="11"/>
  <c r="Z374" i="11"/>
  <c r="AA374" i="11"/>
  <c r="M379" i="9"/>
  <c r="N379" i="9"/>
  <c r="L379" i="9"/>
  <c r="I379" i="9"/>
  <c r="K379" i="9"/>
  <c r="J379" i="9"/>
  <c r="I380" i="11" a="1"/>
  <c r="X375" i="11" a="1"/>
  <c r="N375" i="18" a="1"/>
  <c r="N375" i="27" a="1"/>
  <c r="N375" i="24" a="1"/>
  <c r="N375" i="25" a="1"/>
  <c r="N375" i="22" a="1"/>
  <c r="N375" i="26" a="1"/>
  <c r="I380" i="9" a="1"/>
  <c r="N375" i="19" a="1"/>
  <c r="N375" i="28" a="1"/>
  <c r="N375" i="21" a="1"/>
  <c r="N375" i="29" a="1"/>
  <c r="N375" i="30" a="1"/>
  <c r="N375" i="23" a="1"/>
  <c r="C394" i="31" l="1"/>
  <c r="N489" i="31"/>
  <c r="L489" i="31"/>
  <c r="F394" i="31"/>
  <c r="O489" i="31"/>
  <c r="M489" i="31"/>
  <c r="W383" i="11"/>
  <c r="J497" i="31"/>
  <c r="E394" i="31"/>
  <c r="K489" i="31"/>
  <c r="G394" i="31"/>
  <c r="D394" i="31"/>
  <c r="E394" i="15"/>
  <c r="C394" i="15"/>
  <c r="H394" i="15"/>
  <c r="L489" i="15"/>
  <c r="F394" i="15"/>
  <c r="O489" i="15"/>
  <c r="K489" i="15"/>
  <c r="M489" i="15"/>
  <c r="N489" i="15"/>
  <c r="D394" i="15"/>
  <c r="G394" i="15"/>
  <c r="O375" i="29"/>
  <c r="Q375" i="29"/>
  <c r="N375" i="29"/>
  <c r="S375" i="29"/>
  <c r="R375" i="29"/>
  <c r="P375" i="29"/>
  <c r="S375" i="30"/>
  <c r="R375" i="30"/>
  <c r="Q375" i="30"/>
  <c r="P375" i="30"/>
  <c r="O375" i="30"/>
  <c r="N375" i="30"/>
  <c r="P375" i="27"/>
  <c r="S375" i="27"/>
  <c r="Q375" i="27"/>
  <c r="R375" i="27"/>
  <c r="O375" i="27"/>
  <c r="N375" i="27"/>
  <c r="Q375" i="28"/>
  <c r="P375" i="28"/>
  <c r="S375" i="28"/>
  <c r="R375" i="28"/>
  <c r="O375" i="28"/>
  <c r="N375" i="28"/>
  <c r="S375" i="25"/>
  <c r="N375" i="25"/>
  <c r="O375" i="25"/>
  <c r="R375" i="25"/>
  <c r="P375" i="25"/>
  <c r="Q375" i="25"/>
  <c r="S375" i="26"/>
  <c r="R375" i="26"/>
  <c r="Q375" i="26"/>
  <c r="P375" i="26"/>
  <c r="O375" i="26"/>
  <c r="N375" i="26"/>
  <c r="O375" i="24"/>
  <c r="R375" i="24"/>
  <c r="Q375" i="24"/>
  <c r="P375" i="24"/>
  <c r="N375" i="24"/>
  <c r="S375" i="24"/>
  <c r="S375" i="23"/>
  <c r="R375" i="23"/>
  <c r="O375" i="23"/>
  <c r="Q375" i="23"/>
  <c r="P375" i="23"/>
  <c r="N375" i="23"/>
  <c r="S375" i="21"/>
  <c r="N375" i="21"/>
  <c r="R375" i="21"/>
  <c r="Q375" i="21"/>
  <c r="O375" i="21"/>
  <c r="P375" i="21"/>
  <c r="S375" i="22"/>
  <c r="R375" i="22"/>
  <c r="Q375" i="22"/>
  <c r="O375" i="22"/>
  <c r="N375" i="22"/>
  <c r="P375" i="22"/>
  <c r="S375" i="19"/>
  <c r="R375" i="19"/>
  <c r="Q375" i="19"/>
  <c r="P375" i="19"/>
  <c r="O375" i="19"/>
  <c r="N375" i="19"/>
  <c r="S375" i="18"/>
  <c r="R375" i="18"/>
  <c r="Q375" i="18"/>
  <c r="P375" i="18"/>
  <c r="N375" i="18"/>
  <c r="O375" i="18"/>
  <c r="M383" i="18"/>
  <c r="J497" i="15"/>
  <c r="H388" i="9"/>
  <c r="B402" i="15"/>
  <c r="P489" i="15"/>
  <c r="K380" i="11"/>
  <c r="M380" i="11"/>
  <c r="J380" i="11"/>
  <c r="L380" i="11"/>
  <c r="I380" i="11"/>
  <c r="Y375" i="11"/>
  <c r="AA375" i="11"/>
  <c r="AB375" i="11"/>
  <c r="Z375" i="11"/>
  <c r="X375" i="11"/>
  <c r="M380" i="9"/>
  <c r="J380" i="9"/>
  <c r="N380" i="9"/>
  <c r="K380" i="9"/>
  <c r="I380" i="9"/>
  <c r="L380" i="9"/>
  <c r="I381" i="11" a="1"/>
  <c r="X376" i="11" a="1"/>
  <c r="N376" i="18" a="1"/>
  <c r="N376" i="27" a="1"/>
  <c r="N376" i="23" a="1"/>
  <c r="N376" i="30" a="1"/>
  <c r="I381" i="9" a="1"/>
  <c r="N376" i="28" a="1"/>
  <c r="N376" i="21" a="1"/>
  <c r="N376" i="19" a="1"/>
  <c r="N376" i="22" a="1"/>
  <c r="N376" i="24" a="1"/>
  <c r="N376" i="25" a="1"/>
  <c r="N376" i="26" a="1"/>
  <c r="N376" i="29" a="1"/>
  <c r="L490" i="31" l="1"/>
  <c r="E395" i="31"/>
  <c r="O490" i="31"/>
  <c r="F395" i="31"/>
  <c r="W384" i="11"/>
  <c r="J498" i="31"/>
  <c r="G395" i="31"/>
  <c r="N490" i="31"/>
  <c r="D395" i="31"/>
  <c r="K490" i="31"/>
  <c r="M490" i="31"/>
  <c r="C395" i="31"/>
  <c r="N490" i="15"/>
  <c r="M490" i="15"/>
  <c r="O490" i="15"/>
  <c r="F395" i="15"/>
  <c r="K490" i="15"/>
  <c r="C395" i="15"/>
  <c r="E395" i="15"/>
  <c r="L490" i="15"/>
  <c r="H395" i="15"/>
  <c r="D395" i="15"/>
  <c r="G395" i="15"/>
  <c r="Q376" i="29"/>
  <c r="R376" i="29"/>
  <c r="P376" i="29"/>
  <c r="S376" i="29"/>
  <c r="N376" i="29"/>
  <c r="O376" i="29"/>
  <c r="S376" i="30"/>
  <c r="R376" i="30"/>
  <c r="Q376" i="30"/>
  <c r="P376" i="30"/>
  <c r="O376" i="30"/>
  <c r="N376" i="30"/>
  <c r="Q376" i="27"/>
  <c r="R376" i="27"/>
  <c r="O376" i="27"/>
  <c r="S376" i="27"/>
  <c r="P376" i="27"/>
  <c r="N376" i="27"/>
  <c r="S376" i="28"/>
  <c r="R376" i="28"/>
  <c r="Q376" i="28"/>
  <c r="P376" i="28"/>
  <c r="O376" i="28"/>
  <c r="N376" i="28"/>
  <c r="S376" i="25"/>
  <c r="P376" i="25"/>
  <c r="N376" i="25"/>
  <c r="O376" i="25"/>
  <c r="R376" i="25"/>
  <c r="Q376" i="25"/>
  <c r="N376" i="26"/>
  <c r="Q376" i="26"/>
  <c r="O376" i="26"/>
  <c r="S376" i="26"/>
  <c r="R376" i="26"/>
  <c r="P376" i="26"/>
  <c r="S376" i="23"/>
  <c r="O376" i="23"/>
  <c r="R376" i="23"/>
  <c r="Q376" i="23"/>
  <c r="N376" i="23"/>
  <c r="P376" i="23"/>
  <c r="R376" i="24"/>
  <c r="Q376" i="24"/>
  <c r="O376" i="24"/>
  <c r="S376" i="24"/>
  <c r="P376" i="24"/>
  <c r="N376" i="24"/>
  <c r="S376" i="22"/>
  <c r="R376" i="22"/>
  <c r="Q376" i="22"/>
  <c r="P376" i="22"/>
  <c r="O376" i="22"/>
  <c r="N376" i="22"/>
  <c r="S376" i="21"/>
  <c r="Q376" i="21"/>
  <c r="O376" i="21"/>
  <c r="R376" i="21"/>
  <c r="P376" i="21"/>
  <c r="N376" i="21"/>
  <c r="P376" i="18"/>
  <c r="O376" i="18"/>
  <c r="S376" i="18"/>
  <c r="Q376" i="18"/>
  <c r="R376" i="18"/>
  <c r="N376" i="18"/>
  <c r="S376" i="19"/>
  <c r="Q376" i="19"/>
  <c r="P376" i="19"/>
  <c r="R376" i="19"/>
  <c r="O376" i="19"/>
  <c r="N376" i="19"/>
  <c r="H389" i="9"/>
  <c r="B403" i="15"/>
  <c r="M384" i="18"/>
  <c r="J498" i="15"/>
  <c r="P490" i="15"/>
  <c r="I381" i="11"/>
  <c r="J381" i="11"/>
  <c r="K381" i="11"/>
  <c r="M381" i="11"/>
  <c r="L381" i="11"/>
  <c r="AA376" i="11"/>
  <c r="Y376" i="11"/>
  <c r="X376" i="11"/>
  <c r="Z376" i="11"/>
  <c r="AB376" i="11"/>
  <c r="N381" i="9"/>
  <c r="J381" i="9"/>
  <c r="I381" i="9"/>
  <c r="K381" i="9"/>
  <c r="L381" i="9"/>
  <c r="M381" i="9"/>
  <c r="I382" i="11" a="1"/>
  <c r="X377" i="11" a="1"/>
  <c r="N377" i="26" a="1"/>
  <c r="N377" i="30" a="1"/>
  <c r="N377" i="21" a="1"/>
  <c r="N377" i="27" a="1"/>
  <c r="N377" i="23" a="1"/>
  <c r="N377" i="22" a="1"/>
  <c r="N377" i="29" a="1"/>
  <c r="N377" i="18" a="1"/>
  <c r="I382" i="9" a="1"/>
  <c r="N377" i="28" a="1"/>
  <c r="N377" i="19" a="1"/>
  <c r="N377" i="25" a="1"/>
  <c r="N377" i="24" a="1"/>
  <c r="K491" i="31" l="1"/>
  <c r="W385" i="11"/>
  <c r="J499" i="31"/>
  <c r="N491" i="31"/>
  <c r="F396" i="31"/>
  <c r="G396" i="31"/>
  <c r="L491" i="31"/>
  <c r="C396" i="31"/>
  <c r="O491" i="31"/>
  <c r="M491" i="31"/>
  <c r="E396" i="31"/>
  <c r="D396" i="31"/>
  <c r="M491" i="15"/>
  <c r="F396" i="15"/>
  <c r="E396" i="15"/>
  <c r="N491" i="15"/>
  <c r="L491" i="15"/>
  <c r="G396" i="15"/>
  <c r="C396" i="15"/>
  <c r="O491" i="15"/>
  <c r="K491" i="15"/>
  <c r="D396" i="15"/>
  <c r="H396" i="15"/>
  <c r="Q377" i="29"/>
  <c r="S377" i="29"/>
  <c r="R377" i="29"/>
  <c r="O377" i="29"/>
  <c r="N377" i="29"/>
  <c r="P377" i="29"/>
  <c r="P377" i="30"/>
  <c r="O377" i="30"/>
  <c r="S377" i="30"/>
  <c r="R377" i="30"/>
  <c r="Q377" i="30"/>
  <c r="N377" i="30"/>
  <c r="N377" i="27"/>
  <c r="P377" i="27"/>
  <c r="R377" i="27"/>
  <c r="O377" i="27"/>
  <c r="Q377" i="27"/>
  <c r="S377" i="27"/>
  <c r="S377" i="28"/>
  <c r="R377" i="28"/>
  <c r="Q377" i="28"/>
  <c r="P377" i="28"/>
  <c r="O377" i="28"/>
  <c r="N377" i="28"/>
  <c r="N377" i="25"/>
  <c r="R377" i="25"/>
  <c r="P377" i="25"/>
  <c r="S377" i="25"/>
  <c r="Q377" i="25"/>
  <c r="O377" i="25"/>
  <c r="P377" i="26"/>
  <c r="O377" i="26"/>
  <c r="N377" i="26"/>
  <c r="S377" i="26"/>
  <c r="R377" i="26"/>
  <c r="Q377" i="26"/>
  <c r="S377" i="24"/>
  <c r="R377" i="24"/>
  <c r="Q377" i="24"/>
  <c r="P377" i="24"/>
  <c r="O377" i="24"/>
  <c r="N377" i="24"/>
  <c r="S377" i="23"/>
  <c r="P377" i="23"/>
  <c r="N377" i="23"/>
  <c r="R377" i="23"/>
  <c r="Q377" i="23"/>
  <c r="O377" i="23"/>
  <c r="R377" i="21"/>
  <c r="P377" i="21"/>
  <c r="N377" i="21"/>
  <c r="S377" i="21"/>
  <c r="O377" i="21"/>
  <c r="Q377" i="21"/>
  <c r="R377" i="22"/>
  <c r="Q377" i="22"/>
  <c r="P377" i="22"/>
  <c r="O377" i="22"/>
  <c r="N377" i="22"/>
  <c r="S377" i="22"/>
  <c r="S377" i="19"/>
  <c r="R377" i="19"/>
  <c r="O377" i="19"/>
  <c r="Q377" i="19"/>
  <c r="P377" i="19"/>
  <c r="N377" i="19"/>
  <c r="R377" i="18"/>
  <c r="N377" i="18"/>
  <c r="S377" i="18"/>
  <c r="Q377" i="18"/>
  <c r="P377" i="18"/>
  <c r="O377" i="18"/>
  <c r="M385" i="18"/>
  <c r="J499" i="15"/>
  <c r="H390" i="9"/>
  <c r="B404" i="15"/>
  <c r="P491" i="15"/>
  <c r="I382" i="11"/>
  <c r="M382" i="11"/>
  <c r="K382" i="11"/>
  <c r="J382" i="11"/>
  <c r="L382" i="11"/>
  <c r="Y377" i="11"/>
  <c r="X377" i="11"/>
  <c r="AA377" i="11"/>
  <c r="AB377" i="11"/>
  <c r="Z377" i="11"/>
  <c r="K382" i="9"/>
  <c r="I382" i="9"/>
  <c r="N382" i="9"/>
  <c r="M382" i="9"/>
  <c r="J382" i="9"/>
  <c r="L382" i="9"/>
  <c r="I383" i="11" a="1"/>
  <c r="X378" i="11" a="1"/>
  <c r="N378" i="29" a="1"/>
  <c r="N378" i="27" a="1"/>
  <c r="I383" i="9" a="1"/>
  <c r="N378" i="22" a="1"/>
  <c r="N378" i="21" a="1"/>
  <c r="N378" i="30" a="1"/>
  <c r="N378" i="23" a="1"/>
  <c r="N378" i="24" a="1"/>
  <c r="N378" i="19" a="1"/>
  <c r="N378" i="18" a="1"/>
  <c r="N378" i="28" a="1"/>
  <c r="N378" i="26" a="1"/>
  <c r="N378" i="25" a="1"/>
  <c r="L492" i="31" l="1"/>
  <c r="F397" i="31"/>
  <c r="O492" i="31"/>
  <c r="M492" i="31"/>
  <c r="E397" i="31"/>
  <c r="C397" i="31"/>
  <c r="D397" i="31"/>
  <c r="G397" i="31"/>
  <c r="W386" i="11"/>
  <c r="J500" i="31"/>
  <c r="N492" i="31"/>
  <c r="K492" i="31"/>
  <c r="N492" i="15"/>
  <c r="M492" i="15"/>
  <c r="L492" i="15"/>
  <c r="C397" i="15"/>
  <c r="G397" i="15"/>
  <c r="K492" i="15"/>
  <c r="F397" i="15"/>
  <c r="D397" i="15"/>
  <c r="O492" i="15"/>
  <c r="H397" i="15"/>
  <c r="E397" i="15"/>
  <c r="O378" i="29"/>
  <c r="Q378" i="29"/>
  <c r="N378" i="29"/>
  <c r="P378" i="29"/>
  <c r="R378" i="29"/>
  <c r="S378" i="29"/>
  <c r="S378" i="30"/>
  <c r="Q378" i="30"/>
  <c r="P378" i="30"/>
  <c r="R378" i="30"/>
  <c r="O378" i="30"/>
  <c r="N378" i="30"/>
  <c r="S378" i="27"/>
  <c r="R378" i="27"/>
  <c r="P378" i="27"/>
  <c r="Q378" i="27"/>
  <c r="N378" i="27"/>
  <c r="O378" i="27"/>
  <c r="S378" i="28"/>
  <c r="R378" i="28"/>
  <c r="Q378" i="28"/>
  <c r="P378" i="28"/>
  <c r="O378" i="28"/>
  <c r="N378" i="28"/>
  <c r="S378" i="25"/>
  <c r="O378" i="25"/>
  <c r="P378" i="25"/>
  <c r="R378" i="25"/>
  <c r="N378" i="25"/>
  <c r="Q378" i="25"/>
  <c r="R378" i="26"/>
  <c r="Q378" i="26"/>
  <c r="P378" i="26"/>
  <c r="O378" i="26"/>
  <c r="S378" i="26"/>
  <c r="N378" i="26"/>
  <c r="S378" i="23"/>
  <c r="R378" i="23"/>
  <c r="O378" i="23"/>
  <c r="Q378" i="23"/>
  <c r="P378" i="23"/>
  <c r="N378" i="23"/>
  <c r="S378" i="24"/>
  <c r="R378" i="24"/>
  <c r="Q378" i="24"/>
  <c r="P378" i="24"/>
  <c r="O378" i="24"/>
  <c r="N378" i="24"/>
  <c r="O378" i="21"/>
  <c r="N378" i="21"/>
  <c r="R378" i="21"/>
  <c r="S378" i="21"/>
  <c r="Q378" i="21"/>
  <c r="P378" i="21"/>
  <c r="S378" i="22"/>
  <c r="R378" i="22"/>
  <c r="Q378" i="22"/>
  <c r="P378" i="22"/>
  <c r="O378" i="22"/>
  <c r="N378" i="22"/>
  <c r="P378" i="18"/>
  <c r="O378" i="18"/>
  <c r="N378" i="18"/>
  <c r="S378" i="18"/>
  <c r="R378" i="18"/>
  <c r="Q378" i="18"/>
  <c r="N378" i="19"/>
  <c r="S378" i="19"/>
  <c r="P378" i="19"/>
  <c r="R378" i="19"/>
  <c r="Q378" i="19"/>
  <c r="O378" i="19"/>
  <c r="H391" i="9"/>
  <c r="B405" i="15"/>
  <c r="M386" i="18"/>
  <c r="J500" i="15"/>
  <c r="P492" i="15"/>
  <c r="I383" i="11"/>
  <c r="K383" i="11"/>
  <c r="M383" i="11"/>
  <c r="J383" i="11"/>
  <c r="L383" i="11"/>
  <c r="AA378" i="11"/>
  <c r="X378" i="11"/>
  <c r="Z378" i="11"/>
  <c r="Y378" i="11"/>
  <c r="AB378" i="11"/>
  <c r="K383" i="9"/>
  <c r="L383" i="9"/>
  <c r="J383" i="9"/>
  <c r="M383" i="9"/>
  <c r="I383" i="9"/>
  <c r="N383" i="9"/>
  <c r="I384" i="11" a="1"/>
  <c r="X379" i="11" a="1"/>
  <c r="N379" i="24" a="1"/>
  <c r="N379" i="26" a="1"/>
  <c r="N379" i="28" a="1"/>
  <c r="N379" i="30" a="1"/>
  <c r="N379" i="21" a="1"/>
  <c r="N379" i="18" a="1"/>
  <c r="N379" i="23" a="1"/>
  <c r="I384" i="9" a="1"/>
  <c r="N379" i="29" a="1"/>
  <c r="N379" i="19" a="1"/>
  <c r="N379" i="27" a="1"/>
  <c r="N379" i="22" a="1"/>
  <c r="N379" i="25" a="1"/>
  <c r="M493" i="31" l="1"/>
  <c r="F398" i="31"/>
  <c r="K493" i="31"/>
  <c r="E398" i="31"/>
  <c r="W387" i="11"/>
  <c r="J501" i="31"/>
  <c r="L493" i="31"/>
  <c r="N493" i="31"/>
  <c r="G398" i="31"/>
  <c r="C398" i="31"/>
  <c r="D398" i="31"/>
  <c r="O493" i="31"/>
  <c r="L493" i="15"/>
  <c r="M493" i="15"/>
  <c r="H398" i="15"/>
  <c r="E398" i="15"/>
  <c r="G398" i="15"/>
  <c r="N493" i="15"/>
  <c r="O493" i="15"/>
  <c r="K493" i="15"/>
  <c r="C398" i="15"/>
  <c r="D398" i="15"/>
  <c r="F398" i="15"/>
  <c r="R379" i="29"/>
  <c r="O379" i="29"/>
  <c r="S379" i="29"/>
  <c r="Q379" i="29"/>
  <c r="P379" i="29"/>
  <c r="N379" i="29"/>
  <c r="S379" i="30"/>
  <c r="R379" i="30"/>
  <c r="Q379" i="30"/>
  <c r="P379" i="30"/>
  <c r="O379" i="30"/>
  <c r="N379" i="30"/>
  <c r="N379" i="27"/>
  <c r="Q379" i="27"/>
  <c r="R379" i="27"/>
  <c r="S379" i="27"/>
  <c r="O379" i="27"/>
  <c r="P379" i="27"/>
  <c r="Q379" i="28"/>
  <c r="P379" i="28"/>
  <c r="R379" i="28"/>
  <c r="O379" i="28"/>
  <c r="N379" i="28"/>
  <c r="S379" i="28"/>
  <c r="S379" i="25"/>
  <c r="Q379" i="25"/>
  <c r="R379" i="25"/>
  <c r="N379" i="25"/>
  <c r="P379" i="25"/>
  <c r="O379" i="25"/>
  <c r="S379" i="26"/>
  <c r="R379" i="26"/>
  <c r="Q379" i="26"/>
  <c r="P379" i="26"/>
  <c r="O379" i="26"/>
  <c r="N379" i="26"/>
  <c r="O379" i="24"/>
  <c r="N379" i="24"/>
  <c r="S379" i="24"/>
  <c r="R379" i="24"/>
  <c r="Q379" i="24"/>
  <c r="P379" i="24"/>
  <c r="Q379" i="23"/>
  <c r="O379" i="23"/>
  <c r="P379" i="23"/>
  <c r="S379" i="23"/>
  <c r="R379" i="23"/>
  <c r="N379" i="23"/>
  <c r="S379" i="22"/>
  <c r="R379" i="22"/>
  <c r="Q379" i="22"/>
  <c r="O379" i="22"/>
  <c r="N379" i="22"/>
  <c r="P379" i="22"/>
  <c r="O379" i="21"/>
  <c r="S379" i="21"/>
  <c r="Q379" i="21"/>
  <c r="R379" i="21"/>
  <c r="P379" i="21"/>
  <c r="N379" i="21"/>
  <c r="O379" i="19"/>
  <c r="N379" i="19"/>
  <c r="Q379" i="19"/>
  <c r="P379" i="19"/>
  <c r="S379" i="19"/>
  <c r="R379" i="19"/>
  <c r="O379" i="18"/>
  <c r="N379" i="18"/>
  <c r="R379" i="18"/>
  <c r="Q379" i="18"/>
  <c r="P379" i="18"/>
  <c r="S379" i="18"/>
  <c r="H392" i="9"/>
  <c r="B406" i="15"/>
  <c r="M387" i="18"/>
  <c r="J501" i="15"/>
  <c r="P493" i="15"/>
  <c r="J384" i="11"/>
  <c r="L384" i="11"/>
  <c r="M384" i="11"/>
  <c r="I384" i="11"/>
  <c r="K384" i="11"/>
  <c r="AB379" i="11"/>
  <c r="AA379" i="11"/>
  <c r="Y379" i="11"/>
  <c r="Z379" i="11"/>
  <c r="X379" i="11"/>
  <c r="K384" i="9"/>
  <c r="L384" i="9"/>
  <c r="M384" i="9"/>
  <c r="I384" i="9"/>
  <c r="J384" i="9"/>
  <c r="N384" i="9"/>
  <c r="I385" i="11" a="1"/>
  <c r="X380" i="11" a="1"/>
  <c r="N380" i="25" a="1"/>
  <c r="N380" i="18" a="1"/>
  <c r="N380" i="21" a="1"/>
  <c r="N380" i="19" a="1"/>
  <c r="I385" i="9" a="1"/>
  <c r="N380" i="23" a="1"/>
  <c r="N380" i="22" a="1"/>
  <c r="N380" i="27" a="1"/>
  <c r="N380" i="26" a="1"/>
  <c r="N380" i="29" a="1"/>
  <c r="N380" i="30" a="1"/>
  <c r="N380" i="24" a="1"/>
  <c r="N380" i="28" a="1"/>
  <c r="N494" i="31" l="1"/>
  <c r="C399" i="31"/>
  <c r="G399" i="31"/>
  <c r="M494" i="31"/>
  <c r="L494" i="31"/>
  <c r="O494" i="31"/>
  <c r="E399" i="31"/>
  <c r="D399" i="31"/>
  <c r="F399" i="31"/>
  <c r="W388" i="11"/>
  <c r="J502" i="31"/>
  <c r="K494" i="31"/>
  <c r="K494" i="15"/>
  <c r="N494" i="15"/>
  <c r="M494" i="15"/>
  <c r="D399" i="15"/>
  <c r="L494" i="15"/>
  <c r="G399" i="15"/>
  <c r="E399" i="15"/>
  <c r="O494" i="15"/>
  <c r="H399" i="15"/>
  <c r="C399" i="15"/>
  <c r="F399" i="15"/>
  <c r="Q380" i="29"/>
  <c r="R380" i="29"/>
  <c r="P380" i="29"/>
  <c r="O380" i="29"/>
  <c r="N380" i="29"/>
  <c r="S380" i="29"/>
  <c r="S380" i="30"/>
  <c r="R380" i="30"/>
  <c r="Q380" i="30"/>
  <c r="P380" i="30"/>
  <c r="O380" i="30"/>
  <c r="N380" i="30"/>
  <c r="R380" i="27"/>
  <c r="O380" i="27"/>
  <c r="Q380" i="27"/>
  <c r="P380" i="27"/>
  <c r="S380" i="27"/>
  <c r="N380" i="27"/>
  <c r="Q380" i="28"/>
  <c r="S380" i="28"/>
  <c r="R380" i="28"/>
  <c r="P380" i="28"/>
  <c r="O380" i="28"/>
  <c r="N380" i="28"/>
  <c r="S380" i="25"/>
  <c r="N380" i="25"/>
  <c r="O380" i="25"/>
  <c r="Q380" i="25"/>
  <c r="P380" i="25"/>
  <c r="R380" i="25"/>
  <c r="S380" i="26"/>
  <c r="R380" i="26"/>
  <c r="Q380" i="26"/>
  <c r="P380" i="26"/>
  <c r="O380" i="26"/>
  <c r="N380" i="26"/>
  <c r="S380" i="23"/>
  <c r="Q380" i="23"/>
  <c r="O380" i="23"/>
  <c r="N380" i="23"/>
  <c r="R380" i="23"/>
  <c r="P380" i="23"/>
  <c r="R380" i="24"/>
  <c r="S380" i="24"/>
  <c r="Q380" i="24"/>
  <c r="P380" i="24"/>
  <c r="O380" i="24"/>
  <c r="N380" i="24"/>
  <c r="R380" i="21"/>
  <c r="Q380" i="21"/>
  <c r="O380" i="21"/>
  <c r="P380" i="21"/>
  <c r="N380" i="21"/>
  <c r="S380" i="21"/>
  <c r="R380" i="22"/>
  <c r="Q380" i="22"/>
  <c r="P380" i="22"/>
  <c r="O380" i="22"/>
  <c r="N380" i="22"/>
  <c r="S380" i="22"/>
  <c r="S380" i="19"/>
  <c r="R380" i="19"/>
  <c r="Q380" i="19"/>
  <c r="P380" i="19"/>
  <c r="O380" i="19"/>
  <c r="N380" i="19"/>
  <c r="Q380" i="18"/>
  <c r="O380" i="18"/>
  <c r="S380" i="18"/>
  <c r="R380" i="18"/>
  <c r="P380" i="18"/>
  <c r="N380" i="18"/>
  <c r="M388" i="18"/>
  <c r="J502" i="15"/>
  <c r="H393" i="9"/>
  <c r="B407" i="15"/>
  <c r="P494" i="15"/>
  <c r="I385" i="11"/>
  <c r="K385" i="11"/>
  <c r="L385" i="11"/>
  <c r="J385" i="11"/>
  <c r="M385" i="11"/>
  <c r="Z380" i="11"/>
  <c r="X380" i="11"/>
  <c r="AA380" i="11"/>
  <c r="AB380" i="11"/>
  <c r="Y380" i="11"/>
  <c r="N385" i="9"/>
  <c r="M385" i="9"/>
  <c r="I385" i="9"/>
  <c r="J385" i="9"/>
  <c r="K385" i="9"/>
  <c r="L385" i="9"/>
  <c r="I386" i="11" a="1"/>
  <c r="X381" i="11" a="1"/>
  <c r="N381" i="19" a="1"/>
  <c r="I386" i="9" a="1"/>
  <c r="N381" i="18" a="1"/>
  <c r="N381" i="29" a="1"/>
  <c r="N381" i="23" a="1"/>
  <c r="N381" i="21" a="1"/>
  <c r="N381" i="26" a="1"/>
  <c r="N381" i="22" a="1"/>
  <c r="N381" i="24" a="1"/>
  <c r="N381" i="30" a="1"/>
  <c r="N381" i="25" a="1"/>
  <c r="N381" i="28" a="1"/>
  <c r="N381" i="27" a="1"/>
  <c r="O495" i="31" l="1"/>
  <c r="C400" i="31"/>
  <c r="N495" i="31"/>
  <c r="D400" i="31"/>
  <c r="M495" i="31"/>
  <c r="G400" i="31"/>
  <c r="K495" i="31"/>
  <c r="W389" i="11"/>
  <c r="J503" i="31"/>
  <c r="E400" i="31"/>
  <c r="L495" i="31"/>
  <c r="F400" i="31"/>
  <c r="O495" i="15"/>
  <c r="F400" i="15"/>
  <c r="D400" i="15"/>
  <c r="H400" i="15"/>
  <c r="K495" i="15"/>
  <c r="L495" i="15"/>
  <c r="M495" i="15"/>
  <c r="E400" i="15"/>
  <c r="N495" i="15"/>
  <c r="C400" i="15"/>
  <c r="G400" i="15"/>
  <c r="Q381" i="29"/>
  <c r="O381" i="29"/>
  <c r="S381" i="29"/>
  <c r="R381" i="29"/>
  <c r="P381" i="29"/>
  <c r="N381" i="29"/>
  <c r="P381" i="30"/>
  <c r="O381" i="30"/>
  <c r="S381" i="30"/>
  <c r="R381" i="30"/>
  <c r="Q381" i="30"/>
  <c r="N381" i="30"/>
  <c r="Q381" i="27"/>
  <c r="N381" i="27"/>
  <c r="S381" i="27"/>
  <c r="O381" i="27"/>
  <c r="R381" i="27"/>
  <c r="P381" i="27"/>
  <c r="S381" i="28"/>
  <c r="R381" i="28"/>
  <c r="Q381" i="28"/>
  <c r="P381" i="28"/>
  <c r="O381" i="28"/>
  <c r="N381" i="28"/>
  <c r="N381" i="25"/>
  <c r="O381" i="25"/>
  <c r="S381" i="25"/>
  <c r="P381" i="25"/>
  <c r="R381" i="25"/>
  <c r="Q381" i="25"/>
  <c r="P381" i="26"/>
  <c r="O381" i="26"/>
  <c r="N381" i="26"/>
  <c r="Q381" i="26"/>
  <c r="R381" i="26"/>
  <c r="S381" i="26"/>
  <c r="S381" i="24"/>
  <c r="R381" i="24"/>
  <c r="Q381" i="24"/>
  <c r="P381" i="24"/>
  <c r="O381" i="24"/>
  <c r="N381" i="24"/>
  <c r="S381" i="23"/>
  <c r="P381" i="23"/>
  <c r="N381" i="23"/>
  <c r="R381" i="23"/>
  <c r="Q381" i="23"/>
  <c r="O381" i="23"/>
  <c r="R381" i="22"/>
  <c r="Q381" i="22"/>
  <c r="P381" i="22"/>
  <c r="O381" i="22"/>
  <c r="N381" i="22"/>
  <c r="S381" i="22"/>
  <c r="S381" i="21"/>
  <c r="O381" i="21"/>
  <c r="N381" i="21"/>
  <c r="R381" i="21"/>
  <c r="P381" i="21"/>
  <c r="Q381" i="21"/>
  <c r="S381" i="18"/>
  <c r="R381" i="18"/>
  <c r="Q381" i="18"/>
  <c r="P381" i="18"/>
  <c r="N381" i="18"/>
  <c r="O381" i="18"/>
  <c r="S381" i="19"/>
  <c r="R381" i="19"/>
  <c r="P381" i="19"/>
  <c r="O381" i="19"/>
  <c r="N381" i="19"/>
  <c r="Q381" i="19"/>
  <c r="H394" i="9"/>
  <c r="B408" i="15"/>
  <c r="M389" i="18"/>
  <c r="J503" i="15"/>
  <c r="P495" i="15"/>
  <c r="M386" i="11"/>
  <c r="J386" i="11"/>
  <c r="I386" i="11"/>
  <c r="K386" i="11"/>
  <c r="L386" i="11"/>
  <c r="Z381" i="11"/>
  <c r="AB381" i="11"/>
  <c r="AA381" i="11"/>
  <c r="X381" i="11"/>
  <c r="Y381" i="11"/>
  <c r="I386" i="9"/>
  <c r="J386" i="9"/>
  <c r="M386" i="9"/>
  <c r="N386" i="9"/>
  <c r="L386" i="9"/>
  <c r="K386" i="9"/>
  <c r="I387" i="11" a="1"/>
  <c r="X382" i="11" a="1"/>
  <c r="N382" i="29" a="1"/>
  <c r="N382" i="22" a="1"/>
  <c r="N382" i="25" a="1"/>
  <c r="N382" i="24" a="1"/>
  <c r="N382" i="30" a="1"/>
  <c r="I387" i="9" a="1"/>
  <c r="N382" i="19" a="1"/>
  <c r="N382" i="28" a="1"/>
  <c r="N382" i="18" a="1"/>
  <c r="N382" i="26" a="1"/>
  <c r="N382" i="27" a="1"/>
  <c r="N382" i="23" a="1"/>
  <c r="N382" i="21" a="1"/>
  <c r="M496" i="31" l="1"/>
  <c r="D401" i="31"/>
  <c r="G401" i="31"/>
  <c r="L496" i="31"/>
  <c r="F401" i="31"/>
  <c r="W390" i="11"/>
  <c r="J504" i="31"/>
  <c r="O496" i="31"/>
  <c r="E401" i="31"/>
  <c r="C401" i="31"/>
  <c r="K496" i="31"/>
  <c r="N496" i="31"/>
  <c r="L496" i="15"/>
  <c r="H401" i="15"/>
  <c r="C401" i="15"/>
  <c r="D401" i="15"/>
  <c r="M496" i="15"/>
  <c r="F401" i="15"/>
  <c r="N496" i="15"/>
  <c r="K496" i="15"/>
  <c r="O496" i="15"/>
  <c r="E401" i="15"/>
  <c r="G401" i="15"/>
  <c r="Q382" i="29"/>
  <c r="P382" i="29"/>
  <c r="N382" i="29"/>
  <c r="R382" i="29"/>
  <c r="S382" i="29"/>
  <c r="O382" i="29"/>
  <c r="S382" i="30"/>
  <c r="Q382" i="30"/>
  <c r="P382" i="30"/>
  <c r="R382" i="30"/>
  <c r="O382" i="30"/>
  <c r="N382" i="30"/>
  <c r="N382" i="27"/>
  <c r="R382" i="27"/>
  <c r="P382" i="27"/>
  <c r="S382" i="27"/>
  <c r="O382" i="27"/>
  <c r="Q382" i="27"/>
  <c r="S382" i="28"/>
  <c r="R382" i="28"/>
  <c r="Q382" i="28"/>
  <c r="P382" i="28"/>
  <c r="N382" i="28"/>
  <c r="O382" i="28"/>
  <c r="R382" i="25"/>
  <c r="Q382" i="25"/>
  <c r="S382" i="25"/>
  <c r="N382" i="25"/>
  <c r="O382" i="25"/>
  <c r="P382" i="25"/>
  <c r="R382" i="26"/>
  <c r="Q382" i="26"/>
  <c r="P382" i="26"/>
  <c r="O382" i="26"/>
  <c r="S382" i="26"/>
  <c r="N382" i="26"/>
  <c r="R382" i="23"/>
  <c r="N382" i="23"/>
  <c r="S382" i="23"/>
  <c r="Q382" i="23"/>
  <c r="P382" i="23"/>
  <c r="O382" i="23"/>
  <c r="S382" i="24"/>
  <c r="R382" i="24"/>
  <c r="Q382" i="24"/>
  <c r="P382" i="24"/>
  <c r="O382" i="24"/>
  <c r="N382" i="24"/>
  <c r="R382" i="21"/>
  <c r="S382" i="21"/>
  <c r="P382" i="21"/>
  <c r="N382" i="21"/>
  <c r="Q382" i="21"/>
  <c r="O382" i="21"/>
  <c r="S382" i="22"/>
  <c r="R382" i="22"/>
  <c r="Q382" i="22"/>
  <c r="P382" i="22"/>
  <c r="O382" i="22"/>
  <c r="N382" i="22"/>
  <c r="N382" i="19"/>
  <c r="S382" i="19"/>
  <c r="R382" i="19"/>
  <c r="Q382" i="19"/>
  <c r="P382" i="19"/>
  <c r="O382" i="19"/>
  <c r="N382" i="18"/>
  <c r="S382" i="18"/>
  <c r="R382" i="18"/>
  <c r="Q382" i="18"/>
  <c r="O382" i="18"/>
  <c r="P382" i="18"/>
  <c r="H395" i="9"/>
  <c r="B409" i="15"/>
  <c r="M390" i="18"/>
  <c r="J504" i="15"/>
  <c r="P496" i="15"/>
  <c r="J387" i="11"/>
  <c r="K387" i="11"/>
  <c r="L387" i="11"/>
  <c r="M387" i="11"/>
  <c r="I387" i="11"/>
  <c r="Y382" i="11"/>
  <c r="AB382" i="11"/>
  <c r="Z382" i="11"/>
  <c r="X382" i="11"/>
  <c r="AA382" i="11"/>
  <c r="K387" i="9"/>
  <c r="L387" i="9"/>
  <c r="M387" i="9"/>
  <c r="J387" i="9"/>
  <c r="I387" i="9"/>
  <c r="N387" i="9"/>
  <c r="I388" i="11" a="1"/>
  <c r="X383" i="11" a="1"/>
  <c r="N383" i="29" a="1"/>
  <c r="N383" i="27" a="1"/>
  <c r="N383" i="19" a="1"/>
  <c r="N383" i="22" a="1"/>
  <c r="N383" i="30" a="1"/>
  <c r="N383" i="18" a="1"/>
  <c r="N383" i="25" a="1"/>
  <c r="N383" i="28" a="1"/>
  <c r="N383" i="21" a="1"/>
  <c r="N383" i="23" a="1"/>
  <c r="N383" i="24" a="1"/>
  <c r="N383" i="26" a="1"/>
  <c r="I388" i="9" a="1"/>
  <c r="K497" i="31" l="1"/>
  <c r="G402" i="31"/>
  <c r="M497" i="31"/>
  <c r="O497" i="31"/>
  <c r="W391" i="11"/>
  <c r="J505" i="31"/>
  <c r="L497" i="31"/>
  <c r="C402" i="31"/>
  <c r="E402" i="31"/>
  <c r="D402" i="31"/>
  <c r="N497" i="31"/>
  <c r="F402" i="31"/>
  <c r="L497" i="15"/>
  <c r="G402" i="15"/>
  <c r="O497" i="15"/>
  <c r="K497" i="15"/>
  <c r="E402" i="15"/>
  <c r="C402" i="15"/>
  <c r="D402" i="15"/>
  <c r="M497" i="15"/>
  <c r="N497" i="15"/>
  <c r="H402" i="15"/>
  <c r="F402" i="15"/>
  <c r="P383" i="29"/>
  <c r="R383" i="29"/>
  <c r="O383" i="29"/>
  <c r="S383" i="29"/>
  <c r="Q383" i="29"/>
  <c r="N383" i="29"/>
  <c r="S383" i="30"/>
  <c r="R383" i="30"/>
  <c r="Q383" i="30"/>
  <c r="P383" i="30"/>
  <c r="O383" i="30"/>
  <c r="N383" i="30"/>
  <c r="Q383" i="27"/>
  <c r="S383" i="27"/>
  <c r="R383" i="27"/>
  <c r="O383" i="27"/>
  <c r="N383" i="27"/>
  <c r="P383" i="27"/>
  <c r="Q383" i="28"/>
  <c r="P383" i="28"/>
  <c r="O383" i="28"/>
  <c r="N383" i="28"/>
  <c r="S383" i="28"/>
  <c r="R383" i="28"/>
  <c r="O383" i="25"/>
  <c r="P383" i="25"/>
  <c r="N383" i="25"/>
  <c r="Q383" i="25"/>
  <c r="S383" i="25"/>
  <c r="R383" i="25"/>
  <c r="S383" i="26"/>
  <c r="R383" i="26"/>
  <c r="Q383" i="26"/>
  <c r="P383" i="26"/>
  <c r="O383" i="26"/>
  <c r="N383" i="26"/>
  <c r="O383" i="24"/>
  <c r="N383" i="24"/>
  <c r="S383" i="24"/>
  <c r="R383" i="24"/>
  <c r="Q383" i="24"/>
  <c r="P383" i="24"/>
  <c r="P383" i="23"/>
  <c r="N383" i="23"/>
  <c r="R383" i="23"/>
  <c r="Q383" i="23"/>
  <c r="O383" i="23"/>
  <c r="S383" i="23"/>
  <c r="S383" i="22"/>
  <c r="R383" i="22"/>
  <c r="Q383" i="22"/>
  <c r="O383" i="22"/>
  <c r="N383" i="22"/>
  <c r="P383" i="22"/>
  <c r="R383" i="21"/>
  <c r="N383" i="21"/>
  <c r="S383" i="21"/>
  <c r="Q383" i="21"/>
  <c r="P383" i="21"/>
  <c r="O383" i="21"/>
  <c r="S383" i="18"/>
  <c r="Q383" i="18"/>
  <c r="O383" i="18"/>
  <c r="R383" i="18"/>
  <c r="P383" i="18"/>
  <c r="N383" i="18"/>
  <c r="S383" i="19"/>
  <c r="R383" i="19"/>
  <c r="Q383" i="19"/>
  <c r="P383" i="19"/>
  <c r="O383" i="19"/>
  <c r="N383" i="19"/>
  <c r="M391" i="18"/>
  <c r="J505" i="15"/>
  <c r="H396" i="9"/>
  <c r="B410" i="15"/>
  <c r="P497" i="15"/>
  <c r="J388" i="11"/>
  <c r="K388" i="11"/>
  <c r="L388" i="11"/>
  <c r="M388" i="11"/>
  <c r="I388" i="11"/>
  <c r="X383" i="11"/>
  <c r="AB383" i="11"/>
  <c r="Y383" i="11"/>
  <c r="Z383" i="11"/>
  <c r="AA383" i="11"/>
  <c r="N388" i="9"/>
  <c r="M388" i="9"/>
  <c r="I388" i="9"/>
  <c r="K388" i="9"/>
  <c r="L388" i="9"/>
  <c r="J388" i="9"/>
  <c r="I389" i="11" a="1"/>
  <c r="X384" i="11" a="1"/>
  <c r="N384" i="29" a="1"/>
  <c r="N384" i="19" a="1"/>
  <c r="N384" i="18" a="1"/>
  <c r="N384" i="23" a="1"/>
  <c r="N384" i="21" a="1"/>
  <c r="N384" i="30" a="1"/>
  <c r="N384" i="22" a="1"/>
  <c r="N384" i="27" a="1"/>
  <c r="N384" i="28" a="1"/>
  <c r="N384" i="24" a="1"/>
  <c r="N384" i="25" a="1"/>
  <c r="I389" i="9" a="1"/>
  <c r="N384" i="26" a="1"/>
  <c r="N498" i="31" l="1"/>
  <c r="M498" i="31"/>
  <c r="L498" i="31"/>
  <c r="O498" i="31"/>
  <c r="G403" i="31"/>
  <c r="W392" i="11"/>
  <c r="J506" i="31"/>
  <c r="E403" i="31"/>
  <c r="C403" i="31"/>
  <c r="F403" i="31"/>
  <c r="D403" i="31"/>
  <c r="K498" i="31"/>
  <c r="L498" i="15"/>
  <c r="N498" i="15"/>
  <c r="D403" i="15"/>
  <c r="C403" i="15"/>
  <c r="M498" i="15"/>
  <c r="K498" i="15"/>
  <c r="F403" i="15"/>
  <c r="E403" i="15"/>
  <c r="G403" i="15"/>
  <c r="H403" i="15"/>
  <c r="O498" i="15"/>
  <c r="O384" i="29"/>
  <c r="Q384" i="29"/>
  <c r="P384" i="29"/>
  <c r="S384" i="29"/>
  <c r="N384" i="29"/>
  <c r="R384" i="29"/>
  <c r="Q384" i="30"/>
  <c r="P384" i="30"/>
  <c r="O384" i="30"/>
  <c r="N384" i="30"/>
  <c r="S384" i="30"/>
  <c r="R384" i="30"/>
  <c r="R384" i="27"/>
  <c r="S384" i="27"/>
  <c r="P384" i="27"/>
  <c r="O384" i="27"/>
  <c r="Q384" i="27"/>
  <c r="N384" i="27"/>
  <c r="S384" i="28"/>
  <c r="Q384" i="28"/>
  <c r="P384" i="28"/>
  <c r="R384" i="28"/>
  <c r="O384" i="28"/>
  <c r="N384" i="28"/>
  <c r="P384" i="25"/>
  <c r="R384" i="25"/>
  <c r="N384" i="25"/>
  <c r="Q384" i="25"/>
  <c r="O384" i="25"/>
  <c r="S384" i="25"/>
  <c r="S384" i="26"/>
  <c r="R384" i="26"/>
  <c r="Q384" i="26"/>
  <c r="P384" i="26"/>
  <c r="O384" i="26"/>
  <c r="N384" i="26"/>
  <c r="S384" i="23"/>
  <c r="R384" i="23"/>
  <c r="P384" i="23"/>
  <c r="N384" i="23"/>
  <c r="Q384" i="23"/>
  <c r="O384" i="23"/>
  <c r="P384" i="24"/>
  <c r="O384" i="24"/>
  <c r="N384" i="24"/>
  <c r="S384" i="24"/>
  <c r="R384" i="24"/>
  <c r="Q384" i="24"/>
  <c r="R384" i="21"/>
  <c r="O384" i="21"/>
  <c r="S384" i="21"/>
  <c r="Q384" i="21"/>
  <c r="N384" i="21"/>
  <c r="P384" i="21"/>
  <c r="S384" i="22"/>
  <c r="R384" i="22"/>
  <c r="Q384" i="22"/>
  <c r="P384" i="22"/>
  <c r="O384" i="22"/>
  <c r="N384" i="22"/>
  <c r="S384" i="19"/>
  <c r="R384" i="19"/>
  <c r="Q384" i="19"/>
  <c r="P384" i="19"/>
  <c r="O384" i="19"/>
  <c r="N384" i="19"/>
  <c r="P384" i="18"/>
  <c r="N384" i="18"/>
  <c r="Q384" i="18"/>
  <c r="O384" i="18"/>
  <c r="S384" i="18"/>
  <c r="R384" i="18"/>
  <c r="H397" i="9"/>
  <c r="B411" i="15"/>
  <c r="M392" i="18"/>
  <c r="J506" i="15"/>
  <c r="P498" i="15"/>
  <c r="I389" i="11"/>
  <c r="K389" i="11"/>
  <c r="L389" i="11"/>
  <c r="J389" i="11"/>
  <c r="M389" i="11"/>
  <c r="X384" i="11"/>
  <c r="Y384" i="11"/>
  <c r="AA384" i="11"/>
  <c r="Z384" i="11"/>
  <c r="AB384" i="11"/>
  <c r="N389" i="9"/>
  <c r="J389" i="9"/>
  <c r="I389" i="9"/>
  <c r="K389" i="9"/>
  <c r="L389" i="9"/>
  <c r="M389" i="9"/>
  <c r="I390" i="11" a="1"/>
  <c r="X385" i="11" a="1"/>
  <c r="N385" i="21" a="1"/>
  <c r="N385" i="28" a="1"/>
  <c r="N385" i="24" a="1"/>
  <c r="N385" i="29" a="1"/>
  <c r="N385" i="22" a="1"/>
  <c r="N385" i="26" a="1"/>
  <c r="N385" i="30" a="1"/>
  <c r="N385" i="27" a="1"/>
  <c r="N385" i="25" a="1"/>
  <c r="N385" i="23" a="1"/>
  <c r="N385" i="19" a="1"/>
  <c r="I390" i="9" a="1"/>
  <c r="N385" i="18" a="1"/>
  <c r="N499" i="31" l="1"/>
  <c r="G404" i="31"/>
  <c r="D404" i="31"/>
  <c r="W393" i="11"/>
  <c r="J507" i="31"/>
  <c r="K499" i="31"/>
  <c r="M499" i="31"/>
  <c r="L499" i="31"/>
  <c r="O499" i="31"/>
  <c r="F404" i="31"/>
  <c r="E404" i="31"/>
  <c r="C404" i="31"/>
  <c r="L499" i="15"/>
  <c r="E404" i="15"/>
  <c r="D404" i="15"/>
  <c r="N499" i="15"/>
  <c r="K499" i="15"/>
  <c r="M499" i="15"/>
  <c r="G404" i="15"/>
  <c r="F404" i="15"/>
  <c r="C404" i="15"/>
  <c r="H404" i="15"/>
  <c r="O499" i="15"/>
  <c r="N385" i="29"/>
  <c r="Q385" i="29"/>
  <c r="O385" i="29"/>
  <c r="R385" i="29"/>
  <c r="S385" i="29"/>
  <c r="P385" i="29"/>
  <c r="P385" i="30"/>
  <c r="O385" i="30"/>
  <c r="S385" i="30"/>
  <c r="R385" i="30"/>
  <c r="Q385" i="30"/>
  <c r="N385" i="30"/>
  <c r="S385" i="27"/>
  <c r="P385" i="27"/>
  <c r="N385" i="27"/>
  <c r="Q385" i="27"/>
  <c r="R385" i="27"/>
  <c r="O385" i="27"/>
  <c r="S385" i="28"/>
  <c r="R385" i="28"/>
  <c r="Q385" i="28"/>
  <c r="P385" i="28"/>
  <c r="O385" i="28"/>
  <c r="N385" i="28"/>
  <c r="R385" i="25"/>
  <c r="N385" i="25"/>
  <c r="O385" i="25"/>
  <c r="P385" i="25"/>
  <c r="Q385" i="25"/>
  <c r="S385" i="25"/>
  <c r="P385" i="26"/>
  <c r="O385" i="26"/>
  <c r="N385" i="26"/>
  <c r="S385" i="26"/>
  <c r="R385" i="26"/>
  <c r="Q385" i="26"/>
  <c r="S385" i="24"/>
  <c r="R385" i="24"/>
  <c r="Q385" i="24"/>
  <c r="P385" i="24"/>
  <c r="O385" i="24"/>
  <c r="N385" i="24"/>
  <c r="S385" i="23"/>
  <c r="N385" i="23"/>
  <c r="Q385" i="23"/>
  <c r="P385" i="23"/>
  <c r="R385" i="23"/>
  <c r="O385" i="23"/>
  <c r="S385" i="21"/>
  <c r="Q385" i="21"/>
  <c r="P385" i="21"/>
  <c r="R385" i="21"/>
  <c r="O385" i="21"/>
  <c r="N385" i="21"/>
  <c r="R385" i="22"/>
  <c r="Q385" i="22"/>
  <c r="P385" i="22"/>
  <c r="O385" i="22"/>
  <c r="N385" i="22"/>
  <c r="S385" i="22"/>
  <c r="R385" i="18"/>
  <c r="S385" i="18"/>
  <c r="P385" i="18"/>
  <c r="N385" i="18"/>
  <c r="Q385" i="18"/>
  <c r="O385" i="18"/>
  <c r="S385" i="19"/>
  <c r="R385" i="19"/>
  <c r="Q385" i="19"/>
  <c r="P385" i="19"/>
  <c r="O385" i="19"/>
  <c r="N385" i="19"/>
  <c r="M393" i="18"/>
  <c r="J507" i="15"/>
  <c r="H398" i="9"/>
  <c r="B412" i="15"/>
  <c r="P499" i="15"/>
  <c r="J390" i="11"/>
  <c r="I390" i="11"/>
  <c r="M390" i="11"/>
  <c r="L390" i="11"/>
  <c r="K390" i="11"/>
  <c r="X385" i="11"/>
  <c r="Z385" i="11"/>
  <c r="AB385" i="11"/>
  <c r="AA385" i="11"/>
  <c r="Y385" i="11"/>
  <c r="K390" i="9"/>
  <c r="M390" i="9"/>
  <c r="J390" i="9"/>
  <c r="L390" i="9"/>
  <c r="N390" i="9"/>
  <c r="I390" i="9"/>
  <c r="I391" i="11" a="1"/>
  <c r="X386" i="11" a="1"/>
  <c r="N386" i="18" a="1"/>
  <c r="N386" i="21" a="1"/>
  <c r="N386" i="23" a="1"/>
  <c r="N386" i="19" a="1"/>
  <c r="N386" i="25" a="1"/>
  <c r="I391" i="9" a="1"/>
  <c r="N386" i="28" a="1"/>
  <c r="N386" i="22" a="1"/>
  <c r="N386" i="26" a="1"/>
  <c r="N386" i="30" a="1"/>
  <c r="N386" i="29" a="1"/>
  <c r="N386" i="24" a="1"/>
  <c r="N386" i="27" a="1"/>
  <c r="M500" i="31" l="1"/>
  <c r="N500" i="31"/>
  <c r="O500" i="31"/>
  <c r="K500" i="31"/>
  <c r="E405" i="31"/>
  <c r="G405" i="31"/>
  <c r="C405" i="31"/>
  <c r="F405" i="31"/>
  <c r="L500" i="31"/>
  <c r="D405" i="31"/>
  <c r="W394" i="11"/>
  <c r="J508" i="31"/>
  <c r="K500" i="15"/>
  <c r="C405" i="15"/>
  <c r="L500" i="15"/>
  <c r="F405" i="15"/>
  <c r="N500" i="15"/>
  <c r="G405" i="15"/>
  <c r="E405" i="15"/>
  <c r="M500" i="15"/>
  <c r="O500" i="15"/>
  <c r="H405" i="15"/>
  <c r="D405" i="15"/>
  <c r="Q386" i="29"/>
  <c r="S386" i="29"/>
  <c r="N386" i="29"/>
  <c r="R386" i="29"/>
  <c r="P386" i="29"/>
  <c r="O386" i="29"/>
  <c r="S386" i="30"/>
  <c r="Q386" i="30"/>
  <c r="P386" i="30"/>
  <c r="R386" i="30"/>
  <c r="O386" i="30"/>
  <c r="N386" i="30"/>
  <c r="O386" i="27"/>
  <c r="N386" i="27"/>
  <c r="R386" i="27"/>
  <c r="Q386" i="27"/>
  <c r="S386" i="27"/>
  <c r="P386" i="27"/>
  <c r="S386" i="28"/>
  <c r="R386" i="28"/>
  <c r="Q386" i="28"/>
  <c r="P386" i="28"/>
  <c r="O386" i="28"/>
  <c r="N386" i="28"/>
  <c r="N386" i="25"/>
  <c r="S386" i="25"/>
  <c r="O386" i="25"/>
  <c r="Q386" i="25"/>
  <c r="P386" i="25"/>
  <c r="R386" i="25"/>
  <c r="R386" i="26"/>
  <c r="Q386" i="26"/>
  <c r="P386" i="26"/>
  <c r="O386" i="26"/>
  <c r="S386" i="26"/>
  <c r="N386" i="26"/>
  <c r="Q386" i="23"/>
  <c r="N386" i="23"/>
  <c r="S386" i="23"/>
  <c r="O386" i="23"/>
  <c r="P386" i="23"/>
  <c r="R386" i="23"/>
  <c r="S386" i="24"/>
  <c r="R386" i="24"/>
  <c r="Q386" i="24"/>
  <c r="P386" i="24"/>
  <c r="O386" i="24"/>
  <c r="N386" i="24"/>
  <c r="Q386" i="22"/>
  <c r="P386" i="22"/>
  <c r="O386" i="22"/>
  <c r="N386" i="22"/>
  <c r="S386" i="22"/>
  <c r="R386" i="22"/>
  <c r="N386" i="21"/>
  <c r="Q386" i="21"/>
  <c r="S386" i="21"/>
  <c r="R386" i="21"/>
  <c r="P386" i="21"/>
  <c r="O386" i="21"/>
  <c r="R386" i="18"/>
  <c r="O386" i="18"/>
  <c r="S386" i="18"/>
  <c r="P386" i="18"/>
  <c r="N386" i="18"/>
  <c r="Q386" i="18"/>
  <c r="N386" i="19"/>
  <c r="R386" i="19"/>
  <c r="P386" i="19"/>
  <c r="O386" i="19"/>
  <c r="S386" i="19"/>
  <c r="Q386" i="19"/>
  <c r="H399" i="9"/>
  <c r="B413" i="15"/>
  <c r="P500" i="15"/>
  <c r="M394" i="18"/>
  <c r="J508" i="15"/>
  <c r="K391" i="11"/>
  <c r="I391" i="11"/>
  <c r="M391" i="11"/>
  <c r="J391" i="11"/>
  <c r="L391" i="11"/>
  <c r="X386" i="11"/>
  <c r="Z386" i="11"/>
  <c r="AA386" i="11"/>
  <c r="Y386" i="11"/>
  <c r="AB386" i="11"/>
  <c r="J391" i="9"/>
  <c r="I391" i="9"/>
  <c r="L391" i="9"/>
  <c r="K391" i="9"/>
  <c r="N391" i="9"/>
  <c r="M391" i="9"/>
  <c r="I392" i="11" a="1"/>
  <c r="X387" i="11" a="1"/>
  <c r="N387" i="23" a="1"/>
  <c r="N387" i="27" a="1"/>
  <c r="N387" i="30" a="1"/>
  <c r="N387" i="24" a="1"/>
  <c r="N387" i="25" a="1"/>
  <c r="N387" i="21" a="1"/>
  <c r="N387" i="22" a="1"/>
  <c r="N387" i="29" a="1"/>
  <c r="N387" i="19" a="1"/>
  <c r="N387" i="18" a="1"/>
  <c r="N387" i="26" a="1"/>
  <c r="I392" i="9" a="1"/>
  <c r="N387" i="28" a="1"/>
  <c r="W395" i="11" l="1"/>
  <c r="J509" i="31"/>
  <c r="F406" i="31"/>
  <c r="G406" i="31"/>
  <c r="E406" i="31"/>
  <c r="M501" i="31"/>
  <c r="K501" i="31"/>
  <c r="O501" i="31"/>
  <c r="C406" i="31"/>
  <c r="N501" i="31"/>
  <c r="D406" i="31"/>
  <c r="L501" i="31"/>
  <c r="N501" i="15"/>
  <c r="K501" i="15"/>
  <c r="L501" i="15"/>
  <c r="H406" i="15"/>
  <c r="E406" i="15"/>
  <c r="O501" i="15"/>
  <c r="F406" i="15"/>
  <c r="M501" i="15"/>
  <c r="G406" i="15"/>
  <c r="C406" i="15"/>
  <c r="D406" i="15"/>
  <c r="R387" i="29"/>
  <c r="Q387" i="29"/>
  <c r="O387" i="29"/>
  <c r="S387" i="29"/>
  <c r="N387" i="29"/>
  <c r="P387" i="29"/>
  <c r="S387" i="30"/>
  <c r="R387" i="30"/>
  <c r="Q387" i="30"/>
  <c r="P387" i="30"/>
  <c r="O387" i="30"/>
  <c r="N387" i="30"/>
  <c r="R387" i="27"/>
  <c r="S387" i="27"/>
  <c r="O387" i="27"/>
  <c r="P387" i="27"/>
  <c r="N387" i="27"/>
  <c r="Q387" i="27"/>
  <c r="Q387" i="28"/>
  <c r="P387" i="28"/>
  <c r="O387" i="28"/>
  <c r="N387" i="28"/>
  <c r="S387" i="28"/>
  <c r="R387" i="28"/>
  <c r="Q387" i="25"/>
  <c r="N387" i="25"/>
  <c r="R387" i="25"/>
  <c r="S387" i="25"/>
  <c r="P387" i="25"/>
  <c r="O387" i="25"/>
  <c r="N387" i="26"/>
  <c r="Q387" i="26"/>
  <c r="O387" i="26"/>
  <c r="S387" i="26"/>
  <c r="R387" i="26"/>
  <c r="P387" i="26"/>
  <c r="R387" i="23"/>
  <c r="N387" i="23"/>
  <c r="P387" i="23"/>
  <c r="S387" i="23"/>
  <c r="Q387" i="23"/>
  <c r="O387" i="23"/>
  <c r="O387" i="24"/>
  <c r="N387" i="24"/>
  <c r="S387" i="24"/>
  <c r="R387" i="24"/>
  <c r="Q387" i="24"/>
  <c r="P387" i="24"/>
  <c r="S387" i="22"/>
  <c r="R387" i="22"/>
  <c r="Q387" i="22"/>
  <c r="O387" i="22"/>
  <c r="N387" i="22"/>
  <c r="P387" i="22"/>
  <c r="Q387" i="21"/>
  <c r="P387" i="21"/>
  <c r="R387" i="21"/>
  <c r="O387" i="21"/>
  <c r="S387" i="21"/>
  <c r="N387" i="21"/>
  <c r="S387" i="19"/>
  <c r="P387" i="19"/>
  <c r="R387" i="19"/>
  <c r="Q387" i="19"/>
  <c r="O387" i="19"/>
  <c r="N387" i="19"/>
  <c r="S387" i="18"/>
  <c r="Q387" i="18"/>
  <c r="N387" i="18"/>
  <c r="R387" i="18"/>
  <c r="P387" i="18"/>
  <c r="O387" i="18"/>
  <c r="M395" i="18"/>
  <c r="J509" i="15"/>
  <c r="H400" i="9"/>
  <c r="B414" i="15"/>
  <c r="P501" i="15"/>
  <c r="I392" i="11"/>
  <c r="J392" i="11"/>
  <c r="L392" i="11"/>
  <c r="M392" i="11"/>
  <c r="K392" i="11"/>
  <c r="Z387" i="11"/>
  <c r="AA387" i="11"/>
  <c r="AB387" i="11"/>
  <c r="Y387" i="11"/>
  <c r="X387" i="11"/>
  <c r="N392" i="9"/>
  <c r="L392" i="9"/>
  <c r="I392" i="9"/>
  <c r="J392" i="9"/>
  <c r="M392" i="9"/>
  <c r="K392" i="9"/>
  <c r="I393" i="11" a="1"/>
  <c r="X388" i="11" a="1"/>
  <c r="N388" i="27" a="1"/>
  <c r="N388" i="25" a="1"/>
  <c r="N388" i="19" a="1"/>
  <c r="N388" i="23" a="1"/>
  <c r="N388" i="28" a="1"/>
  <c r="I393" i="9" a="1"/>
  <c r="N388" i="18" a="1"/>
  <c r="N388" i="29" a="1"/>
  <c r="N388" i="22" a="1"/>
  <c r="N388" i="26" a="1"/>
  <c r="N388" i="30" a="1"/>
  <c r="N388" i="24" a="1"/>
  <c r="N388" i="21" a="1"/>
  <c r="G407" i="31" l="1"/>
  <c r="O502" i="31"/>
  <c r="D407" i="31"/>
  <c r="C407" i="31"/>
  <c r="N502" i="31"/>
  <c r="F407" i="31"/>
  <c r="K502" i="31"/>
  <c r="M502" i="31"/>
  <c r="E407" i="31"/>
  <c r="L502" i="31"/>
  <c r="W396" i="11"/>
  <c r="J510" i="31"/>
  <c r="M502" i="15"/>
  <c r="E407" i="15"/>
  <c r="G407" i="15"/>
  <c r="F407" i="15"/>
  <c r="H407" i="15"/>
  <c r="C407" i="15"/>
  <c r="O502" i="15"/>
  <c r="K502" i="15"/>
  <c r="L502" i="15"/>
  <c r="N502" i="15"/>
  <c r="D407" i="15"/>
  <c r="S388" i="29"/>
  <c r="O388" i="29"/>
  <c r="P388" i="29"/>
  <c r="R388" i="29"/>
  <c r="Q388" i="29"/>
  <c r="N388" i="29"/>
  <c r="S388" i="30"/>
  <c r="R388" i="30"/>
  <c r="Q388" i="30"/>
  <c r="P388" i="30"/>
  <c r="O388" i="30"/>
  <c r="N388" i="30"/>
  <c r="R388" i="27"/>
  <c r="N388" i="27"/>
  <c r="P388" i="27"/>
  <c r="S388" i="27"/>
  <c r="O388" i="27"/>
  <c r="Q388" i="27"/>
  <c r="S388" i="28"/>
  <c r="Q388" i="28"/>
  <c r="P388" i="28"/>
  <c r="R388" i="28"/>
  <c r="O388" i="28"/>
  <c r="N388" i="28"/>
  <c r="Q388" i="25"/>
  <c r="N388" i="25"/>
  <c r="R388" i="25"/>
  <c r="O388" i="25"/>
  <c r="S388" i="25"/>
  <c r="P388" i="25"/>
  <c r="S388" i="26"/>
  <c r="R388" i="26"/>
  <c r="Q388" i="26"/>
  <c r="P388" i="26"/>
  <c r="O388" i="26"/>
  <c r="N388" i="26"/>
  <c r="S388" i="24"/>
  <c r="R388" i="24"/>
  <c r="Q388" i="24"/>
  <c r="P388" i="24"/>
  <c r="O388" i="24"/>
  <c r="N388" i="24"/>
  <c r="P388" i="23"/>
  <c r="O388" i="23"/>
  <c r="S388" i="23"/>
  <c r="N388" i="23"/>
  <c r="R388" i="23"/>
  <c r="Q388" i="23"/>
  <c r="S388" i="21"/>
  <c r="R388" i="21"/>
  <c r="P388" i="21"/>
  <c r="O388" i="21"/>
  <c r="Q388" i="21"/>
  <c r="N388" i="21"/>
  <c r="S388" i="22"/>
  <c r="R388" i="22"/>
  <c r="Q388" i="22"/>
  <c r="P388" i="22"/>
  <c r="O388" i="22"/>
  <c r="N388" i="22"/>
  <c r="R388" i="18"/>
  <c r="P388" i="18"/>
  <c r="S388" i="18"/>
  <c r="Q388" i="18"/>
  <c r="O388" i="18"/>
  <c r="N388" i="18"/>
  <c r="O388" i="19"/>
  <c r="N388" i="19"/>
  <c r="S388" i="19"/>
  <c r="R388" i="19"/>
  <c r="Q388" i="19"/>
  <c r="P388" i="19"/>
  <c r="M396" i="18"/>
  <c r="J510" i="15"/>
  <c r="H401" i="9"/>
  <c r="B415" i="15"/>
  <c r="P502" i="15"/>
  <c r="I393" i="11"/>
  <c r="J393" i="11"/>
  <c r="L393" i="11"/>
  <c r="M393" i="11"/>
  <c r="K393" i="11"/>
  <c r="Z388" i="11"/>
  <c r="AB388" i="11"/>
  <c r="Y388" i="11"/>
  <c r="X388" i="11"/>
  <c r="AA388" i="11"/>
  <c r="N393" i="9"/>
  <c r="M393" i="9"/>
  <c r="L393" i="9"/>
  <c r="J393" i="9"/>
  <c r="I393" i="9"/>
  <c r="K393" i="9"/>
  <c r="I394" i="11" a="1"/>
  <c r="X389" i="11" a="1"/>
  <c r="N389" i="23" a="1"/>
  <c r="N389" i="24" a="1"/>
  <c r="N389" i="29" a="1"/>
  <c r="N389" i="19" a="1"/>
  <c r="N389" i="27" a="1"/>
  <c r="N389" i="18" a="1"/>
  <c r="N389" i="30" a="1"/>
  <c r="N389" i="28" a="1"/>
  <c r="N389" i="22" a="1"/>
  <c r="I394" i="9" a="1"/>
  <c r="N389" i="25" a="1"/>
  <c r="N389" i="21" a="1"/>
  <c r="N389" i="26" a="1"/>
  <c r="M503" i="31" l="1"/>
  <c r="K503" i="31"/>
  <c r="L503" i="31"/>
  <c r="O503" i="31"/>
  <c r="G408" i="31"/>
  <c r="F408" i="31"/>
  <c r="C408" i="31"/>
  <c r="N503" i="31"/>
  <c r="E408" i="31"/>
  <c r="D408" i="31"/>
  <c r="W397" i="11"/>
  <c r="J511" i="31"/>
  <c r="N503" i="15"/>
  <c r="O503" i="15"/>
  <c r="G408" i="15"/>
  <c r="F408" i="15"/>
  <c r="K503" i="15"/>
  <c r="L503" i="15"/>
  <c r="M503" i="15"/>
  <c r="E408" i="15"/>
  <c r="C408" i="15"/>
  <c r="D408" i="15"/>
  <c r="H408" i="15"/>
  <c r="S389" i="29"/>
  <c r="Q389" i="29"/>
  <c r="O389" i="29"/>
  <c r="N389" i="29"/>
  <c r="P389" i="29"/>
  <c r="R389" i="29"/>
  <c r="P389" i="30"/>
  <c r="O389" i="30"/>
  <c r="Q389" i="30"/>
  <c r="N389" i="30"/>
  <c r="S389" i="30"/>
  <c r="R389" i="30"/>
  <c r="R389" i="27"/>
  <c r="N389" i="27"/>
  <c r="S389" i="27"/>
  <c r="Q389" i="27"/>
  <c r="O389" i="27"/>
  <c r="P389" i="27"/>
  <c r="S389" i="28"/>
  <c r="R389" i="28"/>
  <c r="Q389" i="28"/>
  <c r="P389" i="28"/>
  <c r="O389" i="28"/>
  <c r="N389" i="28"/>
  <c r="R389" i="25"/>
  <c r="S389" i="25"/>
  <c r="Q389" i="25"/>
  <c r="O389" i="25"/>
  <c r="N389" i="25"/>
  <c r="P389" i="25"/>
  <c r="P389" i="26"/>
  <c r="O389" i="26"/>
  <c r="N389" i="26"/>
  <c r="S389" i="26"/>
  <c r="R389" i="26"/>
  <c r="Q389" i="26"/>
  <c r="R389" i="23"/>
  <c r="P389" i="23"/>
  <c r="Q389" i="23"/>
  <c r="S389" i="23"/>
  <c r="O389" i="23"/>
  <c r="N389" i="23"/>
  <c r="S389" i="24"/>
  <c r="R389" i="24"/>
  <c r="P389" i="24"/>
  <c r="Q389" i="24"/>
  <c r="O389" i="24"/>
  <c r="N389" i="24"/>
  <c r="R389" i="22"/>
  <c r="Q389" i="22"/>
  <c r="P389" i="22"/>
  <c r="O389" i="22"/>
  <c r="N389" i="22"/>
  <c r="S389" i="22"/>
  <c r="S389" i="21"/>
  <c r="P389" i="21"/>
  <c r="N389" i="21"/>
  <c r="R389" i="21"/>
  <c r="Q389" i="21"/>
  <c r="O389" i="21"/>
  <c r="S389" i="19"/>
  <c r="R389" i="19"/>
  <c r="Q389" i="19"/>
  <c r="P389" i="19"/>
  <c r="O389" i="19"/>
  <c r="N389" i="19"/>
  <c r="S389" i="18"/>
  <c r="Q389" i="18"/>
  <c r="O389" i="18"/>
  <c r="P389" i="18"/>
  <c r="R389" i="18"/>
  <c r="N389" i="18"/>
  <c r="M397" i="18"/>
  <c r="J511" i="15"/>
  <c r="H402" i="9"/>
  <c r="B416" i="15"/>
  <c r="P503" i="15"/>
  <c r="M394" i="11"/>
  <c r="J394" i="11"/>
  <c r="K394" i="11"/>
  <c r="I394" i="11"/>
  <c r="L394" i="11"/>
  <c r="AB389" i="11"/>
  <c r="Y389" i="11"/>
  <c r="AA389" i="11"/>
  <c r="Z389" i="11"/>
  <c r="X389" i="11"/>
  <c r="I394" i="9"/>
  <c r="K394" i="9"/>
  <c r="L394" i="9"/>
  <c r="M394" i="9"/>
  <c r="N394" i="9"/>
  <c r="J394" i="9"/>
  <c r="I395" i="11" a="1"/>
  <c r="X390" i="11" a="1"/>
  <c r="N390" i="27" a="1"/>
  <c r="N390" i="26" a="1"/>
  <c r="N390" i="29" a="1"/>
  <c r="N390" i="22" a="1"/>
  <c r="N390" i="24" a="1"/>
  <c r="N390" i="25" a="1"/>
  <c r="N390" i="28" a="1"/>
  <c r="N390" i="23" a="1"/>
  <c r="N390" i="21" a="1"/>
  <c r="N390" i="19" a="1"/>
  <c r="N390" i="30" a="1"/>
  <c r="N390" i="18" a="1"/>
  <c r="I395" i="9" a="1"/>
  <c r="N504" i="31" l="1"/>
  <c r="L504" i="31"/>
  <c r="O504" i="31"/>
  <c r="F409" i="31"/>
  <c r="E409" i="31"/>
  <c r="M504" i="31"/>
  <c r="C409" i="31"/>
  <c r="G409" i="31"/>
  <c r="W398" i="11"/>
  <c r="J512" i="31"/>
  <c r="K504" i="31"/>
  <c r="D409" i="31"/>
  <c r="K504" i="15"/>
  <c r="O504" i="15"/>
  <c r="L504" i="15"/>
  <c r="M504" i="15"/>
  <c r="N504" i="15"/>
  <c r="F409" i="15"/>
  <c r="H409" i="15"/>
  <c r="D409" i="15"/>
  <c r="G409" i="15"/>
  <c r="E409" i="15"/>
  <c r="C409" i="15"/>
  <c r="P390" i="29"/>
  <c r="S390" i="29"/>
  <c r="Q390" i="29"/>
  <c r="R390" i="29"/>
  <c r="N390" i="29"/>
  <c r="O390" i="29"/>
  <c r="S390" i="30"/>
  <c r="Q390" i="30"/>
  <c r="P390" i="30"/>
  <c r="R390" i="30"/>
  <c r="O390" i="30"/>
  <c r="N390" i="30"/>
  <c r="O390" i="27"/>
  <c r="P390" i="27"/>
  <c r="S390" i="27"/>
  <c r="Q390" i="27"/>
  <c r="R390" i="27"/>
  <c r="N390" i="27"/>
  <c r="S390" i="28"/>
  <c r="R390" i="28"/>
  <c r="Q390" i="28"/>
  <c r="P390" i="28"/>
  <c r="O390" i="28"/>
  <c r="N390" i="28"/>
  <c r="S390" i="25"/>
  <c r="Q390" i="25"/>
  <c r="O390" i="25"/>
  <c r="R390" i="25"/>
  <c r="N390" i="25"/>
  <c r="P390" i="25"/>
  <c r="R390" i="26"/>
  <c r="Q390" i="26"/>
  <c r="P390" i="26"/>
  <c r="O390" i="26"/>
  <c r="S390" i="26"/>
  <c r="N390" i="26"/>
  <c r="S390" i="24"/>
  <c r="R390" i="24"/>
  <c r="Q390" i="24"/>
  <c r="P390" i="24"/>
  <c r="O390" i="24"/>
  <c r="N390" i="24"/>
  <c r="R390" i="23"/>
  <c r="Q390" i="23"/>
  <c r="O390" i="23"/>
  <c r="P390" i="23"/>
  <c r="N390" i="23"/>
  <c r="S390" i="23"/>
  <c r="S390" i="22"/>
  <c r="R390" i="22"/>
  <c r="Q390" i="22"/>
  <c r="P390" i="22"/>
  <c r="O390" i="22"/>
  <c r="N390" i="22"/>
  <c r="Q390" i="21"/>
  <c r="P390" i="21"/>
  <c r="O390" i="21"/>
  <c r="S390" i="21"/>
  <c r="N390" i="21"/>
  <c r="R390" i="21"/>
  <c r="S390" i="18"/>
  <c r="R390" i="18"/>
  <c r="Q390" i="18"/>
  <c r="P390" i="18"/>
  <c r="N390" i="18"/>
  <c r="O390" i="18"/>
  <c r="N390" i="19"/>
  <c r="S390" i="19"/>
  <c r="R390" i="19"/>
  <c r="Q390" i="19"/>
  <c r="P390" i="19"/>
  <c r="O390" i="19"/>
  <c r="M398" i="18"/>
  <c r="J512" i="15"/>
  <c r="P504" i="15"/>
  <c r="H403" i="9"/>
  <c r="B417" i="15"/>
  <c r="I395" i="11"/>
  <c r="L395" i="11"/>
  <c r="J395" i="11"/>
  <c r="K395" i="11"/>
  <c r="M395" i="11"/>
  <c r="AA390" i="11"/>
  <c r="Y390" i="11"/>
  <c r="X390" i="11"/>
  <c r="Z390" i="11"/>
  <c r="AB390" i="11"/>
  <c r="M395" i="9"/>
  <c r="J395" i="9"/>
  <c r="L395" i="9"/>
  <c r="K395" i="9"/>
  <c r="I395" i="9"/>
  <c r="N395" i="9"/>
  <c r="I396" i="11" a="1"/>
  <c r="X391" i="11" a="1"/>
  <c r="N391" i="19" a="1"/>
  <c r="N391" i="27" a="1"/>
  <c r="N391" i="21" a="1"/>
  <c r="N391" i="25" a="1"/>
  <c r="I396" i="9" a="1"/>
  <c r="N391" i="24" a="1"/>
  <c r="N391" i="29" a="1"/>
  <c r="N391" i="28" a="1"/>
  <c r="N391" i="22" a="1"/>
  <c r="N391" i="30" a="1"/>
  <c r="N391" i="23" a="1"/>
  <c r="N391" i="18" a="1"/>
  <c r="N391" i="26" a="1"/>
  <c r="O505" i="31" l="1"/>
  <c r="F410" i="31"/>
  <c r="W399" i="11"/>
  <c r="J513" i="31"/>
  <c r="C410" i="31"/>
  <c r="N505" i="31"/>
  <c r="G410" i="31"/>
  <c r="E410" i="31"/>
  <c r="D410" i="31"/>
  <c r="M505" i="31"/>
  <c r="K505" i="31"/>
  <c r="L505" i="31"/>
  <c r="K505" i="15"/>
  <c r="L505" i="15"/>
  <c r="M505" i="15"/>
  <c r="O505" i="15"/>
  <c r="H410" i="15"/>
  <c r="C410" i="15"/>
  <c r="F410" i="15"/>
  <c r="D410" i="15"/>
  <c r="E410" i="15"/>
  <c r="N505" i="15"/>
  <c r="G410" i="15"/>
  <c r="S391" i="29"/>
  <c r="O391" i="29"/>
  <c r="Q391" i="29"/>
  <c r="P391" i="29"/>
  <c r="N391" i="29"/>
  <c r="R391" i="29"/>
  <c r="S391" i="30"/>
  <c r="R391" i="30"/>
  <c r="Q391" i="30"/>
  <c r="P391" i="30"/>
  <c r="O391" i="30"/>
  <c r="N391" i="30"/>
  <c r="O391" i="27"/>
  <c r="N391" i="27"/>
  <c r="P391" i="27"/>
  <c r="S391" i="27"/>
  <c r="R391" i="27"/>
  <c r="Q391" i="27"/>
  <c r="Q391" i="28"/>
  <c r="P391" i="28"/>
  <c r="O391" i="28"/>
  <c r="N391" i="28"/>
  <c r="R391" i="28"/>
  <c r="S391" i="28"/>
  <c r="Q391" i="25"/>
  <c r="N391" i="25"/>
  <c r="O391" i="25"/>
  <c r="R391" i="25"/>
  <c r="S391" i="25"/>
  <c r="P391" i="25"/>
  <c r="S391" i="26"/>
  <c r="R391" i="26"/>
  <c r="Q391" i="26"/>
  <c r="P391" i="26"/>
  <c r="O391" i="26"/>
  <c r="N391" i="26"/>
  <c r="S391" i="23"/>
  <c r="Q391" i="23"/>
  <c r="P391" i="23"/>
  <c r="R391" i="23"/>
  <c r="O391" i="23"/>
  <c r="N391" i="23"/>
  <c r="O391" i="24"/>
  <c r="N391" i="24"/>
  <c r="S391" i="24"/>
  <c r="R391" i="24"/>
  <c r="Q391" i="24"/>
  <c r="P391" i="24"/>
  <c r="S391" i="21"/>
  <c r="Q391" i="21"/>
  <c r="O391" i="21"/>
  <c r="P391" i="21"/>
  <c r="R391" i="21"/>
  <c r="N391" i="21"/>
  <c r="S391" i="22"/>
  <c r="R391" i="22"/>
  <c r="Q391" i="22"/>
  <c r="O391" i="22"/>
  <c r="N391" i="22"/>
  <c r="P391" i="22"/>
  <c r="N391" i="19"/>
  <c r="S391" i="19"/>
  <c r="R391" i="19"/>
  <c r="Q391" i="19"/>
  <c r="P391" i="19"/>
  <c r="O391" i="19"/>
  <c r="O391" i="18"/>
  <c r="S391" i="18"/>
  <c r="R391" i="18"/>
  <c r="Q391" i="18"/>
  <c r="P391" i="18"/>
  <c r="N391" i="18"/>
  <c r="M399" i="18"/>
  <c r="J513" i="15"/>
  <c r="H404" i="9"/>
  <c r="B418" i="15"/>
  <c r="P505" i="15"/>
  <c r="J396" i="11"/>
  <c r="I396" i="11"/>
  <c r="K396" i="11"/>
  <c r="M396" i="11"/>
  <c r="L396" i="11"/>
  <c r="Z391" i="11"/>
  <c r="X391" i="11"/>
  <c r="AB391" i="11"/>
  <c r="Y391" i="11"/>
  <c r="AA391" i="11"/>
  <c r="K396" i="9"/>
  <c r="I396" i="9"/>
  <c r="M396" i="9"/>
  <c r="L396" i="9"/>
  <c r="N396" i="9"/>
  <c r="J396" i="9"/>
  <c r="I397" i="11" a="1"/>
  <c r="X392" i="11" a="1"/>
  <c r="N392" i="23" a="1"/>
  <c r="N392" i="29" a="1"/>
  <c r="N392" i="27" a="1"/>
  <c r="N392" i="30" a="1"/>
  <c r="N392" i="18" a="1"/>
  <c r="I397" i="9" a="1"/>
  <c r="N392" i="24" a="1"/>
  <c r="N392" i="19" a="1"/>
  <c r="N392" i="21" a="1"/>
  <c r="N392" i="25" a="1"/>
  <c r="N392" i="26" a="1"/>
  <c r="N392" i="22" a="1"/>
  <c r="N392" i="28" a="1"/>
  <c r="L506" i="31" l="1"/>
  <c r="O506" i="31"/>
  <c r="F411" i="31"/>
  <c r="C411" i="31"/>
  <c r="N506" i="31"/>
  <c r="D411" i="31"/>
  <c r="K506" i="31"/>
  <c r="M506" i="31"/>
  <c r="G411" i="31"/>
  <c r="E411" i="31"/>
  <c r="W400" i="11"/>
  <c r="J514" i="31"/>
  <c r="N506" i="15"/>
  <c r="L506" i="15"/>
  <c r="K506" i="15"/>
  <c r="O506" i="15"/>
  <c r="H411" i="15"/>
  <c r="G411" i="15"/>
  <c r="E411" i="15"/>
  <c r="M506" i="15"/>
  <c r="D411" i="15"/>
  <c r="F411" i="15"/>
  <c r="C411" i="15"/>
  <c r="P392" i="29"/>
  <c r="R392" i="29"/>
  <c r="O392" i="29"/>
  <c r="S392" i="29"/>
  <c r="Q392" i="29"/>
  <c r="N392" i="29"/>
  <c r="S392" i="30"/>
  <c r="R392" i="30"/>
  <c r="Q392" i="30"/>
  <c r="P392" i="30"/>
  <c r="O392" i="30"/>
  <c r="N392" i="30"/>
  <c r="S392" i="27"/>
  <c r="Q392" i="27"/>
  <c r="O392" i="27"/>
  <c r="N392" i="27"/>
  <c r="R392" i="27"/>
  <c r="P392" i="27"/>
  <c r="S392" i="28"/>
  <c r="Q392" i="28"/>
  <c r="P392" i="28"/>
  <c r="R392" i="28"/>
  <c r="O392" i="28"/>
  <c r="N392" i="28"/>
  <c r="N392" i="25"/>
  <c r="S392" i="25"/>
  <c r="Q392" i="25"/>
  <c r="O392" i="25"/>
  <c r="R392" i="25"/>
  <c r="P392" i="25"/>
  <c r="N392" i="26"/>
  <c r="Q392" i="26"/>
  <c r="O392" i="26"/>
  <c r="R392" i="26"/>
  <c r="P392" i="26"/>
  <c r="S392" i="26"/>
  <c r="S392" i="24"/>
  <c r="R392" i="24"/>
  <c r="Q392" i="24"/>
  <c r="P392" i="24"/>
  <c r="O392" i="24"/>
  <c r="N392" i="24"/>
  <c r="S392" i="23"/>
  <c r="R392" i="23"/>
  <c r="P392" i="23"/>
  <c r="N392" i="23"/>
  <c r="Q392" i="23"/>
  <c r="O392" i="23"/>
  <c r="P392" i="22"/>
  <c r="O392" i="22"/>
  <c r="N392" i="22"/>
  <c r="S392" i="22"/>
  <c r="R392" i="22"/>
  <c r="Q392" i="22"/>
  <c r="O392" i="21"/>
  <c r="S392" i="21"/>
  <c r="P392" i="21"/>
  <c r="N392" i="21"/>
  <c r="R392" i="21"/>
  <c r="Q392" i="21"/>
  <c r="S392" i="18"/>
  <c r="N392" i="18"/>
  <c r="R392" i="18"/>
  <c r="P392" i="18"/>
  <c r="Q392" i="18"/>
  <c r="O392" i="18"/>
  <c r="S392" i="19"/>
  <c r="R392" i="19"/>
  <c r="Q392" i="19"/>
  <c r="P392" i="19"/>
  <c r="O392" i="19"/>
  <c r="N392" i="19"/>
  <c r="H405" i="9"/>
  <c r="B419" i="15"/>
  <c r="P506" i="15"/>
  <c r="M400" i="18"/>
  <c r="J514" i="15"/>
  <c r="I397" i="11"/>
  <c r="K397" i="11"/>
  <c r="L397" i="11"/>
  <c r="M397" i="11"/>
  <c r="J397" i="11"/>
  <c r="AA392" i="11"/>
  <c r="X392" i="11"/>
  <c r="AB392" i="11"/>
  <c r="Y392" i="11"/>
  <c r="Z392" i="11"/>
  <c r="L397" i="9"/>
  <c r="J397" i="9"/>
  <c r="K397" i="9"/>
  <c r="M397" i="9"/>
  <c r="I397" i="9"/>
  <c r="N397" i="9"/>
  <c r="I398" i="11" a="1"/>
  <c r="X393" i="11" a="1"/>
  <c r="N393" i="21" a="1"/>
  <c r="N393" i="30" a="1"/>
  <c r="N393" i="28" a="1"/>
  <c r="N393" i="26" a="1"/>
  <c r="N393" i="25" a="1"/>
  <c r="N393" i="22" a="1"/>
  <c r="N393" i="23" a="1"/>
  <c r="I398" i="9" a="1"/>
  <c r="N393" i="24" a="1"/>
  <c r="N393" i="19" a="1"/>
  <c r="N393" i="18" a="1"/>
  <c r="N393" i="27" a="1"/>
  <c r="N393" i="29" a="1"/>
  <c r="M507" i="31" l="1"/>
  <c r="W401" i="11"/>
  <c r="J515" i="31"/>
  <c r="C412" i="31"/>
  <c r="L507" i="31"/>
  <c r="D412" i="31"/>
  <c r="F412" i="31"/>
  <c r="K507" i="31"/>
  <c r="O507" i="31"/>
  <c r="N507" i="31"/>
  <c r="G412" i="31"/>
  <c r="E412" i="31"/>
  <c r="K507" i="15"/>
  <c r="H412" i="15"/>
  <c r="O507" i="15"/>
  <c r="G412" i="15"/>
  <c r="N507" i="15"/>
  <c r="C412" i="15"/>
  <c r="F412" i="15"/>
  <c r="L507" i="15"/>
  <c r="D412" i="15"/>
  <c r="M507" i="15"/>
  <c r="E412" i="15"/>
  <c r="S393" i="29"/>
  <c r="Q393" i="29"/>
  <c r="R393" i="29"/>
  <c r="N393" i="29"/>
  <c r="P393" i="29"/>
  <c r="O393" i="29"/>
  <c r="P393" i="30"/>
  <c r="O393" i="30"/>
  <c r="S393" i="30"/>
  <c r="R393" i="30"/>
  <c r="Q393" i="30"/>
  <c r="N393" i="30"/>
  <c r="P393" i="27"/>
  <c r="S393" i="27"/>
  <c r="Q393" i="27"/>
  <c r="O393" i="27"/>
  <c r="R393" i="27"/>
  <c r="N393" i="27"/>
  <c r="S393" i="28"/>
  <c r="R393" i="28"/>
  <c r="Q393" i="28"/>
  <c r="P393" i="28"/>
  <c r="O393" i="28"/>
  <c r="N393" i="28"/>
  <c r="S393" i="25"/>
  <c r="R393" i="25"/>
  <c r="Q393" i="25"/>
  <c r="O393" i="25"/>
  <c r="N393" i="25"/>
  <c r="P393" i="25"/>
  <c r="P393" i="26"/>
  <c r="O393" i="26"/>
  <c r="N393" i="26"/>
  <c r="S393" i="26"/>
  <c r="R393" i="26"/>
  <c r="Q393" i="26"/>
  <c r="O393" i="23"/>
  <c r="R393" i="23"/>
  <c r="N393" i="23"/>
  <c r="S393" i="23"/>
  <c r="Q393" i="23"/>
  <c r="P393" i="23"/>
  <c r="N393" i="24"/>
  <c r="S393" i="24"/>
  <c r="R393" i="24"/>
  <c r="Q393" i="24"/>
  <c r="P393" i="24"/>
  <c r="O393" i="24"/>
  <c r="R393" i="21"/>
  <c r="P393" i="21"/>
  <c r="O393" i="21"/>
  <c r="S393" i="21"/>
  <c r="Q393" i="21"/>
  <c r="N393" i="21"/>
  <c r="R393" i="22"/>
  <c r="Q393" i="22"/>
  <c r="P393" i="22"/>
  <c r="O393" i="22"/>
  <c r="N393" i="22"/>
  <c r="S393" i="22"/>
  <c r="S393" i="19"/>
  <c r="R393" i="19"/>
  <c r="Q393" i="19"/>
  <c r="P393" i="19"/>
  <c r="O393" i="19"/>
  <c r="N393" i="19"/>
  <c r="Q393" i="18"/>
  <c r="P393" i="18"/>
  <c r="R393" i="18"/>
  <c r="O393" i="18"/>
  <c r="S393" i="18"/>
  <c r="N393" i="18"/>
  <c r="M401" i="18"/>
  <c r="J515" i="15"/>
  <c r="H406" i="9"/>
  <c r="B420" i="15"/>
  <c r="P507" i="15"/>
  <c r="I398" i="11"/>
  <c r="J398" i="11"/>
  <c r="L398" i="11"/>
  <c r="K398" i="11"/>
  <c r="M398" i="11"/>
  <c r="Y393" i="11"/>
  <c r="X393" i="11"/>
  <c r="AB393" i="11"/>
  <c r="Z393" i="11"/>
  <c r="AA393" i="11"/>
  <c r="N398" i="9"/>
  <c r="L398" i="9"/>
  <c r="I398" i="9"/>
  <c r="J398" i="9"/>
  <c r="K398" i="9"/>
  <c r="M398" i="9"/>
  <c r="I399" i="11" a="1"/>
  <c r="X394" i="11" a="1"/>
  <c r="N394" i="22" a="1"/>
  <c r="N394" i="26" a="1"/>
  <c r="N394" i="18" a="1"/>
  <c r="I399" i="9" a="1"/>
  <c r="N394" i="25" a="1"/>
  <c r="N394" i="23" a="1"/>
  <c r="N394" i="27" a="1"/>
  <c r="N394" i="28" a="1"/>
  <c r="N394" i="24" a="1"/>
  <c r="N394" i="29" a="1"/>
  <c r="N394" i="21" a="1"/>
  <c r="N394" i="19" a="1"/>
  <c r="N394" i="30" a="1"/>
  <c r="M508" i="31" l="1"/>
  <c r="E413" i="31"/>
  <c r="O508" i="31"/>
  <c r="L508" i="31"/>
  <c r="C413" i="31"/>
  <c r="F413" i="31"/>
  <c r="D413" i="31"/>
  <c r="N508" i="31"/>
  <c r="G413" i="31"/>
  <c r="K508" i="31"/>
  <c r="W402" i="11"/>
  <c r="J516" i="31"/>
  <c r="L508" i="15"/>
  <c r="M508" i="15"/>
  <c r="N508" i="15"/>
  <c r="F413" i="15"/>
  <c r="E413" i="15"/>
  <c r="G413" i="15"/>
  <c r="H413" i="15"/>
  <c r="O508" i="15"/>
  <c r="D413" i="15"/>
  <c r="C413" i="15"/>
  <c r="K508" i="15"/>
  <c r="S394" i="29"/>
  <c r="Q394" i="29"/>
  <c r="O394" i="29"/>
  <c r="N394" i="29"/>
  <c r="P394" i="29"/>
  <c r="R394" i="29"/>
  <c r="S394" i="30"/>
  <c r="Q394" i="30"/>
  <c r="P394" i="30"/>
  <c r="O394" i="30"/>
  <c r="N394" i="30"/>
  <c r="R394" i="30"/>
  <c r="O394" i="27"/>
  <c r="R394" i="27"/>
  <c r="Q394" i="27"/>
  <c r="N394" i="27"/>
  <c r="S394" i="27"/>
  <c r="P394" i="27"/>
  <c r="S394" i="28"/>
  <c r="R394" i="28"/>
  <c r="Q394" i="28"/>
  <c r="P394" i="28"/>
  <c r="O394" i="28"/>
  <c r="N394" i="28"/>
  <c r="Q394" i="25"/>
  <c r="O394" i="25"/>
  <c r="P394" i="25"/>
  <c r="S394" i="25"/>
  <c r="R394" i="25"/>
  <c r="N394" i="25"/>
  <c r="R394" i="26"/>
  <c r="Q394" i="26"/>
  <c r="P394" i="26"/>
  <c r="O394" i="26"/>
  <c r="S394" i="26"/>
  <c r="N394" i="26"/>
  <c r="S394" i="24"/>
  <c r="R394" i="24"/>
  <c r="Q394" i="24"/>
  <c r="P394" i="24"/>
  <c r="O394" i="24"/>
  <c r="N394" i="24"/>
  <c r="R394" i="23"/>
  <c r="P394" i="23"/>
  <c r="N394" i="23"/>
  <c r="S394" i="23"/>
  <c r="O394" i="23"/>
  <c r="Q394" i="23"/>
  <c r="S394" i="22"/>
  <c r="R394" i="22"/>
  <c r="Q394" i="22"/>
  <c r="P394" i="22"/>
  <c r="O394" i="22"/>
  <c r="N394" i="22"/>
  <c r="N394" i="21"/>
  <c r="Q394" i="21"/>
  <c r="S394" i="21"/>
  <c r="R394" i="21"/>
  <c r="O394" i="21"/>
  <c r="P394" i="21"/>
  <c r="R394" i="18"/>
  <c r="P394" i="18"/>
  <c r="S394" i="18"/>
  <c r="Q394" i="18"/>
  <c r="O394" i="18"/>
  <c r="N394" i="18"/>
  <c r="N394" i="19"/>
  <c r="S394" i="19"/>
  <c r="P394" i="19"/>
  <c r="O394" i="19"/>
  <c r="R394" i="19"/>
  <c r="Q394" i="19"/>
  <c r="H407" i="9"/>
  <c r="B421" i="15"/>
  <c r="M402" i="18"/>
  <c r="J516" i="15"/>
  <c r="P508" i="15"/>
  <c r="M399" i="11"/>
  <c r="I399" i="11"/>
  <c r="L399" i="11"/>
  <c r="J399" i="11"/>
  <c r="K399" i="11"/>
  <c r="Z394" i="11"/>
  <c r="AA394" i="11"/>
  <c r="AB394" i="11"/>
  <c r="X394" i="11"/>
  <c r="Y394" i="11"/>
  <c r="L399" i="9"/>
  <c r="N399" i="9"/>
  <c r="I399" i="9"/>
  <c r="M399" i="9"/>
  <c r="K399" i="9"/>
  <c r="J399" i="9"/>
  <c r="I400" i="11" a="1"/>
  <c r="X395" i="11" a="1"/>
  <c r="N395" i="22" a="1"/>
  <c r="N395" i="26" a="1"/>
  <c r="N395" i="19" a="1"/>
  <c r="N395" i="27" a="1"/>
  <c r="N395" i="18" a="1"/>
  <c r="N395" i="30" a="1"/>
  <c r="N395" i="21" a="1"/>
  <c r="N395" i="25" a="1"/>
  <c r="I400" i="9" a="1"/>
  <c r="N395" i="29" a="1"/>
  <c r="N395" i="28" a="1"/>
  <c r="N395" i="24" a="1"/>
  <c r="N395" i="23" a="1"/>
  <c r="L509" i="31" l="1"/>
  <c r="N509" i="31"/>
  <c r="M509" i="31"/>
  <c r="E414" i="31"/>
  <c r="K509" i="31"/>
  <c r="W403" i="11"/>
  <c r="J517" i="31"/>
  <c r="O509" i="31"/>
  <c r="F414" i="31"/>
  <c r="C414" i="31"/>
  <c r="D414" i="31"/>
  <c r="G414" i="31"/>
  <c r="D414" i="15"/>
  <c r="G414" i="15"/>
  <c r="L509" i="15"/>
  <c r="N509" i="15"/>
  <c r="H414" i="15"/>
  <c r="K509" i="15"/>
  <c r="C414" i="15"/>
  <c r="F414" i="15"/>
  <c r="M509" i="15"/>
  <c r="O509" i="15"/>
  <c r="E414" i="15"/>
  <c r="R395" i="29"/>
  <c r="S395" i="29"/>
  <c r="P395" i="29"/>
  <c r="N395" i="29"/>
  <c r="Q395" i="29"/>
  <c r="O395" i="29"/>
  <c r="S395" i="30"/>
  <c r="R395" i="30"/>
  <c r="Q395" i="30"/>
  <c r="P395" i="30"/>
  <c r="O395" i="30"/>
  <c r="N395" i="30"/>
  <c r="N395" i="27"/>
  <c r="P395" i="27"/>
  <c r="S395" i="27"/>
  <c r="O395" i="27"/>
  <c r="Q395" i="27"/>
  <c r="R395" i="27"/>
  <c r="Q395" i="28"/>
  <c r="P395" i="28"/>
  <c r="O395" i="28"/>
  <c r="N395" i="28"/>
  <c r="S395" i="28"/>
  <c r="R395" i="28"/>
  <c r="N395" i="25"/>
  <c r="Q395" i="25"/>
  <c r="O395" i="25"/>
  <c r="S395" i="25"/>
  <c r="P395" i="25"/>
  <c r="R395" i="25"/>
  <c r="S395" i="26"/>
  <c r="R395" i="26"/>
  <c r="Q395" i="26"/>
  <c r="P395" i="26"/>
  <c r="O395" i="26"/>
  <c r="N395" i="26"/>
  <c r="S395" i="23"/>
  <c r="R395" i="23"/>
  <c r="P395" i="23"/>
  <c r="O395" i="23"/>
  <c r="Q395" i="23"/>
  <c r="N395" i="23"/>
  <c r="O395" i="24"/>
  <c r="N395" i="24"/>
  <c r="S395" i="24"/>
  <c r="R395" i="24"/>
  <c r="Q395" i="24"/>
  <c r="P395" i="24"/>
  <c r="R395" i="21"/>
  <c r="N395" i="21"/>
  <c r="S395" i="21"/>
  <c r="P395" i="21"/>
  <c r="Q395" i="21"/>
  <c r="O395" i="21"/>
  <c r="S395" i="22"/>
  <c r="R395" i="22"/>
  <c r="Q395" i="22"/>
  <c r="O395" i="22"/>
  <c r="N395" i="22"/>
  <c r="P395" i="22"/>
  <c r="R395" i="19"/>
  <c r="P395" i="19"/>
  <c r="O395" i="19"/>
  <c r="N395" i="19"/>
  <c r="S395" i="19"/>
  <c r="Q395" i="19"/>
  <c r="R395" i="18"/>
  <c r="Q395" i="18"/>
  <c r="S395" i="18"/>
  <c r="O395" i="18"/>
  <c r="N395" i="18"/>
  <c r="P395" i="18"/>
  <c r="M403" i="18"/>
  <c r="J517" i="15"/>
  <c r="H408" i="9"/>
  <c r="B422" i="15"/>
  <c r="P509" i="15"/>
  <c r="M400" i="11"/>
  <c r="L400" i="11"/>
  <c r="K400" i="11"/>
  <c r="I400" i="11"/>
  <c r="J400" i="11"/>
  <c r="AB395" i="11"/>
  <c r="AA395" i="11"/>
  <c r="X395" i="11"/>
  <c r="Y395" i="11"/>
  <c r="Z395" i="11"/>
  <c r="L400" i="9"/>
  <c r="N400" i="9"/>
  <c r="I400" i="9"/>
  <c r="J400" i="9"/>
  <c r="K400" i="9"/>
  <c r="M400" i="9"/>
  <c r="I401" i="11" a="1"/>
  <c r="X396" i="11" a="1"/>
  <c r="N396" i="25" a="1"/>
  <c r="N396" i="24" a="1"/>
  <c r="N396" i="22" a="1"/>
  <c r="N396" i="27" a="1"/>
  <c r="N396" i="19" a="1"/>
  <c r="N396" i="28" a="1"/>
  <c r="N396" i="29" a="1"/>
  <c r="N396" i="21" a="1"/>
  <c r="N396" i="30" a="1"/>
  <c r="N396" i="26" a="1"/>
  <c r="N396" i="23" a="1"/>
  <c r="I401" i="9" a="1"/>
  <c r="N396" i="18" a="1"/>
  <c r="M510" i="31" l="1"/>
  <c r="C415" i="31"/>
  <c r="F415" i="31"/>
  <c r="D415" i="31"/>
  <c r="E415" i="31"/>
  <c r="O510" i="31"/>
  <c r="L510" i="31"/>
  <c r="G415" i="31"/>
  <c r="K510" i="31"/>
  <c r="N510" i="31"/>
  <c r="W404" i="11"/>
  <c r="J518" i="31"/>
  <c r="M510" i="15"/>
  <c r="K510" i="15"/>
  <c r="O510" i="15"/>
  <c r="H415" i="15"/>
  <c r="C415" i="15"/>
  <c r="E415" i="15"/>
  <c r="N510" i="15"/>
  <c r="D415" i="15"/>
  <c r="L510" i="15"/>
  <c r="G415" i="15"/>
  <c r="F415" i="15"/>
  <c r="P396" i="29"/>
  <c r="R396" i="29"/>
  <c r="S396" i="29"/>
  <c r="Q396" i="29"/>
  <c r="N396" i="29"/>
  <c r="O396" i="29"/>
  <c r="S396" i="30"/>
  <c r="R396" i="30"/>
  <c r="Q396" i="30"/>
  <c r="P396" i="30"/>
  <c r="O396" i="30"/>
  <c r="N396" i="30"/>
  <c r="P396" i="27"/>
  <c r="Q396" i="27"/>
  <c r="N396" i="27"/>
  <c r="S396" i="27"/>
  <c r="R396" i="27"/>
  <c r="O396" i="27"/>
  <c r="S396" i="28"/>
  <c r="R396" i="28"/>
  <c r="Q396" i="28"/>
  <c r="P396" i="28"/>
  <c r="O396" i="28"/>
  <c r="N396" i="28"/>
  <c r="N396" i="25"/>
  <c r="Q396" i="25"/>
  <c r="R396" i="25"/>
  <c r="S396" i="25"/>
  <c r="O396" i="25"/>
  <c r="P396" i="25"/>
  <c r="S396" i="26"/>
  <c r="R396" i="26"/>
  <c r="Q396" i="26"/>
  <c r="P396" i="26"/>
  <c r="O396" i="26"/>
  <c r="N396" i="26"/>
  <c r="S396" i="24"/>
  <c r="R396" i="24"/>
  <c r="Q396" i="24"/>
  <c r="P396" i="24"/>
  <c r="O396" i="24"/>
  <c r="N396" i="24"/>
  <c r="S396" i="23"/>
  <c r="R396" i="23"/>
  <c r="Q396" i="23"/>
  <c r="P396" i="23"/>
  <c r="O396" i="23"/>
  <c r="N396" i="23"/>
  <c r="S396" i="22"/>
  <c r="R396" i="22"/>
  <c r="Q396" i="22"/>
  <c r="P396" i="22"/>
  <c r="O396" i="22"/>
  <c r="N396" i="22"/>
  <c r="R396" i="21"/>
  <c r="S396" i="21"/>
  <c r="Q396" i="21"/>
  <c r="O396" i="21"/>
  <c r="P396" i="21"/>
  <c r="N396" i="21"/>
  <c r="O396" i="18"/>
  <c r="S396" i="18"/>
  <c r="R396" i="18"/>
  <c r="P396" i="18"/>
  <c r="Q396" i="18"/>
  <c r="N396" i="18"/>
  <c r="S396" i="19"/>
  <c r="P396" i="19"/>
  <c r="R396" i="19"/>
  <c r="Q396" i="19"/>
  <c r="O396" i="19"/>
  <c r="N396" i="19"/>
  <c r="M404" i="18"/>
  <c r="J518" i="15"/>
  <c r="P510" i="15"/>
  <c r="H409" i="9"/>
  <c r="B423" i="15"/>
  <c r="J401" i="11"/>
  <c r="I401" i="11"/>
  <c r="K401" i="11"/>
  <c r="L401" i="11"/>
  <c r="M401" i="11"/>
  <c r="X396" i="11"/>
  <c r="AB396" i="11"/>
  <c r="Z396" i="11"/>
  <c r="Y396" i="11"/>
  <c r="AA396" i="11"/>
  <c r="L401" i="9"/>
  <c r="K401" i="9"/>
  <c r="M401" i="9"/>
  <c r="N401" i="9"/>
  <c r="J401" i="9"/>
  <c r="I401" i="9"/>
  <c r="I402" i="11" a="1"/>
  <c r="X397" i="11" a="1"/>
  <c r="N397" i="23" a="1"/>
  <c r="N397" i="19" a="1"/>
  <c r="N397" i="30" a="1"/>
  <c r="N397" i="29" a="1"/>
  <c r="N397" i="26" a="1"/>
  <c r="N397" i="21" a="1"/>
  <c r="N397" i="18" a="1"/>
  <c r="N397" i="22" a="1"/>
  <c r="I402" i="9" a="1"/>
  <c r="N397" i="28" a="1"/>
  <c r="N397" i="25" a="1"/>
  <c r="N397" i="24" a="1"/>
  <c r="N397" i="27" a="1"/>
  <c r="L511" i="31" l="1"/>
  <c r="M511" i="31"/>
  <c r="O511" i="31"/>
  <c r="K511" i="31"/>
  <c r="C416" i="31"/>
  <c r="D416" i="31"/>
  <c r="N511" i="31"/>
  <c r="W405" i="11"/>
  <c r="J519" i="31"/>
  <c r="F416" i="31"/>
  <c r="G416" i="31"/>
  <c r="E416" i="31"/>
  <c r="N511" i="15"/>
  <c r="M511" i="15"/>
  <c r="L511" i="15"/>
  <c r="D416" i="15"/>
  <c r="H416" i="15"/>
  <c r="G416" i="15"/>
  <c r="K511" i="15"/>
  <c r="C416" i="15"/>
  <c r="F416" i="15"/>
  <c r="O511" i="15"/>
  <c r="E416" i="15"/>
  <c r="P397" i="29"/>
  <c r="Q397" i="29"/>
  <c r="S397" i="29"/>
  <c r="N397" i="29"/>
  <c r="R397" i="29"/>
  <c r="O397" i="29"/>
  <c r="P397" i="30"/>
  <c r="O397" i="30"/>
  <c r="S397" i="30"/>
  <c r="R397" i="30"/>
  <c r="Q397" i="30"/>
  <c r="N397" i="30"/>
  <c r="P397" i="27"/>
  <c r="N397" i="27"/>
  <c r="Q397" i="27"/>
  <c r="R397" i="27"/>
  <c r="O397" i="27"/>
  <c r="S397" i="27"/>
  <c r="S397" i="28"/>
  <c r="R397" i="28"/>
  <c r="Q397" i="28"/>
  <c r="P397" i="28"/>
  <c r="O397" i="28"/>
  <c r="N397" i="28"/>
  <c r="R397" i="25"/>
  <c r="N397" i="25"/>
  <c r="P397" i="25"/>
  <c r="Q397" i="25"/>
  <c r="O397" i="25"/>
  <c r="S397" i="25"/>
  <c r="P397" i="26"/>
  <c r="O397" i="26"/>
  <c r="N397" i="26"/>
  <c r="Q397" i="26"/>
  <c r="R397" i="26"/>
  <c r="S397" i="26"/>
  <c r="R397" i="23"/>
  <c r="P397" i="23"/>
  <c r="N397" i="23"/>
  <c r="S397" i="23"/>
  <c r="O397" i="23"/>
  <c r="Q397" i="23"/>
  <c r="Q397" i="24"/>
  <c r="P397" i="24"/>
  <c r="O397" i="24"/>
  <c r="N397" i="24"/>
  <c r="S397" i="24"/>
  <c r="R397" i="24"/>
  <c r="Q397" i="21"/>
  <c r="P397" i="21"/>
  <c r="O397" i="21"/>
  <c r="N397" i="21"/>
  <c r="S397" i="21"/>
  <c r="R397" i="21"/>
  <c r="R397" i="22"/>
  <c r="Q397" i="22"/>
  <c r="P397" i="22"/>
  <c r="O397" i="22"/>
  <c r="N397" i="22"/>
  <c r="S397" i="22"/>
  <c r="S397" i="18"/>
  <c r="P397" i="18"/>
  <c r="N397" i="18"/>
  <c r="R397" i="18"/>
  <c r="O397" i="18"/>
  <c r="Q397" i="18"/>
  <c r="S397" i="19"/>
  <c r="R397" i="19"/>
  <c r="O397" i="19"/>
  <c r="N397" i="19"/>
  <c r="Q397" i="19"/>
  <c r="P397" i="19"/>
  <c r="H410" i="9"/>
  <c r="B424" i="15"/>
  <c r="M405" i="18"/>
  <c r="J519" i="15"/>
  <c r="P511" i="15"/>
  <c r="I402" i="11"/>
  <c r="J402" i="11"/>
  <c r="L402" i="11"/>
  <c r="K402" i="11"/>
  <c r="M402" i="11"/>
  <c r="Z397" i="11"/>
  <c r="AA397" i="11"/>
  <c r="Y397" i="11"/>
  <c r="AB397" i="11"/>
  <c r="X397" i="11"/>
  <c r="I402" i="9"/>
  <c r="J402" i="9"/>
  <c r="N402" i="9"/>
  <c r="K402" i="9"/>
  <c r="L402" i="9"/>
  <c r="M402" i="9"/>
  <c r="I403" i="11" a="1"/>
  <c r="X398" i="11" a="1"/>
  <c r="N398" i="26" a="1"/>
  <c r="N398" i="25" a="1"/>
  <c r="N398" i="19" a="1"/>
  <c r="N398" i="22" a="1"/>
  <c r="N398" i="27" a="1"/>
  <c r="N398" i="30" a="1"/>
  <c r="N398" i="18" a="1"/>
  <c r="N398" i="29" a="1"/>
  <c r="N398" i="28" a="1"/>
  <c r="N398" i="21" a="1"/>
  <c r="N398" i="24" a="1"/>
  <c r="N398" i="23" a="1"/>
  <c r="I403" i="9" a="1"/>
  <c r="K512" i="31" l="1"/>
  <c r="L512" i="31"/>
  <c r="N512" i="31"/>
  <c r="F417" i="31"/>
  <c r="C417" i="31"/>
  <c r="O512" i="31"/>
  <c r="E417" i="31"/>
  <c r="W406" i="11"/>
  <c r="J520" i="31"/>
  <c r="M512" i="31"/>
  <c r="G417" i="31"/>
  <c r="D417" i="31"/>
  <c r="O512" i="15"/>
  <c r="F417" i="15"/>
  <c r="H417" i="15"/>
  <c r="M512" i="15"/>
  <c r="N512" i="15"/>
  <c r="E417" i="15"/>
  <c r="C417" i="15"/>
  <c r="K512" i="15"/>
  <c r="G417" i="15"/>
  <c r="D417" i="15"/>
  <c r="L512" i="15"/>
  <c r="Q398" i="29"/>
  <c r="S398" i="29"/>
  <c r="N398" i="29"/>
  <c r="O398" i="29"/>
  <c r="P398" i="29"/>
  <c r="R398" i="29"/>
  <c r="S398" i="30"/>
  <c r="Q398" i="30"/>
  <c r="P398" i="30"/>
  <c r="R398" i="30"/>
  <c r="O398" i="30"/>
  <c r="N398" i="30"/>
  <c r="P398" i="27"/>
  <c r="R398" i="27"/>
  <c r="Q398" i="27"/>
  <c r="O398" i="27"/>
  <c r="S398" i="27"/>
  <c r="N398" i="27"/>
  <c r="S398" i="28"/>
  <c r="R398" i="28"/>
  <c r="Q398" i="28"/>
  <c r="P398" i="28"/>
  <c r="O398" i="28"/>
  <c r="N398" i="28"/>
  <c r="S398" i="25"/>
  <c r="O398" i="25"/>
  <c r="R398" i="25"/>
  <c r="P398" i="25"/>
  <c r="Q398" i="25"/>
  <c r="N398" i="25"/>
  <c r="R398" i="26"/>
  <c r="Q398" i="26"/>
  <c r="P398" i="26"/>
  <c r="O398" i="26"/>
  <c r="S398" i="26"/>
  <c r="N398" i="26"/>
  <c r="S398" i="24"/>
  <c r="R398" i="24"/>
  <c r="Q398" i="24"/>
  <c r="P398" i="24"/>
  <c r="N398" i="24"/>
  <c r="O398" i="24"/>
  <c r="Q398" i="23"/>
  <c r="R398" i="23"/>
  <c r="O398" i="23"/>
  <c r="P398" i="23"/>
  <c r="N398" i="23"/>
  <c r="S398" i="23"/>
  <c r="O398" i="22"/>
  <c r="N398" i="22"/>
  <c r="S398" i="22"/>
  <c r="R398" i="22"/>
  <c r="Q398" i="22"/>
  <c r="P398" i="22"/>
  <c r="P398" i="21"/>
  <c r="N398" i="21"/>
  <c r="S398" i="21"/>
  <c r="R398" i="21"/>
  <c r="Q398" i="21"/>
  <c r="O398" i="21"/>
  <c r="N398" i="19"/>
  <c r="S398" i="19"/>
  <c r="R398" i="19"/>
  <c r="Q398" i="19"/>
  <c r="P398" i="19"/>
  <c r="O398" i="19"/>
  <c r="Q398" i="18"/>
  <c r="S398" i="18"/>
  <c r="R398" i="18"/>
  <c r="P398" i="18"/>
  <c r="O398" i="18"/>
  <c r="N398" i="18"/>
  <c r="M406" i="18"/>
  <c r="J520" i="15"/>
  <c r="H411" i="9"/>
  <c r="B425" i="15"/>
  <c r="P512" i="15"/>
  <c r="J403" i="11"/>
  <c r="M403" i="11"/>
  <c r="L403" i="11"/>
  <c r="I403" i="11"/>
  <c r="K403" i="11"/>
  <c r="AA398" i="11"/>
  <c r="AB398" i="11"/>
  <c r="Y398" i="11"/>
  <c r="Z398" i="11"/>
  <c r="X398" i="11"/>
  <c r="K403" i="9"/>
  <c r="J403" i="9"/>
  <c r="L403" i="9"/>
  <c r="I403" i="9"/>
  <c r="N403" i="9"/>
  <c r="M403" i="9"/>
  <c r="I404" i="11" a="1"/>
  <c r="X399" i="11" a="1"/>
  <c r="N399" i="29" a="1"/>
  <c r="I404" i="9" a="1"/>
  <c r="N399" i="28" a="1"/>
  <c r="N399" i="18" a="1"/>
  <c r="N399" i="27" a="1"/>
  <c r="N399" i="22" a="1"/>
  <c r="N399" i="19" a="1"/>
  <c r="N399" i="25" a="1"/>
  <c r="N399" i="23" a="1"/>
  <c r="N399" i="24" a="1"/>
  <c r="N399" i="21" a="1"/>
  <c r="N399" i="26" a="1"/>
  <c r="N399" i="30" a="1"/>
  <c r="K513" i="31" l="1"/>
  <c r="N513" i="31"/>
  <c r="E418" i="31"/>
  <c r="C418" i="31"/>
  <c r="O513" i="31"/>
  <c r="F418" i="31"/>
  <c r="G418" i="31"/>
  <c r="D418" i="31"/>
  <c r="L513" i="31"/>
  <c r="M513" i="31"/>
  <c r="W407" i="11"/>
  <c r="J521" i="31"/>
  <c r="O513" i="15"/>
  <c r="G418" i="15"/>
  <c r="N513" i="15"/>
  <c r="H418" i="15"/>
  <c r="C418" i="15"/>
  <c r="K513" i="15"/>
  <c r="L513" i="15"/>
  <c r="M513" i="15"/>
  <c r="D418" i="15"/>
  <c r="F418" i="15"/>
  <c r="E418" i="15"/>
  <c r="Q399" i="29"/>
  <c r="R399" i="29"/>
  <c r="N399" i="29"/>
  <c r="S399" i="29"/>
  <c r="O399" i="29"/>
  <c r="P399" i="29"/>
  <c r="Q399" i="30"/>
  <c r="P399" i="30"/>
  <c r="O399" i="30"/>
  <c r="N399" i="30"/>
  <c r="S399" i="30"/>
  <c r="R399" i="30"/>
  <c r="N399" i="27"/>
  <c r="Q399" i="27"/>
  <c r="S399" i="27"/>
  <c r="P399" i="27"/>
  <c r="O399" i="27"/>
  <c r="R399" i="27"/>
  <c r="Q399" i="28"/>
  <c r="P399" i="28"/>
  <c r="O399" i="28"/>
  <c r="N399" i="28"/>
  <c r="S399" i="28"/>
  <c r="R399" i="28"/>
  <c r="R399" i="25"/>
  <c r="Q399" i="25"/>
  <c r="N399" i="25"/>
  <c r="S399" i="25"/>
  <c r="P399" i="25"/>
  <c r="O399" i="25"/>
  <c r="S399" i="26"/>
  <c r="R399" i="26"/>
  <c r="Q399" i="26"/>
  <c r="P399" i="26"/>
  <c r="O399" i="26"/>
  <c r="N399" i="26"/>
  <c r="O399" i="23"/>
  <c r="N399" i="23"/>
  <c r="S399" i="23"/>
  <c r="R399" i="23"/>
  <c r="Q399" i="23"/>
  <c r="P399" i="23"/>
  <c r="O399" i="24"/>
  <c r="N399" i="24"/>
  <c r="S399" i="24"/>
  <c r="R399" i="24"/>
  <c r="Q399" i="24"/>
  <c r="P399" i="24"/>
  <c r="S399" i="21"/>
  <c r="Q399" i="21"/>
  <c r="P399" i="21"/>
  <c r="O399" i="21"/>
  <c r="R399" i="21"/>
  <c r="N399" i="21"/>
  <c r="S399" i="22"/>
  <c r="R399" i="22"/>
  <c r="Q399" i="22"/>
  <c r="O399" i="22"/>
  <c r="N399" i="22"/>
  <c r="P399" i="22"/>
  <c r="S399" i="19"/>
  <c r="R399" i="19"/>
  <c r="Q399" i="19"/>
  <c r="P399" i="19"/>
  <c r="O399" i="19"/>
  <c r="N399" i="19"/>
  <c r="P399" i="18"/>
  <c r="R399" i="18"/>
  <c r="N399" i="18"/>
  <c r="S399" i="18"/>
  <c r="Q399" i="18"/>
  <c r="O399" i="18"/>
  <c r="M407" i="18"/>
  <c r="J521" i="15"/>
  <c r="H412" i="9"/>
  <c r="B426" i="15"/>
  <c r="P513" i="15"/>
  <c r="M404" i="11"/>
  <c r="L404" i="11"/>
  <c r="I404" i="11"/>
  <c r="K404" i="11"/>
  <c r="J404" i="11"/>
  <c r="AA399" i="11"/>
  <c r="X399" i="11"/>
  <c r="Y399" i="11"/>
  <c r="AB399" i="11"/>
  <c r="Z399" i="11"/>
  <c r="J404" i="9"/>
  <c r="M404" i="9"/>
  <c r="K404" i="9"/>
  <c r="I404" i="9"/>
  <c r="N404" i="9"/>
  <c r="L404" i="9"/>
  <c r="I405" i="11" a="1"/>
  <c r="X400" i="11" a="1"/>
  <c r="N400" i="25" a="1"/>
  <c r="I405" i="9" a="1"/>
  <c r="N400" i="19" a="1"/>
  <c r="N400" i="21" a="1"/>
  <c r="N400" i="29" a="1"/>
  <c r="N400" i="18" a="1"/>
  <c r="N400" i="23" a="1"/>
  <c r="N400" i="22" a="1"/>
  <c r="N400" i="24" a="1"/>
  <c r="N400" i="28" a="1"/>
  <c r="N400" i="30" a="1"/>
  <c r="N400" i="26" a="1"/>
  <c r="N400" i="27" a="1"/>
  <c r="O514" i="31" l="1"/>
  <c r="D419" i="31"/>
  <c r="M514" i="31"/>
  <c r="L514" i="31"/>
  <c r="E419" i="31"/>
  <c r="C419" i="31"/>
  <c r="N514" i="31"/>
  <c r="F419" i="31"/>
  <c r="W408" i="11"/>
  <c r="J522" i="31"/>
  <c r="K514" i="31"/>
  <c r="G419" i="31"/>
  <c r="K514" i="15"/>
  <c r="N514" i="15"/>
  <c r="L514" i="15"/>
  <c r="O514" i="15"/>
  <c r="M514" i="15"/>
  <c r="G419" i="15"/>
  <c r="C419" i="15"/>
  <c r="D419" i="15"/>
  <c r="F419" i="15"/>
  <c r="H419" i="15"/>
  <c r="E419" i="15"/>
  <c r="S400" i="29"/>
  <c r="Q400" i="29"/>
  <c r="O400" i="29"/>
  <c r="P400" i="29"/>
  <c r="N400" i="29"/>
  <c r="R400" i="29"/>
  <c r="S400" i="30"/>
  <c r="R400" i="30"/>
  <c r="Q400" i="30"/>
  <c r="P400" i="30"/>
  <c r="O400" i="30"/>
  <c r="N400" i="30"/>
  <c r="Q400" i="27"/>
  <c r="O400" i="27"/>
  <c r="S400" i="27"/>
  <c r="P400" i="27"/>
  <c r="R400" i="27"/>
  <c r="N400" i="27"/>
  <c r="S400" i="28"/>
  <c r="R400" i="28"/>
  <c r="Q400" i="28"/>
  <c r="P400" i="28"/>
  <c r="O400" i="28"/>
  <c r="N400" i="28"/>
  <c r="S400" i="25"/>
  <c r="O400" i="25"/>
  <c r="R400" i="25"/>
  <c r="P400" i="25"/>
  <c r="Q400" i="25"/>
  <c r="N400" i="25"/>
  <c r="S400" i="26"/>
  <c r="R400" i="26"/>
  <c r="Q400" i="26"/>
  <c r="P400" i="26"/>
  <c r="O400" i="26"/>
  <c r="N400" i="26"/>
  <c r="S400" i="24"/>
  <c r="R400" i="24"/>
  <c r="Q400" i="24"/>
  <c r="P400" i="24"/>
  <c r="O400" i="24"/>
  <c r="N400" i="24"/>
  <c r="R400" i="23"/>
  <c r="Q400" i="23"/>
  <c r="P400" i="23"/>
  <c r="O400" i="23"/>
  <c r="S400" i="23"/>
  <c r="N400" i="23"/>
  <c r="S400" i="22"/>
  <c r="R400" i="22"/>
  <c r="Q400" i="22"/>
  <c r="P400" i="22"/>
  <c r="O400" i="22"/>
  <c r="N400" i="22"/>
  <c r="R400" i="21"/>
  <c r="P400" i="21"/>
  <c r="S400" i="21"/>
  <c r="O400" i="21"/>
  <c r="N400" i="21"/>
  <c r="Q400" i="21"/>
  <c r="S400" i="18"/>
  <c r="Q400" i="18"/>
  <c r="O400" i="18"/>
  <c r="N400" i="18"/>
  <c r="P400" i="18"/>
  <c r="R400" i="18"/>
  <c r="N400" i="19"/>
  <c r="S400" i="19"/>
  <c r="R400" i="19"/>
  <c r="Q400" i="19"/>
  <c r="P400" i="19"/>
  <c r="O400" i="19"/>
  <c r="H413" i="9"/>
  <c r="B427" i="15"/>
  <c r="M408" i="18"/>
  <c r="J522" i="15"/>
  <c r="P514" i="15"/>
  <c r="I405" i="11"/>
  <c r="K405" i="11"/>
  <c r="M405" i="11"/>
  <c r="L405" i="11"/>
  <c r="J405" i="11"/>
  <c r="AB400" i="11"/>
  <c r="Y400" i="11"/>
  <c r="Z400" i="11"/>
  <c r="X400" i="11"/>
  <c r="AA400" i="11"/>
  <c r="I405" i="9"/>
  <c r="K405" i="9"/>
  <c r="J405" i="9"/>
  <c r="N405" i="9"/>
  <c r="L405" i="9"/>
  <c r="M405" i="9"/>
  <c r="I406" i="11" a="1"/>
  <c r="X401" i="11" a="1"/>
  <c r="N401" i="24" a="1"/>
  <c r="N401" i="27" a="1"/>
  <c r="N401" i="25" a="1"/>
  <c r="N401" i="30" a="1"/>
  <c r="N401" i="19" a="1"/>
  <c r="N401" i="21" a="1"/>
  <c r="N401" i="28" a="1"/>
  <c r="N401" i="22" a="1"/>
  <c r="N401" i="18" a="1"/>
  <c r="I406" i="9" a="1"/>
  <c r="N401" i="29" a="1"/>
  <c r="N401" i="23" a="1"/>
  <c r="N401" i="26" a="1"/>
  <c r="N515" i="31" l="1"/>
  <c r="O515" i="31"/>
  <c r="K515" i="31"/>
  <c r="M515" i="31"/>
  <c r="L515" i="31"/>
  <c r="E420" i="31"/>
  <c r="C420" i="31"/>
  <c r="W409" i="11"/>
  <c r="J523" i="31"/>
  <c r="F420" i="31"/>
  <c r="G420" i="31"/>
  <c r="D420" i="31"/>
  <c r="O515" i="15"/>
  <c r="M515" i="15"/>
  <c r="L515" i="15"/>
  <c r="K515" i="15"/>
  <c r="E420" i="15"/>
  <c r="N515" i="15"/>
  <c r="G420" i="15"/>
  <c r="H420" i="15"/>
  <c r="C420" i="15"/>
  <c r="F420" i="15"/>
  <c r="D420" i="15"/>
  <c r="S401" i="29"/>
  <c r="Q401" i="29"/>
  <c r="R401" i="29"/>
  <c r="N401" i="29"/>
  <c r="P401" i="29"/>
  <c r="O401" i="29"/>
  <c r="P401" i="30"/>
  <c r="O401" i="30"/>
  <c r="S401" i="30"/>
  <c r="R401" i="30"/>
  <c r="Q401" i="30"/>
  <c r="N401" i="30"/>
  <c r="R401" i="27"/>
  <c r="O401" i="27"/>
  <c r="Q401" i="27"/>
  <c r="P401" i="27"/>
  <c r="S401" i="27"/>
  <c r="N401" i="27"/>
  <c r="S401" i="28"/>
  <c r="R401" i="28"/>
  <c r="Q401" i="28"/>
  <c r="P401" i="28"/>
  <c r="O401" i="28"/>
  <c r="N401" i="28"/>
  <c r="P401" i="25"/>
  <c r="R401" i="25"/>
  <c r="N401" i="25"/>
  <c r="O401" i="25"/>
  <c r="Q401" i="25"/>
  <c r="S401" i="25"/>
  <c r="P401" i="26"/>
  <c r="O401" i="26"/>
  <c r="N401" i="26"/>
  <c r="S401" i="26"/>
  <c r="R401" i="26"/>
  <c r="Q401" i="26"/>
  <c r="S401" i="23"/>
  <c r="P401" i="23"/>
  <c r="N401" i="23"/>
  <c r="R401" i="23"/>
  <c r="Q401" i="23"/>
  <c r="O401" i="23"/>
  <c r="S401" i="24"/>
  <c r="R401" i="24"/>
  <c r="Q401" i="24"/>
  <c r="P401" i="24"/>
  <c r="O401" i="24"/>
  <c r="N401" i="24"/>
  <c r="R401" i="21"/>
  <c r="O401" i="21"/>
  <c r="N401" i="21"/>
  <c r="S401" i="21"/>
  <c r="Q401" i="21"/>
  <c r="P401" i="21"/>
  <c r="R401" i="22"/>
  <c r="Q401" i="22"/>
  <c r="P401" i="22"/>
  <c r="O401" i="22"/>
  <c r="N401" i="22"/>
  <c r="S401" i="22"/>
  <c r="S401" i="19"/>
  <c r="R401" i="19"/>
  <c r="Q401" i="19"/>
  <c r="P401" i="19"/>
  <c r="O401" i="19"/>
  <c r="N401" i="19"/>
  <c r="S401" i="18"/>
  <c r="Q401" i="18"/>
  <c r="P401" i="18"/>
  <c r="N401" i="18"/>
  <c r="R401" i="18"/>
  <c r="O401" i="18"/>
  <c r="M409" i="18"/>
  <c r="J523" i="15"/>
  <c r="H414" i="9"/>
  <c r="B428" i="15"/>
  <c r="P515" i="15"/>
  <c r="I406" i="11"/>
  <c r="L406" i="11"/>
  <c r="J406" i="11"/>
  <c r="K406" i="11"/>
  <c r="M406" i="11"/>
  <c r="Z401" i="11"/>
  <c r="X401" i="11"/>
  <c r="AB401" i="11"/>
  <c r="AA401" i="11"/>
  <c r="Y401" i="11"/>
  <c r="J406" i="9"/>
  <c r="K406" i="9"/>
  <c r="N406" i="9"/>
  <c r="I406" i="9"/>
  <c r="M406" i="9"/>
  <c r="L406" i="9"/>
  <c r="I407" i="11" a="1"/>
  <c r="X402" i="11" a="1"/>
  <c r="I407" i="9" a="1"/>
  <c r="N402" i="24" a="1"/>
  <c r="N402" i="21" a="1"/>
  <c r="N402" i="28" a="1"/>
  <c r="N402" i="29" a="1"/>
  <c r="N402" i="25" a="1"/>
  <c r="N402" i="30" a="1"/>
  <c r="N402" i="19" a="1"/>
  <c r="N402" i="22" a="1"/>
  <c r="N402" i="27" a="1"/>
  <c r="N402" i="23" a="1"/>
  <c r="N402" i="26" a="1"/>
  <c r="N402" i="18" a="1"/>
  <c r="L516" i="31" l="1"/>
  <c r="N516" i="31"/>
  <c r="D421" i="31"/>
  <c r="C421" i="31"/>
  <c r="F421" i="31"/>
  <c r="G421" i="31"/>
  <c r="E421" i="31"/>
  <c r="M516" i="31"/>
  <c r="O516" i="31"/>
  <c r="K516" i="31"/>
  <c r="W410" i="11"/>
  <c r="J524" i="31"/>
  <c r="K516" i="15"/>
  <c r="M516" i="15"/>
  <c r="N516" i="15"/>
  <c r="E421" i="15"/>
  <c r="L516" i="15"/>
  <c r="O516" i="15"/>
  <c r="F421" i="15"/>
  <c r="D421" i="15"/>
  <c r="G421" i="15"/>
  <c r="C421" i="15"/>
  <c r="H421" i="15"/>
  <c r="Q402" i="29"/>
  <c r="R402" i="29"/>
  <c r="P402" i="29"/>
  <c r="S402" i="29"/>
  <c r="N402" i="29"/>
  <c r="O402" i="29"/>
  <c r="S402" i="30"/>
  <c r="Q402" i="30"/>
  <c r="P402" i="30"/>
  <c r="N402" i="30"/>
  <c r="R402" i="30"/>
  <c r="O402" i="30"/>
  <c r="P402" i="27"/>
  <c r="S402" i="27"/>
  <c r="Q402" i="27"/>
  <c r="R402" i="27"/>
  <c r="N402" i="27"/>
  <c r="O402" i="27"/>
  <c r="S402" i="28"/>
  <c r="R402" i="28"/>
  <c r="Q402" i="28"/>
  <c r="P402" i="28"/>
  <c r="O402" i="28"/>
  <c r="N402" i="28"/>
  <c r="R402" i="25"/>
  <c r="S402" i="25"/>
  <c r="P402" i="25"/>
  <c r="Q402" i="25"/>
  <c r="N402" i="25"/>
  <c r="O402" i="25"/>
  <c r="R402" i="26"/>
  <c r="Q402" i="26"/>
  <c r="P402" i="26"/>
  <c r="O402" i="26"/>
  <c r="S402" i="26"/>
  <c r="N402" i="26"/>
  <c r="S402" i="24"/>
  <c r="R402" i="24"/>
  <c r="Q402" i="24"/>
  <c r="P402" i="24"/>
  <c r="O402" i="24"/>
  <c r="N402" i="24"/>
  <c r="R402" i="23"/>
  <c r="Q402" i="23"/>
  <c r="P402" i="23"/>
  <c r="N402" i="23"/>
  <c r="S402" i="23"/>
  <c r="O402" i="23"/>
  <c r="S402" i="22"/>
  <c r="R402" i="22"/>
  <c r="Q402" i="22"/>
  <c r="P402" i="22"/>
  <c r="O402" i="22"/>
  <c r="N402" i="22"/>
  <c r="N402" i="21"/>
  <c r="S402" i="21"/>
  <c r="P402" i="21"/>
  <c r="O402" i="21"/>
  <c r="R402" i="21"/>
  <c r="Q402" i="21"/>
  <c r="P402" i="18"/>
  <c r="S402" i="18"/>
  <c r="Q402" i="18"/>
  <c r="O402" i="18"/>
  <c r="R402" i="18"/>
  <c r="N402" i="18"/>
  <c r="N402" i="19"/>
  <c r="O402" i="19"/>
  <c r="S402" i="19"/>
  <c r="R402" i="19"/>
  <c r="Q402" i="19"/>
  <c r="P402" i="19"/>
  <c r="H415" i="9"/>
  <c r="B429" i="15"/>
  <c r="P516" i="15"/>
  <c r="M410" i="18"/>
  <c r="J524" i="15"/>
  <c r="I407" i="11"/>
  <c r="L407" i="11"/>
  <c r="K407" i="11"/>
  <c r="M407" i="11"/>
  <c r="J407" i="11"/>
  <c r="X402" i="11"/>
  <c r="Y402" i="11"/>
  <c r="Z402" i="11"/>
  <c r="AB402" i="11"/>
  <c r="AA402" i="11"/>
  <c r="L407" i="9"/>
  <c r="K407" i="9"/>
  <c r="J407" i="9"/>
  <c r="M407" i="9"/>
  <c r="I407" i="9"/>
  <c r="N407" i="9"/>
  <c r="I408" i="11" a="1"/>
  <c r="X403" i="11" a="1"/>
  <c r="N403" i="28" a="1"/>
  <c r="N403" i="25" a="1"/>
  <c r="N403" i="24" a="1"/>
  <c r="N403" i="30" a="1"/>
  <c r="N403" i="22" a="1"/>
  <c r="N403" i="26" a="1"/>
  <c r="N403" i="27" a="1"/>
  <c r="N403" i="21" a="1"/>
  <c r="N403" i="18" a="1"/>
  <c r="N403" i="29" a="1"/>
  <c r="N403" i="19" a="1"/>
  <c r="N403" i="23" a="1"/>
  <c r="I408" i="9" a="1"/>
  <c r="M517" i="31" l="1"/>
  <c r="L517" i="31"/>
  <c r="D422" i="31"/>
  <c r="G422" i="31"/>
  <c r="E422" i="31"/>
  <c r="N517" i="31"/>
  <c r="O517" i="31"/>
  <c r="K517" i="31"/>
  <c r="F422" i="31"/>
  <c r="C422" i="31"/>
  <c r="W411" i="11"/>
  <c r="J525" i="31"/>
  <c r="M517" i="15"/>
  <c r="K517" i="15"/>
  <c r="O517" i="15"/>
  <c r="N517" i="15"/>
  <c r="L517" i="15"/>
  <c r="G422" i="15"/>
  <c r="D422" i="15"/>
  <c r="F422" i="15"/>
  <c r="H422" i="15"/>
  <c r="C422" i="15"/>
  <c r="E422" i="15"/>
  <c r="R403" i="29"/>
  <c r="O403" i="29"/>
  <c r="N403" i="29"/>
  <c r="S403" i="29"/>
  <c r="Q403" i="29"/>
  <c r="P403" i="29"/>
  <c r="S403" i="30"/>
  <c r="R403" i="30"/>
  <c r="Q403" i="30"/>
  <c r="P403" i="30"/>
  <c r="O403" i="30"/>
  <c r="N403" i="30"/>
  <c r="O403" i="27"/>
  <c r="Q403" i="27"/>
  <c r="N403" i="27"/>
  <c r="P403" i="27"/>
  <c r="S403" i="27"/>
  <c r="R403" i="27"/>
  <c r="Q403" i="28"/>
  <c r="P403" i="28"/>
  <c r="O403" i="28"/>
  <c r="N403" i="28"/>
  <c r="S403" i="28"/>
  <c r="R403" i="28"/>
  <c r="O403" i="25"/>
  <c r="Q403" i="25"/>
  <c r="S403" i="25"/>
  <c r="P403" i="25"/>
  <c r="N403" i="25"/>
  <c r="R403" i="25"/>
  <c r="O403" i="26"/>
  <c r="N403" i="26"/>
  <c r="R403" i="26"/>
  <c r="P403" i="26"/>
  <c r="S403" i="26"/>
  <c r="Q403" i="26"/>
  <c r="S403" i="23"/>
  <c r="N403" i="23"/>
  <c r="R403" i="23"/>
  <c r="Q403" i="23"/>
  <c r="O403" i="23"/>
  <c r="P403" i="23"/>
  <c r="O403" i="24"/>
  <c r="N403" i="24"/>
  <c r="S403" i="24"/>
  <c r="R403" i="24"/>
  <c r="Q403" i="24"/>
  <c r="P403" i="24"/>
  <c r="R403" i="21"/>
  <c r="S403" i="21"/>
  <c r="O403" i="21"/>
  <c r="N403" i="21"/>
  <c r="Q403" i="21"/>
  <c r="P403" i="21"/>
  <c r="S403" i="22"/>
  <c r="R403" i="22"/>
  <c r="Q403" i="22"/>
  <c r="O403" i="22"/>
  <c r="N403" i="22"/>
  <c r="P403" i="22"/>
  <c r="S403" i="19"/>
  <c r="O403" i="19"/>
  <c r="R403" i="19"/>
  <c r="Q403" i="19"/>
  <c r="P403" i="19"/>
  <c r="N403" i="19"/>
  <c r="S403" i="18"/>
  <c r="R403" i="18"/>
  <c r="Q403" i="18"/>
  <c r="P403" i="18"/>
  <c r="O403" i="18"/>
  <c r="N403" i="18"/>
  <c r="M411" i="18"/>
  <c r="J525" i="15"/>
  <c r="H416" i="9"/>
  <c r="B430" i="15"/>
  <c r="P517" i="15"/>
  <c r="J408" i="11"/>
  <c r="I408" i="11"/>
  <c r="K408" i="11"/>
  <c r="L408" i="11"/>
  <c r="M408" i="11"/>
  <c r="Z403" i="11"/>
  <c r="X403" i="11"/>
  <c r="Y403" i="11"/>
  <c r="AB403" i="11"/>
  <c r="AA403" i="11"/>
  <c r="M408" i="9"/>
  <c r="N408" i="9"/>
  <c r="I408" i="9"/>
  <c r="K408" i="9"/>
  <c r="J408" i="9"/>
  <c r="L408" i="9"/>
  <c r="I409" i="11" a="1"/>
  <c r="X404" i="11" a="1"/>
  <c r="N404" i="30" a="1"/>
  <c r="I409" i="9" a="1"/>
  <c r="N404" i="19" a="1"/>
  <c r="N404" i="18" a="1"/>
  <c r="N404" i="27" a="1"/>
  <c r="N404" i="24" a="1"/>
  <c r="N404" i="29" a="1"/>
  <c r="N404" i="23" a="1"/>
  <c r="N404" i="22" a="1"/>
  <c r="N404" i="28" a="1"/>
  <c r="N404" i="21" a="1"/>
  <c r="N404" i="26" a="1"/>
  <c r="N404" i="25" a="1"/>
  <c r="O518" i="31" l="1"/>
  <c r="W412" i="11"/>
  <c r="J526" i="31"/>
  <c r="E423" i="31"/>
  <c r="L518" i="31"/>
  <c r="C423" i="31"/>
  <c r="K518" i="31"/>
  <c r="M518" i="31"/>
  <c r="G423" i="31"/>
  <c r="N518" i="31"/>
  <c r="D423" i="31"/>
  <c r="F423" i="31"/>
  <c r="M518" i="15"/>
  <c r="O518" i="15"/>
  <c r="K518" i="15"/>
  <c r="L518" i="15"/>
  <c r="F423" i="15"/>
  <c r="D423" i="15"/>
  <c r="N518" i="15"/>
  <c r="C423" i="15"/>
  <c r="G423" i="15"/>
  <c r="E423" i="15"/>
  <c r="H423" i="15"/>
  <c r="Q404" i="29"/>
  <c r="R404" i="29"/>
  <c r="N404" i="29"/>
  <c r="S404" i="29"/>
  <c r="O404" i="29"/>
  <c r="P404" i="29"/>
  <c r="P404" i="30"/>
  <c r="O404" i="30"/>
  <c r="N404" i="30"/>
  <c r="S404" i="30"/>
  <c r="R404" i="30"/>
  <c r="Q404" i="30"/>
  <c r="P404" i="27"/>
  <c r="O404" i="27"/>
  <c r="S404" i="27"/>
  <c r="R404" i="27"/>
  <c r="Q404" i="27"/>
  <c r="N404" i="27"/>
  <c r="S404" i="28"/>
  <c r="R404" i="28"/>
  <c r="Q404" i="28"/>
  <c r="P404" i="28"/>
  <c r="N404" i="28"/>
  <c r="O404" i="28"/>
  <c r="P404" i="25"/>
  <c r="S404" i="25"/>
  <c r="O404" i="25"/>
  <c r="Q404" i="25"/>
  <c r="R404" i="25"/>
  <c r="N404" i="25"/>
  <c r="S404" i="26"/>
  <c r="R404" i="26"/>
  <c r="Q404" i="26"/>
  <c r="P404" i="26"/>
  <c r="O404" i="26"/>
  <c r="N404" i="26"/>
  <c r="S404" i="24"/>
  <c r="R404" i="24"/>
  <c r="Q404" i="24"/>
  <c r="P404" i="24"/>
  <c r="O404" i="24"/>
  <c r="N404" i="24"/>
  <c r="S404" i="23"/>
  <c r="R404" i="23"/>
  <c r="Q404" i="23"/>
  <c r="P404" i="23"/>
  <c r="N404" i="23"/>
  <c r="O404" i="23"/>
  <c r="N404" i="22"/>
  <c r="S404" i="22"/>
  <c r="R404" i="22"/>
  <c r="Q404" i="22"/>
  <c r="P404" i="22"/>
  <c r="O404" i="22"/>
  <c r="R404" i="21"/>
  <c r="P404" i="21"/>
  <c r="S404" i="21"/>
  <c r="Q404" i="21"/>
  <c r="O404" i="21"/>
  <c r="N404" i="21"/>
  <c r="R404" i="18"/>
  <c r="O404" i="18"/>
  <c r="S404" i="18"/>
  <c r="P404" i="18"/>
  <c r="N404" i="18"/>
  <c r="Q404" i="18"/>
  <c r="S404" i="19"/>
  <c r="R404" i="19"/>
  <c r="Q404" i="19"/>
  <c r="P404" i="19"/>
  <c r="O404" i="19"/>
  <c r="N404" i="19"/>
  <c r="M412" i="18"/>
  <c r="J526" i="15"/>
  <c r="H417" i="9"/>
  <c r="B431" i="15"/>
  <c r="P518" i="15"/>
  <c r="I409" i="11"/>
  <c r="J409" i="11"/>
  <c r="L409" i="11"/>
  <c r="K409" i="11"/>
  <c r="M409" i="11"/>
  <c r="Z404" i="11"/>
  <c r="AA404" i="11"/>
  <c r="Y404" i="11"/>
  <c r="X404" i="11"/>
  <c r="AB404" i="11"/>
  <c r="I409" i="9"/>
  <c r="L409" i="9"/>
  <c r="J409" i="9"/>
  <c r="M409" i="9"/>
  <c r="N409" i="9"/>
  <c r="K409" i="9"/>
  <c r="I410" i="11" a="1"/>
  <c r="X405" i="11" a="1"/>
  <c r="N405" i="29" a="1"/>
  <c r="N405" i="30" a="1"/>
  <c r="N405" i="18" a="1"/>
  <c r="N405" i="26" a="1"/>
  <c r="N405" i="24" a="1"/>
  <c r="N405" i="23" a="1"/>
  <c r="N405" i="21" a="1"/>
  <c r="N405" i="22" a="1"/>
  <c r="N405" i="19" a="1"/>
  <c r="N405" i="28" a="1"/>
  <c r="N405" i="27" a="1"/>
  <c r="N405" i="25" a="1"/>
  <c r="I410" i="9" a="1"/>
  <c r="G424" i="31" l="1"/>
  <c r="K519" i="31"/>
  <c r="N519" i="31"/>
  <c r="M519" i="31"/>
  <c r="L519" i="31"/>
  <c r="O519" i="31"/>
  <c r="F424" i="31"/>
  <c r="W413" i="11"/>
  <c r="J527" i="31"/>
  <c r="D424" i="31"/>
  <c r="E424" i="31"/>
  <c r="C424" i="31"/>
  <c r="E424" i="15"/>
  <c r="H424" i="15"/>
  <c r="D424" i="15"/>
  <c r="N519" i="15"/>
  <c r="C424" i="15"/>
  <c r="M519" i="15"/>
  <c r="L519" i="15"/>
  <c r="F424" i="15"/>
  <c r="K519" i="15"/>
  <c r="O519" i="15"/>
  <c r="G424" i="15"/>
  <c r="R405" i="29"/>
  <c r="P405" i="29"/>
  <c r="N405" i="29"/>
  <c r="S405" i="29"/>
  <c r="Q405" i="29"/>
  <c r="O405" i="29"/>
  <c r="P405" i="30"/>
  <c r="O405" i="30"/>
  <c r="N405" i="30"/>
  <c r="S405" i="30"/>
  <c r="R405" i="30"/>
  <c r="Q405" i="30"/>
  <c r="Q405" i="27"/>
  <c r="S405" i="27"/>
  <c r="O405" i="27"/>
  <c r="R405" i="27"/>
  <c r="P405" i="27"/>
  <c r="N405" i="27"/>
  <c r="S405" i="28"/>
  <c r="R405" i="28"/>
  <c r="Q405" i="28"/>
  <c r="P405" i="28"/>
  <c r="O405" i="28"/>
  <c r="N405" i="28"/>
  <c r="Q405" i="25"/>
  <c r="N405" i="25"/>
  <c r="S405" i="25"/>
  <c r="P405" i="25"/>
  <c r="R405" i="25"/>
  <c r="O405" i="25"/>
  <c r="P405" i="26"/>
  <c r="O405" i="26"/>
  <c r="N405" i="26"/>
  <c r="S405" i="26"/>
  <c r="R405" i="26"/>
  <c r="Q405" i="26"/>
  <c r="O405" i="23"/>
  <c r="R405" i="23"/>
  <c r="P405" i="23"/>
  <c r="N405" i="23"/>
  <c r="S405" i="23"/>
  <c r="Q405" i="23"/>
  <c r="S405" i="24"/>
  <c r="R405" i="24"/>
  <c r="Q405" i="24"/>
  <c r="P405" i="24"/>
  <c r="O405" i="24"/>
  <c r="N405" i="24"/>
  <c r="S405" i="21"/>
  <c r="P405" i="21"/>
  <c r="N405" i="21"/>
  <c r="R405" i="21"/>
  <c r="Q405" i="21"/>
  <c r="O405" i="21"/>
  <c r="R405" i="22"/>
  <c r="Q405" i="22"/>
  <c r="P405" i="22"/>
  <c r="O405" i="22"/>
  <c r="N405" i="22"/>
  <c r="S405" i="22"/>
  <c r="S405" i="19"/>
  <c r="R405" i="19"/>
  <c r="P405" i="19"/>
  <c r="O405" i="19"/>
  <c r="Q405" i="19"/>
  <c r="N405" i="19"/>
  <c r="R405" i="18"/>
  <c r="O405" i="18"/>
  <c r="S405" i="18"/>
  <c r="Q405" i="18"/>
  <c r="P405" i="18"/>
  <c r="N405" i="18"/>
  <c r="H418" i="9"/>
  <c r="B432" i="15"/>
  <c r="M413" i="18"/>
  <c r="J527" i="15"/>
  <c r="P519" i="15"/>
  <c r="I410" i="11"/>
  <c r="M410" i="11"/>
  <c r="K410" i="11"/>
  <c r="L410" i="11"/>
  <c r="J410" i="11"/>
  <c r="AB405" i="11"/>
  <c r="Z405" i="11"/>
  <c r="X405" i="11"/>
  <c r="Y405" i="11"/>
  <c r="AA405" i="11"/>
  <c r="J410" i="9"/>
  <c r="N410" i="9"/>
  <c r="M410" i="9"/>
  <c r="I410" i="9"/>
  <c r="K410" i="9"/>
  <c r="L410" i="9"/>
  <c r="I411" i="11" a="1"/>
  <c r="X406" i="11" a="1"/>
  <c r="N406" i="19" a="1"/>
  <c r="N406" i="25" a="1"/>
  <c r="N406" i="30" a="1"/>
  <c r="N406" i="18" a="1"/>
  <c r="N406" i="23" a="1"/>
  <c r="N406" i="28" a="1"/>
  <c r="N406" i="29" a="1"/>
  <c r="N406" i="24" a="1"/>
  <c r="N406" i="26" a="1"/>
  <c r="N406" i="21" a="1"/>
  <c r="I411" i="9" a="1"/>
  <c r="N406" i="22" a="1"/>
  <c r="N406" i="27" a="1"/>
  <c r="N520" i="31" l="1"/>
  <c r="F425" i="31"/>
  <c r="G425" i="31"/>
  <c r="M520" i="31"/>
  <c r="E425" i="31"/>
  <c r="W414" i="11"/>
  <c r="J528" i="31"/>
  <c r="K520" i="31"/>
  <c r="D425" i="31"/>
  <c r="O520" i="31"/>
  <c r="L520" i="31"/>
  <c r="C425" i="31"/>
  <c r="K520" i="15"/>
  <c r="N520" i="15"/>
  <c r="E425" i="15"/>
  <c r="G425" i="15"/>
  <c r="M520" i="15"/>
  <c r="C425" i="15"/>
  <c r="H425" i="15"/>
  <c r="L520" i="15"/>
  <c r="O520" i="15"/>
  <c r="F425" i="15"/>
  <c r="D425" i="15"/>
  <c r="P406" i="29"/>
  <c r="S406" i="29"/>
  <c r="Q406" i="29"/>
  <c r="N406" i="29"/>
  <c r="R406" i="29"/>
  <c r="O406" i="29"/>
  <c r="S406" i="30"/>
  <c r="Q406" i="30"/>
  <c r="P406" i="30"/>
  <c r="N406" i="30"/>
  <c r="R406" i="30"/>
  <c r="O406" i="30"/>
  <c r="N406" i="27"/>
  <c r="Q406" i="27"/>
  <c r="R406" i="27"/>
  <c r="O406" i="27"/>
  <c r="S406" i="27"/>
  <c r="P406" i="27"/>
  <c r="S406" i="28"/>
  <c r="R406" i="28"/>
  <c r="Q406" i="28"/>
  <c r="P406" i="28"/>
  <c r="O406" i="28"/>
  <c r="N406" i="28"/>
  <c r="Q406" i="25"/>
  <c r="O406" i="25"/>
  <c r="N406" i="25"/>
  <c r="S406" i="25"/>
  <c r="P406" i="25"/>
  <c r="R406" i="25"/>
  <c r="R406" i="26"/>
  <c r="Q406" i="26"/>
  <c r="P406" i="26"/>
  <c r="O406" i="26"/>
  <c r="S406" i="26"/>
  <c r="N406" i="26"/>
  <c r="S406" i="24"/>
  <c r="O406" i="24"/>
  <c r="N406" i="24"/>
  <c r="R406" i="24"/>
  <c r="Q406" i="24"/>
  <c r="P406" i="24"/>
  <c r="O406" i="23"/>
  <c r="N406" i="23"/>
  <c r="S406" i="23"/>
  <c r="P406" i="23"/>
  <c r="R406" i="23"/>
  <c r="Q406" i="23"/>
  <c r="S406" i="22"/>
  <c r="R406" i="22"/>
  <c r="Q406" i="22"/>
  <c r="P406" i="22"/>
  <c r="O406" i="22"/>
  <c r="N406" i="22"/>
  <c r="P406" i="21"/>
  <c r="Q406" i="21"/>
  <c r="R406" i="21"/>
  <c r="S406" i="21"/>
  <c r="O406" i="21"/>
  <c r="N406" i="21"/>
  <c r="S406" i="18"/>
  <c r="P406" i="18"/>
  <c r="Q406" i="18"/>
  <c r="O406" i="18"/>
  <c r="R406" i="18"/>
  <c r="N406" i="18"/>
  <c r="N406" i="19"/>
  <c r="S406" i="19"/>
  <c r="R406" i="19"/>
  <c r="Q406" i="19"/>
  <c r="P406" i="19"/>
  <c r="O406" i="19"/>
  <c r="M414" i="18"/>
  <c r="J528" i="15"/>
  <c r="H419" i="9"/>
  <c r="B433" i="15"/>
  <c r="P520" i="15"/>
  <c r="K411" i="11"/>
  <c r="L411" i="11"/>
  <c r="I411" i="11"/>
  <c r="M411" i="11"/>
  <c r="J411" i="11"/>
  <c r="X406" i="11"/>
  <c r="AB406" i="11"/>
  <c r="Y406" i="11"/>
  <c r="AA406" i="11"/>
  <c r="Z406" i="11"/>
  <c r="N411" i="9"/>
  <c r="L411" i="9"/>
  <c r="M411" i="9"/>
  <c r="J411" i="9"/>
  <c r="I411" i="9"/>
  <c r="K411" i="9"/>
  <c r="I412" i="11" a="1"/>
  <c r="X407" i="11" a="1"/>
  <c r="N407" i="26" a="1"/>
  <c r="N407" i="23" a="1"/>
  <c r="N407" i="28" a="1"/>
  <c r="N407" i="27" a="1"/>
  <c r="N407" i="25" a="1"/>
  <c r="N407" i="29" a="1"/>
  <c r="N407" i="24" a="1"/>
  <c r="N407" i="22" a="1"/>
  <c r="I412" i="9" a="1"/>
  <c r="N407" i="30" a="1"/>
  <c r="N407" i="21" a="1"/>
  <c r="N407" i="19" a="1"/>
  <c r="N407" i="18" a="1"/>
  <c r="N521" i="31" l="1"/>
  <c r="M521" i="31"/>
  <c r="C426" i="31"/>
  <c r="G426" i="31"/>
  <c r="D426" i="31"/>
  <c r="O521" i="31"/>
  <c r="K521" i="31"/>
  <c r="L521" i="31"/>
  <c r="E426" i="31"/>
  <c r="F426" i="31"/>
  <c r="W415" i="11"/>
  <c r="J529" i="31"/>
  <c r="K521" i="15"/>
  <c r="F426" i="15"/>
  <c r="N521" i="15"/>
  <c r="O521" i="15"/>
  <c r="L521" i="15"/>
  <c r="M521" i="15"/>
  <c r="E426" i="15"/>
  <c r="G426" i="15"/>
  <c r="H426" i="15"/>
  <c r="C426" i="15"/>
  <c r="D426" i="15"/>
  <c r="Q407" i="29"/>
  <c r="S407" i="29"/>
  <c r="P407" i="29"/>
  <c r="N407" i="29"/>
  <c r="O407" i="29"/>
  <c r="R407" i="29"/>
  <c r="S407" i="30"/>
  <c r="R407" i="30"/>
  <c r="Q407" i="30"/>
  <c r="P407" i="30"/>
  <c r="O407" i="30"/>
  <c r="N407" i="30"/>
  <c r="N407" i="27"/>
  <c r="P407" i="27"/>
  <c r="Q407" i="27"/>
  <c r="R407" i="27"/>
  <c r="O407" i="27"/>
  <c r="S407" i="27"/>
  <c r="Q407" i="28"/>
  <c r="P407" i="28"/>
  <c r="O407" i="28"/>
  <c r="N407" i="28"/>
  <c r="S407" i="28"/>
  <c r="R407" i="28"/>
  <c r="N407" i="25"/>
  <c r="P407" i="25"/>
  <c r="O407" i="25"/>
  <c r="S407" i="25"/>
  <c r="Q407" i="25"/>
  <c r="R407" i="25"/>
  <c r="S407" i="26"/>
  <c r="R407" i="26"/>
  <c r="Q407" i="26"/>
  <c r="P407" i="26"/>
  <c r="O407" i="26"/>
  <c r="N407" i="26"/>
  <c r="S407" i="23"/>
  <c r="P407" i="23"/>
  <c r="N407" i="23"/>
  <c r="R407" i="23"/>
  <c r="Q407" i="23"/>
  <c r="O407" i="23"/>
  <c r="O407" i="24"/>
  <c r="N407" i="24"/>
  <c r="S407" i="24"/>
  <c r="R407" i="24"/>
  <c r="Q407" i="24"/>
  <c r="P407" i="24"/>
  <c r="O407" i="21"/>
  <c r="S407" i="21"/>
  <c r="Q407" i="21"/>
  <c r="P407" i="21"/>
  <c r="R407" i="21"/>
  <c r="N407" i="21"/>
  <c r="S407" i="22"/>
  <c r="R407" i="22"/>
  <c r="Q407" i="22"/>
  <c r="O407" i="22"/>
  <c r="N407" i="22"/>
  <c r="P407" i="22"/>
  <c r="S407" i="19"/>
  <c r="R407" i="19"/>
  <c r="Q407" i="19"/>
  <c r="P407" i="19"/>
  <c r="O407" i="19"/>
  <c r="N407" i="19"/>
  <c r="S407" i="18"/>
  <c r="Q407" i="18"/>
  <c r="P407" i="18"/>
  <c r="R407" i="18"/>
  <c r="O407" i="18"/>
  <c r="N407" i="18"/>
  <c r="H420" i="9"/>
  <c r="B434" i="15"/>
  <c r="M415" i="18"/>
  <c r="J529" i="15"/>
  <c r="P521" i="15"/>
  <c r="K412" i="11"/>
  <c r="I412" i="11"/>
  <c r="J412" i="11"/>
  <c r="L412" i="11"/>
  <c r="M412" i="11"/>
  <c r="Y407" i="11"/>
  <c r="Z407" i="11"/>
  <c r="AB407" i="11"/>
  <c r="AA407" i="11"/>
  <c r="X407" i="11"/>
  <c r="M412" i="9"/>
  <c r="L412" i="9"/>
  <c r="I412" i="9"/>
  <c r="N412" i="9"/>
  <c r="J412" i="9"/>
  <c r="K412" i="9"/>
  <c r="I413" i="11" a="1"/>
  <c r="X408" i="11" a="1"/>
  <c r="N408" i="23" a="1"/>
  <c r="N408" i="22" a="1"/>
  <c r="N408" i="21" a="1"/>
  <c r="N408" i="26" a="1"/>
  <c r="N408" i="30" a="1"/>
  <c r="N408" i="24" a="1"/>
  <c r="N408" i="19" a="1"/>
  <c r="N408" i="25" a="1"/>
  <c r="N408" i="27" a="1"/>
  <c r="I413" i="9" a="1"/>
  <c r="N408" i="29" a="1"/>
  <c r="N408" i="18" a="1"/>
  <c r="N408" i="28" a="1"/>
  <c r="L522" i="31" l="1"/>
  <c r="W416" i="11"/>
  <c r="J530" i="31"/>
  <c r="C427" i="31"/>
  <c r="E427" i="31"/>
  <c r="K522" i="31"/>
  <c r="N522" i="31"/>
  <c r="O522" i="31"/>
  <c r="G427" i="31"/>
  <c r="M522" i="31"/>
  <c r="F427" i="31"/>
  <c r="D427" i="31"/>
  <c r="N522" i="15"/>
  <c r="O522" i="15"/>
  <c r="L522" i="15"/>
  <c r="K522" i="15"/>
  <c r="M522" i="15"/>
  <c r="F427" i="15"/>
  <c r="G427" i="15"/>
  <c r="D427" i="15"/>
  <c r="E427" i="15"/>
  <c r="C427" i="15"/>
  <c r="H427" i="15"/>
  <c r="P408" i="29"/>
  <c r="N408" i="29"/>
  <c r="R408" i="29"/>
  <c r="S408" i="29"/>
  <c r="Q408" i="29"/>
  <c r="O408" i="29"/>
  <c r="S408" i="30"/>
  <c r="R408" i="30"/>
  <c r="Q408" i="30"/>
  <c r="P408" i="30"/>
  <c r="O408" i="30"/>
  <c r="N408" i="30"/>
  <c r="P408" i="27"/>
  <c r="R408" i="27"/>
  <c r="O408" i="27"/>
  <c r="Q408" i="27"/>
  <c r="N408" i="27"/>
  <c r="S408" i="27"/>
  <c r="S408" i="28"/>
  <c r="R408" i="28"/>
  <c r="Q408" i="28"/>
  <c r="P408" i="28"/>
  <c r="O408" i="28"/>
  <c r="N408" i="28"/>
  <c r="P408" i="25"/>
  <c r="N408" i="25"/>
  <c r="R408" i="25"/>
  <c r="S408" i="25"/>
  <c r="Q408" i="25"/>
  <c r="O408" i="25"/>
  <c r="P408" i="26"/>
  <c r="O408" i="26"/>
  <c r="N408" i="26"/>
  <c r="S408" i="26"/>
  <c r="Q408" i="26"/>
  <c r="R408" i="26"/>
  <c r="S408" i="24"/>
  <c r="R408" i="24"/>
  <c r="Q408" i="24"/>
  <c r="P408" i="24"/>
  <c r="O408" i="24"/>
  <c r="N408" i="24"/>
  <c r="S408" i="23"/>
  <c r="Q408" i="23"/>
  <c r="P408" i="23"/>
  <c r="O408" i="23"/>
  <c r="R408" i="23"/>
  <c r="N408" i="23"/>
  <c r="S408" i="22"/>
  <c r="R408" i="22"/>
  <c r="Q408" i="22"/>
  <c r="P408" i="22"/>
  <c r="O408" i="22"/>
  <c r="N408" i="22"/>
  <c r="S408" i="21"/>
  <c r="P408" i="21"/>
  <c r="N408" i="21"/>
  <c r="Q408" i="21"/>
  <c r="R408" i="21"/>
  <c r="O408" i="21"/>
  <c r="Q408" i="18"/>
  <c r="N408" i="18"/>
  <c r="S408" i="18"/>
  <c r="R408" i="18"/>
  <c r="P408" i="18"/>
  <c r="O408" i="18"/>
  <c r="S408" i="19"/>
  <c r="R408" i="19"/>
  <c r="Q408" i="19"/>
  <c r="P408" i="19"/>
  <c r="O408" i="19"/>
  <c r="N408" i="19"/>
  <c r="H421" i="9"/>
  <c r="B435" i="15"/>
  <c r="P522" i="15"/>
  <c r="M416" i="18"/>
  <c r="J530" i="15"/>
  <c r="M413" i="11"/>
  <c r="I413" i="11"/>
  <c r="J413" i="11"/>
  <c r="L413" i="11"/>
  <c r="K413" i="11"/>
  <c r="Z408" i="11"/>
  <c r="AA408" i="11"/>
  <c r="X408" i="11"/>
  <c r="Y408" i="11"/>
  <c r="AB408" i="11"/>
  <c r="N413" i="9"/>
  <c r="L413" i="9"/>
  <c r="I413" i="9"/>
  <c r="M413" i="9"/>
  <c r="K413" i="9"/>
  <c r="J413" i="9"/>
  <c r="I414" i="11" a="1"/>
  <c r="X409" i="11" a="1"/>
  <c r="N409" i="28" a="1"/>
  <c r="N409" i="29" a="1"/>
  <c r="N409" i="19" a="1"/>
  <c r="I414" i="9" a="1"/>
  <c r="N409" i="23" a="1"/>
  <c r="N409" i="30" a="1"/>
  <c r="N409" i="21" a="1"/>
  <c r="N409" i="24" a="1"/>
  <c r="N409" i="25" a="1"/>
  <c r="N409" i="26" a="1"/>
  <c r="N409" i="27" a="1"/>
  <c r="N409" i="18" a="1"/>
  <c r="N409" i="22" a="1"/>
  <c r="O523" i="31" l="1"/>
  <c r="K523" i="31"/>
  <c r="G428" i="31"/>
  <c r="L523" i="31"/>
  <c r="D428" i="31"/>
  <c r="N523" i="31"/>
  <c r="C428" i="31"/>
  <c r="E428" i="31"/>
  <c r="F428" i="31"/>
  <c r="M523" i="31"/>
  <c r="W417" i="11"/>
  <c r="J531" i="31"/>
  <c r="L523" i="15"/>
  <c r="M523" i="15"/>
  <c r="K523" i="15"/>
  <c r="N523" i="15"/>
  <c r="E428" i="15"/>
  <c r="G428" i="15"/>
  <c r="C428" i="15"/>
  <c r="H428" i="15"/>
  <c r="O523" i="15"/>
  <c r="D428" i="15"/>
  <c r="F428" i="15"/>
  <c r="N409" i="29"/>
  <c r="R409" i="29"/>
  <c r="P409" i="29"/>
  <c r="Q409" i="29"/>
  <c r="S409" i="29"/>
  <c r="O409" i="29"/>
  <c r="P409" i="30"/>
  <c r="O409" i="30"/>
  <c r="N409" i="30"/>
  <c r="S409" i="30"/>
  <c r="R409" i="30"/>
  <c r="Q409" i="30"/>
  <c r="S409" i="27"/>
  <c r="O409" i="27"/>
  <c r="Q409" i="27"/>
  <c r="N409" i="27"/>
  <c r="R409" i="27"/>
  <c r="P409" i="27"/>
  <c r="S409" i="28"/>
  <c r="R409" i="28"/>
  <c r="Q409" i="28"/>
  <c r="P409" i="28"/>
  <c r="O409" i="28"/>
  <c r="N409" i="28"/>
  <c r="O409" i="25"/>
  <c r="P409" i="25"/>
  <c r="N409" i="25"/>
  <c r="S409" i="25"/>
  <c r="R409" i="25"/>
  <c r="Q409" i="25"/>
  <c r="P409" i="26"/>
  <c r="O409" i="26"/>
  <c r="N409" i="26"/>
  <c r="S409" i="26"/>
  <c r="R409" i="26"/>
  <c r="Q409" i="26"/>
  <c r="R409" i="23"/>
  <c r="O409" i="23"/>
  <c r="Q409" i="23"/>
  <c r="S409" i="23"/>
  <c r="P409" i="23"/>
  <c r="N409" i="23"/>
  <c r="S409" i="24"/>
  <c r="R409" i="24"/>
  <c r="Q409" i="24"/>
  <c r="P409" i="24"/>
  <c r="O409" i="24"/>
  <c r="N409" i="24"/>
  <c r="O409" i="21"/>
  <c r="R409" i="21"/>
  <c r="P409" i="21"/>
  <c r="S409" i="21"/>
  <c r="N409" i="21"/>
  <c r="Q409" i="21"/>
  <c r="R409" i="22"/>
  <c r="Q409" i="22"/>
  <c r="P409" i="22"/>
  <c r="O409" i="22"/>
  <c r="N409" i="22"/>
  <c r="S409" i="22"/>
  <c r="S409" i="19"/>
  <c r="R409" i="19"/>
  <c r="P409" i="19"/>
  <c r="O409" i="19"/>
  <c r="N409" i="19"/>
  <c r="Q409" i="19"/>
  <c r="R409" i="18"/>
  <c r="P409" i="18"/>
  <c r="S409" i="18"/>
  <c r="Q409" i="18"/>
  <c r="O409" i="18"/>
  <c r="N409" i="18"/>
  <c r="H422" i="9"/>
  <c r="B436" i="15"/>
  <c r="M417" i="18"/>
  <c r="J531" i="15"/>
  <c r="P523" i="15"/>
  <c r="L414" i="11"/>
  <c r="K414" i="11"/>
  <c r="I414" i="11"/>
  <c r="J414" i="11"/>
  <c r="M414" i="11"/>
  <c r="AA409" i="11"/>
  <c r="Y409" i="11"/>
  <c r="AB409" i="11"/>
  <c r="Z409" i="11"/>
  <c r="X409" i="11"/>
  <c r="L414" i="9"/>
  <c r="N414" i="9"/>
  <c r="I414" i="9"/>
  <c r="K414" i="9"/>
  <c r="M414" i="9"/>
  <c r="J414" i="9"/>
  <c r="I415" i="11" a="1"/>
  <c r="X410" i="11" a="1"/>
  <c r="N410" i="19" a="1"/>
  <c r="N410" i="29" a="1"/>
  <c r="N410" i="22" a="1"/>
  <c r="N410" i="28" a="1"/>
  <c r="I415" i="9" a="1"/>
  <c r="N410" i="26" a="1"/>
  <c r="N410" i="24" a="1"/>
  <c r="N410" i="30" a="1"/>
  <c r="N410" i="21" a="1"/>
  <c r="N410" i="25" a="1"/>
  <c r="N410" i="23" a="1"/>
  <c r="N410" i="27" a="1"/>
  <c r="N410" i="18" a="1"/>
  <c r="K524" i="31" l="1"/>
  <c r="M524" i="31"/>
  <c r="L524" i="31"/>
  <c r="E429" i="31"/>
  <c r="W418" i="11"/>
  <c r="J532" i="31"/>
  <c r="D429" i="31"/>
  <c r="N524" i="31"/>
  <c r="G429" i="31"/>
  <c r="C429" i="31"/>
  <c r="F429" i="31"/>
  <c r="O524" i="31"/>
  <c r="O524" i="15"/>
  <c r="D429" i="15"/>
  <c r="G429" i="15"/>
  <c r="N524" i="15"/>
  <c r="M524" i="15"/>
  <c r="E429" i="15"/>
  <c r="K524" i="15"/>
  <c r="L524" i="15"/>
  <c r="C429" i="15"/>
  <c r="H429" i="15"/>
  <c r="F429" i="15"/>
  <c r="Q410" i="29"/>
  <c r="N410" i="29"/>
  <c r="O410" i="29"/>
  <c r="P410" i="29"/>
  <c r="R410" i="29"/>
  <c r="S410" i="29"/>
  <c r="S410" i="30"/>
  <c r="Q410" i="30"/>
  <c r="P410" i="30"/>
  <c r="N410" i="30"/>
  <c r="O410" i="30"/>
  <c r="R410" i="30"/>
  <c r="S410" i="27"/>
  <c r="P410" i="27"/>
  <c r="Q410" i="27"/>
  <c r="R410" i="27"/>
  <c r="N410" i="27"/>
  <c r="O410" i="27"/>
  <c r="S410" i="28"/>
  <c r="R410" i="28"/>
  <c r="Q410" i="28"/>
  <c r="P410" i="28"/>
  <c r="O410" i="28"/>
  <c r="N410" i="28"/>
  <c r="N410" i="25"/>
  <c r="S410" i="25"/>
  <c r="Q410" i="25"/>
  <c r="R410" i="25"/>
  <c r="P410" i="25"/>
  <c r="O410" i="25"/>
  <c r="R410" i="26"/>
  <c r="Q410" i="26"/>
  <c r="P410" i="26"/>
  <c r="O410" i="26"/>
  <c r="S410" i="26"/>
  <c r="N410" i="26"/>
  <c r="S410" i="24"/>
  <c r="R410" i="24"/>
  <c r="Q410" i="24"/>
  <c r="P410" i="24"/>
  <c r="O410" i="24"/>
  <c r="N410" i="24"/>
  <c r="S410" i="23"/>
  <c r="P410" i="23"/>
  <c r="N410" i="23"/>
  <c r="R410" i="23"/>
  <c r="Q410" i="23"/>
  <c r="O410" i="23"/>
  <c r="S410" i="22"/>
  <c r="R410" i="22"/>
  <c r="Q410" i="22"/>
  <c r="P410" i="22"/>
  <c r="O410" i="22"/>
  <c r="N410" i="22"/>
  <c r="P410" i="21"/>
  <c r="O410" i="21"/>
  <c r="Q410" i="21"/>
  <c r="N410" i="21"/>
  <c r="S410" i="21"/>
  <c r="R410" i="21"/>
  <c r="Q410" i="18"/>
  <c r="O410" i="18"/>
  <c r="N410" i="18"/>
  <c r="P410" i="18"/>
  <c r="S410" i="18"/>
  <c r="R410" i="18"/>
  <c r="N410" i="19"/>
  <c r="S410" i="19"/>
  <c r="R410" i="19"/>
  <c r="P410" i="19"/>
  <c r="O410" i="19"/>
  <c r="Q410" i="19"/>
  <c r="M418" i="18"/>
  <c r="J532" i="15"/>
  <c r="P524" i="15"/>
  <c r="H423" i="9"/>
  <c r="B437" i="15"/>
  <c r="K415" i="11"/>
  <c r="M415" i="11"/>
  <c r="I415" i="11"/>
  <c r="L415" i="11"/>
  <c r="J415" i="11"/>
  <c r="Z410" i="11"/>
  <c r="X410" i="11"/>
  <c r="AB410" i="11"/>
  <c r="Y410" i="11"/>
  <c r="AA410" i="11"/>
  <c r="M415" i="9"/>
  <c r="J415" i="9"/>
  <c r="I415" i="9"/>
  <c r="L415" i="9"/>
  <c r="K415" i="9"/>
  <c r="N415" i="9"/>
  <c r="I416" i="11" a="1"/>
  <c r="X411" i="11" a="1"/>
  <c r="N411" i="26" a="1"/>
  <c r="N411" i="18" a="1"/>
  <c r="N411" i="25" a="1"/>
  <c r="N411" i="22" a="1"/>
  <c r="N411" i="27" a="1"/>
  <c r="N411" i="21" a="1"/>
  <c r="I416" i="9" a="1"/>
  <c r="N411" i="28" a="1"/>
  <c r="N411" i="30" a="1"/>
  <c r="N411" i="29" a="1"/>
  <c r="N411" i="19" a="1"/>
  <c r="N411" i="23" a="1"/>
  <c r="N411" i="24" a="1"/>
  <c r="L525" i="31" l="1"/>
  <c r="N525" i="31"/>
  <c r="G430" i="31"/>
  <c r="E430" i="31"/>
  <c r="F430" i="31"/>
  <c r="C430" i="31"/>
  <c r="W419" i="11"/>
  <c r="J533" i="31"/>
  <c r="K525" i="31"/>
  <c r="M525" i="31"/>
  <c r="O525" i="31"/>
  <c r="D430" i="31"/>
  <c r="M525" i="15"/>
  <c r="O525" i="15"/>
  <c r="E430" i="15"/>
  <c r="C430" i="15"/>
  <c r="L525" i="15"/>
  <c r="D430" i="15"/>
  <c r="G430" i="15"/>
  <c r="N525" i="15"/>
  <c r="K525" i="15"/>
  <c r="H430" i="15"/>
  <c r="F430" i="15"/>
  <c r="P411" i="29"/>
  <c r="N411" i="29"/>
  <c r="Q411" i="29"/>
  <c r="S411" i="29"/>
  <c r="R411" i="29"/>
  <c r="O411" i="29"/>
  <c r="S411" i="30"/>
  <c r="R411" i="30"/>
  <c r="Q411" i="30"/>
  <c r="P411" i="30"/>
  <c r="O411" i="30"/>
  <c r="N411" i="30"/>
  <c r="N411" i="27"/>
  <c r="O411" i="27"/>
  <c r="R411" i="27"/>
  <c r="Q411" i="27"/>
  <c r="S411" i="27"/>
  <c r="P411" i="27"/>
  <c r="Q411" i="28"/>
  <c r="P411" i="28"/>
  <c r="O411" i="28"/>
  <c r="N411" i="28"/>
  <c r="S411" i="28"/>
  <c r="R411" i="28"/>
  <c r="N411" i="25"/>
  <c r="R411" i="25"/>
  <c r="O411" i="25"/>
  <c r="Q411" i="25"/>
  <c r="P411" i="25"/>
  <c r="S411" i="25"/>
  <c r="S411" i="26"/>
  <c r="R411" i="26"/>
  <c r="Q411" i="26"/>
  <c r="P411" i="26"/>
  <c r="O411" i="26"/>
  <c r="N411" i="26"/>
  <c r="S411" i="23"/>
  <c r="Q411" i="23"/>
  <c r="P411" i="23"/>
  <c r="N411" i="23"/>
  <c r="R411" i="23"/>
  <c r="O411" i="23"/>
  <c r="O411" i="24"/>
  <c r="N411" i="24"/>
  <c r="S411" i="24"/>
  <c r="R411" i="24"/>
  <c r="Q411" i="24"/>
  <c r="P411" i="24"/>
  <c r="R411" i="21"/>
  <c r="O411" i="21"/>
  <c r="S411" i="21"/>
  <c r="P411" i="21"/>
  <c r="Q411" i="21"/>
  <c r="N411" i="21"/>
  <c r="S411" i="22"/>
  <c r="R411" i="22"/>
  <c r="Q411" i="22"/>
  <c r="O411" i="22"/>
  <c r="N411" i="22"/>
  <c r="P411" i="22"/>
  <c r="O411" i="19"/>
  <c r="N411" i="19"/>
  <c r="S411" i="19"/>
  <c r="R411" i="19"/>
  <c r="Q411" i="19"/>
  <c r="P411" i="19"/>
  <c r="Q411" i="18"/>
  <c r="O411" i="18"/>
  <c r="P411" i="18"/>
  <c r="N411" i="18"/>
  <c r="S411" i="18"/>
  <c r="R411" i="18"/>
  <c r="H424" i="9"/>
  <c r="B438" i="15"/>
  <c r="M419" i="18"/>
  <c r="J533" i="15"/>
  <c r="P525" i="15"/>
  <c r="I416" i="11"/>
  <c r="L416" i="11"/>
  <c r="K416" i="11"/>
  <c r="M416" i="11"/>
  <c r="J416" i="11"/>
  <c r="Z411" i="11"/>
  <c r="AB411" i="11"/>
  <c r="Y411" i="11"/>
  <c r="AA411" i="11"/>
  <c r="X411" i="11"/>
  <c r="N416" i="9"/>
  <c r="M416" i="9"/>
  <c r="J416" i="9"/>
  <c r="L416" i="9"/>
  <c r="I416" i="9"/>
  <c r="K416" i="9"/>
  <c r="I417" i="11" a="1"/>
  <c r="X412" i="11" a="1"/>
  <c r="I417" i="9" a="1"/>
  <c r="N412" i="25" a="1"/>
  <c r="N412" i="29" a="1"/>
  <c r="N412" i="30" a="1"/>
  <c r="N412" i="27" a="1"/>
  <c r="N412" i="28" a="1"/>
  <c r="N412" i="24" a="1"/>
  <c r="N412" i="22" a="1"/>
  <c r="N412" i="26" a="1"/>
  <c r="N412" i="21" a="1"/>
  <c r="N412" i="18" a="1"/>
  <c r="N412" i="19" a="1"/>
  <c r="N412" i="23" a="1"/>
  <c r="O526" i="31" l="1"/>
  <c r="N526" i="31"/>
  <c r="L526" i="31"/>
  <c r="G431" i="31"/>
  <c r="F431" i="31"/>
  <c r="D431" i="31"/>
  <c r="W420" i="11"/>
  <c r="J534" i="31"/>
  <c r="E431" i="31"/>
  <c r="K526" i="31"/>
  <c r="M526" i="31"/>
  <c r="C431" i="31"/>
  <c r="O526" i="15"/>
  <c r="K526" i="15"/>
  <c r="L526" i="15"/>
  <c r="G431" i="15"/>
  <c r="H431" i="15"/>
  <c r="N526" i="15"/>
  <c r="F431" i="15"/>
  <c r="D431" i="15"/>
  <c r="E431" i="15"/>
  <c r="C431" i="15"/>
  <c r="M526" i="15"/>
  <c r="Q412" i="29"/>
  <c r="O412" i="29"/>
  <c r="S412" i="29"/>
  <c r="N412" i="29"/>
  <c r="P412" i="29"/>
  <c r="R412" i="29"/>
  <c r="S412" i="30"/>
  <c r="R412" i="30"/>
  <c r="Q412" i="30"/>
  <c r="P412" i="30"/>
  <c r="O412" i="30"/>
  <c r="N412" i="30"/>
  <c r="S412" i="27"/>
  <c r="Q412" i="27"/>
  <c r="P412" i="27"/>
  <c r="O412" i="27"/>
  <c r="R412" i="27"/>
  <c r="N412" i="27"/>
  <c r="S412" i="28"/>
  <c r="R412" i="28"/>
  <c r="Q412" i="28"/>
  <c r="P412" i="28"/>
  <c r="O412" i="28"/>
  <c r="N412" i="28"/>
  <c r="R412" i="25"/>
  <c r="N412" i="25"/>
  <c r="Q412" i="25"/>
  <c r="O412" i="25"/>
  <c r="S412" i="25"/>
  <c r="P412" i="25"/>
  <c r="S412" i="26"/>
  <c r="R412" i="26"/>
  <c r="Q412" i="26"/>
  <c r="P412" i="26"/>
  <c r="O412" i="26"/>
  <c r="N412" i="26"/>
  <c r="S412" i="24"/>
  <c r="R412" i="24"/>
  <c r="Q412" i="24"/>
  <c r="P412" i="24"/>
  <c r="O412" i="24"/>
  <c r="N412" i="24"/>
  <c r="N412" i="23"/>
  <c r="R412" i="23"/>
  <c r="P412" i="23"/>
  <c r="S412" i="23"/>
  <c r="Q412" i="23"/>
  <c r="O412" i="23"/>
  <c r="S412" i="21"/>
  <c r="P412" i="21"/>
  <c r="O412" i="21"/>
  <c r="R412" i="21"/>
  <c r="Q412" i="21"/>
  <c r="N412" i="21"/>
  <c r="S412" i="22"/>
  <c r="R412" i="22"/>
  <c r="Q412" i="22"/>
  <c r="P412" i="22"/>
  <c r="O412" i="22"/>
  <c r="N412" i="22"/>
  <c r="R412" i="18"/>
  <c r="P412" i="18"/>
  <c r="N412" i="18"/>
  <c r="S412" i="18"/>
  <c r="Q412" i="18"/>
  <c r="O412" i="18"/>
  <c r="S412" i="19"/>
  <c r="O412" i="19"/>
  <c r="R412" i="19"/>
  <c r="Q412" i="19"/>
  <c r="P412" i="19"/>
  <c r="N412" i="19"/>
  <c r="M420" i="18"/>
  <c r="J534" i="15"/>
  <c r="P526" i="15"/>
  <c r="H425" i="9"/>
  <c r="B439" i="15"/>
  <c r="K417" i="11"/>
  <c r="L417" i="11"/>
  <c r="M417" i="11"/>
  <c r="J417" i="11"/>
  <c r="I417" i="11"/>
  <c r="Z412" i="11"/>
  <c r="AB412" i="11"/>
  <c r="Y412" i="11"/>
  <c r="AA412" i="11"/>
  <c r="X412" i="11"/>
  <c r="N417" i="9"/>
  <c r="K417" i="9"/>
  <c r="M417" i="9"/>
  <c r="J417" i="9"/>
  <c r="L417" i="9"/>
  <c r="I417" i="9"/>
  <c r="I418" i="11" a="1"/>
  <c r="X413" i="11" a="1"/>
  <c r="N413" i="18" a="1"/>
  <c r="N413" i="25" a="1"/>
  <c r="N413" i="27" a="1"/>
  <c r="N413" i="30" a="1"/>
  <c r="N413" i="28" a="1"/>
  <c r="N413" i="23" a="1"/>
  <c r="N413" i="19" a="1"/>
  <c r="N413" i="24" a="1"/>
  <c r="N413" i="22" a="1"/>
  <c r="I418" i="9" a="1"/>
  <c r="N413" i="21" a="1"/>
  <c r="N413" i="29" a="1"/>
  <c r="N413" i="26" a="1"/>
  <c r="M527" i="31" l="1"/>
  <c r="K527" i="31"/>
  <c r="N527" i="31"/>
  <c r="L527" i="31"/>
  <c r="O527" i="31"/>
  <c r="C432" i="31"/>
  <c r="W421" i="11"/>
  <c r="J535" i="31"/>
  <c r="D432" i="31"/>
  <c r="G432" i="31"/>
  <c r="F432" i="31"/>
  <c r="E432" i="31"/>
  <c r="L527" i="15"/>
  <c r="M527" i="15"/>
  <c r="F432" i="15"/>
  <c r="D432" i="15"/>
  <c r="G432" i="15"/>
  <c r="C432" i="15"/>
  <c r="N527" i="15"/>
  <c r="K527" i="15"/>
  <c r="O527" i="15"/>
  <c r="E432" i="15"/>
  <c r="H432" i="15"/>
  <c r="O413" i="29"/>
  <c r="N413" i="29"/>
  <c r="S413" i="29"/>
  <c r="Q413" i="29"/>
  <c r="P413" i="29"/>
  <c r="R413" i="29"/>
  <c r="P413" i="30"/>
  <c r="O413" i="30"/>
  <c r="N413" i="30"/>
  <c r="S413" i="30"/>
  <c r="R413" i="30"/>
  <c r="Q413" i="30"/>
  <c r="R413" i="27"/>
  <c r="P413" i="27"/>
  <c r="Q413" i="27"/>
  <c r="S413" i="27"/>
  <c r="N413" i="27"/>
  <c r="O413" i="27"/>
  <c r="S413" i="28"/>
  <c r="R413" i="28"/>
  <c r="Q413" i="28"/>
  <c r="P413" i="28"/>
  <c r="O413" i="28"/>
  <c r="N413" i="28"/>
  <c r="S413" i="25"/>
  <c r="P413" i="25"/>
  <c r="Q413" i="25"/>
  <c r="R413" i="25"/>
  <c r="N413" i="25"/>
  <c r="O413" i="25"/>
  <c r="P413" i="26"/>
  <c r="O413" i="26"/>
  <c r="N413" i="26"/>
  <c r="S413" i="26"/>
  <c r="R413" i="26"/>
  <c r="Q413" i="26"/>
  <c r="Q413" i="23"/>
  <c r="P413" i="23"/>
  <c r="O413" i="23"/>
  <c r="R413" i="23"/>
  <c r="N413" i="23"/>
  <c r="S413" i="23"/>
  <c r="S413" i="24"/>
  <c r="R413" i="24"/>
  <c r="Q413" i="24"/>
  <c r="P413" i="24"/>
  <c r="O413" i="24"/>
  <c r="N413" i="24"/>
  <c r="R413" i="22"/>
  <c r="Q413" i="22"/>
  <c r="P413" i="22"/>
  <c r="O413" i="22"/>
  <c r="N413" i="22"/>
  <c r="S413" i="22"/>
  <c r="S413" i="21"/>
  <c r="R413" i="21"/>
  <c r="Q413" i="21"/>
  <c r="O413" i="21"/>
  <c r="N413" i="21"/>
  <c r="P413" i="21"/>
  <c r="S413" i="19"/>
  <c r="R413" i="19"/>
  <c r="Q413" i="19"/>
  <c r="P413" i="19"/>
  <c r="O413" i="19"/>
  <c r="N413" i="19"/>
  <c r="P413" i="18"/>
  <c r="R413" i="18"/>
  <c r="N413" i="18"/>
  <c r="S413" i="18"/>
  <c r="Q413" i="18"/>
  <c r="O413" i="18"/>
  <c r="H426" i="9"/>
  <c r="B440" i="15"/>
  <c r="M421" i="18"/>
  <c r="J535" i="15"/>
  <c r="P527" i="15"/>
  <c r="J418" i="11"/>
  <c r="I418" i="11"/>
  <c r="K418" i="11"/>
  <c r="L418" i="11"/>
  <c r="M418" i="11"/>
  <c r="AB413" i="11"/>
  <c r="X413" i="11"/>
  <c r="Y413" i="11"/>
  <c r="Z413" i="11"/>
  <c r="AA413" i="11"/>
  <c r="M418" i="9"/>
  <c r="N418" i="9"/>
  <c r="J418" i="9"/>
  <c r="I418" i="9"/>
  <c r="K418" i="9"/>
  <c r="L418" i="9"/>
  <c r="I419" i="11" a="1"/>
  <c r="X414" i="11" a="1"/>
  <c r="N414" i="25" a="1"/>
  <c r="N414" i="19" a="1"/>
  <c r="N414" i="29" a="1"/>
  <c r="I419" i="9" a="1"/>
  <c r="N414" i="28" a="1"/>
  <c r="N414" i="21" a="1"/>
  <c r="N414" i="26" a="1"/>
  <c r="N414" i="18" a="1"/>
  <c r="N414" i="27" a="1"/>
  <c r="N414" i="22" a="1"/>
  <c r="N414" i="24" a="1"/>
  <c r="N414" i="30" a="1"/>
  <c r="N414" i="23" a="1"/>
  <c r="G433" i="31" l="1"/>
  <c r="N528" i="31"/>
  <c r="E433" i="31"/>
  <c r="F433" i="31"/>
  <c r="C433" i="31"/>
  <c r="D433" i="31"/>
  <c r="W422" i="11"/>
  <c r="J536" i="31"/>
  <c r="L528" i="31"/>
  <c r="O528" i="31"/>
  <c r="K528" i="31"/>
  <c r="M528" i="31"/>
  <c r="N528" i="15"/>
  <c r="D433" i="15"/>
  <c r="E433" i="15"/>
  <c r="H433" i="15"/>
  <c r="L528" i="15"/>
  <c r="K528" i="15"/>
  <c r="O528" i="15"/>
  <c r="C433" i="15"/>
  <c r="G433" i="15"/>
  <c r="M528" i="15"/>
  <c r="F433" i="15"/>
  <c r="Q414" i="29"/>
  <c r="N414" i="29"/>
  <c r="R414" i="29"/>
  <c r="S414" i="29"/>
  <c r="O414" i="29"/>
  <c r="P414" i="29"/>
  <c r="S414" i="30"/>
  <c r="Q414" i="30"/>
  <c r="P414" i="30"/>
  <c r="N414" i="30"/>
  <c r="R414" i="30"/>
  <c r="O414" i="30"/>
  <c r="O414" i="27"/>
  <c r="R414" i="27"/>
  <c r="N414" i="27"/>
  <c r="S414" i="27"/>
  <c r="P414" i="27"/>
  <c r="Q414" i="27"/>
  <c r="S414" i="28"/>
  <c r="R414" i="28"/>
  <c r="Q414" i="28"/>
  <c r="P414" i="28"/>
  <c r="O414" i="28"/>
  <c r="N414" i="28"/>
  <c r="N414" i="25"/>
  <c r="R414" i="25"/>
  <c r="O414" i="25"/>
  <c r="P414" i="25"/>
  <c r="S414" i="25"/>
  <c r="Q414" i="25"/>
  <c r="R414" i="26"/>
  <c r="Q414" i="26"/>
  <c r="P414" i="26"/>
  <c r="O414" i="26"/>
  <c r="N414" i="26"/>
  <c r="S414" i="26"/>
  <c r="R414" i="23"/>
  <c r="Q414" i="23"/>
  <c r="O414" i="23"/>
  <c r="P414" i="23"/>
  <c r="N414" i="23"/>
  <c r="S414" i="23"/>
  <c r="S414" i="24"/>
  <c r="R414" i="24"/>
  <c r="Q414" i="24"/>
  <c r="P414" i="24"/>
  <c r="O414" i="24"/>
  <c r="N414" i="24"/>
  <c r="O414" i="21"/>
  <c r="S414" i="21"/>
  <c r="P414" i="21"/>
  <c r="N414" i="21"/>
  <c r="Q414" i="21"/>
  <c r="R414" i="21"/>
  <c r="S414" i="22"/>
  <c r="R414" i="22"/>
  <c r="Q414" i="22"/>
  <c r="P414" i="22"/>
  <c r="O414" i="22"/>
  <c r="N414" i="22"/>
  <c r="P414" i="18"/>
  <c r="N414" i="18"/>
  <c r="R414" i="18"/>
  <c r="S414" i="18"/>
  <c r="Q414" i="18"/>
  <c r="O414" i="18"/>
  <c r="N414" i="19"/>
  <c r="S414" i="19"/>
  <c r="R414" i="19"/>
  <c r="P414" i="19"/>
  <c r="O414" i="19"/>
  <c r="Q414" i="19"/>
  <c r="M422" i="18"/>
  <c r="J536" i="15"/>
  <c r="P528" i="15"/>
  <c r="H427" i="9"/>
  <c r="B441" i="15"/>
  <c r="L419" i="11"/>
  <c r="K419" i="11"/>
  <c r="I419" i="11"/>
  <c r="J419" i="11"/>
  <c r="M419" i="11"/>
  <c r="Y414" i="11"/>
  <c r="Z414" i="11"/>
  <c r="X414" i="11"/>
  <c r="AA414" i="11"/>
  <c r="AB414" i="11"/>
  <c r="J419" i="9"/>
  <c r="L419" i="9"/>
  <c r="M419" i="9"/>
  <c r="N419" i="9"/>
  <c r="K419" i="9"/>
  <c r="I419" i="9"/>
  <c r="I420" i="11" a="1"/>
  <c r="X415" i="11" a="1"/>
  <c r="N415" i="25" a="1"/>
  <c r="N415" i="21" a="1"/>
  <c r="N415" i="30" a="1"/>
  <c r="N415" i="18" a="1"/>
  <c r="N415" i="19" a="1"/>
  <c r="N415" i="29" a="1"/>
  <c r="N415" i="26" a="1"/>
  <c r="N415" i="28" a="1"/>
  <c r="N415" i="22" a="1"/>
  <c r="N415" i="24" a="1"/>
  <c r="N415" i="23" a="1"/>
  <c r="N415" i="27" a="1"/>
  <c r="I420" i="9" a="1"/>
  <c r="N529" i="31" l="1"/>
  <c r="M529" i="31"/>
  <c r="L529" i="31"/>
  <c r="G434" i="31"/>
  <c r="K529" i="31"/>
  <c r="C434" i="31"/>
  <c r="E434" i="31"/>
  <c r="O529" i="31"/>
  <c r="F434" i="31"/>
  <c r="D434" i="31"/>
  <c r="W423" i="11"/>
  <c r="J537" i="31"/>
  <c r="L529" i="15"/>
  <c r="O529" i="15"/>
  <c r="C434" i="15"/>
  <c r="K529" i="15"/>
  <c r="M529" i="15"/>
  <c r="N529" i="15"/>
  <c r="G434" i="15"/>
  <c r="D434" i="15"/>
  <c r="E434" i="15"/>
  <c r="H434" i="15"/>
  <c r="F434" i="15"/>
  <c r="Q415" i="29"/>
  <c r="O415" i="29"/>
  <c r="R415" i="29"/>
  <c r="S415" i="29"/>
  <c r="P415" i="29"/>
  <c r="N415" i="29"/>
  <c r="P415" i="30"/>
  <c r="O415" i="30"/>
  <c r="N415" i="30"/>
  <c r="S415" i="30"/>
  <c r="R415" i="30"/>
  <c r="Q415" i="30"/>
  <c r="Q415" i="27"/>
  <c r="P415" i="27"/>
  <c r="S415" i="27"/>
  <c r="N415" i="27"/>
  <c r="R415" i="27"/>
  <c r="O415" i="27"/>
  <c r="Q415" i="28"/>
  <c r="P415" i="28"/>
  <c r="O415" i="28"/>
  <c r="N415" i="28"/>
  <c r="S415" i="28"/>
  <c r="R415" i="28"/>
  <c r="N415" i="25"/>
  <c r="R415" i="25"/>
  <c r="P415" i="25"/>
  <c r="O415" i="25"/>
  <c r="S415" i="25"/>
  <c r="Q415" i="25"/>
  <c r="S415" i="26"/>
  <c r="R415" i="26"/>
  <c r="Q415" i="26"/>
  <c r="P415" i="26"/>
  <c r="O415" i="26"/>
  <c r="N415" i="26"/>
  <c r="O415" i="24"/>
  <c r="N415" i="24"/>
  <c r="P415" i="24"/>
  <c r="S415" i="24"/>
  <c r="R415" i="24"/>
  <c r="Q415" i="24"/>
  <c r="S415" i="23"/>
  <c r="Q415" i="23"/>
  <c r="O415" i="23"/>
  <c r="R415" i="23"/>
  <c r="P415" i="23"/>
  <c r="N415" i="23"/>
  <c r="S415" i="22"/>
  <c r="R415" i="22"/>
  <c r="Q415" i="22"/>
  <c r="O415" i="22"/>
  <c r="N415" i="22"/>
  <c r="P415" i="22"/>
  <c r="O415" i="21"/>
  <c r="N415" i="21"/>
  <c r="S415" i="21"/>
  <c r="Q415" i="21"/>
  <c r="R415" i="21"/>
  <c r="P415" i="21"/>
  <c r="S415" i="19"/>
  <c r="R415" i="19"/>
  <c r="Q415" i="19"/>
  <c r="P415" i="19"/>
  <c r="O415" i="19"/>
  <c r="N415" i="19"/>
  <c r="S415" i="18"/>
  <c r="P415" i="18"/>
  <c r="N415" i="18"/>
  <c r="Q415" i="18"/>
  <c r="O415" i="18"/>
  <c r="R415" i="18"/>
  <c r="H428" i="9"/>
  <c r="B442" i="15"/>
  <c r="P529" i="15"/>
  <c r="M423" i="18"/>
  <c r="J537" i="15"/>
  <c r="K420" i="11"/>
  <c r="I420" i="11"/>
  <c r="J420" i="11"/>
  <c r="L420" i="11"/>
  <c r="M420" i="11"/>
  <c r="Y415" i="11"/>
  <c r="Z415" i="11"/>
  <c r="AB415" i="11"/>
  <c r="X415" i="11"/>
  <c r="AA415" i="11"/>
  <c r="K420" i="9"/>
  <c r="N420" i="9"/>
  <c r="M420" i="9"/>
  <c r="J420" i="9"/>
  <c r="I420" i="9"/>
  <c r="L420" i="9"/>
  <c r="I421" i="11" a="1"/>
  <c r="X416" i="11" a="1"/>
  <c r="N416" i="30" a="1"/>
  <c r="N416" i="28" a="1"/>
  <c r="N416" i="18" a="1"/>
  <c r="N416" i="29" a="1"/>
  <c r="N416" i="21" a="1"/>
  <c r="N416" i="25" a="1"/>
  <c r="N416" i="23" a="1"/>
  <c r="N416" i="19" a="1"/>
  <c r="N416" i="22" a="1"/>
  <c r="N416" i="26" a="1"/>
  <c r="N416" i="24" a="1"/>
  <c r="I421" i="9" a="1"/>
  <c r="N416" i="27" a="1"/>
  <c r="N530" i="31" l="1"/>
  <c r="K530" i="31"/>
  <c r="O530" i="31"/>
  <c r="L530" i="31"/>
  <c r="G435" i="31"/>
  <c r="E435" i="31"/>
  <c r="W424" i="11"/>
  <c r="J538" i="31"/>
  <c r="D435" i="31"/>
  <c r="C435" i="31"/>
  <c r="F435" i="31"/>
  <c r="M530" i="31"/>
  <c r="M530" i="15"/>
  <c r="E435" i="15"/>
  <c r="C435" i="15"/>
  <c r="D435" i="15"/>
  <c r="F435" i="15"/>
  <c r="L530" i="15"/>
  <c r="N530" i="15"/>
  <c r="K530" i="15"/>
  <c r="G435" i="15"/>
  <c r="H435" i="15"/>
  <c r="O530" i="15"/>
  <c r="Q416" i="29"/>
  <c r="P416" i="29"/>
  <c r="R416" i="29"/>
  <c r="N416" i="29"/>
  <c r="O416" i="29"/>
  <c r="S416" i="29"/>
  <c r="S416" i="30"/>
  <c r="R416" i="30"/>
  <c r="Q416" i="30"/>
  <c r="P416" i="30"/>
  <c r="O416" i="30"/>
  <c r="N416" i="30"/>
  <c r="S416" i="27"/>
  <c r="Q416" i="27"/>
  <c r="R416" i="27"/>
  <c r="O416" i="27"/>
  <c r="N416" i="27"/>
  <c r="P416" i="27"/>
  <c r="S416" i="28"/>
  <c r="R416" i="28"/>
  <c r="Q416" i="28"/>
  <c r="P416" i="28"/>
  <c r="O416" i="28"/>
  <c r="N416" i="28"/>
  <c r="Q416" i="25"/>
  <c r="S416" i="25"/>
  <c r="R416" i="25"/>
  <c r="O416" i="25"/>
  <c r="N416" i="25"/>
  <c r="P416" i="25"/>
  <c r="S416" i="26"/>
  <c r="R416" i="26"/>
  <c r="Q416" i="26"/>
  <c r="P416" i="26"/>
  <c r="O416" i="26"/>
  <c r="N416" i="26"/>
  <c r="P416" i="23"/>
  <c r="N416" i="23"/>
  <c r="Q416" i="23"/>
  <c r="O416" i="23"/>
  <c r="S416" i="23"/>
  <c r="R416" i="23"/>
  <c r="S416" i="24"/>
  <c r="R416" i="24"/>
  <c r="Q416" i="24"/>
  <c r="P416" i="24"/>
  <c r="O416" i="24"/>
  <c r="N416" i="24"/>
  <c r="O416" i="21"/>
  <c r="S416" i="21"/>
  <c r="R416" i="21"/>
  <c r="Q416" i="21"/>
  <c r="P416" i="21"/>
  <c r="N416" i="21"/>
  <c r="S416" i="22"/>
  <c r="R416" i="22"/>
  <c r="Q416" i="22"/>
  <c r="P416" i="22"/>
  <c r="O416" i="22"/>
  <c r="N416" i="22"/>
  <c r="S416" i="18"/>
  <c r="Q416" i="18"/>
  <c r="P416" i="18"/>
  <c r="O416" i="18"/>
  <c r="N416" i="18"/>
  <c r="R416" i="18"/>
  <c r="S416" i="19"/>
  <c r="R416" i="19"/>
  <c r="Q416" i="19"/>
  <c r="P416" i="19"/>
  <c r="O416" i="19"/>
  <c r="N416" i="19"/>
  <c r="M424" i="18"/>
  <c r="J538" i="15"/>
  <c r="P530" i="15"/>
  <c r="H429" i="9"/>
  <c r="B443" i="15"/>
  <c r="L421" i="11"/>
  <c r="K421" i="11"/>
  <c r="J421" i="11"/>
  <c r="I421" i="11"/>
  <c r="M421" i="11"/>
  <c r="Y416" i="11"/>
  <c r="Z416" i="11"/>
  <c r="AA416" i="11"/>
  <c r="X416" i="11"/>
  <c r="AB416" i="11"/>
  <c r="I421" i="9"/>
  <c r="K421" i="9"/>
  <c r="J421" i="9"/>
  <c r="L421" i="9"/>
  <c r="M421" i="9"/>
  <c r="N421" i="9"/>
  <c r="I422" i="11" a="1"/>
  <c r="X417" i="11" a="1"/>
  <c r="N417" i="23" a="1"/>
  <c r="N417" i="29" a="1"/>
  <c r="N417" i="18" a="1"/>
  <c r="N417" i="27" a="1"/>
  <c r="N417" i="19" a="1"/>
  <c r="N417" i="30" a="1"/>
  <c r="N417" i="24" a="1"/>
  <c r="N417" i="22" a="1"/>
  <c r="N417" i="25" a="1"/>
  <c r="N417" i="28" a="1"/>
  <c r="N417" i="21" a="1"/>
  <c r="N417" i="26" a="1"/>
  <c r="I422" i="9" a="1"/>
  <c r="D436" i="31" l="1"/>
  <c r="E436" i="31"/>
  <c r="N531" i="31"/>
  <c r="M531" i="31"/>
  <c r="C436" i="31"/>
  <c r="F436" i="31"/>
  <c r="O531" i="31"/>
  <c r="K531" i="31"/>
  <c r="L531" i="31"/>
  <c r="G436" i="31"/>
  <c r="W425" i="11"/>
  <c r="J539" i="31"/>
  <c r="G436" i="15"/>
  <c r="O531" i="15"/>
  <c r="M531" i="15"/>
  <c r="L531" i="15"/>
  <c r="N531" i="15"/>
  <c r="H436" i="15"/>
  <c r="F436" i="15"/>
  <c r="D436" i="15"/>
  <c r="E436" i="15"/>
  <c r="C436" i="15"/>
  <c r="K531" i="15"/>
  <c r="S417" i="29"/>
  <c r="O417" i="29"/>
  <c r="Q417" i="29"/>
  <c r="N417" i="29"/>
  <c r="R417" i="29"/>
  <c r="P417" i="29"/>
  <c r="P417" i="30"/>
  <c r="O417" i="30"/>
  <c r="N417" i="30"/>
  <c r="S417" i="30"/>
  <c r="R417" i="30"/>
  <c r="Q417" i="30"/>
  <c r="P417" i="27"/>
  <c r="R417" i="27"/>
  <c r="Q417" i="27"/>
  <c r="O417" i="27"/>
  <c r="S417" i="27"/>
  <c r="N417" i="27"/>
  <c r="S417" i="28"/>
  <c r="R417" i="28"/>
  <c r="Q417" i="28"/>
  <c r="P417" i="28"/>
  <c r="O417" i="28"/>
  <c r="N417" i="28"/>
  <c r="R417" i="25"/>
  <c r="Q417" i="25"/>
  <c r="N417" i="25"/>
  <c r="S417" i="25"/>
  <c r="P417" i="25"/>
  <c r="O417" i="25"/>
  <c r="P417" i="26"/>
  <c r="O417" i="26"/>
  <c r="N417" i="26"/>
  <c r="S417" i="26"/>
  <c r="R417" i="26"/>
  <c r="Q417" i="26"/>
  <c r="S417" i="24"/>
  <c r="R417" i="24"/>
  <c r="Q417" i="24"/>
  <c r="P417" i="24"/>
  <c r="O417" i="24"/>
  <c r="N417" i="24"/>
  <c r="O417" i="23"/>
  <c r="P417" i="23"/>
  <c r="S417" i="23"/>
  <c r="R417" i="23"/>
  <c r="N417" i="23"/>
  <c r="Q417" i="23"/>
  <c r="S417" i="21"/>
  <c r="R417" i="21"/>
  <c r="Q417" i="21"/>
  <c r="P417" i="21"/>
  <c r="O417" i="21"/>
  <c r="N417" i="21"/>
  <c r="R417" i="22"/>
  <c r="Q417" i="22"/>
  <c r="P417" i="22"/>
  <c r="O417" i="22"/>
  <c r="N417" i="22"/>
  <c r="S417" i="22"/>
  <c r="S417" i="19"/>
  <c r="R417" i="19"/>
  <c r="Q417" i="19"/>
  <c r="P417" i="19"/>
  <c r="O417" i="19"/>
  <c r="N417" i="19"/>
  <c r="S417" i="18"/>
  <c r="R417" i="18"/>
  <c r="Q417" i="18"/>
  <c r="O417" i="18"/>
  <c r="P417" i="18"/>
  <c r="N417" i="18"/>
  <c r="H430" i="9"/>
  <c r="B444" i="15"/>
  <c r="M425" i="18"/>
  <c r="J539" i="15"/>
  <c r="P531" i="15"/>
  <c r="M422" i="11"/>
  <c r="I422" i="11"/>
  <c r="L422" i="11"/>
  <c r="J422" i="11"/>
  <c r="K422" i="11"/>
  <c r="X417" i="11"/>
  <c r="AA417" i="11"/>
  <c r="Z417" i="11"/>
  <c r="Y417" i="11"/>
  <c r="AB417" i="11"/>
  <c r="K422" i="9"/>
  <c r="L422" i="9"/>
  <c r="N422" i="9"/>
  <c r="J422" i="9"/>
  <c r="I422" i="9"/>
  <c r="M422" i="9"/>
  <c r="I423" i="11" a="1"/>
  <c r="X418" i="11" a="1"/>
  <c r="I423" i="9" a="1"/>
  <c r="N418" i="26" a="1"/>
  <c r="N418" i="21" a="1"/>
  <c r="N418" i="22" a="1"/>
  <c r="N418" i="29" a="1"/>
  <c r="N418" i="25" a="1"/>
  <c r="N418" i="19" a="1"/>
  <c r="N418" i="24" a="1"/>
  <c r="N418" i="30" a="1"/>
  <c r="N418" i="18" a="1"/>
  <c r="N418" i="28" a="1"/>
  <c r="N418" i="23" a="1"/>
  <c r="N418" i="27" a="1"/>
  <c r="L532" i="31" l="1"/>
  <c r="M532" i="31"/>
  <c r="K532" i="31"/>
  <c r="E437" i="31"/>
  <c r="W426" i="11"/>
  <c r="J540" i="31"/>
  <c r="O532" i="31"/>
  <c r="D437" i="31"/>
  <c r="F437" i="31"/>
  <c r="C437" i="31"/>
  <c r="N532" i="31"/>
  <c r="G437" i="31"/>
  <c r="L532" i="15"/>
  <c r="M532" i="15"/>
  <c r="N532" i="15"/>
  <c r="E437" i="15"/>
  <c r="K532" i="15"/>
  <c r="O532" i="15"/>
  <c r="G437" i="15"/>
  <c r="C437" i="15"/>
  <c r="F437" i="15"/>
  <c r="D437" i="15"/>
  <c r="H437" i="15"/>
  <c r="Q418" i="29"/>
  <c r="O418" i="29"/>
  <c r="P418" i="29"/>
  <c r="S418" i="29"/>
  <c r="N418" i="29"/>
  <c r="R418" i="29"/>
  <c r="S418" i="30"/>
  <c r="Q418" i="30"/>
  <c r="P418" i="30"/>
  <c r="N418" i="30"/>
  <c r="R418" i="30"/>
  <c r="O418" i="30"/>
  <c r="P418" i="27"/>
  <c r="N418" i="27"/>
  <c r="R418" i="27"/>
  <c r="S418" i="27"/>
  <c r="Q418" i="27"/>
  <c r="O418" i="27"/>
  <c r="S418" i="28"/>
  <c r="R418" i="28"/>
  <c r="Q418" i="28"/>
  <c r="P418" i="28"/>
  <c r="O418" i="28"/>
  <c r="N418" i="28"/>
  <c r="N418" i="25"/>
  <c r="P418" i="25"/>
  <c r="S418" i="25"/>
  <c r="R418" i="25"/>
  <c r="O418" i="25"/>
  <c r="Q418" i="25"/>
  <c r="R418" i="26"/>
  <c r="Q418" i="26"/>
  <c r="P418" i="26"/>
  <c r="O418" i="26"/>
  <c r="S418" i="26"/>
  <c r="N418" i="26"/>
  <c r="Q418" i="23"/>
  <c r="O418" i="23"/>
  <c r="R418" i="23"/>
  <c r="P418" i="23"/>
  <c r="N418" i="23"/>
  <c r="S418" i="23"/>
  <c r="S418" i="24"/>
  <c r="R418" i="24"/>
  <c r="Q418" i="24"/>
  <c r="P418" i="24"/>
  <c r="O418" i="24"/>
  <c r="N418" i="24"/>
  <c r="S418" i="22"/>
  <c r="R418" i="22"/>
  <c r="Q418" i="22"/>
  <c r="P418" i="22"/>
  <c r="O418" i="22"/>
  <c r="N418" i="22"/>
  <c r="P418" i="21"/>
  <c r="O418" i="21"/>
  <c r="S418" i="21"/>
  <c r="R418" i="21"/>
  <c r="Q418" i="21"/>
  <c r="N418" i="21"/>
  <c r="R418" i="18"/>
  <c r="P418" i="18"/>
  <c r="O418" i="18"/>
  <c r="N418" i="18"/>
  <c r="S418" i="18"/>
  <c r="Q418" i="18"/>
  <c r="N418" i="19"/>
  <c r="S418" i="19"/>
  <c r="R418" i="19"/>
  <c r="Q418" i="19"/>
  <c r="P418" i="19"/>
  <c r="O418" i="19"/>
  <c r="H431" i="9"/>
  <c r="B445" i="15"/>
  <c r="M426" i="18"/>
  <c r="J540" i="15"/>
  <c r="P532" i="15"/>
  <c r="I423" i="11"/>
  <c r="J423" i="11"/>
  <c r="K423" i="11"/>
  <c r="L423" i="11"/>
  <c r="M423" i="11"/>
  <c r="AA418" i="11"/>
  <c r="AB418" i="11"/>
  <c r="Z418" i="11"/>
  <c r="Y418" i="11"/>
  <c r="X418" i="11"/>
  <c r="K423" i="9"/>
  <c r="M423" i="9"/>
  <c r="J423" i="9"/>
  <c r="L423" i="9"/>
  <c r="I423" i="9"/>
  <c r="N423" i="9"/>
  <c r="I424" i="11" a="1"/>
  <c r="X419" i="11" a="1"/>
  <c r="I424" i="9" a="1"/>
  <c r="N419" i="28" a="1"/>
  <c r="N419" i="27" a="1"/>
  <c r="N419" i="29" a="1"/>
  <c r="N419" i="23" a="1"/>
  <c r="N419" i="25" a="1"/>
  <c r="N419" i="24" a="1"/>
  <c r="N419" i="21" a="1"/>
  <c r="N419" i="18" a="1"/>
  <c r="N419" i="22" a="1"/>
  <c r="N419" i="26" a="1"/>
  <c r="N419" i="19" a="1"/>
  <c r="N419" i="30" a="1"/>
  <c r="N533" i="31" l="1"/>
  <c r="K533" i="31"/>
  <c r="L533" i="31"/>
  <c r="O533" i="31"/>
  <c r="D438" i="31"/>
  <c r="W427" i="11"/>
  <c r="J541" i="31"/>
  <c r="G438" i="31"/>
  <c r="M533" i="31"/>
  <c r="C438" i="31"/>
  <c r="F438" i="31"/>
  <c r="E438" i="31"/>
  <c r="N533" i="15"/>
  <c r="O533" i="15"/>
  <c r="K533" i="15"/>
  <c r="D438" i="15"/>
  <c r="L533" i="15"/>
  <c r="F438" i="15"/>
  <c r="M533" i="15"/>
  <c r="H438" i="15"/>
  <c r="C438" i="15"/>
  <c r="G438" i="15"/>
  <c r="E438" i="15"/>
  <c r="O419" i="29"/>
  <c r="R419" i="29"/>
  <c r="P419" i="29"/>
  <c r="S419" i="29"/>
  <c r="N419" i="29"/>
  <c r="Q419" i="29"/>
  <c r="S419" i="30"/>
  <c r="R419" i="30"/>
  <c r="Q419" i="30"/>
  <c r="P419" i="30"/>
  <c r="O419" i="30"/>
  <c r="N419" i="30"/>
  <c r="Q419" i="27"/>
  <c r="S419" i="27"/>
  <c r="P419" i="27"/>
  <c r="N419" i="27"/>
  <c r="O419" i="27"/>
  <c r="R419" i="27"/>
  <c r="Q419" i="28"/>
  <c r="P419" i="28"/>
  <c r="O419" i="28"/>
  <c r="N419" i="28"/>
  <c r="S419" i="28"/>
  <c r="R419" i="28"/>
  <c r="S419" i="25"/>
  <c r="P419" i="25"/>
  <c r="R419" i="25"/>
  <c r="Q419" i="25"/>
  <c r="N419" i="25"/>
  <c r="O419" i="25"/>
  <c r="S419" i="26"/>
  <c r="R419" i="26"/>
  <c r="Q419" i="26"/>
  <c r="P419" i="26"/>
  <c r="O419" i="26"/>
  <c r="N419" i="26"/>
  <c r="O419" i="24"/>
  <c r="N419" i="24"/>
  <c r="S419" i="24"/>
  <c r="R419" i="24"/>
  <c r="Q419" i="24"/>
  <c r="P419" i="24"/>
  <c r="S419" i="23"/>
  <c r="P419" i="23"/>
  <c r="N419" i="23"/>
  <c r="R419" i="23"/>
  <c r="Q419" i="23"/>
  <c r="O419" i="23"/>
  <c r="S419" i="21"/>
  <c r="Q419" i="21"/>
  <c r="O419" i="21"/>
  <c r="P419" i="21"/>
  <c r="N419" i="21"/>
  <c r="R419" i="21"/>
  <c r="S419" i="22"/>
  <c r="R419" i="22"/>
  <c r="Q419" i="22"/>
  <c r="O419" i="22"/>
  <c r="N419" i="22"/>
  <c r="P419" i="22"/>
  <c r="S419" i="19"/>
  <c r="R419" i="19"/>
  <c r="Q419" i="19"/>
  <c r="P419" i="19"/>
  <c r="O419" i="19"/>
  <c r="N419" i="19"/>
  <c r="S419" i="18"/>
  <c r="Q419" i="18"/>
  <c r="P419" i="18"/>
  <c r="O419" i="18"/>
  <c r="N419" i="18"/>
  <c r="R419" i="18"/>
  <c r="M427" i="18"/>
  <c r="J541" i="15"/>
  <c r="H432" i="9"/>
  <c r="B446" i="15"/>
  <c r="P533" i="15"/>
  <c r="M424" i="11"/>
  <c r="L424" i="11"/>
  <c r="I424" i="11"/>
  <c r="K424" i="11"/>
  <c r="J424" i="11"/>
  <c r="Y419" i="11"/>
  <c r="AA419" i="11"/>
  <c r="X419" i="11"/>
  <c r="AB419" i="11"/>
  <c r="Z419" i="11"/>
  <c r="I424" i="9"/>
  <c r="N424" i="9"/>
  <c r="L424" i="9"/>
  <c r="J424" i="9"/>
  <c r="K424" i="9"/>
  <c r="M424" i="9"/>
  <c r="I425" i="11" a="1"/>
  <c r="X420" i="11" a="1"/>
  <c r="N420" i="24" a="1"/>
  <c r="N420" i="28" a="1"/>
  <c r="N420" i="25" a="1"/>
  <c r="I425" i="9" a="1"/>
  <c r="N420" i="19" a="1"/>
  <c r="N420" i="26" a="1"/>
  <c r="N420" i="30" a="1"/>
  <c r="N420" i="27" a="1"/>
  <c r="N420" i="22" a="1"/>
  <c r="N420" i="18" a="1"/>
  <c r="N420" i="21" a="1"/>
  <c r="N420" i="29" a="1"/>
  <c r="N420" i="23" a="1"/>
  <c r="O534" i="31" l="1"/>
  <c r="L534" i="31"/>
  <c r="K534" i="31"/>
  <c r="F439" i="31"/>
  <c r="C439" i="31"/>
  <c r="D439" i="31"/>
  <c r="M534" i="31"/>
  <c r="N534" i="31"/>
  <c r="E439" i="31"/>
  <c r="G439" i="31"/>
  <c r="W428" i="11"/>
  <c r="J542" i="31"/>
  <c r="G439" i="15"/>
  <c r="N534" i="15"/>
  <c r="H439" i="15"/>
  <c r="D439" i="15"/>
  <c r="C439" i="15"/>
  <c r="L534" i="15"/>
  <c r="M534" i="15"/>
  <c r="O534" i="15"/>
  <c r="E439" i="15"/>
  <c r="F439" i="15"/>
  <c r="K534" i="15"/>
  <c r="R420" i="29"/>
  <c r="Q420" i="29"/>
  <c r="N420" i="29"/>
  <c r="O420" i="29"/>
  <c r="S420" i="29"/>
  <c r="P420" i="29"/>
  <c r="P420" i="30"/>
  <c r="O420" i="30"/>
  <c r="N420" i="30"/>
  <c r="S420" i="30"/>
  <c r="R420" i="30"/>
  <c r="Q420" i="30"/>
  <c r="R420" i="27"/>
  <c r="N420" i="27"/>
  <c r="S420" i="27"/>
  <c r="P420" i="27"/>
  <c r="Q420" i="27"/>
  <c r="O420" i="27"/>
  <c r="S420" i="28"/>
  <c r="R420" i="28"/>
  <c r="Q420" i="28"/>
  <c r="P420" i="28"/>
  <c r="O420" i="28"/>
  <c r="N420" i="28"/>
  <c r="P420" i="25"/>
  <c r="Q420" i="25"/>
  <c r="S420" i="25"/>
  <c r="O420" i="25"/>
  <c r="R420" i="25"/>
  <c r="N420" i="25"/>
  <c r="S420" i="26"/>
  <c r="R420" i="26"/>
  <c r="Q420" i="26"/>
  <c r="N420" i="26"/>
  <c r="P420" i="26"/>
  <c r="O420" i="26"/>
  <c r="S420" i="23"/>
  <c r="Q420" i="23"/>
  <c r="O420" i="23"/>
  <c r="P420" i="23"/>
  <c r="N420" i="23"/>
  <c r="R420" i="23"/>
  <c r="S420" i="24"/>
  <c r="R420" i="24"/>
  <c r="Q420" i="24"/>
  <c r="P420" i="24"/>
  <c r="O420" i="24"/>
  <c r="N420" i="24"/>
  <c r="S420" i="22"/>
  <c r="R420" i="22"/>
  <c r="Q420" i="22"/>
  <c r="P420" i="22"/>
  <c r="O420" i="22"/>
  <c r="N420" i="22"/>
  <c r="P420" i="21"/>
  <c r="O420" i="21"/>
  <c r="R420" i="21"/>
  <c r="N420" i="21"/>
  <c r="S420" i="21"/>
  <c r="Q420" i="21"/>
  <c r="R420" i="18"/>
  <c r="O420" i="18"/>
  <c r="S420" i="18"/>
  <c r="Q420" i="18"/>
  <c r="P420" i="18"/>
  <c r="N420" i="18"/>
  <c r="O420" i="19"/>
  <c r="N420" i="19"/>
  <c r="S420" i="19"/>
  <c r="R420" i="19"/>
  <c r="Q420" i="19"/>
  <c r="P420" i="19"/>
  <c r="H433" i="9"/>
  <c r="B447" i="15"/>
  <c r="M428" i="18"/>
  <c r="J542" i="15"/>
  <c r="P534" i="15"/>
  <c r="J425" i="11"/>
  <c r="I425" i="11"/>
  <c r="L425" i="11"/>
  <c r="K425" i="11"/>
  <c r="M425" i="11"/>
  <c r="Z420" i="11"/>
  <c r="AB420" i="11"/>
  <c r="Y420" i="11"/>
  <c r="AA420" i="11"/>
  <c r="X420" i="11"/>
  <c r="M425" i="9"/>
  <c r="L425" i="9"/>
  <c r="K425" i="9"/>
  <c r="J425" i="9"/>
  <c r="N425" i="9"/>
  <c r="I425" i="9"/>
  <c r="I426" i="11" a="1"/>
  <c r="X421" i="11" a="1"/>
  <c r="N421" i="21" a="1"/>
  <c r="N421" i="23" a="1"/>
  <c r="N421" i="27" a="1"/>
  <c r="N421" i="24" a="1"/>
  <c r="N421" i="30" a="1"/>
  <c r="N421" i="18" a="1"/>
  <c r="N421" i="19" a="1"/>
  <c r="N421" i="28" a="1"/>
  <c r="N421" i="25" a="1"/>
  <c r="N421" i="22" a="1"/>
  <c r="I426" i="9" a="1"/>
  <c r="N421" i="29" a="1"/>
  <c r="N421" i="26" a="1"/>
  <c r="K535" i="31" l="1"/>
  <c r="M535" i="31"/>
  <c r="W429" i="11"/>
  <c r="J543" i="31"/>
  <c r="F440" i="31"/>
  <c r="G440" i="31"/>
  <c r="E440" i="31"/>
  <c r="D440" i="31"/>
  <c r="O535" i="31"/>
  <c r="C440" i="31"/>
  <c r="N535" i="31"/>
  <c r="L535" i="31"/>
  <c r="D440" i="15"/>
  <c r="G440" i="15"/>
  <c r="C440" i="15"/>
  <c r="H440" i="15"/>
  <c r="N535" i="15"/>
  <c r="L535" i="15"/>
  <c r="F440" i="15"/>
  <c r="K535" i="15"/>
  <c r="M535" i="15"/>
  <c r="O535" i="15"/>
  <c r="E440" i="15"/>
  <c r="N421" i="29"/>
  <c r="Q421" i="29"/>
  <c r="S421" i="29"/>
  <c r="O421" i="29"/>
  <c r="R421" i="29"/>
  <c r="P421" i="29"/>
  <c r="P421" i="30"/>
  <c r="O421" i="30"/>
  <c r="N421" i="30"/>
  <c r="S421" i="30"/>
  <c r="R421" i="30"/>
  <c r="Q421" i="30"/>
  <c r="Q421" i="27"/>
  <c r="O421" i="27"/>
  <c r="R421" i="27"/>
  <c r="N421" i="27"/>
  <c r="S421" i="27"/>
  <c r="P421" i="27"/>
  <c r="S421" i="28"/>
  <c r="R421" i="28"/>
  <c r="Q421" i="28"/>
  <c r="P421" i="28"/>
  <c r="O421" i="28"/>
  <c r="N421" i="28"/>
  <c r="R421" i="25"/>
  <c r="N421" i="25"/>
  <c r="P421" i="25"/>
  <c r="S421" i="25"/>
  <c r="O421" i="25"/>
  <c r="Q421" i="25"/>
  <c r="P421" i="26"/>
  <c r="O421" i="26"/>
  <c r="N421" i="26"/>
  <c r="S421" i="26"/>
  <c r="R421" i="26"/>
  <c r="Q421" i="26"/>
  <c r="S421" i="24"/>
  <c r="R421" i="24"/>
  <c r="Q421" i="24"/>
  <c r="P421" i="24"/>
  <c r="O421" i="24"/>
  <c r="N421" i="24"/>
  <c r="P421" i="23"/>
  <c r="Q421" i="23"/>
  <c r="N421" i="23"/>
  <c r="R421" i="23"/>
  <c r="O421" i="23"/>
  <c r="S421" i="23"/>
  <c r="O421" i="21"/>
  <c r="S421" i="21"/>
  <c r="Q421" i="21"/>
  <c r="N421" i="21"/>
  <c r="R421" i="21"/>
  <c r="P421" i="21"/>
  <c r="R421" i="22"/>
  <c r="Q421" i="22"/>
  <c r="P421" i="22"/>
  <c r="O421" i="22"/>
  <c r="N421" i="22"/>
  <c r="S421" i="22"/>
  <c r="S421" i="19"/>
  <c r="R421" i="19"/>
  <c r="O421" i="19"/>
  <c r="Q421" i="19"/>
  <c r="P421" i="19"/>
  <c r="N421" i="19"/>
  <c r="R421" i="18"/>
  <c r="S421" i="18"/>
  <c r="O421" i="18"/>
  <c r="P421" i="18"/>
  <c r="N421" i="18"/>
  <c r="Q421" i="18"/>
  <c r="H434" i="9"/>
  <c r="B448" i="15"/>
  <c r="M429" i="18"/>
  <c r="J543" i="15"/>
  <c r="P535" i="15"/>
  <c r="L426" i="11"/>
  <c r="K426" i="11"/>
  <c r="M426" i="11"/>
  <c r="J426" i="11"/>
  <c r="I426" i="11"/>
  <c r="X421" i="11"/>
  <c r="Z421" i="11"/>
  <c r="Y421" i="11"/>
  <c r="AB421" i="11"/>
  <c r="AA421" i="11"/>
  <c r="N426" i="9"/>
  <c r="J426" i="9"/>
  <c r="L426" i="9"/>
  <c r="I426" i="9"/>
  <c r="K426" i="9"/>
  <c r="M426" i="9"/>
  <c r="I427" i="11" a="1"/>
  <c r="X422" i="11" a="1"/>
  <c r="N422" i="18" a="1"/>
  <c r="N422" i="29" a="1"/>
  <c r="N422" i="22" a="1"/>
  <c r="N422" i="25" a="1"/>
  <c r="N422" i="26" a="1"/>
  <c r="N422" i="19" a="1"/>
  <c r="N422" i="24" a="1"/>
  <c r="N422" i="21" a="1"/>
  <c r="N422" i="27" a="1"/>
  <c r="I427" i="9" a="1"/>
  <c r="N422" i="28" a="1"/>
  <c r="N422" i="23" a="1"/>
  <c r="N422" i="30" a="1"/>
  <c r="N536" i="31" l="1"/>
  <c r="C441" i="31"/>
  <c r="F441" i="31"/>
  <c r="M536" i="31"/>
  <c r="D441" i="31"/>
  <c r="G441" i="31"/>
  <c r="K536" i="31"/>
  <c r="E441" i="31"/>
  <c r="O536" i="31"/>
  <c r="L536" i="31"/>
  <c r="W430" i="11"/>
  <c r="J544" i="31"/>
  <c r="N536" i="15"/>
  <c r="M536" i="15"/>
  <c r="L536" i="15"/>
  <c r="O536" i="15"/>
  <c r="E441" i="15"/>
  <c r="C441" i="15"/>
  <c r="K536" i="15"/>
  <c r="D441" i="15"/>
  <c r="F441" i="15"/>
  <c r="H441" i="15"/>
  <c r="G441" i="15"/>
  <c r="R422" i="29"/>
  <c r="P422" i="29"/>
  <c r="S422" i="29"/>
  <c r="O422" i="29"/>
  <c r="Q422" i="29"/>
  <c r="N422" i="29"/>
  <c r="S422" i="30"/>
  <c r="Q422" i="30"/>
  <c r="P422" i="30"/>
  <c r="N422" i="30"/>
  <c r="R422" i="30"/>
  <c r="O422" i="30"/>
  <c r="O422" i="27"/>
  <c r="R422" i="27"/>
  <c r="P422" i="27"/>
  <c r="S422" i="27"/>
  <c r="Q422" i="27"/>
  <c r="N422" i="27"/>
  <c r="S422" i="28"/>
  <c r="R422" i="28"/>
  <c r="Q422" i="28"/>
  <c r="P422" i="28"/>
  <c r="O422" i="28"/>
  <c r="N422" i="28"/>
  <c r="O422" i="25"/>
  <c r="P422" i="25"/>
  <c r="Q422" i="25"/>
  <c r="S422" i="25"/>
  <c r="R422" i="25"/>
  <c r="N422" i="25"/>
  <c r="R422" i="26"/>
  <c r="Q422" i="26"/>
  <c r="P422" i="26"/>
  <c r="O422" i="26"/>
  <c r="S422" i="26"/>
  <c r="N422" i="26"/>
  <c r="R422" i="23"/>
  <c r="P422" i="23"/>
  <c r="O422" i="23"/>
  <c r="S422" i="23"/>
  <c r="Q422" i="23"/>
  <c r="N422" i="23"/>
  <c r="S422" i="24"/>
  <c r="R422" i="24"/>
  <c r="Q422" i="24"/>
  <c r="P422" i="24"/>
  <c r="O422" i="24"/>
  <c r="N422" i="24"/>
  <c r="S422" i="21"/>
  <c r="P422" i="21"/>
  <c r="N422" i="21"/>
  <c r="R422" i="21"/>
  <c r="O422" i="21"/>
  <c r="Q422" i="21"/>
  <c r="S422" i="22"/>
  <c r="R422" i="22"/>
  <c r="Q422" i="22"/>
  <c r="P422" i="22"/>
  <c r="O422" i="22"/>
  <c r="N422" i="22"/>
  <c r="Q422" i="18"/>
  <c r="O422" i="18"/>
  <c r="S422" i="18"/>
  <c r="P422" i="18"/>
  <c r="R422" i="18"/>
  <c r="N422" i="18"/>
  <c r="N422" i="19"/>
  <c r="S422" i="19"/>
  <c r="R422" i="19"/>
  <c r="Q422" i="19"/>
  <c r="P422" i="19"/>
  <c r="O422" i="19"/>
  <c r="H435" i="9"/>
  <c r="B449" i="15"/>
  <c r="P536" i="15"/>
  <c r="M430" i="18"/>
  <c r="J544" i="15"/>
  <c r="L427" i="11"/>
  <c r="M427" i="11"/>
  <c r="I427" i="11"/>
  <c r="K427" i="11"/>
  <c r="J427" i="11"/>
  <c r="Y422" i="11"/>
  <c r="AB422" i="11"/>
  <c r="X422" i="11"/>
  <c r="Z422" i="11"/>
  <c r="AA422" i="11"/>
  <c r="N427" i="9"/>
  <c r="L427" i="9"/>
  <c r="I427" i="9"/>
  <c r="J427" i="9"/>
  <c r="M427" i="9"/>
  <c r="K427" i="9"/>
  <c r="I428" i="11" a="1"/>
  <c r="X423" i="11" a="1"/>
  <c r="I428" i="9" a="1"/>
  <c r="N423" i="22" a="1"/>
  <c r="N423" i="29" a="1"/>
  <c r="N423" i="19" a="1"/>
  <c r="N423" i="27" a="1"/>
  <c r="N423" i="30" a="1"/>
  <c r="N423" i="24" a="1"/>
  <c r="N423" i="21" a="1"/>
  <c r="N423" i="26" a="1"/>
  <c r="N423" i="18" a="1"/>
  <c r="N423" i="23" a="1"/>
  <c r="N423" i="28" a="1"/>
  <c r="N423" i="25" a="1"/>
  <c r="N537" i="31" l="1"/>
  <c r="C442" i="31"/>
  <c r="F442" i="31"/>
  <c r="M537" i="31"/>
  <c r="K537" i="31"/>
  <c r="O537" i="31"/>
  <c r="L537" i="31"/>
  <c r="D442" i="31"/>
  <c r="E442" i="31"/>
  <c r="W431" i="11"/>
  <c r="J545" i="31"/>
  <c r="G442" i="31"/>
  <c r="M537" i="15"/>
  <c r="O537" i="15"/>
  <c r="N537" i="15"/>
  <c r="G442" i="15"/>
  <c r="H442" i="15"/>
  <c r="E442" i="15"/>
  <c r="D442" i="15"/>
  <c r="C442" i="15"/>
  <c r="F442" i="15"/>
  <c r="K537" i="15"/>
  <c r="L537" i="15"/>
  <c r="O423" i="29"/>
  <c r="Q423" i="29"/>
  <c r="S423" i="29"/>
  <c r="R423" i="29"/>
  <c r="P423" i="29"/>
  <c r="N423" i="29"/>
  <c r="S423" i="30"/>
  <c r="R423" i="30"/>
  <c r="Q423" i="30"/>
  <c r="P423" i="30"/>
  <c r="O423" i="30"/>
  <c r="N423" i="30"/>
  <c r="N423" i="27"/>
  <c r="S423" i="27"/>
  <c r="P423" i="27"/>
  <c r="O423" i="27"/>
  <c r="R423" i="27"/>
  <c r="Q423" i="27"/>
  <c r="Q423" i="28"/>
  <c r="P423" i="28"/>
  <c r="O423" i="28"/>
  <c r="N423" i="28"/>
  <c r="S423" i="28"/>
  <c r="R423" i="28"/>
  <c r="P423" i="25"/>
  <c r="N423" i="25"/>
  <c r="S423" i="25"/>
  <c r="O423" i="25"/>
  <c r="Q423" i="25"/>
  <c r="R423" i="25"/>
  <c r="S423" i="26"/>
  <c r="R423" i="26"/>
  <c r="Q423" i="26"/>
  <c r="P423" i="26"/>
  <c r="O423" i="26"/>
  <c r="N423" i="26"/>
  <c r="O423" i="24"/>
  <c r="N423" i="24"/>
  <c r="S423" i="24"/>
  <c r="R423" i="24"/>
  <c r="Q423" i="24"/>
  <c r="P423" i="24"/>
  <c r="O423" i="23"/>
  <c r="R423" i="23"/>
  <c r="S423" i="23"/>
  <c r="Q423" i="23"/>
  <c r="N423" i="23"/>
  <c r="P423" i="23"/>
  <c r="S423" i="22"/>
  <c r="R423" i="22"/>
  <c r="Q423" i="22"/>
  <c r="O423" i="22"/>
  <c r="N423" i="22"/>
  <c r="P423" i="22"/>
  <c r="S423" i="21"/>
  <c r="P423" i="21"/>
  <c r="Q423" i="21"/>
  <c r="N423" i="21"/>
  <c r="R423" i="21"/>
  <c r="O423" i="21"/>
  <c r="S423" i="19"/>
  <c r="R423" i="19"/>
  <c r="Q423" i="19"/>
  <c r="P423" i="19"/>
  <c r="O423" i="19"/>
  <c r="N423" i="19"/>
  <c r="S423" i="18"/>
  <c r="R423" i="18"/>
  <c r="Q423" i="18"/>
  <c r="P423" i="18"/>
  <c r="O423" i="18"/>
  <c r="N423" i="18"/>
  <c r="M431" i="18"/>
  <c r="J545" i="15"/>
  <c r="H436" i="9"/>
  <c r="B450" i="15"/>
  <c r="P537" i="15"/>
  <c r="K428" i="11"/>
  <c r="J428" i="11"/>
  <c r="L428" i="11"/>
  <c r="M428" i="11"/>
  <c r="I428" i="11"/>
  <c r="AB423" i="11"/>
  <c r="AA423" i="11"/>
  <c r="X423" i="11"/>
  <c r="Z423" i="11"/>
  <c r="Y423" i="11"/>
  <c r="I428" i="9"/>
  <c r="L428" i="9"/>
  <c r="J428" i="9"/>
  <c r="M428" i="9"/>
  <c r="N428" i="9"/>
  <c r="K428" i="9"/>
  <c r="I429" i="11" a="1"/>
  <c r="X424" i="11" a="1"/>
  <c r="N424" i="30" a="1"/>
  <c r="N424" i="29" a="1"/>
  <c r="N424" i="27" a="1"/>
  <c r="I429" i="9" a="1"/>
  <c r="N424" i="24" a="1"/>
  <c r="N424" i="25" a="1"/>
  <c r="N424" i="23" a="1"/>
  <c r="N424" i="18" a="1"/>
  <c r="N424" i="21" a="1"/>
  <c r="N424" i="28" a="1"/>
  <c r="N424" i="22" a="1"/>
  <c r="N424" i="26" a="1"/>
  <c r="N424" i="19" a="1"/>
  <c r="K538" i="31" l="1"/>
  <c r="W432" i="11"/>
  <c r="J546" i="31"/>
  <c r="D443" i="31"/>
  <c r="N538" i="31"/>
  <c r="M538" i="31"/>
  <c r="O538" i="31"/>
  <c r="C443" i="31"/>
  <c r="E443" i="31"/>
  <c r="G443" i="31"/>
  <c r="L538" i="31"/>
  <c r="F443" i="31"/>
  <c r="M538" i="15"/>
  <c r="N538" i="15"/>
  <c r="K538" i="15"/>
  <c r="E443" i="15"/>
  <c r="H443" i="15"/>
  <c r="D443" i="15"/>
  <c r="C443" i="15"/>
  <c r="O538" i="15"/>
  <c r="L538" i="15"/>
  <c r="G443" i="15"/>
  <c r="F443" i="15"/>
  <c r="P424" i="29"/>
  <c r="R424" i="29"/>
  <c r="S424" i="29"/>
  <c r="Q424" i="29"/>
  <c r="N424" i="29"/>
  <c r="O424" i="29"/>
  <c r="S424" i="30"/>
  <c r="R424" i="30"/>
  <c r="Q424" i="30"/>
  <c r="P424" i="30"/>
  <c r="O424" i="30"/>
  <c r="N424" i="30"/>
  <c r="R424" i="27"/>
  <c r="Q424" i="27"/>
  <c r="N424" i="27"/>
  <c r="O424" i="27"/>
  <c r="S424" i="27"/>
  <c r="P424" i="27"/>
  <c r="S424" i="28"/>
  <c r="R424" i="28"/>
  <c r="Q424" i="28"/>
  <c r="P424" i="28"/>
  <c r="O424" i="28"/>
  <c r="N424" i="28"/>
  <c r="N424" i="25"/>
  <c r="O424" i="25"/>
  <c r="Q424" i="25"/>
  <c r="R424" i="25"/>
  <c r="P424" i="25"/>
  <c r="S424" i="25"/>
  <c r="S424" i="26"/>
  <c r="R424" i="26"/>
  <c r="Q424" i="26"/>
  <c r="P424" i="26"/>
  <c r="O424" i="26"/>
  <c r="N424" i="26"/>
  <c r="R424" i="23"/>
  <c r="N424" i="23"/>
  <c r="S424" i="23"/>
  <c r="Q424" i="23"/>
  <c r="P424" i="23"/>
  <c r="O424" i="23"/>
  <c r="N424" i="24"/>
  <c r="S424" i="24"/>
  <c r="R424" i="24"/>
  <c r="Q424" i="24"/>
  <c r="P424" i="24"/>
  <c r="O424" i="24"/>
  <c r="O424" i="21"/>
  <c r="N424" i="21"/>
  <c r="S424" i="21"/>
  <c r="Q424" i="21"/>
  <c r="P424" i="21"/>
  <c r="R424" i="21"/>
  <c r="S424" i="22"/>
  <c r="R424" i="22"/>
  <c r="Q424" i="22"/>
  <c r="P424" i="22"/>
  <c r="O424" i="22"/>
  <c r="N424" i="22"/>
  <c r="S424" i="18"/>
  <c r="R424" i="18"/>
  <c r="P424" i="18"/>
  <c r="O424" i="18"/>
  <c r="Q424" i="18"/>
  <c r="N424" i="18"/>
  <c r="S424" i="19"/>
  <c r="R424" i="19"/>
  <c r="Q424" i="19"/>
  <c r="P424" i="19"/>
  <c r="O424" i="19"/>
  <c r="N424" i="19"/>
  <c r="M432" i="18"/>
  <c r="J546" i="15"/>
  <c r="H437" i="9"/>
  <c r="B451" i="15"/>
  <c r="P538" i="15"/>
  <c r="J429" i="11"/>
  <c r="L429" i="11"/>
  <c r="K429" i="11"/>
  <c r="I429" i="11"/>
  <c r="M429" i="11"/>
  <c r="Y424" i="11"/>
  <c r="X424" i="11"/>
  <c r="Z424" i="11"/>
  <c r="AB424" i="11"/>
  <c r="AA424" i="11"/>
  <c r="L429" i="9"/>
  <c r="N429" i="9"/>
  <c r="M429" i="9"/>
  <c r="J429" i="9"/>
  <c r="K429" i="9"/>
  <c r="I429" i="9"/>
  <c r="I430" i="11" a="1"/>
  <c r="X425" i="11" a="1"/>
  <c r="I430" i="9" a="1"/>
  <c r="N425" i="26" a="1"/>
  <c r="N425" i="30" a="1"/>
  <c r="N425" i="19" a="1"/>
  <c r="N425" i="24" a="1"/>
  <c r="N425" i="27" a="1"/>
  <c r="N425" i="29" a="1"/>
  <c r="N425" i="23" a="1"/>
  <c r="N425" i="22" a="1"/>
  <c r="N425" i="21" a="1"/>
  <c r="N425" i="28" a="1"/>
  <c r="N425" i="25" a="1"/>
  <c r="N425" i="18" a="1"/>
  <c r="K539" i="31" l="1"/>
  <c r="N539" i="31"/>
  <c r="O539" i="31"/>
  <c r="M539" i="31"/>
  <c r="F444" i="31"/>
  <c r="L539" i="31"/>
  <c r="D444" i="31"/>
  <c r="G444" i="31"/>
  <c r="W433" i="11"/>
  <c r="J547" i="31"/>
  <c r="C444" i="31"/>
  <c r="E444" i="31"/>
  <c r="N539" i="15"/>
  <c r="F444" i="15"/>
  <c r="E444" i="15"/>
  <c r="D444" i="15"/>
  <c r="H444" i="15"/>
  <c r="K539" i="15"/>
  <c r="L539" i="15"/>
  <c r="M539" i="15"/>
  <c r="O539" i="15"/>
  <c r="C444" i="15"/>
  <c r="G444" i="15"/>
  <c r="P425" i="29"/>
  <c r="N425" i="29"/>
  <c r="R425" i="29"/>
  <c r="O425" i="29"/>
  <c r="Q425" i="29"/>
  <c r="S425" i="29"/>
  <c r="P425" i="30"/>
  <c r="O425" i="30"/>
  <c r="N425" i="30"/>
  <c r="S425" i="30"/>
  <c r="R425" i="30"/>
  <c r="Q425" i="30"/>
  <c r="R425" i="27"/>
  <c r="O425" i="27"/>
  <c r="N425" i="27"/>
  <c r="S425" i="27"/>
  <c r="Q425" i="27"/>
  <c r="P425" i="27"/>
  <c r="S425" i="28"/>
  <c r="R425" i="28"/>
  <c r="Q425" i="28"/>
  <c r="P425" i="28"/>
  <c r="O425" i="28"/>
  <c r="N425" i="28"/>
  <c r="S425" i="25"/>
  <c r="P425" i="25"/>
  <c r="R425" i="25"/>
  <c r="N425" i="25"/>
  <c r="O425" i="25"/>
  <c r="Q425" i="25"/>
  <c r="P425" i="26"/>
  <c r="O425" i="26"/>
  <c r="N425" i="26"/>
  <c r="S425" i="26"/>
  <c r="Q425" i="26"/>
  <c r="R425" i="26"/>
  <c r="S425" i="24"/>
  <c r="R425" i="24"/>
  <c r="Q425" i="24"/>
  <c r="P425" i="24"/>
  <c r="O425" i="24"/>
  <c r="N425" i="24"/>
  <c r="P425" i="23"/>
  <c r="N425" i="23"/>
  <c r="R425" i="23"/>
  <c r="O425" i="23"/>
  <c r="S425" i="23"/>
  <c r="Q425" i="23"/>
  <c r="R425" i="22"/>
  <c r="Q425" i="22"/>
  <c r="P425" i="22"/>
  <c r="O425" i="22"/>
  <c r="N425" i="22"/>
  <c r="S425" i="22"/>
  <c r="S425" i="21"/>
  <c r="Q425" i="21"/>
  <c r="N425" i="21"/>
  <c r="R425" i="21"/>
  <c r="P425" i="21"/>
  <c r="O425" i="21"/>
  <c r="S425" i="19"/>
  <c r="R425" i="19"/>
  <c r="Q425" i="19"/>
  <c r="P425" i="19"/>
  <c r="O425" i="19"/>
  <c r="N425" i="19"/>
  <c r="R425" i="18"/>
  <c r="S425" i="18"/>
  <c r="O425" i="18"/>
  <c r="Q425" i="18"/>
  <c r="P425" i="18"/>
  <c r="N425" i="18"/>
  <c r="H438" i="9"/>
  <c r="B452" i="15"/>
  <c r="M433" i="18"/>
  <c r="J547" i="15"/>
  <c r="P539" i="15"/>
  <c r="I430" i="11"/>
  <c r="M430" i="11"/>
  <c r="L430" i="11"/>
  <c r="K430" i="11"/>
  <c r="J430" i="11"/>
  <c r="X425" i="11"/>
  <c r="AB425" i="11"/>
  <c r="Y425" i="11"/>
  <c r="Z425" i="11"/>
  <c r="AA425" i="11"/>
  <c r="J430" i="9"/>
  <c r="M430" i="9"/>
  <c r="L430" i="9"/>
  <c r="I430" i="9"/>
  <c r="N430" i="9"/>
  <c r="K430" i="9"/>
  <c r="I431" i="11" a="1"/>
  <c r="X426" i="11" a="1"/>
  <c r="N426" i="23" a="1"/>
  <c r="I431" i="9" a="1"/>
  <c r="N426" i="28" a="1"/>
  <c r="N426" i="27" a="1"/>
  <c r="N426" i="26" a="1"/>
  <c r="N426" i="21" a="1"/>
  <c r="N426" i="18" a="1"/>
  <c r="N426" i="24" a="1"/>
  <c r="N426" i="22" a="1"/>
  <c r="N426" i="30" a="1"/>
  <c r="N426" i="25" a="1"/>
  <c r="N426" i="29" a="1"/>
  <c r="N426" i="19" a="1"/>
  <c r="N540" i="31" l="1"/>
  <c r="W434" i="11"/>
  <c r="J548" i="31"/>
  <c r="E445" i="31"/>
  <c r="K540" i="31"/>
  <c r="D445" i="31"/>
  <c r="F445" i="31"/>
  <c r="O540" i="31"/>
  <c r="C445" i="31"/>
  <c r="M540" i="31"/>
  <c r="L540" i="31"/>
  <c r="G445" i="31"/>
  <c r="L540" i="15"/>
  <c r="D445" i="15"/>
  <c r="K540" i="15"/>
  <c r="C445" i="15"/>
  <c r="F445" i="15"/>
  <c r="G445" i="15"/>
  <c r="M540" i="15"/>
  <c r="N540" i="15"/>
  <c r="O540" i="15"/>
  <c r="E445" i="15"/>
  <c r="H445" i="15"/>
  <c r="N426" i="29"/>
  <c r="Q426" i="29"/>
  <c r="R426" i="29"/>
  <c r="O426" i="29"/>
  <c r="P426" i="29"/>
  <c r="S426" i="29"/>
  <c r="S426" i="30"/>
  <c r="Q426" i="30"/>
  <c r="P426" i="30"/>
  <c r="N426" i="30"/>
  <c r="R426" i="30"/>
  <c r="O426" i="30"/>
  <c r="O426" i="27"/>
  <c r="S426" i="27"/>
  <c r="Q426" i="27"/>
  <c r="P426" i="27"/>
  <c r="R426" i="27"/>
  <c r="N426" i="27"/>
  <c r="S426" i="28"/>
  <c r="R426" i="28"/>
  <c r="Q426" i="28"/>
  <c r="P426" i="28"/>
  <c r="O426" i="28"/>
  <c r="N426" i="28"/>
  <c r="S426" i="25"/>
  <c r="P426" i="25"/>
  <c r="Q426" i="25"/>
  <c r="O426" i="25"/>
  <c r="R426" i="25"/>
  <c r="N426" i="25"/>
  <c r="R426" i="26"/>
  <c r="Q426" i="26"/>
  <c r="P426" i="26"/>
  <c r="O426" i="26"/>
  <c r="S426" i="26"/>
  <c r="N426" i="26"/>
  <c r="Q426" i="23"/>
  <c r="O426" i="23"/>
  <c r="N426" i="23"/>
  <c r="R426" i="23"/>
  <c r="S426" i="23"/>
  <c r="P426" i="23"/>
  <c r="S426" i="24"/>
  <c r="R426" i="24"/>
  <c r="Q426" i="24"/>
  <c r="P426" i="24"/>
  <c r="O426" i="24"/>
  <c r="N426" i="24"/>
  <c r="P426" i="21"/>
  <c r="N426" i="21"/>
  <c r="S426" i="21"/>
  <c r="R426" i="21"/>
  <c r="O426" i="21"/>
  <c r="Q426" i="21"/>
  <c r="S426" i="22"/>
  <c r="R426" i="22"/>
  <c r="Q426" i="22"/>
  <c r="P426" i="22"/>
  <c r="O426" i="22"/>
  <c r="N426" i="22"/>
  <c r="R426" i="18"/>
  <c r="O426" i="18"/>
  <c r="N426" i="18"/>
  <c r="S426" i="18"/>
  <c r="Q426" i="18"/>
  <c r="P426" i="18"/>
  <c r="N426" i="19"/>
  <c r="S426" i="19"/>
  <c r="P426" i="19"/>
  <c r="O426" i="19"/>
  <c r="R426" i="19"/>
  <c r="Q426" i="19"/>
  <c r="M434" i="18"/>
  <c r="J548" i="15"/>
  <c r="P540" i="15"/>
  <c r="H439" i="9"/>
  <c r="B453" i="15"/>
  <c r="I431" i="11"/>
  <c r="K431" i="11"/>
  <c r="L431" i="11"/>
  <c r="J431" i="11"/>
  <c r="M431" i="11"/>
  <c r="X426" i="11"/>
  <c r="Y426" i="11"/>
  <c r="Z426" i="11"/>
  <c r="AB426" i="11"/>
  <c r="AA426" i="11"/>
  <c r="J431" i="9"/>
  <c r="N431" i="9"/>
  <c r="K431" i="9"/>
  <c r="L431" i="9"/>
  <c r="M431" i="9"/>
  <c r="I431" i="9"/>
  <c r="I432" i="11" a="1"/>
  <c r="X427" i="11" a="1"/>
  <c r="N427" i="25" a="1"/>
  <c r="N427" i="21" a="1"/>
  <c r="N427" i="22" a="1"/>
  <c r="N427" i="19" a="1"/>
  <c r="N427" i="27" a="1"/>
  <c r="I432" i="9" a="1"/>
  <c r="N427" i="26" a="1"/>
  <c r="N427" i="30" a="1"/>
  <c r="N427" i="18" a="1"/>
  <c r="N427" i="24" a="1"/>
  <c r="N427" i="28" a="1"/>
  <c r="N427" i="29" a="1"/>
  <c r="N427" i="23" a="1"/>
  <c r="N541" i="31" l="1"/>
  <c r="L541" i="31"/>
  <c r="G446" i="31"/>
  <c r="D446" i="31"/>
  <c r="F446" i="31"/>
  <c r="K541" i="31"/>
  <c r="M541" i="31"/>
  <c r="E446" i="31"/>
  <c r="O541" i="31"/>
  <c r="C446" i="31"/>
  <c r="W435" i="11"/>
  <c r="J549" i="31"/>
  <c r="H446" i="15"/>
  <c r="L541" i="15"/>
  <c r="N541" i="15"/>
  <c r="D446" i="15"/>
  <c r="C446" i="15"/>
  <c r="G446" i="15"/>
  <c r="F446" i="15"/>
  <c r="M541" i="15"/>
  <c r="K541" i="15"/>
  <c r="O541" i="15"/>
  <c r="E446" i="15"/>
  <c r="R427" i="29"/>
  <c r="Q427" i="29"/>
  <c r="N427" i="29"/>
  <c r="P427" i="29"/>
  <c r="S427" i="29"/>
  <c r="O427" i="29"/>
  <c r="S427" i="30"/>
  <c r="R427" i="30"/>
  <c r="Q427" i="30"/>
  <c r="P427" i="30"/>
  <c r="O427" i="30"/>
  <c r="N427" i="30"/>
  <c r="Q427" i="27"/>
  <c r="S427" i="27"/>
  <c r="N427" i="27"/>
  <c r="P427" i="27"/>
  <c r="O427" i="27"/>
  <c r="R427" i="27"/>
  <c r="Q427" i="28"/>
  <c r="P427" i="28"/>
  <c r="O427" i="28"/>
  <c r="N427" i="28"/>
  <c r="S427" i="28"/>
  <c r="R427" i="28"/>
  <c r="N427" i="25"/>
  <c r="P427" i="25"/>
  <c r="S427" i="25"/>
  <c r="Q427" i="25"/>
  <c r="O427" i="25"/>
  <c r="R427" i="25"/>
  <c r="S427" i="26"/>
  <c r="R427" i="26"/>
  <c r="Q427" i="26"/>
  <c r="P427" i="26"/>
  <c r="O427" i="26"/>
  <c r="N427" i="26"/>
  <c r="S427" i="23"/>
  <c r="O427" i="23"/>
  <c r="P427" i="23"/>
  <c r="Q427" i="23"/>
  <c r="R427" i="23"/>
  <c r="N427" i="23"/>
  <c r="O427" i="24"/>
  <c r="N427" i="24"/>
  <c r="S427" i="24"/>
  <c r="R427" i="24"/>
  <c r="Q427" i="24"/>
  <c r="P427" i="24"/>
  <c r="S427" i="22"/>
  <c r="R427" i="22"/>
  <c r="Q427" i="22"/>
  <c r="O427" i="22"/>
  <c r="N427" i="22"/>
  <c r="P427" i="22"/>
  <c r="S427" i="21"/>
  <c r="Q427" i="21"/>
  <c r="R427" i="21"/>
  <c r="N427" i="21"/>
  <c r="O427" i="21"/>
  <c r="P427" i="21"/>
  <c r="S427" i="18"/>
  <c r="N427" i="18"/>
  <c r="P427" i="18"/>
  <c r="Q427" i="18"/>
  <c r="R427" i="18"/>
  <c r="O427" i="18"/>
  <c r="S427" i="19"/>
  <c r="R427" i="19"/>
  <c r="Q427" i="19"/>
  <c r="P427" i="19"/>
  <c r="O427" i="19"/>
  <c r="N427" i="19"/>
  <c r="M435" i="18"/>
  <c r="J549" i="15"/>
  <c r="H440" i="9"/>
  <c r="B454" i="15"/>
  <c r="P541" i="15"/>
  <c r="I432" i="11"/>
  <c r="L432" i="11"/>
  <c r="M432" i="11"/>
  <c r="J432" i="11"/>
  <c r="K432" i="11"/>
  <c r="AB427" i="11"/>
  <c r="X427" i="11"/>
  <c r="AA427" i="11"/>
  <c r="Y427" i="11"/>
  <c r="Z427" i="11"/>
  <c r="M432" i="9"/>
  <c r="I432" i="9"/>
  <c r="K432" i="9"/>
  <c r="N432" i="9"/>
  <c r="J432" i="9"/>
  <c r="L432" i="9"/>
  <c r="I433" i="11" a="1"/>
  <c r="X428" i="11" a="1"/>
  <c r="N428" i="21" a="1"/>
  <c r="N428" i="19" a="1"/>
  <c r="N428" i="28" a="1"/>
  <c r="N428" i="18" a="1"/>
  <c r="N428" i="29" a="1"/>
  <c r="N428" i="24" a="1"/>
  <c r="N428" i="23" a="1"/>
  <c r="N428" i="25" a="1"/>
  <c r="N428" i="30" a="1"/>
  <c r="N428" i="22" a="1"/>
  <c r="N428" i="26" a="1"/>
  <c r="I433" i="9" a="1"/>
  <c r="N428" i="27" a="1"/>
  <c r="G447" i="31" l="1"/>
  <c r="E447" i="31"/>
  <c r="F447" i="31"/>
  <c r="D447" i="31"/>
  <c r="M542" i="31"/>
  <c r="L542" i="31"/>
  <c r="N542" i="31"/>
  <c r="O542" i="31"/>
  <c r="W436" i="11"/>
  <c r="J550" i="31"/>
  <c r="C447" i="31"/>
  <c r="K542" i="31"/>
  <c r="N542" i="15"/>
  <c r="K542" i="15"/>
  <c r="O542" i="15"/>
  <c r="L542" i="15"/>
  <c r="M542" i="15"/>
  <c r="D447" i="15"/>
  <c r="E447" i="15"/>
  <c r="F447" i="15"/>
  <c r="H447" i="15"/>
  <c r="C447" i="15"/>
  <c r="G447" i="15"/>
  <c r="N428" i="29"/>
  <c r="O428" i="29"/>
  <c r="P428" i="29"/>
  <c r="R428" i="29"/>
  <c r="S428" i="29"/>
  <c r="Q428" i="29"/>
  <c r="S428" i="30"/>
  <c r="R428" i="30"/>
  <c r="Q428" i="30"/>
  <c r="P428" i="30"/>
  <c r="O428" i="30"/>
  <c r="N428" i="30"/>
  <c r="P428" i="27"/>
  <c r="S428" i="27"/>
  <c r="R428" i="27"/>
  <c r="N428" i="27"/>
  <c r="Q428" i="27"/>
  <c r="O428" i="27"/>
  <c r="S428" i="28"/>
  <c r="R428" i="28"/>
  <c r="Q428" i="28"/>
  <c r="P428" i="28"/>
  <c r="O428" i="28"/>
  <c r="N428" i="28"/>
  <c r="N428" i="25"/>
  <c r="P428" i="25"/>
  <c r="Q428" i="25"/>
  <c r="O428" i="25"/>
  <c r="R428" i="25"/>
  <c r="S428" i="25"/>
  <c r="S428" i="26"/>
  <c r="R428" i="26"/>
  <c r="Q428" i="26"/>
  <c r="P428" i="26"/>
  <c r="O428" i="26"/>
  <c r="N428" i="26"/>
  <c r="Q428" i="24"/>
  <c r="P428" i="24"/>
  <c r="O428" i="24"/>
  <c r="N428" i="24"/>
  <c r="R428" i="24"/>
  <c r="S428" i="24"/>
  <c r="Q428" i="23"/>
  <c r="N428" i="23"/>
  <c r="S428" i="23"/>
  <c r="O428" i="23"/>
  <c r="R428" i="23"/>
  <c r="P428" i="23"/>
  <c r="Q428" i="21"/>
  <c r="O428" i="21"/>
  <c r="N428" i="21"/>
  <c r="S428" i="21"/>
  <c r="R428" i="21"/>
  <c r="P428" i="21"/>
  <c r="S428" i="22"/>
  <c r="R428" i="22"/>
  <c r="Q428" i="22"/>
  <c r="P428" i="22"/>
  <c r="O428" i="22"/>
  <c r="N428" i="22"/>
  <c r="S428" i="19"/>
  <c r="R428" i="19"/>
  <c r="Q428" i="19"/>
  <c r="P428" i="19"/>
  <c r="O428" i="19"/>
  <c r="N428" i="19"/>
  <c r="S428" i="18"/>
  <c r="P428" i="18"/>
  <c r="Q428" i="18"/>
  <c r="O428" i="18"/>
  <c r="R428" i="18"/>
  <c r="N428" i="18"/>
  <c r="H441" i="9"/>
  <c r="B455" i="15"/>
  <c r="M436" i="18"/>
  <c r="J550" i="15"/>
  <c r="P542" i="15"/>
  <c r="I433" i="11"/>
  <c r="L433" i="11"/>
  <c r="K433" i="11"/>
  <c r="M433" i="11"/>
  <c r="J433" i="11"/>
  <c r="Y428" i="11"/>
  <c r="X428" i="11"/>
  <c r="AB428" i="11"/>
  <c r="AA428" i="11"/>
  <c r="Z428" i="11"/>
  <c r="M433" i="9"/>
  <c r="J433" i="9"/>
  <c r="L433" i="9"/>
  <c r="I433" i="9"/>
  <c r="N433" i="9"/>
  <c r="K433" i="9"/>
  <c r="I434" i="11" a="1"/>
  <c r="X429" i="11" a="1"/>
  <c r="N429" i="24" a="1"/>
  <c r="N429" i="23" a="1"/>
  <c r="N429" i="27" a="1"/>
  <c r="N429" i="25" a="1"/>
  <c r="N429" i="26" a="1"/>
  <c r="N429" i="19" a="1"/>
  <c r="N429" i="30" a="1"/>
  <c r="N429" i="18" a="1"/>
  <c r="N429" i="28" a="1"/>
  <c r="N429" i="29" a="1"/>
  <c r="N429" i="22" a="1"/>
  <c r="I434" i="9" a="1"/>
  <c r="N429" i="21" a="1"/>
  <c r="N543" i="31" l="1"/>
  <c r="K543" i="31"/>
  <c r="L543" i="31"/>
  <c r="D448" i="31"/>
  <c r="G448" i="31"/>
  <c r="E448" i="31"/>
  <c r="F448" i="31"/>
  <c r="O543" i="31"/>
  <c r="C448" i="31"/>
  <c r="M543" i="31"/>
  <c r="W437" i="11"/>
  <c r="J551" i="31"/>
  <c r="O543" i="15"/>
  <c r="M543" i="15"/>
  <c r="K543" i="15"/>
  <c r="D448" i="15"/>
  <c r="L543" i="15"/>
  <c r="H448" i="15"/>
  <c r="E448" i="15"/>
  <c r="N543" i="15"/>
  <c r="C448" i="15"/>
  <c r="F448" i="15"/>
  <c r="G448" i="15"/>
  <c r="O429" i="29"/>
  <c r="S429" i="29"/>
  <c r="N429" i="29"/>
  <c r="P429" i="29"/>
  <c r="R429" i="29"/>
  <c r="Q429" i="29"/>
  <c r="P429" i="30"/>
  <c r="O429" i="30"/>
  <c r="N429" i="30"/>
  <c r="S429" i="30"/>
  <c r="R429" i="30"/>
  <c r="Q429" i="30"/>
  <c r="S429" i="27"/>
  <c r="Q429" i="27"/>
  <c r="O429" i="27"/>
  <c r="N429" i="27"/>
  <c r="P429" i="27"/>
  <c r="R429" i="27"/>
  <c r="S429" i="28"/>
  <c r="R429" i="28"/>
  <c r="Q429" i="28"/>
  <c r="P429" i="28"/>
  <c r="O429" i="28"/>
  <c r="N429" i="28"/>
  <c r="Q429" i="25"/>
  <c r="N429" i="25"/>
  <c r="S429" i="25"/>
  <c r="P429" i="25"/>
  <c r="R429" i="25"/>
  <c r="O429" i="25"/>
  <c r="P429" i="26"/>
  <c r="O429" i="26"/>
  <c r="N429" i="26"/>
  <c r="S429" i="26"/>
  <c r="R429" i="26"/>
  <c r="Q429" i="26"/>
  <c r="S429" i="24"/>
  <c r="R429" i="24"/>
  <c r="Q429" i="24"/>
  <c r="P429" i="24"/>
  <c r="O429" i="24"/>
  <c r="N429" i="24"/>
  <c r="O429" i="23"/>
  <c r="R429" i="23"/>
  <c r="P429" i="23"/>
  <c r="S429" i="23"/>
  <c r="Q429" i="23"/>
  <c r="N429" i="23"/>
  <c r="S429" i="21"/>
  <c r="Q429" i="21"/>
  <c r="R429" i="21"/>
  <c r="O429" i="21"/>
  <c r="P429" i="21"/>
  <c r="N429" i="21"/>
  <c r="R429" i="22"/>
  <c r="Q429" i="22"/>
  <c r="P429" i="22"/>
  <c r="O429" i="22"/>
  <c r="N429" i="22"/>
  <c r="S429" i="22"/>
  <c r="Q429" i="18"/>
  <c r="P429" i="18"/>
  <c r="N429" i="18"/>
  <c r="R429" i="18"/>
  <c r="S429" i="18"/>
  <c r="O429" i="18"/>
  <c r="S429" i="19"/>
  <c r="R429" i="19"/>
  <c r="O429" i="19"/>
  <c r="N429" i="19"/>
  <c r="Q429" i="19"/>
  <c r="P429" i="19"/>
  <c r="H442" i="9"/>
  <c r="B456" i="15"/>
  <c r="P543" i="15"/>
  <c r="M437" i="18"/>
  <c r="J551" i="15"/>
  <c r="K434" i="11"/>
  <c r="I434" i="11"/>
  <c r="L434" i="11"/>
  <c r="M434" i="11"/>
  <c r="J434" i="11"/>
  <c r="Z429" i="11"/>
  <c r="X429" i="11"/>
  <c r="AA429" i="11"/>
  <c r="Y429" i="11"/>
  <c r="AB429" i="11"/>
  <c r="N434" i="9"/>
  <c r="J434" i="9"/>
  <c r="K434" i="9"/>
  <c r="L434" i="9"/>
  <c r="M434" i="9"/>
  <c r="I434" i="9"/>
  <c r="I435" i="11" a="1"/>
  <c r="X430" i="11" a="1"/>
  <c r="N430" i="29" a="1"/>
  <c r="N430" i="22" a="1"/>
  <c r="N430" i="28" a="1"/>
  <c r="N430" i="23" a="1"/>
  <c r="N430" i="19" a="1"/>
  <c r="N430" i="26" a="1"/>
  <c r="N430" i="18" a="1"/>
  <c r="N430" i="25" a="1"/>
  <c r="N430" i="30" a="1"/>
  <c r="N430" i="24" a="1"/>
  <c r="N430" i="21" a="1"/>
  <c r="N430" i="27" a="1"/>
  <c r="I435" i="9" a="1"/>
  <c r="M544" i="31" l="1"/>
  <c r="D449" i="31"/>
  <c r="F449" i="31"/>
  <c r="W438" i="11"/>
  <c r="J552" i="31"/>
  <c r="G449" i="31"/>
  <c r="O544" i="31"/>
  <c r="L544" i="31"/>
  <c r="E449" i="31"/>
  <c r="N544" i="31"/>
  <c r="K544" i="31"/>
  <c r="C449" i="31"/>
  <c r="L544" i="15"/>
  <c r="O544" i="15"/>
  <c r="M544" i="15"/>
  <c r="F449" i="15"/>
  <c r="E449" i="15"/>
  <c r="K544" i="15"/>
  <c r="H449" i="15"/>
  <c r="C449" i="15"/>
  <c r="D449" i="15"/>
  <c r="N544" i="15"/>
  <c r="G449" i="15"/>
  <c r="Q430" i="29"/>
  <c r="N430" i="29"/>
  <c r="R430" i="29"/>
  <c r="S430" i="29"/>
  <c r="O430" i="29"/>
  <c r="P430" i="29"/>
  <c r="S430" i="30"/>
  <c r="Q430" i="30"/>
  <c r="P430" i="30"/>
  <c r="N430" i="30"/>
  <c r="R430" i="30"/>
  <c r="O430" i="30"/>
  <c r="S430" i="27"/>
  <c r="R430" i="27"/>
  <c r="O430" i="27"/>
  <c r="P430" i="27"/>
  <c r="N430" i="27"/>
  <c r="Q430" i="27"/>
  <c r="S430" i="28"/>
  <c r="R430" i="28"/>
  <c r="Q430" i="28"/>
  <c r="P430" i="28"/>
  <c r="O430" i="28"/>
  <c r="N430" i="28"/>
  <c r="R430" i="25"/>
  <c r="O430" i="25"/>
  <c r="N430" i="25"/>
  <c r="S430" i="25"/>
  <c r="P430" i="25"/>
  <c r="Q430" i="25"/>
  <c r="R430" i="26"/>
  <c r="Q430" i="26"/>
  <c r="P430" i="26"/>
  <c r="O430" i="26"/>
  <c r="S430" i="26"/>
  <c r="N430" i="26"/>
  <c r="S430" i="23"/>
  <c r="Q430" i="23"/>
  <c r="O430" i="23"/>
  <c r="N430" i="23"/>
  <c r="R430" i="23"/>
  <c r="P430" i="23"/>
  <c r="S430" i="24"/>
  <c r="R430" i="24"/>
  <c r="Q430" i="24"/>
  <c r="P430" i="24"/>
  <c r="O430" i="24"/>
  <c r="N430" i="24"/>
  <c r="S430" i="22"/>
  <c r="R430" i="22"/>
  <c r="Q430" i="22"/>
  <c r="P430" i="22"/>
  <c r="O430" i="22"/>
  <c r="N430" i="22"/>
  <c r="P430" i="21"/>
  <c r="N430" i="21"/>
  <c r="Q430" i="21"/>
  <c r="S430" i="21"/>
  <c r="R430" i="21"/>
  <c r="O430" i="21"/>
  <c r="N430" i="19"/>
  <c r="S430" i="19"/>
  <c r="R430" i="19"/>
  <c r="Q430" i="19"/>
  <c r="P430" i="19"/>
  <c r="O430" i="19"/>
  <c r="S430" i="18"/>
  <c r="R430" i="18"/>
  <c r="Q430" i="18"/>
  <c r="P430" i="18"/>
  <c r="O430" i="18"/>
  <c r="N430" i="18"/>
  <c r="H443" i="9"/>
  <c r="B457" i="15"/>
  <c r="M438" i="18"/>
  <c r="J552" i="15"/>
  <c r="P544" i="15"/>
  <c r="K435" i="11"/>
  <c r="L435" i="11"/>
  <c r="M435" i="11"/>
  <c r="J435" i="11"/>
  <c r="I435" i="11"/>
  <c r="AA430" i="11"/>
  <c r="Y430" i="11"/>
  <c r="X430" i="11"/>
  <c r="Z430" i="11"/>
  <c r="AB430" i="11"/>
  <c r="M435" i="9"/>
  <c r="J435" i="9"/>
  <c r="K435" i="9"/>
  <c r="N435" i="9"/>
  <c r="I435" i="9"/>
  <c r="L435" i="9"/>
  <c r="I436" i="11" a="1"/>
  <c r="X431" i="11" a="1"/>
  <c r="N431" i="30" a="1"/>
  <c r="N431" i="28" a="1"/>
  <c r="N431" i="25" a="1"/>
  <c r="N431" i="18" a="1"/>
  <c r="N431" i="24" a="1"/>
  <c r="I436" i="9" a="1"/>
  <c r="N431" i="21" a="1"/>
  <c r="N431" i="26" a="1"/>
  <c r="N431" i="27" a="1"/>
  <c r="N431" i="22" a="1"/>
  <c r="N431" i="23" a="1"/>
  <c r="N431" i="29" a="1"/>
  <c r="N431" i="19" a="1"/>
  <c r="K545" i="31" l="1"/>
  <c r="N545" i="31"/>
  <c r="M545" i="31"/>
  <c r="C450" i="31"/>
  <c r="L545" i="31"/>
  <c r="D450" i="31"/>
  <c r="G450" i="31"/>
  <c r="F450" i="31"/>
  <c r="O545" i="31"/>
  <c r="E450" i="31"/>
  <c r="W439" i="11"/>
  <c r="J553" i="31"/>
  <c r="M545" i="15"/>
  <c r="L545" i="15"/>
  <c r="N545" i="15"/>
  <c r="F450" i="15"/>
  <c r="C450" i="15"/>
  <c r="H450" i="15"/>
  <c r="K545" i="15"/>
  <c r="O545" i="15"/>
  <c r="E450" i="15"/>
  <c r="D450" i="15"/>
  <c r="G450" i="15"/>
  <c r="R431" i="29"/>
  <c r="P431" i="29"/>
  <c r="O431" i="29"/>
  <c r="Q431" i="29"/>
  <c r="S431" i="29"/>
  <c r="N431" i="29"/>
  <c r="Q431" i="30"/>
  <c r="P431" i="30"/>
  <c r="O431" i="30"/>
  <c r="N431" i="30"/>
  <c r="S431" i="30"/>
  <c r="R431" i="30"/>
  <c r="Q431" i="27"/>
  <c r="R431" i="27"/>
  <c r="S431" i="27"/>
  <c r="N431" i="27"/>
  <c r="O431" i="27"/>
  <c r="P431" i="27"/>
  <c r="Q431" i="28"/>
  <c r="P431" i="28"/>
  <c r="O431" i="28"/>
  <c r="N431" i="28"/>
  <c r="S431" i="28"/>
  <c r="R431" i="28"/>
  <c r="N431" i="25"/>
  <c r="O431" i="25"/>
  <c r="P431" i="25"/>
  <c r="Q431" i="25"/>
  <c r="R431" i="25"/>
  <c r="S431" i="25"/>
  <c r="N431" i="26"/>
  <c r="Q431" i="26"/>
  <c r="O431" i="26"/>
  <c r="S431" i="26"/>
  <c r="R431" i="26"/>
  <c r="P431" i="26"/>
  <c r="O431" i="24"/>
  <c r="N431" i="24"/>
  <c r="S431" i="24"/>
  <c r="R431" i="24"/>
  <c r="Q431" i="24"/>
  <c r="P431" i="24"/>
  <c r="R431" i="23"/>
  <c r="O431" i="23"/>
  <c r="S431" i="23"/>
  <c r="P431" i="23"/>
  <c r="N431" i="23"/>
  <c r="Q431" i="23"/>
  <c r="O431" i="21"/>
  <c r="S431" i="21"/>
  <c r="Q431" i="21"/>
  <c r="P431" i="21"/>
  <c r="R431" i="21"/>
  <c r="N431" i="21"/>
  <c r="S431" i="22"/>
  <c r="R431" i="22"/>
  <c r="Q431" i="22"/>
  <c r="O431" i="22"/>
  <c r="N431" i="22"/>
  <c r="P431" i="22"/>
  <c r="R431" i="18"/>
  <c r="S431" i="18"/>
  <c r="O431" i="18"/>
  <c r="Q431" i="18"/>
  <c r="P431" i="18"/>
  <c r="N431" i="18"/>
  <c r="S431" i="19"/>
  <c r="R431" i="19"/>
  <c r="Q431" i="19"/>
  <c r="P431" i="19"/>
  <c r="O431" i="19"/>
  <c r="N431" i="19"/>
  <c r="M439" i="18"/>
  <c r="J553" i="15"/>
  <c r="H444" i="9"/>
  <c r="B458" i="15"/>
  <c r="P545" i="15"/>
  <c r="K436" i="11"/>
  <c r="I436" i="11"/>
  <c r="M436" i="11"/>
  <c r="L436" i="11"/>
  <c r="J436" i="11"/>
  <c r="Y431" i="11"/>
  <c r="X431" i="11"/>
  <c r="AA431" i="11"/>
  <c r="Z431" i="11"/>
  <c r="AB431" i="11"/>
  <c r="L436" i="9"/>
  <c r="M436" i="9"/>
  <c r="I436" i="9"/>
  <c r="N436" i="9"/>
  <c r="K436" i="9"/>
  <c r="J436" i="9"/>
  <c r="I437" i="11" a="1"/>
  <c r="X432" i="11" a="1"/>
  <c r="N432" i="18" a="1"/>
  <c r="N432" i="29" a="1"/>
  <c r="N432" i="26" a="1"/>
  <c r="N432" i="22" a="1"/>
  <c r="N432" i="30" a="1"/>
  <c r="N432" i="21" a="1"/>
  <c r="N432" i="28" a="1"/>
  <c r="N432" i="19" a="1"/>
  <c r="I437" i="9" a="1"/>
  <c r="N432" i="27" a="1"/>
  <c r="N432" i="23" a="1"/>
  <c r="N432" i="24" a="1"/>
  <c r="N432" i="25" a="1"/>
  <c r="L546" i="31" l="1"/>
  <c r="D451" i="31"/>
  <c r="C451" i="31"/>
  <c r="E451" i="31"/>
  <c r="W440" i="11"/>
  <c r="J554" i="31"/>
  <c r="F451" i="31"/>
  <c r="G451" i="31"/>
  <c r="O546" i="31"/>
  <c r="M546" i="31"/>
  <c r="N546" i="31"/>
  <c r="K546" i="31"/>
  <c r="K546" i="15"/>
  <c r="M546" i="15"/>
  <c r="L546" i="15"/>
  <c r="O546" i="15"/>
  <c r="E451" i="15"/>
  <c r="F451" i="15"/>
  <c r="D451" i="15"/>
  <c r="H451" i="15"/>
  <c r="N546" i="15"/>
  <c r="G451" i="15"/>
  <c r="C451" i="15"/>
  <c r="R432" i="29"/>
  <c r="P432" i="29"/>
  <c r="S432" i="29"/>
  <c r="O432" i="29"/>
  <c r="Q432" i="29"/>
  <c r="N432" i="29"/>
  <c r="S432" i="30"/>
  <c r="R432" i="30"/>
  <c r="Q432" i="30"/>
  <c r="P432" i="30"/>
  <c r="O432" i="30"/>
  <c r="N432" i="30"/>
  <c r="N432" i="27"/>
  <c r="Q432" i="27"/>
  <c r="P432" i="27"/>
  <c r="R432" i="27"/>
  <c r="O432" i="27"/>
  <c r="S432" i="27"/>
  <c r="S432" i="28"/>
  <c r="R432" i="28"/>
  <c r="Q432" i="28"/>
  <c r="P432" i="28"/>
  <c r="O432" i="28"/>
  <c r="N432" i="28"/>
  <c r="Q432" i="25"/>
  <c r="N432" i="25"/>
  <c r="R432" i="25"/>
  <c r="S432" i="25"/>
  <c r="O432" i="25"/>
  <c r="P432" i="25"/>
  <c r="S432" i="26"/>
  <c r="R432" i="26"/>
  <c r="Q432" i="26"/>
  <c r="P432" i="26"/>
  <c r="O432" i="26"/>
  <c r="N432" i="26"/>
  <c r="S432" i="24"/>
  <c r="R432" i="24"/>
  <c r="Q432" i="24"/>
  <c r="P432" i="24"/>
  <c r="O432" i="24"/>
  <c r="N432" i="24"/>
  <c r="Q432" i="23"/>
  <c r="S432" i="23"/>
  <c r="P432" i="23"/>
  <c r="R432" i="23"/>
  <c r="N432" i="23"/>
  <c r="O432" i="23"/>
  <c r="R432" i="21"/>
  <c r="P432" i="21"/>
  <c r="O432" i="21"/>
  <c r="S432" i="21"/>
  <c r="Q432" i="21"/>
  <c r="N432" i="21"/>
  <c r="S432" i="22"/>
  <c r="R432" i="22"/>
  <c r="Q432" i="22"/>
  <c r="P432" i="22"/>
  <c r="O432" i="22"/>
  <c r="N432" i="22"/>
  <c r="S432" i="19"/>
  <c r="R432" i="19"/>
  <c r="Q432" i="19"/>
  <c r="P432" i="19"/>
  <c r="O432" i="19"/>
  <c r="N432" i="19"/>
  <c r="Q432" i="18"/>
  <c r="N432" i="18"/>
  <c r="S432" i="18"/>
  <c r="R432" i="18"/>
  <c r="P432" i="18"/>
  <c r="O432" i="18"/>
  <c r="H445" i="9"/>
  <c r="B459" i="15"/>
  <c r="P546" i="15"/>
  <c r="M440" i="18"/>
  <c r="J554" i="15"/>
  <c r="I437" i="11"/>
  <c r="J437" i="11"/>
  <c r="L437" i="11"/>
  <c r="K437" i="11"/>
  <c r="M437" i="11"/>
  <c r="Z432" i="11"/>
  <c r="X432" i="11"/>
  <c r="AA432" i="11"/>
  <c r="Y432" i="11"/>
  <c r="AB432" i="11"/>
  <c r="K437" i="9"/>
  <c r="I437" i="9"/>
  <c r="M437" i="9"/>
  <c r="L437" i="9"/>
  <c r="N437" i="9"/>
  <c r="J437" i="9"/>
  <c r="I438" i="11" a="1"/>
  <c r="X433" i="11" a="1"/>
  <c r="N433" i="21" a="1"/>
  <c r="N433" i="24" a="1"/>
  <c r="N433" i="23" a="1"/>
  <c r="N433" i="19" a="1"/>
  <c r="N433" i="25" a="1"/>
  <c r="I438" i="9" a="1"/>
  <c r="N433" i="27" a="1"/>
  <c r="N433" i="30" a="1"/>
  <c r="N433" i="18" a="1"/>
  <c r="N433" i="29" a="1"/>
  <c r="N433" i="22" a="1"/>
  <c r="N433" i="26" a="1"/>
  <c r="N433" i="28" a="1"/>
  <c r="L547" i="31" l="1"/>
  <c r="O547" i="31"/>
  <c r="F452" i="31"/>
  <c r="C452" i="31"/>
  <c r="D452" i="31"/>
  <c r="N547" i="31"/>
  <c r="K547" i="31"/>
  <c r="M547" i="31"/>
  <c r="G452" i="31"/>
  <c r="E452" i="31"/>
  <c r="W441" i="11"/>
  <c r="J555" i="31"/>
  <c r="N547" i="15"/>
  <c r="K547" i="15"/>
  <c r="M547" i="15"/>
  <c r="G452" i="15"/>
  <c r="D452" i="15"/>
  <c r="L547" i="15"/>
  <c r="O547" i="15"/>
  <c r="H452" i="15"/>
  <c r="F452" i="15"/>
  <c r="E452" i="15"/>
  <c r="C452" i="15"/>
  <c r="R433" i="29"/>
  <c r="O433" i="29"/>
  <c r="P433" i="29"/>
  <c r="N433" i="29"/>
  <c r="S433" i="29"/>
  <c r="Q433" i="29"/>
  <c r="P433" i="30"/>
  <c r="O433" i="30"/>
  <c r="N433" i="30"/>
  <c r="S433" i="30"/>
  <c r="R433" i="30"/>
  <c r="Q433" i="30"/>
  <c r="R433" i="27"/>
  <c r="O433" i="27"/>
  <c r="Q433" i="27"/>
  <c r="N433" i="27"/>
  <c r="S433" i="27"/>
  <c r="P433" i="27"/>
  <c r="S433" i="28"/>
  <c r="R433" i="28"/>
  <c r="Q433" i="28"/>
  <c r="P433" i="28"/>
  <c r="O433" i="28"/>
  <c r="N433" i="28"/>
  <c r="S433" i="25"/>
  <c r="P433" i="25"/>
  <c r="N433" i="25"/>
  <c r="O433" i="25"/>
  <c r="R433" i="25"/>
  <c r="Q433" i="25"/>
  <c r="P433" i="26"/>
  <c r="O433" i="26"/>
  <c r="N433" i="26"/>
  <c r="S433" i="26"/>
  <c r="R433" i="26"/>
  <c r="Q433" i="26"/>
  <c r="S433" i="23"/>
  <c r="P433" i="23"/>
  <c r="O433" i="23"/>
  <c r="Q433" i="23"/>
  <c r="R433" i="23"/>
  <c r="N433" i="23"/>
  <c r="S433" i="24"/>
  <c r="R433" i="24"/>
  <c r="Q433" i="24"/>
  <c r="P433" i="24"/>
  <c r="O433" i="24"/>
  <c r="N433" i="24"/>
  <c r="R433" i="22"/>
  <c r="Q433" i="22"/>
  <c r="P433" i="22"/>
  <c r="O433" i="22"/>
  <c r="N433" i="22"/>
  <c r="S433" i="22"/>
  <c r="O433" i="21"/>
  <c r="S433" i="21"/>
  <c r="N433" i="21"/>
  <c r="R433" i="21"/>
  <c r="Q433" i="21"/>
  <c r="P433" i="21"/>
  <c r="P433" i="18"/>
  <c r="S433" i="18"/>
  <c r="Q433" i="18"/>
  <c r="O433" i="18"/>
  <c r="R433" i="18"/>
  <c r="N433" i="18"/>
  <c r="S433" i="19"/>
  <c r="R433" i="19"/>
  <c r="Q433" i="19"/>
  <c r="P433" i="19"/>
  <c r="O433" i="19"/>
  <c r="N433" i="19"/>
  <c r="H446" i="9"/>
  <c r="B460" i="15"/>
  <c r="P547" i="15"/>
  <c r="M441" i="18"/>
  <c r="J555" i="15"/>
  <c r="M438" i="11"/>
  <c r="I438" i="11"/>
  <c r="L438" i="11"/>
  <c r="K438" i="11"/>
  <c r="J438" i="11"/>
  <c r="Y433" i="11"/>
  <c r="AB433" i="11"/>
  <c r="Z433" i="11"/>
  <c r="X433" i="11"/>
  <c r="AA433" i="11"/>
  <c r="L438" i="9"/>
  <c r="N438" i="9"/>
  <c r="J438" i="9"/>
  <c r="M438" i="9"/>
  <c r="K438" i="9"/>
  <c r="I438" i="9"/>
  <c r="I439" i="11" a="1"/>
  <c r="X434" i="11" a="1"/>
  <c r="N434" i="29" a="1"/>
  <c r="N434" i="23" a="1"/>
  <c r="N434" i="27" a="1"/>
  <c r="N434" i="22" a="1"/>
  <c r="N434" i="21" a="1"/>
  <c r="N434" i="18" a="1"/>
  <c r="N434" i="25" a="1"/>
  <c r="N434" i="24" a="1"/>
  <c r="N434" i="26" a="1"/>
  <c r="N434" i="28" a="1"/>
  <c r="N434" i="19" a="1"/>
  <c r="N434" i="30" a="1"/>
  <c r="I439" i="9" a="1"/>
  <c r="N548" i="31" l="1"/>
  <c r="M548" i="31"/>
  <c r="L548" i="31"/>
  <c r="F453" i="31"/>
  <c r="C453" i="31"/>
  <c r="K548" i="31"/>
  <c r="O548" i="31"/>
  <c r="W442" i="11"/>
  <c r="J556" i="31"/>
  <c r="D453" i="31"/>
  <c r="E453" i="31"/>
  <c r="G453" i="31"/>
  <c r="M548" i="15"/>
  <c r="L548" i="15"/>
  <c r="G453" i="15"/>
  <c r="F453" i="15"/>
  <c r="N548" i="15"/>
  <c r="C453" i="15"/>
  <c r="H453" i="15"/>
  <c r="K548" i="15"/>
  <c r="O548" i="15"/>
  <c r="E453" i="15"/>
  <c r="D453" i="15"/>
  <c r="O434" i="29"/>
  <c r="Q434" i="29"/>
  <c r="R434" i="29"/>
  <c r="P434" i="29"/>
  <c r="N434" i="29"/>
  <c r="S434" i="29"/>
  <c r="S434" i="30"/>
  <c r="Q434" i="30"/>
  <c r="P434" i="30"/>
  <c r="N434" i="30"/>
  <c r="R434" i="30"/>
  <c r="O434" i="30"/>
  <c r="P434" i="27"/>
  <c r="Q434" i="27"/>
  <c r="N434" i="27"/>
  <c r="S434" i="27"/>
  <c r="O434" i="27"/>
  <c r="R434" i="27"/>
  <c r="S434" i="28"/>
  <c r="R434" i="28"/>
  <c r="Q434" i="28"/>
  <c r="P434" i="28"/>
  <c r="O434" i="28"/>
  <c r="N434" i="28"/>
  <c r="S434" i="25"/>
  <c r="R434" i="25"/>
  <c r="O434" i="25"/>
  <c r="P434" i="25"/>
  <c r="N434" i="25"/>
  <c r="Q434" i="25"/>
  <c r="R434" i="26"/>
  <c r="Q434" i="26"/>
  <c r="P434" i="26"/>
  <c r="O434" i="26"/>
  <c r="S434" i="26"/>
  <c r="N434" i="26"/>
  <c r="S434" i="24"/>
  <c r="R434" i="24"/>
  <c r="Q434" i="24"/>
  <c r="P434" i="24"/>
  <c r="O434" i="24"/>
  <c r="N434" i="24"/>
  <c r="R434" i="23"/>
  <c r="P434" i="23"/>
  <c r="N434" i="23"/>
  <c r="Q434" i="23"/>
  <c r="O434" i="23"/>
  <c r="S434" i="23"/>
  <c r="P434" i="21"/>
  <c r="Q434" i="21"/>
  <c r="S434" i="21"/>
  <c r="R434" i="21"/>
  <c r="O434" i="21"/>
  <c r="N434" i="21"/>
  <c r="S434" i="22"/>
  <c r="R434" i="22"/>
  <c r="Q434" i="22"/>
  <c r="P434" i="22"/>
  <c r="O434" i="22"/>
  <c r="N434" i="22"/>
  <c r="N434" i="19"/>
  <c r="O434" i="19"/>
  <c r="S434" i="19"/>
  <c r="R434" i="19"/>
  <c r="Q434" i="19"/>
  <c r="P434" i="19"/>
  <c r="R434" i="18"/>
  <c r="P434" i="18"/>
  <c r="N434" i="18"/>
  <c r="Q434" i="18"/>
  <c r="S434" i="18"/>
  <c r="O434" i="18"/>
  <c r="H447" i="9"/>
  <c r="B461" i="15"/>
  <c r="P548" i="15"/>
  <c r="M442" i="18"/>
  <c r="J556" i="15"/>
  <c r="L439" i="11"/>
  <c r="I439" i="11"/>
  <c r="M439" i="11"/>
  <c r="J439" i="11"/>
  <c r="K439" i="11"/>
  <c r="AB434" i="11"/>
  <c r="Y434" i="11"/>
  <c r="AA434" i="11"/>
  <c r="X434" i="11"/>
  <c r="Z434" i="11"/>
  <c r="N439" i="9"/>
  <c r="K439" i="9"/>
  <c r="M439" i="9"/>
  <c r="I439" i="9"/>
  <c r="J439" i="9"/>
  <c r="L439" i="9"/>
  <c r="I440" i="11" a="1"/>
  <c r="X435" i="11" a="1"/>
  <c r="N435" i="28" a="1"/>
  <c r="N435" i="26" a="1"/>
  <c r="N435" i="21" a="1"/>
  <c r="N435" i="27" a="1"/>
  <c r="N435" i="29" a="1"/>
  <c r="N435" i="23" a="1"/>
  <c r="N435" i="18" a="1"/>
  <c r="N435" i="24" a="1"/>
  <c r="I440" i="9" a="1"/>
  <c r="N435" i="19" a="1"/>
  <c r="N435" i="25" a="1"/>
  <c r="N435" i="22" a="1"/>
  <c r="N435" i="30" a="1"/>
  <c r="K549" i="31" l="1"/>
  <c r="M549" i="31"/>
  <c r="F454" i="31"/>
  <c r="O549" i="31"/>
  <c r="G454" i="31"/>
  <c r="C454" i="31"/>
  <c r="N549" i="31"/>
  <c r="L549" i="31"/>
  <c r="E454" i="31"/>
  <c r="D454" i="31"/>
  <c r="W443" i="11"/>
  <c r="J557" i="31"/>
  <c r="O549" i="15"/>
  <c r="C454" i="15"/>
  <c r="F454" i="15"/>
  <c r="D454" i="15"/>
  <c r="H454" i="15"/>
  <c r="K549" i="15"/>
  <c r="G454" i="15"/>
  <c r="L549" i="15"/>
  <c r="E454" i="15"/>
  <c r="N549" i="15"/>
  <c r="M549" i="15"/>
  <c r="N435" i="29"/>
  <c r="R435" i="29"/>
  <c r="S435" i="29"/>
  <c r="P435" i="29"/>
  <c r="Q435" i="29"/>
  <c r="O435" i="29"/>
  <c r="S435" i="30"/>
  <c r="R435" i="30"/>
  <c r="Q435" i="30"/>
  <c r="P435" i="30"/>
  <c r="O435" i="30"/>
  <c r="N435" i="30"/>
  <c r="P435" i="27"/>
  <c r="S435" i="27"/>
  <c r="R435" i="27"/>
  <c r="O435" i="27"/>
  <c r="N435" i="27"/>
  <c r="Q435" i="27"/>
  <c r="Q435" i="28"/>
  <c r="P435" i="28"/>
  <c r="O435" i="28"/>
  <c r="N435" i="28"/>
  <c r="S435" i="28"/>
  <c r="R435" i="28"/>
  <c r="S435" i="25"/>
  <c r="N435" i="25"/>
  <c r="P435" i="25"/>
  <c r="Q435" i="25"/>
  <c r="R435" i="25"/>
  <c r="O435" i="25"/>
  <c r="S435" i="26"/>
  <c r="R435" i="26"/>
  <c r="Q435" i="26"/>
  <c r="P435" i="26"/>
  <c r="O435" i="26"/>
  <c r="N435" i="26"/>
  <c r="S435" i="23"/>
  <c r="O435" i="23"/>
  <c r="R435" i="23"/>
  <c r="P435" i="23"/>
  <c r="Q435" i="23"/>
  <c r="N435" i="23"/>
  <c r="O435" i="24"/>
  <c r="N435" i="24"/>
  <c r="S435" i="24"/>
  <c r="R435" i="24"/>
  <c r="Q435" i="24"/>
  <c r="P435" i="24"/>
  <c r="S435" i="22"/>
  <c r="R435" i="22"/>
  <c r="Q435" i="22"/>
  <c r="O435" i="22"/>
  <c r="N435" i="22"/>
  <c r="P435" i="22"/>
  <c r="R435" i="21"/>
  <c r="Q435" i="21"/>
  <c r="P435" i="21"/>
  <c r="S435" i="21"/>
  <c r="N435" i="21"/>
  <c r="O435" i="21"/>
  <c r="R435" i="18"/>
  <c r="P435" i="18"/>
  <c r="N435" i="18"/>
  <c r="S435" i="18"/>
  <c r="Q435" i="18"/>
  <c r="O435" i="18"/>
  <c r="S435" i="19"/>
  <c r="Q435" i="19"/>
  <c r="P435" i="19"/>
  <c r="O435" i="19"/>
  <c r="N435" i="19"/>
  <c r="R435" i="19"/>
  <c r="M443" i="18"/>
  <c r="J557" i="15"/>
  <c r="H448" i="9"/>
  <c r="B462" i="15"/>
  <c r="P549" i="15"/>
  <c r="K440" i="11"/>
  <c r="M440" i="11"/>
  <c r="J440" i="11"/>
  <c r="L440" i="11"/>
  <c r="I440" i="11"/>
  <c r="AB435" i="11"/>
  <c r="Y435" i="11"/>
  <c r="Z435" i="11"/>
  <c r="X435" i="11"/>
  <c r="AA435" i="11"/>
  <c r="N440" i="9"/>
  <c r="L440" i="9"/>
  <c r="J440" i="9"/>
  <c r="I440" i="9"/>
  <c r="K440" i="9"/>
  <c r="M440" i="9"/>
  <c r="I441" i="11" a="1"/>
  <c r="X436" i="11" a="1"/>
  <c r="N436" i="22" a="1"/>
  <c r="N436" i="23" a="1"/>
  <c r="N436" i="28" a="1"/>
  <c r="N436" i="30" a="1"/>
  <c r="N436" i="25" a="1"/>
  <c r="N436" i="24" a="1"/>
  <c r="N436" i="19" a="1"/>
  <c r="N436" i="21" a="1"/>
  <c r="I441" i="9" a="1"/>
  <c r="N436" i="27" a="1"/>
  <c r="N436" i="18" a="1"/>
  <c r="N436" i="29" a="1"/>
  <c r="N436" i="26" a="1"/>
  <c r="M550" i="31" l="1"/>
  <c r="W444" i="11"/>
  <c r="J558" i="31"/>
  <c r="N550" i="31"/>
  <c r="O550" i="31"/>
  <c r="C455" i="31"/>
  <c r="D455" i="31"/>
  <c r="F455" i="31"/>
  <c r="L550" i="31"/>
  <c r="G455" i="31"/>
  <c r="K550" i="31"/>
  <c r="E455" i="31"/>
  <c r="L550" i="15"/>
  <c r="H455" i="15"/>
  <c r="M550" i="15"/>
  <c r="G455" i="15"/>
  <c r="E455" i="15"/>
  <c r="K550" i="15"/>
  <c r="O550" i="15"/>
  <c r="C455" i="15"/>
  <c r="F455" i="15"/>
  <c r="N550" i="15"/>
  <c r="D455" i="15"/>
  <c r="Q436" i="29"/>
  <c r="O436" i="29"/>
  <c r="S436" i="29"/>
  <c r="R436" i="29"/>
  <c r="P436" i="29"/>
  <c r="N436" i="29"/>
  <c r="R436" i="30"/>
  <c r="Q436" i="30"/>
  <c r="P436" i="30"/>
  <c r="O436" i="30"/>
  <c r="N436" i="30"/>
  <c r="S436" i="30"/>
  <c r="Q436" i="27"/>
  <c r="S436" i="27"/>
  <c r="P436" i="27"/>
  <c r="N436" i="27"/>
  <c r="R436" i="27"/>
  <c r="O436" i="27"/>
  <c r="S436" i="28"/>
  <c r="R436" i="28"/>
  <c r="Q436" i="28"/>
  <c r="P436" i="28"/>
  <c r="O436" i="28"/>
  <c r="N436" i="28"/>
  <c r="R436" i="25"/>
  <c r="N436" i="25"/>
  <c r="S436" i="25"/>
  <c r="P436" i="25"/>
  <c r="Q436" i="25"/>
  <c r="O436" i="25"/>
  <c r="O436" i="26"/>
  <c r="N436" i="26"/>
  <c r="R436" i="26"/>
  <c r="P436" i="26"/>
  <c r="S436" i="26"/>
  <c r="Q436" i="26"/>
  <c r="S436" i="24"/>
  <c r="R436" i="24"/>
  <c r="Q436" i="24"/>
  <c r="P436" i="24"/>
  <c r="O436" i="24"/>
  <c r="N436" i="24"/>
  <c r="S436" i="23"/>
  <c r="Q436" i="23"/>
  <c r="R436" i="23"/>
  <c r="P436" i="23"/>
  <c r="N436" i="23"/>
  <c r="O436" i="23"/>
  <c r="R436" i="21"/>
  <c r="S436" i="21"/>
  <c r="Q436" i="21"/>
  <c r="O436" i="21"/>
  <c r="N436" i="21"/>
  <c r="P436" i="21"/>
  <c r="S436" i="22"/>
  <c r="R436" i="22"/>
  <c r="Q436" i="22"/>
  <c r="P436" i="22"/>
  <c r="O436" i="22"/>
  <c r="N436" i="22"/>
  <c r="R436" i="18"/>
  <c r="O436" i="18"/>
  <c r="S436" i="18"/>
  <c r="Q436" i="18"/>
  <c r="P436" i="18"/>
  <c r="N436" i="18"/>
  <c r="S436" i="19"/>
  <c r="R436" i="19"/>
  <c r="Q436" i="19"/>
  <c r="P436" i="19"/>
  <c r="O436" i="19"/>
  <c r="N436" i="19"/>
  <c r="H449" i="9"/>
  <c r="B463" i="15"/>
  <c r="P550" i="15"/>
  <c r="M444" i="18"/>
  <c r="J558" i="15"/>
  <c r="L441" i="11"/>
  <c r="K441" i="11"/>
  <c r="J441" i="11"/>
  <c r="M441" i="11"/>
  <c r="I441" i="11"/>
  <c r="AB436" i="11"/>
  <c r="AA436" i="11"/>
  <c r="Y436" i="11"/>
  <c r="X436" i="11"/>
  <c r="Z436" i="11"/>
  <c r="N441" i="9"/>
  <c r="L441" i="9"/>
  <c r="J441" i="9"/>
  <c r="K441" i="9"/>
  <c r="I441" i="9"/>
  <c r="M441" i="9"/>
  <c r="I442" i="11" a="1"/>
  <c r="X437" i="11" a="1"/>
  <c r="N437" i="29" a="1"/>
  <c r="N437" i="18" a="1"/>
  <c r="N437" i="27" a="1"/>
  <c r="N437" i="30" a="1"/>
  <c r="N437" i="23" a="1"/>
  <c r="N437" i="26" a="1"/>
  <c r="N437" i="25" a="1"/>
  <c r="N437" i="21" a="1"/>
  <c r="N437" i="28" a="1"/>
  <c r="I442" i="9" a="1"/>
  <c r="N437" i="19" a="1"/>
  <c r="N437" i="24" a="1"/>
  <c r="N437" i="22" a="1"/>
  <c r="M551" i="31" l="1"/>
  <c r="L551" i="31"/>
  <c r="K551" i="31"/>
  <c r="N551" i="31"/>
  <c r="D456" i="31"/>
  <c r="C456" i="31"/>
  <c r="G456" i="31"/>
  <c r="E456" i="31"/>
  <c r="O551" i="31"/>
  <c r="F456" i="31"/>
  <c r="W445" i="11"/>
  <c r="J559" i="31"/>
  <c r="E456" i="15"/>
  <c r="M551" i="15"/>
  <c r="D456" i="15"/>
  <c r="K551" i="15"/>
  <c r="L551" i="15"/>
  <c r="N551" i="15"/>
  <c r="G456" i="15"/>
  <c r="C456" i="15"/>
  <c r="F456" i="15"/>
  <c r="H456" i="15"/>
  <c r="O551" i="15"/>
  <c r="P437" i="29"/>
  <c r="S437" i="29"/>
  <c r="Q437" i="29"/>
  <c r="O437" i="29"/>
  <c r="R437" i="29"/>
  <c r="N437" i="29"/>
  <c r="P437" i="30"/>
  <c r="O437" i="30"/>
  <c r="N437" i="30"/>
  <c r="S437" i="30"/>
  <c r="R437" i="30"/>
  <c r="Q437" i="30"/>
  <c r="Q437" i="27"/>
  <c r="S437" i="27"/>
  <c r="P437" i="27"/>
  <c r="N437" i="27"/>
  <c r="R437" i="27"/>
  <c r="O437" i="27"/>
  <c r="S437" i="28"/>
  <c r="R437" i="28"/>
  <c r="Q437" i="28"/>
  <c r="P437" i="28"/>
  <c r="O437" i="28"/>
  <c r="N437" i="28"/>
  <c r="N437" i="25"/>
  <c r="O437" i="25"/>
  <c r="P437" i="25"/>
  <c r="S437" i="25"/>
  <c r="Q437" i="25"/>
  <c r="R437" i="25"/>
  <c r="P437" i="26"/>
  <c r="O437" i="26"/>
  <c r="N437" i="26"/>
  <c r="S437" i="26"/>
  <c r="R437" i="26"/>
  <c r="Q437" i="26"/>
  <c r="R437" i="23"/>
  <c r="P437" i="23"/>
  <c r="S437" i="23"/>
  <c r="O437" i="23"/>
  <c r="Q437" i="23"/>
  <c r="N437" i="23"/>
  <c r="O437" i="24"/>
  <c r="N437" i="24"/>
  <c r="S437" i="24"/>
  <c r="R437" i="24"/>
  <c r="P437" i="24"/>
  <c r="Q437" i="24"/>
  <c r="R437" i="22"/>
  <c r="Q437" i="22"/>
  <c r="P437" i="22"/>
  <c r="O437" i="22"/>
  <c r="N437" i="22"/>
  <c r="S437" i="22"/>
  <c r="S437" i="21"/>
  <c r="O437" i="21"/>
  <c r="R437" i="21"/>
  <c r="Q437" i="21"/>
  <c r="P437" i="21"/>
  <c r="N437" i="21"/>
  <c r="Q437" i="18"/>
  <c r="R437" i="18"/>
  <c r="O437" i="18"/>
  <c r="N437" i="18"/>
  <c r="P437" i="18"/>
  <c r="S437" i="18"/>
  <c r="S437" i="19"/>
  <c r="R437" i="19"/>
  <c r="Q437" i="19"/>
  <c r="P437" i="19"/>
  <c r="O437" i="19"/>
  <c r="N437" i="19"/>
  <c r="M445" i="18"/>
  <c r="J559" i="15"/>
  <c r="P551" i="15"/>
  <c r="H450" i="9"/>
  <c r="B464" i="15"/>
  <c r="L442" i="11"/>
  <c r="K442" i="11"/>
  <c r="M442" i="11"/>
  <c r="J442" i="11"/>
  <c r="I442" i="11"/>
  <c r="X437" i="11"/>
  <c r="AB437" i="11"/>
  <c r="Z437" i="11"/>
  <c r="AA437" i="11"/>
  <c r="Y437" i="11"/>
  <c r="L442" i="9"/>
  <c r="I442" i="9"/>
  <c r="N442" i="9"/>
  <c r="M442" i="9"/>
  <c r="K442" i="9"/>
  <c r="J442" i="9"/>
  <c r="I443" i="11" a="1"/>
  <c r="X438" i="11" a="1"/>
  <c r="N438" i="22" a="1"/>
  <c r="N438" i="24" a="1"/>
  <c r="I443" i="9" a="1"/>
  <c r="N438" i="30" a="1"/>
  <c r="N438" i="21" a="1"/>
  <c r="N438" i="28" a="1"/>
  <c r="N438" i="25" a="1"/>
  <c r="N438" i="23" a="1"/>
  <c r="N438" i="27" a="1"/>
  <c r="N438" i="19" a="1"/>
  <c r="N438" i="18" a="1"/>
  <c r="N438" i="29" a="1"/>
  <c r="N438" i="26" a="1"/>
  <c r="M552" i="31" l="1"/>
  <c r="L552" i="31"/>
  <c r="W446" i="11"/>
  <c r="J560" i="31"/>
  <c r="D457" i="31"/>
  <c r="G457" i="31"/>
  <c r="E457" i="31"/>
  <c r="F457" i="31"/>
  <c r="O552" i="31"/>
  <c r="N552" i="31"/>
  <c r="C457" i="31"/>
  <c r="K552" i="31"/>
  <c r="K552" i="15"/>
  <c r="N552" i="15"/>
  <c r="M552" i="15"/>
  <c r="L552" i="15"/>
  <c r="H457" i="15"/>
  <c r="C457" i="15"/>
  <c r="F457" i="15"/>
  <c r="E457" i="15"/>
  <c r="G457" i="15"/>
  <c r="O552" i="15"/>
  <c r="D457" i="15"/>
  <c r="P438" i="29"/>
  <c r="Q438" i="29"/>
  <c r="N438" i="29"/>
  <c r="R438" i="29"/>
  <c r="O438" i="29"/>
  <c r="S438" i="29"/>
  <c r="S438" i="30"/>
  <c r="Q438" i="30"/>
  <c r="P438" i="30"/>
  <c r="N438" i="30"/>
  <c r="R438" i="30"/>
  <c r="O438" i="30"/>
  <c r="O438" i="27"/>
  <c r="Q438" i="27"/>
  <c r="S438" i="27"/>
  <c r="R438" i="27"/>
  <c r="P438" i="27"/>
  <c r="N438" i="27"/>
  <c r="S438" i="28"/>
  <c r="R438" i="28"/>
  <c r="Q438" i="28"/>
  <c r="P438" i="28"/>
  <c r="O438" i="28"/>
  <c r="N438" i="28"/>
  <c r="O438" i="25"/>
  <c r="R438" i="25"/>
  <c r="Q438" i="25"/>
  <c r="S438" i="25"/>
  <c r="P438" i="25"/>
  <c r="N438" i="25"/>
  <c r="R438" i="26"/>
  <c r="Q438" i="26"/>
  <c r="P438" i="26"/>
  <c r="O438" i="26"/>
  <c r="S438" i="26"/>
  <c r="N438" i="26"/>
  <c r="S438" i="24"/>
  <c r="R438" i="24"/>
  <c r="Q438" i="24"/>
  <c r="P438" i="24"/>
  <c r="O438" i="24"/>
  <c r="N438" i="24"/>
  <c r="R438" i="23"/>
  <c r="P438" i="23"/>
  <c r="N438" i="23"/>
  <c r="S438" i="23"/>
  <c r="Q438" i="23"/>
  <c r="O438" i="23"/>
  <c r="S438" i="22"/>
  <c r="R438" i="22"/>
  <c r="Q438" i="22"/>
  <c r="P438" i="22"/>
  <c r="O438" i="22"/>
  <c r="N438" i="22"/>
  <c r="P438" i="21"/>
  <c r="N438" i="21"/>
  <c r="S438" i="21"/>
  <c r="Q438" i="21"/>
  <c r="R438" i="21"/>
  <c r="O438" i="21"/>
  <c r="N438" i="19"/>
  <c r="S438" i="19"/>
  <c r="R438" i="19"/>
  <c r="Q438" i="19"/>
  <c r="P438" i="19"/>
  <c r="O438" i="19"/>
  <c r="S438" i="18"/>
  <c r="R438" i="18"/>
  <c r="Q438" i="18"/>
  <c r="N438" i="18"/>
  <c r="P438" i="18"/>
  <c r="O438" i="18"/>
  <c r="M446" i="18"/>
  <c r="J560" i="15"/>
  <c r="H451" i="9"/>
  <c r="B465" i="15"/>
  <c r="P552" i="15"/>
  <c r="K443" i="11"/>
  <c r="M443" i="11"/>
  <c r="L443" i="11"/>
  <c r="I443" i="11"/>
  <c r="J443" i="11"/>
  <c r="Y438" i="11"/>
  <c r="AA438" i="11"/>
  <c r="X438" i="11"/>
  <c r="Z438" i="11"/>
  <c r="AB438" i="11"/>
  <c r="N443" i="9"/>
  <c r="K443" i="9"/>
  <c r="M443" i="9"/>
  <c r="L443" i="9"/>
  <c r="J443" i="9"/>
  <c r="I443" i="9"/>
  <c r="I444" i="11" a="1"/>
  <c r="X439" i="11" a="1"/>
  <c r="N439" i="22" a="1"/>
  <c r="I444" i="9" a="1"/>
  <c r="N439" i="28" a="1"/>
  <c r="N439" i="21" a="1"/>
  <c r="N439" i="23" a="1"/>
  <c r="N439" i="26" a="1"/>
  <c r="N439" i="19" a="1"/>
  <c r="N439" i="30" a="1"/>
  <c r="N439" i="25" a="1"/>
  <c r="N439" i="24" a="1"/>
  <c r="N439" i="18" a="1"/>
  <c r="N439" i="29" a="1"/>
  <c r="N439" i="27" a="1"/>
  <c r="M553" i="31" l="1"/>
  <c r="C458" i="31"/>
  <c r="O553" i="31"/>
  <c r="D458" i="31"/>
  <c r="L553" i="31"/>
  <c r="K553" i="31"/>
  <c r="G458" i="31"/>
  <c r="E458" i="31"/>
  <c r="W447" i="11"/>
  <c r="J561" i="31"/>
  <c r="N553" i="31"/>
  <c r="F458" i="31"/>
  <c r="L553" i="15"/>
  <c r="G458" i="15"/>
  <c r="C458" i="15"/>
  <c r="F458" i="15"/>
  <c r="H458" i="15"/>
  <c r="M553" i="15"/>
  <c r="K553" i="15"/>
  <c r="O553" i="15"/>
  <c r="D458" i="15"/>
  <c r="N553" i="15"/>
  <c r="E458" i="15"/>
  <c r="R439" i="29"/>
  <c r="O439" i="29"/>
  <c r="S439" i="29"/>
  <c r="P439" i="29"/>
  <c r="N439" i="29"/>
  <c r="Q439" i="29"/>
  <c r="S439" i="30"/>
  <c r="R439" i="30"/>
  <c r="Q439" i="30"/>
  <c r="P439" i="30"/>
  <c r="O439" i="30"/>
  <c r="N439" i="30"/>
  <c r="N439" i="27"/>
  <c r="R439" i="27"/>
  <c r="O439" i="27"/>
  <c r="Q439" i="27"/>
  <c r="P439" i="27"/>
  <c r="S439" i="27"/>
  <c r="Q439" i="28"/>
  <c r="P439" i="28"/>
  <c r="O439" i="28"/>
  <c r="N439" i="28"/>
  <c r="S439" i="28"/>
  <c r="R439" i="28"/>
  <c r="R439" i="25"/>
  <c r="N439" i="25"/>
  <c r="O439" i="25"/>
  <c r="S439" i="25"/>
  <c r="P439" i="25"/>
  <c r="Q439" i="25"/>
  <c r="S439" i="26"/>
  <c r="R439" i="26"/>
  <c r="Q439" i="26"/>
  <c r="P439" i="26"/>
  <c r="O439" i="26"/>
  <c r="N439" i="26"/>
  <c r="R439" i="23"/>
  <c r="P439" i="23"/>
  <c r="N439" i="23"/>
  <c r="Q439" i="23"/>
  <c r="S439" i="23"/>
  <c r="O439" i="23"/>
  <c r="O439" i="24"/>
  <c r="N439" i="24"/>
  <c r="S439" i="24"/>
  <c r="R439" i="24"/>
  <c r="Q439" i="24"/>
  <c r="P439" i="24"/>
  <c r="S439" i="21"/>
  <c r="P439" i="21"/>
  <c r="R439" i="21"/>
  <c r="O439" i="21"/>
  <c r="N439" i="21"/>
  <c r="Q439" i="21"/>
  <c r="S439" i="22"/>
  <c r="R439" i="22"/>
  <c r="Q439" i="22"/>
  <c r="O439" i="22"/>
  <c r="N439" i="22"/>
  <c r="P439" i="22"/>
  <c r="S439" i="18"/>
  <c r="O439" i="18"/>
  <c r="N439" i="18"/>
  <c r="R439" i="18"/>
  <c r="Q439" i="18"/>
  <c r="P439" i="18"/>
  <c r="S439" i="19"/>
  <c r="R439" i="19"/>
  <c r="Q439" i="19"/>
  <c r="P439" i="19"/>
  <c r="O439" i="19"/>
  <c r="N439" i="19"/>
  <c r="H452" i="9"/>
  <c r="B466" i="15"/>
  <c r="P553" i="15"/>
  <c r="M447" i="18"/>
  <c r="J561" i="15"/>
  <c r="K444" i="11"/>
  <c r="I444" i="11"/>
  <c r="J444" i="11"/>
  <c r="L444" i="11"/>
  <c r="M444" i="11"/>
  <c r="AA439" i="11"/>
  <c r="Y439" i="11"/>
  <c r="Z439" i="11"/>
  <c r="AB439" i="11"/>
  <c r="X439" i="11"/>
  <c r="M444" i="9"/>
  <c r="N444" i="9"/>
  <c r="L444" i="9"/>
  <c r="J444" i="9"/>
  <c r="I444" i="9"/>
  <c r="K444" i="9"/>
  <c r="I445" i="11" a="1"/>
  <c r="X440" i="11" a="1"/>
  <c r="N440" i="23" a="1"/>
  <c r="N440" i="19" a="1"/>
  <c r="N440" i="29" a="1"/>
  <c r="N440" i="22" a="1"/>
  <c r="N440" i="24" a="1"/>
  <c r="N440" i="21" a="1"/>
  <c r="N440" i="26" a="1"/>
  <c r="I445" i="9" a="1"/>
  <c r="N440" i="18" a="1"/>
  <c r="N440" i="30" a="1"/>
  <c r="N440" i="27" a="1"/>
  <c r="N440" i="25" a="1"/>
  <c r="N440" i="28" a="1"/>
  <c r="C459" i="31" l="1"/>
  <c r="K554" i="31"/>
  <c r="W448" i="11"/>
  <c r="J562" i="31"/>
  <c r="L554" i="31"/>
  <c r="O554" i="31"/>
  <c r="M554" i="31"/>
  <c r="N554" i="31"/>
  <c r="G459" i="31"/>
  <c r="E459" i="31"/>
  <c r="F459" i="31"/>
  <c r="D459" i="31"/>
  <c r="E459" i="15"/>
  <c r="O554" i="15"/>
  <c r="G459" i="15"/>
  <c r="K554" i="15"/>
  <c r="D459" i="15"/>
  <c r="L554" i="15"/>
  <c r="C459" i="15"/>
  <c r="M554" i="15"/>
  <c r="F459" i="15"/>
  <c r="H459" i="15"/>
  <c r="N554" i="15"/>
  <c r="R440" i="29"/>
  <c r="N440" i="29"/>
  <c r="S440" i="29"/>
  <c r="Q440" i="29"/>
  <c r="O440" i="29"/>
  <c r="P440" i="29"/>
  <c r="S440" i="30"/>
  <c r="R440" i="30"/>
  <c r="Q440" i="30"/>
  <c r="P440" i="30"/>
  <c r="O440" i="30"/>
  <c r="N440" i="30"/>
  <c r="O440" i="27"/>
  <c r="P440" i="27"/>
  <c r="R440" i="27"/>
  <c r="S440" i="27"/>
  <c r="Q440" i="27"/>
  <c r="N440" i="27"/>
  <c r="S440" i="28"/>
  <c r="R440" i="28"/>
  <c r="Q440" i="28"/>
  <c r="P440" i="28"/>
  <c r="O440" i="28"/>
  <c r="N440" i="28"/>
  <c r="S440" i="25"/>
  <c r="N440" i="25"/>
  <c r="R440" i="25"/>
  <c r="P440" i="25"/>
  <c r="O440" i="25"/>
  <c r="Q440" i="25"/>
  <c r="S440" i="26"/>
  <c r="R440" i="26"/>
  <c r="Q440" i="26"/>
  <c r="P440" i="26"/>
  <c r="O440" i="26"/>
  <c r="N440" i="26"/>
  <c r="S440" i="24"/>
  <c r="R440" i="24"/>
  <c r="Q440" i="24"/>
  <c r="P440" i="24"/>
  <c r="O440" i="24"/>
  <c r="N440" i="24"/>
  <c r="N440" i="23"/>
  <c r="O440" i="23"/>
  <c r="P440" i="23"/>
  <c r="Q440" i="23"/>
  <c r="S440" i="23"/>
  <c r="R440" i="23"/>
  <c r="N440" i="22"/>
  <c r="S440" i="22"/>
  <c r="R440" i="22"/>
  <c r="Q440" i="22"/>
  <c r="P440" i="22"/>
  <c r="O440" i="22"/>
  <c r="Q440" i="21"/>
  <c r="S440" i="21"/>
  <c r="N440" i="21"/>
  <c r="P440" i="21"/>
  <c r="R440" i="21"/>
  <c r="O440" i="21"/>
  <c r="S440" i="19"/>
  <c r="R440" i="19"/>
  <c r="Q440" i="19"/>
  <c r="P440" i="19"/>
  <c r="O440" i="19"/>
  <c r="N440" i="19"/>
  <c r="R440" i="18"/>
  <c r="P440" i="18"/>
  <c r="O440" i="18"/>
  <c r="Q440" i="18"/>
  <c r="N440" i="18"/>
  <c r="S440" i="18"/>
  <c r="M448" i="18"/>
  <c r="J562" i="15"/>
  <c r="H453" i="9"/>
  <c r="B467" i="15"/>
  <c r="P554" i="15"/>
  <c r="I445" i="11"/>
  <c r="J445" i="11"/>
  <c r="M445" i="11"/>
  <c r="L445" i="11"/>
  <c r="K445" i="11"/>
  <c r="Z440" i="11"/>
  <c r="X440" i="11"/>
  <c r="Y440" i="11"/>
  <c r="AA440" i="11"/>
  <c r="AB440" i="11"/>
  <c r="N445" i="9"/>
  <c r="L445" i="9"/>
  <c r="J445" i="9"/>
  <c r="M445" i="9"/>
  <c r="K445" i="9"/>
  <c r="I445" i="9"/>
  <c r="I446" i="11" a="1"/>
  <c r="X441" i="11" a="1"/>
  <c r="N441" i="24" a="1"/>
  <c r="N441" i="27" a="1"/>
  <c r="N441" i="19" a="1"/>
  <c r="N441" i="30" a="1"/>
  <c r="N441" i="18" a="1"/>
  <c r="N441" i="28" a="1"/>
  <c r="I446" i="9" a="1"/>
  <c r="N441" i="29" a="1"/>
  <c r="N441" i="25" a="1"/>
  <c r="N441" i="21" a="1"/>
  <c r="N441" i="23" a="1"/>
  <c r="N441" i="26" a="1"/>
  <c r="N441" i="22" a="1"/>
  <c r="O555" i="31" l="1"/>
  <c r="L555" i="31"/>
  <c r="M555" i="31"/>
  <c r="F460" i="31"/>
  <c r="G460" i="31"/>
  <c r="C460" i="31"/>
  <c r="D460" i="31"/>
  <c r="N555" i="31"/>
  <c r="W449" i="11"/>
  <c r="J563" i="31"/>
  <c r="K555" i="31"/>
  <c r="E460" i="31"/>
  <c r="K555" i="15"/>
  <c r="L555" i="15"/>
  <c r="G460" i="15"/>
  <c r="M555" i="15"/>
  <c r="E460" i="15"/>
  <c r="D460" i="15"/>
  <c r="F460" i="15"/>
  <c r="H460" i="15"/>
  <c r="C460" i="15"/>
  <c r="N555" i="15"/>
  <c r="O555" i="15"/>
  <c r="Q441" i="29"/>
  <c r="S441" i="29"/>
  <c r="P441" i="29"/>
  <c r="O441" i="29"/>
  <c r="R441" i="29"/>
  <c r="N441" i="29"/>
  <c r="P441" i="30"/>
  <c r="O441" i="30"/>
  <c r="N441" i="30"/>
  <c r="S441" i="30"/>
  <c r="R441" i="30"/>
  <c r="Q441" i="30"/>
  <c r="R441" i="27"/>
  <c r="O441" i="27"/>
  <c r="Q441" i="27"/>
  <c r="P441" i="27"/>
  <c r="N441" i="27"/>
  <c r="S441" i="27"/>
  <c r="S441" i="28"/>
  <c r="R441" i="28"/>
  <c r="Q441" i="28"/>
  <c r="P441" i="28"/>
  <c r="O441" i="28"/>
  <c r="N441" i="28"/>
  <c r="P441" i="25"/>
  <c r="S441" i="25"/>
  <c r="Q441" i="25"/>
  <c r="O441" i="25"/>
  <c r="N441" i="25"/>
  <c r="R441" i="25"/>
  <c r="P441" i="26"/>
  <c r="O441" i="26"/>
  <c r="N441" i="26"/>
  <c r="S441" i="26"/>
  <c r="R441" i="26"/>
  <c r="Q441" i="26"/>
  <c r="S441" i="23"/>
  <c r="Q441" i="23"/>
  <c r="O441" i="23"/>
  <c r="R441" i="23"/>
  <c r="P441" i="23"/>
  <c r="N441" i="23"/>
  <c r="R441" i="24"/>
  <c r="Q441" i="24"/>
  <c r="P441" i="24"/>
  <c r="O441" i="24"/>
  <c r="N441" i="24"/>
  <c r="S441" i="24"/>
  <c r="R441" i="21"/>
  <c r="N441" i="21"/>
  <c r="S441" i="21"/>
  <c r="Q441" i="21"/>
  <c r="P441" i="21"/>
  <c r="O441" i="21"/>
  <c r="R441" i="22"/>
  <c r="Q441" i="22"/>
  <c r="P441" i="22"/>
  <c r="O441" i="22"/>
  <c r="N441" i="22"/>
  <c r="S441" i="22"/>
  <c r="S441" i="18"/>
  <c r="R441" i="18"/>
  <c r="Q441" i="18"/>
  <c r="O441" i="18"/>
  <c r="N441" i="18"/>
  <c r="P441" i="18"/>
  <c r="S441" i="19"/>
  <c r="R441" i="19"/>
  <c r="Q441" i="19"/>
  <c r="P441" i="19"/>
  <c r="O441" i="19"/>
  <c r="N441" i="19"/>
  <c r="M449" i="18"/>
  <c r="J563" i="15"/>
  <c r="H454" i="9"/>
  <c r="B468" i="15"/>
  <c r="P555" i="15"/>
  <c r="M446" i="11"/>
  <c r="I446" i="11"/>
  <c r="L446" i="11"/>
  <c r="K446" i="11"/>
  <c r="J446" i="11"/>
  <c r="Z441" i="11"/>
  <c r="Y441" i="11"/>
  <c r="AA441" i="11"/>
  <c r="AB441" i="11"/>
  <c r="X441" i="11"/>
  <c r="K446" i="9"/>
  <c r="L446" i="9"/>
  <c r="M446" i="9"/>
  <c r="N446" i="9"/>
  <c r="J446" i="9"/>
  <c r="I446" i="9"/>
  <c r="I447" i="11" a="1"/>
  <c r="X442" i="11" a="1"/>
  <c r="N442" i="30" a="1"/>
  <c r="N442" i="23" a="1"/>
  <c r="N442" i="28" a="1"/>
  <c r="N442" i="22" a="1"/>
  <c r="N442" i="25" a="1"/>
  <c r="I447" i="9" a="1"/>
  <c r="N442" i="26" a="1"/>
  <c r="N442" i="18" a="1"/>
  <c r="N442" i="19" a="1"/>
  <c r="N442" i="24" a="1"/>
  <c r="N442" i="27" a="1"/>
  <c r="N442" i="21" a="1"/>
  <c r="N442" i="29" a="1"/>
  <c r="K556" i="31" l="1"/>
  <c r="N556" i="31"/>
  <c r="L556" i="31"/>
  <c r="M556" i="31"/>
  <c r="E461" i="31"/>
  <c r="O556" i="31"/>
  <c r="F461" i="31"/>
  <c r="G461" i="31"/>
  <c r="D461" i="31"/>
  <c r="C461" i="31"/>
  <c r="W450" i="11"/>
  <c r="J564" i="31"/>
  <c r="K556" i="15"/>
  <c r="L556" i="15"/>
  <c r="M556" i="15"/>
  <c r="O556" i="15"/>
  <c r="C461" i="15"/>
  <c r="H461" i="15"/>
  <c r="G461" i="15"/>
  <c r="F461" i="15"/>
  <c r="E461" i="15"/>
  <c r="N556" i="15"/>
  <c r="D461" i="15"/>
  <c r="P442" i="29"/>
  <c r="S442" i="29"/>
  <c r="N442" i="29"/>
  <c r="Q442" i="29"/>
  <c r="O442" i="29"/>
  <c r="R442" i="29"/>
  <c r="S442" i="30"/>
  <c r="Q442" i="30"/>
  <c r="P442" i="30"/>
  <c r="N442" i="30"/>
  <c r="O442" i="30"/>
  <c r="R442" i="30"/>
  <c r="R442" i="27"/>
  <c r="S442" i="27"/>
  <c r="Q442" i="27"/>
  <c r="N442" i="27"/>
  <c r="P442" i="27"/>
  <c r="O442" i="27"/>
  <c r="S442" i="28"/>
  <c r="R442" i="28"/>
  <c r="Q442" i="28"/>
  <c r="P442" i="28"/>
  <c r="O442" i="28"/>
  <c r="N442" i="28"/>
  <c r="O442" i="25"/>
  <c r="R442" i="25"/>
  <c r="N442" i="25"/>
  <c r="S442" i="25"/>
  <c r="Q442" i="25"/>
  <c r="P442" i="25"/>
  <c r="R442" i="26"/>
  <c r="Q442" i="26"/>
  <c r="P442" i="26"/>
  <c r="O442" i="26"/>
  <c r="S442" i="26"/>
  <c r="N442" i="26"/>
  <c r="S442" i="24"/>
  <c r="R442" i="24"/>
  <c r="Q442" i="24"/>
  <c r="P442" i="24"/>
  <c r="O442" i="24"/>
  <c r="N442" i="24"/>
  <c r="R442" i="23"/>
  <c r="P442" i="23"/>
  <c r="S442" i="23"/>
  <c r="Q442" i="23"/>
  <c r="O442" i="23"/>
  <c r="N442" i="23"/>
  <c r="S442" i="22"/>
  <c r="R442" i="22"/>
  <c r="Q442" i="22"/>
  <c r="P442" i="22"/>
  <c r="O442" i="22"/>
  <c r="N442" i="22"/>
  <c r="P442" i="21"/>
  <c r="O442" i="21"/>
  <c r="R442" i="21"/>
  <c r="N442" i="21"/>
  <c r="Q442" i="21"/>
  <c r="S442" i="21"/>
  <c r="N442" i="19"/>
  <c r="S442" i="19"/>
  <c r="R442" i="19"/>
  <c r="Q442" i="19"/>
  <c r="P442" i="19"/>
  <c r="O442" i="19"/>
  <c r="S442" i="18"/>
  <c r="Q442" i="18"/>
  <c r="P442" i="18"/>
  <c r="O442" i="18"/>
  <c r="R442" i="18"/>
  <c r="N442" i="18"/>
  <c r="H455" i="9"/>
  <c r="B469" i="15"/>
  <c r="M450" i="18"/>
  <c r="J564" i="15"/>
  <c r="P556" i="15"/>
  <c r="M447" i="11"/>
  <c r="I447" i="11"/>
  <c r="L447" i="11"/>
  <c r="K447" i="11"/>
  <c r="J447" i="11"/>
  <c r="X442" i="11"/>
  <c r="Z442" i="11"/>
  <c r="Y442" i="11"/>
  <c r="AB442" i="11"/>
  <c r="AA442" i="11"/>
  <c r="K447" i="9"/>
  <c r="N447" i="9"/>
  <c r="M447" i="9"/>
  <c r="J447" i="9"/>
  <c r="L447" i="9"/>
  <c r="I447" i="9"/>
  <c r="I448" i="11" a="1"/>
  <c r="X443" i="11" a="1"/>
  <c r="N443" i="21" a="1"/>
  <c r="N443" i="22" a="1"/>
  <c r="N443" i="27" a="1"/>
  <c r="N443" i="24" a="1"/>
  <c r="N443" i="30" a="1"/>
  <c r="N443" i="28" a="1"/>
  <c r="N443" i="18" a="1"/>
  <c r="I448" i="9" a="1"/>
  <c r="N443" i="26" a="1"/>
  <c r="N443" i="19" a="1"/>
  <c r="N443" i="25" a="1"/>
  <c r="N443" i="23" a="1"/>
  <c r="N443" i="29" a="1"/>
  <c r="N557" i="31" l="1"/>
  <c r="D462" i="31"/>
  <c r="G462" i="31"/>
  <c r="L557" i="31"/>
  <c r="M557" i="31"/>
  <c r="K557" i="31"/>
  <c r="C462" i="31"/>
  <c r="O557" i="31"/>
  <c r="W451" i="11"/>
  <c r="J565" i="31"/>
  <c r="E462" i="31"/>
  <c r="F462" i="31"/>
  <c r="O557" i="15"/>
  <c r="N557" i="15"/>
  <c r="L557" i="15"/>
  <c r="M557" i="15"/>
  <c r="F462" i="15"/>
  <c r="G462" i="15"/>
  <c r="C462" i="15"/>
  <c r="H462" i="15"/>
  <c r="K557" i="15"/>
  <c r="E462" i="15"/>
  <c r="D462" i="15"/>
  <c r="R443" i="29"/>
  <c r="P443" i="29"/>
  <c r="N443" i="29"/>
  <c r="Q443" i="29"/>
  <c r="O443" i="29"/>
  <c r="S443" i="29"/>
  <c r="S443" i="30"/>
  <c r="R443" i="30"/>
  <c r="Q443" i="30"/>
  <c r="O443" i="30"/>
  <c r="P443" i="30"/>
  <c r="N443" i="30"/>
  <c r="Q443" i="27"/>
  <c r="S443" i="27"/>
  <c r="P443" i="27"/>
  <c r="N443" i="27"/>
  <c r="R443" i="27"/>
  <c r="O443" i="27"/>
  <c r="Q443" i="28"/>
  <c r="P443" i="28"/>
  <c r="O443" i="28"/>
  <c r="N443" i="28"/>
  <c r="S443" i="28"/>
  <c r="R443" i="28"/>
  <c r="O443" i="25"/>
  <c r="R443" i="25"/>
  <c r="N443" i="25"/>
  <c r="S443" i="25"/>
  <c r="P443" i="25"/>
  <c r="Q443" i="25"/>
  <c r="S443" i="26"/>
  <c r="R443" i="26"/>
  <c r="Q443" i="26"/>
  <c r="P443" i="26"/>
  <c r="O443" i="26"/>
  <c r="N443" i="26"/>
  <c r="R443" i="23"/>
  <c r="P443" i="23"/>
  <c r="Q443" i="23"/>
  <c r="O443" i="23"/>
  <c r="S443" i="23"/>
  <c r="N443" i="23"/>
  <c r="O443" i="24"/>
  <c r="N443" i="24"/>
  <c r="S443" i="24"/>
  <c r="R443" i="24"/>
  <c r="Q443" i="24"/>
  <c r="P443" i="24"/>
  <c r="N443" i="21"/>
  <c r="R443" i="21"/>
  <c r="P443" i="21"/>
  <c r="S443" i="21"/>
  <c r="Q443" i="21"/>
  <c r="O443" i="21"/>
  <c r="S443" i="22"/>
  <c r="R443" i="22"/>
  <c r="Q443" i="22"/>
  <c r="O443" i="22"/>
  <c r="N443" i="22"/>
  <c r="P443" i="22"/>
  <c r="N443" i="18"/>
  <c r="R443" i="18"/>
  <c r="Q443" i="18"/>
  <c r="S443" i="18"/>
  <c r="P443" i="18"/>
  <c r="O443" i="18"/>
  <c r="O443" i="19"/>
  <c r="N443" i="19"/>
  <c r="S443" i="19"/>
  <c r="R443" i="19"/>
  <c r="Q443" i="19"/>
  <c r="P443" i="19"/>
  <c r="M451" i="18"/>
  <c r="J565" i="15"/>
  <c r="H456" i="9"/>
  <c r="B470" i="15"/>
  <c r="P557" i="15"/>
  <c r="M448" i="11"/>
  <c r="I448" i="11"/>
  <c r="L448" i="11"/>
  <c r="J448" i="11"/>
  <c r="K448" i="11"/>
  <c r="Z443" i="11"/>
  <c r="AA443" i="11"/>
  <c r="AB443" i="11"/>
  <c r="Y443" i="11"/>
  <c r="X443" i="11"/>
  <c r="N448" i="9"/>
  <c r="M448" i="9"/>
  <c r="K448" i="9"/>
  <c r="J448" i="9"/>
  <c r="L448" i="9"/>
  <c r="I448" i="9"/>
  <c r="I449" i="11" a="1"/>
  <c r="X444" i="11" a="1"/>
  <c r="N444" i="21" a="1"/>
  <c r="N444" i="28" a="1"/>
  <c r="N444" i="24" a="1"/>
  <c r="N444" i="29" a="1"/>
  <c r="N444" i="27" a="1"/>
  <c r="N444" i="18" a="1"/>
  <c r="N444" i="25" a="1"/>
  <c r="N444" i="19" a="1"/>
  <c r="I449" i="9" a="1"/>
  <c r="N444" i="23" a="1"/>
  <c r="N444" i="26" a="1"/>
  <c r="N444" i="22" a="1"/>
  <c r="N444" i="30" a="1"/>
  <c r="N558" i="31" l="1"/>
  <c r="K558" i="31"/>
  <c r="O558" i="31"/>
  <c r="L558" i="31"/>
  <c r="F463" i="31"/>
  <c r="E463" i="31"/>
  <c r="C463" i="31"/>
  <c r="G463" i="31"/>
  <c r="M558" i="31"/>
  <c r="D463" i="31"/>
  <c r="W452" i="11"/>
  <c r="J566" i="31"/>
  <c r="K558" i="15"/>
  <c r="N558" i="15"/>
  <c r="G463" i="15"/>
  <c r="L558" i="15"/>
  <c r="C463" i="15"/>
  <c r="D463" i="15"/>
  <c r="O558" i="15"/>
  <c r="M558" i="15"/>
  <c r="H463" i="15"/>
  <c r="F463" i="15"/>
  <c r="E463" i="15"/>
  <c r="R444" i="29"/>
  <c r="N444" i="29"/>
  <c r="Q444" i="29"/>
  <c r="O444" i="29"/>
  <c r="S444" i="29"/>
  <c r="P444" i="29"/>
  <c r="S444" i="30"/>
  <c r="R444" i="30"/>
  <c r="Q444" i="30"/>
  <c r="P444" i="30"/>
  <c r="O444" i="30"/>
  <c r="N444" i="30"/>
  <c r="R444" i="27"/>
  <c r="Q444" i="27"/>
  <c r="S444" i="27"/>
  <c r="P444" i="27"/>
  <c r="N444" i="27"/>
  <c r="O444" i="27"/>
  <c r="S444" i="28"/>
  <c r="R444" i="28"/>
  <c r="Q444" i="28"/>
  <c r="P444" i="28"/>
  <c r="O444" i="28"/>
  <c r="N444" i="28"/>
  <c r="R444" i="25"/>
  <c r="N444" i="25"/>
  <c r="S444" i="25"/>
  <c r="Q444" i="25"/>
  <c r="O444" i="25"/>
  <c r="P444" i="25"/>
  <c r="S444" i="26"/>
  <c r="R444" i="26"/>
  <c r="Q444" i="26"/>
  <c r="P444" i="26"/>
  <c r="O444" i="26"/>
  <c r="N444" i="26"/>
  <c r="S444" i="24"/>
  <c r="R444" i="24"/>
  <c r="Q444" i="24"/>
  <c r="P444" i="24"/>
  <c r="O444" i="24"/>
  <c r="N444" i="24"/>
  <c r="S444" i="23"/>
  <c r="O444" i="23"/>
  <c r="Q444" i="23"/>
  <c r="N444" i="23"/>
  <c r="R444" i="23"/>
  <c r="P444" i="23"/>
  <c r="S444" i="22"/>
  <c r="R444" i="22"/>
  <c r="Q444" i="22"/>
  <c r="P444" i="22"/>
  <c r="O444" i="22"/>
  <c r="N444" i="22"/>
  <c r="S444" i="21"/>
  <c r="Q444" i="21"/>
  <c r="O444" i="21"/>
  <c r="N444" i="21"/>
  <c r="R444" i="21"/>
  <c r="P444" i="21"/>
  <c r="O444" i="18"/>
  <c r="S444" i="18"/>
  <c r="R444" i="18"/>
  <c r="Q444" i="18"/>
  <c r="P444" i="18"/>
  <c r="N444" i="18"/>
  <c r="S444" i="19"/>
  <c r="Q444" i="19"/>
  <c r="P444" i="19"/>
  <c r="O444" i="19"/>
  <c r="N444" i="19"/>
  <c r="R444" i="19"/>
  <c r="M452" i="18"/>
  <c r="J566" i="15"/>
  <c r="P558" i="15"/>
  <c r="H457" i="9"/>
  <c r="B471" i="15"/>
  <c r="L449" i="11"/>
  <c r="J449" i="11"/>
  <c r="K449" i="11"/>
  <c r="I449" i="11"/>
  <c r="M449" i="11"/>
  <c r="X444" i="11"/>
  <c r="AB444" i="11"/>
  <c r="Z444" i="11"/>
  <c r="AA444" i="11"/>
  <c r="Y444" i="11"/>
  <c r="K449" i="9"/>
  <c r="N449" i="9"/>
  <c r="L449" i="9"/>
  <c r="M449" i="9"/>
  <c r="J449" i="9"/>
  <c r="I449" i="9"/>
  <c r="I450" i="11" a="1"/>
  <c r="X445" i="11" a="1"/>
  <c r="N445" i="26" a="1"/>
  <c r="N445" i="19" a="1"/>
  <c r="N445" i="23" a="1"/>
  <c r="N445" i="21" a="1"/>
  <c r="N445" i="29" a="1"/>
  <c r="N445" i="22" a="1"/>
  <c r="N445" i="18" a="1"/>
  <c r="N445" i="28" a="1"/>
  <c r="I450" i="9" a="1"/>
  <c r="N445" i="27" a="1"/>
  <c r="N445" i="30" a="1"/>
  <c r="N445" i="25" a="1"/>
  <c r="N445" i="24" a="1"/>
  <c r="G464" i="31" l="1"/>
  <c r="M559" i="31"/>
  <c r="C464" i="31"/>
  <c r="L559" i="31"/>
  <c r="F464" i="31"/>
  <c r="K559" i="31"/>
  <c r="W453" i="11"/>
  <c r="J567" i="31"/>
  <c r="D464" i="31"/>
  <c r="N559" i="31"/>
  <c r="O559" i="31"/>
  <c r="E464" i="31"/>
  <c r="E464" i="15"/>
  <c r="M559" i="15"/>
  <c r="O559" i="15"/>
  <c r="L559" i="15"/>
  <c r="D464" i="15"/>
  <c r="G464" i="15"/>
  <c r="H464" i="15"/>
  <c r="C464" i="15"/>
  <c r="K559" i="15"/>
  <c r="F464" i="15"/>
  <c r="N559" i="15"/>
  <c r="R445" i="29"/>
  <c r="N445" i="29"/>
  <c r="Q445" i="29"/>
  <c r="S445" i="29"/>
  <c r="O445" i="29"/>
  <c r="P445" i="29"/>
  <c r="P445" i="30"/>
  <c r="O445" i="30"/>
  <c r="N445" i="30"/>
  <c r="S445" i="30"/>
  <c r="R445" i="30"/>
  <c r="Q445" i="30"/>
  <c r="N445" i="27"/>
  <c r="R445" i="27"/>
  <c r="O445" i="27"/>
  <c r="P445" i="27"/>
  <c r="S445" i="27"/>
  <c r="Q445" i="27"/>
  <c r="S445" i="28"/>
  <c r="R445" i="28"/>
  <c r="Q445" i="28"/>
  <c r="P445" i="28"/>
  <c r="O445" i="28"/>
  <c r="N445" i="28"/>
  <c r="R445" i="25"/>
  <c r="S445" i="25"/>
  <c r="N445" i="25"/>
  <c r="O445" i="25"/>
  <c r="Q445" i="25"/>
  <c r="P445" i="25"/>
  <c r="P445" i="26"/>
  <c r="O445" i="26"/>
  <c r="N445" i="26"/>
  <c r="S445" i="26"/>
  <c r="R445" i="26"/>
  <c r="Q445" i="26"/>
  <c r="O445" i="23"/>
  <c r="R445" i="23"/>
  <c r="S445" i="23"/>
  <c r="Q445" i="23"/>
  <c r="P445" i="23"/>
  <c r="N445" i="23"/>
  <c r="S445" i="24"/>
  <c r="R445" i="24"/>
  <c r="Q445" i="24"/>
  <c r="P445" i="24"/>
  <c r="O445" i="24"/>
  <c r="N445" i="24"/>
  <c r="S445" i="21"/>
  <c r="P445" i="21"/>
  <c r="O445" i="21"/>
  <c r="N445" i="21"/>
  <c r="R445" i="21"/>
  <c r="Q445" i="21"/>
  <c r="R445" i="22"/>
  <c r="Q445" i="22"/>
  <c r="P445" i="22"/>
  <c r="O445" i="22"/>
  <c r="N445" i="22"/>
  <c r="S445" i="22"/>
  <c r="S445" i="19"/>
  <c r="R445" i="19"/>
  <c r="Q445" i="19"/>
  <c r="P445" i="19"/>
  <c r="O445" i="19"/>
  <c r="N445" i="19"/>
  <c r="R445" i="18"/>
  <c r="P445" i="18"/>
  <c r="N445" i="18"/>
  <c r="Q445" i="18"/>
  <c r="O445" i="18"/>
  <c r="S445" i="18"/>
  <c r="H458" i="9"/>
  <c r="B472" i="15"/>
  <c r="P559" i="15"/>
  <c r="M453" i="18"/>
  <c r="J567" i="15"/>
  <c r="M450" i="11"/>
  <c r="I450" i="11"/>
  <c r="J450" i="11"/>
  <c r="L450" i="11"/>
  <c r="K450" i="11"/>
  <c r="AB445" i="11"/>
  <c r="Y445" i="11"/>
  <c r="Z445" i="11"/>
  <c r="AA445" i="11"/>
  <c r="X445" i="11"/>
  <c r="M450" i="9"/>
  <c r="K450" i="9"/>
  <c r="N450" i="9"/>
  <c r="J450" i="9"/>
  <c r="L450" i="9"/>
  <c r="I450" i="9"/>
  <c r="I451" i="11" a="1"/>
  <c r="X446" i="11" a="1"/>
  <c r="N446" i="27" a="1"/>
  <c r="N446" i="25" a="1"/>
  <c r="N446" i="30" a="1"/>
  <c r="N446" i="21" a="1"/>
  <c r="N446" i="28" a="1"/>
  <c r="I451" i="9" a="1"/>
  <c r="N446" i="18" a="1"/>
  <c r="N446" i="29" a="1"/>
  <c r="N446" i="24" a="1"/>
  <c r="N446" i="23" a="1"/>
  <c r="N446" i="19" a="1"/>
  <c r="N446" i="26" a="1"/>
  <c r="N446" i="22" a="1"/>
  <c r="L560" i="31" l="1"/>
  <c r="N560" i="31"/>
  <c r="M560" i="31"/>
  <c r="G465" i="31"/>
  <c r="C465" i="31"/>
  <c r="F465" i="31"/>
  <c r="D465" i="31"/>
  <c r="O560" i="31"/>
  <c r="W454" i="11"/>
  <c r="J568" i="31"/>
  <c r="E465" i="31"/>
  <c r="K560" i="31"/>
  <c r="O560" i="15"/>
  <c r="C465" i="15"/>
  <c r="F465" i="15"/>
  <c r="G465" i="15"/>
  <c r="E465" i="15"/>
  <c r="M560" i="15"/>
  <c r="H465" i="15"/>
  <c r="L560" i="15"/>
  <c r="D465" i="15"/>
  <c r="N560" i="15"/>
  <c r="K560" i="15"/>
  <c r="O446" i="29"/>
  <c r="R446" i="29"/>
  <c r="P446" i="29"/>
  <c r="Q446" i="29"/>
  <c r="N446" i="29"/>
  <c r="S446" i="29"/>
  <c r="S446" i="30"/>
  <c r="Q446" i="30"/>
  <c r="P446" i="30"/>
  <c r="N446" i="30"/>
  <c r="R446" i="30"/>
  <c r="O446" i="30"/>
  <c r="S446" i="27"/>
  <c r="R446" i="27"/>
  <c r="P446" i="27"/>
  <c r="N446" i="27"/>
  <c r="O446" i="27"/>
  <c r="Q446" i="27"/>
  <c r="S446" i="28"/>
  <c r="R446" i="28"/>
  <c r="Q446" i="28"/>
  <c r="P446" i="28"/>
  <c r="O446" i="28"/>
  <c r="N446" i="28"/>
  <c r="R446" i="25"/>
  <c r="O446" i="25"/>
  <c r="S446" i="25"/>
  <c r="P446" i="25"/>
  <c r="Q446" i="25"/>
  <c r="N446" i="25"/>
  <c r="R446" i="26"/>
  <c r="Q446" i="26"/>
  <c r="P446" i="26"/>
  <c r="O446" i="26"/>
  <c r="S446" i="26"/>
  <c r="N446" i="26"/>
  <c r="S446" i="24"/>
  <c r="R446" i="24"/>
  <c r="Q446" i="24"/>
  <c r="P446" i="24"/>
  <c r="N446" i="24"/>
  <c r="O446" i="24"/>
  <c r="R446" i="23"/>
  <c r="Q446" i="23"/>
  <c r="P446" i="23"/>
  <c r="S446" i="23"/>
  <c r="N446" i="23"/>
  <c r="O446" i="23"/>
  <c r="O446" i="22"/>
  <c r="N446" i="22"/>
  <c r="S446" i="22"/>
  <c r="R446" i="22"/>
  <c r="Q446" i="22"/>
  <c r="P446" i="22"/>
  <c r="Q446" i="21"/>
  <c r="R446" i="21"/>
  <c r="P446" i="21"/>
  <c r="O446" i="21"/>
  <c r="N446" i="21"/>
  <c r="S446" i="21"/>
  <c r="S446" i="18"/>
  <c r="R446" i="18"/>
  <c r="Q446" i="18"/>
  <c r="P446" i="18"/>
  <c r="O446" i="18"/>
  <c r="N446" i="18"/>
  <c r="N446" i="19"/>
  <c r="S446" i="19"/>
  <c r="R446" i="19"/>
  <c r="Q446" i="19"/>
  <c r="P446" i="19"/>
  <c r="O446" i="19"/>
  <c r="M454" i="18"/>
  <c r="J568" i="15"/>
  <c r="P560" i="15"/>
  <c r="H459" i="9"/>
  <c r="B473" i="15"/>
  <c r="K451" i="11"/>
  <c r="I451" i="11"/>
  <c r="M451" i="11"/>
  <c r="L451" i="11"/>
  <c r="J451" i="11"/>
  <c r="X446" i="11"/>
  <c r="AA446" i="11"/>
  <c r="AB446" i="11"/>
  <c r="Y446" i="11"/>
  <c r="Z446" i="11"/>
  <c r="L451" i="9"/>
  <c r="J451" i="9"/>
  <c r="M451" i="9"/>
  <c r="I451" i="9"/>
  <c r="K451" i="9"/>
  <c r="N451" i="9"/>
  <c r="I452" i="11" a="1"/>
  <c r="X447" i="11" a="1"/>
  <c r="N447" i="24" a="1"/>
  <c r="N447" i="30" a="1"/>
  <c r="N447" i="28" a="1"/>
  <c r="N447" i="19" a="1"/>
  <c r="I452" i="9" a="1"/>
  <c r="N447" i="22" a="1"/>
  <c r="N447" i="21" a="1"/>
  <c r="N447" i="29" a="1"/>
  <c r="N447" i="18" a="1"/>
  <c r="N447" i="25" a="1"/>
  <c r="N447" i="27" a="1"/>
  <c r="N447" i="23" a="1"/>
  <c r="N447" i="26" a="1"/>
  <c r="K561" i="31" l="1"/>
  <c r="C466" i="31"/>
  <c r="E466" i="31"/>
  <c r="G466" i="31"/>
  <c r="M561" i="31"/>
  <c r="L561" i="31"/>
  <c r="W455" i="11"/>
  <c r="J569" i="31"/>
  <c r="D466" i="31"/>
  <c r="N561" i="31"/>
  <c r="F466" i="31"/>
  <c r="O561" i="31"/>
  <c r="E466" i="15"/>
  <c r="C466" i="15"/>
  <c r="G466" i="15"/>
  <c r="D466" i="15"/>
  <c r="F466" i="15"/>
  <c r="N561" i="15"/>
  <c r="O561" i="15"/>
  <c r="M561" i="15"/>
  <c r="L561" i="15"/>
  <c r="H466" i="15"/>
  <c r="K561" i="15"/>
  <c r="R447" i="29"/>
  <c r="Q447" i="29"/>
  <c r="O447" i="29"/>
  <c r="S447" i="29"/>
  <c r="N447" i="29"/>
  <c r="P447" i="29"/>
  <c r="S447" i="30"/>
  <c r="R447" i="30"/>
  <c r="Q447" i="30"/>
  <c r="P447" i="30"/>
  <c r="O447" i="30"/>
  <c r="N447" i="30"/>
  <c r="N447" i="27"/>
  <c r="R447" i="27"/>
  <c r="S447" i="27"/>
  <c r="P447" i="27"/>
  <c r="Q447" i="27"/>
  <c r="O447" i="27"/>
  <c r="Q447" i="28"/>
  <c r="P447" i="28"/>
  <c r="O447" i="28"/>
  <c r="N447" i="28"/>
  <c r="S447" i="28"/>
  <c r="R447" i="28"/>
  <c r="P447" i="25"/>
  <c r="S447" i="25"/>
  <c r="R447" i="25"/>
  <c r="N447" i="25"/>
  <c r="Q447" i="25"/>
  <c r="O447" i="25"/>
  <c r="S447" i="26"/>
  <c r="R447" i="26"/>
  <c r="Q447" i="26"/>
  <c r="P447" i="26"/>
  <c r="O447" i="26"/>
  <c r="N447" i="26"/>
  <c r="P447" i="23"/>
  <c r="S447" i="23"/>
  <c r="R447" i="23"/>
  <c r="O447" i="23"/>
  <c r="Q447" i="23"/>
  <c r="N447" i="23"/>
  <c r="O447" i="24"/>
  <c r="N447" i="24"/>
  <c r="S447" i="24"/>
  <c r="R447" i="24"/>
  <c r="Q447" i="24"/>
  <c r="P447" i="24"/>
  <c r="S447" i="21"/>
  <c r="Q447" i="21"/>
  <c r="O447" i="21"/>
  <c r="P447" i="21"/>
  <c r="N447" i="21"/>
  <c r="R447" i="21"/>
  <c r="S447" i="22"/>
  <c r="R447" i="22"/>
  <c r="Q447" i="22"/>
  <c r="P447" i="22"/>
  <c r="O447" i="22"/>
  <c r="N447" i="22"/>
  <c r="S447" i="19"/>
  <c r="R447" i="19"/>
  <c r="Q447" i="19"/>
  <c r="P447" i="19"/>
  <c r="O447" i="19"/>
  <c r="N447" i="19"/>
  <c r="N447" i="18"/>
  <c r="R447" i="18"/>
  <c r="S447" i="18"/>
  <c r="Q447" i="18"/>
  <c r="O447" i="18"/>
  <c r="P447" i="18"/>
  <c r="H460" i="9"/>
  <c r="B474" i="15"/>
  <c r="M455" i="18"/>
  <c r="J569" i="15"/>
  <c r="P561" i="15"/>
  <c r="I452" i="11"/>
  <c r="L452" i="11"/>
  <c r="J452" i="11"/>
  <c r="M452" i="11"/>
  <c r="K452" i="11"/>
  <c r="AA447" i="11"/>
  <c r="X447" i="11"/>
  <c r="Y447" i="11"/>
  <c r="AB447" i="11"/>
  <c r="Z447" i="11"/>
  <c r="L452" i="9"/>
  <c r="J452" i="9"/>
  <c r="N452" i="9"/>
  <c r="K452" i="9"/>
  <c r="M452" i="9"/>
  <c r="I452" i="9"/>
  <c r="I453" i="11" a="1"/>
  <c r="X448" i="11" a="1"/>
  <c r="N448" i="28" a="1"/>
  <c r="N448" i="18" a="1"/>
  <c r="N448" i="22" a="1"/>
  <c r="I453" i="9" a="1"/>
  <c r="N448" i="26" a="1"/>
  <c r="N448" i="24" a="1"/>
  <c r="N448" i="21" a="1"/>
  <c r="N448" i="30" a="1"/>
  <c r="N448" i="25" a="1"/>
  <c r="N448" i="19" a="1"/>
  <c r="N448" i="23" a="1"/>
  <c r="N448" i="27" a="1"/>
  <c r="N448" i="29" a="1"/>
  <c r="O562" i="31" l="1"/>
  <c r="L562" i="31"/>
  <c r="N562" i="31"/>
  <c r="E467" i="31"/>
  <c r="D467" i="31"/>
  <c r="K562" i="31"/>
  <c r="F467" i="31"/>
  <c r="G467" i="31"/>
  <c r="C467" i="31"/>
  <c r="M562" i="31"/>
  <c r="W456" i="11"/>
  <c r="J570" i="31"/>
  <c r="M562" i="15"/>
  <c r="L562" i="15"/>
  <c r="O562" i="15"/>
  <c r="C467" i="15"/>
  <c r="N562" i="15"/>
  <c r="H467" i="15"/>
  <c r="D467" i="15"/>
  <c r="F467" i="15"/>
  <c r="K562" i="15"/>
  <c r="E467" i="15"/>
  <c r="G467" i="15"/>
  <c r="S448" i="29"/>
  <c r="Q448" i="29"/>
  <c r="R448" i="29"/>
  <c r="O448" i="29"/>
  <c r="P448" i="29"/>
  <c r="N448" i="29"/>
  <c r="S448" i="30"/>
  <c r="R448" i="30"/>
  <c r="P448" i="30"/>
  <c r="Q448" i="30"/>
  <c r="O448" i="30"/>
  <c r="N448" i="30"/>
  <c r="S448" i="27"/>
  <c r="O448" i="27"/>
  <c r="P448" i="27"/>
  <c r="Q448" i="27"/>
  <c r="R448" i="27"/>
  <c r="N448" i="27"/>
  <c r="S448" i="28"/>
  <c r="R448" i="28"/>
  <c r="Q448" i="28"/>
  <c r="P448" i="28"/>
  <c r="O448" i="28"/>
  <c r="N448" i="28"/>
  <c r="P448" i="25"/>
  <c r="Q448" i="25"/>
  <c r="N448" i="25"/>
  <c r="R448" i="25"/>
  <c r="S448" i="25"/>
  <c r="O448" i="25"/>
  <c r="S448" i="26"/>
  <c r="R448" i="26"/>
  <c r="Q448" i="26"/>
  <c r="N448" i="26"/>
  <c r="P448" i="26"/>
  <c r="O448" i="26"/>
  <c r="S448" i="24"/>
  <c r="R448" i="24"/>
  <c r="Q448" i="24"/>
  <c r="P448" i="24"/>
  <c r="O448" i="24"/>
  <c r="N448" i="24"/>
  <c r="S448" i="23"/>
  <c r="P448" i="23"/>
  <c r="O448" i="23"/>
  <c r="R448" i="23"/>
  <c r="Q448" i="23"/>
  <c r="N448" i="23"/>
  <c r="S448" i="22"/>
  <c r="R448" i="22"/>
  <c r="Q448" i="22"/>
  <c r="P448" i="22"/>
  <c r="O448" i="22"/>
  <c r="N448" i="22"/>
  <c r="R448" i="21"/>
  <c r="N448" i="21"/>
  <c r="S448" i="21"/>
  <c r="P448" i="21"/>
  <c r="Q448" i="21"/>
  <c r="O448" i="21"/>
  <c r="R448" i="18"/>
  <c r="S448" i="18"/>
  <c r="P448" i="18"/>
  <c r="N448" i="18"/>
  <c r="Q448" i="18"/>
  <c r="O448" i="18"/>
  <c r="S448" i="19"/>
  <c r="R448" i="19"/>
  <c r="Q448" i="19"/>
  <c r="P448" i="19"/>
  <c r="O448" i="19"/>
  <c r="N448" i="19"/>
  <c r="M456" i="18"/>
  <c r="J570" i="15"/>
  <c r="H461" i="9"/>
  <c r="B475" i="15"/>
  <c r="P562" i="15"/>
  <c r="M453" i="11"/>
  <c r="L453" i="11"/>
  <c r="I453" i="11"/>
  <c r="J453" i="11"/>
  <c r="K453" i="11"/>
  <c r="AB448" i="11"/>
  <c r="Z448" i="11"/>
  <c r="AA448" i="11"/>
  <c r="Y448" i="11"/>
  <c r="X448" i="11"/>
  <c r="L453" i="9"/>
  <c r="J453" i="9"/>
  <c r="K453" i="9"/>
  <c r="M453" i="9"/>
  <c r="N453" i="9"/>
  <c r="I453" i="9"/>
  <c r="I454" i="11" a="1"/>
  <c r="X449" i="11" a="1"/>
  <c r="N449" i="24" a="1"/>
  <c r="N449" i="27" a="1"/>
  <c r="N449" i="19" a="1"/>
  <c r="N449" i="22" a="1"/>
  <c r="I454" i="9" a="1"/>
  <c r="N449" i="23" a="1"/>
  <c r="N449" i="29" a="1"/>
  <c r="N449" i="18" a="1"/>
  <c r="N449" i="25" a="1"/>
  <c r="N449" i="26" a="1"/>
  <c r="N449" i="21" a="1"/>
  <c r="N449" i="28" a="1"/>
  <c r="N449" i="30" a="1"/>
  <c r="O563" i="31" l="1"/>
  <c r="W457" i="11"/>
  <c r="J571" i="31"/>
  <c r="D468" i="31"/>
  <c r="C468" i="31"/>
  <c r="K563" i="31"/>
  <c r="L563" i="31"/>
  <c r="F468" i="31"/>
  <c r="M563" i="31"/>
  <c r="G468" i="31"/>
  <c r="N563" i="31"/>
  <c r="E468" i="31"/>
  <c r="M563" i="15"/>
  <c r="C468" i="15"/>
  <c r="N563" i="15"/>
  <c r="G468" i="15"/>
  <c r="L563" i="15"/>
  <c r="K563" i="15"/>
  <c r="O563" i="15"/>
  <c r="D468" i="15"/>
  <c r="H468" i="15"/>
  <c r="E468" i="15"/>
  <c r="F468" i="15"/>
  <c r="Q449" i="29"/>
  <c r="N449" i="29"/>
  <c r="R449" i="29"/>
  <c r="O449" i="29"/>
  <c r="P449" i="29"/>
  <c r="S449" i="29"/>
  <c r="P449" i="30"/>
  <c r="O449" i="30"/>
  <c r="N449" i="30"/>
  <c r="S449" i="30"/>
  <c r="R449" i="30"/>
  <c r="Q449" i="30"/>
  <c r="O449" i="27"/>
  <c r="R449" i="27"/>
  <c r="S449" i="27"/>
  <c r="P449" i="27"/>
  <c r="N449" i="27"/>
  <c r="Q449" i="27"/>
  <c r="S449" i="28"/>
  <c r="R449" i="28"/>
  <c r="Q449" i="28"/>
  <c r="P449" i="28"/>
  <c r="O449" i="28"/>
  <c r="N449" i="28"/>
  <c r="R449" i="25"/>
  <c r="S449" i="25"/>
  <c r="O449" i="25"/>
  <c r="Q449" i="25"/>
  <c r="P449" i="25"/>
  <c r="N449" i="25"/>
  <c r="P449" i="26"/>
  <c r="O449" i="26"/>
  <c r="N449" i="26"/>
  <c r="S449" i="26"/>
  <c r="R449" i="26"/>
  <c r="Q449" i="26"/>
  <c r="P449" i="23"/>
  <c r="N449" i="23"/>
  <c r="Q449" i="23"/>
  <c r="O449" i="23"/>
  <c r="S449" i="23"/>
  <c r="R449" i="23"/>
  <c r="S449" i="24"/>
  <c r="R449" i="24"/>
  <c r="Q449" i="24"/>
  <c r="P449" i="24"/>
  <c r="O449" i="24"/>
  <c r="N449" i="24"/>
  <c r="R449" i="21"/>
  <c r="O449" i="21"/>
  <c r="S449" i="21"/>
  <c r="N449" i="21"/>
  <c r="Q449" i="21"/>
  <c r="P449" i="21"/>
  <c r="R449" i="22"/>
  <c r="Q449" i="22"/>
  <c r="P449" i="22"/>
  <c r="O449" i="22"/>
  <c r="N449" i="22"/>
  <c r="S449" i="22"/>
  <c r="N449" i="18"/>
  <c r="O449" i="18"/>
  <c r="R449" i="18"/>
  <c r="P449" i="18"/>
  <c r="S449" i="18"/>
  <c r="Q449" i="18"/>
  <c r="S449" i="19"/>
  <c r="R449" i="19"/>
  <c r="O449" i="19"/>
  <c r="Q449" i="19"/>
  <c r="P449" i="19"/>
  <c r="N449" i="19"/>
  <c r="H462" i="9"/>
  <c r="B476" i="15"/>
  <c r="P563" i="15"/>
  <c r="M457" i="18"/>
  <c r="J571" i="15"/>
  <c r="L454" i="11"/>
  <c r="J454" i="11"/>
  <c r="I454" i="11"/>
  <c r="K454" i="11"/>
  <c r="M454" i="11"/>
  <c r="Z449" i="11"/>
  <c r="AA449" i="11"/>
  <c r="AB449" i="11"/>
  <c r="X449" i="11"/>
  <c r="Y449" i="11"/>
  <c r="N454" i="9"/>
  <c r="I454" i="9"/>
  <c r="M454" i="9"/>
  <c r="L454" i="9"/>
  <c r="K454" i="9"/>
  <c r="J454" i="9"/>
  <c r="I455" i="11" a="1"/>
  <c r="X450" i="11" a="1"/>
  <c r="I455" i="9" a="1"/>
  <c r="N450" i="24" a="1"/>
  <c r="N450" i="19" a="1"/>
  <c r="N450" i="28" a="1"/>
  <c r="N450" i="27" a="1"/>
  <c r="N450" i="21" a="1"/>
  <c r="N450" i="30" a="1"/>
  <c r="N450" i="25" a="1"/>
  <c r="N450" i="18" a="1"/>
  <c r="N450" i="29" a="1"/>
  <c r="N450" i="22" a="1"/>
  <c r="N450" i="23" a="1"/>
  <c r="N450" i="26" a="1"/>
  <c r="O564" i="31" l="1"/>
  <c r="M564" i="31"/>
  <c r="N564" i="31"/>
  <c r="D469" i="31"/>
  <c r="L564" i="31"/>
  <c r="K564" i="31"/>
  <c r="C469" i="31"/>
  <c r="E469" i="31"/>
  <c r="W458" i="11"/>
  <c r="J572" i="31"/>
  <c r="G469" i="31"/>
  <c r="F469" i="31"/>
  <c r="N564" i="15"/>
  <c r="M564" i="15"/>
  <c r="L564" i="15"/>
  <c r="D469" i="15"/>
  <c r="H469" i="15"/>
  <c r="K564" i="15"/>
  <c r="E469" i="15"/>
  <c r="G469" i="15"/>
  <c r="C469" i="15"/>
  <c r="O564" i="15"/>
  <c r="F469" i="15"/>
  <c r="N450" i="29"/>
  <c r="Q450" i="29"/>
  <c r="P450" i="29"/>
  <c r="O450" i="29"/>
  <c r="S450" i="29"/>
  <c r="R450" i="29"/>
  <c r="S450" i="30"/>
  <c r="Q450" i="30"/>
  <c r="P450" i="30"/>
  <c r="N450" i="30"/>
  <c r="R450" i="30"/>
  <c r="O450" i="30"/>
  <c r="O450" i="27"/>
  <c r="P450" i="27"/>
  <c r="S450" i="27"/>
  <c r="Q450" i="27"/>
  <c r="R450" i="27"/>
  <c r="N450" i="27"/>
  <c r="S450" i="28"/>
  <c r="R450" i="28"/>
  <c r="Q450" i="28"/>
  <c r="P450" i="28"/>
  <c r="O450" i="28"/>
  <c r="N450" i="28"/>
  <c r="O450" i="25"/>
  <c r="R450" i="25"/>
  <c r="P450" i="25"/>
  <c r="S450" i="25"/>
  <c r="Q450" i="25"/>
  <c r="N450" i="25"/>
  <c r="R450" i="26"/>
  <c r="Q450" i="26"/>
  <c r="P450" i="26"/>
  <c r="O450" i="26"/>
  <c r="S450" i="26"/>
  <c r="N450" i="26"/>
  <c r="S450" i="23"/>
  <c r="N450" i="23"/>
  <c r="R450" i="23"/>
  <c r="Q450" i="23"/>
  <c r="P450" i="23"/>
  <c r="O450" i="23"/>
  <c r="S450" i="24"/>
  <c r="P450" i="24"/>
  <c r="O450" i="24"/>
  <c r="N450" i="24"/>
  <c r="Q450" i="24"/>
  <c r="R450" i="24"/>
  <c r="S450" i="22"/>
  <c r="R450" i="22"/>
  <c r="Q450" i="22"/>
  <c r="P450" i="22"/>
  <c r="O450" i="22"/>
  <c r="N450" i="22"/>
  <c r="P450" i="21"/>
  <c r="R450" i="21"/>
  <c r="S450" i="21"/>
  <c r="N450" i="21"/>
  <c r="Q450" i="21"/>
  <c r="O450" i="21"/>
  <c r="N450" i="19"/>
  <c r="S450" i="19"/>
  <c r="R450" i="19"/>
  <c r="Q450" i="19"/>
  <c r="P450" i="19"/>
  <c r="O450" i="19"/>
  <c r="R450" i="18"/>
  <c r="P450" i="18"/>
  <c r="N450" i="18"/>
  <c r="S450" i="18"/>
  <c r="Q450" i="18"/>
  <c r="O450" i="18"/>
  <c r="M458" i="18"/>
  <c r="J572" i="15"/>
  <c r="H463" i="9"/>
  <c r="B477" i="15"/>
  <c r="P564" i="15"/>
  <c r="K455" i="11"/>
  <c r="M455" i="11"/>
  <c r="I455" i="11"/>
  <c r="J455" i="11"/>
  <c r="L455" i="11"/>
  <c r="Y450" i="11"/>
  <c r="X450" i="11"/>
  <c r="AA450" i="11"/>
  <c r="AB450" i="11"/>
  <c r="Z450" i="11"/>
  <c r="J455" i="9"/>
  <c r="K455" i="9"/>
  <c r="M455" i="9"/>
  <c r="L455" i="9"/>
  <c r="I455" i="9"/>
  <c r="N455" i="9"/>
  <c r="I456" i="11" a="1"/>
  <c r="X451" i="11" a="1"/>
  <c r="N451" i="28" a="1"/>
  <c r="N451" i="22" a="1"/>
  <c r="N451" i="23" a="1"/>
  <c r="N451" i="21" a="1"/>
  <c r="N451" i="30" a="1"/>
  <c r="N451" i="18" a="1"/>
  <c r="N451" i="24" a="1"/>
  <c r="N451" i="19" a="1"/>
  <c r="N451" i="26" a="1"/>
  <c r="N451" i="29" a="1"/>
  <c r="I456" i="9" a="1"/>
  <c r="N451" i="25" a="1"/>
  <c r="N451" i="27" a="1"/>
  <c r="M565" i="31" l="1"/>
  <c r="L565" i="31"/>
  <c r="F470" i="31"/>
  <c r="D470" i="31"/>
  <c r="W459" i="11"/>
  <c r="J573" i="31"/>
  <c r="C470" i="31"/>
  <c r="O565" i="31"/>
  <c r="N565" i="31"/>
  <c r="G470" i="31"/>
  <c r="E470" i="31"/>
  <c r="K565" i="31"/>
  <c r="K565" i="15"/>
  <c r="H470" i="15"/>
  <c r="C470" i="15"/>
  <c r="E470" i="15"/>
  <c r="M565" i="15"/>
  <c r="F470" i="15"/>
  <c r="N565" i="15"/>
  <c r="G470" i="15"/>
  <c r="L565" i="15"/>
  <c r="D470" i="15"/>
  <c r="O565" i="15"/>
  <c r="R451" i="29"/>
  <c r="S451" i="29"/>
  <c r="P451" i="29"/>
  <c r="N451" i="29"/>
  <c r="Q451" i="29"/>
  <c r="O451" i="29"/>
  <c r="S451" i="30"/>
  <c r="R451" i="30"/>
  <c r="Q451" i="30"/>
  <c r="P451" i="30"/>
  <c r="O451" i="30"/>
  <c r="N451" i="30"/>
  <c r="N451" i="27"/>
  <c r="Q451" i="27"/>
  <c r="O451" i="27"/>
  <c r="R451" i="27"/>
  <c r="S451" i="27"/>
  <c r="P451" i="27"/>
  <c r="Q451" i="28"/>
  <c r="P451" i="28"/>
  <c r="O451" i="28"/>
  <c r="N451" i="28"/>
  <c r="S451" i="28"/>
  <c r="R451" i="28"/>
  <c r="R451" i="25"/>
  <c r="O451" i="25"/>
  <c r="S451" i="25"/>
  <c r="Q451" i="25"/>
  <c r="N451" i="25"/>
  <c r="P451" i="25"/>
  <c r="S451" i="26"/>
  <c r="R451" i="26"/>
  <c r="Q451" i="26"/>
  <c r="P451" i="26"/>
  <c r="O451" i="26"/>
  <c r="N451" i="26"/>
  <c r="O451" i="24"/>
  <c r="N451" i="24"/>
  <c r="S451" i="24"/>
  <c r="R451" i="24"/>
  <c r="Q451" i="24"/>
  <c r="P451" i="24"/>
  <c r="O451" i="23"/>
  <c r="R451" i="23"/>
  <c r="P451" i="23"/>
  <c r="Q451" i="23"/>
  <c r="N451" i="23"/>
  <c r="S451" i="23"/>
  <c r="S451" i="21"/>
  <c r="R451" i="21"/>
  <c r="P451" i="21"/>
  <c r="Q451" i="21"/>
  <c r="O451" i="21"/>
  <c r="N451" i="21"/>
  <c r="S451" i="22"/>
  <c r="R451" i="22"/>
  <c r="Q451" i="22"/>
  <c r="P451" i="22"/>
  <c r="O451" i="22"/>
  <c r="N451" i="22"/>
  <c r="S451" i="18"/>
  <c r="O451" i="18"/>
  <c r="R451" i="18"/>
  <c r="Q451" i="18"/>
  <c r="N451" i="18"/>
  <c r="P451" i="18"/>
  <c r="S451" i="19"/>
  <c r="R451" i="19"/>
  <c r="Q451" i="19"/>
  <c r="P451" i="19"/>
  <c r="O451" i="19"/>
  <c r="N451" i="19"/>
  <c r="H464" i="9"/>
  <c r="B478" i="15"/>
  <c r="M459" i="18"/>
  <c r="J573" i="15"/>
  <c r="P565" i="15"/>
  <c r="M456" i="11"/>
  <c r="I456" i="11"/>
  <c r="L456" i="11"/>
  <c r="J456" i="11"/>
  <c r="K456" i="11"/>
  <c r="AB451" i="11"/>
  <c r="Z451" i="11"/>
  <c r="Y451" i="11"/>
  <c r="X451" i="11"/>
  <c r="AA451" i="11"/>
  <c r="N456" i="9"/>
  <c r="M456" i="9"/>
  <c r="I456" i="9"/>
  <c r="L456" i="9"/>
  <c r="J456" i="9"/>
  <c r="K456" i="9"/>
  <c r="I457" i="11" a="1"/>
  <c r="X452" i="11" a="1"/>
  <c r="I457" i="9" a="1"/>
  <c r="N452" i="28" a="1"/>
  <c r="N452" i="24" a="1"/>
  <c r="N452" i="18" a="1"/>
  <c r="N452" i="30" a="1"/>
  <c r="N452" i="19" a="1"/>
  <c r="N452" i="29" a="1"/>
  <c r="N452" i="26" a="1"/>
  <c r="N452" i="22" a="1"/>
  <c r="N452" i="21" a="1"/>
  <c r="N452" i="27" a="1"/>
  <c r="N452" i="25" a="1"/>
  <c r="N452" i="23" a="1"/>
  <c r="K566" i="31" l="1"/>
  <c r="E471" i="31"/>
  <c r="N566" i="31"/>
  <c r="G471" i="31"/>
  <c r="D471" i="31"/>
  <c r="L566" i="31"/>
  <c r="C471" i="31"/>
  <c r="W460" i="11"/>
  <c r="J574" i="31"/>
  <c r="F471" i="31"/>
  <c r="M566" i="31"/>
  <c r="O566" i="31"/>
  <c r="M566" i="15"/>
  <c r="N566" i="15"/>
  <c r="L566" i="15"/>
  <c r="E471" i="15"/>
  <c r="K566" i="15"/>
  <c r="D471" i="15"/>
  <c r="F471" i="15"/>
  <c r="C471" i="15"/>
  <c r="G471" i="15"/>
  <c r="O566" i="15"/>
  <c r="H471" i="15"/>
  <c r="R452" i="29"/>
  <c r="S452" i="29"/>
  <c r="O452" i="29"/>
  <c r="N452" i="29"/>
  <c r="Q452" i="29"/>
  <c r="P452" i="29"/>
  <c r="Q452" i="30"/>
  <c r="S452" i="30"/>
  <c r="R452" i="30"/>
  <c r="P452" i="30"/>
  <c r="O452" i="30"/>
  <c r="N452" i="30"/>
  <c r="S452" i="27"/>
  <c r="N452" i="27"/>
  <c r="Q452" i="27"/>
  <c r="P452" i="27"/>
  <c r="R452" i="27"/>
  <c r="O452" i="27"/>
  <c r="S452" i="28"/>
  <c r="R452" i="28"/>
  <c r="Q452" i="28"/>
  <c r="P452" i="28"/>
  <c r="O452" i="28"/>
  <c r="N452" i="28"/>
  <c r="S452" i="25"/>
  <c r="Q452" i="25"/>
  <c r="O452" i="25"/>
  <c r="R452" i="25"/>
  <c r="P452" i="25"/>
  <c r="N452" i="25"/>
  <c r="S452" i="26"/>
  <c r="R452" i="26"/>
  <c r="Q452" i="26"/>
  <c r="P452" i="26"/>
  <c r="O452" i="26"/>
  <c r="N452" i="26"/>
  <c r="R452" i="23"/>
  <c r="P452" i="23"/>
  <c r="N452" i="23"/>
  <c r="S452" i="23"/>
  <c r="O452" i="23"/>
  <c r="Q452" i="23"/>
  <c r="S452" i="24"/>
  <c r="R452" i="24"/>
  <c r="Q452" i="24"/>
  <c r="P452" i="24"/>
  <c r="O452" i="24"/>
  <c r="N452" i="24"/>
  <c r="S452" i="22"/>
  <c r="R452" i="22"/>
  <c r="Q452" i="22"/>
  <c r="P452" i="22"/>
  <c r="O452" i="22"/>
  <c r="N452" i="22"/>
  <c r="R452" i="21"/>
  <c r="Q452" i="21"/>
  <c r="O452" i="21"/>
  <c r="P452" i="21"/>
  <c r="S452" i="21"/>
  <c r="N452" i="21"/>
  <c r="P452" i="19"/>
  <c r="O452" i="19"/>
  <c r="N452" i="19"/>
  <c r="S452" i="19"/>
  <c r="R452" i="19"/>
  <c r="Q452" i="19"/>
  <c r="S452" i="18"/>
  <c r="P452" i="18"/>
  <c r="O452" i="18"/>
  <c r="R452" i="18"/>
  <c r="Q452" i="18"/>
  <c r="N452" i="18"/>
  <c r="M460" i="18"/>
  <c r="J574" i="15"/>
  <c r="H465" i="9"/>
  <c r="B479" i="15"/>
  <c r="P566" i="15"/>
  <c r="M457" i="11"/>
  <c r="J457" i="11"/>
  <c r="K457" i="11"/>
  <c r="I457" i="11"/>
  <c r="L457" i="11"/>
  <c r="AA452" i="11"/>
  <c r="Y452" i="11"/>
  <c r="Z452" i="11"/>
  <c r="X452" i="11"/>
  <c r="AB452" i="11"/>
  <c r="K457" i="9"/>
  <c r="I457" i="9"/>
  <c r="N457" i="9"/>
  <c r="J457" i="9"/>
  <c r="M457" i="9"/>
  <c r="L457" i="9"/>
  <c r="I458" i="11" a="1"/>
  <c r="X453" i="11" a="1"/>
  <c r="N453" i="18" a="1"/>
  <c r="N453" i="23" a="1"/>
  <c r="N453" i="29" a="1"/>
  <c r="N453" i="26" a="1"/>
  <c r="N453" i="21" a="1"/>
  <c r="N453" i="24" a="1"/>
  <c r="N453" i="19" a="1"/>
  <c r="N453" i="28" a="1"/>
  <c r="N453" i="25" a="1"/>
  <c r="N453" i="27" a="1"/>
  <c r="I458" i="9" a="1"/>
  <c r="N453" i="22" a="1"/>
  <c r="N453" i="30" a="1"/>
  <c r="C472" i="31" l="1"/>
  <c r="L567" i="31"/>
  <c r="G472" i="31"/>
  <c r="N567" i="31"/>
  <c r="O567" i="31"/>
  <c r="K567" i="31"/>
  <c r="W461" i="11"/>
  <c r="J575" i="31"/>
  <c r="M567" i="31"/>
  <c r="F472" i="31"/>
  <c r="E472" i="31"/>
  <c r="D472" i="31"/>
  <c r="D472" i="15"/>
  <c r="M567" i="15"/>
  <c r="C472" i="15"/>
  <c r="O567" i="15"/>
  <c r="F472" i="15"/>
  <c r="G472" i="15"/>
  <c r="L567" i="15"/>
  <c r="H472" i="15"/>
  <c r="E472" i="15"/>
  <c r="K567" i="15"/>
  <c r="N567" i="15"/>
  <c r="R453" i="29"/>
  <c r="P453" i="29"/>
  <c r="Q453" i="29"/>
  <c r="O453" i="29"/>
  <c r="S453" i="29"/>
  <c r="N453" i="29"/>
  <c r="P453" i="30"/>
  <c r="O453" i="30"/>
  <c r="N453" i="30"/>
  <c r="R453" i="30"/>
  <c r="Q453" i="30"/>
  <c r="S453" i="30"/>
  <c r="R453" i="27"/>
  <c r="O453" i="27"/>
  <c r="S453" i="27"/>
  <c r="P453" i="27"/>
  <c r="Q453" i="27"/>
  <c r="N453" i="27"/>
  <c r="S453" i="28"/>
  <c r="R453" i="28"/>
  <c r="Q453" i="28"/>
  <c r="P453" i="28"/>
  <c r="O453" i="28"/>
  <c r="N453" i="28"/>
  <c r="N453" i="25"/>
  <c r="S453" i="25"/>
  <c r="Q453" i="25"/>
  <c r="R453" i="25"/>
  <c r="O453" i="25"/>
  <c r="P453" i="25"/>
  <c r="P453" i="26"/>
  <c r="O453" i="26"/>
  <c r="N453" i="26"/>
  <c r="R453" i="26"/>
  <c r="Q453" i="26"/>
  <c r="S453" i="26"/>
  <c r="S453" i="24"/>
  <c r="R453" i="24"/>
  <c r="Q453" i="24"/>
  <c r="P453" i="24"/>
  <c r="O453" i="24"/>
  <c r="N453" i="24"/>
  <c r="S453" i="23"/>
  <c r="Q453" i="23"/>
  <c r="O453" i="23"/>
  <c r="R453" i="23"/>
  <c r="P453" i="23"/>
  <c r="N453" i="23"/>
  <c r="P453" i="21"/>
  <c r="N453" i="21"/>
  <c r="S453" i="21"/>
  <c r="R453" i="21"/>
  <c r="Q453" i="21"/>
  <c r="O453" i="21"/>
  <c r="R453" i="22"/>
  <c r="Q453" i="22"/>
  <c r="P453" i="22"/>
  <c r="O453" i="22"/>
  <c r="N453" i="22"/>
  <c r="S453" i="22"/>
  <c r="P453" i="18"/>
  <c r="N453" i="18"/>
  <c r="S453" i="18"/>
  <c r="R453" i="18"/>
  <c r="Q453" i="18"/>
  <c r="O453" i="18"/>
  <c r="S453" i="19"/>
  <c r="R453" i="19"/>
  <c r="O453" i="19"/>
  <c r="Q453" i="19"/>
  <c r="P453" i="19"/>
  <c r="N453" i="19"/>
  <c r="H466" i="9"/>
  <c r="B480" i="15"/>
  <c r="M461" i="18"/>
  <c r="J575" i="15"/>
  <c r="P567" i="15"/>
  <c r="J458" i="11"/>
  <c r="M458" i="11"/>
  <c r="I458" i="11"/>
  <c r="L458" i="11"/>
  <c r="K458" i="11"/>
  <c r="AB453" i="11"/>
  <c r="AA453" i="11"/>
  <c r="Z453" i="11"/>
  <c r="X453" i="11"/>
  <c r="Y453" i="11"/>
  <c r="M458" i="9"/>
  <c r="N458" i="9"/>
  <c r="I458" i="9"/>
  <c r="K458" i="9"/>
  <c r="L458" i="9"/>
  <c r="J458" i="9"/>
  <c r="I459" i="11" a="1"/>
  <c r="X454" i="11" a="1"/>
  <c r="N454" i="19" a="1"/>
  <c r="N454" i="26" a="1"/>
  <c r="N454" i="29" a="1"/>
  <c r="N454" i="28" a="1"/>
  <c r="I459" i="9" a="1"/>
  <c r="N454" i="21" a="1"/>
  <c r="N454" i="18" a="1"/>
  <c r="N454" i="27" a="1"/>
  <c r="N454" i="23" a="1"/>
  <c r="N454" i="24" a="1"/>
  <c r="N454" i="25" a="1"/>
  <c r="N454" i="30" a="1"/>
  <c r="N454" i="22" a="1"/>
  <c r="M568" i="31" l="1"/>
  <c r="N568" i="31"/>
  <c r="E473" i="31"/>
  <c r="K568" i="31"/>
  <c r="O568" i="31"/>
  <c r="L568" i="31"/>
  <c r="F473" i="31"/>
  <c r="C473" i="31"/>
  <c r="G473" i="31"/>
  <c r="D473" i="31"/>
  <c r="W462" i="11"/>
  <c r="J576" i="31"/>
  <c r="L568" i="15"/>
  <c r="O568" i="15"/>
  <c r="K568" i="15"/>
  <c r="F473" i="15"/>
  <c r="N568" i="15"/>
  <c r="M568" i="15"/>
  <c r="D473" i="15"/>
  <c r="C473" i="15"/>
  <c r="H473" i="15"/>
  <c r="E473" i="15"/>
  <c r="G473" i="15"/>
  <c r="Q454" i="29"/>
  <c r="P454" i="29"/>
  <c r="N454" i="29"/>
  <c r="O454" i="29"/>
  <c r="S454" i="29"/>
  <c r="R454" i="29"/>
  <c r="S454" i="30"/>
  <c r="Q454" i="30"/>
  <c r="P454" i="30"/>
  <c r="N454" i="30"/>
  <c r="R454" i="30"/>
  <c r="O454" i="30"/>
  <c r="S454" i="27"/>
  <c r="Q454" i="27"/>
  <c r="R454" i="27"/>
  <c r="P454" i="27"/>
  <c r="O454" i="27"/>
  <c r="N454" i="27"/>
  <c r="S454" i="28"/>
  <c r="R454" i="28"/>
  <c r="Q454" i="28"/>
  <c r="P454" i="28"/>
  <c r="O454" i="28"/>
  <c r="N454" i="28"/>
  <c r="O454" i="25"/>
  <c r="Q454" i="25"/>
  <c r="S454" i="25"/>
  <c r="N454" i="25"/>
  <c r="R454" i="25"/>
  <c r="P454" i="25"/>
  <c r="R454" i="26"/>
  <c r="Q454" i="26"/>
  <c r="P454" i="26"/>
  <c r="O454" i="26"/>
  <c r="S454" i="26"/>
  <c r="N454" i="26"/>
  <c r="P454" i="23"/>
  <c r="O454" i="23"/>
  <c r="S454" i="23"/>
  <c r="Q454" i="23"/>
  <c r="N454" i="23"/>
  <c r="R454" i="23"/>
  <c r="S454" i="24"/>
  <c r="R454" i="24"/>
  <c r="Q454" i="24"/>
  <c r="P454" i="24"/>
  <c r="O454" i="24"/>
  <c r="N454" i="24"/>
  <c r="Q454" i="21"/>
  <c r="R454" i="21"/>
  <c r="P454" i="21"/>
  <c r="O454" i="21"/>
  <c r="S454" i="21"/>
  <c r="N454" i="21"/>
  <c r="S454" i="22"/>
  <c r="R454" i="22"/>
  <c r="Q454" i="22"/>
  <c r="P454" i="22"/>
  <c r="O454" i="22"/>
  <c r="N454" i="22"/>
  <c r="N454" i="19"/>
  <c r="S454" i="19"/>
  <c r="R454" i="19"/>
  <c r="Q454" i="19"/>
  <c r="P454" i="19"/>
  <c r="O454" i="19"/>
  <c r="O454" i="18"/>
  <c r="N454" i="18"/>
  <c r="S454" i="18"/>
  <c r="R454" i="18"/>
  <c r="P454" i="18"/>
  <c r="Q454" i="18"/>
  <c r="M462" i="18"/>
  <c r="J576" i="15"/>
  <c r="H467" i="9"/>
  <c r="B481" i="15"/>
  <c r="P568" i="15"/>
  <c r="J459" i="11"/>
  <c r="I459" i="11"/>
  <c r="K459" i="11"/>
  <c r="L459" i="11"/>
  <c r="M459" i="11"/>
  <c r="AA454" i="11"/>
  <c r="AB454" i="11"/>
  <c r="X454" i="11"/>
  <c r="Y454" i="11"/>
  <c r="Z454" i="11"/>
  <c r="J459" i="9"/>
  <c r="N459" i="9"/>
  <c r="I459" i="9"/>
  <c r="L459" i="9"/>
  <c r="M459" i="9"/>
  <c r="K459" i="9"/>
  <c r="I460" i="11" a="1"/>
  <c r="X455" i="11" a="1"/>
  <c r="I460" i="9" a="1"/>
  <c r="N455" i="18" a="1"/>
  <c r="N455" i="23" a="1"/>
  <c r="N455" i="24" a="1"/>
  <c r="N455" i="25" a="1"/>
  <c r="N455" i="22" a="1"/>
  <c r="N455" i="27" a="1"/>
  <c r="N455" i="28" a="1"/>
  <c r="N455" i="26" a="1"/>
  <c r="N455" i="21" a="1"/>
  <c r="N455" i="19" a="1"/>
  <c r="N455" i="30" a="1"/>
  <c r="N455" i="29" a="1"/>
  <c r="W463" i="11" l="1"/>
  <c r="J577" i="31"/>
  <c r="G474" i="31"/>
  <c r="O569" i="31"/>
  <c r="F474" i="31"/>
  <c r="L569" i="31"/>
  <c r="N569" i="31"/>
  <c r="D474" i="31"/>
  <c r="M569" i="31"/>
  <c r="K569" i="31"/>
  <c r="E474" i="31"/>
  <c r="C474" i="31"/>
  <c r="K569" i="15"/>
  <c r="L569" i="15"/>
  <c r="G474" i="15"/>
  <c r="E474" i="15"/>
  <c r="O569" i="15"/>
  <c r="F474" i="15"/>
  <c r="H474" i="15"/>
  <c r="D474" i="15"/>
  <c r="N569" i="15"/>
  <c r="C474" i="15"/>
  <c r="M569" i="15"/>
  <c r="S455" i="29"/>
  <c r="P455" i="29"/>
  <c r="Q455" i="29"/>
  <c r="O455" i="29"/>
  <c r="R455" i="29"/>
  <c r="N455" i="29"/>
  <c r="S455" i="30"/>
  <c r="R455" i="30"/>
  <c r="Q455" i="30"/>
  <c r="P455" i="30"/>
  <c r="O455" i="30"/>
  <c r="N455" i="30"/>
  <c r="Q455" i="27"/>
  <c r="S455" i="27"/>
  <c r="O455" i="27"/>
  <c r="P455" i="27"/>
  <c r="N455" i="27"/>
  <c r="R455" i="27"/>
  <c r="Q455" i="28"/>
  <c r="P455" i="28"/>
  <c r="O455" i="28"/>
  <c r="N455" i="28"/>
  <c r="S455" i="28"/>
  <c r="R455" i="28"/>
  <c r="N455" i="25"/>
  <c r="O455" i="25"/>
  <c r="S455" i="25"/>
  <c r="R455" i="25"/>
  <c r="P455" i="25"/>
  <c r="Q455" i="25"/>
  <c r="S455" i="26"/>
  <c r="R455" i="26"/>
  <c r="Q455" i="26"/>
  <c r="P455" i="26"/>
  <c r="O455" i="26"/>
  <c r="N455" i="26"/>
  <c r="O455" i="24"/>
  <c r="N455" i="24"/>
  <c r="S455" i="24"/>
  <c r="R455" i="24"/>
  <c r="Q455" i="24"/>
  <c r="P455" i="24"/>
  <c r="N455" i="23"/>
  <c r="S455" i="23"/>
  <c r="R455" i="23"/>
  <c r="Q455" i="23"/>
  <c r="O455" i="23"/>
  <c r="P455" i="23"/>
  <c r="S455" i="22"/>
  <c r="R455" i="22"/>
  <c r="Q455" i="22"/>
  <c r="P455" i="22"/>
  <c r="O455" i="22"/>
  <c r="N455" i="22"/>
  <c r="R455" i="21"/>
  <c r="P455" i="21"/>
  <c r="S455" i="21"/>
  <c r="Q455" i="21"/>
  <c r="O455" i="21"/>
  <c r="N455" i="21"/>
  <c r="S455" i="19"/>
  <c r="R455" i="19"/>
  <c r="Q455" i="19"/>
  <c r="P455" i="19"/>
  <c r="O455" i="19"/>
  <c r="N455" i="19"/>
  <c r="Q455" i="18"/>
  <c r="O455" i="18"/>
  <c r="N455" i="18"/>
  <c r="S455" i="18"/>
  <c r="R455" i="18"/>
  <c r="P455" i="18"/>
  <c r="H468" i="9"/>
  <c r="B482" i="15"/>
  <c r="M463" i="18"/>
  <c r="J577" i="15"/>
  <c r="P569" i="15"/>
  <c r="L460" i="11"/>
  <c r="K460" i="11"/>
  <c r="J460" i="11"/>
  <c r="M460" i="11"/>
  <c r="I460" i="11"/>
  <c r="Z455" i="11"/>
  <c r="AB455" i="11"/>
  <c r="Y455" i="11"/>
  <c r="AA455" i="11"/>
  <c r="X455" i="11"/>
  <c r="K460" i="9"/>
  <c r="L460" i="9"/>
  <c r="N460" i="9"/>
  <c r="I460" i="9"/>
  <c r="J460" i="9"/>
  <c r="M460" i="9"/>
  <c r="I461" i="11" a="1"/>
  <c r="X456" i="11" a="1"/>
  <c r="N456" i="23" a="1"/>
  <c r="N456" i="28" a="1"/>
  <c r="N456" i="26" a="1"/>
  <c r="N456" i="25" a="1"/>
  <c r="N456" i="19" a="1"/>
  <c r="N456" i="27" a="1"/>
  <c r="N456" i="22" a="1"/>
  <c r="N456" i="24" a="1"/>
  <c r="N456" i="29" a="1"/>
  <c r="N456" i="18" a="1"/>
  <c r="N456" i="30" a="1"/>
  <c r="I461" i="9" a="1"/>
  <c r="N456" i="21" a="1"/>
  <c r="N570" i="31" l="1"/>
  <c r="O570" i="31"/>
  <c r="D475" i="31"/>
  <c r="L570" i="31"/>
  <c r="G475" i="31"/>
  <c r="K570" i="31"/>
  <c r="M570" i="31"/>
  <c r="C475" i="31"/>
  <c r="E475" i="31"/>
  <c r="F475" i="31"/>
  <c r="W464" i="11"/>
  <c r="J578" i="31"/>
  <c r="M570" i="15"/>
  <c r="K570" i="15"/>
  <c r="F475" i="15"/>
  <c r="H475" i="15"/>
  <c r="N570" i="15"/>
  <c r="G475" i="15"/>
  <c r="O570" i="15"/>
  <c r="L570" i="15"/>
  <c r="D475" i="15"/>
  <c r="C475" i="15"/>
  <c r="E475" i="15"/>
  <c r="S456" i="29"/>
  <c r="Q456" i="29"/>
  <c r="O456" i="29"/>
  <c r="R456" i="29"/>
  <c r="P456" i="29"/>
  <c r="N456" i="29"/>
  <c r="Q456" i="30"/>
  <c r="S456" i="30"/>
  <c r="R456" i="30"/>
  <c r="P456" i="30"/>
  <c r="O456" i="30"/>
  <c r="N456" i="30"/>
  <c r="Q456" i="27"/>
  <c r="N456" i="27"/>
  <c r="P456" i="27"/>
  <c r="S456" i="27"/>
  <c r="O456" i="27"/>
  <c r="R456" i="27"/>
  <c r="S456" i="28"/>
  <c r="R456" i="28"/>
  <c r="Q456" i="28"/>
  <c r="P456" i="28"/>
  <c r="O456" i="28"/>
  <c r="N456" i="28"/>
  <c r="N456" i="25"/>
  <c r="R456" i="25"/>
  <c r="O456" i="25"/>
  <c r="Q456" i="25"/>
  <c r="P456" i="25"/>
  <c r="S456" i="25"/>
  <c r="S456" i="26"/>
  <c r="R456" i="26"/>
  <c r="Q456" i="26"/>
  <c r="P456" i="26"/>
  <c r="O456" i="26"/>
  <c r="N456" i="26"/>
  <c r="R456" i="23"/>
  <c r="S456" i="23"/>
  <c r="Q456" i="23"/>
  <c r="P456" i="23"/>
  <c r="O456" i="23"/>
  <c r="N456" i="23"/>
  <c r="S456" i="24"/>
  <c r="R456" i="24"/>
  <c r="Q456" i="24"/>
  <c r="P456" i="24"/>
  <c r="O456" i="24"/>
  <c r="N456" i="24"/>
  <c r="S456" i="21"/>
  <c r="N456" i="21"/>
  <c r="R456" i="21"/>
  <c r="Q456" i="21"/>
  <c r="P456" i="21"/>
  <c r="O456" i="21"/>
  <c r="S456" i="22"/>
  <c r="R456" i="22"/>
  <c r="Q456" i="22"/>
  <c r="P456" i="22"/>
  <c r="O456" i="22"/>
  <c r="N456" i="22"/>
  <c r="Q456" i="18"/>
  <c r="S456" i="18"/>
  <c r="O456" i="18"/>
  <c r="P456" i="18"/>
  <c r="R456" i="18"/>
  <c r="N456" i="18"/>
  <c r="Q456" i="19"/>
  <c r="S456" i="19"/>
  <c r="R456" i="19"/>
  <c r="P456" i="19"/>
  <c r="O456" i="19"/>
  <c r="N456" i="19"/>
  <c r="M464" i="18"/>
  <c r="J578" i="15"/>
  <c r="P570" i="15"/>
  <c r="H469" i="9"/>
  <c r="B483" i="15"/>
  <c r="J461" i="11"/>
  <c r="I461" i="11"/>
  <c r="K461" i="11"/>
  <c r="M461" i="11"/>
  <c r="L461" i="11"/>
  <c r="AA456" i="11"/>
  <c r="Z456" i="11"/>
  <c r="Y456" i="11"/>
  <c r="X456" i="11"/>
  <c r="AB456" i="11"/>
  <c r="K461" i="9"/>
  <c r="N461" i="9"/>
  <c r="M461" i="9"/>
  <c r="J461" i="9"/>
  <c r="L461" i="9"/>
  <c r="I461" i="9"/>
  <c r="I462" i="11" a="1"/>
  <c r="X457" i="11" a="1"/>
  <c r="N457" i="27" a="1"/>
  <c r="N457" i="28" a="1"/>
  <c r="I462" i="9" a="1"/>
  <c r="N457" i="30" a="1"/>
  <c r="N457" i="25" a="1"/>
  <c r="N457" i="24" a="1"/>
  <c r="N457" i="19" a="1"/>
  <c r="N457" i="21" a="1"/>
  <c r="N457" i="22" a="1"/>
  <c r="N457" i="23" a="1"/>
  <c r="N457" i="18" a="1"/>
  <c r="N457" i="26" a="1"/>
  <c r="N457" i="29" a="1"/>
  <c r="L571" i="31" l="1"/>
  <c r="F476" i="31"/>
  <c r="E476" i="31"/>
  <c r="W465" i="11"/>
  <c r="J579" i="31"/>
  <c r="G476" i="31"/>
  <c r="D476" i="31"/>
  <c r="O571" i="31"/>
  <c r="K571" i="31"/>
  <c r="M571" i="31"/>
  <c r="N571" i="31"/>
  <c r="C476" i="31"/>
  <c r="O571" i="15"/>
  <c r="L571" i="15"/>
  <c r="N571" i="15"/>
  <c r="C476" i="15"/>
  <c r="F476" i="15"/>
  <c r="D476" i="15"/>
  <c r="K571" i="15"/>
  <c r="M571" i="15"/>
  <c r="G476" i="15"/>
  <c r="H476" i="15"/>
  <c r="E476" i="15"/>
  <c r="O457" i="29"/>
  <c r="R457" i="29"/>
  <c r="S457" i="29"/>
  <c r="Q457" i="29"/>
  <c r="N457" i="29"/>
  <c r="P457" i="29"/>
  <c r="P457" i="30"/>
  <c r="O457" i="30"/>
  <c r="N457" i="30"/>
  <c r="S457" i="30"/>
  <c r="R457" i="30"/>
  <c r="Q457" i="30"/>
  <c r="S457" i="27"/>
  <c r="N457" i="27"/>
  <c r="R457" i="27"/>
  <c r="O457" i="27"/>
  <c r="Q457" i="27"/>
  <c r="P457" i="27"/>
  <c r="S457" i="28"/>
  <c r="R457" i="28"/>
  <c r="Q457" i="28"/>
  <c r="P457" i="28"/>
  <c r="O457" i="28"/>
  <c r="N457" i="28"/>
  <c r="O457" i="25"/>
  <c r="R457" i="25"/>
  <c r="P457" i="25"/>
  <c r="S457" i="25"/>
  <c r="Q457" i="25"/>
  <c r="N457" i="25"/>
  <c r="Q457" i="26"/>
  <c r="P457" i="26"/>
  <c r="O457" i="26"/>
  <c r="N457" i="26"/>
  <c r="S457" i="26"/>
  <c r="R457" i="26"/>
  <c r="Q457" i="23"/>
  <c r="P457" i="23"/>
  <c r="R457" i="23"/>
  <c r="N457" i="23"/>
  <c r="S457" i="23"/>
  <c r="O457" i="23"/>
  <c r="S457" i="24"/>
  <c r="R457" i="24"/>
  <c r="Q457" i="24"/>
  <c r="P457" i="24"/>
  <c r="O457" i="24"/>
  <c r="N457" i="24"/>
  <c r="R457" i="22"/>
  <c r="Q457" i="22"/>
  <c r="P457" i="22"/>
  <c r="O457" i="22"/>
  <c r="N457" i="22"/>
  <c r="S457" i="22"/>
  <c r="R457" i="21"/>
  <c r="P457" i="21"/>
  <c r="S457" i="21"/>
  <c r="N457" i="21"/>
  <c r="O457" i="21"/>
  <c r="Q457" i="21"/>
  <c r="S457" i="19"/>
  <c r="R457" i="19"/>
  <c r="O457" i="19"/>
  <c r="N457" i="19"/>
  <c r="Q457" i="19"/>
  <c r="P457" i="19"/>
  <c r="S457" i="18"/>
  <c r="P457" i="18"/>
  <c r="O457" i="18"/>
  <c r="R457" i="18"/>
  <c r="N457" i="18"/>
  <c r="Q457" i="18"/>
  <c r="M465" i="18"/>
  <c r="J579" i="15"/>
  <c r="P571" i="15"/>
  <c r="H470" i="9"/>
  <c r="B484" i="15"/>
  <c r="K462" i="11"/>
  <c r="L462" i="11"/>
  <c r="I462" i="11"/>
  <c r="J462" i="11"/>
  <c r="M462" i="11"/>
  <c r="X457" i="11"/>
  <c r="AB457" i="11"/>
  <c r="AA457" i="11"/>
  <c r="Y457" i="11"/>
  <c r="Z457" i="11"/>
  <c r="L462" i="9"/>
  <c r="I462" i="9"/>
  <c r="M462" i="9"/>
  <c r="K462" i="9"/>
  <c r="J462" i="9"/>
  <c r="N462" i="9"/>
  <c r="I463" i="11" a="1"/>
  <c r="X458" i="11" a="1"/>
  <c r="N458" i="30" a="1"/>
  <c r="N458" i="25" a="1"/>
  <c r="N458" i="29" a="1"/>
  <c r="N458" i="28" a="1"/>
  <c r="N458" i="26" a="1"/>
  <c r="N458" i="27" a="1"/>
  <c r="N458" i="22" a="1"/>
  <c r="N458" i="23" a="1"/>
  <c r="N458" i="18" a="1"/>
  <c r="N458" i="19" a="1"/>
  <c r="I463" i="9" a="1"/>
  <c r="N458" i="24" a="1"/>
  <c r="N458" i="21" a="1"/>
  <c r="M572" i="31" l="1"/>
  <c r="G477" i="31"/>
  <c r="D477" i="31"/>
  <c r="L572" i="31"/>
  <c r="E477" i="31"/>
  <c r="N572" i="31"/>
  <c r="W466" i="11"/>
  <c r="J580" i="31"/>
  <c r="O572" i="31"/>
  <c r="K572" i="31"/>
  <c r="C477" i="31"/>
  <c r="F477" i="31"/>
  <c r="N572" i="15"/>
  <c r="O572" i="15"/>
  <c r="M572" i="15"/>
  <c r="H477" i="15"/>
  <c r="D477" i="15"/>
  <c r="E477" i="15"/>
  <c r="C477" i="15"/>
  <c r="K572" i="15"/>
  <c r="G477" i="15"/>
  <c r="L572" i="15"/>
  <c r="F477" i="15"/>
  <c r="P458" i="29"/>
  <c r="O458" i="29"/>
  <c r="R458" i="29"/>
  <c r="Q458" i="29"/>
  <c r="S458" i="29"/>
  <c r="N458" i="29"/>
  <c r="S458" i="30"/>
  <c r="Q458" i="30"/>
  <c r="P458" i="30"/>
  <c r="N458" i="30"/>
  <c r="R458" i="30"/>
  <c r="O458" i="30"/>
  <c r="R458" i="27"/>
  <c r="O458" i="27"/>
  <c r="S458" i="27"/>
  <c r="P458" i="27"/>
  <c r="N458" i="27"/>
  <c r="Q458" i="27"/>
  <c r="S458" i="28"/>
  <c r="R458" i="28"/>
  <c r="Q458" i="28"/>
  <c r="P458" i="28"/>
  <c r="O458" i="28"/>
  <c r="N458" i="28"/>
  <c r="R458" i="25"/>
  <c r="O458" i="25"/>
  <c r="Q458" i="25"/>
  <c r="N458" i="25"/>
  <c r="P458" i="25"/>
  <c r="S458" i="25"/>
  <c r="R458" i="26"/>
  <c r="Q458" i="26"/>
  <c r="P458" i="26"/>
  <c r="O458" i="26"/>
  <c r="S458" i="26"/>
  <c r="N458" i="26"/>
  <c r="S458" i="24"/>
  <c r="R458" i="24"/>
  <c r="Q458" i="24"/>
  <c r="P458" i="24"/>
  <c r="O458" i="24"/>
  <c r="N458" i="24"/>
  <c r="Q458" i="23"/>
  <c r="O458" i="23"/>
  <c r="S458" i="23"/>
  <c r="R458" i="23"/>
  <c r="P458" i="23"/>
  <c r="N458" i="23"/>
  <c r="S458" i="22"/>
  <c r="R458" i="22"/>
  <c r="Q458" i="22"/>
  <c r="P458" i="22"/>
  <c r="O458" i="22"/>
  <c r="N458" i="22"/>
  <c r="Q458" i="21"/>
  <c r="P458" i="21"/>
  <c r="S458" i="21"/>
  <c r="R458" i="21"/>
  <c r="N458" i="21"/>
  <c r="O458" i="21"/>
  <c r="N458" i="18"/>
  <c r="P458" i="18"/>
  <c r="O458" i="18"/>
  <c r="S458" i="18"/>
  <c r="R458" i="18"/>
  <c r="Q458" i="18"/>
  <c r="N458" i="19"/>
  <c r="S458" i="19"/>
  <c r="R458" i="19"/>
  <c r="Q458" i="19"/>
  <c r="P458" i="19"/>
  <c r="O458" i="19"/>
  <c r="M466" i="18"/>
  <c r="J580" i="15"/>
  <c r="H471" i="9"/>
  <c r="B485" i="15"/>
  <c r="P572" i="15"/>
  <c r="J463" i="11"/>
  <c r="K463" i="11"/>
  <c r="I463" i="11"/>
  <c r="L463" i="11"/>
  <c r="M463" i="11"/>
  <c r="Y458" i="11"/>
  <c r="X458" i="11"/>
  <c r="AB458" i="11"/>
  <c r="AA458" i="11"/>
  <c r="Z458" i="11"/>
  <c r="I463" i="9"/>
  <c r="K463" i="9"/>
  <c r="M463" i="9"/>
  <c r="J463" i="9"/>
  <c r="L463" i="9"/>
  <c r="N463" i="9"/>
  <c r="I464" i="11" a="1"/>
  <c r="X459" i="11" a="1"/>
  <c r="N459" i="22" a="1"/>
  <c r="N459" i="25" a="1"/>
  <c r="I464" i="9" a="1"/>
  <c r="N459" i="30" a="1"/>
  <c r="N459" i="23" a="1"/>
  <c r="N459" i="29" a="1"/>
  <c r="N459" i="21" a="1"/>
  <c r="N459" i="26" a="1"/>
  <c r="N459" i="19" a="1"/>
  <c r="N459" i="27" a="1"/>
  <c r="N459" i="24" a="1"/>
  <c r="N459" i="28" a="1"/>
  <c r="N459" i="18" a="1"/>
  <c r="N573" i="31" l="1"/>
  <c r="O573" i="31"/>
  <c r="K573" i="31"/>
  <c r="G478" i="31"/>
  <c r="L573" i="31"/>
  <c r="D478" i="31"/>
  <c r="F478" i="31"/>
  <c r="M573" i="31"/>
  <c r="E478" i="31"/>
  <c r="C478" i="31"/>
  <c r="W467" i="11"/>
  <c r="J581" i="31"/>
  <c r="O573" i="15"/>
  <c r="L573" i="15"/>
  <c r="N573" i="15"/>
  <c r="M573" i="15"/>
  <c r="G478" i="15"/>
  <c r="K573" i="15"/>
  <c r="F478" i="15"/>
  <c r="H478" i="15"/>
  <c r="D478" i="15"/>
  <c r="E478" i="15"/>
  <c r="C478" i="15"/>
  <c r="Q459" i="29"/>
  <c r="N459" i="29"/>
  <c r="R459" i="29"/>
  <c r="P459" i="29"/>
  <c r="O459" i="29"/>
  <c r="S459" i="29"/>
  <c r="R459" i="30"/>
  <c r="Q459" i="30"/>
  <c r="P459" i="30"/>
  <c r="O459" i="30"/>
  <c r="N459" i="30"/>
  <c r="S459" i="30"/>
  <c r="P459" i="27"/>
  <c r="N459" i="27"/>
  <c r="Q459" i="27"/>
  <c r="R459" i="27"/>
  <c r="S459" i="27"/>
  <c r="O459" i="27"/>
  <c r="Q459" i="28"/>
  <c r="P459" i="28"/>
  <c r="O459" i="28"/>
  <c r="N459" i="28"/>
  <c r="S459" i="28"/>
  <c r="R459" i="28"/>
  <c r="N459" i="25"/>
  <c r="R459" i="25"/>
  <c r="P459" i="25"/>
  <c r="S459" i="25"/>
  <c r="O459" i="25"/>
  <c r="Q459" i="25"/>
  <c r="R459" i="26"/>
  <c r="Q459" i="26"/>
  <c r="P459" i="26"/>
  <c r="O459" i="26"/>
  <c r="N459" i="26"/>
  <c r="S459" i="26"/>
  <c r="R459" i="23"/>
  <c r="Q459" i="23"/>
  <c r="O459" i="23"/>
  <c r="S459" i="23"/>
  <c r="P459" i="23"/>
  <c r="N459" i="23"/>
  <c r="O459" i="24"/>
  <c r="N459" i="24"/>
  <c r="Q459" i="24"/>
  <c r="P459" i="24"/>
  <c r="R459" i="24"/>
  <c r="S459" i="24"/>
  <c r="S459" i="21"/>
  <c r="R459" i="21"/>
  <c r="Q459" i="21"/>
  <c r="P459" i="21"/>
  <c r="O459" i="21"/>
  <c r="N459" i="21"/>
  <c r="S459" i="22"/>
  <c r="R459" i="22"/>
  <c r="Q459" i="22"/>
  <c r="P459" i="22"/>
  <c r="O459" i="22"/>
  <c r="N459" i="22"/>
  <c r="N459" i="18"/>
  <c r="R459" i="18"/>
  <c r="P459" i="18"/>
  <c r="S459" i="18"/>
  <c r="Q459" i="18"/>
  <c r="O459" i="18"/>
  <c r="S459" i="19"/>
  <c r="R459" i="19"/>
  <c r="Q459" i="19"/>
  <c r="P459" i="19"/>
  <c r="O459" i="19"/>
  <c r="N459" i="19"/>
  <c r="H472" i="9"/>
  <c r="B486" i="15"/>
  <c r="P573" i="15"/>
  <c r="M467" i="18"/>
  <c r="J581" i="15"/>
  <c r="L464" i="11"/>
  <c r="K464" i="11"/>
  <c r="M464" i="11"/>
  <c r="I464" i="11"/>
  <c r="J464" i="11"/>
  <c r="AA459" i="11"/>
  <c r="Y459" i="11"/>
  <c r="AB459" i="11"/>
  <c r="Z459" i="11"/>
  <c r="X459" i="11"/>
  <c r="L464" i="9"/>
  <c r="J464" i="9"/>
  <c r="N464" i="9"/>
  <c r="M464" i="9"/>
  <c r="I464" i="9"/>
  <c r="K464" i="9"/>
  <c r="I465" i="11" a="1"/>
  <c r="X460" i="11" a="1"/>
  <c r="N460" i="26" a="1"/>
  <c r="N460" i="23" a="1"/>
  <c r="N460" i="18" a="1"/>
  <c r="N460" i="29" a="1"/>
  <c r="N460" i="30" a="1"/>
  <c r="N460" i="21" a="1"/>
  <c r="N460" i="22" a="1"/>
  <c r="N460" i="27" a="1"/>
  <c r="N460" i="28" a="1"/>
  <c r="N460" i="19" a="1"/>
  <c r="N460" i="25" a="1"/>
  <c r="I465" i="9" a="1"/>
  <c r="N460" i="24" a="1"/>
  <c r="M574" i="31" l="1"/>
  <c r="L574" i="31"/>
  <c r="D479" i="31"/>
  <c r="O574" i="31"/>
  <c r="K574" i="31"/>
  <c r="C479" i="31"/>
  <c r="E479" i="31"/>
  <c r="F479" i="31"/>
  <c r="W468" i="11"/>
  <c r="J582" i="31"/>
  <c r="N574" i="31"/>
  <c r="G479" i="31"/>
  <c r="L574" i="15"/>
  <c r="O574" i="15"/>
  <c r="K574" i="15"/>
  <c r="M574" i="15"/>
  <c r="H479" i="15"/>
  <c r="C479" i="15"/>
  <c r="G479" i="15"/>
  <c r="E479" i="15"/>
  <c r="F479" i="15"/>
  <c r="N574" i="15"/>
  <c r="D479" i="15"/>
  <c r="Q460" i="29"/>
  <c r="S460" i="29"/>
  <c r="P460" i="29"/>
  <c r="N460" i="29"/>
  <c r="R460" i="29"/>
  <c r="O460" i="29"/>
  <c r="Q460" i="30"/>
  <c r="S460" i="30"/>
  <c r="R460" i="30"/>
  <c r="P460" i="30"/>
  <c r="O460" i="30"/>
  <c r="N460" i="30"/>
  <c r="S460" i="27"/>
  <c r="N460" i="27"/>
  <c r="R460" i="27"/>
  <c r="O460" i="27"/>
  <c r="Q460" i="27"/>
  <c r="P460" i="27"/>
  <c r="S460" i="28"/>
  <c r="R460" i="28"/>
  <c r="Q460" i="28"/>
  <c r="P460" i="28"/>
  <c r="O460" i="28"/>
  <c r="N460" i="28"/>
  <c r="S460" i="25"/>
  <c r="N460" i="25"/>
  <c r="P460" i="25"/>
  <c r="Q460" i="25"/>
  <c r="O460" i="25"/>
  <c r="R460" i="25"/>
  <c r="S460" i="26"/>
  <c r="R460" i="26"/>
  <c r="Q460" i="26"/>
  <c r="P460" i="26"/>
  <c r="O460" i="26"/>
  <c r="N460" i="26"/>
  <c r="S460" i="24"/>
  <c r="R460" i="24"/>
  <c r="Q460" i="24"/>
  <c r="P460" i="24"/>
  <c r="O460" i="24"/>
  <c r="N460" i="24"/>
  <c r="S460" i="23"/>
  <c r="R460" i="23"/>
  <c r="Q460" i="23"/>
  <c r="N460" i="23"/>
  <c r="P460" i="23"/>
  <c r="O460" i="23"/>
  <c r="N460" i="22"/>
  <c r="S460" i="22"/>
  <c r="R460" i="22"/>
  <c r="Q460" i="22"/>
  <c r="P460" i="22"/>
  <c r="O460" i="22"/>
  <c r="S460" i="21"/>
  <c r="R460" i="21"/>
  <c r="P460" i="21"/>
  <c r="N460" i="21"/>
  <c r="Q460" i="21"/>
  <c r="O460" i="21"/>
  <c r="Q460" i="18"/>
  <c r="N460" i="18"/>
  <c r="R460" i="18"/>
  <c r="P460" i="18"/>
  <c r="O460" i="18"/>
  <c r="S460" i="18"/>
  <c r="Q460" i="19"/>
  <c r="S460" i="19"/>
  <c r="R460" i="19"/>
  <c r="P460" i="19"/>
  <c r="O460" i="19"/>
  <c r="N460" i="19"/>
  <c r="M468" i="18"/>
  <c r="J582" i="15"/>
  <c r="P574" i="15"/>
  <c r="H473" i="9"/>
  <c r="B487" i="15"/>
  <c r="I465" i="11"/>
  <c r="M465" i="11"/>
  <c r="J465" i="11"/>
  <c r="L465" i="11"/>
  <c r="K465" i="11"/>
  <c r="AA460" i="11"/>
  <c r="Y460" i="11"/>
  <c r="AB460" i="11"/>
  <c r="Z460" i="11"/>
  <c r="X460" i="11"/>
  <c r="N465" i="9"/>
  <c r="L465" i="9"/>
  <c r="J465" i="9"/>
  <c r="K465" i="9"/>
  <c r="I465" i="9"/>
  <c r="M465" i="9"/>
  <c r="I466" i="11" a="1"/>
  <c r="X461" i="11" a="1"/>
  <c r="N461" i="19" a="1"/>
  <c r="N461" i="18" a="1"/>
  <c r="I466" i="9" a="1"/>
  <c r="N461" i="26" a="1"/>
  <c r="N461" i="21" a="1"/>
  <c r="N461" i="23" a="1"/>
  <c r="N461" i="22" a="1"/>
  <c r="N461" i="24" a="1"/>
  <c r="N461" i="28" a="1"/>
  <c r="N461" i="25" a="1"/>
  <c r="N461" i="27" a="1"/>
  <c r="N461" i="30" a="1"/>
  <c r="N461" i="29" a="1"/>
  <c r="M575" i="31" l="1"/>
  <c r="W469" i="11"/>
  <c r="J583" i="31"/>
  <c r="K575" i="31"/>
  <c r="O575" i="31"/>
  <c r="L575" i="31"/>
  <c r="N575" i="31"/>
  <c r="E480" i="31"/>
  <c r="D480" i="31"/>
  <c r="G480" i="31"/>
  <c r="F480" i="31"/>
  <c r="C480" i="31"/>
  <c r="M575" i="15"/>
  <c r="K575" i="15"/>
  <c r="G480" i="15"/>
  <c r="C480" i="15"/>
  <c r="E480" i="15"/>
  <c r="F480" i="15"/>
  <c r="H480" i="15"/>
  <c r="L575" i="15"/>
  <c r="O575" i="15"/>
  <c r="N575" i="15"/>
  <c r="D480" i="15"/>
  <c r="O461" i="29"/>
  <c r="S461" i="29"/>
  <c r="Q461" i="29"/>
  <c r="N461" i="29"/>
  <c r="R461" i="29"/>
  <c r="P461" i="29"/>
  <c r="P461" i="30"/>
  <c r="O461" i="30"/>
  <c r="N461" i="30"/>
  <c r="S461" i="30"/>
  <c r="R461" i="30"/>
  <c r="Q461" i="30"/>
  <c r="R461" i="27"/>
  <c r="P461" i="27"/>
  <c r="Q461" i="27"/>
  <c r="O461" i="27"/>
  <c r="S461" i="27"/>
  <c r="N461" i="27"/>
  <c r="S461" i="28"/>
  <c r="R461" i="28"/>
  <c r="Q461" i="28"/>
  <c r="P461" i="28"/>
  <c r="O461" i="28"/>
  <c r="N461" i="28"/>
  <c r="O461" i="25"/>
  <c r="R461" i="25"/>
  <c r="P461" i="25"/>
  <c r="S461" i="25"/>
  <c r="Q461" i="25"/>
  <c r="N461" i="25"/>
  <c r="Q461" i="26"/>
  <c r="P461" i="26"/>
  <c r="O461" i="26"/>
  <c r="N461" i="26"/>
  <c r="S461" i="26"/>
  <c r="R461" i="26"/>
  <c r="S461" i="23"/>
  <c r="O461" i="23"/>
  <c r="N461" i="23"/>
  <c r="Q461" i="23"/>
  <c r="P461" i="23"/>
  <c r="R461" i="23"/>
  <c r="S461" i="24"/>
  <c r="R461" i="24"/>
  <c r="Q461" i="24"/>
  <c r="P461" i="24"/>
  <c r="O461" i="24"/>
  <c r="N461" i="24"/>
  <c r="S461" i="21"/>
  <c r="O461" i="21"/>
  <c r="N461" i="21"/>
  <c r="R461" i="21"/>
  <c r="P461" i="21"/>
  <c r="Q461" i="21"/>
  <c r="R461" i="22"/>
  <c r="Q461" i="22"/>
  <c r="P461" i="22"/>
  <c r="O461" i="22"/>
  <c r="N461" i="22"/>
  <c r="S461" i="22"/>
  <c r="S461" i="19"/>
  <c r="R461" i="19"/>
  <c r="O461" i="19"/>
  <c r="Q461" i="19"/>
  <c r="P461" i="19"/>
  <c r="N461" i="19"/>
  <c r="P461" i="18"/>
  <c r="R461" i="18"/>
  <c r="N461" i="18"/>
  <c r="S461" i="18"/>
  <c r="Q461" i="18"/>
  <c r="O461" i="18"/>
  <c r="H474" i="9"/>
  <c r="B488" i="15"/>
  <c r="M469" i="18"/>
  <c r="J583" i="15"/>
  <c r="P575" i="15"/>
  <c r="K466" i="11"/>
  <c r="L466" i="11"/>
  <c r="J466" i="11"/>
  <c r="M466" i="11"/>
  <c r="I466" i="11"/>
  <c r="X461" i="11"/>
  <c r="Z461" i="11"/>
  <c r="Y461" i="11"/>
  <c r="AA461" i="11"/>
  <c r="AB461" i="11"/>
  <c r="I466" i="9"/>
  <c r="K466" i="9"/>
  <c r="L466" i="9"/>
  <c r="N466" i="9"/>
  <c r="M466" i="9"/>
  <c r="J466" i="9"/>
  <c r="I467" i="11" a="1"/>
  <c r="X462" i="11" a="1"/>
  <c r="N462" i="28" a="1"/>
  <c r="N462" i="22" a="1"/>
  <c r="N462" i="29" a="1"/>
  <c r="N462" i="26" a="1"/>
  <c r="N462" i="27" a="1"/>
  <c r="N462" i="24" a="1"/>
  <c r="N462" i="23" a="1"/>
  <c r="N462" i="21" a="1"/>
  <c r="N462" i="19" a="1"/>
  <c r="N462" i="25" a="1"/>
  <c r="N462" i="30" a="1"/>
  <c r="N462" i="18" a="1"/>
  <c r="I467" i="9" a="1"/>
  <c r="O576" i="31" l="1"/>
  <c r="N576" i="31"/>
  <c r="F481" i="31"/>
  <c r="L576" i="31"/>
  <c r="M576" i="31"/>
  <c r="K576" i="31"/>
  <c r="C481" i="31"/>
  <c r="E481" i="31"/>
  <c r="G481" i="31"/>
  <c r="D481" i="31"/>
  <c r="W470" i="11"/>
  <c r="J584" i="31"/>
  <c r="N576" i="15"/>
  <c r="E481" i="15"/>
  <c r="O576" i="15"/>
  <c r="M576" i="15"/>
  <c r="D481" i="15"/>
  <c r="H481" i="15"/>
  <c r="G481" i="15"/>
  <c r="C481" i="15"/>
  <c r="L576" i="15"/>
  <c r="K576" i="15"/>
  <c r="F481" i="15"/>
  <c r="P462" i="29"/>
  <c r="S462" i="29"/>
  <c r="Q462" i="29"/>
  <c r="O462" i="29"/>
  <c r="N462" i="29"/>
  <c r="R462" i="29"/>
  <c r="S462" i="30"/>
  <c r="Q462" i="30"/>
  <c r="P462" i="30"/>
  <c r="N462" i="30"/>
  <c r="R462" i="30"/>
  <c r="O462" i="30"/>
  <c r="R462" i="27"/>
  <c r="N462" i="27"/>
  <c r="O462" i="27"/>
  <c r="S462" i="27"/>
  <c r="P462" i="27"/>
  <c r="Q462" i="27"/>
  <c r="S462" i="28"/>
  <c r="R462" i="28"/>
  <c r="Q462" i="28"/>
  <c r="P462" i="28"/>
  <c r="O462" i="28"/>
  <c r="N462" i="28"/>
  <c r="Q462" i="25"/>
  <c r="O462" i="25"/>
  <c r="S462" i="25"/>
  <c r="P462" i="25"/>
  <c r="R462" i="25"/>
  <c r="N462" i="25"/>
  <c r="R462" i="26"/>
  <c r="Q462" i="26"/>
  <c r="P462" i="26"/>
  <c r="O462" i="26"/>
  <c r="S462" i="26"/>
  <c r="N462" i="26"/>
  <c r="S462" i="24"/>
  <c r="R462" i="24"/>
  <c r="Q462" i="24"/>
  <c r="P462" i="24"/>
  <c r="O462" i="24"/>
  <c r="N462" i="24"/>
  <c r="S462" i="23"/>
  <c r="O462" i="23"/>
  <c r="R462" i="23"/>
  <c r="Q462" i="23"/>
  <c r="P462" i="23"/>
  <c r="N462" i="23"/>
  <c r="S462" i="22"/>
  <c r="R462" i="22"/>
  <c r="Q462" i="22"/>
  <c r="P462" i="22"/>
  <c r="O462" i="22"/>
  <c r="N462" i="22"/>
  <c r="S462" i="21"/>
  <c r="Q462" i="21"/>
  <c r="R462" i="21"/>
  <c r="P462" i="21"/>
  <c r="O462" i="21"/>
  <c r="N462" i="21"/>
  <c r="S462" i="18"/>
  <c r="N462" i="18"/>
  <c r="R462" i="18"/>
  <c r="P462" i="18"/>
  <c r="Q462" i="18"/>
  <c r="O462" i="18"/>
  <c r="N462" i="19"/>
  <c r="Q462" i="19"/>
  <c r="P462" i="19"/>
  <c r="O462" i="19"/>
  <c r="S462" i="19"/>
  <c r="R462" i="19"/>
  <c r="M470" i="18"/>
  <c r="J584" i="15"/>
  <c r="P576" i="15"/>
  <c r="H475" i="9"/>
  <c r="B489" i="15"/>
  <c r="J467" i="11"/>
  <c r="L467" i="11"/>
  <c r="I467" i="11"/>
  <c r="M467" i="11"/>
  <c r="K467" i="11"/>
  <c r="AB462" i="11"/>
  <c r="AA462" i="11"/>
  <c r="Z462" i="11"/>
  <c r="X462" i="11"/>
  <c r="Y462" i="11"/>
  <c r="J467" i="9"/>
  <c r="K467" i="9"/>
  <c r="I467" i="9"/>
  <c r="L467" i="9"/>
  <c r="M467" i="9"/>
  <c r="N467" i="9"/>
  <c r="I468" i="11" a="1"/>
  <c r="X463" i="11" a="1"/>
  <c r="N463" i="27" a="1"/>
  <c r="N463" i="26" a="1"/>
  <c r="N463" i="28" a="1"/>
  <c r="N463" i="29" a="1"/>
  <c r="N463" i="30" a="1"/>
  <c r="N463" i="22" a="1"/>
  <c r="N463" i="25" a="1"/>
  <c r="I468" i="9" a="1"/>
  <c r="N463" i="21" a="1"/>
  <c r="N463" i="24" a="1"/>
  <c r="N463" i="23" a="1"/>
  <c r="N463" i="18" a="1"/>
  <c r="N463" i="19" a="1"/>
  <c r="O577" i="31" l="1"/>
  <c r="C482" i="31"/>
  <c r="F482" i="31"/>
  <c r="M577" i="31"/>
  <c r="W471" i="11"/>
  <c r="J585" i="31"/>
  <c r="G482" i="31"/>
  <c r="N577" i="31"/>
  <c r="D482" i="31"/>
  <c r="L577" i="31"/>
  <c r="K577" i="31"/>
  <c r="E482" i="31"/>
  <c r="L577" i="15"/>
  <c r="N577" i="15"/>
  <c r="O577" i="15"/>
  <c r="K577" i="15"/>
  <c r="C482" i="15"/>
  <c r="H482" i="15"/>
  <c r="D482" i="15"/>
  <c r="G482" i="15"/>
  <c r="E482" i="15"/>
  <c r="M577" i="15"/>
  <c r="F482" i="15"/>
  <c r="P463" i="29"/>
  <c r="N463" i="29"/>
  <c r="Q463" i="29"/>
  <c r="O463" i="29"/>
  <c r="S463" i="29"/>
  <c r="R463" i="29"/>
  <c r="S463" i="30"/>
  <c r="R463" i="30"/>
  <c r="Q463" i="30"/>
  <c r="P463" i="30"/>
  <c r="O463" i="30"/>
  <c r="N463" i="30"/>
  <c r="R463" i="27"/>
  <c r="N463" i="27"/>
  <c r="S463" i="27"/>
  <c r="P463" i="27"/>
  <c r="O463" i="27"/>
  <c r="Q463" i="27"/>
  <c r="Q463" i="28"/>
  <c r="P463" i="28"/>
  <c r="O463" i="28"/>
  <c r="N463" i="28"/>
  <c r="S463" i="28"/>
  <c r="R463" i="28"/>
  <c r="Q463" i="25"/>
  <c r="N463" i="25"/>
  <c r="R463" i="25"/>
  <c r="P463" i="25"/>
  <c r="S463" i="25"/>
  <c r="O463" i="25"/>
  <c r="S463" i="26"/>
  <c r="R463" i="26"/>
  <c r="Q463" i="26"/>
  <c r="P463" i="26"/>
  <c r="O463" i="26"/>
  <c r="N463" i="26"/>
  <c r="R463" i="23"/>
  <c r="P463" i="23"/>
  <c r="N463" i="23"/>
  <c r="S463" i="23"/>
  <c r="Q463" i="23"/>
  <c r="O463" i="23"/>
  <c r="O463" i="24"/>
  <c r="N463" i="24"/>
  <c r="S463" i="24"/>
  <c r="R463" i="24"/>
  <c r="Q463" i="24"/>
  <c r="P463" i="24"/>
  <c r="R463" i="21"/>
  <c r="Q463" i="21"/>
  <c r="N463" i="21"/>
  <c r="S463" i="21"/>
  <c r="P463" i="21"/>
  <c r="O463" i="21"/>
  <c r="S463" i="22"/>
  <c r="R463" i="22"/>
  <c r="Q463" i="22"/>
  <c r="P463" i="22"/>
  <c r="O463" i="22"/>
  <c r="N463" i="22"/>
  <c r="S463" i="19"/>
  <c r="R463" i="19"/>
  <c r="Q463" i="19"/>
  <c r="P463" i="19"/>
  <c r="O463" i="19"/>
  <c r="N463" i="19"/>
  <c r="O463" i="18"/>
  <c r="R463" i="18"/>
  <c r="N463" i="18"/>
  <c r="S463" i="18"/>
  <c r="Q463" i="18"/>
  <c r="P463" i="18"/>
  <c r="M471" i="18"/>
  <c r="J585" i="15"/>
  <c r="H476" i="9"/>
  <c r="B490" i="15"/>
  <c r="P577" i="15"/>
  <c r="J468" i="11"/>
  <c r="I468" i="11"/>
  <c r="L468" i="11"/>
  <c r="K468" i="11"/>
  <c r="M468" i="11"/>
  <c r="X463" i="11"/>
  <c r="AB463" i="11"/>
  <c r="Z463" i="11"/>
  <c r="Y463" i="11"/>
  <c r="AA463" i="11"/>
  <c r="M468" i="9"/>
  <c r="N468" i="9"/>
  <c r="J468" i="9"/>
  <c r="L468" i="9"/>
  <c r="I468" i="9"/>
  <c r="K468" i="9"/>
  <c r="I469" i="11" a="1"/>
  <c r="X464" i="11" a="1"/>
  <c r="I469" i="9" a="1"/>
  <c r="N464" i="23" a="1"/>
  <c r="N464" i="21" a="1"/>
  <c r="N464" i="25" a="1"/>
  <c r="N464" i="18" a="1"/>
  <c r="N464" i="24" a="1"/>
  <c r="N464" i="28" a="1"/>
  <c r="N464" i="19" a="1"/>
  <c r="N464" i="29" a="1"/>
  <c r="N464" i="30" a="1"/>
  <c r="N464" i="27" a="1"/>
  <c r="N464" i="26" a="1"/>
  <c r="N464" i="22" a="1"/>
  <c r="G483" i="31" l="1"/>
  <c r="N578" i="31"/>
  <c r="M578" i="31"/>
  <c r="K578" i="31"/>
  <c r="E483" i="31"/>
  <c r="F483" i="31"/>
  <c r="C483" i="31"/>
  <c r="L578" i="31"/>
  <c r="O578" i="31"/>
  <c r="D483" i="31"/>
  <c r="W472" i="11"/>
  <c r="J586" i="31"/>
  <c r="O578" i="15"/>
  <c r="N578" i="15"/>
  <c r="H483" i="15"/>
  <c r="M578" i="15"/>
  <c r="K578" i="15"/>
  <c r="C483" i="15"/>
  <c r="F483" i="15"/>
  <c r="E483" i="15"/>
  <c r="D483" i="15"/>
  <c r="L578" i="15"/>
  <c r="G483" i="15"/>
  <c r="O464" i="29"/>
  <c r="P464" i="29"/>
  <c r="R464" i="29"/>
  <c r="S464" i="29"/>
  <c r="Q464" i="29"/>
  <c r="N464" i="29"/>
  <c r="Q464" i="30"/>
  <c r="S464" i="30"/>
  <c r="R464" i="30"/>
  <c r="P464" i="30"/>
  <c r="O464" i="30"/>
  <c r="N464" i="30"/>
  <c r="Q464" i="27"/>
  <c r="N464" i="27"/>
  <c r="R464" i="27"/>
  <c r="S464" i="27"/>
  <c r="P464" i="27"/>
  <c r="O464" i="27"/>
  <c r="S464" i="28"/>
  <c r="R464" i="28"/>
  <c r="Q464" i="28"/>
  <c r="P464" i="28"/>
  <c r="O464" i="28"/>
  <c r="N464" i="28"/>
  <c r="N464" i="25"/>
  <c r="R464" i="25"/>
  <c r="S464" i="25"/>
  <c r="P464" i="25"/>
  <c r="O464" i="25"/>
  <c r="Q464" i="25"/>
  <c r="S464" i="26"/>
  <c r="R464" i="26"/>
  <c r="Q464" i="26"/>
  <c r="P464" i="26"/>
  <c r="O464" i="26"/>
  <c r="N464" i="26"/>
  <c r="S464" i="24"/>
  <c r="R464" i="24"/>
  <c r="Q464" i="24"/>
  <c r="P464" i="24"/>
  <c r="O464" i="24"/>
  <c r="N464" i="24"/>
  <c r="P464" i="23"/>
  <c r="S464" i="23"/>
  <c r="R464" i="23"/>
  <c r="O464" i="23"/>
  <c r="N464" i="23"/>
  <c r="Q464" i="23"/>
  <c r="S464" i="22"/>
  <c r="R464" i="22"/>
  <c r="Q464" i="22"/>
  <c r="P464" i="22"/>
  <c r="O464" i="22"/>
  <c r="N464" i="22"/>
  <c r="R464" i="21"/>
  <c r="O464" i="21"/>
  <c r="N464" i="21"/>
  <c r="Q464" i="21"/>
  <c r="S464" i="21"/>
  <c r="P464" i="21"/>
  <c r="Q464" i="18"/>
  <c r="N464" i="18"/>
  <c r="R464" i="18"/>
  <c r="P464" i="18"/>
  <c r="S464" i="18"/>
  <c r="O464" i="18"/>
  <c r="Q464" i="19"/>
  <c r="S464" i="19"/>
  <c r="R464" i="19"/>
  <c r="P464" i="19"/>
  <c r="O464" i="19"/>
  <c r="N464" i="19"/>
  <c r="M472" i="18"/>
  <c r="J586" i="15"/>
  <c r="H477" i="9"/>
  <c r="B491" i="15"/>
  <c r="P578" i="15"/>
  <c r="K469" i="11"/>
  <c r="J469" i="11"/>
  <c r="L469" i="11"/>
  <c r="M469" i="11"/>
  <c r="I469" i="11"/>
  <c r="AA464" i="11"/>
  <c r="X464" i="11"/>
  <c r="Z464" i="11"/>
  <c r="AB464" i="11"/>
  <c r="Y464" i="11"/>
  <c r="K469" i="9"/>
  <c r="N469" i="9"/>
  <c r="M469" i="9"/>
  <c r="L469" i="9"/>
  <c r="I469" i="9"/>
  <c r="J469" i="9"/>
  <c r="I470" i="11" a="1"/>
  <c r="X465" i="11" a="1"/>
  <c r="N465" i="22" a="1"/>
  <c r="N465" i="30" a="1"/>
  <c r="N465" i="27" a="1"/>
  <c r="N465" i="23" a="1"/>
  <c r="N465" i="21" a="1"/>
  <c r="N465" i="25" a="1"/>
  <c r="I470" i="9" a="1"/>
  <c r="N465" i="26" a="1"/>
  <c r="N465" i="18" a="1"/>
  <c r="N465" i="24" a="1"/>
  <c r="N465" i="19" a="1"/>
  <c r="N465" i="28" a="1"/>
  <c r="N465" i="29" a="1"/>
  <c r="O579" i="31" l="1"/>
  <c r="M579" i="31"/>
  <c r="W473" i="11"/>
  <c r="J587" i="31"/>
  <c r="D484" i="31"/>
  <c r="K579" i="31"/>
  <c r="G484" i="31"/>
  <c r="F484" i="31"/>
  <c r="E484" i="31"/>
  <c r="L579" i="31"/>
  <c r="C484" i="31"/>
  <c r="N579" i="31"/>
  <c r="L579" i="15"/>
  <c r="D484" i="15"/>
  <c r="N579" i="15"/>
  <c r="M579" i="15"/>
  <c r="K579" i="15"/>
  <c r="C484" i="15"/>
  <c r="F484" i="15"/>
  <c r="G484" i="15"/>
  <c r="O579" i="15"/>
  <c r="H484" i="15"/>
  <c r="E484" i="15"/>
  <c r="P465" i="29"/>
  <c r="N465" i="29"/>
  <c r="S465" i="29"/>
  <c r="Q465" i="29"/>
  <c r="R465" i="29"/>
  <c r="O465" i="29"/>
  <c r="P465" i="30"/>
  <c r="O465" i="30"/>
  <c r="N465" i="30"/>
  <c r="S465" i="30"/>
  <c r="R465" i="30"/>
  <c r="Q465" i="30"/>
  <c r="N465" i="27"/>
  <c r="O465" i="27"/>
  <c r="S465" i="27"/>
  <c r="P465" i="27"/>
  <c r="Q465" i="27"/>
  <c r="R465" i="27"/>
  <c r="S465" i="28"/>
  <c r="R465" i="28"/>
  <c r="Q465" i="28"/>
  <c r="P465" i="28"/>
  <c r="O465" i="28"/>
  <c r="N465" i="28"/>
  <c r="N465" i="25"/>
  <c r="P465" i="25"/>
  <c r="O465" i="25"/>
  <c r="S465" i="25"/>
  <c r="Q465" i="25"/>
  <c r="R465" i="25"/>
  <c r="Q465" i="26"/>
  <c r="P465" i="26"/>
  <c r="O465" i="26"/>
  <c r="N465" i="26"/>
  <c r="S465" i="26"/>
  <c r="R465" i="26"/>
  <c r="S465" i="23"/>
  <c r="N465" i="23"/>
  <c r="R465" i="23"/>
  <c r="Q465" i="23"/>
  <c r="O465" i="23"/>
  <c r="P465" i="23"/>
  <c r="S465" i="24"/>
  <c r="R465" i="24"/>
  <c r="Q465" i="24"/>
  <c r="P465" i="24"/>
  <c r="O465" i="24"/>
  <c r="N465" i="24"/>
  <c r="R465" i="21"/>
  <c r="N465" i="21"/>
  <c r="S465" i="21"/>
  <c r="Q465" i="21"/>
  <c r="O465" i="21"/>
  <c r="P465" i="21"/>
  <c r="R465" i="22"/>
  <c r="Q465" i="22"/>
  <c r="P465" i="22"/>
  <c r="O465" i="22"/>
  <c r="N465" i="22"/>
  <c r="S465" i="22"/>
  <c r="S465" i="19"/>
  <c r="R465" i="19"/>
  <c r="O465" i="19"/>
  <c r="Q465" i="19"/>
  <c r="P465" i="19"/>
  <c r="N465" i="19"/>
  <c r="N465" i="18"/>
  <c r="S465" i="18"/>
  <c r="R465" i="18"/>
  <c r="O465" i="18"/>
  <c r="P465" i="18"/>
  <c r="Q465" i="18"/>
  <c r="M473" i="18"/>
  <c r="J587" i="15"/>
  <c r="H478" i="9"/>
  <c r="B492" i="15"/>
  <c r="P579" i="15"/>
  <c r="L470" i="11"/>
  <c r="M470" i="11"/>
  <c r="I470" i="11"/>
  <c r="J470" i="11"/>
  <c r="K470" i="11"/>
  <c r="AB465" i="11"/>
  <c r="X465" i="11"/>
  <c r="Z465" i="11"/>
  <c r="AA465" i="11"/>
  <c r="Y465" i="11"/>
  <c r="M470" i="9"/>
  <c r="L470" i="9"/>
  <c r="K470" i="9"/>
  <c r="J470" i="9"/>
  <c r="I470" i="9"/>
  <c r="N470" i="9"/>
  <c r="I471" i="11" a="1"/>
  <c r="X466" i="11" a="1"/>
  <c r="N466" i="23" a="1"/>
  <c r="N466" i="25" a="1"/>
  <c r="N466" i="29" a="1"/>
  <c r="N466" i="27" a="1"/>
  <c r="N466" i="22" a="1"/>
  <c r="N466" i="30" a="1"/>
  <c r="N466" i="24" a="1"/>
  <c r="N466" i="19" a="1"/>
  <c r="N466" i="28" a="1"/>
  <c r="N466" i="21" a="1"/>
  <c r="N466" i="18" a="1"/>
  <c r="N466" i="26" a="1"/>
  <c r="I471" i="9" a="1"/>
  <c r="N580" i="31" l="1"/>
  <c r="K580" i="31"/>
  <c r="L580" i="31"/>
  <c r="E485" i="31"/>
  <c r="D485" i="31"/>
  <c r="C485" i="31"/>
  <c r="O580" i="31"/>
  <c r="M580" i="31"/>
  <c r="G485" i="31"/>
  <c r="F485" i="31"/>
  <c r="W474" i="11"/>
  <c r="J588" i="31"/>
  <c r="N580" i="15"/>
  <c r="H485" i="15"/>
  <c r="O580" i="15"/>
  <c r="E485" i="15"/>
  <c r="D485" i="15"/>
  <c r="F485" i="15"/>
  <c r="G485" i="15"/>
  <c r="L580" i="15"/>
  <c r="M580" i="15"/>
  <c r="K580" i="15"/>
  <c r="C485" i="15"/>
  <c r="O466" i="29"/>
  <c r="R466" i="29"/>
  <c r="Q466" i="29"/>
  <c r="P466" i="29"/>
  <c r="N466" i="29"/>
  <c r="S466" i="29"/>
  <c r="S466" i="30"/>
  <c r="Q466" i="30"/>
  <c r="P466" i="30"/>
  <c r="N466" i="30"/>
  <c r="R466" i="30"/>
  <c r="O466" i="30"/>
  <c r="Q466" i="27"/>
  <c r="N466" i="27"/>
  <c r="S466" i="27"/>
  <c r="R466" i="27"/>
  <c r="P466" i="27"/>
  <c r="O466" i="27"/>
  <c r="S466" i="28"/>
  <c r="R466" i="28"/>
  <c r="Q466" i="28"/>
  <c r="P466" i="28"/>
  <c r="O466" i="28"/>
  <c r="N466" i="28"/>
  <c r="S466" i="25"/>
  <c r="O466" i="25"/>
  <c r="R466" i="25"/>
  <c r="N466" i="25"/>
  <c r="P466" i="25"/>
  <c r="Q466" i="25"/>
  <c r="R466" i="26"/>
  <c r="Q466" i="26"/>
  <c r="P466" i="26"/>
  <c r="O466" i="26"/>
  <c r="N466" i="26"/>
  <c r="S466" i="26"/>
  <c r="S466" i="24"/>
  <c r="R466" i="24"/>
  <c r="Q466" i="24"/>
  <c r="P466" i="24"/>
  <c r="O466" i="24"/>
  <c r="N466" i="24"/>
  <c r="S466" i="23"/>
  <c r="O466" i="23"/>
  <c r="Q466" i="23"/>
  <c r="R466" i="23"/>
  <c r="P466" i="23"/>
  <c r="N466" i="23"/>
  <c r="P466" i="22"/>
  <c r="O466" i="22"/>
  <c r="N466" i="22"/>
  <c r="S466" i="22"/>
  <c r="R466" i="22"/>
  <c r="Q466" i="22"/>
  <c r="S466" i="21"/>
  <c r="O466" i="21"/>
  <c r="Q466" i="21"/>
  <c r="P466" i="21"/>
  <c r="N466" i="21"/>
  <c r="R466" i="21"/>
  <c r="Q466" i="18"/>
  <c r="R466" i="18"/>
  <c r="P466" i="18"/>
  <c r="S466" i="18"/>
  <c r="N466" i="18"/>
  <c r="O466" i="18"/>
  <c r="N466" i="19"/>
  <c r="S466" i="19"/>
  <c r="R466" i="19"/>
  <c r="Q466" i="19"/>
  <c r="P466" i="19"/>
  <c r="O466" i="19"/>
  <c r="M474" i="18"/>
  <c r="J588" i="15"/>
  <c r="H479" i="9"/>
  <c r="B493" i="15"/>
  <c r="P580" i="15"/>
  <c r="K471" i="11"/>
  <c r="M471" i="11"/>
  <c r="L471" i="11"/>
  <c r="I471" i="11"/>
  <c r="J471" i="11"/>
  <c r="AB466" i="11"/>
  <c r="AA466" i="11"/>
  <c r="Y466" i="11"/>
  <c r="Z466" i="11"/>
  <c r="X466" i="11"/>
  <c r="K471" i="9"/>
  <c r="N471" i="9"/>
  <c r="J471" i="9"/>
  <c r="I471" i="9"/>
  <c r="M471" i="9"/>
  <c r="L471" i="9"/>
  <c r="I472" i="11" a="1"/>
  <c r="X467" i="11" a="1"/>
  <c r="N467" i="23" a="1"/>
  <c r="N467" i="18" a="1"/>
  <c r="N467" i="30" a="1"/>
  <c r="N467" i="28" a="1"/>
  <c r="N467" i="21" a="1"/>
  <c r="I472" i="9" a="1"/>
  <c r="N467" i="24" a="1"/>
  <c r="N467" i="19" a="1"/>
  <c r="N467" i="26" a="1"/>
  <c r="N467" i="27" a="1"/>
  <c r="N467" i="25" a="1"/>
  <c r="N467" i="22" a="1"/>
  <c r="N467" i="29" a="1"/>
  <c r="K581" i="31" l="1"/>
  <c r="N581" i="31"/>
  <c r="W475" i="11"/>
  <c r="J589" i="31"/>
  <c r="C486" i="31"/>
  <c r="D486" i="31"/>
  <c r="G486" i="31"/>
  <c r="L581" i="31"/>
  <c r="E486" i="31"/>
  <c r="F486" i="31"/>
  <c r="M581" i="31"/>
  <c r="O581" i="31"/>
  <c r="O581" i="15"/>
  <c r="F486" i="15"/>
  <c r="G486" i="15"/>
  <c r="C486" i="15"/>
  <c r="H486" i="15"/>
  <c r="E486" i="15"/>
  <c r="D486" i="15"/>
  <c r="L581" i="15"/>
  <c r="K581" i="15"/>
  <c r="M581" i="15"/>
  <c r="N581" i="15"/>
  <c r="S467" i="29"/>
  <c r="Q467" i="29"/>
  <c r="O467" i="29"/>
  <c r="N467" i="29"/>
  <c r="R467" i="29"/>
  <c r="P467" i="29"/>
  <c r="S467" i="30"/>
  <c r="R467" i="30"/>
  <c r="Q467" i="30"/>
  <c r="P467" i="30"/>
  <c r="O467" i="30"/>
  <c r="N467" i="30"/>
  <c r="N467" i="27"/>
  <c r="Q467" i="27"/>
  <c r="P467" i="27"/>
  <c r="R467" i="27"/>
  <c r="O467" i="27"/>
  <c r="S467" i="27"/>
  <c r="Q467" i="28"/>
  <c r="P467" i="28"/>
  <c r="O467" i="28"/>
  <c r="N467" i="28"/>
  <c r="S467" i="28"/>
  <c r="R467" i="28"/>
  <c r="N467" i="25"/>
  <c r="S467" i="25"/>
  <c r="R467" i="25"/>
  <c r="Q467" i="25"/>
  <c r="P467" i="25"/>
  <c r="O467" i="25"/>
  <c r="S467" i="26"/>
  <c r="R467" i="26"/>
  <c r="Q467" i="26"/>
  <c r="P467" i="26"/>
  <c r="O467" i="26"/>
  <c r="N467" i="26"/>
  <c r="N467" i="23"/>
  <c r="R467" i="23"/>
  <c r="P467" i="23"/>
  <c r="O467" i="23"/>
  <c r="S467" i="23"/>
  <c r="Q467" i="23"/>
  <c r="O467" i="24"/>
  <c r="N467" i="24"/>
  <c r="S467" i="24"/>
  <c r="R467" i="24"/>
  <c r="Q467" i="24"/>
  <c r="P467" i="24"/>
  <c r="R467" i="21"/>
  <c r="S467" i="21"/>
  <c r="Q467" i="21"/>
  <c r="O467" i="21"/>
  <c r="P467" i="21"/>
  <c r="N467" i="21"/>
  <c r="S467" i="22"/>
  <c r="R467" i="22"/>
  <c r="Q467" i="22"/>
  <c r="P467" i="22"/>
  <c r="O467" i="22"/>
  <c r="N467" i="22"/>
  <c r="N467" i="18"/>
  <c r="S467" i="18"/>
  <c r="R467" i="18"/>
  <c r="P467" i="18"/>
  <c r="Q467" i="18"/>
  <c r="O467" i="18"/>
  <c r="O467" i="19"/>
  <c r="N467" i="19"/>
  <c r="S467" i="19"/>
  <c r="R467" i="19"/>
  <c r="Q467" i="19"/>
  <c r="P467" i="19"/>
  <c r="H480" i="9"/>
  <c r="B494" i="15"/>
  <c r="P581" i="15"/>
  <c r="M475" i="18"/>
  <c r="J589" i="15"/>
  <c r="I472" i="11"/>
  <c r="L472" i="11"/>
  <c r="M472" i="11"/>
  <c r="J472" i="11"/>
  <c r="K472" i="11"/>
  <c r="Z467" i="11"/>
  <c r="AB467" i="11"/>
  <c r="X467" i="11"/>
  <c r="AA467" i="11"/>
  <c r="Y467" i="11"/>
  <c r="K472" i="9"/>
  <c r="N472" i="9"/>
  <c r="L472" i="9"/>
  <c r="I472" i="9"/>
  <c r="J472" i="9"/>
  <c r="M472" i="9"/>
  <c r="I473" i="11" a="1"/>
  <c r="X468" i="11" a="1"/>
  <c r="N468" i="26" a="1"/>
  <c r="N468" i="29" a="1"/>
  <c r="N468" i="24" a="1"/>
  <c r="N468" i="28" a="1"/>
  <c r="N468" i="25" a="1"/>
  <c r="I473" i="9" a="1"/>
  <c r="N468" i="21" a="1"/>
  <c r="N468" i="18" a="1"/>
  <c r="N468" i="22" a="1"/>
  <c r="N468" i="27" a="1"/>
  <c r="N468" i="30" a="1"/>
  <c r="N468" i="19" a="1"/>
  <c r="N468" i="23" a="1"/>
  <c r="O582" i="31" l="1"/>
  <c r="G487" i="31"/>
  <c r="N582" i="31"/>
  <c r="K582" i="31"/>
  <c r="F487" i="31"/>
  <c r="W476" i="11"/>
  <c r="J590" i="31"/>
  <c r="L582" i="31"/>
  <c r="M582" i="31"/>
  <c r="E487" i="31"/>
  <c r="D487" i="31"/>
  <c r="C487" i="31"/>
  <c r="L582" i="15"/>
  <c r="G487" i="15"/>
  <c r="C487" i="15"/>
  <c r="F487" i="15"/>
  <c r="H487" i="15"/>
  <c r="K582" i="15"/>
  <c r="D487" i="15"/>
  <c r="O582" i="15"/>
  <c r="N582" i="15"/>
  <c r="E487" i="15"/>
  <c r="M582" i="15"/>
  <c r="N468" i="29"/>
  <c r="S468" i="29"/>
  <c r="P468" i="29"/>
  <c r="Q468" i="29"/>
  <c r="R468" i="29"/>
  <c r="O468" i="29"/>
  <c r="Q468" i="30"/>
  <c r="S468" i="30"/>
  <c r="R468" i="30"/>
  <c r="P468" i="30"/>
  <c r="O468" i="30"/>
  <c r="N468" i="30"/>
  <c r="O468" i="27"/>
  <c r="S468" i="27"/>
  <c r="Q468" i="27"/>
  <c r="P468" i="27"/>
  <c r="R468" i="27"/>
  <c r="N468" i="27"/>
  <c r="S468" i="28"/>
  <c r="R468" i="28"/>
  <c r="Q468" i="28"/>
  <c r="P468" i="28"/>
  <c r="O468" i="28"/>
  <c r="N468" i="28"/>
  <c r="S468" i="25"/>
  <c r="Q468" i="25"/>
  <c r="O468" i="25"/>
  <c r="R468" i="25"/>
  <c r="P468" i="25"/>
  <c r="N468" i="25"/>
  <c r="S468" i="26"/>
  <c r="R468" i="26"/>
  <c r="Q468" i="26"/>
  <c r="P468" i="26"/>
  <c r="O468" i="26"/>
  <c r="N468" i="26"/>
  <c r="O468" i="24"/>
  <c r="N468" i="24"/>
  <c r="S468" i="24"/>
  <c r="R468" i="24"/>
  <c r="P468" i="24"/>
  <c r="Q468" i="24"/>
  <c r="P468" i="23"/>
  <c r="S468" i="23"/>
  <c r="Q468" i="23"/>
  <c r="O468" i="23"/>
  <c r="N468" i="23"/>
  <c r="R468" i="23"/>
  <c r="S468" i="22"/>
  <c r="R468" i="22"/>
  <c r="Q468" i="22"/>
  <c r="P468" i="22"/>
  <c r="O468" i="22"/>
  <c r="N468" i="22"/>
  <c r="R468" i="21"/>
  <c r="Q468" i="21"/>
  <c r="S468" i="21"/>
  <c r="O468" i="21"/>
  <c r="P468" i="21"/>
  <c r="N468" i="21"/>
  <c r="Q468" i="19"/>
  <c r="S468" i="19"/>
  <c r="R468" i="19"/>
  <c r="P468" i="19"/>
  <c r="O468" i="19"/>
  <c r="N468" i="19"/>
  <c r="Q468" i="18"/>
  <c r="S468" i="18"/>
  <c r="R468" i="18"/>
  <c r="P468" i="18"/>
  <c r="N468" i="18"/>
  <c r="O468" i="18"/>
  <c r="P582" i="15"/>
  <c r="M476" i="18"/>
  <c r="J590" i="15"/>
  <c r="H481" i="9"/>
  <c r="B495" i="15"/>
  <c r="M473" i="11"/>
  <c r="J473" i="11"/>
  <c r="L473" i="11"/>
  <c r="K473" i="11"/>
  <c r="I473" i="11"/>
  <c r="Z468" i="11"/>
  <c r="X468" i="11"/>
  <c r="AA468" i="11"/>
  <c r="AB468" i="11"/>
  <c r="Y468" i="11"/>
  <c r="N473" i="9"/>
  <c r="M473" i="9"/>
  <c r="J473" i="9"/>
  <c r="L473" i="9"/>
  <c r="K473" i="9"/>
  <c r="I473" i="9"/>
  <c r="I474" i="11" a="1"/>
  <c r="X469" i="11" a="1"/>
  <c r="N469" i="21" a="1"/>
  <c r="N469" i="23" a="1"/>
  <c r="N469" i="29" a="1"/>
  <c r="N469" i="27" a="1"/>
  <c r="I474" i="9" a="1"/>
  <c r="N469" i="30" a="1"/>
  <c r="N469" i="25" a="1"/>
  <c r="N469" i="19" a="1"/>
  <c r="N469" i="18" a="1"/>
  <c r="N469" i="26" a="1"/>
  <c r="N469" i="24" a="1"/>
  <c r="N469" i="22" a="1"/>
  <c r="N469" i="28" a="1"/>
  <c r="N583" i="31" l="1"/>
  <c r="L583" i="31"/>
  <c r="C488" i="31"/>
  <c r="G488" i="31"/>
  <c r="E488" i="31"/>
  <c r="F488" i="31"/>
  <c r="D488" i="31"/>
  <c r="W477" i="11"/>
  <c r="J591" i="31"/>
  <c r="O583" i="31"/>
  <c r="K583" i="31"/>
  <c r="M583" i="31"/>
  <c r="L583" i="15"/>
  <c r="N583" i="15"/>
  <c r="C488" i="15"/>
  <c r="F488" i="15"/>
  <c r="O583" i="15"/>
  <c r="E488" i="15"/>
  <c r="G488" i="15"/>
  <c r="D488" i="15"/>
  <c r="H488" i="15"/>
  <c r="K583" i="15"/>
  <c r="M583" i="15"/>
  <c r="P469" i="29"/>
  <c r="N469" i="29"/>
  <c r="S469" i="29"/>
  <c r="Q469" i="29"/>
  <c r="R469" i="29"/>
  <c r="O469" i="29"/>
  <c r="P469" i="30"/>
  <c r="O469" i="30"/>
  <c r="N469" i="30"/>
  <c r="S469" i="30"/>
  <c r="R469" i="30"/>
  <c r="Q469" i="30"/>
  <c r="R469" i="27"/>
  <c r="O469" i="27"/>
  <c r="P469" i="27"/>
  <c r="S469" i="27"/>
  <c r="Q469" i="27"/>
  <c r="N469" i="27"/>
  <c r="S469" i="28"/>
  <c r="R469" i="28"/>
  <c r="Q469" i="28"/>
  <c r="P469" i="28"/>
  <c r="O469" i="28"/>
  <c r="N469" i="28"/>
  <c r="O469" i="25"/>
  <c r="P469" i="25"/>
  <c r="Q469" i="25"/>
  <c r="N469" i="25"/>
  <c r="S469" i="25"/>
  <c r="R469" i="25"/>
  <c r="Q469" i="26"/>
  <c r="P469" i="26"/>
  <c r="O469" i="26"/>
  <c r="N469" i="26"/>
  <c r="S469" i="26"/>
  <c r="R469" i="26"/>
  <c r="Q469" i="23"/>
  <c r="S469" i="23"/>
  <c r="P469" i="23"/>
  <c r="O469" i="23"/>
  <c r="R469" i="23"/>
  <c r="N469" i="23"/>
  <c r="S469" i="24"/>
  <c r="R469" i="24"/>
  <c r="Q469" i="24"/>
  <c r="P469" i="24"/>
  <c r="O469" i="24"/>
  <c r="N469" i="24"/>
  <c r="R469" i="21"/>
  <c r="Q469" i="21"/>
  <c r="O469" i="21"/>
  <c r="S469" i="21"/>
  <c r="P469" i="21"/>
  <c r="N469" i="21"/>
  <c r="R469" i="22"/>
  <c r="Q469" i="22"/>
  <c r="P469" i="22"/>
  <c r="O469" i="22"/>
  <c r="N469" i="22"/>
  <c r="S469" i="22"/>
  <c r="N469" i="18"/>
  <c r="S469" i="18"/>
  <c r="P469" i="18"/>
  <c r="R469" i="18"/>
  <c r="O469" i="18"/>
  <c r="Q469" i="18"/>
  <c r="S469" i="19"/>
  <c r="R469" i="19"/>
  <c r="O469" i="19"/>
  <c r="Q469" i="19"/>
  <c r="P469" i="19"/>
  <c r="N469" i="19"/>
  <c r="H482" i="9"/>
  <c r="B496" i="15"/>
  <c r="P583" i="15"/>
  <c r="M477" i="18"/>
  <c r="J591" i="15"/>
  <c r="M474" i="11"/>
  <c r="J474" i="11"/>
  <c r="K474" i="11"/>
  <c r="L474" i="11"/>
  <c r="I474" i="11"/>
  <c r="AA469" i="11"/>
  <c r="X469" i="11"/>
  <c r="AB469" i="11"/>
  <c r="Z469" i="11"/>
  <c r="Y469" i="11"/>
  <c r="M474" i="9"/>
  <c r="J474" i="9"/>
  <c r="K474" i="9"/>
  <c r="L474" i="9"/>
  <c r="N474" i="9"/>
  <c r="I474" i="9"/>
  <c r="I475" i="11" a="1"/>
  <c r="X470" i="11" a="1"/>
  <c r="N470" i="18" a="1"/>
  <c r="N470" i="25" a="1"/>
  <c r="N470" i="19" a="1"/>
  <c r="N470" i="21" a="1"/>
  <c r="N470" i="24" a="1"/>
  <c r="N470" i="22" a="1"/>
  <c r="N470" i="27" a="1"/>
  <c r="I475" i="9" a="1"/>
  <c r="N470" i="30" a="1"/>
  <c r="N470" i="26" a="1"/>
  <c r="N470" i="23" a="1"/>
  <c r="N470" i="28" a="1"/>
  <c r="N470" i="29" a="1"/>
  <c r="M584" i="31" l="1"/>
  <c r="C489" i="31"/>
  <c r="N584" i="31"/>
  <c r="F489" i="31"/>
  <c r="D489" i="31"/>
  <c r="L584" i="31"/>
  <c r="O584" i="31"/>
  <c r="K584" i="31"/>
  <c r="W478" i="11"/>
  <c r="J592" i="31"/>
  <c r="E489" i="31"/>
  <c r="G489" i="31"/>
  <c r="N584" i="15"/>
  <c r="L584" i="15"/>
  <c r="G489" i="15"/>
  <c r="O584" i="15"/>
  <c r="D489" i="15"/>
  <c r="M584" i="15"/>
  <c r="K584" i="15"/>
  <c r="F489" i="15"/>
  <c r="C489" i="15"/>
  <c r="E489" i="15"/>
  <c r="H489" i="15"/>
  <c r="Q470" i="29"/>
  <c r="R470" i="29"/>
  <c r="N470" i="29"/>
  <c r="P470" i="29"/>
  <c r="S470" i="29"/>
  <c r="O470" i="29"/>
  <c r="S470" i="30"/>
  <c r="Q470" i="30"/>
  <c r="P470" i="30"/>
  <c r="N470" i="30"/>
  <c r="R470" i="30"/>
  <c r="O470" i="30"/>
  <c r="S470" i="27"/>
  <c r="R470" i="27"/>
  <c r="O470" i="27"/>
  <c r="Q470" i="27"/>
  <c r="P470" i="27"/>
  <c r="N470" i="27"/>
  <c r="S470" i="28"/>
  <c r="R470" i="28"/>
  <c r="Q470" i="28"/>
  <c r="P470" i="28"/>
  <c r="O470" i="28"/>
  <c r="N470" i="28"/>
  <c r="S470" i="25"/>
  <c r="P470" i="25"/>
  <c r="O470" i="25"/>
  <c r="Q470" i="25"/>
  <c r="R470" i="25"/>
  <c r="N470" i="25"/>
  <c r="R470" i="26"/>
  <c r="Q470" i="26"/>
  <c r="P470" i="26"/>
  <c r="O470" i="26"/>
  <c r="S470" i="26"/>
  <c r="N470" i="26"/>
  <c r="S470" i="23"/>
  <c r="N470" i="23"/>
  <c r="R470" i="23"/>
  <c r="Q470" i="23"/>
  <c r="P470" i="23"/>
  <c r="O470" i="23"/>
  <c r="S470" i="24"/>
  <c r="R470" i="24"/>
  <c r="Q470" i="24"/>
  <c r="P470" i="24"/>
  <c r="O470" i="24"/>
  <c r="N470" i="24"/>
  <c r="O470" i="21"/>
  <c r="S470" i="21"/>
  <c r="Q470" i="21"/>
  <c r="N470" i="21"/>
  <c r="R470" i="21"/>
  <c r="P470" i="21"/>
  <c r="S470" i="22"/>
  <c r="R470" i="22"/>
  <c r="Q470" i="22"/>
  <c r="P470" i="22"/>
  <c r="O470" i="22"/>
  <c r="N470" i="22"/>
  <c r="Q470" i="18"/>
  <c r="O470" i="18"/>
  <c r="R470" i="18"/>
  <c r="N470" i="18"/>
  <c r="S470" i="18"/>
  <c r="P470" i="18"/>
  <c r="N470" i="19"/>
  <c r="S470" i="19"/>
  <c r="R470" i="19"/>
  <c r="Q470" i="19"/>
  <c r="P470" i="19"/>
  <c r="O470" i="19"/>
  <c r="H483" i="9"/>
  <c r="B497" i="15"/>
  <c r="M478" i="18"/>
  <c r="J592" i="15"/>
  <c r="P584" i="15"/>
  <c r="I475" i="11"/>
  <c r="L475" i="11"/>
  <c r="M475" i="11"/>
  <c r="J475" i="11"/>
  <c r="K475" i="11"/>
  <c r="Y470" i="11"/>
  <c r="AA470" i="11"/>
  <c r="Z470" i="11"/>
  <c r="X470" i="11"/>
  <c r="AB470" i="11"/>
  <c r="J475" i="9"/>
  <c r="L475" i="9"/>
  <c r="I475" i="9"/>
  <c r="N475" i="9"/>
  <c r="M475" i="9"/>
  <c r="K475" i="9"/>
  <c r="I476" i="11" a="1"/>
  <c r="X471" i="11" a="1"/>
  <c r="N471" i="22" a="1"/>
  <c r="N471" i="24" a="1"/>
  <c r="N471" i="30" a="1"/>
  <c r="N471" i="18" a="1"/>
  <c r="N471" i="19" a="1"/>
  <c r="N471" i="29" a="1"/>
  <c r="N471" i="28" a="1"/>
  <c r="N471" i="27" a="1"/>
  <c r="N471" i="23" a="1"/>
  <c r="N471" i="25" a="1"/>
  <c r="N471" i="21" a="1"/>
  <c r="N471" i="26" a="1"/>
  <c r="I476" i="9" a="1"/>
  <c r="M585" i="31" l="1"/>
  <c r="G490" i="31"/>
  <c r="N585" i="31"/>
  <c r="E490" i="31"/>
  <c r="O585" i="31"/>
  <c r="K585" i="31"/>
  <c r="D490" i="31"/>
  <c r="F490" i="31"/>
  <c r="L585" i="31"/>
  <c r="W479" i="11"/>
  <c r="J593" i="31"/>
  <c r="C490" i="31"/>
  <c r="G490" i="15"/>
  <c r="H490" i="15"/>
  <c r="M585" i="15"/>
  <c r="C490" i="15"/>
  <c r="F490" i="15"/>
  <c r="N585" i="15"/>
  <c r="D490" i="15"/>
  <c r="E490" i="15"/>
  <c r="K585" i="15"/>
  <c r="O585" i="15"/>
  <c r="L585" i="15"/>
  <c r="P471" i="29"/>
  <c r="S471" i="29"/>
  <c r="N471" i="29"/>
  <c r="Q471" i="29"/>
  <c r="O471" i="29"/>
  <c r="R471" i="29"/>
  <c r="P471" i="30"/>
  <c r="O471" i="30"/>
  <c r="N471" i="30"/>
  <c r="S471" i="30"/>
  <c r="R471" i="30"/>
  <c r="Q471" i="30"/>
  <c r="N471" i="27"/>
  <c r="Q471" i="27"/>
  <c r="S471" i="27"/>
  <c r="P471" i="27"/>
  <c r="R471" i="27"/>
  <c r="O471" i="27"/>
  <c r="Q471" i="28"/>
  <c r="P471" i="28"/>
  <c r="O471" i="28"/>
  <c r="N471" i="28"/>
  <c r="S471" i="28"/>
  <c r="R471" i="28"/>
  <c r="P471" i="25"/>
  <c r="R471" i="25"/>
  <c r="N471" i="25"/>
  <c r="Q471" i="25"/>
  <c r="O471" i="25"/>
  <c r="S471" i="25"/>
  <c r="S471" i="26"/>
  <c r="R471" i="26"/>
  <c r="Q471" i="26"/>
  <c r="P471" i="26"/>
  <c r="O471" i="26"/>
  <c r="N471" i="26"/>
  <c r="O471" i="24"/>
  <c r="N471" i="24"/>
  <c r="S471" i="24"/>
  <c r="R471" i="24"/>
  <c r="Q471" i="24"/>
  <c r="P471" i="24"/>
  <c r="S471" i="23"/>
  <c r="P471" i="23"/>
  <c r="R471" i="23"/>
  <c r="N471" i="23"/>
  <c r="Q471" i="23"/>
  <c r="O471" i="23"/>
  <c r="S471" i="22"/>
  <c r="R471" i="22"/>
  <c r="Q471" i="22"/>
  <c r="P471" i="22"/>
  <c r="O471" i="22"/>
  <c r="N471" i="22"/>
  <c r="S471" i="21"/>
  <c r="N471" i="21"/>
  <c r="R471" i="21"/>
  <c r="P471" i="21"/>
  <c r="O471" i="21"/>
  <c r="Q471" i="21"/>
  <c r="S471" i="19"/>
  <c r="R471" i="19"/>
  <c r="Q471" i="19"/>
  <c r="P471" i="19"/>
  <c r="O471" i="19"/>
  <c r="N471" i="19"/>
  <c r="P471" i="18"/>
  <c r="N471" i="18"/>
  <c r="S471" i="18"/>
  <c r="R471" i="18"/>
  <c r="Q471" i="18"/>
  <c r="O471" i="18"/>
  <c r="H484" i="9"/>
  <c r="B498" i="15"/>
  <c r="P585" i="15"/>
  <c r="M479" i="18"/>
  <c r="J593" i="15"/>
  <c r="J476" i="11"/>
  <c r="K476" i="11"/>
  <c r="L476" i="11"/>
  <c r="M476" i="11"/>
  <c r="I476" i="11"/>
  <c r="AB471" i="11"/>
  <c r="Y471" i="11"/>
  <c r="AA471" i="11"/>
  <c r="X471" i="11"/>
  <c r="Z471" i="11"/>
  <c r="L476" i="9"/>
  <c r="N476" i="9"/>
  <c r="M476" i="9"/>
  <c r="I476" i="9"/>
  <c r="J476" i="9"/>
  <c r="K476" i="9"/>
  <c r="I477" i="11" a="1"/>
  <c r="X472" i="11" a="1"/>
  <c r="N472" i="22" a="1"/>
  <c r="N472" i="30" a="1"/>
  <c r="N472" i="23" a="1"/>
  <c r="N472" i="18" a="1"/>
  <c r="N472" i="28" a="1"/>
  <c r="N472" i="26" a="1"/>
  <c r="N472" i="27" a="1"/>
  <c r="N472" i="19" a="1"/>
  <c r="N472" i="24" a="1"/>
  <c r="N472" i="29" a="1"/>
  <c r="N472" i="21" a="1"/>
  <c r="N472" i="25" a="1"/>
  <c r="I477" i="9" a="1"/>
  <c r="L586" i="31" l="1"/>
  <c r="K586" i="31"/>
  <c r="N586" i="31"/>
  <c r="F491" i="31"/>
  <c r="E491" i="31"/>
  <c r="D491" i="31"/>
  <c r="M586" i="31"/>
  <c r="C491" i="31"/>
  <c r="W480" i="11"/>
  <c r="J594" i="31"/>
  <c r="G491" i="31"/>
  <c r="O586" i="31"/>
  <c r="N586" i="15"/>
  <c r="L586" i="15"/>
  <c r="O586" i="15"/>
  <c r="G491" i="15"/>
  <c r="E491" i="15"/>
  <c r="D491" i="15"/>
  <c r="F491" i="15"/>
  <c r="M586" i="15"/>
  <c r="C491" i="15"/>
  <c r="K586" i="15"/>
  <c r="H491" i="15"/>
  <c r="Q472" i="29"/>
  <c r="S472" i="29"/>
  <c r="N472" i="29"/>
  <c r="P472" i="29"/>
  <c r="R472" i="29"/>
  <c r="O472" i="29"/>
  <c r="Q472" i="30"/>
  <c r="S472" i="30"/>
  <c r="R472" i="30"/>
  <c r="P472" i="30"/>
  <c r="O472" i="30"/>
  <c r="N472" i="30"/>
  <c r="S472" i="27"/>
  <c r="O472" i="27"/>
  <c r="R472" i="27"/>
  <c r="P472" i="27"/>
  <c r="Q472" i="27"/>
  <c r="N472" i="27"/>
  <c r="S472" i="28"/>
  <c r="R472" i="28"/>
  <c r="Q472" i="28"/>
  <c r="P472" i="28"/>
  <c r="O472" i="28"/>
  <c r="N472" i="28"/>
  <c r="R472" i="25"/>
  <c r="O472" i="25"/>
  <c r="S472" i="25"/>
  <c r="P472" i="25"/>
  <c r="N472" i="25"/>
  <c r="Q472" i="25"/>
  <c r="S472" i="26"/>
  <c r="R472" i="26"/>
  <c r="Q472" i="26"/>
  <c r="N472" i="26"/>
  <c r="P472" i="26"/>
  <c r="O472" i="26"/>
  <c r="P472" i="23"/>
  <c r="S472" i="23"/>
  <c r="Q472" i="23"/>
  <c r="O472" i="23"/>
  <c r="R472" i="23"/>
  <c r="N472" i="23"/>
  <c r="S472" i="24"/>
  <c r="R472" i="24"/>
  <c r="Q472" i="24"/>
  <c r="P472" i="24"/>
  <c r="O472" i="24"/>
  <c r="N472" i="24"/>
  <c r="S472" i="21"/>
  <c r="Q472" i="21"/>
  <c r="P472" i="21"/>
  <c r="O472" i="21"/>
  <c r="N472" i="21"/>
  <c r="R472" i="21"/>
  <c r="S472" i="22"/>
  <c r="R472" i="22"/>
  <c r="Q472" i="22"/>
  <c r="P472" i="22"/>
  <c r="O472" i="22"/>
  <c r="N472" i="22"/>
  <c r="R472" i="18"/>
  <c r="S472" i="18"/>
  <c r="Q472" i="18"/>
  <c r="N472" i="18"/>
  <c r="P472" i="18"/>
  <c r="O472" i="18"/>
  <c r="Q472" i="19"/>
  <c r="S472" i="19"/>
  <c r="R472" i="19"/>
  <c r="P472" i="19"/>
  <c r="O472" i="19"/>
  <c r="N472" i="19"/>
  <c r="H485" i="9"/>
  <c r="B499" i="15"/>
  <c r="M480" i="18"/>
  <c r="J594" i="15"/>
  <c r="P586" i="15"/>
  <c r="K477" i="11"/>
  <c r="J477" i="11"/>
  <c r="M477" i="11"/>
  <c r="L477" i="11"/>
  <c r="I477" i="11"/>
  <c r="Y472" i="11"/>
  <c r="Z472" i="11"/>
  <c r="X472" i="11"/>
  <c r="AA472" i="11"/>
  <c r="AB472" i="11"/>
  <c r="L477" i="9"/>
  <c r="K477" i="9"/>
  <c r="J477" i="9"/>
  <c r="I477" i="9"/>
  <c r="M477" i="9"/>
  <c r="N477" i="9"/>
  <c r="I478" i="11" a="1"/>
  <c r="X473" i="11" a="1"/>
  <c r="N473" i="21" a="1"/>
  <c r="N473" i="25" a="1"/>
  <c r="N473" i="27" a="1"/>
  <c r="N473" i="24" a="1"/>
  <c r="N473" i="23" a="1"/>
  <c r="N473" i="19" a="1"/>
  <c r="N473" i="22" a="1"/>
  <c r="N473" i="26" a="1"/>
  <c r="N473" i="28" a="1"/>
  <c r="N473" i="18" a="1"/>
  <c r="N473" i="30" a="1"/>
  <c r="I478" i="9" a="1"/>
  <c r="N473" i="29" a="1"/>
  <c r="K587" i="31" l="1"/>
  <c r="F492" i="31"/>
  <c r="C492" i="31"/>
  <c r="E492" i="31"/>
  <c r="D492" i="31"/>
  <c r="L587" i="31"/>
  <c r="G492" i="31"/>
  <c r="M587" i="31"/>
  <c r="O587" i="31"/>
  <c r="W481" i="11"/>
  <c r="J595" i="31"/>
  <c r="N587" i="31"/>
  <c r="M587" i="15"/>
  <c r="G492" i="15"/>
  <c r="O587" i="15"/>
  <c r="E492" i="15"/>
  <c r="D492" i="15"/>
  <c r="K587" i="15"/>
  <c r="N587" i="15"/>
  <c r="L587" i="15"/>
  <c r="F492" i="15"/>
  <c r="H492" i="15"/>
  <c r="C492" i="15"/>
  <c r="R473" i="29"/>
  <c r="O473" i="29"/>
  <c r="S473" i="29"/>
  <c r="P473" i="29"/>
  <c r="N473" i="29"/>
  <c r="Q473" i="29"/>
  <c r="P473" i="30"/>
  <c r="O473" i="30"/>
  <c r="N473" i="30"/>
  <c r="S473" i="30"/>
  <c r="R473" i="30"/>
  <c r="Q473" i="30"/>
  <c r="R473" i="27"/>
  <c r="O473" i="27"/>
  <c r="S473" i="27"/>
  <c r="P473" i="27"/>
  <c r="Q473" i="27"/>
  <c r="N473" i="27"/>
  <c r="S473" i="28"/>
  <c r="R473" i="28"/>
  <c r="Q473" i="28"/>
  <c r="P473" i="28"/>
  <c r="O473" i="28"/>
  <c r="N473" i="28"/>
  <c r="P473" i="25"/>
  <c r="S473" i="25"/>
  <c r="O473" i="25"/>
  <c r="R473" i="25"/>
  <c r="N473" i="25"/>
  <c r="Q473" i="25"/>
  <c r="Q473" i="26"/>
  <c r="P473" i="26"/>
  <c r="O473" i="26"/>
  <c r="N473" i="26"/>
  <c r="S473" i="26"/>
  <c r="R473" i="26"/>
  <c r="S473" i="24"/>
  <c r="R473" i="24"/>
  <c r="Q473" i="24"/>
  <c r="P473" i="24"/>
  <c r="O473" i="24"/>
  <c r="N473" i="24"/>
  <c r="N473" i="23"/>
  <c r="Q473" i="23"/>
  <c r="O473" i="23"/>
  <c r="S473" i="23"/>
  <c r="P473" i="23"/>
  <c r="R473" i="23"/>
  <c r="R473" i="22"/>
  <c r="Q473" i="22"/>
  <c r="P473" i="22"/>
  <c r="O473" i="22"/>
  <c r="N473" i="22"/>
  <c r="S473" i="22"/>
  <c r="S473" i="21"/>
  <c r="O473" i="21"/>
  <c r="R473" i="21"/>
  <c r="Q473" i="21"/>
  <c r="N473" i="21"/>
  <c r="P473" i="21"/>
  <c r="S473" i="19"/>
  <c r="R473" i="19"/>
  <c r="O473" i="19"/>
  <c r="Q473" i="19"/>
  <c r="P473" i="19"/>
  <c r="N473" i="19"/>
  <c r="N473" i="18"/>
  <c r="R473" i="18"/>
  <c r="P473" i="18"/>
  <c r="S473" i="18"/>
  <c r="Q473" i="18"/>
  <c r="O473" i="18"/>
  <c r="M481" i="18"/>
  <c r="J595" i="15"/>
  <c r="H486" i="9"/>
  <c r="B500" i="15"/>
  <c r="P587" i="15"/>
  <c r="I478" i="11"/>
  <c r="K478" i="11"/>
  <c r="M478" i="11"/>
  <c r="J478" i="11"/>
  <c r="L478" i="11"/>
  <c r="X473" i="11"/>
  <c r="Y473" i="11"/>
  <c r="AA473" i="11"/>
  <c r="AB473" i="11"/>
  <c r="Z473" i="11"/>
  <c r="K478" i="9"/>
  <c r="J478" i="9"/>
  <c r="L478" i="9"/>
  <c r="M478" i="9"/>
  <c r="I478" i="9"/>
  <c r="N478" i="9"/>
  <c r="I479" i="11" a="1"/>
  <c r="X474" i="11" a="1"/>
  <c r="N474" i="24" a="1"/>
  <c r="N474" i="21" a="1"/>
  <c r="N474" i="27" a="1"/>
  <c r="N474" i="30" a="1"/>
  <c r="N474" i="23" a="1"/>
  <c r="N474" i="28" a="1"/>
  <c r="N474" i="19" a="1"/>
  <c r="N474" i="29" a="1"/>
  <c r="N474" i="25" a="1"/>
  <c r="N474" i="26" a="1"/>
  <c r="N474" i="18" a="1"/>
  <c r="N474" i="22" a="1"/>
  <c r="I479" i="9" a="1"/>
  <c r="M588" i="31" l="1"/>
  <c r="D493" i="31"/>
  <c r="L588" i="31"/>
  <c r="N588" i="31"/>
  <c r="C493" i="31"/>
  <c r="O588" i="31"/>
  <c r="G493" i="31"/>
  <c r="W482" i="11"/>
  <c r="J596" i="31"/>
  <c r="K588" i="31"/>
  <c r="F493" i="31"/>
  <c r="E493" i="31"/>
  <c r="O588" i="15"/>
  <c r="C493" i="15"/>
  <c r="D493" i="15"/>
  <c r="E493" i="15"/>
  <c r="N588" i="15"/>
  <c r="M588" i="15"/>
  <c r="K588" i="15"/>
  <c r="G493" i="15"/>
  <c r="F493" i="15"/>
  <c r="H493" i="15"/>
  <c r="L588" i="15"/>
  <c r="O474" i="29"/>
  <c r="Q474" i="29"/>
  <c r="S474" i="29"/>
  <c r="P474" i="29"/>
  <c r="R474" i="29"/>
  <c r="N474" i="29"/>
  <c r="S474" i="30"/>
  <c r="Q474" i="30"/>
  <c r="P474" i="30"/>
  <c r="N474" i="30"/>
  <c r="R474" i="30"/>
  <c r="O474" i="30"/>
  <c r="P474" i="27"/>
  <c r="R474" i="27"/>
  <c r="N474" i="27"/>
  <c r="O474" i="27"/>
  <c r="S474" i="27"/>
  <c r="Q474" i="27"/>
  <c r="S474" i="28"/>
  <c r="R474" i="28"/>
  <c r="Q474" i="28"/>
  <c r="P474" i="28"/>
  <c r="O474" i="28"/>
  <c r="N474" i="28"/>
  <c r="R474" i="25"/>
  <c r="S474" i="25"/>
  <c r="P474" i="25"/>
  <c r="N474" i="25"/>
  <c r="Q474" i="25"/>
  <c r="O474" i="25"/>
  <c r="R474" i="26"/>
  <c r="Q474" i="26"/>
  <c r="P474" i="26"/>
  <c r="O474" i="26"/>
  <c r="S474" i="26"/>
  <c r="N474" i="26"/>
  <c r="S474" i="23"/>
  <c r="Q474" i="23"/>
  <c r="O474" i="23"/>
  <c r="R474" i="23"/>
  <c r="P474" i="23"/>
  <c r="N474" i="23"/>
  <c r="S474" i="24"/>
  <c r="R474" i="24"/>
  <c r="Q474" i="24"/>
  <c r="P474" i="24"/>
  <c r="O474" i="24"/>
  <c r="N474" i="24"/>
  <c r="R474" i="21"/>
  <c r="P474" i="21"/>
  <c r="N474" i="21"/>
  <c r="S474" i="21"/>
  <c r="Q474" i="21"/>
  <c r="O474" i="21"/>
  <c r="S474" i="22"/>
  <c r="R474" i="22"/>
  <c r="Q474" i="22"/>
  <c r="P474" i="22"/>
  <c r="O474" i="22"/>
  <c r="N474" i="22"/>
  <c r="R474" i="18"/>
  <c r="Q474" i="18"/>
  <c r="N474" i="18"/>
  <c r="P474" i="18"/>
  <c r="O474" i="18"/>
  <c r="S474" i="18"/>
  <c r="N474" i="19"/>
  <c r="S474" i="19"/>
  <c r="R474" i="19"/>
  <c r="Q474" i="19"/>
  <c r="P474" i="19"/>
  <c r="O474" i="19"/>
  <c r="M482" i="18"/>
  <c r="J596" i="15"/>
  <c r="P588" i="15"/>
  <c r="H487" i="9"/>
  <c r="B501" i="15"/>
  <c r="L479" i="11"/>
  <c r="K479" i="11"/>
  <c r="J479" i="11"/>
  <c r="M479" i="11"/>
  <c r="I479" i="11"/>
  <c r="X474" i="11"/>
  <c r="Z474" i="11"/>
  <c r="AB474" i="11"/>
  <c r="Y474" i="11"/>
  <c r="AA474" i="11"/>
  <c r="I479" i="9"/>
  <c r="L479" i="9"/>
  <c r="N479" i="9"/>
  <c r="J479" i="9"/>
  <c r="K479" i="9"/>
  <c r="M479" i="9"/>
  <c r="I480" i="11" a="1"/>
  <c r="X475" i="11" a="1"/>
  <c r="N475" i="18" a="1"/>
  <c r="N475" i="23" a="1"/>
  <c r="N475" i="19" a="1"/>
  <c r="N475" i="22" a="1"/>
  <c r="N475" i="29" a="1"/>
  <c r="N475" i="30" a="1"/>
  <c r="N475" i="26" a="1"/>
  <c r="N475" i="28" a="1"/>
  <c r="N475" i="24" a="1"/>
  <c r="N475" i="27" a="1"/>
  <c r="I480" i="9" a="1"/>
  <c r="N475" i="21" a="1"/>
  <c r="N475" i="25" a="1"/>
  <c r="N589" i="31" l="1"/>
  <c r="G494" i="31"/>
  <c r="M589" i="31"/>
  <c r="L589" i="31"/>
  <c r="O589" i="31"/>
  <c r="W483" i="11"/>
  <c r="J597" i="31"/>
  <c r="C494" i="31"/>
  <c r="F494" i="31"/>
  <c r="K589" i="31"/>
  <c r="D494" i="31"/>
  <c r="E494" i="31"/>
  <c r="D494" i="15"/>
  <c r="G494" i="15"/>
  <c r="C494" i="15"/>
  <c r="E494" i="15"/>
  <c r="K589" i="15"/>
  <c r="O589" i="15"/>
  <c r="N589" i="15"/>
  <c r="M589" i="15"/>
  <c r="L589" i="15"/>
  <c r="H494" i="15"/>
  <c r="F494" i="15"/>
  <c r="R475" i="29"/>
  <c r="P475" i="29"/>
  <c r="Q475" i="29"/>
  <c r="O475" i="29"/>
  <c r="S475" i="29"/>
  <c r="N475" i="29"/>
  <c r="S475" i="30"/>
  <c r="R475" i="30"/>
  <c r="Q475" i="30"/>
  <c r="P475" i="30"/>
  <c r="O475" i="30"/>
  <c r="N475" i="30"/>
  <c r="P475" i="27"/>
  <c r="N475" i="27"/>
  <c r="S475" i="27"/>
  <c r="O475" i="27"/>
  <c r="Q475" i="27"/>
  <c r="R475" i="27"/>
  <c r="Q475" i="28"/>
  <c r="P475" i="28"/>
  <c r="O475" i="28"/>
  <c r="N475" i="28"/>
  <c r="S475" i="28"/>
  <c r="R475" i="28"/>
  <c r="N475" i="25"/>
  <c r="O475" i="25"/>
  <c r="Q475" i="25"/>
  <c r="R475" i="25"/>
  <c r="S475" i="25"/>
  <c r="P475" i="25"/>
  <c r="S475" i="26"/>
  <c r="R475" i="26"/>
  <c r="Q475" i="26"/>
  <c r="P475" i="26"/>
  <c r="O475" i="26"/>
  <c r="N475" i="26"/>
  <c r="O475" i="24"/>
  <c r="N475" i="24"/>
  <c r="S475" i="24"/>
  <c r="R475" i="24"/>
  <c r="Q475" i="24"/>
  <c r="P475" i="24"/>
  <c r="S475" i="23"/>
  <c r="R475" i="23"/>
  <c r="P475" i="23"/>
  <c r="N475" i="23"/>
  <c r="Q475" i="23"/>
  <c r="O475" i="23"/>
  <c r="S475" i="22"/>
  <c r="R475" i="22"/>
  <c r="Q475" i="22"/>
  <c r="P475" i="22"/>
  <c r="O475" i="22"/>
  <c r="N475" i="22"/>
  <c r="R475" i="21"/>
  <c r="P475" i="21"/>
  <c r="S475" i="21"/>
  <c r="N475" i="21"/>
  <c r="Q475" i="21"/>
  <c r="O475" i="21"/>
  <c r="S475" i="19"/>
  <c r="R475" i="19"/>
  <c r="Q475" i="19"/>
  <c r="P475" i="19"/>
  <c r="O475" i="19"/>
  <c r="N475" i="19"/>
  <c r="Q475" i="18"/>
  <c r="O475" i="18"/>
  <c r="S475" i="18"/>
  <c r="P475" i="18"/>
  <c r="N475" i="18"/>
  <c r="R475" i="18"/>
  <c r="M483" i="18"/>
  <c r="J597" i="15"/>
  <c r="H488" i="9"/>
  <c r="B502" i="15"/>
  <c r="P589" i="15"/>
  <c r="M480" i="11"/>
  <c r="K480" i="11"/>
  <c r="L480" i="11"/>
  <c r="J480" i="11"/>
  <c r="I480" i="11"/>
  <c r="X475" i="11"/>
  <c r="Y475" i="11"/>
  <c r="AB475" i="11"/>
  <c r="AA475" i="11"/>
  <c r="Z475" i="11"/>
  <c r="K480" i="9"/>
  <c r="N480" i="9"/>
  <c r="L480" i="9"/>
  <c r="J480" i="9"/>
  <c r="I480" i="9"/>
  <c r="M480" i="9"/>
  <c r="I481" i="11" a="1"/>
  <c r="X476" i="11" a="1"/>
  <c r="N476" i="27" a="1"/>
  <c r="N476" i="30" a="1"/>
  <c r="N476" i="28" a="1"/>
  <c r="N476" i="29" a="1"/>
  <c r="N476" i="19" a="1"/>
  <c r="N476" i="18" a="1"/>
  <c r="N476" i="26" a="1"/>
  <c r="I481" i="9" a="1"/>
  <c r="N476" i="22" a="1"/>
  <c r="N476" i="23" a="1"/>
  <c r="N476" i="21" a="1"/>
  <c r="N476" i="24" a="1"/>
  <c r="N476" i="25" a="1"/>
  <c r="M590" i="31" l="1"/>
  <c r="N590" i="31"/>
  <c r="O590" i="31"/>
  <c r="G495" i="31"/>
  <c r="D495" i="31"/>
  <c r="F495" i="31"/>
  <c r="E495" i="31"/>
  <c r="W484" i="11"/>
  <c r="J598" i="31"/>
  <c r="L590" i="31"/>
  <c r="K590" i="31"/>
  <c r="C495" i="31"/>
  <c r="L590" i="15"/>
  <c r="C495" i="15"/>
  <c r="O590" i="15"/>
  <c r="F495" i="15"/>
  <c r="E495" i="15"/>
  <c r="K590" i="15"/>
  <c r="M590" i="15"/>
  <c r="N590" i="15"/>
  <c r="H495" i="15"/>
  <c r="G495" i="15"/>
  <c r="D495" i="15"/>
  <c r="S476" i="29"/>
  <c r="N476" i="29"/>
  <c r="R476" i="29"/>
  <c r="P476" i="29"/>
  <c r="Q476" i="29"/>
  <c r="O476" i="29"/>
  <c r="Q476" i="30"/>
  <c r="S476" i="30"/>
  <c r="R476" i="30"/>
  <c r="P476" i="30"/>
  <c r="O476" i="30"/>
  <c r="N476" i="30"/>
  <c r="P476" i="27"/>
  <c r="O476" i="27"/>
  <c r="S476" i="27"/>
  <c r="Q476" i="27"/>
  <c r="R476" i="27"/>
  <c r="N476" i="27"/>
  <c r="S476" i="28"/>
  <c r="R476" i="28"/>
  <c r="Q476" i="28"/>
  <c r="P476" i="28"/>
  <c r="O476" i="28"/>
  <c r="N476" i="28"/>
  <c r="P476" i="25"/>
  <c r="S476" i="25"/>
  <c r="R476" i="25"/>
  <c r="O476" i="25"/>
  <c r="Q476" i="25"/>
  <c r="N476" i="25"/>
  <c r="S476" i="26"/>
  <c r="R476" i="26"/>
  <c r="Q476" i="26"/>
  <c r="P476" i="26"/>
  <c r="O476" i="26"/>
  <c r="N476" i="26"/>
  <c r="R476" i="23"/>
  <c r="S476" i="23"/>
  <c r="P476" i="23"/>
  <c r="N476" i="23"/>
  <c r="Q476" i="23"/>
  <c r="O476" i="23"/>
  <c r="S476" i="24"/>
  <c r="R476" i="24"/>
  <c r="Q476" i="24"/>
  <c r="P476" i="24"/>
  <c r="O476" i="24"/>
  <c r="N476" i="24"/>
  <c r="R476" i="21"/>
  <c r="Q476" i="21"/>
  <c r="O476" i="21"/>
  <c r="N476" i="21"/>
  <c r="S476" i="21"/>
  <c r="P476" i="21"/>
  <c r="S476" i="22"/>
  <c r="R476" i="22"/>
  <c r="Q476" i="22"/>
  <c r="P476" i="22"/>
  <c r="O476" i="22"/>
  <c r="N476" i="22"/>
  <c r="N476" i="18"/>
  <c r="O476" i="18"/>
  <c r="P476" i="18"/>
  <c r="Q476" i="18"/>
  <c r="S476" i="18"/>
  <c r="R476" i="18"/>
  <c r="Q476" i="19"/>
  <c r="S476" i="19"/>
  <c r="R476" i="19"/>
  <c r="P476" i="19"/>
  <c r="O476" i="19"/>
  <c r="N476" i="19"/>
  <c r="H489" i="9"/>
  <c r="B503" i="15"/>
  <c r="P590" i="15"/>
  <c r="M484" i="18"/>
  <c r="J598" i="15"/>
  <c r="I481" i="11"/>
  <c r="J481" i="11"/>
  <c r="M481" i="11"/>
  <c r="K481" i="11"/>
  <c r="L481" i="11"/>
  <c r="X476" i="11"/>
  <c r="Y476" i="11"/>
  <c r="AA476" i="11"/>
  <c r="Z476" i="11"/>
  <c r="AB476" i="11"/>
  <c r="I481" i="9"/>
  <c r="L481" i="9"/>
  <c r="J481" i="9"/>
  <c r="N481" i="9"/>
  <c r="M481" i="9"/>
  <c r="K481" i="9"/>
  <c r="I482" i="11" a="1"/>
  <c r="X477" i="11" a="1"/>
  <c r="N477" i="24" a="1"/>
  <c r="N477" i="18" a="1"/>
  <c r="N477" i="23" a="1"/>
  <c r="N477" i="21" a="1"/>
  <c r="N477" i="19" a="1"/>
  <c r="N477" i="28" a="1"/>
  <c r="N477" i="26" a="1"/>
  <c r="N477" i="29" a="1"/>
  <c r="N477" i="22" a="1"/>
  <c r="I482" i="9" a="1"/>
  <c r="N477" i="30" a="1"/>
  <c r="N477" i="27" a="1"/>
  <c r="N477" i="25" a="1"/>
  <c r="O591" i="31" l="1"/>
  <c r="M591" i="31"/>
  <c r="N591" i="31"/>
  <c r="D496" i="31"/>
  <c r="C496" i="31"/>
  <c r="E496" i="31"/>
  <c r="L591" i="31"/>
  <c r="K591" i="31"/>
  <c r="F496" i="31"/>
  <c r="W485" i="11"/>
  <c r="J599" i="31"/>
  <c r="G496" i="31"/>
  <c r="O591" i="15"/>
  <c r="L591" i="15"/>
  <c r="K591" i="15"/>
  <c r="M591" i="15"/>
  <c r="D496" i="15"/>
  <c r="F496" i="15"/>
  <c r="N591" i="15"/>
  <c r="G496" i="15"/>
  <c r="H496" i="15"/>
  <c r="C496" i="15"/>
  <c r="E496" i="15"/>
  <c r="S477" i="29"/>
  <c r="P477" i="29"/>
  <c r="Q477" i="29"/>
  <c r="N477" i="29"/>
  <c r="R477" i="29"/>
  <c r="O477" i="29"/>
  <c r="P477" i="30"/>
  <c r="O477" i="30"/>
  <c r="N477" i="30"/>
  <c r="S477" i="30"/>
  <c r="R477" i="30"/>
  <c r="Q477" i="30"/>
  <c r="R477" i="27"/>
  <c r="O477" i="27"/>
  <c r="S477" i="27"/>
  <c r="Q477" i="27"/>
  <c r="N477" i="27"/>
  <c r="P477" i="27"/>
  <c r="S477" i="28"/>
  <c r="R477" i="28"/>
  <c r="Q477" i="28"/>
  <c r="P477" i="28"/>
  <c r="O477" i="28"/>
  <c r="N477" i="28"/>
  <c r="S477" i="25"/>
  <c r="N477" i="25"/>
  <c r="P477" i="25"/>
  <c r="O477" i="25"/>
  <c r="Q477" i="25"/>
  <c r="R477" i="25"/>
  <c r="Q477" i="26"/>
  <c r="P477" i="26"/>
  <c r="O477" i="26"/>
  <c r="N477" i="26"/>
  <c r="S477" i="26"/>
  <c r="R477" i="26"/>
  <c r="O477" i="24"/>
  <c r="N477" i="24"/>
  <c r="S477" i="24"/>
  <c r="R477" i="24"/>
  <c r="P477" i="24"/>
  <c r="Q477" i="24"/>
  <c r="S477" i="23"/>
  <c r="P477" i="23"/>
  <c r="O477" i="23"/>
  <c r="R477" i="23"/>
  <c r="Q477" i="23"/>
  <c r="N477" i="23"/>
  <c r="R477" i="21"/>
  <c r="Q477" i="21"/>
  <c r="S477" i="21"/>
  <c r="O477" i="21"/>
  <c r="P477" i="21"/>
  <c r="N477" i="21"/>
  <c r="R477" i="22"/>
  <c r="Q477" i="22"/>
  <c r="P477" i="22"/>
  <c r="O477" i="22"/>
  <c r="N477" i="22"/>
  <c r="S477" i="22"/>
  <c r="S477" i="19"/>
  <c r="R477" i="19"/>
  <c r="O477" i="19"/>
  <c r="Q477" i="19"/>
  <c r="P477" i="19"/>
  <c r="N477" i="19"/>
  <c r="R477" i="18"/>
  <c r="O477" i="18"/>
  <c r="Q477" i="18"/>
  <c r="N477" i="18"/>
  <c r="P477" i="18"/>
  <c r="S477" i="18"/>
  <c r="M485" i="18"/>
  <c r="J599" i="15"/>
  <c r="H490" i="9"/>
  <c r="B504" i="15"/>
  <c r="P591" i="15"/>
  <c r="L482" i="11"/>
  <c r="I482" i="11"/>
  <c r="J482" i="11"/>
  <c r="M482" i="11"/>
  <c r="K482" i="11"/>
  <c r="Z477" i="11"/>
  <c r="X477" i="11"/>
  <c r="AB477" i="11"/>
  <c r="Y477" i="11"/>
  <c r="AA477" i="11"/>
  <c r="N482" i="9"/>
  <c r="K482" i="9"/>
  <c r="I482" i="9"/>
  <c r="M482" i="9"/>
  <c r="L482" i="9"/>
  <c r="J482" i="9"/>
  <c r="I483" i="11" a="1"/>
  <c r="X478" i="11" a="1"/>
  <c r="N478" i="28" a="1"/>
  <c r="N478" i="23" a="1"/>
  <c r="N478" i="18" a="1"/>
  <c r="N478" i="26" a="1"/>
  <c r="N478" i="22" a="1"/>
  <c r="N478" i="30" a="1"/>
  <c r="N478" i="24" a="1"/>
  <c r="N478" i="25" a="1"/>
  <c r="N478" i="19" a="1"/>
  <c r="N478" i="29" a="1"/>
  <c r="N478" i="21" a="1"/>
  <c r="N478" i="27" a="1"/>
  <c r="I483" i="9" a="1"/>
  <c r="N592" i="31" l="1"/>
  <c r="O592" i="31"/>
  <c r="F497" i="31"/>
  <c r="K592" i="31"/>
  <c r="D497" i="31"/>
  <c r="M592" i="31"/>
  <c r="E497" i="31"/>
  <c r="G497" i="31"/>
  <c r="C497" i="31"/>
  <c r="L592" i="31"/>
  <c r="W486" i="11"/>
  <c r="J600" i="31"/>
  <c r="O592" i="15"/>
  <c r="G497" i="15"/>
  <c r="C497" i="15"/>
  <c r="K592" i="15"/>
  <c r="E497" i="15"/>
  <c r="N592" i="15"/>
  <c r="L592" i="15"/>
  <c r="M592" i="15"/>
  <c r="D497" i="15"/>
  <c r="F497" i="15"/>
  <c r="H497" i="15"/>
  <c r="N478" i="29"/>
  <c r="Q478" i="29"/>
  <c r="P478" i="29"/>
  <c r="S478" i="29"/>
  <c r="O478" i="29"/>
  <c r="R478" i="29"/>
  <c r="S478" i="30"/>
  <c r="Q478" i="30"/>
  <c r="P478" i="30"/>
  <c r="N478" i="30"/>
  <c r="R478" i="30"/>
  <c r="O478" i="30"/>
  <c r="O478" i="27"/>
  <c r="S478" i="27"/>
  <c r="P478" i="27"/>
  <c r="Q478" i="27"/>
  <c r="R478" i="27"/>
  <c r="N478" i="27"/>
  <c r="S478" i="28"/>
  <c r="R478" i="28"/>
  <c r="Q478" i="28"/>
  <c r="P478" i="28"/>
  <c r="O478" i="28"/>
  <c r="N478" i="28"/>
  <c r="P478" i="25"/>
  <c r="N478" i="25"/>
  <c r="R478" i="25"/>
  <c r="O478" i="25"/>
  <c r="S478" i="25"/>
  <c r="Q478" i="25"/>
  <c r="R478" i="26"/>
  <c r="Q478" i="26"/>
  <c r="P478" i="26"/>
  <c r="O478" i="26"/>
  <c r="S478" i="26"/>
  <c r="N478" i="26"/>
  <c r="N478" i="23"/>
  <c r="Q478" i="23"/>
  <c r="S478" i="23"/>
  <c r="R478" i="23"/>
  <c r="P478" i="23"/>
  <c r="O478" i="23"/>
  <c r="S478" i="24"/>
  <c r="R478" i="24"/>
  <c r="Q478" i="24"/>
  <c r="P478" i="24"/>
  <c r="O478" i="24"/>
  <c r="N478" i="24"/>
  <c r="S478" i="21"/>
  <c r="Q478" i="21"/>
  <c r="O478" i="21"/>
  <c r="R478" i="21"/>
  <c r="P478" i="21"/>
  <c r="N478" i="21"/>
  <c r="S478" i="22"/>
  <c r="R478" i="22"/>
  <c r="Q478" i="22"/>
  <c r="P478" i="22"/>
  <c r="O478" i="22"/>
  <c r="N478" i="22"/>
  <c r="R478" i="18"/>
  <c r="Q478" i="18"/>
  <c r="N478" i="18"/>
  <c r="S478" i="18"/>
  <c r="P478" i="18"/>
  <c r="O478" i="18"/>
  <c r="N478" i="19"/>
  <c r="S478" i="19"/>
  <c r="R478" i="19"/>
  <c r="Q478" i="19"/>
  <c r="P478" i="19"/>
  <c r="O478" i="19"/>
  <c r="M486" i="18"/>
  <c r="J600" i="15"/>
  <c r="H491" i="9"/>
  <c r="B505" i="15"/>
  <c r="P592" i="15"/>
  <c r="I483" i="11"/>
  <c r="J483" i="11"/>
  <c r="L483" i="11"/>
  <c r="K483" i="11"/>
  <c r="M483" i="11"/>
  <c r="AA478" i="11"/>
  <c r="Z478" i="11"/>
  <c r="Y478" i="11"/>
  <c r="AB478" i="11"/>
  <c r="X478" i="11"/>
  <c r="I483" i="9"/>
  <c r="J483" i="9"/>
  <c r="L483" i="9"/>
  <c r="N483" i="9"/>
  <c r="M483" i="9"/>
  <c r="K483" i="9"/>
  <c r="I484" i="11" a="1"/>
  <c r="X479" i="11" a="1"/>
  <c r="N479" i="24" a="1"/>
  <c r="N479" i="18" a="1"/>
  <c r="N479" i="23" a="1"/>
  <c r="N479" i="30" a="1"/>
  <c r="N479" i="28" a="1"/>
  <c r="N479" i="21" a="1"/>
  <c r="N479" i="26" a="1"/>
  <c r="N479" i="29" a="1"/>
  <c r="N479" i="25" a="1"/>
  <c r="N479" i="22" a="1"/>
  <c r="N479" i="19" a="1"/>
  <c r="I484" i="9" a="1"/>
  <c r="N479" i="27" a="1"/>
  <c r="L593" i="31" l="1"/>
  <c r="G498" i="31"/>
  <c r="C498" i="31"/>
  <c r="N593" i="31"/>
  <c r="W487" i="11"/>
  <c r="J601" i="31"/>
  <c r="E498" i="31"/>
  <c r="O593" i="31"/>
  <c r="D498" i="31"/>
  <c r="K593" i="31"/>
  <c r="M593" i="31"/>
  <c r="F498" i="31"/>
  <c r="M593" i="15"/>
  <c r="O593" i="15"/>
  <c r="K593" i="15"/>
  <c r="F498" i="15"/>
  <c r="D498" i="15"/>
  <c r="E498" i="15"/>
  <c r="G498" i="15"/>
  <c r="H498" i="15"/>
  <c r="C498" i="15"/>
  <c r="L593" i="15"/>
  <c r="N593" i="15"/>
  <c r="Q479" i="29"/>
  <c r="R479" i="29"/>
  <c r="O479" i="29"/>
  <c r="S479" i="29"/>
  <c r="N479" i="29"/>
  <c r="P479" i="29"/>
  <c r="S479" i="30"/>
  <c r="R479" i="30"/>
  <c r="Q479" i="30"/>
  <c r="P479" i="30"/>
  <c r="O479" i="30"/>
  <c r="N479" i="30"/>
  <c r="Q479" i="27"/>
  <c r="P479" i="27"/>
  <c r="S479" i="27"/>
  <c r="N479" i="27"/>
  <c r="O479" i="27"/>
  <c r="R479" i="27"/>
  <c r="Q479" i="28"/>
  <c r="P479" i="28"/>
  <c r="O479" i="28"/>
  <c r="N479" i="28"/>
  <c r="S479" i="28"/>
  <c r="R479" i="28"/>
  <c r="N479" i="25"/>
  <c r="P479" i="25"/>
  <c r="Q479" i="25"/>
  <c r="R479" i="25"/>
  <c r="O479" i="25"/>
  <c r="S479" i="25"/>
  <c r="S479" i="26"/>
  <c r="R479" i="26"/>
  <c r="Q479" i="26"/>
  <c r="P479" i="26"/>
  <c r="O479" i="26"/>
  <c r="N479" i="26"/>
  <c r="O479" i="24"/>
  <c r="N479" i="24"/>
  <c r="S479" i="24"/>
  <c r="R479" i="24"/>
  <c r="Q479" i="24"/>
  <c r="P479" i="24"/>
  <c r="Q479" i="23"/>
  <c r="S479" i="23"/>
  <c r="R479" i="23"/>
  <c r="O479" i="23"/>
  <c r="P479" i="23"/>
  <c r="N479" i="23"/>
  <c r="S479" i="22"/>
  <c r="R479" i="22"/>
  <c r="Q479" i="22"/>
  <c r="P479" i="22"/>
  <c r="O479" i="22"/>
  <c r="N479" i="22"/>
  <c r="R479" i="21"/>
  <c r="S479" i="21"/>
  <c r="P479" i="21"/>
  <c r="O479" i="21"/>
  <c r="N479" i="21"/>
  <c r="Q479" i="21"/>
  <c r="S479" i="19"/>
  <c r="R479" i="19"/>
  <c r="Q479" i="19"/>
  <c r="P479" i="19"/>
  <c r="O479" i="19"/>
  <c r="N479" i="19"/>
  <c r="R479" i="18"/>
  <c r="O479" i="18"/>
  <c r="N479" i="18"/>
  <c r="S479" i="18"/>
  <c r="Q479" i="18"/>
  <c r="P479" i="18"/>
  <c r="H492" i="9"/>
  <c r="B506" i="15"/>
  <c r="M487" i="18"/>
  <c r="J601" i="15"/>
  <c r="P593" i="15"/>
  <c r="M484" i="11"/>
  <c r="J484" i="11"/>
  <c r="I484" i="11"/>
  <c r="L484" i="11"/>
  <c r="K484" i="11"/>
  <c r="AB479" i="11"/>
  <c r="Y479" i="11"/>
  <c r="X479" i="11"/>
  <c r="Z479" i="11"/>
  <c r="AA479" i="11"/>
  <c r="N484" i="9"/>
  <c r="I484" i="9"/>
  <c r="J484" i="9"/>
  <c r="L484" i="9"/>
  <c r="K484" i="9"/>
  <c r="M484" i="9"/>
  <c r="I485" i="11" a="1"/>
  <c r="X480" i="11" a="1"/>
  <c r="N480" i="28" a="1"/>
  <c r="N480" i="22" a="1"/>
  <c r="N480" i="27" a="1"/>
  <c r="N480" i="24" a="1"/>
  <c r="N480" i="25" a="1"/>
  <c r="N480" i="23" a="1"/>
  <c r="N480" i="18" a="1"/>
  <c r="N480" i="26" a="1"/>
  <c r="N480" i="19" a="1"/>
  <c r="N480" i="30" a="1"/>
  <c r="N480" i="29" a="1"/>
  <c r="N480" i="21" a="1"/>
  <c r="I485" i="9" a="1"/>
  <c r="K594" i="31" l="1"/>
  <c r="M594" i="31"/>
  <c r="D499" i="31"/>
  <c r="N594" i="31"/>
  <c r="O594" i="31"/>
  <c r="L594" i="31"/>
  <c r="F499" i="31"/>
  <c r="G499" i="31"/>
  <c r="C499" i="31"/>
  <c r="W488" i="11"/>
  <c r="J602" i="31"/>
  <c r="E499" i="31"/>
  <c r="M594" i="15"/>
  <c r="N594" i="15"/>
  <c r="K594" i="15"/>
  <c r="O594" i="15"/>
  <c r="G499" i="15"/>
  <c r="E499" i="15"/>
  <c r="F499" i="15"/>
  <c r="D499" i="15"/>
  <c r="C499" i="15"/>
  <c r="L594" i="15"/>
  <c r="H499" i="15"/>
  <c r="N480" i="29"/>
  <c r="O480" i="29"/>
  <c r="R480" i="29"/>
  <c r="S480" i="29"/>
  <c r="Q480" i="29"/>
  <c r="P480" i="29"/>
  <c r="Q480" i="30"/>
  <c r="S480" i="30"/>
  <c r="R480" i="30"/>
  <c r="P480" i="30"/>
  <c r="O480" i="30"/>
  <c r="N480" i="30"/>
  <c r="O480" i="27"/>
  <c r="S480" i="27"/>
  <c r="R480" i="27"/>
  <c r="N480" i="27"/>
  <c r="Q480" i="27"/>
  <c r="P480" i="27"/>
  <c r="S480" i="28"/>
  <c r="R480" i="28"/>
  <c r="Q480" i="28"/>
  <c r="P480" i="28"/>
  <c r="O480" i="28"/>
  <c r="N480" i="28"/>
  <c r="O480" i="25"/>
  <c r="S480" i="25"/>
  <c r="P480" i="25"/>
  <c r="R480" i="25"/>
  <c r="N480" i="25"/>
  <c r="Q480" i="25"/>
  <c r="S480" i="26"/>
  <c r="R480" i="26"/>
  <c r="Q480" i="26"/>
  <c r="P480" i="26"/>
  <c r="O480" i="26"/>
  <c r="N480" i="26"/>
  <c r="S480" i="23"/>
  <c r="R480" i="23"/>
  <c r="Q480" i="23"/>
  <c r="N480" i="23"/>
  <c r="P480" i="23"/>
  <c r="O480" i="23"/>
  <c r="S480" i="24"/>
  <c r="R480" i="24"/>
  <c r="Q480" i="24"/>
  <c r="P480" i="24"/>
  <c r="O480" i="24"/>
  <c r="N480" i="24"/>
  <c r="N480" i="21"/>
  <c r="R480" i="21"/>
  <c r="S480" i="21"/>
  <c r="P480" i="21"/>
  <c r="Q480" i="21"/>
  <c r="O480" i="21"/>
  <c r="O480" i="22"/>
  <c r="N480" i="22"/>
  <c r="S480" i="22"/>
  <c r="R480" i="22"/>
  <c r="Q480" i="22"/>
  <c r="P480" i="22"/>
  <c r="N480" i="18"/>
  <c r="R480" i="18"/>
  <c r="O480" i="18"/>
  <c r="Q480" i="18"/>
  <c r="S480" i="18"/>
  <c r="P480" i="18"/>
  <c r="Q480" i="19"/>
  <c r="S480" i="19"/>
  <c r="R480" i="19"/>
  <c r="P480" i="19"/>
  <c r="O480" i="19"/>
  <c r="N480" i="19"/>
  <c r="H493" i="9"/>
  <c r="B507" i="15"/>
  <c r="M488" i="18"/>
  <c r="J602" i="15"/>
  <c r="P594" i="15"/>
  <c r="K485" i="11"/>
  <c r="I485" i="11"/>
  <c r="J485" i="11"/>
  <c r="M485" i="11"/>
  <c r="L485" i="11"/>
  <c r="Y480" i="11"/>
  <c r="X480" i="11"/>
  <c r="Z480" i="11"/>
  <c r="AA480" i="11"/>
  <c r="AB480" i="11"/>
  <c r="L485" i="9"/>
  <c r="J485" i="9"/>
  <c r="M485" i="9"/>
  <c r="N485" i="9"/>
  <c r="K485" i="9"/>
  <c r="I485" i="9"/>
  <c r="I486" i="11" a="1"/>
  <c r="X481" i="11" a="1"/>
  <c r="N481" i="19" a="1"/>
  <c r="N481" i="27" a="1"/>
  <c r="N481" i="22" a="1"/>
  <c r="N481" i="21" a="1"/>
  <c r="N481" i="26" a="1"/>
  <c r="N481" i="28" a="1"/>
  <c r="N481" i="23" a="1"/>
  <c r="N481" i="30" a="1"/>
  <c r="N481" i="29" a="1"/>
  <c r="N481" i="24" a="1"/>
  <c r="N481" i="25" a="1"/>
  <c r="N481" i="18" a="1"/>
  <c r="I486" i="9" a="1"/>
  <c r="K595" i="31" l="1"/>
  <c r="L595" i="31"/>
  <c r="M595" i="31"/>
  <c r="F500" i="31"/>
  <c r="G500" i="31"/>
  <c r="D500" i="31"/>
  <c r="C500" i="31"/>
  <c r="E500" i="31"/>
  <c r="O595" i="31"/>
  <c r="W489" i="11"/>
  <c r="J603" i="31"/>
  <c r="N595" i="31"/>
  <c r="K595" i="15"/>
  <c r="N595" i="15"/>
  <c r="L595" i="15"/>
  <c r="E500" i="15"/>
  <c r="H500" i="15"/>
  <c r="O595" i="15"/>
  <c r="D500" i="15"/>
  <c r="F500" i="15"/>
  <c r="M595" i="15"/>
  <c r="G500" i="15"/>
  <c r="C500" i="15"/>
  <c r="S481" i="29"/>
  <c r="P481" i="29"/>
  <c r="Q481" i="29"/>
  <c r="O481" i="29"/>
  <c r="R481" i="29"/>
  <c r="N481" i="29"/>
  <c r="P481" i="30"/>
  <c r="O481" i="30"/>
  <c r="N481" i="30"/>
  <c r="S481" i="30"/>
  <c r="R481" i="30"/>
  <c r="Q481" i="30"/>
  <c r="S481" i="27"/>
  <c r="P481" i="27"/>
  <c r="R481" i="27"/>
  <c r="O481" i="27"/>
  <c r="Q481" i="27"/>
  <c r="N481" i="27"/>
  <c r="S481" i="28"/>
  <c r="R481" i="28"/>
  <c r="Q481" i="28"/>
  <c r="P481" i="28"/>
  <c r="O481" i="28"/>
  <c r="N481" i="28"/>
  <c r="O481" i="25"/>
  <c r="S481" i="25"/>
  <c r="P481" i="25"/>
  <c r="N481" i="25"/>
  <c r="Q481" i="25"/>
  <c r="R481" i="25"/>
  <c r="Q481" i="26"/>
  <c r="P481" i="26"/>
  <c r="O481" i="26"/>
  <c r="N481" i="26"/>
  <c r="S481" i="26"/>
  <c r="R481" i="26"/>
  <c r="S481" i="24"/>
  <c r="R481" i="24"/>
  <c r="Q481" i="24"/>
  <c r="P481" i="24"/>
  <c r="O481" i="24"/>
  <c r="N481" i="24"/>
  <c r="R481" i="23"/>
  <c r="Q481" i="23"/>
  <c r="S481" i="23"/>
  <c r="P481" i="23"/>
  <c r="N481" i="23"/>
  <c r="O481" i="23"/>
  <c r="S481" i="21"/>
  <c r="N481" i="21"/>
  <c r="O481" i="21"/>
  <c r="R481" i="21"/>
  <c r="P481" i="21"/>
  <c r="Q481" i="21"/>
  <c r="R481" i="22"/>
  <c r="Q481" i="22"/>
  <c r="P481" i="22"/>
  <c r="O481" i="22"/>
  <c r="N481" i="22"/>
  <c r="S481" i="22"/>
  <c r="S481" i="19"/>
  <c r="R481" i="19"/>
  <c r="O481" i="19"/>
  <c r="Q481" i="19"/>
  <c r="P481" i="19"/>
  <c r="N481" i="19"/>
  <c r="N481" i="18"/>
  <c r="R481" i="18"/>
  <c r="O481" i="18"/>
  <c r="S481" i="18"/>
  <c r="Q481" i="18"/>
  <c r="P481" i="18"/>
  <c r="H494" i="9"/>
  <c r="B508" i="15"/>
  <c r="M489" i="18"/>
  <c r="J603" i="15"/>
  <c r="P595" i="15"/>
  <c r="J486" i="11"/>
  <c r="K486" i="11"/>
  <c r="I486" i="11"/>
  <c r="M486" i="11"/>
  <c r="L486" i="11"/>
  <c r="Z481" i="11"/>
  <c r="AA481" i="11"/>
  <c r="AB481" i="11"/>
  <c r="X481" i="11"/>
  <c r="Y481" i="11"/>
  <c r="N486" i="9"/>
  <c r="K486" i="9"/>
  <c r="J486" i="9"/>
  <c r="L486" i="9"/>
  <c r="M486" i="9"/>
  <c r="I486" i="9"/>
  <c r="I487" i="11" a="1"/>
  <c r="X482" i="11" a="1"/>
  <c r="N482" i="26" a="1"/>
  <c r="N482" i="19" a="1"/>
  <c r="N482" i="28" a="1"/>
  <c r="N482" i="29" a="1"/>
  <c r="N482" i="18" a="1"/>
  <c r="N482" i="24" a="1"/>
  <c r="N482" i="27" a="1"/>
  <c r="N482" i="21" a="1"/>
  <c r="N482" i="25" a="1"/>
  <c r="N482" i="23" a="1"/>
  <c r="I487" i="9" a="1"/>
  <c r="N482" i="22" a="1"/>
  <c r="N482" i="30" a="1"/>
  <c r="F501" i="31" l="1"/>
  <c r="M596" i="31"/>
  <c r="E501" i="31"/>
  <c r="W490" i="11"/>
  <c r="J604" i="31"/>
  <c r="C501" i="31"/>
  <c r="G501" i="31"/>
  <c r="N596" i="31"/>
  <c r="L596" i="31"/>
  <c r="K596" i="31"/>
  <c r="O596" i="31"/>
  <c r="D501" i="31"/>
  <c r="N596" i="15"/>
  <c r="C501" i="15"/>
  <c r="G501" i="15"/>
  <c r="M596" i="15"/>
  <c r="H501" i="15"/>
  <c r="O596" i="15"/>
  <c r="K596" i="15"/>
  <c r="F501" i="15"/>
  <c r="D501" i="15"/>
  <c r="E501" i="15"/>
  <c r="L596" i="15"/>
  <c r="N482" i="29"/>
  <c r="Q482" i="29"/>
  <c r="R482" i="29"/>
  <c r="O482" i="29"/>
  <c r="P482" i="29"/>
  <c r="S482" i="29"/>
  <c r="S482" i="30"/>
  <c r="Q482" i="30"/>
  <c r="P482" i="30"/>
  <c r="N482" i="30"/>
  <c r="R482" i="30"/>
  <c r="O482" i="30"/>
  <c r="P482" i="27"/>
  <c r="N482" i="27"/>
  <c r="S482" i="27"/>
  <c r="R482" i="27"/>
  <c r="O482" i="27"/>
  <c r="Q482" i="27"/>
  <c r="S482" i="28"/>
  <c r="R482" i="28"/>
  <c r="Q482" i="28"/>
  <c r="P482" i="28"/>
  <c r="O482" i="28"/>
  <c r="N482" i="28"/>
  <c r="S482" i="25"/>
  <c r="R482" i="25"/>
  <c r="O482" i="25"/>
  <c r="P482" i="25"/>
  <c r="N482" i="25"/>
  <c r="Q482" i="25"/>
  <c r="R482" i="26"/>
  <c r="Q482" i="26"/>
  <c r="P482" i="26"/>
  <c r="O482" i="26"/>
  <c r="S482" i="26"/>
  <c r="N482" i="26"/>
  <c r="N482" i="23"/>
  <c r="S482" i="23"/>
  <c r="Q482" i="23"/>
  <c r="P482" i="23"/>
  <c r="O482" i="23"/>
  <c r="R482" i="23"/>
  <c r="S482" i="24"/>
  <c r="R482" i="24"/>
  <c r="Q482" i="24"/>
  <c r="P482" i="24"/>
  <c r="O482" i="24"/>
  <c r="N482" i="24"/>
  <c r="S482" i="22"/>
  <c r="R482" i="22"/>
  <c r="Q482" i="22"/>
  <c r="P482" i="22"/>
  <c r="O482" i="22"/>
  <c r="N482" i="22"/>
  <c r="S482" i="21"/>
  <c r="R482" i="21"/>
  <c r="Q482" i="21"/>
  <c r="P482" i="21"/>
  <c r="O482" i="21"/>
  <c r="N482" i="21"/>
  <c r="N482" i="18"/>
  <c r="P482" i="18"/>
  <c r="Q482" i="18"/>
  <c r="O482" i="18"/>
  <c r="S482" i="18"/>
  <c r="R482" i="18"/>
  <c r="N482" i="19"/>
  <c r="P482" i="19"/>
  <c r="O482" i="19"/>
  <c r="S482" i="19"/>
  <c r="R482" i="19"/>
  <c r="Q482" i="19"/>
  <c r="H495" i="9"/>
  <c r="B509" i="15"/>
  <c r="M490" i="18"/>
  <c r="J604" i="15"/>
  <c r="P596" i="15"/>
  <c r="I487" i="11"/>
  <c r="J487" i="11"/>
  <c r="L487" i="11"/>
  <c r="M487" i="11"/>
  <c r="K487" i="11"/>
  <c r="Z482" i="11"/>
  <c r="AB482" i="11"/>
  <c r="X482" i="11"/>
  <c r="Y482" i="11"/>
  <c r="AA482" i="11"/>
  <c r="M487" i="9"/>
  <c r="J487" i="9"/>
  <c r="K487" i="9"/>
  <c r="L487" i="9"/>
  <c r="I487" i="9"/>
  <c r="N487" i="9"/>
  <c r="I488" i="11" a="1"/>
  <c r="X483" i="11" a="1"/>
  <c r="N483" i="22" a="1"/>
  <c r="N483" i="30" a="1"/>
  <c r="N483" i="18" a="1"/>
  <c r="I488" i="9" a="1"/>
  <c r="N483" i="19" a="1"/>
  <c r="N483" i="29" a="1"/>
  <c r="N483" i="25" a="1"/>
  <c r="N483" i="28" a="1"/>
  <c r="N483" i="26" a="1"/>
  <c r="N483" i="27" a="1"/>
  <c r="N483" i="23" a="1"/>
  <c r="N483" i="24" a="1"/>
  <c r="N483" i="21" a="1"/>
  <c r="K597" i="31" l="1"/>
  <c r="E502" i="31"/>
  <c r="G502" i="31"/>
  <c r="F502" i="31"/>
  <c r="L597" i="31"/>
  <c r="M597" i="31"/>
  <c r="O597" i="31"/>
  <c r="D502" i="31"/>
  <c r="C502" i="31"/>
  <c r="W491" i="11"/>
  <c r="J605" i="31"/>
  <c r="N597" i="31"/>
  <c r="K597" i="15"/>
  <c r="O597" i="15"/>
  <c r="L597" i="15"/>
  <c r="F502" i="15"/>
  <c r="G502" i="15"/>
  <c r="D502" i="15"/>
  <c r="N597" i="15"/>
  <c r="C502" i="15"/>
  <c r="M597" i="15"/>
  <c r="H502" i="15"/>
  <c r="E502" i="15"/>
  <c r="Q483" i="29"/>
  <c r="N483" i="29"/>
  <c r="R483" i="29"/>
  <c r="O483" i="29"/>
  <c r="S483" i="29"/>
  <c r="P483" i="29"/>
  <c r="P483" i="30"/>
  <c r="O483" i="30"/>
  <c r="N483" i="30"/>
  <c r="S483" i="30"/>
  <c r="R483" i="30"/>
  <c r="Q483" i="30"/>
  <c r="R483" i="27"/>
  <c r="O483" i="27"/>
  <c r="P483" i="27"/>
  <c r="S483" i="27"/>
  <c r="N483" i="27"/>
  <c r="Q483" i="27"/>
  <c r="Q483" i="28"/>
  <c r="P483" i="28"/>
  <c r="O483" i="28"/>
  <c r="N483" i="28"/>
  <c r="S483" i="28"/>
  <c r="R483" i="28"/>
  <c r="R483" i="25"/>
  <c r="O483" i="25"/>
  <c r="N483" i="25"/>
  <c r="P483" i="25"/>
  <c r="Q483" i="25"/>
  <c r="S483" i="25"/>
  <c r="S483" i="26"/>
  <c r="R483" i="26"/>
  <c r="Q483" i="26"/>
  <c r="P483" i="26"/>
  <c r="O483" i="26"/>
  <c r="N483" i="26"/>
  <c r="O483" i="24"/>
  <c r="N483" i="24"/>
  <c r="S483" i="24"/>
  <c r="R483" i="24"/>
  <c r="Q483" i="24"/>
  <c r="P483" i="24"/>
  <c r="N483" i="23"/>
  <c r="R483" i="23"/>
  <c r="O483" i="23"/>
  <c r="Q483" i="23"/>
  <c r="P483" i="23"/>
  <c r="S483" i="23"/>
  <c r="R483" i="21"/>
  <c r="P483" i="21"/>
  <c r="O483" i="21"/>
  <c r="S483" i="21"/>
  <c r="Q483" i="21"/>
  <c r="N483" i="21"/>
  <c r="S483" i="22"/>
  <c r="R483" i="22"/>
  <c r="Q483" i="22"/>
  <c r="P483" i="22"/>
  <c r="O483" i="22"/>
  <c r="N483" i="22"/>
  <c r="S483" i="19"/>
  <c r="R483" i="19"/>
  <c r="Q483" i="19"/>
  <c r="P483" i="19"/>
  <c r="O483" i="19"/>
  <c r="N483" i="19"/>
  <c r="N483" i="18"/>
  <c r="S483" i="18"/>
  <c r="Q483" i="18"/>
  <c r="O483" i="18"/>
  <c r="R483" i="18"/>
  <c r="P483" i="18"/>
  <c r="H496" i="9"/>
  <c r="B510" i="15"/>
  <c r="M491" i="18"/>
  <c r="J605" i="15"/>
  <c r="P597" i="15"/>
  <c r="K488" i="11"/>
  <c r="L488" i="11"/>
  <c r="J488" i="11"/>
  <c r="I488" i="11"/>
  <c r="M488" i="11"/>
  <c r="AB483" i="11"/>
  <c r="Y483" i="11"/>
  <c r="Z483" i="11"/>
  <c r="AA483" i="11"/>
  <c r="X483" i="11"/>
  <c r="M488" i="9"/>
  <c r="L488" i="9"/>
  <c r="N488" i="9"/>
  <c r="K488" i="9"/>
  <c r="J488" i="9"/>
  <c r="I488" i="9"/>
  <c r="I489" i="11" a="1"/>
  <c r="X484" i="11" a="1"/>
  <c r="N484" i="23" a="1"/>
  <c r="N484" i="26" a="1"/>
  <c r="N484" i="18" a="1"/>
  <c r="N484" i="28" a="1"/>
  <c r="N484" i="24" a="1"/>
  <c r="N484" i="30" a="1"/>
  <c r="N484" i="19" a="1"/>
  <c r="N484" i="25" a="1"/>
  <c r="I489" i="9" a="1"/>
  <c r="N484" i="29" a="1"/>
  <c r="N484" i="27" a="1"/>
  <c r="N484" i="21" a="1"/>
  <c r="N484" i="22" a="1"/>
  <c r="M598" i="31" l="1"/>
  <c r="E503" i="31"/>
  <c r="W492" i="11"/>
  <c r="J606" i="31"/>
  <c r="O598" i="31"/>
  <c r="G503" i="31"/>
  <c r="C503" i="31"/>
  <c r="L598" i="31"/>
  <c r="N598" i="31"/>
  <c r="K598" i="31"/>
  <c r="D503" i="31"/>
  <c r="F503" i="31"/>
  <c r="O598" i="15"/>
  <c r="K598" i="15"/>
  <c r="C503" i="15"/>
  <c r="D503" i="15"/>
  <c r="M598" i="15"/>
  <c r="L598" i="15"/>
  <c r="E503" i="15"/>
  <c r="G503" i="15"/>
  <c r="H503" i="15"/>
  <c r="F503" i="15"/>
  <c r="N598" i="15"/>
  <c r="R484" i="29"/>
  <c r="Q484" i="29"/>
  <c r="O484" i="29"/>
  <c r="S484" i="29"/>
  <c r="P484" i="29"/>
  <c r="N484" i="29"/>
  <c r="Q484" i="30"/>
  <c r="S484" i="30"/>
  <c r="R484" i="30"/>
  <c r="P484" i="30"/>
  <c r="O484" i="30"/>
  <c r="N484" i="30"/>
  <c r="R484" i="27"/>
  <c r="O484" i="27"/>
  <c r="S484" i="27"/>
  <c r="P484" i="27"/>
  <c r="Q484" i="27"/>
  <c r="N484" i="27"/>
  <c r="S484" i="28"/>
  <c r="R484" i="28"/>
  <c r="Q484" i="28"/>
  <c r="P484" i="28"/>
  <c r="O484" i="28"/>
  <c r="N484" i="28"/>
  <c r="S484" i="25"/>
  <c r="P484" i="25"/>
  <c r="O484" i="25"/>
  <c r="Q484" i="25"/>
  <c r="R484" i="25"/>
  <c r="N484" i="25"/>
  <c r="S484" i="26"/>
  <c r="R484" i="26"/>
  <c r="O484" i="26"/>
  <c r="Q484" i="26"/>
  <c r="P484" i="26"/>
  <c r="N484" i="26"/>
  <c r="Q484" i="23"/>
  <c r="S484" i="23"/>
  <c r="O484" i="23"/>
  <c r="N484" i="23"/>
  <c r="R484" i="23"/>
  <c r="P484" i="23"/>
  <c r="S484" i="24"/>
  <c r="R484" i="24"/>
  <c r="Q484" i="24"/>
  <c r="P484" i="24"/>
  <c r="O484" i="24"/>
  <c r="N484" i="24"/>
  <c r="S484" i="22"/>
  <c r="R484" i="22"/>
  <c r="Q484" i="22"/>
  <c r="P484" i="22"/>
  <c r="O484" i="22"/>
  <c r="N484" i="22"/>
  <c r="R484" i="21"/>
  <c r="Q484" i="21"/>
  <c r="O484" i="21"/>
  <c r="P484" i="21"/>
  <c r="N484" i="21"/>
  <c r="S484" i="21"/>
  <c r="Q484" i="18"/>
  <c r="S484" i="18"/>
  <c r="R484" i="18"/>
  <c r="O484" i="18"/>
  <c r="N484" i="18"/>
  <c r="P484" i="18"/>
  <c r="Q484" i="19"/>
  <c r="O484" i="19"/>
  <c r="S484" i="19"/>
  <c r="R484" i="19"/>
  <c r="P484" i="19"/>
  <c r="N484" i="19"/>
  <c r="H497" i="9"/>
  <c r="B511" i="15"/>
  <c r="P598" i="15"/>
  <c r="M492" i="18"/>
  <c r="J606" i="15"/>
  <c r="K489" i="11"/>
  <c r="I489" i="11"/>
  <c r="J489" i="11"/>
  <c r="M489" i="11"/>
  <c r="L489" i="11"/>
  <c r="AA484" i="11"/>
  <c r="X484" i="11"/>
  <c r="Y484" i="11"/>
  <c r="AB484" i="11"/>
  <c r="Z484" i="11"/>
  <c r="L489" i="9"/>
  <c r="M489" i="9"/>
  <c r="I489" i="9"/>
  <c r="N489" i="9"/>
  <c r="J489" i="9"/>
  <c r="K489" i="9"/>
  <c r="I490" i="11" a="1"/>
  <c r="X485" i="11" a="1"/>
  <c r="N485" i="29" a="1"/>
  <c r="N485" i="23" a="1"/>
  <c r="N485" i="26" a="1"/>
  <c r="N485" i="19" a="1"/>
  <c r="N485" i="21" a="1"/>
  <c r="N485" i="18" a="1"/>
  <c r="N485" i="24" a="1"/>
  <c r="N485" i="27" a="1"/>
  <c r="N485" i="28" a="1"/>
  <c r="I490" i="9" a="1"/>
  <c r="N485" i="25" a="1"/>
  <c r="N485" i="22" a="1"/>
  <c r="N485" i="30" a="1"/>
  <c r="M599" i="31" l="1"/>
  <c r="G504" i="31"/>
  <c r="D504" i="31"/>
  <c r="C504" i="31"/>
  <c r="E504" i="31"/>
  <c r="K599" i="31"/>
  <c r="N599" i="31"/>
  <c r="F504" i="31"/>
  <c r="W493" i="11"/>
  <c r="J607" i="31"/>
  <c r="O599" i="31"/>
  <c r="L599" i="31"/>
  <c r="F504" i="15"/>
  <c r="D504" i="15"/>
  <c r="E504" i="15"/>
  <c r="H504" i="15"/>
  <c r="M599" i="15"/>
  <c r="C504" i="15"/>
  <c r="G504" i="15"/>
  <c r="K599" i="15"/>
  <c r="L599" i="15"/>
  <c r="N599" i="15"/>
  <c r="O599" i="15"/>
  <c r="R485" i="29"/>
  <c r="O485" i="29"/>
  <c r="P485" i="29"/>
  <c r="S485" i="29"/>
  <c r="N485" i="29"/>
  <c r="Q485" i="29"/>
  <c r="P485" i="30"/>
  <c r="O485" i="30"/>
  <c r="N485" i="30"/>
  <c r="S485" i="30"/>
  <c r="R485" i="30"/>
  <c r="Q485" i="30"/>
  <c r="Q485" i="27"/>
  <c r="N485" i="27"/>
  <c r="R485" i="27"/>
  <c r="O485" i="27"/>
  <c r="P485" i="27"/>
  <c r="S485" i="27"/>
  <c r="S485" i="28"/>
  <c r="R485" i="28"/>
  <c r="Q485" i="28"/>
  <c r="P485" i="28"/>
  <c r="O485" i="28"/>
  <c r="N485" i="28"/>
  <c r="S485" i="25"/>
  <c r="Q485" i="25"/>
  <c r="O485" i="25"/>
  <c r="P485" i="25"/>
  <c r="R485" i="25"/>
  <c r="N485" i="25"/>
  <c r="Q485" i="26"/>
  <c r="P485" i="26"/>
  <c r="O485" i="26"/>
  <c r="N485" i="26"/>
  <c r="S485" i="26"/>
  <c r="R485" i="26"/>
  <c r="S485" i="24"/>
  <c r="R485" i="24"/>
  <c r="Q485" i="24"/>
  <c r="P485" i="24"/>
  <c r="O485" i="24"/>
  <c r="N485" i="24"/>
  <c r="Q485" i="23"/>
  <c r="N485" i="23"/>
  <c r="S485" i="23"/>
  <c r="O485" i="23"/>
  <c r="R485" i="23"/>
  <c r="P485" i="23"/>
  <c r="R485" i="21"/>
  <c r="P485" i="21"/>
  <c r="N485" i="21"/>
  <c r="S485" i="21"/>
  <c r="Q485" i="21"/>
  <c r="O485" i="21"/>
  <c r="R485" i="22"/>
  <c r="Q485" i="22"/>
  <c r="P485" i="22"/>
  <c r="O485" i="22"/>
  <c r="N485" i="22"/>
  <c r="S485" i="22"/>
  <c r="N485" i="18"/>
  <c r="S485" i="18"/>
  <c r="Q485" i="18"/>
  <c r="O485" i="18"/>
  <c r="R485" i="18"/>
  <c r="P485" i="18"/>
  <c r="S485" i="19"/>
  <c r="R485" i="19"/>
  <c r="O485" i="19"/>
  <c r="Q485" i="19"/>
  <c r="P485" i="19"/>
  <c r="N485" i="19"/>
  <c r="M493" i="18"/>
  <c r="J607" i="15"/>
  <c r="H498" i="9"/>
  <c r="B512" i="15"/>
  <c r="P599" i="15"/>
  <c r="I490" i="11"/>
  <c r="J490" i="11"/>
  <c r="L490" i="11"/>
  <c r="K490" i="11"/>
  <c r="M490" i="11"/>
  <c r="AB485" i="11"/>
  <c r="X485" i="11"/>
  <c r="Z485" i="11"/>
  <c r="Y485" i="11"/>
  <c r="AA485" i="11"/>
  <c r="J490" i="9"/>
  <c r="L490" i="9"/>
  <c r="K490" i="9"/>
  <c r="I490" i="9"/>
  <c r="N490" i="9"/>
  <c r="M490" i="9"/>
  <c r="I491" i="11" a="1"/>
  <c r="X486" i="11" a="1"/>
  <c r="N486" i="19" a="1"/>
  <c r="N486" i="23" a="1"/>
  <c r="N486" i="29" a="1"/>
  <c r="N486" i="21" a="1"/>
  <c r="N486" i="25" a="1"/>
  <c r="N486" i="18" a="1"/>
  <c r="N486" i="30" a="1"/>
  <c r="N486" i="28" a="1"/>
  <c r="I491" i="9" a="1"/>
  <c r="N486" i="22" a="1"/>
  <c r="N486" i="27" a="1"/>
  <c r="N486" i="24" a="1"/>
  <c r="N486" i="26" a="1"/>
  <c r="W494" i="11" l="1"/>
  <c r="J608" i="31"/>
  <c r="F505" i="31"/>
  <c r="D505" i="31"/>
  <c r="C505" i="31"/>
  <c r="N600" i="31"/>
  <c r="L600" i="31"/>
  <c r="M600" i="31"/>
  <c r="O600" i="31"/>
  <c r="G505" i="31"/>
  <c r="E505" i="31"/>
  <c r="K600" i="31"/>
  <c r="F505" i="15"/>
  <c r="O600" i="15"/>
  <c r="K600" i="15"/>
  <c r="H505" i="15"/>
  <c r="N600" i="15"/>
  <c r="G505" i="15"/>
  <c r="C505" i="15"/>
  <c r="E505" i="15"/>
  <c r="D505" i="15"/>
  <c r="L600" i="15"/>
  <c r="M600" i="15"/>
  <c r="O486" i="29"/>
  <c r="Q486" i="29"/>
  <c r="R486" i="29"/>
  <c r="P486" i="29"/>
  <c r="S486" i="29"/>
  <c r="N486" i="29"/>
  <c r="S486" i="30"/>
  <c r="Q486" i="30"/>
  <c r="P486" i="30"/>
  <c r="N486" i="30"/>
  <c r="R486" i="30"/>
  <c r="O486" i="30"/>
  <c r="P486" i="27"/>
  <c r="R486" i="27"/>
  <c r="S486" i="27"/>
  <c r="O486" i="27"/>
  <c r="Q486" i="27"/>
  <c r="N486" i="27"/>
  <c r="S486" i="28"/>
  <c r="R486" i="28"/>
  <c r="Q486" i="28"/>
  <c r="P486" i="28"/>
  <c r="O486" i="28"/>
  <c r="N486" i="28"/>
  <c r="S486" i="25"/>
  <c r="P486" i="25"/>
  <c r="O486" i="25"/>
  <c r="R486" i="25"/>
  <c r="Q486" i="25"/>
  <c r="N486" i="25"/>
  <c r="R486" i="26"/>
  <c r="Q486" i="26"/>
  <c r="P486" i="26"/>
  <c r="O486" i="26"/>
  <c r="S486" i="26"/>
  <c r="N486" i="26"/>
  <c r="S486" i="23"/>
  <c r="N486" i="23"/>
  <c r="R486" i="23"/>
  <c r="O486" i="23"/>
  <c r="P486" i="23"/>
  <c r="Q486" i="23"/>
  <c r="S486" i="24"/>
  <c r="O486" i="24"/>
  <c r="N486" i="24"/>
  <c r="R486" i="24"/>
  <c r="P486" i="24"/>
  <c r="Q486" i="24"/>
  <c r="Q486" i="22"/>
  <c r="P486" i="22"/>
  <c r="O486" i="22"/>
  <c r="N486" i="22"/>
  <c r="S486" i="22"/>
  <c r="R486" i="22"/>
  <c r="S486" i="21"/>
  <c r="Q486" i="21"/>
  <c r="R486" i="21"/>
  <c r="P486" i="21"/>
  <c r="O486" i="21"/>
  <c r="N486" i="21"/>
  <c r="N486" i="19"/>
  <c r="S486" i="19"/>
  <c r="R486" i="19"/>
  <c r="Q486" i="19"/>
  <c r="P486" i="19"/>
  <c r="O486" i="19"/>
  <c r="Q486" i="18"/>
  <c r="N486" i="18"/>
  <c r="S486" i="18"/>
  <c r="O486" i="18"/>
  <c r="P486" i="18"/>
  <c r="R486" i="18"/>
  <c r="H499" i="9"/>
  <c r="B513" i="15"/>
  <c r="M494" i="18"/>
  <c r="J608" i="15"/>
  <c r="P600" i="15"/>
  <c r="I491" i="11"/>
  <c r="K491" i="11"/>
  <c r="J491" i="11"/>
  <c r="L491" i="11"/>
  <c r="M491" i="11"/>
  <c r="AA486" i="11"/>
  <c r="Y486" i="11"/>
  <c r="AB486" i="11"/>
  <c r="Z486" i="11"/>
  <c r="X486" i="11"/>
  <c r="N491" i="9"/>
  <c r="M491" i="9"/>
  <c r="L491" i="9"/>
  <c r="I491" i="9"/>
  <c r="J491" i="9"/>
  <c r="K491" i="9"/>
  <c r="I492" i="11" a="1"/>
  <c r="X487" i="11" a="1"/>
  <c r="I492" i="9" a="1"/>
  <c r="N487" i="23" a="1"/>
  <c r="N487" i="27" a="1"/>
  <c r="N487" i="22" a="1"/>
  <c r="N487" i="25" a="1"/>
  <c r="N487" i="19" a="1"/>
  <c r="N487" i="26" a="1"/>
  <c r="N487" i="29" a="1"/>
  <c r="N487" i="24" a="1"/>
  <c r="N487" i="18" a="1"/>
  <c r="N487" i="21" a="1"/>
  <c r="N487" i="30" a="1"/>
  <c r="N487" i="28" a="1"/>
  <c r="N601" i="31" l="1"/>
  <c r="M601" i="31"/>
  <c r="L601" i="31"/>
  <c r="G506" i="31"/>
  <c r="O601" i="31"/>
  <c r="K601" i="31"/>
  <c r="F506" i="31"/>
  <c r="D506" i="31"/>
  <c r="C506" i="31"/>
  <c r="E506" i="31"/>
  <c r="W495" i="11"/>
  <c r="J609" i="31"/>
  <c r="O601" i="15"/>
  <c r="M601" i="15"/>
  <c r="E506" i="15"/>
  <c r="F506" i="15"/>
  <c r="D506" i="15"/>
  <c r="C506" i="15"/>
  <c r="K601" i="15"/>
  <c r="N601" i="15"/>
  <c r="L601" i="15"/>
  <c r="G506" i="15"/>
  <c r="H506" i="15"/>
  <c r="P487" i="29"/>
  <c r="S487" i="29"/>
  <c r="O487" i="29"/>
  <c r="R487" i="29"/>
  <c r="N487" i="29"/>
  <c r="Q487" i="29"/>
  <c r="S487" i="30"/>
  <c r="R487" i="30"/>
  <c r="Q487" i="30"/>
  <c r="P487" i="30"/>
  <c r="O487" i="30"/>
  <c r="N487" i="30"/>
  <c r="R487" i="27"/>
  <c r="P487" i="27"/>
  <c r="S487" i="27"/>
  <c r="Q487" i="27"/>
  <c r="N487" i="27"/>
  <c r="O487" i="27"/>
  <c r="Q487" i="28"/>
  <c r="P487" i="28"/>
  <c r="O487" i="28"/>
  <c r="N487" i="28"/>
  <c r="S487" i="28"/>
  <c r="R487" i="28"/>
  <c r="S487" i="25"/>
  <c r="O487" i="25"/>
  <c r="N487" i="25"/>
  <c r="R487" i="25"/>
  <c r="P487" i="25"/>
  <c r="Q487" i="25"/>
  <c r="S487" i="26"/>
  <c r="R487" i="26"/>
  <c r="Q487" i="26"/>
  <c r="P487" i="26"/>
  <c r="O487" i="26"/>
  <c r="N487" i="26"/>
  <c r="O487" i="24"/>
  <c r="N487" i="24"/>
  <c r="S487" i="24"/>
  <c r="R487" i="24"/>
  <c r="Q487" i="24"/>
  <c r="P487" i="24"/>
  <c r="S487" i="23"/>
  <c r="Q487" i="23"/>
  <c r="P487" i="23"/>
  <c r="N487" i="23"/>
  <c r="R487" i="23"/>
  <c r="O487" i="23"/>
  <c r="O487" i="21"/>
  <c r="S487" i="21"/>
  <c r="Q487" i="21"/>
  <c r="N487" i="21"/>
  <c r="R487" i="21"/>
  <c r="P487" i="21"/>
  <c r="S487" i="22"/>
  <c r="R487" i="22"/>
  <c r="Q487" i="22"/>
  <c r="P487" i="22"/>
  <c r="O487" i="22"/>
  <c r="N487" i="22"/>
  <c r="S487" i="18"/>
  <c r="P487" i="18"/>
  <c r="N487" i="18"/>
  <c r="R487" i="18"/>
  <c r="Q487" i="18"/>
  <c r="O487" i="18"/>
  <c r="P487" i="19"/>
  <c r="O487" i="19"/>
  <c r="N487" i="19"/>
  <c r="R487" i="19"/>
  <c r="Q487" i="19"/>
  <c r="S487" i="19"/>
  <c r="M495" i="18"/>
  <c r="J609" i="15"/>
  <c r="P601" i="15"/>
  <c r="H500" i="9"/>
  <c r="B514" i="15"/>
  <c r="M492" i="11"/>
  <c r="J492" i="11"/>
  <c r="K492" i="11"/>
  <c r="L492" i="11"/>
  <c r="I492" i="11"/>
  <c r="AB487" i="11"/>
  <c r="Z487" i="11"/>
  <c r="Y487" i="11"/>
  <c r="X487" i="11"/>
  <c r="AA487" i="11"/>
  <c r="N492" i="9"/>
  <c r="L492" i="9"/>
  <c r="J492" i="9"/>
  <c r="I492" i="9"/>
  <c r="M492" i="9"/>
  <c r="K492" i="9"/>
  <c r="I493" i="11" a="1"/>
  <c r="X488" i="11" a="1"/>
  <c r="N488" i="25" a="1"/>
  <c r="N488" i="22" a="1"/>
  <c r="N488" i="26" a="1"/>
  <c r="N488" i="29" a="1"/>
  <c r="N488" i="23" a="1"/>
  <c r="N488" i="24" a="1"/>
  <c r="N488" i="18" a="1"/>
  <c r="N488" i="19" a="1"/>
  <c r="N488" i="21" a="1"/>
  <c r="N488" i="27" a="1"/>
  <c r="N488" i="30" a="1"/>
  <c r="N488" i="28" a="1"/>
  <c r="I493" i="9" a="1"/>
  <c r="N602" i="31" l="1"/>
  <c r="M602" i="31"/>
  <c r="O602" i="31"/>
  <c r="C507" i="31"/>
  <c r="F507" i="31"/>
  <c r="E507" i="31"/>
  <c r="G507" i="31"/>
  <c r="W496" i="11"/>
  <c r="J610" i="31"/>
  <c r="D507" i="31"/>
  <c r="K602" i="31"/>
  <c r="L602" i="31"/>
  <c r="O602" i="15"/>
  <c r="N602" i="15"/>
  <c r="M602" i="15"/>
  <c r="F507" i="15"/>
  <c r="L602" i="15"/>
  <c r="D507" i="15"/>
  <c r="H507" i="15"/>
  <c r="K602" i="15"/>
  <c r="E507" i="15"/>
  <c r="G507" i="15"/>
  <c r="C507" i="15"/>
  <c r="R488" i="29"/>
  <c r="N488" i="29"/>
  <c r="S488" i="29"/>
  <c r="Q488" i="29"/>
  <c r="O488" i="29"/>
  <c r="P488" i="29"/>
  <c r="Q488" i="30"/>
  <c r="S488" i="30"/>
  <c r="R488" i="30"/>
  <c r="P488" i="30"/>
  <c r="O488" i="30"/>
  <c r="N488" i="30"/>
  <c r="R488" i="27"/>
  <c r="S488" i="27"/>
  <c r="Q488" i="27"/>
  <c r="O488" i="27"/>
  <c r="N488" i="27"/>
  <c r="P488" i="27"/>
  <c r="S488" i="28"/>
  <c r="R488" i="28"/>
  <c r="Q488" i="28"/>
  <c r="P488" i="28"/>
  <c r="O488" i="28"/>
  <c r="N488" i="28"/>
  <c r="R488" i="25"/>
  <c r="O488" i="25"/>
  <c r="S488" i="25"/>
  <c r="P488" i="25"/>
  <c r="Q488" i="25"/>
  <c r="N488" i="25"/>
  <c r="S488" i="26"/>
  <c r="P488" i="26"/>
  <c r="R488" i="26"/>
  <c r="Q488" i="26"/>
  <c r="O488" i="26"/>
  <c r="N488" i="26"/>
  <c r="S488" i="24"/>
  <c r="R488" i="24"/>
  <c r="Q488" i="24"/>
  <c r="P488" i="24"/>
  <c r="O488" i="24"/>
  <c r="N488" i="24"/>
  <c r="N488" i="23"/>
  <c r="Q488" i="23"/>
  <c r="P488" i="23"/>
  <c r="S488" i="23"/>
  <c r="R488" i="23"/>
  <c r="O488" i="23"/>
  <c r="S488" i="22"/>
  <c r="R488" i="22"/>
  <c r="Q488" i="22"/>
  <c r="P488" i="22"/>
  <c r="O488" i="22"/>
  <c r="N488" i="22"/>
  <c r="R488" i="21"/>
  <c r="Q488" i="21"/>
  <c r="P488" i="21"/>
  <c r="S488" i="21"/>
  <c r="N488" i="21"/>
  <c r="O488" i="21"/>
  <c r="Q488" i="19"/>
  <c r="O488" i="19"/>
  <c r="S488" i="19"/>
  <c r="R488" i="19"/>
  <c r="P488" i="19"/>
  <c r="N488" i="19"/>
  <c r="O488" i="18"/>
  <c r="Q488" i="18"/>
  <c r="N488" i="18"/>
  <c r="R488" i="18"/>
  <c r="P488" i="18"/>
  <c r="S488" i="18"/>
  <c r="M496" i="18"/>
  <c r="J610" i="15"/>
  <c r="H501" i="9"/>
  <c r="B515" i="15"/>
  <c r="P602" i="15"/>
  <c r="L493" i="11"/>
  <c r="K493" i="11"/>
  <c r="M493" i="11"/>
  <c r="J493" i="11"/>
  <c r="I493" i="11"/>
  <c r="Z488" i="11"/>
  <c r="X488" i="11"/>
  <c r="AA488" i="11"/>
  <c r="Y488" i="11"/>
  <c r="AB488" i="11"/>
  <c r="L493" i="9"/>
  <c r="J493" i="9"/>
  <c r="N493" i="9"/>
  <c r="I493" i="9"/>
  <c r="M493" i="9"/>
  <c r="K493" i="9"/>
  <c r="I494" i="11" a="1"/>
  <c r="X489" i="11" a="1"/>
  <c r="N489" i="24" a="1"/>
  <c r="N489" i="18" a="1"/>
  <c r="N489" i="27" a="1"/>
  <c r="I494" i="9" a="1"/>
  <c r="N489" i="29" a="1"/>
  <c r="N489" i="26" a="1"/>
  <c r="N489" i="25" a="1"/>
  <c r="N489" i="19" a="1"/>
  <c r="N489" i="22" a="1"/>
  <c r="N489" i="30" a="1"/>
  <c r="N489" i="23" a="1"/>
  <c r="N489" i="21" a="1"/>
  <c r="N489" i="28" a="1"/>
  <c r="K603" i="31" l="1"/>
  <c r="C508" i="31"/>
  <c r="M603" i="31"/>
  <c r="G508" i="31"/>
  <c r="O603" i="31"/>
  <c r="D508" i="31"/>
  <c r="W497" i="11"/>
  <c r="J611" i="31"/>
  <c r="L603" i="31"/>
  <c r="N603" i="31"/>
  <c r="E508" i="31"/>
  <c r="F508" i="31"/>
  <c r="M603" i="15"/>
  <c r="N603" i="15"/>
  <c r="L603" i="15"/>
  <c r="E508" i="15"/>
  <c r="K603" i="15"/>
  <c r="D508" i="15"/>
  <c r="F508" i="15"/>
  <c r="H508" i="15"/>
  <c r="O603" i="15"/>
  <c r="G508" i="15"/>
  <c r="C508" i="15"/>
  <c r="R489" i="29"/>
  <c r="N489" i="29"/>
  <c r="S489" i="29"/>
  <c r="Q489" i="29"/>
  <c r="P489" i="29"/>
  <c r="O489" i="29"/>
  <c r="P489" i="30"/>
  <c r="O489" i="30"/>
  <c r="N489" i="30"/>
  <c r="S489" i="30"/>
  <c r="R489" i="30"/>
  <c r="Q489" i="30"/>
  <c r="N489" i="27"/>
  <c r="R489" i="27"/>
  <c r="S489" i="27"/>
  <c r="P489" i="27"/>
  <c r="O489" i="27"/>
  <c r="Q489" i="27"/>
  <c r="S489" i="28"/>
  <c r="R489" i="28"/>
  <c r="Q489" i="28"/>
  <c r="P489" i="28"/>
  <c r="O489" i="28"/>
  <c r="N489" i="28"/>
  <c r="O489" i="25"/>
  <c r="N489" i="25"/>
  <c r="Q489" i="25"/>
  <c r="P489" i="25"/>
  <c r="S489" i="25"/>
  <c r="R489" i="25"/>
  <c r="S489" i="26"/>
  <c r="R489" i="26"/>
  <c r="Q489" i="26"/>
  <c r="P489" i="26"/>
  <c r="O489" i="26"/>
  <c r="N489" i="26"/>
  <c r="R489" i="23"/>
  <c r="P489" i="23"/>
  <c r="N489" i="23"/>
  <c r="O489" i="23"/>
  <c r="S489" i="23"/>
  <c r="Q489" i="23"/>
  <c r="S489" i="24"/>
  <c r="R489" i="24"/>
  <c r="Q489" i="24"/>
  <c r="P489" i="24"/>
  <c r="O489" i="24"/>
  <c r="N489" i="24"/>
  <c r="R489" i="21"/>
  <c r="P489" i="21"/>
  <c r="N489" i="21"/>
  <c r="O489" i="21"/>
  <c r="S489" i="21"/>
  <c r="Q489" i="21"/>
  <c r="R489" i="22"/>
  <c r="Q489" i="22"/>
  <c r="P489" i="22"/>
  <c r="O489" i="22"/>
  <c r="N489" i="22"/>
  <c r="S489" i="22"/>
  <c r="S489" i="18"/>
  <c r="O489" i="18"/>
  <c r="N489" i="18"/>
  <c r="R489" i="18"/>
  <c r="Q489" i="18"/>
  <c r="P489" i="18"/>
  <c r="S489" i="19"/>
  <c r="R489" i="19"/>
  <c r="O489" i="19"/>
  <c r="Q489" i="19"/>
  <c r="P489" i="19"/>
  <c r="N489" i="19"/>
  <c r="H502" i="9"/>
  <c r="B516" i="15"/>
  <c r="P603" i="15"/>
  <c r="M497" i="18"/>
  <c r="J611" i="15"/>
  <c r="M494" i="11"/>
  <c r="L494" i="11"/>
  <c r="J494" i="11"/>
  <c r="K494" i="11"/>
  <c r="I494" i="11"/>
  <c r="AA489" i="11"/>
  <c r="X489" i="11"/>
  <c r="Z489" i="11"/>
  <c r="AB489" i="11"/>
  <c r="Y489" i="11"/>
  <c r="L494" i="9"/>
  <c r="N494" i="9"/>
  <c r="K494" i="9"/>
  <c r="M494" i="9"/>
  <c r="J494" i="9"/>
  <c r="I494" i="9"/>
  <c r="I495" i="11" a="1"/>
  <c r="X490" i="11" a="1"/>
  <c r="N490" i="29" a="1"/>
  <c r="N490" i="18" a="1"/>
  <c r="N490" i="22" a="1"/>
  <c r="N490" i="27" a="1"/>
  <c r="N490" i="26" a="1"/>
  <c r="N490" i="21" a="1"/>
  <c r="N490" i="19" a="1"/>
  <c r="N490" i="25" a="1"/>
  <c r="N490" i="23" a="1"/>
  <c r="N490" i="30" a="1"/>
  <c r="N490" i="24" a="1"/>
  <c r="N490" i="28" a="1"/>
  <c r="I495" i="9" a="1"/>
  <c r="O604" i="31" l="1"/>
  <c r="M604" i="31"/>
  <c r="K604" i="31"/>
  <c r="E509" i="31"/>
  <c r="F509" i="31"/>
  <c r="D509" i="31"/>
  <c r="G509" i="31"/>
  <c r="L604" i="31"/>
  <c r="N604" i="31"/>
  <c r="W498" i="11"/>
  <c r="J612" i="31"/>
  <c r="C509" i="31"/>
  <c r="G509" i="15"/>
  <c r="H509" i="15"/>
  <c r="O604" i="15"/>
  <c r="E509" i="15"/>
  <c r="N604" i="15"/>
  <c r="C509" i="15"/>
  <c r="K604" i="15"/>
  <c r="F509" i="15"/>
  <c r="M604" i="15"/>
  <c r="D509" i="15"/>
  <c r="L604" i="15"/>
  <c r="P490" i="29"/>
  <c r="S490" i="29"/>
  <c r="Q490" i="29"/>
  <c r="R490" i="29"/>
  <c r="O490" i="29"/>
  <c r="N490" i="29"/>
  <c r="S490" i="30"/>
  <c r="Q490" i="30"/>
  <c r="P490" i="30"/>
  <c r="N490" i="30"/>
  <c r="R490" i="30"/>
  <c r="O490" i="30"/>
  <c r="Q490" i="27"/>
  <c r="S490" i="27"/>
  <c r="O490" i="27"/>
  <c r="R490" i="27"/>
  <c r="N490" i="27"/>
  <c r="P490" i="27"/>
  <c r="S490" i="28"/>
  <c r="R490" i="28"/>
  <c r="Q490" i="28"/>
  <c r="P490" i="28"/>
  <c r="O490" i="28"/>
  <c r="N490" i="28"/>
  <c r="Q490" i="25"/>
  <c r="P490" i="25"/>
  <c r="R490" i="25"/>
  <c r="S490" i="25"/>
  <c r="O490" i="25"/>
  <c r="N490" i="25"/>
  <c r="S490" i="26"/>
  <c r="R490" i="26"/>
  <c r="Q490" i="26"/>
  <c r="P490" i="26"/>
  <c r="O490" i="26"/>
  <c r="N490" i="26"/>
  <c r="R490" i="23"/>
  <c r="O490" i="23"/>
  <c r="S490" i="23"/>
  <c r="P490" i="23"/>
  <c r="N490" i="23"/>
  <c r="Q490" i="23"/>
  <c r="S490" i="24"/>
  <c r="R490" i="24"/>
  <c r="Q490" i="24"/>
  <c r="P490" i="24"/>
  <c r="O490" i="24"/>
  <c r="N490" i="24"/>
  <c r="S490" i="22"/>
  <c r="R490" i="22"/>
  <c r="Q490" i="22"/>
  <c r="P490" i="22"/>
  <c r="O490" i="22"/>
  <c r="N490" i="22"/>
  <c r="R490" i="21"/>
  <c r="P490" i="21"/>
  <c r="O490" i="21"/>
  <c r="S490" i="21"/>
  <c r="Q490" i="21"/>
  <c r="N490" i="21"/>
  <c r="N490" i="19"/>
  <c r="S490" i="19"/>
  <c r="R490" i="19"/>
  <c r="Q490" i="19"/>
  <c r="P490" i="19"/>
  <c r="O490" i="19"/>
  <c r="R490" i="18"/>
  <c r="S490" i="18"/>
  <c r="Q490" i="18"/>
  <c r="N490" i="18"/>
  <c r="P490" i="18"/>
  <c r="O490" i="18"/>
  <c r="M498" i="18"/>
  <c r="J612" i="15"/>
  <c r="H503" i="9"/>
  <c r="B517" i="15"/>
  <c r="P604" i="15"/>
  <c r="J495" i="11"/>
  <c r="L495" i="11"/>
  <c r="K495" i="11"/>
  <c r="M495" i="11"/>
  <c r="I495" i="11"/>
  <c r="X490" i="11"/>
  <c r="AB490" i="11"/>
  <c r="Z490" i="11"/>
  <c r="Y490" i="11"/>
  <c r="AA490" i="11"/>
  <c r="I495" i="9"/>
  <c r="L495" i="9"/>
  <c r="M495" i="9"/>
  <c r="K495" i="9"/>
  <c r="N495" i="9"/>
  <c r="J495" i="9"/>
  <c r="I496" i="11" a="1"/>
  <c r="X491" i="11" a="1"/>
  <c r="N491" i="30" a="1"/>
  <c r="N491" i="26" a="1"/>
  <c r="N491" i="28" a="1"/>
  <c r="N491" i="22" a="1"/>
  <c r="N491" i="29" a="1"/>
  <c r="N491" i="23" a="1"/>
  <c r="N491" i="24" a="1"/>
  <c r="N491" i="21" a="1"/>
  <c r="N491" i="19" a="1"/>
  <c r="N491" i="27" a="1"/>
  <c r="N491" i="25" a="1"/>
  <c r="I496" i="9" a="1"/>
  <c r="N491" i="18" a="1"/>
  <c r="F510" i="31" l="1"/>
  <c r="O605" i="31"/>
  <c r="W499" i="11"/>
  <c r="J613" i="31"/>
  <c r="K605" i="31"/>
  <c r="C510" i="31"/>
  <c r="G510" i="31"/>
  <c r="E510" i="31"/>
  <c r="D510" i="31"/>
  <c r="N605" i="31"/>
  <c r="L605" i="31"/>
  <c r="M605" i="31"/>
  <c r="F510" i="15"/>
  <c r="L605" i="15"/>
  <c r="C510" i="15"/>
  <c r="K605" i="15"/>
  <c r="N605" i="15"/>
  <c r="G510" i="15"/>
  <c r="M605" i="15"/>
  <c r="E510" i="15"/>
  <c r="O605" i="15"/>
  <c r="D510" i="15"/>
  <c r="H510" i="15"/>
  <c r="P491" i="29"/>
  <c r="R491" i="29"/>
  <c r="S491" i="29"/>
  <c r="Q491" i="29"/>
  <c r="O491" i="29"/>
  <c r="N491" i="29"/>
  <c r="S491" i="30"/>
  <c r="R491" i="30"/>
  <c r="Q491" i="30"/>
  <c r="P491" i="30"/>
  <c r="O491" i="30"/>
  <c r="N491" i="30"/>
  <c r="Q491" i="27"/>
  <c r="S491" i="27"/>
  <c r="N491" i="27"/>
  <c r="O491" i="27"/>
  <c r="R491" i="27"/>
  <c r="P491" i="27"/>
  <c r="Q491" i="28"/>
  <c r="P491" i="28"/>
  <c r="O491" i="28"/>
  <c r="N491" i="28"/>
  <c r="S491" i="28"/>
  <c r="R491" i="28"/>
  <c r="O491" i="25"/>
  <c r="N491" i="25"/>
  <c r="R491" i="25"/>
  <c r="S491" i="25"/>
  <c r="P491" i="25"/>
  <c r="Q491" i="25"/>
  <c r="O491" i="26"/>
  <c r="N491" i="26"/>
  <c r="R491" i="26"/>
  <c r="P491" i="26"/>
  <c r="S491" i="26"/>
  <c r="Q491" i="26"/>
  <c r="S491" i="23"/>
  <c r="O491" i="23"/>
  <c r="N491" i="23"/>
  <c r="Q491" i="23"/>
  <c r="P491" i="23"/>
  <c r="R491" i="23"/>
  <c r="O491" i="24"/>
  <c r="N491" i="24"/>
  <c r="S491" i="24"/>
  <c r="R491" i="24"/>
  <c r="P491" i="24"/>
  <c r="Q491" i="24"/>
  <c r="R491" i="21"/>
  <c r="P491" i="21"/>
  <c r="O491" i="21"/>
  <c r="S491" i="21"/>
  <c r="Q491" i="21"/>
  <c r="N491" i="21"/>
  <c r="S491" i="22"/>
  <c r="R491" i="22"/>
  <c r="Q491" i="22"/>
  <c r="P491" i="22"/>
  <c r="O491" i="22"/>
  <c r="N491" i="22"/>
  <c r="S491" i="19"/>
  <c r="R491" i="19"/>
  <c r="Q491" i="19"/>
  <c r="P491" i="19"/>
  <c r="O491" i="19"/>
  <c r="N491" i="19"/>
  <c r="N491" i="18"/>
  <c r="R491" i="18"/>
  <c r="P491" i="18"/>
  <c r="O491" i="18"/>
  <c r="S491" i="18"/>
  <c r="Q491" i="18"/>
  <c r="M499" i="18"/>
  <c r="J613" i="15"/>
  <c r="H504" i="9"/>
  <c r="B518" i="15"/>
  <c r="P605" i="15"/>
  <c r="L496" i="11"/>
  <c r="I496" i="11"/>
  <c r="M496" i="11"/>
  <c r="J496" i="11"/>
  <c r="K496" i="11"/>
  <c r="AA491" i="11"/>
  <c r="AB491" i="11"/>
  <c r="Y491" i="11"/>
  <c r="X491" i="11"/>
  <c r="Z491" i="11"/>
  <c r="L496" i="9"/>
  <c r="J496" i="9"/>
  <c r="K496" i="9"/>
  <c r="I496" i="9"/>
  <c r="N496" i="9"/>
  <c r="M496" i="9"/>
  <c r="I497" i="11" a="1"/>
  <c r="X492" i="11" a="1"/>
  <c r="N492" i="25" a="1"/>
  <c r="N492" i="24" a="1"/>
  <c r="N492" i="22" a="1"/>
  <c r="N492" i="18" a="1"/>
  <c r="N492" i="29" a="1"/>
  <c r="N492" i="21" a="1"/>
  <c r="N492" i="27" a="1"/>
  <c r="N492" i="28" a="1"/>
  <c r="N492" i="19" a="1"/>
  <c r="N492" i="23" a="1"/>
  <c r="I497" i="9" a="1"/>
  <c r="N492" i="30" a="1"/>
  <c r="N492" i="26" a="1"/>
  <c r="M606" i="31" l="1"/>
  <c r="G511" i="31"/>
  <c r="W500" i="11"/>
  <c r="J614" i="31"/>
  <c r="L606" i="31"/>
  <c r="O606" i="31"/>
  <c r="N606" i="31"/>
  <c r="E511" i="31"/>
  <c r="K606" i="31"/>
  <c r="D511" i="31"/>
  <c r="C511" i="31"/>
  <c r="F511" i="31"/>
  <c r="M606" i="15"/>
  <c r="L606" i="15"/>
  <c r="G511" i="15"/>
  <c r="N606" i="15"/>
  <c r="K606" i="15"/>
  <c r="F511" i="15"/>
  <c r="C511" i="15"/>
  <c r="D511" i="15"/>
  <c r="E511" i="15"/>
  <c r="O606" i="15"/>
  <c r="H511" i="15"/>
  <c r="S492" i="29"/>
  <c r="Q492" i="29"/>
  <c r="O492" i="29"/>
  <c r="R492" i="29"/>
  <c r="P492" i="29"/>
  <c r="N492" i="29"/>
  <c r="Q492" i="30"/>
  <c r="S492" i="30"/>
  <c r="R492" i="30"/>
  <c r="P492" i="30"/>
  <c r="O492" i="30"/>
  <c r="N492" i="30"/>
  <c r="S492" i="27"/>
  <c r="O492" i="27"/>
  <c r="R492" i="27"/>
  <c r="P492" i="27"/>
  <c r="Q492" i="27"/>
  <c r="N492" i="27"/>
  <c r="S492" i="28"/>
  <c r="R492" i="28"/>
  <c r="Q492" i="28"/>
  <c r="P492" i="28"/>
  <c r="O492" i="28"/>
  <c r="N492" i="28"/>
  <c r="P492" i="25"/>
  <c r="S492" i="25"/>
  <c r="R492" i="25"/>
  <c r="N492" i="25"/>
  <c r="O492" i="25"/>
  <c r="Q492" i="25"/>
  <c r="S492" i="26"/>
  <c r="P492" i="26"/>
  <c r="O492" i="26"/>
  <c r="R492" i="26"/>
  <c r="Q492" i="26"/>
  <c r="N492" i="26"/>
  <c r="S492" i="24"/>
  <c r="R492" i="24"/>
  <c r="Q492" i="24"/>
  <c r="P492" i="24"/>
  <c r="O492" i="24"/>
  <c r="N492" i="24"/>
  <c r="O492" i="23"/>
  <c r="S492" i="23"/>
  <c r="R492" i="23"/>
  <c r="Q492" i="23"/>
  <c r="P492" i="23"/>
  <c r="N492" i="23"/>
  <c r="S492" i="22"/>
  <c r="R492" i="22"/>
  <c r="Q492" i="22"/>
  <c r="P492" i="22"/>
  <c r="O492" i="22"/>
  <c r="N492" i="22"/>
  <c r="O492" i="21"/>
  <c r="S492" i="21"/>
  <c r="Q492" i="21"/>
  <c r="R492" i="21"/>
  <c r="N492" i="21"/>
  <c r="P492" i="21"/>
  <c r="Q492" i="18"/>
  <c r="N492" i="18"/>
  <c r="P492" i="18"/>
  <c r="S492" i="18"/>
  <c r="O492" i="18"/>
  <c r="R492" i="18"/>
  <c r="Q492" i="19"/>
  <c r="O492" i="19"/>
  <c r="N492" i="19"/>
  <c r="S492" i="19"/>
  <c r="R492" i="19"/>
  <c r="P492" i="19"/>
  <c r="H505" i="9"/>
  <c r="B519" i="15"/>
  <c r="M500" i="18"/>
  <c r="J614" i="15"/>
  <c r="P606" i="15"/>
  <c r="L497" i="11"/>
  <c r="M497" i="11"/>
  <c r="K497" i="11"/>
  <c r="I497" i="11"/>
  <c r="J497" i="11"/>
  <c r="AA492" i="11"/>
  <c r="AB492" i="11"/>
  <c r="Y492" i="11"/>
  <c r="Z492" i="11"/>
  <c r="X492" i="11"/>
  <c r="I497" i="9"/>
  <c r="K497" i="9"/>
  <c r="N497" i="9"/>
  <c r="M497" i="9"/>
  <c r="J497" i="9"/>
  <c r="L497" i="9"/>
  <c r="I498" i="11" a="1"/>
  <c r="X493" i="11" a="1"/>
  <c r="N493" i="26" a="1"/>
  <c r="N493" i="30" a="1"/>
  <c r="N493" i="27" a="1"/>
  <c r="I498" i="9" a="1"/>
  <c r="N493" i="28" a="1"/>
  <c r="N493" i="23" a="1"/>
  <c r="N493" i="29" a="1"/>
  <c r="N493" i="18" a="1"/>
  <c r="N493" i="19" a="1"/>
  <c r="N493" i="24" a="1"/>
  <c r="N493" i="21" a="1"/>
  <c r="N493" i="22" a="1"/>
  <c r="N493" i="25" a="1"/>
  <c r="M607" i="31" l="1"/>
  <c r="L607" i="31"/>
  <c r="O607" i="31"/>
  <c r="D512" i="31"/>
  <c r="E512" i="31"/>
  <c r="K607" i="31"/>
  <c r="C512" i="31"/>
  <c r="W501" i="11"/>
  <c r="J615" i="31"/>
  <c r="N607" i="31"/>
  <c r="F512" i="31"/>
  <c r="G512" i="31"/>
  <c r="N607" i="15"/>
  <c r="L607" i="15"/>
  <c r="C512" i="15"/>
  <c r="K607" i="15"/>
  <c r="H512" i="15"/>
  <c r="E512" i="15"/>
  <c r="O607" i="15"/>
  <c r="M607" i="15"/>
  <c r="F512" i="15"/>
  <c r="D512" i="15"/>
  <c r="G512" i="15"/>
  <c r="Q493" i="29"/>
  <c r="O493" i="29"/>
  <c r="S493" i="29"/>
  <c r="R493" i="29"/>
  <c r="N493" i="29"/>
  <c r="P493" i="29"/>
  <c r="P493" i="30"/>
  <c r="O493" i="30"/>
  <c r="N493" i="30"/>
  <c r="S493" i="30"/>
  <c r="R493" i="30"/>
  <c r="Q493" i="30"/>
  <c r="Q493" i="27"/>
  <c r="N493" i="27"/>
  <c r="S493" i="27"/>
  <c r="R493" i="27"/>
  <c r="O493" i="27"/>
  <c r="P493" i="27"/>
  <c r="S493" i="28"/>
  <c r="R493" i="28"/>
  <c r="Q493" i="28"/>
  <c r="P493" i="28"/>
  <c r="O493" i="28"/>
  <c r="N493" i="28"/>
  <c r="Q493" i="25"/>
  <c r="P493" i="25"/>
  <c r="O493" i="25"/>
  <c r="N493" i="25"/>
  <c r="S493" i="25"/>
  <c r="R493" i="25"/>
  <c r="S493" i="26"/>
  <c r="R493" i="26"/>
  <c r="Q493" i="26"/>
  <c r="P493" i="26"/>
  <c r="O493" i="26"/>
  <c r="N493" i="26"/>
  <c r="P493" i="23"/>
  <c r="R493" i="23"/>
  <c r="Q493" i="23"/>
  <c r="N493" i="23"/>
  <c r="O493" i="23"/>
  <c r="S493" i="23"/>
  <c r="S493" i="24"/>
  <c r="R493" i="24"/>
  <c r="Q493" i="24"/>
  <c r="P493" i="24"/>
  <c r="O493" i="24"/>
  <c r="N493" i="24"/>
  <c r="R493" i="21"/>
  <c r="P493" i="21"/>
  <c r="S493" i="21"/>
  <c r="Q493" i="21"/>
  <c r="O493" i="21"/>
  <c r="N493" i="21"/>
  <c r="R493" i="22"/>
  <c r="Q493" i="22"/>
  <c r="P493" i="22"/>
  <c r="O493" i="22"/>
  <c r="N493" i="22"/>
  <c r="S493" i="22"/>
  <c r="S493" i="19"/>
  <c r="R493" i="19"/>
  <c r="O493" i="19"/>
  <c r="Q493" i="19"/>
  <c r="P493" i="19"/>
  <c r="N493" i="19"/>
  <c r="P493" i="18"/>
  <c r="S493" i="18"/>
  <c r="O493" i="18"/>
  <c r="N493" i="18"/>
  <c r="R493" i="18"/>
  <c r="Q493" i="18"/>
  <c r="H506" i="9"/>
  <c r="B520" i="15"/>
  <c r="M501" i="18"/>
  <c r="J615" i="15"/>
  <c r="P607" i="15"/>
  <c r="I498" i="11"/>
  <c r="M498" i="11"/>
  <c r="J498" i="11"/>
  <c r="K498" i="11"/>
  <c r="L498" i="11"/>
  <c r="AB493" i="11"/>
  <c r="Y493" i="11"/>
  <c r="Z493" i="11"/>
  <c r="AA493" i="11"/>
  <c r="X493" i="11"/>
  <c r="N498" i="9"/>
  <c r="J498" i="9"/>
  <c r="I498" i="9"/>
  <c r="M498" i="9"/>
  <c r="L498" i="9"/>
  <c r="K498" i="9"/>
  <c r="I499" i="11" a="1"/>
  <c r="X494" i="11" a="1"/>
  <c r="N494" i="28" a="1"/>
  <c r="N494" i="25" a="1"/>
  <c r="N494" i="19" a="1"/>
  <c r="N494" i="18" a="1"/>
  <c r="N494" i="23" a="1"/>
  <c r="N494" i="22" a="1"/>
  <c r="I499" i="9" a="1"/>
  <c r="N494" i="30" a="1"/>
  <c r="N494" i="29" a="1"/>
  <c r="N494" i="27" a="1"/>
  <c r="N494" i="24" a="1"/>
  <c r="N494" i="26" a="1"/>
  <c r="N494" i="21" a="1"/>
  <c r="N608" i="31" l="1"/>
  <c r="M608" i="31"/>
  <c r="L608" i="31"/>
  <c r="O608" i="31"/>
  <c r="D513" i="31"/>
  <c r="K608" i="31"/>
  <c r="W502" i="11"/>
  <c r="J616" i="31"/>
  <c r="G513" i="31"/>
  <c r="F513" i="31"/>
  <c r="C513" i="31"/>
  <c r="E513" i="31"/>
  <c r="M608" i="15"/>
  <c r="L608" i="15"/>
  <c r="D513" i="15"/>
  <c r="H513" i="15"/>
  <c r="G513" i="15"/>
  <c r="K608" i="15"/>
  <c r="F513" i="15"/>
  <c r="O608" i="15"/>
  <c r="C513" i="15"/>
  <c r="N608" i="15"/>
  <c r="E513" i="15"/>
  <c r="Q494" i="29"/>
  <c r="O494" i="29"/>
  <c r="S494" i="29"/>
  <c r="P494" i="29"/>
  <c r="N494" i="29"/>
  <c r="R494" i="29"/>
  <c r="S494" i="30"/>
  <c r="Q494" i="30"/>
  <c r="P494" i="30"/>
  <c r="N494" i="30"/>
  <c r="R494" i="30"/>
  <c r="O494" i="30"/>
  <c r="R494" i="27"/>
  <c r="O494" i="27"/>
  <c r="Q494" i="27"/>
  <c r="S494" i="27"/>
  <c r="P494" i="27"/>
  <c r="N494" i="27"/>
  <c r="S494" i="28"/>
  <c r="R494" i="28"/>
  <c r="Q494" i="28"/>
  <c r="P494" i="28"/>
  <c r="O494" i="28"/>
  <c r="N494" i="28"/>
  <c r="P494" i="25"/>
  <c r="Q494" i="25"/>
  <c r="R494" i="25"/>
  <c r="O494" i="25"/>
  <c r="S494" i="25"/>
  <c r="N494" i="25"/>
  <c r="S494" i="26"/>
  <c r="R494" i="26"/>
  <c r="Q494" i="26"/>
  <c r="P494" i="26"/>
  <c r="O494" i="26"/>
  <c r="N494" i="26"/>
  <c r="P494" i="23"/>
  <c r="O494" i="23"/>
  <c r="S494" i="23"/>
  <c r="R494" i="23"/>
  <c r="Q494" i="23"/>
  <c r="N494" i="23"/>
  <c r="S494" i="24"/>
  <c r="R494" i="24"/>
  <c r="Q494" i="24"/>
  <c r="P494" i="24"/>
  <c r="O494" i="24"/>
  <c r="N494" i="24"/>
  <c r="S494" i="21"/>
  <c r="Q494" i="21"/>
  <c r="N494" i="21"/>
  <c r="R494" i="21"/>
  <c r="P494" i="21"/>
  <c r="O494" i="21"/>
  <c r="S494" i="22"/>
  <c r="R494" i="22"/>
  <c r="Q494" i="22"/>
  <c r="P494" i="22"/>
  <c r="O494" i="22"/>
  <c r="N494" i="22"/>
  <c r="S494" i="18"/>
  <c r="O494" i="18"/>
  <c r="Q494" i="18"/>
  <c r="N494" i="18"/>
  <c r="R494" i="18"/>
  <c r="P494" i="18"/>
  <c r="N494" i="19"/>
  <c r="S494" i="19"/>
  <c r="R494" i="19"/>
  <c r="Q494" i="19"/>
  <c r="P494" i="19"/>
  <c r="O494" i="19"/>
  <c r="M502" i="18"/>
  <c r="J616" i="15"/>
  <c r="P608" i="15"/>
  <c r="H507" i="9"/>
  <c r="B521" i="15"/>
  <c r="L499" i="11"/>
  <c r="M499" i="11"/>
  <c r="J499" i="11"/>
  <c r="K499" i="11"/>
  <c r="I499" i="11"/>
  <c r="AA494" i="11"/>
  <c r="Y494" i="11"/>
  <c r="Z494" i="11"/>
  <c r="AB494" i="11"/>
  <c r="X494" i="11"/>
  <c r="I499" i="9"/>
  <c r="N499" i="9"/>
  <c r="J499" i="9"/>
  <c r="K499" i="9"/>
  <c r="M499" i="9"/>
  <c r="L499" i="9"/>
  <c r="I500" i="11" a="1"/>
  <c r="X495" i="11" a="1"/>
  <c r="N495" i="19" a="1"/>
  <c r="N495" i="25" a="1"/>
  <c r="N495" i="23" a="1"/>
  <c r="N495" i="24" a="1"/>
  <c r="N495" i="29" a="1"/>
  <c r="N495" i="26" a="1"/>
  <c r="N495" i="27" a="1"/>
  <c r="N495" i="30" a="1"/>
  <c r="N495" i="28" a="1"/>
  <c r="N495" i="18" a="1"/>
  <c r="I500" i="9" a="1"/>
  <c r="N495" i="22" a="1"/>
  <c r="N495" i="21" a="1"/>
  <c r="F514" i="31" l="1"/>
  <c r="O609" i="31"/>
  <c r="K609" i="31"/>
  <c r="M609" i="31"/>
  <c r="D514" i="31"/>
  <c r="G514" i="31"/>
  <c r="W503" i="11"/>
  <c r="J617" i="31"/>
  <c r="N609" i="31"/>
  <c r="C514" i="31"/>
  <c r="E514" i="31"/>
  <c r="L609" i="31"/>
  <c r="O609" i="15"/>
  <c r="F514" i="15"/>
  <c r="C514" i="15"/>
  <c r="M609" i="15"/>
  <c r="G514" i="15"/>
  <c r="D514" i="15"/>
  <c r="H514" i="15"/>
  <c r="L609" i="15"/>
  <c r="K609" i="15"/>
  <c r="E514" i="15"/>
  <c r="N609" i="15"/>
  <c r="R495" i="29"/>
  <c r="N495" i="29"/>
  <c r="S495" i="29"/>
  <c r="Q495" i="29"/>
  <c r="O495" i="29"/>
  <c r="P495" i="29"/>
  <c r="Q495" i="30"/>
  <c r="P495" i="30"/>
  <c r="O495" i="30"/>
  <c r="N495" i="30"/>
  <c r="S495" i="30"/>
  <c r="R495" i="30"/>
  <c r="P495" i="27"/>
  <c r="S495" i="27"/>
  <c r="Q495" i="27"/>
  <c r="R495" i="27"/>
  <c r="O495" i="27"/>
  <c r="N495" i="27"/>
  <c r="Q495" i="28"/>
  <c r="P495" i="28"/>
  <c r="O495" i="28"/>
  <c r="N495" i="28"/>
  <c r="S495" i="28"/>
  <c r="R495" i="28"/>
  <c r="N495" i="25"/>
  <c r="Q495" i="25"/>
  <c r="S495" i="25"/>
  <c r="P495" i="25"/>
  <c r="R495" i="25"/>
  <c r="O495" i="25"/>
  <c r="S495" i="26"/>
  <c r="R495" i="26"/>
  <c r="Q495" i="26"/>
  <c r="P495" i="26"/>
  <c r="O495" i="26"/>
  <c r="N495" i="26"/>
  <c r="O495" i="24"/>
  <c r="N495" i="24"/>
  <c r="S495" i="24"/>
  <c r="R495" i="24"/>
  <c r="Q495" i="24"/>
  <c r="P495" i="24"/>
  <c r="Q495" i="23"/>
  <c r="O495" i="23"/>
  <c r="S495" i="23"/>
  <c r="R495" i="23"/>
  <c r="N495" i="23"/>
  <c r="P495" i="23"/>
  <c r="S495" i="22"/>
  <c r="R495" i="22"/>
  <c r="Q495" i="22"/>
  <c r="P495" i="22"/>
  <c r="O495" i="22"/>
  <c r="N495" i="22"/>
  <c r="R495" i="21"/>
  <c r="P495" i="21"/>
  <c r="O495" i="21"/>
  <c r="N495" i="21"/>
  <c r="S495" i="21"/>
  <c r="Q495" i="21"/>
  <c r="S495" i="19"/>
  <c r="R495" i="19"/>
  <c r="Q495" i="19"/>
  <c r="P495" i="19"/>
  <c r="O495" i="19"/>
  <c r="N495" i="19"/>
  <c r="O495" i="18"/>
  <c r="S495" i="18"/>
  <c r="R495" i="18"/>
  <c r="Q495" i="18"/>
  <c r="N495" i="18"/>
  <c r="P495" i="18"/>
  <c r="H508" i="9"/>
  <c r="B522" i="15"/>
  <c r="M503" i="18"/>
  <c r="J617" i="15"/>
  <c r="P609" i="15"/>
  <c r="K500" i="11"/>
  <c r="L500" i="11"/>
  <c r="M500" i="11"/>
  <c r="I500" i="11"/>
  <c r="J500" i="11"/>
  <c r="Y495" i="11"/>
  <c r="AB495" i="11"/>
  <c r="X495" i="11"/>
  <c r="AA495" i="11"/>
  <c r="Z495" i="11"/>
  <c r="K500" i="9"/>
  <c r="L500" i="9"/>
  <c r="M500" i="9"/>
  <c r="N500" i="9"/>
  <c r="I500" i="9"/>
  <c r="J500" i="9"/>
  <c r="I501" i="11" a="1"/>
  <c r="X496" i="11" a="1"/>
  <c r="N496" i="19" a="1"/>
  <c r="N496" i="25" a="1"/>
  <c r="N496" i="29" a="1"/>
  <c r="N496" i="23" a="1"/>
  <c r="N496" i="30" a="1"/>
  <c r="N496" i="21" a="1"/>
  <c r="I501" i="9" a="1"/>
  <c r="N496" i="28" a="1"/>
  <c r="N496" i="26" a="1"/>
  <c r="N496" i="22" a="1"/>
  <c r="N496" i="27" a="1"/>
  <c r="N496" i="24" a="1"/>
  <c r="N496" i="18" a="1"/>
  <c r="M610" i="31" l="1"/>
  <c r="N610" i="31"/>
  <c r="O610" i="31"/>
  <c r="L610" i="31"/>
  <c r="K610" i="31"/>
  <c r="E515" i="31"/>
  <c r="D515" i="31"/>
  <c r="C515" i="31"/>
  <c r="G515" i="31"/>
  <c r="F515" i="31"/>
  <c r="W504" i="11"/>
  <c r="J618" i="31"/>
  <c r="M610" i="15"/>
  <c r="O610" i="15"/>
  <c r="K610" i="15"/>
  <c r="N610" i="15"/>
  <c r="C515" i="15"/>
  <c r="D515" i="15"/>
  <c r="H515" i="15"/>
  <c r="G515" i="15"/>
  <c r="F515" i="15"/>
  <c r="E515" i="15"/>
  <c r="L610" i="15"/>
  <c r="R496" i="29"/>
  <c r="P496" i="29"/>
  <c r="S496" i="29"/>
  <c r="O496" i="29"/>
  <c r="Q496" i="29"/>
  <c r="N496" i="29"/>
  <c r="Q496" i="30"/>
  <c r="S496" i="30"/>
  <c r="R496" i="30"/>
  <c r="P496" i="30"/>
  <c r="O496" i="30"/>
  <c r="N496" i="30"/>
  <c r="R496" i="27"/>
  <c r="Q496" i="27"/>
  <c r="N496" i="27"/>
  <c r="P496" i="27"/>
  <c r="O496" i="27"/>
  <c r="S496" i="27"/>
  <c r="S496" i="28"/>
  <c r="R496" i="28"/>
  <c r="Q496" i="28"/>
  <c r="P496" i="28"/>
  <c r="O496" i="28"/>
  <c r="N496" i="28"/>
  <c r="S496" i="25"/>
  <c r="R496" i="25"/>
  <c r="P496" i="25"/>
  <c r="Q496" i="25"/>
  <c r="O496" i="25"/>
  <c r="N496" i="25"/>
  <c r="S496" i="26"/>
  <c r="P496" i="26"/>
  <c r="O496" i="26"/>
  <c r="R496" i="26"/>
  <c r="Q496" i="26"/>
  <c r="N496" i="26"/>
  <c r="S496" i="23"/>
  <c r="Q496" i="23"/>
  <c r="P496" i="23"/>
  <c r="N496" i="23"/>
  <c r="R496" i="23"/>
  <c r="O496" i="23"/>
  <c r="S496" i="24"/>
  <c r="R496" i="24"/>
  <c r="Q496" i="24"/>
  <c r="P496" i="24"/>
  <c r="O496" i="24"/>
  <c r="N496" i="24"/>
  <c r="R496" i="21"/>
  <c r="S496" i="21"/>
  <c r="N496" i="21"/>
  <c r="Q496" i="21"/>
  <c r="P496" i="21"/>
  <c r="O496" i="21"/>
  <c r="S496" i="22"/>
  <c r="R496" i="22"/>
  <c r="Q496" i="22"/>
  <c r="P496" i="22"/>
  <c r="O496" i="22"/>
  <c r="N496" i="22"/>
  <c r="S496" i="18"/>
  <c r="N496" i="18"/>
  <c r="Q496" i="18"/>
  <c r="R496" i="18"/>
  <c r="P496" i="18"/>
  <c r="O496" i="18"/>
  <c r="Q496" i="19"/>
  <c r="O496" i="19"/>
  <c r="N496" i="19"/>
  <c r="S496" i="19"/>
  <c r="R496" i="19"/>
  <c r="P496" i="19"/>
  <c r="M504" i="18"/>
  <c r="J618" i="15"/>
  <c r="H509" i="9"/>
  <c r="B523" i="15"/>
  <c r="P610" i="15"/>
  <c r="L501" i="11"/>
  <c r="K501" i="11"/>
  <c r="M501" i="11"/>
  <c r="I501" i="11"/>
  <c r="J501" i="11"/>
  <c r="Z496" i="11"/>
  <c r="AB496" i="11"/>
  <c r="AA496" i="11"/>
  <c r="Y496" i="11"/>
  <c r="X496" i="11"/>
  <c r="N501" i="9"/>
  <c r="L501" i="9"/>
  <c r="I501" i="9"/>
  <c r="K501" i="9"/>
  <c r="J501" i="9"/>
  <c r="M501" i="9"/>
  <c r="I502" i="11" a="1"/>
  <c r="X497" i="11" a="1"/>
  <c r="N497" i="18" a="1"/>
  <c r="N497" i="29" a="1"/>
  <c r="N497" i="19" a="1"/>
  <c r="N497" i="27" a="1"/>
  <c r="N497" i="25" a="1"/>
  <c r="N497" i="28" a="1"/>
  <c r="N497" i="22" a="1"/>
  <c r="N497" i="24" a="1"/>
  <c r="N497" i="21" a="1"/>
  <c r="N497" i="30" a="1"/>
  <c r="I502" i="9" a="1"/>
  <c r="N497" i="23" a="1"/>
  <c r="N497" i="26" a="1"/>
  <c r="D516" i="31" l="1"/>
  <c r="O611" i="31"/>
  <c r="M611" i="31"/>
  <c r="N611" i="31"/>
  <c r="K611" i="31"/>
  <c r="F516" i="31"/>
  <c r="W505" i="11"/>
  <c r="J619" i="31"/>
  <c r="C516" i="31"/>
  <c r="G516" i="31"/>
  <c r="E516" i="31"/>
  <c r="L611" i="31"/>
  <c r="D516" i="15"/>
  <c r="N611" i="15"/>
  <c r="C516" i="15"/>
  <c r="H516" i="15"/>
  <c r="G516" i="15"/>
  <c r="O611" i="15"/>
  <c r="K611" i="15"/>
  <c r="E516" i="15"/>
  <c r="L611" i="15"/>
  <c r="M611" i="15"/>
  <c r="F516" i="15"/>
  <c r="S497" i="29"/>
  <c r="Q497" i="29"/>
  <c r="P497" i="29"/>
  <c r="N497" i="29"/>
  <c r="O497" i="29"/>
  <c r="R497" i="29"/>
  <c r="P497" i="30"/>
  <c r="O497" i="30"/>
  <c r="N497" i="30"/>
  <c r="S497" i="30"/>
  <c r="R497" i="30"/>
  <c r="Q497" i="30"/>
  <c r="S497" i="27"/>
  <c r="R497" i="27"/>
  <c r="P497" i="27"/>
  <c r="N497" i="27"/>
  <c r="Q497" i="27"/>
  <c r="O497" i="27"/>
  <c r="S497" i="28"/>
  <c r="R497" i="28"/>
  <c r="Q497" i="28"/>
  <c r="P497" i="28"/>
  <c r="O497" i="28"/>
  <c r="N497" i="28"/>
  <c r="Q497" i="25"/>
  <c r="P497" i="25"/>
  <c r="S497" i="25"/>
  <c r="O497" i="25"/>
  <c r="N497" i="25"/>
  <c r="R497" i="25"/>
  <c r="S497" i="26"/>
  <c r="R497" i="26"/>
  <c r="Q497" i="26"/>
  <c r="P497" i="26"/>
  <c r="O497" i="26"/>
  <c r="N497" i="26"/>
  <c r="S497" i="24"/>
  <c r="R497" i="24"/>
  <c r="Q497" i="24"/>
  <c r="P497" i="24"/>
  <c r="O497" i="24"/>
  <c r="N497" i="24"/>
  <c r="P497" i="23"/>
  <c r="O497" i="23"/>
  <c r="R497" i="23"/>
  <c r="Q497" i="23"/>
  <c r="N497" i="23"/>
  <c r="S497" i="23"/>
  <c r="R497" i="21"/>
  <c r="S497" i="21"/>
  <c r="P497" i="21"/>
  <c r="Q497" i="21"/>
  <c r="O497" i="21"/>
  <c r="N497" i="21"/>
  <c r="R497" i="22"/>
  <c r="Q497" i="22"/>
  <c r="P497" i="22"/>
  <c r="O497" i="22"/>
  <c r="N497" i="22"/>
  <c r="S497" i="22"/>
  <c r="S497" i="19"/>
  <c r="R497" i="19"/>
  <c r="O497" i="19"/>
  <c r="Q497" i="19"/>
  <c r="P497" i="19"/>
  <c r="N497" i="19"/>
  <c r="N497" i="18"/>
  <c r="R497" i="18"/>
  <c r="O497" i="18"/>
  <c r="P497" i="18"/>
  <c r="S497" i="18"/>
  <c r="Q497" i="18"/>
  <c r="H510" i="9"/>
  <c r="B524" i="15"/>
  <c r="M505" i="18"/>
  <c r="J619" i="15"/>
  <c r="P611" i="15"/>
  <c r="M502" i="11"/>
  <c r="L502" i="11"/>
  <c r="J502" i="11"/>
  <c r="K502" i="11"/>
  <c r="I502" i="11"/>
  <c r="AB497" i="11"/>
  <c r="Z497" i="11"/>
  <c r="Y497" i="11"/>
  <c r="AA497" i="11"/>
  <c r="X497" i="11"/>
  <c r="L502" i="9"/>
  <c r="I502" i="9"/>
  <c r="K502" i="9"/>
  <c r="N502" i="9"/>
  <c r="M502" i="9"/>
  <c r="J502" i="9"/>
  <c r="I503" i="11" a="1"/>
  <c r="X498" i="11" a="1"/>
  <c r="N498" i="18" a="1"/>
  <c r="N498" i="22" a="1"/>
  <c r="N498" i="25" a="1"/>
  <c r="N498" i="27" a="1"/>
  <c r="N498" i="26" a="1"/>
  <c r="N498" i="21" a="1"/>
  <c r="N498" i="30" a="1"/>
  <c r="N498" i="24" a="1"/>
  <c r="N498" i="19" a="1"/>
  <c r="N498" i="23" a="1"/>
  <c r="I503" i="9" a="1"/>
  <c r="N498" i="28" a="1"/>
  <c r="N498" i="29" a="1"/>
  <c r="E517" i="31" l="1"/>
  <c r="L612" i="31"/>
  <c r="K612" i="31"/>
  <c r="D517" i="31"/>
  <c r="G517" i="31"/>
  <c r="M612" i="31"/>
  <c r="O612" i="31"/>
  <c r="C517" i="31"/>
  <c r="W506" i="11"/>
  <c r="J620" i="31"/>
  <c r="N612" i="31"/>
  <c r="F517" i="31"/>
  <c r="K612" i="15"/>
  <c r="C517" i="15"/>
  <c r="N612" i="15"/>
  <c r="L612" i="15"/>
  <c r="G517" i="15"/>
  <c r="F517" i="15"/>
  <c r="M612" i="15"/>
  <c r="O612" i="15"/>
  <c r="D517" i="15"/>
  <c r="H517" i="15"/>
  <c r="E517" i="15"/>
  <c r="P498" i="29"/>
  <c r="Q498" i="29"/>
  <c r="N498" i="29"/>
  <c r="O498" i="29"/>
  <c r="R498" i="29"/>
  <c r="S498" i="29"/>
  <c r="S498" i="30"/>
  <c r="Q498" i="30"/>
  <c r="P498" i="30"/>
  <c r="N498" i="30"/>
  <c r="R498" i="30"/>
  <c r="O498" i="30"/>
  <c r="P498" i="27"/>
  <c r="R498" i="27"/>
  <c r="Q498" i="27"/>
  <c r="N498" i="27"/>
  <c r="S498" i="27"/>
  <c r="O498" i="27"/>
  <c r="S498" i="28"/>
  <c r="R498" i="28"/>
  <c r="Q498" i="28"/>
  <c r="P498" i="28"/>
  <c r="O498" i="28"/>
  <c r="N498" i="28"/>
  <c r="S498" i="25"/>
  <c r="R498" i="25"/>
  <c r="N498" i="25"/>
  <c r="O498" i="25"/>
  <c r="Q498" i="25"/>
  <c r="P498" i="25"/>
  <c r="S498" i="26"/>
  <c r="R498" i="26"/>
  <c r="Q498" i="26"/>
  <c r="P498" i="26"/>
  <c r="O498" i="26"/>
  <c r="N498" i="26"/>
  <c r="S498" i="23"/>
  <c r="O498" i="23"/>
  <c r="P498" i="23"/>
  <c r="Q498" i="23"/>
  <c r="N498" i="23"/>
  <c r="R498" i="23"/>
  <c r="S498" i="24"/>
  <c r="R498" i="24"/>
  <c r="Q498" i="24"/>
  <c r="P498" i="24"/>
  <c r="O498" i="24"/>
  <c r="N498" i="24"/>
  <c r="R498" i="21"/>
  <c r="P498" i="21"/>
  <c r="N498" i="21"/>
  <c r="S498" i="21"/>
  <c r="Q498" i="21"/>
  <c r="O498" i="21"/>
  <c r="S498" i="22"/>
  <c r="R498" i="22"/>
  <c r="Q498" i="22"/>
  <c r="P498" i="22"/>
  <c r="O498" i="22"/>
  <c r="N498" i="22"/>
  <c r="Q498" i="18"/>
  <c r="R498" i="18"/>
  <c r="O498" i="18"/>
  <c r="S498" i="18"/>
  <c r="P498" i="18"/>
  <c r="N498" i="18"/>
  <c r="N498" i="19"/>
  <c r="S498" i="19"/>
  <c r="R498" i="19"/>
  <c r="Q498" i="19"/>
  <c r="P498" i="19"/>
  <c r="O498" i="19"/>
  <c r="H511" i="9"/>
  <c r="B525" i="15"/>
  <c r="P612" i="15"/>
  <c r="M506" i="18"/>
  <c r="J620" i="15"/>
  <c r="I503" i="11"/>
  <c r="J503" i="11"/>
  <c r="L503" i="11"/>
  <c r="M503" i="11"/>
  <c r="K503" i="11"/>
  <c r="Z498" i="11"/>
  <c r="X498" i="11"/>
  <c r="AA498" i="11"/>
  <c r="Y498" i="11"/>
  <c r="AB498" i="11"/>
  <c r="J503" i="9"/>
  <c r="M503" i="9"/>
  <c r="L503" i="9"/>
  <c r="N503" i="9"/>
  <c r="K503" i="9"/>
  <c r="I503" i="9"/>
  <c r="I504" i="11" a="1"/>
  <c r="X499" i="11" a="1"/>
  <c r="I504" i="9" a="1"/>
  <c r="N499" i="27" a="1"/>
  <c r="N499" i="30" a="1"/>
  <c r="N499" i="23" a="1"/>
  <c r="N499" i="22" a="1"/>
  <c r="N499" i="24" a="1"/>
  <c r="N499" i="21" a="1"/>
  <c r="N499" i="28" a="1"/>
  <c r="N499" i="18" a="1"/>
  <c r="N499" i="29" a="1"/>
  <c r="N499" i="19" a="1"/>
  <c r="N499" i="26" a="1"/>
  <c r="N499" i="25" a="1"/>
  <c r="O613" i="31" l="1"/>
  <c r="F518" i="31"/>
  <c r="E518" i="31"/>
  <c r="L613" i="31"/>
  <c r="G518" i="31"/>
  <c r="M613" i="31"/>
  <c r="D518" i="31"/>
  <c r="N613" i="31"/>
  <c r="K613" i="31"/>
  <c r="W507" i="11"/>
  <c r="J621" i="31"/>
  <c r="C518" i="31"/>
  <c r="C518" i="15"/>
  <c r="M613" i="15"/>
  <c r="F518" i="15"/>
  <c r="N613" i="15"/>
  <c r="K613" i="15"/>
  <c r="O613" i="15"/>
  <c r="H518" i="15"/>
  <c r="G518" i="15"/>
  <c r="D518" i="15"/>
  <c r="E518" i="15"/>
  <c r="L613" i="15"/>
  <c r="Q499" i="29"/>
  <c r="N499" i="29"/>
  <c r="S499" i="29"/>
  <c r="P499" i="29"/>
  <c r="R499" i="29"/>
  <c r="O499" i="29"/>
  <c r="S499" i="30"/>
  <c r="R499" i="30"/>
  <c r="Q499" i="30"/>
  <c r="P499" i="30"/>
  <c r="O499" i="30"/>
  <c r="N499" i="30"/>
  <c r="S499" i="27"/>
  <c r="P499" i="27"/>
  <c r="Q499" i="27"/>
  <c r="N499" i="27"/>
  <c r="R499" i="27"/>
  <c r="O499" i="27"/>
  <c r="Q499" i="28"/>
  <c r="P499" i="28"/>
  <c r="O499" i="28"/>
  <c r="N499" i="28"/>
  <c r="S499" i="28"/>
  <c r="R499" i="28"/>
  <c r="P499" i="25"/>
  <c r="S499" i="25"/>
  <c r="O499" i="25"/>
  <c r="R499" i="25"/>
  <c r="N499" i="25"/>
  <c r="Q499" i="25"/>
  <c r="Q499" i="26"/>
  <c r="P499" i="26"/>
  <c r="O499" i="26"/>
  <c r="N499" i="26"/>
  <c r="R499" i="26"/>
  <c r="S499" i="26"/>
  <c r="O499" i="24"/>
  <c r="N499" i="24"/>
  <c r="S499" i="24"/>
  <c r="R499" i="24"/>
  <c r="Q499" i="24"/>
  <c r="P499" i="24"/>
  <c r="Q499" i="23"/>
  <c r="S499" i="23"/>
  <c r="R499" i="23"/>
  <c r="P499" i="23"/>
  <c r="O499" i="23"/>
  <c r="N499" i="23"/>
  <c r="S499" i="22"/>
  <c r="R499" i="22"/>
  <c r="Q499" i="22"/>
  <c r="P499" i="22"/>
  <c r="O499" i="22"/>
  <c r="N499" i="22"/>
  <c r="S499" i="21"/>
  <c r="P499" i="21"/>
  <c r="R499" i="21"/>
  <c r="Q499" i="21"/>
  <c r="O499" i="21"/>
  <c r="N499" i="21"/>
  <c r="S499" i="19"/>
  <c r="R499" i="19"/>
  <c r="Q499" i="19"/>
  <c r="P499" i="19"/>
  <c r="O499" i="19"/>
  <c r="N499" i="19"/>
  <c r="S499" i="18"/>
  <c r="P499" i="18"/>
  <c r="N499" i="18"/>
  <c r="R499" i="18"/>
  <c r="Q499" i="18"/>
  <c r="O499" i="18"/>
  <c r="H512" i="9"/>
  <c r="B526" i="15"/>
  <c r="P613" i="15"/>
  <c r="M507" i="18"/>
  <c r="J621" i="15"/>
  <c r="I504" i="11"/>
  <c r="L504" i="11"/>
  <c r="M504" i="11"/>
  <c r="K504" i="11"/>
  <c r="J504" i="11"/>
  <c r="AA499" i="11"/>
  <c r="AB499" i="11"/>
  <c r="Y499" i="11"/>
  <c r="X499" i="11"/>
  <c r="Z499" i="11"/>
  <c r="M504" i="9"/>
  <c r="J504" i="9"/>
  <c r="L504" i="9"/>
  <c r="N504" i="9"/>
  <c r="I504" i="9"/>
  <c r="K504" i="9"/>
  <c r="I505" i="11" a="1"/>
  <c r="X500" i="11" a="1"/>
  <c r="N500" i="23" a="1"/>
  <c r="I505" i="9" a="1"/>
  <c r="N500" i="29" a="1"/>
  <c r="N500" i="30" a="1"/>
  <c r="N500" i="28" a="1"/>
  <c r="N500" i="26" a="1"/>
  <c r="N500" i="21" a="1"/>
  <c r="N500" i="25" a="1"/>
  <c r="N500" i="18" a="1"/>
  <c r="N500" i="22" a="1"/>
  <c r="N500" i="19" a="1"/>
  <c r="N500" i="24" a="1"/>
  <c r="N500" i="27" a="1"/>
  <c r="O614" i="31" l="1"/>
  <c r="M614" i="31"/>
  <c r="F519" i="31"/>
  <c r="G519" i="31"/>
  <c r="N614" i="31"/>
  <c r="D519" i="31"/>
  <c r="L614" i="31"/>
  <c r="W508" i="11"/>
  <c r="J622" i="31"/>
  <c r="K614" i="31"/>
  <c r="C519" i="31"/>
  <c r="E519" i="31"/>
  <c r="O614" i="15"/>
  <c r="M614" i="15"/>
  <c r="N614" i="15"/>
  <c r="C519" i="15"/>
  <c r="K614" i="15"/>
  <c r="F519" i="15"/>
  <c r="E519" i="15"/>
  <c r="H519" i="15"/>
  <c r="L614" i="15"/>
  <c r="D519" i="15"/>
  <c r="G519" i="15"/>
  <c r="N500" i="29"/>
  <c r="Q500" i="29"/>
  <c r="O500" i="29"/>
  <c r="S500" i="29"/>
  <c r="R500" i="29"/>
  <c r="P500" i="29"/>
  <c r="S500" i="30"/>
  <c r="Q500" i="30"/>
  <c r="R500" i="30"/>
  <c r="P500" i="30"/>
  <c r="O500" i="30"/>
  <c r="N500" i="30"/>
  <c r="R500" i="27"/>
  <c r="O500" i="27"/>
  <c r="S500" i="27"/>
  <c r="Q500" i="27"/>
  <c r="P500" i="27"/>
  <c r="N500" i="27"/>
  <c r="S500" i="28"/>
  <c r="R500" i="28"/>
  <c r="Q500" i="28"/>
  <c r="P500" i="28"/>
  <c r="O500" i="28"/>
  <c r="N500" i="28"/>
  <c r="N500" i="25"/>
  <c r="Q500" i="25"/>
  <c r="S500" i="25"/>
  <c r="O500" i="25"/>
  <c r="R500" i="25"/>
  <c r="P500" i="25"/>
  <c r="S500" i="26"/>
  <c r="P500" i="26"/>
  <c r="O500" i="26"/>
  <c r="N500" i="26"/>
  <c r="R500" i="26"/>
  <c r="Q500" i="26"/>
  <c r="Q500" i="23"/>
  <c r="P500" i="23"/>
  <c r="O500" i="23"/>
  <c r="R500" i="23"/>
  <c r="N500" i="23"/>
  <c r="S500" i="23"/>
  <c r="Q500" i="24"/>
  <c r="P500" i="24"/>
  <c r="O500" i="24"/>
  <c r="N500" i="24"/>
  <c r="R500" i="24"/>
  <c r="S500" i="24"/>
  <c r="R500" i="21"/>
  <c r="N500" i="21"/>
  <c r="S500" i="21"/>
  <c r="Q500" i="21"/>
  <c r="P500" i="21"/>
  <c r="O500" i="21"/>
  <c r="P500" i="22"/>
  <c r="O500" i="22"/>
  <c r="N500" i="22"/>
  <c r="S500" i="22"/>
  <c r="R500" i="22"/>
  <c r="Q500" i="22"/>
  <c r="N500" i="18"/>
  <c r="R500" i="18"/>
  <c r="O500" i="18"/>
  <c r="Q500" i="18"/>
  <c r="S500" i="18"/>
  <c r="P500" i="18"/>
  <c r="Q500" i="19"/>
  <c r="O500" i="19"/>
  <c r="N500" i="19"/>
  <c r="S500" i="19"/>
  <c r="R500" i="19"/>
  <c r="P500" i="19"/>
  <c r="M508" i="18"/>
  <c r="J622" i="15"/>
  <c r="H513" i="9"/>
  <c r="B527" i="15"/>
  <c r="P614" i="15"/>
  <c r="M505" i="11"/>
  <c r="I505" i="11"/>
  <c r="K505" i="11"/>
  <c r="J505" i="11"/>
  <c r="L505" i="11"/>
  <c r="AB500" i="11"/>
  <c r="X500" i="11"/>
  <c r="Z500" i="11"/>
  <c r="Y500" i="11"/>
  <c r="AA500" i="11"/>
  <c r="I505" i="9"/>
  <c r="M505" i="9"/>
  <c r="J505" i="9"/>
  <c r="L505" i="9"/>
  <c r="K505" i="9"/>
  <c r="N505" i="9"/>
  <c r="I506" i="11" a="1"/>
  <c r="X501" i="11" a="1"/>
  <c r="N501" i="24" a="1"/>
  <c r="N501" i="26" a="1"/>
  <c r="N501" i="28" a="1"/>
  <c r="I506" i="9" a="1"/>
  <c r="N501" i="19" a="1"/>
  <c r="N501" i="30" a="1"/>
  <c r="N501" i="25" a="1"/>
  <c r="N501" i="18" a="1"/>
  <c r="N501" i="29" a="1"/>
  <c r="N501" i="21" a="1"/>
  <c r="N501" i="27" a="1"/>
  <c r="N501" i="23" a="1"/>
  <c r="N501" i="22" a="1"/>
  <c r="L615" i="31" l="1"/>
  <c r="M615" i="31"/>
  <c r="K615" i="31"/>
  <c r="F520" i="31"/>
  <c r="C520" i="31"/>
  <c r="N615" i="31"/>
  <c r="D520" i="31"/>
  <c r="W509" i="11"/>
  <c r="J623" i="31"/>
  <c r="G520" i="31"/>
  <c r="E520" i="31"/>
  <c r="O615" i="31"/>
  <c r="K615" i="15"/>
  <c r="D520" i="15"/>
  <c r="G520" i="15"/>
  <c r="E520" i="15"/>
  <c r="H520" i="15"/>
  <c r="F520" i="15"/>
  <c r="C520" i="15"/>
  <c r="M615" i="15"/>
  <c r="N615" i="15"/>
  <c r="L615" i="15"/>
  <c r="O615" i="15"/>
  <c r="P501" i="29"/>
  <c r="Q501" i="29"/>
  <c r="N501" i="29"/>
  <c r="R501" i="29"/>
  <c r="S501" i="29"/>
  <c r="O501" i="29"/>
  <c r="P501" i="30"/>
  <c r="O501" i="30"/>
  <c r="N501" i="30"/>
  <c r="R501" i="30"/>
  <c r="Q501" i="30"/>
  <c r="S501" i="30"/>
  <c r="S501" i="27"/>
  <c r="P501" i="27"/>
  <c r="N501" i="27"/>
  <c r="Q501" i="27"/>
  <c r="O501" i="27"/>
  <c r="R501" i="27"/>
  <c r="S501" i="28"/>
  <c r="R501" i="28"/>
  <c r="Q501" i="28"/>
  <c r="P501" i="28"/>
  <c r="O501" i="28"/>
  <c r="N501" i="28"/>
  <c r="Q501" i="25"/>
  <c r="R501" i="25"/>
  <c r="P501" i="25"/>
  <c r="N501" i="25"/>
  <c r="O501" i="25"/>
  <c r="S501" i="25"/>
  <c r="S501" i="26"/>
  <c r="R501" i="26"/>
  <c r="Q501" i="26"/>
  <c r="P501" i="26"/>
  <c r="O501" i="26"/>
  <c r="N501" i="26"/>
  <c r="S501" i="24"/>
  <c r="R501" i="24"/>
  <c r="Q501" i="24"/>
  <c r="P501" i="24"/>
  <c r="O501" i="24"/>
  <c r="N501" i="24"/>
  <c r="S501" i="23"/>
  <c r="R501" i="23"/>
  <c r="Q501" i="23"/>
  <c r="N501" i="23"/>
  <c r="P501" i="23"/>
  <c r="O501" i="23"/>
  <c r="R501" i="22"/>
  <c r="Q501" i="22"/>
  <c r="P501" i="22"/>
  <c r="O501" i="22"/>
  <c r="N501" i="22"/>
  <c r="S501" i="22"/>
  <c r="N501" i="21"/>
  <c r="S501" i="21"/>
  <c r="R501" i="21"/>
  <c r="P501" i="21"/>
  <c r="Q501" i="21"/>
  <c r="O501" i="21"/>
  <c r="S501" i="19"/>
  <c r="R501" i="19"/>
  <c r="O501" i="19"/>
  <c r="Q501" i="19"/>
  <c r="P501" i="19"/>
  <c r="N501" i="19"/>
  <c r="P501" i="18"/>
  <c r="R501" i="18"/>
  <c r="O501" i="18"/>
  <c r="N501" i="18"/>
  <c r="S501" i="18"/>
  <c r="Q501" i="18"/>
  <c r="M509" i="18"/>
  <c r="J623" i="15"/>
  <c r="P615" i="15"/>
  <c r="H514" i="9"/>
  <c r="B528" i="15"/>
  <c r="I506" i="11"/>
  <c r="J506" i="11"/>
  <c r="M506" i="11"/>
  <c r="L506" i="11"/>
  <c r="K506" i="11"/>
  <c r="Z501" i="11"/>
  <c r="AA501" i="11"/>
  <c r="X501" i="11"/>
  <c r="AB501" i="11"/>
  <c r="Y501" i="11"/>
  <c r="K506" i="9"/>
  <c r="J506" i="9"/>
  <c r="N506" i="9"/>
  <c r="I506" i="9"/>
  <c r="L506" i="9"/>
  <c r="M506" i="9"/>
  <c r="I507" i="11" a="1"/>
  <c r="X502" i="11" a="1"/>
  <c r="N502" i="28" a="1"/>
  <c r="N502" i="30" a="1"/>
  <c r="N502" i="27" a="1"/>
  <c r="I507" i="9" a="1"/>
  <c r="N502" i="29" a="1"/>
  <c r="N502" i="23" a="1"/>
  <c r="N502" i="26" a="1"/>
  <c r="N502" i="25" a="1"/>
  <c r="N502" i="22" a="1"/>
  <c r="N502" i="18" a="1"/>
  <c r="N502" i="21" a="1"/>
  <c r="N502" i="24" a="1"/>
  <c r="N502" i="19" a="1"/>
  <c r="O616" i="31" l="1"/>
  <c r="C521" i="31"/>
  <c r="N616" i="31"/>
  <c r="M616" i="31"/>
  <c r="L616" i="31"/>
  <c r="K616" i="31"/>
  <c r="E521" i="31"/>
  <c r="F521" i="31"/>
  <c r="W510" i="11"/>
  <c r="J624" i="31"/>
  <c r="G521" i="31"/>
  <c r="D521" i="31"/>
  <c r="K616" i="15"/>
  <c r="N616" i="15"/>
  <c r="L616" i="15"/>
  <c r="M616" i="15"/>
  <c r="O616" i="15"/>
  <c r="H521" i="15"/>
  <c r="C521" i="15"/>
  <c r="D521" i="15"/>
  <c r="G521" i="15"/>
  <c r="F521" i="15"/>
  <c r="E521" i="15"/>
  <c r="Q502" i="29"/>
  <c r="O502" i="29"/>
  <c r="S502" i="29"/>
  <c r="R502" i="29"/>
  <c r="P502" i="29"/>
  <c r="N502" i="29"/>
  <c r="S502" i="30"/>
  <c r="Q502" i="30"/>
  <c r="P502" i="30"/>
  <c r="N502" i="30"/>
  <c r="R502" i="30"/>
  <c r="O502" i="30"/>
  <c r="S502" i="27"/>
  <c r="O502" i="27"/>
  <c r="R502" i="27"/>
  <c r="N502" i="27"/>
  <c r="P502" i="27"/>
  <c r="Q502" i="27"/>
  <c r="S502" i="28"/>
  <c r="R502" i="28"/>
  <c r="Q502" i="28"/>
  <c r="P502" i="28"/>
  <c r="O502" i="28"/>
  <c r="N502" i="28"/>
  <c r="O502" i="25"/>
  <c r="S502" i="25"/>
  <c r="P502" i="25"/>
  <c r="R502" i="25"/>
  <c r="Q502" i="25"/>
  <c r="N502" i="25"/>
  <c r="S502" i="26"/>
  <c r="R502" i="26"/>
  <c r="Q502" i="26"/>
  <c r="P502" i="26"/>
  <c r="O502" i="26"/>
  <c r="N502" i="26"/>
  <c r="N502" i="23"/>
  <c r="S502" i="23"/>
  <c r="O502" i="23"/>
  <c r="R502" i="23"/>
  <c r="P502" i="23"/>
  <c r="Q502" i="23"/>
  <c r="S502" i="24"/>
  <c r="Q502" i="24"/>
  <c r="O502" i="24"/>
  <c r="R502" i="24"/>
  <c r="P502" i="24"/>
  <c r="N502" i="24"/>
  <c r="R502" i="21"/>
  <c r="Q502" i="21"/>
  <c r="O502" i="21"/>
  <c r="N502" i="21"/>
  <c r="S502" i="21"/>
  <c r="P502" i="21"/>
  <c r="S502" i="22"/>
  <c r="Q502" i="22"/>
  <c r="O502" i="22"/>
  <c r="R502" i="22"/>
  <c r="P502" i="22"/>
  <c r="N502" i="22"/>
  <c r="S502" i="18"/>
  <c r="N502" i="18"/>
  <c r="O502" i="18"/>
  <c r="Q502" i="18"/>
  <c r="R502" i="18"/>
  <c r="P502" i="18"/>
  <c r="N502" i="19"/>
  <c r="S502" i="19"/>
  <c r="R502" i="19"/>
  <c r="Q502" i="19"/>
  <c r="P502" i="19"/>
  <c r="O502" i="19"/>
  <c r="H515" i="9"/>
  <c r="B529" i="15"/>
  <c r="M510" i="18"/>
  <c r="J624" i="15"/>
  <c r="P616" i="15"/>
  <c r="J507" i="11"/>
  <c r="L507" i="11"/>
  <c r="K507" i="11"/>
  <c r="I507" i="11"/>
  <c r="M507" i="11"/>
  <c r="AB502" i="11"/>
  <c r="Y502" i="11"/>
  <c r="Z502" i="11"/>
  <c r="AA502" i="11"/>
  <c r="X502" i="11"/>
  <c r="K507" i="9"/>
  <c r="M507" i="9"/>
  <c r="J507" i="9"/>
  <c r="L507" i="9"/>
  <c r="I507" i="9"/>
  <c r="N507" i="9"/>
  <c r="I508" i="11" a="1"/>
  <c r="X503" i="11" a="1"/>
  <c r="N503" i="24" a="1"/>
  <c r="N503" i="26" a="1"/>
  <c r="N503" i="19" a="1"/>
  <c r="I508" i="9" a="1"/>
  <c r="N503" i="27" a="1"/>
  <c r="N503" i="21" a="1"/>
  <c r="N503" i="28" a="1"/>
  <c r="N503" i="29" a="1"/>
  <c r="N503" i="23" a="1"/>
  <c r="N503" i="22" a="1"/>
  <c r="N503" i="18" a="1"/>
  <c r="N503" i="25" a="1"/>
  <c r="N503" i="30" a="1"/>
  <c r="M617" i="31" l="1"/>
  <c r="L617" i="31"/>
  <c r="O617" i="31"/>
  <c r="F522" i="31"/>
  <c r="G522" i="31"/>
  <c r="C522" i="31"/>
  <c r="E522" i="31"/>
  <c r="D522" i="31"/>
  <c r="K617" i="31"/>
  <c r="W511" i="11"/>
  <c r="J625" i="31"/>
  <c r="N617" i="31"/>
  <c r="N617" i="15"/>
  <c r="D522" i="15"/>
  <c r="G522" i="15"/>
  <c r="M617" i="15"/>
  <c r="O617" i="15"/>
  <c r="L617" i="15"/>
  <c r="E522" i="15"/>
  <c r="H522" i="15"/>
  <c r="C522" i="15"/>
  <c r="F522" i="15"/>
  <c r="K617" i="15"/>
  <c r="P503" i="29"/>
  <c r="R503" i="29"/>
  <c r="N503" i="29"/>
  <c r="S503" i="29"/>
  <c r="Q503" i="29"/>
  <c r="O503" i="29"/>
  <c r="S503" i="30"/>
  <c r="R503" i="30"/>
  <c r="Q503" i="30"/>
  <c r="P503" i="30"/>
  <c r="O503" i="30"/>
  <c r="N503" i="30"/>
  <c r="S503" i="27"/>
  <c r="O503" i="27"/>
  <c r="R503" i="27"/>
  <c r="P503" i="27"/>
  <c r="N503" i="27"/>
  <c r="Q503" i="27"/>
  <c r="Q503" i="28"/>
  <c r="P503" i="28"/>
  <c r="O503" i="28"/>
  <c r="N503" i="28"/>
  <c r="S503" i="28"/>
  <c r="R503" i="28"/>
  <c r="R503" i="25"/>
  <c r="O503" i="25"/>
  <c r="Q503" i="25"/>
  <c r="N503" i="25"/>
  <c r="P503" i="25"/>
  <c r="S503" i="25"/>
  <c r="S503" i="26"/>
  <c r="R503" i="26"/>
  <c r="Q503" i="26"/>
  <c r="P503" i="26"/>
  <c r="O503" i="26"/>
  <c r="N503" i="26"/>
  <c r="O503" i="24"/>
  <c r="N503" i="24"/>
  <c r="S503" i="24"/>
  <c r="R503" i="24"/>
  <c r="Q503" i="24"/>
  <c r="P503" i="24"/>
  <c r="Q503" i="23"/>
  <c r="O503" i="23"/>
  <c r="P503" i="23"/>
  <c r="N503" i="23"/>
  <c r="S503" i="23"/>
  <c r="R503" i="23"/>
  <c r="S503" i="22"/>
  <c r="R503" i="22"/>
  <c r="Q503" i="22"/>
  <c r="P503" i="22"/>
  <c r="O503" i="22"/>
  <c r="N503" i="22"/>
  <c r="R503" i="21"/>
  <c r="P503" i="21"/>
  <c r="S503" i="21"/>
  <c r="Q503" i="21"/>
  <c r="N503" i="21"/>
  <c r="O503" i="21"/>
  <c r="S503" i="19"/>
  <c r="R503" i="19"/>
  <c r="Q503" i="19"/>
  <c r="P503" i="19"/>
  <c r="O503" i="19"/>
  <c r="N503" i="19"/>
  <c r="S503" i="18"/>
  <c r="Q503" i="18"/>
  <c r="O503" i="18"/>
  <c r="N503" i="18"/>
  <c r="R503" i="18"/>
  <c r="P503" i="18"/>
  <c r="H516" i="9"/>
  <c r="B530" i="15"/>
  <c r="M511" i="18"/>
  <c r="J625" i="15"/>
  <c r="P617" i="15"/>
  <c r="I508" i="11"/>
  <c r="L508" i="11"/>
  <c r="K508" i="11"/>
  <c r="M508" i="11"/>
  <c r="J508" i="11"/>
  <c r="Z503" i="11"/>
  <c r="AA503" i="11"/>
  <c r="Y503" i="11"/>
  <c r="AB503" i="11"/>
  <c r="X503" i="11"/>
  <c r="J508" i="9"/>
  <c r="I508" i="9"/>
  <c r="M508" i="9"/>
  <c r="L508" i="9"/>
  <c r="K508" i="9"/>
  <c r="N508" i="9"/>
  <c r="I509" i="11" a="1"/>
  <c r="X504" i="11" a="1"/>
  <c r="N504" i="25" a="1"/>
  <c r="N504" i="21" a="1"/>
  <c r="N504" i="24" a="1"/>
  <c r="N504" i="30" a="1"/>
  <c r="N504" i="29" a="1"/>
  <c r="N504" i="18" a="1"/>
  <c r="I509" i="9" a="1"/>
  <c r="N504" i="27" a="1"/>
  <c r="N504" i="23" a="1"/>
  <c r="N504" i="22" a="1"/>
  <c r="N504" i="28" a="1"/>
  <c r="N504" i="26" a="1"/>
  <c r="N504" i="19" a="1"/>
  <c r="W512" i="11" l="1"/>
  <c r="J626" i="31"/>
  <c r="O618" i="31"/>
  <c r="N618" i="31"/>
  <c r="K618" i="31"/>
  <c r="L618" i="31"/>
  <c r="D523" i="31"/>
  <c r="G523" i="31"/>
  <c r="M618" i="31"/>
  <c r="E523" i="31"/>
  <c r="F523" i="31"/>
  <c r="C523" i="31"/>
  <c r="M618" i="15"/>
  <c r="O618" i="15"/>
  <c r="N618" i="15"/>
  <c r="F523" i="15"/>
  <c r="K618" i="15"/>
  <c r="L618" i="15"/>
  <c r="D523" i="15"/>
  <c r="G523" i="15"/>
  <c r="C523" i="15"/>
  <c r="H523" i="15"/>
  <c r="E523" i="15"/>
  <c r="P504" i="29"/>
  <c r="N504" i="29"/>
  <c r="S504" i="29"/>
  <c r="Q504" i="29"/>
  <c r="O504" i="29"/>
  <c r="R504" i="29"/>
  <c r="S504" i="30"/>
  <c r="Q504" i="30"/>
  <c r="R504" i="30"/>
  <c r="P504" i="30"/>
  <c r="O504" i="30"/>
  <c r="N504" i="30"/>
  <c r="P504" i="27"/>
  <c r="Q504" i="27"/>
  <c r="S504" i="27"/>
  <c r="N504" i="27"/>
  <c r="R504" i="27"/>
  <c r="O504" i="27"/>
  <c r="S504" i="28"/>
  <c r="R504" i="28"/>
  <c r="Q504" i="28"/>
  <c r="P504" i="28"/>
  <c r="O504" i="28"/>
  <c r="N504" i="28"/>
  <c r="R504" i="25"/>
  <c r="S504" i="25"/>
  <c r="O504" i="25"/>
  <c r="N504" i="25"/>
  <c r="P504" i="25"/>
  <c r="Q504" i="25"/>
  <c r="S504" i="26"/>
  <c r="R504" i="26"/>
  <c r="P504" i="26"/>
  <c r="O504" i="26"/>
  <c r="N504" i="26"/>
  <c r="Q504" i="26"/>
  <c r="R504" i="23"/>
  <c r="O504" i="23"/>
  <c r="S504" i="23"/>
  <c r="Q504" i="23"/>
  <c r="P504" i="23"/>
  <c r="N504" i="23"/>
  <c r="S504" i="24"/>
  <c r="R504" i="24"/>
  <c r="Q504" i="24"/>
  <c r="P504" i="24"/>
  <c r="O504" i="24"/>
  <c r="N504" i="24"/>
  <c r="S504" i="21"/>
  <c r="R504" i="21"/>
  <c r="Q504" i="21"/>
  <c r="N504" i="21"/>
  <c r="O504" i="21"/>
  <c r="P504" i="21"/>
  <c r="S504" i="22"/>
  <c r="Q504" i="22"/>
  <c r="P504" i="22"/>
  <c r="R504" i="22"/>
  <c r="O504" i="22"/>
  <c r="N504" i="22"/>
  <c r="Q504" i="18"/>
  <c r="N504" i="18"/>
  <c r="S504" i="18"/>
  <c r="O504" i="18"/>
  <c r="P504" i="18"/>
  <c r="R504" i="18"/>
  <c r="Q504" i="19"/>
  <c r="O504" i="19"/>
  <c r="N504" i="19"/>
  <c r="S504" i="19"/>
  <c r="R504" i="19"/>
  <c r="P504" i="19"/>
  <c r="M512" i="18"/>
  <c r="J626" i="15"/>
  <c r="P618" i="15"/>
  <c r="H517" i="9"/>
  <c r="B531" i="15"/>
  <c r="I509" i="11"/>
  <c r="J509" i="11"/>
  <c r="L509" i="11"/>
  <c r="M509" i="11"/>
  <c r="K509" i="11"/>
  <c r="AA504" i="11"/>
  <c r="Z504" i="11"/>
  <c r="AB504" i="11"/>
  <c r="X504" i="11"/>
  <c r="Y504" i="11"/>
  <c r="I509" i="9"/>
  <c r="J509" i="9"/>
  <c r="M509" i="9"/>
  <c r="N509" i="9"/>
  <c r="K509" i="9"/>
  <c r="L509" i="9"/>
  <c r="I510" i="11" a="1"/>
  <c r="X505" i="11" a="1"/>
  <c r="N505" i="23" a="1"/>
  <c r="N505" i="19" a="1"/>
  <c r="N505" i="25" a="1"/>
  <c r="N505" i="29" a="1"/>
  <c r="N505" i="18" a="1"/>
  <c r="N505" i="22" a="1"/>
  <c r="I510" i="9" a="1"/>
  <c r="N505" i="27" a="1"/>
  <c r="N505" i="30" a="1"/>
  <c r="N505" i="21" a="1"/>
  <c r="N505" i="28" a="1"/>
  <c r="N505" i="24" a="1"/>
  <c r="N505" i="26" a="1"/>
  <c r="L619" i="31" l="1"/>
  <c r="O619" i="31"/>
  <c r="D524" i="31"/>
  <c r="K619" i="31"/>
  <c r="N619" i="31"/>
  <c r="E524" i="31"/>
  <c r="M619" i="31"/>
  <c r="G524" i="31"/>
  <c r="F524" i="31"/>
  <c r="C524" i="31"/>
  <c r="W513" i="11"/>
  <c r="J627" i="31"/>
  <c r="G524" i="15"/>
  <c r="O619" i="15"/>
  <c r="M619" i="15"/>
  <c r="F524" i="15"/>
  <c r="C524" i="15"/>
  <c r="L619" i="15"/>
  <c r="K619" i="15"/>
  <c r="N619" i="15"/>
  <c r="H524" i="15"/>
  <c r="E524" i="15"/>
  <c r="D524" i="15"/>
  <c r="P505" i="29"/>
  <c r="S505" i="29"/>
  <c r="O505" i="29"/>
  <c r="R505" i="29"/>
  <c r="Q505" i="29"/>
  <c r="N505" i="29"/>
  <c r="P505" i="30"/>
  <c r="O505" i="30"/>
  <c r="N505" i="30"/>
  <c r="S505" i="30"/>
  <c r="R505" i="30"/>
  <c r="Q505" i="30"/>
  <c r="P505" i="27"/>
  <c r="S505" i="27"/>
  <c r="R505" i="27"/>
  <c r="N505" i="27"/>
  <c r="Q505" i="27"/>
  <c r="O505" i="27"/>
  <c r="S505" i="28"/>
  <c r="R505" i="28"/>
  <c r="Q505" i="28"/>
  <c r="P505" i="28"/>
  <c r="O505" i="28"/>
  <c r="N505" i="28"/>
  <c r="O505" i="25"/>
  <c r="N505" i="25"/>
  <c r="Q505" i="25"/>
  <c r="S505" i="25"/>
  <c r="R505" i="25"/>
  <c r="P505" i="25"/>
  <c r="S505" i="26"/>
  <c r="R505" i="26"/>
  <c r="Q505" i="26"/>
  <c r="P505" i="26"/>
  <c r="O505" i="26"/>
  <c r="N505" i="26"/>
  <c r="S505" i="24"/>
  <c r="Q505" i="24"/>
  <c r="P505" i="24"/>
  <c r="O505" i="24"/>
  <c r="N505" i="24"/>
  <c r="R505" i="24"/>
  <c r="S505" i="23"/>
  <c r="Q505" i="23"/>
  <c r="P505" i="23"/>
  <c r="N505" i="23"/>
  <c r="R505" i="23"/>
  <c r="O505" i="23"/>
  <c r="O505" i="22"/>
  <c r="S505" i="22"/>
  <c r="R505" i="22"/>
  <c r="Q505" i="22"/>
  <c r="N505" i="22"/>
  <c r="P505" i="22"/>
  <c r="R505" i="21"/>
  <c r="S505" i="21"/>
  <c r="P505" i="21"/>
  <c r="Q505" i="21"/>
  <c r="O505" i="21"/>
  <c r="N505" i="21"/>
  <c r="S505" i="19"/>
  <c r="R505" i="19"/>
  <c r="O505" i="19"/>
  <c r="Q505" i="19"/>
  <c r="P505" i="19"/>
  <c r="N505" i="19"/>
  <c r="R505" i="18"/>
  <c r="O505" i="18"/>
  <c r="P505" i="18"/>
  <c r="Q505" i="18"/>
  <c r="N505" i="18"/>
  <c r="S505" i="18"/>
  <c r="H518" i="9"/>
  <c r="B532" i="15"/>
  <c r="M513" i="18"/>
  <c r="J627" i="15"/>
  <c r="P619" i="15"/>
  <c r="L510" i="11"/>
  <c r="M510" i="11"/>
  <c r="J510" i="11"/>
  <c r="I510" i="11"/>
  <c r="K510" i="11"/>
  <c r="AA505" i="11"/>
  <c r="X505" i="11"/>
  <c r="AB505" i="11"/>
  <c r="Z505" i="11"/>
  <c r="Y505" i="11"/>
  <c r="L510" i="9"/>
  <c r="N510" i="9"/>
  <c r="M510" i="9"/>
  <c r="I510" i="9"/>
  <c r="K510" i="9"/>
  <c r="J510" i="9"/>
  <c r="I511" i="11" a="1"/>
  <c r="X506" i="11" a="1"/>
  <c r="N506" i="18" a="1"/>
  <c r="N506" i="26" a="1"/>
  <c r="N506" i="28" a="1"/>
  <c r="N506" i="29" a="1"/>
  <c r="N506" i="25" a="1"/>
  <c r="N506" i="30" a="1"/>
  <c r="N506" i="23" a="1"/>
  <c r="N506" i="19" a="1"/>
  <c r="N506" i="27" a="1"/>
  <c r="N506" i="24" a="1"/>
  <c r="N506" i="21" a="1"/>
  <c r="N506" i="22" a="1"/>
  <c r="I511" i="9" a="1"/>
  <c r="D525" i="31" l="1"/>
  <c r="W514" i="11"/>
  <c r="J628" i="31"/>
  <c r="L620" i="31"/>
  <c r="M620" i="31"/>
  <c r="G525" i="31"/>
  <c r="F525" i="31"/>
  <c r="K620" i="31"/>
  <c r="N620" i="31"/>
  <c r="E525" i="31"/>
  <c r="C525" i="31"/>
  <c r="O620" i="31"/>
  <c r="N620" i="15"/>
  <c r="M620" i="15"/>
  <c r="D525" i="15"/>
  <c r="L620" i="15"/>
  <c r="O620" i="15"/>
  <c r="G525" i="15"/>
  <c r="K620" i="15"/>
  <c r="F525" i="15"/>
  <c r="E525" i="15"/>
  <c r="C525" i="15"/>
  <c r="H525" i="15"/>
  <c r="O506" i="29"/>
  <c r="P506" i="29"/>
  <c r="R506" i="29"/>
  <c r="Q506" i="29"/>
  <c r="N506" i="29"/>
  <c r="S506" i="29"/>
  <c r="S506" i="30"/>
  <c r="Q506" i="30"/>
  <c r="P506" i="30"/>
  <c r="N506" i="30"/>
  <c r="R506" i="30"/>
  <c r="O506" i="30"/>
  <c r="S506" i="27"/>
  <c r="P506" i="27"/>
  <c r="R506" i="27"/>
  <c r="O506" i="27"/>
  <c r="Q506" i="27"/>
  <c r="N506" i="27"/>
  <c r="S506" i="28"/>
  <c r="R506" i="28"/>
  <c r="Q506" i="28"/>
  <c r="P506" i="28"/>
  <c r="O506" i="28"/>
  <c r="N506" i="28"/>
  <c r="O506" i="25"/>
  <c r="S506" i="25"/>
  <c r="P506" i="25"/>
  <c r="Q506" i="25"/>
  <c r="N506" i="25"/>
  <c r="R506" i="25"/>
  <c r="S506" i="26"/>
  <c r="R506" i="26"/>
  <c r="Q506" i="26"/>
  <c r="P506" i="26"/>
  <c r="O506" i="26"/>
  <c r="N506" i="26"/>
  <c r="R506" i="23"/>
  <c r="Q506" i="23"/>
  <c r="N506" i="23"/>
  <c r="S506" i="23"/>
  <c r="O506" i="23"/>
  <c r="P506" i="23"/>
  <c r="S506" i="24"/>
  <c r="R506" i="24"/>
  <c r="Q506" i="24"/>
  <c r="P506" i="24"/>
  <c r="O506" i="24"/>
  <c r="N506" i="24"/>
  <c r="S506" i="21"/>
  <c r="P506" i="21"/>
  <c r="N506" i="21"/>
  <c r="R506" i="21"/>
  <c r="Q506" i="21"/>
  <c r="O506" i="21"/>
  <c r="S506" i="22"/>
  <c r="R506" i="22"/>
  <c r="Q506" i="22"/>
  <c r="P506" i="22"/>
  <c r="O506" i="22"/>
  <c r="N506" i="22"/>
  <c r="N506" i="18"/>
  <c r="R506" i="18"/>
  <c r="Q506" i="18"/>
  <c r="S506" i="18"/>
  <c r="P506" i="18"/>
  <c r="O506" i="18"/>
  <c r="N506" i="19"/>
  <c r="S506" i="19"/>
  <c r="R506" i="19"/>
  <c r="Q506" i="19"/>
  <c r="P506" i="19"/>
  <c r="O506" i="19"/>
  <c r="H519" i="9"/>
  <c r="B533" i="15"/>
  <c r="M514" i="18"/>
  <c r="J628" i="15"/>
  <c r="P620" i="15"/>
  <c r="M511" i="11"/>
  <c r="I511" i="11"/>
  <c r="J511" i="11"/>
  <c r="K511" i="11"/>
  <c r="L511" i="11"/>
  <c r="X506" i="11"/>
  <c r="AA506" i="11"/>
  <c r="AB506" i="11"/>
  <c r="Y506" i="11"/>
  <c r="Z506" i="11"/>
  <c r="J511" i="9"/>
  <c r="M511" i="9"/>
  <c r="I511" i="9"/>
  <c r="K511" i="9"/>
  <c r="N511" i="9"/>
  <c r="L511" i="9"/>
  <c r="I512" i="11" a="1"/>
  <c r="X507" i="11" a="1"/>
  <c r="N507" i="27" a="1"/>
  <c r="N507" i="26" a="1"/>
  <c r="N507" i="24" a="1"/>
  <c r="N507" i="30" a="1"/>
  <c r="N507" i="22" a="1"/>
  <c r="N507" i="19" a="1"/>
  <c r="N507" i="23" a="1"/>
  <c r="N507" i="25" a="1"/>
  <c r="I512" i="9" a="1"/>
  <c r="N507" i="29" a="1"/>
  <c r="N507" i="18" a="1"/>
  <c r="N507" i="21" a="1"/>
  <c r="N507" i="28" a="1"/>
  <c r="M621" i="31" l="1"/>
  <c r="O621" i="31"/>
  <c r="N621" i="31"/>
  <c r="F526" i="31"/>
  <c r="C526" i="31"/>
  <c r="K621" i="31"/>
  <c r="D526" i="31"/>
  <c r="G526" i="31"/>
  <c r="W515" i="11"/>
  <c r="J629" i="31"/>
  <c r="E526" i="31"/>
  <c r="L621" i="31"/>
  <c r="C526" i="15"/>
  <c r="O621" i="15"/>
  <c r="K621" i="15"/>
  <c r="H526" i="15"/>
  <c r="M621" i="15"/>
  <c r="N621" i="15"/>
  <c r="E526" i="15"/>
  <c r="L621" i="15"/>
  <c r="F526" i="15"/>
  <c r="G526" i="15"/>
  <c r="D526" i="15"/>
  <c r="Q507" i="29"/>
  <c r="R507" i="29"/>
  <c r="O507" i="29"/>
  <c r="S507" i="29"/>
  <c r="P507" i="29"/>
  <c r="N507" i="29"/>
  <c r="S507" i="30"/>
  <c r="R507" i="30"/>
  <c r="Q507" i="30"/>
  <c r="P507" i="30"/>
  <c r="O507" i="30"/>
  <c r="N507" i="30"/>
  <c r="S507" i="27"/>
  <c r="R507" i="27"/>
  <c r="O507" i="27"/>
  <c r="Q507" i="27"/>
  <c r="P507" i="27"/>
  <c r="N507" i="27"/>
  <c r="Q507" i="28"/>
  <c r="P507" i="28"/>
  <c r="O507" i="28"/>
  <c r="N507" i="28"/>
  <c r="S507" i="28"/>
  <c r="R507" i="28"/>
  <c r="Q507" i="25"/>
  <c r="S507" i="25"/>
  <c r="N507" i="25"/>
  <c r="P507" i="25"/>
  <c r="O507" i="25"/>
  <c r="R507" i="25"/>
  <c r="S507" i="26"/>
  <c r="R507" i="26"/>
  <c r="Q507" i="26"/>
  <c r="P507" i="26"/>
  <c r="O507" i="26"/>
  <c r="N507" i="26"/>
  <c r="O507" i="24"/>
  <c r="N507" i="24"/>
  <c r="S507" i="24"/>
  <c r="R507" i="24"/>
  <c r="Q507" i="24"/>
  <c r="P507" i="24"/>
  <c r="R507" i="23"/>
  <c r="Q507" i="23"/>
  <c r="O507" i="23"/>
  <c r="S507" i="23"/>
  <c r="P507" i="23"/>
  <c r="N507" i="23"/>
  <c r="R507" i="22"/>
  <c r="Q507" i="22"/>
  <c r="P507" i="22"/>
  <c r="S507" i="22"/>
  <c r="O507" i="22"/>
  <c r="N507" i="22"/>
  <c r="R507" i="21"/>
  <c r="Q507" i="21"/>
  <c r="O507" i="21"/>
  <c r="S507" i="21"/>
  <c r="P507" i="21"/>
  <c r="N507" i="21"/>
  <c r="S507" i="19"/>
  <c r="R507" i="19"/>
  <c r="Q507" i="19"/>
  <c r="P507" i="19"/>
  <c r="O507" i="19"/>
  <c r="N507" i="19"/>
  <c r="N507" i="18"/>
  <c r="R507" i="18"/>
  <c r="Q507" i="18"/>
  <c r="O507" i="18"/>
  <c r="S507" i="18"/>
  <c r="P507" i="18"/>
  <c r="M515" i="18"/>
  <c r="J629" i="15"/>
  <c r="H520" i="9"/>
  <c r="B534" i="15"/>
  <c r="P621" i="15"/>
  <c r="K512" i="11"/>
  <c r="J512" i="11"/>
  <c r="M512" i="11"/>
  <c r="L512" i="11"/>
  <c r="I512" i="11"/>
  <c r="Z507" i="11"/>
  <c r="X507" i="11"/>
  <c r="AA507" i="11"/>
  <c r="Y507" i="11"/>
  <c r="AB507" i="11"/>
  <c r="I512" i="9"/>
  <c r="N512" i="9"/>
  <c r="K512" i="9"/>
  <c r="M512" i="9"/>
  <c r="L512" i="9"/>
  <c r="J512" i="9"/>
  <c r="I513" i="11" a="1"/>
  <c r="X508" i="11" a="1"/>
  <c r="N508" i="29" a="1"/>
  <c r="N508" i="19" a="1"/>
  <c r="N508" i="21" a="1"/>
  <c r="N508" i="24" a="1"/>
  <c r="N508" i="18" a="1"/>
  <c r="N508" i="28" a="1"/>
  <c r="I513" i="9" a="1"/>
  <c r="N508" i="30" a="1"/>
  <c r="N508" i="22" a="1"/>
  <c r="N508" i="26" a="1"/>
  <c r="N508" i="27" a="1"/>
  <c r="N508" i="25" a="1"/>
  <c r="N508" i="23" a="1"/>
  <c r="C527" i="31" l="1"/>
  <c r="O622" i="31"/>
  <c r="W516" i="11"/>
  <c r="J630" i="31"/>
  <c r="F527" i="31"/>
  <c r="G527" i="31"/>
  <c r="N622" i="31"/>
  <c r="E527" i="31"/>
  <c r="M622" i="31"/>
  <c r="K622" i="31"/>
  <c r="D527" i="31"/>
  <c r="L622" i="31"/>
  <c r="D527" i="15"/>
  <c r="L622" i="15"/>
  <c r="M622" i="15"/>
  <c r="C527" i="15"/>
  <c r="E527" i="15"/>
  <c r="H527" i="15"/>
  <c r="N622" i="15"/>
  <c r="O622" i="15"/>
  <c r="K622" i="15"/>
  <c r="F527" i="15"/>
  <c r="G527" i="15"/>
  <c r="R508" i="29"/>
  <c r="O508" i="29"/>
  <c r="S508" i="29"/>
  <c r="P508" i="29"/>
  <c r="Q508" i="29"/>
  <c r="N508" i="29"/>
  <c r="S508" i="30"/>
  <c r="Q508" i="30"/>
  <c r="R508" i="30"/>
  <c r="P508" i="30"/>
  <c r="O508" i="30"/>
  <c r="N508" i="30"/>
  <c r="S508" i="27"/>
  <c r="O508" i="27"/>
  <c r="P508" i="27"/>
  <c r="R508" i="27"/>
  <c r="Q508" i="27"/>
  <c r="N508" i="27"/>
  <c r="S508" i="28"/>
  <c r="R508" i="28"/>
  <c r="Q508" i="28"/>
  <c r="P508" i="28"/>
  <c r="O508" i="28"/>
  <c r="N508" i="28"/>
  <c r="S508" i="25"/>
  <c r="Q508" i="25"/>
  <c r="R508" i="25"/>
  <c r="O508" i="25"/>
  <c r="N508" i="25"/>
  <c r="P508" i="25"/>
  <c r="S508" i="26"/>
  <c r="R508" i="26"/>
  <c r="P508" i="26"/>
  <c r="O508" i="26"/>
  <c r="N508" i="26"/>
  <c r="Q508" i="26"/>
  <c r="S508" i="24"/>
  <c r="R508" i="24"/>
  <c r="Q508" i="24"/>
  <c r="P508" i="24"/>
  <c r="O508" i="24"/>
  <c r="N508" i="24"/>
  <c r="R508" i="23"/>
  <c r="N508" i="23"/>
  <c r="O508" i="23"/>
  <c r="S508" i="23"/>
  <c r="Q508" i="23"/>
  <c r="P508" i="23"/>
  <c r="R508" i="21"/>
  <c r="P508" i="21"/>
  <c r="O508" i="21"/>
  <c r="S508" i="21"/>
  <c r="Q508" i="21"/>
  <c r="N508" i="21"/>
  <c r="S508" i="22"/>
  <c r="Q508" i="22"/>
  <c r="P508" i="22"/>
  <c r="R508" i="22"/>
  <c r="O508" i="22"/>
  <c r="N508" i="22"/>
  <c r="N508" i="18"/>
  <c r="P508" i="18"/>
  <c r="Q508" i="18"/>
  <c r="S508" i="18"/>
  <c r="R508" i="18"/>
  <c r="O508" i="18"/>
  <c r="Q508" i="19"/>
  <c r="O508" i="19"/>
  <c r="N508" i="19"/>
  <c r="S508" i="19"/>
  <c r="R508" i="19"/>
  <c r="P508" i="19"/>
  <c r="H521" i="9"/>
  <c r="B535" i="15"/>
  <c r="M516" i="18"/>
  <c r="J630" i="15"/>
  <c r="P622" i="15"/>
  <c r="L513" i="11"/>
  <c r="I513" i="11"/>
  <c r="J513" i="11"/>
  <c r="K513" i="11"/>
  <c r="M513" i="11"/>
  <c r="AB508" i="11"/>
  <c r="Y508" i="11"/>
  <c r="Z508" i="11"/>
  <c r="AA508" i="11"/>
  <c r="X508" i="11"/>
  <c r="K513" i="9"/>
  <c r="L513" i="9"/>
  <c r="I513" i="9"/>
  <c r="M513" i="9"/>
  <c r="N513" i="9"/>
  <c r="J513" i="9"/>
  <c r="I514" i="11" a="1"/>
  <c r="X509" i="11" a="1"/>
  <c r="I514" i="9" a="1"/>
  <c r="N509" i="19" a="1"/>
  <c r="N509" i="26" a="1"/>
  <c r="N509" i="30" a="1"/>
  <c r="N509" i="23" a="1"/>
  <c r="N509" i="22" a="1"/>
  <c r="N509" i="25" a="1"/>
  <c r="N509" i="27" a="1"/>
  <c r="N509" i="18" a="1"/>
  <c r="N509" i="29" a="1"/>
  <c r="N509" i="24" a="1"/>
  <c r="N509" i="21" a="1"/>
  <c r="N509" i="28" a="1"/>
  <c r="K623" i="31" l="1"/>
  <c r="G528" i="31"/>
  <c r="N623" i="31"/>
  <c r="L623" i="31"/>
  <c r="M623" i="31"/>
  <c r="W517" i="11"/>
  <c r="J631" i="31"/>
  <c r="E528" i="31"/>
  <c r="O623" i="31"/>
  <c r="D528" i="31"/>
  <c r="C528" i="31"/>
  <c r="F528" i="31"/>
  <c r="G528" i="15"/>
  <c r="D528" i="15"/>
  <c r="O623" i="15"/>
  <c r="N623" i="15"/>
  <c r="K623" i="15"/>
  <c r="H528" i="15"/>
  <c r="C528" i="15"/>
  <c r="F528" i="15"/>
  <c r="E528" i="15"/>
  <c r="L623" i="15"/>
  <c r="M623" i="15"/>
  <c r="Q509" i="29"/>
  <c r="R509" i="29"/>
  <c r="P509" i="29"/>
  <c r="O509" i="29"/>
  <c r="S509" i="29"/>
  <c r="N509" i="29"/>
  <c r="P509" i="30"/>
  <c r="O509" i="30"/>
  <c r="N509" i="30"/>
  <c r="S509" i="30"/>
  <c r="R509" i="30"/>
  <c r="Q509" i="30"/>
  <c r="Q509" i="27"/>
  <c r="S509" i="27"/>
  <c r="P509" i="27"/>
  <c r="N509" i="27"/>
  <c r="R509" i="27"/>
  <c r="O509" i="27"/>
  <c r="S509" i="28"/>
  <c r="R509" i="28"/>
  <c r="Q509" i="28"/>
  <c r="P509" i="28"/>
  <c r="O509" i="28"/>
  <c r="N509" i="28"/>
  <c r="Q509" i="25"/>
  <c r="R509" i="25"/>
  <c r="O509" i="25"/>
  <c r="N509" i="25"/>
  <c r="P509" i="25"/>
  <c r="S509" i="25"/>
  <c r="S509" i="26"/>
  <c r="R509" i="26"/>
  <c r="Q509" i="26"/>
  <c r="P509" i="26"/>
  <c r="O509" i="26"/>
  <c r="N509" i="26"/>
  <c r="Q509" i="23"/>
  <c r="P509" i="23"/>
  <c r="O509" i="23"/>
  <c r="S509" i="23"/>
  <c r="R509" i="23"/>
  <c r="N509" i="23"/>
  <c r="S509" i="24"/>
  <c r="R509" i="24"/>
  <c r="Q509" i="24"/>
  <c r="P509" i="24"/>
  <c r="O509" i="24"/>
  <c r="N509" i="24"/>
  <c r="R509" i="21"/>
  <c r="P509" i="21"/>
  <c r="O509" i="21"/>
  <c r="Q509" i="21"/>
  <c r="N509" i="21"/>
  <c r="S509" i="21"/>
  <c r="O509" i="22"/>
  <c r="S509" i="22"/>
  <c r="R509" i="22"/>
  <c r="Q509" i="22"/>
  <c r="P509" i="22"/>
  <c r="N509" i="22"/>
  <c r="S509" i="19"/>
  <c r="R509" i="19"/>
  <c r="O509" i="19"/>
  <c r="Q509" i="19"/>
  <c r="P509" i="19"/>
  <c r="N509" i="19"/>
  <c r="Q509" i="18"/>
  <c r="N509" i="18"/>
  <c r="O509" i="18"/>
  <c r="R509" i="18"/>
  <c r="P509" i="18"/>
  <c r="S509" i="18"/>
  <c r="H522" i="9"/>
  <c r="B536" i="15"/>
  <c r="M517" i="18"/>
  <c r="J631" i="15"/>
  <c r="P623" i="15"/>
  <c r="L514" i="11"/>
  <c r="M514" i="11"/>
  <c r="I514" i="11"/>
  <c r="J514" i="11"/>
  <c r="K514" i="11"/>
  <c r="Y509" i="11"/>
  <c r="AB509" i="11"/>
  <c r="AA509" i="11"/>
  <c r="X509" i="11"/>
  <c r="Z509" i="11"/>
  <c r="N514" i="9"/>
  <c r="J514" i="9"/>
  <c r="L514" i="9"/>
  <c r="K514" i="9"/>
  <c r="M514" i="9"/>
  <c r="I514" i="9"/>
  <c r="I515" i="11" a="1"/>
  <c r="X510" i="11" a="1"/>
  <c r="N510" i="27" a="1"/>
  <c r="N510" i="25" a="1"/>
  <c r="N510" i="18" a="1"/>
  <c r="N510" i="22" a="1"/>
  <c r="N510" i="24" a="1"/>
  <c r="N510" i="29" a="1"/>
  <c r="N510" i="19" a="1"/>
  <c r="N510" i="30" a="1"/>
  <c r="N510" i="28" a="1"/>
  <c r="N510" i="21" a="1"/>
  <c r="I515" i="9" a="1"/>
  <c r="N510" i="26" a="1"/>
  <c r="N510" i="23" a="1"/>
  <c r="N624" i="31" l="1"/>
  <c r="O624" i="31"/>
  <c r="E529" i="31"/>
  <c r="D529" i="31"/>
  <c r="L624" i="31"/>
  <c r="G529" i="31"/>
  <c r="C529" i="31"/>
  <c r="F529" i="31"/>
  <c r="M624" i="31"/>
  <c r="K624" i="31"/>
  <c r="W518" i="11"/>
  <c r="J632" i="31"/>
  <c r="M624" i="15"/>
  <c r="O624" i="15"/>
  <c r="L624" i="15"/>
  <c r="E529" i="15"/>
  <c r="N624" i="15"/>
  <c r="C529" i="15"/>
  <c r="K624" i="15"/>
  <c r="G529" i="15"/>
  <c r="H529" i="15"/>
  <c r="F529" i="15"/>
  <c r="D529" i="15"/>
  <c r="O510" i="29"/>
  <c r="Q510" i="29"/>
  <c r="P510" i="29"/>
  <c r="N510" i="29"/>
  <c r="R510" i="29"/>
  <c r="S510" i="29"/>
  <c r="S510" i="30"/>
  <c r="Q510" i="30"/>
  <c r="P510" i="30"/>
  <c r="N510" i="30"/>
  <c r="R510" i="30"/>
  <c r="O510" i="30"/>
  <c r="R510" i="27"/>
  <c r="N510" i="27"/>
  <c r="Q510" i="27"/>
  <c r="S510" i="27"/>
  <c r="P510" i="27"/>
  <c r="O510" i="27"/>
  <c r="S510" i="28"/>
  <c r="R510" i="28"/>
  <c r="Q510" i="28"/>
  <c r="P510" i="28"/>
  <c r="O510" i="28"/>
  <c r="N510" i="28"/>
  <c r="O510" i="25"/>
  <c r="R510" i="25"/>
  <c r="N510" i="25"/>
  <c r="Q510" i="25"/>
  <c r="S510" i="25"/>
  <c r="P510" i="25"/>
  <c r="S510" i="26"/>
  <c r="R510" i="26"/>
  <c r="Q510" i="26"/>
  <c r="P510" i="26"/>
  <c r="O510" i="26"/>
  <c r="N510" i="26"/>
  <c r="S510" i="24"/>
  <c r="R510" i="24"/>
  <c r="Q510" i="24"/>
  <c r="P510" i="24"/>
  <c r="O510" i="24"/>
  <c r="N510" i="24"/>
  <c r="R510" i="23"/>
  <c r="Q510" i="23"/>
  <c r="P510" i="23"/>
  <c r="N510" i="23"/>
  <c r="S510" i="23"/>
  <c r="O510" i="23"/>
  <c r="P510" i="21"/>
  <c r="R510" i="21"/>
  <c r="O510" i="21"/>
  <c r="N510" i="21"/>
  <c r="S510" i="21"/>
  <c r="Q510" i="21"/>
  <c r="S510" i="22"/>
  <c r="R510" i="22"/>
  <c r="Q510" i="22"/>
  <c r="P510" i="22"/>
  <c r="O510" i="22"/>
  <c r="N510" i="22"/>
  <c r="N510" i="18"/>
  <c r="S510" i="18"/>
  <c r="Q510" i="18"/>
  <c r="R510" i="18"/>
  <c r="P510" i="18"/>
  <c r="O510" i="18"/>
  <c r="N510" i="19"/>
  <c r="S510" i="19"/>
  <c r="R510" i="19"/>
  <c r="Q510" i="19"/>
  <c r="P510" i="19"/>
  <c r="O510" i="19"/>
  <c r="H523" i="9"/>
  <c r="B537" i="15"/>
  <c r="M518" i="18"/>
  <c r="J632" i="15"/>
  <c r="P624" i="15"/>
  <c r="J515" i="11"/>
  <c r="I515" i="11"/>
  <c r="L515" i="11"/>
  <c r="K515" i="11"/>
  <c r="M515" i="11"/>
  <c r="AB510" i="11"/>
  <c r="Y510" i="11"/>
  <c r="X510" i="11"/>
  <c r="Z510" i="11"/>
  <c r="AA510" i="11"/>
  <c r="J515" i="9"/>
  <c r="N515" i="9"/>
  <c r="I515" i="9"/>
  <c r="M515" i="9"/>
  <c r="L515" i="9"/>
  <c r="K515" i="9"/>
  <c r="I516" i="11" a="1"/>
  <c r="X511" i="11" a="1"/>
  <c r="N511" i="25" a="1"/>
  <c r="N511" i="30" a="1"/>
  <c r="N511" i="28" a="1"/>
  <c r="N511" i="27" a="1"/>
  <c r="N511" i="19" a="1"/>
  <c r="N511" i="29" a="1"/>
  <c r="N511" i="24" a="1"/>
  <c r="N511" i="23" a="1"/>
  <c r="N511" i="22" a="1"/>
  <c r="I516" i="9" a="1"/>
  <c r="N511" i="18" a="1"/>
  <c r="N511" i="26" a="1"/>
  <c r="N511" i="21" a="1"/>
  <c r="N625" i="31" l="1"/>
  <c r="E530" i="31"/>
  <c r="O625" i="31"/>
  <c r="G530" i="31"/>
  <c r="M625" i="31"/>
  <c r="C530" i="31"/>
  <c r="D530" i="31"/>
  <c r="K625" i="31"/>
  <c r="L625" i="31"/>
  <c r="F530" i="31"/>
  <c r="W519" i="11"/>
  <c r="J633" i="31"/>
  <c r="N625" i="15"/>
  <c r="E530" i="15"/>
  <c r="L625" i="15"/>
  <c r="F530" i="15"/>
  <c r="K625" i="15"/>
  <c r="M625" i="15"/>
  <c r="D530" i="15"/>
  <c r="O625" i="15"/>
  <c r="H530" i="15"/>
  <c r="G530" i="15"/>
  <c r="C530" i="15"/>
  <c r="R511" i="29"/>
  <c r="O511" i="29"/>
  <c r="P511" i="29"/>
  <c r="N511" i="29"/>
  <c r="S511" i="29"/>
  <c r="Q511" i="29"/>
  <c r="S511" i="30"/>
  <c r="R511" i="30"/>
  <c r="Q511" i="30"/>
  <c r="P511" i="30"/>
  <c r="O511" i="30"/>
  <c r="N511" i="30"/>
  <c r="O511" i="27"/>
  <c r="R511" i="27"/>
  <c r="Q511" i="27"/>
  <c r="N511" i="27"/>
  <c r="S511" i="27"/>
  <c r="P511" i="27"/>
  <c r="Q511" i="28"/>
  <c r="P511" i="28"/>
  <c r="O511" i="28"/>
  <c r="N511" i="28"/>
  <c r="S511" i="28"/>
  <c r="R511" i="28"/>
  <c r="O511" i="25"/>
  <c r="N511" i="25"/>
  <c r="Q511" i="25"/>
  <c r="P511" i="25"/>
  <c r="R511" i="25"/>
  <c r="S511" i="25"/>
  <c r="Q511" i="26"/>
  <c r="N511" i="26"/>
  <c r="R511" i="26"/>
  <c r="O511" i="26"/>
  <c r="S511" i="26"/>
  <c r="P511" i="26"/>
  <c r="S511" i="23"/>
  <c r="N511" i="23"/>
  <c r="R511" i="23"/>
  <c r="O511" i="23"/>
  <c r="P511" i="23"/>
  <c r="Q511" i="23"/>
  <c r="O511" i="24"/>
  <c r="N511" i="24"/>
  <c r="S511" i="24"/>
  <c r="R511" i="24"/>
  <c r="Q511" i="24"/>
  <c r="P511" i="24"/>
  <c r="S511" i="22"/>
  <c r="R511" i="22"/>
  <c r="Q511" i="22"/>
  <c r="P511" i="22"/>
  <c r="O511" i="22"/>
  <c r="N511" i="22"/>
  <c r="S511" i="21"/>
  <c r="Q511" i="21"/>
  <c r="O511" i="21"/>
  <c r="R511" i="21"/>
  <c r="N511" i="21"/>
  <c r="P511" i="21"/>
  <c r="S511" i="18"/>
  <c r="R511" i="18"/>
  <c r="N511" i="18"/>
  <c r="Q511" i="18"/>
  <c r="P511" i="18"/>
  <c r="O511" i="18"/>
  <c r="S511" i="19"/>
  <c r="N511" i="19"/>
  <c r="R511" i="19"/>
  <c r="Q511" i="19"/>
  <c r="P511" i="19"/>
  <c r="O511" i="19"/>
  <c r="H524" i="9"/>
  <c r="B538" i="15"/>
  <c r="P625" i="15"/>
  <c r="M519" i="18"/>
  <c r="J633" i="15"/>
  <c r="I516" i="11"/>
  <c r="M516" i="11"/>
  <c r="K516" i="11"/>
  <c r="L516" i="11"/>
  <c r="J516" i="11"/>
  <c r="X511" i="11"/>
  <c r="AA511" i="11"/>
  <c r="AB511" i="11"/>
  <c r="Y511" i="11"/>
  <c r="Z511" i="11"/>
  <c r="L516" i="9"/>
  <c r="M516" i="9"/>
  <c r="N516" i="9"/>
  <c r="J516" i="9"/>
  <c r="K516" i="9"/>
  <c r="I516" i="9"/>
  <c r="I517" i="11" a="1"/>
  <c r="X512" i="11" a="1"/>
  <c r="N512" i="21" a="1"/>
  <c r="N512" i="29" a="1"/>
  <c r="N512" i="18" a="1"/>
  <c r="N512" i="27" a="1"/>
  <c r="N512" i="22" a="1"/>
  <c r="N512" i="30" a="1"/>
  <c r="N512" i="23" a="1"/>
  <c r="N512" i="26" a="1"/>
  <c r="N512" i="28" a="1"/>
  <c r="N512" i="24" a="1"/>
  <c r="I517" i="9" a="1"/>
  <c r="N512" i="25" a="1"/>
  <c r="N512" i="19" a="1"/>
  <c r="M626" i="31" l="1"/>
  <c r="L626" i="31"/>
  <c r="W520" i="11"/>
  <c r="J634" i="31"/>
  <c r="N626" i="31"/>
  <c r="K626" i="31"/>
  <c r="D531" i="31"/>
  <c r="C531" i="31"/>
  <c r="F531" i="31"/>
  <c r="E531" i="31"/>
  <c r="G531" i="31"/>
  <c r="O626" i="31"/>
  <c r="M626" i="15"/>
  <c r="O626" i="15"/>
  <c r="K626" i="15"/>
  <c r="C531" i="15"/>
  <c r="E531" i="15"/>
  <c r="F531" i="15"/>
  <c r="D531" i="15"/>
  <c r="N626" i="15"/>
  <c r="H531" i="15"/>
  <c r="G531" i="15"/>
  <c r="L626" i="15"/>
  <c r="O512" i="29"/>
  <c r="N512" i="29"/>
  <c r="Q512" i="29"/>
  <c r="S512" i="29"/>
  <c r="P512" i="29"/>
  <c r="R512" i="29"/>
  <c r="S512" i="30"/>
  <c r="Q512" i="30"/>
  <c r="R512" i="30"/>
  <c r="P512" i="30"/>
  <c r="O512" i="30"/>
  <c r="N512" i="30"/>
  <c r="O512" i="27"/>
  <c r="N512" i="27"/>
  <c r="Q512" i="27"/>
  <c r="R512" i="27"/>
  <c r="S512" i="27"/>
  <c r="P512" i="27"/>
  <c r="S512" i="28"/>
  <c r="R512" i="28"/>
  <c r="Q512" i="28"/>
  <c r="P512" i="28"/>
  <c r="O512" i="28"/>
  <c r="N512" i="28"/>
  <c r="P512" i="25"/>
  <c r="N512" i="25"/>
  <c r="R512" i="25"/>
  <c r="S512" i="25"/>
  <c r="O512" i="25"/>
  <c r="Q512" i="25"/>
  <c r="S512" i="26"/>
  <c r="R512" i="26"/>
  <c r="P512" i="26"/>
  <c r="O512" i="26"/>
  <c r="N512" i="26"/>
  <c r="Q512" i="26"/>
  <c r="O512" i="24"/>
  <c r="N512" i="24"/>
  <c r="S512" i="24"/>
  <c r="R512" i="24"/>
  <c r="P512" i="24"/>
  <c r="Q512" i="24"/>
  <c r="R512" i="23"/>
  <c r="Q512" i="23"/>
  <c r="P512" i="23"/>
  <c r="N512" i="23"/>
  <c r="S512" i="23"/>
  <c r="O512" i="23"/>
  <c r="P512" i="21"/>
  <c r="R512" i="21"/>
  <c r="O512" i="21"/>
  <c r="S512" i="21"/>
  <c r="Q512" i="21"/>
  <c r="N512" i="21"/>
  <c r="S512" i="22"/>
  <c r="Q512" i="22"/>
  <c r="P512" i="22"/>
  <c r="R512" i="22"/>
  <c r="O512" i="22"/>
  <c r="N512" i="22"/>
  <c r="Q512" i="19"/>
  <c r="O512" i="19"/>
  <c r="N512" i="19"/>
  <c r="S512" i="19"/>
  <c r="R512" i="19"/>
  <c r="P512" i="19"/>
  <c r="R512" i="18"/>
  <c r="Q512" i="18"/>
  <c r="N512" i="18"/>
  <c r="S512" i="18"/>
  <c r="P512" i="18"/>
  <c r="O512" i="18"/>
  <c r="M520" i="18"/>
  <c r="J634" i="15"/>
  <c r="H525" i="9"/>
  <c r="B539" i="15"/>
  <c r="P626" i="15"/>
  <c r="L517" i="11"/>
  <c r="M517" i="11"/>
  <c r="K517" i="11"/>
  <c r="J517" i="11"/>
  <c r="I517" i="11"/>
  <c r="Z512" i="11"/>
  <c r="AA512" i="11"/>
  <c r="X512" i="11"/>
  <c r="AB512" i="11"/>
  <c r="Y512" i="11"/>
  <c r="J517" i="9"/>
  <c r="L517" i="9"/>
  <c r="I517" i="9"/>
  <c r="K517" i="9"/>
  <c r="N517" i="9"/>
  <c r="M517" i="9"/>
  <c r="I518" i="11" a="1"/>
  <c r="X513" i="11" a="1"/>
  <c r="N513" i="19" a="1"/>
  <c r="N513" i="30" a="1"/>
  <c r="N513" i="26" a="1"/>
  <c r="N513" i="23" a="1"/>
  <c r="N513" i="24" a="1"/>
  <c r="N513" i="27" a="1"/>
  <c r="N513" i="25" a="1"/>
  <c r="N513" i="18" a="1"/>
  <c r="N513" i="21" a="1"/>
  <c r="I518" i="9" a="1"/>
  <c r="N513" i="28" a="1"/>
  <c r="N513" i="22" a="1"/>
  <c r="N513" i="29" a="1"/>
  <c r="L627" i="31" l="1"/>
  <c r="N627" i="31"/>
  <c r="K627" i="31"/>
  <c r="M627" i="31"/>
  <c r="F532" i="31"/>
  <c r="G532" i="31"/>
  <c r="W521" i="11"/>
  <c r="J635" i="31"/>
  <c r="O627" i="31"/>
  <c r="C532" i="31"/>
  <c r="D532" i="31"/>
  <c r="E532" i="31"/>
  <c r="L627" i="15"/>
  <c r="K627" i="15"/>
  <c r="O627" i="15"/>
  <c r="F532" i="15"/>
  <c r="M627" i="15"/>
  <c r="H532" i="15"/>
  <c r="E532" i="15"/>
  <c r="D532" i="15"/>
  <c r="N627" i="15"/>
  <c r="G532" i="15"/>
  <c r="C532" i="15"/>
  <c r="P513" i="29"/>
  <c r="Q513" i="29"/>
  <c r="N513" i="29"/>
  <c r="R513" i="29"/>
  <c r="S513" i="29"/>
  <c r="O513" i="29"/>
  <c r="P513" i="30"/>
  <c r="O513" i="30"/>
  <c r="N513" i="30"/>
  <c r="S513" i="30"/>
  <c r="R513" i="30"/>
  <c r="Q513" i="30"/>
  <c r="R513" i="27"/>
  <c r="P513" i="27"/>
  <c r="S513" i="27"/>
  <c r="O513" i="27"/>
  <c r="Q513" i="27"/>
  <c r="N513" i="27"/>
  <c r="S513" i="28"/>
  <c r="R513" i="28"/>
  <c r="Q513" i="28"/>
  <c r="P513" i="28"/>
  <c r="O513" i="28"/>
  <c r="N513" i="28"/>
  <c r="O513" i="25"/>
  <c r="Q513" i="25"/>
  <c r="R513" i="25"/>
  <c r="N513" i="25"/>
  <c r="S513" i="25"/>
  <c r="P513" i="25"/>
  <c r="S513" i="26"/>
  <c r="R513" i="26"/>
  <c r="Q513" i="26"/>
  <c r="P513" i="26"/>
  <c r="O513" i="26"/>
  <c r="N513" i="26"/>
  <c r="P513" i="23"/>
  <c r="Q513" i="23"/>
  <c r="R513" i="23"/>
  <c r="O513" i="23"/>
  <c r="S513" i="23"/>
  <c r="N513" i="23"/>
  <c r="S513" i="24"/>
  <c r="N513" i="24"/>
  <c r="R513" i="24"/>
  <c r="Q513" i="24"/>
  <c r="P513" i="24"/>
  <c r="O513" i="24"/>
  <c r="O513" i="22"/>
  <c r="S513" i="22"/>
  <c r="R513" i="22"/>
  <c r="Q513" i="22"/>
  <c r="N513" i="22"/>
  <c r="P513" i="22"/>
  <c r="R513" i="21"/>
  <c r="Q513" i="21"/>
  <c r="O513" i="21"/>
  <c r="S513" i="21"/>
  <c r="P513" i="21"/>
  <c r="N513" i="21"/>
  <c r="N513" i="18"/>
  <c r="P513" i="18"/>
  <c r="R513" i="18"/>
  <c r="S513" i="18"/>
  <c r="O513" i="18"/>
  <c r="Q513" i="18"/>
  <c r="S513" i="19"/>
  <c r="R513" i="19"/>
  <c r="O513" i="19"/>
  <c r="Q513" i="19"/>
  <c r="P513" i="19"/>
  <c r="N513" i="19"/>
  <c r="H526" i="9"/>
  <c r="B540" i="15"/>
  <c r="M521" i="18"/>
  <c r="J635" i="15"/>
  <c r="P627" i="15"/>
  <c r="K518" i="11"/>
  <c r="I518" i="11"/>
  <c r="L518" i="11"/>
  <c r="M518" i="11"/>
  <c r="J518" i="11"/>
  <c r="Y513" i="11"/>
  <c r="AA513" i="11"/>
  <c r="X513" i="11"/>
  <c r="Z513" i="11"/>
  <c r="AB513" i="11"/>
  <c r="M518" i="9"/>
  <c r="J518" i="9"/>
  <c r="K518" i="9"/>
  <c r="I518" i="9"/>
  <c r="N518" i="9"/>
  <c r="L518" i="9"/>
  <c r="I519" i="11" a="1"/>
  <c r="X514" i="11" a="1"/>
  <c r="N514" i="28" a="1"/>
  <c r="N514" i="18" a="1"/>
  <c r="N514" i="23" a="1"/>
  <c r="N514" i="29" a="1"/>
  <c r="N514" i="19" a="1"/>
  <c r="N514" i="26" a="1"/>
  <c r="N514" i="27" a="1"/>
  <c r="I519" i="9" a="1"/>
  <c r="N514" i="21" a="1"/>
  <c r="N514" i="25" a="1"/>
  <c r="N514" i="30" a="1"/>
  <c r="N514" i="22" a="1"/>
  <c r="N514" i="24" a="1"/>
  <c r="M628" i="31" l="1"/>
  <c r="F533" i="31"/>
  <c r="C533" i="31"/>
  <c r="E533" i="31"/>
  <c r="O628" i="31"/>
  <c r="G533" i="31"/>
  <c r="D533" i="31"/>
  <c r="W522" i="11"/>
  <c r="J636" i="31"/>
  <c r="K628" i="31"/>
  <c r="N628" i="31"/>
  <c r="L628" i="31"/>
  <c r="N628" i="15"/>
  <c r="L628" i="15"/>
  <c r="O628" i="15"/>
  <c r="E533" i="15"/>
  <c r="K628" i="15"/>
  <c r="C533" i="15"/>
  <c r="H533" i="15"/>
  <c r="F533" i="15"/>
  <c r="M628" i="15"/>
  <c r="D533" i="15"/>
  <c r="G533" i="15"/>
  <c r="S514" i="29"/>
  <c r="O514" i="29"/>
  <c r="R514" i="29"/>
  <c r="Q514" i="29"/>
  <c r="N514" i="29"/>
  <c r="P514" i="29"/>
  <c r="S514" i="30"/>
  <c r="Q514" i="30"/>
  <c r="P514" i="30"/>
  <c r="N514" i="30"/>
  <c r="R514" i="30"/>
  <c r="O514" i="30"/>
  <c r="Q514" i="27"/>
  <c r="P514" i="27"/>
  <c r="R514" i="27"/>
  <c r="S514" i="27"/>
  <c r="N514" i="27"/>
  <c r="O514" i="27"/>
  <c r="S514" i="28"/>
  <c r="R514" i="28"/>
  <c r="Q514" i="28"/>
  <c r="P514" i="28"/>
  <c r="O514" i="28"/>
  <c r="N514" i="28"/>
  <c r="R514" i="25"/>
  <c r="Q514" i="25"/>
  <c r="N514" i="25"/>
  <c r="O514" i="25"/>
  <c r="S514" i="25"/>
  <c r="P514" i="25"/>
  <c r="S514" i="26"/>
  <c r="R514" i="26"/>
  <c r="Q514" i="26"/>
  <c r="P514" i="26"/>
  <c r="O514" i="26"/>
  <c r="N514" i="26"/>
  <c r="O514" i="23"/>
  <c r="S514" i="23"/>
  <c r="Q514" i="23"/>
  <c r="R514" i="23"/>
  <c r="P514" i="23"/>
  <c r="N514" i="23"/>
  <c r="S514" i="24"/>
  <c r="R514" i="24"/>
  <c r="Q514" i="24"/>
  <c r="P514" i="24"/>
  <c r="O514" i="24"/>
  <c r="N514" i="24"/>
  <c r="R514" i="21"/>
  <c r="N514" i="21"/>
  <c r="O514" i="21"/>
  <c r="S514" i="21"/>
  <c r="Q514" i="21"/>
  <c r="P514" i="21"/>
  <c r="S514" i="22"/>
  <c r="R514" i="22"/>
  <c r="Q514" i="22"/>
  <c r="P514" i="22"/>
  <c r="O514" i="22"/>
  <c r="N514" i="22"/>
  <c r="N514" i="19"/>
  <c r="S514" i="19"/>
  <c r="R514" i="19"/>
  <c r="Q514" i="19"/>
  <c r="P514" i="19"/>
  <c r="O514" i="19"/>
  <c r="P514" i="18"/>
  <c r="N514" i="18"/>
  <c r="R514" i="18"/>
  <c r="O514" i="18"/>
  <c r="Q514" i="18"/>
  <c r="S514" i="18"/>
  <c r="H527" i="9"/>
  <c r="B541" i="15"/>
  <c r="M522" i="18"/>
  <c r="J636" i="15"/>
  <c r="P628" i="15"/>
  <c r="J519" i="11"/>
  <c r="K519" i="11"/>
  <c r="M519" i="11"/>
  <c r="L519" i="11"/>
  <c r="I519" i="11"/>
  <c r="X514" i="11"/>
  <c r="Y514" i="11"/>
  <c r="AB514" i="11"/>
  <c r="Z514" i="11"/>
  <c r="AA514" i="11"/>
  <c r="N519" i="9"/>
  <c r="L519" i="9"/>
  <c r="K519" i="9"/>
  <c r="J519" i="9"/>
  <c r="I519" i="9"/>
  <c r="M519" i="9"/>
  <c r="I520" i="11" a="1"/>
  <c r="X515" i="11" a="1"/>
  <c r="N515" i="18" a="1"/>
  <c r="N515" i="26" a="1"/>
  <c r="N515" i="27" a="1"/>
  <c r="N515" i="29" a="1"/>
  <c r="N515" i="24" a="1"/>
  <c r="I520" i="9" a="1"/>
  <c r="N515" i="28" a="1"/>
  <c r="N515" i="21" a="1"/>
  <c r="N515" i="22" a="1"/>
  <c r="N515" i="30" a="1"/>
  <c r="N515" i="23" a="1"/>
  <c r="N515" i="25" a="1"/>
  <c r="N515" i="19" a="1"/>
  <c r="G534" i="31" l="1"/>
  <c r="K629" i="31"/>
  <c r="E534" i="31"/>
  <c r="C534" i="31"/>
  <c r="N629" i="31"/>
  <c r="D534" i="31"/>
  <c r="M629" i="31"/>
  <c r="F534" i="31"/>
  <c r="W523" i="11"/>
  <c r="J637" i="31"/>
  <c r="O629" i="31"/>
  <c r="L629" i="31"/>
  <c r="D534" i="15"/>
  <c r="L629" i="15"/>
  <c r="H534" i="15"/>
  <c r="O629" i="15"/>
  <c r="K629" i="15"/>
  <c r="G534" i="15"/>
  <c r="C534" i="15"/>
  <c r="E534" i="15"/>
  <c r="M629" i="15"/>
  <c r="N629" i="15"/>
  <c r="F534" i="15"/>
  <c r="R515" i="29"/>
  <c r="S515" i="29"/>
  <c r="Q515" i="29"/>
  <c r="P515" i="29"/>
  <c r="N515" i="29"/>
  <c r="O515" i="29"/>
  <c r="N515" i="30"/>
  <c r="S515" i="30"/>
  <c r="R515" i="30"/>
  <c r="Q515" i="30"/>
  <c r="P515" i="30"/>
  <c r="O515" i="30"/>
  <c r="O515" i="27"/>
  <c r="R515" i="27"/>
  <c r="Q515" i="27"/>
  <c r="N515" i="27"/>
  <c r="S515" i="27"/>
  <c r="P515" i="27"/>
  <c r="Q515" i="28"/>
  <c r="P515" i="28"/>
  <c r="O515" i="28"/>
  <c r="N515" i="28"/>
  <c r="S515" i="28"/>
  <c r="R515" i="28"/>
  <c r="Q515" i="25"/>
  <c r="S515" i="25"/>
  <c r="N515" i="25"/>
  <c r="R515" i="25"/>
  <c r="O515" i="25"/>
  <c r="P515" i="25"/>
  <c r="Q515" i="26"/>
  <c r="S515" i="26"/>
  <c r="R515" i="26"/>
  <c r="P515" i="26"/>
  <c r="O515" i="26"/>
  <c r="N515" i="26"/>
  <c r="O515" i="24"/>
  <c r="N515" i="24"/>
  <c r="S515" i="24"/>
  <c r="R515" i="24"/>
  <c r="Q515" i="24"/>
  <c r="P515" i="24"/>
  <c r="Q515" i="23"/>
  <c r="O515" i="23"/>
  <c r="R515" i="23"/>
  <c r="P515" i="23"/>
  <c r="N515" i="23"/>
  <c r="S515" i="23"/>
  <c r="R515" i="21"/>
  <c r="N515" i="21"/>
  <c r="S515" i="21"/>
  <c r="Q515" i="21"/>
  <c r="O515" i="21"/>
  <c r="P515" i="21"/>
  <c r="S515" i="22"/>
  <c r="R515" i="22"/>
  <c r="Q515" i="22"/>
  <c r="P515" i="22"/>
  <c r="O515" i="22"/>
  <c r="N515" i="22"/>
  <c r="P515" i="18"/>
  <c r="Q515" i="18"/>
  <c r="N515" i="18"/>
  <c r="R515" i="18"/>
  <c r="O515" i="18"/>
  <c r="S515" i="18"/>
  <c r="S515" i="19"/>
  <c r="R515" i="19"/>
  <c r="Q515" i="19"/>
  <c r="P515" i="19"/>
  <c r="O515" i="19"/>
  <c r="N515" i="19"/>
  <c r="H528" i="9"/>
  <c r="B542" i="15"/>
  <c r="P629" i="15"/>
  <c r="M523" i="18"/>
  <c r="J637" i="15"/>
  <c r="J520" i="11"/>
  <c r="L520" i="11"/>
  <c r="I520" i="11"/>
  <c r="M520" i="11"/>
  <c r="K520" i="11"/>
  <c r="Y515" i="11"/>
  <c r="X515" i="11"/>
  <c r="Z515" i="11"/>
  <c r="AB515" i="11"/>
  <c r="AA515" i="11"/>
  <c r="I520" i="9"/>
  <c r="L520" i="9"/>
  <c r="N520" i="9"/>
  <c r="J520" i="9"/>
  <c r="M520" i="9"/>
  <c r="K520" i="9"/>
  <c r="I521" i="11" a="1"/>
  <c r="X516" i="11" a="1"/>
  <c r="I521" i="9" a="1"/>
  <c r="N516" i="23" a="1"/>
  <c r="N516" i="28" a="1"/>
  <c r="N516" i="21" a="1"/>
  <c r="N516" i="18" a="1"/>
  <c r="N516" i="19" a="1"/>
  <c r="N516" i="24" a="1"/>
  <c r="N516" i="30" a="1"/>
  <c r="N516" i="26" a="1"/>
  <c r="N516" i="27" a="1"/>
  <c r="N516" i="29" a="1"/>
  <c r="N516" i="25" a="1"/>
  <c r="N516" i="22" a="1"/>
  <c r="W524" i="11" l="1"/>
  <c r="J638" i="31"/>
  <c r="G535" i="31"/>
  <c r="F535" i="31"/>
  <c r="K630" i="31"/>
  <c r="L630" i="31"/>
  <c r="N630" i="31"/>
  <c r="E535" i="31"/>
  <c r="C535" i="31"/>
  <c r="M630" i="31"/>
  <c r="D535" i="31"/>
  <c r="O630" i="31"/>
  <c r="O630" i="15"/>
  <c r="L630" i="15"/>
  <c r="E535" i="15"/>
  <c r="H535" i="15"/>
  <c r="D535" i="15"/>
  <c r="C535" i="15"/>
  <c r="N630" i="15"/>
  <c r="K630" i="15"/>
  <c r="M630" i="15"/>
  <c r="G535" i="15"/>
  <c r="F535" i="15"/>
  <c r="P516" i="29"/>
  <c r="R516" i="29"/>
  <c r="S516" i="29"/>
  <c r="Q516" i="29"/>
  <c r="N516" i="29"/>
  <c r="O516" i="29"/>
  <c r="S516" i="30"/>
  <c r="Q516" i="30"/>
  <c r="R516" i="30"/>
  <c r="P516" i="30"/>
  <c r="O516" i="30"/>
  <c r="N516" i="30"/>
  <c r="Q516" i="27"/>
  <c r="N516" i="27"/>
  <c r="R516" i="27"/>
  <c r="P516" i="27"/>
  <c r="S516" i="27"/>
  <c r="O516" i="27"/>
  <c r="S516" i="28"/>
  <c r="R516" i="28"/>
  <c r="Q516" i="28"/>
  <c r="P516" i="28"/>
  <c r="O516" i="28"/>
  <c r="N516" i="28"/>
  <c r="N516" i="25"/>
  <c r="S516" i="25"/>
  <c r="P516" i="25"/>
  <c r="O516" i="25"/>
  <c r="Q516" i="25"/>
  <c r="R516" i="25"/>
  <c r="S516" i="26"/>
  <c r="R516" i="26"/>
  <c r="P516" i="26"/>
  <c r="O516" i="26"/>
  <c r="N516" i="26"/>
  <c r="Q516" i="26"/>
  <c r="S516" i="23"/>
  <c r="R516" i="23"/>
  <c r="P516" i="23"/>
  <c r="N516" i="23"/>
  <c r="O516" i="23"/>
  <c r="Q516" i="23"/>
  <c r="S516" i="24"/>
  <c r="R516" i="24"/>
  <c r="Q516" i="24"/>
  <c r="P516" i="24"/>
  <c r="O516" i="24"/>
  <c r="N516" i="24"/>
  <c r="S516" i="22"/>
  <c r="Q516" i="22"/>
  <c r="P516" i="22"/>
  <c r="R516" i="22"/>
  <c r="O516" i="22"/>
  <c r="N516" i="22"/>
  <c r="R516" i="21"/>
  <c r="P516" i="21"/>
  <c r="Q516" i="21"/>
  <c r="S516" i="21"/>
  <c r="N516" i="21"/>
  <c r="O516" i="21"/>
  <c r="Q516" i="19"/>
  <c r="O516" i="19"/>
  <c r="N516" i="19"/>
  <c r="S516" i="19"/>
  <c r="R516" i="19"/>
  <c r="P516" i="19"/>
  <c r="Q516" i="18"/>
  <c r="S516" i="18"/>
  <c r="R516" i="18"/>
  <c r="O516" i="18"/>
  <c r="N516" i="18"/>
  <c r="P516" i="18"/>
  <c r="H529" i="9"/>
  <c r="B543" i="15"/>
  <c r="M524" i="18"/>
  <c r="J638" i="15"/>
  <c r="P630" i="15"/>
  <c r="K521" i="11"/>
  <c r="M521" i="11"/>
  <c r="J521" i="11"/>
  <c r="I521" i="11"/>
  <c r="L521" i="11"/>
  <c r="Y516" i="11"/>
  <c r="X516" i="11"/>
  <c r="AA516" i="11"/>
  <c r="Z516" i="11"/>
  <c r="AB516" i="11"/>
  <c r="J521" i="9"/>
  <c r="M521" i="9"/>
  <c r="K521" i="9"/>
  <c r="N521" i="9"/>
  <c r="L521" i="9"/>
  <c r="I521" i="9"/>
  <c r="I522" i="11" a="1"/>
  <c r="X517" i="11" a="1"/>
  <c r="N517" i="19" a="1"/>
  <c r="I522" i="9" a="1"/>
  <c r="N517" i="18" a="1"/>
  <c r="N517" i="26" a="1"/>
  <c r="N517" i="25" a="1"/>
  <c r="N517" i="27" a="1"/>
  <c r="N517" i="24" a="1"/>
  <c r="N517" i="21" a="1"/>
  <c r="N517" i="22" a="1"/>
  <c r="N517" i="23" a="1"/>
  <c r="N517" i="29" a="1"/>
  <c r="N517" i="30" a="1"/>
  <c r="N517" i="28" a="1"/>
  <c r="L631" i="31" l="1"/>
  <c r="K631" i="31"/>
  <c r="F536" i="31"/>
  <c r="C536" i="31"/>
  <c r="D536" i="31"/>
  <c r="O631" i="31"/>
  <c r="M631" i="31"/>
  <c r="G536" i="31"/>
  <c r="E536" i="31"/>
  <c r="N631" i="31"/>
  <c r="W525" i="11"/>
  <c r="J639" i="31"/>
  <c r="M631" i="15"/>
  <c r="O631" i="15"/>
  <c r="C536" i="15"/>
  <c r="N631" i="15"/>
  <c r="E536" i="15"/>
  <c r="K631" i="15"/>
  <c r="F536" i="15"/>
  <c r="H536" i="15"/>
  <c r="G536" i="15"/>
  <c r="D536" i="15"/>
  <c r="L631" i="15"/>
  <c r="R517" i="29"/>
  <c r="P517" i="29"/>
  <c r="S517" i="29"/>
  <c r="Q517" i="29"/>
  <c r="O517" i="29"/>
  <c r="N517" i="29"/>
  <c r="P517" i="30"/>
  <c r="O517" i="30"/>
  <c r="N517" i="30"/>
  <c r="S517" i="30"/>
  <c r="R517" i="30"/>
  <c r="Q517" i="30"/>
  <c r="Q517" i="27"/>
  <c r="N517" i="27"/>
  <c r="R517" i="27"/>
  <c r="O517" i="27"/>
  <c r="S517" i="27"/>
  <c r="P517" i="27"/>
  <c r="S517" i="28"/>
  <c r="R517" i="28"/>
  <c r="Q517" i="28"/>
  <c r="P517" i="28"/>
  <c r="O517" i="28"/>
  <c r="N517" i="28"/>
  <c r="P517" i="25"/>
  <c r="Q517" i="25"/>
  <c r="O517" i="25"/>
  <c r="R517" i="25"/>
  <c r="S517" i="25"/>
  <c r="N517" i="25"/>
  <c r="S517" i="26"/>
  <c r="R517" i="26"/>
  <c r="Q517" i="26"/>
  <c r="P517" i="26"/>
  <c r="O517" i="26"/>
  <c r="N517" i="26"/>
  <c r="S517" i="24"/>
  <c r="R517" i="24"/>
  <c r="O517" i="24"/>
  <c r="N517" i="24"/>
  <c r="Q517" i="24"/>
  <c r="P517" i="24"/>
  <c r="N517" i="23"/>
  <c r="R517" i="23"/>
  <c r="P517" i="23"/>
  <c r="O517" i="23"/>
  <c r="Q517" i="23"/>
  <c r="S517" i="23"/>
  <c r="Q517" i="21"/>
  <c r="P517" i="21"/>
  <c r="N517" i="21"/>
  <c r="S517" i="21"/>
  <c r="R517" i="21"/>
  <c r="O517" i="21"/>
  <c r="O517" i="22"/>
  <c r="N517" i="22"/>
  <c r="S517" i="22"/>
  <c r="R517" i="22"/>
  <c r="Q517" i="22"/>
  <c r="P517" i="22"/>
  <c r="S517" i="19"/>
  <c r="R517" i="19"/>
  <c r="O517" i="19"/>
  <c r="N517" i="19"/>
  <c r="Q517" i="19"/>
  <c r="P517" i="19"/>
  <c r="R517" i="18"/>
  <c r="P517" i="18"/>
  <c r="N517" i="18"/>
  <c r="S517" i="18"/>
  <c r="Q517" i="18"/>
  <c r="O517" i="18"/>
  <c r="M525" i="18"/>
  <c r="J639" i="15"/>
  <c r="H530" i="9"/>
  <c r="B544" i="15"/>
  <c r="P631" i="15"/>
  <c r="L522" i="11"/>
  <c r="M522" i="11"/>
  <c r="J522" i="11"/>
  <c r="I522" i="11"/>
  <c r="K522" i="11"/>
  <c r="Y517" i="11"/>
  <c r="X517" i="11"/>
  <c r="AA517" i="11"/>
  <c r="AB517" i="11"/>
  <c r="Z517" i="11"/>
  <c r="I522" i="9"/>
  <c r="L522" i="9"/>
  <c r="N522" i="9"/>
  <c r="M522" i="9"/>
  <c r="J522" i="9"/>
  <c r="K522" i="9"/>
  <c r="I523" i="11" a="1"/>
  <c r="X518" i="11" a="1"/>
  <c r="N518" i="30" a="1"/>
  <c r="N518" i="25" a="1"/>
  <c r="N518" i="18" a="1"/>
  <c r="N518" i="28" a="1"/>
  <c r="N518" i="24" a="1"/>
  <c r="N518" i="26" a="1"/>
  <c r="N518" i="19" a="1"/>
  <c r="N518" i="21" a="1"/>
  <c r="N518" i="29" a="1"/>
  <c r="I523" i="9" a="1"/>
  <c r="N518" i="22" a="1"/>
  <c r="N518" i="23" a="1"/>
  <c r="N518" i="27" a="1"/>
  <c r="W526" i="11" l="1"/>
  <c r="J640" i="31"/>
  <c r="G537" i="31"/>
  <c r="F537" i="31"/>
  <c r="C537" i="31"/>
  <c r="D537" i="31"/>
  <c r="L632" i="31"/>
  <c r="E537" i="31"/>
  <c r="K632" i="31"/>
  <c r="M632" i="31"/>
  <c r="O632" i="31"/>
  <c r="N632" i="31"/>
  <c r="K632" i="15"/>
  <c r="H537" i="15"/>
  <c r="L632" i="15"/>
  <c r="D537" i="15"/>
  <c r="N632" i="15"/>
  <c r="G537" i="15"/>
  <c r="E537" i="15"/>
  <c r="M632" i="15"/>
  <c r="O632" i="15"/>
  <c r="F537" i="15"/>
  <c r="C537" i="15"/>
  <c r="O518" i="29"/>
  <c r="S518" i="29"/>
  <c r="P518" i="29"/>
  <c r="N518" i="29"/>
  <c r="R518" i="29"/>
  <c r="Q518" i="29"/>
  <c r="S518" i="30"/>
  <c r="Q518" i="30"/>
  <c r="P518" i="30"/>
  <c r="N518" i="30"/>
  <c r="R518" i="30"/>
  <c r="O518" i="30"/>
  <c r="Q518" i="27"/>
  <c r="O518" i="27"/>
  <c r="S518" i="27"/>
  <c r="P518" i="27"/>
  <c r="N518" i="27"/>
  <c r="R518" i="27"/>
  <c r="S518" i="28"/>
  <c r="R518" i="28"/>
  <c r="Q518" i="28"/>
  <c r="P518" i="28"/>
  <c r="O518" i="28"/>
  <c r="N518" i="28"/>
  <c r="O518" i="25"/>
  <c r="R518" i="25"/>
  <c r="N518" i="25"/>
  <c r="S518" i="25"/>
  <c r="P518" i="25"/>
  <c r="Q518" i="25"/>
  <c r="S518" i="26"/>
  <c r="R518" i="26"/>
  <c r="Q518" i="26"/>
  <c r="P518" i="26"/>
  <c r="O518" i="26"/>
  <c r="N518" i="26"/>
  <c r="R518" i="23"/>
  <c r="N518" i="23"/>
  <c r="P518" i="23"/>
  <c r="S518" i="23"/>
  <c r="Q518" i="23"/>
  <c r="O518" i="23"/>
  <c r="S518" i="24"/>
  <c r="R518" i="24"/>
  <c r="Q518" i="24"/>
  <c r="P518" i="24"/>
  <c r="O518" i="24"/>
  <c r="N518" i="24"/>
  <c r="S518" i="22"/>
  <c r="R518" i="22"/>
  <c r="Q518" i="22"/>
  <c r="P518" i="22"/>
  <c r="O518" i="22"/>
  <c r="N518" i="22"/>
  <c r="N518" i="21"/>
  <c r="S518" i="21"/>
  <c r="R518" i="21"/>
  <c r="P518" i="21"/>
  <c r="Q518" i="21"/>
  <c r="O518" i="21"/>
  <c r="N518" i="18"/>
  <c r="P518" i="18"/>
  <c r="Q518" i="18"/>
  <c r="R518" i="18"/>
  <c r="O518" i="18"/>
  <c r="S518" i="18"/>
  <c r="N518" i="19"/>
  <c r="S518" i="19"/>
  <c r="R518" i="19"/>
  <c r="Q518" i="19"/>
  <c r="P518" i="19"/>
  <c r="O518" i="19"/>
  <c r="H531" i="9"/>
  <c r="B545" i="15"/>
  <c r="P632" i="15"/>
  <c r="M526" i="18"/>
  <c r="J640" i="15"/>
  <c r="K523" i="11"/>
  <c r="M523" i="11"/>
  <c r="I523" i="11"/>
  <c r="J523" i="11"/>
  <c r="L523" i="11"/>
  <c r="X518" i="11"/>
  <c r="Z518" i="11"/>
  <c r="Y518" i="11"/>
  <c r="AA518" i="11"/>
  <c r="AB518" i="11"/>
  <c r="K523" i="9"/>
  <c r="L523" i="9"/>
  <c r="M523" i="9"/>
  <c r="N523" i="9"/>
  <c r="J523" i="9"/>
  <c r="I523" i="9"/>
  <c r="I524" i="11" a="1"/>
  <c r="X519" i="11" a="1"/>
  <c r="I524" i="9" a="1"/>
  <c r="N519" i="28" a="1"/>
  <c r="N519" i="19" a="1"/>
  <c r="N519" i="21" a="1"/>
  <c r="N519" i="29" a="1"/>
  <c r="N519" i="26" a="1"/>
  <c r="N519" i="27" a="1"/>
  <c r="N519" i="25" a="1"/>
  <c r="N519" i="23" a="1"/>
  <c r="N519" i="30" a="1"/>
  <c r="N519" i="24" a="1"/>
  <c r="N519" i="18" a="1"/>
  <c r="N519" i="22" a="1"/>
  <c r="O633" i="31" l="1"/>
  <c r="D538" i="31"/>
  <c r="L633" i="31"/>
  <c r="N633" i="31"/>
  <c r="C538" i="31"/>
  <c r="F538" i="31"/>
  <c r="E538" i="31"/>
  <c r="M633" i="31"/>
  <c r="G538" i="31"/>
  <c r="K633" i="31"/>
  <c r="W527" i="11"/>
  <c r="J641" i="31"/>
  <c r="M633" i="15"/>
  <c r="C538" i="15"/>
  <c r="H538" i="15"/>
  <c r="O633" i="15"/>
  <c r="E538" i="15"/>
  <c r="F538" i="15"/>
  <c r="L633" i="15"/>
  <c r="G538" i="15"/>
  <c r="N633" i="15"/>
  <c r="K633" i="15"/>
  <c r="D538" i="15"/>
  <c r="N519" i="29"/>
  <c r="Q519" i="29"/>
  <c r="O519" i="29"/>
  <c r="S519" i="29"/>
  <c r="P519" i="29"/>
  <c r="R519" i="29"/>
  <c r="S519" i="30"/>
  <c r="R519" i="30"/>
  <c r="Q519" i="30"/>
  <c r="P519" i="30"/>
  <c r="O519" i="30"/>
  <c r="N519" i="30"/>
  <c r="Q519" i="27"/>
  <c r="S519" i="27"/>
  <c r="R519" i="27"/>
  <c r="P519" i="27"/>
  <c r="N519" i="27"/>
  <c r="O519" i="27"/>
  <c r="N519" i="28"/>
  <c r="R519" i="28"/>
  <c r="Q519" i="28"/>
  <c r="P519" i="28"/>
  <c r="O519" i="28"/>
  <c r="S519" i="28"/>
  <c r="S519" i="25"/>
  <c r="Q519" i="25"/>
  <c r="O519" i="25"/>
  <c r="N519" i="25"/>
  <c r="R519" i="25"/>
  <c r="P519" i="25"/>
  <c r="Q519" i="26"/>
  <c r="N519" i="26"/>
  <c r="S519" i="26"/>
  <c r="R519" i="26"/>
  <c r="P519" i="26"/>
  <c r="O519" i="26"/>
  <c r="O519" i="24"/>
  <c r="N519" i="24"/>
  <c r="S519" i="24"/>
  <c r="R519" i="24"/>
  <c r="Q519" i="24"/>
  <c r="P519" i="24"/>
  <c r="O519" i="23"/>
  <c r="S519" i="23"/>
  <c r="R519" i="23"/>
  <c r="P519" i="23"/>
  <c r="N519" i="23"/>
  <c r="Q519" i="23"/>
  <c r="S519" i="21"/>
  <c r="R519" i="21"/>
  <c r="Q519" i="21"/>
  <c r="O519" i="21"/>
  <c r="P519" i="21"/>
  <c r="N519" i="21"/>
  <c r="S519" i="22"/>
  <c r="R519" i="22"/>
  <c r="Q519" i="22"/>
  <c r="P519" i="22"/>
  <c r="N519" i="22"/>
  <c r="O519" i="22"/>
  <c r="S519" i="19"/>
  <c r="R519" i="19"/>
  <c r="Q519" i="19"/>
  <c r="P519" i="19"/>
  <c r="O519" i="19"/>
  <c r="N519" i="19"/>
  <c r="Q519" i="18"/>
  <c r="N519" i="18"/>
  <c r="R519" i="18"/>
  <c r="P519" i="18"/>
  <c r="S519" i="18"/>
  <c r="O519" i="18"/>
  <c r="H532" i="9"/>
  <c r="B546" i="15"/>
  <c r="M527" i="18"/>
  <c r="J641" i="15"/>
  <c r="P633" i="15"/>
  <c r="L524" i="11"/>
  <c r="K524" i="11"/>
  <c r="I524" i="11"/>
  <c r="M524" i="11"/>
  <c r="J524" i="11"/>
  <c r="Z519" i="11"/>
  <c r="AA519" i="11"/>
  <c r="AB519" i="11"/>
  <c r="X519" i="11"/>
  <c r="Y519" i="11"/>
  <c r="I524" i="9"/>
  <c r="J524" i="9"/>
  <c r="M524" i="9"/>
  <c r="K524" i="9"/>
  <c r="L524" i="9"/>
  <c r="N524" i="9"/>
  <c r="I525" i="11" a="1"/>
  <c r="X520" i="11" a="1"/>
  <c r="N520" i="25" a="1"/>
  <c r="N520" i="26" a="1"/>
  <c r="N520" i="30" a="1"/>
  <c r="N520" i="23" a="1"/>
  <c r="N520" i="28" a="1"/>
  <c r="N520" i="27" a="1"/>
  <c r="I525" i="9" a="1"/>
  <c r="N520" i="29" a="1"/>
  <c r="N520" i="18" a="1"/>
  <c r="N520" i="19" a="1"/>
  <c r="N520" i="22" a="1"/>
  <c r="N520" i="24" a="1"/>
  <c r="N520" i="21" a="1"/>
  <c r="L634" i="31" l="1"/>
  <c r="O634" i="31"/>
  <c r="F539" i="31"/>
  <c r="W528" i="11"/>
  <c r="J642" i="31"/>
  <c r="M634" i="31"/>
  <c r="D539" i="31"/>
  <c r="G539" i="31"/>
  <c r="C539" i="31"/>
  <c r="K634" i="31"/>
  <c r="N634" i="31"/>
  <c r="E539" i="31"/>
  <c r="O634" i="15"/>
  <c r="L634" i="15"/>
  <c r="K634" i="15"/>
  <c r="H539" i="15"/>
  <c r="F539" i="15"/>
  <c r="D539" i="15"/>
  <c r="C539" i="15"/>
  <c r="M634" i="15"/>
  <c r="E539" i="15"/>
  <c r="G539" i="15"/>
  <c r="N634" i="15"/>
  <c r="Q520" i="29"/>
  <c r="S520" i="29"/>
  <c r="P520" i="29"/>
  <c r="N520" i="29"/>
  <c r="R520" i="29"/>
  <c r="O520" i="29"/>
  <c r="S520" i="30"/>
  <c r="Q520" i="30"/>
  <c r="R520" i="30"/>
  <c r="P520" i="30"/>
  <c r="O520" i="30"/>
  <c r="N520" i="30"/>
  <c r="S520" i="27"/>
  <c r="P520" i="27"/>
  <c r="O520" i="27"/>
  <c r="R520" i="27"/>
  <c r="Q520" i="27"/>
  <c r="N520" i="27"/>
  <c r="S520" i="28"/>
  <c r="R520" i="28"/>
  <c r="Q520" i="28"/>
  <c r="P520" i="28"/>
  <c r="O520" i="28"/>
  <c r="N520" i="28"/>
  <c r="R520" i="25"/>
  <c r="O520" i="25"/>
  <c r="S520" i="25"/>
  <c r="Q520" i="25"/>
  <c r="N520" i="25"/>
  <c r="P520" i="25"/>
  <c r="S520" i="26"/>
  <c r="R520" i="26"/>
  <c r="P520" i="26"/>
  <c r="O520" i="26"/>
  <c r="N520" i="26"/>
  <c r="Q520" i="26"/>
  <c r="Q520" i="23"/>
  <c r="S520" i="23"/>
  <c r="O520" i="23"/>
  <c r="R520" i="23"/>
  <c r="P520" i="23"/>
  <c r="N520" i="23"/>
  <c r="S520" i="24"/>
  <c r="R520" i="24"/>
  <c r="Q520" i="24"/>
  <c r="P520" i="24"/>
  <c r="O520" i="24"/>
  <c r="N520" i="24"/>
  <c r="S520" i="22"/>
  <c r="Q520" i="22"/>
  <c r="P520" i="22"/>
  <c r="R520" i="22"/>
  <c r="O520" i="22"/>
  <c r="N520" i="22"/>
  <c r="Q520" i="21"/>
  <c r="N520" i="21"/>
  <c r="S520" i="21"/>
  <c r="P520" i="21"/>
  <c r="O520" i="21"/>
  <c r="R520" i="21"/>
  <c r="N520" i="18"/>
  <c r="S520" i="18"/>
  <c r="P520" i="18"/>
  <c r="Q520" i="18"/>
  <c r="R520" i="18"/>
  <c r="O520" i="18"/>
  <c r="S520" i="19"/>
  <c r="R520" i="19"/>
  <c r="Q520" i="19"/>
  <c r="O520" i="19"/>
  <c r="N520" i="19"/>
  <c r="P520" i="19"/>
  <c r="H533" i="9"/>
  <c r="B547" i="15"/>
  <c r="M528" i="18"/>
  <c r="J642" i="15"/>
  <c r="P634" i="15"/>
  <c r="K525" i="11"/>
  <c r="M525" i="11"/>
  <c r="J525" i="11"/>
  <c r="I525" i="11"/>
  <c r="L525" i="11"/>
  <c r="AA520" i="11"/>
  <c r="X520" i="11"/>
  <c r="Y520" i="11"/>
  <c r="AB520" i="11"/>
  <c r="Z520" i="11"/>
  <c r="N525" i="9"/>
  <c r="L525" i="9"/>
  <c r="K525" i="9"/>
  <c r="J525" i="9"/>
  <c r="I525" i="9"/>
  <c r="M525" i="9"/>
  <c r="I526" i="11" a="1"/>
  <c r="X521" i="11" a="1"/>
  <c r="N521" i="30" a="1"/>
  <c r="N521" i="28" a="1"/>
  <c r="N521" i="23" a="1"/>
  <c r="N521" i="29" a="1"/>
  <c r="N521" i="21" a="1"/>
  <c r="N521" i="24" a="1"/>
  <c r="N521" i="19" a="1"/>
  <c r="I526" i="9" a="1"/>
  <c r="N521" i="22" a="1"/>
  <c r="N521" i="26" a="1"/>
  <c r="N521" i="18" a="1"/>
  <c r="N521" i="27" a="1"/>
  <c r="N521" i="25" a="1"/>
  <c r="O635" i="31" l="1"/>
  <c r="K635" i="31"/>
  <c r="N635" i="31"/>
  <c r="M635" i="31"/>
  <c r="D540" i="31"/>
  <c r="L635" i="31"/>
  <c r="G540" i="31"/>
  <c r="C540" i="31"/>
  <c r="E540" i="31"/>
  <c r="F540" i="31"/>
  <c r="W529" i="11"/>
  <c r="J643" i="31"/>
  <c r="O635" i="15"/>
  <c r="D540" i="15"/>
  <c r="N635" i="15"/>
  <c r="C540" i="15"/>
  <c r="H540" i="15"/>
  <c r="K635" i="15"/>
  <c r="M635" i="15"/>
  <c r="G540" i="15"/>
  <c r="E540" i="15"/>
  <c r="L635" i="15"/>
  <c r="F540" i="15"/>
  <c r="P521" i="29"/>
  <c r="S521" i="29"/>
  <c r="N521" i="29"/>
  <c r="Q521" i="29"/>
  <c r="R521" i="29"/>
  <c r="O521" i="29"/>
  <c r="P521" i="30"/>
  <c r="O521" i="30"/>
  <c r="N521" i="30"/>
  <c r="R521" i="30"/>
  <c r="Q521" i="30"/>
  <c r="S521" i="30"/>
  <c r="Q521" i="27"/>
  <c r="P521" i="27"/>
  <c r="S521" i="27"/>
  <c r="N521" i="27"/>
  <c r="R521" i="27"/>
  <c r="O521" i="27"/>
  <c r="R521" i="28"/>
  <c r="Q521" i="28"/>
  <c r="P521" i="28"/>
  <c r="O521" i="28"/>
  <c r="S521" i="28"/>
  <c r="N521" i="28"/>
  <c r="R521" i="25"/>
  <c r="Q521" i="25"/>
  <c r="P521" i="25"/>
  <c r="N521" i="25"/>
  <c r="O521" i="25"/>
  <c r="S521" i="25"/>
  <c r="S521" i="26"/>
  <c r="R521" i="26"/>
  <c r="Q521" i="26"/>
  <c r="P521" i="26"/>
  <c r="O521" i="26"/>
  <c r="N521" i="26"/>
  <c r="S521" i="23"/>
  <c r="O521" i="23"/>
  <c r="P521" i="23"/>
  <c r="N521" i="23"/>
  <c r="R521" i="23"/>
  <c r="Q521" i="23"/>
  <c r="S521" i="24"/>
  <c r="R521" i="24"/>
  <c r="O521" i="24"/>
  <c r="N521" i="24"/>
  <c r="Q521" i="24"/>
  <c r="P521" i="24"/>
  <c r="Q521" i="21"/>
  <c r="R521" i="21"/>
  <c r="N521" i="21"/>
  <c r="O521" i="21"/>
  <c r="S521" i="21"/>
  <c r="P521" i="21"/>
  <c r="O521" i="22"/>
  <c r="N521" i="22"/>
  <c r="S521" i="22"/>
  <c r="R521" i="22"/>
  <c r="Q521" i="22"/>
  <c r="P521" i="22"/>
  <c r="Q521" i="18"/>
  <c r="N521" i="18"/>
  <c r="R521" i="18"/>
  <c r="P521" i="18"/>
  <c r="O521" i="18"/>
  <c r="S521" i="18"/>
  <c r="S521" i="19"/>
  <c r="R521" i="19"/>
  <c r="Q521" i="19"/>
  <c r="P521" i="19"/>
  <c r="O521" i="19"/>
  <c r="N521" i="19"/>
  <c r="H534" i="9"/>
  <c r="B548" i="15"/>
  <c r="P635" i="15"/>
  <c r="M529" i="18"/>
  <c r="J643" i="15"/>
  <c r="L526" i="11"/>
  <c r="M526" i="11"/>
  <c r="I526" i="11"/>
  <c r="J526" i="11"/>
  <c r="K526" i="11"/>
  <c r="AA521" i="11"/>
  <c r="X521" i="11"/>
  <c r="Z521" i="11"/>
  <c r="Y521" i="11"/>
  <c r="AB521" i="11"/>
  <c r="I526" i="9"/>
  <c r="L526" i="9"/>
  <c r="N526" i="9"/>
  <c r="J526" i="9"/>
  <c r="K526" i="9"/>
  <c r="M526" i="9"/>
  <c r="I527" i="11" a="1"/>
  <c r="X522" i="11" a="1"/>
  <c r="N522" i="19" a="1"/>
  <c r="N522" i="24" a="1"/>
  <c r="I527" i="9" a="1"/>
  <c r="N522" i="28" a="1"/>
  <c r="N522" i="27" a="1"/>
  <c r="N522" i="29" a="1"/>
  <c r="N522" i="18" a="1"/>
  <c r="N522" i="26" a="1"/>
  <c r="N522" i="25" a="1"/>
  <c r="N522" i="22" a="1"/>
  <c r="N522" i="30" a="1"/>
  <c r="N522" i="21" a="1"/>
  <c r="N522" i="23" a="1"/>
  <c r="M636" i="31" l="1"/>
  <c r="W530" i="11"/>
  <c r="J644" i="31"/>
  <c r="F541" i="31"/>
  <c r="L636" i="31"/>
  <c r="D541" i="31"/>
  <c r="C541" i="31"/>
  <c r="N636" i="31"/>
  <c r="G541" i="31"/>
  <c r="E541" i="31"/>
  <c r="O636" i="31"/>
  <c r="K636" i="31"/>
  <c r="O636" i="15"/>
  <c r="H541" i="15"/>
  <c r="F541" i="15"/>
  <c r="C541" i="15"/>
  <c r="N636" i="15"/>
  <c r="E541" i="15"/>
  <c r="D541" i="15"/>
  <c r="M636" i="15"/>
  <c r="L636" i="15"/>
  <c r="K636" i="15"/>
  <c r="G541" i="15"/>
  <c r="Q522" i="29"/>
  <c r="S522" i="29"/>
  <c r="O522" i="29"/>
  <c r="N522" i="29"/>
  <c r="R522" i="29"/>
  <c r="P522" i="29"/>
  <c r="S522" i="30"/>
  <c r="Q522" i="30"/>
  <c r="P522" i="30"/>
  <c r="N522" i="30"/>
  <c r="R522" i="30"/>
  <c r="O522" i="30"/>
  <c r="S522" i="27"/>
  <c r="O522" i="27"/>
  <c r="Q522" i="27"/>
  <c r="R522" i="27"/>
  <c r="N522" i="27"/>
  <c r="P522" i="27"/>
  <c r="S522" i="28"/>
  <c r="R522" i="28"/>
  <c r="Q522" i="28"/>
  <c r="P522" i="28"/>
  <c r="O522" i="28"/>
  <c r="N522" i="28"/>
  <c r="R522" i="25"/>
  <c r="P522" i="25"/>
  <c r="S522" i="25"/>
  <c r="Q522" i="25"/>
  <c r="O522" i="25"/>
  <c r="N522" i="25"/>
  <c r="S522" i="26"/>
  <c r="R522" i="26"/>
  <c r="Q522" i="26"/>
  <c r="P522" i="26"/>
  <c r="O522" i="26"/>
  <c r="N522" i="26"/>
  <c r="S522" i="24"/>
  <c r="R522" i="24"/>
  <c r="Q522" i="24"/>
  <c r="P522" i="24"/>
  <c r="O522" i="24"/>
  <c r="N522" i="24"/>
  <c r="S522" i="23"/>
  <c r="N522" i="23"/>
  <c r="O522" i="23"/>
  <c r="P522" i="23"/>
  <c r="R522" i="23"/>
  <c r="Q522" i="23"/>
  <c r="S522" i="22"/>
  <c r="R522" i="22"/>
  <c r="Q522" i="22"/>
  <c r="P522" i="22"/>
  <c r="O522" i="22"/>
  <c r="N522" i="22"/>
  <c r="S522" i="21"/>
  <c r="P522" i="21"/>
  <c r="O522" i="21"/>
  <c r="N522" i="21"/>
  <c r="R522" i="21"/>
  <c r="Q522" i="21"/>
  <c r="N522" i="19"/>
  <c r="S522" i="19"/>
  <c r="R522" i="19"/>
  <c r="Q522" i="19"/>
  <c r="P522" i="19"/>
  <c r="O522" i="19"/>
  <c r="Q522" i="18"/>
  <c r="N522" i="18"/>
  <c r="S522" i="18"/>
  <c r="R522" i="18"/>
  <c r="P522" i="18"/>
  <c r="O522" i="18"/>
  <c r="M530" i="18"/>
  <c r="J644" i="15"/>
  <c r="P636" i="15"/>
  <c r="H535" i="9"/>
  <c r="B549" i="15"/>
  <c r="K527" i="11"/>
  <c r="J527" i="11"/>
  <c r="L527" i="11"/>
  <c r="M527" i="11"/>
  <c r="I527" i="11"/>
  <c r="AB522" i="11"/>
  <c r="Z522" i="11"/>
  <c r="X522" i="11"/>
  <c r="Y522" i="11"/>
  <c r="AA522" i="11"/>
  <c r="K527" i="9"/>
  <c r="M527" i="9"/>
  <c r="N527" i="9"/>
  <c r="J527" i="9"/>
  <c r="L527" i="9"/>
  <c r="I527" i="9"/>
  <c r="I528" i="11" a="1"/>
  <c r="X523" i="11" a="1"/>
  <c r="N523" i="26" a="1"/>
  <c r="N523" i="24" a="1"/>
  <c r="N523" i="22" a="1"/>
  <c r="N523" i="25" a="1"/>
  <c r="N523" i="30" a="1"/>
  <c r="N523" i="21" a="1"/>
  <c r="N523" i="23" a="1"/>
  <c r="N523" i="28" a="1"/>
  <c r="N523" i="19" a="1"/>
  <c r="N523" i="29" a="1"/>
  <c r="I528" i="9" a="1"/>
  <c r="N523" i="27" a="1"/>
  <c r="N523" i="18" a="1"/>
  <c r="L637" i="31" l="1"/>
  <c r="F542" i="31"/>
  <c r="N637" i="31"/>
  <c r="M637" i="31"/>
  <c r="O637" i="31"/>
  <c r="W531" i="11"/>
  <c r="J645" i="31"/>
  <c r="K637" i="31"/>
  <c r="E542" i="31"/>
  <c r="C542" i="31"/>
  <c r="G542" i="31"/>
  <c r="D542" i="31"/>
  <c r="L637" i="15"/>
  <c r="C542" i="15"/>
  <c r="H542" i="15"/>
  <c r="G542" i="15"/>
  <c r="M637" i="15"/>
  <c r="F542" i="15"/>
  <c r="K637" i="15"/>
  <c r="E542" i="15"/>
  <c r="N637" i="15"/>
  <c r="O637" i="15"/>
  <c r="D542" i="15"/>
  <c r="Q523" i="29"/>
  <c r="S523" i="29"/>
  <c r="P523" i="29"/>
  <c r="N523" i="29"/>
  <c r="R523" i="29"/>
  <c r="O523" i="29"/>
  <c r="S523" i="30"/>
  <c r="R523" i="30"/>
  <c r="Q523" i="30"/>
  <c r="P523" i="30"/>
  <c r="O523" i="30"/>
  <c r="N523" i="30"/>
  <c r="N523" i="27"/>
  <c r="S523" i="27"/>
  <c r="P523" i="27"/>
  <c r="R523" i="27"/>
  <c r="O523" i="27"/>
  <c r="Q523" i="27"/>
  <c r="S523" i="28"/>
  <c r="R523" i="28"/>
  <c r="Q523" i="28"/>
  <c r="O523" i="28"/>
  <c r="N523" i="28"/>
  <c r="P523" i="28"/>
  <c r="N523" i="25"/>
  <c r="P523" i="25"/>
  <c r="R523" i="25"/>
  <c r="S523" i="25"/>
  <c r="O523" i="25"/>
  <c r="Q523" i="25"/>
  <c r="Q523" i="26"/>
  <c r="N523" i="26"/>
  <c r="S523" i="26"/>
  <c r="R523" i="26"/>
  <c r="P523" i="26"/>
  <c r="O523" i="26"/>
  <c r="Q523" i="23"/>
  <c r="N523" i="23"/>
  <c r="R523" i="23"/>
  <c r="S523" i="23"/>
  <c r="P523" i="23"/>
  <c r="O523" i="23"/>
  <c r="O523" i="24"/>
  <c r="N523" i="24"/>
  <c r="S523" i="24"/>
  <c r="R523" i="24"/>
  <c r="Q523" i="24"/>
  <c r="P523" i="24"/>
  <c r="P523" i="21"/>
  <c r="S523" i="21"/>
  <c r="R523" i="21"/>
  <c r="Q523" i="21"/>
  <c r="O523" i="21"/>
  <c r="N523" i="21"/>
  <c r="R523" i="22"/>
  <c r="Q523" i="22"/>
  <c r="P523" i="22"/>
  <c r="O523" i="22"/>
  <c r="N523" i="22"/>
  <c r="S523" i="22"/>
  <c r="N523" i="18"/>
  <c r="S523" i="18"/>
  <c r="R523" i="18"/>
  <c r="Q523" i="18"/>
  <c r="P523" i="18"/>
  <c r="O523" i="18"/>
  <c r="S523" i="19"/>
  <c r="R523" i="19"/>
  <c r="Q523" i="19"/>
  <c r="P523" i="19"/>
  <c r="O523" i="19"/>
  <c r="N523" i="19"/>
  <c r="H536" i="9"/>
  <c r="B550" i="15"/>
  <c r="P637" i="15"/>
  <c r="M531" i="18"/>
  <c r="J645" i="15"/>
  <c r="M528" i="11"/>
  <c r="I528" i="11"/>
  <c r="L528" i="11"/>
  <c r="J528" i="11"/>
  <c r="K528" i="11"/>
  <c r="X523" i="11"/>
  <c r="Y523" i="11"/>
  <c r="Z523" i="11"/>
  <c r="AB523" i="11"/>
  <c r="AA523" i="11"/>
  <c r="J528" i="9"/>
  <c r="M528" i="9"/>
  <c r="N528" i="9"/>
  <c r="L528" i="9"/>
  <c r="I528" i="9"/>
  <c r="K528" i="9"/>
  <c r="I529" i="11" a="1"/>
  <c r="X524" i="11" a="1"/>
  <c r="N524" i="30" a="1"/>
  <c r="N524" i="24" a="1"/>
  <c r="N524" i="27" a="1"/>
  <c r="I529" i="9" a="1"/>
  <c r="N524" i="23" a="1"/>
  <c r="N524" i="19" a="1"/>
  <c r="N524" i="25" a="1"/>
  <c r="N524" i="21" a="1"/>
  <c r="N524" i="28" a="1"/>
  <c r="N524" i="22" a="1"/>
  <c r="N524" i="26" a="1"/>
  <c r="N524" i="29" a="1"/>
  <c r="N524" i="18" a="1"/>
  <c r="L638" i="31" l="1"/>
  <c r="O638" i="31"/>
  <c r="K638" i="31"/>
  <c r="E543" i="31"/>
  <c r="G543" i="31"/>
  <c r="M638" i="31"/>
  <c r="N638" i="31"/>
  <c r="F543" i="31"/>
  <c r="D543" i="31"/>
  <c r="C543" i="31"/>
  <c r="W532" i="11"/>
  <c r="J646" i="31"/>
  <c r="L638" i="15"/>
  <c r="M638" i="15"/>
  <c r="O638" i="15"/>
  <c r="C543" i="15"/>
  <c r="D543" i="15"/>
  <c r="E543" i="15"/>
  <c r="N638" i="15"/>
  <c r="G543" i="15"/>
  <c r="K638" i="15"/>
  <c r="F543" i="15"/>
  <c r="H543" i="15"/>
  <c r="P524" i="29"/>
  <c r="N524" i="29"/>
  <c r="R524" i="29"/>
  <c r="Q524" i="29"/>
  <c r="O524" i="29"/>
  <c r="S524" i="29"/>
  <c r="S524" i="30"/>
  <c r="Q524" i="30"/>
  <c r="R524" i="30"/>
  <c r="P524" i="30"/>
  <c r="O524" i="30"/>
  <c r="N524" i="30"/>
  <c r="R524" i="27"/>
  <c r="N524" i="27"/>
  <c r="O524" i="27"/>
  <c r="Q524" i="27"/>
  <c r="S524" i="27"/>
  <c r="P524" i="27"/>
  <c r="R524" i="28"/>
  <c r="Q524" i="28"/>
  <c r="O524" i="28"/>
  <c r="N524" i="28"/>
  <c r="S524" i="28"/>
  <c r="P524" i="28"/>
  <c r="R524" i="25"/>
  <c r="N524" i="25"/>
  <c r="P524" i="25"/>
  <c r="S524" i="25"/>
  <c r="O524" i="25"/>
  <c r="Q524" i="25"/>
  <c r="S524" i="26"/>
  <c r="R524" i="26"/>
  <c r="P524" i="26"/>
  <c r="O524" i="26"/>
  <c r="N524" i="26"/>
  <c r="Q524" i="26"/>
  <c r="S524" i="24"/>
  <c r="R524" i="24"/>
  <c r="Q524" i="24"/>
  <c r="P524" i="24"/>
  <c r="O524" i="24"/>
  <c r="N524" i="24"/>
  <c r="S524" i="23"/>
  <c r="Q524" i="23"/>
  <c r="N524" i="23"/>
  <c r="R524" i="23"/>
  <c r="O524" i="23"/>
  <c r="P524" i="23"/>
  <c r="S524" i="22"/>
  <c r="Q524" i="22"/>
  <c r="P524" i="22"/>
  <c r="R524" i="22"/>
  <c r="O524" i="22"/>
  <c r="N524" i="22"/>
  <c r="Q524" i="21"/>
  <c r="O524" i="21"/>
  <c r="R524" i="21"/>
  <c r="S524" i="21"/>
  <c r="P524" i="21"/>
  <c r="N524" i="21"/>
  <c r="S524" i="19"/>
  <c r="R524" i="19"/>
  <c r="Q524" i="19"/>
  <c r="O524" i="19"/>
  <c r="N524" i="19"/>
  <c r="P524" i="19"/>
  <c r="S524" i="18"/>
  <c r="Q524" i="18"/>
  <c r="R524" i="18"/>
  <c r="P524" i="18"/>
  <c r="O524" i="18"/>
  <c r="N524" i="18"/>
  <c r="M532" i="18"/>
  <c r="J646" i="15"/>
  <c r="P638" i="15"/>
  <c r="H537" i="9"/>
  <c r="B551" i="15"/>
  <c r="K529" i="11"/>
  <c r="J529" i="11"/>
  <c r="I529" i="11"/>
  <c r="L529" i="11"/>
  <c r="M529" i="11"/>
  <c r="Y524" i="11"/>
  <c r="AB524" i="11"/>
  <c r="Z524" i="11"/>
  <c r="AA524" i="11"/>
  <c r="X524" i="11"/>
  <c r="I529" i="9"/>
  <c r="N529" i="9"/>
  <c r="J529" i="9"/>
  <c r="M529" i="9"/>
  <c r="L529" i="9"/>
  <c r="K529" i="9"/>
  <c r="I530" i="11" a="1"/>
  <c r="X525" i="11" a="1"/>
  <c r="N525" i="22" a="1"/>
  <c r="N525" i="25" a="1"/>
  <c r="N525" i="18" a="1"/>
  <c r="N525" i="29" a="1"/>
  <c r="I530" i="9" a="1"/>
  <c r="N525" i="19" a="1"/>
  <c r="N525" i="28" a="1"/>
  <c r="N525" i="30" a="1"/>
  <c r="N525" i="21" a="1"/>
  <c r="N525" i="27" a="1"/>
  <c r="N525" i="24" a="1"/>
  <c r="N525" i="23" a="1"/>
  <c r="N525" i="26" a="1"/>
  <c r="O639" i="31" l="1"/>
  <c r="W533" i="11"/>
  <c r="J647" i="31"/>
  <c r="N639" i="31"/>
  <c r="E544" i="31"/>
  <c r="K639" i="31"/>
  <c r="C544" i="31"/>
  <c r="M639" i="31"/>
  <c r="D544" i="31"/>
  <c r="L639" i="31"/>
  <c r="G544" i="31"/>
  <c r="F544" i="31"/>
  <c r="N639" i="15"/>
  <c r="E544" i="15"/>
  <c r="C544" i="15"/>
  <c r="D544" i="15"/>
  <c r="G544" i="15"/>
  <c r="L639" i="15"/>
  <c r="F544" i="15"/>
  <c r="M639" i="15"/>
  <c r="H544" i="15"/>
  <c r="K639" i="15"/>
  <c r="O639" i="15"/>
  <c r="O525" i="29"/>
  <c r="S525" i="29"/>
  <c r="Q525" i="29"/>
  <c r="N525" i="29"/>
  <c r="R525" i="29"/>
  <c r="P525" i="29"/>
  <c r="P525" i="30"/>
  <c r="O525" i="30"/>
  <c r="N525" i="30"/>
  <c r="S525" i="30"/>
  <c r="R525" i="30"/>
  <c r="Q525" i="30"/>
  <c r="S525" i="27"/>
  <c r="N525" i="27"/>
  <c r="R525" i="27"/>
  <c r="O525" i="27"/>
  <c r="Q525" i="27"/>
  <c r="P525" i="27"/>
  <c r="R525" i="28"/>
  <c r="Q525" i="28"/>
  <c r="P525" i="28"/>
  <c r="O525" i="28"/>
  <c r="N525" i="28"/>
  <c r="S525" i="28"/>
  <c r="N525" i="25"/>
  <c r="Q525" i="25"/>
  <c r="P525" i="25"/>
  <c r="O525" i="25"/>
  <c r="R525" i="25"/>
  <c r="S525" i="25"/>
  <c r="S525" i="26"/>
  <c r="R525" i="26"/>
  <c r="Q525" i="26"/>
  <c r="P525" i="26"/>
  <c r="O525" i="26"/>
  <c r="N525" i="26"/>
  <c r="Q525" i="23"/>
  <c r="O525" i="23"/>
  <c r="S525" i="23"/>
  <c r="N525" i="23"/>
  <c r="R525" i="23"/>
  <c r="P525" i="23"/>
  <c r="S525" i="24"/>
  <c r="R525" i="24"/>
  <c r="O525" i="24"/>
  <c r="N525" i="24"/>
  <c r="Q525" i="24"/>
  <c r="P525" i="24"/>
  <c r="S525" i="21"/>
  <c r="R525" i="21"/>
  <c r="Q525" i="21"/>
  <c r="P525" i="21"/>
  <c r="O525" i="21"/>
  <c r="N525" i="21"/>
  <c r="O525" i="22"/>
  <c r="N525" i="22"/>
  <c r="S525" i="22"/>
  <c r="R525" i="22"/>
  <c r="Q525" i="22"/>
  <c r="P525" i="22"/>
  <c r="R525" i="18"/>
  <c r="P525" i="18"/>
  <c r="O525" i="18"/>
  <c r="N525" i="18"/>
  <c r="S525" i="18"/>
  <c r="Q525" i="18"/>
  <c r="S525" i="19"/>
  <c r="R525" i="19"/>
  <c r="Q525" i="19"/>
  <c r="P525" i="19"/>
  <c r="O525" i="19"/>
  <c r="N525" i="19"/>
  <c r="M533" i="18"/>
  <c r="J647" i="15"/>
  <c r="H538" i="9"/>
  <c r="B552" i="15"/>
  <c r="P639" i="15"/>
  <c r="J530" i="11"/>
  <c r="I530" i="11"/>
  <c r="K530" i="11"/>
  <c r="M530" i="11"/>
  <c r="L530" i="11"/>
  <c r="Z525" i="11"/>
  <c r="AA525" i="11"/>
  <c r="AB525" i="11"/>
  <c r="Y525" i="11"/>
  <c r="X525" i="11"/>
  <c r="N530" i="9"/>
  <c r="M530" i="9"/>
  <c r="J530" i="9"/>
  <c r="K530" i="9"/>
  <c r="I530" i="9"/>
  <c r="L530" i="9"/>
  <c r="I531" i="11" a="1"/>
  <c r="X526" i="11" a="1"/>
  <c r="N526" i="30" a="1"/>
  <c r="N526" i="22" a="1"/>
  <c r="N526" i="29" a="1"/>
  <c r="N526" i="27" a="1"/>
  <c r="N526" i="21" a="1"/>
  <c r="N526" i="19" a="1"/>
  <c r="N526" i="23" a="1"/>
  <c r="I531" i="9" a="1"/>
  <c r="N526" i="26" a="1"/>
  <c r="N526" i="28" a="1"/>
  <c r="N526" i="18" a="1"/>
  <c r="N526" i="24" a="1"/>
  <c r="N526" i="25" a="1"/>
  <c r="N640" i="31" l="1"/>
  <c r="M640" i="31"/>
  <c r="O640" i="31"/>
  <c r="F545" i="31"/>
  <c r="D545" i="31"/>
  <c r="G545" i="31"/>
  <c r="K640" i="31"/>
  <c r="L640" i="31"/>
  <c r="W534" i="11"/>
  <c r="J648" i="31"/>
  <c r="E545" i="31"/>
  <c r="C545" i="31"/>
  <c r="K640" i="15"/>
  <c r="L640" i="15"/>
  <c r="O640" i="15"/>
  <c r="D545" i="15"/>
  <c r="G545" i="15"/>
  <c r="F545" i="15"/>
  <c r="M640" i="15"/>
  <c r="C545" i="15"/>
  <c r="E545" i="15"/>
  <c r="N640" i="15"/>
  <c r="H545" i="15"/>
  <c r="N526" i="29"/>
  <c r="P526" i="29"/>
  <c r="S526" i="29"/>
  <c r="Q526" i="29"/>
  <c r="R526" i="29"/>
  <c r="O526" i="29"/>
  <c r="S526" i="30"/>
  <c r="Q526" i="30"/>
  <c r="P526" i="30"/>
  <c r="N526" i="30"/>
  <c r="R526" i="30"/>
  <c r="O526" i="30"/>
  <c r="R526" i="27"/>
  <c r="Q526" i="27"/>
  <c r="O526" i="27"/>
  <c r="N526" i="27"/>
  <c r="S526" i="27"/>
  <c r="P526" i="27"/>
  <c r="S526" i="28"/>
  <c r="R526" i="28"/>
  <c r="Q526" i="28"/>
  <c r="P526" i="28"/>
  <c r="O526" i="28"/>
  <c r="N526" i="28"/>
  <c r="S526" i="25"/>
  <c r="N526" i="25"/>
  <c r="Q526" i="25"/>
  <c r="O526" i="25"/>
  <c r="R526" i="25"/>
  <c r="P526" i="25"/>
  <c r="S526" i="26"/>
  <c r="R526" i="26"/>
  <c r="Q526" i="26"/>
  <c r="P526" i="26"/>
  <c r="O526" i="26"/>
  <c r="N526" i="26"/>
  <c r="S526" i="24"/>
  <c r="R526" i="24"/>
  <c r="Q526" i="24"/>
  <c r="P526" i="24"/>
  <c r="O526" i="24"/>
  <c r="N526" i="24"/>
  <c r="S526" i="23"/>
  <c r="P526" i="23"/>
  <c r="R526" i="23"/>
  <c r="O526" i="23"/>
  <c r="Q526" i="23"/>
  <c r="N526" i="23"/>
  <c r="S526" i="22"/>
  <c r="R526" i="22"/>
  <c r="Q526" i="22"/>
  <c r="P526" i="22"/>
  <c r="O526" i="22"/>
  <c r="N526" i="22"/>
  <c r="P526" i="21"/>
  <c r="S526" i="21"/>
  <c r="O526" i="21"/>
  <c r="N526" i="21"/>
  <c r="R526" i="21"/>
  <c r="Q526" i="21"/>
  <c r="P526" i="18"/>
  <c r="Q526" i="18"/>
  <c r="N526" i="18"/>
  <c r="O526" i="18"/>
  <c r="S526" i="18"/>
  <c r="R526" i="18"/>
  <c r="N526" i="19"/>
  <c r="S526" i="19"/>
  <c r="R526" i="19"/>
  <c r="Q526" i="19"/>
  <c r="P526" i="19"/>
  <c r="O526" i="19"/>
  <c r="M534" i="18"/>
  <c r="J648" i="15"/>
  <c r="P640" i="15"/>
  <c r="H539" i="9"/>
  <c r="B553" i="15"/>
  <c r="J531" i="11"/>
  <c r="I531" i="11"/>
  <c r="L531" i="11"/>
  <c r="M531" i="11"/>
  <c r="K531" i="11"/>
  <c r="X526" i="11"/>
  <c r="Y526" i="11"/>
  <c r="AB526" i="11"/>
  <c r="AA526" i="11"/>
  <c r="Z526" i="11"/>
  <c r="I531" i="9"/>
  <c r="J531" i="9"/>
  <c r="L531" i="9"/>
  <c r="K531" i="9"/>
  <c r="M531" i="9"/>
  <c r="N531" i="9"/>
  <c r="I532" i="11" a="1"/>
  <c r="X527" i="11" a="1"/>
  <c r="N527" i="23" a="1"/>
  <c r="N527" i="19" a="1"/>
  <c r="N527" i="26" a="1"/>
  <c r="N527" i="21" a="1"/>
  <c r="N527" i="25" a="1"/>
  <c r="I532" i="9" a="1"/>
  <c r="N527" i="24" a="1"/>
  <c r="N527" i="27" a="1"/>
  <c r="N527" i="28" a="1"/>
  <c r="N527" i="29" a="1"/>
  <c r="N527" i="30" a="1"/>
  <c r="N527" i="18" a="1"/>
  <c r="N527" i="22" a="1"/>
  <c r="M641" i="31" l="1"/>
  <c r="F546" i="31"/>
  <c r="N641" i="31"/>
  <c r="L641" i="31"/>
  <c r="W535" i="11"/>
  <c r="J649" i="31"/>
  <c r="D546" i="31"/>
  <c r="O641" i="31"/>
  <c r="C546" i="31"/>
  <c r="K641" i="31"/>
  <c r="E546" i="31"/>
  <c r="G546" i="31"/>
  <c r="K641" i="15"/>
  <c r="C546" i="15"/>
  <c r="M641" i="15"/>
  <c r="G546" i="15"/>
  <c r="O641" i="15"/>
  <c r="E546" i="15"/>
  <c r="F546" i="15"/>
  <c r="N641" i="15"/>
  <c r="L641" i="15"/>
  <c r="H546" i="15"/>
  <c r="D546" i="15"/>
  <c r="S527" i="29"/>
  <c r="Q527" i="29"/>
  <c r="P527" i="29"/>
  <c r="N527" i="29"/>
  <c r="O527" i="29"/>
  <c r="R527" i="29"/>
  <c r="S527" i="30"/>
  <c r="R527" i="30"/>
  <c r="Q527" i="30"/>
  <c r="P527" i="30"/>
  <c r="O527" i="30"/>
  <c r="N527" i="30"/>
  <c r="O527" i="27"/>
  <c r="P527" i="27"/>
  <c r="R527" i="27"/>
  <c r="N527" i="27"/>
  <c r="S527" i="27"/>
  <c r="Q527" i="27"/>
  <c r="S527" i="28"/>
  <c r="R527" i="28"/>
  <c r="Q527" i="28"/>
  <c r="O527" i="28"/>
  <c r="N527" i="28"/>
  <c r="P527" i="28"/>
  <c r="S527" i="25"/>
  <c r="N527" i="25"/>
  <c r="R527" i="25"/>
  <c r="Q527" i="25"/>
  <c r="P527" i="25"/>
  <c r="O527" i="25"/>
  <c r="Q527" i="26"/>
  <c r="N527" i="26"/>
  <c r="S527" i="26"/>
  <c r="R527" i="26"/>
  <c r="P527" i="26"/>
  <c r="O527" i="26"/>
  <c r="S527" i="23"/>
  <c r="R527" i="23"/>
  <c r="Q527" i="23"/>
  <c r="O527" i="23"/>
  <c r="P527" i="23"/>
  <c r="N527" i="23"/>
  <c r="O527" i="24"/>
  <c r="N527" i="24"/>
  <c r="S527" i="24"/>
  <c r="R527" i="24"/>
  <c r="Q527" i="24"/>
  <c r="P527" i="24"/>
  <c r="S527" i="21"/>
  <c r="R527" i="21"/>
  <c r="N527" i="21"/>
  <c r="Q527" i="21"/>
  <c r="P527" i="21"/>
  <c r="O527" i="21"/>
  <c r="S527" i="22"/>
  <c r="R527" i="22"/>
  <c r="Q527" i="22"/>
  <c r="P527" i="22"/>
  <c r="O527" i="22"/>
  <c r="N527" i="22"/>
  <c r="S527" i="19"/>
  <c r="N527" i="19"/>
  <c r="R527" i="19"/>
  <c r="Q527" i="19"/>
  <c r="P527" i="19"/>
  <c r="O527" i="19"/>
  <c r="S527" i="18"/>
  <c r="P527" i="18"/>
  <c r="N527" i="18"/>
  <c r="R527" i="18"/>
  <c r="Q527" i="18"/>
  <c r="O527" i="18"/>
  <c r="H540" i="9"/>
  <c r="B554" i="15"/>
  <c r="M535" i="18"/>
  <c r="J649" i="15"/>
  <c r="P641" i="15"/>
  <c r="M532" i="11"/>
  <c r="L532" i="11"/>
  <c r="J532" i="11"/>
  <c r="K532" i="11"/>
  <c r="I532" i="11"/>
  <c r="Z527" i="11"/>
  <c r="AB527" i="11"/>
  <c r="X527" i="11"/>
  <c r="AA527" i="11"/>
  <c r="Y527" i="11"/>
  <c r="M532" i="9"/>
  <c r="L532" i="9"/>
  <c r="N532" i="9"/>
  <c r="J532" i="9"/>
  <c r="K532" i="9"/>
  <c r="I532" i="9"/>
  <c r="I533" i="11" a="1"/>
  <c r="X528" i="11" a="1"/>
  <c r="N528" i="21" a="1"/>
  <c r="N528" i="19" a="1"/>
  <c r="I533" i="9" a="1"/>
  <c r="N528" i="27" a="1"/>
  <c r="N528" i="29" a="1"/>
  <c r="N528" i="22" a="1"/>
  <c r="N528" i="30" a="1"/>
  <c r="N528" i="28" a="1"/>
  <c r="N528" i="25" a="1"/>
  <c r="N528" i="18" a="1"/>
  <c r="N528" i="23" a="1"/>
  <c r="N528" i="26" a="1"/>
  <c r="N528" i="24" a="1"/>
  <c r="E547" i="31" l="1"/>
  <c r="K642" i="31"/>
  <c r="O642" i="31"/>
  <c r="C547" i="31"/>
  <c r="L642" i="31"/>
  <c r="N642" i="31"/>
  <c r="F547" i="31"/>
  <c r="G547" i="31"/>
  <c r="M642" i="31"/>
  <c r="D547" i="31"/>
  <c r="W536" i="11"/>
  <c r="J650" i="31"/>
  <c r="N642" i="15"/>
  <c r="K642" i="15"/>
  <c r="D547" i="15"/>
  <c r="H547" i="15"/>
  <c r="L642" i="15"/>
  <c r="O642" i="15"/>
  <c r="C547" i="15"/>
  <c r="G547" i="15"/>
  <c r="M642" i="15"/>
  <c r="E547" i="15"/>
  <c r="F547" i="15"/>
  <c r="P528" i="29"/>
  <c r="N528" i="29"/>
  <c r="Q528" i="29"/>
  <c r="R528" i="29"/>
  <c r="O528" i="29"/>
  <c r="S528" i="29"/>
  <c r="S528" i="30"/>
  <c r="Q528" i="30"/>
  <c r="R528" i="30"/>
  <c r="P528" i="30"/>
  <c r="O528" i="30"/>
  <c r="N528" i="30"/>
  <c r="R528" i="27"/>
  <c r="N528" i="27"/>
  <c r="O528" i="27"/>
  <c r="S528" i="27"/>
  <c r="P528" i="27"/>
  <c r="Q528" i="27"/>
  <c r="R528" i="28"/>
  <c r="Q528" i="28"/>
  <c r="O528" i="28"/>
  <c r="N528" i="28"/>
  <c r="P528" i="28"/>
  <c r="S528" i="28"/>
  <c r="S528" i="25"/>
  <c r="P528" i="25"/>
  <c r="Q528" i="25"/>
  <c r="R528" i="25"/>
  <c r="N528" i="25"/>
  <c r="O528" i="25"/>
  <c r="S528" i="26"/>
  <c r="R528" i="26"/>
  <c r="P528" i="26"/>
  <c r="O528" i="26"/>
  <c r="N528" i="26"/>
  <c r="Q528" i="26"/>
  <c r="S528" i="24"/>
  <c r="R528" i="24"/>
  <c r="Q528" i="24"/>
  <c r="P528" i="24"/>
  <c r="O528" i="24"/>
  <c r="N528" i="24"/>
  <c r="S528" i="23"/>
  <c r="P528" i="23"/>
  <c r="Q528" i="23"/>
  <c r="O528" i="23"/>
  <c r="N528" i="23"/>
  <c r="R528" i="23"/>
  <c r="S528" i="22"/>
  <c r="Q528" i="22"/>
  <c r="P528" i="22"/>
  <c r="R528" i="22"/>
  <c r="O528" i="22"/>
  <c r="N528" i="22"/>
  <c r="Q528" i="21"/>
  <c r="S528" i="21"/>
  <c r="O528" i="21"/>
  <c r="R528" i="21"/>
  <c r="N528" i="21"/>
  <c r="P528" i="21"/>
  <c r="Q528" i="18"/>
  <c r="O528" i="18"/>
  <c r="S528" i="18"/>
  <c r="N528" i="18"/>
  <c r="R528" i="18"/>
  <c r="P528" i="18"/>
  <c r="S528" i="19"/>
  <c r="R528" i="19"/>
  <c r="Q528" i="19"/>
  <c r="O528" i="19"/>
  <c r="N528" i="19"/>
  <c r="P528" i="19"/>
  <c r="H541" i="9"/>
  <c r="B555" i="15"/>
  <c r="M536" i="18"/>
  <c r="J650" i="15"/>
  <c r="P642" i="15"/>
  <c r="I533" i="11"/>
  <c r="K533" i="11"/>
  <c r="M533" i="11"/>
  <c r="J533" i="11"/>
  <c r="L533" i="11"/>
  <c r="Z528" i="11"/>
  <c r="X528" i="11"/>
  <c r="Y528" i="11"/>
  <c r="AA528" i="11"/>
  <c r="AB528" i="11"/>
  <c r="I533" i="9"/>
  <c r="N533" i="9"/>
  <c r="K533" i="9"/>
  <c r="J533" i="9"/>
  <c r="M533" i="9"/>
  <c r="L533" i="9"/>
  <c r="I534" i="11" a="1"/>
  <c r="X529" i="11" a="1"/>
  <c r="I534" i="9" a="1"/>
  <c r="N529" i="18" a="1"/>
  <c r="N529" i="29" a="1"/>
  <c r="N529" i="27" a="1"/>
  <c r="N529" i="28" a="1"/>
  <c r="N529" i="26" a="1"/>
  <c r="N529" i="30" a="1"/>
  <c r="N529" i="22" a="1"/>
  <c r="N529" i="23" a="1"/>
  <c r="N529" i="21" a="1"/>
  <c r="N529" i="25" a="1"/>
  <c r="N529" i="19" a="1"/>
  <c r="N529" i="24" a="1"/>
  <c r="N643" i="31" l="1"/>
  <c r="L643" i="31"/>
  <c r="F548" i="31"/>
  <c r="E548" i="31"/>
  <c r="C548" i="31"/>
  <c r="K643" i="31"/>
  <c r="M643" i="31"/>
  <c r="O643" i="31"/>
  <c r="W537" i="11"/>
  <c r="J651" i="31"/>
  <c r="D548" i="31"/>
  <c r="G548" i="31"/>
  <c r="F548" i="15"/>
  <c r="D548" i="15"/>
  <c r="O643" i="15"/>
  <c r="N643" i="15"/>
  <c r="G548" i="15"/>
  <c r="M643" i="15"/>
  <c r="E548" i="15"/>
  <c r="K643" i="15"/>
  <c r="L643" i="15"/>
  <c r="H548" i="15"/>
  <c r="C548" i="15"/>
  <c r="R529" i="29"/>
  <c r="P529" i="29"/>
  <c r="O529" i="29"/>
  <c r="Q529" i="29"/>
  <c r="S529" i="29"/>
  <c r="N529" i="29"/>
  <c r="Q529" i="30"/>
  <c r="P529" i="30"/>
  <c r="O529" i="30"/>
  <c r="N529" i="30"/>
  <c r="S529" i="30"/>
  <c r="R529" i="30"/>
  <c r="R529" i="27"/>
  <c r="P529" i="27"/>
  <c r="S529" i="27"/>
  <c r="Q529" i="27"/>
  <c r="O529" i="27"/>
  <c r="N529" i="27"/>
  <c r="R529" i="28"/>
  <c r="Q529" i="28"/>
  <c r="P529" i="28"/>
  <c r="O529" i="28"/>
  <c r="N529" i="28"/>
  <c r="S529" i="28"/>
  <c r="S529" i="25"/>
  <c r="O529" i="25"/>
  <c r="Q529" i="25"/>
  <c r="P529" i="25"/>
  <c r="R529" i="25"/>
  <c r="N529" i="25"/>
  <c r="S529" i="26"/>
  <c r="R529" i="26"/>
  <c r="Q529" i="26"/>
  <c r="P529" i="26"/>
  <c r="O529" i="26"/>
  <c r="N529" i="26"/>
  <c r="R529" i="23"/>
  <c r="Q529" i="23"/>
  <c r="N529" i="23"/>
  <c r="O529" i="23"/>
  <c r="S529" i="23"/>
  <c r="P529" i="23"/>
  <c r="S529" i="24"/>
  <c r="R529" i="24"/>
  <c r="O529" i="24"/>
  <c r="N529" i="24"/>
  <c r="Q529" i="24"/>
  <c r="P529" i="24"/>
  <c r="Q529" i="21"/>
  <c r="S529" i="21"/>
  <c r="R529" i="21"/>
  <c r="P529" i="21"/>
  <c r="O529" i="21"/>
  <c r="N529" i="21"/>
  <c r="O529" i="22"/>
  <c r="N529" i="22"/>
  <c r="Q529" i="22"/>
  <c r="P529" i="22"/>
  <c r="S529" i="22"/>
  <c r="R529" i="22"/>
  <c r="S529" i="19"/>
  <c r="R529" i="19"/>
  <c r="Q529" i="19"/>
  <c r="P529" i="19"/>
  <c r="O529" i="19"/>
  <c r="N529" i="19"/>
  <c r="S529" i="18"/>
  <c r="P529" i="18"/>
  <c r="O529" i="18"/>
  <c r="N529" i="18"/>
  <c r="R529" i="18"/>
  <c r="Q529" i="18"/>
  <c r="M537" i="18"/>
  <c r="J651" i="15"/>
  <c r="H542" i="9"/>
  <c r="B556" i="15"/>
  <c r="P643" i="15"/>
  <c r="L534" i="11"/>
  <c r="I534" i="11"/>
  <c r="J534" i="11"/>
  <c r="M534" i="11"/>
  <c r="K534" i="11"/>
  <c r="AA529" i="11"/>
  <c r="AB529" i="11"/>
  <c r="Y529" i="11"/>
  <c r="Z529" i="11"/>
  <c r="X529" i="11"/>
  <c r="M534" i="9"/>
  <c r="K534" i="9"/>
  <c r="J534" i="9"/>
  <c r="N534" i="9"/>
  <c r="L534" i="9"/>
  <c r="I534" i="9"/>
  <c r="I535" i="11" a="1"/>
  <c r="X530" i="11" a="1"/>
  <c r="N530" i="27" a="1"/>
  <c r="N530" i="24" a="1"/>
  <c r="N530" i="29" a="1"/>
  <c r="N530" i="26" a="1"/>
  <c r="N530" i="30" a="1"/>
  <c r="N530" i="25" a="1"/>
  <c r="I535" i="9" a="1"/>
  <c r="N530" i="21" a="1"/>
  <c r="N530" i="28" a="1"/>
  <c r="N530" i="18" a="1"/>
  <c r="N530" i="19" a="1"/>
  <c r="N530" i="22" a="1"/>
  <c r="N530" i="23" a="1"/>
  <c r="K644" i="31" l="1"/>
  <c r="M644" i="31"/>
  <c r="W538" i="11"/>
  <c r="J652" i="31"/>
  <c r="L644" i="31"/>
  <c r="O644" i="31"/>
  <c r="G549" i="31"/>
  <c r="N644" i="31"/>
  <c r="E549" i="31"/>
  <c r="D549" i="31"/>
  <c r="C549" i="31"/>
  <c r="F549" i="31"/>
  <c r="L644" i="15"/>
  <c r="C549" i="15"/>
  <c r="F549" i="15"/>
  <c r="G549" i="15"/>
  <c r="K644" i="15"/>
  <c r="M644" i="15"/>
  <c r="E549" i="15"/>
  <c r="N644" i="15"/>
  <c r="D549" i="15"/>
  <c r="O644" i="15"/>
  <c r="H549" i="15"/>
  <c r="N530" i="29"/>
  <c r="Q530" i="29"/>
  <c r="R530" i="29"/>
  <c r="S530" i="29"/>
  <c r="P530" i="29"/>
  <c r="O530" i="29"/>
  <c r="S530" i="30"/>
  <c r="Q530" i="30"/>
  <c r="P530" i="30"/>
  <c r="O530" i="30"/>
  <c r="N530" i="30"/>
  <c r="R530" i="30"/>
  <c r="R530" i="27"/>
  <c r="N530" i="27"/>
  <c r="Q530" i="27"/>
  <c r="S530" i="27"/>
  <c r="O530" i="27"/>
  <c r="P530" i="27"/>
  <c r="S530" i="28"/>
  <c r="R530" i="28"/>
  <c r="Q530" i="28"/>
  <c r="P530" i="28"/>
  <c r="O530" i="28"/>
  <c r="N530" i="28"/>
  <c r="Q530" i="25"/>
  <c r="S530" i="25"/>
  <c r="N530" i="25"/>
  <c r="P530" i="25"/>
  <c r="R530" i="25"/>
  <c r="O530" i="25"/>
  <c r="S530" i="26"/>
  <c r="R530" i="26"/>
  <c r="Q530" i="26"/>
  <c r="P530" i="26"/>
  <c r="O530" i="26"/>
  <c r="N530" i="26"/>
  <c r="Q530" i="23"/>
  <c r="O530" i="23"/>
  <c r="N530" i="23"/>
  <c r="S530" i="23"/>
  <c r="P530" i="23"/>
  <c r="R530" i="23"/>
  <c r="S530" i="24"/>
  <c r="R530" i="24"/>
  <c r="Q530" i="24"/>
  <c r="P530" i="24"/>
  <c r="O530" i="24"/>
  <c r="N530" i="24"/>
  <c r="S530" i="22"/>
  <c r="R530" i="22"/>
  <c r="Q530" i="22"/>
  <c r="P530" i="22"/>
  <c r="O530" i="22"/>
  <c r="N530" i="22"/>
  <c r="S530" i="21"/>
  <c r="R530" i="21"/>
  <c r="N530" i="21"/>
  <c r="Q530" i="21"/>
  <c r="P530" i="21"/>
  <c r="O530" i="21"/>
  <c r="N530" i="18"/>
  <c r="S530" i="18"/>
  <c r="Q530" i="18"/>
  <c r="R530" i="18"/>
  <c r="P530" i="18"/>
  <c r="O530" i="18"/>
  <c r="N530" i="19"/>
  <c r="S530" i="19"/>
  <c r="R530" i="19"/>
  <c r="Q530" i="19"/>
  <c r="P530" i="19"/>
  <c r="O530" i="19"/>
  <c r="M538" i="18"/>
  <c r="J652" i="15"/>
  <c r="H543" i="9"/>
  <c r="B557" i="15"/>
  <c r="P644" i="15"/>
  <c r="M535" i="11"/>
  <c r="J535" i="11"/>
  <c r="K535" i="11"/>
  <c r="I535" i="11"/>
  <c r="L535" i="11"/>
  <c r="AB530" i="11"/>
  <c r="X530" i="11"/>
  <c r="Z530" i="11"/>
  <c r="AA530" i="11"/>
  <c r="Y530" i="11"/>
  <c r="M535" i="9"/>
  <c r="N535" i="9"/>
  <c r="I535" i="9"/>
  <c r="L535" i="9"/>
  <c r="K535" i="9"/>
  <c r="J535" i="9"/>
  <c r="I536" i="11" a="1"/>
  <c r="X531" i="11" a="1"/>
  <c r="N531" i="26" a="1"/>
  <c r="N531" i="21" a="1"/>
  <c r="N531" i="25" a="1"/>
  <c r="I536" i="9" a="1"/>
  <c r="N531" i="24" a="1"/>
  <c r="N531" i="22" a="1"/>
  <c r="N531" i="28" a="1"/>
  <c r="N531" i="30" a="1"/>
  <c r="N531" i="23" a="1"/>
  <c r="N531" i="18" a="1"/>
  <c r="N531" i="29" a="1"/>
  <c r="N531" i="27" a="1"/>
  <c r="N531" i="19" a="1"/>
  <c r="L645" i="31" l="1"/>
  <c r="N645" i="31"/>
  <c r="O645" i="31"/>
  <c r="F550" i="31"/>
  <c r="C550" i="31"/>
  <c r="E550" i="31"/>
  <c r="G550" i="31"/>
  <c r="M645" i="31"/>
  <c r="W539" i="11"/>
  <c r="J653" i="31"/>
  <c r="K645" i="31"/>
  <c r="D550" i="31"/>
  <c r="D550" i="15"/>
  <c r="E550" i="15"/>
  <c r="F550" i="15"/>
  <c r="K645" i="15"/>
  <c r="M645" i="15"/>
  <c r="C550" i="15"/>
  <c r="G550" i="15"/>
  <c r="O645" i="15"/>
  <c r="N645" i="15"/>
  <c r="H550" i="15"/>
  <c r="L645" i="15"/>
  <c r="R531" i="29"/>
  <c r="S531" i="29"/>
  <c r="Q531" i="29"/>
  <c r="O531" i="29"/>
  <c r="N531" i="29"/>
  <c r="P531" i="29"/>
  <c r="S531" i="30"/>
  <c r="R531" i="30"/>
  <c r="Q531" i="30"/>
  <c r="P531" i="30"/>
  <c r="O531" i="30"/>
  <c r="N531" i="30"/>
  <c r="S531" i="27"/>
  <c r="P531" i="27"/>
  <c r="N531" i="27"/>
  <c r="R531" i="27"/>
  <c r="O531" i="27"/>
  <c r="Q531" i="27"/>
  <c r="S531" i="28"/>
  <c r="R531" i="28"/>
  <c r="Q531" i="28"/>
  <c r="O531" i="28"/>
  <c r="N531" i="28"/>
  <c r="P531" i="28"/>
  <c r="R531" i="25"/>
  <c r="S531" i="25"/>
  <c r="P531" i="25"/>
  <c r="N531" i="25"/>
  <c r="Q531" i="25"/>
  <c r="O531" i="25"/>
  <c r="Q531" i="26"/>
  <c r="N531" i="26"/>
  <c r="R531" i="26"/>
  <c r="P531" i="26"/>
  <c r="O531" i="26"/>
  <c r="S531" i="26"/>
  <c r="O531" i="23"/>
  <c r="S531" i="23"/>
  <c r="P531" i="23"/>
  <c r="N531" i="23"/>
  <c r="Q531" i="23"/>
  <c r="R531" i="23"/>
  <c r="O531" i="24"/>
  <c r="N531" i="24"/>
  <c r="S531" i="24"/>
  <c r="R531" i="24"/>
  <c r="Q531" i="24"/>
  <c r="P531" i="24"/>
  <c r="N531" i="21"/>
  <c r="Q531" i="21"/>
  <c r="S531" i="21"/>
  <c r="O531" i="21"/>
  <c r="R531" i="21"/>
  <c r="P531" i="21"/>
  <c r="S531" i="22"/>
  <c r="R531" i="22"/>
  <c r="Q531" i="22"/>
  <c r="P531" i="22"/>
  <c r="O531" i="22"/>
  <c r="N531" i="22"/>
  <c r="S531" i="19"/>
  <c r="N531" i="19"/>
  <c r="R531" i="19"/>
  <c r="Q531" i="19"/>
  <c r="P531" i="19"/>
  <c r="O531" i="19"/>
  <c r="N531" i="18"/>
  <c r="R531" i="18"/>
  <c r="P531" i="18"/>
  <c r="S531" i="18"/>
  <c r="Q531" i="18"/>
  <c r="O531" i="18"/>
  <c r="H544" i="9"/>
  <c r="B558" i="15"/>
  <c r="P645" i="15"/>
  <c r="M539" i="18"/>
  <c r="J653" i="15"/>
  <c r="L536" i="11"/>
  <c r="M536" i="11"/>
  <c r="I536" i="11"/>
  <c r="J536" i="11"/>
  <c r="K536" i="11"/>
  <c r="AA531" i="11"/>
  <c r="X531" i="11"/>
  <c r="AB531" i="11"/>
  <c r="Z531" i="11"/>
  <c r="Y531" i="11"/>
  <c r="L536" i="9"/>
  <c r="N536" i="9"/>
  <c r="J536" i="9"/>
  <c r="I536" i="9"/>
  <c r="K536" i="9"/>
  <c r="M536" i="9"/>
  <c r="I537" i="11" a="1"/>
  <c r="X532" i="11" a="1"/>
  <c r="N532" i="24" a="1"/>
  <c r="N532" i="18" a="1"/>
  <c r="I537" i="9" a="1"/>
  <c r="N532" i="26" a="1"/>
  <c r="N532" i="30" a="1"/>
  <c r="N532" i="25" a="1"/>
  <c r="N532" i="28" a="1"/>
  <c r="N532" i="22" a="1"/>
  <c r="N532" i="27" a="1"/>
  <c r="N532" i="23" a="1"/>
  <c r="N532" i="21" a="1"/>
  <c r="N532" i="29" a="1"/>
  <c r="N532" i="19" a="1"/>
  <c r="L646" i="31" l="1"/>
  <c r="O646" i="31"/>
  <c r="G551" i="31"/>
  <c r="W540" i="11"/>
  <c r="J654" i="31"/>
  <c r="F551" i="31"/>
  <c r="M646" i="31"/>
  <c r="K646" i="31"/>
  <c r="N646" i="31"/>
  <c r="E551" i="31"/>
  <c r="D551" i="31"/>
  <c r="C551" i="31"/>
  <c r="N646" i="15"/>
  <c r="G551" i="15"/>
  <c r="H551" i="15"/>
  <c r="L646" i="15"/>
  <c r="K646" i="15"/>
  <c r="F551" i="15"/>
  <c r="E551" i="15"/>
  <c r="M646" i="15"/>
  <c r="O646" i="15"/>
  <c r="C551" i="15"/>
  <c r="D551" i="15"/>
  <c r="R532" i="29"/>
  <c r="P532" i="29"/>
  <c r="S532" i="29"/>
  <c r="Q532" i="29"/>
  <c r="N532" i="29"/>
  <c r="O532" i="29"/>
  <c r="S532" i="30"/>
  <c r="Q532" i="30"/>
  <c r="O532" i="30"/>
  <c r="R532" i="30"/>
  <c r="P532" i="30"/>
  <c r="N532" i="30"/>
  <c r="N532" i="27"/>
  <c r="P532" i="27"/>
  <c r="R532" i="27"/>
  <c r="S532" i="27"/>
  <c r="O532" i="27"/>
  <c r="Q532" i="27"/>
  <c r="R532" i="28"/>
  <c r="Q532" i="28"/>
  <c r="O532" i="28"/>
  <c r="N532" i="28"/>
  <c r="S532" i="28"/>
  <c r="P532" i="28"/>
  <c r="R532" i="25"/>
  <c r="O532" i="25"/>
  <c r="P532" i="25"/>
  <c r="S532" i="25"/>
  <c r="Q532" i="25"/>
  <c r="N532" i="25"/>
  <c r="S532" i="26"/>
  <c r="R532" i="26"/>
  <c r="P532" i="26"/>
  <c r="O532" i="26"/>
  <c r="N532" i="26"/>
  <c r="Q532" i="26"/>
  <c r="S532" i="24"/>
  <c r="R532" i="24"/>
  <c r="Q532" i="24"/>
  <c r="P532" i="24"/>
  <c r="O532" i="24"/>
  <c r="N532" i="24"/>
  <c r="P532" i="23"/>
  <c r="Q532" i="23"/>
  <c r="N532" i="23"/>
  <c r="O532" i="23"/>
  <c r="S532" i="23"/>
  <c r="R532" i="23"/>
  <c r="S532" i="22"/>
  <c r="Q532" i="22"/>
  <c r="P532" i="22"/>
  <c r="R532" i="22"/>
  <c r="O532" i="22"/>
  <c r="N532" i="22"/>
  <c r="N532" i="21"/>
  <c r="Q532" i="21"/>
  <c r="O532" i="21"/>
  <c r="R532" i="21"/>
  <c r="S532" i="21"/>
  <c r="P532" i="21"/>
  <c r="S532" i="18"/>
  <c r="N532" i="18"/>
  <c r="R532" i="18"/>
  <c r="P532" i="18"/>
  <c r="Q532" i="18"/>
  <c r="O532" i="18"/>
  <c r="S532" i="19"/>
  <c r="R532" i="19"/>
  <c r="Q532" i="19"/>
  <c r="O532" i="19"/>
  <c r="N532" i="19"/>
  <c r="P532" i="19"/>
  <c r="H545" i="9"/>
  <c r="B559" i="15"/>
  <c r="P646" i="15"/>
  <c r="M540" i="18"/>
  <c r="J654" i="15"/>
  <c r="M537" i="11"/>
  <c r="I537" i="11"/>
  <c r="K537" i="11"/>
  <c r="J537" i="11"/>
  <c r="L537" i="11"/>
  <c r="AA532" i="11"/>
  <c r="AB532" i="11"/>
  <c r="X532" i="11"/>
  <c r="Y532" i="11"/>
  <c r="Z532" i="11"/>
  <c r="I537" i="9"/>
  <c r="N537" i="9"/>
  <c r="L537" i="9"/>
  <c r="K537" i="9"/>
  <c r="M537" i="9"/>
  <c r="J537" i="9"/>
  <c r="I538" i="11" a="1"/>
  <c r="X533" i="11" a="1"/>
  <c r="N533" i="26" a="1"/>
  <c r="N533" i="18" a="1"/>
  <c r="N533" i="22" a="1"/>
  <c r="N533" i="30" a="1"/>
  <c r="N533" i="24" a="1"/>
  <c r="N533" i="19" a="1"/>
  <c r="N533" i="28" a="1"/>
  <c r="N533" i="27" a="1"/>
  <c r="N533" i="23" a="1"/>
  <c r="I538" i="9" a="1"/>
  <c r="N533" i="21" a="1"/>
  <c r="N533" i="29" a="1"/>
  <c r="N533" i="25" a="1"/>
  <c r="O647" i="31" l="1"/>
  <c r="E552" i="31"/>
  <c r="N647" i="31"/>
  <c r="F552" i="31"/>
  <c r="M647" i="31"/>
  <c r="C552" i="31"/>
  <c r="L647" i="31"/>
  <c r="K647" i="31"/>
  <c r="D552" i="31"/>
  <c r="W541" i="11"/>
  <c r="J655" i="31"/>
  <c r="G552" i="31"/>
  <c r="L647" i="15"/>
  <c r="M647" i="15"/>
  <c r="G552" i="15"/>
  <c r="H552" i="15"/>
  <c r="C552" i="15"/>
  <c r="K647" i="15"/>
  <c r="D552" i="15"/>
  <c r="F552" i="15"/>
  <c r="N647" i="15"/>
  <c r="O647" i="15"/>
  <c r="E552" i="15"/>
  <c r="R533" i="29"/>
  <c r="Q533" i="29"/>
  <c r="P533" i="29"/>
  <c r="S533" i="29"/>
  <c r="O533" i="29"/>
  <c r="N533" i="29"/>
  <c r="Q533" i="30"/>
  <c r="P533" i="30"/>
  <c r="O533" i="30"/>
  <c r="N533" i="30"/>
  <c r="S533" i="30"/>
  <c r="R533" i="30"/>
  <c r="P533" i="27"/>
  <c r="R533" i="27"/>
  <c r="N533" i="27"/>
  <c r="S533" i="27"/>
  <c r="Q533" i="27"/>
  <c r="O533" i="27"/>
  <c r="R533" i="28"/>
  <c r="Q533" i="28"/>
  <c r="P533" i="28"/>
  <c r="O533" i="28"/>
  <c r="N533" i="28"/>
  <c r="S533" i="28"/>
  <c r="N533" i="25"/>
  <c r="Q533" i="25"/>
  <c r="S533" i="25"/>
  <c r="R533" i="25"/>
  <c r="O533" i="25"/>
  <c r="P533" i="25"/>
  <c r="S533" i="26"/>
  <c r="R533" i="26"/>
  <c r="Q533" i="26"/>
  <c r="P533" i="26"/>
  <c r="O533" i="26"/>
  <c r="N533" i="26"/>
  <c r="R533" i="23"/>
  <c r="P533" i="23"/>
  <c r="S533" i="23"/>
  <c r="O533" i="23"/>
  <c r="Q533" i="23"/>
  <c r="N533" i="23"/>
  <c r="S533" i="24"/>
  <c r="R533" i="24"/>
  <c r="Q533" i="24"/>
  <c r="P533" i="24"/>
  <c r="O533" i="24"/>
  <c r="N533" i="24"/>
  <c r="S533" i="21"/>
  <c r="R533" i="21"/>
  <c r="N533" i="21"/>
  <c r="Q533" i="21"/>
  <c r="P533" i="21"/>
  <c r="O533" i="21"/>
  <c r="O533" i="22"/>
  <c r="N533" i="22"/>
  <c r="S533" i="22"/>
  <c r="R533" i="22"/>
  <c r="Q533" i="22"/>
  <c r="P533" i="22"/>
  <c r="S533" i="19"/>
  <c r="R533" i="19"/>
  <c r="Q533" i="19"/>
  <c r="P533" i="19"/>
  <c r="O533" i="19"/>
  <c r="N533" i="19"/>
  <c r="O533" i="18"/>
  <c r="R533" i="18"/>
  <c r="N533" i="18"/>
  <c r="P533" i="18"/>
  <c r="S533" i="18"/>
  <c r="Q533" i="18"/>
  <c r="M541" i="18"/>
  <c r="J655" i="15"/>
  <c r="H546" i="9"/>
  <c r="B560" i="15"/>
  <c r="P647" i="15"/>
  <c r="J538" i="11"/>
  <c r="I538" i="11"/>
  <c r="K538" i="11"/>
  <c r="L538" i="11"/>
  <c r="M538" i="11"/>
  <c r="Y533" i="11"/>
  <c r="AA533" i="11"/>
  <c r="AB533" i="11"/>
  <c r="Z533" i="11"/>
  <c r="X533" i="11"/>
  <c r="I538" i="9"/>
  <c r="N538" i="9"/>
  <c r="J538" i="9"/>
  <c r="K538" i="9"/>
  <c r="M538" i="9"/>
  <c r="L538" i="9"/>
  <c r="I539" i="11" a="1"/>
  <c r="X534" i="11" a="1"/>
  <c r="N534" i="24" a="1"/>
  <c r="N534" i="30" a="1"/>
  <c r="N534" i="25" a="1"/>
  <c r="N534" i="23" a="1"/>
  <c r="N534" i="18" a="1"/>
  <c r="N534" i="21" a="1"/>
  <c r="N534" i="29" a="1"/>
  <c r="N534" i="27" a="1"/>
  <c r="N534" i="26" a="1"/>
  <c r="N534" i="22" a="1"/>
  <c r="N534" i="28" a="1"/>
  <c r="I539" i="9" a="1"/>
  <c r="N534" i="19" a="1"/>
  <c r="K648" i="31" l="1"/>
  <c r="N648" i="31"/>
  <c r="L648" i="31"/>
  <c r="W542" i="11"/>
  <c r="J656" i="31"/>
  <c r="O648" i="31"/>
  <c r="G553" i="31"/>
  <c r="C553" i="31"/>
  <c r="M648" i="31"/>
  <c r="F553" i="31"/>
  <c r="D553" i="31"/>
  <c r="E553" i="31"/>
  <c r="L648" i="15"/>
  <c r="O648" i="15"/>
  <c r="H553" i="15"/>
  <c r="C553" i="15"/>
  <c r="M648" i="15"/>
  <c r="E553" i="15"/>
  <c r="G553" i="15"/>
  <c r="N648" i="15"/>
  <c r="D553" i="15"/>
  <c r="K648" i="15"/>
  <c r="F553" i="15"/>
  <c r="S534" i="29"/>
  <c r="Q534" i="29"/>
  <c r="P534" i="29"/>
  <c r="N534" i="29"/>
  <c r="R534" i="29"/>
  <c r="O534" i="29"/>
  <c r="S534" i="30"/>
  <c r="Q534" i="30"/>
  <c r="P534" i="30"/>
  <c r="O534" i="30"/>
  <c r="N534" i="30"/>
  <c r="R534" i="30"/>
  <c r="R534" i="27"/>
  <c r="N534" i="27"/>
  <c r="Q534" i="27"/>
  <c r="S534" i="27"/>
  <c r="P534" i="27"/>
  <c r="O534" i="27"/>
  <c r="S534" i="28"/>
  <c r="R534" i="28"/>
  <c r="Q534" i="28"/>
  <c r="P534" i="28"/>
  <c r="O534" i="28"/>
  <c r="N534" i="28"/>
  <c r="S534" i="25"/>
  <c r="O534" i="25"/>
  <c r="N534" i="25"/>
  <c r="R534" i="25"/>
  <c r="P534" i="25"/>
  <c r="Q534" i="25"/>
  <c r="S534" i="26"/>
  <c r="R534" i="26"/>
  <c r="Q534" i="26"/>
  <c r="P534" i="26"/>
  <c r="O534" i="26"/>
  <c r="N534" i="26"/>
  <c r="S534" i="24"/>
  <c r="R534" i="24"/>
  <c r="Q534" i="24"/>
  <c r="P534" i="24"/>
  <c r="O534" i="24"/>
  <c r="N534" i="24"/>
  <c r="N534" i="23"/>
  <c r="O534" i="23"/>
  <c r="S534" i="23"/>
  <c r="R534" i="23"/>
  <c r="P534" i="23"/>
  <c r="Q534" i="23"/>
  <c r="S534" i="22"/>
  <c r="R534" i="22"/>
  <c r="Q534" i="22"/>
  <c r="P534" i="22"/>
  <c r="O534" i="22"/>
  <c r="N534" i="22"/>
  <c r="S534" i="21"/>
  <c r="R534" i="21"/>
  <c r="N534" i="21"/>
  <c r="P534" i="21"/>
  <c r="Q534" i="21"/>
  <c r="O534" i="21"/>
  <c r="S534" i="18"/>
  <c r="Q534" i="18"/>
  <c r="N534" i="18"/>
  <c r="O534" i="18"/>
  <c r="P534" i="18"/>
  <c r="R534" i="18"/>
  <c r="N534" i="19"/>
  <c r="Q534" i="19"/>
  <c r="P534" i="19"/>
  <c r="O534" i="19"/>
  <c r="S534" i="19"/>
  <c r="R534" i="19"/>
  <c r="M542" i="18"/>
  <c r="J656" i="15"/>
  <c r="P648" i="15"/>
  <c r="H547" i="9"/>
  <c r="B561" i="15"/>
  <c r="J539" i="11"/>
  <c r="L539" i="11"/>
  <c r="I539" i="11"/>
  <c r="M539" i="11"/>
  <c r="K539" i="11"/>
  <c r="Z534" i="11"/>
  <c r="Y534" i="11"/>
  <c r="AB534" i="11"/>
  <c r="AA534" i="11"/>
  <c r="X534" i="11"/>
  <c r="L539" i="9"/>
  <c r="I539" i="9"/>
  <c r="N539" i="9"/>
  <c r="M539" i="9"/>
  <c r="J539" i="9"/>
  <c r="K539" i="9"/>
  <c r="I540" i="11" a="1"/>
  <c r="X535" i="11" a="1"/>
  <c r="N535" i="19" a="1"/>
  <c r="N535" i="28" a="1"/>
  <c r="I540" i="9" a="1"/>
  <c r="N535" i="23" a="1"/>
  <c r="N535" i="18" a="1"/>
  <c r="N535" i="27" a="1"/>
  <c r="N535" i="25" a="1"/>
  <c r="N535" i="24" a="1"/>
  <c r="N535" i="21" a="1"/>
  <c r="N535" i="22" a="1"/>
  <c r="N535" i="30" a="1"/>
  <c r="N535" i="29" a="1"/>
  <c r="N535" i="26" a="1"/>
  <c r="K649" i="31" l="1"/>
  <c r="C554" i="31"/>
  <c r="M649" i="31"/>
  <c r="F554" i="31"/>
  <c r="E554" i="31"/>
  <c r="G554" i="31"/>
  <c r="N649" i="31"/>
  <c r="O649" i="31"/>
  <c r="L649" i="31"/>
  <c r="D554" i="31"/>
  <c r="W543" i="11"/>
  <c r="J657" i="31"/>
  <c r="M649" i="15"/>
  <c r="L649" i="15"/>
  <c r="D554" i="15"/>
  <c r="C554" i="15"/>
  <c r="N649" i="15"/>
  <c r="O649" i="15"/>
  <c r="K649" i="15"/>
  <c r="E554" i="15"/>
  <c r="F554" i="15"/>
  <c r="G554" i="15"/>
  <c r="H554" i="15"/>
  <c r="P535" i="29"/>
  <c r="N535" i="29"/>
  <c r="R535" i="29"/>
  <c r="O535" i="29"/>
  <c r="S535" i="29"/>
  <c r="Q535" i="29"/>
  <c r="S535" i="30"/>
  <c r="R535" i="30"/>
  <c r="Q535" i="30"/>
  <c r="P535" i="30"/>
  <c r="O535" i="30"/>
  <c r="N535" i="30"/>
  <c r="R535" i="27"/>
  <c r="O535" i="27"/>
  <c r="Q535" i="27"/>
  <c r="N535" i="27"/>
  <c r="S535" i="27"/>
  <c r="P535" i="27"/>
  <c r="S535" i="28"/>
  <c r="R535" i="28"/>
  <c r="Q535" i="28"/>
  <c r="O535" i="28"/>
  <c r="N535" i="28"/>
  <c r="P535" i="28"/>
  <c r="O535" i="25"/>
  <c r="S535" i="25"/>
  <c r="Q535" i="25"/>
  <c r="N535" i="25"/>
  <c r="R535" i="25"/>
  <c r="P535" i="25"/>
  <c r="Q535" i="26"/>
  <c r="N535" i="26"/>
  <c r="S535" i="26"/>
  <c r="O535" i="26"/>
  <c r="R535" i="26"/>
  <c r="P535" i="26"/>
  <c r="Q535" i="23"/>
  <c r="S535" i="23"/>
  <c r="O535" i="23"/>
  <c r="N535" i="23"/>
  <c r="R535" i="23"/>
  <c r="P535" i="23"/>
  <c r="O535" i="24"/>
  <c r="N535" i="24"/>
  <c r="S535" i="24"/>
  <c r="R535" i="24"/>
  <c r="Q535" i="24"/>
  <c r="P535" i="24"/>
  <c r="P535" i="21"/>
  <c r="O535" i="21"/>
  <c r="S535" i="21"/>
  <c r="Q535" i="21"/>
  <c r="R535" i="21"/>
  <c r="N535" i="21"/>
  <c r="P535" i="22"/>
  <c r="O535" i="22"/>
  <c r="N535" i="22"/>
  <c r="S535" i="22"/>
  <c r="R535" i="22"/>
  <c r="Q535" i="22"/>
  <c r="S535" i="19"/>
  <c r="N535" i="19"/>
  <c r="R535" i="19"/>
  <c r="Q535" i="19"/>
  <c r="P535" i="19"/>
  <c r="O535" i="19"/>
  <c r="N535" i="18"/>
  <c r="P535" i="18"/>
  <c r="R535" i="18"/>
  <c r="S535" i="18"/>
  <c r="O535" i="18"/>
  <c r="Q535" i="18"/>
  <c r="H548" i="9"/>
  <c r="B562" i="15"/>
  <c r="M543" i="18"/>
  <c r="J657" i="15"/>
  <c r="P649" i="15"/>
  <c r="L540" i="11"/>
  <c r="K540" i="11"/>
  <c r="I540" i="11"/>
  <c r="M540" i="11"/>
  <c r="J540" i="11"/>
  <c r="AA535" i="11"/>
  <c r="AB535" i="11"/>
  <c r="X535" i="11"/>
  <c r="Y535" i="11"/>
  <c r="Z535" i="11"/>
  <c r="K540" i="9"/>
  <c r="N540" i="9"/>
  <c r="I540" i="9"/>
  <c r="J540" i="9"/>
  <c r="L540" i="9"/>
  <c r="M540" i="9"/>
  <c r="I541" i="11" a="1"/>
  <c r="X536" i="11" a="1"/>
  <c r="N536" i="25" a="1"/>
  <c r="N536" i="27" a="1"/>
  <c r="N536" i="23" a="1"/>
  <c r="N536" i="19" a="1"/>
  <c r="N536" i="30" a="1"/>
  <c r="N536" i="22" a="1"/>
  <c r="I541" i="9" a="1"/>
  <c r="N536" i="26" a="1"/>
  <c r="N536" i="18" a="1"/>
  <c r="N536" i="28" a="1"/>
  <c r="N536" i="29" a="1"/>
  <c r="N536" i="24" a="1"/>
  <c r="N536" i="21" a="1"/>
  <c r="K650" i="31" l="1"/>
  <c r="O650" i="31"/>
  <c r="W544" i="11"/>
  <c r="J658" i="31"/>
  <c r="D555" i="31"/>
  <c r="G555" i="31"/>
  <c r="C555" i="31"/>
  <c r="E555" i="31"/>
  <c r="M650" i="31"/>
  <c r="F555" i="31"/>
  <c r="L650" i="31"/>
  <c r="N650" i="31"/>
  <c r="K650" i="15"/>
  <c r="O650" i="15"/>
  <c r="C555" i="15"/>
  <c r="H555" i="15"/>
  <c r="L650" i="15"/>
  <c r="N650" i="15"/>
  <c r="G555" i="15"/>
  <c r="M650" i="15"/>
  <c r="F555" i="15"/>
  <c r="D555" i="15"/>
  <c r="E555" i="15"/>
  <c r="P536" i="29"/>
  <c r="N536" i="29"/>
  <c r="R536" i="29"/>
  <c r="Q536" i="29"/>
  <c r="O536" i="29"/>
  <c r="S536" i="29"/>
  <c r="S536" i="30"/>
  <c r="Q536" i="30"/>
  <c r="O536" i="30"/>
  <c r="R536" i="30"/>
  <c r="P536" i="30"/>
  <c r="N536" i="30"/>
  <c r="R536" i="27"/>
  <c r="N536" i="27"/>
  <c r="P536" i="27"/>
  <c r="S536" i="27"/>
  <c r="O536" i="27"/>
  <c r="Q536" i="27"/>
  <c r="R536" i="28"/>
  <c r="Q536" i="28"/>
  <c r="O536" i="28"/>
  <c r="N536" i="28"/>
  <c r="S536" i="28"/>
  <c r="P536" i="28"/>
  <c r="O536" i="25"/>
  <c r="S536" i="25"/>
  <c r="P536" i="25"/>
  <c r="R536" i="25"/>
  <c r="Q536" i="25"/>
  <c r="N536" i="25"/>
  <c r="S536" i="26"/>
  <c r="R536" i="26"/>
  <c r="P536" i="26"/>
  <c r="O536" i="26"/>
  <c r="N536" i="26"/>
  <c r="Q536" i="26"/>
  <c r="R536" i="23"/>
  <c r="P536" i="23"/>
  <c r="N536" i="23"/>
  <c r="Q536" i="23"/>
  <c r="S536" i="23"/>
  <c r="O536" i="23"/>
  <c r="S536" i="24"/>
  <c r="N536" i="24"/>
  <c r="R536" i="24"/>
  <c r="Q536" i="24"/>
  <c r="O536" i="24"/>
  <c r="P536" i="24"/>
  <c r="Q536" i="21"/>
  <c r="P536" i="21"/>
  <c r="O536" i="21"/>
  <c r="S536" i="21"/>
  <c r="R536" i="21"/>
  <c r="N536" i="21"/>
  <c r="S536" i="22"/>
  <c r="Q536" i="22"/>
  <c r="P536" i="22"/>
  <c r="R536" i="22"/>
  <c r="O536" i="22"/>
  <c r="N536" i="22"/>
  <c r="O536" i="18"/>
  <c r="R536" i="18"/>
  <c r="Q536" i="18"/>
  <c r="P536" i="18"/>
  <c r="S536" i="18"/>
  <c r="N536" i="18"/>
  <c r="S536" i="19"/>
  <c r="R536" i="19"/>
  <c r="Q536" i="19"/>
  <c r="O536" i="19"/>
  <c r="N536" i="19"/>
  <c r="P536" i="19"/>
  <c r="H549" i="9"/>
  <c r="B563" i="15"/>
  <c r="P650" i="15"/>
  <c r="M544" i="18"/>
  <c r="J658" i="15"/>
  <c r="J541" i="11"/>
  <c r="M541" i="11"/>
  <c r="L541" i="11"/>
  <c r="K541" i="11"/>
  <c r="I541" i="11"/>
  <c r="X536" i="11"/>
  <c r="Z536" i="11"/>
  <c r="AA536" i="11"/>
  <c r="AB536" i="11"/>
  <c r="Y536" i="11"/>
  <c r="M541" i="9"/>
  <c r="L541" i="9"/>
  <c r="N541" i="9"/>
  <c r="J541" i="9"/>
  <c r="K541" i="9"/>
  <c r="I541" i="9"/>
  <c r="I542" i="11" a="1"/>
  <c r="X537" i="11" a="1"/>
  <c r="N537" i="23" a="1"/>
  <c r="N537" i="25" a="1"/>
  <c r="N537" i="30" a="1"/>
  <c r="N537" i="21" a="1"/>
  <c r="N537" i="18" a="1"/>
  <c r="N537" i="24" a="1"/>
  <c r="N537" i="28" a="1"/>
  <c r="N537" i="27" a="1"/>
  <c r="N537" i="26" a="1"/>
  <c r="N537" i="22" a="1"/>
  <c r="N537" i="19" a="1"/>
  <c r="N537" i="29" a="1"/>
  <c r="I542" i="9" a="1"/>
  <c r="L651" i="31" l="1"/>
  <c r="F556" i="31"/>
  <c r="W545" i="11"/>
  <c r="J659" i="31"/>
  <c r="C556" i="31"/>
  <c r="E556" i="31"/>
  <c r="O651" i="31"/>
  <c r="N651" i="31"/>
  <c r="M651" i="31"/>
  <c r="K651" i="31"/>
  <c r="G556" i="31"/>
  <c r="D556" i="31"/>
  <c r="K651" i="15"/>
  <c r="M651" i="15"/>
  <c r="O651" i="15"/>
  <c r="L651" i="15"/>
  <c r="D556" i="15"/>
  <c r="H556" i="15"/>
  <c r="F556" i="15"/>
  <c r="G556" i="15"/>
  <c r="E556" i="15"/>
  <c r="N651" i="15"/>
  <c r="C556" i="15"/>
  <c r="O537" i="29"/>
  <c r="S537" i="29"/>
  <c r="N537" i="29"/>
  <c r="P537" i="29"/>
  <c r="R537" i="29"/>
  <c r="Q537" i="29"/>
  <c r="S537" i="30"/>
  <c r="R537" i="30"/>
  <c r="Q537" i="30"/>
  <c r="P537" i="30"/>
  <c r="O537" i="30"/>
  <c r="N537" i="30"/>
  <c r="S537" i="27"/>
  <c r="Q537" i="27"/>
  <c r="O537" i="27"/>
  <c r="R537" i="27"/>
  <c r="P537" i="27"/>
  <c r="N537" i="27"/>
  <c r="R537" i="28"/>
  <c r="Q537" i="28"/>
  <c r="P537" i="28"/>
  <c r="O537" i="28"/>
  <c r="N537" i="28"/>
  <c r="S537" i="28"/>
  <c r="P537" i="25"/>
  <c r="R537" i="25"/>
  <c r="O537" i="25"/>
  <c r="Q537" i="25"/>
  <c r="S537" i="25"/>
  <c r="N537" i="25"/>
  <c r="S537" i="26"/>
  <c r="R537" i="26"/>
  <c r="Q537" i="26"/>
  <c r="P537" i="26"/>
  <c r="O537" i="26"/>
  <c r="N537" i="26"/>
  <c r="S537" i="24"/>
  <c r="R537" i="24"/>
  <c r="Q537" i="24"/>
  <c r="P537" i="24"/>
  <c r="O537" i="24"/>
  <c r="N537" i="24"/>
  <c r="O537" i="23"/>
  <c r="N537" i="23"/>
  <c r="Q537" i="23"/>
  <c r="P537" i="23"/>
  <c r="R537" i="23"/>
  <c r="S537" i="23"/>
  <c r="S537" i="21"/>
  <c r="R537" i="21"/>
  <c r="P537" i="21"/>
  <c r="N537" i="21"/>
  <c r="Q537" i="21"/>
  <c r="O537" i="21"/>
  <c r="O537" i="22"/>
  <c r="N537" i="22"/>
  <c r="S537" i="22"/>
  <c r="R537" i="22"/>
  <c r="Q537" i="22"/>
  <c r="P537" i="22"/>
  <c r="S537" i="19"/>
  <c r="R537" i="19"/>
  <c r="Q537" i="19"/>
  <c r="P537" i="19"/>
  <c r="O537" i="19"/>
  <c r="N537" i="19"/>
  <c r="R537" i="18"/>
  <c r="N537" i="18"/>
  <c r="O537" i="18"/>
  <c r="S537" i="18"/>
  <c r="Q537" i="18"/>
  <c r="P537" i="18"/>
  <c r="M545" i="18"/>
  <c r="J659" i="15"/>
  <c r="H550" i="9"/>
  <c r="B564" i="15"/>
  <c r="P651" i="15"/>
  <c r="M542" i="11"/>
  <c r="I542" i="11"/>
  <c r="K542" i="11"/>
  <c r="L542" i="11"/>
  <c r="J542" i="11"/>
  <c r="X537" i="11"/>
  <c r="AA537" i="11"/>
  <c r="Z537" i="11"/>
  <c r="Y537" i="11"/>
  <c r="AB537" i="11"/>
  <c r="K542" i="9"/>
  <c r="I542" i="9"/>
  <c r="L542" i="9"/>
  <c r="N542" i="9"/>
  <c r="M542" i="9"/>
  <c r="J542" i="9"/>
  <c r="I543" i="11" a="1"/>
  <c r="X538" i="11" a="1"/>
  <c r="N538" i="25" a="1"/>
  <c r="N538" i="22" a="1"/>
  <c r="N538" i="23" a="1"/>
  <c r="N538" i="27" a="1"/>
  <c r="N538" i="21" a="1"/>
  <c r="N538" i="26" a="1"/>
  <c r="N538" i="24" a="1"/>
  <c r="I543" i="9" a="1"/>
  <c r="N538" i="19" a="1"/>
  <c r="N538" i="29" a="1"/>
  <c r="N538" i="28" a="1"/>
  <c r="N538" i="30" a="1"/>
  <c r="N538" i="18" a="1"/>
  <c r="N652" i="31" l="1"/>
  <c r="D557" i="31"/>
  <c r="L652" i="31"/>
  <c r="G557" i="31"/>
  <c r="M652" i="31"/>
  <c r="C557" i="31"/>
  <c r="O652" i="31"/>
  <c r="K652" i="31"/>
  <c r="W546" i="11"/>
  <c r="J660" i="31"/>
  <c r="F557" i="31"/>
  <c r="E557" i="31"/>
  <c r="M652" i="15"/>
  <c r="L652" i="15"/>
  <c r="K652" i="15"/>
  <c r="O652" i="15"/>
  <c r="N652" i="15"/>
  <c r="G557" i="15"/>
  <c r="D557" i="15"/>
  <c r="H557" i="15"/>
  <c r="C557" i="15"/>
  <c r="E557" i="15"/>
  <c r="F557" i="15"/>
  <c r="S538" i="29"/>
  <c r="P538" i="29"/>
  <c r="Q538" i="29"/>
  <c r="O538" i="29"/>
  <c r="R538" i="29"/>
  <c r="N538" i="29"/>
  <c r="S538" i="30"/>
  <c r="R538" i="30"/>
  <c r="Q538" i="30"/>
  <c r="P538" i="30"/>
  <c r="O538" i="30"/>
  <c r="N538" i="30"/>
  <c r="Q538" i="27"/>
  <c r="R538" i="27"/>
  <c r="P538" i="27"/>
  <c r="N538" i="27"/>
  <c r="S538" i="27"/>
  <c r="O538" i="27"/>
  <c r="S538" i="28"/>
  <c r="R538" i="28"/>
  <c r="Q538" i="28"/>
  <c r="P538" i="28"/>
  <c r="N538" i="28"/>
  <c r="O538" i="28"/>
  <c r="Q538" i="25"/>
  <c r="N538" i="25"/>
  <c r="R538" i="25"/>
  <c r="S538" i="25"/>
  <c r="O538" i="25"/>
  <c r="P538" i="25"/>
  <c r="S538" i="26"/>
  <c r="R538" i="26"/>
  <c r="Q538" i="26"/>
  <c r="P538" i="26"/>
  <c r="O538" i="26"/>
  <c r="N538" i="26"/>
  <c r="Q538" i="23"/>
  <c r="O538" i="23"/>
  <c r="R538" i="23"/>
  <c r="S538" i="23"/>
  <c r="P538" i="23"/>
  <c r="N538" i="23"/>
  <c r="S538" i="24"/>
  <c r="R538" i="24"/>
  <c r="Q538" i="24"/>
  <c r="P538" i="24"/>
  <c r="O538" i="24"/>
  <c r="N538" i="24"/>
  <c r="S538" i="22"/>
  <c r="R538" i="22"/>
  <c r="Q538" i="22"/>
  <c r="P538" i="22"/>
  <c r="O538" i="22"/>
  <c r="N538" i="22"/>
  <c r="S538" i="21"/>
  <c r="Q538" i="21"/>
  <c r="P538" i="21"/>
  <c r="O538" i="21"/>
  <c r="N538" i="21"/>
  <c r="R538" i="21"/>
  <c r="R538" i="18"/>
  <c r="P538" i="18"/>
  <c r="S538" i="18"/>
  <c r="N538" i="18"/>
  <c r="O538" i="18"/>
  <c r="Q538" i="18"/>
  <c r="N538" i="19"/>
  <c r="S538" i="19"/>
  <c r="R538" i="19"/>
  <c r="Q538" i="19"/>
  <c r="P538" i="19"/>
  <c r="O538" i="19"/>
  <c r="H551" i="9"/>
  <c r="B565" i="15"/>
  <c r="M546" i="18"/>
  <c r="J660" i="15"/>
  <c r="P652" i="15"/>
  <c r="K543" i="11"/>
  <c r="M543" i="11"/>
  <c r="I543" i="11"/>
  <c r="J543" i="11"/>
  <c r="L543" i="11"/>
  <c r="Z538" i="11"/>
  <c r="AA538" i="11"/>
  <c r="AB538" i="11"/>
  <c r="X538" i="11"/>
  <c r="Y538" i="11"/>
  <c r="N543" i="9"/>
  <c r="I543" i="9"/>
  <c r="M543" i="9"/>
  <c r="J543" i="9"/>
  <c r="L543" i="9"/>
  <c r="K543" i="9"/>
  <c r="I544" i="11" a="1"/>
  <c r="X539" i="11" a="1"/>
  <c r="N539" i="28" a="1"/>
  <c r="N539" i="18" a="1"/>
  <c r="N539" i="29" a="1"/>
  <c r="N539" i="27" a="1"/>
  <c r="N539" i="24" a="1"/>
  <c r="N539" i="21" a="1"/>
  <c r="N539" i="22" a="1"/>
  <c r="N539" i="26" a="1"/>
  <c r="N539" i="23" a="1"/>
  <c r="N539" i="30" a="1"/>
  <c r="I544" i="9" a="1"/>
  <c r="N539" i="25" a="1"/>
  <c r="N539" i="19" a="1"/>
  <c r="N653" i="31" l="1"/>
  <c r="C558" i="31"/>
  <c r="M653" i="31"/>
  <c r="D558" i="31"/>
  <c r="W547" i="11"/>
  <c r="J661" i="31"/>
  <c r="L653" i="31"/>
  <c r="G558" i="31"/>
  <c r="K653" i="31"/>
  <c r="E558" i="31"/>
  <c r="O653" i="31"/>
  <c r="F558" i="31"/>
  <c r="N653" i="15"/>
  <c r="O653" i="15"/>
  <c r="E558" i="15"/>
  <c r="D558" i="15"/>
  <c r="G558" i="15"/>
  <c r="C558" i="15"/>
  <c r="H558" i="15"/>
  <c r="F558" i="15"/>
  <c r="L653" i="15"/>
  <c r="K653" i="15"/>
  <c r="M653" i="15"/>
  <c r="N539" i="29"/>
  <c r="P539" i="29"/>
  <c r="R539" i="29"/>
  <c r="O539" i="29"/>
  <c r="Q539" i="29"/>
  <c r="S539" i="29"/>
  <c r="S539" i="30"/>
  <c r="R539" i="30"/>
  <c r="Q539" i="30"/>
  <c r="P539" i="30"/>
  <c r="O539" i="30"/>
  <c r="N539" i="30"/>
  <c r="R539" i="27"/>
  <c r="O539" i="27"/>
  <c r="S539" i="27"/>
  <c r="P539" i="27"/>
  <c r="N539" i="27"/>
  <c r="Q539" i="27"/>
  <c r="S539" i="28"/>
  <c r="R539" i="28"/>
  <c r="Q539" i="28"/>
  <c r="O539" i="28"/>
  <c r="N539" i="28"/>
  <c r="P539" i="28"/>
  <c r="N539" i="25"/>
  <c r="Q539" i="25"/>
  <c r="P539" i="25"/>
  <c r="R539" i="25"/>
  <c r="S539" i="25"/>
  <c r="O539" i="25"/>
  <c r="Q539" i="26"/>
  <c r="N539" i="26"/>
  <c r="S539" i="26"/>
  <c r="R539" i="26"/>
  <c r="P539" i="26"/>
  <c r="O539" i="26"/>
  <c r="O539" i="24"/>
  <c r="N539" i="24"/>
  <c r="S539" i="24"/>
  <c r="R539" i="24"/>
  <c r="Q539" i="24"/>
  <c r="P539" i="24"/>
  <c r="Q539" i="23"/>
  <c r="R539" i="23"/>
  <c r="N539" i="23"/>
  <c r="S539" i="23"/>
  <c r="O539" i="23"/>
  <c r="P539" i="23"/>
  <c r="R539" i="21"/>
  <c r="P539" i="21"/>
  <c r="O539" i="21"/>
  <c r="S539" i="21"/>
  <c r="Q539" i="21"/>
  <c r="N539" i="21"/>
  <c r="S539" i="22"/>
  <c r="R539" i="22"/>
  <c r="Q539" i="22"/>
  <c r="P539" i="22"/>
  <c r="O539" i="22"/>
  <c r="N539" i="22"/>
  <c r="S539" i="19"/>
  <c r="N539" i="19"/>
  <c r="R539" i="19"/>
  <c r="Q539" i="19"/>
  <c r="P539" i="19"/>
  <c r="O539" i="19"/>
  <c r="N539" i="18"/>
  <c r="S539" i="18"/>
  <c r="Q539" i="18"/>
  <c r="P539" i="18"/>
  <c r="R539" i="18"/>
  <c r="O539" i="18"/>
  <c r="M547" i="18"/>
  <c r="J661" i="15"/>
  <c r="H552" i="9"/>
  <c r="B566" i="15"/>
  <c r="P653" i="15"/>
  <c r="J544" i="11"/>
  <c r="M544" i="11"/>
  <c r="I544" i="11"/>
  <c r="L544" i="11"/>
  <c r="K544" i="11"/>
  <c r="Y539" i="11"/>
  <c r="X539" i="11"/>
  <c r="AA539" i="11"/>
  <c r="Z539" i="11"/>
  <c r="AB539" i="11"/>
  <c r="K544" i="9"/>
  <c r="L544" i="9"/>
  <c r="N544" i="9"/>
  <c r="M544" i="9"/>
  <c r="I544" i="9"/>
  <c r="J544" i="9"/>
  <c r="I545" i="11" a="1"/>
  <c r="X540" i="11" a="1"/>
  <c r="N540" i="18" a="1"/>
  <c r="N540" i="27" a="1"/>
  <c r="N540" i="29" a="1"/>
  <c r="N540" i="23" a="1"/>
  <c r="N540" i="30" a="1"/>
  <c r="N540" i="21" a="1"/>
  <c r="N540" i="22" a="1"/>
  <c r="N540" i="26" a="1"/>
  <c r="N540" i="24" a="1"/>
  <c r="I545" i="9" a="1"/>
  <c r="N540" i="25" a="1"/>
  <c r="N540" i="28" a="1"/>
  <c r="N540" i="19" a="1"/>
  <c r="O654" i="31" l="1"/>
  <c r="N654" i="31"/>
  <c r="L654" i="31"/>
  <c r="C559" i="31"/>
  <c r="K654" i="31"/>
  <c r="M654" i="31"/>
  <c r="G559" i="31"/>
  <c r="E559" i="31"/>
  <c r="F559" i="31"/>
  <c r="D559" i="31"/>
  <c r="W548" i="11"/>
  <c r="J662" i="31"/>
  <c r="M654" i="15"/>
  <c r="L654" i="15"/>
  <c r="N654" i="15"/>
  <c r="O654" i="15"/>
  <c r="D559" i="15"/>
  <c r="C559" i="15"/>
  <c r="G559" i="15"/>
  <c r="H559" i="15"/>
  <c r="F559" i="15"/>
  <c r="E559" i="15"/>
  <c r="K654" i="15"/>
  <c r="R540" i="29"/>
  <c r="P540" i="29"/>
  <c r="O540" i="29"/>
  <c r="S540" i="29"/>
  <c r="N540" i="29"/>
  <c r="Q540" i="29"/>
  <c r="S540" i="30"/>
  <c r="Q540" i="30"/>
  <c r="P540" i="30"/>
  <c r="O540" i="30"/>
  <c r="R540" i="30"/>
  <c r="N540" i="30"/>
  <c r="S540" i="27"/>
  <c r="Q540" i="27"/>
  <c r="O540" i="27"/>
  <c r="R540" i="27"/>
  <c r="N540" i="27"/>
  <c r="P540" i="27"/>
  <c r="R540" i="28"/>
  <c r="Q540" i="28"/>
  <c r="O540" i="28"/>
  <c r="N540" i="28"/>
  <c r="S540" i="28"/>
  <c r="P540" i="28"/>
  <c r="R540" i="25"/>
  <c r="O540" i="25"/>
  <c r="Q540" i="25"/>
  <c r="N540" i="25"/>
  <c r="S540" i="25"/>
  <c r="P540" i="25"/>
  <c r="S540" i="26"/>
  <c r="R540" i="26"/>
  <c r="P540" i="26"/>
  <c r="O540" i="26"/>
  <c r="N540" i="26"/>
  <c r="Q540" i="26"/>
  <c r="S540" i="23"/>
  <c r="Q540" i="23"/>
  <c r="O540" i="23"/>
  <c r="R540" i="23"/>
  <c r="N540" i="23"/>
  <c r="P540" i="23"/>
  <c r="S540" i="24"/>
  <c r="R540" i="24"/>
  <c r="Q540" i="24"/>
  <c r="P540" i="24"/>
  <c r="O540" i="24"/>
  <c r="N540" i="24"/>
  <c r="S540" i="22"/>
  <c r="Q540" i="22"/>
  <c r="P540" i="22"/>
  <c r="R540" i="22"/>
  <c r="O540" i="22"/>
  <c r="N540" i="22"/>
  <c r="S540" i="21"/>
  <c r="P540" i="21"/>
  <c r="R540" i="21"/>
  <c r="Q540" i="21"/>
  <c r="N540" i="21"/>
  <c r="O540" i="21"/>
  <c r="S540" i="18"/>
  <c r="Q540" i="18"/>
  <c r="P540" i="18"/>
  <c r="R540" i="18"/>
  <c r="N540" i="18"/>
  <c r="O540" i="18"/>
  <c r="S540" i="19"/>
  <c r="R540" i="19"/>
  <c r="Q540" i="19"/>
  <c r="O540" i="19"/>
  <c r="N540" i="19"/>
  <c r="P540" i="19"/>
  <c r="H553" i="9"/>
  <c r="B567" i="15"/>
  <c r="M548" i="18"/>
  <c r="J662" i="15"/>
  <c r="P654" i="15"/>
  <c r="J545" i="11"/>
  <c r="I545" i="11"/>
  <c r="M545" i="11"/>
  <c r="L545" i="11"/>
  <c r="K545" i="11"/>
  <c r="X540" i="11"/>
  <c r="Y540" i="11"/>
  <c r="Z540" i="11"/>
  <c r="AB540" i="11"/>
  <c r="AA540" i="11"/>
  <c r="N545" i="9"/>
  <c r="M545" i="9"/>
  <c r="L545" i="9"/>
  <c r="I545" i="9"/>
  <c r="J545" i="9"/>
  <c r="K545" i="9"/>
  <c r="I546" i="11" a="1"/>
  <c r="X541" i="11" a="1"/>
  <c r="N541" i="30" a="1"/>
  <c r="N541" i="25" a="1"/>
  <c r="N541" i="29" a="1"/>
  <c r="N541" i="22" a="1"/>
  <c r="N541" i="24" a="1"/>
  <c r="N541" i="19" a="1"/>
  <c r="I546" i="9" a="1"/>
  <c r="N541" i="23" a="1"/>
  <c r="N541" i="26" a="1"/>
  <c r="N541" i="27" a="1"/>
  <c r="N541" i="21" a="1"/>
  <c r="N541" i="18" a="1"/>
  <c r="N541" i="28" a="1"/>
  <c r="W549" i="11" l="1"/>
  <c r="J663" i="31"/>
  <c r="N655" i="31"/>
  <c r="M655" i="31"/>
  <c r="L655" i="31"/>
  <c r="E560" i="31"/>
  <c r="C560" i="31"/>
  <c r="O655" i="31"/>
  <c r="K655" i="31"/>
  <c r="F560" i="31"/>
  <c r="G560" i="31"/>
  <c r="D560" i="31"/>
  <c r="C560" i="15"/>
  <c r="F560" i="15"/>
  <c r="G560" i="15"/>
  <c r="H560" i="15"/>
  <c r="O655" i="15"/>
  <c r="L655" i="15"/>
  <c r="N655" i="15"/>
  <c r="E560" i="15"/>
  <c r="D560" i="15"/>
  <c r="K655" i="15"/>
  <c r="M655" i="15"/>
  <c r="Q541" i="29"/>
  <c r="R541" i="29"/>
  <c r="N541" i="29"/>
  <c r="S541" i="29"/>
  <c r="O541" i="29"/>
  <c r="P541" i="29"/>
  <c r="S541" i="30"/>
  <c r="R541" i="30"/>
  <c r="Q541" i="30"/>
  <c r="P541" i="30"/>
  <c r="O541" i="30"/>
  <c r="N541" i="30"/>
  <c r="R541" i="27"/>
  <c r="O541" i="27"/>
  <c r="Q541" i="27"/>
  <c r="N541" i="27"/>
  <c r="S541" i="27"/>
  <c r="P541" i="27"/>
  <c r="R541" i="28"/>
  <c r="Q541" i="28"/>
  <c r="P541" i="28"/>
  <c r="O541" i="28"/>
  <c r="N541" i="28"/>
  <c r="S541" i="28"/>
  <c r="R541" i="25"/>
  <c r="O541" i="25"/>
  <c r="N541" i="25"/>
  <c r="Q541" i="25"/>
  <c r="P541" i="25"/>
  <c r="S541" i="25"/>
  <c r="S541" i="26"/>
  <c r="R541" i="26"/>
  <c r="Q541" i="26"/>
  <c r="P541" i="26"/>
  <c r="O541" i="26"/>
  <c r="N541" i="26"/>
  <c r="S541" i="24"/>
  <c r="R541" i="24"/>
  <c r="Q541" i="24"/>
  <c r="P541" i="24"/>
  <c r="O541" i="24"/>
  <c r="N541" i="24"/>
  <c r="S541" i="23"/>
  <c r="R541" i="23"/>
  <c r="P541" i="23"/>
  <c r="N541" i="23"/>
  <c r="Q541" i="23"/>
  <c r="O541" i="23"/>
  <c r="Q541" i="21"/>
  <c r="R541" i="21"/>
  <c r="O541" i="21"/>
  <c r="S541" i="21"/>
  <c r="P541" i="21"/>
  <c r="N541" i="21"/>
  <c r="O541" i="22"/>
  <c r="N541" i="22"/>
  <c r="S541" i="22"/>
  <c r="R541" i="22"/>
  <c r="Q541" i="22"/>
  <c r="P541" i="22"/>
  <c r="S541" i="19"/>
  <c r="R541" i="19"/>
  <c r="Q541" i="19"/>
  <c r="P541" i="19"/>
  <c r="O541" i="19"/>
  <c r="N541" i="19"/>
  <c r="N541" i="18"/>
  <c r="S541" i="18"/>
  <c r="O541" i="18"/>
  <c r="Q541" i="18"/>
  <c r="P541" i="18"/>
  <c r="R541" i="18"/>
  <c r="M549" i="18"/>
  <c r="J663" i="15"/>
  <c r="H554" i="9"/>
  <c r="B568" i="15"/>
  <c r="P655" i="15"/>
  <c r="K546" i="11"/>
  <c r="L546" i="11"/>
  <c r="M546" i="11"/>
  <c r="I546" i="11"/>
  <c r="J546" i="11"/>
  <c r="AA541" i="11"/>
  <c r="X541" i="11"/>
  <c r="Y541" i="11"/>
  <c r="Z541" i="11"/>
  <c r="AB541" i="11"/>
  <c r="L546" i="9"/>
  <c r="M546" i="9"/>
  <c r="I546" i="9"/>
  <c r="N546" i="9"/>
  <c r="K546" i="9"/>
  <c r="J546" i="9"/>
  <c r="I547" i="11" a="1"/>
  <c r="X542" i="11" a="1"/>
  <c r="N542" i="28" a="1"/>
  <c r="N542" i="24" a="1"/>
  <c r="N542" i="27" a="1"/>
  <c r="N542" i="21" a="1"/>
  <c r="N542" i="19" a="1"/>
  <c r="N542" i="18" a="1"/>
  <c r="I547" i="9" a="1"/>
  <c r="N542" i="23" a="1"/>
  <c r="N542" i="30" a="1"/>
  <c r="N542" i="22" a="1"/>
  <c r="N542" i="26" a="1"/>
  <c r="N542" i="25" a="1"/>
  <c r="N542" i="29" a="1"/>
  <c r="O656" i="31" l="1"/>
  <c r="N656" i="31"/>
  <c r="E561" i="31"/>
  <c r="M656" i="31"/>
  <c r="L656" i="31"/>
  <c r="K656" i="31"/>
  <c r="G561" i="31"/>
  <c r="F561" i="31"/>
  <c r="D561" i="31"/>
  <c r="C561" i="31"/>
  <c r="W550" i="11"/>
  <c r="J664" i="31"/>
  <c r="N656" i="15"/>
  <c r="E561" i="15"/>
  <c r="H561" i="15"/>
  <c r="K656" i="15"/>
  <c r="O656" i="15"/>
  <c r="D561" i="15"/>
  <c r="L656" i="15"/>
  <c r="F561" i="15"/>
  <c r="C561" i="15"/>
  <c r="G561" i="15"/>
  <c r="M656" i="15"/>
  <c r="R542" i="29"/>
  <c r="O542" i="29"/>
  <c r="P542" i="29"/>
  <c r="N542" i="29"/>
  <c r="Q542" i="29"/>
  <c r="S542" i="29"/>
  <c r="S542" i="30"/>
  <c r="R542" i="30"/>
  <c r="Q542" i="30"/>
  <c r="P542" i="30"/>
  <c r="O542" i="30"/>
  <c r="N542" i="30"/>
  <c r="P542" i="27"/>
  <c r="R542" i="27"/>
  <c r="O542" i="27"/>
  <c r="S542" i="27"/>
  <c r="Q542" i="27"/>
  <c r="N542" i="27"/>
  <c r="S542" i="28"/>
  <c r="R542" i="28"/>
  <c r="Q542" i="28"/>
  <c r="P542" i="28"/>
  <c r="O542" i="28"/>
  <c r="N542" i="28"/>
  <c r="S542" i="25"/>
  <c r="P542" i="25"/>
  <c r="N542" i="25"/>
  <c r="O542" i="25"/>
  <c r="R542" i="25"/>
  <c r="Q542" i="25"/>
  <c r="S542" i="26"/>
  <c r="R542" i="26"/>
  <c r="Q542" i="26"/>
  <c r="P542" i="26"/>
  <c r="O542" i="26"/>
  <c r="N542" i="26"/>
  <c r="N542" i="23"/>
  <c r="R542" i="23"/>
  <c r="O542" i="23"/>
  <c r="S542" i="23"/>
  <c r="Q542" i="23"/>
  <c r="P542" i="23"/>
  <c r="S542" i="24"/>
  <c r="R542" i="24"/>
  <c r="Q542" i="24"/>
  <c r="P542" i="24"/>
  <c r="O542" i="24"/>
  <c r="N542" i="24"/>
  <c r="S542" i="22"/>
  <c r="R542" i="22"/>
  <c r="Q542" i="22"/>
  <c r="P542" i="22"/>
  <c r="O542" i="22"/>
  <c r="N542" i="22"/>
  <c r="P542" i="21"/>
  <c r="S542" i="21"/>
  <c r="R542" i="21"/>
  <c r="O542" i="21"/>
  <c r="N542" i="21"/>
  <c r="Q542" i="21"/>
  <c r="S542" i="18"/>
  <c r="R542" i="18"/>
  <c r="O542" i="18"/>
  <c r="P542" i="18"/>
  <c r="Q542" i="18"/>
  <c r="N542" i="18"/>
  <c r="N542" i="19"/>
  <c r="S542" i="19"/>
  <c r="R542" i="19"/>
  <c r="Q542" i="19"/>
  <c r="P542" i="19"/>
  <c r="O542" i="19"/>
  <c r="M550" i="18"/>
  <c r="J664" i="15"/>
  <c r="P656" i="15"/>
  <c r="H555" i="9"/>
  <c r="B569" i="15"/>
  <c r="L547" i="11"/>
  <c r="J547" i="11"/>
  <c r="I547" i="11"/>
  <c r="K547" i="11"/>
  <c r="M547" i="11"/>
  <c r="Y542" i="11"/>
  <c r="AB542" i="11"/>
  <c r="AA542" i="11"/>
  <c r="X542" i="11"/>
  <c r="Z542" i="11"/>
  <c r="L547" i="9"/>
  <c r="N547" i="9"/>
  <c r="J547" i="9"/>
  <c r="M547" i="9"/>
  <c r="K547" i="9"/>
  <c r="I547" i="9"/>
  <c r="I548" i="11" a="1"/>
  <c r="X543" i="11" a="1"/>
  <c r="N543" i="22" a="1"/>
  <c r="N543" i="27" a="1"/>
  <c r="I548" i="9" a="1"/>
  <c r="N543" i="30" a="1"/>
  <c r="N543" i="19" a="1"/>
  <c r="N543" i="28" a="1"/>
  <c r="N543" i="23" a="1"/>
  <c r="N543" i="25" a="1"/>
  <c r="N543" i="29" a="1"/>
  <c r="N543" i="24" a="1"/>
  <c r="N543" i="18" a="1"/>
  <c r="N543" i="21" a="1"/>
  <c r="N543" i="26" a="1"/>
  <c r="O657" i="31" l="1"/>
  <c r="G562" i="31"/>
  <c r="K657" i="31"/>
  <c r="L657" i="31"/>
  <c r="W551" i="11"/>
  <c r="J665" i="31"/>
  <c r="N657" i="31"/>
  <c r="M657" i="31"/>
  <c r="E562" i="31"/>
  <c r="C562" i="31"/>
  <c r="D562" i="31"/>
  <c r="F562" i="31"/>
  <c r="F562" i="15"/>
  <c r="K657" i="15"/>
  <c r="G562" i="15"/>
  <c r="D562" i="15"/>
  <c r="L657" i="15"/>
  <c r="O657" i="15"/>
  <c r="E562" i="15"/>
  <c r="N657" i="15"/>
  <c r="M657" i="15"/>
  <c r="C562" i="15"/>
  <c r="H562" i="15"/>
  <c r="Q543" i="29"/>
  <c r="R543" i="29"/>
  <c r="O543" i="29"/>
  <c r="S543" i="29"/>
  <c r="P543" i="29"/>
  <c r="N543" i="29"/>
  <c r="S543" i="30"/>
  <c r="R543" i="30"/>
  <c r="Q543" i="30"/>
  <c r="P543" i="30"/>
  <c r="O543" i="30"/>
  <c r="N543" i="30"/>
  <c r="S543" i="27"/>
  <c r="Q543" i="27"/>
  <c r="N543" i="27"/>
  <c r="R543" i="27"/>
  <c r="P543" i="27"/>
  <c r="O543" i="27"/>
  <c r="S543" i="28"/>
  <c r="R543" i="28"/>
  <c r="Q543" i="28"/>
  <c r="O543" i="28"/>
  <c r="N543" i="28"/>
  <c r="P543" i="28"/>
  <c r="N543" i="25"/>
  <c r="R543" i="25"/>
  <c r="P543" i="25"/>
  <c r="S543" i="25"/>
  <c r="Q543" i="25"/>
  <c r="O543" i="25"/>
  <c r="Q543" i="26"/>
  <c r="R543" i="26"/>
  <c r="N543" i="26"/>
  <c r="S543" i="26"/>
  <c r="P543" i="26"/>
  <c r="O543" i="26"/>
  <c r="O543" i="24"/>
  <c r="N543" i="24"/>
  <c r="S543" i="24"/>
  <c r="R543" i="24"/>
  <c r="Q543" i="24"/>
  <c r="P543" i="24"/>
  <c r="N543" i="23"/>
  <c r="P543" i="23"/>
  <c r="O543" i="23"/>
  <c r="S543" i="23"/>
  <c r="Q543" i="23"/>
  <c r="R543" i="23"/>
  <c r="R543" i="21"/>
  <c r="P543" i="21"/>
  <c r="S543" i="21"/>
  <c r="Q543" i="21"/>
  <c r="N543" i="21"/>
  <c r="O543" i="21"/>
  <c r="S543" i="22"/>
  <c r="R543" i="22"/>
  <c r="Q543" i="22"/>
  <c r="P543" i="22"/>
  <c r="O543" i="22"/>
  <c r="N543" i="22"/>
  <c r="S543" i="19"/>
  <c r="N543" i="19"/>
  <c r="P543" i="19"/>
  <c r="O543" i="19"/>
  <c r="R543" i="19"/>
  <c r="Q543" i="19"/>
  <c r="N543" i="18"/>
  <c r="S543" i="18"/>
  <c r="R543" i="18"/>
  <c r="Q543" i="18"/>
  <c r="P543" i="18"/>
  <c r="O543" i="18"/>
  <c r="M551" i="18"/>
  <c r="J665" i="15"/>
  <c r="H556" i="9"/>
  <c r="B570" i="15"/>
  <c r="P657" i="15"/>
  <c r="M548" i="11"/>
  <c r="L548" i="11"/>
  <c r="K548" i="11"/>
  <c r="I548" i="11"/>
  <c r="J548" i="11"/>
  <c r="X543" i="11"/>
  <c r="AB543" i="11"/>
  <c r="Z543" i="11"/>
  <c r="AA543" i="11"/>
  <c r="Y543" i="11"/>
  <c r="J548" i="9"/>
  <c r="K548" i="9"/>
  <c r="L548" i="9"/>
  <c r="M548" i="9"/>
  <c r="N548" i="9"/>
  <c r="I548" i="9"/>
  <c r="I549" i="11" a="1"/>
  <c r="X544" i="11" a="1"/>
  <c r="N544" i="29" a="1"/>
  <c r="N544" i="27" a="1"/>
  <c r="N544" i="30" a="1"/>
  <c r="N544" i="21" a="1"/>
  <c r="N544" i="22" a="1"/>
  <c r="I549" i="9" a="1"/>
  <c r="N544" i="23" a="1"/>
  <c r="N544" i="26" a="1"/>
  <c r="N544" i="28" a="1"/>
  <c r="N544" i="25" a="1"/>
  <c r="N544" i="19" a="1"/>
  <c r="N544" i="24" a="1"/>
  <c r="N544" i="18" a="1"/>
  <c r="L658" i="31" l="1"/>
  <c r="G563" i="31"/>
  <c r="D563" i="31"/>
  <c r="C563" i="31"/>
  <c r="E563" i="31"/>
  <c r="K658" i="31"/>
  <c r="M658" i="31"/>
  <c r="W552" i="11"/>
  <c r="J666" i="31"/>
  <c r="N658" i="31"/>
  <c r="O658" i="31"/>
  <c r="F563" i="31"/>
  <c r="L658" i="15"/>
  <c r="N658" i="15"/>
  <c r="K658" i="15"/>
  <c r="C563" i="15"/>
  <c r="M658" i="15"/>
  <c r="D563" i="15"/>
  <c r="H563" i="15"/>
  <c r="O658" i="15"/>
  <c r="G563" i="15"/>
  <c r="F563" i="15"/>
  <c r="E563" i="15"/>
  <c r="P544" i="29"/>
  <c r="S544" i="29"/>
  <c r="Q544" i="29"/>
  <c r="O544" i="29"/>
  <c r="R544" i="29"/>
  <c r="N544" i="29"/>
  <c r="R544" i="30"/>
  <c r="Q544" i="30"/>
  <c r="P544" i="30"/>
  <c r="N544" i="30"/>
  <c r="S544" i="30"/>
  <c r="O544" i="30"/>
  <c r="S544" i="27"/>
  <c r="N544" i="27"/>
  <c r="P544" i="27"/>
  <c r="Q544" i="27"/>
  <c r="R544" i="27"/>
  <c r="O544" i="27"/>
  <c r="S544" i="28"/>
  <c r="R544" i="28"/>
  <c r="Q544" i="28"/>
  <c r="O544" i="28"/>
  <c r="N544" i="28"/>
  <c r="P544" i="28"/>
  <c r="R544" i="25"/>
  <c r="Q544" i="25"/>
  <c r="S544" i="25"/>
  <c r="N544" i="25"/>
  <c r="P544" i="25"/>
  <c r="O544" i="25"/>
  <c r="S544" i="26"/>
  <c r="Q544" i="26"/>
  <c r="P544" i="26"/>
  <c r="O544" i="26"/>
  <c r="N544" i="26"/>
  <c r="R544" i="26"/>
  <c r="R544" i="23"/>
  <c r="S544" i="23"/>
  <c r="Q544" i="23"/>
  <c r="P544" i="23"/>
  <c r="N544" i="23"/>
  <c r="O544" i="23"/>
  <c r="S544" i="24"/>
  <c r="R544" i="24"/>
  <c r="Q544" i="24"/>
  <c r="P544" i="24"/>
  <c r="O544" i="24"/>
  <c r="N544" i="24"/>
  <c r="S544" i="22"/>
  <c r="Q544" i="22"/>
  <c r="P544" i="22"/>
  <c r="R544" i="22"/>
  <c r="O544" i="22"/>
  <c r="N544" i="22"/>
  <c r="R544" i="21"/>
  <c r="Q544" i="21"/>
  <c r="S544" i="21"/>
  <c r="O544" i="21"/>
  <c r="N544" i="21"/>
  <c r="P544" i="21"/>
  <c r="S544" i="18"/>
  <c r="R544" i="18"/>
  <c r="Q544" i="18"/>
  <c r="N544" i="18"/>
  <c r="O544" i="18"/>
  <c r="P544" i="18"/>
  <c r="S544" i="19"/>
  <c r="R544" i="19"/>
  <c r="Q544" i="19"/>
  <c r="O544" i="19"/>
  <c r="N544" i="19"/>
  <c r="P544" i="19"/>
  <c r="H557" i="9"/>
  <c r="B571" i="15"/>
  <c r="P658" i="15"/>
  <c r="M552" i="18"/>
  <c r="J666" i="15"/>
  <c r="I549" i="11"/>
  <c r="J549" i="11"/>
  <c r="L549" i="11"/>
  <c r="M549" i="11"/>
  <c r="K549" i="11"/>
  <c r="AA544" i="11"/>
  <c r="Z544" i="11"/>
  <c r="X544" i="11"/>
  <c r="AB544" i="11"/>
  <c r="Y544" i="11"/>
  <c r="J549" i="9"/>
  <c r="K549" i="9"/>
  <c r="L549" i="9"/>
  <c r="M549" i="9"/>
  <c r="N549" i="9"/>
  <c r="I549" i="9"/>
  <c r="I550" i="11" a="1"/>
  <c r="X545" i="11" a="1"/>
  <c r="N545" i="29" a="1"/>
  <c r="N545" i="19" a="1"/>
  <c r="N545" i="24" a="1"/>
  <c r="N545" i="23" a="1"/>
  <c r="N545" i="22" a="1"/>
  <c r="N545" i="25" a="1"/>
  <c r="N545" i="18" a="1"/>
  <c r="N545" i="21" a="1"/>
  <c r="N545" i="30" a="1"/>
  <c r="N545" i="28" a="1"/>
  <c r="I550" i="9" a="1"/>
  <c r="N545" i="26" a="1"/>
  <c r="N545" i="27" a="1"/>
  <c r="L659" i="31" l="1"/>
  <c r="F564" i="31"/>
  <c r="C564" i="31"/>
  <c r="K659" i="31"/>
  <c r="O659" i="31"/>
  <c r="W553" i="11"/>
  <c r="J667" i="31"/>
  <c r="M659" i="31"/>
  <c r="N659" i="31"/>
  <c r="E564" i="31"/>
  <c r="G564" i="31"/>
  <c r="D564" i="31"/>
  <c r="G564" i="15"/>
  <c r="E564" i="15"/>
  <c r="M659" i="15"/>
  <c r="L659" i="15"/>
  <c r="N659" i="15"/>
  <c r="C564" i="15"/>
  <c r="H564" i="15"/>
  <c r="F564" i="15"/>
  <c r="D564" i="15"/>
  <c r="K659" i="15"/>
  <c r="O659" i="15"/>
  <c r="S545" i="29"/>
  <c r="Q545" i="29"/>
  <c r="O545" i="29"/>
  <c r="N545" i="29"/>
  <c r="R545" i="29"/>
  <c r="P545" i="29"/>
  <c r="O545" i="30"/>
  <c r="N545" i="30"/>
  <c r="S545" i="30"/>
  <c r="R545" i="30"/>
  <c r="Q545" i="30"/>
  <c r="P545" i="30"/>
  <c r="S545" i="27"/>
  <c r="O545" i="27"/>
  <c r="P545" i="27"/>
  <c r="Q545" i="27"/>
  <c r="N545" i="27"/>
  <c r="R545" i="27"/>
  <c r="R545" i="28"/>
  <c r="Q545" i="28"/>
  <c r="P545" i="28"/>
  <c r="O545" i="28"/>
  <c r="N545" i="28"/>
  <c r="S545" i="28"/>
  <c r="O545" i="25"/>
  <c r="P545" i="25"/>
  <c r="R545" i="25"/>
  <c r="N545" i="25"/>
  <c r="Q545" i="25"/>
  <c r="S545" i="25"/>
  <c r="S545" i="26"/>
  <c r="R545" i="26"/>
  <c r="Q545" i="26"/>
  <c r="P545" i="26"/>
  <c r="O545" i="26"/>
  <c r="N545" i="26"/>
  <c r="S545" i="23"/>
  <c r="R545" i="23"/>
  <c r="O545" i="23"/>
  <c r="Q545" i="23"/>
  <c r="N545" i="23"/>
  <c r="P545" i="23"/>
  <c r="S545" i="24"/>
  <c r="R545" i="24"/>
  <c r="Q545" i="24"/>
  <c r="P545" i="24"/>
  <c r="O545" i="24"/>
  <c r="N545" i="24"/>
  <c r="S545" i="21"/>
  <c r="Q545" i="21"/>
  <c r="P545" i="21"/>
  <c r="N545" i="21"/>
  <c r="R545" i="21"/>
  <c r="O545" i="21"/>
  <c r="O545" i="22"/>
  <c r="N545" i="22"/>
  <c r="S545" i="22"/>
  <c r="R545" i="22"/>
  <c r="Q545" i="22"/>
  <c r="P545" i="22"/>
  <c r="S545" i="19"/>
  <c r="R545" i="19"/>
  <c r="Q545" i="19"/>
  <c r="P545" i="19"/>
  <c r="O545" i="19"/>
  <c r="N545" i="19"/>
  <c r="Q545" i="18"/>
  <c r="N545" i="18"/>
  <c r="S545" i="18"/>
  <c r="R545" i="18"/>
  <c r="P545" i="18"/>
  <c r="O545" i="18"/>
  <c r="H558" i="9"/>
  <c r="B572" i="15"/>
  <c r="M553" i="18"/>
  <c r="J667" i="15"/>
  <c r="P659" i="15"/>
  <c r="L550" i="11"/>
  <c r="K550" i="11"/>
  <c r="I550" i="11"/>
  <c r="M550" i="11"/>
  <c r="J550" i="11"/>
  <c r="AA545" i="11"/>
  <c r="Y545" i="11"/>
  <c r="AB545" i="11"/>
  <c r="X545" i="11"/>
  <c r="Z545" i="11"/>
  <c r="M550" i="9"/>
  <c r="L550" i="9"/>
  <c r="J550" i="9"/>
  <c r="N550" i="9"/>
  <c r="I550" i="9"/>
  <c r="K550" i="9"/>
  <c r="I551" i="11" a="1"/>
  <c r="X546" i="11" a="1"/>
  <c r="N546" i="25" a="1"/>
  <c r="I551" i="9" a="1"/>
  <c r="N546" i="22" a="1"/>
  <c r="N546" i="23" a="1"/>
  <c r="N546" i="24" a="1"/>
  <c r="N546" i="18" a="1"/>
  <c r="N546" i="28" a="1"/>
  <c r="N546" i="29" a="1"/>
  <c r="N546" i="19" a="1"/>
  <c r="N546" i="27" a="1"/>
  <c r="N546" i="30" a="1"/>
  <c r="N546" i="21" a="1"/>
  <c r="N546" i="26" a="1"/>
  <c r="L660" i="31" l="1"/>
  <c r="G565" i="31"/>
  <c r="M660" i="31"/>
  <c r="F565" i="31"/>
  <c r="W554" i="11"/>
  <c r="J668" i="31"/>
  <c r="K660" i="31"/>
  <c r="O660" i="31"/>
  <c r="N660" i="31"/>
  <c r="C565" i="31"/>
  <c r="E565" i="31"/>
  <c r="D565" i="31"/>
  <c r="M660" i="15"/>
  <c r="L660" i="15"/>
  <c r="C565" i="15"/>
  <c r="H565" i="15"/>
  <c r="D565" i="15"/>
  <c r="O660" i="15"/>
  <c r="G565" i="15"/>
  <c r="F565" i="15"/>
  <c r="N660" i="15"/>
  <c r="K660" i="15"/>
  <c r="E565" i="15"/>
  <c r="O546" i="29"/>
  <c r="Q546" i="29"/>
  <c r="R546" i="29"/>
  <c r="S546" i="29"/>
  <c r="P546" i="29"/>
  <c r="N546" i="29"/>
  <c r="S546" i="30"/>
  <c r="R546" i="30"/>
  <c r="Q546" i="30"/>
  <c r="P546" i="30"/>
  <c r="O546" i="30"/>
  <c r="N546" i="30"/>
  <c r="Q546" i="27"/>
  <c r="R546" i="27"/>
  <c r="P546" i="27"/>
  <c r="O546" i="27"/>
  <c r="S546" i="27"/>
  <c r="N546" i="27"/>
  <c r="S546" i="28"/>
  <c r="R546" i="28"/>
  <c r="Q546" i="28"/>
  <c r="P546" i="28"/>
  <c r="O546" i="28"/>
  <c r="N546" i="28"/>
  <c r="Q546" i="25"/>
  <c r="S546" i="25"/>
  <c r="R546" i="25"/>
  <c r="O546" i="25"/>
  <c r="P546" i="25"/>
  <c r="N546" i="25"/>
  <c r="R546" i="26"/>
  <c r="P546" i="26"/>
  <c r="S546" i="26"/>
  <c r="Q546" i="26"/>
  <c r="O546" i="26"/>
  <c r="N546" i="26"/>
  <c r="S546" i="24"/>
  <c r="R546" i="24"/>
  <c r="Q546" i="24"/>
  <c r="P546" i="24"/>
  <c r="O546" i="24"/>
  <c r="N546" i="24"/>
  <c r="P546" i="23"/>
  <c r="Q546" i="23"/>
  <c r="N546" i="23"/>
  <c r="S546" i="23"/>
  <c r="R546" i="23"/>
  <c r="O546" i="23"/>
  <c r="S546" i="22"/>
  <c r="R546" i="22"/>
  <c r="Q546" i="22"/>
  <c r="P546" i="22"/>
  <c r="O546" i="22"/>
  <c r="N546" i="22"/>
  <c r="S546" i="21"/>
  <c r="Q546" i="21"/>
  <c r="N546" i="21"/>
  <c r="R546" i="21"/>
  <c r="O546" i="21"/>
  <c r="P546" i="21"/>
  <c r="S546" i="18"/>
  <c r="Q546" i="18"/>
  <c r="O546" i="18"/>
  <c r="P546" i="18"/>
  <c r="R546" i="18"/>
  <c r="N546" i="18"/>
  <c r="N546" i="19"/>
  <c r="S546" i="19"/>
  <c r="R546" i="19"/>
  <c r="Q546" i="19"/>
  <c r="P546" i="19"/>
  <c r="O546" i="19"/>
  <c r="M554" i="18"/>
  <c r="J668" i="15"/>
  <c r="P660" i="15"/>
  <c r="H559" i="9"/>
  <c r="B573" i="15"/>
  <c r="I551" i="11"/>
  <c r="M551" i="11"/>
  <c r="K551" i="11"/>
  <c r="L551" i="11"/>
  <c r="J551" i="11"/>
  <c r="X546" i="11"/>
  <c r="Z546" i="11"/>
  <c r="AB546" i="11"/>
  <c r="Y546" i="11"/>
  <c r="AA546" i="11"/>
  <c r="K551" i="9"/>
  <c r="I551" i="9"/>
  <c r="L551" i="9"/>
  <c r="J551" i="9"/>
  <c r="M551" i="9"/>
  <c r="N551" i="9"/>
  <c r="I552" i="11" a="1"/>
  <c r="X547" i="11" a="1"/>
  <c r="N547" i="22" a="1"/>
  <c r="N547" i="26" a="1"/>
  <c r="N547" i="30" a="1"/>
  <c r="N547" i="25" a="1"/>
  <c r="N547" i="27" a="1"/>
  <c r="N547" i="18" a="1"/>
  <c r="N547" i="28" a="1"/>
  <c r="N547" i="24" a="1"/>
  <c r="N547" i="29" a="1"/>
  <c r="N547" i="23" a="1"/>
  <c r="N547" i="21" a="1"/>
  <c r="N547" i="19" a="1"/>
  <c r="I552" i="9" a="1"/>
  <c r="O661" i="31" l="1"/>
  <c r="K661" i="31"/>
  <c r="F566" i="31"/>
  <c r="E566" i="31"/>
  <c r="L661" i="31"/>
  <c r="D566" i="31"/>
  <c r="C566" i="31"/>
  <c r="N661" i="31"/>
  <c r="G566" i="31"/>
  <c r="M661" i="31"/>
  <c r="W555" i="11"/>
  <c r="J669" i="31"/>
  <c r="O661" i="15"/>
  <c r="N661" i="15"/>
  <c r="H566" i="15"/>
  <c r="G566" i="15"/>
  <c r="D566" i="15"/>
  <c r="F566" i="15"/>
  <c r="C566" i="15"/>
  <c r="K661" i="15"/>
  <c r="L661" i="15"/>
  <c r="M661" i="15"/>
  <c r="E566" i="15"/>
  <c r="Q547" i="29"/>
  <c r="R547" i="29"/>
  <c r="O547" i="29"/>
  <c r="P547" i="29"/>
  <c r="N547" i="29"/>
  <c r="S547" i="29"/>
  <c r="S547" i="30"/>
  <c r="P547" i="30"/>
  <c r="O547" i="30"/>
  <c r="N547" i="30"/>
  <c r="R547" i="30"/>
  <c r="Q547" i="30"/>
  <c r="R547" i="27"/>
  <c r="N547" i="27"/>
  <c r="Q547" i="27"/>
  <c r="O547" i="27"/>
  <c r="P547" i="27"/>
  <c r="S547" i="27"/>
  <c r="S547" i="28"/>
  <c r="R547" i="28"/>
  <c r="Q547" i="28"/>
  <c r="O547" i="28"/>
  <c r="N547" i="28"/>
  <c r="P547" i="28"/>
  <c r="N547" i="25"/>
  <c r="R547" i="25"/>
  <c r="O547" i="25"/>
  <c r="Q547" i="25"/>
  <c r="S547" i="25"/>
  <c r="P547" i="25"/>
  <c r="S547" i="26"/>
  <c r="Q547" i="26"/>
  <c r="P547" i="26"/>
  <c r="R547" i="26"/>
  <c r="O547" i="26"/>
  <c r="N547" i="26"/>
  <c r="R547" i="23"/>
  <c r="N547" i="23"/>
  <c r="Q547" i="23"/>
  <c r="S547" i="23"/>
  <c r="O547" i="23"/>
  <c r="P547" i="23"/>
  <c r="O547" i="24"/>
  <c r="N547" i="24"/>
  <c r="S547" i="24"/>
  <c r="R547" i="24"/>
  <c r="P547" i="24"/>
  <c r="Q547" i="24"/>
  <c r="O547" i="21"/>
  <c r="N547" i="21"/>
  <c r="S547" i="21"/>
  <c r="R547" i="21"/>
  <c r="Q547" i="21"/>
  <c r="P547" i="21"/>
  <c r="N547" i="22"/>
  <c r="S547" i="22"/>
  <c r="R547" i="22"/>
  <c r="Q547" i="22"/>
  <c r="P547" i="22"/>
  <c r="O547" i="22"/>
  <c r="S547" i="19"/>
  <c r="N547" i="19"/>
  <c r="R547" i="19"/>
  <c r="Q547" i="19"/>
  <c r="P547" i="19"/>
  <c r="O547" i="19"/>
  <c r="S547" i="18"/>
  <c r="R547" i="18"/>
  <c r="O547" i="18"/>
  <c r="N547" i="18"/>
  <c r="Q547" i="18"/>
  <c r="P547" i="18"/>
  <c r="H560" i="9"/>
  <c r="B574" i="15"/>
  <c r="M555" i="18"/>
  <c r="J669" i="15"/>
  <c r="P661" i="15"/>
  <c r="L552" i="11"/>
  <c r="J552" i="11"/>
  <c r="I552" i="11"/>
  <c r="M552" i="11"/>
  <c r="K552" i="11"/>
  <c r="X547" i="11"/>
  <c r="Z547" i="11"/>
  <c r="AA547" i="11"/>
  <c r="AB547" i="11"/>
  <c r="Y547" i="11"/>
  <c r="M552" i="9"/>
  <c r="I552" i="9"/>
  <c r="N552" i="9"/>
  <c r="L552" i="9"/>
  <c r="K552" i="9"/>
  <c r="J552" i="9"/>
  <c r="I553" i="11" a="1"/>
  <c r="X548" i="11" a="1"/>
  <c r="N548" i="27" a="1"/>
  <c r="N548" i="24" a="1"/>
  <c r="N548" i="28" a="1"/>
  <c r="N548" i="30" a="1"/>
  <c r="N548" i="22" a="1"/>
  <c r="N548" i="19" a="1"/>
  <c r="N548" i="23" a="1"/>
  <c r="N548" i="21" a="1"/>
  <c r="I553" i="9" a="1"/>
  <c r="N548" i="25" a="1"/>
  <c r="N548" i="26" a="1"/>
  <c r="N548" i="18" a="1"/>
  <c r="N548" i="29" a="1"/>
  <c r="L662" i="31" l="1"/>
  <c r="K662" i="31"/>
  <c r="G567" i="31"/>
  <c r="N662" i="31"/>
  <c r="D567" i="31"/>
  <c r="M662" i="31"/>
  <c r="E567" i="31"/>
  <c r="W556" i="11"/>
  <c r="J670" i="31"/>
  <c r="O662" i="31"/>
  <c r="F567" i="31"/>
  <c r="C567" i="31"/>
  <c r="M662" i="15"/>
  <c r="O662" i="15"/>
  <c r="K662" i="15"/>
  <c r="C567" i="15"/>
  <c r="F567" i="15"/>
  <c r="N662" i="15"/>
  <c r="H567" i="15"/>
  <c r="L662" i="15"/>
  <c r="E567" i="15"/>
  <c r="D567" i="15"/>
  <c r="G567" i="15"/>
  <c r="P548" i="29"/>
  <c r="N548" i="29"/>
  <c r="O548" i="29"/>
  <c r="R548" i="29"/>
  <c r="Q548" i="29"/>
  <c r="S548" i="29"/>
  <c r="S548" i="30"/>
  <c r="Q548" i="30"/>
  <c r="P548" i="30"/>
  <c r="R548" i="30"/>
  <c r="O548" i="30"/>
  <c r="N548" i="30"/>
  <c r="Q548" i="27"/>
  <c r="N548" i="27"/>
  <c r="O548" i="27"/>
  <c r="S548" i="27"/>
  <c r="P548" i="27"/>
  <c r="R548" i="27"/>
  <c r="S548" i="28"/>
  <c r="R548" i="28"/>
  <c r="Q548" i="28"/>
  <c r="O548" i="28"/>
  <c r="N548" i="28"/>
  <c r="P548" i="28"/>
  <c r="P548" i="25"/>
  <c r="Q548" i="25"/>
  <c r="S548" i="25"/>
  <c r="O548" i="25"/>
  <c r="R548" i="25"/>
  <c r="N548" i="25"/>
  <c r="N548" i="26"/>
  <c r="Q548" i="26"/>
  <c r="S548" i="26"/>
  <c r="R548" i="26"/>
  <c r="P548" i="26"/>
  <c r="O548" i="26"/>
  <c r="S548" i="24"/>
  <c r="R548" i="24"/>
  <c r="Q548" i="24"/>
  <c r="P548" i="24"/>
  <c r="O548" i="24"/>
  <c r="N548" i="24"/>
  <c r="S548" i="23"/>
  <c r="R548" i="23"/>
  <c r="Q548" i="23"/>
  <c r="P548" i="23"/>
  <c r="O548" i="23"/>
  <c r="N548" i="23"/>
  <c r="S548" i="22"/>
  <c r="Q548" i="22"/>
  <c r="P548" i="22"/>
  <c r="R548" i="22"/>
  <c r="O548" i="22"/>
  <c r="N548" i="22"/>
  <c r="R548" i="21"/>
  <c r="P548" i="21"/>
  <c r="Q548" i="21"/>
  <c r="N548" i="21"/>
  <c r="S548" i="21"/>
  <c r="O548" i="21"/>
  <c r="R548" i="18"/>
  <c r="O548" i="18"/>
  <c r="P548" i="18"/>
  <c r="S548" i="18"/>
  <c r="Q548" i="18"/>
  <c r="N548" i="18"/>
  <c r="S548" i="19"/>
  <c r="R548" i="19"/>
  <c r="Q548" i="19"/>
  <c r="O548" i="19"/>
  <c r="N548" i="19"/>
  <c r="P548" i="19"/>
  <c r="H561" i="9"/>
  <c r="B575" i="15"/>
  <c r="P662" i="15"/>
  <c r="M556" i="18"/>
  <c r="J670" i="15"/>
  <c r="K553" i="11"/>
  <c r="L553" i="11"/>
  <c r="I553" i="11"/>
  <c r="J553" i="11"/>
  <c r="M553" i="11"/>
  <c r="X548" i="11"/>
  <c r="Z548" i="11"/>
  <c r="AA548" i="11"/>
  <c r="Y548" i="11"/>
  <c r="AB548" i="11"/>
  <c r="J553" i="9"/>
  <c r="I553" i="9"/>
  <c r="K553" i="9"/>
  <c r="L553" i="9"/>
  <c r="N553" i="9"/>
  <c r="M553" i="9"/>
  <c r="I554" i="11" a="1"/>
  <c r="X549" i="11" a="1"/>
  <c r="N549" i="30" a="1"/>
  <c r="N549" i="18" a="1"/>
  <c r="N549" i="25" a="1"/>
  <c r="N549" i="29" a="1"/>
  <c r="N549" i="23" a="1"/>
  <c r="N549" i="27" a="1"/>
  <c r="N549" i="19" a="1"/>
  <c r="N549" i="24" a="1"/>
  <c r="N549" i="22" a="1"/>
  <c r="N549" i="26" a="1"/>
  <c r="N549" i="28" a="1"/>
  <c r="N549" i="21" a="1"/>
  <c r="I554" i="9" a="1"/>
  <c r="G568" i="31" l="1"/>
  <c r="O663" i="31"/>
  <c r="E568" i="31"/>
  <c r="L663" i="31"/>
  <c r="N663" i="31"/>
  <c r="M663" i="31"/>
  <c r="C568" i="31"/>
  <c r="F568" i="31"/>
  <c r="W557" i="11"/>
  <c r="J671" i="31"/>
  <c r="K663" i="31"/>
  <c r="D568" i="31"/>
  <c r="N663" i="15"/>
  <c r="E568" i="15"/>
  <c r="M663" i="15"/>
  <c r="D568" i="15"/>
  <c r="O663" i="15"/>
  <c r="K663" i="15"/>
  <c r="F568" i="15"/>
  <c r="C568" i="15"/>
  <c r="L663" i="15"/>
  <c r="G568" i="15"/>
  <c r="H568" i="15"/>
  <c r="S549" i="29"/>
  <c r="O549" i="29"/>
  <c r="P549" i="29"/>
  <c r="Q549" i="29"/>
  <c r="N549" i="29"/>
  <c r="R549" i="29"/>
  <c r="O549" i="30"/>
  <c r="N549" i="30"/>
  <c r="S549" i="30"/>
  <c r="R549" i="30"/>
  <c r="Q549" i="30"/>
  <c r="P549" i="30"/>
  <c r="N549" i="27"/>
  <c r="S549" i="27"/>
  <c r="Q549" i="27"/>
  <c r="O549" i="27"/>
  <c r="P549" i="27"/>
  <c r="R549" i="27"/>
  <c r="R549" i="28"/>
  <c r="Q549" i="28"/>
  <c r="P549" i="28"/>
  <c r="O549" i="28"/>
  <c r="N549" i="28"/>
  <c r="S549" i="28"/>
  <c r="R549" i="25"/>
  <c r="N549" i="25"/>
  <c r="P549" i="25"/>
  <c r="O549" i="25"/>
  <c r="Q549" i="25"/>
  <c r="S549" i="25"/>
  <c r="S549" i="26"/>
  <c r="R549" i="26"/>
  <c r="P549" i="26"/>
  <c r="O549" i="26"/>
  <c r="N549" i="26"/>
  <c r="Q549" i="26"/>
  <c r="N549" i="23"/>
  <c r="R549" i="23"/>
  <c r="P549" i="23"/>
  <c r="S549" i="23"/>
  <c r="Q549" i="23"/>
  <c r="O549" i="23"/>
  <c r="S549" i="24"/>
  <c r="R549" i="24"/>
  <c r="Q549" i="24"/>
  <c r="P549" i="24"/>
  <c r="O549" i="24"/>
  <c r="N549" i="24"/>
  <c r="Q549" i="21"/>
  <c r="R549" i="21"/>
  <c r="O549" i="21"/>
  <c r="N549" i="21"/>
  <c r="S549" i="21"/>
  <c r="P549" i="21"/>
  <c r="O549" i="22"/>
  <c r="N549" i="22"/>
  <c r="S549" i="22"/>
  <c r="R549" i="22"/>
  <c r="Q549" i="22"/>
  <c r="P549" i="22"/>
  <c r="S549" i="19"/>
  <c r="R549" i="19"/>
  <c r="Q549" i="19"/>
  <c r="P549" i="19"/>
  <c r="O549" i="19"/>
  <c r="N549" i="19"/>
  <c r="N549" i="18"/>
  <c r="R549" i="18"/>
  <c r="Q549" i="18"/>
  <c r="O549" i="18"/>
  <c r="S549" i="18"/>
  <c r="P549" i="18"/>
  <c r="H562" i="9"/>
  <c r="B576" i="15"/>
  <c r="P663" i="15"/>
  <c r="M557" i="18"/>
  <c r="J671" i="15"/>
  <c r="J554" i="11"/>
  <c r="K554" i="11"/>
  <c r="I554" i="11"/>
  <c r="M554" i="11"/>
  <c r="L554" i="11"/>
  <c r="Z549" i="11"/>
  <c r="X549" i="11"/>
  <c r="AA549" i="11"/>
  <c r="Y549" i="11"/>
  <c r="AB549" i="11"/>
  <c r="N554" i="9"/>
  <c r="K554" i="9"/>
  <c r="M554" i="9"/>
  <c r="J554" i="9"/>
  <c r="I554" i="9"/>
  <c r="L554" i="9"/>
  <c r="I555" i="11" a="1"/>
  <c r="X550" i="11" a="1"/>
  <c r="N550" i="18" a="1"/>
  <c r="N550" i="28" a="1"/>
  <c r="N550" i="26" a="1"/>
  <c r="N550" i="25" a="1"/>
  <c r="N550" i="24" a="1"/>
  <c r="N550" i="23" a="1"/>
  <c r="N550" i="29" a="1"/>
  <c r="N550" i="22" a="1"/>
  <c r="N550" i="30" a="1"/>
  <c r="N550" i="27" a="1"/>
  <c r="I555" i="9" a="1"/>
  <c r="N550" i="19" a="1"/>
  <c r="N550" i="21" a="1"/>
  <c r="N664" i="31" l="1"/>
  <c r="L664" i="31"/>
  <c r="K664" i="31"/>
  <c r="M664" i="31"/>
  <c r="F569" i="31"/>
  <c r="E569" i="31"/>
  <c r="G569" i="31"/>
  <c r="C569" i="31"/>
  <c r="O664" i="31"/>
  <c r="D569" i="31"/>
  <c r="W558" i="11"/>
  <c r="J672" i="31"/>
  <c r="M664" i="15"/>
  <c r="O664" i="15"/>
  <c r="K664" i="15"/>
  <c r="C569" i="15"/>
  <c r="D569" i="15"/>
  <c r="E569" i="15"/>
  <c r="L664" i="15"/>
  <c r="G569" i="15"/>
  <c r="H569" i="15"/>
  <c r="N664" i="15"/>
  <c r="F569" i="15"/>
  <c r="O550" i="29"/>
  <c r="Q550" i="29"/>
  <c r="S550" i="29"/>
  <c r="P550" i="29"/>
  <c r="N550" i="29"/>
  <c r="R550" i="29"/>
  <c r="S550" i="30"/>
  <c r="R550" i="30"/>
  <c r="Q550" i="30"/>
  <c r="P550" i="30"/>
  <c r="O550" i="30"/>
  <c r="N550" i="30"/>
  <c r="Q550" i="27"/>
  <c r="O550" i="27"/>
  <c r="R550" i="27"/>
  <c r="N550" i="27"/>
  <c r="S550" i="27"/>
  <c r="P550" i="27"/>
  <c r="S550" i="28"/>
  <c r="R550" i="28"/>
  <c r="Q550" i="28"/>
  <c r="P550" i="28"/>
  <c r="O550" i="28"/>
  <c r="N550" i="28"/>
  <c r="P550" i="25"/>
  <c r="N550" i="25"/>
  <c r="Q550" i="25"/>
  <c r="O550" i="25"/>
  <c r="R550" i="25"/>
  <c r="S550" i="25"/>
  <c r="R550" i="26"/>
  <c r="P550" i="26"/>
  <c r="S550" i="26"/>
  <c r="Q550" i="26"/>
  <c r="O550" i="26"/>
  <c r="N550" i="26"/>
  <c r="S550" i="24"/>
  <c r="R550" i="24"/>
  <c r="Q550" i="24"/>
  <c r="P550" i="24"/>
  <c r="O550" i="24"/>
  <c r="N550" i="24"/>
  <c r="Q550" i="23"/>
  <c r="P550" i="23"/>
  <c r="N550" i="23"/>
  <c r="S550" i="23"/>
  <c r="R550" i="23"/>
  <c r="O550" i="23"/>
  <c r="S550" i="22"/>
  <c r="R550" i="22"/>
  <c r="Q550" i="22"/>
  <c r="P550" i="22"/>
  <c r="O550" i="22"/>
  <c r="N550" i="22"/>
  <c r="S550" i="21"/>
  <c r="P550" i="21"/>
  <c r="N550" i="21"/>
  <c r="R550" i="21"/>
  <c r="Q550" i="21"/>
  <c r="O550" i="21"/>
  <c r="R550" i="18"/>
  <c r="N550" i="18"/>
  <c r="S550" i="18"/>
  <c r="Q550" i="18"/>
  <c r="O550" i="18"/>
  <c r="P550" i="18"/>
  <c r="N550" i="19"/>
  <c r="S550" i="19"/>
  <c r="R550" i="19"/>
  <c r="Q550" i="19"/>
  <c r="P550" i="19"/>
  <c r="O550" i="19"/>
  <c r="M558" i="18"/>
  <c r="J672" i="15"/>
  <c r="H563" i="9"/>
  <c r="B577" i="15"/>
  <c r="P664" i="15"/>
  <c r="M555" i="11"/>
  <c r="J555" i="11"/>
  <c r="K555" i="11"/>
  <c r="I555" i="11"/>
  <c r="L555" i="11"/>
  <c r="X550" i="11"/>
  <c r="Z550" i="11"/>
  <c r="AB550" i="11"/>
  <c r="AA550" i="11"/>
  <c r="Y550" i="11"/>
  <c r="N555" i="9"/>
  <c r="K555" i="9"/>
  <c r="L555" i="9"/>
  <c r="J555" i="9"/>
  <c r="I555" i="9"/>
  <c r="M555" i="9"/>
  <c r="I556" i="11" a="1"/>
  <c r="X551" i="11" a="1"/>
  <c r="N551" i="28" a="1"/>
  <c r="N551" i="23" a="1"/>
  <c r="N551" i="18" a="1"/>
  <c r="N551" i="24" a="1"/>
  <c r="N551" i="19" a="1"/>
  <c r="N551" i="25" a="1"/>
  <c r="N551" i="26" a="1"/>
  <c r="N551" i="30" a="1"/>
  <c r="N551" i="29" a="1"/>
  <c r="N551" i="21" a="1"/>
  <c r="I556" i="9" a="1"/>
  <c r="N551" i="22" a="1"/>
  <c r="N551" i="27" a="1"/>
  <c r="K665" i="31" l="1"/>
  <c r="W559" i="11"/>
  <c r="J673" i="31"/>
  <c r="O665" i="31"/>
  <c r="D570" i="31"/>
  <c r="L665" i="31"/>
  <c r="N665" i="31"/>
  <c r="F570" i="31"/>
  <c r="G570" i="31"/>
  <c r="M665" i="31"/>
  <c r="C570" i="31"/>
  <c r="E570" i="31"/>
  <c r="D570" i="15"/>
  <c r="F570" i="15"/>
  <c r="E570" i="15"/>
  <c r="G570" i="15"/>
  <c r="L665" i="15"/>
  <c r="N665" i="15"/>
  <c r="M665" i="15"/>
  <c r="O665" i="15"/>
  <c r="C570" i="15"/>
  <c r="K665" i="15"/>
  <c r="H570" i="15"/>
  <c r="N551" i="29"/>
  <c r="Q551" i="29"/>
  <c r="O551" i="29"/>
  <c r="R551" i="29"/>
  <c r="S551" i="29"/>
  <c r="P551" i="29"/>
  <c r="S551" i="30"/>
  <c r="R551" i="30"/>
  <c r="Q551" i="30"/>
  <c r="P551" i="30"/>
  <c r="O551" i="30"/>
  <c r="N551" i="30"/>
  <c r="P551" i="27"/>
  <c r="R551" i="27"/>
  <c r="N551" i="27"/>
  <c r="Q551" i="27"/>
  <c r="S551" i="27"/>
  <c r="O551" i="27"/>
  <c r="S551" i="28"/>
  <c r="R551" i="28"/>
  <c r="Q551" i="28"/>
  <c r="O551" i="28"/>
  <c r="N551" i="28"/>
  <c r="P551" i="28"/>
  <c r="S551" i="25"/>
  <c r="P551" i="25"/>
  <c r="N551" i="25"/>
  <c r="Q551" i="25"/>
  <c r="R551" i="25"/>
  <c r="O551" i="25"/>
  <c r="S551" i="26"/>
  <c r="Q551" i="26"/>
  <c r="P551" i="26"/>
  <c r="R551" i="26"/>
  <c r="O551" i="26"/>
  <c r="N551" i="26"/>
  <c r="R551" i="23"/>
  <c r="S551" i="23"/>
  <c r="N551" i="23"/>
  <c r="Q551" i="23"/>
  <c r="O551" i="23"/>
  <c r="P551" i="23"/>
  <c r="O551" i="24"/>
  <c r="N551" i="24"/>
  <c r="S551" i="24"/>
  <c r="R551" i="24"/>
  <c r="Q551" i="24"/>
  <c r="P551" i="24"/>
  <c r="R551" i="21"/>
  <c r="P551" i="21"/>
  <c r="O551" i="21"/>
  <c r="S551" i="21"/>
  <c r="Q551" i="21"/>
  <c r="N551" i="21"/>
  <c r="S551" i="22"/>
  <c r="R551" i="22"/>
  <c r="Q551" i="22"/>
  <c r="P551" i="22"/>
  <c r="O551" i="22"/>
  <c r="N551" i="22"/>
  <c r="S551" i="19"/>
  <c r="N551" i="19"/>
  <c r="R551" i="19"/>
  <c r="Q551" i="19"/>
  <c r="P551" i="19"/>
  <c r="O551" i="19"/>
  <c r="S551" i="18"/>
  <c r="O551" i="18"/>
  <c r="N551" i="18"/>
  <c r="R551" i="18"/>
  <c r="Q551" i="18"/>
  <c r="P551" i="18"/>
  <c r="H564" i="9"/>
  <c r="B578" i="15"/>
  <c r="M559" i="18"/>
  <c r="J673" i="15"/>
  <c r="P665" i="15"/>
  <c r="M556" i="11"/>
  <c r="K556" i="11"/>
  <c r="L556" i="11"/>
  <c r="I556" i="11"/>
  <c r="J556" i="11"/>
  <c r="Y551" i="11"/>
  <c r="AB551" i="11"/>
  <c r="AA551" i="11"/>
  <c r="X551" i="11"/>
  <c r="Z551" i="11"/>
  <c r="K556" i="9"/>
  <c r="N556" i="9"/>
  <c r="J556" i="9"/>
  <c r="I556" i="9"/>
  <c r="L556" i="9"/>
  <c r="M556" i="9"/>
  <c r="I557" i="11" a="1"/>
  <c r="X552" i="11" a="1"/>
  <c r="I557" i="9" a="1"/>
  <c r="N552" i="30" a="1"/>
  <c r="N552" i="25" a="1"/>
  <c r="N552" i="26" a="1"/>
  <c r="N552" i="23" a="1"/>
  <c r="N552" i="21" a="1"/>
  <c r="N552" i="27" a="1"/>
  <c r="N552" i="29" a="1"/>
  <c r="N552" i="22" a="1"/>
  <c r="N552" i="18" a="1"/>
  <c r="N552" i="24" a="1"/>
  <c r="N552" i="19" a="1"/>
  <c r="N552" i="28" a="1"/>
  <c r="K666" i="31" l="1"/>
  <c r="E571" i="31"/>
  <c r="O666" i="31"/>
  <c r="D571" i="31"/>
  <c r="W560" i="11"/>
  <c r="J674" i="31"/>
  <c r="C571" i="31"/>
  <c r="M666" i="31"/>
  <c r="N666" i="31"/>
  <c r="L666" i="31"/>
  <c r="F571" i="31"/>
  <c r="G571" i="31"/>
  <c r="N666" i="15"/>
  <c r="K666" i="15"/>
  <c r="L666" i="15"/>
  <c r="M666" i="15"/>
  <c r="C571" i="15"/>
  <c r="O666" i="15"/>
  <c r="G571" i="15"/>
  <c r="F571" i="15"/>
  <c r="E571" i="15"/>
  <c r="H571" i="15"/>
  <c r="D571" i="15"/>
  <c r="R552" i="29"/>
  <c r="O552" i="29"/>
  <c r="S552" i="29"/>
  <c r="P552" i="29"/>
  <c r="N552" i="29"/>
  <c r="Q552" i="29"/>
  <c r="S552" i="30"/>
  <c r="P552" i="30"/>
  <c r="O552" i="30"/>
  <c r="N552" i="30"/>
  <c r="R552" i="30"/>
  <c r="Q552" i="30"/>
  <c r="Q552" i="27"/>
  <c r="O552" i="27"/>
  <c r="S552" i="27"/>
  <c r="P552" i="27"/>
  <c r="N552" i="27"/>
  <c r="R552" i="27"/>
  <c r="S552" i="28"/>
  <c r="R552" i="28"/>
  <c r="Q552" i="28"/>
  <c r="O552" i="28"/>
  <c r="N552" i="28"/>
  <c r="P552" i="28"/>
  <c r="P552" i="25"/>
  <c r="S552" i="25"/>
  <c r="Q552" i="25"/>
  <c r="N552" i="25"/>
  <c r="R552" i="25"/>
  <c r="O552" i="25"/>
  <c r="N552" i="26"/>
  <c r="S552" i="26"/>
  <c r="R552" i="26"/>
  <c r="Q552" i="26"/>
  <c r="P552" i="26"/>
  <c r="O552" i="26"/>
  <c r="S552" i="24"/>
  <c r="R552" i="24"/>
  <c r="Q552" i="24"/>
  <c r="P552" i="24"/>
  <c r="O552" i="24"/>
  <c r="N552" i="24"/>
  <c r="S552" i="23"/>
  <c r="R552" i="23"/>
  <c r="O552" i="23"/>
  <c r="Q552" i="23"/>
  <c r="P552" i="23"/>
  <c r="N552" i="23"/>
  <c r="S552" i="22"/>
  <c r="Q552" i="22"/>
  <c r="P552" i="22"/>
  <c r="R552" i="22"/>
  <c r="O552" i="22"/>
  <c r="N552" i="22"/>
  <c r="Q552" i="21"/>
  <c r="O552" i="21"/>
  <c r="S552" i="21"/>
  <c r="R552" i="21"/>
  <c r="P552" i="21"/>
  <c r="N552" i="21"/>
  <c r="R552" i="18"/>
  <c r="Q552" i="18"/>
  <c r="N552" i="18"/>
  <c r="P552" i="18"/>
  <c r="S552" i="18"/>
  <c r="O552" i="18"/>
  <c r="S552" i="19"/>
  <c r="R552" i="19"/>
  <c r="Q552" i="19"/>
  <c r="O552" i="19"/>
  <c r="N552" i="19"/>
  <c r="P552" i="19"/>
  <c r="M560" i="18"/>
  <c r="J674" i="15"/>
  <c r="H565" i="9"/>
  <c r="B579" i="15"/>
  <c r="P666" i="15"/>
  <c r="L557" i="11"/>
  <c r="M557" i="11"/>
  <c r="J557" i="11"/>
  <c r="K557" i="11"/>
  <c r="I557" i="11"/>
  <c r="Z552" i="11"/>
  <c r="AB552" i="11"/>
  <c r="X552" i="11"/>
  <c r="Y552" i="11"/>
  <c r="AA552" i="11"/>
  <c r="I557" i="9"/>
  <c r="L557" i="9"/>
  <c r="J557" i="9"/>
  <c r="K557" i="9"/>
  <c r="N557" i="9"/>
  <c r="M557" i="9"/>
  <c r="I558" i="11" a="1"/>
  <c r="X553" i="11" a="1"/>
  <c r="N553" i="30" a="1"/>
  <c r="N553" i="29" a="1"/>
  <c r="N553" i="25" a="1"/>
  <c r="N553" i="22" a="1"/>
  <c r="N553" i="19" a="1"/>
  <c r="N553" i="21" a="1"/>
  <c r="N553" i="28" a="1"/>
  <c r="N553" i="26" a="1"/>
  <c r="N553" i="27" a="1"/>
  <c r="N553" i="24" a="1"/>
  <c r="I558" i="9" a="1"/>
  <c r="N553" i="23" a="1"/>
  <c r="N553" i="18" a="1"/>
  <c r="N667" i="31" l="1"/>
  <c r="K667" i="31"/>
  <c r="O667" i="31"/>
  <c r="M667" i="31"/>
  <c r="C572" i="31"/>
  <c r="E572" i="31"/>
  <c r="D572" i="31"/>
  <c r="F572" i="31"/>
  <c r="L667" i="31"/>
  <c r="W561" i="11"/>
  <c r="J675" i="31"/>
  <c r="G572" i="31"/>
  <c r="M667" i="15"/>
  <c r="C572" i="15"/>
  <c r="K667" i="15"/>
  <c r="L667" i="15"/>
  <c r="H572" i="15"/>
  <c r="D572" i="15"/>
  <c r="F572" i="15"/>
  <c r="O667" i="15"/>
  <c r="E572" i="15"/>
  <c r="N667" i="15"/>
  <c r="G572" i="15"/>
  <c r="R553" i="29"/>
  <c r="O553" i="29"/>
  <c r="P553" i="29"/>
  <c r="N553" i="29"/>
  <c r="S553" i="29"/>
  <c r="Q553" i="29"/>
  <c r="O553" i="30"/>
  <c r="N553" i="30"/>
  <c r="S553" i="30"/>
  <c r="R553" i="30"/>
  <c r="Q553" i="30"/>
  <c r="P553" i="30"/>
  <c r="R553" i="27"/>
  <c r="S553" i="27"/>
  <c r="P553" i="27"/>
  <c r="N553" i="27"/>
  <c r="O553" i="27"/>
  <c r="Q553" i="27"/>
  <c r="R553" i="28"/>
  <c r="Q553" i="28"/>
  <c r="P553" i="28"/>
  <c r="O553" i="28"/>
  <c r="N553" i="28"/>
  <c r="S553" i="28"/>
  <c r="N553" i="25"/>
  <c r="P553" i="25"/>
  <c r="S553" i="25"/>
  <c r="R553" i="25"/>
  <c r="O553" i="25"/>
  <c r="Q553" i="25"/>
  <c r="S553" i="26"/>
  <c r="P553" i="26"/>
  <c r="R553" i="26"/>
  <c r="Q553" i="26"/>
  <c r="O553" i="26"/>
  <c r="N553" i="26"/>
  <c r="O553" i="23"/>
  <c r="N553" i="23"/>
  <c r="R553" i="23"/>
  <c r="S553" i="23"/>
  <c r="P553" i="23"/>
  <c r="Q553" i="23"/>
  <c r="S553" i="24"/>
  <c r="R553" i="24"/>
  <c r="Q553" i="24"/>
  <c r="P553" i="24"/>
  <c r="O553" i="24"/>
  <c r="N553" i="24"/>
  <c r="S553" i="21"/>
  <c r="R553" i="21"/>
  <c r="P553" i="21"/>
  <c r="O553" i="21"/>
  <c r="N553" i="21"/>
  <c r="Q553" i="21"/>
  <c r="O553" i="22"/>
  <c r="N553" i="22"/>
  <c r="S553" i="22"/>
  <c r="R553" i="22"/>
  <c r="Q553" i="22"/>
  <c r="P553" i="22"/>
  <c r="S553" i="19"/>
  <c r="R553" i="19"/>
  <c r="Q553" i="19"/>
  <c r="P553" i="19"/>
  <c r="O553" i="19"/>
  <c r="N553" i="19"/>
  <c r="N553" i="18"/>
  <c r="R553" i="18"/>
  <c r="Q553" i="18"/>
  <c r="P553" i="18"/>
  <c r="S553" i="18"/>
  <c r="O553" i="18"/>
  <c r="M561" i="18"/>
  <c r="J675" i="15"/>
  <c r="H566" i="9"/>
  <c r="B580" i="15"/>
  <c r="P667" i="15"/>
  <c r="K558" i="11"/>
  <c r="J558" i="11"/>
  <c r="M558" i="11"/>
  <c r="L558" i="11"/>
  <c r="I558" i="11"/>
  <c r="Y553" i="11"/>
  <c r="X553" i="11"/>
  <c r="AB553" i="11"/>
  <c r="Z553" i="11"/>
  <c r="AA553" i="11"/>
  <c r="L558" i="9"/>
  <c r="J558" i="9"/>
  <c r="I558" i="9"/>
  <c r="N558" i="9"/>
  <c r="M558" i="9"/>
  <c r="K558" i="9"/>
  <c r="I559" i="11" a="1"/>
  <c r="X554" i="11" a="1"/>
  <c r="I559" i="9" a="1"/>
  <c r="N554" i="30" a="1"/>
  <c r="N554" i="27" a="1"/>
  <c r="N554" i="29" a="1"/>
  <c r="N554" i="18" a="1"/>
  <c r="N554" i="19" a="1"/>
  <c r="N554" i="25" a="1"/>
  <c r="N554" i="22" a="1"/>
  <c r="N554" i="28" a="1"/>
  <c r="N554" i="26" a="1"/>
  <c r="N554" i="23" a="1"/>
  <c r="N554" i="21" a="1"/>
  <c r="N554" i="24" a="1"/>
  <c r="K668" i="31" l="1"/>
  <c r="L668" i="31"/>
  <c r="O668" i="31"/>
  <c r="C573" i="31"/>
  <c r="W562" i="11"/>
  <c r="J676" i="31"/>
  <c r="G573" i="31"/>
  <c r="D573" i="31"/>
  <c r="N668" i="31"/>
  <c r="E573" i="31"/>
  <c r="M668" i="31"/>
  <c r="F573" i="31"/>
  <c r="L668" i="15"/>
  <c r="O668" i="15"/>
  <c r="E573" i="15"/>
  <c r="H573" i="15"/>
  <c r="M668" i="15"/>
  <c r="C573" i="15"/>
  <c r="N668" i="15"/>
  <c r="K668" i="15"/>
  <c r="G573" i="15"/>
  <c r="D573" i="15"/>
  <c r="F573" i="15"/>
  <c r="P554" i="29"/>
  <c r="O554" i="29"/>
  <c r="R554" i="29"/>
  <c r="N554" i="29"/>
  <c r="Q554" i="29"/>
  <c r="S554" i="29"/>
  <c r="S554" i="30"/>
  <c r="R554" i="30"/>
  <c r="Q554" i="30"/>
  <c r="P554" i="30"/>
  <c r="O554" i="30"/>
  <c r="N554" i="30"/>
  <c r="N554" i="27"/>
  <c r="Q554" i="27"/>
  <c r="O554" i="27"/>
  <c r="S554" i="27"/>
  <c r="P554" i="27"/>
  <c r="R554" i="27"/>
  <c r="S554" i="28"/>
  <c r="R554" i="28"/>
  <c r="Q554" i="28"/>
  <c r="P554" i="28"/>
  <c r="O554" i="28"/>
  <c r="N554" i="28"/>
  <c r="S554" i="25"/>
  <c r="Q554" i="25"/>
  <c r="O554" i="25"/>
  <c r="R554" i="25"/>
  <c r="N554" i="25"/>
  <c r="P554" i="25"/>
  <c r="R554" i="26"/>
  <c r="P554" i="26"/>
  <c r="S554" i="26"/>
  <c r="O554" i="26"/>
  <c r="N554" i="26"/>
  <c r="Q554" i="26"/>
  <c r="S554" i="24"/>
  <c r="R554" i="24"/>
  <c r="Q554" i="24"/>
  <c r="P554" i="24"/>
  <c r="O554" i="24"/>
  <c r="N554" i="24"/>
  <c r="S554" i="23"/>
  <c r="O554" i="23"/>
  <c r="N554" i="23"/>
  <c r="Q554" i="23"/>
  <c r="R554" i="23"/>
  <c r="P554" i="23"/>
  <c r="S554" i="22"/>
  <c r="R554" i="22"/>
  <c r="Q554" i="22"/>
  <c r="P554" i="22"/>
  <c r="O554" i="22"/>
  <c r="N554" i="22"/>
  <c r="S554" i="21"/>
  <c r="N554" i="21"/>
  <c r="Q554" i="21"/>
  <c r="R554" i="21"/>
  <c r="P554" i="21"/>
  <c r="O554" i="21"/>
  <c r="S554" i="18"/>
  <c r="R554" i="18"/>
  <c r="O554" i="18"/>
  <c r="N554" i="18"/>
  <c r="Q554" i="18"/>
  <c r="P554" i="18"/>
  <c r="N554" i="19"/>
  <c r="R554" i="19"/>
  <c r="Q554" i="19"/>
  <c r="P554" i="19"/>
  <c r="O554" i="19"/>
  <c r="S554" i="19"/>
  <c r="H567" i="9"/>
  <c r="B581" i="15"/>
  <c r="M562" i="18"/>
  <c r="J676" i="15"/>
  <c r="P668" i="15"/>
  <c r="L559" i="11"/>
  <c r="M559" i="11"/>
  <c r="J559" i="11"/>
  <c r="K559" i="11"/>
  <c r="I559" i="11"/>
  <c r="AB554" i="11"/>
  <c r="AA554" i="11"/>
  <c r="Z554" i="11"/>
  <c r="Y554" i="11"/>
  <c r="X554" i="11"/>
  <c r="J559" i="9"/>
  <c r="I559" i="9"/>
  <c r="K559" i="9"/>
  <c r="M559" i="9"/>
  <c r="N559" i="9"/>
  <c r="L559" i="9"/>
  <c r="I560" i="11" a="1"/>
  <c r="X555" i="11" a="1"/>
  <c r="N555" i="30" a="1"/>
  <c r="N555" i="22" a="1"/>
  <c r="I560" i="9" a="1"/>
  <c r="N555" i="19" a="1"/>
  <c r="N555" i="24" a="1"/>
  <c r="N555" i="18" a="1"/>
  <c r="N555" i="26" a="1"/>
  <c r="N555" i="29" a="1"/>
  <c r="N555" i="21" a="1"/>
  <c r="N555" i="27" a="1"/>
  <c r="N555" i="25" a="1"/>
  <c r="N555" i="23" a="1"/>
  <c r="N555" i="28" a="1"/>
  <c r="O669" i="31" l="1"/>
  <c r="G574" i="31"/>
  <c r="D574" i="31"/>
  <c r="L669" i="31"/>
  <c r="M669" i="31"/>
  <c r="C574" i="31"/>
  <c r="F574" i="31"/>
  <c r="E574" i="31"/>
  <c r="W563" i="11"/>
  <c r="J677" i="31"/>
  <c r="K669" i="31"/>
  <c r="N669" i="31"/>
  <c r="K669" i="15"/>
  <c r="H574" i="15"/>
  <c r="F574" i="15"/>
  <c r="G574" i="15"/>
  <c r="C574" i="15"/>
  <c r="L669" i="15"/>
  <c r="N669" i="15"/>
  <c r="O669" i="15"/>
  <c r="E574" i="15"/>
  <c r="D574" i="15"/>
  <c r="M669" i="15"/>
  <c r="N555" i="29"/>
  <c r="P555" i="29"/>
  <c r="S555" i="29"/>
  <c r="Q555" i="29"/>
  <c r="O555" i="29"/>
  <c r="R555" i="29"/>
  <c r="S555" i="30"/>
  <c r="R555" i="30"/>
  <c r="Q555" i="30"/>
  <c r="P555" i="30"/>
  <c r="O555" i="30"/>
  <c r="N555" i="30"/>
  <c r="Q555" i="27"/>
  <c r="N555" i="27"/>
  <c r="S555" i="27"/>
  <c r="O555" i="27"/>
  <c r="P555" i="27"/>
  <c r="R555" i="27"/>
  <c r="S555" i="28"/>
  <c r="R555" i="28"/>
  <c r="Q555" i="28"/>
  <c r="P555" i="28"/>
  <c r="O555" i="28"/>
  <c r="N555" i="28"/>
  <c r="R555" i="25"/>
  <c r="P555" i="25"/>
  <c r="N555" i="25"/>
  <c r="S555" i="25"/>
  <c r="Q555" i="25"/>
  <c r="O555" i="25"/>
  <c r="S555" i="26"/>
  <c r="Q555" i="26"/>
  <c r="P555" i="26"/>
  <c r="R555" i="26"/>
  <c r="O555" i="26"/>
  <c r="N555" i="26"/>
  <c r="N555" i="23"/>
  <c r="S555" i="23"/>
  <c r="O555" i="23"/>
  <c r="Q555" i="23"/>
  <c r="P555" i="23"/>
  <c r="R555" i="23"/>
  <c r="O555" i="24"/>
  <c r="N555" i="24"/>
  <c r="S555" i="24"/>
  <c r="R555" i="24"/>
  <c r="Q555" i="24"/>
  <c r="P555" i="24"/>
  <c r="S555" i="21"/>
  <c r="Q555" i="21"/>
  <c r="P555" i="21"/>
  <c r="N555" i="21"/>
  <c r="R555" i="21"/>
  <c r="O555" i="21"/>
  <c r="S555" i="22"/>
  <c r="R555" i="22"/>
  <c r="Q555" i="22"/>
  <c r="P555" i="22"/>
  <c r="O555" i="22"/>
  <c r="N555" i="22"/>
  <c r="S555" i="19"/>
  <c r="N555" i="19"/>
  <c r="R555" i="19"/>
  <c r="Q555" i="19"/>
  <c r="P555" i="19"/>
  <c r="O555" i="19"/>
  <c r="Q555" i="18"/>
  <c r="N555" i="18"/>
  <c r="R555" i="18"/>
  <c r="P555" i="18"/>
  <c r="O555" i="18"/>
  <c r="S555" i="18"/>
  <c r="H568" i="9"/>
  <c r="B582" i="15"/>
  <c r="M563" i="18"/>
  <c r="J677" i="15"/>
  <c r="P669" i="15"/>
  <c r="K560" i="11"/>
  <c r="J560" i="11"/>
  <c r="M560" i="11"/>
  <c r="I560" i="11"/>
  <c r="L560" i="11"/>
  <c r="Y555" i="11"/>
  <c r="X555" i="11"/>
  <c r="AB555" i="11"/>
  <c r="AA555" i="11"/>
  <c r="Z555" i="11"/>
  <c r="L560" i="9"/>
  <c r="N560" i="9"/>
  <c r="I560" i="9"/>
  <c r="K560" i="9"/>
  <c r="M560" i="9"/>
  <c r="J560" i="9"/>
  <c r="I561" i="11" a="1"/>
  <c r="X556" i="11" a="1"/>
  <c r="N556" i="22" a="1"/>
  <c r="N556" i="30" a="1"/>
  <c r="N556" i="24" a="1"/>
  <c r="N556" i="28" a="1"/>
  <c r="N556" i="26" a="1"/>
  <c r="N556" i="18" a="1"/>
  <c r="N556" i="27" a="1"/>
  <c r="N556" i="19" a="1"/>
  <c r="I561" i="9" a="1"/>
  <c r="N556" i="21" a="1"/>
  <c r="N556" i="23" a="1"/>
  <c r="N556" i="29" a="1"/>
  <c r="N556" i="25" a="1"/>
  <c r="L670" i="31" l="1"/>
  <c r="F575" i="31"/>
  <c r="C575" i="31"/>
  <c r="G575" i="31"/>
  <c r="M670" i="31"/>
  <c r="N670" i="31"/>
  <c r="W564" i="11"/>
  <c r="J678" i="31"/>
  <c r="O670" i="31"/>
  <c r="K670" i="31"/>
  <c r="D575" i="31"/>
  <c r="E575" i="31"/>
  <c r="M670" i="15"/>
  <c r="N670" i="15"/>
  <c r="O670" i="15"/>
  <c r="C575" i="15"/>
  <c r="L670" i="15"/>
  <c r="G575" i="15"/>
  <c r="E575" i="15"/>
  <c r="H575" i="15"/>
  <c r="K670" i="15"/>
  <c r="D575" i="15"/>
  <c r="F575" i="15"/>
  <c r="Q556" i="29"/>
  <c r="R556" i="29"/>
  <c r="P556" i="29"/>
  <c r="N556" i="29"/>
  <c r="S556" i="29"/>
  <c r="O556" i="29"/>
  <c r="P556" i="30"/>
  <c r="O556" i="30"/>
  <c r="N556" i="30"/>
  <c r="S556" i="30"/>
  <c r="R556" i="30"/>
  <c r="Q556" i="30"/>
  <c r="O556" i="27"/>
  <c r="S556" i="27"/>
  <c r="Q556" i="27"/>
  <c r="N556" i="27"/>
  <c r="P556" i="27"/>
  <c r="R556" i="27"/>
  <c r="S556" i="28"/>
  <c r="R556" i="28"/>
  <c r="Q556" i="28"/>
  <c r="O556" i="28"/>
  <c r="N556" i="28"/>
  <c r="P556" i="28"/>
  <c r="S556" i="25"/>
  <c r="P556" i="25"/>
  <c r="R556" i="25"/>
  <c r="O556" i="25"/>
  <c r="N556" i="25"/>
  <c r="Q556" i="25"/>
  <c r="N556" i="26"/>
  <c r="S556" i="26"/>
  <c r="R556" i="26"/>
  <c r="Q556" i="26"/>
  <c r="P556" i="26"/>
  <c r="O556" i="26"/>
  <c r="S556" i="24"/>
  <c r="N556" i="24"/>
  <c r="R556" i="24"/>
  <c r="Q556" i="24"/>
  <c r="O556" i="24"/>
  <c r="P556" i="24"/>
  <c r="S556" i="23"/>
  <c r="R556" i="23"/>
  <c r="O556" i="23"/>
  <c r="Q556" i="23"/>
  <c r="P556" i="23"/>
  <c r="N556" i="23"/>
  <c r="S556" i="22"/>
  <c r="Q556" i="22"/>
  <c r="P556" i="22"/>
  <c r="R556" i="22"/>
  <c r="O556" i="22"/>
  <c r="N556" i="22"/>
  <c r="R556" i="21"/>
  <c r="P556" i="21"/>
  <c r="S556" i="21"/>
  <c r="Q556" i="21"/>
  <c r="O556" i="21"/>
  <c r="N556" i="21"/>
  <c r="R556" i="18"/>
  <c r="Q556" i="18"/>
  <c r="O556" i="18"/>
  <c r="N556" i="18"/>
  <c r="P556" i="18"/>
  <c r="S556" i="18"/>
  <c r="S556" i="19"/>
  <c r="R556" i="19"/>
  <c r="Q556" i="19"/>
  <c r="O556" i="19"/>
  <c r="N556" i="19"/>
  <c r="P556" i="19"/>
  <c r="P670" i="15"/>
  <c r="H569" i="9"/>
  <c r="B583" i="15"/>
  <c r="M564" i="18"/>
  <c r="J678" i="15"/>
  <c r="L561" i="11"/>
  <c r="M561" i="11"/>
  <c r="I561" i="11"/>
  <c r="J561" i="11"/>
  <c r="K561" i="11"/>
  <c r="Z556" i="11"/>
  <c r="AA556" i="11"/>
  <c r="Y556" i="11"/>
  <c r="X556" i="11"/>
  <c r="AB556" i="11"/>
  <c r="N561" i="9"/>
  <c r="J561" i="9"/>
  <c r="K561" i="9"/>
  <c r="L561" i="9"/>
  <c r="I561" i="9"/>
  <c r="M561" i="9"/>
  <c r="I562" i="11" a="1"/>
  <c r="X557" i="11" a="1"/>
  <c r="N557" i="29" a="1"/>
  <c r="N557" i="18" a="1"/>
  <c r="N557" i="28" a="1"/>
  <c r="N557" i="25" a="1"/>
  <c r="N557" i="24" a="1"/>
  <c r="N557" i="19" a="1"/>
  <c r="N557" i="27" a="1"/>
  <c r="N557" i="26" a="1"/>
  <c r="N557" i="30" a="1"/>
  <c r="N557" i="22" a="1"/>
  <c r="I562" i="9" a="1"/>
  <c r="N557" i="21" a="1"/>
  <c r="N557" i="23" a="1"/>
  <c r="K671" i="31" l="1"/>
  <c r="L671" i="31"/>
  <c r="C576" i="31"/>
  <c r="F576" i="31"/>
  <c r="N671" i="31"/>
  <c r="G576" i="31"/>
  <c r="E576" i="31"/>
  <c r="W565" i="11"/>
  <c r="J679" i="31"/>
  <c r="O671" i="31"/>
  <c r="M671" i="31"/>
  <c r="D576" i="31"/>
  <c r="K671" i="15"/>
  <c r="O671" i="15"/>
  <c r="C576" i="15"/>
  <c r="F576" i="15"/>
  <c r="M671" i="15"/>
  <c r="L671" i="15"/>
  <c r="E576" i="15"/>
  <c r="D576" i="15"/>
  <c r="H576" i="15"/>
  <c r="N671" i="15"/>
  <c r="G576" i="15"/>
  <c r="N557" i="29"/>
  <c r="Q557" i="29"/>
  <c r="R557" i="29"/>
  <c r="O557" i="29"/>
  <c r="S557" i="29"/>
  <c r="P557" i="29"/>
  <c r="O557" i="30"/>
  <c r="N557" i="30"/>
  <c r="S557" i="30"/>
  <c r="R557" i="30"/>
  <c r="Q557" i="30"/>
  <c r="P557" i="30"/>
  <c r="S557" i="27"/>
  <c r="N557" i="27"/>
  <c r="P557" i="27"/>
  <c r="R557" i="27"/>
  <c r="O557" i="27"/>
  <c r="Q557" i="27"/>
  <c r="R557" i="28"/>
  <c r="Q557" i="28"/>
  <c r="P557" i="28"/>
  <c r="O557" i="28"/>
  <c r="N557" i="28"/>
  <c r="S557" i="28"/>
  <c r="S557" i="25"/>
  <c r="Q557" i="25"/>
  <c r="O557" i="25"/>
  <c r="P557" i="25"/>
  <c r="R557" i="25"/>
  <c r="N557" i="25"/>
  <c r="S557" i="26"/>
  <c r="R557" i="26"/>
  <c r="Q557" i="26"/>
  <c r="P557" i="26"/>
  <c r="O557" i="26"/>
  <c r="N557" i="26"/>
  <c r="N557" i="23"/>
  <c r="S557" i="23"/>
  <c r="P557" i="23"/>
  <c r="O557" i="23"/>
  <c r="R557" i="23"/>
  <c r="Q557" i="23"/>
  <c r="S557" i="24"/>
  <c r="R557" i="24"/>
  <c r="Q557" i="24"/>
  <c r="P557" i="24"/>
  <c r="O557" i="24"/>
  <c r="N557" i="24"/>
  <c r="S557" i="21"/>
  <c r="R557" i="21"/>
  <c r="O557" i="21"/>
  <c r="Q557" i="21"/>
  <c r="P557" i="21"/>
  <c r="N557" i="21"/>
  <c r="O557" i="22"/>
  <c r="N557" i="22"/>
  <c r="S557" i="22"/>
  <c r="R557" i="22"/>
  <c r="Q557" i="22"/>
  <c r="P557" i="22"/>
  <c r="P557" i="18"/>
  <c r="N557" i="18"/>
  <c r="S557" i="18"/>
  <c r="Q557" i="18"/>
  <c r="O557" i="18"/>
  <c r="R557" i="18"/>
  <c r="S557" i="19"/>
  <c r="R557" i="19"/>
  <c r="Q557" i="19"/>
  <c r="P557" i="19"/>
  <c r="O557" i="19"/>
  <c r="N557" i="19"/>
  <c r="M565" i="18"/>
  <c r="J679" i="15"/>
  <c r="P671" i="15"/>
  <c r="H570" i="9"/>
  <c r="B584" i="15"/>
  <c r="J562" i="11"/>
  <c r="M562" i="11"/>
  <c r="K562" i="11"/>
  <c r="I562" i="11"/>
  <c r="L562" i="11"/>
  <c r="Z557" i="11"/>
  <c r="AA557" i="11"/>
  <c r="Y557" i="11"/>
  <c r="AB557" i="11"/>
  <c r="X557" i="11"/>
  <c r="J562" i="9"/>
  <c r="M562" i="9"/>
  <c r="K562" i="9"/>
  <c r="I562" i="9"/>
  <c r="N562" i="9"/>
  <c r="L562" i="9"/>
  <c r="I563" i="11" a="1"/>
  <c r="X558" i="11" a="1"/>
  <c r="N558" i="24" a="1"/>
  <c r="N558" i="19" a="1"/>
  <c r="N558" i="25" a="1"/>
  <c r="I563" i="9" a="1"/>
  <c r="N558" i="18" a="1"/>
  <c r="N558" i="26" a="1"/>
  <c r="N558" i="22" a="1"/>
  <c r="N558" i="23" a="1"/>
  <c r="N558" i="21" a="1"/>
  <c r="N558" i="29" a="1"/>
  <c r="N558" i="27" a="1"/>
  <c r="N558" i="30" a="1"/>
  <c r="N558" i="28" a="1"/>
  <c r="F577" i="31" l="1"/>
  <c r="O672" i="31"/>
  <c r="W566" i="11"/>
  <c r="J680" i="31"/>
  <c r="M672" i="31"/>
  <c r="N672" i="31"/>
  <c r="E577" i="31"/>
  <c r="K672" i="31"/>
  <c r="L672" i="31"/>
  <c r="C577" i="31"/>
  <c r="G577" i="31"/>
  <c r="D577" i="31"/>
  <c r="O672" i="15"/>
  <c r="L672" i="15"/>
  <c r="E577" i="15"/>
  <c r="K672" i="15"/>
  <c r="F577" i="15"/>
  <c r="H577" i="15"/>
  <c r="N672" i="15"/>
  <c r="M672" i="15"/>
  <c r="C577" i="15"/>
  <c r="D577" i="15"/>
  <c r="G577" i="15"/>
  <c r="O558" i="29"/>
  <c r="S558" i="29"/>
  <c r="P558" i="29"/>
  <c r="N558" i="29"/>
  <c r="R558" i="29"/>
  <c r="Q558" i="29"/>
  <c r="S558" i="30"/>
  <c r="R558" i="30"/>
  <c r="Q558" i="30"/>
  <c r="P558" i="30"/>
  <c r="O558" i="30"/>
  <c r="N558" i="30"/>
  <c r="Q558" i="27"/>
  <c r="O558" i="27"/>
  <c r="R558" i="27"/>
  <c r="S558" i="27"/>
  <c r="P558" i="27"/>
  <c r="N558" i="27"/>
  <c r="S558" i="28"/>
  <c r="R558" i="28"/>
  <c r="Q558" i="28"/>
  <c r="P558" i="28"/>
  <c r="O558" i="28"/>
  <c r="N558" i="28"/>
  <c r="S558" i="25"/>
  <c r="P558" i="25"/>
  <c r="O558" i="25"/>
  <c r="Q558" i="25"/>
  <c r="N558" i="25"/>
  <c r="R558" i="25"/>
  <c r="R558" i="26"/>
  <c r="P558" i="26"/>
  <c r="O558" i="26"/>
  <c r="S558" i="26"/>
  <c r="Q558" i="26"/>
  <c r="N558" i="26"/>
  <c r="S558" i="24"/>
  <c r="R558" i="24"/>
  <c r="Q558" i="24"/>
  <c r="P558" i="24"/>
  <c r="O558" i="24"/>
  <c r="N558" i="24"/>
  <c r="R558" i="23"/>
  <c r="Q558" i="23"/>
  <c r="O558" i="23"/>
  <c r="N558" i="23"/>
  <c r="P558" i="23"/>
  <c r="S558" i="23"/>
  <c r="S558" i="22"/>
  <c r="R558" i="22"/>
  <c r="Q558" i="22"/>
  <c r="P558" i="22"/>
  <c r="O558" i="22"/>
  <c r="N558" i="22"/>
  <c r="N558" i="21"/>
  <c r="Q558" i="21"/>
  <c r="R558" i="21"/>
  <c r="P558" i="21"/>
  <c r="O558" i="21"/>
  <c r="S558" i="21"/>
  <c r="N558" i="19"/>
  <c r="S558" i="19"/>
  <c r="R558" i="19"/>
  <c r="Q558" i="19"/>
  <c r="P558" i="19"/>
  <c r="O558" i="19"/>
  <c r="N558" i="18"/>
  <c r="P558" i="18"/>
  <c r="R558" i="18"/>
  <c r="S558" i="18"/>
  <c r="Q558" i="18"/>
  <c r="O558" i="18"/>
  <c r="H571" i="9"/>
  <c r="B585" i="15"/>
  <c r="M566" i="18"/>
  <c r="J680" i="15"/>
  <c r="P672" i="15"/>
  <c r="L563" i="11"/>
  <c r="K563" i="11"/>
  <c r="J563" i="11"/>
  <c r="M563" i="11"/>
  <c r="I563" i="11"/>
  <c r="X558" i="11"/>
  <c r="Y558" i="11"/>
  <c r="AA558" i="11"/>
  <c r="AB558" i="11"/>
  <c r="Z558" i="11"/>
  <c r="N563" i="9"/>
  <c r="J563" i="9"/>
  <c r="K563" i="9"/>
  <c r="I563" i="9"/>
  <c r="M563" i="9"/>
  <c r="L563" i="9"/>
  <c r="I564" i="11" a="1"/>
  <c r="X559" i="11" a="1"/>
  <c r="N559" i="26" a="1"/>
  <c r="N559" i="25" a="1"/>
  <c r="N559" i="29" a="1"/>
  <c r="N559" i="30" a="1"/>
  <c r="N559" i="23" a="1"/>
  <c r="N559" i="27" a="1"/>
  <c r="N559" i="21" a="1"/>
  <c r="N559" i="18" a="1"/>
  <c r="N559" i="19" a="1"/>
  <c r="I564" i="9" a="1"/>
  <c r="N559" i="24" a="1"/>
  <c r="N559" i="22" a="1"/>
  <c r="N559" i="28" a="1"/>
  <c r="E578" i="31" l="1"/>
  <c r="M673" i="31"/>
  <c r="O673" i="31"/>
  <c r="N673" i="31"/>
  <c r="L673" i="31"/>
  <c r="D578" i="31"/>
  <c r="W567" i="11"/>
  <c r="J681" i="31"/>
  <c r="G578" i="31"/>
  <c r="K673" i="31"/>
  <c r="C578" i="31"/>
  <c r="F578" i="31"/>
  <c r="L673" i="15"/>
  <c r="G578" i="15"/>
  <c r="N673" i="15"/>
  <c r="C578" i="15"/>
  <c r="M673" i="15"/>
  <c r="K673" i="15"/>
  <c r="E578" i="15"/>
  <c r="D578" i="15"/>
  <c r="H578" i="15"/>
  <c r="O673" i="15"/>
  <c r="F578" i="15"/>
  <c r="R559" i="29"/>
  <c r="P559" i="29"/>
  <c r="N559" i="29"/>
  <c r="Q559" i="29"/>
  <c r="O559" i="29"/>
  <c r="S559" i="29"/>
  <c r="S559" i="30"/>
  <c r="R559" i="30"/>
  <c r="Q559" i="30"/>
  <c r="P559" i="30"/>
  <c r="O559" i="30"/>
  <c r="N559" i="30"/>
  <c r="Q559" i="27"/>
  <c r="S559" i="27"/>
  <c r="P559" i="27"/>
  <c r="N559" i="27"/>
  <c r="R559" i="27"/>
  <c r="O559" i="27"/>
  <c r="S559" i="28"/>
  <c r="R559" i="28"/>
  <c r="Q559" i="28"/>
  <c r="P559" i="28"/>
  <c r="O559" i="28"/>
  <c r="N559" i="28"/>
  <c r="N559" i="25"/>
  <c r="Q559" i="25"/>
  <c r="S559" i="25"/>
  <c r="O559" i="25"/>
  <c r="R559" i="25"/>
  <c r="P559" i="25"/>
  <c r="S559" i="26"/>
  <c r="Q559" i="26"/>
  <c r="P559" i="26"/>
  <c r="R559" i="26"/>
  <c r="O559" i="26"/>
  <c r="N559" i="26"/>
  <c r="R559" i="23"/>
  <c r="S559" i="23"/>
  <c r="Q559" i="23"/>
  <c r="N559" i="23"/>
  <c r="O559" i="23"/>
  <c r="P559" i="23"/>
  <c r="O559" i="24"/>
  <c r="N559" i="24"/>
  <c r="S559" i="24"/>
  <c r="R559" i="24"/>
  <c r="Q559" i="24"/>
  <c r="P559" i="24"/>
  <c r="R559" i="21"/>
  <c r="P559" i="21"/>
  <c r="N559" i="21"/>
  <c r="S559" i="21"/>
  <c r="Q559" i="21"/>
  <c r="O559" i="21"/>
  <c r="N559" i="22"/>
  <c r="S559" i="22"/>
  <c r="R559" i="22"/>
  <c r="Q559" i="22"/>
  <c r="P559" i="22"/>
  <c r="O559" i="22"/>
  <c r="S559" i="19"/>
  <c r="N559" i="19"/>
  <c r="R559" i="19"/>
  <c r="Q559" i="19"/>
  <c r="P559" i="19"/>
  <c r="O559" i="19"/>
  <c r="S559" i="18"/>
  <c r="R559" i="18"/>
  <c r="Q559" i="18"/>
  <c r="P559" i="18"/>
  <c r="N559" i="18"/>
  <c r="O559" i="18"/>
  <c r="M567" i="18"/>
  <c r="J681" i="15"/>
  <c r="H572" i="9"/>
  <c r="B586" i="15"/>
  <c r="P673" i="15"/>
  <c r="M564" i="11"/>
  <c r="J564" i="11"/>
  <c r="L564" i="11"/>
  <c r="K564" i="11"/>
  <c r="I564" i="11"/>
  <c r="AB559" i="11"/>
  <c r="Z559" i="11"/>
  <c r="X559" i="11"/>
  <c r="Y559" i="11"/>
  <c r="AA559" i="11"/>
  <c r="I564" i="9"/>
  <c r="M564" i="9"/>
  <c r="J564" i="9"/>
  <c r="L564" i="9"/>
  <c r="K564" i="9"/>
  <c r="N564" i="9"/>
  <c r="I565" i="11" a="1"/>
  <c r="X560" i="11" a="1"/>
  <c r="N560" i="19" a="1"/>
  <c r="N560" i="23" a="1"/>
  <c r="N560" i="28" a="1"/>
  <c r="N560" i="24" a="1"/>
  <c r="N560" i="25" a="1"/>
  <c r="N560" i="27" a="1"/>
  <c r="N560" i="30" a="1"/>
  <c r="N560" i="26" a="1"/>
  <c r="I565" i="9" a="1"/>
  <c r="N560" i="18" a="1"/>
  <c r="N560" i="22" a="1"/>
  <c r="N560" i="21" a="1"/>
  <c r="N560" i="29" a="1"/>
  <c r="M674" i="31" l="1"/>
  <c r="O674" i="31"/>
  <c r="K674" i="31"/>
  <c r="D579" i="31"/>
  <c r="N674" i="31"/>
  <c r="L674" i="31"/>
  <c r="E579" i="31"/>
  <c r="F579" i="31"/>
  <c r="W568" i="11"/>
  <c r="J682" i="31"/>
  <c r="C579" i="31"/>
  <c r="G579" i="31"/>
  <c r="K674" i="15"/>
  <c r="H579" i="15"/>
  <c r="F579" i="15"/>
  <c r="M674" i="15"/>
  <c r="G579" i="15"/>
  <c r="D579" i="15"/>
  <c r="O674" i="15"/>
  <c r="L674" i="15"/>
  <c r="E579" i="15"/>
  <c r="N674" i="15"/>
  <c r="C579" i="15"/>
  <c r="O560" i="29"/>
  <c r="R560" i="29"/>
  <c r="P560" i="29"/>
  <c r="S560" i="29"/>
  <c r="Q560" i="29"/>
  <c r="N560" i="29"/>
  <c r="S560" i="30"/>
  <c r="R560" i="30"/>
  <c r="Q560" i="30"/>
  <c r="P560" i="30"/>
  <c r="O560" i="30"/>
  <c r="N560" i="30"/>
  <c r="P560" i="27"/>
  <c r="R560" i="27"/>
  <c r="O560" i="27"/>
  <c r="N560" i="27"/>
  <c r="Q560" i="27"/>
  <c r="S560" i="27"/>
  <c r="S560" i="28"/>
  <c r="R560" i="28"/>
  <c r="Q560" i="28"/>
  <c r="O560" i="28"/>
  <c r="N560" i="28"/>
  <c r="P560" i="28"/>
  <c r="Q560" i="25"/>
  <c r="S560" i="25"/>
  <c r="P560" i="25"/>
  <c r="N560" i="25"/>
  <c r="R560" i="25"/>
  <c r="O560" i="25"/>
  <c r="N560" i="26"/>
  <c r="S560" i="26"/>
  <c r="R560" i="26"/>
  <c r="Q560" i="26"/>
  <c r="P560" i="26"/>
  <c r="O560" i="26"/>
  <c r="S560" i="24"/>
  <c r="R560" i="24"/>
  <c r="Q560" i="24"/>
  <c r="P560" i="24"/>
  <c r="O560" i="24"/>
  <c r="N560" i="24"/>
  <c r="S560" i="23"/>
  <c r="R560" i="23"/>
  <c r="P560" i="23"/>
  <c r="N560" i="23"/>
  <c r="O560" i="23"/>
  <c r="Q560" i="23"/>
  <c r="S560" i="22"/>
  <c r="R560" i="22"/>
  <c r="Q560" i="22"/>
  <c r="P560" i="22"/>
  <c r="O560" i="22"/>
  <c r="N560" i="22"/>
  <c r="Q560" i="21"/>
  <c r="O560" i="21"/>
  <c r="R560" i="21"/>
  <c r="P560" i="21"/>
  <c r="S560" i="21"/>
  <c r="N560" i="21"/>
  <c r="R560" i="18"/>
  <c r="P560" i="18"/>
  <c r="N560" i="18"/>
  <c r="S560" i="18"/>
  <c r="Q560" i="18"/>
  <c r="O560" i="18"/>
  <c r="S560" i="19"/>
  <c r="R560" i="19"/>
  <c r="Q560" i="19"/>
  <c r="O560" i="19"/>
  <c r="N560" i="19"/>
  <c r="P560" i="19"/>
  <c r="M568" i="18"/>
  <c r="J682" i="15"/>
  <c r="H573" i="9"/>
  <c r="B587" i="15"/>
  <c r="P674" i="15"/>
  <c r="K565" i="11"/>
  <c r="L565" i="11"/>
  <c r="J565" i="11"/>
  <c r="M565" i="11"/>
  <c r="I565" i="11"/>
  <c r="X560" i="11"/>
  <c r="Z560" i="11"/>
  <c r="AA560" i="11"/>
  <c r="Y560" i="11"/>
  <c r="AB560" i="11"/>
  <c r="M565" i="9"/>
  <c r="J565" i="9"/>
  <c r="L565" i="9"/>
  <c r="K565" i="9"/>
  <c r="N565" i="9"/>
  <c r="I565" i="9"/>
  <c r="I566" i="11" a="1"/>
  <c r="X561" i="11" a="1"/>
  <c r="N561" i="18" a="1"/>
  <c r="N561" i="27" a="1"/>
  <c r="N561" i="22" a="1"/>
  <c r="N561" i="28" a="1"/>
  <c r="N561" i="30" a="1"/>
  <c r="N561" i="24" a="1"/>
  <c r="N561" i="26" a="1"/>
  <c r="N561" i="23" a="1"/>
  <c r="N561" i="25" a="1"/>
  <c r="N561" i="29" a="1"/>
  <c r="N561" i="19" a="1"/>
  <c r="I566" i="9" a="1"/>
  <c r="N561" i="21" a="1"/>
  <c r="K675" i="31" l="1"/>
  <c r="G580" i="31"/>
  <c r="D580" i="31"/>
  <c r="F580" i="31"/>
  <c r="O675" i="31"/>
  <c r="M675" i="31"/>
  <c r="N675" i="31"/>
  <c r="C580" i="31"/>
  <c r="L675" i="31"/>
  <c r="E580" i="31"/>
  <c r="W569" i="11"/>
  <c r="J683" i="31"/>
  <c r="C580" i="15"/>
  <c r="L675" i="15"/>
  <c r="K675" i="15"/>
  <c r="D580" i="15"/>
  <c r="G580" i="15"/>
  <c r="H580" i="15"/>
  <c r="E580" i="15"/>
  <c r="M675" i="15"/>
  <c r="O675" i="15"/>
  <c r="F580" i="15"/>
  <c r="N675" i="15"/>
  <c r="S561" i="29"/>
  <c r="P561" i="29"/>
  <c r="N561" i="29"/>
  <c r="Q561" i="29"/>
  <c r="R561" i="29"/>
  <c r="O561" i="29"/>
  <c r="O561" i="30"/>
  <c r="N561" i="30"/>
  <c r="P561" i="30"/>
  <c r="S561" i="30"/>
  <c r="R561" i="30"/>
  <c r="Q561" i="30"/>
  <c r="Q561" i="27"/>
  <c r="P561" i="27"/>
  <c r="R561" i="27"/>
  <c r="O561" i="27"/>
  <c r="S561" i="27"/>
  <c r="N561" i="27"/>
  <c r="R561" i="28"/>
  <c r="Q561" i="28"/>
  <c r="P561" i="28"/>
  <c r="O561" i="28"/>
  <c r="N561" i="28"/>
  <c r="S561" i="28"/>
  <c r="Q561" i="25"/>
  <c r="P561" i="25"/>
  <c r="S561" i="25"/>
  <c r="N561" i="25"/>
  <c r="R561" i="25"/>
  <c r="O561" i="25"/>
  <c r="S561" i="26"/>
  <c r="R561" i="26"/>
  <c r="Q561" i="26"/>
  <c r="P561" i="26"/>
  <c r="O561" i="26"/>
  <c r="N561" i="26"/>
  <c r="S561" i="23"/>
  <c r="Q561" i="23"/>
  <c r="R561" i="23"/>
  <c r="P561" i="23"/>
  <c r="N561" i="23"/>
  <c r="O561" i="23"/>
  <c r="S561" i="24"/>
  <c r="R561" i="24"/>
  <c r="Q561" i="24"/>
  <c r="P561" i="24"/>
  <c r="O561" i="24"/>
  <c r="N561" i="24"/>
  <c r="S561" i="21"/>
  <c r="Q561" i="21"/>
  <c r="R561" i="21"/>
  <c r="P561" i="21"/>
  <c r="O561" i="21"/>
  <c r="N561" i="21"/>
  <c r="O561" i="22"/>
  <c r="N561" i="22"/>
  <c r="S561" i="22"/>
  <c r="R561" i="22"/>
  <c r="Q561" i="22"/>
  <c r="P561" i="22"/>
  <c r="R561" i="19"/>
  <c r="S561" i="19"/>
  <c r="Q561" i="19"/>
  <c r="P561" i="19"/>
  <c r="O561" i="19"/>
  <c r="N561" i="19"/>
  <c r="Q561" i="18"/>
  <c r="R561" i="18"/>
  <c r="O561" i="18"/>
  <c r="S561" i="18"/>
  <c r="P561" i="18"/>
  <c r="N561" i="18"/>
  <c r="M569" i="18"/>
  <c r="J683" i="15"/>
  <c r="P675" i="15"/>
  <c r="H574" i="9"/>
  <c r="B588" i="15"/>
  <c r="M566" i="11"/>
  <c r="I566" i="11"/>
  <c r="K566" i="11"/>
  <c r="L566" i="11"/>
  <c r="J566" i="11"/>
  <c r="Z561" i="11"/>
  <c r="Y561" i="11"/>
  <c r="AB561" i="11"/>
  <c r="X561" i="11"/>
  <c r="AA561" i="11"/>
  <c r="N566" i="9"/>
  <c r="I566" i="9"/>
  <c r="K566" i="9"/>
  <c r="M566" i="9"/>
  <c r="L566" i="9"/>
  <c r="J566" i="9"/>
  <c r="I567" i="11" a="1"/>
  <c r="X562" i="11" a="1"/>
  <c r="N562" i="28" a="1"/>
  <c r="N562" i="21" a="1"/>
  <c r="N562" i="27" a="1"/>
  <c r="N562" i="23" a="1"/>
  <c r="N562" i="22" a="1"/>
  <c r="N562" i="18" a="1"/>
  <c r="N562" i="19" a="1"/>
  <c r="N562" i="29" a="1"/>
  <c r="I567" i="9" a="1"/>
  <c r="N562" i="25" a="1"/>
  <c r="N562" i="30" a="1"/>
  <c r="N562" i="26" a="1"/>
  <c r="N562" i="24" a="1"/>
  <c r="N676" i="31" l="1"/>
  <c r="K676" i="31"/>
  <c r="O676" i="31"/>
  <c r="L676" i="31"/>
  <c r="M676" i="31"/>
  <c r="C581" i="31"/>
  <c r="F581" i="31"/>
  <c r="E581" i="31"/>
  <c r="D581" i="31"/>
  <c r="G581" i="31"/>
  <c r="W570" i="11"/>
  <c r="J684" i="31"/>
  <c r="M676" i="15"/>
  <c r="O676" i="15"/>
  <c r="F581" i="15"/>
  <c r="H581" i="15"/>
  <c r="E581" i="15"/>
  <c r="L676" i="15"/>
  <c r="D581" i="15"/>
  <c r="G581" i="15"/>
  <c r="C581" i="15"/>
  <c r="K676" i="15"/>
  <c r="N676" i="15"/>
  <c r="R562" i="29"/>
  <c r="O562" i="29"/>
  <c r="P562" i="29"/>
  <c r="N562" i="29"/>
  <c r="S562" i="29"/>
  <c r="Q562" i="29"/>
  <c r="S562" i="30"/>
  <c r="R562" i="30"/>
  <c r="P562" i="30"/>
  <c r="O562" i="30"/>
  <c r="Q562" i="30"/>
  <c r="N562" i="30"/>
  <c r="S562" i="27"/>
  <c r="N562" i="27"/>
  <c r="P562" i="27"/>
  <c r="O562" i="27"/>
  <c r="Q562" i="27"/>
  <c r="R562" i="27"/>
  <c r="S562" i="28"/>
  <c r="R562" i="28"/>
  <c r="Q562" i="28"/>
  <c r="P562" i="28"/>
  <c r="O562" i="28"/>
  <c r="N562" i="28"/>
  <c r="Q562" i="25"/>
  <c r="N562" i="25"/>
  <c r="S562" i="25"/>
  <c r="P562" i="25"/>
  <c r="R562" i="25"/>
  <c r="O562" i="25"/>
  <c r="R562" i="26"/>
  <c r="P562" i="26"/>
  <c r="S562" i="26"/>
  <c r="Q562" i="26"/>
  <c r="O562" i="26"/>
  <c r="N562" i="26"/>
  <c r="S562" i="24"/>
  <c r="R562" i="24"/>
  <c r="Q562" i="24"/>
  <c r="P562" i="24"/>
  <c r="O562" i="24"/>
  <c r="N562" i="24"/>
  <c r="S562" i="23"/>
  <c r="N562" i="23"/>
  <c r="R562" i="23"/>
  <c r="O562" i="23"/>
  <c r="Q562" i="23"/>
  <c r="P562" i="23"/>
  <c r="S562" i="22"/>
  <c r="R562" i="22"/>
  <c r="Q562" i="22"/>
  <c r="P562" i="22"/>
  <c r="O562" i="22"/>
  <c r="N562" i="22"/>
  <c r="S562" i="21"/>
  <c r="R562" i="21"/>
  <c r="P562" i="21"/>
  <c r="O562" i="21"/>
  <c r="N562" i="21"/>
  <c r="Q562" i="21"/>
  <c r="O562" i="18"/>
  <c r="S562" i="18"/>
  <c r="Q562" i="18"/>
  <c r="P562" i="18"/>
  <c r="R562" i="18"/>
  <c r="N562" i="18"/>
  <c r="O562" i="19"/>
  <c r="P562" i="19"/>
  <c r="N562" i="19"/>
  <c r="S562" i="19"/>
  <c r="R562" i="19"/>
  <c r="Q562" i="19"/>
  <c r="H575" i="9"/>
  <c r="B589" i="15"/>
  <c r="M570" i="18"/>
  <c r="J684" i="15"/>
  <c r="P676" i="15"/>
  <c r="M567" i="11"/>
  <c r="K567" i="11"/>
  <c r="L567" i="11"/>
  <c r="J567" i="11"/>
  <c r="I567" i="11"/>
  <c r="AA562" i="11"/>
  <c r="X562" i="11"/>
  <c r="AB562" i="11"/>
  <c r="Y562" i="11"/>
  <c r="Z562" i="11"/>
  <c r="K567" i="9"/>
  <c r="M567" i="9"/>
  <c r="L567" i="9"/>
  <c r="J567" i="9"/>
  <c r="N567" i="9"/>
  <c r="I567" i="9"/>
  <c r="I568" i="11" a="1"/>
  <c r="X563" i="11" a="1"/>
  <c r="N563" i="21" a="1"/>
  <c r="N563" i="29" a="1"/>
  <c r="N563" i="22" a="1"/>
  <c r="I568" i="9" a="1"/>
  <c r="N563" i="23" a="1"/>
  <c r="N563" i="18" a="1"/>
  <c r="N563" i="25" a="1"/>
  <c r="N563" i="19" a="1"/>
  <c r="N563" i="30" a="1"/>
  <c r="N563" i="26" a="1"/>
  <c r="N563" i="28" a="1"/>
  <c r="N563" i="24" a="1"/>
  <c r="N563" i="27" a="1"/>
  <c r="D582" i="31" l="1"/>
  <c r="C582" i="31"/>
  <c r="N677" i="31"/>
  <c r="M677" i="31"/>
  <c r="O677" i="31"/>
  <c r="W571" i="11"/>
  <c r="J685" i="31"/>
  <c r="L677" i="31"/>
  <c r="K677" i="31"/>
  <c r="E582" i="31"/>
  <c r="F582" i="31"/>
  <c r="G582" i="31"/>
  <c r="K677" i="15"/>
  <c r="M677" i="15"/>
  <c r="O677" i="15"/>
  <c r="C582" i="15"/>
  <c r="G582" i="15"/>
  <c r="N677" i="15"/>
  <c r="H582" i="15"/>
  <c r="F582" i="15"/>
  <c r="L677" i="15"/>
  <c r="D582" i="15"/>
  <c r="E582" i="15"/>
  <c r="Q563" i="29"/>
  <c r="R563" i="29"/>
  <c r="P563" i="29"/>
  <c r="S563" i="29"/>
  <c r="O563" i="29"/>
  <c r="N563" i="29"/>
  <c r="S563" i="30"/>
  <c r="R563" i="30"/>
  <c r="Q563" i="30"/>
  <c r="P563" i="30"/>
  <c r="O563" i="30"/>
  <c r="N563" i="30"/>
  <c r="N563" i="27"/>
  <c r="Q563" i="27"/>
  <c r="P563" i="27"/>
  <c r="R563" i="27"/>
  <c r="O563" i="27"/>
  <c r="S563" i="27"/>
  <c r="S563" i="28"/>
  <c r="R563" i="28"/>
  <c r="Q563" i="28"/>
  <c r="P563" i="28"/>
  <c r="O563" i="28"/>
  <c r="N563" i="28"/>
  <c r="O563" i="25"/>
  <c r="N563" i="25"/>
  <c r="Q563" i="25"/>
  <c r="R563" i="25"/>
  <c r="P563" i="25"/>
  <c r="S563" i="25"/>
  <c r="S563" i="26"/>
  <c r="Q563" i="26"/>
  <c r="P563" i="26"/>
  <c r="R563" i="26"/>
  <c r="O563" i="26"/>
  <c r="N563" i="26"/>
  <c r="N563" i="23"/>
  <c r="S563" i="23"/>
  <c r="P563" i="23"/>
  <c r="O563" i="23"/>
  <c r="Q563" i="23"/>
  <c r="R563" i="23"/>
  <c r="O563" i="24"/>
  <c r="N563" i="24"/>
  <c r="S563" i="24"/>
  <c r="R563" i="24"/>
  <c r="Q563" i="24"/>
  <c r="P563" i="24"/>
  <c r="R563" i="21"/>
  <c r="P563" i="21"/>
  <c r="N563" i="21"/>
  <c r="S563" i="21"/>
  <c r="Q563" i="21"/>
  <c r="O563" i="21"/>
  <c r="S563" i="22"/>
  <c r="R563" i="22"/>
  <c r="Q563" i="22"/>
  <c r="P563" i="22"/>
  <c r="O563" i="22"/>
  <c r="N563" i="22"/>
  <c r="S563" i="19"/>
  <c r="R563" i="19"/>
  <c r="Q563" i="19"/>
  <c r="P563" i="19"/>
  <c r="O563" i="19"/>
  <c r="N563" i="19"/>
  <c r="S563" i="18"/>
  <c r="R563" i="18"/>
  <c r="O563" i="18"/>
  <c r="N563" i="18"/>
  <c r="Q563" i="18"/>
  <c r="P563" i="18"/>
  <c r="H576" i="9"/>
  <c r="B590" i="15"/>
  <c r="P677" i="15"/>
  <c r="M571" i="18"/>
  <c r="J685" i="15"/>
  <c r="M568" i="11"/>
  <c r="K568" i="11"/>
  <c r="L568" i="11"/>
  <c r="I568" i="11"/>
  <c r="J568" i="11"/>
  <c r="AA563" i="11"/>
  <c r="Z563" i="11"/>
  <c r="AB563" i="11"/>
  <c r="X563" i="11"/>
  <c r="Y563" i="11"/>
  <c r="M568" i="9"/>
  <c r="L568" i="9"/>
  <c r="J568" i="9"/>
  <c r="N568" i="9"/>
  <c r="I568" i="9"/>
  <c r="K568" i="9"/>
  <c r="I569" i="11" a="1"/>
  <c r="X564" i="11" a="1"/>
  <c r="N564" i="29" a="1"/>
  <c r="N564" i="18" a="1"/>
  <c r="N564" i="30" a="1"/>
  <c r="N564" i="27" a="1"/>
  <c r="I569" i="9" a="1"/>
  <c r="N564" i="28" a="1"/>
  <c r="N564" i="24" a="1"/>
  <c r="N564" i="26" a="1"/>
  <c r="N564" i="21" a="1"/>
  <c r="N564" i="25" a="1"/>
  <c r="N564" i="22" a="1"/>
  <c r="N564" i="19" a="1"/>
  <c r="N564" i="23" a="1"/>
  <c r="M678" i="31" l="1"/>
  <c r="E583" i="31"/>
  <c r="C583" i="31"/>
  <c r="L678" i="31"/>
  <c r="N678" i="31"/>
  <c r="K678" i="31"/>
  <c r="O678" i="31"/>
  <c r="F583" i="31"/>
  <c r="D583" i="31"/>
  <c r="G583" i="31"/>
  <c r="W572" i="11"/>
  <c r="J686" i="31"/>
  <c r="N678" i="15"/>
  <c r="D583" i="15"/>
  <c r="M678" i="15"/>
  <c r="C583" i="15"/>
  <c r="H583" i="15"/>
  <c r="F583" i="15"/>
  <c r="G583" i="15"/>
  <c r="K678" i="15"/>
  <c r="L678" i="15"/>
  <c r="O678" i="15"/>
  <c r="E583" i="15"/>
  <c r="R564" i="29"/>
  <c r="Q564" i="29"/>
  <c r="O564" i="29"/>
  <c r="S564" i="29"/>
  <c r="P564" i="29"/>
  <c r="N564" i="29"/>
  <c r="S564" i="30"/>
  <c r="R564" i="30"/>
  <c r="Q564" i="30"/>
  <c r="P564" i="30"/>
  <c r="O564" i="30"/>
  <c r="N564" i="30"/>
  <c r="O564" i="27"/>
  <c r="N564" i="27"/>
  <c r="P564" i="27"/>
  <c r="S564" i="27"/>
  <c r="R564" i="27"/>
  <c r="Q564" i="27"/>
  <c r="S564" i="28"/>
  <c r="R564" i="28"/>
  <c r="Q564" i="28"/>
  <c r="O564" i="28"/>
  <c r="N564" i="28"/>
  <c r="P564" i="28"/>
  <c r="S564" i="25"/>
  <c r="N564" i="25"/>
  <c r="R564" i="25"/>
  <c r="Q564" i="25"/>
  <c r="O564" i="25"/>
  <c r="P564" i="25"/>
  <c r="N564" i="26"/>
  <c r="S564" i="26"/>
  <c r="R564" i="26"/>
  <c r="Q564" i="26"/>
  <c r="P564" i="26"/>
  <c r="O564" i="26"/>
  <c r="S564" i="24"/>
  <c r="R564" i="24"/>
  <c r="Q564" i="24"/>
  <c r="P564" i="24"/>
  <c r="O564" i="24"/>
  <c r="N564" i="24"/>
  <c r="R564" i="23"/>
  <c r="Q564" i="23"/>
  <c r="S564" i="23"/>
  <c r="P564" i="23"/>
  <c r="N564" i="23"/>
  <c r="O564" i="23"/>
  <c r="Q564" i="21"/>
  <c r="R564" i="21"/>
  <c r="P564" i="21"/>
  <c r="O564" i="21"/>
  <c r="S564" i="21"/>
  <c r="N564" i="21"/>
  <c r="S564" i="22"/>
  <c r="R564" i="22"/>
  <c r="Q564" i="22"/>
  <c r="P564" i="22"/>
  <c r="O564" i="22"/>
  <c r="N564" i="22"/>
  <c r="S564" i="18"/>
  <c r="P564" i="18"/>
  <c r="N564" i="18"/>
  <c r="R564" i="18"/>
  <c r="O564" i="18"/>
  <c r="Q564" i="18"/>
  <c r="S564" i="19"/>
  <c r="R564" i="19"/>
  <c r="Q564" i="19"/>
  <c r="P564" i="19"/>
  <c r="O564" i="19"/>
  <c r="N564" i="19"/>
  <c r="M572" i="18"/>
  <c r="J686" i="15"/>
  <c r="H577" i="9"/>
  <c r="B591" i="15"/>
  <c r="P678" i="15"/>
  <c r="M569" i="11"/>
  <c r="I569" i="11"/>
  <c r="L569" i="11"/>
  <c r="K569" i="11"/>
  <c r="J569" i="11"/>
  <c r="AB564" i="11"/>
  <c r="AA564" i="11"/>
  <c r="Z564" i="11"/>
  <c r="Y564" i="11"/>
  <c r="X564" i="11"/>
  <c r="N569" i="9"/>
  <c r="J569" i="9"/>
  <c r="K569" i="9"/>
  <c r="I569" i="9"/>
  <c r="M569" i="9"/>
  <c r="L569" i="9"/>
  <c r="I570" i="11" a="1"/>
  <c r="X565" i="11" a="1"/>
  <c r="N565" i="25" a="1"/>
  <c r="N565" i="29" a="1"/>
  <c r="N565" i="22" a="1"/>
  <c r="N565" i="18" a="1"/>
  <c r="N565" i="30" a="1"/>
  <c r="N565" i="27" a="1"/>
  <c r="N565" i="26" a="1"/>
  <c r="I570" i="9" a="1"/>
  <c r="N565" i="21" a="1"/>
  <c r="N565" i="28" a="1"/>
  <c r="N565" i="24" a="1"/>
  <c r="N565" i="23" a="1"/>
  <c r="N565" i="19" a="1"/>
  <c r="M679" i="31" l="1"/>
  <c r="F584" i="31"/>
  <c r="G584" i="31"/>
  <c r="W573" i="11"/>
  <c r="J687" i="31"/>
  <c r="D584" i="31"/>
  <c r="C584" i="31"/>
  <c r="K679" i="31"/>
  <c r="L679" i="31"/>
  <c r="O679" i="31"/>
  <c r="N679" i="31"/>
  <c r="E584" i="31"/>
  <c r="O679" i="15"/>
  <c r="F584" i="15"/>
  <c r="D584" i="15"/>
  <c r="G584" i="15"/>
  <c r="C584" i="15"/>
  <c r="N679" i="15"/>
  <c r="L679" i="15"/>
  <c r="K679" i="15"/>
  <c r="M679" i="15"/>
  <c r="E584" i="15"/>
  <c r="H584" i="15"/>
  <c r="R565" i="29"/>
  <c r="S565" i="29"/>
  <c r="Q565" i="29"/>
  <c r="O565" i="29"/>
  <c r="P565" i="29"/>
  <c r="N565" i="29"/>
  <c r="O565" i="30"/>
  <c r="N565" i="30"/>
  <c r="S565" i="30"/>
  <c r="R565" i="30"/>
  <c r="Q565" i="30"/>
  <c r="P565" i="30"/>
  <c r="S565" i="27"/>
  <c r="P565" i="27"/>
  <c r="R565" i="27"/>
  <c r="Q565" i="27"/>
  <c r="N565" i="27"/>
  <c r="O565" i="27"/>
  <c r="R565" i="28"/>
  <c r="Q565" i="28"/>
  <c r="P565" i="28"/>
  <c r="O565" i="28"/>
  <c r="N565" i="28"/>
  <c r="S565" i="28"/>
  <c r="O565" i="25"/>
  <c r="S565" i="25"/>
  <c r="R565" i="25"/>
  <c r="P565" i="25"/>
  <c r="Q565" i="25"/>
  <c r="N565" i="25"/>
  <c r="S565" i="26"/>
  <c r="R565" i="26"/>
  <c r="Q565" i="26"/>
  <c r="P565" i="26"/>
  <c r="O565" i="26"/>
  <c r="N565" i="26"/>
  <c r="N565" i="23"/>
  <c r="S565" i="23"/>
  <c r="Q565" i="23"/>
  <c r="O565" i="23"/>
  <c r="R565" i="23"/>
  <c r="P565" i="23"/>
  <c r="S565" i="24"/>
  <c r="R565" i="24"/>
  <c r="Q565" i="24"/>
  <c r="P565" i="24"/>
  <c r="O565" i="24"/>
  <c r="N565" i="24"/>
  <c r="O565" i="22"/>
  <c r="N565" i="22"/>
  <c r="Q565" i="22"/>
  <c r="P565" i="22"/>
  <c r="S565" i="22"/>
  <c r="R565" i="22"/>
  <c r="P565" i="21"/>
  <c r="S565" i="21"/>
  <c r="O565" i="21"/>
  <c r="R565" i="21"/>
  <c r="Q565" i="21"/>
  <c r="N565" i="21"/>
  <c r="R565" i="19"/>
  <c r="S565" i="19"/>
  <c r="Q565" i="19"/>
  <c r="P565" i="19"/>
  <c r="O565" i="19"/>
  <c r="N565" i="19"/>
  <c r="S565" i="18"/>
  <c r="Q565" i="18"/>
  <c r="O565" i="18"/>
  <c r="R565" i="18"/>
  <c r="P565" i="18"/>
  <c r="N565" i="18"/>
  <c r="H578" i="9"/>
  <c r="B592" i="15"/>
  <c r="M573" i="18"/>
  <c r="J687" i="15"/>
  <c r="P679" i="15"/>
  <c r="K570" i="11"/>
  <c r="L570" i="11"/>
  <c r="M570" i="11"/>
  <c r="J570" i="11"/>
  <c r="I570" i="11"/>
  <c r="X565" i="11"/>
  <c r="Y565" i="11"/>
  <c r="AA565" i="11"/>
  <c r="Z565" i="11"/>
  <c r="AB565" i="11"/>
  <c r="K570" i="9"/>
  <c r="I570" i="9"/>
  <c r="J570" i="9"/>
  <c r="L570" i="9"/>
  <c r="N570" i="9"/>
  <c r="M570" i="9"/>
  <c r="I571" i="11" a="1"/>
  <c r="X566" i="11" a="1"/>
  <c r="N566" i="26" a="1"/>
  <c r="I571" i="9" a="1"/>
  <c r="N566" i="28" a="1"/>
  <c r="N566" i="30" a="1"/>
  <c r="N566" i="21" a="1"/>
  <c r="N566" i="27" a="1"/>
  <c r="N566" i="29" a="1"/>
  <c r="N566" i="18" a="1"/>
  <c r="N566" i="23" a="1"/>
  <c r="N566" i="19" a="1"/>
  <c r="N566" i="25" a="1"/>
  <c r="N566" i="24" a="1"/>
  <c r="N566" i="22" a="1"/>
  <c r="E585" i="31" l="1"/>
  <c r="K680" i="31"/>
  <c r="G585" i="31"/>
  <c r="D585" i="31"/>
  <c r="F585" i="31"/>
  <c r="O680" i="31"/>
  <c r="L680" i="31"/>
  <c r="W574" i="11"/>
  <c r="J688" i="31"/>
  <c r="C585" i="31"/>
  <c r="M680" i="31"/>
  <c r="N680" i="31"/>
  <c r="M680" i="15"/>
  <c r="G585" i="15"/>
  <c r="O680" i="15"/>
  <c r="H585" i="15"/>
  <c r="E585" i="15"/>
  <c r="L680" i="15"/>
  <c r="N680" i="15"/>
  <c r="C585" i="15"/>
  <c r="K680" i="15"/>
  <c r="F585" i="15"/>
  <c r="D585" i="15"/>
  <c r="N566" i="29"/>
  <c r="Q566" i="29"/>
  <c r="O566" i="29"/>
  <c r="R566" i="29"/>
  <c r="S566" i="29"/>
  <c r="P566" i="29"/>
  <c r="S566" i="30"/>
  <c r="R566" i="30"/>
  <c r="Q566" i="30"/>
  <c r="P566" i="30"/>
  <c r="O566" i="30"/>
  <c r="N566" i="30"/>
  <c r="N566" i="27"/>
  <c r="R566" i="27"/>
  <c r="Q566" i="27"/>
  <c r="P566" i="27"/>
  <c r="S566" i="27"/>
  <c r="O566" i="27"/>
  <c r="S566" i="28"/>
  <c r="R566" i="28"/>
  <c r="Q566" i="28"/>
  <c r="P566" i="28"/>
  <c r="O566" i="28"/>
  <c r="N566" i="28"/>
  <c r="S566" i="25"/>
  <c r="R566" i="25"/>
  <c r="P566" i="25"/>
  <c r="O566" i="25"/>
  <c r="Q566" i="25"/>
  <c r="N566" i="25"/>
  <c r="R566" i="26"/>
  <c r="P566" i="26"/>
  <c r="S566" i="26"/>
  <c r="Q566" i="26"/>
  <c r="O566" i="26"/>
  <c r="N566" i="26"/>
  <c r="S566" i="24"/>
  <c r="R566" i="24"/>
  <c r="Q566" i="24"/>
  <c r="P566" i="24"/>
  <c r="O566" i="24"/>
  <c r="N566" i="24"/>
  <c r="P566" i="23"/>
  <c r="N566" i="23"/>
  <c r="R566" i="23"/>
  <c r="S566" i="23"/>
  <c r="Q566" i="23"/>
  <c r="O566" i="23"/>
  <c r="S566" i="21"/>
  <c r="R566" i="21"/>
  <c r="P566" i="21"/>
  <c r="N566" i="21"/>
  <c r="Q566" i="21"/>
  <c r="O566" i="21"/>
  <c r="S566" i="22"/>
  <c r="R566" i="22"/>
  <c r="Q566" i="22"/>
  <c r="P566" i="22"/>
  <c r="O566" i="22"/>
  <c r="N566" i="22"/>
  <c r="O566" i="19"/>
  <c r="S566" i="19"/>
  <c r="R566" i="19"/>
  <c r="Q566" i="19"/>
  <c r="P566" i="19"/>
  <c r="N566" i="19"/>
  <c r="S566" i="18"/>
  <c r="R566" i="18"/>
  <c r="P566" i="18"/>
  <c r="N566" i="18"/>
  <c r="Q566" i="18"/>
  <c r="O566" i="18"/>
  <c r="M574" i="18"/>
  <c r="J688" i="15"/>
  <c r="H579" i="9"/>
  <c r="B593" i="15"/>
  <c r="P680" i="15"/>
  <c r="I571" i="11"/>
  <c r="L571" i="11"/>
  <c r="K571" i="11"/>
  <c r="M571" i="11"/>
  <c r="J571" i="11"/>
  <c r="Y566" i="11"/>
  <c r="Z566" i="11"/>
  <c r="X566" i="11"/>
  <c r="AB566" i="11"/>
  <c r="AA566" i="11"/>
  <c r="I571" i="9"/>
  <c r="L571" i="9"/>
  <c r="M571" i="9"/>
  <c r="N571" i="9"/>
  <c r="K571" i="9"/>
  <c r="J571" i="9"/>
  <c r="I572" i="11" a="1"/>
  <c r="X567" i="11" a="1"/>
  <c r="N567" i="27" a="1"/>
  <c r="N567" i="26" a="1"/>
  <c r="N567" i="19" a="1"/>
  <c r="I572" i="9" a="1"/>
  <c r="N567" i="30" a="1"/>
  <c r="N567" i="25" a="1"/>
  <c r="N567" i="28" a="1"/>
  <c r="N567" i="24" a="1"/>
  <c r="N567" i="18" a="1"/>
  <c r="N567" i="29" a="1"/>
  <c r="N567" i="22" a="1"/>
  <c r="N567" i="23" a="1"/>
  <c r="N567" i="21" a="1"/>
  <c r="K681" i="31" l="1"/>
  <c r="G586" i="31"/>
  <c r="L681" i="31"/>
  <c r="E586" i="31"/>
  <c r="F586" i="31"/>
  <c r="D586" i="31"/>
  <c r="N681" i="31"/>
  <c r="M681" i="31"/>
  <c r="O681" i="31"/>
  <c r="W575" i="11"/>
  <c r="J689" i="31"/>
  <c r="C586" i="31"/>
  <c r="L681" i="15"/>
  <c r="K681" i="15"/>
  <c r="H586" i="15"/>
  <c r="F586" i="15"/>
  <c r="G586" i="15"/>
  <c r="O681" i="15"/>
  <c r="C586" i="15"/>
  <c r="N681" i="15"/>
  <c r="M681" i="15"/>
  <c r="D586" i="15"/>
  <c r="E586" i="15"/>
  <c r="O567" i="29"/>
  <c r="R567" i="29"/>
  <c r="P567" i="29"/>
  <c r="N567" i="29"/>
  <c r="S567" i="29"/>
  <c r="Q567" i="29"/>
  <c r="S567" i="30"/>
  <c r="R567" i="30"/>
  <c r="Q567" i="30"/>
  <c r="P567" i="30"/>
  <c r="O567" i="30"/>
  <c r="N567" i="30"/>
  <c r="Q567" i="27"/>
  <c r="R567" i="27"/>
  <c r="O567" i="27"/>
  <c r="S567" i="27"/>
  <c r="P567" i="27"/>
  <c r="N567" i="27"/>
  <c r="S567" i="28"/>
  <c r="R567" i="28"/>
  <c r="Q567" i="28"/>
  <c r="P567" i="28"/>
  <c r="O567" i="28"/>
  <c r="N567" i="28"/>
  <c r="N567" i="25"/>
  <c r="Q567" i="25"/>
  <c r="P567" i="25"/>
  <c r="S567" i="25"/>
  <c r="R567" i="25"/>
  <c r="O567" i="25"/>
  <c r="S567" i="26"/>
  <c r="Q567" i="26"/>
  <c r="P567" i="26"/>
  <c r="R567" i="26"/>
  <c r="O567" i="26"/>
  <c r="N567" i="26"/>
  <c r="Q567" i="23"/>
  <c r="R567" i="23"/>
  <c r="P567" i="23"/>
  <c r="O567" i="23"/>
  <c r="N567" i="23"/>
  <c r="S567" i="23"/>
  <c r="O567" i="24"/>
  <c r="N567" i="24"/>
  <c r="R567" i="24"/>
  <c r="Q567" i="24"/>
  <c r="P567" i="24"/>
  <c r="S567" i="24"/>
  <c r="S567" i="22"/>
  <c r="R567" i="22"/>
  <c r="Q567" i="22"/>
  <c r="P567" i="22"/>
  <c r="O567" i="22"/>
  <c r="N567" i="22"/>
  <c r="R567" i="21"/>
  <c r="O567" i="21"/>
  <c r="N567" i="21"/>
  <c r="S567" i="21"/>
  <c r="Q567" i="21"/>
  <c r="P567" i="21"/>
  <c r="P567" i="18"/>
  <c r="Q567" i="18"/>
  <c r="O567" i="18"/>
  <c r="S567" i="18"/>
  <c r="N567" i="18"/>
  <c r="R567" i="18"/>
  <c r="S567" i="19"/>
  <c r="R567" i="19"/>
  <c r="Q567" i="19"/>
  <c r="P567" i="19"/>
  <c r="N567" i="19"/>
  <c r="O567" i="19"/>
  <c r="H580" i="9"/>
  <c r="B594" i="15"/>
  <c r="M575" i="18"/>
  <c r="J689" i="15"/>
  <c r="P681" i="15"/>
  <c r="K572" i="11"/>
  <c r="L572" i="11"/>
  <c r="J572" i="11"/>
  <c r="M572" i="11"/>
  <c r="I572" i="11"/>
  <c r="X567" i="11"/>
  <c r="Y567" i="11"/>
  <c r="AA567" i="11"/>
  <c r="Z567" i="11"/>
  <c r="AB567" i="11"/>
  <c r="N572" i="9"/>
  <c r="M572" i="9"/>
  <c r="K572" i="9"/>
  <c r="J572" i="9"/>
  <c r="L572" i="9"/>
  <c r="I572" i="9"/>
  <c r="I573" i="11" a="1"/>
  <c r="X568" i="11" a="1"/>
  <c r="N568" i="25" a="1"/>
  <c r="N568" i="18" a="1"/>
  <c r="I573" i="9" a="1"/>
  <c r="N568" i="26" a="1"/>
  <c r="N568" i="22" a="1"/>
  <c r="N568" i="23" a="1"/>
  <c r="N568" i="24" a="1"/>
  <c r="N568" i="21" a="1"/>
  <c r="N568" i="30" a="1"/>
  <c r="N568" i="27" a="1"/>
  <c r="N568" i="28" a="1"/>
  <c r="N568" i="19" a="1"/>
  <c r="N568" i="29" a="1"/>
  <c r="L682" i="31" l="1"/>
  <c r="W576" i="11"/>
  <c r="J690" i="31"/>
  <c r="O682" i="31"/>
  <c r="M682" i="31"/>
  <c r="N682" i="31"/>
  <c r="K682" i="31"/>
  <c r="C587" i="31"/>
  <c r="G587" i="31"/>
  <c r="D587" i="31"/>
  <c r="F587" i="31"/>
  <c r="E587" i="31"/>
  <c r="N682" i="15"/>
  <c r="O682" i="15"/>
  <c r="H587" i="15"/>
  <c r="K682" i="15"/>
  <c r="F587" i="15"/>
  <c r="D587" i="15"/>
  <c r="G587" i="15"/>
  <c r="E587" i="15"/>
  <c r="C587" i="15"/>
  <c r="L682" i="15"/>
  <c r="M682" i="15"/>
  <c r="R568" i="29"/>
  <c r="O568" i="29"/>
  <c r="S568" i="29"/>
  <c r="Q568" i="29"/>
  <c r="P568" i="29"/>
  <c r="N568" i="29"/>
  <c r="S568" i="30"/>
  <c r="R568" i="30"/>
  <c r="Q568" i="30"/>
  <c r="P568" i="30"/>
  <c r="O568" i="30"/>
  <c r="N568" i="30"/>
  <c r="Q568" i="27"/>
  <c r="N568" i="27"/>
  <c r="R568" i="27"/>
  <c r="O568" i="27"/>
  <c r="P568" i="27"/>
  <c r="S568" i="27"/>
  <c r="S568" i="28"/>
  <c r="R568" i="28"/>
  <c r="Q568" i="28"/>
  <c r="O568" i="28"/>
  <c r="N568" i="28"/>
  <c r="P568" i="28"/>
  <c r="Q568" i="25"/>
  <c r="O568" i="25"/>
  <c r="P568" i="25"/>
  <c r="R568" i="25"/>
  <c r="N568" i="25"/>
  <c r="S568" i="25"/>
  <c r="N568" i="26"/>
  <c r="P568" i="26"/>
  <c r="O568" i="26"/>
  <c r="S568" i="26"/>
  <c r="Q568" i="26"/>
  <c r="R568" i="26"/>
  <c r="S568" i="24"/>
  <c r="R568" i="24"/>
  <c r="Q568" i="24"/>
  <c r="P568" i="24"/>
  <c r="O568" i="24"/>
  <c r="N568" i="24"/>
  <c r="O568" i="23"/>
  <c r="S568" i="23"/>
  <c r="R568" i="23"/>
  <c r="Q568" i="23"/>
  <c r="P568" i="23"/>
  <c r="N568" i="23"/>
  <c r="R568" i="21"/>
  <c r="P568" i="21"/>
  <c r="S568" i="21"/>
  <c r="O568" i="21"/>
  <c r="Q568" i="21"/>
  <c r="N568" i="21"/>
  <c r="S568" i="22"/>
  <c r="R568" i="22"/>
  <c r="Q568" i="22"/>
  <c r="P568" i="22"/>
  <c r="O568" i="22"/>
  <c r="N568" i="22"/>
  <c r="O568" i="18"/>
  <c r="P568" i="18"/>
  <c r="S568" i="18"/>
  <c r="R568" i="18"/>
  <c r="N568" i="18"/>
  <c r="Q568" i="18"/>
  <c r="R568" i="19"/>
  <c r="O568" i="19"/>
  <c r="S568" i="19"/>
  <c r="Q568" i="19"/>
  <c r="P568" i="19"/>
  <c r="N568" i="19"/>
  <c r="M576" i="18"/>
  <c r="J690" i="15"/>
  <c r="P682" i="15"/>
  <c r="H581" i="9"/>
  <c r="B595" i="15"/>
  <c r="I573" i="11"/>
  <c r="M573" i="11"/>
  <c r="L573" i="11"/>
  <c r="K573" i="11"/>
  <c r="J573" i="11"/>
  <c r="AA568" i="11"/>
  <c r="Z568" i="11"/>
  <c r="X568" i="11"/>
  <c r="Y568" i="11"/>
  <c r="AB568" i="11"/>
  <c r="M573" i="9"/>
  <c r="N573" i="9"/>
  <c r="K573" i="9"/>
  <c r="L573" i="9"/>
  <c r="I573" i="9"/>
  <c r="J573" i="9"/>
  <c r="I574" i="11" a="1"/>
  <c r="X569" i="11" a="1"/>
  <c r="N569" i="30" a="1"/>
  <c r="N569" i="27" a="1"/>
  <c r="N569" i="24" a="1"/>
  <c r="N569" i="23" a="1"/>
  <c r="I574" i="9" a="1"/>
  <c r="N569" i="18" a="1"/>
  <c r="N569" i="29" a="1"/>
  <c r="N569" i="19" a="1"/>
  <c r="N569" i="21" a="1"/>
  <c r="N569" i="25" a="1"/>
  <c r="N569" i="22" a="1"/>
  <c r="N569" i="28" a="1"/>
  <c r="N569" i="26" a="1"/>
  <c r="O683" i="31" l="1"/>
  <c r="M683" i="31"/>
  <c r="N683" i="31"/>
  <c r="D588" i="31"/>
  <c r="L683" i="31"/>
  <c r="K683" i="31"/>
  <c r="W577" i="11"/>
  <c r="J691" i="31"/>
  <c r="F588" i="31"/>
  <c r="G588" i="31"/>
  <c r="E588" i="31"/>
  <c r="C588" i="31"/>
  <c r="N683" i="15"/>
  <c r="O683" i="15"/>
  <c r="L683" i="15"/>
  <c r="M683" i="15"/>
  <c r="G588" i="15"/>
  <c r="K683" i="15"/>
  <c r="C588" i="15"/>
  <c r="D588" i="15"/>
  <c r="F588" i="15"/>
  <c r="E588" i="15"/>
  <c r="H588" i="15"/>
  <c r="O569" i="29"/>
  <c r="P569" i="29"/>
  <c r="Q569" i="29"/>
  <c r="N569" i="29"/>
  <c r="S569" i="29"/>
  <c r="R569" i="29"/>
  <c r="O569" i="30"/>
  <c r="N569" i="30"/>
  <c r="S569" i="30"/>
  <c r="R569" i="30"/>
  <c r="Q569" i="30"/>
  <c r="P569" i="30"/>
  <c r="Q569" i="27"/>
  <c r="R569" i="27"/>
  <c r="N569" i="27"/>
  <c r="S569" i="27"/>
  <c r="O569" i="27"/>
  <c r="P569" i="27"/>
  <c r="R569" i="28"/>
  <c r="Q569" i="28"/>
  <c r="P569" i="28"/>
  <c r="O569" i="28"/>
  <c r="N569" i="28"/>
  <c r="S569" i="28"/>
  <c r="R569" i="25"/>
  <c r="S569" i="25"/>
  <c r="O569" i="25"/>
  <c r="P569" i="25"/>
  <c r="Q569" i="25"/>
  <c r="N569" i="25"/>
  <c r="S569" i="26"/>
  <c r="R569" i="26"/>
  <c r="Q569" i="26"/>
  <c r="P569" i="26"/>
  <c r="O569" i="26"/>
  <c r="N569" i="26"/>
  <c r="N569" i="23"/>
  <c r="S569" i="23"/>
  <c r="Q569" i="23"/>
  <c r="P569" i="23"/>
  <c r="R569" i="23"/>
  <c r="O569" i="23"/>
  <c r="S569" i="24"/>
  <c r="R569" i="24"/>
  <c r="Q569" i="24"/>
  <c r="P569" i="24"/>
  <c r="O569" i="24"/>
  <c r="N569" i="24"/>
  <c r="O569" i="22"/>
  <c r="N569" i="22"/>
  <c r="S569" i="22"/>
  <c r="R569" i="22"/>
  <c r="Q569" i="22"/>
  <c r="P569" i="22"/>
  <c r="N569" i="21"/>
  <c r="Q569" i="21"/>
  <c r="P569" i="21"/>
  <c r="S569" i="21"/>
  <c r="R569" i="21"/>
  <c r="O569" i="21"/>
  <c r="R569" i="19"/>
  <c r="S569" i="19"/>
  <c r="Q569" i="19"/>
  <c r="P569" i="19"/>
  <c r="O569" i="19"/>
  <c r="N569" i="19"/>
  <c r="S569" i="18"/>
  <c r="Q569" i="18"/>
  <c r="P569" i="18"/>
  <c r="R569" i="18"/>
  <c r="N569" i="18"/>
  <c r="O569" i="18"/>
  <c r="H582" i="9"/>
  <c r="B596" i="15"/>
  <c r="M577" i="18"/>
  <c r="J691" i="15"/>
  <c r="P683" i="15"/>
  <c r="K574" i="11"/>
  <c r="L574" i="11"/>
  <c r="I574" i="11"/>
  <c r="J574" i="11"/>
  <c r="M574" i="11"/>
  <c r="X569" i="11"/>
  <c r="AB569" i="11"/>
  <c r="Y569" i="11"/>
  <c r="Z569" i="11"/>
  <c r="AA569" i="11"/>
  <c r="J574" i="9"/>
  <c r="N574" i="9"/>
  <c r="K574" i="9"/>
  <c r="L574" i="9"/>
  <c r="M574" i="9"/>
  <c r="I574" i="9"/>
  <c r="I575" i="11" a="1"/>
  <c r="X570" i="11" a="1"/>
  <c r="N570" i="26" a="1"/>
  <c r="N570" i="30" a="1"/>
  <c r="I575" i="9" a="1"/>
  <c r="N570" i="23" a="1"/>
  <c r="N570" i="24" a="1"/>
  <c r="N570" i="25" a="1"/>
  <c r="N570" i="21" a="1"/>
  <c r="N570" i="29" a="1"/>
  <c r="N570" i="18" a="1"/>
  <c r="N570" i="22" a="1"/>
  <c r="N570" i="19" a="1"/>
  <c r="N570" i="27" a="1"/>
  <c r="N570" i="28" a="1"/>
  <c r="N684" i="31" l="1"/>
  <c r="L684" i="31"/>
  <c r="M684" i="31"/>
  <c r="O684" i="31"/>
  <c r="G589" i="31"/>
  <c r="C589" i="31"/>
  <c r="E589" i="31"/>
  <c r="W578" i="11"/>
  <c r="J692" i="31"/>
  <c r="F589" i="31"/>
  <c r="D589" i="31"/>
  <c r="K684" i="31"/>
  <c r="K684" i="15"/>
  <c r="D589" i="15"/>
  <c r="E589" i="15"/>
  <c r="C589" i="15"/>
  <c r="O684" i="15"/>
  <c r="M684" i="15"/>
  <c r="N684" i="15"/>
  <c r="G589" i="15"/>
  <c r="L684" i="15"/>
  <c r="F589" i="15"/>
  <c r="H589" i="15"/>
  <c r="Q570" i="29"/>
  <c r="O570" i="29"/>
  <c r="P570" i="29"/>
  <c r="R570" i="29"/>
  <c r="S570" i="29"/>
  <c r="N570" i="29"/>
  <c r="R570" i="30"/>
  <c r="Q570" i="30"/>
  <c r="P570" i="30"/>
  <c r="O570" i="30"/>
  <c r="N570" i="30"/>
  <c r="S570" i="30"/>
  <c r="N570" i="27"/>
  <c r="Q570" i="27"/>
  <c r="S570" i="27"/>
  <c r="O570" i="27"/>
  <c r="P570" i="27"/>
  <c r="R570" i="27"/>
  <c r="S570" i="28"/>
  <c r="R570" i="28"/>
  <c r="Q570" i="28"/>
  <c r="P570" i="28"/>
  <c r="O570" i="28"/>
  <c r="N570" i="28"/>
  <c r="S570" i="25"/>
  <c r="P570" i="25"/>
  <c r="O570" i="25"/>
  <c r="N570" i="25"/>
  <c r="R570" i="25"/>
  <c r="Q570" i="25"/>
  <c r="R570" i="26"/>
  <c r="P570" i="26"/>
  <c r="S570" i="26"/>
  <c r="Q570" i="26"/>
  <c r="O570" i="26"/>
  <c r="N570" i="26"/>
  <c r="S570" i="24"/>
  <c r="R570" i="24"/>
  <c r="Q570" i="24"/>
  <c r="P570" i="24"/>
  <c r="O570" i="24"/>
  <c r="N570" i="24"/>
  <c r="S570" i="23"/>
  <c r="R570" i="23"/>
  <c r="P570" i="23"/>
  <c r="Q570" i="23"/>
  <c r="O570" i="23"/>
  <c r="N570" i="23"/>
  <c r="N570" i="21"/>
  <c r="R570" i="21"/>
  <c r="S570" i="21"/>
  <c r="Q570" i="21"/>
  <c r="O570" i="21"/>
  <c r="P570" i="21"/>
  <c r="S570" i="22"/>
  <c r="R570" i="22"/>
  <c r="Q570" i="22"/>
  <c r="P570" i="22"/>
  <c r="O570" i="22"/>
  <c r="N570" i="22"/>
  <c r="O570" i="19"/>
  <c r="S570" i="19"/>
  <c r="R570" i="19"/>
  <c r="Q570" i="19"/>
  <c r="P570" i="19"/>
  <c r="N570" i="19"/>
  <c r="S570" i="18"/>
  <c r="Q570" i="18"/>
  <c r="N570" i="18"/>
  <c r="R570" i="18"/>
  <c r="P570" i="18"/>
  <c r="O570" i="18"/>
  <c r="M578" i="18"/>
  <c r="J692" i="15"/>
  <c r="H583" i="9"/>
  <c r="B597" i="15"/>
  <c r="P684" i="15"/>
  <c r="I575" i="11"/>
  <c r="L575" i="11"/>
  <c r="K575" i="11"/>
  <c r="J575" i="11"/>
  <c r="M575" i="11"/>
  <c r="Y570" i="11"/>
  <c r="X570" i="11"/>
  <c r="Z570" i="11"/>
  <c r="AA570" i="11"/>
  <c r="AB570" i="11"/>
  <c r="K575" i="9"/>
  <c r="M575" i="9"/>
  <c r="L575" i="9"/>
  <c r="J575" i="9"/>
  <c r="N575" i="9"/>
  <c r="I575" i="9"/>
  <c r="I576" i="11" a="1"/>
  <c r="X571" i="11" a="1"/>
  <c r="N571" i="24" a="1"/>
  <c r="N571" i="18" a="1"/>
  <c r="N571" i="21" a="1"/>
  <c r="N571" i="27" a="1"/>
  <c r="N571" i="30" a="1"/>
  <c r="I576" i="9" a="1"/>
  <c r="N571" i="19" a="1"/>
  <c r="N571" i="26" a="1"/>
  <c r="N571" i="28" a="1"/>
  <c r="N571" i="23" a="1"/>
  <c r="N571" i="29" a="1"/>
  <c r="N571" i="22" a="1"/>
  <c r="N571" i="25" a="1"/>
  <c r="N685" i="31" l="1"/>
  <c r="O685" i="31"/>
  <c r="L685" i="31"/>
  <c r="F590" i="31"/>
  <c r="C590" i="31"/>
  <c r="K685" i="31"/>
  <c r="E590" i="31"/>
  <c r="W579" i="11"/>
  <c r="J693" i="31"/>
  <c r="M685" i="31"/>
  <c r="G590" i="31"/>
  <c r="D590" i="31"/>
  <c r="O685" i="15"/>
  <c r="N685" i="15"/>
  <c r="L685" i="15"/>
  <c r="M685" i="15"/>
  <c r="K685" i="15"/>
  <c r="H590" i="15"/>
  <c r="D590" i="15"/>
  <c r="C590" i="15"/>
  <c r="G590" i="15"/>
  <c r="E590" i="15"/>
  <c r="F590" i="15"/>
  <c r="Q571" i="29"/>
  <c r="O571" i="29"/>
  <c r="R571" i="29"/>
  <c r="N571" i="29"/>
  <c r="S571" i="29"/>
  <c r="P571" i="29"/>
  <c r="S571" i="30"/>
  <c r="R571" i="30"/>
  <c r="Q571" i="30"/>
  <c r="P571" i="30"/>
  <c r="O571" i="30"/>
  <c r="N571" i="30"/>
  <c r="S571" i="27"/>
  <c r="O571" i="27"/>
  <c r="R571" i="27"/>
  <c r="P571" i="27"/>
  <c r="N571" i="27"/>
  <c r="Q571" i="27"/>
  <c r="S571" i="28"/>
  <c r="R571" i="28"/>
  <c r="Q571" i="28"/>
  <c r="P571" i="28"/>
  <c r="O571" i="28"/>
  <c r="N571" i="28"/>
  <c r="O571" i="25"/>
  <c r="Q571" i="25"/>
  <c r="N571" i="25"/>
  <c r="P571" i="25"/>
  <c r="R571" i="25"/>
  <c r="S571" i="25"/>
  <c r="S571" i="26"/>
  <c r="Q571" i="26"/>
  <c r="P571" i="26"/>
  <c r="R571" i="26"/>
  <c r="O571" i="26"/>
  <c r="N571" i="26"/>
  <c r="S571" i="23"/>
  <c r="P571" i="23"/>
  <c r="Q571" i="23"/>
  <c r="R571" i="23"/>
  <c r="O571" i="23"/>
  <c r="N571" i="23"/>
  <c r="O571" i="24"/>
  <c r="N571" i="24"/>
  <c r="S571" i="24"/>
  <c r="R571" i="24"/>
  <c r="Q571" i="24"/>
  <c r="P571" i="24"/>
  <c r="R571" i="22"/>
  <c r="Q571" i="22"/>
  <c r="P571" i="22"/>
  <c r="O571" i="22"/>
  <c r="N571" i="22"/>
  <c r="S571" i="22"/>
  <c r="R571" i="21"/>
  <c r="N571" i="21"/>
  <c r="S571" i="21"/>
  <c r="Q571" i="21"/>
  <c r="P571" i="21"/>
  <c r="O571" i="21"/>
  <c r="S571" i="18"/>
  <c r="Q571" i="18"/>
  <c r="P571" i="18"/>
  <c r="O571" i="18"/>
  <c r="R571" i="18"/>
  <c r="N571" i="18"/>
  <c r="S571" i="19"/>
  <c r="R571" i="19"/>
  <c r="Q571" i="19"/>
  <c r="P571" i="19"/>
  <c r="O571" i="19"/>
  <c r="N571" i="19"/>
  <c r="H584" i="9"/>
  <c r="B598" i="15"/>
  <c r="P685" i="15"/>
  <c r="M579" i="18"/>
  <c r="J693" i="15"/>
  <c r="J576" i="11"/>
  <c r="M576" i="11"/>
  <c r="K576" i="11"/>
  <c r="I576" i="11"/>
  <c r="L576" i="11"/>
  <c r="X571" i="11"/>
  <c r="Y571" i="11"/>
  <c r="AA571" i="11"/>
  <c r="Z571" i="11"/>
  <c r="AB571" i="11"/>
  <c r="J576" i="9"/>
  <c r="N576" i="9"/>
  <c r="M576" i="9"/>
  <c r="I576" i="9"/>
  <c r="K576" i="9"/>
  <c r="L576" i="9"/>
  <c r="I577" i="11" a="1"/>
  <c r="X572" i="11" a="1"/>
  <c r="N572" i="27" a="1"/>
  <c r="N572" i="25" a="1"/>
  <c r="N572" i="30" a="1"/>
  <c r="N572" i="28" a="1"/>
  <c r="N572" i="22" a="1"/>
  <c r="N572" i="24" a="1"/>
  <c r="N572" i="19" a="1"/>
  <c r="N572" i="29" a="1"/>
  <c r="I577" i="9" a="1"/>
  <c r="N572" i="23" a="1"/>
  <c r="N572" i="21" a="1"/>
  <c r="N572" i="18" a="1"/>
  <c r="N572" i="26" a="1"/>
  <c r="O686" i="31" l="1"/>
  <c r="D591" i="31"/>
  <c r="L686" i="31"/>
  <c r="K686" i="31"/>
  <c r="C591" i="31"/>
  <c r="G591" i="31"/>
  <c r="M686" i="31"/>
  <c r="F591" i="31"/>
  <c r="W580" i="11"/>
  <c r="J694" i="31"/>
  <c r="N686" i="31"/>
  <c r="E591" i="31"/>
  <c r="L686" i="15"/>
  <c r="N686" i="15"/>
  <c r="M686" i="15"/>
  <c r="O686" i="15"/>
  <c r="C591" i="15"/>
  <c r="G591" i="15"/>
  <c r="K686" i="15"/>
  <c r="F591" i="15"/>
  <c r="H591" i="15"/>
  <c r="E591" i="15"/>
  <c r="D591" i="15"/>
  <c r="O572" i="29"/>
  <c r="S572" i="29"/>
  <c r="R572" i="29"/>
  <c r="P572" i="29"/>
  <c r="N572" i="29"/>
  <c r="Q572" i="29"/>
  <c r="S572" i="30"/>
  <c r="R572" i="30"/>
  <c r="Q572" i="30"/>
  <c r="P572" i="30"/>
  <c r="O572" i="30"/>
  <c r="N572" i="30"/>
  <c r="Q572" i="27"/>
  <c r="P572" i="27"/>
  <c r="O572" i="27"/>
  <c r="S572" i="27"/>
  <c r="R572" i="27"/>
  <c r="N572" i="27"/>
  <c r="S572" i="28"/>
  <c r="R572" i="28"/>
  <c r="Q572" i="28"/>
  <c r="P572" i="28"/>
  <c r="O572" i="28"/>
  <c r="N572" i="28"/>
  <c r="S572" i="25"/>
  <c r="N572" i="25"/>
  <c r="R572" i="25"/>
  <c r="P572" i="25"/>
  <c r="O572" i="25"/>
  <c r="Q572" i="25"/>
  <c r="N572" i="26"/>
  <c r="S572" i="26"/>
  <c r="R572" i="26"/>
  <c r="Q572" i="26"/>
  <c r="P572" i="26"/>
  <c r="O572" i="26"/>
  <c r="S572" i="24"/>
  <c r="R572" i="24"/>
  <c r="Q572" i="24"/>
  <c r="P572" i="24"/>
  <c r="O572" i="24"/>
  <c r="N572" i="24"/>
  <c r="R572" i="23"/>
  <c r="O572" i="23"/>
  <c r="N572" i="23"/>
  <c r="P572" i="23"/>
  <c r="S572" i="23"/>
  <c r="Q572" i="23"/>
  <c r="S572" i="22"/>
  <c r="R572" i="22"/>
  <c r="Q572" i="22"/>
  <c r="P572" i="22"/>
  <c r="O572" i="22"/>
  <c r="N572" i="22"/>
  <c r="Q572" i="21"/>
  <c r="R572" i="21"/>
  <c r="N572" i="21"/>
  <c r="S572" i="21"/>
  <c r="O572" i="21"/>
  <c r="P572" i="21"/>
  <c r="P572" i="19"/>
  <c r="O572" i="19"/>
  <c r="N572" i="19"/>
  <c r="S572" i="19"/>
  <c r="R572" i="19"/>
  <c r="Q572" i="19"/>
  <c r="O572" i="18"/>
  <c r="S572" i="18"/>
  <c r="R572" i="18"/>
  <c r="N572" i="18"/>
  <c r="P572" i="18"/>
  <c r="Q572" i="18"/>
  <c r="M580" i="18"/>
  <c r="J694" i="15"/>
  <c r="H585" i="9"/>
  <c r="B599" i="15"/>
  <c r="P686" i="15"/>
  <c r="I577" i="11"/>
  <c r="K577" i="11"/>
  <c r="L577" i="11"/>
  <c r="J577" i="11"/>
  <c r="M577" i="11"/>
  <c r="X572" i="11"/>
  <c r="AA572" i="11"/>
  <c r="Z572" i="11"/>
  <c r="AB572" i="11"/>
  <c r="Y572" i="11"/>
  <c r="M577" i="9"/>
  <c r="K577" i="9"/>
  <c r="L577" i="9"/>
  <c r="N577" i="9"/>
  <c r="J577" i="9"/>
  <c r="I577" i="9"/>
  <c r="I578" i="11" a="1"/>
  <c r="X573" i="11" a="1"/>
  <c r="N573" i="29" a="1"/>
  <c r="N573" i="25" a="1"/>
  <c r="N573" i="19" a="1"/>
  <c r="N573" i="27" a="1"/>
  <c r="N573" i="30" a="1"/>
  <c r="N573" i="21" a="1"/>
  <c r="N573" i="22" a="1"/>
  <c r="N573" i="28" a="1"/>
  <c r="N573" i="18" a="1"/>
  <c r="N573" i="24" a="1"/>
  <c r="N573" i="23" a="1"/>
  <c r="N573" i="26" a="1"/>
  <c r="I578" i="9" a="1"/>
  <c r="L687" i="31" l="1"/>
  <c r="M687" i="31"/>
  <c r="W581" i="11"/>
  <c r="J695" i="31"/>
  <c r="D592" i="31"/>
  <c r="C592" i="31"/>
  <c r="N687" i="31"/>
  <c r="K687" i="31"/>
  <c r="E592" i="31"/>
  <c r="O687" i="31"/>
  <c r="F592" i="31"/>
  <c r="G592" i="31"/>
  <c r="N687" i="15"/>
  <c r="K687" i="15"/>
  <c r="L687" i="15"/>
  <c r="M687" i="15"/>
  <c r="H592" i="15"/>
  <c r="E592" i="15"/>
  <c r="C592" i="15"/>
  <c r="D592" i="15"/>
  <c r="O687" i="15"/>
  <c r="G592" i="15"/>
  <c r="F592" i="15"/>
  <c r="S573" i="29"/>
  <c r="O573" i="29"/>
  <c r="P573" i="29"/>
  <c r="R573" i="29"/>
  <c r="Q573" i="29"/>
  <c r="N573" i="29"/>
  <c r="P573" i="30"/>
  <c r="O573" i="30"/>
  <c r="N573" i="30"/>
  <c r="S573" i="30"/>
  <c r="R573" i="30"/>
  <c r="Q573" i="30"/>
  <c r="S573" i="27"/>
  <c r="P573" i="27"/>
  <c r="Q573" i="27"/>
  <c r="O573" i="27"/>
  <c r="R573" i="27"/>
  <c r="N573" i="27"/>
  <c r="R573" i="28"/>
  <c r="Q573" i="28"/>
  <c r="P573" i="28"/>
  <c r="O573" i="28"/>
  <c r="N573" i="28"/>
  <c r="S573" i="28"/>
  <c r="P573" i="25"/>
  <c r="O573" i="25"/>
  <c r="Q573" i="25"/>
  <c r="N573" i="25"/>
  <c r="R573" i="25"/>
  <c r="S573" i="25"/>
  <c r="O573" i="26"/>
  <c r="N573" i="26"/>
  <c r="S573" i="26"/>
  <c r="R573" i="26"/>
  <c r="P573" i="26"/>
  <c r="Q573" i="26"/>
  <c r="O573" i="23"/>
  <c r="R573" i="23"/>
  <c r="S573" i="23"/>
  <c r="P573" i="23"/>
  <c r="N573" i="23"/>
  <c r="Q573" i="23"/>
  <c r="S573" i="24"/>
  <c r="R573" i="24"/>
  <c r="Q573" i="24"/>
  <c r="P573" i="24"/>
  <c r="O573" i="24"/>
  <c r="N573" i="24"/>
  <c r="S573" i="21"/>
  <c r="Q573" i="21"/>
  <c r="R573" i="21"/>
  <c r="P573" i="21"/>
  <c r="N573" i="21"/>
  <c r="O573" i="21"/>
  <c r="O573" i="22"/>
  <c r="N573" i="22"/>
  <c r="S573" i="22"/>
  <c r="R573" i="22"/>
  <c r="Q573" i="22"/>
  <c r="P573" i="22"/>
  <c r="S573" i="18"/>
  <c r="Q573" i="18"/>
  <c r="P573" i="18"/>
  <c r="R573" i="18"/>
  <c r="O573" i="18"/>
  <c r="N573" i="18"/>
  <c r="R573" i="19"/>
  <c r="P573" i="19"/>
  <c r="S573" i="19"/>
  <c r="Q573" i="19"/>
  <c r="O573" i="19"/>
  <c r="N573" i="19"/>
  <c r="M581" i="18"/>
  <c r="J695" i="15"/>
  <c r="P687" i="15"/>
  <c r="H586" i="9"/>
  <c r="B600" i="15"/>
  <c r="M578" i="11"/>
  <c r="L578" i="11"/>
  <c r="K578" i="11"/>
  <c r="I578" i="11"/>
  <c r="J578" i="11"/>
  <c r="AB573" i="11"/>
  <c r="AA573" i="11"/>
  <c r="X573" i="11"/>
  <c r="Z573" i="11"/>
  <c r="Y573" i="11"/>
  <c r="M578" i="9"/>
  <c r="N578" i="9"/>
  <c r="J578" i="9"/>
  <c r="K578" i="9"/>
  <c r="L578" i="9"/>
  <c r="I578" i="9"/>
  <c r="I579" i="11" a="1"/>
  <c r="X574" i="11" a="1"/>
  <c r="N574" i="18" a="1"/>
  <c r="N574" i="26" a="1"/>
  <c r="N574" i="30" a="1"/>
  <c r="N574" i="28" a="1"/>
  <c r="N574" i="23" a="1"/>
  <c r="N574" i="25" a="1"/>
  <c r="N574" i="19" a="1"/>
  <c r="N574" i="22" a="1"/>
  <c r="N574" i="29" a="1"/>
  <c r="N574" i="21" a="1"/>
  <c r="I579" i="9" a="1"/>
  <c r="N574" i="27" a="1"/>
  <c r="N574" i="24" a="1"/>
  <c r="L688" i="31" l="1"/>
  <c r="M688" i="31"/>
  <c r="O688" i="31"/>
  <c r="G593" i="31"/>
  <c r="N688" i="31"/>
  <c r="C593" i="31"/>
  <c r="E593" i="31"/>
  <c r="F593" i="31"/>
  <c r="D593" i="31"/>
  <c r="W582" i="11"/>
  <c r="J696" i="31"/>
  <c r="K688" i="31"/>
  <c r="M688" i="15"/>
  <c r="C593" i="15"/>
  <c r="E593" i="15"/>
  <c r="O688" i="15"/>
  <c r="K688" i="15"/>
  <c r="G593" i="15"/>
  <c r="F593" i="15"/>
  <c r="N688" i="15"/>
  <c r="L688" i="15"/>
  <c r="D593" i="15"/>
  <c r="H593" i="15"/>
  <c r="Q574" i="29"/>
  <c r="S574" i="29"/>
  <c r="P574" i="29"/>
  <c r="N574" i="29"/>
  <c r="R574" i="29"/>
  <c r="O574" i="29"/>
  <c r="S574" i="30"/>
  <c r="R574" i="30"/>
  <c r="Q574" i="30"/>
  <c r="P574" i="30"/>
  <c r="O574" i="30"/>
  <c r="N574" i="30"/>
  <c r="O574" i="27"/>
  <c r="Q574" i="27"/>
  <c r="S574" i="27"/>
  <c r="N574" i="27"/>
  <c r="R574" i="27"/>
  <c r="P574" i="27"/>
  <c r="S574" i="28"/>
  <c r="R574" i="28"/>
  <c r="Q574" i="28"/>
  <c r="P574" i="28"/>
  <c r="O574" i="28"/>
  <c r="N574" i="28"/>
  <c r="O574" i="25"/>
  <c r="Q574" i="25"/>
  <c r="S574" i="25"/>
  <c r="N574" i="25"/>
  <c r="R574" i="25"/>
  <c r="P574" i="25"/>
  <c r="R574" i="26"/>
  <c r="P574" i="26"/>
  <c r="S574" i="26"/>
  <c r="Q574" i="26"/>
  <c r="O574" i="26"/>
  <c r="N574" i="26"/>
  <c r="S574" i="24"/>
  <c r="R574" i="24"/>
  <c r="Q574" i="24"/>
  <c r="P574" i="24"/>
  <c r="O574" i="24"/>
  <c r="N574" i="24"/>
  <c r="N574" i="23"/>
  <c r="R574" i="23"/>
  <c r="Q574" i="23"/>
  <c r="O574" i="23"/>
  <c r="S574" i="23"/>
  <c r="P574" i="23"/>
  <c r="S574" i="22"/>
  <c r="R574" i="22"/>
  <c r="Q574" i="22"/>
  <c r="P574" i="22"/>
  <c r="O574" i="22"/>
  <c r="N574" i="22"/>
  <c r="N574" i="21"/>
  <c r="R574" i="21"/>
  <c r="P574" i="21"/>
  <c r="S574" i="21"/>
  <c r="Q574" i="21"/>
  <c r="O574" i="21"/>
  <c r="O574" i="19"/>
  <c r="S574" i="19"/>
  <c r="R574" i="19"/>
  <c r="Q574" i="19"/>
  <c r="P574" i="19"/>
  <c r="N574" i="19"/>
  <c r="O574" i="18"/>
  <c r="P574" i="18"/>
  <c r="N574" i="18"/>
  <c r="R574" i="18"/>
  <c r="S574" i="18"/>
  <c r="Q574" i="18"/>
  <c r="H587" i="9"/>
  <c r="B601" i="15"/>
  <c r="M582" i="18"/>
  <c r="J696" i="15"/>
  <c r="P688" i="15"/>
  <c r="M579" i="11"/>
  <c r="I579" i="11"/>
  <c r="K579" i="11"/>
  <c r="L579" i="11"/>
  <c r="J579" i="11"/>
  <c r="X574" i="11"/>
  <c r="AA574" i="11"/>
  <c r="Y574" i="11"/>
  <c r="AB574" i="11"/>
  <c r="Z574" i="11"/>
  <c r="J579" i="9"/>
  <c r="I579" i="9"/>
  <c r="M579" i="9"/>
  <c r="N579" i="9"/>
  <c r="L579" i="9"/>
  <c r="K579" i="9"/>
  <c r="I580" i="11" a="1"/>
  <c r="X575" i="11" a="1"/>
  <c r="I580" i="9" a="1"/>
  <c r="N575" i="27" a="1"/>
  <c r="N575" i="18" a="1"/>
  <c r="N575" i="25" a="1"/>
  <c r="N575" i="19" a="1"/>
  <c r="N575" i="22" a="1"/>
  <c r="N575" i="26" a="1"/>
  <c r="N575" i="30" a="1"/>
  <c r="N575" i="21" a="1"/>
  <c r="N575" i="24" a="1"/>
  <c r="N575" i="23" a="1"/>
  <c r="N575" i="28" a="1"/>
  <c r="N575" i="29" a="1"/>
  <c r="N689" i="31" l="1"/>
  <c r="F594" i="31"/>
  <c r="E594" i="31"/>
  <c r="K689" i="31"/>
  <c r="M689" i="31"/>
  <c r="O689" i="31"/>
  <c r="L689" i="31"/>
  <c r="C594" i="31"/>
  <c r="G594" i="31"/>
  <c r="W583" i="11"/>
  <c r="J697" i="31"/>
  <c r="D594" i="31"/>
  <c r="K689" i="15"/>
  <c r="L689" i="15"/>
  <c r="E594" i="15"/>
  <c r="C594" i="15"/>
  <c r="O689" i="15"/>
  <c r="F594" i="15"/>
  <c r="D594" i="15"/>
  <c r="N689" i="15"/>
  <c r="G594" i="15"/>
  <c r="M689" i="15"/>
  <c r="H594" i="15"/>
  <c r="N575" i="29"/>
  <c r="R575" i="29"/>
  <c r="P575" i="29"/>
  <c r="S575" i="29"/>
  <c r="Q575" i="29"/>
  <c r="O575" i="29"/>
  <c r="S575" i="30"/>
  <c r="R575" i="30"/>
  <c r="P575" i="30"/>
  <c r="Q575" i="30"/>
  <c r="O575" i="30"/>
  <c r="N575" i="30"/>
  <c r="R575" i="27"/>
  <c r="O575" i="27"/>
  <c r="S575" i="27"/>
  <c r="P575" i="27"/>
  <c r="Q575" i="27"/>
  <c r="N575" i="27"/>
  <c r="S575" i="28"/>
  <c r="R575" i="28"/>
  <c r="Q575" i="28"/>
  <c r="P575" i="28"/>
  <c r="O575" i="28"/>
  <c r="N575" i="28"/>
  <c r="P575" i="25"/>
  <c r="R575" i="25"/>
  <c r="S575" i="25"/>
  <c r="O575" i="25"/>
  <c r="N575" i="25"/>
  <c r="Q575" i="25"/>
  <c r="S575" i="26"/>
  <c r="Q575" i="26"/>
  <c r="P575" i="26"/>
  <c r="R575" i="26"/>
  <c r="O575" i="26"/>
  <c r="N575" i="26"/>
  <c r="S575" i="23"/>
  <c r="P575" i="23"/>
  <c r="N575" i="23"/>
  <c r="Q575" i="23"/>
  <c r="O575" i="23"/>
  <c r="R575" i="23"/>
  <c r="O575" i="24"/>
  <c r="N575" i="24"/>
  <c r="S575" i="24"/>
  <c r="R575" i="24"/>
  <c r="Q575" i="24"/>
  <c r="P575" i="24"/>
  <c r="S575" i="21"/>
  <c r="R575" i="21"/>
  <c r="P575" i="21"/>
  <c r="O575" i="21"/>
  <c r="N575" i="21"/>
  <c r="Q575" i="21"/>
  <c r="S575" i="22"/>
  <c r="R575" i="22"/>
  <c r="Q575" i="22"/>
  <c r="P575" i="22"/>
  <c r="O575" i="22"/>
  <c r="N575" i="22"/>
  <c r="S575" i="18"/>
  <c r="Q575" i="18"/>
  <c r="R575" i="18"/>
  <c r="O575" i="18"/>
  <c r="N575" i="18"/>
  <c r="P575" i="18"/>
  <c r="S575" i="19"/>
  <c r="R575" i="19"/>
  <c r="Q575" i="19"/>
  <c r="P575" i="19"/>
  <c r="O575" i="19"/>
  <c r="N575" i="19"/>
  <c r="H588" i="9"/>
  <c r="B602" i="15"/>
  <c r="P689" i="15"/>
  <c r="M583" i="18"/>
  <c r="J697" i="15"/>
  <c r="K580" i="11"/>
  <c r="I580" i="11"/>
  <c r="M580" i="11"/>
  <c r="L580" i="11"/>
  <c r="J580" i="11"/>
  <c r="Y575" i="11"/>
  <c r="X575" i="11"/>
  <c r="AA575" i="11"/>
  <c r="AB575" i="11"/>
  <c r="Z575" i="11"/>
  <c r="K580" i="9"/>
  <c r="L580" i="9"/>
  <c r="M580" i="9"/>
  <c r="N580" i="9"/>
  <c r="J580" i="9"/>
  <c r="I580" i="9"/>
  <c r="I581" i="11" a="1"/>
  <c r="X576" i="11" a="1"/>
  <c r="N576" i="30" a="1"/>
  <c r="N576" i="28" a="1"/>
  <c r="N576" i="29" a="1"/>
  <c r="N576" i="26" a="1"/>
  <c r="N576" i="27" a="1"/>
  <c r="N576" i="23" a="1"/>
  <c r="N576" i="19" a="1"/>
  <c r="N576" i="18" a="1"/>
  <c r="I581" i="9" a="1"/>
  <c r="N576" i="24" a="1"/>
  <c r="N576" i="21" a="1"/>
  <c r="N576" i="22" a="1"/>
  <c r="N576" i="25" a="1"/>
  <c r="M690" i="31" l="1"/>
  <c r="W584" i="11"/>
  <c r="J698" i="31"/>
  <c r="L690" i="31"/>
  <c r="F595" i="31"/>
  <c r="N690" i="31"/>
  <c r="K690" i="31"/>
  <c r="D595" i="31"/>
  <c r="O690" i="31"/>
  <c r="G595" i="31"/>
  <c r="E595" i="31"/>
  <c r="C595" i="31"/>
  <c r="N690" i="15"/>
  <c r="C595" i="15"/>
  <c r="K690" i="15"/>
  <c r="L690" i="15"/>
  <c r="G595" i="15"/>
  <c r="D595" i="15"/>
  <c r="H595" i="15"/>
  <c r="E595" i="15"/>
  <c r="F595" i="15"/>
  <c r="O690" i="15"/>
  <c r="M690" i="15"/>
  <c r="P576" i="29"/>
  <c r="N576" i="29"/>
  <c r="S576" i="29"/>
  <c r="R576" i="29"/>
  <c r="O576" i="29"/>
  <c r="Q576" i="29"/>
  <c r="S576" i="30"/>
  <c r="R576" i="30"/>
  <c r="Q576" i="30"/>
  <c r="P576" i="30"/>
  <c r="O576" i="30"/>
  <c r="N576" i="30"/>
  <c r="Q576" i="27"/>
  <c r="P576" i="27"/>
  <c r="N576" i="27"/>
  <c r="R576" i="27"/>
  <c r="O576" i="27"/>
  <c r="S576" i="27"/>
  <c r="S576" i="28"/>
  <c r="R576" i="28"/>
  <c r="Q576" i="28"/>
  <c r="P576" i="28"/>
  <c r="O576" i="28"/>
  <c r="N576" i="28"/>
  <c r="N576" i="25"/>
  <c r="S576" i="25"/>
  <c r="Q576" i="25"/>
  <c r="P576" i="25"/>
  <c r="R576" i="25"/>
  <c r="O576" i="25"/>
  <c r="N576" i="26"/>
  <c r="S576" i="26"/>
  <c r="R576" i="26"/>
  <c r="Q576" i="26"/>
  <c r="P576" i="26"/>
  <c r="O576" i="26"/>
  <c r="S576" i="24"/>
  <c r="Q576" i="24"/>
  <c r="R576" i="24"/>
  <c r="P576" i="24"/>
  <c r="O576" i="24"/>
  <c r="N576" i="24"/>
  <c r="Q576" i="23"/>
  <c r="O576" i="23"/>
  <c r="S576" i="23"/>
  <c r="N576" i="23"/>
  <c r="R576" i="23"/>
  <c r="P576" i="23"/>
  <c r="S576" i="22"/>
  <c r="R576" i="22"/>
  <c r="Q576" i="22"/>
  <c r="P576" i="22"/>
  <c r="O576" i="22"/>
  <c r="N576" i="22"/>
  <c r="Q576" i="21"/>
  <c r="R576" i="21"/>
  <c r="N576" i="21"/>
  <c r="S576" i="21"/>
  <c r="O576" i="21"/>
  <c r="P576" i="21"/>
  <c r="S576" i="19"/>
  <c r="R576" i="19"/>
  <c r="Q576" i="19"/>
  <c r="P576" i="19"/>
  <c r="O576" i="19"/>
  <c r="N576" i="19"/>
  <c r="O576" i="18"/>
  <c r="S576" i="18"/>
  <c r="R576" i="18"/>
  <c r="Q576" i="18"/>
  <c r="P576" i="18"/>
  <c r="N576" i="18"/>
  <c r="M584" i="18"/>
  <c r="J698" i="15"/>
  <c r="H589" i="9"/>
  <c r="B603" i="15"/>
  <c r="P690" i="15"/>
  <c r="K581" i="11"/>
  <c r="L581" i="11"/>
  <c r="I581" i="11"/>
  <c r="M581" i="11"/>
  <c r="J581" i="11"/>
  <c r="AB576" i="11"/>
  <c r="AA576" i="11"/>
  <c r="Y576" i="11"/>
  <c r="Z576" i="11"/>
  <c r="X576" i="11"/>
  <c r="M581" i="9"/>
  <c r="L581" i="9"/>
  <c r="J581" i="9"/>
  <c r="N581" i="9"/>
  <c r="I581" i="9"/>
  <c r="K581" i="9"/>
  <c r="I582" i="11" a="1"/>
  <c r="X577" i="11" a="1"/>
  <c r="I582" i="9" a="1"/>
  <c r="N577" i="28" a="1"/>
  <c r="N577" i="26" a="1"/>
  <c r="N577" i="21" a="1"/>
  <c r="N577" i="23" a="1"/>
  <c r="N577" i="30" a="1"/>
  <c r="N577" i="25" a="1"/>
  <c r="N577" i="19" a="1"/>
  <c r="N577" i="24" a="1"/>
  <c r="N577" i="27" a="1"/>
  <c r="N577" i="18" a="1"/>
  <c r="N577" i="22" a="1"/>
  <c r="N577" i="29" a="1"/>
  <c r="K691" i="31" l="1"/>
  <c r="N691" i="31"/>
  <c r="G596" i="31"/>
  <c r="M691" i="31"/>
  <c r="O691" i="31"/>
  <c r="C596" i="31"/>
  <c r="F596" i="31"/>
  <c r="E596" i="31"/>
  <c r="D596" i="31"/>
  <c r="W585" i="11"/>
  <c r="J699" i="31"/>
  <c r="L691" i="31"/>
  <c r="N691" i="15"/>
  <c r="O691" i="15"/>
  <c r="E596" i="15"/>
  <c r="H596" i="15"/>
  <c r="D596" i="15"/>
  <c r="F596" i="15"/>
  <c r="G596" i="15"/>
  <c r="C596" i="15"/>
  <c r="M691" i="15"/>
  <c r="K691" i="15"/>
  <c r="L691" i="15"/>
  <c r="Q577" i="29"/>
  <c r="N577" i="29"/>
  <c r="R577" i="29"/>
  <c r="P577" i="29"/>
  <c r="O577" i="29"/>
  <c r="S577" i="29"/>
  <c r="P577" i="30"/>
  <c r="O577" i="30"/>
  <c r="N577" i="30"/>
  <c r="S577" i="30"/>
  <c r="R577" i="30"/>
  <c r="Q577" i="30"/>
  <c r="S577" i="27"/>
  <c r="O577" i="27"/>
  <c r="R577" i="27"/>
  <c r="N577" i="27"/>
  <c r="P577" i="27"/>
  <c r="Q577" i="27"/>
  <c r="R577" i="28"/>
  <c r="Q577" i="28"/>
  <c r="P577" i="28"/>
  <c r="O577" i="28"/>
  <c r="N577" i="28"/>
  <c r="S577" i="28"/>
  <c r="Q577" i="25"/>
  <c r="P577" i="25"/>
  <c r="N577" i="25"/>
  <c r="R577" i="25"/>
  <c r="O577" i="25"/>
  <c r="S577" i="25"/>
  <c r="S577" i="26"/>
  <c r="R577" i="26"/>
  <c r="Q577" i="26"/>
  <c r="P577" i="26"/>
  <c r="O577" i="26"/>
  <c r="N577" i="26"/>
  <c r="N577" i="23"/>
  <c r="P577" i="23"/>
  <c r="O577" i="23"/>
  <c r="S577" i="23"/>
  <c r="R577" i="23"/>
  <c r="Q577" i="23"/>
  <c r="S577" i="24"/>
  <c r="R577" i="24"/>
  <c r="Q577" i="24"/>
  <c r="P577" i="24"/>
  <c r="O577" i="24"/>
  <c r="N577" i="24"/>
  <c r="S577" i="21"/>
  <c r="R577" i="21"/>
  <c r="P577" i="21"/>
  <c r="O577" i="21"/>
  <c r="N577" i="21"/>
  <c r="Q577" i="21"/>
  <c r="O577" i="22"/>
  <c r="N577" i="22"/>
  <c r="S577" i="22"/>
  <c r="R577" i="22"/>
  <c r="Q577" i="22"/>
  <c r="P577" i="22"/>
  <c r="S577" i="18"/>
  <c r="R577" i="18"/>
  <c r="Q577" i="18"/>
  <c r="N577" i="18"/>
  <c r="O577" i="18"/>
  <c r="P577" i="18"/>
  <c r="R577" i="19"/>
  <c r="N577" i="19"/>
  <c r="S577" i="19"/>
  <c r="Q577" i="19"/>
  <c r="P577" i="19"/>
  <c r="O577" i="19"/>
  <c r="H590" i="9"/>
  <c r="B604" i="15"/>
  <c r="M585" i="18"/>
  <c r="J699" i="15"/>
  <c r="P691" i="15"/>
  <c r="K582" i="11"/>
  <c r="L582" i="11"/>
  <c r="M582" i="11"/>
  <c r="J582" i="11"/>
  <c r="I582" i="11"/>
  <c r="X577" i="11"/>
  <c r="Z577" i="11"/>
  <c r="AA577" i="11"/>
  <c r="AB577" i="11"/>
  <c r="Y577" i="11"/>
  <c r="L582" i="9"/>
  <c r="M582" i="9"/>
  <c r="N582" i="9"/>
  <c r="K582" i="9"/>
  <c r="J582" i="9"/>
  <c r="I582" i="9"/>
  <c r="I583" i="11" a="1"/>
  <c r="X578" i="11" a="1"/>
  <c r="N578" i="25" a="1"/>
  <c r="N578" i="26" a="1"/>
  <c r="N578" i="19" a="1"/>
  <c r="N578" i="29" a="1"/>
  <c r="N578" i="23" a="1"/>
  <c r="N578" i="21" a="1"/>
  <c r="N578" i="24" a="1"/>
  <c r="I583" i="9" a="1"/>
  <c r="N578" i="18" a="1"/>
  <c r="N578" i="30" a="1"/>
  <c r="N578" i="28" a="1"/>
  <c r="N578" i="27" a="1"/>
  <c r="N578" i="22" a="1"/>
  <c r="L692" i="31" l="1"/>
  <c r="O692" i="31"/>
  <c r="N692" i="31"/>
  <c r="M692" i="31"/>
  <c r="K692" i="31"/>
  <c r="C597" i="31"/>
  <c r="D597" i="31"/>
  <c r="E597" i="31"/>
  <c r="F597" i="31"/>
  <c r="W586" i="11"/>
  <c r="J700" i="31"/>
  <c r="G597" i="31"/>
  <c r="M692" i="15"/>
  <c r="L692" i="15"/>
  <c r="K692" i="15"/>
  <c r="F597" i="15"/>
  <c r="N692" i="15"/>
  <c r="O692" i="15"/>
  <c r="C597" i="15"/>
  <c r="D597" i="15"/>
  <c r="E597" i="15"/>
  <c r="H597" i="15"/>
  <c r="G597" i="15"/>
  <c r="P578" i="29"/>
  <c r="N578" i="29"/>
  <c r="R578" i="29"/>
  <c r="S578" i="29"/>
  <c r="Q578" i="29"/>
  <c r="O578" i="29"/>
  <c r="S578" i="30"/>
  <c r="R578" i="30"/>
  <c r="Q578" i="30"/>
  <c r="P578" i="30"/>
  <c r="O578" i="30"/>
  <c r="N578" i="30"/>
  <c r="S578" i="27"/>
  <c r="N578" i="27"/>
  <c r="Q578" i="27"/>
  <c r="P578" i="27"/>
  <c r="O578" i="27"/>
  <c r="R578" i="27"/>
  <c r="S578" i="28"/>
  <c r="R578" i="28"/>
  <c r="Q578" i="28"/>
  <c r="P578" i="28"/>
  <c r="O578" i="28"/>
  <c r="N578" i="28"/>
  <c r="S578" i="25"/>
  <c r="Q578" i="25"/>
  <c r="R578" i="25"/>
  <c r="P578" i="25"/>
  <c r="N578" i="25"/>
  <c r="O578" i="25"/>
  <c r="R578" i="26"/>
  <c r="P578" i="26"/>
  <c r="N578" i="26"/>
  <c r="S578" i="26"/>
  <c r="O578" i="26"/>
  <c r="Q578" i="26"/>
  <c r="S578" i="24"/>
  <c r="R578" i="24"/>
  <c r="Q578" i="24"/>
  <c r="P578" i="24"/>
  <c r="O578" i="24"/>
  <c r="N578" i="24"/>
  <c r="P578" i="23"/>
  <c r="N578" i="23"/>
  <c r="R578" i="23"/>
  <c r="S578" i="23"/>
  <c r="Q578" i="23"/>
  <c r="O578" i="23"/>
  <c r="S578" i="22"/>
  <c r="R578" i="22"/>
  <c r="Q578" i="22"/>
  <c r="P578" i="22"/>
  <c r="O578" i="22"/>
  <c r="N578" i="22"/>
  <c r="Q578" i="21"/>
  <c r="S578" i="21"/>
  <c r="R578" i="21"/>
  <c r="P578" i="21"/>
  <c r="O578" i="21"/>
  <c r="N578" i="21"/>
  <c r="O578" i="19"/>
  <c r="S578" i="19"/>
  <c r="P578" i="19"/>
  <c r="N578" i="19"/>
  <c r="R578" i="19"/>
  <c r="Q578" i="19"/>
  <c r="P578" i="18"/>
  <c r="O578" i="18"/>
  <c r="R578" i="18"/>
  <c r="Q578" i="18"/>
  <c r="S578" i="18"/>
  <c r="N578" i="18"/>
  <c r="M586" i="18"/>
  <c r="J700" i="15"/>
  <c r="H591" i="9"/>
  <c r="B605" i="15"/>
  <c r="P692" i="15"/>
  <c r="M583" i="11"/>
  <c r="J583" i="11"/>
  <c r="I583" i="11"/>
  <c r="L583" i="11"/>
  <c r="K583" i="11"/>
  <c r="AA578" i="11"/>
  <c r="AB578" i="11"/>
  <c r="Y578" i="11"/>
  <c r="Z578" i="11"/>
  <c r="X578" i="11"/>
  <c r="N583" i="9"/>
  <c r="L583" i="9"/>
  <c r="J583" i="9"/>
  <c r="I583" i="9"/>
  <c r="K583" i="9"/>
  <c r="M583" i="9"/>
  <c r="I584" i="11" a="1"/>
  <c r="X579" i="11" a="1"/>
  <c r="N579" i="30" a="1"/>
  <c r="N579" i="26" a="1"/>
  <c r="N579" i="28" a="1"/>
  <c r="N579" i="29" a="1"/>
  <c r="I584" i="9" a="1"/>
  <c r="N579" i="18" a="1"/>
  <c r="N579" i="23" a="1"/>
  <c r="N579" i="24" a="1"/>
  <c r="N579" i="27" a="1"/>
  <c r="N579" i="25" a="1"/>
  <c r="N579" i="22" a="1"/>
  <c r="N579" i="21" a="1"/>
  <c r="N579" i="19" a="1"/>
  <c r="O693" i="31" l="1"/>
  <c r="N693" i="31"/>
  <c r="E598" i="31"/>
  <c r="F598" i="31"/>
  <c r="W587" i="11"/>
  <c r="J701" i="31"/>
  <c r="C598" i="31"/>
  <c r="K693" i="31"/>
  <c r="L693" i="31"/>
  <c r="D598" i="31"/>
  <c r="M693" i="31"/>
  <c r="G598" i="31"/>
  <c r="L693" i="15"/>
  <c r="O693" i="15"/>
  <c r="K693" i="15"/>
  <c r="G598" i="15"/>
  <c r="C598" i="15"/>
  <c r="D598" i="15"/>
  <c r="N693" i="15"/>
  <c r="E598" i="15"/>
  <c r="F598" i="15"/>
  <c r="H598" i="15"/>
  <c r="M693" i="15"/>
  <c r="P579" i="29"/>
  <c r="Q579" i="29"/>
  <c r="R579" i="29"/>
  <c r="O579" i="29"/>
  <c r="S579" i="29"/>
  <c r="N579" i="29"/>
  <c r="S579" i="30"/>
  <c r="R579" i="30"/>
  <c r="P579" i="30"/>
  <c r="Q579" i="30"/>
  <c r="O579" i="30"/>
  <c r="N579" i="30"/>
  <c r="O579" i="27"/>
  <c r="S579" i="27"/>
  <c r="N579" i="27"/>
  <c r="R579" i="27"/>
  <c r="Q579" i="27"/>
  <c r="P579" i="27"/>
  <c r="S579" i="28"/>
  <c r="R579" i="28"/>
  <c r="Q579" i="28"/>
  <c r="P579" i="28"/>
  <c r="O579" i="28"/>
  <c r="N579" i="28"/>
  <c r="S579" i="25"/>
  <c r="R579" i="25"/>
  <c r="N579" i="25"/>
  <c r="O579" i="25"/>
  <c r="Q579" i="25"/>
  <c r="P579" i="25"/>
  <c r="S579" i="26"/>
  <c r="Q579" i="26"/>
  <c r="P579" i="26"/>
  <c r="R579" i="26"/>
  <c r="O579" i="26"/>
  <c r="N579" i="26"/>
  <c r="O579" i="23"/>
  <c r="Q579" i="23"/>
  <c r="P579" i="23"/>
  <c r="R579" i="23"/>
  <c r="N579" i="23"/>
  <c r="S579" i="23"/>
  <c r="O579" i="24"/>
  <c r="N579" i="24"/>
  <c r="S579" i="24"/>
  <c r="R579" i="24"/>
  <c r="P579" i="24"/>
  <c r="Q579" i="24"/>
  <c r="S579" i="21"/>
  <c r="Q579" i="21"/>
  <c r="O579" i="21"/>
  <c r="N579" i="21"/>
  <c r="R579" i="21"/>
  <c r="P579" i="21"/>
  <c r="S579" i="22"/>
  <c r="R579" i="22"/>
  <c r="Q579" i="22"/>
  <c r="P579" i="22"/>
  <c r="O579" i="22"/>
  <c r="N579" i="22"/>
  <c r="S579" i="19"/>
  <c r="R579" i="19"/>
  <c r="Q579" i="19"/>
  <c r="P579" i="19"/>
  <c r="O579" i="19"/>
  <c r="N579" i="19"/>
  <c r="Q579" i="18"/>
  <c r="O579" i="18"/>
  <c r="R579" i="18"/>
  <c r="N579" i="18"/>
  <c r="P579" i="18"/>
  <c r="S579" i="18"/>
  <c r="M587" i="18"/>
  <c r="J701" i="15"/>
  <c r="H592" i="9"/>
  <c r="B606" i="15"/>
  <c r="P693" i="15"/>
  <c r="K584" i="11"/>
  <c r="I584" i="11"/>
  <c r="L584" i="11"/>
  <c r="M584" i="11"/>
  <c r="J584" i="11"/>
  <c r="AA579" i="11"/>
  <c r="AB579" i="11"/>
  <c r="Z579" i="11"/>
  <c r="Y579" i="11"/>
  <c r="X579" i="11"/>
  <c r="L584" i="9"/>
  <c r="I584" i="9"/>
  <c r="N584" i="9"/>
  <c r="J584" i="9"/>
  <c r="K584" i="9"/>
  <c r="M584" i="9"/>
  <c r="I585" i="11" a="1"/>
  <c r="X580" i="11" a="1"/>
  <c r="N580" i="23" a="1"/>
  <c r="N580" i="25" a="1"/>
  <c r="N580" i="19" a="1"/>
  <c r="N580" i="28" a="1"/>
  <c r="N580" i="21" a="1"/>
  <c r="N580" i="22" a="1"/>
  <c r="I585" i="9" a="1"/>
  <c r="N580" i="27" a="1"/>
  <c r="N580" i="24" a="1"/>
  <c r="N580" i="18" a="1"/>
  <c r="N580" i="26" a="1"/>
  <c r="N580" i="30" a="1"/>
  <c r="N580" i="29" a="1"/>
  <c r="K694" i="31" l="1"/>
  <c r="N694" i="31"/>
  <c r="D599" i="31"/>
  <c r="E599" i="31"/>
  <c r="W588" i="11"/>
  <c r="J702" i="31"/>
  <c r="G599" i="31"/>
  <c r="C599" i="31"/>
  <c r="F599" i="31"/>
  <c r="M694" i="31"/>
  <c r="L694" i="31"/>
  <c r="O694" i="31"/>
  <c r="O694" i="15"/>
  <c r="M694" i="15"/>
  <c r="N694" i="15"/>
  <c r="H599" i="15"/>
  <c r="F599" i="15"/>
  <c r="K694" i="15"/>
  <c r="C599" i="15"/>
  <c r="L694" i="15"/>
  <c r="D599" i="15"/>
  <c r="G599" i="15"/>
  <c r="E599" i="15"/>
  <c r="R580" i="29"/>
  <c r="P580" i="29"/>
  <c r="N580" i="29"/>
  <c r="Q580" i="29"/>
  <c r="O580" i="29"/>
  <c r="S580" i="29"/>
  <c r="R580" i="30"/>
  <c r="Q580" i="30"/>
  <c r="P580" i="30"/>
  <c r="O580" i="30"/>
  <c r="N580" i="30"/>
  <c r="S580" i="30"/>
  <c r="R580" i="27"/>
  <c r="N580" i="27"/>
  <c r="Q580" i="27"/>
  <c r="S580" i="27"/>
  <c r="O580" i="27"/>
  <c r="P580" i="27"/>
  <c r="S580" i="28"/>
  <c r="R580" i="28"/>
  <c r="Q580" i="28"/>
  <c r="P580" i="28"/>
  <c r="O580" i="28"/>
  <c r="N580" i="28"/>
  <c r="Q580" i="25"/>
  <c r="N580" i="25"/>
  <c r="P580" i="25"/>
  <c r="R580" i="25"/>
  <c r="S580" i="25"/>
  <c r="O580" i="25"/>
  <c r="N580" i="26"/>
  <c r="S580" i="26"/>
  <c r="R580" i="26"/>
  <c r="Q580" i="26"/>
  <c r="P580" i="26"/>
  <c r="O580" i="26"/>
  <c r="S580" i="24"/>
  <c r="Q580" i="24"/>
  <c r="R580" i="24"/>
  <c r="P580" i="24"/>
  <c r="O580" i="24"/>
  <c r="N580" i="24"/>
  <c r="R580" i="23"/>
  <c r="P580" i="23"/>
  <c r="N580" i="23"/>
  <c r="S580" i="23"/>
  <c r="Q580" i="23"/>
  <c r="O580" i="23"/>
  <c r="S580" i="22"/>
  <c r="R580" i="22"/>
  <c r="Q580" i="22"/>
  <c r="P580" i="22"/>
  <c r="O580" i="22"/>
  <c r="N580" i="22"/>
  <c r="R580" i="21"/>
  <c r="N580" i="21"/>
  <c r="O580" i="21"/>
  <c r="Q580" i="21"/>
  <c r="P580" i="21"/>
  <c r="S580" i="21"/>
  <c r="P580" i="18"/>
  <c r="R580" i="18"/>
  <c r="O580" i="18"/>
  <c r="Q580" i="18"/>
  <c r="S580" i="18"/>
  <c r="N580" i="18"/>
  <c r="S580" i="19"/>
  <c r="R580" i="19"/>
  <c r="Q580" i="19"/>
  <c r="P580" i="19"/>
  <c r="O580" i="19"/>
  <c r="N580" i="19"/>
  <c r="P694" i="15"/>
  <c r="H593" i="9"/>
  <c r="B607" i="15"/>
  <c r="M588" i="18"/>
  <c r="J702" i="15"/>
  <c r="L585" i="11"/>
  <c r="J585" i="11"/>
  <c r="M585" i="11"/>
  <c r="I585" i="11"/>
  <c r="K585" i="11"/>
  <c r="Y580" i="11"/>
  <c r="AB580" i="11"/>
  <c r="AA580" i="11"/>
  <c r="Z580" i="11"/>
  <c r="X580" i="11"/>
  <c r="M585" i="9"/>
  <c r="K585" i="9"/>
  <c r="L585" i="9"/>
  <c r="I585" i="9"/>
  <c r="J585" i="9"/>
  <c r="N585" i="9"/>
  <c r="I586" i="11" a="1"/>
  <c r="X581" i="11" a="1"/>
  <c r="N581" i="23" a="1"/>
  <c r="N581" i="26" a="1"/>
  <c r="N581" i="24" a="1"/>
  <c r="N581" i="21" a="1"/>
  <c r="N581" i="29" a="1"/>
  <c r="N581" i="25" a="1"/>
  <c r="N581" i="22" a="1"/>
  <c r="N581" i="30" a="1"/>
  <c r="N581" i="27" a="1"/>
  <c r="N581" i="18" a="1"/>
  <c r="N581" i="19" a="1"/>
  <c r="N581" i="28" a="1"/>
  <c r="I586" i="9" a="1"/>
  <c r="E600" i="31" l="1"/>
  <c r="O695" i="31"/>
  <c r="L695" i="31"/>
  <c r="C600" i="31"/>
  <c r="M695" i="31"/>
  <c r="N695" i="31"/>
  <c r="D600" i="31"/>
  <c r="G600" i="31"/>
  <c r="F600" i="31"/>
  <c r="W589" i="11"/>
  <c r="J703" i="31"/>
  <c r="K695" i="31"/>
  <c r="K695" i="15"/>
  <c r="O695" i="15"/>
  <c r="F600" i="15"/>
  <c r="E600" i="15"/>
  <c r="D600" i="15"/>
  <c r="M695" i="15"/>
  <c r="G600" i="15"/>
  <c r="N695" i="15"/>
  <c r="H600" i="15"/>
  <c r="C600" i="15"/>
  <c r="L695" i="15"/>
  <c r="P581" i="29"/>
  <c r="O581" i="29"/>
  <c r="N581" i="29"/>
  <c r="Q581" i="29"/>
  <c r="S581" i="29"/>
  <c r="R581" i="29"/>
  <c r="P581" i="30"/>
  <c r="O581" i="30"/>
  <c r="N581" i="30"/>
  <c r="S581" i="30"/>
  <c r="R581" i="30"/>
  <c r="Q581" i="30"/>
  <c r="R581" i="27"/>
  <c r="Q581" i="27"/>
  <c r="N581" i="27"/>
  <c r="P581" i="27"/>
  <c r="S581" i="27"/>
  <c r="O581" i="27"/>
  <c r="R581" i="28"/>
  <c r="Q581" i="28"/>
  <c r="P581" i="28"/>
  <c r="O581" i="28"/>
  <c r="N581" i="28"/>
  <c r="S581" i="28"/>
  <c r="R581" i="25"/>
  <c r="N581" i="25"/>
  <c r="Q581" i="25"/>
  <c r="P581" i="25"/>
  <c r="S581" i="25"/>
  <c r="O581" i="25"/>
  <c r="S581" i="26"/>
  <c r="R581" i="26"/>
  <c r="Q581" i="26"/>
  <c r="P581" i="26"/>
  <c r="O581" i="26"/>
  <c r="N581" i="26"/>
  <c r="Q581" i="23"/>
  <c r="P581" i="23"/>
  <c r="S581" i="23"/>
  <c r="N581" i="23"/>
  <c r="R581" i="23"/>
  <c r="O581" i="23"/>
  <c r="S581" i="24"/>
  <c r="R581" i="24"/>
  <c r="Q581" i="24"/>
  <c r="P581" i="24"/>
  <c r="O581" i="24"/>
  <c r="N581" i="24"/>
  <c r="Q581" i="21"/>
  <c r="P581" i="21"/>
  <c r="O581" i="21"/>
  <c r="S581" i="21"/>
  <c r="R581" i="21"/>
  <c r="N581" i="21"/>
  <c r="O581" i="22"/>
  <c r="N581" i="22"/>
  <c r="S581" i="22"/>
  <c r="R581" i="22"/>
  <c r="Q581" i="22"/>
  <c r="P581" i="22"/>
  <c r="R581" i="19"/>
  <c r="S581" i="19"/>
  <c r="Q581" i="19"/>
  <c r="P581" i="19"/>
  <c r="O581" i="19"/>
  <c r="N581" i="19"/>
  <c r="P581" i="18"/>
  <c r="R581" i="18"/>
  <c r="N581" i="18"/>
  <c r="S581" i="18"/>
  <c r="Q581" i="18"/>
  <c r="O581" i="18"/>
  <c r="H594" i="9"/>
  <c r="B608" i="15"/>
  <c r="M589" i="18"/>
  <c r="J703" i="15"/>
  <c r="P695" i="15"/>
  <c r="L586" i="11"/>
  <c r="J586" i="11"/>
  <c r="M586" i="11"/>
  <c r="K586" i="11"/>
  <c r="I586" i="11"/>
  <c r="Z581" i="11"/>
  <c r="AA581" i="11"/>
  <c r="X581" i="11"/>
  <c r="Y581" i="11"/>
  <c r="AB581" i="11"/>
  <c r="N586" i="9"/>
  <c r="M586" i="9"/>
  <c r="L586" i="9"/>
  <c r="K586" i="9"/>
  <c r="J586" i="9"/>
  <c r="I586" i="9"/>
  <c r="I587" i="11" a="1"/>
  <c r="X582" i="11" a="1"/>
  <c r="N582" i="25" a="1"/>
  <c r="N582" i="30" a="1"/>
  <c r="N582" i="26" a="1"/>
  <c r="N582" i="18" a="1"/>
  <c r="N582" i="22" a="1"/>
  <c r="N582" i="19" a="1"/>
  <c r="N582" i="27" a="1"/>
  <c r="N582" i="23" a="1"/>
  <c r="N582" i="29" a="1"/>
  <c r="N582" i="24" a="1"/>
  <c r="N582" i="21" a="1"/>
  <c r="N582" i="28" a="1"/>
  <c r="I587" i="9" a="1"/>
  <c r="M696" i="31" l="1"/>
  <c r="K696" i="31"/>
  <c r="C601" i="31"/>
  <c r="E601" i="31"/>
  <c r="G601" i="31"/>
  <c r="D601" i="31"/>
  <c r="W590" i="11"/>
  <c r="J704" i="31"/>
  <c r="L696" i="31"/>
  <c r="O696" i="31"/>
  <c r="N696" i="31"/>
  <c r="F601" i="31"/>
  <c r="L696" i="15"/>
  <c r="M696" i="15"/>
  <c r="C601" i="15"/>
  <c r="K696" i="15"/>
  <c r="H601" i="15"/>
  <c r="N696" i="15"/>
  <c r="G601" i="15"/>
  <c r="O696" i="15"/>
  <c r="D601" i="15"/>
  <c r="E601" i="15"/>
  <c r="F601" i="15"/>
  <c r="S582" i="29"/>
  <c r="Q582" i="29"/>
  <c r="R582" i="29"/>
  <c r="P582" i="29"/>
  <c r="N582" i="29"/>
  <c r="O582" i="29"/>
  <c r="S582" i="30"/>
  <c r="R582" i="30"/>
  <c r="Q582" i="30"/>
  <c r="P582" i="30"/>
  <c r="O582" i="30"/>
  <c r="N582" i="30"/>
  <c r="S582" i="27"/>
  <c r="P582" i="27"/>
  <c r="N582" i="27"/>
  <c r="Q582" i="27"/>
  <c r="R582" i="27"/>
  <c r="O582" i="27"/>
  <c r="S582" i="28"/>
  <c r="R582" i="28"/>
  <c r="Q582" i="28"/>
  <c r="P582" i="28"/>
  <c r="O582" i="28"/>
  <c r="N582" i="28"/>
  <c r="Q582" i="25"/>
  <c r="R582" i="25"/>
  <c r="S582" i="25"/>
  <c r="P582" i="25"/>
  <c r="N582" i="25"/>
  <c r="O582" i="25"/>
  <c r="R582" i="26"/>
  <c r="P582" i="26"/>
  <c r="S582" i="26"/>
  <c r="Q582" i="26"/>
  <c r="O582" i="26"/>
  <c r="N582" i="26"/>
  <c r="S582" i="24"/>
  <c r="R582" i="24"/>
  <c r="Q582" i="24"/>
  <c r="P582" i="24"/>
  <c r="O582" i="24"/>
  <c r="N582" i="24"/>
  <c r="R582" i="23"/>
  <c r="N582" i="23"/>
  <c r="Q582" i="23"/>
  <c r="P582" i="23"/>
  <c r="O582" i="23"/>
  <c r="S582" i="23"/>
  <c r="S582" i="22"/>
  <c r="R582" i="22"/>
  <c r="Q582" i="22"/>
  <c r="P582" i="22"/>
  <c r="O582" i="22"/>
  <c r="N582" i="22"/>
  <c r="S582" i="21"/>
  <c r="P582" i="21"/>
  <c r="N582" i="21"/>
  <c r="R582" i="21"/>
  <c r="Q582" i="21"/>
  <c r="O582" i="21"/>
  <c r="R582" i="18"/>
  <c r="N582" i="18"/>
  <c r="S582" i="18"/>
  <c r="O582" i="18"/>
  <c r="Q582" i="18"/>
  <c r="P582" i="18"/>
  <c r="O582" i="19"/>
  <c r="S582" i="19"/>
  <c r="R582" i="19"/>
  <c r="Q582" i="19"/>
  <c r="P582" i="19"/>
  <c r="N582" i="19"/>
  <c r="P696" i="15"/>
  <c r="M590" i="18"/>
  <c r="J704" i="15"/>
  <c r="H595" i="9"/>
  <c r="B609" i="15"/>
  <c r="L587" i="11"/>
  <c r="M587" i="11"/>
  <c r="I587" i="11"/>
  <c r="K587" i="11"/>
  <c r="J587" i="11"/>
  <c r="AB582" i="11"/>
  <c r="X582" i="11"/>
  <c r="Y582" i="11"/>
  <c r="Z582" i="11"/>
  <c r="AA582" i="11"/>
  <c r="I587" i="9"/>
  <c r="J587" i="9"/>
  <c r="K587" i="9"/>
  <c r="L587" i="9"/>
  <c r="N587" i="9"/>
  <c r="M587" i="9"/>
  <c r="I588" i="11" a="1"/>
  <c r="X583" i="11" a="1"/>
  <c r="N583" i="27" a="1"/>
  <c r="I588" i="9" a="1"/>
  <c r="N583" i="21" a="1"/>
  <c r="N583" i="22" a="1"/>
  <c r="N583" i="30" a="1"/>
  <c r="N583" i="29" a="1"/>
  <c r="N583" i="25" a="1"/>
  <c r="N583" i="23" a="1"/>
  <c r="N583" i="28" a="1"/>
  <c r="N583" i="26" a="1"/>
  <c r="N583" i="24" a="1"/>
  <c r="N583" i="18" a="1"/>
  <c r="N583" i="19" a="1"/>
  <c r="L697" i="31" l="1"/>
  <c r="K697" i="31"/>
  <c r="D602" i="31"/>
  <c r="F602" i="31"/>
  <c r="N697" i="31"/>
  <c r="M697" i="31"/>
  <c r="G602" i="31"/>
  <c r="W591" i="11"/>
  <c r="J705" i="31"/>
  <c r="E602" i="31"/>
  <c r="O697" i="31"/>
  <c r="C602" i="31"/>
  <c r="E602" i="15"/>
  <c r="D602" i="15"/>
  <c r="G602" i="15"/>
  <c r="C602" i="15"/>
  <c r="M697" i="15"/>
  <c r="N697" i="15"/>
  <c r="L697" i="15"/>
  <c r="K697" i="15"/>
  <c r="O697" i="15"/>
  <c r="H602" i="15"/>
  <c r="F602" i="15"/>
  <c r="O583" i="29"/>
  <c r="Q583" i="29"/>
  <c r="N583" i="29"/>
  <c r="S583" i="29"/>
  <c r="R583" i="29"/>
  <c r="P583" i="29"/>
  <c r="S583" i="30"/>
  <c r="R583" i="30"/>
  <c r="P583" i="30"/>
  <c r="N583" i="30"/>
  <c r="Q583" i="30"/>
  <c r="O583" i="30"/>
  <c r="N583" i="27"/>
  <c r="O583" i="27"/>
  <c r="P583" i="27"/>
  <c r="R583" i="27"/>
  <c r="S583" i="27"/>
  <c r="Q583" i="27"/>
  <c r="S583" i="28"/>
  <c r="R583" i="28"/>
  <c r="Q583" i="28"/>
  <c r="P583" i="28"/>
  <c r="O583" i="28"/>
  <c r="N583" i="28"/>
  <c r="R583" i="25"/>
  <c r="Q583" i="25"/>
  <c r="P583" i="25"/>
  <c r="S583" i="25"/>
  <c r="N583" i="25"/>
  <c r="O583" i="25"/>
  <c r="S583" i="26"/>
  <c r="Q583" i="26"/>
  <c r="P583" i="26"/>
  <c r="O583" i="26"/>
  <c r="N583" i="26"/>
  <c r="R583" i="26"/>
  <c r="N583" i="23"/>
  <c r="S583" i="23"/>
  <c r="Q583" i="23"/>
  <c r="R583" i="23"/>
  <c r="P583" i="23"/>
  <c r="O583" i="23"/>
  <c r="O583" i="24"/>
  <c r="N583" i="24"/>
  <c r="S583" i="24"/>
  <c r="R583" i="24"/>
  <c r="Q583" i="24"/>
  <c r="P583" i="24"/>
  <c r="S583" i="21"/>
  <c r="Q583" i="21"/>
  <c r="R583" i="21"/>
  <c r="O583" i="21"/>
  <c r="P583" i="21"/>
  <c r="N583" i="21"/>
  <c r="S583" i="22"/>
  <c r="R583" i="22"/>
  <c r="Q583" i="22"/>
  <c r="P583" i="22"/>
  <c r="O583" i="22"/>
  <c r="N583" i="22"/>
  <c r="S583" i="19"/>
  <c r="R583" i="19"/>
  <c r="Q583" i="19"/>
  <c r="P583" i="19"/>
  <c r="N583" i="19"/>
  <c r="O583" i="19"/>
  <c r="R583" i="18"/>
  <c r="N583" i="18"/>
  <c r="S583" i="18"/>
  <c r="Q583" i="18"/>
  <c r="O583" i="18"/>
  <c r="P583" i="18"/>
  <c r="H596" i="9"/>
  <c r="B610" i="15"/>
  <c r="M591" i="18"/>
  <c r="J705" i="15"/>
  <c r="P697" i="15"/>
  <c r="L588" i="11"/>
  <c r="K588" i="11"/>
  <c r="J588" i="11"/>
  <c r="M588" i="11"/>
  <c r="I588" i="11"/>
  <c r="AB583" i="11"/>
  <c r="Z583" i="11"/>
  <c r="AA583" i="11"/>
  <c r="Y583" i="11"/>
  <c r="X583" i="11"/>
  <c r="I588" i="9"/>
  <c r="K588" i="9"/>
  <c r="N588" i="9"/>
  <c r="J588" i="9"/>
  <c r="M588" i="9"/>
  <c r="L588" i="9"/>
  <c r="I589" i="11" a="1"/>
  <c r="X584" i="11" a="1"/>
  <c r="N584" i="23" a="1"/>
  <c r="N584" i="28" a="1"/>
  <c r="N584" i="24" a="1"/>
  <c r="N584" i="29" a="1"/>
  <c r="N584" i="18" a="1"/>
  <c r="N584" i="30" a="1"/>
  <c r="N584" i="25" a="1"/>
  <c r="N584" i="22" a="1"/>
  <c r="N584" i="19" a="1"/>
  <c r="N584" i="27" a="1"/>
  <c r="N584" i="26" a="1"/>
  <c r="I589" i="9" a="1"/>
  <c r="N584" i="21" a="1"/>
  <c r="K698" i="31" l="1"/>
  <c r="M698" i="31"/>
  <c r="N698" i="31"/>
  <c r="F603" i="31"/>
  <c r="W592" i="11"/>
  <c r="J706" i="31"/>
  <c r="D603" i="31"/>
  <c r="C603" i="31"/>
  <c r="E603" i="31"/>
  <c r="L698" i="31"/>
  <c r="O698" i="31"/>
  <c r="G603" i="31"/>
  <c r="M698" i="15"/>
  <c r="L698" i="15"/>
  <c r="H603" i="15"/>
  <c r="E603" i="15"/>
  <c r="K698" i="15"/>
  <c r="N698" i="15"/>
  <c r="G603" i="15"/>
  <c r="D603" i="15"/>
  <c r="O698" i="15"/>
  <c r="F603" i="15"/>
  <c r="C603" i="15"/>
  <c r="Q584" i="29"/>
  <c r="N584" i="29"/>
  <c r="S584" i="29"/>
  <c r="O584" i="29"/>
  <c r="P584" i="29"/>
  <c r="R584" i="29"/>
  <c r="R584" i="30"/>
  <c r="S584" i="30"/>
  <c r="Q584" i="30"/>
  <c r="P584" i="30"/>
  <c r="O584" i="30"/>
  <c r="N584" i="30"/>
  <c r="Q584" i="27"/>
  <c r="R584" i="27"/>
  <c r="O584" i="27"/>
  <c r="S584" i="27"/>
  <c r="N584" i="27"/>
  <c r="P584" i="27"/>
  <c r="S584" i="28"/>
  <c r="R584" i="28"/>
  <c r="Q584" i="28"/>
  <c r="P584" i="28"/>
  <c r="O584" i="28"/>
  <c r="N584" i="28"/>
  <c r="Q584" i="25"/>
  <c r="N584" i="25"/>
  <c r="S584" i="25"/>
  <c r="P584" i="25"/>
  <c r="R584" i="25"/>
  <c r="O584" i="25"/>
  <c r="N584" i="26"/>
  <c r="S584" i="26"/>
  <c r="R584" i="26"/>
  <c r="Q584" i="26"/>
  <c r="P584" i="26"/>
  <c r="O584" i="26"/>
  <c r="N584" i="24"/>
  <c r="R584" i="24"/>
  <c r="S584" i="24"/>
  <c r="Q584" i="24"/>
  <c r="P584" i="24"/>
  <c r="O584" i="24"/>
  <c r="R584" i="23"/>
  <c r="P584" i="23"/>
  <c r="N584" i="23"/>
  <c r="S584" i="23"/>
  <c r="O584" i="23"/>
  <c r="Q584" i="23"/>
  <c r="S584" i="22"/>
  <c r="R584" i="22"/>
  <c r="Q584" i="22"/>
  <c r="P584" i="22"/>
  <c r="N584" i="22"/>
  <c r="O584" i="22"/>
  <c r="S584" i="21"/>
  <c r="R584" i="21"/>
  <c r="P584" i="21"/>
  <c r="Q584" i="21"/>
  <c r="N584" i="21"/>
  <c r="O584" i="21"/>
  <c r="O584" i="18"/>
  <c r="S584" i="18"/>
  <c r="R584" i="18"/>
  <c r="N584" i="18"/>
  <c r="Q584" i="18"/>
  <c r="P584" i="18"/>
  <c r="S584" i="19"/>
  <c r="R584" i="19"/>
  <c r="Q584" i="19"/>
  <c r="P584" i="19"/>
  <c r="O584" i="19"/>
  <c r="N584" i="19"/>
  <c r="M592" i="18"/>
  <c r="J706" i="15"/>
  <c r="H597" i="9"/>
  <c r="B611" i="15"/>
  <c r="P698" i="15"/>
  <c r="I589" i="11"/>
  <c r="J589" i="11"/>
  <c r="M589" i="11"/>
  <c r="K589" i="11"/>
  <c r="L589" i="11"/>
  <c r="AA584" i="11"/>
  <c r="X584" i="11"/>
  <c r="Y584" i="11"/>
  <c r="Z584" i="11"/>
  <c r="AB584" i="11"/>
  <c r="K589" i="9"/>
  <c r="L589" i="9"/>
  <c r="N589" i="9"/>
  <c r="I589" i="9"/>
  <c r="J589" i="9"/>
  <c r="M589" i="9"/>
  <c r="I590" i="11" a="1"/>
  <c r="X585" i="11" a="1"/>
  <c r="N585" i="19" a="1"/>
  <c r="N585" i="18" a="1"/>
  <c r="N585" i="26" a="1"/>
  <c r="N585" i="27" a="1"/>
  <c r="N585" i="25" a="1"/>
  <c r="N585" i="30" a="1"/>
  <c r="I590" i="9" a="1"/>
  <c r="N585" i="29" a="1"/>
  <c r="N585" i="23" a="1"/>
  <c r="N585" i="22" a="1"/>
  <c r="N585" i="24" a="1"/>
  <c r="N585" i="21" a="1"/>
  <c r="N585" i="28" a="1"/>
  <c r="O699" i="31" l="1"/>
  <c r="L699" i="31"/>
  <c r="K699" i="31"/>
  <c r="M699" i="31"/>
  <c r="G604" i="31"/>
  <c r="N699" i="31"/>
  <c r="F604" i="31"/>
  <c r="D604" i="31"/>
  <c r="W593" i="11"/>
  <c r="J707" i="31"/>
  <c r="E604" i="31"/>
  <c r="C604" i="31"/>
  <c r="M699" i="15"/>
  <c r="N699" i="15"/>
  <c r="K699" i="15"/>
  <c r="G604" i="15"/>
  <c r="F604" i="15"/>
  <c r="L699" i="15"/>
  <c r="D604" i="15"/>
  <c r="C604" i="15"/>
  <c r="H604" i="15"/>
  <c r="O699" i="15"/>
  <c r="E604" i="15"/>
  <c r="O585" i="29"/>
  <c r="P585" i="29"/>
  <c r="N585" i="29"/>
  <c r="R585" i="29"/>
  <c r="Q585" i="29"/>
  <c r="S585" i="29"/>
  <c r="P585" i="30"/>
  <c r="O585" i="30"/>
  <c r="N585" i="30"/>
  <c r="S585" i="30"/>
  <c r="R585" i="30"/>
  <c r="Q585" i="30"/>
  <c r="S585" i="27"/>
  <c r="P585" i="27"/>
  <c r="Q585" i="27"/>
  <c r="N585" i="27"/>
  <c r="O585" i="27"/>
  <c r="R585" i="27"/>
  <c r="R585" i="28"/>
  <c r="Q585" i="28"/>
  <c r="P585" i="28"/>
  <c r="O585" i="28"/>
  <c r="N585" i="28"/>
  <c r="S585" i="28"/>
  <c r="Q585" i="25"/>
  <c r="S585" i="25"/>
  <c r="N585" i="25"/>
  <c r="P585" i="25"/>
  <c r="R585" i="25"/>
  <c r="O585" i="25"/>
  <c r="S585" i="26"/>
  <c r="R585" i="26"/>
  <c r="Q585" i="26"/>
  <c r="P585" i="26"/>
  <c r="O585" i="26"/>
  <c r="N585" i="26"/>
  <c r="Q585" i="23"/>
  <c r="S585" i="23"/>
  <c r="P585" i="23"/>
  <c r="N585" i="23"/>
  <c r="R585" i="23"/>
  <c r="O585" i="23"/>
  <c r="S585" i="24"/>
  <c r="R585" i="24"/>
  <c r="Q585" i="24"/>
  <c r="P585" i="24"/>
  <c r="O585" i="24"/>
  <c r="N585" i="24"/>
  <c r="Q585" i="21"/>
  <c r="P585" i="21"/>
  <c r="O585" i="21"/>
  <c r="S585" i="21"/>
  <c r="N585" i="21"/>
  <c r="R585" i="21"/>
  <c r="O585" i="22"/>
  <c r="N585" i="22"/>
  <c r="S585" i="22"/>
  <c r="R585" i="22"/>
  <c r="Q585" i="22"/>
  <c r="P585" i="22"/>
  <c r="Q585" i="18"/>
  <c r="S585" i="18"/>
  <c r="R585" i="18"/>
  <c r="P585" i="18"/>
  <c r="N585" i="18"/>
  <c r="O585" i="18"/>
  <c r="S585" i="19"/>
  <c r="R585" i="19"/>
  <c r="Q585" i="19"/>
  <c r="P585" i="19"/>
  <c r="O585" i="19"/>
  <c r="N585" i="19"/>
  <c r="H598" i="9"/>
  <c r="B612" i="15"/>
  <c r="P699" i="15"/>
  <c r="M593" i="18"/>
  <c r="J707" i="15"/>
  <c r="L590" i="11"/>
  <c r="J590" i="11"/>
  <c r="M590" i="11"/>
  <c r="K590" i="11"/>
  <c r="I590" i="11"/>
  <c r="AB585" i="11"/>
  <c r="AA585" i="11"/>
  <c r="Y585" i="11"/>
  <c r="X585" i="11"/>
  <c r="Z585" i="11"/>
  <c r="N590" i="9"/>
  <c r="M590" i="9"/>
  <c r="I590" i="9"/>
  <c r="J590" i="9"/>
  <c r="K590" i="9"/>
  <c r="L590" i="9"/>
  <c r="I591" i="11" a="1"/>
  <c r="X586" i="11" a="1"/>
  <c r="N586" i="30" a="1"/>
  <c r="I591" i="9" a="1"/>
  <c r="N586" i="19" a="1"/>
  <c r="N586" i="28" a="1"/>
  <c r="N586" i="21" a="1"/>
  <c r="N586" i="23" a="1"/>
  <c r="N586" i="18" a="1"/>
  <c r="N586" i="29" a="1"/>
  <c r="N586" i="25" a="1"/>
  <c r="N586" i="26" a="1"/>
  <c r="N586" i="24" a="1"/>
  <c r="N586" i="27" a="1"/>
  <c r="N586" i="22" a="1"/>
  <c r="M700" i="31" l="1"/>
  <c r="C605" i="31"/>
  <c r="E605" i="31"/>
  <c r="F605" i="31"/>
  <c r="O700" i="31"/>
  <c r="W594" i="11"/>
  <c r="J708" i="31"/>
  <c r="K700" i="31"/>
  <c r="L700" i="31"/>
  <c r="N700" i="31"/>
  <c r="G605" i="31"/>
  <c r="D605" i="31"/>
  <c r="L700" i="15"/>
  <c r="M700" i="15"/>
  <c r="H605" i="15"/>
  <c r="K700" i="15"/>
  <c r="G605" i="15"/>
  <c r="D605" i="15"/>
  <c r="C605" i="15"/>
  <c r="F605" i="15"/>
  <c r="N700" i="15"/>
  <c r="E605" i="15"/>
  <c r="O700" i="15"/>
  <c r="N586" i="29"/>
  <c r="S586" i="29"/>
  <c r="R586" i="29"/>
  <c r="Q586" i="29"/>
  <c r="O586" i="29"/>
  <c r="P586" i="29"/>
  <c r="O586" i="30"/>
  <c r="N586" i="30"/>
  <c r="S586" i="30"/>
  <c r="R586" i="30"/>
  <c r="Q586" i="30"/>
  <c r="P586" i="30"/>
  <c r="N586" i="27"/>
  <c r="S586" i="27"/>
  <c r="P586" i="27"/>
  <c r="Q586" i="27"/>
  <c r="O586" i="27"/>
  <c r="R586" i="27"/>
  <c r="S586" i="28"/>
  <c r="R586" i="28"/>
  <c r="Q586" i="28"/>
  <c r="P586" i="28"/>
  <c r="O586" i="28"/>
  <c r="N586" i="28"/>
  <c r="S586" i="25"/>
  <c r="R586" i="25"/>
  <c r="O586" i="25"/>
  <c r="N586" i="25"/>
  <c r="P586" i="25"/>
  <c r="Q586" i="25"/>
  <c r="R586" i="26"/>
  <c r="P586" i="26"/>
  <c r="S586" i="26"/>
  <c r="Q586" i="26"/>
  <c r="O586" i="26"/>
  <c r="N586" i="26"/>
  <c r="S586" i="24"/>
  <c r="R586" i="24"/>
  <c r="Q586" i="24"/>
  <c r="P586" i="24"/>
  <c r="O586" i="24"/>
  <c r="N586" i="24"/>
  <c r="N586" i="23"/>
  <c r="Q586" i="23"/>
  <c r="S586" i="23"/>
  <c r="O586" i="23"/>
  <c r="R586" i="23"/>
  <c r="P586" i="23"/>
  <c r="S586" i="22"/>
  <c r="R586" i="22"/>
  <c r="Q586" i="22"/>
  <c r="P586" i="22"/>
  <c r="O586" i="22"/>
  <c r="N586" i="22"/>
  <c r="P586" i="21"/>
  <c r="S586" i="21"/>
  <c r="N586" i="21"/>
  <c r="R586" i="21"/>
  <c r="Q586" i="21"/>
  <c r="O586" i="21"/>
  <c r="O586" i="19"/>
  <c r="S586" i="19"/>
  <c r="R586" i="19"/>
  <c r="Q586" i="19"/>
  <c r="P586" i="19"/>
  <c r="N586" i="19"/>
  <c r="O586" i="18"/>
  <c r="R586" i="18"/>
  <c r="Q586" i="18"/>
  <c r="P586" i="18"/>
  <c r="S586" i="18"/>
  <c r="N586" i="18"/>
  <c r="M594" i="18"/>
  <c r="J708" i="15"/>
  <c r="H599" i="9"/>
  <c r="B613" i="15"/>
  <c r="P700" i="15"/>
  <c r="M591" i="11"/>
  <c r="I591" i="11"/>
  <c r="L591" i="11"/>
  <c r="J591" i="11"/>
  <c r="K591" i="11"/>
  <c r="Y586" i="11"/>
  <c r="X586" i="11"/>
  <c r="AB586" i="11"/>
  <c r="AA586" i="11"/>
  <c r="Z586" i="11"/>
  <c r="M591" i="9"/>
  <c r="J591" i="9"/>
  <c r="I591" i="9"/>
  <c r="L591" i="9"/>
  <c r="N591" i="9"/>
  <c r="K591" i="9"/>
  <c r="I592" i="11" a="1"/>
  <c r="X587" i="11" a="1"/>
  <c r="N587" i="19" a="1"/>
  <c r="N587" i="27" a="1"/>
  <c r="N587" i="28" a="1"/>
  <c r="N587" i="29" a="1"/>
  <c r="N587" i="23" a="1"/>
  <c r="I592" i="9" a="1"/>
  <c r="N587" i="18" a="1"/>
  <c r="N587" i="21" a="1"/>
  <c r="N587" i="22" a="1"/>
  <c r="N587" i="26" a="1"/>
  <c r="N587" i="25" a="1"/>
  <c r="N587" i="30" a="1"/>
  <c r="N587" i="24" a="1"/>
  <c r="M701" i="31" l="1"/>
  <c r="L701" i="31"/>
  <c r="F606" i="31"/>
  <c r="O701" i="31"/>
  <c r="K701" i="31"/>
  <c r="E606" i="31"/>
  <c r="D606" i="31"/>
  <c r="W595" i="11"/>
  <c r="J709" i="31"/>
  <c r="C606" i="31"/>
  <c r="G606" i="31"/>
  <c r="N701" i="31"/>
  <c r="O701" i="15"/>
  <c r="M701" i="15"/>
  <c r="N701" i="15"/>
  <c r="L701" i="15"/>
  <c r="E606" i="15"/>
  <c r="H606" i="15"/>
  <c r="F606" i="15"/>
  <c r="D606" i="15"/>
  <c r="C606" i="15"/>
  <c r="K701" i="15"/>
  <c r="G606" i="15"/>
  <c r="P587" i="29"/>
  <c r="R587" i="29"/>
  <c r="N587" i="29"/>
  <c r="S587" i="29"/>
  <c r="Q587" i="29"/>
  <c r="O587" i="29"/>
  <c r="S587" i="30"/>
  <c r="R587" i="30"/>
  <c r="P587" i="30"/>
  <c r="N587" i="30"/>
  <c r="Q587" i="30"/>
  <c r="O587" i="30"/>
  <c r="S587" i="27"/>
  <c r="R587" i="27"/>
  <c r="N587" i="27"/>
  <c r="O587" i="27"/>
  <c r="Q587" i="27"/>
  <c r="P587" i="27"/>
  <c r="S587" i="28"/>
  <c r="R587" i="28"/>
  <c r="Q587" i="28"/>
  <c r="P587" i="28"/>
  <c r="O587" i="28"/>
  <c r="N587" i="28"/>
  <c r="N587" i="25"/>
  <c r="O587" i="25"/>
  <c r="Q587" i="25"/>
  <c r="R587" i="25"/>
  <c r="S587" i="25"/>
  <c r="P587" i="25"/>
  <c r="S587" i="26"/>
  <c r="Q587" i="26"/>
  <c r="P587" i="26"/>
  <c r="R587" i="26"/>
  <c r="O587" i="26"/>
  <c r="N587" i="26"/>
  <c r="Q587" i="23"/>
  <c r="O587" i="23"/>
  <c r="P587" i="23"/>
  <c r="N587" i="23"/>
  <c r="S587" i="23"/>
  <c r="R587" i="23"/>
  <c r="R587" i="24"/>
  <c r="P587" i="24"/>
  <c r="O587" i="24"/>
  <c r="N587" i="24"/>
  <c r="S587" i="24"/>
  <c r="Q587" i="24"/>
  <c r="Q587" i="21"/>
  <c r="P587" i="21"/>
  <c r="S587" i="21"/>
  <c r="N587" i="21"/>
  <c r="R587" i="21"/>
  <c r="O587" i="21"/>
  <c r="S587" i="22"/>
  <c r="R587" i="22"/>
  <c r="Q587" i="22"/>
  <c r="P587" i="22"/>
  <c r="O587" i="22"/>
  <c r="N587" i="22"/>
  <c r="R587" i="18"/>
  <c r="O587" i="18"/>
  <c r="Q587" i="18"/>
  <c r="S587" i="18"/>
  <c r="P587" i="18"/>
  <c r="N587" i="18"/>
  <c r="S587" i="19"/>
  <c r="R587" i="19"/>
  <c r="Q587" i="19"/>
  <c r="P587" i="19"/>
  <c r="O587" i="19"/>
  <c r="N587" i="19"/>
  <c r="H600" i="9"/>
  <c r="B614" i="15"/>
  <c r="P701" i="15"/>
  <c r="M595" i="18"/>
  <c r="J709" i="15"/>
  <c r="J592" i="11"/>
  <c r="M592" i="11"/>
  <c r="I592" i="11"/>
  <c r="L592" i="11"/>
  <c r="K592" i="11"/>
  <c r="Z587" i="11"/>
  <c r="X587" i="11"/>
  <c r="AB587" i="11"/>
  <c r="AA587" i="11"/>
  <c r="Y587" i="11"/>
  <c r="I592" i="9"/>
  <c r="L592" i="9"/>
  <c r="N592" i="9"/>
  <c r="M592" i="9"/>
  <c r="K592" i="9"/>
  <c r="J592" i="9"/>
  <c r="I593" i="11" a="1"/>
  <c r="X588" i="11" a="1"/>
  <c r="N588" i="21" a="1"/>
  <c r="N588" i="23" a="1"/>
  <c r="N588" i="27" a="1"/>
  <c r="I593" i="9" a="1"/>
  <c r="N588" i="28" a="1"/>
  <c r="N588" i="22" a="1"/>
  <c r="N588" i="30" a="1"/>
  <c r="N588" i="24" a="1"/>
  <c r="N588" i="29" a="1"/>
  <c r="N588" i="18" a="1"/>
  <c r="N588" i="25" a="1"/>
  <c r="N588" i="19" a="1"/>
  <c r="N588" i="26" a="1"/>
  <c r="N702" i="31" l="1"/>
  <c r="W596" i="11"/>
  <c r="J710" i="31"/>
  <c r="M702" i="31"/>
  <c r="K702" i="31"/>
  <c r="L702" i="31"/>
  <c r="C607" i="31"/>
  <c r="E607" i="31"/>
  <c r="F607" i="31"/>
  <c r="G607" i="31"/>
  <c r="D607" i="31"/>
  <c r="O702" i="31"/>
  <c r="K702" i="15"/>
  <c r="M702" i="15"/>
  <c r="G607" i="15"/>
  <c r="H607" i="15"/>
  <c r="C607" i="15"/>
  <c r="N702" i="15"/>
  <c r="O702" i="15"/>
  <c r="E607" i="15"/>
  <c r="L702" i="15"/>
  <c r="D607" i="15"/>
  <c r="F607" i="15"/>
  <c r="R588" i="29"/>
  <c r="Q588" i="29"/>
  <c r="S588" i="29"/>
  <c r="O588" i="29"/>
  <c r="P588" i="29"/>
  <c r="N588" i="29"/>
  <c r="R588" i="30"/>
  <c r="S588" i="30"/>
  <c r="Q588" i="30"/>
  <c r="P588" i="30"/>
  <c r="O588" i="30"/>
  <c r="N588" i="30"/>
  <c r="O588" i="27"/>
  <c r="Q588" i="27"/>
  <c r="P588" i="27"/>
  <c r="S588" i="27"/>
  <c r="R588" i="27"/>
  <c r="N588" i="27"/>
  <c r="S588" i="28"/>
  <c r="R588" i="28"/>
  <c r="Q588" i="28"/>
  <c r="P588" i="28"/>
  <c r="O588" i="28"/>
  <c r="N588" i="28"/>
  <c r="Q588" i="25"/>
  <c r="R588" i="25"/>
  <c r="P588" i="25"/>
  <c r="N588" i="25"/>
  <c r="O588" i="25"/>
  <c r="S588" i="25"/>
  <c r="N588" i="26"/>
  <c r="S588" i="26"/>
  <c r="R588" i="26"/>
  <c r="Q588" i="26"/>
  <c r="P588" i="26"/>
  <c r="O588" i="26"/>
  <c r="S588" i="23"/>
  <c r="O588" i="23"/>
  <c r="Q588" i="23"/>
  <c r="N588" i="23"/>
  <c r="R588" i="23"/>
  <c r="P588" i="23"/>
  <c r="N588" i="24"/>
  <c r="S588" i="24"/>
  <c r="R588" i="24"/>
  <c r="Q588" i="24"/>
  <c r="P588" i="24"/>
  <c r="O588" i="24"/>
  <c r="S588" i="22"/>
  <c r="R588" i="22"/>
  <c r="Q588" i="22"/>
  <c r="P588" i="22"/>
  <c r="O588" i="22"/>
  <c r="N588" i="22"/>
  <c r="Q588" i="21"/>
  <c r="N588" i="21"/>
  <c r="O588" i="21"/>
  <c r="R588" i="21"/>
  <c r="P588" i="21"/>
  <c r="S588" i="21"/>
  <c r="S588" i="19"/>
  <c r="Q588" i="19"/>
  <c r="P588" i="19"/>
  <c r="N588" i="19"/>
  <c r="R588" i="19"/>
  <c r="O588" i="19"/>
  <c r="Q588" i="18"/>
  <c r="O588" i="18"/>
  <c r="P588" i="18"/>
  <c r="S588" i="18"/>
  <c r="R588" i="18"/>
  <c r="N588" i="18"/>
  <c r="M596" i="18"/>
  <c r="J710" i="15"/>
  <c r="H601" i="9"/>
  <c r="B615" i="15"/>
  <c r="P702" i="15"/>
  <c r="L593" i="11"/>
  <c r="J593" i="11"/>
  <c r="M593" i="11"/>
  <c r="I593" i="11"/>
  <c r="K593" i="11"/>
  <c r="AB588" i="11"/>
  <c r="X588" i="11"/>
  <c r="Y588" i="11"/>
  <c r="AA588" i="11"/>
  <c r="Z588" i="11"/>
  <c r="N593" i="9"/>
  <c r="K593" i="9"/>
  <c r="M593" i="9"/>
  <c r="J593" i="9"/>
  <c r="I593" i="9"/>
  <c r="L593" i="9"/>
  <c r="I594" i="11" a="1"/>
  <c r="X589" i="11" a="1"/>
  <c r="I594" i="9" a="1"/>
  <c r="N589" i="25" a="1"/>
  <c r="N589" i="30" a="1"/>
  <c r="N589" i="23" a="1"/>
  <c r="N589" i="28" a="1"/>
  <c r="N589" i="22" a="1"/>
  <c r="N589" i="26" a="1"/>
  <c r="N589" i="21" a="1"/>
  <c r="N589" i="29" a="1"/>
  <c r="N589" i="27" a="1"/>
  <c r="N589" i="24" a="1"/>
  <c r="N589" i="18" a="1"/>
  <c r="N589" i="19" a="1"/>
  <c r="M703" i="31" l="1"/>
  <c r="N703" i="31"/>
  <c r="L703" i="31"/>
  <c r="O703" i="31"/>
  <c r="C608" i="31"/>
  <c r="G608" i="31"/>
  <c r="D608" i="31"/>
  <c r="F608" i="31"/>
  <c r="W597" i="11"/>
  <c r="J711" i="31"/>
  <c r="K703" i="31"/>
  <c r="E608" i="31"/>
  <c r="F608" i="15"/>
  <c r="O703" i="15"/>
  <c r="E608" i="15"/>
  <c r="H608" i="15"/>
  <c r="M703" i="15"/>
  <c r="G608" i="15"/>
  <c r="D608" i="15"/>
  <c r="K703" i="15"/>
  <c r="L703" i="15"/>
  <c r="N703" i="15"/>
  <c r="C608" i="15"/>
  <c r="O589" i="29"/>
  <c r="N589" i="29"/>
  <c r="S589" i="29"/>
  <c r="P589" i="29"/>
  <c r="Q589" i="29"/>
  <c r="R589" i="29"/>
  <c r="P589" i="30"/>
  <c r="O589" i="30"/>
  <c r="N589" i="30"/>
  <c r="S589" i="30"/>
  <c r="R589" i="30"/>
  <c r="Q589" i="30"/>
  <c r="O589" i="27"/>
  <c r="S589" i="27"/>
  <c r="R589" i="27"/>
  <c r="P589" i="27"/>
  <c r="N589" i="27"/>
  <c r="Q589" i="27"/>
  <c r="R589" i="28"/>
  <c r="Q589" i="28"/>
  <c r="P589" i="28"/>
  <c r="O589" i="28"/>
  <c r="N589" i="28"/>
  <c r="S589" i="28"/>
  <c r="R589" i="25"/>
  <c r="N589" i="25"/>
  <c r="Q589" i="25"/>
  <c r="O589" i="25"/>
  <c r="S589" i="25"/>
  <c r="P589" i="25"/>
  <c r="S589" i="26"/>
  <c r="R589" i="26"/>
  <c r="Q589" i="26"/>
  <c r="P589" i="26"/>
  <c r="O589" i="26"/>
  <c r="N589" i="26"/>
  <c r="S589" i="24"/>
  <c r="R589" i="24"/>
  <c r="Q589" i="24"/>
  <c r="P589" i="24"/>
  <c r="O589" i="24"/>
  <c r="N589" i="24"/>
  <c r="S589" i="23"/>
  <c r="R589" i="23"/>
  <c r="N589" i="23"/>
  <c r="Q589" i="23"/>
  <c r="O589" i="23"/>
  <c r="P589" i="23"/>
  <c r="S589" i="21"/>
  <c r="R589" i="21"/>
  <c r="O589" i="21"/>
  <c r="Q589" i="21"/>
  <c r="N589" i="21"/>
  <c r="P589" i="21"/>
  <c r="O589" i="22"/>
  <c r="N589" i="22"/>
  <c r="S589" i="22"/>
  <c r="R589" i="22"/>
  <c r="Q589" i="22"/>
  <c r="P589" i="22"/>
  <c r="P589" i="18"/>
  <c r="O589" i="18"/>
  <c r="R589" i="18"/>
  <c r="N589" i="18"/>
  <c r="S589" i="18"/>
  <c r="Q589" i="18"/>
  <c r="S589" i="19"/>
  <c r="R589" i="19"/>
  <c r="Q589" i="19"/>
  <c r="P589" i="19"/>
  <c r="O589" i="19"/>
  <c r="N589" i="19"/>
  <c r="H602" i="9"/>
  <c r="B616" i="15"/>
  <c r="M597" i="18"/>
  <c r="J711" i="15"/>
  <c r="P703" i="15"/>
  <c r="L594" i="11"/>
  <c r="J594" i="11"/>
  <c r="K594" i="11"/>
  <c r="I594" i="11"/>
  <c r="M594" i="11"/>
  <c r="Y589" i="11"/>
  <c r="AA589" i="11"/>
  <c r="X589" i="11"/>
  <c r="Z589" i="11"/>
  <c r="AB589" i="11"/>
  <c r="M594" i="9"/>
  <c r="N594" i="9"/>
  <c r="I594" i="9"/>
  <c r="J594" i="9"/>
  <c r="K594" i="9"/>
  <c r="L594" i="9"/>
  <c r="I595" i="11" a="1"/>
  <c r="X590" i="11" a="1"/>
  <c r="N590" i="27" a="1"/>
  <c r="N590" i="21" a="1"/>
  <c r="N590" i="24" a="1"/>
  <c r="N590" i="30" a="1"/>
  <c r="N590" i="18" a="1"/>
  <c r="N590" i="28" a="1"/>
  <c r="N590" i="22" a="1"/>
  <c r="N590" i="26" a="1"/>
  <c r="N590" i="23" a="1"/>
  <c r="N590" i="19" a="1"/>
  <c r="I595" i="9" a="1"/>
  <c r="N590" i="29" a="1"/>
  <c r="N590" i="25" a="1"/>
  <c r="L704" i="31" l="1"/>
  <c r="O704" i="31"/>
  <c r="C609" i="31"/>
  <c r="D609" i="31"/>
  <c r="N704" i="31"/>
  <c r="F609" i="31"/>
  <c r="W598" i="11"/>
  <c r="J712" i="31"/>
  <c r="M704" i="31"/>
  <c r="K704" i="31"/>
  <c r="G609" i="31"/>
  <c r="E609" i="31"/>
  <c r="K704" i="15"/>
  <c r="L704" i="15"/>
  <c r="F609" i="15"/>
  <c r="E609" i="15"/>
  <c r="C609" i="15"/>
  <c r="D609" i="15"/>
  <c r="O704" i="15"/>
  <c r="M704" i="15"/>
  <c r="H609" i="15"/>
  <c r="N704" i="15"/>
  <c r="G609" i="15"/>
  <c r="P590" i="29"/>
  <c r="N590" i="29"/>
  <c r="R590" i="29"/>
  <c r="S590" i="29"/>
  <c r="O590" i="29"/>
  <c r="Q590" i="29"/>
  <c r="S590" i="30"/>
  <c r="R590" i="30"/>
  <c r="Q590" i="30"/>
  <c r="P590" i="30"/>
  <c r="O590" i="30"/>
  <c r="N590" i="30"/>
  <c r="S590" i="27"/>
  <c r="Q590" i="27"/>
  <c r="O590" i="27"/>
  <c r="R590" i="27"/>
  <c r="P590" i="27"/>
  <c r="N590" i="27"/>
  <c r="S590" i="28"/>
  <c r="R590" i="28"/>
  <c r="Q590" i="28"/>
  <c r="P590" i="28"/>
  <c r="O590" i="28"/>
  <c r="N590" i="28"/>
  <c r="S590" i="25"/>
  <c r="Q590" i="25"/>
  <c r="O590" i="25"/>
  <c r="R590" i="25"/>
  <c r="P590" i="25"/>
  <c r="N590" i="25"/>
  <c r="R590" i="26"/>
  <c r="P590" i="26"/>
  <c r="S590" i="26"/>
  <c r="Q590" i="26"/>
  <c r="O590" i="26"/>
  <c r="N590" i="26"/>
  <c r="R590" i="23"/>
  <c r="O590" i="23"/>
  <c r="N590" i="23"/>
  <c r="S590" i="23"/>
  <c r="Q590" i="23"/>
  <c r="P590" i="23"/>
  <c r="S590" i="24"/>
  <c r="R590" i="24"/>
  <c r="Q590" i="24"/>
  <c r="P590" i="24"/>
  <c r="O590" i="24"/>
  <c r="N590" i="24"/>
  <c r="S590" i="22"/>
  <c r="R590" i="22"/>
  <c r="Q590" i="22"/>
  <c r="P590" i="22"/>
  <c r="O590" i="22"/>
  <c r="N590" i="22"/>
  <c r="S590" i="21"/>
  <c r="Q590" i="21"/>
  <c r="N590" i="21"/>
  <c r="O590" i="21"/>
  <c r="P590" i="21"/>
  <c r="R590" i="21"/>
  <c r="Q590" i="18"/>
  <c r="N590" i="18"/>
  <c r="O590" i="18"/>
  <c r="S590" i="18"/>
  <c r="P590" i="18"/>
  <c r="R590" i="18"/>
  <c r="O590" i="19"/>
  <c r="S590" i="19"/>
  <c r="R590" i="19"/>
  <c r="Q590" i="19"/>
  <c r="P590" i="19"/>
  <c r="N590" i="19"/>
  <c r="M598" i="18"/>
  <c r="J712" i="15"/>
  <c r="H603" i="9"/>
  <c r="B617" i="15"/>
  <c r="P704" i="15"/>
  <c r="M595" i="11"/>
  <c r="L595" i="11"/>
  <c r="K595" i="11"/>
  <c r="I595" i="11"/>
  <c r="J595" i="11"/>
  <c r="AA590" i="11"/>
  <c r="Y590" i="11"/>
  <c r="Z590" i="11"/>
  <c r="AB590" i="11"/>
  <c r="X590" i="11"/>
  <c r="N595" i="9"/>
  <c r="J595" i="9"/>
  <c r="M595" i="9"/>
  <c r="I595" i="9"/>
  <c r="L595" i="9"/>
  <c r="K595" i="9"/>
  <c r="I596" i="11" a="1"/>
  <c r="X591" i="11" a="1"/>
  <c r="N591" i="23" a="1"/>
  <c r="N591" i="26" a="1"/>
  <c r="N591" i="22" a="1"/>
  <c r="N591" i="28" a="1"/>
  <c r="N591" i="24" a="1"/>
  <c r="N591" i="18" a="1"/>
  <c r="N591" i="19" a="1"/>
  <c r="N591" i="25" a="1"/>
  <c r="I596" i="9" a="1"/>
  <c r="N591" i="29" a="1"/>
  <c r="N591" i="21" a="1"/>
  <c r="N591" i="27" a="1"/>
  <c r="N591" i="30" a="1"/>
  <c r="F610" i="31" l="1"/>
  <c r="N705" i="31"/>
  <c r="D610" i="31"/>
  <c r="E610" i="31"/>
  <c r="O705" i="31"/>
  <c r="M705" i="31"/>
  <c r="W599" i="11"/>
  <c r="J713" i="31"/>
  <c r="K705" i="31"/>
  <c r="L705" i="31"/>
  <c r="C610" i="31"/>
  <c r="G610" i="31"/>
  <c r="O705" i="15"/>
  <c r="F610" i="15"/>
  <c r="N705" i="15"/>
  <c r="K705" i="15"/>
  <c r="H610" i="15"/>
  <c r="L705" i="15"/>
  <c r="M705" i="15"/>
  <c r="C610" i="15"/>
  <c r="E610" i="15"/>
  <c r="D610" i="15"/>
  <c r="G610" i="15"/>
  <c r="Q591" i="29"/>
  <c r="O591" i="29"/>
  <c r="S591" i="29"/>
  <c r="P591" i="29"/>
  <c r="N591" i="29"/>
  <c r="R591" i="29"/>
  <c r="S591" i="30"/>
  <c r="R591" i="30"/>
  <c r="P591" i="30"/>
  <c r="N591" i="30"/>
  <c r="Q591" i="30"/>
  <c r="O591" i="30"/>
  <c r="Q591" i="27"/>
  <c r="N591" i="27"/>
  <c r="P591" i="27"/>
  <c r="S591" i="27"/>
  <c r="O591" i="27"/>
  <c r="R591" i="27"/>
  <c r="S591" i="28"/>
  <c r="R591" i="28"/>
  <c r="Q591" i="28"/>
  <c r="P591" i="28"/>
  <c r="O591" i="28"/>
  <c r="N591" i="28"/>
  <c r="N591" i="25"/>
  <c r="R591" i="25"/>
  <c r="S591" i="25"/>
  <c r="O591" i="25"/>
  <c r="Q591" i="25"/>
  <c r="P591" i="25"/>
  <c r="S591" i="26"/>
  <c r="Q591" i="26"/>
  <c r="P591" i="26"/>
  <c r="R591" i="26"/>
  <c r="O591" i="26"/>
  <c r="N591" i="26"/>
  <c r="R591" i="24"/>
  <c r="S591" i="24"/>
  <c r="Q591" i="24"/>
  <c r="P591" i="24"/>
  <c r="O591" i="24"/>
  <c r="N591" i="24"/>
  <c r="Q591" i="23"/>
  <c r="N591" i="23"/>
  <c r="R591" i="23"/>
  <c r="P591" i="23"/>
  <c r="S591" i="23"/>
  <c r="O591" i="23"/>
  <c r="R591" i="21"/>
  <c r="P591" i="21"/>
  <c r="O591" i="21"/>
  <c r="N591" i="21"/>
  <c r="S591" i="21"/>
  <c r="Q591" i="21"/>
  <c r="N591" i="22"/>
  <c r="S591" i="22"/>
  <c r="R591" i="22"/>
  <c r="Q591" i="22"/>
  <c r="P591" i="22"/>
  <c r="O591" i="22"/>
  <c r="S591" i="19"/>
  <c r="R591" i="19"/>
  <c r="Q591" i="19"/>
  <c r="P591" i="19"/>
  <c r="O591" i="19"/>
  <c r="N591" i="19"/>
  <c r="S591" i="18"/>
  <c r="Q591" i="18"/>
  <c r="N591" i="18"/>
  <c r="R591" i="18"/>
  <c r="O591" i="18"/>
  <c r="P591" i="18"/>
  <c r="M599" i="18"/>
  <c r="J713" i="15"/>
  <c r="H604" i="9"/>
  <c r="B618" i="15"/>
  <c r="P705" i="15"/>
  <c r="M596" i="11"/>
  <c r="K596" i="11"/>
  <c r="J596" i="11"/>
  <c r="L596" i="11"/>
  <c r="I596" i="11"/>
  <c r="X591" i="11"/>
  <c r="Y591" i="11"/>
  <c r="Z591" i="11"/>
  <c r="AB591" i="11"/>
  <c r="AA591" i="11"/>
  <c r="K596" i="9"/>
  <c r="J596" i="9"/>
  <c r="M596" i="9"/>
  <c r="L596" i="9"/>
  <c r="N596" i="9"/>
  <c r="I596" i="9"/>
  <c r="I597" i="11" a="1"/>
  <c r="X592" i="11" a="1"/>
  <c r="N592" i="28" a="1"/>
  <c r="N592" i="22" a="1"/>
  <c r="N592" i="27" a="1"/>
  <c r="I597" i="9" a="1"/>
  <c r="N592" i="25" a="1"/>
  <c r="N592" i="24" a="1"/>
  <c r="N592" i="26" a="1"/>
  <c r="N592" i="21" a="1"/>
  <c r="N592" i="18" a="1"/>
  <c r="N592" i="19" a="1"/>
  <c r="N592" i="29" a="1"/>
  <c r="N592" i="23" a="1"/>
  <c r="N592" i="30" a="1"/>
  <c r="K706" i="31" l="1"/>
  <c r="L706" i="31"/>
  <c r="F611" i="31"/>
  <c r="D611" i="31"/>
  <c r="E611" i="31"/>
  <c r="O706" i="31"/>
  <c r="M706" i="31"/>
  <c r="C611" i="31"/>
  <c r="G611" i="31"/>
  <c r="N706" i="31"/>
  <c r="W600" i="11"/>
  <c r="J714" i="31"/>
  <c r="L706" i="15"/>
  <c r="C611" i="15"/>
  <c r="G611" i="15"/>
  <c r="K706" i="15"/>
  <c r="D611" i="15"/>
  <c r="F611" i="15"/>
  <c r="E611" i="15"/>
  <c r="N706" i="15"/>
  <c r="H611" i="15"/>
  <c r="M706" i="15"/>
  <c r="O706" i="15"/>
  <c r="Q592" i="29"/>
  <c r="R592" i="29"/>
  <c r="O592" i="29"/>
  <c r="S592" i="29"/>
  <c r="P592" i="29"/>
  <c r="N592" i="29"/>
  <c r="R592" i="30"/>
  <c r="S592" i="30"/>
  <c r="Q592" i="30"/>
  <c r="P592" i="30"/>
  <c r="O592" i="30"/>
  <c r="N592" i="30"/>
  <c r="N592" i="27"/>
  <c r="R592" i="27"/>
  <c r="O592" i="27"/>
  <c r="S592" i="27"/>
  <c r="Q592" i="27"/>
  <c r="P592" i="27"/>
  <c r="S592" i="28"/>
  <c r="R592" i="28"/>
  <c r="Q592" i="28"/>
  <c r="P592" i="28"/>
  <c r="O592" i="28"/>
  <c r="N592" i="28"/>
  <c r="Q592" i="25"/>
  <c r="P592" i="25"/>
  <c r="N592" i="25"/>
  <c r="R592" i="25"/>
  <c r="O592" i="25"/>
  <c r="S592" i="25"/>
  <c r="N592" i="26"/>
  <c r="S592" i="26"/>
  <c r="R592" i="26"/>
  <c r="Q592" i="26"/>
  <c r="P592" i="26"/>
  <c r="O592" i="26"/>
  <c r="P592" i="23"/>
  <c r="R592" i="23"/>
  <c r="N592" i="23"/>
  <c r="S592" i="23"/>
  <c r="Q592" i="23"/>
  <c r="O592" i="23"/>
  <c r="N592" i="24"/>
  <c r="S592" i="24"/>
  <c r="P592" i="24"/>
  <c r="O592" i="24"/>
  <c r="Q592" i="24"/>
  <c r="R592" i="24"/>
  <c r="Q592" i="21"/>
  <c r="R592" i="21"/>
  <c r="N592" i="21"/>
  <c r="P592" i="21"/>
  <c r="S592" i="21"/>
  <c r="O592" i="21"/>
  <c r="S592" i="22"/>
  <c r="R592" i="22"/>
  <c r="Q592" i="22"/>
  <c r="P592" i="22"/>
  <c r="O592" i="22"/>
  <c r="N592" i="22"/>
  <c r="O592" i="18"/>
  <c r="Q592" i="18"/>
  <c r="P592" i="18"/>
  <c r="R592" i="18"/>
  <c r="S592" i="18"/>
  <c r="N592" i="18"/>
  <c r="Q592" i="19"/>
  <c r="P592" i="19"/>
  <c r="O592" i="19"/>
  <c r="N592" i="19"/>
  <c r="S592" i="19"/>
  <c r="R592" i="19"/>
  <c r="H605" i="9"/>
  <c r="B619" i="15"/>
  <c r="M600" i="18"/>
  <c r="J714" i="15"/>
  <c r="P706" i="15"/>
  <c r="I597" i="11"/>
  <c r="M597" i="11"/>
  <c r="J597" i="11"/>
  <c r="K597" i="11"/>
  <c r="L597" i="11"/>
  <c r="Y592" i="11"/>
  <c r="X592" i="11"/>
  <c r="Z592" i="11"/>
  <c r="AB592" i="11"/>
  <c r="AA592" i="11"/>
  <c r="L597" i="9"/>
  <c r="K597" i="9"/>
  <c r="J597" i="9"/>
  <c r="I597" i="9"/>
  <c r="N597" i="9"/>
  <c r="M597" i="9"/>
  <c r="I598" i="11" a="1"/>
  <c r="X593" i="11" a="1"/>
  <c r="N593" i="23" a="1"/>
  <c r="I598" i="9" a="1"/>
  <c r="N593" i="26" a="1"/>
  <c r="N593" i="21" a="1"/>
  <c r="N593" i="24" a="1"/>
  <c r="N593" i="27" a="1"/>
  <c r="N593" i="22" a="1"/>
  <c r="N593" i="30" a="1"/>
  <c r="N593" i="28" a="1"/>
  <c r="N593" i="25" a="1"/>
  <c r="N593" i="18" a="1"/>
  <c r="N593" i="19" a="1"/>
  <c r="N593" i="29" a="1"/>
  <c r="L707" i="31" l="1"/>
  <c r="E612" i="31"/>
  <c r="C612" i="31"/>
  <c r="N707" i="31"/>
  <c r="O707" i="31"/>
  <c r="F612" i="31"/>
  <c r="M707" i="31"/>
  <c r="K707" i="31"/>
  <c r="G612" i="31"/>
  <c r="D612" i="31"/>
  <c r="W601" i="11"/>
  <c r="J715" i="31"/>
  <c r="K707" i="15"/>
  <c r="E612" i="15"/>
  <c r="F612" i="15"/>
  <c r="O707" i="15"/>
  <c r="M707" i="15"/>
  <c r="N707" i="15"/>
  <c r="L707" i="15"/>
  <c r="H612" i="15"/>
  <c r="C612" i="15"/>
  <c r="G612" i="15"/>
  <c r="D612" i="15"/>
  <c r="O593" i="29"/>
  <c r="P593" i="29"/>
  <c r="R593" i="29"/>
  <c r="Q593" i="29"/>
  <c r="S593" i="29"/>
  <c r="N593" i="29"/>
  <c r="P593" i="30"/>
  <c r="O593" i="30"/>
  <c r="N593" i="30"/>
  <c r="S593" i="30"/>
  <c r="R593" i="30"/>
  <c r="Q593" i="30"/>
  <c r="S593" i="27"/>
  <c r="O593" i="27"/>
  <c r="Q593" i="27"/>
  <c r="R593" i="27"/>
  <c r="N593" i="27"/>
  <c r="P593" i="27"/>
  <c r="R593" i="28"/>
  <c r="Q593" i="28"/>
  <c r="P593" i="28"/>
  <c r="O593" i="28"/>
  <c r="N593" i="28"/>
  <c r="S593" i="28"/>
  <c r="R593" i="25"/>
  <c r="N593" i="25"/>
  <c r="P593" i="25"/>
  <c r="O593" i="25"/>
  <c r="Q593" i="25"/>
  <c r="S593" i="25"/>
  <c r="R593" i="26"/>
  <c r="Q593" i="26"/>
  <c r="P593" i="26"/>
  <c r="O593" i="26"/>
  <c r="N593" i="26"/>
  <c r="S593" i="26"/>
  <c r="S593" i="24"/>
  <c r="R593" i="24"/>
  <c r="Q593" i="24"/>
  <c r="P593" i="24"/>
  <c r="N593" i="24"/>
  <c r="O593" i="24"/>
  <c r="N593" i="23"/>
  <c r="S593" i="23"/>
  <c r="P593" i="23"/>
  <c r="R593" i="23"/>
  <c r="Q593" i="23"/>
  <c r="O593" i="23"/>
  <c r="O593" i="22"/>
  <c r="N593" i="22"/>
  <c r="S593" i="22"/>
  <c r="R593" i="22"/>
  <c r="Q593" i="22"/>
  <c r="P593" i="22"/>
  <c r="S593" i="21"/>
  <c r="R593" i="21"/>
  <c r="Q593" i="21"/>
  <c r="P593" i="21"/>
  <c r="O593" i="21"/>
  <c r="N593" i="21"/>
  <c r="S593" i="19"/>
  <c r="R593" i="19"/>
  <c r="Q593" i="19"/>
  <c r="P593" i="19"/>
  <c r="N593" i="19"/>
  <c r="O593" i="19"/>
  <c r="S593" i="18"/>
  <c r="R593" i="18"/>
  <c r="P593" i="18"/>
  <c r="Q593" i="18"/>
  <c r="O593" i="18"/>
  <c r="N593" i="18"/>
  <c r="M601" i="18"/>
  <c r="J715" i="15"/>
  <c r="P707" i="15"/>
  <c r="H606" i="9"/>
  <c r="B620" i="15"/>
  <c r="K598" i="11"/>
  <c r="L598" i="11"/>
  <c r="I598" i="11"/>
  <c r="J598" i="11"/>
  <c r="M598" i="11"/>
  <c r="Y593" i="11"/>
  <c r="X593" i="11"/>
  <c r="Z593" i="11"/>
  <c r="AB593" i="11"/>
  <c r="AA593" i="11"/>
  <c r="M598" i="9"/>
  <c r="I598" i="9"/>
  <c r="K598" i="9"/>
  <c r="J598" i="9"/>
  <c r="N598" i="9"/>
  <c r="L598" i="9"/>
  <c r="I599" i="11" a="1"/>
  <c r="X594" i="11" a="1"/>
  <c r="N594" i="19" a="1"/>
  <c r="I599" i="9" a="1"/>
  <c r="N594" i="29" a="1"/>
  <c r="N594" i="26" a="1"/>
  <c r="N594" i="24" a="1"/>
  <c r="N594" i="22" a="1"/>
  <c r="N594" i="21" a="1"/>
  <c r="N594" i="25" a="1"/>
  <c r="N594" i="23" a="1"/>
  <c r="N594" i="30" a="1"/>
  <c r="N594" i="27" a="1"/>
  <c r="N594" i="28" a="1"/>
  <c r="N594" i="18" a="1"/>
  <c r="O708" i="31" l="1"/>
  <c r="N708" i="31"/>
  <c r="W602" i="11"/>
  <c r="J716" i="31"/>
  <c r="M708" i="31"/>
  <c r="K708" i="31"/>
  <c r="G613" i="31"/>
  <c r="D613" i="31"/>
  <c r="C613" i="31"/>
  <c r="F613" i="31"/>
  <c r="E613" i="31"/>
  <c r="L708" i="31"/>
  <c r="L708" i="15"/>
  <c r="K708" i="15"/>
  <c r="M708" i="15"/>
  <c r="E613" i="15"/>
  <c r="N708" i="15"/>
  <c r="D613" i="15"/>
  <c r="C613" i="15"/>
  <c r="F613" i="15"/>
  <c r="H613" i="15"/>
  <c r="G613" i="15"/>
  <c r="O708" i="15"/>
  <c r="S594" i="29"/>
  <c r="N594" i="29"/>
  <c r="R594" i="29"/>
  <c r="P594" i="29"/>
  <c r="O594" i="29"/>
  <c r="Q594" i="29"/>
  <c r="S594" i="30"/>
  <c r="R594" i="30"/>
  <c r="Q594" i="30"/>
  <c r="P594" i="30"/>
  <c r="O594" i="30"/>
  <c r="N594" i="30"/>
  <c r="R594" i="27"/>
  <c r="O594" i="27"/>
  <c r="S594" i="27"/>
  <c r="N594" i="27"/>
  <c r="Q594" i="27"/>
  <c r="P594" i="27"/>
  <c r="S594" i="28"/>
  <c r="R594" i="28"/>
  <c r="Q594" i="28"/>
  <c r="P594" i="28"/>
  <c r="O594" i="28"/>
  <c r="N594" i="28"/>
  <c r="Q594" i="25"/>
  <c r="P594" i="25"/>
  <c r="N594" i="25"/>
  <c r="R594" i="25"/>
  <c r="S594" i="25"/>
  <c r="O594" i="25"/>
  <c r="R594" i="26"/>
  <c r="P594" i="26"/>
  <c r="S594" i="26"/>
  <c r="Q594" i="26"/>
  <c r="O594" i="26"/>
  <c r="N594" i="26"/>
  <c r="Q594" i="23"/>
  <c r="S594" i="23"/>
  <c r="P594" i="23"/>
  <c r="O594" i="23"/>
  <c r="R594" i="23"/>
  <c r="N594" i="23"/>
  <c r="S594" i="24"/>
  <c r="R594" i="24"/>
  <c r="Q594" i="24"/>
  <c r="P594" i="24"/>
  <c r="O594" i="24"/>
  <c r="N594" i="24"/>
  <c r="R594" i="21"/>
  <c r="S594" i="21"/>
  <c r="Q594" i="21"/>
  <c r="O594" i="21"/>
  <c r="P594" i="21"/>
  <c r="N594" i="21"/>
  <c r="S594" i="22"/>
  <c r="R594" i="22"/>
  <c r="Q594" i="22"/>
  <c r="P594" i="22"/>
  <c r="O594" i="22"/>
  <c r="N594" i="22"/>
  <c r="S594" i="18"/>
  <c r="Q594" i="18"/>
  <c r="P594" i="18"/>
  <c r="N594" i="18"/>
  <c r="O594" i="18"/>
  <c r="R594" i="18"/>
  <c r="O594" i="19"/>
  <c r="S594" i="19"/>
  <c r="R594" i="19"/>
  <c r="Q594" i="19"/>
  <c r="P594" i="19"/>
  <c r="N594" i="19"/>
  <c r="M602" i="18"/>
  <c r="J716" i="15"/>
  <c r="H607" i="9"/>
  <c r="B621" i="15"/>
  <c r="P708" i="15"/>
  <c r="M599" i="11"/>
  <c r="L599" i="11"/>
  <c r="I599" i="11"/>
  <c r="J599" i="11"/>
  <c r="K599" i="11"/>
  <c r="AA594" i="11"/>
  <c r="Z594" i="11"/>
  <c r="Y594" i="11"/>
  <c r="AB594" i="11"/>
  <c r="X594" i="11"/>
  <c r="J599" i="9"/>
  <c r="M599" i="9"/>
  <c r="I599" i="9"/>
  <c r="K599" i="9"/>
  <c r="N599" i="9"/>
  <c r="L599" i="9"/>
  <c r="I600" i="11" a="1"/>
  <c r="X595" i="11" a="1"/>
  <c r="N595" i="27" a="1"/>
  <c r="N595" i="22" a="1"/>
  <c r="I600" i="9" a="1"/>
  <c r="N595" i="25" a="1"/>
  <c r="N595" i="28" a="1"/>
  <c r="N595" i="30" a="1"/>
  <c r="N595" i="18" a="1"/>
  <c r="N595" i="19" a="1"/>
  <c r="N595" i="29" a="1"/>
  <c r="N595" i="26" a="1"/>
  <c r="N595" i="24" a="1"/>
  <c r="N595" i="23" a="1"/>
  <c r="N595" i="21" a="1"/>
  <c r="O709" i="31" l="1"/>
  <c r="M709" i="31"/>
  <c r="D614" i="31"/>
  <c r="C614" i="31"/>
  <c r="L709" i="31"/>
  <c r="W603" i="11"/>
  <c r="J717" i="31"/>
  <c r="K709" i="31"/>
  <c r="N709" i="31"/>
  <c r="F614" i="31"/>
  <c r="G614" i="31"/>
  <c r="E614" i="31"/>
  <c r="K709" i="15"/>
  <c r="N709" i="15"/>
  <c r="G614" i="15"/>
  <c r="D614" i="15"/>
  <c r="F614" i="15"/>
  <c r="H614" i="15"/>
  <c r="L709" i="15"/>
  <c r="C614" i="15"/>
  <c r="E614" i="15"/>
  <c r="O709" i="15"/>
  <c r="M709" i="15"/>
  <c r="S595" i="29"/>
  <c r="Q595" i="29"/>
  <c r="P595" i="29"/>
  <c r="O595" i="29"/>
  <c r="R595" i="29"/>
  <c r="N595" i="29"/>
  <c r="S595" i="30"/>
  <c r="R595" i="30"/>
  <c r="P595" i="30"/>
  <c r="O595" i="30"/>
  <c r="N595" i="30"/>
  <c r="Q595" i="30"/>
  <c r="S595" i="27"/>
  <c r="P595" i="27"/>
  <c r="N595" i="27"/>
  <c r="R595" i="27"/>
  <c r="O595" i="27"/>
  <c r="Q595" i="27"/>
  <c r="S595" i="28"/>
  <c r="R595" i="28"/>
  <c r="Q595" i="28"/>
  <c r="P595" i="28"/>
  <c r="O595" i="28"/>
  <c r="N595" i="28"/>
  <c r="O595" i="25"/>
  <c r="S595" i="25"/>
  <c r="R595" i="25"/>
  <c r="N595" i="25"/>
  <c r="Q595" i="25"/>
  <c r="P595" i="25"/>
  <c r="S595" i="26"/>
  <c r="Q595" i="26"/>
  <c r="P595" i="26"/>
  <c r="R595" i="26"/>
  <c r="O595" i="26"/>
  <c r="N595" i="26"/>
  <c r="Q595" i="23"/>
  <c r="S595" i="23"/>
  <c r="R595" i="23"/>
  <c r="O595" i="23"/>
  <c r="N595" i="23"/>
  <c r="P595" i="23"/>
  <c r="S595" i="24"/>
  <c r="R595" i="24"/>
  <c r="Q595" i="24"/>
  <c r="P595" i="24"/>
  <c r="O595" i="24"/>
  <c r="N595" i="24"/>
  <c r="S595" i="22"/>
  <c r="R595" i="22"/>
  <c r="Q595" i="22"/>
  <c r="P595" i="22"/>
  <c r="O595" i="22"/>
  <c r="N595" i="22"/>
  <c r="S595" i="21"/>
  <c r="P595" i="21"/>
  <c r="R595" i="21"/>
  <c r="Q595" i="21"/>
  <c r="O595" i="21"/>
  <c r="N595" i="21"/>
  <c r="S595" i="19"/>
  <c r="R595" i="19"/>
  <c r="Q595" i="19"/>
  <c r="P595" i="19"/>
  <c r="O595" i="19"/>
  <c r="N595" i="19"/>
  <c r="R595" i="18"/>
  <c r="O595" i="18"/>
  <c r="S595" i="18"/>
  <c r="Q595" i="18"/>
  <c r="P595" i="18"/>
  <c r="N595" i="18"/>
  <c r="M603" i="18"/>
  <c r="J717" i="15"/>
  <c r="H608" i="9"/>
  <c r="B622" i="15"/>
  <c r="P709" i="15"/>
  <c r="M600" i="11"/>
  <c r="K600" i="11"/>
  <c r="L600" i="11"/>
  <c r="I600" i="11"/>
  <c r="J600" i="11"/>
  <c r="Z595" i="11"/>
  <c r="AB595" i="11"/>
  <c r="X595" i="11"/>
  <c r="Y595" i="11"/>
  <c r="AA595" i="11"/>
  <c r="I600" i="9"/>
  <c r="J600" i="9"/>
  <c r="L600" i="9"/>
  <c r="M600" i="9"/>
  <c r="N600" i="9"/>
  <c r="K600" i="9"/>
  <c r="I601" i="11" a="1"/>
  <c r="X596" i="11" a="1"/>
  <c r="N596" i="30" a="1"/>
  <c r="N596" i="28" a="1"/>
  <c r="N596" i="21" a="1"/>
  <c r="N596" i="23" a="1"/>
  <c r="I601" i="9" a="1"/>
  <c r="N596" i="19" a="1"/>
  <c r="N596" i="27" a="1"/>
  <c r="N596" i="26" a="1"/>
  <c r="N596" i="24" a="1"/>
  <c r="N596" i="25" a="1"/>
  <c r="N596" i="18" a="1"/>
  <c r="N596" i="22" a="1"/>
  <c r="N596" i="29" a="1"/>
  <c r="K710" i="31" l="1"/>
  <c r="G615" i="31"/>
  <c r="N710" i="31"/>
  <c r="O710" i="31"/>
  <c r="M710" i="31"/>
  <c r="W604" i="11"/>
  <c r="J718" i="31"/>
  <c r="L710" i="31"/>
  <c r="D615" i="31"/>
  <c r="C615" i="31"/>
  <c r="F615" i="31"/>
  <c r="E615" i="31"/>
  <c r="M710" i="15"/>
  <c r="F615" i="15"/>
  <c r="K710" i="15"/>
  <c r="N710" i="15"/>
  <c r="D615" i="15"/>
  <c r="L710" i="15"/>
  <c r="O710" i="15"/>
  <c r="G615" i="15"/>
  <c r="E615" i="15"/>
  <c r="C615" i="15"/>
  <c r="H615" i="15"/>
  <c r="Q596" i="29"/>
  <c r="N596" i="29"/>
  <c r="S596" i="29"/>
  <c r="P596" i="29"/>
  <c r="R596" i="29"/>
  <c r="O596" i="29"/>
  <c r="R596" i="30"/>
  <c r="S596" i="30"/>
  <c r="Q596" i="30"/>
  <c r="P596" i="30"/>
  <c r="O596" i="30"/>
  <c r="N596" i="30"/>
  <c r="S596" i="27"/>
  <c r="N596" i="27"/>
  <c r="P596" i="27"/>
  <c r="Q596" i="27"/>
  <c r="O596" i="27"/>
  <c r="R596" i="27"/>
  <c r="S596" i="28"/>
  <c r="R596" i="28"/>
  <c r="Q596" i="28"/>
  <c r="P596" i="28"/>
  <c r="O596" i="28"/>
  <c r="N596" i="28"/>
  <c r="R596" i="25"/>
  <c r="S596" i="25"/>
  <c r="N596" i="25"/>
  <c r="Q596" i="25"/>
  <c r="O596" i="25"/>
  <c r="P596" i="25"/>
  <c r="N596" i="26"/>
  <c r="S596" i="26"/>
  <c r="R596" i="26"/>
  <c r="Q596" i="26"/>
  <c r="P596" i="26"/>
  <c r="O596" i="26"/>
  <c r="R596" i="23"/>
  <c r="O596" i="23"/>
  <c r="N596" i="23"/>
  <c r="P596" i="23"/>
  <c r="S596" i="23"/>
  <c r="Q596" i="23"/>
  <c r="N596" i="24"/>
  <c r="O596" i="24"/>
  <c r="S596" i="24"/>
  <c r="R596" i="24"/>
  <c r="Q596" i="24"/>
  <c r="P596" i="24"/>
  <c r="R596" i="21"/>
  <c r="S596" i="21"/>
  <c r="Q596" i="21"/>
  <c r="O596" i="21"/>
  <c r="P596" i="21"/>
  <c r="N596" i="21"/>
  <c r="S596" i="22"/>
  <c r="R596" i="22"/>
  <c r="Q596" i="22"/>
  <c r="P596" i="22"/>
  <c r="O596" i="22"/>
  <c r="N596" i="22"/>
  <c r="R596" i="18"/>
  <c r="P596" i="18"/>
  <c r="Q596" i="18"/>
  <c r="S596" i="18"/>
  <c r="N596" i="18"/>
  <c r="O596" i="18"/>
  <c r="S596" i="19"/>
  <c r="R596" i="19"/>
  <c r="Q596" i="19"/>
  <c r="P596" i="19"/>
  <c r="O596" i="19"/>
  <c r="N596" i="19"/>
  <c r="P710" i="15"/>
  <c r="H609" i="9"/>
  <c r="B623" i="15"/>
  <c r="M604" i="18"/>
  <c r="J718" i="15"/>
  <c r="J601" i="11"/>
  <c r="K601" i="11"/>
  <c r="L601" i="11"/>
  <c r="I601" i="11"/>
  <c r="M601" i="11"/>
  <c r="Z596" i="11"/>
  <c r="Y596" i="11"/>
  <c r="AA596" i="11"/>
  <c r="AB596" i="11"/>
  <c r="X596" i="11"/>
  <c r="L601" i="9"/>
  <c r="N601" i="9"/>
  <c r="I601" i="9"/>
  <c r="K601" i="9"/>
  <c r="M601" i="9"/>
  <c r="J601" i="9"/>
  <c r="I602" i="11" a="1"/>
  <c r="X597" i="11" a="1"/>
  <c r="I602" i="9" a="1"/>
  <c r="N597" i="27" a="1"/>
  <c r="N597" i="25" a="1"/>
  <c r="N597" i="19" a="1"/>
  <c r="N597" i="26" a="1"/>
  <c r="N597" i="28" a="1"/>
  <c r="N597" i="18" a="1"/>
  <c r="N597" i="21" a="1"/>
  <c r="N597" i="24" a="1"/>
  <c r="N597" i="29" a="1"/>
  <c r="N597" i="30" a="1"/>
  <c r="N597" i="23" a="1"/>
  <c r="N597" i="22" a="1"/>
  <c r="L711" i="31" l="1"/>
  <c r="K711" i="31"/>
  <c r="N711" i="31"/>
  <c r="O711" i="31"/>
  <c r="C616" i="31"/>
  <c r="W605" i="11"/>
  <c r="J719" i="31"/>
  <c r="M711" i="31"/>
  <c r="D616" i="31"/>
  <c r="F616" i="31"/>
  <c r="G616" i="31"/>
  <c r="E616" i="31"/>
  <c r="L711" i="15"/>
  <c r="K711" i="15"/>
  <c r="D616" i="15"/>
  <c r="G616" i="15"/>
  <c r="M711" i="15"/>
  <c r="O711" i="15"/>
  <c r="E616" i="15"/>
  <c r="N711" i="15"/>
  <c r="C616" i="15"/>
  <c r="H616" i="15"/>
  <c r="F616" i="15"/>
  <c r="N597" i="29"/>
  <c r="O597" i="29"/>
  <c r="S597" i="29"/>
  <c r="Q597" i="29"/>
  <c r="R597" i="29"/>
  <c r="P597" i="29"/>
  <c r="P597" i="30"/>
  <c r="O597" i="30"/>
  <c r="N597" i="30"/>
  <c r="S597" i="30"/>
  <c r="R597" i="30"/>
  <c r="Q597" i="30"/>
  <c r="O597" i="27"/>
  <c r="S597" i="27"/>
  <c r="P597" i="27"/>
  <c r="R597" i="27"/>
  <c r="Q597" i="27"/>
  <c r="N597" i="27"/>
  <c r="R597" i="28"/>
  <c r="Q597" i="28"/>
  <c r="P597" i="28"/>
  <c r="O597" i="28"/>
  <c r="N597" i="28"/>
  <c r="S597" i="28"/>
  <c r="R597" i="25"/>
  <c r="O597" i="25"/>
  <c r="P597" i="25"/>
  <c r="N597" i="25"/>
  <c r="Q597" i="25"/>
  <c r="S597" i="25"/>
  <c r="S597" i="26"/>
  <c r="R597" i="26"/>
  <c r="Q597" i="26"/>
  <c r="P597" i="26"/>
  <c r="O597" i="26"/>
  <c r="N597" i="26"/>
  <c r="S597" i="24"/>
  <c r="Q597" i="24"/>
  <c r="P597" i="24"/>
  <c r="O597" i="24"/>
  <c r="N597" i="24"/>
  <c r="R597" i="24"/>
  <c r="P597" i="23"/>
  <c r="N597" i="23"/>
  <c r="R597" i="23"/>
  <c r="S597" i="23"/>
  <c r="O597" i="23"/>
  <c r="Q597" i="23"/>
  <c r="O597" i="22"/>
  <c r="N597" i="22"/>
  <c r="Q597" i="22"/>
  <c r="P597" i="22"/>
  <c r="S597" i="22"/>
  <c r="R597" i="22"/>
  <c r="Q597" i="21"/>
  <c r="O597" i="21"/>
  <c r="S597" i="21"/>
  <c r="P597" i="21"/>
  <c r="N597" i="21"/>
  <c r="R597" i="21"/>
  <c r="S597" i="19"/>
  <c r="R597" i="19"/>
  <c r="Q597" i="19"/>
  <c r="P597" i="19"/>
  <c r="O597" i="19"/>
  <c r="N597" i="19"/>
  <c r="R597" i="18"/>
  <c r="P597" i="18"/>
  <c r="N597" i="18"/>
  <c r="S597" i="18"/>
  <c r="Q597" i="18"/>
  <c r="O597" i="18"/>
  <c r="M605" i="18"/>
  <c r="J719" i="15"/>
  <c r="H610" i="9"/>
  <c r="B624" i="15"/>
  <c r="P711" i="15"/>
  <c r="I602" i="11"/>
  <c r="M602" i="11"/>
  <c r="K602" i="11"/>
  <c r="J602" i="11"/>
  <c r="L602" i="11"/>
  <c r="Z597" i="11"/>
  <c r="AA597" i="11"/>
  <c r="Y597" i="11"/>
  <c r="X597" i="11"/>
  <c r="AB597" i="11"/>
  <c r="I602" i="9"/>
  <c r="M602" i="9"/>
  <c r="L602" i="9"/>
  <c r="N602" i="9"/>
  <c r="J602" i="9"/>
  <c r="K602" i="9"/>
  <c r="I603" i="11" a="1"/>
  <c r="X598" i="11" a="1"/>
  <c r="N598" i="24" a="1"/>
  <c r="N598" i="23" a="1"/>
  <c r="I603" i="9" a="1"/>
  <c r="N598" i="22" a="1"/>
  <c r="N598" i="18" a="1"/>
  <c r="N598" i="29" a="1"/>
  <c r="N598" i="27" a="1"/>
  <c r="N598" i="19" a="1"/>
  <c r="N598" i="26" a="1"/>
  <c r="N598" i="21" a="1"/>
  <c r="N598" i="28" a="1"/>
  <c r="N598" i="25" a="1"/>
  <c r="N598" i="30" a="1"/>
  <c r="F617" i="31" l="1"/>
  <c r="L712" i="31"/>
  <c r="G617" i="31"/>
  <c r="C617" i="31"/>
  <c r="W606" i="11"/>
  <c r="J720" i="31"/>
  <c r="K712" i="31"/>
  <c r="O712" i="31"/>
  <c r="N712" i="31"/>
  <c r="M712" i="31"/>
  <c r="D617" i="31"/>
  <c r="E617" i="31"/>
  <c r="O712" i="15"/>
  <c r="M712" i="15"/>
  <c r="H617" i="15"/>
  <c r="N712" i="15"/>
  <c r="C617" i="15"/>
  <c r="L712" i="15"/>
  <c r="E617" i="15"/>
  <c r="D617" i="15"/>
  <c r="F617" i="15"/>
  <c r="G617" i="15"/>
  <c r="K712" i="15"/>
  <c r="R598" i="29"/>
  <c r="S598" i="29"/>
  <c r="Q598" i="29"/>
  <c r="O598" i="29"/>
  <c r="N598" i="29"/>
  <c r="P598" i="29"/>
  <c r="S598" i="30"/>
  <c r="R598" i="30"/>
  <c r="Q598" i="30"/>
  <c r="P598" i="30"/>
  <c r="O598" i="30"/>
  <c r="N598" i="30"/>
  <c r="S598" i="27"/>
  <c r="R598" i="27"/>
  <c r="P598" i="27"/>
  <c r="Q598" i="27"/>
  <c r="N598" i="27"/>
  <c r="O598" i="27"/>
  <c r="S598" i="28"/>
  <c r="R598" i="28"/>
  <c r="Q598" i="28"/>
  <c r="P598" i="28"/>
  <c r="O598" i="28"/>
  <c r="N598" i="28"/>
  <c r="Q598" i="25"/>
  <c r="O598" i="25"/>
  <c r="R598" i="25"/>
  <c r="S598" i="25"/>
  <c r="P598" i="25"/>
  <c r="N598" i="25"/>
  <c r="R598" i="26"/>
  <c r="P598" i="26"/>
  <c r="S598" i="26"/>
  <c r="Q598" i="26"/>
  <c r="O598" i="26"/>
  <c r="N598" i="26"/>
  <c r="Q598" i="23"/>
  <c r="O598" i="23"/>
  <c r="R598" i="23"/>
  <c r="P598" i="23"/>
  <c r="N598" i="23"/>
  <c r="S598" i="23"/>
  <c r="S598" i="24"/>
  <c r="R598" i="24"/>
  <c r="Q598" i="24"/>
  <c r="P598" i="24"/>
  <c r="O598" i="24"/>
  <c r="N598" i="24"/>
  <c r="P598" i="21"/>
  <c r="S598" i="21"/>
  <c r="Q598" i="21"/>
  <c r="N598" i="21"/>
  <c r="O598" i="21"/>
  <c r="R598" i="21"/>
  <c r="S598" i="22"/>
  <c r="R598" i="22"/>
  <c r="Q598" i="22"/>
  <c r="P598" i="22"/>
  <c r="O598" i="22"/>
  <c r="N598" i="22"/>
  <c r="Q598" i="18"/>
  <c r="O598" i="18"/>
  <c r="P598" i="18"/>
  <c r="N598" i="18"/>
  <c r="R598" i="18"/>
  <c r="S598" i="18"/>
  <c r="O598" i="19"/>
  <c r="S598" i="19"/>
  <c r="Q598" i="19"/>
  <c r="R598" i="19"/>
  <c r="P598" i="19"/>
  <c r="N598" i="19"/>
  <c r="P712" i="15"/>
  <c r="M606" i="18"/>
  <c r="J720" i="15"/>
  <c r="H611" i="9"/>
  <c r="B625" i="15"/>
  <c r="J603" i="11"/>
  <c r="K603" i="11"/>
  <c r="L603" i="11"/>
  <c r="I603" i="11"/>
  <c r="M603" i="11"/>
  <c r="AA598" i="11"/>
  <c r="X598" i="11"/>
  <c r="Z598" i="11"/>
  <c r="Y598" i="11"/>
  <c r="AB598" i="11"/>
  <c r="L603" i="9"/>
  <c r="M603" i="9"/>
  <c r="N603" i="9"/>
  <c r="J603" i="9"/>
  <c r="K603" i="9"/>
  <c r="I603" i="9"/>
  <c r="I604" i="11" a="1"/>
  <c r="X599" i="11" a="1"/>
  <c r="N599" i="24" a="1"/>
  <c r="N599" i="28" a="1"/>
  <c r="N599" i="30" a="1"/>
  <c r="N599" i="26" a="1"/>
  <c r="N599" i="22" a="1"/>
  <c r="N599" i="18" a="1"/>
  <c r="I604" i="9" a="1"/>
  <c r="N599" i="23" a="1"/>
  <c r="N599" i="27" a="1"/>
  <c r="N599" i="19" a="1"/>
  <c r="N599" i="29" a="1"/>
  <c r="N599" i="25" a="1"/>
  <c r="N599" i="21" a="1"/>
  <c r="G618" i="31" l="1"/>
  <c r="F618" i="31"/>
  <c r="D618" i="31"/>
  <c r="C618" i="31"/>
  <c r="L713" i="31"/>
  <c r="M713" i="31"/>
  <c r="K713" i="31"/>
  <c r="N713" i="31"/>
  <c r="W607" i="11"/>
  <c r="J721" i="31"/>
  <c r="O713" i="31"/>
  <c r="E618" i="31"/>
  <c r="O713" i="15"/>
  <c r="M713" i="15"/>
  <c r="C618" i="15"/>
  <c r="F618" i="15"/>
  <c r="D618" i="15"/>
  <c r="K713" i="15"/>
  <c r="L713" i="15"/>
  <c r="N713" i="15"/>
  <c r="E618" i="15"/>
  <c r="H618" i="15"/>
  <c r="G618" i="15"/>
  <c r="R599" i="29"/>
  <c r="O599" i="29"/>
  <c r="Q599" i="29"/>
  <c r="S599" i="29"/>
  <c r="P599" i="29"/>
  <c r="N599" i="29"/>
  <c r="S599" i="30"/>
  <c r="R599" i="30"/>
  <c r="P599" i="30"/>
  <c r="O599" i="30"/>
  <c r="N599" i="30"/>
  <c r="Q599" i="30"/>
  <c r="S599" i="27"/>
  <c r="Q599" i="27"/>
  <c r="O599" i="27"/>
  <c r="N599" i="27"/>
  <c r="R599" i="27"/>
  <c r="P599" i="27"/>
  <c r="S599" i="28"/>
  <c r="R599" i="28"/>
  <c r="Q599" i="28"/>
  <c r="P599" i="28"/>
  <c r="O599" i="28"/>
  <c r="N599" i="28"/>
  <c r="N599" i="25"/>
  <c r="O599" i="25"/>
  <c r="R599" i="25"/>
  <c r="S599" i="25"/>
  <c r="Q599" i="25"/>
  <c r="P599" i="25"/>
  <c r="S599" i="26"/>
  <c r="Q599" i="26"/>
  <c r="P599" i="26"/>
  <c r="R599" i="26"/>
  <c r="O599" i="26"/>
  <c r="N599" i="26"/>
  <c r="Q599" i="23"/>
  <c r="O599" i="23"/>
  <c r="S599" i="23"/>
  <c r="R599" i="23"/>
  <c r="P599" i="23"/>
  <c r="N599" i="23"/>
  <c r="S599" i="24"/>
  <c r="R599" i="24"/>
  <c r="Q599" i="24"/>
  <c r="P599" i="24"/>
  <c r="O599" i="24"/>
  <c r="N599" i="24"/>
  <c r="R599" i="21"/>
  <c r="Q599" i="21"/>
  <c r="P599" i="21"/>
  <c r="S599" i="21"/>
  <c r="O599" i="21"/>
  <c r="N599" i="21"/>
  <c r="S599" i="22"/>
  <c r="R599" i="22"/>
  <c r="Q599" i="22"/>
  <c r="P599" i="22"/>
  <c r="O599" i="22"/>
  <c r="N599" i="22"/>
  <c r="Q599" i="18"/>
  <c r="O599" i="18"/>
  <c r="S599" i="18"/>
  <c r="P599" i="18"/>
  <c r="N599" i="18"/>
  <c r="R599" i="18"/>
  <c r="S599" i="19"/>
  <c r="R599" i="19"/>
  <c r="Q599" i="19"/>
  <c r="P599" i="19"/>
  <c r="O599" i="19"/>
  <c r="N599" i="19"/>
  <c r="H612" i="9"/>
  <c r="B626" i="15"/>
  <c r="M607" i="18"/>
  <c r="J721" i="15"/>
  <c r="P713" i="15"/>
  <c r="J604" i="11"/>
  <c r="L604" i="11"/>
  <c r="I604" i="11"/>
  <c r="K604" i="11"/>
  <c r="M604" i="11"/>
  <c r="AB599" i="11"/>
  <c r="AA599" i="11"/>
  <c r="Y599" i="11"/>
  <c r="Z599" i="11"/>
  <c r="X599" i="11"/>
  <c r="M604" i="9"/>
  <c r="L604" i="9"/>
  <c r="I604" i="9"/>
  <c r="N604" i="9"/>
  <c r="J604" i="9"/>
  <c r="K604" i="9"/>
  <c r="I605" i="11" a="1"/>
  <c r="X600" i="11" a="1"/>
  <c r="N600" i="29" a="1"/>
  <c r="N600" i="27" a="1"/>
  <c r="N600" i="18" a="1"/>
  <c r="N600" i="19" a="1"/>
  <c r="N600" i="30" a="1"/>
  <c r="N600" i="24" a="1"/>
  <c r="N600" i="28" a="1"/>
  <c r="I605" i="9" a="1"/>
  <c r="N600" i="25" a="1"/>
  <c r="N600" i="22" a="1"/>
  <c r="N600" i="26" a="1"/>
  <c r="N600" i="21" a="1"/>
  <c r="N600" i="23" a="1"/>
  <c r="G619" i="31" l="1"/>
  <c r="M714" i="31"/>
  <c r="D619" i="31"/>
  <c r="O714" i="31"/>
  <c r="L714" i="31"/>
  <c r="N714" i="31"/>
  <c r="W608" i="11"/>
  <c r="J722" i="31"/>
  <c r="F619" i="31"/>
  <c r="E619" i="31"/>
  <c r="K714" i="31"/>
  <c r="C619" i="31"/>
  <c r="K714" i="15"/>
  <c r="L714" i="15"/>
  <c r="E619" i="15"/>
  <c r="H619" i="15"/>
  <c r="N714" i="15"/>
  <c r="D619" i="15"/>
  <c r="F619" i="15"/>
  <c r="G619" i="15"/>
  <c r="O714" i="15"/>
  <c r="M714" i="15"/>
  <c r="C619" i="15"/>
  <c r="N600" i="29"/>
  <c r="O600" i="29"/>
  <c r="R600" i="29"/>
  <c r="P600" i="29"/>
  <c r="S600" i="29"/>
  <c r="Q600" i="29"/>
  <c r="R600" i="30"/>
  <c r="S600" i="30"/>
  <c r="Q600" i="30"/>
  <c r="P600" i="30"/>
  <c r="O600" i="30"/>
  <c r="N600" i="30"/>
  <c r="R600" i="27"/>
  <c r="S600" i="27"/>
  <c r="N600" i="27"/>
  <c r="P600" i="27"/>
  <c r="O600" i="27"/>
  <c r="Q600" i="27"/>
  <c r="S600" i="28"/>
  <c r="R600" i="28"/>
  <c r="Q600" i="28"/>
  <c r="P600" i="28"/>
  <c r="O600" i="28"/>
  <c r="N600" i="28"/>
  <c r="S600" i="25"/>
  <c r="O600" i="25"/>
  <c r="R600" i="25"/>
  <c r="P600" i="25"/>
  <c r="N600" i="25"/>
  <c r="Q600" i="25"/>
  <c r="N600" i="26"/>
  <c r="S600" i="26"/>
  <c r="R600" i="26"/>
  <c r="Q600" i="26"/>
  <c r="P600" i="26"/>
  <c r="O600" i="26"/>
  <c r="N600" i="24"/>
  <c r="R600" i="24"/>
  <c r="Q600" i="24"/>
  <c r="P600" i="24"/>
  <c r="O600" i="24"/>
  <c r="S600" i="24"/>
  <c r="O600" i="23"/>
  <c r="Q600" i="23"/>
  <c r="S600" i="23"/>
  <c r="N600" i="23"/>
  <c r="R600" i="23"/>
  <c r="P600" i="23"/>
  <c r="S600" i="22"/>
  <c r="R600" i="22"/>
  <c r="Q600" i="22"/>
  <c r="P600" i="22"/>
  <c r="O600" i="22"/>
  <c r="N600" i="22"/>
  <c r="R600" i="21"/>
  <c r="P600" i="21"/>
  <c r="O600" i="21"/>
  <c r="Q600" i="21"/>
  <c r="S600" i="21"/>
  <c r="N600" i="21"/>
  <c r="O600" i="18"/>
  <c r="R600" i="18"/>
  <c r="P600" i="18"/>
  <c r="S600" i="18"/>
  <c r="Q600" i="18"/>
  <c r="N600" i="18"/>
  <c r="R600" i="19"/>
  <c r="Q600" i="19"/>
  <c r="P600" i="19"/>
  <c r="O600" i="19"/>
  <c r="N600" i="19"/>
  <c r="S600" i="19"/>
  <c r="P714" i="15"/>
  <c r="H613" i="9"/>
  <c r="B627" i="15"/>
  <c r="M608" i="18"/>
  <c r="J722" i="15"/>
  <c r="K605" i="11"/>
  <c r="L605" i="11"/>
  <c r="J605" i="11"/>
  <c r="M605" i="11"/>
  <c r="I605" i="11"/>
  <c r="Z600" i="11"/>
  <c r="AB600" i="11"/>
  <c r="Y600" i="11"/>
  <c r="AA600" i="11"/>
  <c r="X600" i="11"/>
  <c r="N605" i="9"/>
  <c r="J605" i="9"/>
  <c r="L605" i="9"/>
  <c r="M605" i="9"/>
  <c r="K605" i="9"/>
  <c r="I605" i="9"/>
  <c r="I606" i="11" a="1"/>
  <c r="X601" i="11" a="1"/>
  <c r="I606" i="9" a="1"/>
  <c r="N601" i="24" a="1"/>
  <c r="N601" i="28" a="1"/>
  <c r="N601" i="27" a="1"/>
  <c r="N601" i="23" a="1"/>
  <c r="N601" i="18" a="1"/>
  <c r="N601" i="21" a="1"/>
  <c r="N601" i="25" a="1"/>
  <c r="N601" i="30" a="1"/>
  <c r="N601" i="19" a="1"/>
  <c r="N601" i="29" a="1"/>
  <c r="N601" i="22" a="1"/>
  <c r="N601" i="26" a="1"/>
  <c r="L715" i="31" l="1"/>
  <c r="K715" i="31"/>
  <c r="W609" i="11"/>
  <c r="J723" i="31"/>
  <c r="O715" i="31"/>
  <c r="N715" i="31"/>
  <c r="C620" i="31"/>
  <c r="G620" i="31"/>
  <c r="F620" i="31"/>
  <c r="D620" i="31"/>
  <c r="M715" i="31"/>
  <c r="E620" i="31"/>
  <c r="M715" i="15"/>
  <c r="L715" i="15"/>
  <c r="K715" i="15"/>
  <c r="N715" i="15"/>
  <c r="F620" i="15"/>
  <c r="H620" i="15"/>
  <c r="O715" i="15"/>
  <c r="C620" i="15"/>
  <c r="E620" i="15"/>
  <c r="G620" i="15"/>
  <c r="D620" i="15"/>
  <c r="S601" i="29"/>
  <c r="P601" i="29"/>
  <c r="N601" i="29"/>
  <c r="Q601" i="29"/>
  <c r="O601" i="29"/>
  <c r="R601" i="29"/>
  <c r="P601" i="30"/>
  <c r="O601" i="30"/>
  <c r="N601" i="30"/>
  <c r="S601" i="30"/>
  <c r="R601" i="30"/>
  <c r="Q601" i="30"/>
  <c r="O601" i="27"/>
  <c r="R601" i="27"/>
  <c r="N601" i="27"/>
  <c r="S601" i="27"/>
  <c r="P601" i="27"/>
  <c r="Q601" i="27"/>
  <c r="R601" i="28"/>
  <c r="Q601" i="28"/>
  <c r="P601" i="28"/>
  <c r="O601" i="28"/>
  <c r="N601" i="28"/>
  <c r="S601" i="28"/>
  <c r="O601" i="25"/>
  <c r="R601" i="25"/>
  <c r="P601" i="25"/>
  <c r="S601" i="25"/>
  <c r="Q601" i="25"/>
  <c r="N601" i="25"/>
  <c r="S601" i="26"/>
  <c r="R601" i="26"/>
  <c r="Q601" i="26"/>
  <c r="P601" i="26"/>
  <c r="O601" i="26"/>
  <c r="N601" i="26"/>
  <c r="N601" i="23"/>
  <c r="Q601" i="23"/>
  <c r="S601" i="23"/>
  <c r="R601" i="23"/>
  <c r="P601" i="23"/>
  <c r="O601" i="23"/>
  <c r="S601" i="24"/>
  <c r="R601" i="24"/>
  <c r="Q601" i="24"/>
  <c r="P601" i="24"/>
  <c r="O601" i="24"/>
  <c r="N601" i="24"/>
  <c r="O601" i="21"/>
  <c r="S601" i="21"/>
  <c r="R601" i="21"/>
  <c r="N601" i="21"/>
  <c r="Q601" i="21"/>
  <c r="P601" i="21"/>
  <c r="O601" i="22"/>
  <c r="N601" i="22"/>
  <c r="S601" i="22"/>
  <c r="R601" i="22"/>
  <c r="Q601" i="22"/>
  <c r="P601" i="22"/>
  <c r="S601" i="19"/>
  <c r="R601" i="19"/>
  <c r="Q601" i="19"/>
  <c r="P601" i="19"/>
  <c r="O601" i="19"/>
  <c r="N601" i="19"/>
  <c r="P601" i="18"/>
  <c r="O601" i="18"/>
  <c r="Q601" i="18"/>
  <c r="N601" i="18"/>
  <c r="R601" i="18"/>
  <c r="S601" i="18"/>
  <c r="H614" i="9"/>
  <c r="B628" i="15"/>
  <c r="M609" i="18"/>
  <c r="J723" i="15"/>
  <c r="P715" i="15"/>
  <c r="I606" i="11"/>
  <c r="J606" i="11"/>
  <c r="M606" i="11"/>
  <c r="K606" i="11"/>
  <c r="L606" i="11"/>
  <c r="Y601" i="11"/>
  <c r="X601" i="11"/>
  <c r="Z601" i="11"/>
  <c r="AA601" i="11"/>
  <c r="AB601" i="11"/>
  <c r="I606" i="9"/>
  <c r="K606" i="9"/>
  <c r="L606" i="9"/>
  <c r="N606" i="9"/>
  <c r="J606" i="9"/>
  <c r="M606" i="9"/>
  <c r="I607" i="11" a="1"/>
  <c r="X602" i="11" a="1"/>
  <c r="N602" i="26" a="1"/>
  <c r="N602" i="23" a="1"/>
  <c r="N602" i="21" a="1"/>
  <c r="N602" i="22" a="1"/>
  <c r="N602" i="30" a="1"/>
  <c r="N602" i="27" a="1"/>
  <c r="N602" i="18" a="1"/>
  <c r="N602" i="24" a="1"/>
  <c r="N602" i="25" a="1"/>
  <c r="N602" i="29" a="1"/>
  <c r="N602" i="19" a="1"/>
  <c r="I607" i="9" a="1"/>
  <c r="N602" i="28" a="1"/>
  <c r="K716" i="31" l="1"/>
  <c r="G621" i="31"/>
  <c r="F621" i="31"/>
  <c r="E621" i="31"/>
  <c r="D621" i="31"/>
  <c r="O716" i="31"/>
  <c r="W610" i="11"/>
  <c r="J724" i="31"/>
  <c r="C621" i="31"/>
  <c r="N716" i="31"/>
  <c r="M716" i="31"/>
  <c r="L716" i="31"/>
  <c r="K716" i="15"/>
  <c r="L716" i="15"/>
  <c r="G621" i="15"/>
  <c r="M716" i="15"/>
  <c r="C621" i="15"/>
  <c r="D621" i="15"/>
  <c r="H621" i="15"/>
  <c r="N716" i="15"/>
  <c r="E621" i="15"/>
  <c r="O716" i="15"/>
  <c r="F621" i="15"/>
  <c r="S602" i="29"/>
  <c r="Q602" i="29"/>
  <c r="O602" i="29"/>
  <c r="R602" i="29"/>
  <c r="N602" i="29"/>
  <c r="P602" i="29"/>
  <c r="S602" i="30"/>
  <c r="R602" i="30"/>
  <c r="Q602" i="30"/>
  <c r="P602" i="30"/>
  <c r="O602" i="30"/>
  <c r="N602" i="30"/>
  <c r="N602" i="27"/>
  <c r="Q602" i="27"/>
  <c r="O602" i="27"/>
  <c r="R602" i="27"/>
  <c r="S602" i="27"/>
  <c r="P602" i="27"/>
  <c r="S602" i="28"/>
  <c r="R602" i="28"/>
  <c r="Q602" i="28"/>
  <c r="P602" i="28"/>
  <c r="O602" i="28"/>
  <c r="N602" i="28"/>
  <c r="S602" i="25"/>
  <c r="Q602" i="25"/>
  <c r="N602" i="25"/>
  <c r="R602" i="25"/>
  <c r="O602" i="25"/>
  <c r="P602" i="25"/>
  <c r="R602" i="26"/>
  <c r="P602" i="26"/>
  <c r="S602" i="26"/>
  <c r="Q602" i="26"/>
  <c r="O602" i="26"/>
  <c r="N602" i="26"/>
  <c r="S602" i="24"/>
  <c r="R602" i="24"/>
  <c r="Q602" i="24"/>
  <c r="P602" i="24"/>
  <c r="O602" i="24"/>
  <c r="N602" i="24"/>
  <c r="O602" i="23"/>
  <c r="P602" i="23"/>
  <c r="R602" i="23"/>
  <c r="S602" i="23"/>
  <c r="Q602" i="23"/>
  <c r="N602" i="23"/>
  <c r="S602" i="22"/>
  <c r="R602" i="22"/>
  <c r="Q602" i="22"/>
  <c r="P602" i="22"/>
  <c r="O602" i="22"/>
  <c r="N602" i="22"/>
  <c r="N602" i="21"/>
  <c r="Q602" i="21"/>
  <c r="S602" i="21"/>
  <c r="P602" i="21"/>
  <c r="O602" i="21"/>
  <c r="R602" i="21"/>
  <c r="R602" i="18"/>
  <c r="N602" i="18"/>
  <c r="O602" i="18"/>
  <c r="Q602" i="18"/>
  <c r="S602" i="18"/>
  <c r="P602" i="18"/>
  <c r="O602" i="19"/>
  <c r="S602" i="19"/>
  <c r="R602" i="19"/>
  <c r="Q602" i="19"/>
  <c r="P602" i="19"/>
  <c r="N602" i="19"/>
  <c r="M610" i="18"/>
  <c r="J724" i="15"/>
  <c r="P716" i="15"/>
  <c r="H615" i="9"/>
  <c r="B629" i="15"/>
  <c r="I607" i="11"/>
  <c r="K607" i="11"/>
  <c r="M607" i="11"/>
  <c r="L607" i="11"/>
  <c r="J607" i="11"/>
  <c r="AB602" i="11"/>
  <c r="X602" i="11"/>
  <c r="AA602" i="11"/>
  <c r="Y602" i="11"/>
  <c r="Z602" i="11"/>
  <c r="N607" i="9"/>
  <c r="L607" i="9"/>
  <c r="I607" i="9"/>
  <c r="M607" i="9"/>
  <c r="K607" i="9"/>
  <c r="J607" i="9"/>
  <c r="I608" i="11" a="1"/>
  <c r="X603" i="11" a="1"/>
  <c r="N603" i="28" a="1"/>
  <c r="N603" i="19" a="1"/>
  <c r="N603" i="21" a="1"/>
  <c r="N603" i="27" a="1"/>
  <c r="N603" i="25" a="1"/>
  <c r="N603" i="29" a="1"/>
  <c r="N603" i="24" a="1"/>
  <c r="N603" i="30" a="1"/>
  <c r="N603" i="18" a="1"/>
  <c r="N603" i="22" a="1"/>
  <c r="N603" i="23" a="1"/>
  <c r="I608" i="9" a="1"/>
  <c r="N603" i="26" a="1"/>
  <c r="K717" i="31" l="1"/>
  <c r="M717" i="31"/>
  <c r="L717" i="31"/>
  <c r="N717" i="31"/>
  <c r="W611" i="11"/>
  <c r="J725" i="31"/>
  <c r="F622" i="31"/>
  <c r="C622" i="31"/>
  <c r="E622" i="31"/>
  <c r="O717" i="31"/>
  <c r="G622" i="31"/>
  <c r="D622" i="31"/>
  <c r="K717" i="15"/>
  <c r="O717" i="15"/>
  <c r="E622" i="15"/>
  <c r="H622" i="15"/>
  <c r="M717" i="15"/>
  <c r="G622" i="15"/>
  <c r="C622" i="15"/>
  <c r="L717" i="15"/>
  <c r="D622" i="15"/>
  <c r="N717" i="15"/>
  <c r="F622" i="15"/>
  <c r="S603" i="29"/>
  <c r="N603" i="29"/>
  <c r="Q603" i="29"/>
  <c r="O603" i="29"/>
  <c r="R603" i="29"/>
  <c r="P603" i="29"/>
  <c r="S603" i="30"/>
  <c r="R603" i="30"/>
  <c r="P603" i="30"/>
  <c r="O603" i="30"/>
  <c r="N603" i="30"/>
  <c r="Q603" i="30"/>
  <c r="S603" i="27"/>
  <c r="P603" i="27"/>
  <c r="Q603" i="27"/>
  <c r="R603" i="27"/>
  <c r="N603" i="27"/>
  <c r="O603" i="27"/>
  <c r="S603" i="28"/>
  <c r="R603" i="28"/>
  <c r="Q603" i="28"/>
  <c r="P603" i="28"/>
  <c r="O603" i="28"/>
  <c r="N603" i="28"/>
  <c r="S603" i="25"/>
  <c r="Q603" i="25"/>
  <c r="O603" i="25"/>
  <c r="R603" i="25"/>
  <c r="N603" i="25"/>
  <c r="P603" i="25"/>
  <c r="S603" i="26"/>
  <c r="Q603" i="26"/>
  <c r="P603" i="26"/>
  <c r="R603" i="26"/>
  <c r="O603" i="26"/>
  <c r="N603" i="26"/>
  <c r="Q603" i="23"/>
  <c r="O603" i="23"/>
  <c r="S603" i="23"/>
  <c r="R603" i="23"/>
  <c r="P603" i="23"/>
  <c r="N603" i="23"/>
  <c r="S603" i="24"/>
  <c r="R603" i="24"/>
  <c r="Q603" i="24"/>
  <c r="P603" i="24"/>
  <c r="O603" i="24"/>
  <c r="N603" i="24"/>
  <c r="R603" i="21"/>
  <c r="Q603" i="21"/>
  <c r="P603" i="21"/>
  <c r="O603" i="21"/>
  <c r="S603" i="21"/>
  <c r="N603" i="21"/>
  <c r="R603" i="22"/>
  <c r="Q603" i="22"/>
  <c r="P603" i="22"/>
  <c r="O603" i="22"/>
  <c r="N603" i="22"/>
  <c r="S603" i="22"/>
  <c r="R603" i="18"/>
  <c r="P603" i="18"/>
  <c r="N603" i="18"/>
  <c r="S603" i="18"/>
  <c r="Q603" i="18"/>
  <c r="O603" i="18"/>
  <c r="S603" i="19"/>
  <c r="R603" i="19"/>
  <c r="Q603" i="19"/>
  <c r="P603" i="19"/>
  <c r="O603" i="19"/>
  <c r="N603" i="19"/>
  <c r="H616" i="9"/>
  <c r="B630" i="15"/>
  <c r="P717" i="15"/>
  <c r="M611" i="18"/>
  <c r="J725" i="15"/>
  <c r="L608" i="11"/>
  <c r="M608" i="11"/>
  <c r="I608" i="11"/>
  <c r="K608" i="11"/>
  <c r="J608" i="11"/>
  <c r="X603" i="11"/>
  <c r="AB603" i="11"/>
  <c r="Z603" i="11"/>
  <c r="Y603" i="11"/>
  <c r="AA603" i="11"/>
  <c r="I608" i="9"/>
  <c r="M608" i="9"/>
  <c r="J608" i="9"/>
  <c r="K608" i="9"/>
  <c r="N608" i="9"/>
  <c r="L608" i="9"/>
  <c r="I609" i="11" a="1"/>
  <c r="X604" i="11" a="1"/>
  <c r="N604" i="29" a="1"/>
  <c r="N604" i="21" a="1"/>
  <c r="N604" i="30" a="1"/>
  <c r="N604" i="28" a="1"/>
  <c r="N604" i="26" a="1"/>
  <c r="N604" i="25" a="1"/>
  <c r="N604" i="24" a="1"/>
  <c r="N604" i="18" a="1"/>
  <c r="N604" i="19" a="1"/>
  <c r="N604" i="23" a="1"/>
  <c r="I609" i="9" a="1"/>
  <c r="N604" i="27" a="1"/>
  <c r="N604" i="22" a="1"/>
  <c r="O718" i="31" l="1"/>
  <c r="N718" i="31"/>
  <c r="L718" i="31"/>
  <c r="F623" i="31"/>
  <c r="C623" i="31"/>
  <c r="M718" i="31"/>
  <c r="D623" i="31"/>
  <c r="G623" i="31"/>
  <c r="W612" i="11"/>
  <c r="J726" i="31"/>
  <c r="K718" i="31"/>
  <c r="E623" i="31"/>
  <c r="N718" i="15"/>
  <c r="K718" i="15"/>
  <c r="M718" i="15"/>
  <c r="G623" i="15"/>
  <c r="C623" i="15"/>
  <c r="H623" i="15"/>
  <c r="L718" i="15"/>
  <c r="O718" i="15"/>
  <c r="D623" i="15"/>
  <c r="F623" i="15"/>
  <c r="E623" i="15"/>
  <c r="Q604" i="29"/>
  <c r="O604" i="29"/>
  <c r="S604" i="29"/>
  <c r="P604" i="29"/>
  <c r="N604" i="29"/>
  <c r="R604" i="29"/>
  <c r="R604" i="30"/>
  <c r="S604" i="30"/>
  <c r="Q604" i="30"/>
  <c r="P604" i="30"/>
  <c r="O604" i="30"/>
  <c r="N604" i="30"/>
  <c r="P604" i="27"/>
  <c r="Q604" i="27"/>
  <c r="R604" i="27"/>
  <c r="S604" i="27"/>
  <c r="O604" i="27"/>
  <c r="N604" i="27"/>
  <c r="S604" i="28"/>
  <c r="R604" i="28"/>
  <c r="Q604" i="28"/>
  <c r="P604" i="28"/>
  <c r="O604" i="28"/>
  <c r="N604" i="28"/>
  <c r="O604" i="25"/>
  <c r="Q604" i="25"/>
  <c r="S604" i="25"/>
  <c r="N604" i="25"/>
  <c r="P604" i="25"/>
  <c r="R604" i="25"/>
  <c r="N604" i="26"/>
  <c r="O604" i="26"/>
  <c r="S604" i="26"/>
  <c r="R604" i="26"/>
  <c r="P604" i="26"/>
  <c r="Q604" i="26"/>
  <c r="O604" i="23"/>
  <c r="Q604" i="23"/>
  <c r="S604" i="23"/>
  <c r="P604" i="23"/>
  <c r="R604" i="23"/>
  <c r="N604" i="23"/>
  <c r="N604" i="24"/>
  <c r="S604" i="24"/>
  <c r="R604" i="24"/>
  <c r="Q604" i="24"/>
  <c r="P604" i="24"/>
  <c r="O604" i="24"/>
  <c r="R604" i="21"/>
  <c r="P604" i="21"/>
  <c r="N604" i="21"/>
  <c r="S604" i="21"/>
  <c r="Q604" i="21"/>
  <c r="O604" i="21"/>
  <c r="S604" i="22"/>
  <c r="R604" i="22"/>
  <c r="Q604" i="22"/>
  <c r="P604" i="22"/>
  <c r="O604" i="22"/>
  <c r="N604" i="22"/>
  <c r="S604" i="19"/>
  <c r="R604" i="19"/>
  <c r="Q604" i="19"/>
  <c r="P604" i="19"/>
  <c r="N604" i="19"/>
  <c r="O604" i="19"/>
  <c r="P604" i="18"/>
  <c r="Q604" i="18"/>
  <c r="O604" i="18"/>
  <c r="R604" i="18"/>
  <c r="N604" i="18"/>
  <c r="S604" i="18"/>
  <c r="M612" i="18"/>
  <c r="J726" i="15"/>
  <c r="H617" i="9"/>
  <c r="B631" i="15"/>
  <c r="P718" i="15"/>
  <c r="M609" i="11"/>
  <c r="J609" i="11"/>
  <c r="I609" i="11"/>
  <c r="L609" i="11"/>
  <c r="K609" i="11"/>
  <c r="AB604" i="11"/>
  <c r="AA604" i="11"/>
  <c r="Z604" i="11"/>
  <c r="Y604" i="11"/>
  <c r="X604" i="11"/>
  <c r="I609" i="9"/>
  <c r="N609" i="9"/>
  <c r="L609" i="9"/>
  <c r="M609" i="9"/>
  <c r="K609" i="9"/>
  <c r="J609" i="9"/>
  <c r="I610" i="11" a="1"/>
  <c r="X605" i="11" a="1"/>
  <c r="N605" i="22" a="1"/>
  <c r="N605" i="29" a="1"/>
  <c r="N605" i="30" a="1"/>
  <c r="N605" i="27" a="1"/>
  <c r="N605" i="23" a="1"/>
  <c r="N605" i="26" a="1"/>
  <c r="N605" i="28" a="1"/>
  <c r="N605" i="21" a="1"/>
  <c r="N605" i="25" a="1"/>
  <c r="I610" i="9" a="1"/>
  <c r="N605" i="19" a="1"/>
  <c r="N605" i="18" a="1"/>
  <c r="N605" i="24" a="1"/>
  <c r="L719" i="31" l="1"/>
  <c r="C624" i="31"/>
  <c r="D624" i="31"/>
  <c r="W613" i="11"/>
  <c r="J727" i="31"/>
  <c r="E624" i="31"/>
  <c r="O719" i="31"/>
  <c r="G624" i="31"/>
  <c r="F624" i="31"/>
  <c r="M719" i="31"/>
  <c r="N719" i="31"/>
  <c r="K719" i="31"/>
  <c r="M719" i="15"/>
  <c r="K719" i="15"/>
  <c r="O719" i="15"/>
  <c r="L719" i="15"/>
  <c r="C624" i="15"/>
  <c r="N719" i="15"/>
  <c r="D624" i="15"/>
  <c r="E624" i="15"/>
  <c r="H624" i="15"/>
  <c r="G624" i="15"/>
  <c r="F624" i="15"/>
  <c r="R605" i="29"/>
  <c r="Q605" i="29"/>
  <c r="N605" i="29"/>
  <c r="S605" i="29"/>
  <c r="O605" i="29"/>
  <c r="P605" i="29"/>
  <c r="P605" i="30"/>
  <c r="O605" i="30"/>
  <c r="N605" i="30"/>
  <c r="S605" i="30"/>
  <c r="R605" i="30"/>
  <c r="Q605" i="30"/>
  <c r="O605" i="27"/>
  <c r="R605" i="27"/>
  <c r="S605" i="27"/>
  <c r="P605" i="27"/>
  <c r="N605" i="27"/>
  <c r="Q605" i="27"/>
  <c r="R605" i="28"/>
  <c r="Q605" i="28"/>
  <c r="P605" i="28"/>
  <c r="O605" i="28"/>
  <c r="N605" i="28"/>
  <c r="S605" i="28"/>
  <c r="N605" i="25"/>
  <c r="R605" i="25"/>
  <c r="S605" i="25"/>
  <c r="P605" i="25"/>
  <c r="O605" i="25"/>
  <c r="Q605" i="25"/>
  <c r="S605" i="26"/>
  <c r="R605" i="26"/>
  <c r="Q605" i="26"/>
  <c r="P605" i="26"/>
  <c r="O605" i="26"/>
  <c r="N605" i="26"/>
  <c r="S605" i="24"/>
  <c r="R605" i="24"/>
  <c r="Q605" i="24"/>
  <c r="P605" i="24"/>
  <c r="O605" i="24"/>
  <c r="N605" i="24"/>
  <c r="S605" i="23"/>
  <c r="N605" i="23"/>
  <c r="R605" i="23"/>
  <c r="Q605" i="23"/>
  <c r="O605" i="23"/>
  <c r="P605" i="23"/>
  <c r="O605" i="22"/>
  <c r="N605" i="22"/>
  <c r="S605" i="22"/>
  <c r="R605" i="22"/>
  <c r="Q605" i="22"/>
  <c r="P605" i="22"/>
  <c r="O605" i="21"/>
  <c r="R605" i="21"/>
  <c r="N605" i="21"/>
  <c r="Q605" i="21"/>
  <c r="S605" i="21"/>
  <c r="P605" i="21"/>
  <c r="P605" i="18"/>
  <c r="S605" i="18"/>
  <c r="Q605" i="18"/>
  <c r="R605" i="18"/>
  <c r="O605" i="18"/>
  <c r="N605" i="18"/>
  <c r="S605" i="19"/>
  <c r="R605" i="19"/>
  <c r="Q605" i="19"/>
  <c r="P605" i="19"/>
  <c r="O605" i="19"/>
  <c r="N605" i="19"/>
  <c r="H618" i="9"/>
  <c r="B632" i="15"/>
  <c r="P719" i="15"/>
  <c r="M613" i="18"/>
  <c r="J727" i="15"/>
  <c r="L610" i="11"/>
  <c r="M610" i="11"/>
  <c r="K610" i="11"/>
  <c r="J610" i="11"/>
  <c r="I610" i="11"/>
  <c r="AB605" i="11"/>
  <c r="X605" i="11"/>
  <c r="Z605" i="11"/>
  <c r="AA605" i="11"/>
  <c r="Y605" i="11"/>
  <c r="J610" i="9"/>
  <c r="N610" i="9"/>
  <c r="M610" i="9"/>
  <c r="I610" i="9"/>
  <c r="L610" i="9"/>
  <c r="K610" i="9"/>
  <c r="I611" i="11" a="1"/>
  <c r="X606" i="11" a="1"/>
  <c r="N606" i="22" a="1"/>
  <c r="N606" i="29" a="1"/>
  <c r="I611" i="9" a="1"/>
  <c r="N606" i="27" a="1"/>
  <c r="N606" i="23" a="1"/>
  <c r="N606" i="24" a="1"/>
  <c r="N606" i="18" a="1"/>
  <c r="N606" i="25" a="1"/>
  <c r="N606" i="28" a="1"/>
  <c r="N606" i="21" a="1"/>
  <c r="N606" i="30" a="1"/>
  <c r="N606" i="26" a="1"/>
  <c r="N606" i="19" a="1"/>
  <c r="N720" i="31" l="1"/>
  <c r="M720" i="31"/>
  <c r="K720" i="31"/>
  <c r="F625" i="31"/>
  <c r="W614" i="11"/>
  <c r="J728" i="31"/>
  <c r="L720" i="31"/>
  <c r="O720" i="31"/>
  <c r="C625" i="31"/>
  <c r="D625" i="31"/>
  <c r="E625" i="31"/>
  <c r="G625" i="31"/>
  <c r="K720" i="15"/>
  <c r="L720" i="15"/>
  <c r="C625" i="15"/>
  <c r="D625" i="15"/>
  <c r="O720" i="15"/>
  <c r="N720" i="15"/>
  <c r="M720" i="15"/>
  <c r="F625" i="15"/>
  <c r="G625" i="15"/>
  <c r="E625" i="15"/>
  <c r="H625" i="15"/>
  <c r="R606" i="29"/>
  <c r="P606" i="29"/>
  <c r="S606" i="29"/>
  <c r="N606" i="29"/>
  <c r="Q606" i="29"/>
  <c r="O606" i="29"/>
  <c r="S606" i="30"/>
  <c r="R606" i="30"/>
  <c r="Q606" i="30"/>
  <c r="P606" i="30"/>
  <c r="O606" i="30"/>
  <c r="N606" i="30"/>
  <c r="S606" i="27"/>
  <c r="Q606" i="27"/>
  <c r="O606" i="27"/>
  <c r="R606" i="27"/>
  <c r="P606" i="27"/>
  <c r="N606" i="27"/>
  <c r="S606" i="28"/>
  <c r="R606" i="28"/>
  <c r="Q606" i="28"/>
  <c r="P606" i="28"/>
  <c r="O606" i="28"/>
  <c r="N606" i="28"/>
  <c r="P606" i="25"/>
  <c r="O606" i="25"/>
  <c r="R606" i="25"/>
  <c r="S606" i="25"/>
  <c r="Q606" i="25"/>
  <c r="N606" i="25"/>
  <c r="R606" i="26"/>
  <c r="P606" i="26"/>
  <c r="S606" i="26"/>
  <c r="Q606" i="26"/>
  <c r="O606" i="26"/>
  <c r="N606" i="26"/>
  <c r="S606" i="23"/>
  <c r="R606" i="23"/>
  <c r="O606" i="23"/>
  <c r="P606" i="23"/>
  <c r="N606" i="23"/>
  <c r="Q606" i="23"/>
  <c r="S606" i="24"/>
  <c r="R606" i="24"/>
  <c r="Q606" i="24"/>
  <c r="P606" i="24"/>
  <c r="O606" i="24"/>
  <c r="N606" i="24"/>
  <c r="S606" i="21"/>
  <c r="Q606" i="21"/>
  <c r="N606" i="21"/>
  <c r="R606" i="21"/>
  <c r="P606" i="21"/>
  <c r="O606" i="21"/>
  <c r="S606" i="22"/>
  <c r="R606" i="22"/>
  <c r="Q606" i="22"/>
  <c r="P606" i="22"/>
  <c r="O606" i="22"/>
  <c r="N606" i="22"/>
  <c r="O606" i="19"/>
  <c r="S606" i="19"/>
  <c r="R606" i="19"/>
  <c r="Q606" i="19"/>
  <c r="P606" i="19"/>
  <c r="N606" i="19"/>
  <c r="S606" i="18"/>
  <c r="O606" i="18"/>
  <c r="R606" i="18"/>
  <c r="Q606" i="18"/>
  <c r="N606" i="18"/>
  <c r="P606" i="18"/>
  <c r="H619" i="9"/>
  <c r="B633" i="15"/>
  <c r="P720" i="15"/>
  <c r="M614" i="18"/>
  <c r="J728" i="15"/>
  <c r="J611" i="11"/>
  <c r="K611" i="11"/>
  <c r="L611" i="11"/>
  <c r="I611" i="11"/>
  <c r="M611" i="11"/>
  <c r="AB606" i="11"/>
  <c r="Y606" i="11"/>
  <c r="Z606" i="11"/>
  <c r="X606" i="11"/>
  <c r="AA606" i="11"/>
  <c r="N611" i="9"/>
  <c r="I611" i="9"/>
  <c r="K611" i="9"/>
  <c r="M611" i="9"/>
  <c r="L611" i="9"/>
  <c r="J611" i="9"/>
  <c r="I612" i="11" a="1"/>
  <c r="X607" i="11" a="1"/>
  <c r="N607" i="25" a="1"/>
  <c r="N607" i="26" a="1"/>
  <c r="N607" i="30" a="1"/>
  <c r="N607" i="29" a="1"/>
  <c r="N607" i="18" a="1"/>
  <c r="N607" i="19" a="1"/>
  <c r="N607" i="23" a="1"/>
  <c r="I612" i="9" a="1"/>
  <c r="N607" i="24" a="1"/>
  <c r="N607" i="28" a="1"/>
  <c r="N607" i="27" a="1"/>
  <c r="N607" i="21" a="1"/>
  <c r="N607" i="22" a="1"/>
  <c r="D626" i="31" l="1"/>
  <c r="E626" i="31"/>
  <c r="N721" i="31"/>
  <c r="K721" i="31"/>
  <c r="L721" i="31"/>
  <c r="O721" i="31"/>
  <c r="C626" i="31"/>
  <c r="F626" i="31"/>
  <c r="G626" i="31"/>
  <c r="M721" i="31"/>
  <c r="W615" i="11"/>
  <c r="J729" i="31"/>
  <c r="M721" i="15"/>
  <c r="N721" i="15"/>
  <c r="K721" i="15"/>
  <c r="L721" i="15"/>
  <c r="G626" i="15"/>
  <c r="E626" i="15"/>
  <c r="D626" i="15"/>
  <c r="O721" i="15"/>
  <c r="C626" i="15"/>
  <c r="H626" i="15"/>
  <c r="F626" i="15"/>
  <c r="N607" i="29"/>
  <c r="O607" i="29"/>
  <c r="Q607" i="29"/>
  <c r="S607" i="29"/>
  <c r="R607" i="29"/>
  <c r="P607" i="29"/>
  <c r="S607" i="30"/>
  <c r="R607" i="30"/>
  <c r="P607" i="30"/>
  <c r="O607" i="30"/>
  <c r="N607" i="30"/>
  <c r="Q607" i="30"/>
  <c r="N607" i="27"/>
  <c r="Q607" i="27"/>
  <c r="R607" i="27"/>
  <c r="S607" i="27"/>
  <c r="P607" i="27"/>
  <c r="O607" i="27"/>
  <c r="S607" i="28"/>
  <c r="R607" i="28"/>
  <c r="Q607" i="28"/>
  <c r="P607" i="28"/>
  <c r="O607" i="28"/>
  <c r="N607" i="28"/>
  <c r="S607" i="25"/>
  <c r="N607" i="25"/>
  <c r="R607" i="25"/>
  <c r="P607" i="25"/>
  <c r="O607" i="25"/>
  <c r="Q607" i="25"/>
  <c r="S607" i="26"/>
  <c r="Q607" i="26"/>
  <c r="P607" i="26"/>
  <c r="R607" i="26"/>
  <c r="O607" i="26"/>
  <c r="N607" i="26"/>
  <c r="S607" i="24"/>
  <c r="R607" i="24"/>
  <c r="Q607" i="24"/>
  <c r="P607" i="24"/>
  <c r="O607" i="24"/>
  <c r="N607" i="24"/>
  <c r="R607" i="23"/>
  <c r="S607" i="23"/>
  <c r="P607" i="23"/>
  <c r="N607" i="23"/>
  <c r="Q607" i="23"/>
  <c r="O607" i="23"/>
  <c r="S607" i="22"/>
  <c r="R607" i="22"/>
  <c r="Q607" i="22"/>
  <c r="P607" i="22"/>
  <c r="O607" i="22"/>
  <c r="N607" i="22"/>
  <c r="S607" i="21"/>
  <c r="P607" i="21"/>
  <c r="N607" i="21"/>
  <c r="R607" i="21"/>
  <c r="Q607" i="21"/>
  <c r="O607" i="21"/>
  <c r="S607" i="19"/>
  <c r="R607" i="19"/>
  <c r="Q607" i="19"/>
  <c r="P607" i="19"/>
  <c r="O607" i="19"/>
  <c r="N607" i="19"/>
  <c r="R607" i="18"/>
  <c r="N607" i="18"/>
  <c r="P607" i="18"/>
  <c r="S607" i="18"/>
  <c r="O607" i="18"/>
  <c r="Q607" i="18"/>
  <c r="H620" i="9"/>
  <c r="B634" i="15"/>
  <c r="M615" i="18"/>
  <c r="J729" i="15"/>
  <c r="P721" i="15"/>
  <c r="K612" i="11"/>
  <c r="M612" i="11"/>
  <c r="J612" i="11"/>
  <c r="L612" i="11"/>
  <c r="I612" i="11"/>
  <c r="X607" i="11"/>
  <c r="AA607" i="11"/>
  <c r="Y607" i="11"/>
  <c r="Z607" i="11"/>
  <c r="AB607" i="11"/>
  <c r="I612" i="9"/>
  <c r="M612" i="9"/>
  <c r="L612" i="9"/>
  <c r="K612" i="9"/>
  <c r="N612" i="9"/>
  <c r="J612" i="9"/>
  <c r="I613" i="11" a="1"/>
  <c r="X608" i="11" a="1"/>
  <c r="N608" i="24" a="1"/>
  <c r="N608" i="30" a="1"/>
  <c r="N608" i="25" a="1"/>
  <c r="N608" i="18" a="1"/>
  <c r="N608" i="27" a="1"/>
  <c r="N608" i="21" a="1"/>
  <c r="N608" i="22" a="1"/>
  <c r="N608" i="28" a="1"/>
  <c r="N608" i="23" a="1"/>
  <c r="N608" i="29" a="1"/>
  <c r="N608" i="19" a="1"/>
  <c r="N608" i="26" a="1"/>
  <c r="I613" i="9" a="1"/>
  <c r="O722" i="31" l="1"/>
  <c r="K722" i="31"/>
  <c r="F627" i="31"/>
  <c r="M722" i="31"/>
  <c r="W616" i="11"/>
  <c r="J730" i="31"/>
  <c r="C627" i="31"/>
  <c r="D627" i="31"/>
  <c r="L722" i="31"/>
  <c r="N722" i="31"/>
  <c r="E627" i="31"/>
  <c r="G627" i="31"/>
  <c r="M722" i="15"/>
  <c r="N722" i="15"/>
  <c r="D627" i="15"/>
  <c r="O722" i="15"/>
  <c r="H627" i="15"/>
  <c r="E627" i="15"/>
  <c r="L722" i="15"/>
  <c r="K722" i="15"/>
  <c r="F627" i="15"/>
  <c r="G627" i="15"/>
  <c r="C627" i="15"/>
  <c r="P608" i="29"/>
  <c r="R608" i="29"/>
  <c r="S608" i="29"/>
  <c r="N608" i="29"/>
  <c r="Q608" i="29"/>
  <c r="O608" i="29"/>
  <c r="R608" i="30"/>
  <c r="S608" i="30"/>
  <c r="Q608" i="30"/>
  <c r="P608" i="30"/>
  <c r="O608" i="30"/>
  <c r="N608" i="30"/>
  <c r="R608" i="27"/>
  <c r="P608" i="27"/>
  <c r="S608" i="27"/>
  <c r="Q608" i="27"/>
  <c r="N608" i="27"/>
  <c r="O608" i="27"/>
  <c r="S608" i="28"/>
  <c r="R608" i="28"/>
  <c r="Q608" i="28"/>
  <c r="P608" i="28"/>
  <c r="O608" i="28"/>
  <c r="N608" i="28"/>
  <c r="Q608" i="25"/>
  <c r="S608" i="25"/>
  <c r="R608" i="25"/>
  <c r="P608" i="25"/>
  <c r="N608" i="25"/>
  <c r="O608" i="25"/>
  <c r="N608" i="26"/>
  <c r="S608" i="26"/>
  <c r="R608" i="26"/>
  <c r="Q608" i="26"/>
  <c r="P608" i="26"/>
  <c r="O608" i="26"/>
  <c r="R608" i="23"/>
  <c r="Q608" i="23"/>
  <c r="P608" i="23"/>
  <c r="O608" i="23"/>
  <c r="N608" i="23"/>
  <c r="S608" i="23"/>
  <c r="N608" i="24"/>
  <c r="S608" i="24"/>
  <c r="R608" i="24"/>
  <c r="Q608" i="24"/>
  <c r="P608" i="24"/>
  <c r="O608" i="24"/>
  <c r="Q608" i="21"/>
  <c r="P608" i="21"/>
  <c r="S608" i="21"/>
  <c r="R608" i="21"/>
  <c r="N608" i="21"/>
  <c r="O608" i="21"/>
  <c r="S608" i="22"/>
  <c r="R608" i="22"/>
  <c r="Q608" i="22"/>
  <c r="P608" i="22"/>
  <c r="O608" i="22"/>
  <c r="N608" i="22"/>
  <c r="R608" i="18"/>
  <c r="N608" i="18"/>
  <c r="S608" i="18"/>
  <c r="O608" i="18"/>
  <c r="Q608" i="18"/>
  <c r="P608" i="18"/>
  <c r="Q608" i="19"/>
  <c r="P608" i="19"/>
  <c r="O608" i="19"/>
  <c r="N608" i="19"/>
  <c r="S608" i="19"/>
  <c r="R608" i="19"/>
  <c r="H621" i="9"/>
  <c r="B635" i="15"/>
  <c r="P722" i="15"/>
  <c r="M616" i="18"/>
  <c r="J730" i="15"/>
  <c r="I613" i="11"/>
  <c r="J613" i="11"/>
  <c r="M613" i="11"/>
  <c r="K613" i="11"/>
  <c r="L613" i="11"/>
  <c r="Y608" i="11"/>
  <c r="AA608" i="11"/>
  <c r="Z608" i="11"/>
  <c r="X608" i="11"/>
  <c r="AB608" i="11"/>
  <c r="K613" i="9"/>
  <c r="M613" i="9"/>
  <c r="L613" i="9"/>
  <c r="N613" i="9"/>
  <c r="I613" i="9"/>
  <c r="J613" i="9"/>
  <c r="I614" i="11" a="1"/>
  <c r="X609" i="11" a="1"/>
  <c r="N609" i="24" a="1"/>
  <c r="N609" i="29" a="1"/>
  <c r="N609" i="30" a="1"/>
  <c r="N609" i="25" a="1"/>
  <c r="N609" i="28" a="1"/>
  <c r="N609" i="23" a="1"/>
  <c r="N609" i="26" a="1"/>
  <c r="N609" i="27" a="1"/>
  <c r="I614" i="9" a="1"/>
  <c r="N609" i="21" a="1"/>
  <c r="N609" i="22" a="1"/>
  <c r="N609" i="18" a="1"/>
  <c r="N609" i="19" a="1"/>
  <c r="K723" i="31" l="1"/>
  <c r="C628" i="31"/>
  <c r="W617" i="11"/>
  <c r="J731" i="31"/>
  <c r="E628" i="31"/>
  <c r="M723" i="31"/>
  <c r="O723" i="31"/>
  <c r="L723" i="31"/>
  <c r="F628" i="31"/>
  <c r="G628" i="31"/>
  <c r="N723" i="31"/>
  <c r="D628" i="31"/>
  <c r="F628" i="15"/>
  <c r="M723" i="15"/>
  <c r="N723" i="15"/>
  <c r="O723" i="15"/>
  <c r="L723" i="15"/>
  <c r="K723" i="15"/>
  <c r="H628" i="15"/>
  <c r="G628" i="15"/>
  <c r="E628" i="15"/>
  <c r="D628" i="15"/>
  <c r="C628" i="15"/>
  <c r="R609" i="29"/>
  <c r="P609" i="29"/>
  <c r="S609" i="29"/>
  <c r="O609" i="29"/>
  <c r="Q609" i="29"/>
  <c r="N609" i="29"/>
  <c r="P609" i="30"/>
  <c r="O609" i="30"/>
  <c r="N609" i="30"/>
  <c r="Q609" i="30"/>
  <c r="S609" i="30"/>
  <c r="R609" i="30"/>
  <c r="S609" i="27"/>
  <c r="N609" i="27"/>
  <c r="P609" i="27"/>
  <c r="R609" i="27"/>
  <c r="O609" i="27"/>
  <c r="Q609" i="27"/>
  <c r="R609" i="28"/>
  <c r="Q609" i="28"/>
  <c r="P609" i="28"/>
  <c r="O609" i="28"/>
  <c r="N609" i="28"/>
  <c r="S609" i="28"/>
  <c r="O609" i="25"/>
  <c r="P609" i="25"/>
  <c r="N609" i="25"/>
  <c r="R609" i="25"/>
  <c r="S609" i="25"/>
  <c r="Q609" i="25"/>
  <c r="N609" i="26"/>
  <c r="S609" i="26"/>
  <c r="R609" i="26"/>
  <c r="Q609" i="26"/>
  <c r="O609" i="26"/>
  <c r="P609" i="26"/>
  <c r="P609" i="24"/>
  <c r="O609" i="24"/>
  <c r="N609" i="24"/>
  <c r="S609" i="24"/>
  <c r="R609" i="24"/>
  <c r="Q609" i="24"/>
  <c r="P609" i="23"/>
  <c r="Q609" i="23"/>
  <c r="O609" i="23"/>
  <c r="S609" i="23"/>
  <c r="N609" i="23"/>
  <c r="R609" i="23"/>
  <c r="O609" i="22"/>
  <c r="N609" i="22"/>
  <c r="S609" i="22"/>
  <c r="R609" i="22"/>
  <c r="Q609" i="22"/>
  <c r="P609" i="22"/>
  <c r="S609" i="21"/>
  <c r="R609" i="21"/>
  <c r="Q609" i="21"/>
  <c r="N609" i="21"/>
  <c r="P609" i="21"/>
  <c r="O609" i="21"/>
  <c r="S609" i="18"/>
  <c r="Q609" i="18"/>
  <c r="O609" i="18"/>
  <c r="R609" i="18"/>
  <c r="N609" i="18"/>
  <c r="P609" i="18"/>
  <c r="S609" i="19"/>
  <c r="R609" i="19"/>
  <c r="Q609" i="19"/>
  <c r="P609" i="19"/>
  <c r="N609" i="19"/>
  <c r="O609" i="19"/>
  <c r="H622" i="9"/>
  <c r="B636" i="15"/>
  <c r="M617" i="18"/>
  <c r="J731" i="15"/>
  <c r="P723" i="15"/>
  <c r="M614" i="11"/>
  <c r="I614" i="11"/>
  <c r="K614" i="11"/>
  <c r="J614" i="11"/>
  <c r="L614" i="11"/>
  <c r="X609" i="11"/>
  <c r="Z609" i="11"/>
  <c r="Y609" i="11"/>
  <c r="AA609" i="11"/>
  <c r="AB609" i="11"/>
  <c r="N614" i="9"/>
  <c r="I614" i="9"/>
  <c r="M614" i="9"/>
  <c r="J614" i="9"/>
  <c r="K614" i="9"/>
  <c r="L614" i="9"/>
  <c r="I615" i="11" a="1"/>
  <c r="X610" i="11" a="1"/>
  <c r="N610" i="21" a="1"/>
  <c r="N610" i="28" a="1"/>
  <c r="N610" i="30" a="1"/>
  <c r="I615" i="9" a="1"/>
  <c r="N610" i="22" a="1"/>
  <c r="N610" i="19" a="1"/>
  <c r="N610" i="18" a="1"/>
  <c r="N610" i="25" a="1"/>
  <c r="N610" i="26" a="1"/>
  <c r="N610" i="27" a="1"/>
  <c r="N610" i="23" a="1"/>
  <c r="N610" i="29" a="1"/>
  <c r="N610" i="24" a="1"/>
  <c r="O724" i="31" l="1"/>
  <c r="L724" i="31"/>
  <c r="D629" i="31"/>
  <c r="N724" i="31"/>
  <c r="M724" i="31"/>
  <c r="E629" i="31"/>
  <c r="W618" i="11"/>
  <c r="J732" i="31"/>
  <c r="K724" i="31"/>
  <c r="F629" i="31"/>
  <c r="G629" i="31"/>
  <c r="C629" i="31"/>
  <c r="M724" i="15"/>
  <c r="N724" i="15"/>
  <c r="F629" i="15"/>
  <c r="O724" i="15"/>
  <c r="L724" i="15"/>
  <c r="K724" i="15"/>
  <c r="E629" i="15"/>
  <c r="G629" i="15"/>
  <c r="C629" i="15"/>
  <c r="H629" i="15"/>
  <c r="D629" i="15"/>
  <c r="R610" i="29"/>
  <c r="P610" i="29"/>
  <c r="N610" i="29"/>
  <c r="S610" i="29"/>
  <c r="Q610" i="29"/>
  <c r="O610" i="29"/>
  <c r="S610" i="30"/>
  <c r="R610" i="30"/>
  <c r="Q610" i="30"/>
  <c r="P610" i="30"/>
  <c r="O610" i="30"/>
  <c r="N610" i="30"/>
  <c r="N610" i="27"/>
  <c r="S610" i="27"/>
  <c r="R610" i="27"/>
  <c r="P610" i="27"/>
  <c r="Q610" i="27"/>
  <c r="O610" i="27"/>
  <c r="S610" i="28"/>
  <c r="R610" i="28"/>
  <c r="Q610" i="28"/>
  <c r="P610" i="28"/>
  <c r="O610" i="28"/>
  <c r="N610" i="28"/>
  <c r="Q610" i="25"/>
  <c r="S610" i="25"/>
  <c r="P610" i="25"/>
  <c r="R610" i="25"/>
  <c r="O610" i="25"/>
  <c r="N610" i="25"/>
  <c r="R610" i="26"/>
  <c r="P610" i="26"/>
  <c r="S610" i="26"/>
  <c r="Q610" i="26"/>
  <c r="O610" i="26"/>
  <c r="N610" i="26"/>
  <c r="S610" i="23"/>
  <c r="O610" i="23"/>
  <c r="Q610" i="23"/>
  <c r="P610" i="23"/>
  <c r="N610" i="23"/>
  <c r="R610" i="23"/>
  <c r="S610" i="24"/>
  <c r="R610" i="24"/>
  <c r="Q610" i="24"/>
  <c r="P610" i="24"/>
  <c r="O610" i="24"/>
  <c r="N610" i="24"/>
  <c r="N610" i="21"/>
  <c r="S610" i="21"/>
  <c r="R610" i="21"/>
  <c r="Q610" i="21"/>
  <c r="P610" i="21"/>
  <c r="O610" i="21"/>
  <c r="S610" i="22"/>
  <c r="R610" i="22"/>
  <c r="Q610" i="22"/>
  <c r="P610" i="22"/>
  <c r="O610" i="22"/>
  <c r="N610" i="22"/>
  <c r="O610" i="19"/>
  <c r="S610" i="19"/>
  <c r="R610" i="19"/>
  <c r="Q610" i="19"/>
  <c r="P610" i="19"/>
  <c r="N610" i="19"/>
  <c r="O610" i="18"/>
  <c r="Q610" i="18"/>
  <c r="N610" i="18"/>
  <c r="R610" i="18"/>
  <c r="S610" i="18"/>
  <c r="P610" i="18"/>
  <c r="H623" i="9"/>
  <c r="B637" i="15"/>
  <c r="M618" i="18"/>
  <c r="J732" i="15"/>
  <c r="P724" i="15"/>
  <c r="J615" i="11"/>
  <c r="M615" i="11"/>
  <c r="K615" i="11"/>
  <c r="I615" i="11"/>
  <c r="L615" i="11"/>
  <c r="AB610" i="11"/>
  <c r="Z610" i="11"/>
  <c r="AA610" i="11"/>
  <c r="X610" i="11"/>
  <c r="Y610" i="11"/>
  <c r="I615" i="9"/>
  <c r="N615" i="9"/>
  <c r="L615" i="9"/>
  <c r="M615" i="9"/>
  <c r="J615" i="9"/>
  <c r="K615" i="9"/>
  <c r="I616" i="11" a="1"/>
  <c r="X611" i="11" a="1"/>
  <c r="N611" i="27" a="1"/>
  <c r="N611" i="24" a="1"/>
  <c r="N611" i="30" a="1"/>
  <c r="N611" i="21" a="1"/>
  <c r="N611" i="22" a="1"/>
  <c r="N611" i="18" a="1"/>
  <c r="N611" i="19" a="1"/>
  <c r="N611" i="28" a="1"/>
  <c r="N611" i="23" a="1"/>
  <c r="N611" i="26" a="1"/>
  <c r="I616" i="9" a="1"/>
  <c r="N611" i="25" a="1"/>
  <c r="N611" i="29" a="1"/>
  <c r="G630" i="31" l="1"/>
  <c r="L725" i="31"/>
  <c r="F630" i="31"/>
  <c r="C630" i="31"/>
  <c r="E630" i="31"/>
  <c r="K725" i="31"/>
  <c r="M725" i="31"/>
  <c r="N725" i="31"/>
  <c r="D630" i="31"/>
  <c r="W619" i="11"/>
  <c r="J733" i="31"/>
  <c r="O725" i="31"/>
  <c r="M725" i="15"/>
  <c r="N725" i="15"/>
  <c r="K725" i="15"/>
  <c r="G630" i="15"/>
  <c r="F630" i="15"/>
  <c r="C630" i="15"/>
  <c r="O725" i="15"/>
  <c r="H630" i="15"/>
  <c r="L725" i="15"/>
  <c r="E630" i="15"/>
  <c r="D630" i="15"/>
  <c r="P611" i="29"/>
  <c r="N611" i="29"/>
  <c r="S611" i="29"/>
  <c r="Q611" i="29"/>
  <c r="R611" i="29"/>
  <c r="O611" i="29"/>
  <c r="S611" i="30"/>
  <c r="R611" i="30"/>
  <c r="P611" i="30"/>
  <c r="O611" i="30"/>
  <c r="N611" i="30"/>
  <c r="Q611" i="30"/>
  <c r="N611" i="27"/>
  <c r="S611" i="27"/>
  <c r="P611" i="27"/>
  <c r="Q611" i="27"/>
  <c r="O611" i="27"/>
  <c r="R611" i="27"/>
  <c r="S611" i="28"/>
  <c r="R611" i="28"/>
  <c r="Q611" i="28"/>
  <c r="P611" i="28"/>
  <c r="O611" i="28"/>
  <c r="N611" i="28"/>
  <c r="R611" i="25"/>
  <c r="S611" i="25"/>
  <c r="P611" i="25"/>
  <c r="Q611" i="25"/>
  <c r="N611" i="25"/>
  <c r="O611" i="25"/>
  <c r="S611" i="26"/>
  <c r="Q611" i="26"/>
  <c r="P611" i="26"/>
  <c r="R611" i="26"/>
  <c r="O611" i="26"/>
  <c r="N611" i="26"/>
  <c r="S611" i="24"/>
  <c r="R611" i="24"/>
  <c r="Q611" i="24"/>
  <c r="P611" i="24"/>
  <c r="O611" i="24"/>
  <c r="N611" i="24"/>
  <c r="Q611" i="23"/>
  <c r="O611" i="23"/>
  <c r="P611" i="23"/>
  <c r="S611" i="23"/>
  <c r="N611" i="23"/>
  <c r="R611" i="23"/>
  <c r="S611" i="22"/>
  <c r="R611" i="22"/>
  <c r="Q611" i="22"/>
  <c r="P611" i="22"/>
  <c r="O611" i="22"/>
  <c r="N611" i="22"/>
  <c r="R611" i="21"/>
  <c r="P611" i="21"/>
  <c r="N611" i="21"/>
  <c r="S611" i="21"/>
  <c r="Q611" i="21"/>
  <c r="O611" i="21"/>
  <c r="S611" i="18"/>
  <c r="P611" i="18"/>
  <c r="O611" i="18"/>
  <c r="R611" i="18"/>
  <c r="N611" i="18"/>
  <c r="Q611" i="18"/>
  <c r="S611" i="19"/>
  <c r="R611" i="19"/>
  <c r="Q611" i="19"/>
  <c r="P611" i="19"/>
  <c r="O611" i="19"/>
  <c r="N611" i="19"/>
  <c r="M619" i="18"/>
  <c r="J733" i="15"/>
  <c r="H624" i="9"/>
  <c r="B638" i="15"/>
  <c r="P725" i="15"/>
  <c r="M616" i="11"/>
  <c r="L616" i="11"/>
  <c r="J616" i="11"/>
  <c r="I616" i="11"/>
  <c r="K616" i="11"/>
  <c r="AB611" i="11"/>
  <c r="X611" i="11"/>
  <c r="Y611" i="11"/>
  <c r="AA611" i="11"/>
  <c r="Z611" i="11"/>
  <c r="I616" i="9"/>
  <c r="K616" i="9"/>
  <c r="L616" i="9"/>
  <c r="J616" i="9"/>
  <c r="N616" i="9"/>
  <c r="M616" i="9"/>
  <c r="I617" i="11" a="1"/>
  <c r="X612" i="11" a="1"/>
  <c r="N612" i="25" a="1"/>
  <c r="N612" i="28" a="1"/>
  <c r="N612" i="22" a="1"/>
  <c r="N612" i="18" a="1"/>
  <c r="N612" i="26" a="1"/>
  <c r="N612" i="21" a="1"/>
  <c r="N612" i="23" a="1"/>
  <c r="N612" i="19" a="1"/>
  <c r="I617" i="9" a="1"/>
  <c r="N612" i="24" a="1"/>
  <c r="N612" i="29" a="1"/>
  <c r="N612" i="30" a="1"/>
  <c r="N612" i="27" a="1"/>
  <c r="D631" i="31" l="1"/>
  <c r="E631" i="31"/>
  <c r="G631" i="31"/>
  <c r="N726" i="31"/>
  <c r="L726" i="31"/>
  <c r="C631" i="31"/>
  <c r="F631" i="31"/>
  <c r="K726" i="31"/>
  <c r="O726" i="31"/>
  <c r="M726" i="31"/>
  <c r="W620" i="11"/>
  <c r="J734" i="31"/>
  <c r="O726" i="15"/>
  <c r="D631" i="15"/>
  <c r="K726" i="15"/>
  <c r="H631" i="15"/>
  <c r="N726" i="15"/>
  <c r="L726" i="15"/>
  <c r="F631" i="15"/>
  <c r="M726" i="15"/>
  <c r="E631" i="15"/>
  <c r="C631" i="15"/>
  <c r="G631" i="15"/>
  <c r="O612" i="29"/>
  <c r="S612" i="29"/>
  <c r="N612" i="29"/>
  <c r="R612" i="29"/>
  <c r="P612" i="29"/>
  <c r="Q612" i="29"/>
  <c r="R612" i="30"/>
  <c r="S612" i="30"/>
  <c r="Q612" i="30"/>
  <c r="P612" i="30"/>
  <c r="O612" i="30"/>
  <c r="N612" i="30"/>
  <c r="Q612" i="27"/>
  <c r="S612" i="27"/>
  <c r="O612" i="27"/>
  <c r="R612" i="27"/>
  <c r="P612" i="27"/>
  <c r="N612" i="27"/>
  <c r="S612" i="28"/>
  <c r="R612" i="28"/>
  <c r="Q612" i="28"/>
  <c r="P612" i="28"/>
  <c r="O612" i="28"/>
  <c r="N612" i="28"/>
  <c r="R612" i="25"/>
  <c r="P612" i="25"/>
  <c r="O612" i="25"/>
  <c r="S612" i="25"/>
  <c r="Q612" i="25"/>
  <c r="N612" i="25"/>
  <c r="N612" i="26"/>
  <c r="S612" i="26"/>
  <c r="R612" i="26"/>
  <c r="Q612" i="26"/>
  <c r="P612" i="26"/>
  <c r="O612" i="26"/>
  <c r="S612" i="23"/>
  <c r="Q612" i="23"/>
  <c r="N612" i="23"/>
  <c r="R612" i="23"/>
  <c r="P612" i="23"/>
  <c r="O612" i="23"/>
  <c r="N612" i="24"/>
  <c r="S612" i="24"/>
  <c r="R612" i="24"/>
  <c r="Q612" i="24"/>
  <c r="P612" i="24"/>
  <c r="O612" i="24"/>
  <c r="O612" i="21"/>
  <c r="R612" i="21"/>
  <c r="Q612" i="21"/>
  <c r="P612" i="21"/>
  <c r="N612" i="21"/>
  <c r="S612" i="21"/>
  <c r="S612" i="22"/>
  <c r="R612" i="22"/>
  <c r="Q612" i="22"/>
  <c r="P612" i="22"/>
  <c r="O612" i="22"/>
  <c r="N612" i="22"/>
  <c r="S612" i="19"/>
  <c r="R612" i="19"/>
  <c r="Q612" i="19"/>
  <c r="P612" i="19"/>
  <c r="O612" i="19"/>
  <c r="N612" i="19"/>
  <c r="O612" i="18"/>
  <c r="Q612" i="18"/>
  <c r="R612" i="18"/>
  <c r="N612" i="18"/>
  <c r="S612" i="18"/>
  <c r="P612" i="18"/>
  <c r="H625" i="9"/>
  <c r="B639" i="15"/>
  <c r="M620" i="18"/>
  <c r="J734" i="15"/>
  <c r="P726" i="15"/>
  <c r="K617" i="11"/>
  <c r="M617" i="11"/>
  <c r="L617" i="11"/>
  <c r="I617" i="11"/>
  <c r="J617" i="11"/>
  <c r="AB612" i="11"/>
  <c r="Y612" i="11"/>
  <c r="AA612" i="11"/>
  <c r="X612" i="11"/>
  <c r="Z612" i="11"/>
  <c r="I617" i="9"/>
  <c r="M617" i="9"/>
  <c r="K617" i="9"/>
  <c r="N617" i="9"/>
  <c r="L617" i="9"/>
  <c r="J617" i="9"/>
  <c r="I618" i="11" a="1"/>
  <c r="X613" i="11" a="1"/>
  <c r="N613" i="30" a="1"/>
  <c r="N613" i="22" a="1"/>
  <c r="N613" i="27" a="1"/>
  <c r="N613" i="29" a="1"/>
  <c r="N613" i="21" a="1"/>
  <c r="N613" i="25" a="1"/>
  <c r="I618" i="9" a="1"/>
  <c r="N613" i="28" a="1"/>
  <c r="N613" i="19" a="1"/>
  <c r="N613" i="26" a="1"/>
  <c r="N613" i="24" a="1"/>
  <c r="N613" i="18" a="1"/>
  <c r="N613" i="23" a="1"/>
  <c r="L727" i="31" l="1"/>
  <c r="O727" i="31"/>
  <c r="D632" i="31"/>
  <c r="F632" i="31"/>
  <c r="M727" i="31"/>
  <c r="K727" i="31"/>
  <c r="C632" i="31"/>
  <c r="G632" i="31"/>
  <c r="E632" i="31"/>
  <c r="N727" i="31"/>
  <c r="W621" i="11"/>
  <c r="J735" i="31"/>
  <c r="K727" i="15"/>
  <c r="C632" i="15"/>
  <c r="D632" i="15"/>
  <c r="F632" i="15"/>
  <c r="H632" i="15"/>
  <c r="M727" i="15"/>
  <c r="N727" i="15"/>
  <c r="E632" i="15"/>
  <c r="G632" i="15"/>
  <c r="O727" i="15"/>
  <c r="L727" i="15"/>
  <c r="O613" i="29"/>
  <c r="P613" i="29"/>
  <c r="R613" i="29"/>
  <c r="S613" i="29"/>
  <c r="Q613" i="29"/>
  <c r="N613" i="29"/>
  <c r="P613" i="30"/>
  <c r="O613" i="30"/>
  <c r="N613" i="30"/>
  <c r="S613" i="30"/>
  <c r="R613" i="30"/>
  <c r="Q613" i="30"/>
  <c r="R613" i="27"/>
  <c r="Q613" i="27"/>
  <c r="O613" i="27"/>
  <c r="N613" i="27"/>
  <c r="S613" i="27"/>
  <c r="P613" i="27"/>
  <c r="R613" i="28"/>
  <c r="Q613" i="28"/>
  <c r="P613" i="28"/>
  <c r="O613" i="28"/>
  <c r="N613" i="28"/>
  <c r="S613" i="28"/>
  <c r="P613" i="25"/>
  <c r="S613" i="25"/>
  <c r="R613" i="25"/>
  <c r="O613" i="25"/>
  <c r="Q613" i="25"/>
  <c r="N613" i="25"/>
  <c r="S613" i="26"/>
  <c r="R613" i="26"/>
  <c r="Q613" i="26"/>
  <c r="P613" i="26"/>
  <c r="O613" i="26"/>
  <c r="N613" i="26"/>
  <c r="S613" i="24"/>
  <c r="R613" i="24"/>
  <c r="Q613" i="24"/>
  <c r="P613" i="24"/>
  <c r="O613" i="24"/>
  <c r="N613" i="24"/>
  <c r="S613" i="23"/>
  <c r="R613" i="23"/>
  <c r="Q613" i="23"/>
  <c r="O613" i="23"/>
  <c r="N613" i="23"/>
  <c r="P613" i="23"/>
  <c r="Q613" i="21"/>
  <c r="R613" i="21"/>
  <c r="N613" i="21"/>
  <c r="S613" i="21"/>
  <c r="P613" i="21"/>
  <c r="O613" i="21"/>
  <c r="O613" i="22"/>
  <c r="N613" i="22"/>
  <c r="S613" i="22"/>
  <c r="R613" i="22"/>
  <c r="Q613" i="22"/>
  <c r="P613" i="22"/>
  <c r="S613" i="18"/>
  <c r="P613" i="18"/>
  <c r="Q613" i="18"/>
  <c r="N613" i="18"/>
  <c r="R613" i="18"/>
  <c r="O613" i="18"/>
  <c r="S613" i="19"/>
  <c r="R613" i="19"/>
  <c r="Q613" i="19"/>
  <c r="P613" i="19"/>
  <c r="O613" i="19"/>
  <c r="N613" i="19"/>
  <c r="H626" i="9"/>
  <c r="B640" i="15"/>
  <c r="M621" i="18"/>
  <c r="J735" i="15"/>
  <c r="P727" i="15"/>
  <c r="L618" i="11"/>
  <c r="K618" i="11"/>
  <c r="M618" i="11"/>
  <c r="I618" i="11"/>
  <c r="J618" i="11"/>
  <c r="X613" i="11"/>
  <c r="AA613" i="11"/>
  <c r="Z613" i="11"/>
  <c r="Y613" i="11"/>
  <c r="AB613" i="11"/>
  <c r="J618" i="9"/>
  <c r="L618" i="9"/>
  <c r="M618" i="9"/>
  <c r="K618" i="9"/>
  <c r="N618" i="9"/>
  <c r="I618" i="9"/>
  <c r="I619" i="11" a="1"/>
  <c r="X614" i="11" a="1"/>
  <c r="N614" i="29" a="1"/>
  <c r="N614" i="22" a="1"/>
  <c r="N614" i="28" a="1"/>
  <c r="N614" i="24" a="1"/>
  <c r="N614" i="25" a="1"/>
  <c r="N614" i="27" a="1"/>
  <c r="I619" i="9" a="1"/>
  <c r="N614" i="26" a="1"/>
  <c r="N614" i="23" a="1"/>
  <c r="N614" i="21" a="1"/>
  <c r="N614" i="18" a="1"/>
  <c r="N614" i="30" a="1"/>
  <c r="N614" i="19" a="1"/>
  <c r="M728" i="31" l="1"/>
  <c r="W622" i="11"/>
  <c r="J736" i="31"/>
  <c r="D633" i="31"/>
  <c r="G633" i="31"/>
  <c r="O728" i="31"/>
  <c r="C633" i="31"/>
  <c r="E633" i="31"/>
  <c r="L728" i="31"/>
  <c r="N728" i="31"/>
  <c r="K728" i="31"/>
  <c r="F633" i="31"/>
  <c r="E633" i="15"/>
  <c r="G633" i="15"/>
  <c r="L728" i="15"/>
  <c r="O728" i="15"/>
  <c r="M728" i="15"/>
  <c r="C633" i="15"/>
  <c r="K728" i="15"/>
  <c r="N728" i="15"/>
  <c r="D633" i="15"/>
  <c r="H633" i="15"/>
  <c r="F633" i="15"/>
  <c r="S614" i="29"/>
  <c r="Q614" i="29"/>
  <c r="O614" i="29"/>
  <c r="P614" i="29"/>
  <c r="N614" i="29"/>
  <c r="R614" i="29"/>
  <c r="S614" i="30"/>
  <c r="R614" i="30"/>
  <c r="Q614" i="30"/>
  <c r="P614" i="30"/>
  <c r="O614" i="30"/>
  <c r="N614" i="30"/>
  <c r="O614" i="27"/>
  <c r="R614" i="27"/>
  <c r="P614" i="27"/>
  <c r="S614" i="27"/>
  <c r="N614" i="27"/>
  <c r="Q614" i="27"/>
  <c r="S614" i="28"/>
  <c r="R614" i="28"/>
  <c r="Q614" i="28"/>
  <c r="P614" i="28"/>
  <c r="O614" i="28"/>
  <c r="N614" i="28"/>
  <c r="N614" i="25"/>
  <c r="O614" i="25"/>
  <c r="S614" i="25"/>
  <c r="Q614" i="25"/>
  <c r="P614" i="25"/>
  <c r="R614" i="25"/>
  <c r="R614" i="26"/>
  <c r="P614" i="26"/>
  <c r="S614" i="26"/>
  <c r="Q614" i="26"/>
  <c r="N614" i="26"/>
  <c r="O614" i="26"/>
  <c r="S614" i="23"/>
  <c r="P614" i="23"/>
  <c r="N614" i="23"/>
  <c r="O614" i="23"/>
  <c r="R614" i="23"/>
  <c r="Q614" i="23"/>
  <c r="S614" i="24"/>
  <c r="R614" i="24"/>
  <c r="Q614" i="24"/>
  <c r="P614" i="24"/>
  <c r="O614" i="24"/>
  <c r="N614" i="24"/>
  <c r="S614" i="22"/>
  <c r="R614" i="22"/>
  <c r="Q614" i="22"/>
  <c r="P614" i="22"/>
  <c r="O614" i="22"/>
  <c r="N614" i="22"/>
  <c r="N614" i="21"/>
  <c r="S614" i="21"/>
  <c r="Q614" i="21"/>
  <c r="P614" i="21"/>
  <c r="O614" i="21"/>
  <c r="R614" i="21"/>
  <c r="O614" i="19"/>
  <c r="S614" i="19"/>
  <c r="Q614" i="19"/>
  <c r="R614" i="19"/>
  <c r="P614" i="19"/>
  <c r="N614" i="19"/>
  <c r="R614" i="18"/>
  <c r="O614" i="18"/>
  <c r="Q614" i="18"/>
  <c r="S614" i="18"/>
  <c r="P614" i="18"/>
  <c r="N614" i="18"/>
  <c r="M622" i="18"/>
  <c r="J736" i="15"/>
  <c r="H627" i="9"/>
  <c r="B641" i="15"/>
  <c r="P728" i="15"/>
  <c r="K619" i="11"/>
  <c r="L619" i="11"/>
  <c r="J619" i="11"/>
  <c r="M619" i="11"/>
  <c r="I619" i="11"/>
  <c r="Y614" i="11"/>
  <c r="X614" i="11"/>
  <c r="Z614" i="11"/>
  <c r="AA614" i="11"/>
  <c r="AB614" i="11"/>
  <c r="K619" i="9"/>
  <c r="I619" i="9"/>
  <c r="L619" i="9"/>
  <c r="N619" i="9"/>
  <c r="J619" i="9"/>
  <c r="M619" i="9"/>
  <c r="I620" i="11" a="1"/>
  <c r="X615" i="11" a="1"/>
  <c r="N615" i="23" a="1"/>
  <c r="N615" i="27" a="1"/>
  <c r="N615" i="25" a="1"/>
  <c r="N615" i="26" a="1"/>
  <c r="N615" i="29" a="1"/>
  <c r="N615" i="21" a="1"/>
  <c r="I620" i="9" a="1"/>
  <c r="N615" i="30" a="1"/>
  <c r="N615" i="28" a="1"/>
  <c r="N615" i="18" a="1"/>
  <c r="N615" i="19" a="1"/>
  <c r="N615" i="24" a="1"/>
  <c r="N615" i="22" a="1"/>
  <c r="K729" i="31" l="1"/>
  <c r="F634" i="31"/>
  <c r="D634" i="31"/>
  <c r="N729" i="31"/>
  <c r="M729" i="31"/>
  <c r="C634" i="31"/>
  <c r="G634" i="31"/>
  <c r="L729" i="31"/>
  <c r="O729" i="31"/>
  <c r="E634" i="31"/>
  <c r="W623" i="11"/>
  <c r="J737" i="31"/>
  <c r="O729" i="15"/>
  <c r="M729" i="15"/>
  <c r="L729" i="15"/>
  <c r="C634" i="15"/>
  <c r="F634" i="15"/>
  <c r="K729" i="15"/>
  <c r="N729" i="15"/>
  <c r="D634" i="15"/>
  <c r="G634" i="15"/>
  <c r="H634" i="15"/>
  <c r="E634" i="15"/>
  <c r="P615" i="29"/>
  <c r="N615" i="29"/>
  <c r="S615" i="29"/>
  <c r="Q615" i="29"/>
  <c r="R615" i="29"/>
  <c r="O615" i="29"/>
  <c r="S615" i="30"/>
  <c r="R615" i="30"/>
  <c r="P615" i="30"/>
  <c r="O615" i="30"/>
  <c r="N615" i="30"/>
  <c r="Q615" i="30"/>
  <c r="S615" i="27"/>
  <c r="R615" i="27"/>
  <c r="P615" i="27"/>
  <c r="Q615" i="27"/>
  <c r="N615" i="27"/>
  <c r="O615" i="27"/>
  <c r="S615" i="28"/>
  <c r="R615" i="28"/>
  <c r="Q615" i="28"/>
  <c r="P615" i="28"/>
  <c r="O615" i="28"/>
  <c r="N615" i="28"/>
  <c r="Q615" i="25"/>
  <c r="S615" i="25"/>
  <c r="O615" i="25"/>
  <c r="P615" i="25"/>
  <c r="R615" i="25"/>
  <c r="N615" i="25"/>
  <c r="S615" i="26"/>
  <c r="Q615" i="26"/>
  <c r="P615" i="26"/>
  <c r="R615" i="26"/>
  <c r="O615" i="26"/>
  <c r="N615" i="26"/>
  <c r="S615" i="24"/>
  <c r="R615" i="24"/>
  <c r="Q615" i="24"/>
  <c r="P615" i="24"/>
  <c r="O615" i="24"/>
  <c r="N615" i="24"/>
  <c r="Q615" i="23"/>
  <c r="S615" i="23"/>
  <c r="P615" i="23"/>
  <c r="R615" i="23"/>
  <c r="O615" i="23"/>
  <c r="N615" i="23"/>
  <c r="R615" i="21"/>
  <c r="Q615" i="21"/>
  <c r="P615" i="21"/>
  <c r="N615" i="21"/>
  <c r="S615" i="21"/>
  <c r="O615" i="21"/>
  <c r="S615" i="22"/>
  <c r="R615" i="22"/>
  <c r="Q615" i="22"/>
  <c r="P615" i="22"/>
  <c r="O615" i="22"/>
  <c r="N615" i="22"/>
  <c r="Q615" i="18"/>
  <c r="R615" i="18"/>
  <c r="O615" i="18"/>
  <c r="S615" i="18"/>
  <c r="P615" i="18"/>
  <c r="N615" i="18"/>
  <c r="S615" i="19"/>
  <c r="R615" i="19"/>
  <c r="Q615" i="19"/>
  <c r="P615" i="19"/>
  <c r="O615" i="19"/>
  <c r="N615" i="19"/>
  <c r="M623" i="18"/>
  <c r="J737" i="15"/>
  <c r="P729" i="15"/>
  <c r="H628" i="9"/>
  <c r="B642" i="15"/>
  <c r="L620" i="11"/>
  <c r="M620" i="11"/>
  <c r="I620" i="11"/>
  <c r="K620" i="11"/>
  <c r="J620" i="11"/>
  <c r="Z615" i="11"/>
  <c r="AA615" i="11"/>
  <c r="X615" i="11"/>
  <c r="Y615" i="11"/>
  <c r="AB615" i="11"/>
  <c r="K620" i="9"/>
  <c r="N620" i="9"/>
  <c r="J620" i="9"/>
  <c r="M620" i="9"/>
  <c r="I620" i="9"/>
  <c r="L620" i="9"/>
  <c r="I621" i="11" a="1"/>
  <c r="X616" i="11" a="1"/>
  <c r="N616" i="30" a="1"/>
  <c r="N616" i="21" a="1"/>
  <c r="N616" i="27" a="1"/>
  <c r="N616" i="24" a="1"/>
  <c r="I621" i="9" a="1"/>
  <c r="N616" i="22" a="1"/>
  <c r="N616" i="19" a="1"/>
  <c r="N616" i="25" a="1"/>
  <c r="N616" i="29" a="1"/>
  <c r="N616" i="23" a="1"/>
  <c r="N616" i="26" a="1"/>
  <c r="N616" i="28" a="1"/>
  <c r="N616" i="18" a="1"/>
  <c r="L730" i="31" l="1"/>
  <c r="M730" i="31"/>
  <c r="D635" i="31"/>
  <c r="N730" i="31"/>
  <c r="G635" i="31"/>
  <c r="F635" i="31"/>
  <c r="O730" i="31"/>
  <c r="C635" i="31"/>
  <c r="K730" i="31"/>
  <c r="W624" i="11"/>
  <c r="J738" i="31"/>
  <c r="E635" i="31"/>
  <c r="K730" i="15"/>
  <c r="L730" i="15"/>
  <c r="H635" i="15"/>
  <c r="D635" i="15"/>
  <c r="E635" i="15"/>
  <c r="F635" i="15"/>
  <c r="C635" i="15"/>
  <c r="G635" i="15"/>
  <c r="O730" i="15"/>
  <c r="M730" i="15"/>
  <c r="N730" i="15"/>
  <c r="S616" i="29"/>
  <c r="P616" i="29"/>
  <c r="N616" i="29"/>
  <c r="Q616" i="29"/>
  <c r="R616" i="29"/>
  <c r="O616" i="29"/>
  <c r="R616" i="30"/>
  <c r="S616" i="30"/>
  <c r="Q616" i="30"/>
  <c r="P616" i="30"/>
  <c r="O616" i="30"/>
  <c r="N616" i="30"/>
  <c r="R616" i="27"/>
  <c r="O616" i="27"/>
  <c r="N616" i="27"/>
  <c r="P616" i="27"/>
  <c r="S616" i="27"/>
  <c r="Q616" i="27"/>
  <c r="S616" i="28"/>
  <c r="R616" i="28"/>
  <c r="Q616" i="28"/>
  <c r="P616" i="28"/>
  <c r="O616" i="28"/>
  <c r="N616" i="28"/>
  <c r="S616" i="25"/>
  <c r="R616" i="25"/>
  <c r="P616" i="25"/>
  <c r="O616" i="25"/>
  <c r="Q616" i="25"/>
  <c r="N616" i="25"/>
  <c r="N616" i="26"/>
  <c r="S616" i="26"/>
  <c r="R616" i="26"/>
  <c r="Q616" i="26"/>
  <c r="P616" i="26"/>
  <c r="O616" i="26"/>
  <c r="S616" i="23"/>
  <c r="R616" i="23"/>
  <c r="Q616" i="23"/>
  <c r="P616" i="23"/>
  <c r="O616" i="23"/>
  <c r="N616" i="23"/>
  <c r="N616" i="24"/>
  <c r="S616" i="24"/>
  <c r="R616" i="24"/>
  <c r="Q616" i="24"/>
  <c r="P616" i="24"/>
  <c r="O616" i="24"/>
  <c r="S616" i="22"/>
  <c r="R616" i="22"/>
  <c r="Q616" i="22"/>
  <c r="P616" i="22"/>
  <c r="N616" i="22"/>
  <c r="O616" i="22"/>
  <c r="R616" i="21"/>
  <c r="O616" i="21"/>
  <c r="Q616" i="21"/>
  <c r="P616" i="21"/>
  <c r="N616" i="21"/>
  <c r="S616" i="21"/>
  <c r="R616" i="19"/>
  <c r="Q616" i="19"/>
  <c r="P616" i="19"/>
  <c r="O616" i="19"/>
  <c r="N616" i="19"/>
  <c r="S616" i="19"/>
  <c r="R616" i="18"/>
  <c r="Q616" i="18"/>
  <c r="S616" i="18"/>
  <c r="O616" i="18"/>
  <c r="P616" i="18"/>
  <c r="N616" i="18"/>
  <c r="H629" i="9"/>
  <c r="B643" i="15"/>
  <c r="M624" i="18"/>
  <c r="J738" i="15"/>
  <c r="P730" i="15"/>
  <c r="J621" i="11"/>
  <c r="L621" i="11"/>
  <c r="K621" i="11"/>
  <c r="I621" i="11"/>
  <c r="M621" i="11"/>
  <c r="AB616" i="11"/>
  <c r="Z616" i="11"/>
  <c r="X616" i="11"/>
  <c r="Y616" i="11"/>
  <c r="AA616" i="11"/>
  <c r="J621" i="9"/>
  <c r="M621" i="9"/>
  <c r="N621" i="9"/>
  <c r="K621" i="9"/>
  <c r="I621" i="9"/>
  <c r="L621" i="9"/>
  <c r="I622" i="11" a="1"/>
  <c r="X617" i="11" a="1"/>
  <c r="N617" i="23" a="1"/>
  <c r="N617" i="25" a="1"/>
  <c r="N617" i="29" a="1"/>
  <c r="N617" i="28" a="1"/>
  <c r="I622" i="9" a="1"/>
  <c r="N617" i="27" a="1"/>
  <c r="N617" i="19" a="1"/>
  <c r="N617" i="30" a="1"/>
  <c r="N617" i="26" a="1"/>
  <c r="N617" i="22" a="1"/>
  <c r="N617" i="21" a="1"/>
  <c r="N617" i="24" a="1"/>
  <c r="N617" i="18" a="1"/>
  <c r="E636" i="31" l="1"/>
  <c r="F636" i="31"/>
  <c r="N731" i="31"/>
  <c r="D636" i="31"/>
  <c r="K731" i="31"/>
  <c r="M731" i="31"/>
  <c r="L731" i="31"/>
  <c r="G636" i="31"/>
  <c r="C636" i="31"/>
  <c r="O731" i="31"/>
  <c r="W625" i="11"/>
  <c r="J739" i="31"/>
  <c r="M731" i="15"/>
  <c r="N731" i="15"/>
  <c r="K731" i="15"/>
  <c r="L731" i="15"/>
  <c r="F636" i="15"/>
  <c r="O731" i="15"/>
  <c r="E636" i="15"/>
  <c r="C636" i="15"/>
  <c r="H636" i="15"/>
  <c r="G636" i="15"/>
  <c r="D636" i="15"/>
  <c r="S617" i="29"/>
  <c r="O617" i="29"/>
  <c r="N617" i="29"/>
  <c r="Q617" i="29"/>
  <c r="R617" i="29"/>
  <c r="P617" i="29"/>
  <c r="P617" i="30"/>
  <c r="O617" i="30"/>
  <c r="N617" i="30"/>
  <c r="S617" i="30"/>
  <c r="R617" i="30"/>
  <c r="Q617" i="30"/>
  <c r="P617" i="27"/>
  <c r="S617" i="27"/>
  <c r="R617" i="27"/>
  <c r="O617" i="27"/>
  <c r="N617" i="27"/>
  <c r="Q617" i="27"/>
  <c r="R617" i="28"/>
  <c r="Q617" i="28"/>
  <c r="P617" i="28"/>
  <c r="O617" i="28"/>
  <c r="N617" i="28"/>
  <c r="S617" i="28"/>
  <c r="Q617" i="25"/>
  <c r="S617" i="25"/>
  <c r="N617" i="25"/>
  <c r="P617" i="25"/>
  <c r="R617" i="25"/>
  <c r="O617" i="25"/>
  <c r="S617" i="26"/>
  <c r="R617" i="26"/>
  <c r="Q617" i="26"/>
  <c r="P617" i="26"/>
  <c r="O617" i="26"/>
  <c r="N617" i="26"/>
  <c r="S617" i="24"/>
  <c r="R617" i="24"/>
  <c r="Q617" i="24"/>
  <c r="P617" i="24"/>
  <c r="O617" i="24"/>
  <c r="N617" i="24"/>
  <c r="S617" i="23"/>
  <c r="P617" i="23"/>
  <c r="N617" i="23"/>
  <c r="Q617" i="23"/>
  <c r="R617" i="23"/>
  <c r="O617" i="23"/>
  <c r="Q617" i="21"/>
  <c r="R617" i="21"/>
  <c r="O617" i="21"/>
  <c r="N617" i="21"/>
  <c r="S617" i="21"/>
  <c r="P617" i="21"/>
  <c r="O617" i="22"/>
  <c r="N617" i="22"/>
  <c r="S617" i="22"/>
  <c r="R617" i="22"/>
  <c r="Q617" i="22"/>
  <c r="P617" i="22"/>
  <c r="S617" i="19"/>
  <c r="R617" i="19"/>
  <c r="Q617" i="19"/>
  <c r="P617" i="19"/>
  <c r="O617" i="19"/>
  <c r="N617" i="19"/>
  <c r="R617" i="18"/>
  <c r="O617" i="18"/>
  <c r="N617" i="18"/>
  <c r="S617" i="18"/>
  <c r="Q617" i="18"/>
  <c r="P617" i="18"/>
  <c r="H630" i="9"/>
  <c r="B644" i="15"/>
  <c r="M625" i="18"/>
  <c r="J739" i="15"/>
  <c r="P731" i="15"/>
  <c r="M622" i="11"/>
  <c r="J622" i="11"/>
  <c r="K622" i="11"/>
  <c r="I622" i="11"/>
  <c r="L622" i="11"/>
  <c r="AB617" i="11"/>
  <c r="X617" i="11"/>
  <c r="Y617" i="11"/>
  <c r="AA617" i="11"/>
  <c r="Z617" i="11"/>
  <c r="L622" i="9"/>
  <c r="I622" i="9"/>
  <c r="M622" i="9"/>
  <c r="K622" i="9"/>
  <c r="N622" i="9"/>
  <c r="J622" i="9"/>
  <c r="I623" i="11" a="1"/>
  <c r="X618" i="11" a="1"/>
  <c r="N618" i="27" a="1"/>
  <c r="N618" i="25" a="1"/>
  <c r="I623" i="9" a="1"/>
  <c r="N618" i="18" a="1"/>
  <c r="N618" i="21" a="1"/>
  <c r="N618" i="22" a="1"/>
  <c r="N618" i="24" a="1"/>
  <c r="N618" i="26" a="1"/>
  <c r="N618" i="28" a="1"/>
  <c r="N618" i="30" a="1"/>
  <c r="N618" i="29" a="1"/>
  <c r="N618" i="23" a="1"/>
  <c r="N618" i="19" a="1"/>
  <c r="N732" i="31" l="1"/>
  <c r="K732" i="31"/>
  <c r="W626" i="11"/>
  <c r="J740" i="31"/>
  <c r="G637" i="31"/>
  <c r="M732" i="31"/>
  <c r="D637" i="31"/>
  <c r="L732" i="31"/>
  <c r="E637" i="31"/>
  <c r="O732" i="31"/>
  <c r="F637" i="31"/>
  <c r="C637" i="31"/>
  <c r="N732" i="15"/>
  <c r="O732" i="15"/>
  <c r="K732" i="15"/>
  <c r="G637" i="15"/>
  <c r="D637" i="15"/>
  <c r="M732" i="15"/>
  <c r="L732" i="15"/>
  <c r="C637" i="15"/>
  <c r="E637" i="15"/>
  <c r="H637" i="15"/>
  <c r="F637" i="15"/>
  <c r="P618" i="29"/>
  <c r="N618" i="29"/>
  <c r="R618" i="29"/>
  <c r="O618" i="29"/>
  <c r="S618" i="29"/>
  <c r="Q618" i="29"/>
  <c r="S618" i="30"/>
  <c r="R618" i="30"/>
  <c r="Q618" i="30"/>
  <c r="P618" i="30"/>
  <c r="O618" i="30"/>
  <c r="N618" i="30"/>
  <c r="P618" i="27"/>
  <c r="S618" i="27"/>
  <c r="Q618" i="27"/>
  <c r="O618" i="27"/>
  <c r="N618" i="27"/>
  <c r="R618" i="27"/>
  <c r="S618" i="28"/>
  <c r="R618" i="28"/>
  <c r="Q618" i="28"/>
  <c r="P618" i="28"/>
  <c r="O618" i="28"/>
  <c r="N618" i="28"/>
  <c r="O618" i="25"/>
  <c r="Q618" i="25"/>
  <c r="P618" i="25"/>
  <c r="N618" i="25"/>
  <c r="S618" i="25"/>
  <c r="R618" i="25"/>
  <c r="R618" i="26"/>
  <c r="P618" i="26"/>
  <c r="S618" i="26"/>
  <c r="Q618" i="26"/>
  <c r="O618" i="26"/>
  <c r="N618" i="26"/>
  <c r="S618" i="23"/>
  <c r="Q618" i="23"/>
  <c r="R618" i="23"/>
  <c r="N618" i="23"/>
  <c r="P618" i="23"/>
  <c r="O618" i="23"/>
  <c r="N618" i="24"/>
  <c r="S618" i="24"/>
  <c r="R618" i="24"/>
  <c r="Q618" i="24"/>
  <c r="P618" i="24"/>
  <c r="O618" i="24"/>
  <c r="S618" i="22"/>
  <c r="R618" i="22"/>
  <c r="Q618" i="22"/>
  <c r="P618" i="22"/>
  <c r="O618" i="22"/>
  <c r="N618" i="22"/>
  <c r="S618" i="21"/>
  <c r="R618" i="21"/>
  <c r="P618" i="21"/>
  <c r="O618" i="21"/>
  <c r="N618" i="21"/>
  <c r="Q618" i="21"/>
  <c r="N618" i="18"/>
  <c r="Q618" i="18"/>
  <c r="O618" i="18"/>
  <c r="P618" i="18"/>
  <c r="S618" i="18"/>
  <c r="R618" i="18"/>
  <c r="O618" i="19"/>
  <c r="S618" i="19"/>
  <c r="R618" i="19"/>
  <c r="Q618" i="19"/>
  <c r="P618" i="19"/>
  <c r="N618" i="19"/>
  <c r="M626" i="18"/>
  <c r="J740" i="15"/>
  <c r="P732" i="15"/>
  <c r="H631" i="9"/>
  <c r="B645" i="15"/>
  <c r="L623" i="11"/>
  <c r="M623" i="11"/>
  <c r="I623" i="11"/>
  <c r="J623" i="11"/>
  <c r="K623" i="11"/>
  <c r="AA618" i="11"/>
  <c r="X618" i="11"/>
  <c r="Y618" i="11"/>
  <c r="AB618" i="11"/>
  <c r="Z618" i="11"/>
  <c r="I623" i="9"/>
  <c r="J623" i="9"/>
  <c r="N623" i="9"/>
  <c r="M623" i="9"/>
  <c r="K623" i="9"/>
  <c r="L623" i="9"/>
  <c r="I624" i="11" a="1"/>
  <c r="X619" i="11" a="1"/>
  <c r="N619" i="30" a="1"/>
  <c r="N619" i="28" a="1"/>
  <c r="N619" i="26" a="1"/>
  <c r="N619" i="29" a="1"/>
  <c r="I624" i="9" a="1"/>
  <c r="N619" i="23" a="1"/>
  <c r="N619" i="27" a="1"/>
  <c r="N619" i="25" a="1"/>
  <c r="N619" i="22" a="1"/>
  <c r="N619" i="19" a="1"/>
  <c r="N619" i="21" a="1"/>
  <c r="N619" i="18" a="1"/>
  <c r="N619" i="24" a="1"/>
  <c r="L733" i="31" l="1"/>
  <c r="D638" i="31"/>
  <c r="N733" i="31"/>
  <c r="C638" i="31"/>
  <c r="G638" i="31"/>
  <c r="W627" i="11"/>
  <c r="J741" i="31"/>
  <c r="E638" i="31"/>
  <c r="F638" i="31"/>
  <c r="O733" i="31"/>
  <c r="M733" i="31"/>
  <c r="K733" i="31"/>
  <c r="L733" i="15"/>
  <c r="N733" i="15"/>
  <c r="F638" i="15"/>
  <c r="E638" i="15"/>
  <c r="O733" i="15"/>
  <c r="G638" i="15"/>
  <c r="H638" i="15"/>
  <c r="D638" i="15"/>
  <c r="M733" i="15"/>
  <c r="K733" i="15"/>
  <c r="C638" i="15"/>
  <c r="Q619" i="29"/>
  <c r="N619" i="29"/>
  <c r="O619" i="29"/>
  <c r="R619" i="29"/>
  <c r="P619" i="29"/>
  <c r="S619" i="29"/>
  <c r="S619" i="30"/>
  <c r="R619" i="30"/>
  <c r="P619" i="30"/>
  <c r="O619" i="30"/>
  <c r="N619" i="30"/>
  <c r="Q619" i="30"/>
  <c r="O619" i="27"/>
  <c r="Q619" i="27"/>
  <c r="N619" i="27"/>
  <c r="S619" i="27"/>
  <c r="P619" i="27"/>
  <c r="R619" i="27"/>
  <c r="S619" i="28"/>
  <c r="R619" i="28"/>
  <c r="Q619" i="28"/>
  <c r="P619" i="28"/>
  <c r="O619" i="28"/>
  <c r="N619" i="28"/>
  <c r="R619" i="25"/>
  <c r="O619" i="25"/>
  <c r="Q619" i="25"/>
  <c r="N619" i="25"/>
  <c r="P619" i="25"/>
  <c r="S619" i="25"/>
  <c r="S619" i="26"/>
  <c r="Q619" i="26"/>
  <c r="P619" i="26"/>
  <c r="N619" i="26"/>
  <c r="O619" i="26"/>
  <c r="R619" i="26"/>
  <c r="S619" i="24"/>
  <c r="R619" i="24"/>
  <c r="Q619" i="24"/>
  <c r="P619" i="24"/>
  <c r="O619" i="24"/>
  <c r="N619" i="24"/>
  <c r="P619" i="23"/>
  <c r="S619" i="23"/>
  <c r="Q619" i="23"/>
  <c r="R619" i="23"/>
  <c r="O619" i="23"/>
  <c r="N619" i="23"/>
  <c r="S619" i="21"/>
  <c r="P619" i="21"/>
  <c r="N619" i="21"/>
  <c r="R619" i="21"/>
  <c r="Q619" i="21"/>
  <c r="O619" i="21"/>
  <c r="S619" i="22"/>
  <c r="R619" i="22"/>
  <c r="Q619" i="22"/>
  <c r="P619" i="22"/>
  <c r="O619" i="22"/>
  <c r="N619" i="22"/>
  <c r="S619" i="19"/>
  <c r="R619" i="19"/>
  <c r="Q619" i="19"/>
  <c r="P619" i="19"/>
  <c r="O619" i="19"/>
  <c r="N619" i="19"/>
  <c r="S619" i="18"/>
  <c r="R619" i="18"/>
  <c r="P619" i="18"/>
  <c r="N619" i="18"/>
  <c r="Q619" i="18"/>
  <c r="O619" i="18"/>
  <c r="H632" i="9"/>
  <c r="B646" i="15"/>
  <c r="M627" i="18"/>
  <c r="J741" i="15"/>
  <c r="P733" i="15"/>
  <c r="M624" i="11"/>
  <c r="I624" i="11"/>
  <c r="K624" i="11"/>
  <c r="L624" i="11"/>
  <c r="J624" i="11"/>
  <c r="Z619" i="11"/>
  <c r="Y619" i="11"/>
  <c r="AA619" i="11"/>
  <c r="AB619" i="11"/>
  <c r="X619" i="11"/>
  <c r="J624" i="9"/>
  <c r="M624" i="9"/>
  <c r="L624" i="9"/>
  <c r="I624" i="9"/>
  <c r="N624" i="9"/>
  <c r="K624" i="9"/>
  <c r="I625" i="11" a="1"/>
  <c r="X620" i="11" a="1"/>
  <c r="N620" i="22" a="1"/>
  <c r="N620" i="19" a="1"/>
  <c r="N620" i="30" a="1"/>
  <c r="N620" i="27" a="1"/>
  <c r="N620" i="25" a="1"/>
  <c r="N620" i="24" a="1"/>
  <c r="I625" i="9" a="1"/>
  <c r="N620" i="18" a="1"/>
  <c r="N620" i="29" a="1"/>
  <c r="N620" i="28" a="1"/>
  <c r="N620" i="21" a="1"/>
  <c r="N620" i="26" a="1"/>
  <c r="N620" i="23" a="1"/>
  <c r="C639" i="31" l="1"/>
  <c r="G639" i="31"/>
  <c r="K734" i="31"/>
  <c r="O734" i="31"/>
  <c r="L734" i="31"/>
  <c r="F639" i="31"/>
  <c r="N734" i="31"/>
  <c r="M734" i="31"/>
  <c r="D639" i="31"/>
  <c r="E639" i="31"/>
  <c r="W628" i="11"/>
  <c r="J742" i="31"/>
  <c r="M734" i="15"/>
  <c r="O734" i="15"/>
  <c r="L734" i="15"/>
  <c r="K734" i="15"/>
  <c r="D639" i="15"/>
  <c r="N734" i="15"/>
  <c r="E639" i="15"/>
  <c r="H639" i="15"/>
  <c r="F639" i="15"/>
  <c r="C639" i="15"/>
  <c r="G639" i="15"/>
  <c r="O620" i="29"/>
  <c r="S620" i="29"/>
  <c r="Q620" i="29"/>
  <c r="N620" i="29"/>
  <c r="R620" i="29"/>
  <c r="P620" i="29"/>
  <c r="R620" i="30"/>
  <c r="S620" i="30"/>
  <c r="Q620" i="30"/>
  <c r="P620" i="30"/>
  <c r="O620" i="30"/>
  <c r="N620" i="30"/>
  <c r="Q620" i="27"/>
  <c r="S620" i="27"/>
  <c r="O620" i="27"/>
  <c r="N620" i="27"/>
  <c r="R620" i="27"/>
  <c r="P620" i="27"/>
  <c r="S620" i="28"/>
  <c r="R620" i="28"/>
  <c r="Q620" i="28"/>
  <c r="P620" i="28"/>
  <c r="O620" i="28"/>
  <c r="N620" i="28"/>
  <c r="O620" i="25"/>
  <c r="Q620" i="25"/>
  <c r="R620" i="25"/>
  <c r="S620" i="25"/>
  <c r="P620" i="25"/>
  <c r="N620" i="25"/>
  <c r="N620" i="26"/>
  <c r="S620" i="26"/>
  <c r="R620" i="26"/>
  <c r="Q620" i="26"/>
  <c r="P620" i="26"/>
  <c r="O620" i="26"/>
  <c r="R620" i="23"/>
  <c r="P620" i="23"/>
  <c r="S620" i="23"/>
  <c r="Q620" i="23"/>
  <c r="O620" i="23"/>
  <c r="N620" i="23"/>
  <c r="N620" i="24"/>
  <c r="S620" i="24"/>
  <c r="R620" i="24"/>
  <c r="Q620" i="24"/>
  <c r="P620" i="24"/>
  <c r="O620" i="24"/>
  <c r="S620" i="22"/>
  <c r="R620" i="22"/>
  <c r="Q620" i="22"/>
  <c r="P620" i="22"/>
  <c r="O620" i="22"/>
  <c r="N620" i="22"/>
  <c r="Q620" i="21"/>
  <c r="P620" i="21"/>
  <c r="S620" i="21"/>
  <c r="R620" i="21"/>
  <c r="O620" i="21"/>
  <c r="N620" i="21"/>
  <c r="O620" i="18"/>
  <c r="S620" i="18"/>
  <c r="N620" i="18"/>
  <c r="R620" i="18"/>
  <c r="P620" i="18"/>
  <c r="Q620" i="18"/>
  <c r="S620" i="19"/>
  <c r="R620" i="19"/>
  <c r="Q620" i="19"/>
  <c r="P620" i="19"/>
  <c r="N620" i="19"/>
  <c r="O620" i="19"/>
  <c r="M628" i="18"/>
  <c r="J742" i="15"/>
  <c r="H633" i="9"/>
  <c r="B647" i="15"/>
  <c r="P734" i="15"/>
  <c r="L625" i="11"/>
  <c r="M625" i="11"/>
  <c r="K625" i="11"/>
  <c r="I625" i="11"/>
  <c r="J625" i="11"/>
  <c r="Z620" i="11"/>
  <c r="Y620" i="11"/>
  <c r="AB620" i="11"/>
  <c r="X620" i="11"/>
  <c r="AA620" i="11"/>
  <c r="I625" i="9"/>
  <c r="M625" i="9"/>
  <c r="J625" i="9"/>
  <c r="N625" i="9"/>
  <c r="K625" i="9"/>
  <c r="L625" i="9"/>
  <c r="I626" i="11" a="1"/>
  <c r="X621" i="11" a="1"/>
  <c r="N621" i="28" a="1"/>
  <c r="N621" i="26" a="1"/>
  <c r="N621" i="24" a="1"/>
  <c r="I626" i="9" a="1"/>
  <c r="N621" i="18" a="1"/>
  <c r="N621" i="30" a="1"/>
  <c r="N621" i="22" a="1"/>
  <c r="N621" i="19" a="1"/>
  <c r="N621" i="29" a="1"/>
  <c r="N621" i="23" a="1"/>
  <c r="N621" i="21" a="1"/>
  <c r="N621" i="25" a="1"/>
  <c r="N621" i="27" a="1"/>
  <c r="L735" i="31" l="1"/>
  <c r="C640" i="31"/>
  <c r="K735" i="31"/>
  <c r="N735" i="31"/>
  <c r="W629" i="11"/>
  <c r="J743" i="31"/>
  <c r="F640" i="31"/>
  <c r="O735" i="31"/>
  <c r="M735" i="31"/>
  <c r="D640" i="31"/>
  <c r="E640" i="31"/>
  <c r="G640" i="31"/>
  <c r="N735" i="15"/>
  <c r="O735" i="15"/>
  <c r="D640" i="15"/>
  <c r="G640" i="15"/>
  <c r="L735" i="15"/>
  <c r="H640" i="15"/>
  <c r="K735" i="15"/>
  <c r="C640" i="15"/>
  <c r="M735" i="15"/>
  <c r="E640" i="15"/>
  <c r="F640" i="15"/>
  <c r="R621" i="29"/>
  <c r="P621" i="29"/>
  <c r="S621" i="29"/>
  <c r="Q621" i="29"/>
  <c r="O621" i="29"/>
  <c r="N621" i="29"/>
  <c r="P621" i="30"/>
  <c r="O621" i="30"/>
  <c r="N621" i="30"/>
  <c r="S621" i="30"/>
  <c r="R621" i="30"/>
  <c r="Q621" i="30"/>
  <c r="O621" i="27"/>
  <c r="R621" i="27"/>
  <c r="Q621" i="27"/>
  <c r="S621" i="27"/>
  <c r="P621" i="27"/>
  <c r="N621" i="27"/>
  <c r="R621" i="28"/>
  <c r="Q621" i="28"/>
  <c r="P621" i="28"/>
  <c r="O621" i="28"/>
  <c r="N621" i="28"/>
  <c r="S621" i="28"/>
  <c r="R621" i="25"/>
  <c r="O621" i="25"/>
  <c r="P621" i="25"/>
  <c r="N621" i="25"/>
  <c r="S621" i="25"/>
  <c r="Q621" i="25"/>
  <c r="S621" i="26"/>
  <c r="R621" i="26"/>
  <c r="Q621" i="26"/>
  <c r="P621" i="26"/>
  <c r="O621" i="26"/>
  <c r="N621" i="26"/>
  <c r="S621" i="24"/>
  <c r="R621" i="24"/>
  <c r="Q621" i="24"/>
  <c r="P621" i="24"/>
  <c r="O621" i="24"/>
  <c r="N621" i="24"/>
  <c r="N621" i="23"/>
  <c r="Q621" i="23"/>
  <c r="P621" i="23"/>
  <c r="S621" i="23"/>
  <c r="R621" i="23"/>
  <c r="O621" i="23"/>
  <c r="S621" i="21"/>
  <c r="N621" i="21"/>
  <c r="R621" i="21"/>
  <c r="Q621" i="21"/>
  <c r="O621" i="21"/>
  <c r="P621" i="21"/>
  <c r="O621" i="22"/>
  <c r="N621" i="22"/>
  <c r="S621" i="22"/>
  <c r="R621" i="22"/>
  <c r="Q621" i="22"/>
  <c r="P621" i="22"/>
  <c r="R621" i="18"/>
  <c r="O621" i="18"/>
  <c r="S621" i="18"/>
  <c r="Q621" i="18"/>
  <c r="P621" i="18"/>
  <c r="N621" i="18"/>
  <c r="S621" i="19"/>
  <c r="R621" i="19"/>
  <c r="Q621" i="19"/>
  <c r="P621" i="19"/>
  <c r="O621" i="19"/>
  <c r="N621" i="19"/>
  <c r="M629" i="18"/>
  <c r="J743" i="15"/>
  <c r="P735" i="15"/>
  <c r="H634" i="9"/>
  <c r="B648" i="15"/>
  <c r="K626" i="11"/>
  <c r="I626" i="11"/>
  <c r="M626" i="11"/>
  <c r="L626" i="11"/>
  <c r="J626" i="11"/>
  <c r="AA621" i="11"/>
  <c r="Y621" i="11"/>
  <c r="Z621" i="11"/>
  <c r="X621" i="11"/>
  <c r="AB621" i="11"/>
  <c r="N626" i="9"/>
  <c r="I626" i="9"/>
  <c r="M626" i="9"/>
  <c r="J626" i="9"/>
  <c r="K626" i="9"/>
  <c r="L626" i="9"/>
  <c r="I627" i="11" a="1"/>
  <c r="X622" i="11" a="1"/>
  <c r="N622" i="28" a="1"/>
  <c r="N622" i="22" a="1"/>
  <c r="N622" i="21" a="1"/>
  <c r="N622" i="18" a="1"/>
  <c r="N622" i="19" a="1"/>
  <c r="N622" i="25" a="1"/>
  <c r="N622" i="27" a="1"/>
  <c r="N622" i="23" a="1"/>
  <c r="N622" i="30" a="1"/>
  <c r="N622" i="24" a="1"/>
  <c r="N622" i="26" a="1"/>
  <c r="N622" i="29" a="1"/>
  <c r="I627" i="9" a="1"/>
  <c r="O736" i="31" l="1"/>
  <c r="M736" i="31"/>
  <c r="G641" i="31"/>
  <c r="D641" i="31"/>
  <c r="F641" i="31"/>
  <c r="L736" i="31"/>
  <c r="E641" i="31"/>
  <c r="K736" i="31"/>
  <c r="N736" i="31"/>
  <c r="C641" i="31"/>
  <c r="W630" i="11"/>
  <c r="J744" i="31"/>
  <c r="N736" i="15"/>
  <c r="O736" i="15"/>
  <c r="K736" i="15"/>
  <c r="E641" i="15"/>
  <c r="H641" i="15"/>
  <c r="F641" i="15"/>
  <c r="D641" i="15"/>
  <c r="L736" i="15"/>
  <c r="M736" i="15"/>
  <c r="G641" i="15"/>
  <c r="C641" i="15"/>
  <c r="S622" i="29"/>
  <c r="P622" i="29"/>
  <c r="N622" i="29"/>
  <c r="R622" i="29"/>
  <c r="Q622" i="29"/>
  <c r="O622" i="29"/>
  <c r="S622" i="30"/>
  <c r="R622" i="30"/>
  <c r="Q622" i="30"/>
  <c r="P622" i="30"/>
  <c r="O622" i="30"/>
  <c r="N622" i="30"/>
  <c r="S622" i="27"/>
  <c r="N622" i="27"/>
  <c r="R622" i="27"/>
  <c r="P622" i="27"/>
  <c r="Q622" i="27"/>
  <c r="O622" i="27"/>
  <c r="S622" i="28"/>
  <c r="R622" i="28"/>
  <c r="Q622" i="28"/>
  <c r="P622" i="28"/>
  <c r="O622" i="28"/>
  <c r="N622" i="28"/>
  <c r="P622" i="25"/>
  <c r="R622" i="25"/>
  <c r="S622" i="25"/>
  <c r="N622" i="25"/>
  <c r="Q622" i="25"/>
  <c r="O622" i="25"/>
  <c r="R622" i="26"/>
  <c r="P622" i="26"/>
  <c r="S622" i="26"/>
  <c r="Q622" i="26"/>
  <c r="O622" i="26"/>
  <c r="N622" i="26"/>
  <c r="S622" i="23"/>
  <c r="N622" i="23"/>
  <c r="Q622" i="23"/>
  <c r="R622" i="23"/>
  <c r="P622" i="23"/>
  <c r="O622" i="23"/>
  <c r="Q622" i="24"/>
  <c r="P622" i="24"/>
  <c r="O622" i="24"/>
  <c r="N622" i="24"/>
  <c r="R622" i="24"/>
  <c r="S622" i="24"/>
  <c r="S622" i="22"/>
  <c r="R622" i="22"/>
  <c r="Q622" i="22"/>
  <c r="P622" i="22"/>
  <c r="O622" i="22"/>
  <c r="N622" i="22"/>
  <c r="N622" i="21"/>
  <c r="Q622" i="21"/>
  <c r="P622" i="21"/>
  <c r="O622" i="21"/>
  <c r="S622" i="21"/>
  <c r="R622" i="21"/>
  <c r="S622" i="18"/>
  <c r="Q622" i="18"/>
  <c r="O622" i="18"/>
  <c r="P622" i="18"/>
  <c r="R622" i="18"/>
  <c r="N622" i="18"/>
  <c r="O622" i="19"/>
  <c r="S622" i="19"/>
  <c r="R622" i="19"/>
  <c r="Q622" i="19"/>
  <c r="P622" i="19"/>
  <c r="N622" i="19"/>
  <c r="H635" i="9"/>
  <c r="B649" i="15"/>
  <c r="P736" i="15"/>
  <c r="M630" i="18"/>
  <c r="J744" i="15"/>
  <c r="I627" i="11"/>
  <c r="K627" i="11"/>
  <c r="L627" i="11"/>
  <c r="J627" i="11"/>
  <c r="M627" i="11"/>
  <c r="Z622" i="11"/>
  <c r="AB622" i="11"/>
  <c r="Y622" i="11"/>
  <c r="AA622" i="11"/>
  <c r="X622" i="11"/>
  <c r="M627" i="9"/>
  <c r="L627" i="9"/>
  <c r="N627" i="9"/>
  <c r="J627" i="9"/>
  <c r="I627" i="9"/>
  <c r="K627" i="9"/>
  <c r="I628" i="11" a="1"/>
  <c r="X623" i="11" a="1"/>
  <c r="N623" i="23" a="1"/>
  <c r="N623" i="27" a="1"/>
  <c r="N623" i="19" a="1"/>
  <c r="N623" i="18" a="1"/>
  <c r="N623" i="24" a="1"/>
  <c r="N623" i="22" a="1"/>
  <c r="I628" i="9" a="1"/>
  <c r="N623" i="28" a="1"/>
  <c r="N623" i="26" a="1"/>
  <c r="N623" i="25" a="1"/>
  <c r="N623" i="21" a="1"/>
  <c r="N623" i="29" a="1"/>
  <c r="N623" i="30" a="1"/>
  <c r="G642" i="31" l="1"/>
  <c r="K737" i="31"/>
  <c r="N737" i="31"/>
  <c r="F642" i="31"/>
  <c r="C642" i="31"/>
  <c r="L737" i="31"/>
  <c r="W631" i="11"/>
  <c r="J745" i="31"/>
  <c r="D642" i="31"/>
  <c r="O737" i="31"/>
  <c r="E642" i="31"/>
  <c r="M737" i="31"/>
  <c r="M737" i="15"/>
  <c r="E642" i="15"/>
  <c r="C642" i="15"/>
  <c r="K737" i="15"/>
  <c r="O737" i="15"/>
  <c r="G642" i="15"/>
  <c r="N737" i="15"/>
  <c r="D642" i="15"/>
  <c r="H642" i="15"/>
  <c r="F642" i="15"/>
  <c r="L737" i="15"/>
  <c r="S623" i="29"/>
  <c r="N623" i="29"/>
  <c r="P623" i="29"/>
  <c r="R623" i="29"/>
  <c r="Q623" i="29"/>
  <c r="O623" i="29"/>
  <c r="S623" i="30"/>
  <c r="R623" i="30"/>
  <c r="P623" i="30"/>
  <c r="O623" i="30"/>
  <c r="N623" i="30"/>
  <c r="Q623" i="30"/>
  <c r="S623" i="27"/>
  <c r="Q623" i="27"/>
  <c r="R623" i="27"/>
  <c r="O623" i="27"/>
  <c r="P623" i="27"/>
  <c r="N623" i="27"/>
  <c r="S623" i="28"/>
  <c r="R623" i="28"/>
  <c r="Q623" i="28"/>
  <c r="P623" i="28"/>
  <c r="O623" i="28"/>
  <c r="N623" i="28"/>
  <c r="Q623" i="25"/>
  <c r="N623" i="25"/>
  <c r="R623" i="25"/>
  <c r="P623" i="25"/>
  <c r="O623" i="25"/>
  <c r="S623" i="25"/>
  <c r="S623" i="26"/>
  <c r="Q623" i="26"/>
  <c r="P623" i="26"/>
  <c r="R623" i="26"/>
  <c r="O623" i="26"/>
  <c r="N623" i="26"/>
  <c r="S623" i="24"/>
  <c r="R623" i="24"/>
  <c r="Q623" i="24"/>
  <c r="P623" i="24"/>
  <c r="O623" i="24"/>
  <c r="N623" i="24"/>
  <c r="Q623" i="23"/>
  <c r="P623" i="23"/>
  <c r="S623" i="23"/>
  <c r="N623" i="23"/>
  <c r="O623" i="23"/>
  <c r="R623" i="23"/>
  <c r="R623" i="21"/>
  <c r="P623" i="21"/>
  <c r="N623" i="21"/>
  <c r="S623" i="21"/>
  <c r="Q623" i="21"/>
  <c r="O623" i="21"/>
  <c r="N623" i="22"/>
  <c r="S623" i="22"/>
  <c r="R623" i="22"/>
  <c r="Q623" i="22"/>
  <c r="P623" i="22"/>
  <c r="O623" i="22"/>
  <c r="S623" i="19"/>
  <c r="R623" i="19"/>
  <c r="Q623" i="19"/>
  <c r="P623" i="19"/>
  <c r="O623" i="19"/>
  <c r="N623" i="19"/>
  <c r="Q623" i="18"/>
  <c r="O623" i="18"/>
  <c r="R623" i="18"/>
  <c r="S623" i="18"/>
  <c r="P623" i="18"/>
  <c r="N623" i="18"/>
  <c r="M631" i="18"/>
  <c r="J745" i="15"/>
  <c r="H636" i="9"/>
  <c r="B650" i="15"/>
  <c r="P737" i="15"/>
  <c r="K628" i="11"/>
  <c r="M628" i="11"/>
  <c r="J628" i="11"/>
  <c r="L628" i="11"/>
  <c r="I628" i="11"/>
  <c r="Y623" i="11"/>
  <c r="AB623" i="11"/>
  <c r="X623" i="11"/>
  <c r="AA623" i="11"/>
  <c r="Z623" i="11"/>
  <c r="M628" i="9"/>
  <c r="I628" i="9"/>
  <c r="L628" i="9"/>
  <c r="N628" i="9"/>
  <c r="K628" i="9"/>
  <c r="J628" i="9"/>
  <c r="I629" i="11" a="1"/>
  <c r="X624" i="11" a="1"/>
  <c r="N624" i="27" a="1"/>
  <c r="N624" i="25" a="1"/>
  <c r="N624" i="18" a="1"/>
  <c r="N624" i="26" a="1"/>
  <c r="N624" i="19" a="1"/>
  <c r="N624" i="29" a="1"/>
  <c r="N624" i="23" a="1"/>
  <c r="N624" i="21" a="1"/>
  <c r="N624" i="22" a="1"/>
  <c r="N624" i="24" a="1"/>
  <c r="I629" i="9" a="1"/>
  <c r="N624" i="28" a="1"/>
  <c r="N624" i="30" a="1"/>
  <c r="M738" i="31" l="1"/>
  <c r="K738" i="31"/>
  <c r="N738" i="31"/>
  <c r="E643" i="31"/>
  <c r="C643" i="31"/>
  <c r="O738" i="31"/>
  <c r="L738" i="31"/>
  <c r="F643" i="31"/>
  <c r="W632" i="11"/>
  <c r="J746" i="31"/>
  <c r="G643" i="31"/>
  <c r="D643" i="31"/>
  <c r="O738" i="15"/>
  <c r="M738" i="15"/>
  <c r="N738" i="15"/>
  <c r="K738" i="15"/>
  <c r="L738" i="15"/>
  <c r="E643" i="15"/>
  <c r="H643" i="15"/>
  <c r="F643" i="15"/>
  <c r="C643" i="15"/>
  <c r="D643" i="15"/>
  <c r="G643" i="15"/>
  <c r="P624" i="29"/>
  <c r="N624" i="29"/>
  <c r="O624" i="29"/>
  <c r="R624" i="29"/>
  <c r="Q624" i="29"/>
  <c r="S624" i="29"/>
  <c r="R624" i="30"/>
  <c r="S624" i="30"/>
  <c r="Q624" i="30"/>
  <c r="P624" i="30"/>
  <c r="O624" i="30"/>
  <c r="N624" i="30"/>
  <c r="O624" i="27"/>
  <c r="S624" i="27"/>
  <c r="R624" i="27"/>
  <c r="P624" i="27"/>
  <c r="Q624" i="27"/>
  <c r="N624" i="27"/>
  <c r="S624" i="28"/>
  <c r="R624" i="28"/>
  <c r="Q624" i="28"/>
  <c r="P624" i="28"/>
  <c r="O624" i="28"/>
  <c r="N624" i="28"/>
  <c r="S624" i="25"/>
  <c r="R624" i="25"/>
  <c r="O624" i="25"/>
  <c r="P624" i="25"/>
  <c r="N624" i="25"/>
  <c r="Q624" i="25"/>
  <c r="N624" i="26"/>
  <c r="R624" i="26"/>
  <c r="Q624" i="26"/>
  <c r="P624" i="26"/>
  <c r="O624" i="26"/>
  <c r="S624" i="26"/>
  <c r="S624" i="23"/>
  <c r="P624" i="23"/>
  <c r="N624" i="23"/>
  <c r="Q624" i="23"/>
  <c r="O624" i="23"/>
  <c r="R624" i="23"/>
  <c r="N624" i="24"/>
  <c r="S624" i="24"/>
  <c r="R624" i="24"/>
  <c r="Q624" i="24"/>
  <c r="P624" i="24"/>
  <c r="O624" i="24"/>
  <c r="S624" i="22"/>
  <c r="R624" i="22"/>
  <c r="Q624" i="22"/>
  <c r="P624" i="22"/>
  <c r="O624" i="22"/>
  <c r="N624" i="22"/>
  <c r="R624" i="21"/>
  <c r="Q624" i="21"/>
  <c r="O624" i="21"/>
  <c r="P624" i="21"/>
  <c r="N624" i="21"/>
  <c r="S624" i="21"/>
  <c r="P624" i="18"/>
  <c r="N624" i="18"/>
  <c r="O624" i="18"/>
  <c r="S624" i="18"/>
  <c r="R624" i="18"/>
  <c r="Q624" i="18"/>
  <c r="Q624" i="19"/>
  <c r="P624" i="19"/>
  <c r="O624" i="19"/>
  <c r="N624" i="19"/>
  <c r="S624" i="19"/>
  <c r="R624" i="19"/>
  <c r="M632" i="18"/>
  <c r="J746" i="15"/>
  <c r="P738" i="15"/>
  <c r="H637" i="9"/>
  <c r="B651" i="15"/>
  <c r="J629" i="11"/>
  <c r="M629" i="11"/>
  <c r="K629" i="11"/>
  <c r="L629" i="11"/>
  <c r="I629" i="11"/>
  <c r="X624" i="11"/>
  <c r="Y624" i="11"/>
  <c r="AB624" i="11"/>
  <c r="Z624" i="11"/>
  <c r="AA624" i="11"/>
  <c r="N629" i="9"/>
  <c r="J629" i="9"/>
  <c r="I629" i="9"/>
  <c r="M629" i="9"/>
  <c r="L629" i="9"/>
  <c r="K629" i="9"/>
  <c r="I630" i="11" a="1"/>
  <c r="X625" i="11" a="1"/>
  <c r="N625" i="25" a="1"/>
  <c r="N625" i="19" a="1"/>
  <c r="N625" i="30" a="1"/>
  <c r="N625" i="22" a="1"/>
  <c r="N625" i="26" a="1"/>
  <c r="N625" i="28" a="1"/>
  <c r="N625" i="18" a="1"/>
  <c r="N625" i="23" a="1"/>
  <c r="I630" i="9" a="1"/>
  <c r="N625" i="29" a="1"/>
  <c r="N625" i="21" a="1"/>
  <c r="N625" i="27" a="1"/>
  <c r="N625" i="24" a="1"/>
  <c r="C644" i="31" l="1"/>
  <c r="F644" i="31"/>
  <c r="O739" i="31"/>
  <c r="L739" i="31"/>
  <c r="K739" i="31"/>
  <c r="D644" i="31"/>
  <c r="E644" i="31"/>
  <c r="G644" i="31"/>
  <c r="W633" i="11"/>
  <c r="J747" i="31"/>
  <c r="N739" i="31"/>
  <c r="M739" i="31"/>
  <c r="O739" i="15"/>
  <c r="F644" i="15"/>
  <c r="M739" i="15"/>
  <c r="G644" i="15"/>
  <c r="L739" i="15"/>
  <c r="K739" i="15"/>
  <c r="E644" i="15"/>
  <c r="D644" i="15"/>
  <c r="N739" i="15"/>
  <c r="C644" i="15"/>
  <c r="H644" i="15"/>
  <c r="S625" i="29"/>
  <c r="O625" i="29"/>
  <c r="P625" i="29"/>
  <c r="N625" i="29"/>
  <c r="R625" i="29"/>
  <c r="Q625" i="29"/>
  <c r="P625" i="30"/>
  <c r="O625" i="30"/>
  <c r="N625" i="30"/>
  <c r="S625" i="30"/>
  <c r="R625" i="30"/>
  <c r="Q625" i="30"/>
  <c r="Q625" i="27"/>
  <c r="P625" i="27"/>
  <c r="R625" i="27"/>
  <c r="N625" i="27"/>
  <c r="S625" i="27"/>
  <c r="O625" i="27"/>
  <c r="R625" i="28"/>
  <c r="Q625" i="28"/>
  <c r="P625" i="28"/>
  <c r="O625" i="28"/>
  <c r="N625" i="28"/>
  <c r="S625" i="28"/>
  <c r="Q625" i="25"/>
  <c r="P625" i="25"/>
  <c r="S625" i="25"/>
  <c r="R625" i="25"/>
  <c r="O625" i="25"/>
  <c r="N625" i="25"/>
  <c r="S625" i="26"/>
  <c r="R625" i="26"/>
  <c r="Q625" i="26"/>
  <c r="P625" i="26"/>
  <c r="O625" i="26"/>
  <c r="N625" i="26"/>
  <c r="S625" i="24"/>
  <c r="R625" i="24"/>
  <c r="Q625" i="24"/>
  <c r="P625" i="24"/>
  <c r="O625" i="24"/>
  <c r="N625" i="24"/>
  <c r="N625" i="23"/>
  <c r="Q625" i="23"/>
  <c r="O625" i="23"/>
  <c r="S625" i="23"/>
  <c r="R625" i="23"/>
  <c r="P625" i="23"/>
  <c r="P625" i="21"/>
  <c r="O625" i="21"/>
  <c r="N625" i="21"/>
  <c r="S625" i="21"/>
  <c r="Q625" i="21"/>
  <c r="R625" i="21"/>
  <c r="O625" i="22"/>
  <c r="N625" i="22"/>
  <c r="S625" i="22"/>
  <c r="R625" i="22"/>
  <c r="Q625" i="22"/>
  <c r="P625" i="22"/>
  <c r="S625" i="19"/>
  <c r="R625" i="19"/>
  <c r="Q625" i="19"/>
  <c r="P625" i="19"/>
  <c r="N625" i="19"/>
  <c r="O625" i="19"/>
  <c r="N625" i="18"/>
  <c r="S625" i="18"/>
  <c r="R625" i="18"/>
  <c r="Q625" i="18"/>
  <c r="P625" i="18"/>
  <c r="O625" i="18"/>
  <c r="M633" i="18"/>
  <c r="J747" i="15"/>
  <c r="H638" i="9"/>
  <c r="B652" i="15"/>
  <c r="P739" i="15"/>
  <c r="I630" i="11"/>
  <c r="K630" i="11"/>
  <c r="L630" i="11"/>
  <c r="M630" i="11"/>
  <c r="J630" i="11"/>
  <c r="X625" i="11"/>
  <c r="Y625" i="11"/>
  <c r="Z625" i="11"/>
  <c r="AA625" i="11"/>
  <c r="AB625" i="11"/>
  <c r="K630" i="9"/>
  <c r="J630" i="9"/>
  <c r="L630" i="9"/>
  <c r="I630" i="9"/>
  <c r="M630" i="9"/>
  <c r="N630" i="9"/>
  <c r="I631" i="11" a="1"/>
  <c r="X626" i="11" a="1"/>
  <c r="N626" i="19" a="1"/>
  <c r="N626" i="23" a="1"/>
  <c r="I631" i="9" a="1"/>
  <c r="N626" i="26" a="1"/>
  <c r="N626" i="25" a="1"/>
  <c r="N626" i="21" a="1"/>
  <c r="N626" i="22" a="1"/>
  <c r="N626" i="29" a="1"/>
  <c r="N626" i="18" a="1"/>
  <c r="N626" i="30" a="1"/>
  <c r="N626" i="28" a="1"/>
  <c r="N626" i="24" a="1"/>
  <c r="N626" i="27" a="1"/>
  <c r="O740" i="31" l="1"/>
  <c r="L740" i="31"/>
  <c r="W634" i="11"/>
  <c r="J748" i="31"/>
  <c r="N740" i="31"/>
  <c r="M740" i="31"/>
  <c r="D645" i="31"/>
  <c r="G645" i="31"/>
  <c r="F645" i="31"/>
  <c r="E645" i="31"/>
  <c r="K740" i="31"/>
  <c r="C645" i="31"/>
  <c r="O740" i="15"/>
  <c r="K740" i="15"/>
  <c r="G645" i="15"/>
  <c r="L740" i="15"/>
  <c r="N740" i="15"/>
  <c r="C645" i="15"/>
  <c r="H645" i="15"/>
  <c r="M740" i="15"/>
  <c r="F645" i="15"/>
  <c r="D645" i="15"/>
  <c r="E645" i="15"/>
  <c r="Q626" i="29"/>
  <c r="P626" i="29"/>
  <c r="R626" i="29"/>
  <c r="N626" i="29"/>
  <c r="S626" i="29"/>
  <c r="O626" i="29"/>
  <c r="Q626" i="30"/>
  <c r="P626" i="30"/>
  <c r="O626" i="30"/>
  <c r="N626" i="30"/>
  <c r="S626" i="30"/>
  <c r="R626" i="30"/>
  <c r="P626" i="27"/>
  <c r="S626" i="27"/>
  <c r="N626" i="27"/>
  <c r="O626" i="27"/>
  <c r="R626" i="27"/>
  <c r="Q626" i="27"/>
  <c r="S626" i="28"/>
  <c r="R626" i="28"/>
  <c r="Q626" i="28"/>
  <c r="P626" i="28"/>
  <c r="O626" i="28"/>
  <c r="N626" i="28"/>
  <c r="S626" i="25"/>
  <c r="P626" i="25"/>
  <c r="R626" i="25"/>
  <c r="N626" i="25"/>
  <c r="Q626" i="25"/>
  <c r="O626" i="25"/>
  <c r="R626" i="26"/>
  <c r="P626" i="26"/>
  <c r="S626" i="26"/>
  <c r="Q626" i="26"/>
  <c r="O626" i="26"/>
  <c r="N626" i="26"/>
  <c r="S626" i="23"/>
  <c r="Q626" i="23"/>
  <c r="N626" i="23"/>
  <c r="O626" i="23"/>
  <c r="R626" i="23"/>
  <c r="P626" i="23"/>
  <c r="S626" i="24"/>
  <c r="R626" i="24"/>
  <c r="Q626" i="24"/>
  <c r="P626" i="24"/>
  <c r="O626" i="24"/>
  <c r="N626" i="24"/>
  <c r="S626" i="22"/>
  <c r="R626" i="22"/>
  <c r="Q626" i="22"/>
  <c r="P626" i="22"/>
  <c r="O626" i="22"/>
  <c r="N626" i="22"/>
  <c r="S626" i="21"/>
  <c r="R626" i="21"/>
  <c r="P626" i="21"/>
  <c r="N626" i="21"/>
  <c r="Q626" i="21"/>
  <c r="O626" i="21"/>
  <c r="R626" i="18"/>
  <c r="O626" i="18"/>
  <c r="S626" i="18"/>
  <c r="P626" i="18"/>
  <c r="Q626" i="18"/>
  <c r="N626" i="18"/>
  <c r="O626" i="19"/>
  <c r="S626" i="19"/>
  <c r="R626" i="19"/>
  <c r="Q626" i="19"/>
  <c r="P626" i="19"/>
  <c r="N626" i="19"/>
  <c r="M634" i="18"/>
  <c r="J748" i="15"/>
  <c r="P740" i="15"/>
  <c r="H639" i="9"/>
  <c r="B653" i="15"/>
  <c r="M631" i="11"/>
  <c r="J631" i="11"/>
  <c r="L631" i="11"/>
  <c r="K631" i="11"/>
  <c r="I631" i="11"/>
  <c r="Y626" i="11"/>
  <c r="AB626" i="11"/>
  <c r="X626" i="11"/>
  <c r="AA626" i="11"/>
  <c r="Z626" i="11"/>
  <c r="M631" i="9"/>
  <c r="N631" i="9"/>
  <c r="I631" i="9"/>
  <c r="L631" i="9"/>
  <c r="J631" i="9"/>
  <c r="K631" i="9"/>
  <c r="I632" i="11" a="1"/>
  <c r="X627" i="11" a="1"/>
  <c r="N627" i="28" a="1"/>
  <c r="N627" i="30" a="1"/>
  <c r="N627" i="22" a="1"/>
  <c r="N627" i="25" a="1"/>
  <c r="N627" i="23" a="1"/>
  <c r="N627" i="24" a="1"/>
  <c r="N627" i="29" a="1"/>
  <c r="N627" i="19" a="1"/>
  <c r="I632" i="9" a="1"/>
  <c r="N627" i="18" a="1"/>
  <c r="N627" i="21" a="1"/>
  <c r="N627" i="26" a="1"/>
  <c r="N627" i="27" a="1"/>
  <c r="M741" i="31" l="1"/>
  <c r="K741" i="31"/>
  <c r="F646" i="31"/>
  <c r="C646" i="31"/>
  <c r="E646" i="31"/>
  <c r="N741" i="31"/>
  <c r="G646" i="31"/>
  <c r="O741" i="31"/>
  <c r="D646" i="31"/>
  <c r="W635" i="11"/>
  <c r="J749" i="31"/>
  <c r="L741" i="31"/>
  <c r="K741" i="15"/>
  <c r="L741" i="15"/>
  <c r="H646" i="15"/>
  <c r="G646" i="15"/>
  <c r="N741" i="15"/>
  <c r="O741" i="15"/>
  <c r="E646" i="15"/>
  <c r="D646" i="15"/>
  <c r="F646" i="15"/>
  <c r="C646" i="15"/>
  <c r="M741" i="15"/>
  <c r="R627" i="29"/>
  <c r="N627" i="29"/>
  <c r="P627" i="29"/>
  <c r="Q627" i="29"/>
  <c r="S627" i="29"/>
  <c r="O627" i="29"/>
  <c r="S627" i="30"/>
  <c r="R627" i="30"/>
  <c r="P627" i="30"/>
  <c r="O627" i="30"/>
  <c r="N627" i="30"/>
  <c r="Q627" i="30"/>
  <c r="S627" i="27"/>
  <c r="P627" i="27"/>
  <c r="Q627" i="27"/>
  <c r="N627" i="27"/>
  <c r="R627" i="27"/>
  <c r="O627" i="27"/>
  <c r="S627" i="28"/>
  <c r="R627" i="28"/>
  <c r="Q627" i="28"/>
  <c r="P627" i="28"/>
  <c r="O627" i="28"/>
  <c r="N627" i="28"/>
  <c r="O627" i="25"/>
  <c r="R627" i="25"/>
  <c r="Q627" i="25"/>
  <c r="P627" i="25"/>
  <c r="S627" i="25"/>
  <c r="N627" i="25"/>
  <c r="S627" i="26"/>
  <c r="Q627" i="26"/>
  <c r="P627" i="26"/>
  <c r="R627" i="26"/>
  <c r="O627" i="26"/>
  <c r="N627" i="26"/>
  <c r="S627" i="24"/>
  <c r="R627" i="24"/>
  <c r="Q627" i="24"/>
  <c r="P627" i="24"/>
  <c r="O627" i="24"/>
  <c r="N627" i="24"/>
  <c r="Q627" i="23"/>
  <c r="N627" i="23"/>
  <c r="R627" i="23"/>
  <c r="S627" i="23"/>
  <c r="O627" i="23"/>
  <c r="P627" i="23"/>
  <c r="S627" i="21"/>
  <c r="R627" i="21"/>
  <c r="P627" i="21"/>
  <c r="N627" i="21"/>
  <c r="Q627" i="21"/>
  <c r="O627" i="21"/>
  <c r="S627" i="22"/>
  <c r="R627" i="22"/>
  <c r="Q627" i="22"/>
  <c r="P627" i="22"/>
  <c r="O627" i="22"/>
  <c r="N627" i="22"/>
  <c r="S627" i="19"/>
  <c r="R627" i="19"/>
  <c r="Q627" i="19"/>
  <c r="P627" i="19"/>
  <c r="O627" i="19"/>
  <c r="N627" i="19"/>
  <c r="S627" i="18"/>
  <c r="O627" i="18"/>
  <c r="N627" i="18"/>
  <c r="R627" i="18"/>
  <c r="Q627" i="18"/>
  <c r="P627" i="18"/>
  <c r="H640" i="9"/>
  <c r="B654" i="15"/>
  <c r="M635" i="18"/>
  <c r="J749" i="15"/>
  <c r="P741" i="15"/>
  <c r="I632" i="11"/>
  <c r="L632" i="11"/>
  <c r="M632" i="11"/>
  <c r="J632" i="11"/>
  <c r="K632" i="11"/>
  <c r="Y627" i="11"/>
  <c r="AA627" i="11"/>
  <c r="Z627" i="11"/>
  <c r="X627" i="11"/>
  <c r="AB627" i="11"/>
  <c r="M632" i="9"/>
  <c r="I632" i="9"/>
  <c r="J632" i="9"/>
  <c r="N632" i="9"/>
  <c r="K632" i="9"/>
  <c r="L632" i="9"/>
  <c r="I633" i="11" a="1"/>
  <c r="X628" i="11" a="1"/>
  <c r="N628" i="23" a="1"/>
  <c r="N628" i="18" a="1"/>
  <c r="N628" i="19" a="1"/>
  <c r="N628" i="26" a="1"/>
  <c r="N628" i="22" a="1"/>
  <c r="N628" i="21" a="1"/>
  <c r="N628" i="29" a="1"/>
  <c r="I633" i="9" a="1"/>
  <c r="N628" i="27" a="1"/>
  <c r="N628" i="25" a="1"/>
  <c r="N628" i="30" a="1"/>
  <c r="N628" i="24" a="1"/>
  <c r="N628" i="28" a="1"/>
  <c r="L742" i="31" l="1"/>
  <c r="E647" i="31"/>
  <c r="O742" i="31"/>
  <c r="K742" i="31"/>
  <c r="D647" i="31"/>
  <c r="M742" i="31"/>
  <c r="W636" i="11"/>
  <c r="J750" i="31"/>
  <c r="C647" i="31"/>
  <c r="N742" i="31"/>
  <c r="F647" i="31"/>
  <c r="G647" i="31"/>
  <c r="N742" i="15"/>
  <c r="K742" i="15"/>
  <c r="C647" i="15"/>
  <c r="G647" i="15"/>
  <c r="M742" i="15"/>
  <c r="O742" i="15"/>
  <c r="L742" i="15"/>
  <c r="D647" i="15"/>
  <c r="E647" i="15"/>
  <c r="F647" i="15"/>
  <c r="H647" i="15"/>
  <c r="P628" i="29"/>
  <c r="N628" i="29"/>
  <c r="R628" i="29"/>
  <c r="Q628" i="29"/>
  <c r="O628" i="29"/>
  <c r="S628" i="29"/>
  <c r="R628" i="30"/>
  <c r="S628" i="30"/>
  <c r="Q628" i="30"/>
  <c r="P628" i="30"/>
  <c r="O628" i="30"/>
  <c r="N628" i="30"/>
  <c r="N628" i="27"/>
  <c r="R628" i="27"/>
  <c r="O628" i="27"/>
  <c r="Q628" i="27"/>
  <c r="S628" i="27"/>
  <c r="P628" i="27"/>
  <c r="S628" i="28"/>
  <c r="R628" i="28"/>
  <c r="Q628" i="28"/>
  <c r="P628" i="28"/>
  <c r="O628" i="28"/>
  <c r="N628" i="28"/>
  <c r="O628" i="25"/>
  <c r="R628" i="25"/>
  <c r="N628" i="25"/>
  <c r="S628" i="25"/>
  <c r="Q628" i="25"/>
  <c r="P628" i="25"/>
  <c r="N628" i="26"/>
  <c r="S628" i="26"/>
  <c r="R628" i="26"/>
  <c r="Q628" i="26"/>
  <c r="P628" i="26"/>
  <c r="O628" i="26"/>
  <c r="O628" i="23"/>
  <c r="Q628" i="23"/>
  <c r="S628" i="23"/>
  <c r="R628" i="23"/>
  <c r="P628" i="23"/>
  <c r="N628" i="23"/>
  <c r="N628" i="24"/>
  <c r="S628" i="24"/>
  <c r="R628" i="24"/>
  <c r="Q628" i="24"/>
  <c r="P628" i="24"/>
  <c r="O628" i="24"/>
  <c r="S628" i="22"/>
  <c r="R628" i="22"/>
  <c r="Q628" i="22"/>
  <c r="P628" i="22"/>
  <c r="O628" i="22"/>
  <c r="N628" i="22"/>
  <c r="Q628" i="21"/>
  <c r="O628" i="21"/>
  <c r="S628" i="21"/>
  <c r="R628" i="21"/>
  <c r="P628" i="21"/>
  <c r="N628" i="21"/>
  <c r="N628" i="18"/>
  <c r="S628" i="18"/>
  <c r="R628" i="18"/>
  <c r="Q628" i="18"/>
  <c r="O628" i="18"/>
  <c r="P628" i="18"/>
  <c r="S628" i="19"/>
  <c r="R628" i="19"/>
  <c r="Q628" i="19"/>
  <c r="P628" i="19"/>
  <c r="O628" i="19"/>
  <c r="N628" i="19"/>
  <c r="M636" i="18"/>
  <c r="J750" i="15"/>
  <c r="P742" i="15"/>
  <c r="H641" i="9"/>
  <c r="B655" i="15"/>
  <c r="L633" i="11"/>
  <c r="J633" i="11"/>
  <c r="M633" i="11"/>
  <c r="I633" i="11"/>
  <c r="K633" i="11"/>
  <c r="Z628" i="11"/>
  <c r="X628" i="11"/>
  <c r="Y628" i="11"/>
  <c r="AB628" i="11"/>
  <c r="AA628" i="11"/>
  <c r="J633" i="9"/>
  <c r="L633" i="9"/>
  <c r="N633" i="9"/>
  <c r="I633" i="9"/>
  <c r="K633" i="9"/>
  <c r="M633" i="9"/>
  <c r="I634" i="11" a="1"/>
  <c r="X629" i="11" a="1"/>
  <c r="N629" i="29" a="1"/>
  <c r="N629" i="26" a="1"/>
  <c r="N629" i="28" a="1"/>
  <c r="I634" i="9" a="1"/>
  <c r="N629" i="23" a="1"/>
  <c r="N629" i="30" a="1"/>
  <c r="N629" i="27" a="1"/>
  <c r="N629" i="21" a="1"/>
  <c r="N629" i="24" a="1"/>
  <c r="N629" i="22" a="1"/>
  <c r="N629" i="19" a="1"/>
  <c r="N629" i="18" a="1"/>
  <c r="N629" i="25" a="1"/>
  <c r="N743" i="31" l="1"/>
  <c r="O743" i="31"/>
  <c r="L743" i="31"/>
  <c r="K743" i="31"/>
  <c r="W637" i="11"/>
  <c r="J751" i="31"/>
  <c r="M743" i="31"/>
  <c r="G648" i="31"/>
  <c r="F648" i="31"/>
  <c r="E648" i="31"/>
  <c r="D648" i="31"/>
  <c r="C648" i="31"/>
  <c r="N743" i="15"/>
  <c r="O743" i="15"/>
  <c r="M743" i="15"/>
  <c r="K743" i="15"/>
  <c r="F648" i="15"/>
  <c r="D648" i="15"/>
  <c r="L743" i="15"/>
  <c r="E648" i="15"/>
  <c r="C648" i="15"/>
  <c r="H648" i="15"/>
  <c r="G648" i="15"/>
  <c r="Q629" i="29"/>
  <c r="O629" i="29"/>
  <c r="P629" i="29"/>
  <c r="S629" i="29"/>
  <c r="N629" i="29"/>
  <c r="R629" i="29"/>
  <c r="P629" i="30"/>
  <c r="O629" i="30"/>
  <c r="N629" i="30"/>
  <c r="S629" i="30"/>
  <c r="R629" i="30"/>
  <c r="Q629" i="30"/>
  <c r="S629" i="27"/>
  <c r="P629" i="27"/>
  <c r="Q629" i="27"/>
  <c r="O629" i="27"/>
  <c r="R629" i="27"/>
  <c r="N629" i="27"/>
  <c r="R629" i="28"/>
  <c r="Q629" i="28"/>
  <c r="P629" i="28"/>
  <c r="O629" i="28"/>
  <c r="N629" i="28"/>
  <c r="S629" i="28"/>
  <c r="Q629" i="25"/>
  <c r="S629" i="25"/>
  <c r="O629" i="25"/>
  <c r="P629" i="25"/>
  <c r="R629" i="25"/>
  <c r="N629" i="25"/>
  <c r="S629" i="26"/>
  <c r="R629" i="26"/>
  <c r="Q629" i="26"/>
  <c r="P629" i="26"/>
  <c r="O629" i="26"/>
  <c r="N629" i="26"/>
  <c r="S629" i="24"/>
  <c r="R629" i="24"/>
  <c r="Q629" i="24"/>
  <c r="P629" i="24"/>
  <c r="O629" i="24"/>
  <c r="N629" i="24"/>
  <c r="S629" i="23"/>
  <c r="N629" i="23"/>
  <c r="Q629" i="23"/>
  <c r="O629" i="23"/>
  <c r="R629" i="23"/>
  <c r="P629" i="23"/>
  <c r="Q629" i="21"/>
  <c r="R629" i="21"/>
  <c r="O629" i="21"/>
  <c r="S629" i="21"/>
  <c r="P629" i="21"/>
  <c r="N629" i="21"/>
  <c r="O629" i="22"/>
  <c r="N629" i="22"/>
  <c r="Q629" i="22"/>
  <c r="P629" i="22"/>
  <c r="S629" i="22"/>
  <c r="R629" i="22"/>
  <c r="S629" i="19"/>
  <c r="R629" i="19"/>
  <c r="Q629" i="19"/>
  <c r="P629" i="19"/>
  <c r="O629" i="19"/>
  <c r="N629" i="19"/>
  <c r="N629" i="18"/>
  <c r="S629" i="18"/>
  <c r="Q629" i="18"/>
  <c r="P629" i="18"/>
  <c r="O629" i="18"/>
  <c r="R629" i="18"/>
  <c r="H642" i="9"/>
  <c r="B656" i="15"/>
  <c r="M637" i="18"/>
  <c r="J751" i="15"/>
  <c r="P743" i="15"/>
  <c r="M634" i="11"/>
  <c r="K634" i="11"/>
  <c r="L634" i="11"/>
  <c r="J634" i="11"/>
  <c r="I634" i="11"/>
  <c r="X629" i="11"/>
  <c r="AB629" i="11"/>
  <c r="Z629" i="11"/>
  <c r="AA629" i="11"/>
  <c r="Y629" i="11"/>
  <c r="I634" i="9"/>
  <c r="L634" i="9"/>
  <c r="J634" i="9"/>
  <c r="N634" i="9"/>
  <c r="K634" i="9"/>
  <c r="M634" i="9"/>
  <c r="I635" i="11" a="1"/>
  <c r="X630" i="11" a="1"/>
  <c r="N630" i="23" a="1"/>
  <c r="N630" i="26" a="1"/>
  <c r="N630" i="29" a="1"/>
  <c r="N630" i="25" a="1"/>
  <c r="N630" i="27" a="1"/>
  <c r="N630" i="24" a="1"/>
  <c r="N630" i="28" a="1"/>
  <c r="N630" i="30" a="1"/>
  <c r="N630" i="18" a="1"/>
  <c r="I635" i="9" a="1"/>
  <c r="N630" i="19" a="1"/>
  <c r="N630" i="22" a="1"/>
  <c r="N630" i="21" a="1"/>
  <c r="K744" i="31" l="1"/>
  <c r="C649" i="31"/>
  <c r="F649" i="31"/>
  <c r="E649" i="31"/>
  <c r="N744" i="31"/>
  <c r="L744" i="31"/>
  <c r="G649" i="31"/>
  <c r="W638" i="11"/>
  <c r="J752" i="31"/>
  <c r="M744" i="31"/>
  <c r="O744" i="31"/>
  <c r="D649" i="31"/>
  <c r="M744" i="15"/>
  <c r="K744" i="15"/>
  <c r="G649" i="15"/>
  <c r="H649" i="15"/>
  <c r="D649" i="15"/>
  <c r="O744" i="15"/>
  <c r="L744" i="15"/>
  <c r="F649" i="15"/>
  <c r="N744" i="15"/>
  <c r="E649" i="15"/>
  <c r="C649" i="15"/>
  <c r="S630" i="29"/>
  <c r="Q630" i="29"/>
  <c r="O630" i="29"/>
  <c r="N630" i="29"/>
  <c r="R630" i="29"/>
  <c r="P630" i="29"/>
  <c r="S630" i="30"/>
  <c r="R630" i="30"/>
  <c r="Q630" i="30"/>
  <c r="P630" i="30"/>
  <c r="O630" i="30"/>
  <c r="N630" i="30"/>
  <c r="Q630" i="27"/>
  <c r="S630" i="27"/>
  <c r="P630" i="27"/>
  <c r="R630" i="27"/>
  <c r="N630" i="27"/>
  <c r="O630" i="27"/>
  <c r="S630" i="28"/>
  <c r="R630" i="28"/>
  <c r="Q630" i="28"/>
  <c r="P630" i="28"/>
  <c r="O630" i="28"/>
  <c r="N630" i="28"/>
  <c r="P630" i="25"/>
  <c r="S630" i="25"/>
  <c r="O630" i="25"/>
  <c r="Q630" i="25"/>
  <c r="R630" i="25"/>
  <c r="N630" i="25"/>
  <c r="R630" i="26"/>
  <c r="P630" i="26"/>
  <c r="S630" i="26"/>
  <c r="Q630" i="26"/>
  <c r="O630" i="26"/>
  <c r="N630" i="26"/>
  <c r="S630" i="23"/>
  <c r="Q630" i="23"/>
  <c r="O630" i="23"/>
  <c r="R630" i="23"/>
  <c r="P630" i="23"/>
  <c r="N630" i="23"/>
  <c r="S630" i="24"/>
  <c r="R630" i="24"/>
  <c r="Q630" i="24"/>
  <c r="P630" i="24"/>
  <c r="O630" i="24"/>
  <c r="N630" i="24"/>
  <c r="N630" i="21"/>
  <c r="S630" i="21"/>
  <c r="Q630" i="21"/>
  <c r="R630" i="21"/>
  <c r="P630" i="21"/>
  <c r="O630" i="21"/>
  <c r="S630" i="22"/>
  <c r="R630" i="22"/>
  <c r="Q630" i="22"/>
  <c r="P630" i="22"/>
  <c r="O630" i="22"/>
  <c r="N630" i="22"/>
  <c r="S630" i="18"/>
  <c r="R630" i="18"/>
  <c r="O630" i="18"/>
  <c r="Q630" i="18"/>
  <c r="P630" i="18"/>
  <c r="N630" i="18"/>
  <c r="O630" i="19"/>
  <c r="S630" i="19"/>
  <c r="Q630" i="19"/>
  <c r="N630" i="19"/>
  <c r="R630" i="19"/>
  <c r="P630" i="19"/>
  <c r="M638" i="18"/>
  <c r="J752" i="15"/>
  <c r="P744" i="15"/>
  <c r="H643" i="9"/>
  <c r="B657" i="15"/>
  <c r="L635" i="11"/>
  <c r="I635" i="11"/>
  <c r="K635" i="11"/>
  <c r="J635" i="11"/>
  <c r="M635" i="11"/>
  <c r="Z630" i="11"/>
  <c r="AA630" i="11"/>
  <c r="Y630" i="11"/>
  <c r="X630" i="11"/>
  <c r="AB630" i="11"/>
  <c r="M635" i="9"/>
  <c r="N635" i="9"/>
  <c r="J635" i="9"/>
  <c r="I635" i="9"/>
  <c r="K635" i="9"/>
  <c r="L635" i="9"/>
  <c r="I636" i="11" a="1"/>
  <c r="X631" i="11" a="1"/>
  <c r="N631" i="30" a="1"/>
  <c r="N631" i="29" a="1"/>
  <c r="N631" i="18" a="1"/>
  <c r="N631" i="19" a="1"/>
  <c r="N631" i="23" a="1"/>
  <c r="N631" i="27" a="1"/>
  <c r="N631" i="26" a="1"/>
  <c r="N631" i="21" a="1"/>
  <c r="N631" i="24" a="1"/>
  <c r="N631" i="25" a="1"/>
  <c r="N631" i="28" a="1"/>
  <c r="N631" i="22" a="1"/>
  <c r="I636" i="9" a="1"/>
  <c r="O745" i="31" l="1"/>
  <c r="N745" i="31"/>
  <c r="K745" i="31"/>
  <c r="M745" i="31"/>
  <c r="G650" i="31"/>
  <c r="E650" i="31"/>
  <c r="D650" i="31"/>
  <c r="W639" i="11"/>
  <c r="J753" i="31"/>
  <c r="L745" i="31"/>
  <c r="C650" i="31"/>
  <c r="F650" i="31"/>
  <c r="M745" i="15"/>
  <c r="L745" i="15"/>
  <c r="O745" i="15"/>
  <c r="D650" i="15"/>
  <c r="H650" i="15"/>
  <c r="N745" i="15"/>
  <c r="C650" i="15"/>
  <c r="K745" i="15"/>
  <c r="G650" i="15"/>
  <c r="F650" i="15"/>
  <c r="E650" i="15"/>
  <c r="P631" i="29"/>
  <c r="N631" i="29"/>
  <c r="S631" i="29"/>
  <c r="Q631" i="29"/>
  <c r="R631" i="29"/>
  <c r="O631" i="29"/>
  <c r="S631" i="30"/>
  <c r="R631" i="30"/>
  <c r="P631" i="30"/>
  <c r="O631" i="30"/>
  <c r="N631" i="30"/>
  <c r="Q631" i="30"/>
  <c r="Q631" i="27"/>
  <c r="P631" i="27"/>
  <c r="S631" i="27"/>
  <c r="O631" i="27"/>
  <c r="R631" i="27"/>
  <c r="N631" i="27"/>
  <c r="S631" i="28"/>
  <c r="R631" i="28"/>
  <c r="Q631" i="28"/>
  <c r="P631" i="28"/>
  <c r="O631" i="28"/>
  <c r="N631" i="28"/>
  <c r="N631" i="25"/>
  <c r="S631" i="25"/>
  <c r="Q631" i="25"/>
  <c r="P631" i="25"/>
  <c r="O631" i="25"/>
  <c r="R631" i="25"/>
  <c r="S631" i="26"/>
  <c r="Q631" i="26"/>
  <c r="P631" i="26"/>
  <c r="R631" i="26"/>
  <c r="O631" i="26"/>
  <c r="N631" i="26"/>
  <c r="S631" i="24"/>
  <c r="R631" i="24"/>
  <c r="O631" i="24"/>
  <c r="N631" i="24"/>
  <c r="Q631" i="24"/>
  <c r="P631" i="24"/>
  <c r="P631" i="23"/>
  <c r="N631" i="23"/>
  <c r="R631" i="23"/>
  <c r="Q631" i="23"/>
  <c r="O631" i="23"/>
  <c r="S631" i="23"/>
  <c r="S631" i="22"/>
  <c r="R631" i="22"/>
  <c r="Q631" i="22"/>
  <c r="P631" i="22"/>
  <c r="O631" i="22"/>
  <c r="N631" i="22"/>
  <c r="R631" i="21"/>
  <c r="Q631" i="21"/>
  <c r="N631" i="21"/>
  <c r="S631" i="21"/>
  <c r="P631" i="21"/>
  <c r="O631" i="21"/>
  <c r="S631" i="19"/>
  <c r="R631" i="19"/>
  <c r="Q631" i="19"/>
  <c r="P631" i="19"/>
  <c r="O631" i="19"/>
  <c r="N631" i="19"/>
  <c r="S631" i="18"/>
  <c r="Q631" i="18"/>
  <c r="O631" i="18"/>
  <c r="N631" i="18"/>
  <c r="R631" i="18"/>
  <c r="P631" i="18"/>
  <c r="H644" i="9"/>
  <c r="B658" i="15"/>
  <c r="M639" i="18"/>
  <c r="J753" i="15"/>
  <c r="P745" i="15"/>
  <c r="L636" i="11"/>
  <c r="I636" i="11"/>
  <c r="J636" i="11"/>
  <c r="M636" i="11"/>
  <c r="K636" i="11"/>
  <c r="AA631" i="11"/>
  <c r="Z631" i="11"/>
  <c r="X631" i="11"/>
  <c r="AB631" i="11"/>
  <c r="Y631" i="11"/>
  <c r="K636" i="9"/>
  <c r="L636" i="9"/>
  <c r="N636" i="9"/>
  <c r="J636" i="9"/>
  <c r="M636" i="9"/>
  <c r="I636" i="9"/>
  <c r="I637" i="11" a="1"/>
  <c r="X632" i="11" a="1"/>
  <c r="N632" i="29" a="1"/>
  <c r="N632" i="25" a="1"/>
  <c r="N632" i="21" a="1"/>
  <c r="N632" i="19" a="1"/>
  <c r="N632" i="22" a="1"/>
  <c r="N632" i="24" a="1"/>
  <c r="N632" i="26" a="1"/>
  <c r="N632" i="18" a="1"/>
  <c r="I637" i="9" a="1"/>
  <c r="N632" i="28" a="1"/>
  <c r="N632" i="23" a="1"/>
  <c r="N632" i="27" a="1"/>
  <c r="N632" i="30" a="1"/>
  <c r="L746" i="31" l="1"/>
  <c r="M746" i="31"/>
  <c r="N746" i="31"/>
  <c r="D651" i="31"/>
  <c r="C651" i="31"/>
  <c r="F651" i="31"/>
  <c r="O746" i="31"/>
  <c r="G651" i="31"/>
  <c r="K746" i="31"/>
  <c r="E651" i="31"/>
  <c r="W640" i="11"/>
  <c r="J754" i="31"/>
  <c r="L746" i="15"/>
  <c r="G651" i="15"/>
  <c r="O746" i="15"/>
  <c r="M746" i="15"/>
  <c r="C651" i="15"/>
  <c r="F651" i="15"/>
  <c r="E651" i="15"/>
  <c r="H651" i="15"/>
  <c r="D651" i="15"/>
  <c r="K746" i="15"/>
  <c r="N746" i="15"/>
  <c r="Q632" i="29"/>
  <c r="N632" i="29"/>
  <c r="R632" i="29"/>
  <c r="P632" i="29"/>
  <c r="S632" i="29"/>
  <c r="O632" i="29"/>
  <c r="R632" i="30"/>
  <c r="S632" i="30"/>
  <c r="Q632" i="30"/>
  <c r="P632" i="30"/>
  <c r="O632" i="30"/>
  <c r="N632" i="30"/>
  <c r="R632" i="27"/>
  <c r="O632" i="27"/>
  <c r="S632" i="27"/>
  <c r="P632" i="27"/>
  <c r="N632" i="27"/>
  <c r="Q632" i="27"/>
  <c r="S632" i="28"/>
  <c r="R632" i="28"/>
  <c r="Q632" i="28"/>
  <c r="P632" i="28"/>
  <c r="O632" i="28"/>
  <c r="N632" i="28"/>
  <c r="P632" i="25"/>
  <c r="S632" i="25"/>
  <c r="N632" i="25"/>
  <c r="Q632" i="25"/>
  <c r="O632" i="25"/>
  <c r="R632" i="25"/>
  <c r="N632" i="26"/>
  <c r="S632" i="26"/>
  <c r="R632" i="26"/>
  <c r="Q632" i="26"/>
  <c r="P632" i="26"/>
  <c r="O632" i="26"/>
  <c r="N632" i="23"/>
  <c r="S632" i="23"/>
  <c r="Q632" i="23"/>
  <c r="O632" i="23"/>
  <c r="R632" i="23"/>
  <c r="P632" i="23"/>
  <c r="N632" i="24"/>
  <c r="S632" i="24"/>
  <c r="R632" i="24"/>
  <c r="Q632" i="24"/>
  <c r="P632" i="24"/>
  <c r="O632" i="24"/>
  <c r="Q632" i="21"/>
  <c r="O632" i="21"/>
  <c r="S632" i="21"/>
  <c r="R632" i="21"/>
  <c r="P632" i="21"/>
  <c r="N632" i="21"/>
  <c r="S632" i="22"/>
  <c r="R632" i="22"/>
  <c r="Q632" i="22"/>
  <c r="P632" i="22"/>
  <c r="O632" i="22"/>
  <c r="N632" i="22"/>
  <c r="N632" i="18"/>
  <c r="S632" i="18"/>
  <c r="O632" i="18"/>
  <c r="Q632" i="18"/>
  <c r="P632" i="18"/>
  <c r="R632" i="18"/>
  <c r="R632" i="19"/>
  <c r="Q632" i="19"/>
  <c r="P632" i="19"/>
  <c r="O632" i="19"/>
  <c r="N632" i="19"/>
  <c r="S632" i="19"/>
  <c r="M640" i="18"/>
  <c r="J754" i="15"/>
  <c r="P746" i="15"/>
  <c r="H645" i="9"/>
  <c r="B659" i="15"/>
  <c r="K637" i="11"/>
  <c r="M637" i="11"/>
  <c r="I637" i="11"/>
  <c r="J637" i="11"/>
  <c r="L637" i="11"/>
  <c r="AA632" i="11"/>
  <c r="X632" i="11"/>
  <c r="AB632" i="11"/>
  <c r="Z632" i="11"/>
  <c r="Y632" i="11"/>
  <c r="N637" i="9"/>
  <c r="K637" i="9"/>
  <c r="M637" i="9"/>
  <c r="J637" i="9"/>
  <c r="I637" i="9"/>
  <c r="L637" i="9"/>
  <c r="I638" i="11" a="1"/>
  <c r="X633" i="11" a="1"/>
  <c r="N633" i="21" a="1"/>
  <c r="N633" i="30" a="1"/>
  <c r="I638" i="9" a="1"/>
  <c r="N633" i="24" a="1"/>
  <c r="N633" i="18" a="1"/>
  <c r="N633" i="29" a="1"/>
  <c r="N633" i="27" a="1"/>
  <c r="N633" i="23" a="1"/>
  <c r="N633" i="19" a="1"/>
  <c r="N633" i="28" a="1"/>
  <c r="N633" i="25" a="1"/>
  <c r="N633" i="22" a="1"/>
  <c r="N633" i="26" a="1"/>
  <c r="K747" i="31" l="1"/>
  <c r="D652" i="31"/>
  <c r="L747" i="31"/>
  <c r="M747" i="31"/>
  <c r="O747" i="31"/>
  <c r="N747" i="31"/>
  <c r="W641" i="11"/>
  <c r="J755" i="31"/>
  <c r="F652" i="31"/>
  <c r="C652" i="31"/>
  <c r="G652" i="31"/>
  <c r="E652" i="31"/>
  <c r="F652" i="15"/>
  <c r="O747" i="15"/>
  <c r="M747" i="15"/>
  <c r="N747" i="15"/>
  <c r="G652" i="15"/>
  <c r="H652" i="15"/>
  <c r="E652" i="15"/>
  <c r="D652" i="15"/>
  <c r="K747" i="15"/>
  <c r="C652" i="15"/>
  <c r="L747" i="15"/>
  <c r="S633" i="29"/>
  <c r="Q633" i="29"/>
  <c r="P633" i="29"/>
  <c r="O633" i="29"/>
  <c r="N633" i="29"/>
  <c r="R633" i="29"/>
  <c r="P633" i="30"/>
  <c r="O633" i="30"/>
  <c r="N633" i="30"/>
  <c r="S633" i="30"/>
  <c r="R633" i="30"/>
  <c r="Q633" i="30"/>
  <c r="Q633" i="27"/>
  <c r="N633" i="27"/>
  <c r="R633" i="27"/>
  <c r="P633" i="27"/>
  <c r="S633" i="27"/>
  <c r="O633" i="27"/>
  <c r="R633" i="28"/>
  <c r="Q633" i="28"/>
  <c r="P633" i="28"/>
  <c r="O633" i="28"/>
  <c r="N633" i="28"/>
  <c r="S633" i="28"/>
  <c r="Q633" i="25"/>
  <c r="P633" i="25"/>
  <c r="N633" i="25"/>
  <c r="R633" i="25"/>
  <c r="O633" i="25"/>
  <c r="S633" i="25"/>
  <c r="S633" i="26"/>
  <c r="R633" i="26"/>
  <c r="Q633" i="26"/>
  <c r="P633" i="26"/>
  <c r="O633" i="26"/>
  <c r="N633" i="26"/>
  <c r="Q633" i="23"/>
  <c r="P633" i="23"/>
  <c r="S633" i="23"/>
  <c r="N633" i="23"/>
  <c r="R633" i="23"/>
  <c r="O633" i="23"/>
  <c r="S633" i="24"/>
  <c r="R633" i="24"/>
  <c r="Q633" i="24"/>
  <c r="P633" i="24"/>
  <c r="O633" i="24"/>
  <c r="N633" i="24"/>
  <c r="O633" i="22"/>
  <c r="N633" i="22"/>
  <c r="S633" i="22"/>
  <c r="R633" i="22"/>
  <c r="Q633" i="22"/>
  <c r="P633" i="22"/>
  <c r="S633" i="21"/>
  <c r="P633" i="21"/>
  <c r="O633" i="21"/>
  <c r="N633" i="21"/>
  <c r="Q633" i="21"/>
  <c r="R633" i="21"/>
  <c r="S633" i="19"/>
  <c r="R633" i="19"/>
  <c r="Q633" i="19"/>
  <c r="P633" i="19"/>
  <c r="O633" i="19"/>
  <c r="N633" i="19"/>
  <c r="R633" i="18"/>
  <c r="S633" i="18"/>
  <c r="Q633" i="18"/>
  <c r="P633" i="18"/>
  <c r="O633" i="18"/>
  <c r="N633" i="18"/>
  <c r="M641" i="18"/>
  <c r="J755" i="15"/>
  <c r="H646" i="9"/>
  <c r="B660" i="15"/>
  <c r="P747" i="15"/>
  <c r="M638" i="11"/>
  <c r="L638" i="11"/>
  <c r="J638" i="11"/>
  <c r="K638" i="11"/>
  <c r="I638" i="11"/>
  <c r="X633" i="11"/>
  <c r="Z633" i="11"/>
  <c r="AA633" i="11"/>
  <c r="AB633" i="11"/>
  <c r="Y633" i="11"/>
  <c r="L638" i="9"/>
  <c r="K638" i="9"/>
  <c r="I638" i="9"/>
  <c r="J638" i="9"/>
  <c r="M638" i="9"/>
  <c r="N638" i="9"/>
  <c r="I639" i="11" a="1"/>
  <c r="X634" i="11" a="1"/>
  <c r="N634" i="22" a="1"/>
  <c r="N634" i="21" a="1"/>
  <c r="N634" i="25" a="1"/>
  <c r="I639" i="9" a="1"/>
  <c r="N634" i="24" a="1"/>
  <c r="N634" i="18" a="1"/>
  <c r="N634" i="29" a="1"/>
  <c r="N634" i="26" a="1"/>
  <c r="N634" i="30" a="1"/>
  <c r="N634" i="19" a="1"/>
  <c r="N634" i="27" a="1"/>
  <c r="N634" i="23" a="1"/>
  <c r="N634" i="28" a="1"/>
  <c r="O748" i="31" l="1"/>
  <c r="N748" i="31"/>
  <c r="K748" i="31"/>
  <c r="M748" i="31"/>
  <c r="D653" i="31"/>
  <c r="C653" i="31"/>
  <c r="F653" i="31"/>
  <c r="L748" i="31"/>
  <c r="E653" i="31"/>
  <c r="W642" i="11"/>
  <c r="J756" i="31"/>
  <c r="G653" i="31"/>
  <c r="N748" i="15"/>
  <c r="M748" i="15"/>
  <c r="O748" i="15"/>
  <c r="H653" i="15"/>
  <c r="G653" i="15"/>
  <c r="K748" i="15"/>
  <c r="L748" i="15"/>
  <c r="C653" i="15"/>
  <c r="E653" i="15"/>
  <c r="D653" i="15"/>
  <c r="F653" i="15"/>
  <c r="S634" i="29"/>
  <c r="P634" i="29"/>
  <c r="R634" i="29"/>
  <c r="O634" i="29"/>
  <c r="Q634" i="29"/>
  <c r="N634" i="29"/>
  <c r="S634" i="30"/>
  <c r="R634" i="30"/>
  <c r="Q634" i="30"/>
  <c r="P634" i="30"/>
  <c r="O634" i="30"/>
  <c r="N634" i="30"/>
  <c r="S634" i="27"/>
  <c r="R634" i="27"/>
  <c r="P634" i="27"/>
  <c r="N634" i="27"/>
  <c r="Q634" i="27"/>
  <c r="O634" i="27"/>
  <c r="S634" i="28"/>
  <c r="R634" i="28"/>
  <c r="Q634" i="28"/>
  <c r="P634" i="28"/>
  <c r="O634" i="28"/>
  <c r="N634" i="28"/>
  <c r="S634" i="25"/>
  <c r="Q634" i="25"/>
  <c r="P634" i="25"/>
  <c r="N634" i="25"/>
  <c r="R634" i="25"/>
  <c r="O634" i="25"/>
  <c r="R634" i="26"/>
  <c r="P634" i="26"/>
  <c r="S634" i="26"/>
  <c r="Q634" i="26"/>
  <c r="O634" i="26"/>
  <c r="N634" i="26"/>
  <c r="S634" i="24"/>
  <c r="R634" i="24"/>
  <c r="Q634" i="24"/>
  <c r="P634" i="24"/>
  <c r="O634" i="24"/>
  <c r="N634" i="24"/>
  <c r="R634" i="23"/>
  <c r="Q634" i="23"/>
  <c r="O634" i="23"/>
  <c r="P634" i="23"/>
  <c r="S634" i="23"/>
  <c r="N634" i="23"/>
  <c r="S634" i="21"/>
  <c r="Q634" i="21"/>
  <c r="P634" i="21"/>
  <c r="N634" i="21"/>
  <c r="R634" i="21"/>
  <c r="O634" i="21"/>
  <c r="S634" i="22"/>
  <c r="R634" i="22"/>
  <c r="Q634" i="22"/>
  <c r="P634" i="22"/>
  <c r="O634" i="22"/>
  <c r="N634" i="22"/>
  <c r="Q634" i="18"/>
  <c r="P634" i="18"/>
  <c r="R634" i="18"/>
  <c r="O634" i="18"/>
  <c r="S634" i="18"/>
  <c r="N634" i="18"/>
  <c r="O634" i="19"/>
  <c r="S634" i="19"/>
  <c r="R634" i="19"/>
  <c r="Q634" i="19"/>
  <c r="P634" i="19"/>
  <c r="N634" i="19"/>
  <c r="M642" i="18"/>
  <c r="J756" i="15"/>
  <c r="H647" i="9"/>
  <c r="B661" i="15"/>
  <c r="P748" i="15"/>
  <c r="J639" i="11"/>
  <c r="L639" i="11"/>
  <c r="K639" i="11"/>
  <c r="I639" i="11"/>
  <c r="M639" i="11"/>
  <c r="AA634" i="11"/>
  <c r="X634" i="11"/>
  <c r="Z634" i="11"/>
  <c r="AB634" i="11"/>
  <c r="Y634" i="11"/>
  <c r="J639" i="9"/>
  <c r="N639" i="9"/>
  <c r="L639" i="9"/>
  <c r="K639" i="9"/>
  <c r="M639" i="9"/>
  <c r="I639" i="9"/>
  <c r="I640" i="11" a="1"/>
  <c r="X635" i="11" a="1"/>
  <c r="N635" i="24" a="1"/>
  <c r="N635" i="26" a="1"/>
  <c r="N635" i="28" a="1"/>
  <c r="I640" i="9" a="1"/>
  <c r="N635" i="18" a="1"/>
  <c r="N635" i="27" a="1"/>
  <c r="N635" i="19" a="1"/>
  <c r="N635" i="23" a="1"/>
  <c r="N635" i="29" a="1"/>
  <c r="N635" i="21" a="1"/>
  <c r="N635" i="25" a="1"/>
  <c r="N635" i="22" a="1"/>
  <c r="N635" i="30" a="1"/>
  <c r="K749" i="31" l="1"/>
  <c r="L749" i="31"/>
  <c r="N749" i="31"/>
  <c r="E654" i="31"/>
  <c r="W643" i="11"/>
  <c r="J757" i="31"/>
  <c r="F654" i="31"/>
  <c r="G654" i="31"/>
  <c r="C654" i="31"/>
  <c r="D654" i="31"/>
  <c r="O749" i="31"/>
  <c r="M749" i="31"/>
  <c r="K749" i="15"/>
  <c r="M749" i="15"/>
  <c r="C654" i="15"/>
  <c r="N749" i="15"/>
  <c r="H654" i="15"/>
  <c r="G654" i="15"/>
  <c r="E654" i="15"/>
  <c r="F654" i="15"/>
  <c r="D654" i="15"/>
  <c r="L749" i="15"/>
  <c r="O749" i="15"/>
  <c r="R635" i="29"/>
  <c r="N635" i="29"/>
  <c r="O635" i="29"/>
  <c r="P635" i="29"/>
  <c r="S635" i="29"/>
  <c r="Q635" i="29"/>
  <c r="S635" i="30"/>
  <c r="R635" i="30"/>
  <c r="P635" i="30"/>
  <c r="O635" i="30"/>
  <c r="N635" i="30"/>
  <c r="Q635" i="30"/>
  <c r="O635" i="27"/>
  <c r="R635" i="27"/>
  <c r="Q635" i="27"/>
  <c r="N635" i="27"/>
  <c r="S635" i="27"/>
  <c r="P635" i="27"/>
  <c r="S635" i="28"/>
  <c r="R635" i="28"/>
  <c r="Q635" i="28"/>
  <c r="P635" i="28"/>
  <c r="O635" i="28"/>
  <c r="N635" i="28"/>
  <c r="S635" i="25"/>
  <c r="O635" i="25"/>
  <c r="R635" i="25"/>
  <c r="N635" i="25"/>
  <c r="P635" i="25"/>
  <c r="Q635" i="25"/>
  <c r="S635" i="26"/>
  <c r="Q635" i="26"/>
  <c r="P635" i="26"/>
  <c r="O635" i="26"/>
  <c r="N635" i="26"/>
  <c r="R635" i="26"/>
  <c r="N635" i="23"/>
  <c r="R635" i="23"/>
  <c r="O635" i="23"/>
  <c r="S635" i="23"/>
  <c r="P635" i="23"/>
  <c r="Q635" i="23"/>
  <c r="S635" i="24"/>
  <c r="R635" i="24"/>
  <c r="Q635" i="24"/>
  <c r="P635" i="24"/>
  <c r="O635" i="24"/>
  <c r="N635" i="24"/>
  <c r="R635" i="22"/>
  <c r="Q635" i="22"/>
  <c r="P635" i="22"/>
  <c r="O635" i="22"/>
  <c r="N635" i="22"/>
  <c r="S635" i="22"/>
  <c r="S635" i="21"/>
  <c r="P635" i="21"/>
  <c r="R635" i="21"/>
  <c r="Q635" i="21"/>
  <c r="O635" i="21"/>
  <c r="N635" i="21"/>
  <c r="S635" i="19"/>
  <c r="R635" i="19"/>
  <c r="Q635" i="19"/>
  <c r="P635" i="19"/>
  <c r="O635" i="19"/>
  <c r="N635" i="19"/>
  <c r="R635" i="18"/>
  <c r="P635" i="18"/>
  <c r="S635" i="18"/>
  <c r="Q635" i="18"/>
  <c r="O635" i="18"/>
  <c r="N635" i="18"/>
  <c r="M643" i="18"/>
  <c r="J757" i="15"/>
  <c r="H648" i="9"/>
  <c r="B662" i="15"/>
  <c r="P749" i="15"/>
  <c r="I640" i="11"/>
  <c r="J640" i="11"/>
  <c r="L640" i="11"/>
  <c r="K640" i="11"/>
  <c r="M640" i="11"/>
  <c r="Z635" i="11"/>
  <c r="X635" i="11"/>
  <c r="AB635" i="11"/>
  <c r="Y635" i="11"/>
  <c r="AA635" i="11"/>
  <c r="K640" i="9"/>
  <c r="I640" i="9"/>
  <c r="J640" i="9"/>
  <c r="L640" i="9"/>
  <c r="N640" i="9"/>
  <c r="M640" i="9"/>
  <c r="I641" i="11" a="1"/>
  <c r="X636" i="11" a="1"/>
  <c r="N636" i="28" a="1"/>
  <c r="N636" i="27" a="1"/>
  <c r="N636" i="26" a="1"/>
  <c r="N636" i="29" a="1"/>
  <c r="N636" i="21" a="1"/>
  <c r="N636" i="24" a="1"/>
  <c r="N636" i="25" a="1"/>
  <c r="N636" i="30" a="1"/>
  <c r="N636" i="18" a="1"/>
  <c r="N636" i="22" a="1"/>
  <c r="I641" i="9" a="1"/>
  <c r="N636" i="19" a="1"/>
  <c r="N636" i="23" a="1"/>
  <c r="G655" i="31" l="1"/>
  <c r="K750" i="31"/>
  <c r="M750" i="31"/>
  <c r="E655" i="31"/>
  <c r="F655" i="31"/>
  <c r="N750" i="31"/>
  <c r="O750" i="31"/>
  <c r="D655" i="31"/>
  <c r="C655" i="31"/>
  <c r="W644" i="11"/>
  <c r="J758" i="31"/>
  <c r="L750" i="31"/>
  <c r="O750" i="15"/>
  <c r="D655" i="15"/>
  <c r="K750" i="15"/>
  <c r="L750" i="15"/>
  <c r="M750" i="15"/>
  <c r="N750" i="15"/>
  <c r="G655" i="15"/>
  <c r="F655" i="15"/>
  <c r="C655" i="15"/>
  <c r="E655" i="15"/>
  <c r="H655" i="15"/>
  <c r="Q636" i="29"/>
  <c r="O636" i="29"/>
  <c r="N636" i="29"/>
  <c r="R636" i="29"/>
  <c r="P636" i="29"/>
  <c r="S636" i="29"/>
  <c r="R636" i="30"/>
  <c r="S636" i="30"/>
  <c r="Q636" i="30"/>
  <c r="P636" i="30"/>
  <c r="O636" i="30"/>
  <c r="N636" i="30"/>
  <c r="O636" i="27"/>
  <c r="P636" i="27"/>
  <c r="R636" i="27"/>
  <c r="Q636" i="27"/>
  <c r="S636" i="27"/>
  <c r="N636" i="27"/>
  <c r="S636" i="28"/>
  <c r="R636" i="28"/>
  <c r="Q636" i="28"/>
  <c r="P636" i="28"/>
  <c r="O636" i="28"/>
  <c r="N636" i="28"/>
  <c r="Q636" i="25"/>
  <c r="N636" i="25"/>
  <c r="O636" i="25"/>
  <c r="R636" i="25"/>
  <c r="P636" i="25"/>
  <c r="S636" i="25"/>
  <c r="N636" i="26"/>
  <c r="S636" i="26"/>
  <c r="R636" i="26"/>
  <c r="Q636" i="26"/>
  <c r="P636" i="26"/>
  <c r="O636" i="26"/>
  <c r="N636" i="24"/>
  <c r="S636" i="24"/>
  <c r="R636" i="24"/>
  <c r="Q636" i="24"/>
  <c r="P636" i="24"/>
  <c r="O636" i="24"/>
  <c r="P636" i="23"/>
  <c r="N636" i="23"/>
  <c r="S636" i="23"/>
  <c r="R636" i="23"/>
  <c r="O636" i="23"/>
  <c r="Q636" i="23"/>
  <c r="Q636" i="21"/>
  <c r="O636" i="21"/>
  <c r="R636" i="21"/>
  <c r="P636" i="21"/>
  <c r="N636" i="21"/>
  <c r="S636" i="21"/>
  <c r="S636" i="22"/>
  <c r="R636" i="22"/>
  <c r="Q636" i="22"/>
  <c r="P636" i="22"/>
  <c r="O636" i="22"/>
  <c r="N636" i="22"/>
  <c r="N636" i="18"/>
  <c r="Q636" i="18"/>
  <c r="R636" i="18"/>
  <c r="O636" i="18"/>
  <c r="S636" i="18"/>
  <c r="P636" i="18"/>
  <c r="S636" i="19"/>
  <c r="R636" i="19"/>
  <c r="Q636" i="19"/>
  <c r="P636" i="19"/>
  <c r="N636" i="19"/>
  <c r="O636" i="19"/>
  <c r="M644" i="18"/>
  <c r="J758" i="15"/>
  <c r="P750" i="15"/>
  <c r="H649" i="9"/>
  <c r="B663" i="15"/>
  <c r="K641" i="11"/>
  <c r="L641" i="11"/>
  <c r="M641" i="11"/>
  <c r="J641" i="11"/>
  <c r="I641" i="11"/>
  <c r="X636" i="11"/>
  <c r="AA636" i="11"/>
  <c r="Y636" i="11"/>
  <c r="Z636" i="11"/>
  <c r="AB636" i="11"/>
  <c r="I641" i="9"/>
  <c r="L641" i="9"/>
  <c r="K641" i="9"/>
  <c r="J641" i="9"/>
  <c r="M641" i="9"/>
  <c r="N641" i="9"/>
  <c r="I642" i="11" a="1"/>
  <c r="X637" i="11" a="1"/>
  <c r="N637" i="28" a="1"/>
  <c r="N637" i="27" a="1"/>
  <c r="N637" i="24" a="1"/>
  <c r="N637" i="25" a="1"/>
  <c r="I642" i="9" a="1"/>
  <c r="N637" i="21" a="1"/>
  <c r="N637" i="26" a="1"/>
  <c r="N637" i="18" a="1"/>
  <c r="N637" i="22" a="1"/>
  <c r="N637" i="23" a="1"/>
  <c r="N637" i="19" a="1"/>
  <c r="N637" i="30" a="1"/>
  <c r="N637" i="29" a="1"/>
  <c r="O751" i="31" l="1"/>
  <c r="M751" i="31"/>
  <c r="G656" i="31"/>
  <c r="N751" i="31"/>
  <c r="L751" i="31"/>
  <c r="E656" i="31"/>
  <c r="C656" i="31"/>
  <c r="F656" i="31"/>
  <c r="K751" i="31"/>
  <c r="W645" i="11"/>
  <c r="J759" i="31"/>
  <c r="D656" i="31"/>
  <c r="N751" i="15"/>
  <c r="D656" i="15"/>
  <c r="L751" i="15"/>
  <c r="K751" i="15"/>
  <c r="C656" i="15"/>
  <c r="H656" i="15"/>
  <c r="E656" i="15"/>
  <c r="O751" i="15"/>
  <c r="G656" i="15"/>
  <c r="M751" i="15"/>
  <c r="F656" i="15"/>
  <c r="N637" i="29"/>
  <c r="R637" i="29"/>
  <c r="P637" i="29"/>
  <c r="S637" i="29"/>
  <c r="O637" i="29"/>
  <c r="Q637" i="29"/>
  <c r="P637" i="30"/>
  <c r="O637" i="30"/>
  <c r="N637" i="30"/>
  <c r="S637" i="30"/>
  <c r="R637" i="30"/>
  <c r="Q637" i="30"/>
  <c r="P637" i="27"/>
  <c r="R637" i="27"/>
  <c r="N637" i="27"/>
  <c r="Q637" i="27"/>
  <c r="S637" i="27"/>
  <c r="O637" i="27"/>
  <c r="R637" i="28"/>
  <c r="Q637" i="28"/>
  <c r="P637" i="28"/>
  <c r="O637" i="28"/>
  <c r="N637" i="28"/>
  <c r="S637" i="28"/>
  <c r="P637" i="25"/>
  <c r="S637" i="25"/>
  <c r="Q637" i="25"/>
  <c r="N637" i="25"/>
  <c r="O637" i="25"/>
  <c r="R637" i="25"/>
  <c r="S637" i="26"/>
  <c r="R637" i="26"/>
  <c r="Q637" i="26"/>
  <c r="P637" i="26"/>
  <c r="O637" i="26"/>
  <c r="N637" i="26"/>
  <c r="N637" i="23"/>
  <c r="P637" i="23"/>
  <c r="S637" i="23"/>
  <c r="R637" i="23"/>
  <c r="Q637" i="23"/>
  <c r="O637" i="23"/>
  <c r="R637" i="24"/>
  <c r="S637" i="24"/>
  <c r="Q637" i="24"/>
  <c r="P637" i="24"/>
  <c r="O637" i="24"/>
  <c r="N637" i="24"/>
  <c r="S637" i="21"/>
  <c r="P637" i="21"/>
  <c r="O637" i="21"/>
  <c r="N637" i="21"/>
  <c r="Q637" i="21"/>
  <c r="R637" i="21"/>
  <c r="O637" i="22"/>
  <c r="N637" i="22"/>
  <c r="S637" i="22"/>
  <c r="R637" i="22"/>
  <c r="Q637" i="22"/>
  <c r="P637" i="22"/>
  <c r="S637" i="19"/>
  <c r="R637" i="19"/>
  <c r="Q637" i="19"/>
  <c r="P637" i="19"/>
  <c r="O637" i="19"/>
  <c r="N637" i="19"/>
  <c r="R637" i="18"/>
  <c r="Q637" i="18"/>
  <c r="P637" i="18"/>
  <c r="S637" i="18"/>
  <c r="O637" i="18"/>
  <c r="N637" i="18"/>
  <c r="M645" i="18"/>
  <c r="J759" i="15"/>
  <c r="H650" i="9"/>
  <c r="B664" i="15"/>
  <c r="P751" i="15"/>
  <c r="K642" i="11"/>
  <c r="M642" i="11"/>
  <c r="L642" i="11"/>
  <c r="I642" i="11"/>
  <c r="J642" i="11"/>
  <c r="Y637" i="11"/>
  <c r="AA637" i="11"/>
  <c r="AB637" i="11"/>
  <c r="X637" i="11"/>
  <c r="Z637" i="11"/>
  <c r="L642" i="9"/>
  <c r="M642" i="9"/>
  <c r="K642" i="9"/>
  <c r="N642" i="9"/>
  <c r="J642" i="9"/>
  <c r="I642" i="9"/>
  <c r="I643" i="11" a="1"/>
  <c r="X638" i="11" a="1"/>
  <c r="N638" i="30" a="1"/>
  <c r="N638" i="23" a="1"/>
  <c r="N638" i="26" a="1"/>
  <c r="N638" i="29" a="1"/>
  <c r="N638" i="27" a="1"/>
  <c r="N638" i="21" a="1"/>
  <c r="I643" i="9" a="1"/>
  <c r="N638" i="18" a="1"/>
  <c r="N638" i="24" a="1"/>
  <c r="N638" i="25" a="1"/>
  <c r="N638" i="22" a="1"/>
  <c r="N638" i="28" a="1"/>
  <c r="N638" i="19" a="1"/>
  <c r="F657" i="31" l="1"/>
  <c r="L752" i="31"/>
  <c r="D657" i="31"/>
  <c r="C657" i="31"/>
  <c r="W646" i="11"/>
  <c r="J760" i="31"/>
  <c r="G657" i="31"/>
  <c r="O752" i="31"/>
  <c r="E657" i="31"/>
  <c r="N752" i="31"/>
  <c r="M752" i="31"/>
  <c r="K752" i="31"/>
  <c r="N752" i="15"/>
  <c r="O752" i="15"/>
  <c r="D657" i="15"/>
  <c r="K752" i="15"/>
  <c r="L752" i="15"/>
  <c r="G657" i="15"/>
  <c r="F657" i="15"/>
  <c r="M752" i="15"/>
  <c r="H657" i="15"/>
  <c r="C657" i="15"/>
  <c r="E657" i="15"/>
  <c r="P638" i="29"/>
  <c r="N638" i="29"/>
  <c r="S638" i="29"/>
  <c r="Q638" i="29"/>
  <c r="O638" i="29"/>
  <c r="R638" i="29"/>
  <c r="R638" i="30"/>
  <c r="Q638" i="30"/>
  <c r="P638" i="30"/>
  <c r="O638" i="30"/>
  <c r="N638" i="30"/>
  <c r="S638" i="30"/>
  <c r="S638" i="27"/>
  <c r="O638" i="27"/>
  <c r="R638" i="27"/>
  <c r="P638" i="27"/>
  <c r="Q638" i="27"/>
  <c r="N638" i="27"/>
  <c r="S638" i="28"/>
  <c r="R638" i="28"/>
  <c r="Q638" i="28"/>
  <c r="P638" i="28"/>
  <c r="O638" i="28"/>
  <c r="N638" i="28"/>
  <c r="S638" i="25"/>
  <c r="N638" i="25"/>
  <c r="Q638" i="25"/>
  <c r="R638" i="25"/>
  <c r="O638" i="25"/>
  <c r="P638" i="25"/>
  <c r="R638" i="26"/>
  <c r="P638" i="26"/>
  <c r="S638" i="26"/>
  <c r="Q638" i="26"/>
  <c r="O638" i="26"/>
  <c r="N638" i="26"/>
  <c r="S638" i="24"/>
  <c r="R638" i="24"/>
  <c r="Q638" i="24"/>
  <c r="P638" i="24"/>
  <c r="O638" i="24"/>
  <c r="N638" i="24"/>
  <c r="O638" i="23"/>
  <c r="S638" i="23"/>
  <c r="P638" i="23"/>
  <c r="R638" i="23"/>
  <c r="N638" i="23"/>
  <c r="Q638" i="23"/>
  <c r="S638" i="22"/>
  <c r="R638" i="22"/>
  <c r="Q638" i="22"/>
  <c r="P638" i="22"/>
  <c r="O638" i="22"/>
  <c r="N638" i="22"/>
  <c r="Q638" i="21"/>
  <c r="P638" i="21"/>
  <c r="N638" i="21"/>
  <c r="S638" i="21"/>
  <c r="R638" i="21"/>
  <c r="O638" i="21"/>
  <c r="R638" i="18"/>
  <c r="N638" i="18"/>
  <c r="Q638" i="18"/>
  <c r="S638" i="18"/>
  <c r="P638" i="18"/>
  <c r="O638" i="18"/>
  <c r="O638" i="19"/>
  <c r="S638" i="19"/>
  <c r="R638" i="19"/>
  <c r="Q638" i="19"/>
  <c r="P638" i="19"/>
  <c r="N638" i="19"/>
  <c r="M646" i="18"/>
  <c r="J760" i="15"/>
  <c r="H651" i="9"/>
  <c r="B665" i="15"/>
  <c r="P752" i="15"/>
  <c r="M643" i="11"/>
  <c r="K643" i="11"/>
  <c r="L643" i="11"/>
  <c r="I643" i="11"/>
  <c r="J643" i="11"/>
  <c r="AB638" i="11"/>
  <c r="X638" i="11"/>
  <c r="AA638" i="11"/>
  <c r="Y638" i="11"/>
  <c r="Z638" i="11"/>
  <c r="L643" i="9"/>
  <c r="M643" i="9"/>
  <c r="N643" i="9"/>
  <c r="I643" i="9"/>
  <c r="K643" i="9"/>
  <c r="J643" i="9"/>
  <c r="I644" i="11" a="1"/>
  <c r="X639" i="11" a="1"/>
  <c r="N639" i="22" a="1"/>
  <c r="I644" i="9" a="1"/>
  <c r="N639" i="27" a="1"/>
  <c r="N639" i="23" a="1"/>
  <c r="N639" i="19" a="1"/>
  <c r="N639" i="21" a="1"/>
  <c r="N639" i="26" a="1"/>
  <c r="N639" i="28" a="1"/>
  <c r="N639" i="25" a="1"/>
  <c r="N639" i="30" a="1"/>
  <c r="N639" i="18" a="1"/>
  <c r="N639" i="24" a="1"/>
  <c r="N639" i="29" a="1"/>
  <c r="O753" i="31" l="1"/>
  <c r="D658" i="31"/>
  <c r="M753" i="31"/>
  <c r="L753" i="31"/>
  <c r="N753" i="31"/>
  <c r="C658" i="31"/>
  <c r="F658" i="31"/>
  <c r="E658" i="31"/>
  <c r="W647" i="11"/>
  <c r="J761" i="31"/>
  <c r="K753" i="31"/>
  <c r="G658" i="31"/>
  <c r="O753" i="15"/>
  <c r="L753" i="15"/>
  <c r="N753" i="15"/>
  <c r="H658" i="15"/>
  <c r="E658" i="15"/>
  <c r="C658" i="15"/>
  <c r="M753" i="15"/>
  <c r="K753" i="15"/>
  <c r="D658" i="15"/>
  <c r="G658" i="15"/>
  <c r="F658" i="15"/>
  <c r="S639" i="29"/>
  <c r="P639" i="29"/>
  <c r="O639" i="29"/>
  <c r="R639" i="29"/>
  <c r="N639" i="29"/>
  <c r="Q639" i="29"/>
  <c r="S639" i="30"/>
  <c r="R639" i="30"/>
  <c r="P639" i="30"/>
  <c r="O639" i="30"/>
  <c r="N639" i="30"/>
  <c r="Q639" i="30"/>
  <c r="O639" i="27"/>
  <c r="S639" i="27"/>
  <c r="Q639" i="27"/>
  <c r="R639" i="27"/>
  <c r="N639" i="27"/>
  <c r="P639" i="27"/>
  <c r="S639" i="28"/>
  <c r="R639" i="28"/>
  <c r="Q639" i="28"/>
  <c r="P639" i="28"/>
  <c r="O639" i="28"/>
  <c r="N639" i="28"/>
  <c r="R639" i="25"/>
  <c r="Q639" i="25"/>
  <c r="P639" i="25"/>
  <c r="O639" i="25"/>
  <c r="N639" i="25"/>
  <c r="S639" i="25"/>
  <c r="S639" i="26"/>
  <c r="Q639" i="26"/>
  <c r="P639" i="26"/>
  <c r="R639" i="26"/>
  <c r="O639" i="26"/>
  <c r="N639" i="26"/>
  <c r="P639" i="23"/>
  <c r="S639" i="23"/>
  <c r="Q639" i="23"/>
  <c r="O639" i="23"/>
  <c r="N639" i="23"/>
  <c r="R639" i="23"/>
  <c r="S639" i="24"/>
  <c r="R639" i="24"/>
  <c r="Q639" i="24"/>
  <c r="P639" i="24"/>
  <c r="O639" i="24"/>
  <c r="N639" i="24"/>
  <c r="S639" i="21"/>
  <c r="R639" i="21"/>
  <c r="O639" i="21"/>
  <c r="N639" i="21"/>
  <c r="Q639" i="21"/>
  <c r="P639" i="21"/>
  <c r="S639" i="22"/>
  <c r="R639" i="22"/>
  <c r="Q639" i="22"/>
  <c r="P639" i="22"/>
  <c r="O639" i="22"/>
  <c r="N639" i="22"/>
  <c r="R639" i="18"/>
  <c r="Q639" i="18"/>
  <c r="O639" i="18"/>
  <c r="S639" i="18"/>
  <c r="P639" i="18"/>
  <c r="N639" i="18"/>
  <c r="S639" i="19"/>
  <c r="R639" i="19"/>
  <c r="Q639" i="19"/>
  <c r="P639" i="19"/>
  <c r="O639" i="19"/>
  <c r="N639" i="19"/>
  <c r="M647" i="18"/>
  <c r="J761" i="15"/>
  <c r="P753" i="15"/>
  <c r="H652" i="9"/>
  <c r="B666" i="15"/>
  <c r="K644" i="11"/>
  <c r="J644" i="11"/>
  <c r="L644" i="11"/>
  <c r="I644" i="11"/>
  <c r="M644" i="11"/>
  <c r="Z639" i="11"/>
  <c r="AB639" i="11"/>
  <c r="Y639" i="11"/>
  <c r="AA639" i="11"/>
  <c r="X639" i="11"/>
  <c r="J644" i="9"/>
  <c r="L644" i="9"/>
  <c r="N644" i="9"/>
  <c r="M644" i="9"/>
  <c r="I644" i="9"/>
  <c r="K644" i="9"/>
  <c r="I645" i="11" a="1"/>
  <c r="X640" i="11" a="1"/>
  <c r="N640" i="18" a="1"/>
  <c r="N640" i="23" a="1"/>
  <c r="N640" i="25" a="1"/>
  <c r="N640" i="21" a="1"/>
  <c r="N640" i="26" a="1"/>
  <c r="N640" i="22" a="1"/>
  <c r="N640" i="24" a="1"/>
  <c r="N640" i="19" a="1"/>
  <c r="I645" i="9" a="1"/>
  <c r="N640" i="27" a="1"/>
  <c r="N640" i="28" a="1"/>
  <c r="N640" i="29" a="1"/>
  <c r="N640" i="30" a="1"/>
  <c r="L754" i="31" l="1"/>
  <c r="N754" i="31"/>
  <c r="C659" i="31"/>
  <c r="D659" i="31"/>
  <c r="G659" i="31"/>
  <c r="F659" i="31"/>
  <c r="E659" i="31"/>
  <c r="W648" i="11"/>
  <c r="J762" i="31"/>
  <c r="K754" i="31"/>
  <c r="M754" i="31"/>
  <c r="O754" i="31"/>
  <c r="K754" i="15"/>
  <c r="N754" i="15"/>
  <c r="O754" i="15"/>
  <c r="H659" i="15"/>
  <c r="C659" i="15"/>
  <c r="G659" i="15"/>
  <c r="F659" i="15"/>
  <c r="D659" i="15"/>
  <c r="M754" i="15"/>
  <c r="L754" i="15"/>
  <c r="E659" i="15"/>
  <c r="Q640" i="29"/>
  <c r="S640" i="29"/>
  <c r="P640" i="29"/>
  <c r="R640" i="29"/>
  <c r="N640" i="29"/>
  <c r="O640" i="29"/>
  <c r="R640" i="30"/>
  <c r="S640" i="30"/>
  <c r="Q640" i="30"/>
  <c r="P640" i="30"/>
  <c r="O640" i="30"/>
  <c r="N640" i="30"/>
  <c r="R640" i="27"/>
  <c r="O640" i="27"/>
  <c r="P640" i="27"/>
  <c r="S640" i="27"/>
  <c r="Q640" i="27"/>
  <c r="N640" i="27"/>
  <c r="S640" i="28"/>
  <c r="R640" i="28"/>
  <c r="Q640" i="28"/>
  <c r="P640" i="28"/>
  <c r="O640" i="28"/>
  <c r="N640" i="28"/>
  <c r="S640" i="25"/>
  <c r="R640" i="25"/>
  <c r="O640" i="25"/>
  <c r="P640" i="25"/>
  <c r="Q640" i="25"/>
  <c r="N640" i="25"/>
  <c r="N640" i="26"/>
  <c r="S640" i="26"/>
  <c r="R640" i="26"/>
  <c r="Q640" i="26"/>
  <c r="P640" i="26"/>
  <c r="O640" i="26"/>
  <c r="N640" i="24"/>
  <c r="Q640" i="24"/>
  <c r="P640" i="24"/>
  <c r="O640" i="24"/>
  <c r="S640" i="24"/>
  <c r="R640" i="24"/>
  <c r="Q640" i="23"/>
  <c r="O640" i="23"/>
  <c r="S640" i="23"/>
  <c r="R640" i="23"/>
  <c r="P640" i="23"/>
  <c r="N640" i="23"/>
  <c r="S640" i="22"/>
  <c r="R640" i="22"/>
  <c r="Q640" i="22"/>
  <c r="P640" i="22"/>
  <c r="O640" i="22"/>
  <c r="N640" i="22"/>
  <c r="Q640" i="21"/>
  <c r="S640" i="21"/>
  <c r="R640" i="21"/>
  <c r="O640" i="21"/>
  <c r="N640" i="21"/>
  <c r="P640" i="21"/>
  <c r="Q640" i="19"/>
  <c r="P640" i="19"/>
  <c r="O640" i="19"/>
  <c r="N640" i="19"/>
  <c r="S640" i="19"/>
  <c r="R640" i="19"/>
  <c r="P640" i="18"/>
  <c r="Q640" i="18"/>
  <c r="S640" i="18"/>
  <c r="R640" i="18"/>
  <c r="O640" i="18"/>
  <c r="N640" i="18"/>
  <c r="H653" i="9"/>
  <c r="B667" i="15"/>
  <c r="M648" i="18"/>
  <c r="J762" i="15"/>
  <c r="P754" i="15"/>
  <c r="M645" i="11"/>
  <c r="K645" i="11"/>
  <c r="I645" i="11"/>
  <c r="J645" i="11"/>
  <c r="L645" i="11"/>
  <c r="Y640" i="11"/>
  <c r="Z640" i="11"/>
  <c r="AA640" i="11"/>
  <c r="X640" i="11"/>
  <c r="AB640" i="11"/>
  <c r="I645" i="9"/>
  <c r="M645" i="9"/>
  <c r="K645" i="9"/>
  <c r="N645" i="9"/>
  <c r="J645" i="9"/>
  <c r="L645" i="9"/>
  <c r="I646" i="11" a="1"/>
  <c r="X641" i="11" a="1"/>
  <c r="N641" i="24" a="1"/>
  <c r="N641" i="25" a="1"/>
  <c r="N641" i="28" a="1"/>
  <c r="N641" i="29" a="1"/>
  <c r="N641" i="27" a="1"/>
  <c r="N641" i="23" a="1"/>
  <c r="I646" i="9" a="1"/>
  <c r="N641" i="21" a="1"/>
  <c r="N641" i="30" a="1"/>
  <c r="N641" i="19" a="1"/>
  <c r="N641" i="26" a="1"/>
  <c r="N641" i="22" a="1"/>
  <c r="N641" i="18" a="1"/>
  <c r="E660" i="31" l="1"/>
  <c r="N755" i="31"/>
  <c r="L755" i="31"/>
  <c r="W649" i="11"/>
  <c r="J763" i="31"/>
  <c r="M755" i="31"/>
  <c r="O755" i="31"/>
  <c r="K755" i="31"/>
  <c r="F660" i="31"/>
  <c r="D660" i="31"/>
  <c r="C660" i="31"/>
  <c r="G660" i="31"/>
  <c r="M755" i="15"/>
  <c r="F660" i="15"/>
  <c r="K755" i="15"/>
  <c r="O755" i="15"/>
  <c r="D660" i="15"/>
  <c r="H660" i="15"/>
  <c r="G660" i="15"/>
  <c r="L755" i="15"/>
  <c r="E660" i="15"/>
  <c r="C660" i="15"/>
  <c r="N755" i="15"/>
  <c r="S641" i="29"/>
  <c r="O641" i="29"/>
  <c r="P641" i="29"/>
  <c r="R641" i="29"/>
  <c r="Q641" i="29"/>
  <c r="N641" i="29"/>
  <c r="P641" i="30"/>
  <c r="O641" i="30"/>
  <c r="N641" i="30"/>
  <c r="S641" i="30"/>
  <c r="R641" i="30"/>
  <c r="Q641" i="30"/>
  <c r="P641" i="27"/>
  <c r="R641" i="27"/>
  <c r="N641" i="27"/>
  <c r="S641" i="27"/>
  <c r="O641" i="27"/>
  <c r="Q641" i="27"/>
  <c r="R641" i="28"/>
  <c r="Q641" i="28"/>
  <c r="P641" i="28"/>
  <c r="O641" i="28"/>
  <c r="N641" i="28"/>
  <c r="S641" i="28"/>
  <c r="P641" i="25"/>
  <c r="R641" i="25"/>
  <c r="N641" i="25"/>
  <c r="Q641" i="25"/>
  <c r="O641" i="25"/>
  <c r="S641" i="25"/>
  <c r="S641" i="26"/>
  <c r="N641" i="26"/>
  <c r="R641" i="26"/>
  <c r="Q641" i="26"/>
  <c r="O641" i="26"/>
  <c r="P641" i="26"/>
  <c r="S641" i="23"/>
  <c r="P641" i="23"/>
  <c r="N641" i="23"/>
  <c r="Q641" i="23"/>
  <c r="R641" i="23"/>
  <c r="O641" i="23"/>
  <c r="R641" i="24"/>
  <c r="S641" i="24"/>
  <c r="Q641" i="24"/>
  <c r="P641" i="24"/>
  <c r="O641" i="24"/>
  <c r="N641" i="24"/>
  <c r="S641" i="21"/>
  <c r="R641" i="21"/>
  <c r="P641" i="21"/>
  <c r="O641" i="21"/>
  <c r="N641" i="21"/>
  <c r="Q641" i="21"/>
  <c r="O641" i="22"/>
  <c r="N641" i="22"/>
  <c r="S641" i="22"/>
  <c r="R641" i="22"/>
  <c r="Q641" i="22"/>
  <c r="P641" i="22"/>
  <c r="Q641" i="18"/>
  <c r="R641" i="18"/>
  <c r="P641" i="18"/>
  <c r="N641" i="18"/>
  <c r="S641" i="18"/>
  <c r="O641" i="18"/>
  <c r="S641" i="19"/>
  <c r="R641" i="19"/>
  <c r="Q641" i="19"/>
  <c r="P641" i="19"/>
  <c r="N641" i="19"/>
  <c r="O641" i="19"/>
  <c r="M649" i="18"/>
  <c r="J763" i="15"/>
  <c r="P755" i="15"/>
  <c r="H654" i="9"/>
  <c r="B668" i="15"/>
  <c r="J646" i="11"/>
  <c r="K646" i="11"/>
  <c r="I646" i="11"/>
  <c r="L646" i="11"/>
  <c r="M646" i="11"/>
  <c r="Y641" i="11"/>
  <c r="AA641" i="11"/>
  <c r="AB641" i="11"/>
  <c r="X641" i="11"/>
  <c r="Z641" i="11"/>
  <c r="L646" i="9"/>
  <c r="J646" i="9"/>
  <c r="M646" i="9"/>
  <c r="I646" i="9"/>
  <c r="N646" i="9"/>
  <c r="K646" i="9"/>
  <c r="I647" i="11" a="1"/>
  <c r="X642" i="11" a="1"/>
  <c r="N642" i="23" a="1"/>
  <c r="N642" i="30" a="1"/>
  <c r="N642" i="28" a="1"/>
  <c r="N642" i="19" a="1"/>
  <c r="N642" i="21" a="1"/>
  <c r="N642" i="29" a="1"/>
  <c r="N642" i="26" a="1"/>
  <c r="N642" i="24" a="1"/>
  <c r="N642" i="27" a="1"/>
  <c r="N642" i="18" a="1"/>
  <c r="N642" i="25" a="1"/>
  <c r="N642" i="22" a="1"/>
  <c r="I647" i="9" a="1"/>
  <c r="K756" i="31" l="1"/>
  <c r="F661" i="31"/>
  <c r="O756" i="31"/>
  <c r="L756" i="31"/>
  <c r="M756" i="31"/>
  <c r="N756" i="31"/>
  <c r="G661" i="31"/>
  <c r="W650" i="11"/>
  <c r="J764" i="31"/>
  <c r="C661" i="31"/>
  <c r="E661" i="31"/>
  <c r="D661" i="31"/>
  <c r="K756" i="15"/>
  <c r="E661" i="15"/>
  <c r="C661" i="15"/>
  <c r="L756" i="15"/>
  <c r="M756" i="15"/>
  <c r="N756" i="15"/>
  <c r="F661" i="15"/>
  <c r="O756" i="15"/>
  <c r="G661" i="15"/>
  <c r="H661" i="15"/>
  <c r="D661" i="15"/>
  <c r="N642" i="29"/>
  <c r="S642" i="29"/>
  <c r="R642" i="29"/>
  <c r="O642" i="29"/>
  <c r="P642" i="29"/>
  <c r="Q642" i="29"/>
  <c r="S642" i="30"/>
  <c r="R642" i="30"/>
  <c r="Q642" i="30"/>
  <c r="P642" i="30"/>
  <c r="O642" i="30"/>
  <c r="N642" i="30"/>
  <c r="R642" i="27"/>
  <c r="P642" i="27"/>
  <c r="S642" i="27"/>
  <c r="O642" i="27"/>
  <c r="Q642" i="27"/>
  <c r="N642" i="27"/>
  <c r="S642" i="28"/>
  <c r="R642" i="28"/>
  <c r="Q642" i="28"/>
  <c r="P642" i="28"/>
  <c r="O642" i="28"/>
  <c r="N642" i="28"/>
  <c r="S642" i="25"/>
  <c r="R642" i="25"/>
  <c r="O642" i="25"/>
  <c r="N642" i="25"/>
  <c r="P642" i="25"/>
  <c r="Q642" i="25"/>
  <c r="R642" i="26"/>
  <c r="P642" i="26"/>
  <c r="S642" i="26"/>
  <c r="Q642" i="26"/>
  <c r="O642" i="26"/>
  <c r="N642" i="26"/>
  <c r="Q642" i="24"/>
  <c r="N642" i="24"/>
  <c r="S642" i="24"/>
  <c r="R642" i="24"/>
  <c r="P642" i="24"/>
  <c r="O642" i="24"/>
  <c r="P642" i="23"/>
  <c r="S642" i="23"/>
  <c r="Q642" i="23"/>
  <c r="O642" i="23"/>
  <c r="R642" i="23"/>
  <c r="N642" i="23"/>
  <c r="S642" i="22"/>
  <c r="R642" i="22"/>
  <c r="Q642" i="22"/>
  <c r="P642" i="22"/>
  <c r="O642" i="22"/>
  <c r="N642" i="22"/>
  <c r="N642" i="21"/>
  <c r="R642" i="21"/>
  <c r="Q642" i="21"/>
  <c r="S642" i="21"/>
  <c r="P642" i="21"/>
  <c r="O642" i="21"/>
  <c r="R642" i="18"/>
  <c r="O642" i="18"/>
  <c r="P642" i="18"/>
  <c r="S642" i="18"/>
  <c r="Q642" i="18"/>
  <c r="N642" i="18"/>
  <c r="O642" i="19"/>
  <c r="S642" i="19"/>
  <c r="R642" i="19"/>
  <c r="Q642" i="19"/>
  <c r="P642" i="19"/>
  <c r="N642" i="19"/>
  <c r="H655" i="9"/>
  <c r="B669" i="15"/>
  <c r="M650" i="18"/>
  <c r="J764" i="15"/>
  <c r="P756" i="15"/>
  <c r="M647" i="11"/>
  <c r="K647" i="11"/>
  <c r="L647" i="11"/>
  <c r="I647" i="11"/>
  <c r="J647" i="11"/>
  <c r="Z642" i="11"/>
  <c r="AB642" i="11"/>
  <c r="X642" i="11"/>
  <c r="Y642" i="11"/>
  <c r="AA642" i="11"/>
  <c r="K647" i="9"/>
  <c r="I647" i="9"/>
  <c r="M647" i="9"/>
  <c r="N647" i="9"/>
  <c r="L647" i="9"/>
  <c r="J647" i="9"/>
  <c r="I648" i="11" a="1"/>
  <c r="X643" i="11" a="1"/>
  <c r="N643" i="24" a="1"/>
  <c r="N643" i="23" a="1"/>
  <c r="N643" i="29" a="1"/>
  <c r="N643" i="27" a="1"/>
  <c r="N643" i="25" a="1"/>
  <c r="N643" i="30" a="1"/>
  <c r="N643" i="21" a="1"/>
  <c r="N643" i="28" a="1"/>
  <c r="I648" i="9" a="1"/>
  <c r="N643" i="26" a="1"/>
  <c r="N643" i="22" a="1"/>
  <c r="N643" i="18" a="1"/>
  <c r="N643" i="19" a="1"/>
  <c r="E662" i="31" l="1"/>
  <c r="G662" i="31"/>
  <c r="L757" i="31"/>
  <c r="N757" i="31"/>
  <c r="D662" i="31"/>
  <c r="C662" i="31"/>
  <c r="W651" i="11"/>
  <c r="J765" i="31"/>
  <c r="O757" i="31"/>
  <c r="M757" i="31"/>
  <c r="F662" i="31"/>
  <c r="K757" i="31"/>
  <c r="K757" i="15"/>
  <c r="N757" i="15"/>
  <c r="M757" i="15"/>
  <c r="F662" i="15"/>
  <c r="H662" i="15"/>
  <c r="L757" i="15"/>
  <c r="O757" i="15"/>
  <c r="G662" i="15"/>
  <c r="C662" i="15"/>
  <c r="D662" i="15"/>
  <c r="E662" i="15"/>
  <c r="R643" i="29"/>
  <c r="N643" i="29"/>
  <c r="P643" i="29"/>
  <c r="S643" i="29"/>
  <c r="O643" i="29"/>
  <c r="Q643" i="29"/>
  <c r="S643" i="30"/>
  <c r="R643" i="30"/>
  <c r="P643" i="30"/>
  <c r="O643" i="30"/>
  <c r="N643" i="30"/>
  <c r="Q643" i="30"/>
  <c r="O643" i="27"/>
  <c r="Q643" i="27"/>
  <c r="S643" i="27"/>
  <c r="N643" i="27"/>
  <c r="P643" i="27"/>
  <c r="R643" i="27"/>
  <c r="S643" i="28"/>
  <c r="R643" i="28"/>
  <c r="Q643" i="28"/>
  <c r="P643" i="28"/>
  <c r="O643" i="28"/>
  <c r="N643" i="28"/>
  <c r="R643" i="25"/>
  <c r="P643" i="25"/>
  <c r="N643" i="25"/>
  <c r="S643" i="25"/>
  <c r="Q643" i="25"/>
  <c r="O643" i="25"/>
  <c r="S643" i="26"/>
  <c r="Q643" i="26"/>
  <c r="P643" i="26"/>
  <c r="R643" i="26"/>
  <c r="O643" i="26"/>
  <c r="N643" i="26"/>
  <c r="S643" i="24"/>
  <c r="R643" i="24"/>
  <c r="Q643" i="24"/>
  <c r="P643" i="24"/>
  <c r="O643" i="24"/>
  <c r="N643" i="24"/>
  <c r="N643" i="23"/>
  <c r="O643" i="23"/>
  <c r="S643" i="23"/>
  <c r="Q643" i="23"/>
  <c r="P643" i="23"/>
  <c r="R643" i="23"/>
  <c r="S643" i="21"/>
  <c r="R643" i="21"/>
  <c r="Q643" i="21"/>
  <c r="P643" i="21"/>
  <c r="O643" i="21"/>
  <c r="N643" i="21"/>
  <c r="S643" i="22"/>
  <c r="R643" i="22"/>
  <c r="Q643" i="22"/>
  <c r="P643" i="22"/>
  <c r="O643" i="22"/>
  <c r="N643" i="22"/>
  <c r="S643" i="19"/>
  <c r="R643" i="19"/>
  <c r="Q643" i="19"/>
  <c r="P643" i="19"/>
  <c r="O643" i="19"/>
  <c r="N643" i="19"/>
  <c r="S643" i="18"/>
  <c r="P643" i="18"/>
  <c r="R643" i="18"/>
  <c r="N643" i="18"/>
  <c r="Q643" i="18"/>
  <c r="O643" i="18"/>
  <c r="M651" i="18"/>
  <c r="J765" i="15"/>
  <c r="H656" i="9"/>
  <c r="B670" i="15"/>
  <c r="P757" i="15"/>
  <c r="M648" i="11"/>
  <c r="J648" i="11"/>
  <c r="I648" i="11"/>
  <c r="K648" i="11"/>
  <c r="L648" i="11"/>
  <c r="Z643" i="11"/>
  <c r="AB643" i="11"/>
  <c r="X643" i="11"/>
  <c r="Y643" i="11"/>
  <c r="AA643" i="11"/>
  <c r="M648" i="9"/>
  <c r="N648" i="9"/>
  <c r="I648" i="9"/>
  <c r="L648" i="9"/>
  <c r="K648" i="9"/>
  <c r="J648" i="9"/>
  <c r="I649" i="11" a="1"/>
  <c r="X644" i="11" a="1"/>
  <c r="N644" i="23" a="1"/>
  <c r="N644" i="28" a="1"/>
  <c r="N644" i="19" a="1"/>
  <c r="N644" i="26" a="1"/>
  <c r="N644" i="30" a="1"/>
  <c r="N644" i="21" a="1"/>
  <c r="N644" i="24" a="1"/>
  <c r="N644" i="22" a="1"/>
  <c r="I649" i="9" a="1"/>
  <c r="N644" i="25" a="1"/>
  <c r="N644" i="27" a="1"/>
  <c r="N644" i="18" a="1"/>
  <c r="N644" i="29" a="1"/>
  <c r="F663" i="31" l="1"/>
  <c r="N758" i="31"/>
  <c r="W652" i="11"/>
  <c r="J766" i="31"/>
  <c r="K758" i="31"/>
  <c r="G663" i="31"/>
  <c r="M758" i="31"/>
  <c r="E663" i="31"/>
  <c r="C663" i="31"/>
  <c r="L758" i="31"/>
  <c r="O758" i="31"/>
  <c r="D663" i="31"/>
  <c r="L758" i="15"/>
  <c r="O758" i="15"/>
  <c r="E663" i="15"/>
  <c r="N758" i="15"/>
  <c r="G663" i="15"/>
  <c r="D663" i="15"/>
  <c r="M758" i="15"/>
  <c r="K758" i="15"/>
  <c r="C663" i="15"/>
  <c r="F663" i="15"/>
  <c r="H663" i="15"/>
  <c r="P644" i="29"/>
  <c r="N644" i="29"/>
  <c r="S644" i="29"/>
  <c r="Q644" i="29"/>
  <c r="O644" i="29"/>
  <c r="R644" i="29"/>
  <c r="R644" i="30"/>
  <c r="S644" i="30"/>
  <c r="Q644" i="30"/>
  <c r="P644" i="30"/>
  <c r="O644" i="30"/>
  <c r="N644" i="30"/>
  <c r="N644" i="27"/>
  <c r="R644" i="27"/>
  <c r="O644" i="27"/>
  <c r="Q644" i="27"/>
  <c r="P644" i="27"/>
  <c r="S644" i="27"/>
  <c r="S644" i="28"/>
  <c r="R644" i="28"/>
  <c r="Q644" i="28"/>
  <c r="P644" i="28"/>
  <c r="O644" i="28"/>
  <c r="N644" i="28"/>
  <c r="P644" i="25"/>
  <c r="R644" i="25"/>
  <c r="S644" i="25"/>
  <c r="N644" i="25"/>
  <c r="Q644" i="25"/>
  <c r="O644" i="25"/>
  <c r="N644" i="26"/>
  <c r="S644" i="26"/>
  <c r="R644" i="26"/>
  <c r="Q644" i="26"/>
  <c r="P644" i="26"/>
  <c r="O644" i="26"/>
  <c r="O644" i="23"/>
  <c r="S644" i="23"/>
  <c r="P644" i="23"/>
  <c r="R644" i="23"/>
  <c r="Q644" i="23"/>
  <c r="N644" i="23"/>
  <c r="N644" i="24"/>
  <c r="S644" i="24"/>
  <c r="R644" i="24"/>
  <c r="Q644" i="24"/>
  <c r="P644" i="24"/>
  <c r="O644" i="24"/>
  <c r="S644" i="22"/>
  <c r="R644" i="22"/>
  <c r="Q644" i="22"/>
  <c r="P644" i="22"/>
  <c r="O644" i="22"/>
  <c r="N644" i="22"/>
  <c r="R644" i="21"/>
  <c r="O644" i="21"/>
  <c r="N644" i="21"/>
  <c r="Q644" i="21"/>
  <c r="P644" i="21"/>
  <c r="S644" i="21"/>
  <c r="O644" i="18"/>
  <c r="S644" i="18"/>
  <c r="Q644" i="18"/>
  <c r="R644" i="18"/>
  <c r="P644" i="18"/>
  <c r="N644" i="18"/>
  <c r="S644" i="19"/>
  <c r="R644" i="19"/>
  <c r="Q644" i="19"/>
  <c r="P644" i="19"/>
  <c r="O644" i="19"/>
  <c r="N644" i="19"/>
  <c r="M652" i="18"/>
  <c r="J766" i="15"/>
  <c r="P758" i="15"/>
  <c r="H657" i="9"/>
  <c r="B671" i="15"/>
  <c r="K649" i="11"/>
  <c r="I649" i="11"/>
  <c r="L649" i="11"/>
  <c r="J649" i="11"/>
  <c r="M649" i="11"/>
  <c r="Z644" i="11"/>
  <c r="AA644" i="11"/>
  <c r="Y644" i="11"/>
  <c r="AB644" i="11"/>
  <c r="X644" i="11"/>
  <c r="L649" i="9"/>
  <c r="M649" i="9"/>
  <c r="I649" i="9"/>
  <c r="J649" i="9"/>
  <c r="N649" i="9"/>
  <c r="K649" i="9"/>
  <c r="I650" i="11" a="1"/>
  <c r="X645" i="11" a="1"/>
  <c r="N645" i="19" a="1"/>
  <c r="N645" i="24" a="1"/>
  <c r="I650" i="9" a="1"/>
  <c r="N645" i="22" a="1"/>
  <c r="N645" i="27" a="1"/>
  <c r="N645" i="29" a="1"/>
  <c r="N645" i="23" a="1"/>
  <c r="N645" i="26" a="1"/>
  <c r="N645" i="25" a="1"/>
  <c r="N645" i="28" a="1"/>
  <c r="N645" i="21" a="1"/>
  <c r="N645" i="18" a="1"/>
  <c r="N645" i="30" a="1"/>
  <c r="L759" i="31" l="1"/>
  <c r="G664" i="31"/>
  <c r="D664" i="31"/>
  <c r="M759" i="31"/>
  <c r="F664" i="31"/>
  <c r="C664" i="31"/>
  <c r="W653" i="11"/>
  <c r="J767" i="31"/>
  <c r="K759" i="31"/>
  <c r="N759" i="31"/>
  <c r="E664" i="31"/>
  <c r="O759" i="31"/>
  <c r="O759" i="15"/>
  <c r="L759" i="15"/>
  <c r="H664" i="15"/>
  <c r="C664" i="15"/>
  <c r="N759" i="15"/>
  <c r="K759" i="15"/>
  <c r="E664" i="15"/>
  <c r="F664" i="15"/>
  <c r="D664" i="15"/>
  <c r="M759" i="15"/>
  <c r="G664" i="15"/>
  <c r="Q645" i="29"/>
  <c r="O645" i="29"/>
  <c r="R645" i="29"/>
  <c r="N645" i="29"/>
  <c r="P645" i="29"/>
  <c r="S645" i="29"/>
  <c r="P645" i="30"/>
  <c r="O645" i="30"/>
  <c r="N645" i="30"/>
  <c r="S645" i="30"/>
  <c r="R645" i="30"/>
  <c r="Q645" i="30"/>
  <c r="N645" i="27"/>
  <c r="O645" i="27"/>
  <c r="R645" i="27"/>
  <c r="S645" i="27"/>
  <c r="P645" i="27"/>
  <c r="Q645" i="27"/>
  <c r="R645" i="28"/>
  <c r="Q645" i="28"/>
  <c r="P645" i="28"/>
  <c r="O645" i="28"/>
  <c r="N645" i="28"/>
  <c r="S645" i="28"/>
  <c r="R645" i="25"/>
  <c r="S645" i="25"/>
  <c r="P645" i="25"/>
  <c r="N645" i="25"/>
  <c r="Q645" i="25"/>
  <c r="O645" i="25"/>
  <c r="S645" i="26"/>
  <c r="R645" i="26"/>
  <c r="Q645" i="26"/>
  <c r="P645" i="26"/>
  <c r="O645" i="26"/>
  <c r="N645" i="26"/>
  <c r="R645" i="24"/>
  <c r="O645" i="24"/>
  <c r="N645" i="24"/>
  <c r="S645" i="24"/>
  <c r="Q645" i="24"/>
  <c r="P645" i="24"/>
  <c r="N645" i="23"/>
  <c r="R645" i="23"/>
  <c r="P645" i="23"/>
  <c r="S645" i="23"/>
  <c r="Q645" i="23"/>
  <c r="O645" i="23"/>
  <c r="S645" i="21"/>
  <c r="Q645" i="21"/>
  <c r="P645" i="21"/>
  <c r="R645" i="21"/>
  <c r="N645" i="21"/>
  <c r="O645" i="21"/>
  <c r="O645" i="22"/>
  <c r="N645" i="22"/>
  <c r="S645" i="22"/>
  <c r="R645" i="22"/>
  <c r="Q645" i="22"/>
  <c r="P645" i="22"/>
  <c r="S645" i="19"/>
  <c r="R645" i="19"/>
  <c r="Q645" i="19"/>
  <c r="P645" i="19"/>
  <c r="O645" i="19"/>
  <c r="N645" i="19"/>
  <c r="S645" i="18"/>
  <c r="R645" i="18"/>
  <c r="P645" i="18"/>
  <c r="O645" i="18"/>
  <c r="N645" i="18"/>
  <c r="Q645" i="18"/>
  <c r="H658" i="9"/>
  <c r="B672" i="15"/>
  <c r="P759" i="15"/>
  <c r="M653" i="18"/>
  <c r="J767" i="15"/>
  <c r="K650" i="11"/>
  <c r="L650" i="11"/>
  <c r="M650" i="11"/>
  <c r="I650" i="11"/>
  <c r="J650" i="11"/>
  <c r="Z645" i="11"/>
  <c r="AA645" i="11"/>
  <c r="AB645" i="11"/>
  <c r="Y645" i="11"/>
  <c r="X645" i="11"/>
  <c r="J650" i="9"/>
  <c r="I650" i="9"/>
  <c r="L650" i="9"/>
  <c r="K650" i="9"/>
  <c r="N650" i="9"/>
  <c r="M650" i="9"/>
  <c r="I651" i="11" a="1"/>
  <c r="X646" i="11" a="1"/>
  <c r="N646" i="26" a="1"/>
  <c r="N646" i="28" a="1"/>
  <c r="N646" i="22" a="1"/>
  <c r="I651" i="9" a="1"/>
  <c r="N646" i="30" a="1"/>
  <c r="N646" i="24" a="1"/>
  <c r="N646" i="19" a="1"/>
  <c r="N646" i="25" a="1"/>
  <c r="N646" i="27" a="1"/>
  <c r="N646" i="18" a="1"/>
  <c r="N646" i="21" a="1"/>
  <c r="N646" i="23" a="1"/>
  <c r="N646" i="29" a="1"/>
  <c r="K760" i="31" l="1"/>
  <c r="L760" i="31"/>
  <c r="F665" i="31"/>
  <c r="C665" i="31"/>
  <c r="O760" i="31"/>
  <c r="N760" i="31"/>
  <c r="M760" i="31"/>
  <c r="G665" i="31"/>
  <c r="D665" i="31"/>
  <c r="W654" i="11"/>
  <c r="J768" i="31"/>
  <c r="E665" i="31"/>
  <c r="K760" i="15"/>
  <c r="N760" i="15"/>
  <c r="O760" i="15"/>
  <c r="H665" i="15"/>
  <c r="L760" i="15"/>
  <c r="G665" i="15"/>
  <c r="E665" i="15"/>
  <c r="C665" i="15"/>
  <c r="M760" i="15"/>
  <c r="D665" i="15"/>
  <c r="F665" i="15"/>
  <c r="P646" i="29"/>
  <c r="S646" i="29"/>
  <c r="N646" i="29"/>
  <c r="R646" i="29"/>
  <c r="Q646" i="29"/>
  <c r="O646" i="29"/>
  <c r="S646" i="30"/>
  <c r="R646" i="30"/>
  <c r="Q646" i="30"/>
  <c r="P646" i="30"/>
  <c r="O646" i="30"/>
  <c r="N646" i="30"/>
  <c r="S646" i="27"/>
  <c r="N646" i="27"/>
  <c r="R646" i="27"/>
  <c r="P646" i="27"/>
  <c r="Q646" i="27"/>
  <c r="O646" i="27"/>
  <c r="S646" i="28"/>
  <c r="R646" i="28"/>
  <c r="Q646" i="28"/>
  <c r="P646" i="28"/>
  <c r="O646" i="28"/>
  <c r="N646" i="28"/>
  <c r="Q646" i="25"/>
  <c r="P646" i="25"/>
  <c r="R646" i="25"/>
  <c r="S646" i="25"/>
  <c r="O646" i="25"/>
  <c r="N646" i="25"/>
  <c r="R646" i="26"/>
  <c r="P646" i="26"/>
  <c r="Q646" i="26"/>
  <c r="O646" i="26"/>
  <c r="N646" i="26"/>
  <c r="S646" i="26"/>
  <c r="O646" i="23"/>
  <c r="N646" i="23"/>
  <c r="R646" i="23"/>
  <c r="P646" i="23"/>
  <c r="S646" i="23"/>
  <c r="Q646" i="23"/>
  <c r="Q646" i="24"/>
  <c r="N646" i="24"/>
  <c r="S646" i="24"/>
  <c r="R646" i="24"/>
  <c r="P646" i="24"/>
  <c r="O646" i="24"/>
  <c r="S646" i="22"/>
  <c r="R646" i="22"/>
  <c r="Q646" i="22"/>
  <c r="P646" i="22"/>
  <c r="O646" i="22"/>
  <c r="N646" i="22"/>
  <c r="S646" i="21"/>
  <c r="O646" i="21"/>
  <c r="N646" i="21"/>
  <c r="Q646" i="21"/>
  <c r="R646" i="21"/>
  <c r="P646" i="21"/>
  <c r="S646" i="18"/>
  <c r="Q646" i="18"/>
  <c r="R646" i="18"/>
  <c r="N646" i="18"/>
  <c r="O646" i="18"/>
  <c r="P646" i="18"/>
  <c r="O646" i="19"/>
  <c r="S646" i="19"/>
  <c r="Q646" i="19"/>
  <c r="P646" i="19"/>
  <c r="N646" i="19"/>
  <c r="R646" i="19"/>
  <c r="M654" i="18"/>
  <c r="J768" i="15"/>
  <c r="H659" i="9"/>
  <c r="B673" i="15"/>
  <c r="P760" i="15"/>
  <c r="L651" i="11"/>
  <c r="K651" i="11"/>
  <c r="J651" i="11"/>
  <c r="M651" i="11"/>
  <c r="I651" i="11"/>
  <c r="AA646" i="11"/>
  <c r="AB646" i="11"/>
  <c r="Y646" i="11"/>
  <c r="X646" i="11"/>
  <c r="Z646" i="11"/>
  <c r="K651" i="9"/>
  <c r="M651" i="9"/>
  <c r="N651" i="9"/>
  <c r="L651" i="9"/>
  <c r="I651" i="9"/>
  <c r="J651" i="9"/>
  <c r="I652" i="11" a="1"/>
  <c r="X647" i="11" a="1"/>
  <c r="N647" i="19" a="1"/>
  <c r="N647" i="26" a="1"/>
  <c r="N647" i="30" a="1"/>
  <c r="I652" i="9" a="1"/>
  <c r="N647" i="29" a="1"/>
  <c r="N647" i="24" a="1"/>
  <c r="N647" i="27" a="1"/>
  <c r="N647" i="21" a="1"/>
  <c r="N647" i="28" a="1"/>
  <c r="N647" i="18" a="1"/>
  <c r="N647" i="25" a="1"/>
  <c r="N647" i="23" a="1"/>
  <c r="N647" i="22" a="1"/>
  <c r="K761" i="31" l="1"/>
  <c r="G666" i="31"/>
  <c r="D666" i="31"/>
  <c r="W655" i="11"/>
  <c r="J769" i="31"/>
  <c r="L761" i="31"/>
  <c r="F666" i="31"/>
  <c r="C666" i="31"/>
  <c r="O761" i="31"/>
  <c r="M761" i="31"/>
  <c r="E666" i="31"/>
  <c r="N761" i="31"/>
  <c r="L761" i="15"/>
  <c r="O761" i="15"/>
  <c r="H666" i="15"/>
  <c r="K761" i="15"/>
  <c r="E666" i="15"/>
  <c r="N761" i="15"/>
  <c r="F666" i="15"/>
  <c r="M761" i="15"/>
  <c r="G666" i="15"/>
  <c r="C666" i="15"/>
  <c r="D666" i="15"/>
  <c r="S647" i="29"/>
  <c r="Q647" i="29"/>
  <c r="O647" i="29"/>
  <c r="N647" i="29"/>
  <c r="P647" i="29"/>
  <c r="R647" i="29"/>
  <c r="S647" i="30"/>
  <c r="R647" i="30"/>
  <c r="P647" i="30"/>
  <c r="O647" i="30"/>
  <c r="N647" i="30"/>
  <c r="Q647" i="30"/>
  <c r="R647" i="27"/>
  <c r="O647" i="27"/>
  <c r="S647" i="27"/>
  <c r="N647" i="27"/>
  <c r="Q647" i="27"/>
  <c r="P647" i="27"/>
  <c r="S647" i="28"/>
  <c r="R647" i="28"/>
  <c r="Q647" i="28"/>
  <c r="P647" i="28"/>
  <c r="O647" i="28"/>
  <c r="N647" i="28"/>
  <c r="O647" i="25"/>
  <c r="S647" i="25"/>
  <c r="N647" i="25"/>
  <c r="Q647" i="25"/>
  <c r="R647" i="25"/>
  <c r="P647" i="25"/>
  <c r="S647" i="26"/>
  <c r="Q647" i="26"/>
  <c r="P647" i="26"/>
  <c r="R647" i="26"/>
  <c r="O647" i="26"/>
  <c r="N647" i="26"/>
  <c r="S647" i="24"/>
  <c r="R647" i="24"/>
  <c r="Q647" i="24"/>
  <c r="P647" i="24"/>
  <c r="O647" i="24"/>
  <c r="N647" i="24"/>
  <c r="N647" i="23"/>
  <c r="R647" i="23"/>
  <c r="O647" i="23"/>
  <c r="Q647" i="23"/>
  <c r="P647" i="23"/>
  <c r="S647" i="23"/>
  <c r="O647" i="21"/>
  <c r="N647" i="21"/>
  <c r="S647" i="21"/>
  <c r="R647" i="21"/>
  <c r="P647" i="21"/>
  <c r="Q647" i="21"/>
  <c r="S647" i="22"/>
  <c r="R647" i="22"/>
  <c r="Q647" i="22"/>
  <c r="P647" i="22"/>
  <c r="O647" i="22"/>
  <c r="N647" i="22"/>
  <c r="S647" i="19"/>
  <c r="R647" i="19"/>
  <c r="Q647" i="19"/>
  <c r="P647" i="19"/>
  <c r="O647" i="19"/>
  <c r="N647" i="19"/>
  <c r="R647" i="18"/>
  <c r="S647" i="18"/>
  <c r="N647" i="18"/>
  <c r="P647" i="18"/>
  <c r="Q647" i="18"/>
  <c r="O647" i="18"/>
  <c r="M655" i="18"/>
  <c r="J769" i="15"/>
  <c r="H660" i="9"/>
  <c r="B674" i="15"/>
  <c r="P761" i="15"/>
  <c r="L652" i="11"/>
  <c r="J652" i="11"/>
  <c r="K652" i="11"/>
  <c r="M652" i="11"/>
  <c r="I652" i="11"/>
  <c r="Z647" i="11"/>
  <c r="AA647" i="11"/>
  <c r="X647" i="11"/>
  <c r="Y647" i="11"/>
  <c r="AB647" i="11"/>
  <c r="N652" i="9"/>
  <c r="M652" i="9"/>
  <c r="J652" i="9"/>
  <c r="I652" i="9"/>
  <c r="L652" i="9"/>
  <c r="K652" i="9"/>
  <c r="I653" i="11" a="1"/>
  <c r="X648" i="11" a="1"/>
  <c r="N648" i="30" a="1"/>
  <c r="N648" i="22" a="1"/>
  <c r="N648" i="23" a="1"/>
  <c r="N648" i="18" a="1"/>
  <c r="N648" i="28" a="1"/>
  <c r="N648" i="29" a="1"/>
  <c r="N648" i="21" a="1"/>
  <c r="N648" i="27" a="1"/>
  <c r="N648" i="26" a="1"/>
  <c r="N648" i="19" a="1"/>
  <c r="N648" i="25" a="1"/>
  <c r="N648" i="24" a="1"/>
  <c r="I653" i="9" a="1"/>
  <c r="L762" i="31" l="1"/>
  <c r="O762" i="31"/>
  <c r="M762" i="31"/>
  <c r="K762" i="31"/>
  <c r="E667" i="31"/>
  <c r="D667" i="31"/>
  <c r="N762" i="31"/>
  <c r="F667" i="31"/>
  <c r="C667" i="31"/>
  <c r="G667" i="31"/>
  <c r="W656" i="11"/>
  <c r="J770" i="31"/>
  <c r="N762" i="15"/>
  <c r="O762" i="15"/>
  <c r="L762" i="15"/>
  <c r="M762" i="15"/>
  <c r="H667" i="15"/>
  <c r="F667" i="15"/>
  <c r="K762" i="15"/>
  <c r="C667" i="15"/>
  <c r="E667" i="15"/>
  <c r="D667" i="15"/>
  <c r="G667" i="15"/>
  <c r="S648" i="29"/>
  <c r="Q648" i="29"/>
  <c r="O648" i="29"/>
  <c r="R648" i="29"/>
  <c r="P648" i="29"/>
  <c r="N648" i="29"/>
  <c r="R648" i="30"/>
  <c r="S648" i="30"/>
  <c r="Q648" i="30"/>
  <c r="P648" i="30"/>
  <c r="O648" i="30"/>
  <c r="N648" i="30"/>
  <c r="R648" i="27"/>
  <c r="O648" i="27"/>
  <c r="Q648" i="27"/>
  <c r="N648" i="27"/>
  <c r="P648" i="27"/>
  <c r="S648" i="27"/>
  <c r="S648" i="28"/>
  <c r="R648" i="28"/>
  <c r="Q648" i="28"/>
  <c r="P648" i="28"/>
  <c r="O648" i="28"/>
  <c r="N648" i="28"/>
  <c r="R648" i="25"/>
  <c r="S648" i="25"/>
  <c r="Q648" i="25"/>
  <c r="P648" i="25"/>
  <c r="N648" i="25"/>
  <c r="O648" i="25"/>
  <c r="N648" i="26"/>
  <c r="S648" i="26"/>
  <c r="R648" i="26"/>
  <c r="Q648" i="26"/>
  <c r="P648" i="26"/>
  <c r="O648" i="26"/>
  <c r="S648" i="23"/>
  <c r="R648" i="23"/>
  <c r="O648" i="23"/>
  <c r="Q648" i="23"/>
  <c r="N648" i="23"/>
  <c r="P648" i="23"/>
  <c r="N648" i="24"/>
  <c r="S648" i="24"/>
  <c r="R648" i="24"/>
  <c r="Q648" i="24"/>
  <c r="P648" i="24"/>
  <c r="O648" i="24"/>
  <c r="S648" i="22"/>
  <c r="R648" i="22"/>
  <c r="Q648" i="22"/>
  <c r="P648" i="22"/>
  <c r="N648" i="22"/>
  <c r="O648" i="22"/>
  <c r="Q648" i="21"/>
  <c r="P648" i="21"/>
  <c r="O648" i="21"/>
  <c r="S648" i="21"/>
  <c r="R648" i="21"/>
  <c r="N648" i="21"/>
  <c r="S648" i="18"/>
  <c r="R648" i="18"/>
  <c r="O648" i="18"/>
  <c r="N648" i="18"/>
  <c r="Q648" i="18"/>
  <c r="P648" i="18"/>
  <c r="R648" i="19"/>
  <c r="Q648" i="19"/>
  <c r="P648" i="19"/>
  <c r="O648" i="19"/>
  <c r="N648" i="19"/>
  <c r="S648" i="19"/>
  <c r="M656" i="18"/>
  <c r="J770" i="15"/>
  <c r="H661" i="9"/>
  <c r="B675" i="15"/>
  <c r="P762" i="15"/>
  <c r="M653" i="11"/>
  <c r="J653" i="11"/>
  <c r="K653" i="11"/>
  <c r="L653" i="11"/>
  <c r="I653" i="11"/>
  <c r="AB648" i="11"/>
  <c r="AA648" i="11"/>
  <c r="Y648" i="11"/>
  <c r="X648" i="11"/>
  <c r="Z648" i="11"/>
  <c r="I653" i="9"/>
  <c r="L653" i="9"/>
  <c r="M653" i="9"/>
  <c r="N653" i="9"/>
  <c r="K653" i="9"/>
  <c r="J653" i="9"/>
  <c r="I654" i="11" a="1"/>
  <c r="X649" i="11" a="1"/>
  <c r="N649" i="29" a="1"/>
  <c r="N649" i="18" a="1"/>
  <c r="I654" i="9" a="1"/>
  <c r="N649" i="26" a="1"/>
  <c r="N649" i="28" a="1"/>
  <c r="N649" i="30" a="1"/>
  <c r="N649" i="21" a="1"/>
  <c r="N649" i="22" a="1"/>
  <c r="N649" i="24" a="1"/>
  <c r="N649" i="25" a="1"/>
  <c r="N649" i="19" a="1"/>
  <c r="N649" i="23" a="1"/>
  <c r="N649" i="27" a="1"/>
  <c r="W657" i="11" l="1"/>
  <c r="J771" i="31"/>
  <c r="F668" i="31"/>
  <c r="L763" i="31"/>
  <c r="N763" i="31"/>
  <c r="M763" i="31"/>
  <c r="G668" i="31"/>
  <c r="E668" i="31"/>
  <c r="K763" i="31"/>
  <c r="O763" i="31"/>
  <c r="C668" i="31"/>
  <c r="D668" i="31"/>
  <c r="K763" i="15"/>
  <c r="O763" i="15"/>
  <c r="E668" i="15"/>
  <c r="G668" i="15"/>
  <c r="L763" i="15"/>
  <c r="C668" i="15"/>
  <c r="M763" i="15"/>
  <c r="F668" i="15"/>
  <c r="N763" i="15"/>
  <c r="D668" i="15"/>
  <c r="H668" i="15"/>
  <c r="P649" i="29"/>
  <c r="N649" i="29"/>
  <c r="R649" i="29"/>
  <c r="O649" i="29"/>
  <c r="Q649" i="29"/>
  <c r="S649" i="29"/>
  <c r="P649" i="30"/>
  <c r="O649" i="30"/>
  <c r="N649" i="30"/>
  <c r="S649" i="30"/>
  <c r="R649" i="30"/>
  <c r="Q649" i="30"/>
  <c r="Q649" i="27"/>
  <c r="S649" i="27"/>
  <c r="P649" i="27"/>
  <c r="N649" i="27"/>
  <c r="R649" i="27"/>
  <c r="O649" i="27"/>
  <c r="R649" i="28"/>
  <c r="Q649" i="28"/>
  <c r="P649" i="28"/>
  <c r="O649" i="28"/>
  <c r="N649" i="28"/>
  <c r="S649" i="28"/>
  <c r="O649" i="25"/>
  <c r="S649" i="25"/>
  <c r="R649" i="25"/>
  <c r="P649" i="25"/>
  <c r="Q649" i="25"/>
  <c r="N649" i="25"/>
  <c r="S649" i="26"/>
  <c r="R649" i="26"/>
  <c r="Q649" i="26"/>
  <c r="P649" i="26"/>
  <c r="O649" i="26"/>
  <c r="N649" i="26"/>
  <c r="R649" i="24"/>
  <c r="S649" i="24"/>
  <c r="Q649" i="24"/>
  <c r="P649" i="24"/>
  <c r="O649" i="24"/>
  <c r="N649" i="24"/>
  <c r="S649" i="23"/>
  <c r="Q649" i="23"/>
  <c r="O649" i="23"/>
  <c r="N649" i="23"/>
  <c r="R649" i="23"/>
  <c r="P649" i="23"/>
  <c r="S649" i="21"/>
  <c r="P649" i="21"/>
  <c r="O649" i="21"/>
  <c r="Q649" i="21"/>
  <c r="R649" i="21"/>
  <c r="N649" i="21"/>
  <c r="O649" i="22"/>
  <c r="N649" i="22"/>
  <c r="S649" i="22"/>
  <c r="R649" i="22"/>
  <c r="Q649" i="22"/>
  <c r="P649" i="22"/>
  <c r="S649" i="19"/>
  <c r="R649" i="19"/>
  <c r="Q649" i="19"/>
  <c r="P649" i="19"/>
  <c r="O649" i="19"/>
  <c r="N649" i="19"/>
  <c r="R649" i="18"/>
  <c r="P649" i="18"/>
  <c r="Q649" i="18"/>
  <c r="O649" i="18"/>
  <c r="S649" i="18"/>
  <c r="N649" i="18"/>
  <c r="M657" i="18"/>
  <c r="J771" i="15"/>
  <c r="H662" i="9"/>
  <c r="B676" i="15"/>
  <c r="P763" i="15"/>
  <c r="L654" i="11"/>
  <c r="K654" i="11"/>
  <c r="M654" i="11"/>
  <c r="I654" i="11"/>
  <c r="J654" i="11"/>
  <c r="X649" i="11"/>
  <c r="AA649" i="11"/>
  <c r="Y649" i="11"/>
  <c r="Z649" i="11"/>
  <c r="AB649" i="11"/>
  <c r="L654" i="9"/>
  <c r="J654" i="9"/>
  <c r="K654" i="9"/>
  <c r="N654" i="9"/>
  <c r="M654" i="9"/>
  <c r="I654" i="9"/>
  <c r="I655" i="11" a="1"/>
  <c r="X650" i="11" a="1"/>
  <c r="N650" i="29" a="1"/>
  <c r="N650" i="28" a="1"/>
  <c r="N650" i="18" a="1"/>
  <c r="N650" i="26" a="1"/>
  <c r="N650" i="25" a="1"/>
  <c r="N650" i="22" a="1"/>
  <c r="N650" i="30" a="1"/>
  <c r="N650" i="23" a="1"/>
  <c r="I655" i="9" a="1"/>
  <c r="N650" i="27" a="1"/>
  <c r="N650" i="21" a="1"/>
  <c r="N650" i="24" a="1"/>
  <c r="N650" i="19" a="1"/>
  <c r="M764" i="31" l="1"/>
  <c r="L764" i="31"/>
  <c r="E669" i="31"/>
  <c r="N764" i="31"/>
  <c r="G669" i="31"/>
  <c r="O764" i="31"/>
  <c r="F669" i="31"/>
  <c r="K764" i="31"/>
  <c r="D669" i="31"/>
  <c r="C669" i="31"/>
  <c r="W658" i="11"/>
  <c r="J772" i="31"/>
  <c r="K764" i="15"/>
  <c r="L764" i="15"/>
  <c r="M764" i="15"/>
  <c r="H669" i="15"/>
  <c r="C669" i="15"/>
  <c r="G669" i="15"/>
  <c r="D669" i="15"/>
  <c r="F669" i="15"/>
  <c r="E669" i="15"/>
  <c r="N764" i="15"/>
  <c r="O764" i="15"/>
  <c r="P650" i="29"/>
  <c r="Q650" i="29"/>
  <c r="O650" i="29"/>
  <c r="R650" i="29"/>
  <c r="N650" i="29"/>
  <c r="S650" i="29"/>
  <c r="S650" i="30"/>
  <c r="R650" i="30"/>
  <c r="Q650" i="30"/>
  <c r="P650" i="30"/>
  <c r="O650" i="30"/>
  <c r="N650" i="30"/>
  <c r="P650" i="27"/>
  <c r="Q650" i="27"/>
  <c r="S650" i="27"/>
  <c r="N650" i="27"/>
  <c r="O650" i="27"/>
  <c r="R650" i="27"/>
  <c r="S650" i="28"/>
  <c r="R650" i="28"/>
  <c r="Q650" i="28"/>
  <c r="P650" i="28"/>
  <c r="O650" i="28"/>
  <c r="N650" i="28"/>
  <c r="Q650" i="25"/>
  <c r="N650" i="25"/>
  <c r="S650" i="25"/>
  <c r="P650" i="25"/>
  <c r="O650" i="25"/>
  <c r="R650" i="25"/>
  <c r="R650" i="26"/>
  <c r="P650" i="26"/>
  <c r="N650" i="26"/>
  <c r="S650" i="26"/>
  <c r="Q650" i="26"/>
  <c r="O650" i="26"/>
  <c r="Q650" i="24"/>
  <c r="N650" i="24"/>
  <c r="O650" i="24"/>
  <c r="S650" i="24"/>
  <c r="R650" i="24"/>
  <c r="P650" i="24"/>
  <c r="S650" i="23"/>
  <c r="R650" i="23"/>
  <c r="Q650" i="23"/>
  <c r="O650" i="23"/>
  <c r="P650" i="23"/>
  <c r="N650" i="23"/>
  <c r="S650" i="22"/>
  <c r="R650" i="22"/>
  <c r="Q650" i="22"/>
  <c r="P650" i="22"/>
  <c r="O650" i="22"/>
  <c r="N650" i="22"/>
  <c r="S650" i="21"/>
  <c r="O650" i="21"/>
  <c r="N650" i="21"/>
  <c r="R650" i="21"/>
  <c r="Q650" i="21"/>
  <c r="P650" i="21"/>
  <c r="S650" i="18"/>
  <c r="Q650" i="18"/>
  <c r="P650" i="18"/>
  <c r="N650" i="18"/>
  <c r="R650" i="18"/>
  <c r="O650" i="18"/>
  <c r="O650" i="19"/>
  <c r="S650" i="19"/>
  <c r="R650" i="19"/>
  <c r="Q650" i="19"/>
  <c r="P650" i="19"/>
  <c r="N650" i="19"/>
  <c r="H663" i="9"/>
  <c r="B677" i="15"/>
  <c r="P764" i="15"/>
  <c r="M658" i="18"/>
  <c r="J772" i="15"/>
  <c r="M655" i="11"/>
  <c r="L655" i="11"/>
  <c r="I655" i="11"/>
  <c r="K655" i="11"/>
  <c r="J655" i="11"/>
  <c r="Y650" i="11"/>
  <c r="Z650" i="11"/>
  <c r="AA650" i="11"/>
  <c r="AB650" i="11"/>
  <c r="X650" i="11"/>
  <c r="N655" i="9"/>
  <c r="K655" i="9"/>
  <c r="L655" i="9"/>
  <c r="J655" i="9"/>
  <c r="I655" i="9"/>
  <c r="M655" i="9"/>
  <c r="I656" i="11" a="1"/>
  <c r="X651" i="11" a="1"/>
  <c r="N651" i="22" a="1"/>
  <c r="N651" i="23" a="1"/>
  <c r="I656" i="9" a="1"/>
  <c r="N651" i="19" a="1"/>
  <c r="N651" i="18" a="1"/>
  <c r="N651" i="26" a="1"/>
  <c r="N651" i="29" a="1"/>
  <c r="N651" i="30" a="1"/>
  <c r="N651" i="28" a="1"/>
  <c r="N651" i="25" a="1"/>
  <c r="N651" i="21" a="1"/>
  <c r="N651" i="27" a="1"/>
  <c r="N651" i="24" a="1"/>
  <c r="K765" i="31" l="1"/>
  <c r="L765" i="31"/>
  <c r="N765" i="31"/>
  <c r="M765" i="31"/>
  <c r="F670" i="31"/>
  <c r="O765" i="31"/>
  <c r="G670" i="31"/>
  <c r="D670" i="31"/>
  <c r="E670" i="31"/>
  <c r="C670" i="31"/>
  <c r="W659" i="11"/>
  <c r="J773" i="31"/>
  <c r="G670" i="15"/>
  <c r="D670" i="15"/>
  <c r="F670" i="15"/>
  <c r="L765" i="15"/>
  <c r="O765" i="15"/>
  <c r="E670" i="15"/>
  <c r="H670" i="15"/>
  <c r="M765" i="15"/>
  <c r="K765" i="15"/>
  <c r="N765" i="15"/>
  <c r="C670" i="15"/>
  <c r="N651" i="29"/>
  <c r="Q651" i="29"/>
  <c r="R651" i="29"/>
  <c r="O651" i="29"/>
  <c r="S651" i="29"/>
  <c r="P651" i="29"/>
  <c r="S651" i="30"/>
  <c r="R651" i="30"/>
  <c r="P651" i="30"/>
  <c r="O651" i="30"/>
  <c r="N651" i="30"/>
  <c r="Q651" i="30"/>
  <c r="P651" i="27"/>
  <c r="R651" i="27"/>
  <c r="Q651" i="27"/>
  <c r="O651" i="27"/>
  <c r="S651" i="27"/>
  <c r="N651" i="27"/>
  <c r="S651" i="28"/>
  <c r="R651" i="28"/>
  <c r="Q651" i="28"/>
  <c r="P651" i="28"/>
  <c r="O651" i="28"/>
  <c r="N651" i="28"/>
  <c r="N651" i="25"/>
  <c r="O651" i="25"/>
  <c r="R651" i="25"/>
  <c r="Q651" i="25"/>
  <c r="P651" i="25"/>
  <c r="S651" i="25"/>
  <c r="S651" i="26"/>
  <c r="Q651" i="26"/>
  <c r="P651" i="26"/>
  <c r="R651" i="26"/>
  <c r="O651" i="26"/>
  <c r="N651" i="26"/>
  <c r="N651" i="23"/>
  <c r="O651" i="23"/>
  <c r="Q651" i="23"/>
  <c r="R651" i="23"/>
  <c r="S651" i="23"/>
  <c r="P651" i="23"/>
  <c r="S651" i="24"/>
  <c r="R651" i="24"/>
  <c r="Q651" i="24"/>
  <c r="P651" i="24"/>
  <c r="O651" i="24"/>
  <c r="N651" i="24"/>
  <c r="S651" i="21"/>
  <c r="O651" i="21"/>
  <c r="Q651" i="21"/>
  <c r="P651" i="21"/>
  <c r="R651" i="21"/>
  <c r="N651" i="21"/>
  <c r="S651" i="22"/>
  <c r="R651" i="22"/>
  <c r="Q651" i="22"/>
  <c r="P651" i="22"/>
  <c r="O651" i="22"/>
  <c r="N651" i="22"/>
  <c r="S651" i="19"/>
  <c r="R651" i="19"/>
  <c r="Q651" i="19"/>
  <c r="P651" i="19"/>
  <c r="O651" i="19"/>
  <c r="N651" i="19"/>
  <c r="P651" i="18"/>
  <c r="O651" i="18"/>
  <c r="S651" i="18"/>
  <c r="Q651" i="18"/>
  <c r="R651" i="18"/>
  <c r="N651" i="18"/>
  <c r="H664" i="9"/>
  <c r="B678" i="15"/>
  <c r="M659" i="18"/>
  <c r="J773" i="15"/>
  <c r="P765" i="15"/>
  <c r="L656" i="11"/>
  <c r="M656" i="11"/>
  <c r="K656" i="11"/>
  <c r="I656" i="11"/>
  <c r="J656" i="11"/>
  <c r="AA651" i="11"/>
  <c r="Y651" i="11"/>
  <c r="Z651" i="11"/>
  <c r="AB651" i="11"/>
  <c r="X651" i="11"/>
  <c r="M656" i="9"/>
  <c r="L656" i="9"/>
  <c r="I656" i="9"/>
  <c r="N656" i="9"/>
  <c r="J656" i="9"/>
  <c r="K656" i="9"/>
  <c r="I657" i="11" a="1"/>
  <c r="X652" i="11" a="1"/>
  <c r="N652" i="24" a="1"/>
  <c r="N652" i="22" a="1"/>
  <c r="N652" i="23" a="1"/>
  <c r="I657" i="9" a="1"/>
  <c r="N652" i="18" a="1"/>
  <c r="N652" i="19" a="1"/>
  <c r="N652" i="28" a="1"/>
  <c r="N652" i="21" a="1"/>
  <c r="N652" i="30" a="1"/>
  <c r="N652" i="26" a="1"/>
  <c r="N652" i="25" a="1"/>
  <c r="N652" i="27" a="1"/>
  <c r="N652" i="29" a="1"/>
  <c r="L766" i="31" l="1"/>
  <c r="D671" i="31"/>
  <c r="M766" i="31"/>
  <c r="O766" i="31"/>
  <c r="W660" i="11"/>
  <c r="J774" i="31"/>
  <c r="C671" i="31"/>
  <c r="N766" i="31"/>
  <c r="G671" i="31"/>
  <c r="E671" i="31"/>
  <c r="K766" i="31"/>
  <c r="F671" i="31"/>
  <c r="O766" i="15"/>
  <c r="M766" i="15"/>
  <c r="N766" i="15"/>
  <c r="E671" i="15"/>
  <c r="G671" i="15"/>
  <c r="C671" i="15"/>
  <c r="F671" i="15"/>
  <c r="D671" i="15"/>
  <c r="K766" i="15"/>
  <c r="L766" i="15"/>
  <c r="H671" i="15"/>
  <c r="R652" i="29"/>
  <c r="S652" i="29"/>
  <c r="Q652" i="29"/>
  <c r="O652" i="29"/>
  <c r="P652" i="29"/>
  <c r="N652" i="29"/>
  <c r="R652" i="30"/>
  <c r="S652" i="30"/>
  <c r="Q652" i="30"/>
  <c r="P652" i="30"/>
  <c r="O652" i="30"/>
  <c r="N652" i="30"/>
  <c r="P652" i="27"/>
  <c r="O652" i="27"/>
  <c r="S652" i="27"/>
  <c r="R652" i="27"/>
  <c r="Q652" i="27"/>
  <c r="N652" i="27"/>
  <c r="S652" i="28"/>
  <c r="R652" i="28"/>
  <c r="Q652" i="28"/>
  <c r="P652" i="28"/>
  <c r="O652" i="28"/>
  <c r="N652" i="28"/>
  <c r="P652" i="25"/>
  <c r="R652" i="25"/>
  <c r="N652" i="25"/>
  <c r="S652" i="25"/>
  <c r="O652" i="25"/>
  <c r="Q652" i="25"/>
  <c r="N652" i="26"/>
  <c r="R652" i="26"/>
  <c r="Q652" i="26"/>
  <c r="P652" i="26"/>
  <c r="O652" i="26"/>
  <c r="S652" i="26"/>
  <c r="N652" i="24"/>
  <c r="S652" i="24"/>
  <c r="R652" i="24"/>
  <c r="Q652" i="24"/>
  <c r="P652" i="24"/>
  <c r="O652" i="24"/>
  <c r="O652" i="23"/>
  <c r="S652" i="23"/>
  <c r="Q652" i="23"/>
  <c r="N652" i="23"/>
  <c r="R652" i="23"/>
  <c r="P652" i="23"/>
  <c r="S652" i="22"/>
  <c r="R652" i="22"/>
  <c r="Q652" i="22"/>
  <c r="P652" i="22"/>
  <c r="O652" i="22"/>
  <c r="N652" i="22"/>
  <c r="Q652" i="21"/>
  <c r="R652" i="21"/>
  <c r="O652" i="21"/>
  <c r="N652" i="21"/>
  <c r="P652" i="21"/>
  <c r="S652" i="21"/>
  <c r="S652" i="18"/>
  <c r="Q652" i="18"/>
  <c r="O652" i="18"/>
  <c r="R652" i="18"/>
  <c r="P652" i="18"/>
  <c r="N652" i="18"/>
  <c r="S652" i="19"/>
  <c r="R652" i="19"/>
  <c r="Q652" i="19"/>
  <c r="P652" i="19"/>
  <c r="N652" i="19"/>
  <c r="O652" i="19"/>
  <c r="M660" i="18"/>
  <c r="J774" i="15"/>
  <c r="H665" i="9"/>
  <c r="B679" i="15"/>
  <c r="P766" i="15"/>
  <c r="K657" i="11"/>
  <c r="L657" i="11"/>
  <c r="J657" i="11"/>
  <c r="M657" i="11"/>
  <c r="I657" i="11"/>
  <c r="AA652" i="11"/>
  <c r="Z652" i="11"/>
  <c r="AB652" i="11"/>
  <c r="Y652" i="11"/>
  <c r="X652" i="11"/>
  <c r="N657" i="9"/>
  <c r="J657" i="9"/>
  <c r="M657" i="9"/>
  <c r="K657" i="9"/>
  <c r="L657" i="9"/>
  <c r="I657" i="9"/>
  <c r="I658" i="11" a="1"/>
  <c r="X653" i="11" a="1"/>
  <c r="N653" i="28" a="1"/>
  <c r="N653" i="27" a="1"/>
  <c r="I658" i="9" a="1"/>
  <c r="N653" i="29" a="1"/>
  <c r="N653" i="21" a="1"/>
  <c r="N653" i="30" a="1"/>
  <c r="N653" i="19" a="1"/>
  <c r="N653" i="24" a="1"/>
  <c r="N653" i="22" a="1"/>
  <c r="N653" i="18" a="1"/>
  <c r="N653" i="25" a="1"/>
  <c r="N653" i="23" a="1"/>
  <c r="N653" i="26" a="1"/>
  <c r="L767" i="31" l="1"/>
  <c r="M767" i="31"/>
  <c r="K767" i="31"/>
  <c r="N767" i="31"/>
  <c r="G672" i="31"/>
  <c r="F672" i="31"/>
  <c r="E672" i="31"/>
  <c r="D672" i="31"/>
  <c r="O767" i="31"/>
  <c r="W661" i="11"/>
  <c r="J775" i="31"/>
  <c r="C672" i="31"/>
  <c r="L767" i="15"/>
  <c r="F672" i="15"/>
  <c r="E672" i="15"/>
  <c r="K767" i="15"/>
  <c r="H672" i="15"/>
  <c r="O767" i="15"/>
  <c r="G672" i="15"/>
  <c r="D672" i="15"/>
  <c r="C672" i="15"/>
  <c r="M767" i="15"/>
  <c r="N767" i="15"/>
  <c r="R653" i="29"/>
  <c r="S653" i="29"/>
  <c r="Q653" i="29"/>
  <c r="O653" i="29"/>
  <c r="P653" i="29"/>
  <c r="N653" i="29"/>
  <c r="P653" i="30"/>
  <c r="O653" i="30"/>
  <c r="N653" i="30"/>
  <c r="S653" i="30"/>
  <c r="R653" i="30"/>
  <c r="Q653" i="30"/>
  <c r="S653" i="27"/>
  <c r="P653" i="27"/>
  <c r="R653" i="27"/>
  <c r="O653" i="27"/>
  <c r="N653" i="27"/>
  <c r="Q653" i="27"/>
  <c r="R653" i="28"/>
  <c r="Q653" i="28"/>
  <c r="P653" i="28"/>
  <c r="O653" i="28"/>
  <c r="N653" i="28"/>
  <c r="S653" i="28"/>
  <c r="R653" i="25"/>
  <c r="Q653" i="25"/>
  <c r="P653" i="25"/>
  <c r="S653" i="25"/>
  <c r="O653" i="25"/>
  <c r="N653" i="25"/>
  <c r="S653" i="26"/>
  <c r="R653" i="26"/>
  <c r="Q653" i="26"/>
  <c r="P653" i="26"/>
  <c r="O653" i="26"/>
  <c r="N653" i="26"/>
  <c r="S653" i="23"/>
  <c r="Q653" i="23"/>
  <c r="N653" i="23"/>
  <c r="O653" i="23"/>
  <c r="P653" i="23"/>
  <c r="R653" i="23"/>
  <c r="R653" i="24"/>
  <c r="S653" i="24"/>
  <c r="Q653" i="24"/>
  <c r="P653" i="24"/>
  <c r="O653" i="24"/>
  <c r="N653" i="24"/>
  <c r="S653" i="21"/>
  <c r="P653" i="21"/>
  <c r="Q653" i="21"/>
  <c r="O653" i="21"/>
  <c r="R653" i="21"/>
  <c r="N653" i="21"/>
  <c r="O653" i="22"/>
  <c r="N653" i="22"/>
  <c r="S653" i="22"/>
  <c r="R653" i="22"/>
  <c r="Q653" i="22"/>
  <c r="P653" i="22"/>
  <c r="S653" i="19"/>
  <c r="R653" i="19"/>
  <c r="Q653" i="19"/>
  <c r="P653" i="19"/>
  <c r="O653" i="19"/>
  <c r="N653" i="19"/>
  <c r="S653" i="18"/>
  <c r="Q653" i="18"/>
  <c r="O653" i="18"/>
  <c r="P653" i="18"/>
  <c r="N653" i="18"/>
  <c r="R653" i="18"/>
  <c r="H666" i="9"/>
  <c r="B680" i="15"/>
  <c r="M661" i="18"/>
  <c r="J775" i="15"/>
  <c r="P767" i="15"/>
  <c r="I658" i="11"/>
  <c r="J658" i="11"/>
  <c r="L658" i="11"/>
  <c r="M658" i="11"/>
  <c r="K658" i="11"/>
  <c r="Z653" i="11"/>
  <c r="AA653" i="11"/>
  <c r="Y653" i="11"/>
  <c r="AB653" i="11"/>
  <c r="X653" i="11"/>
  <c r="N658" i="9"/>
  <c r="M658" i="9"/>
  <c r="I658" i="9"/>
  <c r="K658" i="9"/>
  <c r="L658" i="9"/>
  <c r="J658" i="9"/>
  <c r="I659" i="11" a="1"/>
  <c r="X654" i="11" a="1"/>
  <c r="N654" i="24" a="1"/>
  <c r="N654" i="30" a="1"/>
  <c r="N654" i="26" a="1"/>
  <c r="N654" i="19" a="1"/>
  <c r="N654" i="29" a="1"/>
  <c r="N654" i="25" a="1"/>
  <c r="N654" i="27" a="1"/>
  <c r="N654" i="22" a="1"/>
  <c r="N654" i="18" a="1"/>
  <c r="N654" i="28" a="1"/>
  <c r="I659" i="9" a="1"/>
  <c r="N654" i="21" a="1"/>
  <c r="N654" i="23" a="1"/>
  <c r="O768" i="31" l="1"/>
  <c r="G673" i="31"/>
  <c r="M768" i="31"/>
  <c r="L768" i="31"/>
  <c r="N768" i="31"/>
  <c r="W662" i="11"/>
  <c r="J776" i="31"/>
  <c r="F673" i="31"/>
  <c r="D673" i="31"/>
  <c r="K768" i="31"/>
  <c r="C673" i="31"/>
  <c r="E673" i="31"/>
  <c r="M768" i="15"/>
  <c r="O768" i="15"/>
  <c r="N768" i="15"/>
  <c r="H673" i="15"/>
  <c r="D673" i="15"/>
  <c r="L768" i="15"/>
  <c r="E673" i="15"/>
  <c r="C673" i="15"/>
  <c r="G673" i="15"/>
  <c r="K768" i="15"/>
  <c r="F673" i="15"/>
  <c r="R654" i="29"/>
  <c r="O654" i="29"/>
  <c r="N654" i="29"/>
  <c r="P654" i="29"/>
  <c r="S654" i="29"/>
  <c r="Q654" i="29"/>
  <c r="S654" i="30"/>
  <c r="R654" i="30"/>
  <c r="Q654" i="30"/>
  <c r="P654" i="30"/>
  <c r="O654" i="30"/>
  <c r="N654" i="30"/>
  <c r="P654" i="27"/>
  <c r="S654" i="27"/>
  <c r="R654" i="27"/>
  <c r="N654" i="27"/>
  <c r="Q654" i="27"/>
  <c r="O654" i="27"/>
  <c r="S654" i="28"/>
  <c r="R654" i="28"/>
  <c r="Q654" i="28"/>
  <c r="P654" i="28"/>
  <c r="O654" i="28"/>
  <c r="N654" i="28"/>
  <c r="O654" i="25"/>
  <c r="Q654" i="25"/>
  <c r="S654" i="25"/>
  <c r="R654" i="25"/>
  <c r="P654" i="25"/>
  <c r="N654" i="25"/>
  <c r="R654" i="26"/>
  <c r="P654" i="26"/>
  <c r="N654" i="26"/>
  <c r="S654" i="26"/>
  <c r="Q654" i="26"/>
  <c r="O654" i="26"/>
  <c r="Q654" i="24"/>
  <c r="N654" i="24"/>
  <c r="S654" i="24"/>
  <c r="R654" i="24"/>
  <c r="P654" i="24"/>
  <c r="O654" i="24"/>
  <c r="P654" i="23"/>
  <c r="N654" i="23"/>
  <c r="S654" i="23"/>
  <c r="R654" i="23"/>
  <c r="O654" i="23"/>
  <c r="Q654" i="23"/>
  <c r="S654" i="22"/>
  <c r="R654" i="22"/>
  <c r="Q654" i="22"/>
  <c r="P654" i="22"/>
  <c r="O654" i="22"/>
  <c r="N654" i="22"/>
  <c r="N654" i="21"/>
  <c r="R654" i="21"/>
  <c r="O654" i="21"/>
  <c r="S654" i="21"/>
  <c r="Q654" i="21"/>
  <c r="P654" i="21"/>
  <c r="O654" i="18"/>
  <c r="P654" i="18"/>
  <c r="R654" i="18"/>
  <c r="N654" i="18"/>
  <c r="Q654" i="18"/>
  <c r="S654" i="18"/>
  <c r="O654" i="19"/>
  <c r="S654" i="19"/>
  <c r="R654" i="19"/>
  <c r="Q654" i="19"/>
  <c r="P654" i="19"/>
  <c r="N654" i="19"/>
  <c r="H667" i="9"/>
  <c r="B681" i="15"/>
  <c r="P768" i="15"/>
  <c r="M662" i="18"/>
  <c r="J776" i="15"/>
  <c r="M659" i="11"/>
  <c r="K659" i="11"/>
  <c r="L659" i="11"/>
  <c r="J659" i="11"/>
  <c r="I659" i="11"/>
  <c r="Y654" i="11"/>
  <c r="AB654" i="11"/>
  <c r="X654" i="11"/>
  <c r="Z654" i="11"/>
  <c r="AA654" i="11"/>
  <c r="K659" i="9"/>
  <c r="I659" i="9"/>
  <c r="J659" i="9"/>
  <c r="L659" i="9"/>
  <c r="N659" i="9"/>
  <c r="M659" i="9"/>
  <c r="I660" i="11" a="1"/>
  <c r="X655" i="11" a="1"/>
  <c r="N655" i="19" a="1"/>
  <c r="N655" i="29" a="1"/>
  <c r="N655" i="23" a="1"/>
  <c r="N655" i="22" a="1"/>
  <c r="N655" i="28" a="1"/>
  <c r="N655" i="27" a="1"/>
  <c r="N655" i="24" a="1"/>
  <c r="N655" i="25" a="1"/>
  <c r="N655" i="26" a="1"/>
  <c r="N655" i="21" a="1"/>
  <c r="N655" i="18" a="1"/>
  <c r="N655" i="30" a="1"/>
  <c r="I660" i="9" a="1"/>
  <c r="N769" i="31" l="1"/>
  <c r="K769" i="31"/>
  <c r="L769" i="31"/>
  <c r="F674" i="31"/>
  <c r="C674" i="31"/>
  <c r="D674" i="31"/>
  <c r="E674" i="31"/>
  <c r="G674" i="31"/>
  <c r="W663" i="11"/>
  <c r="J777" i="31"/>
  <c r="O769" i="31"/>
  <c r="M769" i="31"/>
  <c r="N769" i="15"/>
  <c r="K769" i="15"/>
  <c r="L769" i="15"/>
  <c r="M769" i="15"/>
  <c r="G674" i="15"/>
  <c r="F674" i="15"/>
  <c r="O769" i="15"/>
  <c r="D674" i="15"/>
  <c r="H674" i="15"/>
  <c r="E674" i="15"/>
  <c r="C674" i="15"/>
  <c r="S655" i="29"/>
  <c r="Q655" i="29"/>
  <c r="O655" i="29"/>
  <c r="R655" i="29"/>
  <c r="N655" i="29"/>
  <c r="P655" i="29"/>
  <c r="S655" i="30"/>
  <c r="R655" i="30"/>
  <c r="P655" i="30"/>
  <c r="O655" i="30"/>
  <c r="N655" i="30"/>
  <c r="Q655" i="30"/>
  <c r="R655" i="27"/>
  <c r="N655" i="27"/>
  <c r="Q655" i="27"/>
  <c r="S655" i="27"/>
  <c r="O655" i="27"/>
  <c r="P655" i="27"/>
  <c r="S655" i="28"/>
  <c r="R655" i="28"/>
  <c r="Q655" i="28"/>
  <c r="P655" i="28"/>
  <c r="O655" i="28"/>
  <c r="N655" i="28"/>
  <c r="R655" i="25"/>
  <c r="O655" i="25"/>
  <c r="N655" i="25"/>
  <c r="S655" i="25"/>
  <c r="Q655" i="25"/>
  <c r="P655" i="25"/>
  <c r="S655" i="26"/>
  <c r="Q655" i="26"/>
  <c r="P655" i="26"/>
  <c r="R655" i="26"/>
  <c r="O655" i="26"/>
  <c r="N655" i="26"/>
  <c r="N655" i="23"/>
  <c r="P655" i="23"/>
  <c r="Q655" i="23"/>
  <c r="R655" i="23"/>
  <c r="O655" i="23"/>
  <c r="S655" i="23"/>
  <c r="S655" i="24"/>
  <c r="R655" i="24"/>
  <c r="N655" i="24"/>
  <c r="Q655" i="24"/>
  <c r="P655" i="24"/>
  <c r="O655" i="24"/>
  <c r="R655" i="21"/>
  <c r="Q655" i="21"/>
  <c r="S655" i="21"/>
  <c r="P655" i="21"/>
  <c r="N655" i="21"/>
  <c r="O655" i="21"/>
  <c r="N655" i="22"/>
  <c r="S655" i="22"/>
  <c r="R655" i="22"/>
  <c r="Q655" i="22"/>
  <c r="P655" i="22"/>
  <c r="O655" i="22"/>
  <c r="S655" i="19"/>
  <c r="R655" i="19"/>
  <c r="Q655" i="19"/>
  <c r="P655" i="19"/>
  <c r="O655" i="19"/>
  <c r="N655" i="19"/>
  <c r="R655" i="18"/>
  <c r="N655" i="18"/>
  <c r="Q655" i="18"/>
  <c r="P655" i="18"/>
  <c r="S655" i="18"/>
  <c r="O655" i="18"/>
  <c r="M663" i="18"/>
  <c r="J777" i="15"/>
  <c r="H668" i="9"/>
  <c r="B682" i="15"/>
  <c r="P769" i="15"/>
  <c r="M660" i="11"/>
  <c r="I660" i="11"/>
  <c r="K660" i="11"/>
  <c r="J660" i="11"/>
  <c r="L660" i="11"/>
  <c r="AA655" i="11"/>
  <c r="Z655" i="11"/>
  <c r="X655" i="11"/>
  <c r="AB655" i="11"/>
  <c r="Y655" i="11"/>
  <c r="N660" i="9"/>
  <c r="M660" i="9"/>
  <c r="K660" i="9"/>
  <c r="I660" i="9"/>
  <c r="J660" i="9"/>
  <c r="L660" i="9"/>
  <c r="I661" i="11" a="1"/>
  <c r="X656" i="11" a="1"/>
  <c r="N656" i="21" a="1"/>
  <c r="N656" i="25" a="1"/>
  <c r="N656" i="29" a="1"/>
  <c r="N656" i="22" a="1"/>
  <c r="N656" i="27" a="1"/>
  <c r="I661" i="9" a="1"/>
  <c r="N656" i="30" a="1"/>
  <c r="N656" i="18" a="1"/>
  <c r="N656" i="26" a="1"/>
  <c r="N656" i="24" a="1"/>
  <c r="N656" i="19" a="1"/>
  <c r="N656" i="28" a="1"/>
  <c r="N656" i="23" a="1"/>
  <c r="E675" i="31" l="1"/>
  <c r="C675" i="31"/>
  <c r="M770" i="31"/>
  <c r="W664" i="11"/>
  <c r="J778" i="31"/>
  <c r="O770" i="31"/>
  <c r="D675" i="31"/>
  <c r="G675" i="31"/>
  <c r="L770" i="31"/>
  <c r="N770" i="31"/>
  <c r="K770" i="31"/>
  <c r="F675" i="31"/>
  <c r="N770" i="15"/>
  <c r="M770" i="15"/>
  <c r="O770" i="15"/>
  <c r="D675" i="15"/>
  <c r="G675" i="15"/>
  <c r="C675" i="15"/>
  <c r="H675" i="15"/>
  <c r="L770" i="15"/>
  <c r="F675" i="15"/>
  <c r="K770" i="15"/>
  <c r="E675" i="15"/>
  <c r="R656" i="29"/>
  <c r="O656" i="29"/>
  <c r="S656" i="29"/>
  <c r="P656" i="29"/>
  <c r="N656" i="29"/>
  <c r="Q656" i="29"/>
  <c r="R656" i="30"/>
  <c r="S656" i="30"/>
  <c r="Q656" i="30"/>
  <c r="P656" i="30"/>
  <c r="O656" i="30"/>
  <c r="N656" i="30"/>
  <c r="P656" i="27"/>
  <c r="Q656" i="27"/>
  <c r="S656" i="27"/>
  <c r="R656" i="27"/>
  <c r="O656" i="27"/>
  <c r="N656" i="27"/>
  <c r="S656" i="28"/>
  <c r="R656" i="28"/>
  <c r="Q656" i="28"/>
  <c r="P656" i="28"/>
  <c r="O656" i="28"/>
  <c r="N656" i="28"/>
  <c r="Q656" i="25"/>
  <c r="N656" i="25"/>
  <c r="S656" i="25"/>
  <c r="O656" i="25"/>
  <c r="P656" i="25"/>
  <c r="R656" i="25"/>
  <c r="N656" i="26"/>
  <c r="S656" i="26"/>
  <c r="R656" i="26"/>
  <c r="Q656" i="26"/>
  <c r="P656" i="26"/>
  <c r="O656" i="26"/>
  <c r="S656" i="23"/>
  <c r="O656" i="23"/>
  <c r="R656" i="23"/>
  <c r="P656" i="23"/>
  <c r="Q656" i="23"/>
  <c r="N656" i="23"/>
  <c r="N656" i="24"/>
  <c r="S656" i="24"/>
  <c r="R656" i="24"/>
  <c r="Q656" i="24"/>
  <c r="P656" i="24"/>
  <c r="O656" i="24"/>
  <c r="S656" i="22"/>
  <c r="R656" i="22"/>
  <c r="Q656" i="22"/>
  <c r="P656" i="22"/>
  <c r="O656" i="22"/>
  <c r="N656" i="22"/>
  <c r="Q656" i="21"/>
  <c r="P656" i="21"/>
  <c r="O656" i="21"/>
  <c r="N656" i="21"/>
  <c r="R656" i="21"/>
  <c r="S656" i="21"/>
  <c r="R656" i="18"/>
  <c r="P656" i="18"/>
  <c r="S656" i="18"/>
  <c r="Q656" i="18"/>
  <c r="O656" i="18"/>
  <c r="N656" i="18"/>
  <c r="Q656" i="19"/>
  <c r="P656" i="19"/>
  <c r="O656" i="19"/>
  <c r="N656" i="19"/>
  <c r="S656" i="19"/>
  <c r="R656" i="19"/>
  <c r="M664" i="18"/>
  <c r="J778" i="15"/>
  <c r="H669" i="9"/>
  <c r="B683" i="15"/>
  <c r="P770" i="15"/>
  <c r="L661" i="11"/>
  <c r="M661" i="11"/>
  <c r="I661" i="11"/>
  <c r="K661" i="11"/>
  <c r="J661" i="11"/>
  <c r="Z656" i="11"/>
  <c r="AB656" i="11"/>
  <c r="X656" i="11"/>
  <c r="Y656" i="11"/>
  <c r="AA656" i="11"/>
  <c r="N661" i="9"/>
  <c r="M661" i="9"/>
  <c r="K661" i="9"/>
  <c r="L661" i="9"/>
  <c r="I661" i="9"/>
  <c r="J661" i="9"/>
  <c r="I662" i="11" a="1"/>
  <c r="X657" i="11" a="1"/>
  <c r="N657" i="27" a="1"/>
  <c r="N657" i="29" a="1"/>
  <c r="N657" i="30" a="1"/>
  <c r="N657" i="19" a="1"/>
  <c r="N657" i="23" a="1"/>
  <c r="N657" i="25" a="1"/>
  <c r="I662" i="9" a="1"/>
  <c r="N657" i="21" a="1"/>
  <c r="N657" i="28" a="1"/>
  <c r="N657" i="22" a="1"/>
  <c r="N657" i="26" a="1"/>
  <c r="N657" i="18" a="1"/>
  <c r="N657" i="24" a="1"/>
  <c r="N771" i="31" l="1"/>
  <c r="K771" i="31"/>
  <c r="O771" i="31"/>
  <c r="M771" i="31"/>
  <c r="D676" i="31"/>
  <c r="C676" i="31"/>
  <c r="F676" i="31"/>
  <c r="L771" i="31"/>
  <c r="E676" i="31"/>
  <c r="G676" i="31"/>
  <c r="W665" i="11"/>
  <c r="J779" i="31"/>
  <c r="M771" i="15"/>
  <c r="K771" i="15"/>
  <c r="H676" i="15"/>
  <c r="L771" i="15"/>
  <c r="E676" i="15"/>
  <c r="G676" i="15"/>
  <c r="D676" i="15"/>
  <c r="N771" i="15"/>
  <c r="O771" i="15"/>
  <c r="C676" i="15"/>
  <c r="F676" i="15"/>
  <c r="P657" i="29"/>
  <c r="N657" i="29"/>
  <c r="R657" i="29"/>
  <c r="O657" i="29"/>
  <c r="S657" i="29"/>
  <c r="Q657" i="29"/>
  <c r="P657" i="30"/>
  <c r="O657" i="30"/>
  <c r="N657" i="30"/>
  <c r="Q657" i="30"/>
  <c r="S657" i="30"/>
  <c r="R657" i="30"/>
  <c r="S657" i="27"/>
  <c r="O657" i="27"/>
  <c r="R657" i="27"/>
  <c r="N657" i="27"/>
  <c r="Q657" i="27"/>
  <c r="P657" i="27"/>
  <c r="R657" i="28"/>
  <c r="Q657" i="28"/>
  <c r="P657" i="28"/>
  <c r="O657" i="28"/>
  <c r="N657" i="28"/>
  <c r="S657" i="28"/>
  <c r="O657" i="25"/>
  <c r="P657" i="25"/>
  <c r="N657" i="25"/>
  <c r="R657" i="25"/>
  <c r="S657" i="25"/>
  <c r="Q657" i="25"/>
  <c r="S657" i="26"/>
  <c r="R657" i="26"/>
  <c r="Q657" i="26"/>
  <c r="P657" i="26"/>
  <c r="O657" i="26"/>
  <c r="N657" i="26"/>
  <c r="R657" i="24"/>
  <c r="S657" i="24"/>
  <c r="Q657" i="24"/>
  <c r="P657" i="24"/>
  <c r="O657" i="24"/>
  <c r="N657" i="24"/>
  <c r="N657" i="23"/>
  <c r="P657" i="23"/>
  <c r="S657" i="23"/>
  <c r="Q657" i="23"/>
  <c r="O657" i="23"/>
  <c r="R657" i="23"/>
  <c r="Q657" i="21"/>
  <c r="P657" i="21"/>
  <c r="S657" i="21"/>
  <c r="R657" i="21"/>
  <c r="O657" i="21"/>
  <c r="N657" i="21"/>
  <c r="O657" i="22"/>
  <c r="N657" i="22"/>
  <c r="S657" i="22"/>
  <c r="R657" i="22"/>
  <c r="Q657" i="22"/>
  <c r="P657" i="22"/>
  <c r="S657" i="19"/>
  <c r="R657" i="19"/>
  <c r="Q657" i="19"/>
  <c r="P657" i="19"/>
  <c r="N657" i="19"/>
  <c r="O657" i="19"/>
  <c r="N657" i="18"/>
  <c r="R657" i="18"/>
  <c r="Q657" i="18"/>
  <c r="O657" i="18"/>
  <c r="S657" i="18"/>
  <c r="P657" i="18"/>
  <c r="M665" i="18"/>
  <c r="J779" i="15"/>
  <c r="H670" i="9"/>
  <c r="B684" i="15"/>
  <c r="P771" i="15"/>
  <c r="K662" i="11"/>
  <c r="L662" i="11"/>
  <c r="M662" i="11"/>
  <c r="I662" i="11"/>
  <c r="J662" i="11"/>
  <c r="Y657" i="11"/>
  <c r="AB657" i="11"/>
  <c r="Z657" i="11"/>
  <c r="X657" i="11"/>
  <c r="AA657" i="11"/>
  <c r="N662" i="9"/>
  <c r="I662" i="9"/>
  <c r="M662" i="9"/>
  <c r="K662" i="9"/>
  <c r="J662" i="9"/>
  <c r="L662" i="9"/>
  <c r="I663" i="11" a="1"/>
  <c r="X658" i="11" a="1"/>
  <c r="I663" i="9" a="1"/>
  <c r="N658" i="19" a="1"/>
  <c r="N658" i="25" a="1"/>
  <c r="N658" i="23" a="1"/>
  <c r="N658" i="18" a="1"/>
  <c r="N658" i="26" a="1"/>
  <c r="N658" i="28" a="1"/>
  <c r="N658" i="21" a="1"/>
  <c r="N658" i="24" a="1"/>
  <c r="N658" i="29" a="1"/>
  <c r="N658" i="27" a="1"/>
  <c r="N658" i="30" a="1"/>
  <c r="N658" i="22" a="1"/>
  <c r="N772" i="31" l="1"/>
  <c r="O772" i="31"/>
  <c r="L772" i="31"/>
  <c r="C677" i="31"/>
  <c r="W666" i="11"/>
  <c r="J780" i="31"/>
  <c r="E677" i="31"/>
  <c r="D677" i="31"/>
  <c r="F677" i="31"/>
  <c r="M772" i="31"/>
  <c r="K772" i="31"/>
  <c r="G677" i="31"/>
  <c r="N772" i="15"/>
  <c r="O772" i="15"/>
  <c r="G677" i="15"/>
  <c r="F677" i="15"/>
  <c r="D677" i="15"/>
  <c r="M772" i="15"/>
  <c r="E677" i="15"/>
  <c r="L772" i="15"/>
  <c r="K772" i="15"/>
  <c r="C677" i="15"/>
  <c r="H677" i="15"/>
  <c r="Q658" i="29"/>
  <c r="O658" i="29"/>
  <c r="N658" i="29"/>
  <c r="R658" i="29"/>
  <c r="P658" i="29"/>
  <c r="S658" i="29"/>
  <c r="S658" i="30"/>
  <c r="R658" i="30"/>
  <c r="Q658" i="30"/>
  <c r="P658" i="30"/>
  <c r="O658" i="30"/>
  <c r="N658" i="30"/>
  <c r="R658" i="27"/>
  <c r="O658" i="27"/>
  <c r="S658" i="27"/>
  <c r="P658" i="27"/>
  <c r="Q658" i="27"/>
  <c r="N658" i="27"/>
  <c r="S658" i="28"/>
  <c r="R658" i="28"/>
  <c r="Q658" i="28"/>
  <c r="P658" i="28"/>
  <c r="O658" i="28"/>
  <c r="N658" i="28"/>
  <c r="N658" i="25"/>
  <c r="R658" i="25"/>
  <c r="O658" i="25"/>
  <c r="P658" i="25"/>
  <c r="Q658" i="25"/>
  <c r="S658" i="25"/>
  <c r="R658" i="26"/>
  <c r="Q658" i="26"/>
  <c r="P658" i="26"/>
  <c r="N658" i="26"/>
  <c r="O658" i="26"/>
  <c r="S658" i="26"/>
  <c r="Q658" i="24"/>
  <c r="N658" i="24"/>
  <c r="S658" i="24"/>
  <c r="R658" i="24"/>
  <c r="P658" i="24"/>
  <c r="O658" i="24"/>
  <c r="P658" i="23"/>
  <c r="S658" i="23"/>
  <c r="R658" i="23"/>
  <c r="Q658" i="23"/>
  <c r="O658" i="23"/>
  <c r="N658" i="23"/>
  <c r="S658" i="22"/>
  <c r="R658" i="22"/>
  <c r="Q658" i="22"/>
  <c r="P658" i="22"/>
  <c r="O658" i="22"/>
  <c r="N658" i="22"/>
  <c r="N658" i="21"/>
  <c r="Q658" i="21"/>
  <c r="P658" i="21"/>
  <c r="O658" i="21"/>
  <c r="S658" i="21"/>
  <c r="R658" i="21"/>
  <c r="Q658" i="18"/>
  <c r="R658" i="18"/>
  <c r="O658" i="18"/>
  <c r="S658" i="18"/>
  <c r="P658" i="18"/>
  <c r="N658" i="18"/>
  <c r="O658" i="19"/>
  <c r="S658" i="19"/>
  <c r="R658" i="19"/>
  <c r="Q658" i="19"/>
  <c r="P658" i="19"/>
  <c r="N658" i="19"/>
  <c r="P772" i="15"/>
  <c r="M666" i="18"/>
  <c r="J780" i="15"/>
  <c r="H671" i="9"/>
  <c r="B685" i="15"/>
  <c r="L663" i="11"/>
  <c r="J663" i="11"/>
  <c r="M663" i="11"/>
  <c r="K663" i="11"/>
  <c r="I663" i="11"/>
  <c r="Y658" i="11"/>
  <c r="AA658" i="11"/>
  <c r="AB658" i="11"/>
  <c r="Z658" i="11"/>
  <c r="X658" i="11"/>
  <c r="N663" i="9"/>
  <c r="K663" i="9"/>
  <c r="L663" i="9"/>
  <c r="M663" i="9"/>
  <c r="I663" i="9"/>
  <c r="J663" i="9"/>
  <c r="I664" i="11" a="1"/>
  <c r="X659" i="11" a="1"/>
  <c r="I664" i="9" a="1"/>
  <c r="N659" i="21" a="1"/>
  <c r="N659" i="27" a="1"/>
  <c r="N659" i="19" a="1"/>
  <c r="N659" i="30" a="1"/>
  <c r="N659" i="26" a="1"/>
  <c r="N659" i="22" a="1"/>
  <c r="N659" i="29" a="1"/>
  <c r="N659" i="25" a="1"/>
  <c r="N659" i="28" a="1"/>
  <c r="N659" i="24" a="1"/>
  <c r="N659" i="23" a="1"/>
  <c r="N659" i="18" a="1"/>
  <c r="O773" i="31" l="1"/>
  <c r="N773" i="31"/>
  <c r="L773" i="31"/>
  <c r="C678" i="31"/>
  <c r="F678" i="31"/>
  <c r="E678" i="31"/>
  <c r="G678" i="31"/>
  <c r="D678" i="31"/>
  <c r="M773" i="31"/>
  <c r="K773" i="31"/>
  <c r="W667" i="11"/>
  <c r="J781" i="31"/>
  <c r="M773" i="15"/>
  <c r="L773" i="15"/>
  <c r="O773" i="15"/>
  <c r="N773" i="15"/>
  <c r="K773" i="15"/>
  <c r="H678" i="15"/>
  <c r="C678" i="15"/>
  <c r="G678" i="15"/>
  <c r="E678" i="15"/>
  <c r="F678" i="15"/>
  <c r="D678" i="15"/>
  <c r="S659" i="29"/>
  <c r="O659" i="29"/>
  <c r="Q659" i="29"/>
  <c r="N659" i="29"/>
  <c r="P659" i="29"/>
  <c r="R659" i="29"/>
  <c r="S659" i="30"/>
  <c r="R659" i="30"/>
  <c r="P659" i="30"/>
  <c r="O659" i="30"/>
  <c r="N659" i="30"/>
  <c r="Q659" i="30"/>
  <c r="S659" i="27"/>
  <c r="P659" i="27"/>
  <c r="N659" i="27"/>
  <c r="O659" i="27"/>
  <c r="Q659" i="27"/>
  <c r="R659" i="27"/>
  <c r="S659" i="28"/>
  <c r="R659" i="28"/>
  <c r="Q659" i="28"/>
  <c r="P659" i="28"/>
  <c r="O659" i="28"/>
  <c r="N659" i="28"/>
  <c r="R659" i="25"/>
  <c r="P659" i="25"/>
  <c r="N659" i="25"/>
  <c r="O659" i="25"/>
  <c r="S659" i="25"/>
  <c r="Q659" i="25"/>
  <c r="S659" i="26"/>
  <c r="Q659" i="26"/>
  <c r="P659" i="26"/>
  <c r="R659" i="26"/>
  <c r="O659" i="26"/>
  <c r="N659" i="26"/>
  <c r="N659" i="23"/>
  <c r="S659" i="23"/>
  <c r="R659" i="23"/>
  <c r="Q659" i="23"/>
  <c r="P659" i="23"/>
  <c r="O659" i="23"/>
  <c r="S659" i="24"/>
  <c r="R659" i="24"/>
  <c r="Q659" i="24"/>
  <c r="P659" i="24"/>
  <c r="O659" i="24"/>
  <c r="N659" i="24"/>
  <c r="S659" i="21"/>
  <c r="R659" i="21"/>
  <c r="P659" i="21"/>
  <c r="N659" i="21"/>
  <c r="Q659" i="21"/>
  <c r="O659" i="21"/>
  <c r="S659" i="22"/>
  <c r="R659" i="22"/>
  <c r="Q659" i="22"/>
  <c r="P659" i="22"/>
  <c r="O659" i="22"/>
  <c r="N659" i="22"/>
  <c r="S659" i="19"/>
  <c r="R659" i="19"/>
  <c r="Q659" i="19"/>
  <c r="P659" i="19"/>
  <c r="O659" i="19"/>
  <c r="N659" i="19"/>
  <c r="S659" i="18"/>
  <c r="N659" i="18"/>
  <c r="Q659" i="18"/>
  <c r="P659" i="18"/>
  <c r="R659" i="18"/>
  <c r="O659" i="18"/>
  <c r="M667" i="18"/>
  <c r="J781" i="15"/>
  <c r="H672" i="9"/>
  <c r="B686" i="15"/>
  <c r="P773" i="15"/>
  <c r="I664" i="11"/>
  <c r="L664" i="11"/>
  <c r="J664" i="11"/>
  <c r="K664" i="11"/>
  <c r="M664" i="11"/>
  <c r="X659" i="11"/>
  <c r="AB659" i="11"/>
  <c r="Y659" i="11"/>
  <c r="AA659" i="11"/>
  <c r="Z659" i="11"/>
  <c r="M664" i="9"/>
  <c r="L664" i="9"/>
  <c r="J664" i="9"/>
  <c r="K664" i="9"/>
  <c r="N664" i="9"/>
  <c r="I664" i="9"/>
  <c r="I665" i="11" a="1"/>
  <c r="X660" i="11" a="1"/>
  <c r="N660" i="24" a="1"/>
  <c r="N660" i="30" a="1"/>
  <c r="N660" i="26" a="1"/>
  <c r="N660" i="29" a="1"/>
  <c r="I665" i="9" a="1"/>
  <c r="N660" i="19" a="1"/>
  <c r="N660" i="18" a="1"/>
  <c r="N660" i="25" a="1"/>
  <c r="N660" i="22" a="1"/>
  <c r="N660" i="21" a="1"/>
  <c r="N660" i="28" a="1"/>
  <c r="N660" i="23" a="1"/>
  <c r="N660" i="27" a="1"/>
  <c r="M774" i="31" l="1"/>
  <c r="W668" i="11"/>
  <c r="J782" i="31"/>
  <c r="E679" i="31"/>
  <c r="D679" i="31"/>
  <c r="C679" i="31"/>
  <c r="L774" i="31"/>
  <c r="F679" i="31"/>
  <c r="O774" i="31"/>
  <c r="N774" i="31"/>
  <c r="K774" i="31"/>
  <c r="G679" i="31"/>
  <c r="M774" i="15"/>
  <c r="O774" i="15"/>
  <c r="L774" i="15"/>
  <c r="K774" i="15"/>
  <c r="C679" i="15"/>
  <c r="N774" i="15"/>
  <c r="F679" i="15"/>
  <c r="G679" i="15"/>
  <c r="H679" i="15"/>
  <c r="E679" i="15"/>
  <c r="D679" i="15"/>
  <c r="S660" i="29"/>
  <c r="N660" i="29"/>
  <c r="Q660" i="29"/>
  <c r="O660" i="29"/>
  <c r="P660" i="29"/>
  <c r="R660" i="29"/>
  <c r="R660" i="30"/>
  <c r="S660" i="30"/>
  <c r="Q660" i="30"/>
  <c r="P660" i="30"/>
  <c r="O660" i="30"/>
  <c r="N660" i="30"/>
  <c r="Q660" i="27"/>
  <c r="S660" i="27"/>
  <c r="R660" i="27"/>
  <c r="N660" i="27"/>
  <c r="O660" i="27"/>
  <c r="P660" i="27"/>
  <c r="S660" i="28"/>
  <c r="R660" i="28"/>
  <c r="Q660" i="28"/>
  <c r="P660" i="28"/>
  <c r="O660" i="28"/>
  <c r="N660" i="28"/>
  <c r="R660" i="25"/>
  <c r="P660" i="25"/>
  <c r="N660" i="25"/>
  <c r="S660" i="25"/>
  <c r="O660" i="25"/>
  <c r="Q660" i="25"/>
  <c r="O660" i="26"/>
  <c r="N660" i="26"/>
  <c r="S660" i="26"/>
  <c r="R660" i="26"/>
  <c r="Q660" i="26"/>
  <c r="P660" i="26"/>
  <c r="S660" i="23"/>
  <c r="R660" i="23"/>
  <c r="P660" i="23"/>
  <c r="N660" i="23"/>
  <c r="Q660" i="23"/>
  <c r="O660" i="23"/>
  <c r="N660" i="24"/>
  <c r="O660" i="24"/>
  <c r="S660" i="24"/>
  <c r="R660" i="24"/>
  <c r="Q660" i="24"/>
  <c r="P660" i="24"/>
  <c r="S660" i="22"/>
  <c r="R660" i="22"/>
  <c r="Q660" i="22"/>
  <c r="P660" i="22"/>
  <c r="O660" i="22"/>
  <c r="N660" i="22"/>
  <c r="Q660" i="21"/>
  <c r="S660" i="21"/>
  <c r="R660" i="21"/>
  <c r="P660" i="21"/>
  <c r="O660" i="21"/>
  <c r="N660" i="21"/>
  <c r="S660" i="18"/>
  <c r="Q660" i="18"/>
  <c r="O660" i="18"/>
  <c r="R660" i="18"/>
  <c r="N660" i="18"/>
  <c r="P660" i="18"/>
  <c r="S660" i="19"/>
  <c r="R660" i="19"/>
  <c r="Q660" i="19"/>
  <c r="P660" i="19"/>
  <c r="O660" i="19"/>
  <c r="N660" i="19"/>
  <c r="H673" i="9"/>
  <c r="B687" i="15"/>
  <c r="M668" i="18"/>
  <c r="J782" i="15"/>
  <c r="P774" i="15"/>
  <c r="M665" i="11"/>
  <c r="J665" i="11"/>
  <c r="K665" i="11"/>
  <c r="L665" i="11"/>
  <c r="I665" i="11"/>
  <c r="Y660" i="11"/>
  <c r="AB660" i="11"/>
  <c r="X660" i="11"/>
  <c r="AA660" i="11"/>
  <c r="Z660" i="11"/>
  <c r="M665" i="9"/>
  <c r="I665" i="9"/>
  <c r="L665" i="9"/>
  <c r="K665" i="9"/>
  <c r="N665" i="9"/>
  <c r="J665" i="9"/>
  <c r="I666" i="11" a="1"/>
  <c r="X661" i="11" a="1"/>
  <c r="N661" i="21" a="1"/>
  <c r="N661" i="23" a="1"/>
  <c r="N661" i="27" a="1"/>
  <c r="I666" i="9" a="1"/>
  <c r="N661" i="25" a="1"/>
  <c r="N661" i="24" a="1"/>
  <c r="N661" i="28" a="1"/>
  <c r="N661" i="22" a="1"/>
  <c r="N661" i="19" a="1"/>
  <c r="N661" i="29" a="1"/>
  <c r="N661" i="30" a="1"/>
  <c r="N661" i="26" a="1"/>
  <c r="N661" i="18" a="1"/>
  <c r="N775" i="31" l="1"/>
  <c r="D680" i="31"/>
  <c r="M775" i="31"/>
  <c r="O775" i="31"/>
  <c r="C680" i="31"/>
  <c r="F680" i="31"/>
  <c r="G680" i="31"/>
  <c r="E680" i="31"/>
  <c r="K775" i="31"/>
  <c r="L775" i="31"/>
  <c r="W669" i="11"/>
  <c r="J783" i="31"/>
  <c r="K775" i="15"/>
  <c r="O775" i="15"/>
  <c r="H680" i="15"/>
  <c r="N775" i="15"/>
  <c r="M775" i="15"/>
  <c r="E680" i="15"/>
  <c r="D680" i="15"/>
  <c r="L775" i="15"/>
  <c r="F680" i="15"/>
  <c r="C680" i="15"/>
  <c r="G680" i="15"/>
  <c r="Q661" i="29"/>
  <c r="O661" i="29"/>
  <c r="R661" i="29"/>
  <c r="P661" i="29"/>
  <c r="N661" i="29"/>
  <c r="S661" i="29"/>
  <c r="P661" i="30"/>
  <c r="O661" i="30"/>
  <c r="N661" i="30"/>
  <c r="S661" i="30"/>
  <c r="R661" i="30"/>
  <c r="Q661" i="30"/>
  <c r="S661" i="27"/>
  <c r="R661" i="27"/>
  <c r="O661" i="27"/>
  <c r="Q661" i="27"/>
  <c r="N661" i="27"/>
  <c r="P661" i="27"/>
  <c r="R661" i="28"/>
  <c r="Q661" i="28"/>
  <c r="P661" i="28"/>
  <c r="O661" i="28"/>
  <c r="N661" i="28"/>
  <c r="S661" i="28"/>
  <c r="Q661" i="25"/>
  <c r="O661" i="25"/>
  <c r="R661" i="25"/>
  <c r="P661" i="25"/>
  <c r="N661" i="25"/>
  <c r="S661" i="25"/>
  <c r="S661" i="26"/>
  <c r="R661" i="26"/>
  <c r="Q661" i="26"/>
  <c r="P661" i="26"/>
  <c r="O661" i="26"/>
  <c r="N661" i="26"/>
  <c r="R661" i="24"/>
  <c r="S661" i="24"/>
  <c r="Q661" i="24"/>
  <c r="P661" i="24"/>
  <c r="O661" i="24"/>
  <c r="N661" i="24"/>
  <c r="R661" i="23"/>
  <c r="P661" i="23"/>
  <c r="N661" i="23"/>
  <c r="Q661" i="23"/>
  <c r="S661" i="23"/>
  <c r="O661" i="23"/>
  <c r="N661" i="21"/>
  <c r="O661" i="21"/>
  <c r="Q661" i="21"/>
  <c r="S661" i="21"/>
  <c r="P661" i="21"/>
  <c r="R661" i="21"/>
  <c r="O661" i="22"/>
  <c r="N661" i="22"/>
  <c r="R661" i="22"/>
  <c r="Q661" i="22"/>
  <c r="P661" i="22"/>
  <c r="S661" i="22"/>
  <c r="S661" i="19"/>
  <c r="R661" i="19"/>
  <c r="Q661" i="19"/>
  <c r="P661" i="19"/>
  <c r="O661" i="19"/>
  <c r="N661" i="19"/>
  <c r="S661" i="18"/>
  <c r="N661" i="18"/>
  <c r="R661" i="18"/>
  <c r="P661" i="18"/>
  <c r="O661" i="18"/>
  <c r="Q661" i="18"/>
  <c r="M669" i="18"/>
  <c r="J783" i="15"/>
  <c r="H674" i="9"/>
  <c r="B688" i="15"/>
  <c r="P775" i="15"/>
  <c r="M666" i="11"/>
  <c r="L666" i="11"/>
  <c r="I666" i="11"/>
  <c r="J666" i="11"/>
  <c r="K666" i="11"/>
  <c r="AA661" i="11"/>
  <c r="X661" i="11"/>
  <c r="Y661" i="11"/>
  <c r="Z661" i="11"/>
  <c r="AB661" i="11"/>
  <c r="M666" i="9"/>
  <c r="K666" i="9"/>
  <c r="N666" i="9"/>
  <c r="L666" i="9"/>
  <c r="I666" i="9"/>
  <c r="J666" i="9"/>
  <c r="I667" i="11" a="1"/>
  <c r="X662" i="11" a="1"/>
  <c r="N662" i="21" a="1"/>
  <c r="N662" i="18" a="1"/>
  <c r="N662" i="27" a="1"/>
  <c r="I667" i="9" a="1"/>
  <c r="N662" i="26" a="1"/>
  <c r="N662" i="30" a="1"/>
  <c r="N662" i="22" a="1"/>
  <c r="N662" i="28" a="1"/>
  <c r="N662" i="25" a="1"/>
  <c r="N662" i="23" a="1"/>
  <c r="N662" i="24" a="1"/>
  <c r="N662" i="29" a="1"/>
  <c r="N662" i="19" a="1"/>
  <c r="W670" i="11" l="1"/>
  <c r="J784" i="31"/>
  <c r="E681" i="31"/>
  <c r="K776" i="31"/>
  <c r="F681" i="31"/>
  <c r="M776" i="31"/>
  <c r="O776" i="31"/>
  <c r="D681" i="31"/>
  <c r="C681" i="31"/>
  <c r="G681" i="31"/>
  <c r="L776" i="31"/>
  <c r="N776" i="31"/>
  <c r="K776" i="15"/>
  <c r="L776" i="15"/>
  <c r="O776" i="15"/>
  <c r="G681" i="15"/>
  <c r="N776" i="15"/>
  <c r="D681" i="15"/>
  <c r="M776" i="15"/>
  <c r="C681" i="15"/>
  <c r="H681" i="15"/>
  <c r="E681" i="15"/>
  <c r="F681" i="15"/>
  <c r="R662" i="29"/>
  <c r="Q662" i="29"/>
  <c r="N662" i="29"/>
  <c r="O662" i="29"/>
  <c r="P662" i="29"/>
  <c r="S662" i="29"/>
  <c r="S662" i="30"/>
  <c r="R662" i="30"/>
  <c r="Q662" i="30"/>
  <c r="P662" i="30"/>
  <c r="O662" i="30"/>
  <c r="N662" i="30"/>
  <c r="N662" i="27"/>
  <c r="S662" i="27"/>
  <c r="P662" i="27"/>
  <c r="O662" i="27"/>
  <c r="R662" i="27"/>
  <c r="Q662" i="27"/>
  <c r="S662" i="28"/>
  <c r="R662" i="28"/>
  <c r="Q662" i="28"/>
  <c r="P662" i="28"/>
  <c r="O662" i="28"/>
  <c r="N662" i="28"/>
  <c r="R662" i="25"/>
  <c r="Q662" i="25"/>
  <c r="N662" i="25"/>
  <c r="S662" i="25"/>
  <c r="P662" i="25"/>
  <c r="O662" i="25"/>
  <c r="R662" i="26"/>
  <c r="Q662" i="26"/>
  <c r="P662" i="26"/>
  <c r="N662" i="26"/>
  <c r="S662" i="26"/>
  <c r="O662" i="26"/>
  <c r="Q662" i="24"/>
  <c r="N662" i="24"/>
  <c r="S662" i="24"/>
  <c r="R662" i="24"/>
  <c r="P662" i="24"/>
  <c r="O662" i="24"/>
  <c r="O662" i="23"/>
  <c r="S662" i="23"/>
  <c r="Q662" i="23"/>
  <c r="R662" i="23"/>
  <c r="P662" i="23"/>
  <c r="N662" i="23"/>
  <c r="S662" i="21"/>
  <c r="Q662" i="21"/>
  <c r="O662" i="21"/>
  <c r="N662" i="21"/>
  <c r="P662" i="21"/>
  <c r="R662" i="21"/>
  <c r="S662" i="22"/>
  <c r="R662" i="22"/>
  <c r="Q662" i="22"/>
  <c r="P662" i="22"/>
  <c r="O662" i="22"/>
  <c r="N662" i="22"/>
  <c r="R662" i="18"/>
  <c r="N662" i="18"/>
  <c r="Q662" i="18"/>
  <c r="O662" i="18"/>
  <c r="S662" i="18"/>
  <c r="P662" i="18"/>
  <c r="O662" i="19"/>
  <c r="S662" i="19"/>
  <c r="Q662" i="19"/>
  <c r="P662" i="19"/>
  <c r="N662" i="19"/>
  <c r="R662" i="19"/>
  <c r="M670" i="18"/>
  <c r="J784" i="15"/>
  <c r="H675" i="9"/>
  <c r="B689" i="15"/>
  <c r="P776" i="15"/>
  <c r="J667" i="11"/>
  <c r="K667" i="11"/>
  <c r="L667" i="11"/>
  <c r="M667" i="11"/>
  <c r="I667" i="11"/>
  <c r="Y662" i="11"/>
  <c r="Z662" i="11"/>
  <c r="AA662" i="11"/>
  <c r="X662" i="11"/>
  <c r="AB662" i="11"/>
  <c r="K667" i="9"/>
  <c r="M667" i="9"/>
  <c r="L667" i="9"/>
  <c r="N667" i="9"/>
  <c r="I667" i="9"/>
  <c r="J667" i="9"/>
  <c r="I668" i="11" a="1"/>
  <c r="X663" i="11" a="1"/>
  <c r="N663" i="30" a="1"/>
  <c r="N663" i="18" a="1"/>
  <c r="N663" i="21" a="1"/>
  <c r="N663" i="26" a="1"/>
  <c r="N663" i="22" a="1"/>
  <c r="N663" i="29" a="1"/>
  <c r="N663" i="23" a="1"/>
  <c r="N663" i="25" a="1"/>
  <c r="N663" i="19" a="1"/>
  <c r="N663" i="24" a="1"/>
  <c r="N663" i="27" a="1"/>
  <c r="N663" i="28" a="1"/>
  <c r="I668" i="9" a="1"/>
  <c r="O777" i="31" l="1"/>
  <c r="N777" i="31"/>
  <c r="D682" i="31"/>
  <c r="E682" i="31"/>
  <c r="K777" i="31"/>
  <c r="M777" i="31"/>
  <c r="L777" i="31"/>
  <c r="C682" i="31"/>
  <c r="G682" i="31"/>
  <c r="F682" i="31"/>
  <c r="W671" i="11"/>
  <c r="J785" i="31"/>
  <c r="M777" i="15"/>
  <c r="L777" i="15"/>
  <c r="K777" i="15"/>
  <c r="O777" i="15"/>
  <c r="C682" i="15"/>
  <c r="N777" i="15"/>
  <c r="E682" i="15"/>
  <c r="G682" i="15"/>
  <c r="H682" i="15"/>
  <c r="D682" i="15"/>
  <c r="F682" i="15"/>
  <c r="R663" i="29"/>
  <c r="O663" i="29"/>
  <c r="Q663" i="29"/>
  <c r="S663" i="29"/>
  <c r="P663" i="29"/>
  <c r="N663" i="29"/>
  <c r="S663" i="30"/>
  <c r="R663" i="30"/>
  <c r="P663" i="30"/>
  <c r="O663" i="30"/>
  <c r="N663" i="30"/>
  <c r="Q663" i="30"/>
  <c r="S663" i="27"/>
  <c r="O663" i="27"/>
  <c r="Q663" i="27"/>
  <c r="N663" i="27"/>
  <c r="P663" i="27"/>
  <c r="R663" i="27"/>
  <c r="S663" i="28"/>
  <c r="R663" i="28"/>
  <c r="Q663" i="28"/>
  <c r="P663" i="28"/>
  <c r="O663" i="28"/>
  <c r="N663" i="28"/>
  <c r="O663" i="25"/>
  <c r="Q663" i="25"/>
  <c r="P663" i="25"/>
  <c r="R663" i="25"/>
  <c r="S663" i="25"/>
  <c r="N663" i="25"/>
  <c r="S663" i="26"/>
  <c r="Q663" i="26"/>
  <c r="P663" i="26"/>
  <c r="O663" i="26"/>
  <c r="R663" i="26"/>
  <c r="N663" i="26"/>
  <c r="S663" i="24"/>
  <c r="R663" i="24"/>
  <c r="Q663" i="24"/>
  <c r="P663" i="24"/>
  <c r="O663" i="24"/>
  <c r="N663" i="24"/>
  <c r="P663" i="23"/>
  <c r="N663" i="23"/>
  <c r="O663" i="23"/>
  <c r="R663" i="23"/>
  <c r="S663" i="23"/>
  <c r="Q663" i="23"/>
  <c r="S663" i="22"/>
  <c r="R663" i="22"/>
  <c r="Q663" i="22"/>
  <c r="P663" i="22"/>
  <c r="O663" i="22"/>
  <c r="N663" i="22"/>
  <c r="S663" i="21"/>
  <c r="O663" i="21"/>
  <c r="Q663" i="21"/>
  <c r="P663" i="21"/>
  <c r="N663" i="21"/>
  <c r="R663" i="21"/>
  <c r="S663" i="19"/>
  <c r="R663" i="19"/>
  <c r="Q663" i="19"/>
  <c r="P663" i="19"/>
  <c r="O663" i="19"/>
  <c r="N663" i="19"/>
  <c r="R663" i="18"/>
  <c r="S663" i="18"/>
  <c r="Q663" i="18"/>
  <c r="O663" i="18"/>
  <c r="N663" i="18"/>
  <c r="P663" i="18"/>
  <c r="M671" i="18"/>
  <c r="J785" i="15"/>
  <c r="H676" i="9"/>
  <c r="B690" i="15"/>
  <c r="P777" i="15"/>
  <c r="J668" i="11"/>
  <c r="I668" i="11"/>
  <c r="M668" i="11"/>
  <c r="K668" i="11"/>
  <c r="L668" i="11"/>
  <c r="X663" i="11"/>
  <c r="Z663" i="11"/>
  <c r="AA663" i="11"/>
  <c r="AB663" i="11"/>
  <c r="Y663" i="11"/>
  <c r="L668" i="9"/>
  <c r="K668" i="9"/>
  <c r="I668" i="9"/>
  <c r="J668" i="9"/>
  <c r="M668" i="9"/>
  <c r="N668" i="9"/>
  <c r="I669" i="11" a="1"/>
  <c r="X664" i="11" a="1"/>
  <c r="N664" i="27" a="1"/>
  <c r="N664" i="28" a="1"/>
  <c r="N664" i="18" a="1"/>
  <c r="N664" i="25" a="1"/>
  <c r="N664" i="24" a="1"/>
  <c r="N664" i="26" a="1"/>
  <c r="N664" i="30" a="1"/>
  <c r="N664" i="23" a="1"/>
  <c r="N664" i="19" a="1"/>
  <c r="N664" i="21" a="1"/>
  <c r="N664" i="22" a="1"/>
  <c r="I669" i="9" a="1"/>
  <c r="N664" i="29" a="1"/>
  <c r="N778" i="31" l="1"/>
  <c r="W672" i="11"/>
  <c r="J786" i="31"/>
  <c r="M778" i="31"/>
  <c r="K778" i="31"/>
  <c r="F683" i="31"/>
  <c r="E683" i="31"/>
  <c r="L778" i="31"/>
  <c r="G683" i="31"/>
  <c r="C683" i="31"/>
  <c r="O778" i="31"/>
  <c r="D683" i="31"/>
  <c r="K778" i="15"/>
  <c r="M778" i="15"/>
  <c r="L778" i="15"/>
  <c r="N778" i="15"/>
  <c r="O778" i="15"/>
  <c r="G683" i="15"/>
  <c r="C683" i="15"/>
  <c r="D683" i="15"/>
  <c r="E683" i="15"/>
  <c r="F683" i="15"/>
  <c r="H683" i="15"/>
  <c r="Q664" i="29"/>
  <c r="O664" i="29"/>
  <c r="S664" i="29"/>
  <c r="R664" i="29"/>
  <c r="P664" i="29"/>
  <c r="N664" i="29"/>
  <c r="R664" i="30"/>
  <c r="S664" i="30"/>
  <c r="Q664" i="30"/>
  <c r="P664" i="30"/>
  <c r="O664" i="30"/>
  <c r="N664" i="30"/>
  <c r="R664" i="27"/>
  <c r="S664" i="27"/>
  <c r="Q664" i="27"/>
  <c r="O664" i="27"/>
  <c r="N664" i="27"/>
  <c r="P664" i="27"/>
  <c r="S664" i="28"/>
  <c r="R664" i="28"/>
  <c r="Q664" i="28"/>
  <c r="P664" i="28"/>
  <c r="O664" i="28"/>
  <c r="N664" i="28"/>
  <c r="S664" i="25"/>
  <c r="R664" i="25"/>
  <c r="O664" i="25"/>
  <c r="Q664" i="25"/>
  <c r="N664" i="25"/>
  <c r="P664" i="25"/>
  <c r="O664" i="26"/>
  <c r="N664" i="26"/>
  <c r="S664" i="26"/>
  <c r="R664" i="26"/>
  <c r="Q664" i="26"/>
  <c r="P664" i="26"/>
  <c r="R664" i="23"/>
  <c r="Q664" i="23"/>
  <c r="N664" i="23"/>
  <c r="O664" i="23"/>
  <c r="S664" i="23"/>
  <c r="P664" i="23"/>
  <c r="N664" i="24"/>
  <c r="S664" i="24"/>
  <c r="R664" i="24"/>
  <c r="Q664" i="24"/>
  <c r="P664" i="24"/>
  <c r="O664" i="24"/>
  <c r="R664" i="21"/>
  <c r="P664" i="21"/>
  <c r="N664" i="21"/>
  <c r="S664" i="21"/>
  <c r="Q664" i="21"/>
  <c r="O664" i="21"/>
  <c r="S664" i="22"/>
  <c r="R664" i="22"/>
  <c r="Q664" i="22"/>
  <c r="P664" i="22"/>
  <c r="O664" i="22"/>
  <c r="N664" i="22"/>
  <c r="R664" i="18"/>
  <c r="P664" i="18"/>
  <c r="S664" i="18"/>
  <c r="O664" i="18"/>
  <c r="N664" i="18"/>
  <c r="Q664" i="18"/>
  <c r="R664" i="19"/>
  <c r="Q664" i="19"/>
  <c r="P664" i="19"/>
  <c r="O664" i="19"/>
  <c r="N664" i="19"/>
  <c r="S664" i="19"/>
  <c r="M672" i="18"/>
  <c r="J786" i="15"/>
  <c r="H677" i="9"/>
  <c r="B691" i="15"/>
  <c r="P778" i="15"/>
  <c r="K669" i="11"/>
  <c r="L669" i="11"/>
  <c r="J669" i="11"/>
  <c r="I669" i="11"/>
  <c r="M669" i="11"/>
  <c r="Z664" i="11"/>
  <c r="Y664" i="11"/>
  <c r="AA664" i="11"/>
  <c r="AB664" i="11"/>
  <c r="X664" i="11"/>
  <c r="J669" i="9"/>
  <c r="M669" i="9"/>
  <c r="I669" i="9"/>
  <c r="L669" i="9"/>
  <c r="K669" i="9"/>
  <c r="N669" i="9"/>
  <c r="I670" i="11" a="1"/>
  <c r="X665" i="11" a="1"/>
  <c r="N665" i="18" a="1"/>
  <c r="N665" i="21" a="1"/>
  <c r="N665" i="27" a="1"/>
  <c r="N665" i="24" a="1"/>
  <c r="N665" i="30" a="1"/>
  <c r="N665" i="26" a="1"/>
  <c r="N665" i="23" a="1"/>
  <c r="N665" i="22" a="1"/>
  <c r="I670" i="9" a="1"/>
  <c r="N665" i="28" a="1"/>
  <c r="N665" i="29" a="1"/>
  <c r="N665" i="25" a="1"/>
  <c r="N665" i="19" a="1"/>
  <c r="N779" i="31" l="1"/>
  <c r="K779" i="31"/>
  <c r="O779" i="31"/>
  <c r="G684" i="31"/>
  <c r="F684" i="31"/>
  <c r="L779" i="31"/>
  <c r="D684" i="31"/>
  <c r="E684" i="31"/>
  <c r="M779" i="31"/>
  <c r="W673" i="11"/>
  <c r="J787" i="31"/>
  <c r="C684" i="31"/>
  <c r="K779" i="15"/>
  <c r="N779" i="15"/>
  <c r="L779" i="15"/>
  <c r="F684" i="15"/>
  <c r="O779" i="15"/>
  <c r="G684" i="15"/>
  <c r="D684" i="15"/>
  <c r="H684" i="15"/>
  <c r="C684" i="15"/>
  <c r="M779" i="15"/>
  <c r="E684" i="15"/>
  <c r="Q665" i="29"/>
  <c r="N665" i="29"/>
  <c r="R665" i="29"/>
  <c r="S665" i="29"/>
  <c r="P665" i="29"/>
  <c r="O665" i="29"/>
  <c r="P665" i="30"/>
  <c r="O665" i="30"/>
  <c r="N665" i="30"/>
  <c r="S665" i="30"/>
  <c r="R665" i="30"/>
  <c r="Q665" i="30"/>
  <c r="Q665" i="27"/>
  <c r="R665" i="27"/>
  <c r="P665" i="27"/>
  <c r="S665" i="27"/>
  <c r="O665" i="27"/>
  <c r="N665" i="27"/>
  <c r="R665" i="28"/>
  <c r="Q665" i="28"/>
  <c r="P665" i="28"/>
  <c r="O665" i="28"/>
  <c r="N665" i="28"/>
  <c r="S665" i="28"/>
  <c r="P665" i="25"/>
  <c r="N665" i="25"/>
  <c r="Q665" i="25"/>
  <c r="R665" i="25"/>
  <c r="S665" i="25"/>
  <c r="O665" i="25"/>
  <c r="S665" i="26"/>
  <c r="R665" i="26"/>
  <c r="Q665" i="26"/>
  <c r="O665" i="26"/>
  <c r="N665" i="26"/>
  <c r="P665" i="26"/>
  <c r="N665" i="23"/>
  <c r="P665" i="23"/>
  <c r="S665" i="23"/>
  <c r="R665" i="23"/>
  <c r="Q665" i="23"/>
  <c r="O665" i="23"/>
  <c r="R665" i="24"/>
  <c r="S665" i="24"/>
  <c r="Q665" i="24"/>
  <c r="P665" i="24"/>
  <c r="O665" i="24"/>
  <c r="N665" i="24"/>
  <c r="O665" i="22"/>
  <c r="N665" i="22"/>
  <c r="S665" i="22"/>
  <c r="R665" i="22"/>
  <c r="Q665" i="22"/>
  <c r="P665" i="22"/>
  <c r="S665" i="21"/>
  <c r="R665" i="21"/>
  <c r="O665" i="21"/>
  <c r="Q665" i="21"/>
  <c r="P665" i="21"/>
  <c r="N665" i="21"/>
  <c r="Q665" i="18"/>
  <c r="N665" i="18"/>
  <c r="S665" i="18"/>
  <c r="O665" i="18"/>
  <c r="R665" i="18"/>
  <c r="P665" i="18"/>
  <c r="S665" i="19"/>
  <c r="R665" i="19"/>
  <c r="Q665" i="19"/>
  <c r="P665" i="19"/>
  <c r="O665" i="19"/>
  <c r="N665" i="19"/>
  <c r="M673" i="18"/>
  <c r="J787" i="15"/>
  <c r="P779" i="15"/>
  <c r="H678" i="9"/>
  <c r="B692" i="15"/>
  <c r="K670" i="11"/>
  <c r="J670" i="11"/>
  <c r="L670" i="11"/>
  <c r="I670" i="11"/>
  <c r="M670" i="11"/>
  <c r="AA665" i="11"/>
  <c r="X665" i="11"/>
  <c r="Y665" i="11"/>
  <c r="AB665" i="11"/>
  <c r="Z665" i="11"/>
  <c r="M670" i="9"/>
  <c r="N670" i="9"/>
  <c r="L670" i="9"/>
  <c r="J670" i="9"/>
  <c r="I670" i="9"/>
  <c r="K670" i="9"/>
  <c r="I671" i="11" a="1"/>
  <c r="X666" i="11" a="1"/>
  <c r="N666" i="21" a="1"/>
  <c r="I671" i="9" a="1"/>
  <c r="N666" i="23" a="1"/>
  <c r="N666" i="18" a="1"/>
  <c r="N666" i="25" a="1"/>
  <c r="N666" i="30" a="1"/>
  <c r="N666" i="27" a="1"/>
  <c r="N666" i="29" a="1"/>
  <c r="N666" i="24" a="1"/>
  <c r="N666" i="22" a="1"/>
  <c r="N666" i="26" a="1"/>
  <c r="N666" i="19" a="1"/>
  <c r="N666" i="28" a="1"/>
  <c r="M780" i="31" l="1"/>
  <c r="O780" i="31"/>
  <c r="G685" i="31"/>
  <c r="N780" i="31"/>
  <c r="C685" i="31"/>
  <c r="W674" i="11"/>
  <c r="J788" i="31"/>
  <c r="D685" i="31"/>
  <c r="K780" i="31"/>
  <c r="L780" i="31"/>
  <c r="E685" i="31"/>
  <c r="F685" i="31"/>
  <c r="H685" i="15"/>
  <c r="G685" i="15"/>
  <c r="C685" i="15"/>
  <c r="D685" i="15"/>
  <c r="K780" i="15"/>
  <c r="N780" i="15"/>
  <c r="M780" i="15"/>
  <c r="L780" i="15"/>
  <c r="O780" i="15"/>
  <c r="E685" i="15"/>
  <c r="F685" i="15"/>
  <c r="R666" i="29"/>
  <c r="N666" i="29"/>
  <c r="O666" i="29"/>
  <c r="Q666" i="29"/>
  <c r="S666" i="29"/>
  <c r="P666" i="29"/>
  <c r="S666" i="30"/>
  <c r="R666" i="30"/>
  <c r="Q666" i="30"/>
  <c r="P666" i="30"/>
  <c r="O666" i="30"/>
  <c r="N666" i="30"/>
  <c r="R666" i="27"/>
  <c r="O666" i="27"/>
  <c r="S666" i="27"/>
  <c r="N666" i="27"/>
  <c r="P666" i="27"/>
  <c r="Q666" i="27"/>
  <c r="S666" i="28"/>
  <c r="R666" i="28"/>
  <c r="Q666" i="28"/>
  <c r="P666" i="28"/>
  <c r="O666" i="28"/>
  <c r="N666" i="28"/>
  <c r="N666" i="25"/>
  <c r="R666" i="25"/>
  <c r="S666" i="25"/>
  <c r="O666" i="25"/>
  <c r="P666" i="25"/>
  <c r="Q666" i="25"/>
  <c r="R666" i="26"/>
  <c r="Q666" i="26"/>
  <c r="P666" i="26"/>
  <c r="O666" i="26"/>
  <c r="N666" i="26"/>
  <c r="S666" i="26"/>
  <c r="Q666" i="24"/>
  <c r="P666" i="24"/>
  <c r="N666" i="24"/>
  <c r="S666" i="24"/>
  <c r="R666" i="24"/>
  <c r="O666" i="24"/>
  <c r="O666" i="23"/>
  <c r="S666" i="23"/>
  <c r="R666" i="23"/>
  <c r="N666" i="23"/>
  <c r="P666" i="23"/>
  <c r="Q666" i="23"/>
  <c r="S666" i="21"/>
  <c r="N666" i="21"/>
  <c r="O666" i="21"/>
  <c r="R666" i="21"/>
  <c r="P666" i="21"/>
  <c r="Q666" i="21"/>
  <c r="S666" i="22"/>
  <c r="R666" i="22"/>
  <c r="Q666" i="22"/>
  <c r="P666" i="22"/>
  <c r="O666" i="22"/>
  <c r="N666" i="22"/>
  <c r="O666" i="19"/>
  <c r="N666" i="19"/>
  <c r="S666" i="19"/>
  <c r="R666" i="19"/>
  <c r="Q666" i="19"/>
  <c r="P666" i="19"/>
  <c r="S666" i="18"/>
  <c r="O666" i="18"/>
  <c r="Q666" i="18"/>
  <c r="R666" i="18"/>
  <c r="P666" i="18"/>
  <c r="N666" i="18"/>
  <c r="M674" i="18"/>
  <c r="J788" i="15"/>
  <c r="H679" i="9"/>
  <c r="B693" i="15"/>
  <c r="P780" i="15"/>
  <c r="L671" i="11"/>
  <c r="J671" i="11"/>
  <c r="I671" i="11"/>
  <c r="K671" i="11"/>
  <c r="M671" i="11"/>
  <c r="X666" i="11"/>
  <c r="Z666" i="11"/>
  <c r="AA666" i="11"/>
  <c r="AB666" i="11"/>
  <c r="Y666" i="11"/>
  <c r="L671" i="9"/>
  <c r="J671" i="9"/>
  <c r="I671" i="9"/>
  <c r="M671" i="9"/>
  <c r="K671" i="9"/>
  <c r="N671" i="9"/>
  <c r="I672" i="11" a="1"/>
  <c r="X667" i="11" a="1"/>
  <c r="N667" i="26" a="1"/>
  <c r="N667" i="24" a="1"/>
  <c r="N667" i="19" a="1"/>
  <c r="N667" i="30" a="1"/>
  <c r="N667" i="21" a="1"/>
  <c r="N667" i="18" a="1"/>
  <c r="I672" i="9" a="1"/>
  <c r="N667" i="27" a="1"/>
  <c r="N667" i="28" a="1"/>
  <c r="N667" i="25" a="1"/>
  <c r="N667" i="22" a="1"/>
  <c r="N667" i="23" a="1"/>
  <c r="N667" i="29" a="1"/>
  <c r="O781" i="31" l="1"/>
  <c r="M781" i="31"/>
  <c r="C686" i="31"/>
  <c r="D686" i="31"/>
  <c r="F686" i="31"/>
  <c r="K781" i="31"/>
  <c r="G686" i="31"/>
  <c r="E686" i="31"/>
  <c r="L781" i="31"/>
  <c r="W675" i="11"/>
  <c r="J789" i="31"/>
  <c r="N781" i="31"/>
  <c r="O781" i="15"/>
  <c r="K781" i="15"/>
  <c r="M781" i="15"/>
  <c r="H686" i="15"/>
  <c r="L781" i="15"/>
  <c r="N781" i="15"/>
  <c r="E686" i="15"/>
  <c r="G686" i="15"/>
  <c r="C686" i="15"/>
  <c r="D686" i="15"/>
  <c r="F686" i="15"/>
  <c r="R667" i="29"/>
  <c r="P667" i="29"/>
  <c r="S667" i="29"/>
  <c r="Q667" i="29"/>
  <c r="O667" i="29"/>
  <c r="N667" i="29"/>
  <c r="S667" i="30"/>
  <c r="R667" i="30"/>
  <c r="P667" i="30"/>
  <c r="O667" i="30"/>
  <c r="N667" i="30"/>
  <c r="Q667" i="30"/>
  <c r="Q667" i="27"/>
  <c r="P667" i="27"/>
  <c r="R667" i="27"/>
  <c r="O667" i="27"/>
  <c r="S667" i="27"/>
  <c r="N667" i="27"/>
  <c r="S667" i="28"/>
  <c r="R667" i="28"/>
  <c r="Q667" i="28"/>
  <c r="P667" i="28"/>
  <c r="O667" i="28"/>
  <c r="N667" i="28"/>
  <c r="O667" i="25"/>
  <c r="S667" i="25"/>
  <c r="N667" i="25"/>
  <c r="R667" i="25"/>
  <c r="P667" i="25"/>
  <c r="Q667" i="25"/>
  <c r="S667" i="26"/>
  <c r="Q667" i="26"/>
  <c r="P667" i="26"/>
  <c r="O667" i="26"/>
  <c r="R667" i="26"/>
  <c r="N667" i="26"/>
  <c r="Q667" i="23"/>
  <c r="O667" i="23"/>
  <c r="P667" i="23"/>
  <c r="S667" i="23"/>
  <c r="R667" i="23"/>
  <c r="N667" i="23"/>
  <c r="S667" i="24"/>
  <c r="R667" i="24"/>
  <c r="Q667" i="24"/>
  <c r="P667" i="24"/>
  <c r="O667" i="24"/>
  <c r="N667" i="24"/>
  <c r="S667" i="22"/>
  <c r="R667" i="22"/>
  <c r="Q667" i="22"/>
  <c r="P667" i="22"/>
  <c r="O667" i="22"/>
  <c r="N667" i="22"/>
  <c r="S667" i="21"/>
  <c r="P667" i="21"/>
  <c r="O667" i="21"/>
  <c r="R667" i="21"/>
  <c r="Q667" i="21"/>
  <c r="N667" i="21"/>
  <c r="R667" i="18"/>
  <c r="O667" i="18"/>
  <c r="P667" i="18"/>
  <c r="S667" i="18"/>
  <c r="Q667" i="18"/>
  <c r="N667" i="18"/>
  <c r="S667" i="19"/>
  <c r="R667" i="19"/>
  <c r="Q667" i="19"/>
  <c r="P667" i="19"/>
  <c r="N667" i="19"/>
  <c r="O667" i="19"/>
  <c r="H680" i="9"/>
  <c r="B694" i="15"/>
  <c r="M675" i="18"/>
  <c r="J789" i="15"/>
  <c r="P781" i="15"/>
  <c r="J672" i="11"/>
  <c r="K672" i="11"/>
  <c r="L672" i="11"/>
  <c r="M672" i="11"/>
  <c r="I672" i="11"/>
  <c r="AB667" i="11"/>
  <c r="X667" i="11"/>
  <c r="Y667" i="11"/>
  <c r="AA667" i="11"/>
  <c r="Z667" i="11"/>
  <c r="L672" i="9"/>
  <c r="M672" i="9"/>
  <c r="K672" i="9"/>
  <c r="N672" i="9"/>
  <c r="I672" i="9"/>
  <c r="J672" i="9"/>
  <c r="I673" i="11" a="1"/>
  <c r="X668" i="11" a="1"/>
  <c r="N668" i="27" a="1"/>
  <c r="N668" i="30" a="1"/>
  <c r="N668" i="22" a="1"/>
  <c r="N668" i="25" a="1"/>
  <c r="N668" i="21" a="1"/>
  <c r="N668" i="28" a="1"/>
  <c r="N668" i="24" a="1"/>
  <c r="N668" i="29" a="1"/>
  <c r="N668" i="23" a="1"/>
  <c r="N668" i="26" a="1"/>
  <c r="I673" i="9" a="1"/>
  <c r="N668" i="19" a="1"/>
  <c r="N668" i="18" a="1"/>
  <c r="M782" i="31" l="1"/>
  <c r="K782" i="31"/>
  <c r="W676" i="11"/>
  <c r="J790" i="31"/>
  <c r="N782" i="31"/>
  <c r="L782" i="31"/>
  <c r="G687" i="31"/>
  <c r="O782" i="31"/>
  <c r="C687" i="31"/>
  <c r="F687" i="31"/>
  <c r="E687" i="31"/>
  <c r="D687" i="31"/>
  <c r="F687" i="15"/>
  <c r="N782" i="15"/>
  <c r="G687" i="15"/>
  <c r="M782" i="15"/>
  <c r="O782" i="15"/>
  <c r="L782" i="15"/>
  <c r="D687" i="15"/>
  <c r="C687" i="15"/>
  <c r="K782" i="15"/>
  <c r="H687" i="15"/>
  <c r="E687" i="15"/>
  <c r="O668" i="29"/>
  <c r="S668" i="29"/>
  <c r="P668" i="29"/>
  <c r="R668" i="29"/>
  <c r="Q668" i="29"/>
  <c r="N668" i="29"/>
  <c r="R668" i="30"/>
  <c r="S668" i="30"/>
  <c r="Q668" i="30"/>
  <c r="P668" i="30"/>
  <c r="O668" i="30"/>
  <c r="N668" i="30"/>
  <c r="O668" i="27"/>
  <c r="P668" i="27"/>
  <c r="S668" i="27"/>
  <c r="Q668" i="27"/>
  <c r="R668" i="27"/>
  <c r="N668" i="27"/>
  <c r="S668" i="28"/>
  <c r="R668" i="28"/>
  <c r="Q668" i="28"/>
  <c r="P668" i="28"/>
  <c r="O668" i="28"/>
  <c r="N668" i="28"/>
  <c r="O668" i="25"/>
  <c r="S668" i="25"/>
  <c r="Q668" i="25"/>
  <c r="P668" i="25"/>
  <c r="N668" i="25"/>
  <c r="R668" i="25"/>
  <c r="O668" i="26"/>
  <c r="N668" i="26"/>
  <c r="S668" i="26"/>
  <c r="R668" i="26"/>
  <c r="Q668" i="26"/>
  <c r="P668" i="26"/>
  <c r="N668" i="24"/>
  <c r="S668" i="24"/>
  <c r="R668" i="24"/>
  <c r="Q668" i="24"/>
  <c r="P668" i="24"/>
  <c r="O668" i="24"/>
  <c r="S668" i="23"/>
  <c r="N668" i="23"/>
  <c r="P668" i="23"/>
  <c r="R668" i="23"/>
  <c r="O668" i="23"/>
  <c r="Q668" i="23"/>
  <c r="Q668" i="21"/>
  <c r="R668" i="21"/>
  <c r="P668" i="21"/>
  <c r="O668" i="21"/>
  <c r="N668" i="21"/>
  <c r="S668" i="21"/>
  <c r="S668" i="22"/>
  <c r="R668" i="22"/>
  <c r="Q668" i="22"/>
  <c r="P668" i="22"/>
  <c r="O668" i="22"/>
  <c r="N668" i="22"/>
  <c r="S668" i="19"/>
  <c r="R668" i="19"/>
  <c r="P668" i="19"/>
  <c r="O668" i="19"/>
  <c r="N668" i="19"/>
  <c r="Q668" i="19"/>
  <c r="R668" i="18"/>
  <c r="O668" i="18"/>
  <c r="S668" i="18"/>
  <c r="Q668" i="18"/>
  <c r="N668" i="18"/>
  <c r="P668" i="18"/>
  <c r="H681" i="9"/>
  <c r="B695" i="15"/>
  <c r="M676" i="18"/>
  <c r="J790" i="15"/>
  <c r="P782" i="15"/>
  <c r="K673" i="11"/>
  <c r="M673" i="11"/>
  <c r="L673" i="11"/>
  <c r="J673" i="11"/>
  <c r="I673" i="11"/>
  <c r="Y668" i="11"/>
  <c r="AB668" i="11"/>
  <c r="AA668" i="11"/>
  <c r="X668" i="11"/>
  <c r="Z668" i="11"/>
  <c r="M673" i="9"/>
  <c r="I673" i="9"/>
  <c r="L673" i="9"/>
  <c r="N673" i="9"/>
  <c r="K673" i="9"/>
  <c r="J673" i="9"/>
  <c r="I674" i="11" a="1"/>
  <c r="X669" i="11" a="1"/>
  <c r="N669" i="27" a="1"/>
  <c r="N669" i="19" a="1"/>
  <c r="N669" i="26" a="1"/>
  <c r="N669" i="30" a="1"/>
  <c r="N669" i="18" a="1"/>
  <c r="N669" i="22" a="1"/>
  <c r="N669" i="28" a="1"/>
  <c r="N669" i="29" a="1"/>
  <c r="N669" i="21" a="1"/>
  <c r="N669" i="23" a="1"/>
  <c r="I674" i="9" a="1"/>
  <c r="N669" i="24" a="1"/>
  <c r="N669" i="25" a="1"/>
  <c r="N783" i="31" l="1"/>
  <c r="O783" i="31"/>
  <c r="L783" i="31"/>
  <c r="D688" i="31"/>
  <c r="E688" i="31"/>
  <c r="M783" i="31"/>
  <c r="K783" i="31"/>
  <c r="F688" i="31"/>
  <c r="C688" i="31"/>
  <c r="G688" i="31"/>
  <c r="W677" i="11"/>
  <c r="J791" i="31"/>
  <c r="N783" i="15"/>
  <c r="L783" i="15"/>
  <c r="O783" i="15"/>
  <c r="H688" i="15"/>
  <c r="M783" i="15"/>
  <c r="D688" i="15"/>
  <c r="E688" i="15"/>
  <c r="C688" i="15"/>
  <c r="K783" i="15"/>
  <c r="F688" i="15"/>
  <c r="G688" i="15"/>
  <c r="Q669" i="29"/>
  <c r="S669" i="29"/>
  <c r="R669" i="29"/>
  <c r="O669" i="29"/>
  <c r="N669" i="29"/>
  <c r="P669" i="29"/>
  <c r="P669" i="30"/>
  <c r="O669" i="30"/>
  <c r="N669" i="30"/>
  <c r="R669" i="30"/>
  <c r="Q669" i="30"/>
  <c r="S669" i="30"/>
  <c r="S669" i="27"/>
  <c r="N669" i="27"/>
  <c r="P669" i="27"/>
  <c r="Q669" i="27"/>
  <c r="R669" i="27"/>
  <c r="O669" i="27"/>
  <c r="R669" i="28"/>
  <c r="Q669" i="28"/>
  <c r="P669" i="28"/>
  <c r="O669" i="28"/>
  <c r="N669" i="28"/>
  <c r="S669" i="28"/>
  <c r="Q669" i="25"/>
  <c r="N669" i="25"/>
  <c r="R669" i="25"/>
  <c r="O669" i="25"/>
  <c r="P669" i="25"/>
  <c r="S669" i="25"/>
  <c r="S669" i="26"/>
  <c r="R669" i="26"/>
  <c r="Q669" i="26"/>
  <c r="P669" i="26"/>
  <c r="O669" i="26"/>
  <c r="N669" i="26"/>
  <c r="N669" i="23"/>
  <c r="P669" i="23"/>
  <c r="Q669" i="23"/>
  <c r="O669" i="23"/>
  <c r="S669" i="23"/>
  <c r="R669" i="23"/>
  <c r="R669" i="24"/>
  <c r="S669" i="24"/>
  <c r="Q669" i="24"/>
  <c r="P669" i="24"/>
  <c r="O669" i="24"/>
  <c r="N669" i="24"/>
  <c r="O669" i="22"/>
  <c r="N669" i="22"/>
  <c r="S669" i="22"/>
  <c r="R669" i="22"/>
  <c r="Q669" i="22"/>
  <c r="P669" i="22"/>
  <c r="Q669" i="21"/>
  <c r="O669" i="21"/>
  <c r="S669" i="21"/>
  <c r="R669" i="21"/>
  <c r="N669" i="21"/>
  <c r="P669" i="21"/>
  <c r="S669" i="18"/>
  <c r="P669" i="18"/>
  <c r="O669" i="18"/>
  <c r="R669" i="18"/>
  <c r="Q669" i="18"/>
  <c r="N669" i="18"/>
  <c r="S669" i="19"/>
  <c r="R669" i="19"/>
  <c r="Q669" i="19"/>
  <c r="P669" i="19"/>
  <c r="O669" i="19"/>
  <c r="N669" i="19"/>
  <c r="H682" i="9"/>
  <c r="B696" i="15"/>
  <c r="P783" i="15"/>
  <c r="M677" i="18"/>
  <c r="J791" i="15"/>
  <c r="M674" i="11"/>
  <c r="J674" i="11"/>
  <c r="L674" i="11"/>
  <c r="I674" i="11"/>
  <c r="K674" i="11"/>
  <c r="Y669" i="11"/>
  <c r="Z669" i="11"/>
  <c r="AB669" i="11"/>
  <c r="X669" i="11"/>
  <c r="AA669" i="11"/>
  <c r="L674" i="9"/>
  <c r="K674" i="9"/>
  <c r="N674" i="9"/>
  <c r="M674" i="9"/>
  <c r="I674" i="9"/>
  <c r="J674" i="9"/>
  <c r="I675" i="11" a="1"/>
  <c r="X670" i="11" a="1"/>
  <c r="N670" i="19" a="1"/>
  <c r="N670" i="29" a="1"/>
  <c r="N670" i="27" a="1"/>
  <c r="I675" i="9" a="1"/>
  <c r="N670" i="22" a="1"/>
  <c r="N670" i="18" a="1"/>
  <c r="N670" i="21" a="1"/>
  <c r="N670" i="24" a="1"/>
  <c r="N670" i="25" a="1"/>
  <c r="N670" i="26" a="1"/>
  <c r="N670" i="30" a="1"/>
  <c r="N670" i="28" a="1"/>
  <c r="N670" i="23" a="1"/>
  <c r="D689" i="31" l="1"/>
  <c r="K784" i="31"/>
  <c r="O784" i="31"/>
  <c r="N784" i="31"/>
  <c r="M784" i="31"/>
  <c r="L784" i="31"/>
  <c r="E689" i="31"/>
  <c r="C689" i="31"/>
  <c r="F689" i="31"/>
  <c r="G689" i="31"/>
  <c r="W678" i="11"/>
  <c r="J792" i="31"/>
  <c r="L784" i="15"/>
  <c r="K784" i="15"/>
  <c r="N784" i="15"/>
  <c r="G689" i="15"/>
  <c r="C689" i="15"/>
  <c r="E689" i="15"/>
  <c r="M784" i="15"/>
  <c r="H689" i="15"/>
  <c r="D689" i="15"/>
  <c r="O784" i="15"/>
  <c r="F689" i="15"/>
  <c r="S670" i="29"/>
  <c r="O670" i="29"/>
  <c r="Q670" i="29"/>
  <c r="R670" i="29"/>
  <c r="N670" i="29"/>
  <c r="P670" i="29"/>
  <c r="S670" i="30"/>
  <c r="R670" i="30"/>
  <c r="Q670" i="30"/>
  <c r="P670" i="30"/>
  <c r="O670" i="30"/>
  <c r="N670" i="30"/>
  <c r="O670" i="27"/>
  <c r="P670" i="27"/>
  <c r="R670" i="27"/>
  <c r="N670" i="27"/>
  <c r="S670" i="27"/>
  <c r="Q670" i="27"/>
  <c r="S670" i="28"/>
  <c r="R670" i="28"/>
  <c r="Q670" i="28"/>
  <c r="P670" i="28"/>
  <c r="O670" i="28"/>
  <c r="N670" i="28"/>
  <c r="N670" i="25"/>
  <c r="R670" i="25"/>
  <c r="P670" i="25"/>
  <c r="S670" i="25"/>
  <c r="Q670" i="25"/>
  <c r="O670" i="25"/>
  <c r="R670" i="26"/>
  <c r="Q670" i="26"/>
  <c r="P670" i="26"/>
  <c r="O670" i="26"/>
  <c r="N670" i="26"/>
  <c r="S670" i="26"/>
  <c r="N670" i="23"/>
  <c r="R670" i="23"/>
  <c r="Q670" i="23"/>
  <c r="P670" i="23"/>
  <c r="O670" i="23"/>
  <c r="S670" i="23"/>
  <c r="Q670" i="24"/>
  <c r="P670" i="24"/>
  <c r="N670" i="24"/>
  <c r="S670" i="24"/>
  <c r="R670" i="24"/>
  <c r="O670" i="24"/>
  <c r="O670" i="21"/>
  <c r="R670" i="21"/>
  <c r="N670" i="21"/>
  <c r="S670" i="21"/>
  <c r="Q670" i="21"/>
  <c r="P670" i="21"/>
  <c r="S670" i="22"/>
  <c r="R670" i="22"/>
  <c r="Q670" i="22"/>
  <c r="P670" i="22"/>
  <c r="O670" i="22"/>
  <c r="N670" i="22"/>
  <c r="O670" i="19"/>
  <c r="N670" i="19"/>
  <c r="R670" i="19"/>
  <c r="Q670" i="19"/>
  <c r="P670" i="19"/>
  <c r="S670" i="19"/>
  <c r="R670" i="18"/>
  <c r="O670" i="18"/>
  <c r="S670" i="18"/>
  <c r="Q670" i="18"/>
  <c r="N670" i="18"/>
  <c r="P670" i="18"/>
  <c r="H683" i="9"/>
  <c r="B697" i="15"/>
  <c r="M678" i="18"/>
  <c r="J792" i="15"/>
  <c r="P784" i="15"/>
  <c r="L675" i="11"/>
  <c r="K675" i="11"/>
  <c r="J675" i="11"/>
  <c r="M675" i="11"/>
  <c r="I675" i="11"/>
  <c r="AB670" i="11"/>
  <c r="Y670" i="11"/>
  <c r="AA670" i="11"/>
  <c r="X670" i="11"/>
  <c r="Z670" i="11"/>
  <c r="K675" i="9"/>
  <c r="L675" i="9"/>
  <c r="N675" i="9"/>
  <c r="J675" i="9"/>
  <c r="M675" i="9"/>
  <c r="I675" i="9"/>
  <c r="I676" i="11" a="1"/>
  <c r="X671" i="11" a="1"/>
  <c r="N671" i="18" a="1"/>
  <c r="N671" i="27" a="1"/>
  <c r="N671" i="28" a="1"/>
  <c r="N671" i="25" a="1"/>
  <c r="N671" i="19" a="1"/>
  <c r="N671" i="24" a="1"/>
  <c r="N671" i="21" a="1"/>
  <c r="N671" i="26" a="1"/>
  <c r="N671" i="23" a="1"/>
  <c r="N671" i="30" a="1"/>
  <c r="N671" i="22" a="1"/>
  <c r="N671" i="29" a="1"/>
  <c r="I676" i="9" a="1"/>
  <c r="L785" i="31" l="1"/>
  <c r="M785" i="31"/>
  <c r="O785" i="31"/>
  <c r="F690" i="31"/>
  <c r="K785" i="31"/>
  <c r="N785" i="31"/>
  <c r="W679" i="11"/>
  <c r="J793" i="31"/>
  <c r="C690" i="31"/>
  <c r="E690" i="31"/>
  <c r="G690" i="31"/>
  <c r="D690" i="31"/>
  <c r="L785" i="15"/>
  <c r="M785" i="15"/>
  <c r="N785" i="15"/>
  <c r="O785" i="15"/>
  <c r="G690" i="15"/>
  <c r="D690" i="15"/>
  <c r="H690" i="15"/>
  <c r="E690" i="15"/>
  <c r="K785" i="15"/>
  <c r="C690" i="15"/>
  <c r="F690" i="15"/>
  <c r="N671" i="29"/>
  <c r="Q671" i="29"/>
  <c r="S671" i="29"/>
  <c r="O671" i="29"/>
  <c r="R671" i="29"/>
  <c r="P671" i="29"/>
  <c r="S671" i="30"/>
  <c r="R671" i="30"/>
  <c r="P671" i="30"/>
  <c r="O671" i="30"/>
  <c r="N671" i="30"/>
  <c r="Q671" i="30"/>
  <c r="P671" i="27"/>
  <c r="R671" i="27"/>
  <c r="O671" i="27"/>
  <c r="S671" i="27"/>
  <c r="N671" i="27"/>
  <c r="Q671" i="27"/>
  <c r="S671" i="28"/>
  <c r="R671" i="28"/>
  <c r="Q671" i="28"/>
  <c r="P671" i="28"/>
  <c r="O671" i="28"/>
  <c r="N671" i="28"/>
  <c r="S671" i="25"/>
  <c r="O671" i="25"/>
  <c r="P671" i="25"/>
  <c r="R671" i="25"/>
  <c r="Q671" i="25"/>
  <c r="N671" i="25"/>
  <c r="S671" i="26"/>
  <c r="Q671" i="26"/>
  <c r="P671" i="26"/>
  <c r="O671" i="26"/>
  <c r="R671" i="26"/>
  <c r="N671" i="26"/>
  <c r="S671" i="24"/>
  <c r="R671" i="24"/>
  <c r="Q671" i="24"/>
  <c r="P671" i="24"/>
  <c r="O671" i="24"/>
  <c r="N671" i="24"/>
  <c r="P671" i="23"/>
  <c r="N671" i="23"/>
  <c r="R671" i="23"/>
  <c r="O671" i="23"/>
  <c r="S671" i="23"/>
  <c r="Q671" i="23"/>
  <c r="S671" i="22"/>
  <c r="R671" i="22"/>
  <c r="Q671" i="22"/>
  <c r="P671" i="22"/>
  <c r="O671" i="22"/>
  <c r="N671" i="22"/>
  <c r="O671" i="21"/>
  <c r="N671" i="21"/>
  <c r="S671" i="21"/>
  <c r="Q671" i="21"/>
  <c r="P671" i="21"/>
  <c r="R671" i="21"/>
  <c r="P671" i="18"/>
  <c r="Q671" i="18"/>
  <c r="S671" i="18"/>
  <c r="R671" i="18"/>
  <c r="N671" i="18"/>
  <c r="O671" i="18"/>
  <c r="S671" i="19"/>
  <c r="R671" i="19"/>
  <c r="Q671" i="19"/>
  <c r="P671" i="19"/>
  <c r="O671" i="19"/>
  <c r="N671" i="19"/>
  <c r="H684" i="9"/>
  <c r="B698" i="15"/>
  <c r="M679" i="18"/>
  <c r="J793" i="15"/>
  <c r="P785" i="15"/>
  <c r="M676" i="11"/>
  <c r="K676" i="11"/>
  <c r="L676" i="11"/>
  <c r="I676" i="11"/>
  <c r="J676" i="11"/>
  <c r="AA671" i="11"/>
  <c r="Z671" i="11"/>
  <c r="X671" i="11"/>
  <c r="AB671" i="11"/>
  <c r="Y671" i="11"/>
  <c r="M676" i="9"/>
  <c r="K676" i="9"/>
  <c r="L676" i="9"/>
  <c r="I676" i="9"/>
  <c r="N676" i="9"/>
  <c r="J676" i="9"/>
  <c r="I677" i="11" a="1"/>
  <c r="X672" i="11" a="1"/>
  <c r="N672" i="24" a="1"/>
  <c r="N672" i="18" a="1"/>
  <c r="N672" i="28" a="1"/>
  <c r="N672" i="27" a="1"/>
  <c r="N672" i="22" a="1"/>
  <c r="I677" i="9" a="1"/>
  <c r="N672" i="23" a="1"/>
  <c r="N672" i="25" a="1"/>
  <c r="N672" i="30" a="1"/>
  <c r="N672" i="29" a="1"/>
  <c r="N672" i="26" a="1"/>
  <c r="N672" i="19" a="1"/>
  <c r="N672" i="21" a="1"/>
  <c r="K786" i="31" l="1"/>
  <c r="M786" i="31"/>
  <c r="C691" i="31"/>
  <c r="F691" i="31"/>
  <c r="L786" i="31"/>
  <c r="D691" i="31"/>
  <c r="G691" i="31"/>
  <c r="W680" i="11"/>
  <c r="J794" i="31"/>
  <c r="N786" i="31"/>
  <c r="O786" i="31"/>
  <c r="E691" i="31"/>
  <c r="C691" i="15"/>
  <c r="N786" i="15"/>
  <c r="M786" i="15"/>
  <c r="F691" i="15"/>
  <c r="G691" i="15"/>
  <c r="L786" i="15"/>
  <c r="K786" i="15"/>
  <c r="O786" i="15"/>
  <c r="D691" i="15"/>
  <c r="H691" i="15"/>
  <c r="E691" i="15"/>
  <c r="S672" i="29"/>
  <c r="Q672" i="29"/>
  <c r="O672" i="29"/>
  <c r="R672" i="29"/>
  <c r="P672" i="29"/>
  <c r="N672" i="29"/>
  <c r="R672" i="30"/>
  <c r="S672" i="30"/>
  <c r="Q672" i="30"/>
  <c r="P672" i="30"/>
  <c r="O672" i="30"/>
  <c r="N672" i="30"/>
  <c r="P672" i="27"/>
  <c r="Q672" i="27"/>
  <c r="N672" i="27"/>
  <c r="R672" i="27"/>
  <c r="S672" i="27"/>
  <c r="O672" i="27"/>
  <c r="S672" i="28"/>
  <c r="R672" i="28"/>
  <c r="Q672" i="28"/>
  <c r="P672" i="28"/>
  <c r="O672" i="28"/>
  <c r="N672" i="28"/>
  <c r="S672" i="25"/>
  <c r="O672" i="25"/>
  <c r="Q672" i="25"/>
  <c r="R672" i="25"/>
  <c r="N672" i="25"/>
  <c r="P672" i="25"/>
  <c r="O672" i="26"/>
  <c r="N672" i="26"/>
  <c r="S672" i="26"/>
  <c r="R672" i="26"/>
  <c r="Q672" i="26"/>
  <c r="P672" i="26"/>
  <c r="S672" i="23"/>
  <c r="R672" i="23"/>
  <c r="P672" i="23"/>
  <c r="N672" i="23"/>
  <c r="Q672" i="23"/>
  <c r="O672" i="23"/>
  <c r="N672" i="24"/>
  <c r="S672" i="24"/>
  <c r="R672" i="24"/>
  <c r="Q672" i="24"/>
  <c r="P672" i="24"/>
  <c r="O672" i="24"/>
  <c r="Q672" i="21"/>
  <c r="N672" i="21"/>
  <c r="R672" i="21"/>
  <c r="P672" i="21"/>
  <c r="S672" i="21"/>
  <c r="O672" i="21"/>
  <c r="S672" i="22"/>
  <c r="R672" i="22"/>
  <c r="Q672" i="22"/>
  <c r="P672" i="22"/>
  <c r="O672" i="22"/>
  <c r="N672" i="22"/>
  <c r="S672" i="18"/>
  <c r="P672" i="18"/>
  <c r="O672" i="18"/>
  <c r="R672" i="18"/>
  <c r="Q672" i="18"/>
  <c r="N672" i="18"/>
  <c r="S672" i="19"/>
  <c r="R672" i="19"/>
  <c r="Q672" i="19"/>
  <c r="P672" i="19"/>
  <c r="O672" i="19"/>
  <c r="N672" i="19"/>
  <c r="M680" i="18"/>
  <c r="J794" i="15"/>
  <c r="P786" i="15"/>
  <c r="H685" i="9"/>
  <c r="B699" i="15"/>
  <c r="J677" i="11"/>
  <c r="K677" i="11"/>
  <c r="M677" i="11"/>
  <c r="I677" i="11"/>
  <c r="L677" i="11"/>
  <c r="AB672" i="11"/>
  <c r="Y672" i="11"/>
  <c r="AA672" i="11"/>
  <c r="X672" i="11"/>
  <c r="Z672" i="11"/>
  <c r="I677" i="9"/>
  <c r="J677" i="9"/>
  <c r="L677" i="9"/>
  <c r="M677" i="9"/>
  <c r="N677" i="9"/>
  <c r="K677" i="9"/>
  <c r="I678" i="11" a="1"/>
  <c r="X673" i="11" a="1"/>
  <c r="N673" i="26" a="1"/>
  <c r="N673" i="24" a="1"/>
  <c r="N673" i="18" a="1"/>
  <c r="N673" i="27" a="1"/>
  <c r="I678" i="9" a="1"/>
  <c r="N673" i="23" a="1"/>
  <c r="N673" i="19" a="1"/>
  <c r="N673" i="21" a="1"/>
  <c r="N673" i="29" a="1"/>
  <c r="N673" i="28" a="1"/>
  <c r="N673" i="22" a="1"/>
  <c r="N673" i="30" a="1"/>
  <c r="N673" i="25" a="1"/>
  <c r="F692" i="31" l="1"/>
  <c r="W681" i="11"/>
  <c r="J795" i="31"/>
  <c r="M787" i="31"/>
  <c r="K787" i="31"/>
  <c r="N787" i="31"/>
  <c r="L787" i="31"/>
  <c r="O787" i="31"/>
  <c r="D692" i="31"/>
  <c r="C692" i="31"/>
  <c r="G692" i="31"/>
  <c r="E692" i="31"/>
  <c r="M787" i="15"/>
  <c r="N787" i="15"/>
  <c r="O787" i="15"/>
  <c r="K787" i="15"/>
  <c r="H692" i="15"/>
  <c r="L787" i="15"/>
  <c r="F692" i="15"/>
  <c r="D692" i="15"/>
  <c r="G692" i="15"/>
  <c r="E692" i="15"/>
  <c r="C692" i="15"/>
  <c r="R673" i="29"/>
  <c r="O673" i="29"/>
  <c r="N673" i="29"/>
  <c r="S673" i="29"/>
  <c r="P673" i="29"/>
  <c r="Q673" i="29"/>
  <c r="P673" i="30"/>
  <c r="O673" i="30"/>
  <c r="N673" i="30"/>
  <c r="S673" i="30"/>
  <c r="R673" i="30"/>
  <c r="Q673" i="30"/>
  <c r="R673" i="27"/>
  <c r="O673" i="27"/>
  <c r="Q673" i="27"/>
  <c r="S673" i="27"/>
  <c r="N673" i="27"/>
  <c r="P673" i="27"/>
  <c r="R673" i="28"/>
  <c r="Q673" i="28"/>
  <c r="P673" i="28"/>
  <c r="O673" i="28"/>
  <c r="N673" i="28"/>
  <c r="S673" i="28"/>
  <c r="R673" i="25"/>
  <c r="Q673" i="25"/>
  <c r="N673" i="25"/>
  <c r="P673" i="25"/>
  <c r="O673" i="25"/>
  <c r="S673" i="25"/>
  <c r="S673" i="26"/>
  <c r="R673" i="26"/>
  <c r="Q673" i="26"/>
  <c r="O673" i="26"/>
  <c r="N673" i="26"/>
  <c r="P673" i="26"/>
  <c r="R673" i="24"/>
  <c r="S673" i="24"/>
  <c r="Q673" i="24"/>
  <c r="P673" i="24"/>
  <c r="O673" i="24"/>
  <c r="N673" i="24"/>
  <c r="N673" i="23"/>
  <c r="P673" i="23"/>
  <c r="Q673" i="23"/>
  <c r="R673" i="23"/>
  <c r="S673" i="23"/>
  <c r="O673" i="23"/>
  <c r="O673" i="22"/>
  <c r="N673" i="22"/>
  <c r="S673" i="22"/>
  <c r="R673" i="22"/>
  <c r="Q673" i="22"/>
  <c r="P673" i="22"/>
  <c r="S673" i="21"/>
  <c r="R673" i="21"/>
  <c r="P673" i="21"/>
  <c r="Q673" i="21"/>
  <c r="O673" i="21"/>
  <c r="N673" i="21"/>
  <c r="S673" i="19"/>
  <c r="R673" i="19"/>
  <c r="Q673" i="19"/>
  <c r="P673" i="19"/>
  <c r="N673" i="19"/>
  <c r="O673" i="19"/>
  <c r="N673" i="18"/>
  <c r="Q673" i="18"/>
  <c r="S673" i="18"/>
  <c r="R673" i="18"/>
  <c r="O673" i="18"/>
  <c r="P673" i="18"/>
  <c r="M681" i="18"/>
  <c r="J795" i="15"/>
  <c r="H686" i="9"/>
  <c r="B700" i="15"/>
  <c r="P787" i="15"/>
  <c r="I678" i="11"/>
  <c r="L678" i="11"/>
  <c r="K678" i="11"/>
  <c r="M678" i="11"/>
  <c r="J678" i="11"/>
  <c r="Y673" i="11"/>
  <c r="AA673" i="11"/>
  <c r="X673" i="11"/>
  <c r="AB673" i="11"/>
  <c r="Z673" i="11"/>
  <c r="N678" i="9"/>
  <c r="I678" i="9"/>
  <c r="J678" i="9"/>
  <c r="M678" i="9"/>
  <c r="L678" i="9"/>
  <c r="K678" i="9"/>
  <c r="I679" i="11" a="1"/>
  <c r="X674" i="11" a="1"/>
  <c r="N674" i="21" a="1"/>
  <c r="N674" i="22" a="1"/>
  <c r="N674" i="30" a="1"/>
  <c r="N674" i="28" a="1"/>
  <c r="N674" i="24" a="1"/>
  <c r="N674" i="26" a="1"/>
  <c r="N674" i="25" a="1"/>
  <c r="N674" i="27" a="1"/>
  <c r="N674" i="19" a="1"/>
  <c r="N674" i="18" a="1"/>
  <c r="N674" i="23" a="1"/>
  <c r="I679" i="9" a="1"/>
  <c r="N674" i="29" a="1"/>
  <c r="O788" i="31" l="1"/>
  <c r="K788" i="31"/>
  <c r="G693" i="31"/>
  <c r="E693" i="31"/>
  <c r="N788" i="31"/>
  <c r="L788" i="31"/>
  <c r="F693" i="31"/>
  <c r="M788" i="31"/>
  <c r="D693" i="31"/>
  <c r="C693" i="31"/>
  <c r="W682" i="11"/>
  <c r="J796" i="31"/>
  <c r="O788" i="15"/>
  <c r="E693" i="15"/>
  <c r="N788" i="15"/>
  <c r="M788" i="15"/>
  <c r="K788" i="15"/>
  <c r="D693" i="15"/>
  <c r="C693" i="15"/>
  <c r="H693" i="15"/>
  <c r="F693" i="15"/>
  <c r="G693" i="15"/>
  <c r="L788" i="15"/>
  <c r="S674" i="29"/>
  <c r="N674" i="29"/>
  <c r="Q674" i="29"/>
  <c r="P674" i="29"/>
  <c r="R674" i="29"/>
  <c r="O674" i="29"/>
  <c r="S674" i="30"/>
  <c r="R674" i="30"/>
  <c r="Q674" i="30"/>
  <c r="P674" i="30"/>
  <c r="O674" i="30"/>
  <c r="N674" i="30"/>
  <c r="R674" i="27"/>
  <c r="S674" i="27"/>
  <c r="N674" i="27"/>
  <c r="Q674" i="27"/>
  <c r="P674" i="27"/>
  <c r="O674" i="27"/>
  <c r="S674" i="28"/>
  <c r="R674" i="28"/>
  <c r="Q674" i="28"/>
  <c r="P674" i="28"/>
  <c r="O674" i="28"/>
  <c r="N674" i="28"/>
  <c r="Q674" i="25"/>
  <c r="O674" i="25"/>
  <c r="S674" i="25"/>
  <c r="P674" i="25"/>
  <c r="N674" i="25"/>
  <c r="R674" i="25"/>
  <c r="R674" i="26"/>
  <c r="Q674" i="26"/>
  <c r="P674" i="26"/>
  <c r="O674" i="26"/>
  <c r="N674" i="26"/>
  <c r="S674" i="26"/>
  <c r="Q674" i="24"/>
  <c r="P674" i="24"/>
  <c r="N674" i="24"/>
  <c r="S674" i="24"/>
  <c r="R674" i="24"/>
  <c r="O674" i="24"/>
  <c r="Q674" i="23"/>
  <c r="O674" i="23"/>
  <c r="S674" i="23"/>
  <c r="P674" i="23"/>
  <c r="R674" i="23"/>
  <c r="N674" i="23"/>
  <c r="S674" i="22"/>
  <c r="R674" i="22"/>
  <c r="Q674" i="22"/>
  <c r="P674" i="22"/>
  <c r="O674" i="22"/>
  <c r="N674" i="22"/>
  <c r="S674" i="21"/>
  <c r="O674" i="21"/>
  <c r="N674" i="21"/>
  <c r="Q674" i="21"/>
  <c r="R674" i="21"/>
  <c r="P674" i="21"/>
  <c r="S674" i="18"/>
  <c r="Q674" i="18"/>
  <c r="P674" i="18"/>
  <c r="N674" i="18"/>
  <c r="R674" i="18"/>
  <c r="O674" i="18"/>
  <c r="O674" i="19"/>
  <c r="N674" i="19"/>
  <c r="R674" i="19"/>
  <c r="Q674" i="19"/>
  <c r="P674" i="19"/>
  <c r="S674" i="19"/>
  <c r="H687" i="9"/>
  <c r="B701" i="15"/>
  <c r="P788" i="15"/>
  <c r="M682" i="18"/>
  <c r="J796" i="15"/>
  <c r="J679" i="11"/>
  <c r="I679" i="11"/>
  <c r="L679" i="11"/>
  <c r="K679" i="11"/>
  <c r="M679" i="11"/>
  <c r="AA674" i="11"/>
  <c r="Y674" i="11"/>
  <c r="AB674" i="11"/>
  <c r="X674" i="11"/>
  <c r="Z674" i="11"/>
  <c r="J679" i="9"/>
  <c r="M679" i="9"/>
  <c r="L679" i="9"/>
  <c r="N679" i="9"/>
  <c r="K679" i="9"/>
  <c r="I679" i="9"/>
  <c r="I680" i="11" a="1"/>
  <c r="X675" i="11" a="1"/>
  <c r="N675" i="19" a="1"/>
  <c r="N675" i="29" a="1"/>
  <c r="N675" i="27" a="1"/>
  <c r="N675" i="22" a="1"/>
  <c r="I680" i="9" a="1"/>
  <c r="N675" i="26" a="1"/>
  <c r="N675" i="21" a="1"/>
  <c r="N675" i="30" a="1"/>
  <c r="N675" i="25" a="1"/>
  <c r="N675" i="18" a="1"/>
  <c r="N675" i="28" a="1"/>
  <c r="N675" i="24" a="1"/>
  <c r="N675" i="23" a="1"/>
  <c r="K789" i="31" l="1"/>
  <c r="M789" i="31"/>
  <c r="O789" i="31"/>
  <c r="L789" i="31"/>
  <c r="D694" i="31"/>
  <c r="N789" i="31"/>
  <c r="W683" i="11"/>
  <c r="J797" i="31"/>
  <c r="F694" i="31"/>
  <c r="G694" i="31"/>
  <c r="E694" i="31"/>
  <c r="C694" i="31"/>
  <c r="O789" i="15"/>
  <c r="L789" i="15"/>
  <c r="H694" i="15"/>
  <c r="M789" i="15"/>
  <c r="K789" i="15"/>
  <c r="N789" i="15"/>
  <c r="C694" i="15"/>
  <c r="E694" i="15"/>
  <c r="F694" i="15"/>
  <c r="G694" i="15"/>
  <c r="D694" i="15"/>
  <c r="S675" i="29"/>
  <c r="Q675" i="29"/>
  <c r="N675" i="29"/>
  <c r="O675" i="29"/>
  <c r="R675" i="29"/>
  <c r="P675" i="29"/>
  <c r="S675" i="30"/>
  <c r="R675" i="30"/>
  <c r="P675" i="30"/>
  <c r="O675" i="30"/>
  <c r="N675" i="30"/>
  <c r="Q675" i="30"/>
  <c r="S675" i="27"/>
  <c r="R675" i="27"/>
  <c r="N675" i="27"/>
  <c r="P675" i="27"/>
  <c r="O675" i="27"/>
  <c r="Q675" i="27"/>
  <c r="S675" i="28"/>
  <c r="R675" i="28"/>
  <c r="Q675" i="28"/>
  <c r="P675" i="28"/>
  <c r="O675" i="28"/>
  <c r="N675" i="28"/>
  <c r="O675" i="25"/>
  <c r="N675" i="25"/>
  <c r="P675" i="25"/>
  <c r="R675" i="25"/>
  <c r="S675" i="25"/>
  <c r="Q675" i="25"/>
  <c r="S675" i="26"/>
  <c r="Q675" i="26"/>
  <c r="P675" i="26"/>
  <c r="O675" i="26"/>
  <c r="R675" i="26"/>
  <c r="N675" i="26"/>
  <c r="S675" i="24"/>
  <c r="R675" i="24"/>
  <c r="O675" i="24"/>
  <c r="N675" i="24"/>
  <c r="P675" i="24"/>
  <c r="Q675" i="24"/>
  <c r="N675" i="23"/>
  <c r="Q675" i="23"/>
  <c r="R675" i="23"/>
  <c r="O675" i="23"/>
  <c r="P675" i="23"/>
  <c r="S675" i="23"/>
  <c r="S675" i="21"/>
  <c r="Q675" i="21"/>
  <c r="R675" i="21"/>
  <c r="P675" i="21"/>
  <c r="O675" i="21"/>
  <c r="N675" i="21"/>
  <c r="N675" i="22"/>
  <c r="S675" i="22"/>
  <c r="R675" i="22"/>
  <c r="Q675" i="22"/>
  <c r="P675" i="22"/>
  <c r="O675" i="22"/>
  <c r="S675" i="19"/>
  <c r="R675" i="19"/>
  <c r="Q675" i="19"/>
  <c r="P675" i="19"/>
  <c r="O675" i="19"/>
  <c r="N675" i="19"/>
  <c r="P675" i="18"/>
  <c r="Q675" i="18"/>
  <c r="S675" i="18"/>
  <c r="O675" i="18"/>
  <c r="R675" i="18"/>
  <c r="N675" i="18"/>
  <c r="M683" i="18"/>
  <c r="J797" i="15"/>
  <c r="H688" i="9"/>
  <c r="B702" i="15"/>
  <c r="P789" i="15"/>
  <c r="I680" i="11"/>
  <c r="L680" i="11"/>
  <c r="K680" i="11"/>
  <c r="J680" i="11"/>
  <c r="M680" i="11"/>
  <c r="Y675" i="11"/>
  <c r="X675" i="11"/>
  <c r="Z675" i="11"/>
  <c r="AB675" i="11"/>
  <c r="AA675" i="11"/>
  <c r="L680" i="9"/>
  <c r="I680" i="9"/>
  <c r="M680" i="9"/>
  <c r="K680" i="9"/>
  <c r="J680" i="9"/>
  <c r="N680" i="9"/>
  <c r="I681" i="11" a="1"/>
  <c r="X676" i="11" a="1"/>
  <c r="N676" i="28" a="1"/>
  <c r="N676" i="29" a="1"/>
  <c r="N676" i="18" a="1"/>
  <c r="N676" i="26" a="1"/>
  <c r="N676" i="25" a="1"/>
  <c r="N676" i="19" a="1"/>
  <c r="N676" i="24" a="1"/>
  <c r="N676" i="27" a="1"/>
  <c r="N676" i="22" a="1"/>
  <c r="N676" i="21" a="1"/>
  <c r="I681" i="9" a="1"/>
  <c r="N676" i="30" a="1"/>
  <c r="N676" i="23" a="1"/>
  <c r="G695" i="31" l="1"/>
  <c r="M790" i="31"/>
  <c r="E695" i="31"/>
  <c r="K790" i="31"/>
  <c r="L790" i="31"/>
  <c r="F695" i="31"/>
  <c r="O790" i="31"/>
  <c r="D695" i="31"/>
  <c r="N790" i="31"/>
  <c r="C695" i="31"/>
  <c r="W684" i="11"/>
  <c r="J798" i="31"/>
  <c r="O790" i="15"/>
  <c r="D695" i="15"/>
  <c r="M790" i="15"/>
  <c r="H695" i="15"/>
  <c r="C695" i="15"/>
  <c r="L790" i="15"/>
  <c r="N790" i="15"/>
  <c r="K790" i="15"/>
  <c r="E695" i="15"/>
  <c r="F695" i="15"/>
  <c r="G695" i="15"/>
  <c r="P676" i="29"/>
  <c r="S676" i="29"/>
  <c r="Q676" i="29"/>
  <c r="R676" i="29"/>
  <c r="O676" i="29"/>
  <c r="N676" i="29"/>
  <c r="R676" i="30"/>
  <c r="S676" i="30"/>
  <c r="Q676" i="30"/>
  <c r="P676" i="30"/>
  <c r="O676" i="30"/>
  <c r="N676" i="30"/>
  <c r="R676" i="27"/>
  <c r="O676" i="27"/>
  <c r="P676" i="27"/>
  <c r="Q676" i="27"/>
  <c r="S676" i="27"/>
  <c r="N676" i="27"/>
  <c r="S676" i="28"/>
  <c r="R676" i="28"/>
  <c r="Q676" i="28"/>
  <c r="P676" i="28"/>
  <c r="O676" i="28"/>
  <c r="N676" i="28"/>
  <c r="Q676" i="25"/>
  <c r="S676" i="25"/>
  <c r="O676" i="25"/>
  <c r="R676" i="25"/>
  <c r="P676" i="25"/>
  <c r="N676" i="25"/>
  <c r="O676" i="26"/>
  <c r="N676" i="26"/>
  <c r="S676" i="26"/>
  <c r="R676" i="26"/>
  <c r="Q676" i="26"/>
  <c r="P676" i="26"/>
  <c r="R676" i="23"/>
  <c r="N676" i="23"/>
  <c r="Q676" i="23"/>
  <c r="O676" i="23"/>
  <c r="S676" i="23"/>
  <c r="P676" i="23"/>
  <c r="N676" i="24"/>
  <c r="S676" i="24"/>
  <c r="R676" i="24"/>
  <c r="Q676" i="24"/>
  <c r="P676" i="24"/>
  <c r="O676" i="24"/>
  <c r="S676" i="22"/>
  <c r="R676" i="22"/>
  <c r="Q676" i="22"/>
  <c r="P676" i="22"/>
  <c r="O676" i="22"/>
  <c r="N676" i="22"/>
  <c r="Q676" i="21"/>
  <c r="N676" i="21"/>
  <c r="R676" i="21"/>
  <c r="O676" i="21"/>
  <c r="S676" i="21"/>
  <c r="P676" i="21"/>
  <c r="P676" i="18"/>
  <c r="R676" i="18"/>
  <c r="O676" i="18"/>
  <c r="S676" i="18"/>
  <c r="N676" i="18"/>
  <c r="Q676" i="18"/>
  <c r="S676" i="19"/>
  <c r="R676" i="19"/>
  <c r="Q676" i="19"/>
  <c r="P676" i="19"/>
  <c r="O676" i="19"/>
  <c r="N676" i="19"/>
  <c r="H689" i="9"/>
  <c r="B703" i="15"/>
  <c r="M684" i="18"/>
  <c r="J798" i="15"/>
  <c r="P790" i="15"/>
  <c r="M681" i="11"/>
  <c r="K681" i="11"/>
  <c r="J681" i="11"/>
  <c r="I681" i="11"/>
  <c r="L681" i="11"/>
  <c r="AB676" i="11"/>
  <c r="Z676" i="11"/>
  <c r="AA676" i="11"/>
  <c r="Y676" i="11"/>
  <c r="X676" i="11"/>
  <c r="K681" i="9"/>
  <c r="N681" i="9"/>
  <c r="J681" i="9"/>
  <c r="L681" i="9"/>
  <c r="I681" i="9"/>
  <c r="M681" i="9"/>
  <c r="I682" i="11" a="1"/>
  <c r="X677" i="11" a="1"/>
  <c r="N677" i="29" a="1"/>
  <c r="N677" i="27" a="1"/>
  <c r="N677" i="25" a="1"/>
  <c r="N677" i="21" a="1"/>
  <c r="I682" i="9" a="1"/>
  <c r="N677" i="23" a="1"/>
  <c r="N677" i="26" a="1"/>
  <c r="N677" i="30" a="1"/>
  <c r="N677" i="24" a="1"/>
  <c r="N677" i="22" a="1"/>
  <c r="N677" i="18" a="1"/>
  <c r="N677" i="19" a="1"/>
  <c r="N677" i="28" a="1"/>
  <c r="N791" i="31" l="1"/>
  <c r="M791" i="31"/>
  <c r="C696" i="31"/>
  <c r="E696" i="31"/>
  <c r="O791" i="31"/>
  <c r="G696" i="31"/>
  <c r="W685" i="11"/>
  <c r="J799" i="31"/>
  <c r="D696" i="31"/>
  <c r="K791" i="31"/>
  <c r="L791" i="31"/>
  <c r="F696" i="31"/>
  <c r="K791" i="15"/>
  <c r="L791" i="15"/>
  <c r="N791" i="15"/>
  <c r="O791" i="15"/>
  <c r="D696" i="15"/>
  <c r="E696" i="15"/>
  <c r="G696" i="15"/>
  <c r="H696" i="15"/>
  <c r="C696" i="15"/>
  <c r="F696" i="15"/>
  <c r="M791" i="15"/>
  <c r="N677" i="29"/>
  <c r="S677" i="29"/>
  <c r="Q677" i="29"/>
  <c r="R677" i="29"/>
  <c r="P677" i="29"/>
  <c r="O677" i="29"/>
  <c r="P677" i="30"/>
  <c r="O677" i="30"/>
  <c r="N677" i="30"/>
  <c r="S677" i="30"/>
  <c r="R677" i="30"/>
  <c r="Q677" i="30"/>
  <c r="Q677" i="27"/>
  <c r="R677" i="27"/>
  <c r="O677" i="27"/>
  <c r="S677" i="27"/>
  <c r="P677" i="27"/>
  <c r="N677" i="27"/>
  <c r="R677" i="28"/>
  <c r="Q677" i="28"/>
  <c r="P677" i="28"/>
  <c r="O677" i="28"/>
  <c r="N677" i="28"/>
  <c r="S677" i="28"/>
  <c r="Q677" i="25"/>
  <c r="S677" i="25"/>
  <c r="O677" i="25"/>
  <c r="R677" i="25"/>
  <c r="P677" i="25"/>
  <c r="N677" i="25"/>
  <c r="S677" i="26"/>
  <c r="R677" i="26"/>
  <c r="Q677" i="26"/>
  <c r="P677" i="26"/>
  <c r="O677" i="26"/>
  <c r="N677" i="26"/>
  <c r="R677" i="23"/>
  <c r="N677" i="23"/>
  <c r="S677" i="23"/>
  <c r="Q677" i="23"/>
  <c r="P677" i="23"/>
  <c r="O677" i="23"/>
  <c r="R677" i="24"/>
  <c r="S677" i="24"/>
  <c r="Q677" i="24"/>
  <c r="P677" i="24"/>
  <c r="O677" i="24"/>
  <c r="N677" i="24"/>
  <c r="S677" i="21"/>
  <c r="O677" i="21"/>
  <c r="N677" i="21"/>
  <c r="Q677" i="21"/>
  <c r="P677" i="21"/>
  <c r="R677" i="21"/>
  <c r="O677" i="22"/>
  <c r="N677" i="22"/>
  <c r="S677" i="22"/>
  <c r="R677" i="22"/>
  <c r="Q677" i="22"/>
  <c r="P677" i="22"/>
  <c r="S677" i="19"/>
  <c r="R677" i="19"/>
  <c r="Q677" i="19"/>
  <c r="P677" i="19"/>
  <c r="O677" i="19"/>
  <c r="N677" i="19"/>
  <c r="R677" i="18"/>
  <c r="N677" i="18"/>
  <c r="S677" i="18"/>
  <c r="Q677" i="18"/>
  <c r="O677" i="18"/>
  <c r="P677" i="18"/>
  <c r="H690" i="9"/>
  <c r="B704" i="15"/>
  <c r="M685" i="18"/>
  <c r="J799" i="15"/>
  <c r="P791" i="15"/>
  <c r="J682" i="11"/>
  <c r="K682" i="11"/>
  <c r="M682" i="11"/>
  <c r="I682" i="11"/>
  <c r="L682" i="11"/>
  <c r="Y677" i="11"/>
  <c r="Z677" i="11"/>
  <c r="AA677" i="11"/>
  <c r="AB677" i="11"/>
  <c r="X677" i="11"/>
  <c r="L682" i="9"/>
  <c r="K682" i="9"/>
  <c r="N682" i="9"/>
  <c r="J682" i="9"/>
  <c r="I682" i="9"/>
  <c r="M682" i="9"/>
  <c r="I683" i="11" a="1"/>
  <c r="X678" i="11" a="1"/>
  <c r="N678" i="22" a="1"/>
  <c r="N678" i="23" a="1"/>
  <c r="N678" i="28" a="1"/>
  <c r="N678" i="29" a="1"/>
  <c r="N678" i="30" a="1"/>
  <c r="N678" i="18" a="1"/>
  <c r="I683" i="9" a="1"/>
  <c r="N678" i="24" a="1"/>
  <c r="N678" i="27" a="1"/>
  <c r="N678" i="21" a="1"/>
  <c r="N678" i="25" a="1"/>
  <c r="N678" i="26" a="1"/>
  <c r="N678" i="19" a="1"/>
  <c r="K792" i="31" l="1"/>
  <c r="O792" i="31"/>
  <c r="F697" i="31"/>
  <c r="N792" i="31"/>
  <c r="G697" i="31"/>
  <c r="E697" i="31"/>
  <c r="W686" i="11"/>
  <c r="J800" i="31"/>
  <c r="M792" i="31"/>
  <c r="C697" i="31"/>
  <c r="L792" i="31"/>
  <c r="D697" i="31"/>
  <c r="M792" i="15"/>
  <c r="G697" i="15"/>
  <c r="D697" i="15"/>
  <c r="E697" i="15"/>
  <c r="K792" i="15"/>
  <c r="F697" i="15"/>
  <c r="N792" i="15"/>
  <c r="H697" i="15"/>
  <c r="L792" i="15"/>
  <c r="C697" i="15"/>
  <c r="O792" i="15"/>
  <c r="R678" i="29"/>
  <c r="S678" i="29"/>
  <c r="Q678" i="29"/>
  <c r="N678" i="29"/>
  <c r="O678" i="29"/>
  <c r="P678" i="29"/>
  <c r="S678" i="30"/>
  <c r="R678" i="30"/>
  <c r="Q678" i="30"/>
  <c r="P678" i="30"/>
  <c r="O678" i="30"/>
  <c r="N678" i="30"/>
  <c r="R678" i="27"/>
  <c r="N678" i="27"/>
  <c r="Q678" i="27"/>
  <c r="O678" i="27"/>
  <c r="S678" i="27"/>
  <c r="P678" i="27"/>
  <c r="S678" i="28"/>
  <c r="R678" i="28"/>
  <c r="Q678" i="28"/>
  <c r="P678" i="28"/>
  <c r="O678" i="28"/>
  <c r="N678" i="28"/>
  <c r="N678" i="25"/>
  <c r="R678" i="25"/>
  <c r="O678" i="25"/>
  <c r="S678" i="25"/>
  <c r="P678" i="25"/>
  <c r="Q678" i="25"/>
  <c r="R678" i="26"/>
  <c r="Q678" i="26"/>
  <c r="P678" i="26"/>
  <c r="O678" i="26"/>
  <c r="N678" i="26"/>
  <c r="S678" i="26"/>
  <c r="Q678" i="24"/>
  <c r="P678" i="24"/>
  <c r="N678" i="24"/>
  <c r="S678" i="24"/>
  <c r="R678" i="24"/>
  <c r="O678" i="24"/>
  <c r="S678" i="23"/>
  <c r="Q678" i="23"/>
  <c r="O678" i="23"/>
  <c r="R678" i="23"/>
  <c r="N678" i="23"/>
  <c r="P678" i="23"/>
  <c r="S678" i="22"/>
  <c r="R678" i="22"/>
  <c r="Q678" i="22"/>
  <c r="P678" i="22"/>
  <c r="O678" i="22"/>
  <c r="N678" i="22"/>
  <c r="S678" i="21"/>
  <c r="Q678" i="21"/>
  <c r="R678" i="21"/>
  <c r="P678" i="21"/>
  <c r="N678" i="21"/>
  <c r="O678" i="21"/>
  <c r="R678" i="18"/>
  <c r="S678" i="18"/>
  <c r="P678" i="18"/>
  <c r="O678" i="18"/>
  <c r="Q678" i="18"/>
  <c r="N678" i="18"/>
  <c r="O678" i="19"/>
  <c r="N678" i="19"/>
  <c r="S678" i="19"/>
  <c r="R678" i="19"/>
  <c r="Q678" i="19"/>
  <c r="P678" i="19"/>
  <c r="H691" i="9"/>
  <c r="B705" i="15"/>
  <c r="M686" i="18"/>
  <c r="J800" i="15"/>
  <c r="P792" i="15"/>
  <c r="I683" i="11"/>
  <c r="K683" i="11"/>
  <c r="J683" i="11"/>
  <c r="L683" i="11"/>
  <c r="M683" i="11"/>
  <c r="X678" i="11"/>
  <c r="Z678" i="11"/>
  <c r="Y678" i="11"/>
  <c r="AA678" i="11"/>
  <c r="AB678" i="11"/>
  <c r="J683" i="9"/>
  <c r="L683" i="9"/>
  <c r="N683" i="9"/>
  <c r="M683" i="9"/>
  <c r="I683" i="9"/>
  <c r="K683" i="9"/>
  <c r="I684" i="11" a="1"/>
  <c r="X679" i="11" a="1"/>
  <c r="N679" i="27" a="1"/>
  <c r="N679" i="29" a="1"/>
  <c r="N679" i="19" a="1"/>
  <c r="N679" i="23" a="1"/>
  <c r="N679" i="22" a="1"/>
  <c r="N679" i="26" a="1"/>
  <c r="N679" i="21" a="1"/>
  <c r="N679" i="30" a="1"/>
  <c r="N679" i="25" a="1"/>
  <c r="N679" i="28" a="1"/>
  <c r="N679" i="24" a="1"/>
  <c r="N679" i="18" a="1"/>
  <c r="I684" i="9" a="1"/>
  <c r="O793" i="31" l="1"/>
  <c r="G698" i="31"/>
  <c r="W687" i="11"/>
  <c r="J801" i="31"/>
  <c r="M793" i="31"/>
  <c r="F698" i="31"/>
  <c r="D698" i="31"/>
  <c r="E698" i="31"/>
  <c r="C698" i="31"/>
  <c r="N793" i="31"/>
  <c r="L793" i="31"/>
  <c r="K793" i="31"/>
  <c r="N793" i="15"/>
  <c r="M793" i="15"/>
  <c r="O793" i="15"/>
  <c r="E698" i="15"/>
  <c r="L793" i="15"/>
  <c r="D698" i="15"/>
  <c r="C698" i="15"/>
  <c r="K793" i="15"/>
  <c r="H698" i="15"/>
  <c r="G698" i="15"/>
  <c r="F698" i="15"/>
  <c r="Q679" i="29"/>
  <c r="N679" i="29"/>
  <c r="R679" i="29"/>
  <c r="O679" i="29"/>
  <c r="S679" i="29"/>
  <c r="P679" i="29"/>
  <c r="S679" i="30"/>
  <c r="R679" i="30"/>
  <c r="P679" i="30"/>
  <c r="O679" i="30"/>
  <c r="N679" i="30"/>
  <c r="Q679" i="30"/>
  <c r="R679" i="27"/>
  <c r="N679" i="27"/>
  <c r="S679" i="27"/>
  <c r="P679" i="27"/>
  <c r="Q679" i="27"/>
  <c r="O679" i="27"/>
  <c r="S679" i="28"/>
  <c r="R679" i="28"/>
  <c r="Q679" i="28"/>
  <c r="P679" i="28"/>
  <c r="O679" i="28"/>
  <c r="N679" i="28"/>
  <c r="R679" i="25"/>
  <c r="O679" i="25"/>
  <c r="P679" i="25"/>
  <c r="S679" i="25"/>
  <c r="Q679" i="25"/>
  <c r="N679" i="25"/>
  <c r="S679" i="26"/>
  <c r="Q679" i="26"/>
  <c r="P679" i="26"/>
  <c r="O679" i="26"/>
  <c r="R679" i="26"/>
  <c r="N679" i="26"/>
  <c r="S679" i="24"/>
  <c r="R679" i="24"/>
  <c r="Q679" i="24"/>
  <c r="P679" i="24"/>
  <c r="O679" i="24"/>
  <c r="N679" i="24"/>
  <c r="P679" i="23"/>
  <c r="N679" i="23"/>
  <c r="Q679" i="23"/>
  <c r="O679" i="23"/>
  <c r="R679" i="23"/>
  <c r="S679" i="23"/>
  <c r="S679" i="21"/>
  <c r="R679" i="21"/>
  <c r="O679" i="21"/>
  <c r="N679" i="21"/>
  <c r="Q679" i="21"/>
  <c r="P679" i="21"/>
  <c r="S679" i="22"/>
  <c r="R679" i="22"/>
  <c r="Q679" i="22"/>
  <c r="P679" i="22"/>
  <c r="O679" i="22"/>
  <c r="N679" i="22"/>
  <c r="S679" i="19"/>
  <c r="R679" i="19"/>
  <c r="Q679" i="19"/>
  <c r="P679" i="19"/>
  <c r="O679" i="19"/>
  <c r="N679" i="19"/>
  <c r="R679" i="18"/>
  <c r="O679" i="18"/>
  <c r="Q679" i="18"/>
  <c r="S679" i="18"/>
  <c r="P679" i="18"/>
  <c r="N679" i="18"/>
  <c r="M687" i="18"/>
  <c r="J801" i="15"/>
  <c r="H692" i="9"/>
  <c r="B706" i="15"/>
  <c r="P793" i="15"/>
  <c r="M684" i="11"/>
  <c r="L684" i="11"/>
  <c r="J684" i="11"/>
  <c r="I684" i="11"/>
  <c r="K684" i="11"/>
  <c r="X679" i="11"/>
  <c r="AA679" i="11"/>
  <c r="Z679" i="11"/>
  <c r="Y679" i="11"/>
  <c r="AB679" i="11"/>
  <c r="L684" i="9"/>
  <c r="N684" i="9"/>
  <c r="K684" i="9"/>
  <c r="M684" i="9"/>
  <c r="J684" i="9"/>
  <c r="I684" i="9"/>
  <c r="I685" i="11" a="1"/>
  <c r="X680" i="11" a="1"/>
  <c r="N680" i="28" a="1"/>
  <c r="N680" i="24" a="1"/>
  <c r="N680" i="21" a="1"/>
  <c r="I685" i="9" a="1"/>
  <c r="N680" i="22" a="1"/>
  <c r="N680" i="25" a="1"/>
  <c r="N680" i="29" a="1"/>
  <c r="N680" i="27" a="1"/>
  <c r="N680" i="30" a="1"/>
  <c r="N680" i="26" a="1"/>
  <c r="N680" i="19" a="1"/>
  <c r="N680" i="18" a="1"/>
  <c r="N680" i="23" a="1"/>
  <c r="L794" i="31" l="1"/>
  <c r="M794" i="31"/>
  <c r="C699" i="31"/>
  <c r="E699" i="31"/>
  <c r="F699" i="31"/>
  <c r="D699" i="31"/>
  <c r="K794" i="31"/>
  <c r="O794" i="31"/>
  <c r="N794" i="31"/>
  <c r="G699" i="31"/>
  <c r="W688" i="11"/>
  <c r="J802" i="31"/>
  <c r="L794" i="15"/>
  <c r="O794" i="15"/>
  <c r="D699" i="15"/>
  <c r="C699" i="15"/>
  <c r="G699" i="15"/>
  <c r="E699" i="15"/>
  <c r="F699" i="15"/>
  <c r="K794" i="15"/>
  <c r="M794" i="15"/>
  <c r="H699" i="15"/>
  <c r="N794" i="15"/>
  <c r="Q680" i="29"/>
  <c r="S680" i="29"/>
  <c r="P680" i="29"/>
  <c r="O680" i="29"/>
  <c r="R680" i="29"/>
  <c r="N680" i="29"/>
  <c r="R680" i="30"/>
  <c r="S680" i="30"/>
  <c r="Q680" i="30"/>
  <c r="P680" i="30"/>
  <c r="O680" i="30"/>
  <c r="N680" i="30"/>
  <c r="Q680" i="27"/>
  <c r="O680" i="27"/>
  <c r="S680" i="27"/>
  <c r="R680" i="27"/>
  <c r="P680" i="27"/>
  <c r="N680" i="27"/>
  <c r="S680" i="28"/>
  <c r="R680" i="28"/>
  <c r="Q680" i="28"/>
  <c r="P680" i="28"/>
  <c r="O680" i="28"/>
  <c r="N680" i="28"/>
  <c r="S680" i="25"/>
  <c r="R680" i="25"/>
  <c r="O680" i="25"/>
  <c r="P680" i="25"/>
  <c r="Q680" i="25"/>
  <c r="N680" i="25"/>
  <c r="O680" i="26"/>
  <c r="N680" i="26"/>
  <c r="S680" i="26"/>
  <c r="R680" i="26"/>
  <c r="Q680" i="26"/>
  <c r="P680" i="26"/>
  <c r="O680" i="23"/>
  <c r="N680" i="23"/>
  <c r="R680" i="23"/>
  <c r="Q680" i="23"/>
  <c r="S680" i="23"/>
  <c r="P680" i="23"/>
  <c r="N680" i="24"/>
  <c r="Q680" i="24"/>
  <c r="P680" i="24"/>
  <c r="O680" i="24"/>
  <c r="S680" i="24"/>
  <c r="R680" i="24"/>
  <c r="S680" i="22"/>
  <c r="R680" i="22"/>
  <c r="Q680" i="22"/>
  <c r="P680" i="22"/>
  <c r="O680" i="22"/>
  <c r="N680" i="22"/>
  <c r="Q680" i="21"/>
  <c r="O680" i="21"/>
  <c r="R680" i="21"/>
  <c r="P680" i="21"/>
  <c r="N680" i="21"/>
  <c r="S680" i="21"/>
  <c r="P680" i="18"/>
  <c r="O680" i="18"/>
  <c r="N680" i="18"/>
  <c r="R680" i="18"/>
  <c r="S680" i="18"/>
  <c r="Q680" i="18"/>
  <c r="N680" i="19"/>
  <c r="S680" i="19"/>
  <c r="R680" i="19"/>
  <c r="Q680" i="19"/>
  <c r="P680" i="19"/>
  <c r="O680" i="19"/>
  <c r="H693" i="9"/>
  <c r="B707" i="15"/>
  <c r="P794" i="15"/>
  <c r="M688" i="18"/>
  <c r="J802" i="15"/>
  <c r="I685" i="11"/>
  <c r="M685" i="11"/>
  <c r="K685" i="11"/>
  <c r="J685" i="11"/>
  <c r="L685" i="11"/>
  <c r="Z680" i="11"/>
  <c r="AB680" i="11"/>
  <c r="Y680" i="11"/>
  <c r="AA680" i="11"/>
  <c r="X680" i="11"/>
  <c r="M685" i="9"/>
  <c r="L685" i="9"/>
  <c r="K685" i="9"/>
  <c r="I685" i="9"/>
  <c r="N685" i="9"/>
  <c r="J685" i="9"/>
  <c r="I686" i="11" a="1"/>
  <c r="X681" i="11" a="1"/>
  <c r="N681" i="27" a="1"/>
  <c r="N681" i="26" a="1"/>
  <c r="N681" i="18" a="1"/>
  <c r="N681" i="28" a="1"/>
  <c r="N681" i="24" a="1"/>
  <c r="N681" i="22" a="1"/>
  <c r="N681" i="21" a="1"/>
  <c r="N681" i="23" a="1"/>
  <c r="N681" i="19" a="1"/>
  <c r="N681" i="29" a="1"/>
  <c r="N681" i="30" a="1"/>
  <c r="N681" i="25" a="1"/>
  <c r="I686" i="9" a="1"/>
  <c r="N795" i="31" l="1"/>
  <c r="F700" i="31"/>
  <c r="K795" i="31"/>
  <c r="O795" i="31"/>
  <c r="D700" i="31"/>
  <c r="L795" i="31"/>
  <c r="E700" i="31"/>
  <c r="G700" i="31"/>
  <c r="M795" i="31"/>
  <c r="W689" i="11"/>
  <c r="J803" i="31"/>
  <c r="C700" i="31"/>
  <c r="N795" i="15"/>
  <c r="C700" i="15"/>
  <c r="H700" i="15"/>
  <c r="O795" i="15"/>
  <c r="E700" i="15"/>
  <c r="K795" i="15"/>
  <c r="F700" i="15"/>
  <c r="G700" i="15"/>
  <c r="L795" i="15"/>
  <c r="D700" i="15"/>
  <c r="M795" i="15"/>
  <c r="P681" i="29"/>
  <c r="N681" i="29"/>
  <c r="R681" i="29"/>
  <c r="S681" i="29"/>
  <c r="Q681" i="29"/>
  <c r="O681" i="29"/>
  <c r="P681" i="30"/>
  <c r="O681" i="30"/>
  <c r="N681" i="30"/>
  <c r="S681" i="30"/>
  <c r="R681" i="30"/>
  <c r="Q681" i="30"/>
  <c r="N681" i="27"/>
  <c r="R681" i="27"/>
  <c r="O681" i="27"/>
  <c r="S681" i="27"/>
  <c r="Q681" i="27"/>
  <c r="P681" i="27"/>
  <c r="R681" i="28"/>
  <c r="Q681" i="28"/>
  <c r="P681" i="28"/>
  <c r="O681" i="28"/>
  <c r="N681" i="28"/>
  <c r="S681" i="28"/>
  <c r="O681" i="25"/>
  <c r="S681" i="25"/>
  <c r="R681" i="25"/>
  <c r="N681" i="25"/>
  <c r="Q681" i="25"/>
  <c r="P681" i="25"/>
  <c r="S681" i="26"/>
  <c r="R681" i="26"/>
  <c r="Q681" i="26"/>
  <c r="N681" i="26"/>
  <c r="P681" i="26"/>
  <c r="O681" i="26"/>
  <c r="R681" i="23"/>
  <c r="P681" i="23"/>
  <c r="N681" i="23"/>
  <c r="Q681" i="23"/>
  <c r="S681" i="23"/>
  <c r="O681" i="23"/>
  <c r="R681" i="24"/>
  <c r="S681" i="24"/>
  <c r="Q681" i="24"/>
  <c r="P681" i="24"/>
  <c r="O681" i="24"/>
  <c r="N681" i="24"/>
  <c r="P681" i="21"/>
  <c r="O681" i="21"/>
  <c r="N681" i="21"/>
  <c r="Q681" i="21"/>
  <c r="R681" i="21"/>
  <c r="S681" i="21"/>
  <c r="O681" i="22"/>
  <c r="N681" i="22"/>
  <c r="S681" i="22"/>
  <c r="R681" i="22"/>
  <c r="Q681" i="22"/>
  <c r="P681" i="22"/>
  <c r="O681" i="18"/>
  <c r="Q681" i="18"/>
  <c r="P681" i="18"/>
  <c r="S681" i="18"/>
  <c r="R681" i="18"/>
  <c r="N681" i="18"/>
  <c r="S681" i="19"/>
  <c r="R681" i="19"/>
  <c r="Q681" i="19"/>
  <c r="P681" i="19"/>
  <c r="O681" i="19"/>
  <c r="N681" i="19"/>
  <c r="P795" i="15"/>
  <c r="M689" i="18"/>
  <c r="J803" i="15"/>
  <c r="H694" i="9"/>
  <c r="B708" i="15"/>
  <c r="J686" i="11"/>
  <c r="I686" i="11"/>
  <c r="M686" i="11"/>
  <c r="L686" i="11"/>
  <c r="K686" i="11"/>
  <c r="AA681" i="11"/>
  <c r="Z681" i="11"/>
  <c r="Y681" i="11"/>
  <c r="X681" i="11"/>
  <c r="AB681" i="11"/>
  <c r="I686" i="9"/>
  <c r="J686" i="9"/>
  <c r="L686" i="9"/>
  <c r="M686" i="9"/>
  <c r="K686" i="9"/>
  <c r="N686" i="9"/>
  <c r="I687" i="11" a="1"/>
  <c r="X682" i="11" a="1"/>
  <c r="N682" i="18" a="1"/>
  <c r="N682" i="24" a="1"/>
  <c r="N682" i="29" a="1"/>
  <c r="N682" i="23" a="1"/>
  <c r="N682" i="28" a="1"/>
  <c r="N682" i="25" a="1"/>
  <c r="N682" i="21" a="1"/>
  <c r="N682" i="22" a="1"/>
  <c r="N682" i="27" a="1"/>
  <c r="N682" i="30" a="1"/>
  <c r="N682" i="26" a="1"/>
  <c r="N682" i="19" a="1"/>
  <c r="I687" i="9" a="1"/>
  <c r="E701" i="31" l="1"/>
  <c r="M796" i="31"/>
  <c r="N796" i="31"/>
  <c r="K796" i="31"/>
  <c r="W690" i="11"/>
  <c r="J804" i="31"/>
  <c r="C701" i="31"/>
  <c r="D701" i="31"/>
  <c r="L796" i="31"/>
  <c r="F701" i="31"/>
  <c r="G701" i="31"/>
  <c r="O796" i="31"/>
  <c r="M796" i="15"/>
  <c r="K796" i="15"/>
  <c r="D701" i="15"/>
  <c r="C701" i="15"/>
  <c r="N796" i="15"/>
  <c r="H701" i="15"/>
  <c r="E701" i="15"/>
  <c r="O796" i="15"/>
  <c r="F701" i="15"/>
  <c r="L796" i="15"/>
  <c r="G701" i="15"/>
  <c r="N682" i="29"/>
  <c r="R682" i="29"/>
  <c r="S682" i="29"/>
  <c r="Q682" i="29"/>
  <c r="O682" i="29"/>
  <c r="P682" i="29"/>
  <c r="S682" i="30"/>
  <c r="R682" i="30"/>
  <c r="Q682" i="30"/>
  <c r="P682" i="30"/>
  <c r="O682" i="30"/>
  <c r="N682" i="30"/>
  <c r="S682" i="27"/>
  <c r="O682" i="27"/>
  <c r="N682" i="27"/>
  <c r="Q682" i="27"/>
  <c r="P682" i="27"/>
  <c r="R682" i="27"/>
  <c r="S682" i="28"/>
  <c r="R682" i="28"/>
  <c r="Q682" i="28"/>
  <c r="P682" i="28"/>
  <c r="O682" i="28"/>
  <c r="N682" i="28"/>
  <c r="P682" i="25"/>
  <c r="S682" i="25"/>
  <c r="Q682" i="25"/>
  <c r="O682" i="25"/>
  <c r="R682" i="25"/>
  <c r="N682" i="25"/>
  <c r="S682" i="26"/>
  <c r="R682" i="26"/>
  <c r="Q682" i="26"/>
  <c r="P682" i="26"/>
  <c r="O682" i="26"/>
  <c r="N682" i="26"/>
  <c r="R682" i="23"/>
  <c r="O682" i="23"/>
  <c r="Q682" i="23"/>
  <c r="N682" i="23"/>
  <c r="S682" i="23"/>
  <c r="P682" i="23"/>
  <c r="Q682" i="24"/>
  <c r="P682" i="24"/>
  <c r="N682" i="24"/>
  <c r="S682" i="24"/>
  <c r="R682" i="24"/>
  <c r="O682" i="24"/>
  <c r="N682" i="21"/>
  <c r="Q682" i="21"/>
  <c r="S682" i="21"/>
  <c r="R682" i="21"/>
  <c r="P682" i="21"/>
  <c r="O682" i="21"/>
  <c r="S682" i="22"/>
  <c r="R682" i="22"/>
  <c r="Q682" i="22"/>
  <c r="P682" i="22"/>
  <c r="O682" i="22"/>
  <c r="N682" i="22"/>
  <c r="O682" i="19"/>
  <c r="N682" i="19"/>
  <c r="S682" i="19"/>
  <c r="R682" i="19"/>
  <c r="Q682" i="19"/>
  <c r="P682" i="19"/>
  <c r="O682" i="18"/>
  <c r="R682" i="18"/>
  <c r="P682" i="18"/>
  <c r="N682" i="18"/>
  <c r="S682" i="18"/>
  <c r="Q682" i="18"/>
  <c r="H695" i="9"/>
  <c r="B709" i="15"/>
  <c r="M690" i="18"/>
  <c r="J804" i="15"/>
  <c r="P796" i="15"/>
  <c r="I687" i="11"/>
  <c r="M687" i="11"/>
  <c r="K687" i="11"/>
  <c r="L687" i="11"/>
  <c r="J687" i="11"/>
  <c r="Y682" i="11"/>
  <c r="X682" i="11"/>
  <c r="Z682" i="11"/>
  <c r="AB682" i="11"/>
  <c r="AA682" i="11"/>
  <c r="J687" i="9"/>
  <c r="N687" i="9"/>
  <c r="L687" i="9"/>
  <c r="K687" i="9"/>
  <c r="M687" i="9"/>
  <c r="I687" i="9"/>
  <c r="I688" i="11" a="1"/>
  <c r="X683" i="11" a="1"/>
  <c r="N683" i="26" a="1"/>
  <c r="N683" i="28" a="1"/>
  <c r="N683" i="22" a="1"/>
  <c r="N683" i="23" a="1"/>
  <c r="N683" i="27" a="1"/>
  <c r="N683" i="25" a="1"/>
  <c r="N683" i="30" a="1"/>
  <c r="N683" i="21" a="1"/>
  <c r="N683" i="18" a="1"/>
  <c r="I688" i="9" a="1"/>
  <c r="N683" i="19" a="1"/>
  <c r="N683" i="24" a="1"/>
  <c r="N683" i="29" a="1"/>
  <c r="N797" i="31" l="1"/>
  <c r="L797" i="31"/>
  <c r="D702" i="31"/>
  <c r="O797" i="31"/>
  <c r="M797" i="31"/>
  <c r="F702" i="31"/>
  <c r="E702" i="31"/>
  <c r="K797" i="31"/>
  <c r="G702" i="31"/>
  <c r="W691" i="11"/>
  <c r="J805" i="31"/>
  <c r="C702" i="31"/>
  <c r="L797" i="15"/>
  <c r="M797" i="15"/>
  <c r="C702" i="15"/>
  <c r="D702" i="15"/>
  <c r="N797" i="15"/>
  <c r="O797" i="15"/>
  <c r="G702" i="15"/>
  <c r="K797" i="15"/>
  <c r="E702" i="15"/>
  <c r="F702" i="15"/>
  <c r="H702" i="15"/>
  <c r="R683" i="29"/>
  <c r="Q683" i="29"/>
  <c r="O683" i="29"/>
  <c r="P683" i="29"/>
  <c r="S683" i="29"/>
  <c r="N683" i="29"/>
  <c r="S683" i="30"/>
  <c r="R683" i="30"/>
  <c r="P683" i="30"/>
  <c r="O683" i="30"/>
  <c r="N683" i="30"/>
  <c r="Q683" i="30"/>
  <c r="S683" i="27"/>
  <c r="N683" i="27"/>
  <c r="Q683" i="27"/>
  <c r="P683" i="27"/>
  <c r="R683" i="27"/>
  <c r="O683" i="27"/>
  <c r="S683" i="28"/>
  <c r="R683" i="28"/>
  <c r="Q683" i="28"/>
  <c r="P683" i="28"/>
  <c r="O683" i="28"/>
  <c r="N683" i="28"/>
  <c r="R683" i="25"/>
  <c r="N683" i="25"/>
  <c r="S683" i="25"/>
  <c r="O683" i="25"/>
  <c r="Q683" i="25"/>
  <c r="P683" i="25"/>
  <c r="S683" i="26"/>
  <c r="Q683" i="26"/>
  <c r="P683" i="26"/>
  <c r="O683" i="26"/>
  <c r="R683" i="26"/>
  <c r="N683" i="26"/>
  <c r="S683" i="24"/>
  <c r="R683" i="24"/>
  <c r="Q683" i="24"/>
  <c r="P683" i="24"/>
  <c r="O683" i="24"/>
  <c r="N683" i="24"/>
  <c r="R683" i="23"/>
  <c r="Q683" i="23"/>
  <c r="N683" i="23"/>
  <c r="O683" i="23"/>
  <c r="P683" i="23"/>
  <c r="S683" i="23"/>
  <c r="S683" i="22"/>
  <c r="R683" i="22"/>
  <c r="Q683" i="22"/>
  <c r="P683" i="22"/>
  <c r="O683" i="22"/>
  <c r="N683" i="22"/>
  <c r="S683" i="21"/>
  <c r="P683" i="21"/>
  <c r="R683" i="21"/>
  <c r="Q683" i="21"/>
  <c r="O683" i="21"/>
  <c r="N683" i="21"/>
  <c r="S683" i="19"/>
  <c r="R683" i="19"/>
  <c r="Q683" i="19"/>
  <c r="P683" i="19"/>
  <c r="N683" i="19"/>
  <c r="O683" i="19"/>
  <c r="R683" i="18"/>
  <c r="O683" i="18"/>
  <c r="N683" i="18"/>
  <c r="S683" i="18"/>
  <c r="P683" i="18"/>
  <c r="Q683" i="18"/>
  <c r="H696" i="9"/>
  <c r="B710" i="15"/>
  <c r="M691" i="18"/>
  <c r="J805" i="15"/>
  <c r="P797" i="15"/>
  <c r="M688" i="11"/>
  <c r="J688" i="11"/>
  <c r="I688" i="11"/>
  <c r="K688" i="11"/>
  <c r="L688" i="11"/>
  <c r="Z683" i="11"/>
  <c r="Y683" i="11"/>
  <c r="X683" i="11"/>
  <c r="AA683" i="11"/>
  <c r="AB683" i="11"/>
  <c r="I688" i="9"/>
  <c r="N688" i="9"/>
  <c r="L688" i="9"/>
  <c r="J688" i="9"/>
  <c r="M688" i="9"/>
  <c r="K688" i="9"/>
  <c r="I689" i="11" a="1"/>
  <c r="X684" i="11" a="1"/>
  <c r="N684" i="26" a="1"/>
  <c r="N684" i="29" a="1"/>
  <c r="N684" i="25" a="1"/>
  <c r="N684" i="24" a="1"/>
  <c r="I689" i="9" a="1"/>
  <c r="N684" i="28" a="1"/>
  <c r="N684" i="22" a="1"/>
  <c r="N684" i="21" a="1"/>
  <c r="N684" i="18" a="1"/>
  <c r="N684" i="30" a="1"/>
  <c r="N684" i="19" a="1"/>
  <c r="N684" i="23" a="1"/>
  <c r="N684" i="27" a="1"/>
  <c r="L798" i="31" l="1"/>
  <c r="F703" i="31"/>
  <c r="C703" i="31"/>
  <c r="N798" i="31"/>
  <c r="K798" i="31"/>
  <c r="M798" i="31"/>
  <c r="E703" i="31"/>
  <c r="O798" i="31"/>
  <c r="W692" i="11"/>
  <c r="J806" i="31"/>
  <c r="D703" i="31"/>
  <c r="G703" i="31"/>
  <c r="K798" i="15"/>
  <c r="M798" i="15"/>
  <c r="O798" i="15"/>
  <c r="D703" i="15"/>
  <c r="L798" i="15"/>
  <c r="H703" i="15"/>
  <c r="C703" i="15"/>
  <c r="G703" i="15"/>
  <c r="N798" i="15"/>
  <c r="E703" i="15"/>
  <c r="F703" i="15"/>
  <c r="P684" i="29"/>
  <c r="R684" i="29"/>
  <c r="N684" i="29"/>
  <c r="S684" i="29"/>
  <c r="Q684" i="29"/>
  <c r="O684" i="29"/>
  <c r="R684" i="30"/>
  <c r="S684" i="30"/>
  <c r="Q684" i="30"/>
  <c r="P684" i="30"/>
  <c r="O684" i="30"/>
  <c r="N684" i="30"/>
  <c r="S684" i="27"/>
  <c r="O684" i="27"/>
  <c r="R684" i="27"/>
  <c r="P684" i="27"/>
  <c r="Q684" i="27"/>
  <c r="N684" i="27"/>
  <c r="S684" i="28"/>
  <c r="R684" i="28"/>
  <c r="Q684" i="28"/>
  <c r="P684" i="28"/>
  <c r="O684" i="28"/>
  <c r="N684" i="28"/>
  <c r="S684" i="25"/>
  <c r="N684" i="25"/>
  <c r="Q684" i="25"/>
  <c r="R684" i="25"/>
  <c r="O684" i="25"/>
  <c r="P684" i="25"/>
  <c r="O684" i="26"/>
  <c r="N684" i="26"/>
  <c r="S684" i="26"/>
  <c r="R684" i="26"/>
  <c r="Q684" i="26"/>
  <c r="P684" i="26"/>
  <c r="S684" i="23"/>
  <c r="N684" i="23"/>
  <c r="R684" i="23"/>
  <c r="Q684" i="23"/>
  <c r="O684" i="23"/>
  <c r="P684" i="23"/>
  <c r="N684" i="24"/>
  <c r="S684" i="24"/>
  <c r="R684" i="24"/>
  <c r="Q684" i="24"/>
  <c r="P684" i="24"/>
  <c r="O684" i="24"/>
  <c r="Q684" i="21"/>
  <c r="R684" i="21"/>
  <c r="P684" i="21"/>
  <c r="N684" i="21"/>
  <c r="O684" i="21"/>
  <c r="S684" i="21"/>
  <c r="S684" i="22"/>
  <c r="R684" i="22"/>
  <c r="Q684" i="22"/>
  <c r="P684" i="22"/>
  <c r="O684" i="22"/>
  <c r="N684" i="22"/>
  <c r="S684" i="18"/>
  <c r="Q684" i="18"/>
  <c r="N684" i="18"/>
  <c r="P684" i="18"/>
  <c r="O684" i="18"/>
  <c r="R684" i="18"/>
  <c r="S684" i="19"/>
  <c r="R684" i="19"/>
  <c r="Q684" i="19"/>
  <c r="P684" i="19"/>
  <c r="O684" i="19"/>
  <c r="N684" i="19"/>
  <c r="H697" i="9"/>
  <c r="B711" i="15"/>
  <c r="P798" i="15"/>
  <c r="M692" i="18"/>
  <c r="J806" i="15"/>
  <c r="M689" i="11"/>
  <c r="K689" i="11"/>
  <c r="I689" i="11"/>
  <c r="J689" i="11"/>
  <c r="L689" i="11"/>
  <c r="Y684" i="11"/>
  <c r="X684" i="11"/>
  <c r="AA684" i="11"/>
  <c r="AB684" i="11"/>
  <c r="Z684" i="11"/>
  <c r="I689" i="9"/>
  <c r="N689" i="9"/>
  <c r="J689" i="9"/>
  <c r="L689" i="9"/>
  <c r="K689" i="9"/>
  <c r="M689" i="9"/>
  <c r="I690" i="11" a="1"/>
  <c r="X685" i="11" a="1"/>
  <c r="N685" i="22" a="1"/>
  <c r="N685" i="26" a="1"/>
  <c r="I690" i="9" a="1"/>
  <c r="N685" i="29" a="1"/>
  <c r="N685" i="24" a="1"/>
  <c r="N685" i="28" a="1"/>
  <c r="N685" i="25" a="1"/>
  <c r="N685" i="21" a="1"/>
  <c r="N685" i="30" a="1"/>
  <c r="N685" i="18" a="1"/>
  <c r="N685" i="23" a="1"/>
  <c r="N685" i="27" a="1"/>
  <c r="N685" i="19" a="1"/>
  <c r="N799" i="31" l="1"/>
  <c r="D704" i="31"/>
  <c r="W693" i="11"/>
  <c r="J807" i="31"/>
  <c r="M799" i="31"/>
  <c r="C704" i="31"/>
  <c r="E704" i="31"/>
  <c r="G704" i="31"/>
  <c r="L799" i="31"/>
  <c r="K799" i="31"/>
  <c r="F704" i="31"/>
  <c r="O799" i="31"/>
  <c r="L799" i="15"/>
  <c r="O799" i="15"/>
  <c r="N799" i="15"/>
  <c r="H704" i="15"/>
  <c r="G704" i="15"/>
  <c r="F704" i="15"/>
  <c r="C704" i="15"/>
  <c r="D704" i="15"/>
  <c r="E704" i="15"/>
  <c r="M799" i="15"/>
  <c r="K799" i="15"/>
  <c r="Q685" i="29"/>
  <c r="O685" i="29"/>
  <c r="S685" i="29"/>
  <c r="P685" i="29"/>
  <c r="R685" i="29"/>
  <c r="N685" i="29"/>
  <c r="P685" i="30"/>
  <c r="O685" i="30"/>
  <c r="N685" i="30"/>
  <c r="S685" i="30"/>
  <c r="R685" i="30"/>
  <c r="Q685" i="30"/>
  <c r="S685" i="27"/>
  <c r="Q685" i="27"/>
  <c r="O685" i="27"/>
  <c r="R685" i="27"/>
  <c r="N685" i="27"/>
  <c r="P685" i="27"/>
  <c r="R685" i="28"/>
  <c r="Q685" i="28"/>
  <c r="P685" i="28"/>
  <c r="O685" i="28"/>
  <c r="N685" i="28"/>
  <c r="S685" i="28"/>
  <c r="P685" i="25"/>
  <c r="S685" i="25"/>
  <c r="Q685" i="25"/>
  <c r="O685" i="25"/>
  <c r="N685" i="25"/>
  <c r="R685" i="25"/>
  <c r="S685" i="26"/>
  <c r="R685" i="26"/>
  <c r="Q685" i="26"/>
  <c r="N685" i="26"/>
  <c r="P685" i="26"/>
  <c r="O685" i="26"/>
  <c r="R685" i="24"/>
  <c r="P685" i="24"/>
  <c r="O685" i="24"/>
  <c r="N685" i="24"/>
  <c r="S685" i="24"/>
  <c r="Q685" i="24"/>
  <c r="O685" i="23"/>
  <c r="Q685" i="23"/>
  <c r="N685" i="23"/>
  <c r="S685" i="23"/>
  <c r="R685" i="23"/>
  <c r="P685" i="23"/>
  <c r="O685" i="22"/>
  <c r="N685" i="22"/>
  <c r="S685" i="22"/>
  <c r="R685" i="22"/>
  <c r="Q685" i="22"/>
  <c r="P685" i="22"/>
  <c r="S685" i="21"/>
  <c r="R685" i="21"/>
  <c r="Q685" i="21"/>
  <c r="O685" i="21"/>
  <c r="N685" i="21"/>
  <c r="P685" i="21"/>
  <c r="S685" i="19"/>
  <c r="R685" i="19"/>
  <c r="Q685" i="19"/>
  <c r="P685" i="19"/>
  <c r="O685" i="19"/>
  <c r="N685" i="19"/>
  <c r="S685" i="18"/>
  <c r="Q685" i="18"/>
  <c r="P685" i="18"/>
  <c r="R685" i="18"/>
  <c r="N685" i="18"/>
  <c r="O685" i="18"/>
  <c r="H698" i="9"/>
  <c r="B712" i="15"/>
  <c r="M693" i="18"/>
  <c r="J807" i="15"/>
  <c r="P799" i="15"/>
  <c r="L690" i="11"/>
  <c r="M690" i="11"/>
  <c r="I690" i="11"/>
  <c r="J690" i="11"/>
  <c r="K690" i="11"/>
  <c r="Z685" i="11"/>
  <c r="AB685" i="11"/>
  <c r="AA685" i="11"/>
  <c r="X685" i="11"/>
  <c r="Y685" i="11"/>
  <c r="K690" i="9"/>
  <c r="I690" i="9"/>
  <c r="L690" i="9"/>
  <c r="J690" i="9"/>
  <c r="N690" i="9"/>
  <c r="M690" i="9"/>
  <c r="I691" i="11" a="1"/>
  <c r="X686" i="11" a="1"/>
  <c r="N686" i="27" a="1"/>
  <c r="N686" i="25" a="1"/>
  <c r="N686" i="22" a="1"/>
  <c r="N686" i="29" a="1"/>
  <c r="N686" i="26" a="1"/>
  <c r="N686" i="18" a="1"/>
  <c r="N686" i="28" a="1"/>
  <c r="N686" i="21" a="1"/>
  <c r="N686" i="30" a="1"/>
  <c r="N686" i="23" a="1"/>
  <c r="N686" i="24" a="1"/>
  <c r="N686" i="19" a="1"/>
  <c r="I691" i="9" a="1"/>
  <c r="E705" i="31" l="1"/>
  <c r="D705" i="31"/>
  <c r="C705" i="31"/>
  <c r="O800" i="31"/>
  <c r="M800" i="31"/>
  <c r="F705" i="31"/>
  <c r="K800" i="31"/>
  <c r="G705" i="31"/>
  <c r="N800" i="31"/>
  <c r="L800" i="31"/>
  <c r="W694" i="11"/>
  <c r="J808" i="31"/>
  <c r="L800" i="15"/>
  <c r="N800" i="15"/>
  <c r="O800" i="15"/>
  <c r="E705" i="15"/>
  <c r="F705" i="15"/>
  <c r="M800" i="15"/>
  <c r="G705" i="15"/>
  <c r="H705" i="15"/>
  <c r="K800" i="15"/>
  <c r="D705" i="15"/>
  <c r="C705" i="15"/>
  <c r="N686" i="29"/>
  <c r="O686" i="29"/>
  <c r="R686" i="29"/>
  <c r="S686" i="29"/>
  <c r="P686" i="29"/>
  <c r="Q686" i="29"/>
  <c r="S686" i="30"/>
  <c r="R686" i="30"/>
  <c r="Q686" i="30"/>
  <c r="P686" i="30"/>
  <c r="O686" i="30"/>
  <c r="N686" i="30"/>
  <c r="Q686" i="27"/>
  <c r="N686" i="27"/>
  <c r="S686" i="27"/>
  <c r="O686" i="27"/>
  <c r="R686" i="27"/>
  <c r="P686" i="27"/>
  <c r="S686" i="28"/>
  <c r="R686" i="28"/>
  <c r="Q686" i="28"/>
  <c r="P686" i="28"/>
  <c r="O686" i="28"/>
  <c r="N686" i="28"/>
  <c r="P686" i="25"/>
  <c r="R686" i="25"/>
  <c r="N686" i="25"/>
  <c r="S686" i="25"/>
  <c r="O686" i="25"/>
  <c r="Q686" i="25"/>
  <c r="S686" i="26"/>
  <c r="R686" i="26"/>
  <c r="Q686" i="26"/>
  <c r="P686" i="26"/>
  <c r="O686" i="26"/>
  <c r="N686" i="26"/>
  <c r="Q686" i="24"/>
  <c r="P686" i="24"/>
  <c r="N686" i="24"/>
  <c r="S686" i="24"/>
  <c r="R686" i="24"/>
  <c r="O686" i="24"/>
  <c r="R686" i="23"/>
  <c r="O686" i="23"/>
  <c r="S686" i="23"/>
  <c r="Q686" i="23"/>
  <c r="P686" i="23"/>
  <c r="N686" i="23"/>
  <c r="Q686" i="21"/>
  <c r="O686" i="21"/>
  <c r="S686" i="21"/>
  <c r="P686" i="21"/>
  <c r="N686" i="21"/>
  <c r="R686" i="21"/>
  <c r="S686" i="22"/>
  <c r="R686" i="22"/>
  <c r="Q686" i="22"/>
  <c r="P686" i="22"/>
  <c r="O686" i="22"/>
  <c r="N686" i="22"/>
  <c r="O686" i="18"/>
  <c r="S686" i="18"/>
  <c r="Q686" i="18"/>
  <c r="R686" i="18"/>
  <c r="P686" i="18"/>
  <c r="N686" i="18"/>
  <c r="O686" i="19"/>
  <c r="N686" i="19"/>
  <c r="Q686" i="19"/>
  <c r="P686" i="19"/>
  <c r="S686" i="19"/>
  <c r="R686" i="19"/>
  <c r="M694" i="18"/>
  <c r="J808" i="15"/>
  <c r="H699" i="9"/>
  <c r="B713" i="15"/>
  <c r="P800" i="15"/>
  <c r="K691" i="11"/>
  <c r="J691" i="11"/>
  <c r="M691" i="11"/>
  <c r="I691" i="11"/>
  <c r="L691" i="11"/>
  <c r="X686" i="11"/>
  <c r="Y686" i="11"/>
  <c r="AB686" i="11"/>
  <c r="AA686" i="11"/>
  <c r="Z686" i="11"/>
  <c r="K691" i="9"/>
  <c r="L691" i="9"/>
  <c r="M691" i="9"/>
  <c r="N691" i="9"/>
  <c r="I691" i="9"/>
  <c r="J691" i="9"/>
  <c r="I692" i="11" a="1"/>
  <c r="X687" i="11" a="1"/>
  <c r="N687" i="27" a="1"/>
  <c r="N687" i="23" a="1"/>
  <c r="N687" i="29" a="1"/>
  <c r="N687" i="28" a="1"/>
  <c r="N687" i="19" a="1"/>
  <c r="N687" i="25" a="1"/>
  <c r="N687" i="21" a="1"/>
  <c r="N687" i="22" a="1"/>
  <c r="I692" i="9" a="1"/>
  <c r="N687" i="30" a="1"/>
  <c r="N687" i="26" a="1"/>
  <c r="N687" i="24" a="1"/>
  <c r="N687" i="18" a="1"/>
  <c r="W695" i="11" l="1"/>
  <c r="J809" i="31"/>
  <c r="F706" i="31"/>
  <c r="C706" i="31"/>
  <c r="G706" i="31"/>
  <c r="D706" i="31"/>
  <c r="K801" i="31"/>
  <c r="M801" i="31"/>
  <c r="N801" i="31"/>
  <c r="E706" i="31"/>
  <c r="O801" i="31"/>
  <c r="L801" i="31"/>
  <c r="C706" i="15"/>
  <c r="L801" i="15"/>
  <c r="K801" i="15"/>
  <c r="M801" i="15"/>
  <c r="O801" i="15"/>
  <c r="N801" i="15"/>
  <c r="H706" i="15"/>
  <c r="E706" i="15"/>
  <c r="D706" i="15"/>
  <c r="G706" i="15"/>
  <c r="F706" i="15"/>
  <c r="O687" i="29"/>
  <c r="P687" i="29"/>
  <c r="S687" i="29"/>
  <c r="Q687" i="29"/>
  <c r="R687" i="29"/>
  <c r="N687" i="29"/>
  <c r="S687" i="30"/>
  <c r="R687" i="30"/>
  <c r="P687" i="30"/>
  <c r="O687" i="30"/>
  <c r="N687" i="30"/>
  <c r="Q687" i="30"/>
  <c r="R687" i="27"/>
  <c r="N687" i="27"/>
  <c r="O687" i="27"/>
  <c r="S687" i="27"/>
  <c r="P687" i="27"/>
  <c r="Q687" i="27"/>
  <c r="S687" i="28"/>
  <c r="R687" i="28"/>
  <c r="Q687" i="28"/>
  <c r="P687" i="28"/>
  <c r="O687" i="28"/>
  <c r="N687" i="28"/>
  <c r="P687" i="25"/>
  <c r="S687" i="25"/>
  <c r="N687" i="25"/>
  <c r="R687" i="25"/>
  <c r="Q687" i="25"/>
  <c r="O687" i="25"/>
  <c r="S687" i="26"/>
  <c r="Q687" i="26"/>
  <c r="P687" i="26"/>
  <c r="O687" i="26"/>
  <c r="N687" i="26"/>
  <c r="R687" i="26"/>
  <c r="N687" i="23"/>
  <c r="Q687" i="23"/>
  <c r="O687" i="23"/>
  <c r="S687" i="23"/>
  <c r="P687" i="23"/>
  <c r="R687" i="23"/>
  <c r="S687" i="24"/>
  <c r="R687" i="24"/>
  <c r="Q687" i="24"/>
  <c r="P687" i="24"/>
  <c r="O687" i="24"/>
  <c r="N687" i="24"/>
  <c r="S687" i="22"/>
  <c r="R687" i="22"/>
  <c r="Q687" i="22"/>
  <c r="P687" i="22"/>
  <c r="O687" i="22"/>
  <c r="N687" i="22"/>
  <c r="Q687" i="21"/>
  <c r="S687" i="21"/>
  <c r="P687" i="21"/>
  <c r="O687" i="21"/>
  <c r="R687" i="21"/>
  <c r="N687" i="21"/>
  <c r="S687" i="19"/>
  <c r="R687" i="19"/>
  <c r="Q687" i="19"/>
  <c r="P687" i="19"/>
  <c r="N687" i="19"/>
  <c r="O687" i="19"/>
  <c r="P687" i="18"/>
  <c r="N687" i="18"/>
  <c r="S687" i="18"/>
  <c r="O687" i="18"/>
  <c r="R687" i="18"/>
  <c r="Q687" i="18"/>
  <c r="H700" i="9"/>
  <c r="B714" i="15"/>
  <c r="M695" i="18"/>
  <c r="J809" i="15"/>
  <c r="P801" i="15"/>
  <c r="J692" i="11"/>
  <c r="M692" i="11"/>
  <c r="L692" i="11"/>
  <c r="K692" i="11"/>
  <c r="I692" i="11"/>
  <c r="X687" i="11"/>
  <c r="Y687" i="11"/>
  <c r="AB687" i="11"/>
  <c r="AA687" i="11"/>
  <c r="Z687" i="11"/>
  <c r="M692" i="9"/>
  <c r="J692" i="9"/>
  <c r="N692" i="9"/>
  <c r="K692" i="9"/>
  <c r="L692" i="9"/>
  <c r="I692" i="9"/>
  <c r="I693" i="11" a="1"/>
  <c r="X688" i="11" a="1"/>
  <c r="N688" i="26" a="1"/>
  <c r="N688" i="28" a="1"/>
  <c r="N688" i="25" a="1"/>
  <c r="N688" i="22" a="1"/>
  <c r="N688" i="27" a="1"/>
  <c r="N688" i="23" a="1"/>
  <c r="I693" i="9" a="1"/>
  <c r="N688" i="24" a="1"/>
  <c r="N688" i="30" a="1"/>
  <c r="N688" i="29" a="1"/>
  <c r="N688" i="19" a="1"/>
  <c r="N688" i="18" a="1"/>
  <c r="N688" i="21" a="1"/>
  <c r="E707" i="31" l="1"/>
  <c r="F707" i="31"/>
  <c r="M802" i="31"/>
  <c r="O802" i="31"/>
  <c r="D707" i="31"/>
  <c r="N802" i="31"/>
  <c r="L802" i="31"/>
  <c r="K802" i="31"/>
  <c r="C707" i="31"/>
  <c r="G707" i="31"/>
  <c r="W696" i="11"/>
  <c r="J810" i="31"/>
  <c r="M802" i="15"/>
  <c r="O802" i="15"/>
  <c r="F707" i="15"/>
  <c r="H707" i="15"/>
  <c r="D707" i="15"/>
  <c r="L802" i="15"/>
  <c r="K802" i="15"/>
  <c r="E707" i="15"/>
  <c r="C707" i="15"/>
  <c r="G707" i="15"/>
  <c r="N802" i="15"/>
  <c r="S688" i="29"/>
  <c r="Q688" i="29"/>
  <c r="R688" i="29"/>
  <c r="P688" i="29"/>
  <c r="O688" i="29"/>
  <c r="N688" i="29"/>
  <c r="R688" i="30"/>
  <c r="N688" i="30"/>
  <c r="S688" i="30"/>
  <c r="Q688" i="30"/>
  <c r="P688" i="30"/>
  <c r="O688" i="30"/>
  <c r="P688" i="27"/>
  <c r="R688" i="27"/>
  <c r="S688" i="27"/>
  <c r="O688" i="27"/>
  <c r="Q688" i="27"/>
  <c r="N688" i="27"/>
  <c r="S688" i="28"/>
  <c r="R688" i="28"/>
  <c r="Q688" i="28"/>
  <c r="P688" i="28"/>
  <c r="O688" i="28"/>
  <c r="N688" i="28"/>
  <c r="R688" i="25"/>
  <c r="N688" i="25"/>
  <c r="P688" i="25"/>
  <c r="S688" i="25"/>
  <c r="Q688" i="25"/>
  <c r="O688" i="25"/>
  <c r="O688" i="26"/>
  <c r="N688" i="26"/>
  <c r="S688" i="26"/>
  <c r="R688" i="26"/>
  <c r="Q688" i="26"/>
  <c r="P688" i="26"/>
  <c r="N688" i="24"/>
  <c r="S688" i="24"/>
  <c r="R688" i="24"/>
  <c r="Q688" i="24"/>
  <c r="P688" i="24"/>
  <c r="O688" i="24"/>
  <c r="S688" i="23"/>
  <c r="Q688" i="23"/>
  <c r="N688" i="23"/>
  <c r="R688" i="23"/>
  <c r="O688" i="23"/>
  <c r="P688" i="23"/>
  <c r="S688" i="21"/>
  <c r="Q688" i="21"/>
  <c r="R688" i="21"/>
  <c r="P688" i="21"/>
  <c r="O688" i="21"/>
  <c r="N688" i="21"/>
  <c r="S688" i="22"/>
  <c r="R688" i="22"/>
  <c r="Q688" i="22"/>
  <c r="P688" i="22"/>
  <c r="O688" i="22"/>
  <c r="N688" i="22"/>
  <c r="O688" i="18"/>
  <c r="N688" i="18"/>
  <c r="S688" i="18"/>
  <c r="R688" i="18"/>
  <c r="Q688" i="18"/>
  <c r="P688" i="18"/>
  <c r="S688" i="19"/>
  <c r="R688" i="19"/>
  <c r="Q688" i="19"/>
  <c r="P688" i="19"/>
  <c r="O688" i="19"/>
  <c r="N688" i="19"/>
  <c r="M696" i="18"/>
  <c r="J810" i="15"/>
  <c r="H701" i="9"/>
  <c r="B715" i="15"/>
  <c r="P802" i="15"/>
  <c r="I693" i="11"/>
  <c r="L693" i="11"/>
  <c r="J693" i="11"/>
  <c r="M693" i="11"/>
  <c r="K693" i="11"/>
  <c r="X688" i="11"/>
  <c r="Y688" i="11"/>
  <c r="Z688" i="11"/>
  <c r="AB688" i="11"/>
  <c r="AA688" i="11"/>
  <c r="J693" i="9"/>
  <c r="K693" i="9"/>
  <c r="M693" i="9"/>
  <c r="N693" i="9"/>
  <c r="L693" i="9"/>
  <c r="I693" i="9"/>
  <c r="I694" i="11" a="1"/>
  <c r="X689" i="11" a="1"/>
  <c r="N689" i="30" a="1"/>
  <c r="N689" i="26" a="1"/>
  <c r="N689" i="24" a="1"/>
  <c r="N689" i="23" a="1"/>
  <c r="N689" i="28" a="1"/>
  <c r="N689" i="25" a="1"/>
  <c r="N689" i="19" a="1"/>
  <c r="N689" i="21" a="1"/>
  <c r="N689" i="29" a="1"/>
  <c r="N689" i="18" a="1"/>
  <c r="N689" i="22" a="1"/>
  <c r="N689" i="27" a="1"/>
  <c r="I694" i="9" a="1"/>
  <c r="N803" i="31" l="1"/>
  <c r="L803" i="31"/>
  <c r="K803" i="31"/>
  <c r="O803" i="31"/>
  <c r="M803" i="31"/>
  <c r="E708" i="31"/>
  <c r="W697" i="11"/>
  <c r="J811" i="31"/>
  <c r="G708" i="31"/>
  <c r="D708" i="31"/>
  <c r="F708" i="31"/>
  <c r="C708" i="31"/>
  <c r="L803" i="15"/>
  <c r="M803" i="15"/>
  <c r="F708" i="15"/>
  <c r="H708" i="15"/>
  <c r="D708" i="15"/>
  <c r="G708" i="15"/>
  <c r="E708" i="15"/>
  <c r="N803" i="15"/>
  <c r="C708" i="15"/>
  <c r="K803" i="15"/>
  <c r="O803" i="15"/>
  <c r="R689" i="29"/>
  <c r="P689" i="29"/>
  <c r="N689" i="29"/>
  <c r="S689" i="29"/>
  <c r="O689" i="29"/>
  <c r="Q689" i="29"/>
  <c r="P689" i="30"/>
  <c r="O689" i="30"/>
  <c r="N689" i="30"/>
  <c r="S689" i="30"/>
  <c r="R689" i="30"/>
  <c r="Q689" i="30"/>
  <c r="S689" i="27"/>
  <c r="P689" i="27"/>
  <c r="N689" i="27"/>
  <c r="Q689" i="27"/>
  <c r="R689" i="27"/>
  <c r="O689" i="27"/>
  <c r="R689" i="28"/>
  <c r="Q689" i="28"/>
  <c r="P689" i="28"/>
  <c r="O689" i="28"/>
  <c r="N689" i="28"/>
  <c r="S689" i="28"/>
  <c r="N689" i="25"/>
  <c r="S689" i="25"/>
  <c r="Q689" i="25"/>
  <c r="O689" i="25"/>
  <c r="R689" i="25"/>
  <c r="P689" i="25"/>
  <c r="S689" i="26"/>
  <c r="R689" i="26"/>
  <c r="Q689" i="26"/>
  <c r="N689" i="26"/>
  <c r="P689" i="26"/>
  <c r="O689" i="26"/>
  <c r="R689" i="24"/>
  <c r="S689" i="24"/>
  <c r="Q689" i="24"/>
  <c r="P689" i="24"/>
  <c r="O689" i="24"/>
  <c r="N689" i="24"/>
  <c r="N689" i="23"/>
  <c r="R689" i="23"/>
  <c r="Q689" i="23"/>
  <c r="P689" i="23"/>
  <c r="S689" i="23"/>
  <c r="O689" i="23"/>
  <c r="O689" i="22"/>
  <c r="N689" i="22"/>
  <c r="S689" i="22"/>
  <c r="R689" i="22"/>
  <c r="Q689" i="22"/>
  <c r="P689" i="22"/>
  <c r="P689" i="21"/>
  <c r="S689" i="21"/>
  <c r="R689" i="21"/>
  <c r="O689" i="21"/>
  <c r="Q689" i="21"/>
  <c r="N689" i="21"/>
  <c r="S689" i="18"/>
  <c r="Q689" i="18"/>
  <c r="N689" i="18"/>
  <c r="P689" i="18"/>
  <c r="R689" i="18"/>
  <c r="O689" i="18"/>
  <c r="S689" i="19"/>
  <c r="R689" i="19"/>
  <c r="Q689" i="19"/>
  <c r="P689" i="19"/>
  <c r="O689" i="19"/>
  <c r="N689" i="19"/>
  <c r="M697" i="18"/>
  <c r="J811" i="15"/>
  <c r="P803" i="15"/>
  <c r="H702" i="9"/>
  <c r="B716" i="15"/>
  <c r="J694" i="11"/>
  <c r="L694" i="11"/>
  <c r="M694" i="11"/>
  <c r="I694" i="11"/>
  <c r="K694" i="11"/>
  <c r="AA689" i="11"/>
  <c r="AB689" i="11"/>
  <c r="X689" i="11"/>
  <c r="Y689" i="11"/>
  <c r="Z689" i="11"/>
  <c r="K694" i="9"/>
  <c r="N694" i="9"/>
  <c r="M694" i="9"/>
  <c r="L694" i="9"/>
  <c r="J694" i="9"/>
  <c r="I694" i="9"/>
  <c r="I695" i="11" a="1"/>
  <c r="X690" i="11" a="1"/>
  <c r="N690" i="22" a="1"/>
  <c r="N690" i="30" a="1"/>
  <c r="N690" i="27" a="1"/>
  <c r="I695" i="9" a="1"/>
  <c r="N690" i="21" a="1"/>
  <c r="N690" i="26" a="1"/>
  <c r="N690" i="23" a="1"/>
  <c r="N690" i="29" a="1"/>
  <c r="N690" i="28" a="1"/>
  <c r="N690" i="24" a="1"/>
  <c r="N690" i="19" a="1"/>
  <c r="N690" i="18" a="1"/>
  <c r="N690" i="25" a="1"/>
  <c r="L804" i="31" l="1"/>
  <c r="O804" i="31"/>
  <c r="D709" i="31"/>
  <c r="G709" i="31"/>
  <c r="M804" i="31"/>
  <c r="N804" i="31"/>
  <c r="C709" i="31"/>
  <c r="F709" i="31"/>
  <c r="K804" i="31"/>
  <c r="E709" i="31"/>
  <c r="W698" i="11"/>
  <c r="J812" i="31"/>
  <c r="N804" i="15"/>
  <c r="E709" i="15"/>
  <c r="O804" i="15"/>
  <c r="K804" i="15"/>
  <c r="C709" i="15"/>
  <c r="D709" i="15"/>
  <c r="F709" i="15"/>
  <c r="H709" i="15"/>
  <c r="L804" i="15"/>
  <c r="M804" i="15"/>
  <c r="G709" i="15"/>
  <c r="N690" i="29"/>
  <c r="P690" i="29"/>
  <c r="O690" i="29"/>
  <c r="S690" i="29"/>
  <c r="Q690" i="29"/>
  <c r="R690" i="29"/>
  <c r="S690" i="30"/>
  <c r="R690" i="30"/>
  <c r="Q690" i="30"/>
  <c r="P690" i="30"/>
  <c r="O690" i="30"/>
  <c r="N690" i="30"/>
  <c r="S690" i="27"/>
  <c r="O690" i="27"/>
  <c r="Q690" i="27"/>
  <c r="N690" i="27"/>
  <c r="R690" i="27"/>
  <c r="P690" i="27"/>
  <c r="S690" i="28"/>
  <c r="R690" i="28"/>
  <c r="Q690" i="28"/>
  <c r="P690" i="28"/>
  <c r="O690" i="28"/>
  <c r="N690" i="28"/>
  <c r="S690" i="25"/>
  <c r="N690" i="25"/>
  <c r="R690" i="25"/>
  <c r="Q690" i="25"/>
  <c r="O690" i="25"/>
  <c r="P690" i="25"/>
  <c r="S690" i="26"/>
  <c r="R690" i="26"/>
  <c r="Q690" i="26"/>
  <c r="P690" i="26"/>
  <c r="O690" i="26"/>
  <c r="N690" i="26"/>
  <c r="Q690" i="24"/>
  <c r="P690" i="24"/>
  <c r="N690" i="24"/>
  <c r="S690" i="24"/>
  <c r="R690" i="24"/>
  <c r="O690" i="24"/>
  <c r="R690" i="23"/>
  <c r="S690" i="23"/>
  <c r="Q690" i="23"/>
  <c r="N690" i="23"/>
  <c r="P690" i="23"/>
  <c r="O690" i="23"/>
  <c r="N690" i="21"/>
  <c r="R690" i="21"/>
  <c r="P690" i="21"/>
  <c r="S690" i="21"/>
  <c r="Q690" i="21"/>
  <c r="O690" i="21"/>
  <c r="S690" i="22"/>
  <c r="R690" i="22"/>
  <c r="Q690" i="22"/>
  <c r="P690" i="22"/>
  <c r="O690" i="22"/>
  <c r="N690" i="22"/>
  <c r="O690" i="19"/>
  <c r="N690" i="19"/>
  <c r="S690" i="19"/>
  <c r="R690" i="19"/>
  <c r="Q690" i="19"/>
  <c r="P690" i="19"/>
  <c r="R690" i="18"/>
  <c r="Q690" i="18"/>
  <c r="P690" i="18"/>
  <c r="O690" i="18"/>
  <c r="S690" i="18"/>
  <c r="N690" i="18"/>
  <c r="M698" i="18"/>
  <c r="J812" i="15"/>
  <c r="H703" i="9"/>
  <c r="B717" i="15"/>
  <c r="P804" i="15"/>
  <c r="J695" i="11"/>
  <c r="L695" i="11"/>
  <c r="K695" i="11"/>
  <c r="I695" i="11"/>
  <c r="M695" i="11"/>
  <c r="AB690" i="11"/>
  <c r="AA690" i="11"/>
  <c r="X690" i="11"/>
  <c r="Y690" i="11"/>
  <c r="Z690" i="11"/>
  <c r="J695" i="9"/>
  <c r="L695" i="9"/>
  <c r="N695" i="9"/>
  <c r="K695" i="9"/>
  <c r="M695" i="9"/>
  <c r="I695" i="9"/>
  <c r="I696" i="11" a="1"/>
  <c r="X691" i="11" a="1"/>
  <c r="N691" i="29" a="1"/>
  <c r="N691" i="27" a="1"/>
  <c r="N691" i="28" a="1"/>
  <c r="N691" i="25" a="1"/>
  <c r="N691" i="19" a="1"/>
  <c r="N691" i="18" a="1"/>
  <c r="I696" i="9" a="1"/>
  <c r="N691" i="24" a="1"/>
  <c r="N691" i="30" a="1"/>
  <c r="N691" i="26" a="1"/>
  <c r="N691" i="21" a="1"/>
  <c r="N691" i="23" a="1"/>
  <c r="N691" i="22" a="1"/>
  <c r="L805" i="31" l="1"/>
  <c r="W699" i="11"/>
  <c r="J813" i="31"/>
  <c r="D710" i="31"/>
  <c r="N805" i="31"/>
  <c r="O805" i="31"/>
  <c r="E710" i="31"/>
  <c r="M805" i="31"/>
  <c r="G710" i="31"/>
  <c r="K805" i="31"/>
  <c r="C710" i="31"/>
  <c r="F710" i="31"/>
  <c r="K805" i="15"/>
  <c r="O805" i="15"/>
  <c r="H710" i="15"/>
  <c r="M805" i="15"/>
  <c r="G710" i="15"/>
  <c r="F710" i="15"/>
  <c r="D710" i="15"/>
  <c r="N805" i="15"/>
  <c r="L805" i="15"/>
  <c r="C710" i="15"/>
  <c r="E710" i="15"/>
  <c r="R691" i="29"/>
  <c r="N691" i="29"/>
  <c r="P691" i="29"/>
  <c r="S691" i="29"/>
  <c r="Q691" i="29"/>
  <c r="O691" i="29"/>
  <c r="S691" i="30"/>
  <c r="R691" i="30"/>
  <c r="P691" i="30"/>
  <c r="O691" i="30"/>
  <c r="N691" i="30"/>
  <c r="Q691" i="30"/>
  <c r="S691" i="27"/>
  <c r="P691" i="27"/>
  <c r="R691" i="27"/>
  <c r="O691" i="27"/>
  <c r="Q691" i="27"/>
  <c r="N691" i="27"/>
  <c r="S691" i="28"/>
  <c r="R691" i="28"/>
  <c r="Q691" i="28"/>
  <c r="P691" i="28"/>
  <c r="O691" i="28"/>
  <c r="N691" i="28"/>
  <c r="O691" i="25"/>
  <c r="Q691" i="25"/>
  <c r="N691" i="25"/>
  <c r="R691" i="25"/>
  <c r="S691" i="25"/>
  <c r="P691" i="25"/>
  <c r="S691" i="26"/>
  <c r="Q691" i="26"/>
  <c r="P691" i="26"/>
  <c r="O691" i="26"/>
  <c r="N691" i="26"/>
  <c r="R691" i="26"/>
  <c r="S691" i="24"/>
  <c r="R691" i="24"/>
  <c r="Q691" i="24"/>
  <c r="P691" i="24"/>
  <c r="O691" i="24"/>
  <c r="N691" i="24"/>
  <c r="R691" i="23"/>
  <c r="P691" i="23"/>
  <c r="N691" i="23"/>
  <c r="S691" i="23"/>
  <c r="Q691" i="23"/>
  <c r="O691" i="23"/>
  <c r="S691" i="21"/>
  <c r="O691" i="21"/>
  <c r="N691" i="21"/>
  <c r="Q691" i="21"/>
  <c r="P691" i="21"/>
  <c r="R691" i="21"/>
  <c r="S691" i="22"/>
  <c r="R691" i="22"/>
  <c r="Q691" i="22"/>
  <c r="P691" i="22"/>
  <c r="O691" i="22"/>
  <c r="N691" i="22"/>
  <c r="P691" i="18"/>
  <c r="O691" i="18"/>
  <c r="N691" i="18"/>
  <c r="Q691" i="18"/>
  <c r="S691" i="18"/>
  <c r="R691" i="18"/>
  <c r="S691" i="19"/>
  <c r="R691" i="19"/>
  <c r="Q691" i="19"/>
  <c r="P691" i="19"/>
  <c r="O691" i="19"/>
  <c r="N691" i="19"/>
  <c r="M699" i="18"/>
  <c r="J813" i="15"/>
  <c r="P805" i="15"/>
  <c r="H704" i="9"/>
  <c r="B718" i="15"/>
  <c r="J696" i="11"/>
  <c r="L696" i="11"/>
  <c r="K696" i="11"/>
  <c r="M696" i="11"/>
  <c r="I696" i="11"/>
  <c r="AA691" i="11"/>
  <c r="AB691" i="11"/>
  <c r="Z691" i="11"/>
  <c r="Y691" i="11"/>
  <c r="X691" i="11"/>
  <c r="I696" i="9"/>
  <c r="K696" i="9"/>
  <c r="M696" i="9"/>
  <c r="N696" i="9"/>
  <c r="J696" i="9"/>
  <c r="L696" i="9"/>
  <c r="I697" i="11" a="1"/>
  <c r="X692" i="11" a="1"/>
  <c r="N692" i="22" a="1"/>
  <c r="N692" i="27" a="1"/>
  <c r="N692" i="19" a="1"/>
  <c r="I697" i="9" a="1"/>
  <c r="N692" i="29" a="1"/>
  <c r="N692" i="24" a="1"/>
  <c r="N692" i="18" a="1"/>
  <c r="N692" i="25" a="1"/>
  <c r="N692" i="26" a="1"/>
  <c r="N692" i="23" a="1"/>
  <c r="N692" i="30" a="1"/>
  <c r="N692" i="28" a="1"/>
  <c r="N692" i="21" a="1"/>
  <c r="M806" i="31" l="1"/>
  <c r="E711" i="31"/>
  <c r="K806" i="31"/>
  <c r="N806" i="31"/>
  <c r="C711" i="31"/>
  <c r="O806" i="31"/>
  <c r="G711" i="31"/>
  <c r="F711" i="31"/>
  <c r="D711" i="31"/>
  <c r="L806" i="31"/>
  <c r="W700" i="11"/>
  <c r="J814" i="31"/>
  <c r="O806" i="15"/>
  <c r="K806" i="15"/>
  <c r="N806" i="15"/>
  <c r="E711" i="15"/>
  <c r="D711" i="15"/>
  <c r="F711" i="15"/>
  <c r="H711" i="15"/>
  <c r="G711" i="15"/>
  <c r="M806" i="15"/>
  <c r="C711" i="15"/>
  <c r="L806" i="15"/>
  <c r="S692" i="29"/>
  <c r="Q692" i="29"/>
  <c r="R692" i="29"/>
  <c r="P692" i="29"/>
  <c r="O692" i="29"/>
  <c r="N692" i="29"/>
  <c r="R692" i="30"/>
  <c r="S692" i="30"/>
  <c r="Q692" i="30"/>
  <c r="P692" i="30"/>
  <c r="O692" i="30"/>
  <c r="N692" i="30"/>
  <c r="N692" i="27"/>
  <c r="R692" i="27"/>
  <c r="S692" i="27"/>
  <c r="Q692" i="27"/>
  <c r="P692" i="27"/>
  <c r="O692" i="27"/>
  <c r="S692" i="28"/>
  <c r="R692" i="28"/>
  <c r="Q692" i="28"/>
  <c r="P692" i="28"/>
  <c r="O692" i="28"/>
  <c r="N692" i="28"/>
  <c r="P692" i="25"/>
  <c r="Q692" i="25"/>
  <c r="S692" i="25"/>
  <c r="N692" i="25"/>
  <c r="O692" i="25"/>
  <c r="R692" i="25"/>
  <c r="O692" i="26"/>
  <c r="N692" i="26"/>
  <c r="S692" i="26"/>
  <c r="R692" i="26"/>
  <c r="Q692" i="26"/>
  <c r="P692" i="26"/>
  <c r="S692" i="23"/>
  <c r="R692" i="23"/>
  <c r="O692" i="23"/>
  <c r="P692" i="23"/>
  <c r="N692" i="23"/>
  <c r="Q692" i="23"/>
  <c r="N692" i="24"/>
  <c r="S692" i="24"/>
  <c r="R692" i="24"/>
  <c r="Q692" i="24"/>
  <c r="P692" i="24"/>
  <c r="O692" i="24"/>
  <c r="S692" i="22"/>
  <c r="R692" i="22"/>
  <c r="Q692" i="22"/>
  <c r="P692" i="22"/>
  <c r="O692" i="22"/>
  <c r="N692" i="22"/>
  <c r="R692" i="21"/>
  <c r="N692" i="21"/>
  <c r="Q692" i="21"/>
  <c r="O692" i="21"/>
  <c r="P692" i="21"/>
  <c r="S692" i="21"/>
  <c r="Q692" i="18"/>
  <c r="S692" i="18"/>
  <c r="O692" i="18"/>
  <c r="P692" i="18"/>
  <c r="R692" i="18"/>
  <c r="N692" i="18"/>
  <c r="R692" i="19"/>
  <c r="Q692" i="19"/>
  <c r="P692" i="19"/>
  <c r="O692" i="19"/>
  <c r="N692" i="19"/>
  <c r="S692" i="19"/>
  <c r="H705" i="9"/>
  <c r="B719" i="15"/>
  <c r="P806" i="15"/>
  <c r="M700" i="18"/>
  <c r="J814" i="15"/>
  <c r="J697" i="11"/>
  <c r="I697" i="11"/>
  <c r="L697" i="11"/>
  <c r="K697" i="11"/>
  <c r="M697" i="11"/>
  <c r="Y692" i="11"/>
  <c r="X692" i="11"/>
  <c r="Z692" i="11"/>
  <c r="AB692" i="11"/>
  <c r="AA692" i="11"/>
  <c r="M697" i="9"/>
  <c r="N697" i="9"/>
  <c r="I697" i="9"/>
  <c r="L697" i="9"/>
  <c r="J697" i="9"/>
  <c r="K697" i="9"/>
  <c r="I698" i="11" a="1"/>
  <c r="X693" i="11" a="1"/>
  <c r="N693" i="25" a="1"/>
  <c r="N693" i="21" a="1"/>
  <c r="N693" i="26" a="1"/>
  <c r="N693" i="29" a="1"/>
  <c r="I698" i="9" a="1"/>
  <c r="N693" i="23" a="1"/>
  <c r="N693" i="24" a="1"/>
  <c r="N693" i="18" a="1"/>
  <c r="N693" i="27" a="1"/>
  <c r="N693" i="28" a="1"/>
  <c r="N693" i="22" a="1"/>
  <c r="N693" i="30" a="1"/>
  <c r="N693" i="19" a="1"/>
  <c r="W701" i="11" l="1"/>
  <c r="J815" i="31"/>
  <c r="E712" i="31"/>
  <c r="F712" i="31"/>
  <c r="N807" i="31"/>
  <c r="O807" i="31"/>
  <c r="M807" i="31"/>
  <c r="G712" i="31"/>
  <c r="C712" i="31"/>
  <c r="K807" i="31"/>
  <c r="L807" i="31"/>
  <c r="D712" i="31"/>
  <c r="D712" i="15"/>
  <c r="H712" i="15"/>
  <c r="O807" i="15"/>
  <c r="N807" i="15"/>
  <c r="F712" i="15"/>
  <c r="C712" i="15"/>
  <c r="K807" i="15"/>
  <c r="E712" i="15"/>
  <c r="M807" i="15"/>
  <c r="G712" i="15"/>
  <c r="L807" i="15"/>
  <c r="P693" i="29"/>
  <c r="R693" i="29"/>
  <c r="O693" i="29"/>
  <c r="S693" i="29"/>
  <c r="Q693" i="29"/>
  <c r="N693" i="29"/>
  <c r="P693" i="30"/>
  <c r="O693" i="30"/>
  <c r="N693" i="30"/>
  <c r="S693" i="30"/>
  <c r="R693" i="30"/>
  <c r="Q693" i="30"/>
  <c r="P693" i="27"/>
  <c r="S693" i="27"/>
  <c r="Q693" i="27"/>
  <c r="N693" i="27"/>
  <c r="O693" i="27"/>
  <c r="R693" i="27"/>
  <c r="R693" i="28"/>
  <c r="Q693" i="28"/>
  <c r="P693" i="28"/>
  <c r="O693" i="28"/>
  <c r="N693" i="28"/>
  <c r="S693" i="28"/>
  <c r="R693" i="25"/>
  <c r="P693" i="25"/>
  <c r="S693" i="25"/>
  <c r="Q693" i="25"/>
  <c r="O693" i="25"/>
  <c r="N693" i="25"/>
  <c r="S693" i="26"/>
  <c r="R693" i="26"/>
  <c r="Q693" i="26"/>
  <c r="N693" i="26"/>
  <c r="P693" i="26"/>
  <c r="O693" i="26"/>
  <c r="R693" i="24"/>
  <c r="S693" i="24"/>
  <c r="Q693" i="24"/>
  <c r="P693" i="24"/>
  <c r="O693" i="24"/>
  <c r="N693" i="24"/>
  <c r="P693" i="23"/>
  <c r="N693" i="23"/>
  <c r="R693" i="23"/>
  <c r="S693" i="23"/>
  <c r="Q693" i="23"/>
  <c r="O693" i="23"/>
  <c r="O693" i="21"/>
  <c r="S693" i="21"/>
  <c r="Q693" i="21"/>
  <c r="R693" i="21"/>
  <c r="P693" i="21"/>
  <c r="N693" i="21"/>
  <c r="S693" i="22"/>
  <c r="P693" i="22"/>
  <c r="O693" i="22"/>
  <c r="N693" i="22"/>
  <c r="R693" i="22"/>
  <c r="Q693" i="22"/>
  <c r="S693" i="19"/>
  <c r="R693" i="19"/>
  <c r="Q693" i="19"/>
  <c r="P693" i="19"/>
  <c r="O693" i="19"/>
  <c r="N693" i="19"/>
  <c r="R693" i="18"/>
  <c r="O693" i="18"/>
  <c r="S693" i="18"/>
  <c r="P693" i="18"/>
  <c r="N693" i="18"/>
  <c r="Q693" i="18"/>
  <c r="H706" i="9"/>
  <c r="B720" i="15"/>
  <c r="M701" i="18"/>
  <c r="J815" i="15"/>
  <c r="P807" i="15"/>
  <c r="J698" i="11"/>
  <c r="I698" i="11"/>
  <c r="M698" i="11"/>
  <c r="L698" i="11"/>
  <c r="K698" i="11"/>
  <c r="AB693" i="11"/>
  <c r="Z693" i="11"/>
  <c r="AA693" i="11"/>
  <c r="Y693" i="11"/>
  <c r="X693" i="11"/>
  <c r="I698" i="9"/>
  <c r="J698" i="9"/>
  <c r="M698" i="9"/>
  <c r="L698" i="9"/>
  <c r="K698" i="9"/>
  <c r="N698" i="9"/>
  <c r="I699" i="11" a="1"/>
  <c r="X694" i="11" a="1"/>
  <c r="N694" i="19" a="1"/>
  <c r="N694" i="25" a="1"/>
  <c r="N694" i="23" a="1"/>
  <c r="N694" i="26" a="1"/>
  <c r="N694" i="21" a="1"/>
  <c r="I699" i="9" a="1"/>
  <c r="N694" i="29" a="1"/>
  <c r="N694" i="27" a="1"/>
  <c r="N694" i="22" a="1"/>
  <c r="N694" i="28" a="1"/>
  <c r="N694" i="30" a="1"/>
  <c r="N694" i="18" a="1"/>
  <c r="N694" i="24" a="1"/>
  <c r="L808" i="31" l="1"/>
  <c r="M808" i="31"/>
  <c r="O808" i="31"/>
  <c r="E713" i="31"/>
  <c r="K808" i="31"/>
  <c r="N808" i="31"/>
  <c r="G713" i="31"/>
  <c r="C713" i="31"/>
  <c r="F713" i="31"/>
  <c r="D713" i="31"/>
  <c r="W702" i="11"/>
  <c r="J816" i="31"/>
  <c r="K808" i="15"/>
  <c r="L808" i="15"/>
  <c r="O808" i="15"/>
  <c r="G713" i="15"/>
  <c r="N808" i="15"/>
  <c r="E713" i="15"/>
  <c r="M808" i="15"/>
  <c r="H713" i="15"/>
  <c r="F713" i="15"/>
  <c r="D713" i="15"/>
  <c r="C713" i="15"/>
  <c r="S694" i="29"/>
  <c r="Q694" i="29"/>
  <c r="N694" i="29"/>
  <c r="R694" i="29"/>
  <c r="P694" i="29"/>
  <c r="O694" i="29"/>
  <c r="P694" i="30"/>
  <c r="O694" i="30"/>
  <c r="N694" i="30"/>
  <c r="S694" i="30"/>
  <c r="R694" i="30"/>
  <c r="Q694" i="30"/>
  <c r="S694" i="27"/>
  <c r="O694" i="27"/>
  <c r="R694" i="27"/>
  <c r="N694" i="27"/>
  <c r="Q694" i="27"/>
  <c r="P694" i="27"/>
  <c r="S694" i="28"/>
  <c r="R694" i="28"/>
  <c r="Q694" i="28"/>
  <c r="P694" i="28"/>
  <c r="O694" i="28"/>
  <c r="N694" i="28"/>
  <c r="N694" i="25"/>
  <c r="O694" i="25"/>
  <c r="R694" i="25"/>
  <c r="P694" i="25"/>
  <c r="S694" i="25"/>
  <c r="Q694" i="25"/>
  <c r="S694" i="26"/>
  <c r="R694" i="26"/>
  <c r="Q694" i="26"/>
  <c r="P694" i="26"/>
  <c r="O694" i="26"/>
  <c r="N694" i="26"/>
  <c r="S694" i="23"/>
  <c r="Q694" i="23"/>
  <c r="P694" i="23"/>
  <c r="N694" i="23"/>
  <c r="O694" i="23"/>
  <c r="R694" i="23"/>
  <c r="Q694" i="24"/>
  <c r="P694" i="24"/>
  <c r="N694" i="24"/>
  <c r="S694" i="24"/>
  <c r="R694" i="24"/>
  <c r="O694" i="24"/>
  <c r="N694" i="21"/>
  <c r="O694" i="21"/>
  <c r="S694" i="21"/>
  <c r="R694" i="21"/>
  <c r="P694" i="21"/>
  <c r="Q694" i="21"/>
  <c r="S694" i="22"/>
  <c r="R694" i="22"/>
  <c r="Q694" i="22"/>
  <c r="P694" i="22"/>
  <c r="O694" i="22"/>
  <c r="N694" i="22"/>
  <c r="P694" i="18"/>
  <c r="R694" i="18"/>
  <c r="N694" i="18"/>
  <c r="S694" i="18"/>
  <c r="Q694" i="18"/>
  <c r="O694" i="18"/>
  <c r="O694" i="19"/>
  <c r="N694" i="19"/>
  <c r="S694" i="19"/>
  <c r="R694" i="19"/>
  <c r="Q694" i="19"/>
  <c r="P694" i="19"/>
  <c r="M702" i="18"/>
  <c r="J816" i="15"/>
  <c r="H707" i="9"/>
  <c r="B721" i="15"/>
  <c r="P808" i="15"/>
  <c r="L699" i="11"/>
  <c r="M699" i="11"/>
  <c r="I699" i="11"/>
  <c r="J699" i="11"/>
  <c r="K699" i="11"/>
  <c r="Z694" i="11"/>
  <c r="AA694" i="11"/>
  <c r="X694" i="11"/>
  <c r="Y694" i="11"/>
  <c r="AB694" i="11"/>
  <c r="J699" i="9"/>
  <c r="K699" i="9"/>
  <c r="L699" i="9"/>
  <c r="M699" i="9"/>
  <c r="N699" i="9"/>
  <c r="I699" i="9"/>
  <c r="I700" i="11" a="1"/>
  <c r="X695" i="11" a="1"/>
  <c r="N695" i="18" a="1"/>
  <c r="N695" i="30" a="1"/>
  <c r="N695" i="29" a="1"/>
  <c r="N695" i="28" a="1"/>
  <c r="N695" i="27" a="1"/>
  <c r="N695" i="24" a="1"/>
  <c r="N695" i="23" a="1"/>
  <c r="N695" i="22" a="1"/>
  <c r="N695" i="21" a="1"/>
  <c r="I700" i="9" a="1"/>
  <c r="N695" i="26" a="1"/>
  <c r="N695" i="19" a="1"/>
  <c r="N695" i="25" a="1"/>
  <c r="O809" i="31" l="1"/>
  <c r="K809" i="31"/>
  <c r="N809" i="31"/>
  <c r="E714" i="31"/>
  <c r="D714" i="31"/>
  <c r="C714" i="31"/>
  <c r="M809" i="31"/>
  <c r="W703" i="11"/>
  <c r="J817" i="31"/>
  <c r="G714" i="31"/>
  <c r="F714" i="31"/>
  <c r="L809" i="31"/>
  <c r="L809" i="15"/>
  <c r="C714" i="15"/>
  <c r="G714" i="15"/>
  <c r="H714" i="15"/>
  <c r="M809" i="15"/>
  <c r="F714" i="15"/>
  <c r="E714" i="15"/>
  <c r="N809" i="15"/>
  <c r="K809" i="15"/>
  <c r="D714" i="15"/>
  <c r="O809" i="15"/>
  <c r="Q695" i="29"/>
  <c r="O695" i="29"/>
  <c r="N695" i="29"/>
  <c r="R695" i="29"/>
  <c r="P695" i="29"/>
  <c r="S695" i="29"/>
  <c r="S695" i="30"/>
  <c r="R695" i="30"/>
  <c r="P695" i="30"/>
  <c r="O695" i="30"/>
  <c r="N695" i="30"/>
  <c r="Q695" i="30"/>
  <c r="R695" i="27"/>
  <c r="N695" i="27"/>
  <c r="O695" i="27"/>
  <c r="Q695" i="27"/>
  <c r="S695" i="27"/>
  <c r="P695" i="27"/>
  <c r="S695" i="28"/>
  <c r="R695" i="28"/>
  <c r="Q695" i="28"/>
  <c r="P695" i="28"/>
  <c r="O695" i="28"/>
  <c r="N695" i="28"/>
  <c r="S695" i="25"/>
  <c r="Q695" i="25"/>
  <c r="P695" i="25"/>
  <c r="R695" i="25"/>
  <c r="O695" i="25"/>
  <c r="N695" i="25"/>
  <c r="S695" i="26"/>
  <c r="Q695" i="26"/>
  <c r="P695" i="26"/>
  <c r="O695" i="26"/>
  <c r="N695" i="26"/>
  <c r="R695" i="26"/>
  <c r="S695" i="24"/>
  <c r="R695" i="24"/>
  <c r="Q695" i="24"/>
  <c r="P695" i="24"/>
  <c r="O695" i="24"/>
  <c r="N695" i="24"/>
  <c r="P695" i="23"/>
  <c r="S695" i="23"/>
  <c r="Q695" i="23"/>
  <c r="N695" i="23"/>
  <c r="O695" i="23"/>
  <c r="R695" i="23"/>
  <c r="Q695" i="21"/>
  <c r="R695" i="21"/>
  <c r="N695" i="21"/>
  <c r="S695" i="21"/>
  <c r="P695" i="21"/>
  <c r="O695" i="21"/>
  <c r="S695" i="22"/>
  <c r="Q695" i="22"/>
  <c r="R695" i="22"/>
  <c r="P695" i="22"/>
  <c r="O695" i="22"/>
  <c r="N695" i="22"/>
  <c r="S695" i="19"/>
  <c r="R695" i="19"/>
  <c r="Q695" i="19"/>
  <c r="P695" i="19"/>
  <c r="O695" i="19"/>
  <c r="N695" i="19"/>
  <c r="N695" i="18"/>
  <c r="S695" i="18"/>
  <c r="R695" i="18"/>
  <c r="Q695" i="18"/>
  <c r="O695" i="18"/>
  <c r="P695" i="18"/>
  <c r="M703" i="18"/>
  <c r="J817" i="15"/>
  <c r="H708" i="9"/>
  <c r="B722" i="15"/>
  <c r="P809" i="15"/>
  <c r="I700" i="11"/>
  <c r="L700" i="11"/>
  <c r="M700" i="11"/>
  <c r="J700" i="11"/>
  <c r="K700" i="11"/>
  <c r="X695" i="11"/>
  <c r="Y695" i="11"/>
  <c r="AA695" i="11"/>
  <c r="Z695" i="11"/>
  <c r="AB695" i="11"/>
  <c r="I700" i="9"/>
  <c r="L700" i="9"/>
  <c r="K700" i="9"/>
  <c r="N700" i="9"/>
  <c r="J700" i="9"/>
  <c r="M700" i="9"/>
  <c r="I701" i="11" a="1"/>
  <c r="X696" i="11" a="1"/>
  <c r="N696" i="29" a="1"/>
  <c r="N696" i="24" a="1"/>
  <c r="N696" i="28" a="1"/>
  <c r="N696" i="30" a="1"/>
  <c r="I701" i="9" a="1"/>
  <c r="N696" i="21" a="1"/>
  <c r="N696" i="25" a="1"/>
  <c r="N696" i="22" a="1"/>
  <c r="N696" i="18" a="1"/>
  <c r="N696" i="23" a="1"/>
  <c r="N696" i="19" a="1"/>
  <c r="N696" i="27" a="1"/>
  <c r="N696" i="26" a="1"/>
  <c r="O810" i="31" l="1"/>
  <c r="N810" i="31"/>
  <c r="M810" i="31"/>
  <c r="W704" i="11"/>
  <c r="J818" i="31"/>
  <c r="K810" i="31"/>
  <c r="E715" i="31"/>
  <c r="L810" i="31"/>
  <c r="G715" i="31"/>
  <c r="C715" i="31"/>
  <c r="D715" i="31"/>
  <c r="F715" i="31"/>
  <c r="N810" i="15"/>
  <c r="K810" i="15"/>
  <c r="L810" i="15"/>
  <c r="H715" i="15"/>
  <c r="O810" i="15"/>
  <c r="G715" i="15"/>
  <c r="D715" i="15"/>
  <c r="M810" i="15"/>
  <c r="E715" i="15"/>
  <c r="F715" i="15"/>
  <c r="C715" i="15"/>
  <c r="S696" i="29"/>
  <c r="P696" i="29"/>
  <c r="Q696" i="29"/>
  <c r="O696" i="29"/>
  <c r="N696" i="29"/>
  <c r="R696" i="29"/>
  <c r="R696" i="30"/>
  <c r="S696" i="30"/>
  <c r="Q696" i="30"/>
  <c r="P696" i="30"/>
  <c r="O696" i="30"/>
  <c r="N696" i="30"/>
  <c r="Q696" i="27"/>
  <c r="R696" i="27"/>
  <c r="O696" i="27"/>
  <c r="S696" i="27"/>
  <c r="P696" i="27"/>
  <c r="N696" i="27"/>
  <c r="S696" i="28"/>
  <c r="R696" i="28"/>
  <c r="Q696" i="28"/>
  <c r="P696" i="28"/>
  <c r="O696" i="28"/>
  <c r="N696" i="28"/>
  <c r="Q696" i="25"/>
  <c r="R696" i="25"/>
  <c r="O696" i="25"/>
  <c r="P696" i="25"/>
  <c r="N696" i="25"/>
  <c r="S696" i="25"/>
  <c r="O696" i="26"/>
  <c r="N696" i="26"/>
  <c r="S696" i="26"/>
  <c r="R696" i="26"/>
  <c r="Q696" i="26"/>
  <c r="P696" i="26"/>
  <c r="P696" i="23"/>
  <c r="S696" i="23"/>
  <c r="R696" i="23"/>
  <c r="Q696" i="23"/>
  <c r="N696" i="23"/>
  <c r="O696" i="23"/>
  <c r="N696" i="24"/>
  <c r="S696" i="24"/>
  <c r="R696" i="24"/>
  <c r="Q696" i="24"/>
  <c r="P696" i="24"/>
  <c r="O696" i="24"/>
  <c r="Q696" i="21"/>
  <c r="S696" i="21"/>
  <c r="R696" i="21"/>
  <c r="P696" i="21"/>
  <c r="O696" i="21"/>
  <c r="N696" i="21"/>
  <c r="S696" i="22"/>
  <c r="R696" i="22"/>
  <c r="Q696" i="22"/>
  <c r="P696" i="22"/>
  <c r="N696" i="22"/>
  <c r="O696" i="22"/>
  <c r="R696" i="18"/>
  <c r="P696" i="18"/>
  <c r="S696" i="18"/>
  <c r="Q696" i="18"/>
  <c r="O696" i="18"/>
  <c r="N696" i="18"/>
  <c r="S696" i="19"/>
  <c r="R696" i="19"/>
  <c r="Q696" i="19"/>
  <c r="P696" i="19"/>
  <c r="O696" i="19"/>
  <c r="N696" i="19"/>
  <c r="M704" i="18"/>
  <c r="J818" i="15"/>
  <c r="H709" i="9"/>
  <c r="B723" i="15"/>
  <c r="P810" i="15"/>
  <c r="J701" i="11"/>
  <c r="K701" i="11"/>
  <c r="M701" i="11"/>
  <c r="I701" i="11"/>
  <c r="L701" i="11"/>
  <c r="AB696" i="11"/>
  <c r="AA696" i="11"/>
  <c r="X696" i="11"/>
  <c r="Z696" i="11"/>
  <c r="Y696" i="11"/>
  <c r="L701" i="9"/>
  <c r="K701" i="9"/>
  <c r="J701" i="9"/>
  <c r="M701" i="9"/>
  <c r="N701" i="9"/>
  <c r="I701" i="9"/>
  <c r="I702" i="11" a="1"/>
  <c r="X697" i="11" a="1"/>
  <c r="N697" i="30" a="1"/>
  <c r="N697" i="28" a="1"/>
  <c r="N697" i="26" a="1"/>
  <c r="N697" i="21" a="1"/>
  <c r="N697" i="29" a="1"/>
  <c r="I702" i="9" a="1"/>
  <c r="N697" i="18" a="1"/>
  <c r="N697" i="22" a="1"/>
  <c r="N697" i="19" a="1"/>
  <c r="N697" i="24" a="1"/>
  <c r="N697" i="23" a="1"/>
  <c r="N697" i="25" a="1"/>
  <c r="N697" i="27" a="1"/>
  <c r="O811" i="31" l="1"/>
  <c r="F716" i="31"/>
  <c r="D716" i="31"/>
  <c r="K811" i="31"/>
  <c r="N811" i="31"/>
  <c r="L811" i="31"/>
  <c r="M811" i="31"/>
  <c r="W705" i="11"/>
  <c r="J819" i="31"/>
  <c r="C716" i="31"/>
  <c r="G716" i="31"/>
  <c r="E716" i="31"/>
  <c r="C716" i="15"/>
  <c r="M811" i="15"/>
  <c r="G716" i="15"/>
  <c r="D716" i="15"/>
  <c r="E716" i="15"/>
  <c r="F716" i="15"/>
  <c r="L811" i="15"/>
  <c r="N811" i="15"/>
  <c r="K811" i="15"/>
  <c r="O811" i="15"/>
  <c r="H716" i="15"/>
  <c r="R697" i="29"/>
  <c r="P697" i="29"/>
  <c r="N697" i="29"/>
  <c r="Q697" i="29"/>
  <c r="O697" i="29"/>
  <c r="S697" i="29"/>
  <c r="P697" i="30"/>
  <c r="O697" i="30"/>
  <c r="N697" i="30"/>
  <c r="S697" i="30"/>
  <c r="R697" i="30"/>
  <c r="Q697" i="30"/>
  <c r="R697" i="27"/>
  <c r="S697" i="27"/>
  <c r="P697" i="27"/>
  <c r="N697" i="27"/>
  <c r="Q697" i="27"/>
  <c r="O697" i="27"/>
  <c r="R697" i="28"/>
  <c r="Q697" i="28"/>
  <c r="P697" i="28"/>
  <c r="O697" i="28"/>
  <c r="N697" i="28"/>
  <c r="S697" i="28"/>
  <c r="S697" i="25"/>
  <c r="Q697" i="25"/>
  <c r="O697" i="25"/>
  <c r="R697" i="25"/>
  <c r="P697" i="25"/>
  <c r="N697" i="25"/>
  <c r="S697" i="26"/>
  <c r="R697" i="26"/>
  <c r="Q697" i="26"/>
  <c r="N697" i="26"/>
  <c r="P697" i="26"/>
  <c r="O697" i="26"/>
  <c r="P697" i="23"/>
  <c r="N697" i="23"/>
  <c r="O697" i="23"/>
  <c r="R697" i="23"/>
  <c r="Q697" i="23"/>
  <c r="S697" i="23"/>
  <c r="R697" i="24"/>
  <c r="S697" i="24"/>
  <c r="Q697" i="24"/>
  <c r="P697" i="24"/>
  <c r="O697" i="24"/>
  <c r="N697" i="24"/>
  <c r="S697" i="22"/>
  <c r="P697" i="22"/>
  <c r="O697" i="22"/>
  <c r="N697" i="22"/>
  <c r="R697" i="22"/>
  <c r="Q697" i="22"/>
  <c r="Q697" i="21"/>
  <c r="P697" i="21"/>
  <c r="O697" i="21"/>
  <c r="S697" i="21"/>
  <c r="R697" i="21"/>
  <c r="N697" i="21"/>
  <c r="N697" i="18"/>
  <c r="S697" i="18"/>
  <c r="R697" i="18"/>
  <c r="P697" i="18"/>
  <c r="Q697" i="18"/>
  <c r="O697" i="18"/>
  <c r="S697" i="19"/>
  <c r="R697" i="19"/>
  <c r="Q697" i="19"/>
  <c r="P697" i="19"/>
  <c r="O697" i="19"/>
  <c r="N697" i="19"/>
  <c r="M705" i="18"/>
  <c r="J819" i="15"/>
  <c r="P811" i="15"/>
  <c r="H710" i="9"/>
  <c r="B724" i="15"/>
  <c r="I702" i="11"/>
  <c r="M702" i="11"/>
  <c r="L702" i="11"/>
  <c r="J702" i="11"/>
  <c r="K702" i="11"/>
  <c r="Y697" i="11"/>
  <c r="X697" i="11"/>
  <c r="Z697" i="11"/>
  <c r="AA697" i="11"/>
  <c r="AB697" i="11"/>
  <c r="M702" i="9"/>
  <c r="L702" i="9"/>
  <c r="J702" i="9"/>
  <c r="K702" i="9"/>
  <c r="I702" i="9"/>
  <c r="N702" i="9"/>
  <c r="I703" i="11" a="1"/>
  <c r="X698" i="11" a="1"/>
  <c r="N698" i="25" a="1"/>
  <c r="N698" i="29" a="1"/>
  <c r="N698" i="27" a="1"/>
  <c r="I703" i="9" a="1"/>
  <c r="N698" i="18" a="1"/>
  <c r="N698" i="19" a="1"/>
  <c r="N698" i="21" a="1"/>
  <c r="N698" i="30" a="1"/>
  <c r="N698" i="23" a="1"/>
  <c r="N698" i="22" a="1"/>
  <c r="N698" i="28" a="1"/>
  <c r="N698" i="24" a="1"/>
  <c r="N698" i="26" a="1"/>
  <c r="D717" i="31" l="1"/>
  <c r="N812" i="31"/>
  <c r="E717" i="31"/>
  <c r="F717" i="31"/>
  <c r="W706" i="11"/>
  <c r="J820" i="31"/>
  <c r="G717" i="31"/>
  <c r="C717" i="31"/>
  <c r="O812" i="31"/>
  <c r="M812" i="31"/>
  <c r="K812" i="31"/>
  <c r="L812" i="31"/>
  <c r="H717" i="15"/>
  <c r="C717" i="15"/>
  <c r="E717" i="15"/>
  <c r="N812" i="15"/>
  <c r="D717" i="15"/>
  <c r="F717" i="15"/>
  <c r="L812" i="15"/>
  <c r="M812" i="15"/>
  <c r="O812" i="15"/>
  <c r="K812" i="15"/>
  <c r="G717" i="15"/>
  <c r="Q698" i="29"/>
  <c r="S698" i="29"/>
  <c r="R698" i="29"/>
  <c r="N698" i="29"/>
  <c r="O698" i="29"/>
  <c r="P698" i="29"/>
  <c r="S698" i="30"/>
  <c r="R698" i="30"/>
  <c r="Q698" i="30"/>
  <c r="P698" i="30"/>
  <c r="O698" i="30"/>
  <c r="N698" i="30"/>
  <c r="Q698" i="27"/>
  <c r="N698" i="27"/>
  <c r="R698" i="27"/>
  <c r="S698" i="27"/>
  <c r="P698" i="27"/>
  <c r="O698" i="27"/>
  <c r="S698" i="28"/>
  <c r="R698" i="28"/>
  <c r="Q698" i="28"/>
  <c r="P698" i="28"/>
  <c r="O698" i="28"/>
  <c r="N698" i="28"/>
  <c r="O698" i="25"/>
  <c r="R698" i="25"/>
  <c r="P698" i="25"/>
  <c r="S698" i="25"/>
  <c r="N698" i="25"/>
  <c r="Q698" i="25"/>
  <c r="S698" i="26"/>
  <c r="R698" i="26"/>
  <c r="Q698" i="26"/>
  <c r="P698" i="26"/>
  <c r="O698" i="26"/>
  <c r="N698" i="26"/>
  <c r="Q698" i="24"/>
  <c r="P698" i="24"/>
  <c r="O698" i="24"/>
  <c r="N698" i="24"/>
  <c r="S698" i="24"/>
  <c r="R698" i="24"/>
  <c r="S698" i="23"/>
  <c r="Q698" i="23"/>
  <c r="N698" i="23"/>
  <c r="R698" i="23"/>
  <c r="P698" i="23"/>
  <c r="O698" i="23"/>
  <c r="S698" i="21"/>
  <c r="R698" i="21"/>
  <c r="Q698" i="21"/>
  <c r="P698" i="21"/>
  <c r="N698" i="21"/>
  <c r="O698" i="21"/>
  <c r="S698" i="22"/>
  <c r="R698" i="22"/>
  <c r="Q698" i="22"/>
  <c r="P698" i="22"/>
  <c r="O698" i="22"/>
  <c r="N698" i="22"/>
  <c r="O698" i="19"/>
  <c r="N698" i="19"/>
  <c r="S698" i="19"/>
  <c r="R698" i="19"/>
  <c r="Q698" i="19"/>
  <c r="P698" i="19"/>
  <c r="S698" i="18"/>
  <c r="Q698" i="18"/>
  <c r="P698" i="18"/>
  <c r="O698" i="18"/>
  <c r="N698" i="18"/>
  <c r="R698" i="18"/>
  <c r="H711" i="9"/>
  <c r="B725" i="15"/>
  <c r="P812" i="15"/>
  <c r="M706" i="18"/>
  <c r="J820" i="15"/>
  <c r="J703" i="11"/>
  <c r="K703" i="11"/>
  <c r="L703" i="11"/>
  <c r="I703" i="11"/>
  <c r="M703" i="11"/>
  <c r="Y698" i="11"/>
  <c r="Z698" i="11"/>
  <c r="AA698" i="11"/>
  <c r="X698" i="11"/>
  <c r="AB698" i="11"/>
  <c r="L703" i="9"/>
  <c r="J703" i="9"/>
  <c r="M703" i="9"/>
  <c r="I703" i="9"/>
  <c r="K703" i="9"/>
  <c r="N703" i="9"/>
  <c r="I704" i="11" a="1"/>
  <c r="X699" i="11" a="1"/>
  <c r="N699" i="30" a="1"/>
  <c r="N699" i="25" a="1"/>
  <c r="N699" i="23" a="1"/>
  <c r="N699" i="27" a="1"/>
  <c r="N699" i="29" a="1"/>
  <c r="N699" i="26" a="1"/>
  <c r="N699" i="22" a="1"/>
  <c r="N699" i="28" a="1"/>
  <c r="N699" i="24" a="1"/>
  <c r="N699" i="19" a="1"/>
  <c r="N699" i="18" a="1"/>
  <c r="I704" i="9" a="1"/>
  <c r="N699" i="21" a="1"/>
  <c r="M813" i="31" l="1"/>
  <c r="O813" i="31"/>
  <c r="K813" i="31"/>
  <c r="N813" i="31"/>
  <c r="L813" i="31"/>
  <c r="G718" i="31"/>
  <c r="D718" i="31"/>
  <c r="E718" i="31"/>
  <c r="C718" i="31"/>
  <c r="F718" i="31"/>
  <c r="W707" i="11"/>
  <c r="J821" i="31"/>
  <c r="O813" i="15"/>
  <c r="M813" i="15"/>
  <c r="H718" i="15"/>
  <c r="E718" i="15"/>
  <c r="L813" i="15"/>
  <c r="N813" i="15"/>
  <c r="K813" i="15"/>
  <c r="C718" i="15"/>
  <c r="G718" i="15"/>
  <c r="D718" i="15"/>
  <c r="F718" i="15"/>
  <c r="S699" i="29"/>
  <c r="O699" i="29"/>
  <c r="Q699" i="29"/>
  <c r="R699" i="29"/>
  <c r="P699" i="29"/>
  <c r="N699" i="29"/>
  <c r="S699" i="30"/>
  <c r="R699" i="30"/>
  <c r="P699" i="30"/>
  <c r="O699" i="30"/>
  <c r="N699" i="30"/>
  <c r="Q699" i="30"/>
  <c r="S699" i="27"/>
  <c r="Q699" i="27"/>
  <c r="P699" i="27"/>
  <c r="N699" i="27"/>
  <c r="O699" i="27"/>
  <c r="R699" i="27"/>
  <c r="S699" i="28"/>
  <c r="R699" i="28"/>
  <c r="Q699" i="28"/>
  <c r="P699" i="28"/>
  <c r="O699" i="28"/>
  <c r="N699" i="28"/>
  <c r="P699" i="25"/>
  <c r="O699" i="25"/>
  <c r="R699" i="25"/>
  <c r="Q699" i="25"/>
  <c r="N699" i="25"/>
  <c r="S699" i="25"/>
  <c r="S699" i="26"/>
  <c r="Q699" i="26"/>
  <c r="P699" i="26"/>
  <c r="O699" i="26"/>
  <c r="N699" i="26"/>
  <c r="R699" i="26"/>
  <c r="Q699" i="23"/>
  <c r="P699" i="23"/>
  <c r="O699" i="23"/>
  <c r="S699" i="23"/>
  <c r="N699" i="23"/>
  <c r="R699" i="23"/>
  <c r="S699" i="24"/>
  <c r="R699" i="24"/>
  <c r="Q699" i="24"/>
  <c r="P699" i="24"/>
  <c r="O699" i="24"/>
  <c r="N699" i="24"/>
  <c r="S699" i="22"/>
  <c r="Q699" i="22"/>
  <c r="P699" i="22"/>
  <c r="R699" i="22"/>
  <c r="O699" i="22"/>
  <c r="N699" i="22"/>
  <c r="P699" i="21"/>
  <c r="R699" i="21"/>
  <c r="N699" i="21"/>
  <c r="Q699" i="21"/>
  <c r="O699" i="21"/>
  <c r="S699" i="21"/>
  <c r="O699" i="18"/>
  <c r="S699" i="18"/>
  <c r="R699" i="18"/>
  <c r="Q699" i="18"/>
  <c r="P699" i="18"/>
  <c r="N699" i="18"/>
  <c r="S699" i="19"/>
  <c r="R699" i="19"/>
  <c r="Q699" i="19"/>
  <c r="P699" i="19"/>
  <c r="O699" i="19"/>
  <c r="N699" i="19"/>
  <c r="M707" i="18"/>
  <c r="J821" i="15"/>
  <c r="H712" i="9"/>
  <c r="B726" i="15"/>
  <c r="P813" i="15"/>
  <c r="L704" i="11"/>
  <c r="M704" i="11"/>
  <c r="K704" i="11"/>
  <c r="J704" i="11"/>
  <c r="I704" i="11"/>
  <c r="AB699" i="11"/>
  <c r="AA699" i="11"/>
  <c r="Z699" i="11"/>
  <c r="Y699" i="11"/>
  <c r="X699" i="11"/>
  <c r="M704" i="9"/>
  <c r="L704" i="9"/>
  <c r="I704" i="9"/>
  <c r="J704" i="9"/>
  <c r="N704" i="9"/>
  <c r="K704" i="9"/>
  <c r="I705" i="11" a="1"/>
  <c r="X700" i="11" a="1"/>
  <c r="N700" i="18" a="1"/>
  <c r="N700" i="22" a="1"/>
  <c r="N700" i="26" a="1"/>
  <c r="N700" i="25" a="1"/>
  <c r="N700" i="23" a="1"/>
  <c r="I705" i="9" a="1"/>
  <c r="N700" i="27" a="1"/>
  <c r="N700" i="21" a="1"/>
  <c r="N700" i="29" a="1"/>
  <c r="N700" i="24" a="1"/>
  <c r="N700" i="30" a="1"/>
  <c r="N700" i="28" a="1"/>
  <c r="N700" i="19" a="1"/>
  <c r="O814" i="31" l="1"/>
  <c r="K814" i="31"/>
  <c r="M814" i="31"/>
  <c r="W708" i="11"/>
  <c r="J822" i="31"/>
  <c r="E719" i="31"/>
  <c r="L814" i="31"/>
  <c r="N814" i="31"/>
  <c r="F719" i="31"/>
  <c r="C719" i="31"/>
  <c r="D719" i="31"/>
  <c r="G719" i="31"/>
  <c r="M814" i="15"/>
  <c r="G719" i="15"/>
  <c r="K814" i="15"/>
  <c r="E719" i="15"/>
  <c r="H719" i="15"/>
  <c r="C719" i="15"/>
  <c r="F719" i="15"/>
  <c r="D719" i="15"/>
  <c r="N814" i="15"/>
  <c r="O814" i="15"/>
  <c r="L814" i="15"/>
  <c r="P700" i="29"/>
  <c r="S700" i="29"/>
  <c r="R700" i="29"/>
  <c r="N700" i="29"/>
  <c r="Q700" i="29"/>
  <c r="O700" i="29"/>
  <c r="R700" i="30"/>
  <c r="S700" i="30"/>
  <c r="Q700" i="30"/>
  <c r="P700" i="30"/>
  <c r="O700" i="30"/>
  <c r="N700" i="30"/>
  <c r="P700" i="27"/>
  <c r="N700" i="27"/>
  <c r="O700" i="27"/>
  <c r="Q700" i="27"/>
  <c r="S700" i="27"/>
  <c r="R700" i="27"/>
  <c r="S700" i="28"/>
  <c r="R700" i="28"/>
  <c r="Q700" i="28"/>
  <c r="P700" i="28"/>
  <c r="O700" i="28"/>
  <c r="N700" i="28"/>
  <c r="Q700" i="25"/>
  <c r="R700" i="25"/>
  <c r="N700" i="25"/>
  <c r="P700" i="25"/>
  <c r="S700" i="25"/>
  <c r="O700" i="25"/>
  <c r="O700" i="26"/>
  <c r="N700" i="26"/>
  <c r="S700" i="26"/>
  <c r="R700" i="26"/>
  <c r="Q700" i="26"/>
  <c r="P700" i="26"/>
  <c r="N700" i="24"/>
  <c r="S700" i="24"/>
  <c r="R700" i="24"/>
  <c r="Q700" i="24"/>
  <c r="P700" i="24"/>
  <c r="O700" i="24"/>
  <c r="N700" i="23"/>
  <c r="S700" i="23"/>
  <c r="R700" i="23"/>
  <c r="Q700" i="23"/>
  <c r="O700" i="23"/>
  <c r="P700" i="23"/>
  <c r="Q700" i="21"/>
  <c r="O700" i="21"/>
  <c r="P700" i="21"/>
  <c r="R700" i="21"/>
  <c r="N700" i="21"/>
  <c r="S700" i="21"/>
  <c r="S700" i="22"/>
  <c r="R700" i="22"/>
  <c r="Q700" i="22"/>
  <c r="P700" i="22"/>
  <c r="O700" i="22"/>
  <c r="N700" i="22"/>
  <c r="R700" i="19"/>
  <c r="Q700" i="19"/>
  <c r="P700" i="19"/>
  <c r="S700" i="19"/>
  <c r="O700" i="19"/>
  <c r="N700" i="19"/>
  <c r="P700" i="18"/>
  <c r="Q700" i="18"/>
  <c r="N700" i="18"/>
  <c r="R700" i="18"/>
  <c r="S700" i="18"/>
  <c r="O700" i="18"/>
  <c r="H713" i="9"/>
  <c r="B727" i="15"/>
  <c r="M708" i="18"/>
  <c r="J822" i="15"/>
  <c r="P814" i="15"/>
  <c r="I705" i="11"/>
  <c r="K705" i="11"/>
  <c r="M705" i="11"/>
  <c r="L705" i="11"/>
  <c r="J705" i="11"/>
  <c r="X700" i="11"/>
  <c r="AB700" i="11"/>
  <c r="Y700" i="11"/>
  <c r="AA700" i="11"/>
  <c r="Z700" i="11"/>
  <c r="J705" i="9"/>
  <c r="N705" i="9"/>
  <c r="K705" i="9"/>
  <c r="M705" i="9"/>
  <c r="I705" i="9"/>
  <c r="L705" i="9"/>
  <c r="I706" i="11" a="1"/>
  <c r="X701" i="11" a="1"/>
  <c r="N701" i="23" a="1"/>
  <c r="N701" i="30" a="1"/>
  <c r="N701" i="22" a="1"/>
  <c r="I706" i="9" a="1"/>
  <c r="N701" i="29" a="1"/>
  <c r="N701" i="28" a="1"/>
  <c r="N701" i="27" a="1"/>
  <c r="N701" i="25" a="1"/>
  <c r="N701" i="26" a="1"/>
  <c r="N701" i="19" a="1"/>
  <c r="N701" i="21" a="1"/>
  <c r="N701" i="24" a="1"/>
  <c r="N701" i="18" a="1"/>
  <c r="K815" i="31" l="1"/>
  <c r="F720" i="31"/>
  <c r="M815" i="31"/>
  <c r="L815" i="31"/>
  <c r="E720" i="31"/>
  <c r="G720" i="31"/>
  <c r="W709" i="11"/>
  <c r="J823" i="31"/>
  <c r="N815" i="31"/>
  <c r="O815" i="31"/>
  <c r="D720" i="31"/>
  <c r="C720" i="31"/>
  <c r="N815" i="15"/>
  <c r="F720" i="15"/>
  <c r="O815" i="15"/>
  <c r="L815" i="15"/>
  <c r="M815" i="15"/>
  <c r="E720" i="15"/>
  <c r="H720" i="15"/>
  <c r="K815" i="15"/>
  <c r="C720" i="15"/>
  <c r="D720" i="15"/>
  <c r="G720" i="15"/>
  <c r="R701" i="29"/>
  <c r="P701" i="29"/>
  <c r="Q701" i="29"/>
  <c r="O701" i="29"/>
  <c r="S701" i="29"/>
  <c r="N701" i="29"/>
  <c r="P701" i="30"/>
  <c r="O701" i="30"/>
  <c r="N701" i="30"/>
  <c r="S701" i="30"/>
  <c r="R701" i="30"/>
  <c r="Q701" i="30"/>
  <c r="N701" i="27"/>
  <c r="R701" i="27"/>
  <c r="S701" i="27"/>
  <c r="Q701" i="27"/>
  <c r="O701" i="27"/>
  <c r="P701" i="27"/>
  <c r="R701" i="28"/>
  <c r="Q701" i="28"/>
  <c r="P701" i="28"/>
  <c r="O701" i="28"/>
  <c r="N701" i="28"/>
  <c r="S701" i="28"/>
  <c r="R701" i="25"/>
  <c r="O701" i="25"/>
  <c r="Q701" i="25"/>
  <c r="S701" i="25"/>
  <c r="P701" i="25"/>
  <c r="N701" i="25"/>
  <c r="S701" i="26"/>
  <c r="R701" i="26"/>
  <c r="Q701" i="26"/>
  <c r="N701" i="26"/>
  <c r="P701" i="26"/>
  <c r="O701" i="26"/>
  <c r="N701" i="23"/>
  <c r="P701" i="23"/>
  <c r="Q701" i="23"/>
  <c r="R701" i="23"/>
  <c r="S701" i="23"/>
  <c r="O701" i="23"/>
  <c r="R701" i="24"/>
  <c r="N701" i="24"/>
  <c r="S701" i="24"/>
  <c r="Q701" i="24"/>
  <c r="P701" i="24"/>
  <c r="O701" i="24"/>
  <c r="S701" i="22"/>
  <c r="Q701" i="22"/>
  <c r="P701" i="22"/>
  <c r="O701" i="22"/>
  <c r="N701" i="22"/>
  <c r="R701" i="22"/>
  <c r="P701" i="21"/>
  <c r="Q701" i="21"/>
  <c r="O701" i="21"/>
  <c r="R701" i="21"/>
  <c r="S701" i="21"/>
  <c r="N701" i="21"/>
  <c r="S701" i="19"/>
  <c r="R701" i="19"/>
  <c r="Q701" i="19"/>
  <c r="P701" i="19"/>
  <c r="O701" i="19"/>
  <c r="N701" i="19"/>
  <c r="Q701" i="18"/>
  <c r="R701" i="18"/>
  <c r="P701" i="18"/>
  <c r="N701" i="18"/>
  <c r="S701" i="18"/>
  <c r="O701" i="18"/>
  <c r="H714" i="9"/>
  <c r="B728" i="15"/>
  <c r="M709" i="18"/>
  <c r="J823" i="15"/>
  <c r="P815" i="15"/>
  <c r="L706" i="11"/>
  <c r="I706" i="11"/>
  <c r="K706" i="11"/>
  <c r="J706" i="11"/>
  <c r="M706" i="11"/>
  <c r="Z701" i="11"/>
  <c r="AB701" i="11"/>
  <c r="X701" i="11"/>
  <c r="Y701" i="11"/>
  <c r="AA701" i="11"/>
  <c r="L706" i="9"/>
  <c r="J706" i="9"/>
  <c r="K706" i="9"/>
  <c r="N706" i="9"/>
  <c r="I706" i="9"/>
  <c r="M706" i="9"/>
  <c r="I707" i="11" a="1"/>
  <c r="X702" i="11" a="1"/>
  <c r="N702" i="24" a="1"/>
  <c r="N702" i="25" a="1"/>
  <c r="I707" i="9" a="1"/>
  <c r="N702" i="18" a="1"/>
  <c r="N702" i="27" a="1"/>
  <c r="N702" i="28" a="1"/>
  <c r="N702" i="22" a="1"/>
  <c r="N702" i="23" a="1"/>
  <c r="N702" i="29" a="1"/>
  <c r="N702" i="19" a="1"/>
  <c r="N702" i="21" a="1"/>
  <c r="N702" i="26" a="1"/>
  <c r="N702" i="30" a="1"/>
  <c r="O816" i="31" l="1"/>
  <c r="K816" i="31"/>
  <c r="E721" i="31"/>
  <c r="N816" i="31"/>
  <c r="L816" i="31"/>
  <c r="G721" i="31"/>
  <c r="F721" i="31"/>
  <c r="M816" i="31"/>
  <c r="W710" i="11"/>
  <c r="J824" i="31"/>
  <c r="C721" i="31"/>
  <c r="D721" i="31"/>
  <c r="L816" i="15"/>
  <c r="H721" i="15"/>
  <c r="K816" i="15"/>
  <c r="M816" i="15"/>
  <c r="G721" i="15"/>
  <c r="O816" i="15"/>
  <c r="N816" i="15"/>
  <c r="C721" i="15"/>
  <c r="E721" i="15"/>
  <c r="D721" i="15"/>
  <c r="F721" i="15"/>
  <c r="N702" i="29"/>
  <c r="R702" i="29"/>
  <c r="S702" i="29"/>
  <c r="P702" i="29"/>
  <c r="O702" i="29"/>
  <c r="Q702" i="29"/>
  <c r="S702" i="30"/>
  <c r="R702" i="30"/>
  <c r="Q702" i="30"/>
  <c r="P702" i="30"/>
  <c r="O702" i="30"/>
  <c r="N702" i="30"/>
  <c r="N702" i="27"/>
  <c r="S702" i="27"/>
  <c r="Q702" i="27"/>
  <c r="P702" i="27"/>
  <c r="O702" i="27"/>
  <c r="R702" i="27"/>
  <c r="S702" i="28"/>
  <c r="R702" i="28"/>
  <c r="Q702" i="28"/>
  <c r="P702" i="28"/>
  <c r="O702" i="28"/>
  <c r="N702" i="28"/>
  <c r="O702" i="25"/>
  <c r="S702" i="25"/>
  <c r="P702" i="25"/>
  <c r="R702" i="25"/>
  <c r="N702" i="25"/>
  <c r="Q702" i="25"/>
  <c r="S702" i="26"/>
  <c r="R702" i="26"/>
  <c r="Q702" i="26"/>
  <c r="P702" i="26"/>
  <c r="O702" i="26"/>
  <c r="N702" i="26"/>
  <c r="Q702" i="24"/>
  <c r="P702" i="24"/>
  <c r="O702" i="24"/>
  <c r="N702" i="24"/>
  <c r="S702" i="24"/>
  <c r="R702" i="24"/>
  <c r="S702" i="23"/>
  <c r="R702" i="23"/>
  <c r="O702" i="23"/>
  <c r="P702" i="23"/>
  <c r="Q702" i="23"/>
  <c r="N702" i="23"/>
  <c r="S702" i="21"/>
  <c r="O702" i="21"/>
  <c r="P702" i="21"/>
  <c r="N702" i="21"/>
  <c r="R702" i="21"/>
  <c r="Q702" i="21"/>
  <c r="S702" i="22"/>
  <c r="R702" i="22"/>
  <c r="Q702" i="22"/>
  <c r="P702" i="22"/>
  <c r="O702" i="22"/>
  <c r="N702" i="22"/>
  <c r="N702" i="18"/>
  <c r="S702" i="18"/>
  <c r="O702" i="18"/>
  <c r="R702" i="18"/>
  <c r="P702" i="18"/>
  <c r="Q702" i="18"/>
  <c r="O702" i="19"/>
  <c r="N702" i="19"/>
  <c r="S702" i="19"/>
  <c r="R702" i="19"/>
  <c r="Q702" i="19"/>
  <c r="P702" i="19"/>
  <c r="M710" i="18"/>
  <c r="J824" i="15"/>
  <c r="P816" i="15"/>
  <c r="H715" i="9"/>
  <c r="B729" i="15"/>
  <c r="J707" i="11"/>
  <c r="K707" i="11"/>
  <c r="L707" i="11"/>
  <c r="M707" i="11"/>
  <c r="I707" i="11"/>
  <c r="AA702" i="11"/>
  <c r="X702" i="11"/>
  <c r="Z702" i="11"/>
  <c r="AB702" i="11"/>
  <c r="Y702" i="11"/>
  <c r="M707" i="9"/>
  <c r="N707" i="9"/>
  <c r="I707" i="9"/>
  <c r="L707" i="9"/>
  <c r="J707" i="9"/>
  <c r="K707" i="9"/>
  <c r="I708" i="11" a="1"/>
  <c r="X703" i="11" a="1"/>
  <c r="I708" i="9" a="1"/>
  <c r="N703" i="24" a="1"/>
  <c r="N703" i="23" a="1"/>
  <c r="N703" i="29" a="1"/>
  <c r="N703" i="19" a="1"/>
  <c r="N703" i="21" a="1"/>
  <c r="N703" i="25" a="1"/>
  <c r="N703" i="22" a="1"/>
  <c r="N703" i="27" a="1"/>
  <c r="N703" i="28" a="1"/>
  <c r="N703" i="26" a="1"/>
  <c r="N703" i="18" a="1"/>
  <c r="N703" i="30" a="1"/>
  <c r="L817" i="31" l="1"/>
  <c r="N817" i="31"/>
  <c r="C722" i="31"/>
  <c r="G722" i="31"/>
  <c r="F722" i="31"/>
  <c r="E722" i="31"/>
  <c r="M817" i="31"/>
  <c r="K817" i="31"/>
  <c r="W711" i="11"/>
  <c r="J825" i="31"/>
  <c r="D722" i="31"/>
  <c r="O817" i="31"/>
  <c r="O817" i="15"/>
  <c r="L817" i="15"/>
  <c r="K817" i="15"/>
  <c r="G722" i="15"/>
  <c r="N817" i="15"/>
  <c r="E722" i="15"/>
  <c r="F722" i="15"/>
  <c r="C722" i="15"/>
  <c r="H722" i="15"/>
  <c r="M817" i="15"/>
  <c r="D722" i="15"/>
  <c r="P703" i="29"/>
  <c r="Q703" i="29"/>
  <c r="O703" i="29"/>
  <c r="S703" i="29"/>
  <c r="N703" i="29"/>
  <c r="R703" i="29"/>
  <c r="S703" i="30"/>
  <c r="R703" i="30"/>
  <c r="P703" i="30"/>
  <c r="O703" i="30"/>
  <c r="N703" i="30"/>
  <c r="Q703" i="30"/>
  <c r="S703" i="27"/>
  <c r="R703" i="27"/>
  <c r="N703" i="27"/>
  <c r="O703" i="27"/>
  <c r="P703" i="27"/>
  <c r="Q703" i="27"/>
  <c r="S703" i="28"/>
  <c r="R703" i="28"/>
  <c r="Q703" i="28"/>
  <c r="P703" i="28"/>
  <c r="O703" i="28"/>
  <c r="N703" i="28"/>
  <c r="P703" i="25"/>
  <c r="S703" i="25"/>
  <c r="R703" i="25"/>
  <c r="Q703" i="25"/>
  <c r="O703" i="25"/>
  <c r="N703" i="25"/>
  <c r="S703" i="26"/>
  <c r="Q703" i="26"/>
  <c r="P703" i="26"/>
  <c r="O703" i="26"/>
  <c r="N703" i="26"/>
  <c r="R703" i="26"/>
  <c r="S703" i="24"/>
  <c r="R703" i="24"/>
  <c r="Q703" i="24"/>
  <c r="P703" i="24"/>
  <c r="O703" i="24"/>
  <c r="N703" i="24"/>
  <c r="O703" i="23"/>
  <c r="Q703" i="23"/>
  <c r="P703" i="23"/>
  <c r="S703" i="23"/>
  <c r="N703" i="23"/>
  <c r="R703" i="23"/>
  <c r="S703" i="22"/>
  <c r="R703" i="22"/>
  <c r="Q703" i="22"/>
  <c r="P703" i="22"/>
  <c r="O703" i="22"/>
  <c r="N703" i="22"/>
  <c r="S703" i="21"/>
  <c r="N703" i="21"/>
  <c r="R703" i="21"/>
  <c r="Q703" i="21"/>
  <c r="O703" i="21"/>
  <c r="P703" i="21"/>
  <c r="S703" i="19"/>
  <c r="R703" i="19"/>
  <c r="Q703" i="19"/>
  <c r="P703" i="19"/>
  <c r="O703" i="19"/>
  <c r="N703" i="19"/>
  <c r="N703" i="18"/>
  <c r="S703" i="18"/>
  <c r="Q703" i="18"/>
  <c r="R703" i="18"/>
  <c r="O703" i="18"/>
  <c r="P703" i="18"/>
  <c r="H716" i="9"/>
  <c r="B730" i="15"/>
  <c r="M711" i="18"/>
  <c r="J825" i="15"/>
  <c r="P817" i="15"/>
  <c r="L708" i="11"/>
  <c r="M708" i="11"/>
  <c r="K708" i="11"/>
  <c r="J708" i="11"/>
  <c r="I708" i="11"/>
  <c r="Y703" i="11"/>
  <c r="Z703" i="11"/>
  <c r="AA703" i="11"/>
  <c r="AB703" i="11"/>
  <c r="X703" i="11"/>
  <c r="J708" i="9"/>
  <c r="K708" i="9"/>
  <c r="L708" i="9"/>
  <c r="M708" i="9"/>
  <c r="I708" i="9"/>
  <c r="N708" i="9"/>
  <c r="I709" i="11" a="1"/>
  <c r="X704" i="11" a="1"/>
  <c r="N704" i="24" a="1"/>
  <c r="N704" i="22" a="1"/>
  <c r="N704" i="23" a="1"/>
  <c r="N704" i="25" a="1"/>
  <c r="N704" i="26" a="1"/>
  <c r="I709" i="9" a="1"/>
  <c r="N704" i="21" a="1"/>
  <c r="N704" i="27" a="1"/>
  <c r="N704" i="18" a="1"/>
  <c r="N704" i="29" a="1"/>
  <c r="N704" i="19" a="1"/>
  <c r="N704" i="30" a="1"/>
  <c r="N704" i="28" a="1"/>
  <c r="K818" i="31" l="1"/>
  <c r="E723" i="31"/>
  <c r="F723" i="31"/>
  <c r="M818" i="31"/>
  <c r="C723" i="31"/>
  <c r="L818" i="31"/>
  <c r="D723" i="31"/>
  <c r="O818" i="31"/>
  <c r="N818" i="31"/>
  <c r="W712" i="11"/>
  <c r="J826" i="31"/>
  <c r="G723" i="31"/>
  <c r="M818" i="15"/>
  <c r="O818" i="15"/>
  <c r="F723" i="15"/>
  <c r="K818" i="15"/>
  <c r="E723" i="15"/>
  <c r="L818" i="15"/>
  <c r="H723" i="15"/>
  <c r="N818" i="15"/>
  <c r="D723" i="15"/>
  <c r="C723" i="15"/>
  <c r="G723" i="15"/>
  <c r="R704" i="29"/>
  <c r="N704" i="29"/>
  <c r="Q704" i="29"/>
  <c r="S704" i="29"/>
  <c r="P704" i="29"/>
  <c r="O704" i="29"/>
  <c r="R704" i="30"/>
  <c r="S704" i="30"/>
  <c r="Q704" i="30"/>
  <c r="P704" i="30"/>
  <c r="O704" i="30"/>
  <c r="N704" i="30"/>
  <c r="O704" i="27"/>
  <c r="Q704" i="27"/>
  <c r="R704" i="27"/>
  <c r="N704" i="27"/>
  <c r="P704" i="27"/>
  <c r="S704" i="27"/>
  <c r="S704" i="28"/>
  <c r="R704" i="28"/>
  <c r="Q704" i="28"/>
  <c r="P704" i="28"/>
  <c r="O704" i="28"/>
  <c r="N704" i="28"/>
  <c r="Q704" i="25"/>
  <c r="S704" i="25"/>
  <c r="P704" i="25"/>
  <c r="N704" i="25"/>
  <c r="O704" i="25"/>
  <c r="R704" i="25"/>
  <c r="O704" i="26"/>
  <c r="N704" i="26"/>
  <c r="S704" i="26"/>
  <c r="R704" i="26"/>
  <c r="Q704" i="26"/>
  <c r="P704" i="26"/>
  <c r="P704" i="23"/>
  <c r="S704" i="23"/>
  <c r="R704" i="23"/>
  <c r="O704" i="23"/>
  <c r="Q704" i="23"/>
  <c r="N704" i="23"/>
  <c r="N704" i="24"/>
  <c r="S704" i="24"/>
  <c r="R704" i="24"/>
  <c r="Q704" i="24"/>
  <c r="P704" i="24"/>
  <c r="O704" i="24"/>
  <c r="S704" i="21"/>
  <c r="R704" i="21"/>
  <c r="Q704" i="21"/>
  <c r="P704" i="21"/>
  <c r="N704" i="21"/>
  <c r="O704" i="21"/>
  <c r="S704" i="22"/>
  <c r="R704" i="22"/>
  <c r="Q704" i="22"/>
  <c r="P704" i="22"/>
  <c r="O704" i="22"/>
  <c r="N704" i="22"/>
  <c r="S704" i="18"/>
  <c r="Q704" i="18"/>
  <c r="P704" i="18"/>
  <c r="N704" i="18"/>
  <c r="O704" i="18"/>
  <c r="R704" i="18"/>
  <c r="S704" i="19"/>
  <c r="R704" i="19"/>
  <c r="Q704" i="19"/>
  <c r="P704" i="19"/>
  <c r="O704" i="19"/>
  <c r="N704" i="19"/>
  <c r="M712" i="18"/>
  <c r="J826" i="15"/>
  <c r="P818" i="15"/>
  <c r="H717" i="9"/>
  <c r="B731" i="15"/>
  <c r="M709" i="11"/>
  <c r="I709" i="11"/>
  <c r="K709" i="11"/>
  <c r="J709" i="11"/>
  <c r="L709" i="11"/>
  <c r="AB704" i="11"/>
  <c r="Z704" i="11"/>
  <c r="X704" i="11"/>
  <c r="Y704" i="11"/>
  <c r="AA704" i="11"/>
  <c r="J709" i="9"/>
  <c r="M709" i="9"/>
  <c r="I709" i="9"/>
  <c r="L709" i="9"/>
  <c r="K709" i="9"/>
  <c r="N709" i="9"/>
  <c r="I710" i="11" a="1"/>
  <c r="X705" i="11" a="1"/>
  <c r="N705" i="21" a="1"/>
  <c r="I710" i="9" a="1"/>
  <c r="N705" i="30" a="1"/>
  <c r="N705" i="22" a="1"/>
  <c r="N705" i="29" a="1"/>
  <c r="N705" i="26" a="1"/>
  <c r="N705" i="18" a="1"/>
  <c r="N705" i="27" a="1"/>
  <c r="N705" i="24" a="1"/>
  <c r="N705" i="25" a="1"/>
  <c r="N705" i="19" a="1"/>
  <c r="N705" i="28" a="1"/>
  <c r="N705" i="23" a="1"/>
  <c r="L819" i="31" l="1"/>
  <c r="N819" i="31"/>
  <c r="D724" i="31"/>
  <c r="M819" i="31"/>
  <c r="O819" i="31"/>
  <c r="C724" i="31"/>
  <c r="G724" i="31"/>
  <c r="K819" i="31"/>
  <c r="E724" i="31"/>
  <c r="F724" i="31"/>
  <c r="W713" i="11"/>
  <c r="J827" i="31"/>
  <c r="E724" i="15"/>
  <c r="G724" i="15"/>
  <c r="D724" i="15"/>
  <c r="H724" i="15"/>
  <c r="K819" i="15"/>
  <c r="N819" i="15"/>
  <c r="L819" i="15"/>
  <c r="F724" i="15"/>
  <c r="O819" i="15"/>
  <c r="M819" i="15"/>
  <c r="C724" i="15"/>
  <c r="S705" i="29"/>
  <c r="Q705" i="29"/>
  <c r="O705" i="29"/>
  <c r="N705" i="29"/>
  <c r="R705" i="29"/>
  <c r="P705" i="29"/>
  <c r="P705" i="30"/>
  <c r="O705" i="30"/>
  <c r="N705" i="30"/>
  <c r="S705" i="30"/>
  <c r="R705" i="30"/>
  <c r="Q705" i="30"/>
  <c r="Q705" i="27"/>
  <c r="N705" i="27"/>
  <c r="S705" i="27"/>
  <c r="P705" i="27"/>
  <c r="R705" i="27"/>
  <c r="O705" i="27"/>
  <c r="R705" i="28"/>
  <c r="Q705" i="28"/>
  <c r="P705" i="28"/>
  <c r="O705" i="28"/>
  <c r="N705" i="28"/>
  <c r="S705" i="28"/>
  <c r="R705" i="25"/>
  <c r="P705" i="25"/>
  <c r="N705" i="25"/>
  <c r="O705" i="25"/>
  <c r="S705" i="25"/>
  <c r="Q705" i="25"/>
  <c r="S705" i="26"/>
  <c r="R705" i="26"/>
  <c r="Q705" i="26"/>
  <c r="N705" i="26"/>
  <c r="O705" i="26"/>
  <c r="P705" i="26"/>
  <c r="R705" i="24"/>
  <c r="S705" i="24"/>
  <c r="Q705" i="24"/>
  <c r="P705" i="24"/>
  <c r="O705" i="24"/>
  <c r="N705" i="24"/>
  <c r="N705" i="23"/>
  <c r="R705" i="23"/>
  <c r="Q705" i="23"/>
  <c r="P705" i="23"/>
  <c r="O705" i="23"/>
  <c r="S705" i="23"/>
  <c r="S705" i="22"/>
  <c r="Q705" i="22"/>
  <c r="P705" i="22"/>
  <c r="O705" i="22"/>
  <c r="N705" i="22"/>
  <c r="R705" i="22"/>
  <c r="P705" i="21"/>
  <c r="R705" i="21"/>
  <c r="Q705" i="21"/>
  <c r="S705" i="21"/>
  <c r="N705" i="21"/>
  <c r="O705" i="21"/>
  <c r="S705" i="19"/>
  <c r="R705" i="19"/>
  <c r="Q705" i="19"/>
  <c r="P705" i="19"/>
  <c r="O705" i="19"/>
  <c r="N705" i="19"/>
  <c r="S705" i="18"/>
  <c r="N705" i="18"/>
  <c r="P705" i="18"/>
  <c r="R705" i="18"/>
  <c r="O705" i="18"/>
  <c r="Q705" i="18"/>
  <c r="H718" i="9"/>
  <c r="B732" i="15"/>
  <c r="M713" i="18"/>
  <c r="J827" i="15"/>
  <c r="P819" i="15"/>
  <c r="L710" i="11"/>
  <c r="I710" i="11"/>
  <c r="M710" i="11"/>
  <c r="K710" i="11"/>
  <c r="J710" i="11"/>
  <c r="AA705" i="11"/>
  <c r="Z705" i="11"/>
  <c r="AB705" i="11"/>
  <c r="Y705" i="11"/>
  <c r="X705" i="11"/>
  <c r="J710" i="9"/>
  <c r="L710" i="9"/>
  <c r="N710" i="9"/>
  <c r="I710" i="9"/>
  <c r="M710" i="9"/>
  <c r="K710" i="9"/>
  <c r="I711" i="11" a="1"/>
  <c r="X706" i="11" a="1"/>
  <c r="N706" i="21" a="1"/>
  <c r="N706" i="24" a="1"/>
  <c r="N706" i="23" a="1"/>
  <c r="I711" i="9" a="1"/>
  <c r="N706" i="25" a="1"/>
  <c r="N706" i="22" a="1"/>
  <c r="N706" i="29" a="1"/>
  <c r="N706" i="30" a="1"/>
  <c r="N706" i="26" a="1"/>
  <c r="N706" i="28" a="1"/>
  <c r="N706" i="19" a="1"/>
  <c r="N706" i="18" a="1"/>
  <c r="N706" i="27" a="1"/>
  <c r="W714" i="11" l="1"/>
  <c r="J828" i="31"/>
  <c r="M820" i="31"/>
  <c r="L820" i="31"/>
  <c r="D725" i="31"/>
  <c r="G725" i="31"/>
  <c r="C725" i="31"/>
  <c r="O820" i="31"/>
  <c r="N820" i="31"/>
  <c r="E725" i="31"/>
  <c r="K820" i="31"/>
  <c r="F725" i="31"/>
  <c r="O820" i="15"/>
  <c r="K820" i="15"/>
  <c r="C725" i="15"/>
  <c r="L820" i="15"/>
  <c r="G725" i="15"/>
  <c r="M820" i="15"/>
  <c r="F725" i="15"/>
  <c r="D725" i="15"/>
  <c r="E725" i="15"/>
  <c r="N820" i="15"/>
  <c r="H725" i="15"/>
  <c r="N706" i="29"/>
  <c r="Q706" i="29"/>
  <c r="S706" i="29"/>
  <c r="P706" i="29"/>
  <c r="R706" i="29"/>
  <c r="O706" i="29"/>
  <c r="S706" i="30"/>
  <c r="R706" i="30"/>
  <c r="Q706" i="30"/>
  <c r="P706" i="30"/>
  <c r="O706" i="30"/>
  <c r="N706" i="30"/>
  <c r="R706" i="27"/>
  <c r="Q706" i="27"/>
  <c r="N706" i="27"/>
  <c r="S706" i="27"/>
  <c r="O706" i="27"/>
  <c r="P706" i="27"/>
  <c r="S706" i="28"/>
  <c r="R706" i="28"/>
  <c r="Q706" i="28"/>
  <c r="P706" i="28"/>
  <c r="O706" i="28"/>
  <c r="N706" i="28"/>
  <c r="O706" i="25"/>
  <c r="S706" i="25"/>
  <c r="R706" i="25"/>
  <c r="N706" i="25"/>
  <c r="Q706" i="25"/>
  <c r="P706" i="25"/>
  <c r="S706" i="26"/>
  <c r="R706" i="26"/>
  <c r="Q706" i="26"/>
  <c r="P706" i="26"/>
  <c r="O706" i="26"/>
  <c r="N706" i="26"/>
  <c r="R706" i="23"/>
  <c r="P706" i="23"/>
  <c r="N706" i="23"/>
  <c r="S706" i="23"/>
  <c r="Q706" i="23"/>
  <c r="O706" i="23"/>
  <c r="Q706" i="24"/>
  <c r="P706" i="24"/>
  <c r="O706" i="24"/>
  <c r="N706" i="24"/>
  <c r="S706" i="24"/>
  <c r="R706" i="24"/>
  <c r="O706" i="21"/>
  <c r="R706" i="21"/>
  <c r="N706" i="21"/>
  <c r="S706" i="21"/>
  <c r="Q706" i="21"/>
  <c r="P706" i="21"/>
  <c r="S706" i="22"/>
  <c r="R706" i="22"/>
  <c r="Q706" i="22"/>
  <c r="P706" i="22"/>
  <c r="O706" i="22"/>
  <c r="N706" i="22"/>
  <c r="Q706" i="18"/>
  <c r="N706" i="18"/>
  <c r="P706" i="18"/>
  <c r="R706" i="18"/>
  <c r="S706" i="18"/>
  <c r="O706" i="18"/>
  <c r="O706" i="19"/>
  <c r="N706" i="19"/>
  <c r="S706" i="19"/>
  <c r="R706" i="19"/>
  <c r="Q706" i="19"/>
  <c r="P706" i="19"/>
  <c r="H719" i="9"/>
  <c r="B733" i="15"/>
  <c r="M714" i="18"/>
  <c r="J828" i="15"/>
  <c r="P820" i="15"/>
  <c r="K711" i="11"/>
  <c r="L711" i="11"/>
  <c r="I711" i="11"/>
  <c r="J711" i="11"/>
  <c r="M711" i="11"/>
  <c r="X706" i="11"/>
  <c r="Z706" i="11"/>
  <c r="AA706" i="11"/>
  <c r="Y706" i="11"/>
  <c r="AB706" i="11"/>
  <c r="K711" i="9"/>
  <c r="L711" i="9"/>
  <c r="N711" i="9"/>
  <c r="I711" i="9"/>
  <c r="J711" i="9"/>
  <c r="M711" i="9"/>
  <c r="I712" i="11" a="1"/>
  <c r="X707" i="11" a="1"/>
  <c r="N707" i="19" a="1"/>
  <c r="N707" i="24" a="1"/>
  <c r="N707" i="26" a="1"/>
  <c r="N707" i="25" a="1"/>
  <c r="N707" i="30" a="1"/>
  <c r="N707" i="23" a="1"/>
  <c r="N707" i="27" a="1"/>
  <c r="N707" i="18" a="1"/>
  <c r="N707" i="21" a="1"/>
  <c r="N707" i="28" a="1"/>
  <c r="N707" i="22" a="1"/>
  <c r="N707" i="29" a="1"/>
  <c r="I712" i="9" a="1"/>
  <c r="G726" i="31" l="1"/>
  <c r="L821" i="31"/>
  <c r="C726" i="31"/>
  <c r="O821" i="31"/>
  <c r="K821" i="31"/>
  <c r="M821" i="31"/>
  <c r="F726" i="31"/>
  <c r="E726" i="31"/>
  <c r="N821" i="31"/>
  <c r="D726" i="31"/>
  <c r="W715" i="11"/>
  <c r="J829" i="31"/>
  <c r="G726" i="15"/>
  <c r="D726" i="15"/>
  <c r="L821" i="15"/>
  <c r="H726" i="15"/>
  <c r="O821" i="15"/>
  <c r="K821" i="15"/>
  <c r="C726" i="15"/>
  <c r="F726" i="15"/>
  <c r="M821" i="15"/>
  <c r="N821" i="15"/>
  <c r="E726" i="15"/>
  <c r="R707" i="29"/>
  <c r="P707" i="29"/>
  <c r="S707" i="29"/>
  <c r="Q707" i="29"/>
  <c r="N707" i="29"/>
  <c r="O707" i="29"/>
  <c r="S707" i="30"/>
  <c r="R707" i="30"/>
  <c r="P707" i="30"/>
  <c r="O707" i="30"/>
  <c r="N707" i="30"/>
  <c r="Q707" i="30"/>
  <c r="O707" i="27"/>
  <c r="P707" i="27"/>
  <c r="S707" i="27"/>
  <c r="R707" i="27"/>
  <c r="Q707" i="27"/>
  <c r="N707" i="27"/>
  <c r="S707" i="28"/>
  <c r="R707" i="28"/>
  <c r="Q707" i="28"/>
  <c r="P707" i="28"/>
  <c r="O707" i="28"/>
  <c r="N707" i="28"/>
  <c r="S707" i="25"/>
  <c r="Q707" i="25"/>
  <c r="R707" i="25"/>
  <c r="O707" i="25"/>
  <c r="P707" i="25"/>
  <c r="N707" i="25"/>
  <c r="S707" i="26"/>
  <c r="Q707" i="26"/>
  <c r="P707" i="26"/>
  <c r="O707" i="26"/>
  <c r="N707" i="26"/>
  <c r="R707" i="26"/>
  <c r="S707" i="24"/>
  <c r="R707" i="24"/>
  <c r="N707" i="24"/>
  <c r="Q707" i="24"/>
  <c r="P707" i="24"/>
  <c r="O707" i="24"/>
  <c r="Q707" i="23"/>
  <c r="O707" i="23"/>
  <c r="N707" i="23"/>
  <c r="R707" i="23"/>
  <c r="P707" i="23"/>
  <c r="S707" i="23"/>
  <c r="S707" i="22"/>
  <c r="R707" i="22"/>
  <c r="Q707" i="22"/>
  <c r="P707" i="22"/>
  <c r="O707" i="22"/>
  <c r="N707" i="22"/>
  <c r="R707" i="21"/>
  <c r="P707" i="21"/>
  <c r="S707" i="21"/>
  <c r="N707" i="21"/>
  <c r="Q707" i="21"/>
  <c r="O707" i="21"/>
  <c r="S707" i="19"/>
  <c r="R707" i="19"/>
  <c r="Q707" i="19"/>
  <c r="P707" i="19"/>
  <c r="O707" i="19"/>
  <c r="N707" i="19"/>
  <c r="N707" i="18"/>
  <c r="S707" i="18"/>
  <c r="R707" i="18"/>
  <c r="P707" i="18"/>
  <c r="Q707" i="18"/>
  <c r="O707" i="18"/>
  <c r="H720" i="9"/>
  <c r="B734" i="15"/>
  <c r="P821" i="15"/>
  <c r="M715" i="18"/>
  <c r="J829" i="15"/>
  <c r="L712" i="11"/>
  <c r="M712" i="11"/>
  <c r="J712" i="11"/>
  <c r="I712" i="11"/>
  <c r="K712" i="11"/>
  <c r="AB707" i="11"/>
  <c r="AA707" i="11"/>
  <c r="X707" i="11"/>
  <c r="Z707" i="11"/>
  <c r="Y707" i="11"/>
  <c r="L712" i="9"/>
  <c r="J712" i="9"/>
  <c r="N712" i="9"/>
  <c r="K712" i="9"/>
  <c r="I712" i="9"/>
  <c r="M712" i="9"/>
  <c r="I713" i="11" a="1"/>
  <c r="X708" i="11" a="1"/>
  <c r="N708" i="23" a="1"/>
  <c r="I713" i="9" a="1"/>
  <c r="N708" i="22" a="1"/>
  <c r="N708" i="27" a="1"/>
  <c r="N708" i="19" a="1"/>
  <c r="N708" i="26" a="1"/>
  <c r="N708" i="28" a="1"/>
  <c r="N708" i="30" a="1"/>
  <c r="N708" i="21" a="1"/>
  <c r="N708" i="29" a="1"/>
  <c r="N708" i="18" a="1"/>
  <c r="N708" i="24" a="1"/>
  <c r="N708" i="25" a="1"/>
  <c r="K822" i="31" l="1"/>
  <c r="N822" i="31"/>
  <c r="L822" i="31"/>
  <c r="E727" i="31"/>
  <c r="O822" i="31"/>
  <c r="F727" i="31"/>
  <c r="W716" i="11"/>
  <c r="J830" i="31"/>
  <c r="C727" i="31"/>
  <c r="D727" i="31"/>
  <c r="G727" i="31"/>
  <c r="M822" i="31"/>
  <c r="N822" i="15"/>
  <c r="L822" i="15"/>
  <c r="O822" i="15"/>
  <c r="M822" i="15"/>
  <c r="G727" i="15"/>
  <c r="C727" i="15"/>
  <c r="K822" i="15"/>
  <c r="F727" i="15"/>
  <c r="E727" i="15"/>
  <c r="H727" i="15"/>
  <c r="D727" i="15"/>
  <c r="Q708" i="29"/>
  <c r="R708" i="29"/>
  <c r="O708" i="29"/>
  <c r="P708" i="29"/>
  <c r="S708" i="29"/>
  <c r="N708" i="29"/>
  <c r="R708" i="30"/>
  <c r="S708" i="30"/>
  <c r="Q708" i="30"/>
  <c r="P708" i="30"/>
  <c r="O708" i="30"/>
  <c r="N708" i="30"/>
  <c r="Q708" i="27"/>
  <c r="O708" i="27"/>
  <c r="R708" i="27"/>
  <c r="N708" i="27"/>
  <c r="P708" i="27"/>
  <c r="S708" i="27"/>
  <c r="S708" i="28"/>
  <c r="R708" i="28"/>
  <c r="Q708" i="28"/>
  <c r="P708" i="28"/>
  <c r="O708" i="28"/>
  <c r="N708" i="28"/>
  <c r="P708" i="25"/>
  <c r="Q708" i="25"/>
  <c r="S708" i="25"/>
  <c r="N708" i="25"/>
  <c r="R708" i="25"/>
  <c r="O708" i="25"/>
  <c r="O708" i="26"/>
  <c r="N708" i="26"/>
  <c r="S708" i="26"/>
  <c r="R708" i="26"/>
  <c r="Q708" i="26"/>
  <c r="P708" i="26"/>
  <c r="Q708" i="23"/>
  <c r="N708" i="23"/>
  <c r="S708" i="23"/>
  <c r="R708" i="23"/>
  <c r="O708" i="23"/>
  <c r="P708" i="23"/>
  <c r="N708" i="24"/>
  <c r="S708" i="24"/>
  <c r="R708" i="24"/>
  <c r="Q708" i="24"/>
  <c r="P708" i="24"/>
  <c r="O708" i="24"/>
  <c r="S708" i="21"/>
  <c r="Q708" i="21"/>
  <c r="N708" i="21"/>
  <c r="R708" i="21"/>
  <c r="P708" i="21"/>
  <c r="O708" i="21"/>
  <c r="S708" i="22"/>
  <c r="R708" i="22"/>
  <c r="Q708" i="22"/>
  <c r="P708" i="22"/>
  <c r="O708" i="22"/>
  <c r="N708" i="22"/>
  <c r="Q708" i="18"/>
  <c r="S708" i="18"/>
  <c r="R708" i="18"/>
  <c r="P708" i="18"/>
  <c r="N708" i="18"/>
  <c r="O708" i="18"/>
  <c r="S708" i="19"/>
  <c r="R708" i="19"/>
  <c r="Q708" i="19"/>
  <c r="P708" i="19"/>
  <c r="N708" i="19"/>
  <c r="O708" i="19"/>
  <c r="M716" i="18"/>
  <c r="J830" i="15"/>
  <c r="H721" i="9"/>
  <c r="B735" i="15"/>
  <c r="P822" i="15"/>
  <c r="J713" i="11"/>
  <c r="K713" i="11"/>
  <c r="L713" i="11"/>
  <c r="M713" i="11"/>
  <c r="I713" i="11"/>
  <c r="Y708" i="11"/>
  <c r="AA708" i="11"/>
  <c r="AB708" i="11"/>
  <c r="Z708" i="11"/>
  <c r="X708" i="11"/>
  <c r="I713" i="9"/>
  <c r="N713" i="9"/>
  <c r="L713" i="9"/>
  <c r="M713" i="9"/>
  <c r="J713" i="9"/>
  <c r="K713" i="9"/>
  <c r="I714" i="11" a="1"/>
  <c r="X709" i="11" a="1"/>
  <c r="N709" i="24" a="1"/>
  <c r="N709" i="27" a="1"/>
  <c r="N709" i="25" a="1"/>
  <c r="N709" i="21" a="1"/>
  <c r="N709" i="22" a="1"/>
  <c r="N709" i="19" a="1"/>
  <c r="N709" i="26" a="1"/>
  <c r="N709" i="29" a="1"/>
  <c r="I714" i="9" a="1"/>
  <c r="N709" i="23" a="1"/>
  <c r="N709" i="28" a="1"/>
  <c r="N709" i="18" a="1"/>
  <c r="N709" i="30" a="1"/>
  <c r="L823" i="31" l="1"/>
  <c r="F728" i="31"/>
  <c r="D728" i="31"/>
  <c r="E728" i="31"/>
  <c r="C728" i="31"/>
  <c r="G728" i="31"/>
  <c r="K823" i="31"/>
  <c r="M823" i="31"/>
  <c r="O823" i="31"/>
  <c r="W717" i="11"/>
  <c r="J831" i="31"/>
  <c r="N823" i="31"/>
  <c r="K823" i="15"/>
  <c r="N823" i="15"/>
  <c r="F728" i="15"/>
  <c r="D728" i="15"/>
  <c r="G728" i="15"/>
  <c r="L823" i="15"/>
  <c r="M823" i="15"/>
  <c r="O823" i="15"/>
  <c r="E728" i="15"/>
  <c r="H728" i="15"/>
  <c r="C728" i="15"/>
  <c r="R709" i="29"/>
  <c r="P709" i="29"/>
  <c r="S709" i="29"/>
  <c r="Q709" i="29"/>
  <c r="N709" i="29"/>
  <c r="O709" i="29"/>
  <c r="P709" i="30"/>
  <c r="O709" i="30"/>
  <c r="N709" i="30"/>
  <c r="S709" i="30"/>
  <c r="R709" i="30"/>
  <c r="Q709" i="30"/>
  <c r="P709" i="27"/>
  <c r="N709" i="27"/>
  <c r="S709" i="27"/>
  <c r="Q709" i="27"/>
  <c r="R709" i="27"/>
  <c r="O709" i="27"/>
  <c r="R709" i="28"/>
  <c r="Q709" i="28"/>
  <c r="P709" i="28"/>
  <c r="O709" i="28"/>
  <c r="N709" i="28"/>
  <c r="S709" i="28"/>
  <c r="P709" i="25"/>
  <c r="N709" i="25"/>
  <c r="Q709" i="25"/>
  <c r="R709" i="25"/>
  <c r="O709" i="25"/>
  <c r="S709" i="25"/>
  <c r="S709" i="26"/>
  <c r="R709" i="26"/>
  <c r="Q709" i="26"/>
  <c r="N709" i="26"/>
  <c r="P709" i="26"/>
  <c r="O709" i="26"/>
  <c r="N709" i="23"/>
  <c r="S709" i="23"/>
  <c r="Q709" i="23"/>
  <c r="O709" i="23"/>
  <c r="R709" i="23"/>
  <c r="P709" i="23"/>
  <c r="R709" i="24"/>
  <c r="S709" i="24"/>
  <c r="Q709" i="24"/>
  <c r="P709" i="24"/>
  <c r="O709" i="24"/>
  <c r="N709" i="24"/>
  <c r="S709" i="22"/>
  <c r="R709" i="22"/>
  <c r="Q709" i="22"/>
  <c r="P709" i="22"/>
  <c r="O709" i="22"/>
  <c r="N709" i="22"/>
  <c r="Q709" i="21"/>
  <c r="S709" i="21"/>
  <c r="O709" i="21"/>
  <c r="P709" i="21"/>
  <c r="R709" i="21"/>
  <c r="N709" i="21"/>
  <c r="S709" i="19"/>
  <c r="R709" i="19"/>
  <c r="Q709" i="19"/>
  <c r="P709" i="19"/>
  <c r="O709" i="19"/>
  <c r="N709" i="19"/>
  <c r="N709" i="18"/>
  <c r="Q709" i="18"/>
  <c r="P709" i="18"/>
  <c r="O709" i="18"/>
  <c r="S709" i="18"/>
  <c r="R709" i="18"/>
  <c r="M717" i="18"/>
  <c r="J831" i="15"/>
  <c r="P823" i="15"/>
  <c r="H722" i="9"/>
  <c r="B736" i="15"/>
  <c r="L714" i="11"/>
  <c r="K714" i="11"/>
  <c r="J714" i="11"/>
  <c r="I714" i="11"/>
  <c r="M714" i="11"/>
  <c r="X709" i="11"/>
  <c r="AA709" i="11"/>
  <c r="Y709" i="11"/>
  <c r="AB709" i="11"/>
  <c r="Z709" i="11"/>
  <c r="K714" i="9"/>
  <c r="J714" i="9"/>
  <c r="L714" i="9"/>
  <c r="N714" i="9"/>
  <c r="M714" i="9"/>
  <c r="I714" i="9"/>
  <c r="I715" i="11" a="1"/>
  <c r="X710" i="11" a="1"/>
  <c r="N710" i="21" a="1"/>
  <c r="N710" i="19" a="1"/>
  <c r="N710" i="25" a="1"/>
  <c r="N710" i="18" a="1"/>
  <c r="N710" i="22" a="1"/>
  <c r="N710" i="28" a="1"/>
  <c r="N710" i="27" a="1"/>
  <c r="N710" i="29" a="1"/>
  <c r="N710" i="23" a="1"/>
  <c r="I715" i="9" a="1"/>
  <c r="N710" i="30" a="1"/>
  <c r="N710" i="26" a="1"/>
  <c r="N710" i="24" a="1"/>
  <c r="M824" i="31" l="1"/>
  <c r="K824" i="31"/>
  <c r="L824" i="31"/>
  <c r="N824" i="31"/>
  <c r="D729" i="31"/>
  <c r="G729" i="31"/>
  <c r="W718" i="11"/>
  <c r="J832" i="31"/>
  <c r="E729" i="31"/>
  <c r="O824" i="31"/>
  <c r="C729" i="31"/>
  <c r="F729" i="31"/>
  <c r="O824" i="15"/>
  <c r="F729" i="15"/>
  <c r="L824" i="15"/>
  <c r="C729" i="15"/>
  <c r="H729" i="15"/>
  <c r="M824" i="15"/>
  <c r="N824" i="15"/>
  <c r="K824" i="15"/>
  <c r="D729" i="15"/>
  <c r="E729" i="15"/>
  <c r="G729" i="15"/>
  <c r="N710" i="29"/>
  <c r="Q710" i="29"/>
  <c r="O710" i="29"/>
  <c r="P710" i="29"/>
  <c r="S710" i="29"/>
  <c r="R710" i="29"/>
  <c r="S710" i="30"/>
  <c r="R710" i="30"/>
  <c r="Q710" i="30"/>
  <c r="P710" i="30"/>
  <c r="O710" i="30"/>
  <c r="N710" i="30"/>
  <c r="P710" i="27"/>
  <c r="Q710" i="27"/>
  <c r="S710" i="27"/>
  <c r="N710" i="27"/>
  <c r="R710" i="27"/>
  <c r="O710" i="27"/>
  <c r="S710" i="28"/>
  <c r="R710" i="28"/>
  <c r="Q710" i="28"/>
  <c r="P710" i="28"/>
  <c r="O710" i="28"/>
  <c r="N710" i="28"/>
  <c r="P710" i="25"/>
  <c r="O710" i="25"/>
  <c r="S710" i="25"/>
  <c r="Q710" i="25"/>
  <c r="R710" i="25"/>
  <c r="N710" i="25"/>
  <c r="S710" i="26"/>
  <c r="R710" i="26"/>
  <c r="Q710" i="26"/>
  <c r="P710" i="26"/>
  <c r="O710" i="26"/>
  <c r="N710" i="26"/>
  <c r="Q710" i="24"/>
  <c r="P710" i="24"/>
  <c r="O710" i="24"/>
  <c r="N710" i="24"/>
  <c r="S710" i="24"/>
  <c r="R710" i="24"/>
  <c r="S710" i="23"/>
  <c r="O710" i="23"/>
  <c r="Q710" i="23"/>
  <c r="N710" i="23"/>
  <c r="R710" i="23"/>
  <c r="P710" i="23"/>
  <c r="N710" i="21"/>
  <c r="O710" i="21"/>
  <c r="R710" i="21"/>
  <c r="S710" i="21"/>
  <c r="Q710" i="21"/>
  <c r="P710" i="21"/>
  <c r="S710" i="22"/>
  <c r="R710" i="22"/>
  <c r="Q710" i="22"/>
  <c r="P710" i="22"/>
  <c r="O710" i="22"/>
  <c r="N710" i="22"/>
  <c r="N710" i="18"/>
  <c r="R710" i="18"/>
  <c r="Q710" i="18"/>
  <c r="S710" i="18"/>
  <c r="P710" i="18"/>
  <c r="O710" i="18"/>
  <c r="O710" i="19"/>
  <c r="N710" i="19"/>
  <c r="S710" i="19"/>
  <c r="R710" i="19"/>
  <c r="Q710" i="19"/>
  <c r="P710" i="19"/>
  <c r="H723" i="9"/>
  <c r="B737" i="15"/>
  <c r="M718" i="18"/>
  <c r="J832" i="15"/>
  <c r="P824" i="15"/>
  <c r="M715" i="11"/>
  <c r="J715" i="11"/>
  <c r="L715" i="11"/>
  <c r="I715" i="11"/>
  <c r="K715" i="11"/>
  <c r="Z710" i="11"/>
  <c r="Y710" i="11"/>
  <c r="X710" i="11"/>
  <c r="AA710" i="11"/>
  <c r="AB710" i="11"/>
  <c r="J715" i="9"/>
  <c r="I715" i="9"/>
  <c r="N715" i="9"/>
  <c r="L715" i="9"/>
  <c r="M715" i="9"/>
  <c r="K715" i="9"/>
  <c r="I716" i="11" a="1"/>
  <c r="X711" i="11" a="1"/>
  <c r="N711" i="19" a="1"/>
  <c r="N711" i="27" a="1"/>
  <c r="N711" i="24" a="1"/>
  <c r="N711" i="22" a="1"/>
  <c r="N711" i="25" a="1"/>
  <c r="N711" i="21" a="1"/>
  <c r="N711" i="26" a="1"/>
  <c r="N711" i="18" a="1"/>
  <c r="N711" i="23" a="1"/>
  <c r="N711" i="30" a="1"/>
  <c r="N711" i="29" a="1"/>
  <c r="N711" i="28" a="1"/>
  <c r="I716" i="9" a="1"/>
  <c r="K825" i="31" l="1"/>
  <c r="L825" i="31"/>
  <c r="E730" i="31"/>
  <c r="G730" i="31"/>
  <c r="N825" i="31"/>
  <c r="F730" i="31"/>
  <c r="M825" i="31"/>
  <c r="C730" i="31"/>
  <c r="D730" i="31"/>
  <c r="O825" i="31"/>
  <c r="W719" i="11"/>
  <c r="J833" i="31"/>
  <c r="M825" i="15"/>
  <c r="G730" i="15"/>
  <c r="F730" i="15"/>
  <c r="N825" i="15"/>
  <c r="E730" i="15"/>
  <c r="C730" i="15"/>
  <c r="H730" i="15"/>
  <c r="O825" i="15"/>
  <c r="L825" i="15"/>
  <c r="K825" i="15"/>
  <c r="D730" i="15"/>
  <c r="S711" i="29"/>
  <c r="Q711" i="29"/>
  <c r="N711" i="29"/>
  <c r="R711" i="29"/>
  <c r="P711" i="29"/>
  <c r="O711" i="29"/>
  <c r="S711" i="30"/>
  <c r="R711" i="30"/>
  <c r="P711" i="30"/>
  <c r="O711" i="30"/>
  <c r="N711" i="30"/>
  <c r="Q711" i="30"/>
  <c r="R711" i="27"/>
  <c r="N711" i="27"/>
  <c r="P711" i="27"/>
  <c r="S711" i="27"/>
  <c r="O711" i="27"/>
  <c r="Q711" i="27"/>
  <c r="S711" i="28"/>
  <c r="R711" i="28"/>
  <c r="Q711" i="28"/>
  <c r="P711" i="28"/>
  <c r="O711" i="28"/>
  <c r="N711" i="28"/>
  <c r="P711" i="25"/>
  <c r="Q711" i="25"/>
  <c r="N711" i="25"/>
  <c r="S711" i="25"/>
  <c r="R711" i="25"/>
  <c r="O711" i="25"/>
  <c r="S711" i="26"/>
  <c r="Q711" i="26"/>
  <c r="P711" i="26"/>
  <c r="O711" i="26"/>
  <c r="N711" i="26"/>
  <c r="R711" i="26"/>
  <c r="Q711" i="23"/>
  <c r="N711" i="23"/>
  <c r="P711" i="23"/>
  <c r="S711" i="23"/>
  <c r="O711" i="23"/>
  <c r="R711" i="23"/>
  <c r="S711" i="24"/>
  <c r="R711" i="24"/>
  <c r="Q711" i="24"/>
  <c r="P711" i="24"/>
  <c r="O711" i="24"/>
  <c r="N711" i="24"/>
  <c r="S711" i="22"/>
  <c r="R711" i="22"/>
  <c r="Q711" i="22"/>
  <c r="P711" i="22"/>
  <c r="O711" i="22"/>
  <c r="N711" i="22"/>
  <c r="S711" i="21"/>
  <c r="R711" i="21"/>
  <c r="Q711" i="21"/>
  <c r="N711" i="21"/>
  <c r="P711" i="21"/>
  <c r="O711" i="21"/>
  <c r="S711" i="19"/>
  <c r="R711" i="19"/>
  <c r="Q711" i="19"/>
  <c r="P711" i="19"/>
  <c r="O711" i="19"/>
  <c r="N711" i="19"/>
  <c r="O711" i="18"/>
  <c r="S711" i="18"/>
  <c r="R711" i="18"/>
  <c r="Q711" i="18"/>
  <c r="P711" i="18"/>
  <c r="N711" i="18"/>
  <c r="M719" i="18"/>
  <c r="J833" i="15"/>
  <c r="P825" i="15"/>
  <c r="H724" i="9"/>
  <c r="B738" i="15"/>
  <c r="J716" i="11"/>
  <c r="K716" i="11"/>
  <c r="L716" i="11"/>
  <c r="M716" i="11"/>
  <c r="I716" i="11"/>
  <c r="AB711" i="11"/>
  <c r="AA711" i="11"/>
  <c r="Z711" i="11"/>
  <c r="Y711" i="11"/>
  <c r="X711" i="11"/>
  <c r="L716" i="9"/>
  <c r="I716" i="9"/>
  <c r="J716" i="9"/>
  <c r="N716" i="9"/>
  <c r="M716" i="9"/>
  <c r="K716" i="9"/>
  <c r="I717" i="11" a="1"/>
  <c r="X712" i="11" a="1"/>
  <c r="N712" i="24" a="1"/>
  <c r="N712" i="27" a="1"/>
  <c r="N712" i="30" a="1"/>
  <c r="N712" i="26" a="1"/>
  <c r="N712" i="18" a="1"/>
  <c r="N712" i="22" a="1"/>
  <c r="N712" i="23" a="1"/>
  <c r="N712" i="29" a="1"/>
  <c r="N712" i="28" a="1"/>
  <c r="I717" i="9" a="1"/>
  <c r="N712" i="21" a="1"/>
  <c r="N712" i="25" a="1"/>
  <c r="N712" i="19" a="1"/>
  <c r="N826" i="31" l="1"/>
  <c r="O826" i="31"/>
  <c r="C731" i="31"/>
  <c r="M826" i="31"/>
  <c r="F731" i="31"/>
  <c r="L826" i="31"/>
  <c r="G731" i="31"/>
  <c r="W720" i="11"/>
  <c r="J834" i="31"/>
  <c r="E731" i="31"/>
  <c r="D731" i="31"/>
  <c r="K826" i="31"/>
  <c r="M826" i="15"/>
  <c r="C731" i="15"/>
  <c r="E731" i="15"/>
  <c r="N826" i="15"/>
  <c r="L826" i="15"/>
  <c r="K826" i="15"/>
  <c r="G731" i="15"/>
  <c r="H731" i="15"/>
  <c r="D731" i="15"/>
  <c r="F731" i="15"/>
  <c r="O826" i="15"/>
  <c r="R712" i="29"/>
  <c r="P712" i="29"/>
  <c r="N712" i="29"/>
  <c r="S712" i="29"/>
  <c r="Q712" i="29"/>
  <c r="O712" i="29"/>
  <c r="R712" i="30"/>
  <c r="S712" i="30"/>
  <c r="Q712" i="30"/>
  <c r="P712" i="30"/>
  <c r="O712" i="30"/>
  <c r="N712" i="30"/>
  <c r="Q712" i="27"/>
  <c r="S712" i="27"/>
  <c r="O712" i="27"/>
  <c r="R712" i="27"/>
  <c r="P712" i="27"/>
  <c r="N712" i="27"/>
  <c r="S712" i="28"/>
  <c r="R712" i="28"/>
  <c r="Q712" i="28"/>
  <c r="P712" i="28"/>
  <c r="O712" i="28"/>
  <c r="N712" i="28"/>
  <c r="N712" i="25"/>
  <c r="R712" i="25"/>
  <c r="P712" i="25"/>
  <c r="Q712" i="25"/>
  <c r="S712" i="25"/>
  <c r="O712" i="25"/>
  <c r="O712" i="26"/>
  <c r="N712" i="26"/>
  <c r="S712" i="26"/>
  <c r="R712" i="26"/>
  <c r="Q712" i="26"/>
  <c r="P712" i="26"/>
  <c r="N712" i="24"/>
  <c r="S712" i="24"/>
  <c r="R712" i="24"/>
  <c r="Q712" i="24"/>
  <c r="P712" i="24"/>
  <c r="O712" i="24"/>
  <c r="O712" i="23"/>
  <c r="Q712" i="23"/>
  <c r="N712" i="23"/>
  <c r="S712" i="23"/>
  <c r="P712" i="23"/>
  <c r="R712" i="23"/>
  <c r="P712" i="21"/>
  <c r="S712" i="21"/>
  <c r="O712" i="21"/>
  <c r="N712" i="21"/>
  <c r="R712" i="21"/>
  <c r="Q712" i="21"/>
  <c r="S712" i="22"/>
  <c r="R712" i="22"/>
  <c r="Q712" i="22"/>
  <c r="P712" i="22"/>
  <c r="O712" i="22"/>
  <c r="N712" i="22"/>
  <c r="R712" i="18"/>
  <c r="N712" i="18"/>
  <c r="P712" i="18"/>
  <c r="Q712" i="18"/>
  <c r="S712" i="18"/>
  <c r="O712" i="18"/>
  <c r="S712" i="19"/>
  <c r="R712" i="19"/>
  <c r="Q712" i="19"/>
  <c r="P712" i="19"/>
  <c r="O712" i="19"/>
  <c r="N712" i="19"/>
  <c r="H725" i="9"/>
  <c r="B739" i="15"/>
  <c r="M720" i="18"/>
  <c r="J834" i="15"/>
  <c r="P826" i="15"/>
  <c r="I717" i="11"/>
  <c r="J717" i="11"/>
  <c r="K717" i="11"/>
  <c r="L717" i="11"/>
  <c r="M717" i="11"/>
  <c r="AB712" i="11"/>
  <c r="Y712" i="11"/>
  <c r="Z712" i="11"/>
  <c r="X712" i="11"/>
  <c r="AA712" i="11"/>
  <c r="M717" i="9"/>
  <c r="L717" i="9"/>
  <c r="K717" i="9"/>
  <c r="N717" i="9"/>
  <c r="I717" i="9"/>
  <c r="J717" i="9"/>
  <c r="I718" i="11" a="1"/>
  <c r="X713" i="11" a="1"/>
  <c r="N713" i="21" a="1"/>
  <c r="I718" i="9" a="1"/>
  <c r="N713" i="22" a="1"/>
  <c r="N713" i="24" a="1"/>
  <c r="N713" i="28" a="1"/>
  <c r="N713" i="23" a="1"/>
  <c r="N713" i="18" a="1"/>
  <c r="N713" i="19" a="1"/>
  <c r="N713" i="25" a="1"/>
  <c r="N713" i="26" a="1"/>
  <c r="N713" i="29" a="1"/>
  <c r="N713" i="30" a="1"/>
  <c r="N713" i="27" a="1"/>
  <c r="K827" i="31" l="1"/>
  <c r="M827" i="31"/>
  <c r="G732" i="31"/>
  <c r="E732" i="31"/>
  <c r="D732" i="31"/>
  <c r="C732" i="31"/>
  <c r="W721" i="11"/>
  <c r="J835" i="31"/>
  <c r="N827" i="31"/>
  <c r="L827" i="31"/>
  <c r="O827" i="31"/>
  <c r="F732" i="31"/>
  <c r="N827" i="15"/>
  <c r="E732" i="15"/>
  <c r="C732" i="15"/>
  <c r="G732" i="15"/>
  <c r="H732" i="15"/>
  <c r="F732" i="15"/>
  <c r="M827" i="15"/>
  <c r="O827" i="15"/>
  <c r="L827" i="15"/>
  <c r="K827" i="15"/>
  <c r="D732" i="15"/>
  <c r="R713" i="29"/>
  <c r="P713" i="29"/>
  <c r="Q713" i="29"/>
  <c r="O713" i="29"/>
  <c r="S713" i="29"/>
  <c r="N713" i="29"/>
  <c r="P713" i="30"/>
  <c r="O713" i="30"/>
  <c r="N713" i="30"/>
  <c r="S713" i="30"/>
  <c r="R713" i="30"/>
  <c r="Q713" i="30"/>
  <c r="Q713" i="27"/>
  <c r="N713" i="27"/>
  <c r="R713" i="27"/>
  <c r="O713" i="27"/>
  <c r="P713" i="27"/>
  <c r="S713" i="27"/>
  <c r="R713" i="28"/>
  <c r="Q713" i="28"/>
  <c r="P713" i="28"/>
  <c r="O713" i="28"/>
  <c r="N713" i="28"/>
  <c r="S713" i="28"/>
  <c r="R713" i="25"/>
  <c r="S713" i="25"/>
  <c r="O713" i="25"/>
  <c r="P713" i="25"/>
  <c r="Q713" i="25"/>
  <c r="N713" i="25"/>
  <c r="S713" i="26"/>
  <c r="R713" i="26"/>
  <c r="Q713" i="26"/>
  <c r="N713" i="26"/>
  <c r="P713" i="26"/>
  <c r="O713" i="26"/>
  <c r="R713" i="24"/>
  <c r="N713" i="24"/>
  <c r="S713" i="24"/>
  <c r="Q713" i="24"/>
  <c r="P713" i="24"/>
  <c r="O713" i="24"/>
  <c r="N713" i="23"/>
  <c r="S713" i="23"/>
  <c r="Q713" i="23"/>
  <c r="O713" i="23"/>
  <c r="P713" i="23"/>
  <c r="R713" i="23"/>
  <c r="Q713" i="21"/>
  <c r="S713" i="21"/>
  <c r="R713" i="21"/>
  <c r="P713" i="21"/>
  <c r="O713" i="21"/>
  <c r="N713" i="21"/>
  <c r="S713" i="22"/>
  <c r="R713" i="22"/>
  <c r="Q713" i="22"/>
  <c r="P713" i="22"/>
  <c r="O713" i="22"/>
  <c r="N713" i="22"/>
  <c r="S713" i="19"/>
  <c r="R713" i="19"/>
  <c r="Q713" i="19"/>
  <c r="P713" i="19"/>
  <c r="O713" i="19"/>
  <c r="N713" i="19"/>
  <c r="Q713" i="18"/>
  <c r="O713" i="18"/>
  <c r="S713" i="18"/>
  <c r="R713" i="18"/>
  <c r="P713" i="18"/>
  <c r="N713" i="18"/>
  <c r="H726" i="9"/>
  <c r="B740" i="15"/>
  <c r="M721" i="18"/>
  <c r="J835" i="15"/>
  <c r="P827" i="15"/>
  <c r="K718" i="11"/>
  <c r="L718" i="11"/>
  <c r="M718" i="11"/>
  <c r="J718" i="11"/>
  <c r="I718" i="11"/>
  <c r="X713" i="11"/>
  <c r="Y713" i="11"/>
  <c r="Z713" i="11"/>
  <c r="AB713" i="11"/>
  <c r="AA713" i="11"/>
  <c r="I718" i="9"/>
  <c r="K718" i="9"/>
  <c r="L718" i="9"/>
  <c r="M718" i="9"/>
  <c r="N718" i="9"/>
  <c r="J718" i="9"/>
  <c r="I719" i="11" a="1"/>
  <c r="X714" i="11" a="1"/>
  <c r="N714" i="26" a="1"/>
  <c r="N714" i="21" a="1"/>
  <c r="N714" i="22" a="1"/>
  <c r="N714" i="25" a="1"/>
  <c r="N714" i="29" a="1"/>
  <c r="N714" i="19" a="1"/>
  <c r="N714" i="18" a="1"/>
  <c r="N714" i="27" a="1"/>
  <c r="I719" i="9" a="1"/>
  <c r="N714" i="23" a="1"/>
  <c r="N714" i="28" a="1"/>
  <c r="N714" i="24" a="1"/>
  <c r="N714" i="30" a="1"/>
  <c r="N828" i="31" l="1"/>
  <c r="O828" i="31"/>
  <c r="M828" i="31"/>
  <c r="D733" i="31"/>
  <c r="G733" i="31"/>
  <c r="F733" i="31"/>
  <c r="E733" i="31"/>
  <c r="L828" i="31"/>
  <c r="K828" i="31"/>
  <c r="C733" i="31"/>
  <c r="W722" i="11"/>
  <c r="J836" i="31"/>
  <c r="H733" i="15"/>
  <c r="E733" i="15"/>
  <c r="K828" i="15"/>
  <c r="D733" i="15"/>
  <c r="C733" i="15"/>
  <c r="G733" i="15"/>
  <c r="F733" i="15"/>
  <c r="O828" i="15"/>
  <c r="M828" i="15"/>
  <c r="N828" i="15"/>
  <c r="L828" i="15"/>
  <c r="S714" i="29"/>
  <c r="R714" i="29"/>
  <c r="P714" i="29"/>
  <c r="O714" i="29"/>
  <c r="Q714" i="29"/>
  <c r="N714" i="29"/>
  <c r="S714" i="30"/>
  <c r="R714" i="30"/>
  <c r="Q714" i="30"/>
  <c r="P714" i="30"/>
  <c r="O714" i="30"/>
  <c r="N714" i="30"/>
  <c r="R714" i="27"/>
  <c r="Q714" i="27"/>
  <c r="O714" i="27"/>
  <c r="S714" i="27"/>
  <c r="P714" i="27"/>
  <c r="N714" i="27"/>
  <c r="S714" i="28"/>
  <c r="R714" i="28"/>
  <c r="Q714" i="28"/>
  <c r="P714" i="28"/>
  <c r="O714" i="28"/>
  <c r="N714" i="28"/>
  <c r="P714" i="25"/>
  <c r="Q714" i="25"/>
  <c r="S714" i="25"/>
  <c r="N714" i="25"/>
  <c r="R714" i="25"/>
  <c r="O714" i="25"/>
  <c r="S714" i="26"/>
  <c r="R714" i="26"/>
  <c r="Q714" i="26"/>
  <c r="P714" i="26"/>
  <c r="O714" i="26"/>
  <c r="N714" i="26"/>
  <c r="S714" i="23"/>
  <c r="P714" i="23"/>
  <c r="R714" i="23"/>
  <c r="Q714" i="23"/>
  <c r="O714" i="23"/>
  <c r="N714" i="23"/>
  <c r="Q714" i="24"/>
  <c r="P714" i="24"/>
  <c r="O714" i="24"/>
  <c r="N714" i="24"/>
  <c r="S714" i="24"/>
  <c r="R714" i="24"/>
  <c r="Q714" i="21"/>
  <c r="N714" i="21"/>
  <c r="R714" i="21"/>
  <c r="P714" i="21"/>
  <c r="O714" i="21"/>
  <c r="S714" i="21"/>
  <c r="S714" i="22"/>
  <c r="R714" i="22"/>
  <c r="Q714" i="22"/>
  <c r="P714" i="22"/>
  <c r="O714" i="22"/>
  <c r="N714" i="22"/>
  <c r="R714" i="18"/>
  <c r="O714" i="18"/>
  <c r="N714" i="18"/>
  <c r="S714" i="18"/>
  <c r="Q714" i="18"/>
  <c r="P714" i="18"/>
  <c r="O714" i="19"/>
  <c r="N714" i="19"/>
  <c r="S714" i="19"/>
  <c r="R714" i="19"/>
  <c r="Q714" i="19"/>
  <c r="P714" i="19"/>
  <c r="M722" i="18"/>
  <c r="J836" i="15"/>
  <c r="P828" i="15"/>
  <c r="H727" i="9"/>
  <c r="B741" i="15"/>
  <c r="K719" i="11"/>
  <c r="I719" i="11"/>
  <c r="J719" i="11"/>
  <c r="M719" i="11"/>
  <c r="L719" i="11"/>
  <c r="AA714" i="11"/>
  <c r="Y714" i="11"/>
  <c r="AB714" i="11"/>
  <c r="Z714" i="11"/>
  <c r="X714" i="11"/>
  <c r="J719" i="9"/>
  <c r="L719" i="9"/>
  <c r="M719" i="9"/>
  <c r="I719" i="9"/>
  <c r="N719" i="9"/>
  <c r="K719" i="9"/>
  <c r="I720" i="11" a="1"/>
  <c r="X715" i="11" a="1"/>
  <c r="N715" i="22" a="1"/>
  <c r="N715" i="27" a="1"/>
  <c r="N715" i="26" a="1"/>
  <c r="I720" i="9" a="1"/>
  <c r="N715" i="25" a="1"/>
  <c r="N715" i="19" a="1"/>
  <c r="N715" i="24" a="1"/>
  <c r="N715" i="28" a="1"/>
  <c r="N715" i="23" a="1"/>
  <c r="N715" i="21" a="1"/>
  <c r="N715" i="18" a="1"/>
  <c r="N715" i="29" a="1"/>
  <c r="N715" i="30" a="1"/>
  <c r="W723" i="11" l="1"/>
  <c r="J837" i="31"/>
  <c r="O829" i="31"/>
  <c r="G734" i="31"/>
  <c r="K829" i="31"/>
  <c r="D734" i="31"/>
  <c r="C734" i="31"/>
  <c r="L829" i="31"/>
  <c r="N829" i="31"/>
  <c r="F734" i="31"/>
  <c r="M829" i="31"/>
  <c r="E734" i="31"/>
  <c r="N829" i="15"/>
  <c r="K829" i="15"/>
  <c r="O829" i="15"/>
  <c r="H734" i="15"/>
  <c r="M829" i="15"/>
  <c r="D734" i="15"/>
  <c r="L829" i="15"/>
  <c r="C734" i="15"/>
  <c r="G734" i="15"/>
  <c r="F734" i="15"/>
  <c r="E734" i="15"/>
  <c r="O715" i="29"/>
  <c r="R715" i="29"/>
  <c r="P715" i="29"/>
  <c r="N715" i="29"/>
  <c r="S715" i="29"/>
  <c r="Q715" i="29"/>
  <c r="S715" i="30"/>
  <c r="R715" i="30"/>
  <c r="P715" i="30"/>
  <c r="O715" i="30"/>
  <c r="N715" i="30"/>
  <c r="Q715" i="30"/>
  <c r="Q715" i="27"/>
  <c r="N715" i="27"/>
  <c r="S715" i="27"/>
  <c r="P715" i="27"/>
  <c r="R715" i="27"/>
  <c r="O715" i="27"/>
  <c r="S715" i="28"/>
  <c r="R715" i="28"/>
  <c r="Q715" i="28"/>
  <c r="P715" i="28"/>
  <c r="O715" i="28"/>
  <c r="N715" i="28"/>
  <c r="S715" i="25"/>
  <c r="P715" i="25"/>
  <c r="Q715" i="25"/>
  <c r="R715" i="25"/>
  <c r="N715" i="25"/>
  <c r="O715" i="25"/>
  <c r="S715" i="26"/>
  <c r="Q715" i="26"/>
  <c r="P715" i="26"/>
  <c r="O715" i="26"/>
  <c r="N715" i="26"/>
  <c r="R715" i="26"/>
  <c r="S715" i="24"/>
  <c r="R715" i="24"/>
  <c r="Q715" i="24"/>
  <c r="P715" i="24"/>
  <c r="O715" i="24"/>
  <c r="N715" i="24"/>
  <c r="S715" i="23"/>
  <c r="O715" i="23"/>
  <c r="N715" i="23"/>
  <c r="Q715" i="23"/>
  <c r="P715" i="23"/>
  <c r="R715" i="23"/>
  <c r="S715" i="22"/>
  <c r="R715" i="22"/>
  <c r="Q715" i="22"/>
  <c r="P715" i="22"/>
  <c r="O715" i="22"/>
  <c r="N715" i="22"/>
  <c r="P715" i="21"/>
  <c r="O715" i="21"/>
  <c r="R715" i="21"/>
  <c r="S715" i="21"/>
  <c r="Q715" i="21"/>
  <c r="N715" i="21"/>
  <c r="S715" i="19"/>
  <c r="R715" i="19"/>
  <c r="Q715" i="19"/>
  <c r="P715" i="19"/>
  <c r="O715" i="19"/>
  <c r="N715" i="19"/>
  <c r="O715" i="18"/>
  <c r="R715" i="18"/>
  <c r="N715" i="18"/>
  <c r="Q715" i="18"/>
  <c r="P715" i="18"/>
  <c r="S715" i="18"/>
  <c r="M723" i="18"/>
  <c r="J837" i="15"/>
  <c r="H728" i="9"/>
  <c r="B742" i="15"/>
  <c r="P829" i="15"/>
  <c r="J720" i="11"/>
  <c r="I720" i="11"/>
  <c r="L720" i="11"/>
  <c r="K720" i="11"/>
  <c r="M720" i="11"/>
  <c r="AA715" i="11"/>
  <c r="Y715" i="11"/>
  <c r="AB715" i="11"/>
  <c r="X715" i="11"/>
  <c r="Z715" i="11"/>
  <c r="L720" i="9"/>
  <c r="N720" i="9"/>
  <c r="K720" i="9"/>
  <c r="M720" i="9"/>
  <c r="I720" i="9"/>
  <c r="J720" i="9"/>
  <c r="I721" i="11" a="1"/>
  <c r="X716" i="11" a="1"/>
  <c r="N716" i="23" a="1"/>
  <c r="N716" i="22" a="1"/>
  <c r="N716" i="21" a="1"/>
  <c r="N716" i="24" a="1"/>
  <c r="N716" i="28" a="1"/>
  <c r="N716" i="25" a="1"/>
  <c r="I721" i="9" a="1"/>
  <c r="N716" i="29" a="1"/>
  <c r="N716" i="30" a="1"/>
  <c r="N716" i="27" a="1"/>
  <c r="N716" i="18" a="1"/>
  <c r="N716" i="19" a="1"/>
  <c r="N716" i="26" a="1"/>
  <c r="E735" i="31" l="1"/>
  <c r="N830" i="31"/>
  <c r="O830" i="31"/>
  <c r="F735" i="31"/>
  <c r="G735" i="31"/>
  <c r="C735" i="31"/>
  <c r="L830" i="31"/>
  <c r="M830" i="31"/>
  <c r="K830" i="31"/>
  <c r="D735" i="31"/>
  <c r="W724" i="11"/>
  <c r="J838" i="31"/>
  <c r="L830" i="15"/>
  <c r="K830" i="15"/>
  <c r="M830" i="15"/>
  <c r="D735" i="15"/>
  <c r="C735" i="15"/>
  <c r="G735" i="15"/>
  <c r="O830" i="15"/>
  <c r="F735" i="15"/>
  <c r="N830" i="15"/>
  <c r="H735" i="15"/>
  <c r="E735" i="15"/>
  <c r="Q716" i="29"/>
  <c r="O716" i="29"/>
  <c r="S716" i="29"/>
  <c r="R716" i="29"/>
  <c r="P716" i="29"/>
  <c r="N716" i="29"/>
  <c r="R716" i="30"/>
  <c r="S716" i="30"/>
  <c r="Q716" i="30"/>
  <c r="P716" i="30"/>
  <c r="O716" i="30"/>
  <c r="N716" i="30"/>
  <c r="P716" i="27"/>
  <c r="Q716" i="27"/>
  <c r="O716" i="27"/>
  <c r="N716" i="27"/>
  <c r="R716" i="27"/>
  <c r="S716" i="27"/>
  <c r="S716" i="28"/>
  <c r="R716" i="28"/>
  <c r="Q716" i="28"/>
  <c r="P716" i="28"/>
  <c r="O716" i="28"/>
  <c r="N716" i="28"/>
  <c r="P716" i="25"/>
  <c r="Q716" i="25"/>
  <c r="N716" i="25"/>
  <c r="O716" i="25"/>
  <c r="R716" i="25"/>
  <c r="S716" i="25"/>
  <c r="O716" i="26"/>
  <c r="N716" i="26"/>
  <c r="S716" i="26"/>
  <c r="R716" i="26"/>
  <c r="Q716" i="26"/>
  <c r="P716" i="26"/>
  <c r="R716" i="23"/>
  <c r="O716" i="23"/>
  <c r="P716" i="23"/>
  <c r="S716" i="23"/>
  <c r="Q716" i="23"/>
  <c r="N716" i="23"/>
  <c r="N716" i="24"/>
  <c r="S716" i="24"/>
  <c r="R716" i="24"/>
  <c r="Q716" i="24"/>
  <c r="P716" i="24"/>
  <c r="O716" i="24"/>
  <c r="R716" i="21"/>
  <c r="P716" i="21"/>
  <c r="O716" i="21"/>
  <c r="Q716" i="21"/>
  <c r="S716" i="21"/>
  <c r="N716" i="21"/>
  <c r="S716" i="22"/>
  <c r="R716" i="22"/>
  <c r="Q716" i="22"/>
  <c r="P716" i="22"/>
  <c r="O716" i="22"/>
  <c r="N716" i="22"/>
  <c r="N716" i="18"/>
  <c r="R716" i="18"/>
  <c r="P716" i="18"/>
  <c r="S716" i="18"/>
  <c r="O716" i="18"/>
  <c r="Q716" i="18"/>
  <c r="S716" i="19"/>
  <c r="R716" i="19"/>
  <c r="Q716" i="19"/>
  <c r="P716" i="19"/>
  <c r="O716" i="19"/>
  <c r="N716" i="19"/>
  <c r="H729" i="9"/>
  <c r="B743" i="15"/>
  <c r="P830" i="15"/>
  <c r="M724" i="18"/>
  <c r="J838" i="15"/>
  <c r="M721" i="11"/>
  <c r="J721" i="11"/>
  <c r="K721" i="11"/>
  <c r="I721" i="11"/>
  <c r="L721" i="11"/>
  <c r="Y716" i="11"/>
  <c r="X716" i="11"/>
  <c r="AB716" i="11"/>
  <c r="AA716" i="11"/>
  <c r="Z716" i="11"/>
  <c r="I721" i="9"/>
  <c r="K721" i="9"/>
  <c r="L721" i="9"/>
  <c r="M721" i="9"/>
  <c r="N721" i="9"/>
  <c r="J721" i="9"/>
  <c r="I722" i="11" a="1"/>
  <c r="X717" i="11" a="1"/>
  <c r="N717" i="18" a="1"/>
  <c r="N717" i="27" a="1"/>
  <c r="N717" i="22" a="1"/>
  <c r="N717" i="25" a="1"/>
  <c r="N717" i="21" a="1"/>
  <c r="N717" i="30" a="1"/>
  <c r="N717" i="19" a="1"/>
  <c r="I722" i="9" a="1"/>
  <c r="N717" i="28" a="1"/>
  <c r="N717" i="29" a="1"/>
  <c r="N717" i="23" a="1"/>
  <c r="N717" i="24" a="1"/>
  <c r="N717" i="26" a="1"/>
  <c r="C736" i="31" l="1"/>
  <c r="G736" i="31"/>
  <c r="L831" i="31"/>
  <c r="M831" i="31"/>
  <c r="N831" i="31"/>
  <c r="O831" i="31"/>
  <c r="E736" i="31"/>
  <c r="W725" i="11"/>
  <c r="J839" i="31"/>
  <c r="D736" i="31"/>
  <c r="K831" i="31"/>
  <c r="F736" i="31"/>
  <c r="N831" i="15"/>
  <c r="D736" i="15"/>
  <c r="E736" i="15"/>
  <c r="O831" i="15"/>
  <c r="K831" i="15"/>
  <c r="M831" i="15"/>
  <c r="H736" i="15"/>
  <c r="C736" i="15"/>
  <c r="L831" i="15"/>
  <c r="G736" i="15"/>
  <c r="F736" i="15"/>
  <c r="P717" i="29"/>
  <c r="S717" i="29"/>
  <c r="R717" i="29"/>
  <c r="N717" i="29"/>
  <c r="Q717" i="29"/>
  <c r="O717" i="29"/>
  <c r="P717" i="30"/>
  <c r="O717" i="30"/>
  <c r="N717" i="30"/>
  <c r="S717" i="30"/>
  <c r="R717" i="30"/>
  <c r="Q717" i="30"/>
  <c r="P717" i="27"/>
  <c r="S717" i="27"/>
  <c r="O717" i="27"/>
  <c r="Q717" i="27"/>
  <c r="N717" i="27"/>
  <c r="R717" i="27"/>
  <c r="R717" i="28"/>
  <c r="Q717" i="28"/>
  <c r="P717" i="28"/>
  <c r="O717" i="28"/>
  <c r="N717" i="28"/>
  <c r="S717" i="28"/>
  <c r="R717" i="25"/>
  <c r="O717" i="25"/>
  <c r="P717" i="25"/>
  <c r="S717" i="25"/>
  <c r="Q717" i="25"/>
  <c r="N717" i="25"/>
  <c r="S717" i="26"/>
  <c r="R717" i="26"/>
  <c r="Q717" i="26"/>
  <c r="O717" i="26"/>
  <c r="N717" i="26"/>
  <c r="P717" i="26"/>
  <c r="R717" i="24"/>
  <c r="S717" i="24"/>
  <c r="Q717" i="24"/>
  <c r="P717" i="24"/>
  <c r="O717" i="24"/>
  <c r="N717" i="24"/>
  <c r="S717" i="23"/>
  <c r="O717" i="23"/>
  <c r="R717" i="23"/>
  <c r="P717" i="23"/>
  <c r="N717" i="23"/>
  <c r="Q717" i="23"/>
  <c r="S717" i="22"/>
  <c r="R717" i="22"/>
  <c r="Q717" i="22"/>
  <c r="P717" i="22"/>
  <c r="O717" i="22"/>
  <c r="N717" i="22"/>
  <c r="S717" i="21"/>
  <c r="N717" i="21"/>
  <c r="P717" i="21"/>
  <c r="R717" i="21"/>
  <c r="Q717" i="21"/>
  <c r="O717" i="21"/>
  <c r="S717" i="19"/>
  <c r="R717" i="19"/>
  <c r="Q717" i="19"/>
  <c r="P717" i="19"/>
  <c r="O717" i="19"/>
  <c r="N717" i="19"/>
  <c r="N717" i="18"/>
  <c r="R717" i="18"/>
  <c r="Q717" i="18"/>
  <c r="O717" i="18"/>
  <c r="S717" i="18"/>
  <c r="P717" i="18"/>
  <c r="M725" i="18"/>
  <c r="J839" i="15"/>
  <c r="H730" i="9"/>
  <c r="B744" i="15"/>
  <c r="P831" i="15"/>
  <c r="K722" i="11"/>
  <c r="L722" i="11"/>
  <c r="J722" i="11"/>
  <c r="M722" i="11"/>
  <c r="I722" i="11"/>
  <c r="Y717" i="11"/>
  <c r="AB717" i="11"/>
  <c r="X717" i="11"/>
  <c r="Z717" i="11"/>
  <c r="AA717" i="11"/>
  <c r="K722" i="9"/>
  <c r="I722" i="9"/>
  <c r="L722" i="9"/>
  <c r="M722" i="9"/>
  <c r="J722" i="9"/>
  <c r="N722" i="9"/>
  <c r="I723" i="11" a="1"/>
  <c r="X718" i="11" a="1"/>
  <c r="I723" i="9" a="1"/>
  <c r="N718" i="26" a="1"/>
  <c r="N718" i="22" a="1"/>
  <c r="N718" i="18" a="1"/>
  <c r="N718" i="27" a="1"/>
  <c r="N718" i="24" a="1"/>
  <c r="N718" i="29" a="1"/>
  <c r="N718" i="25" a="1"/>
  <c r="N718" i="19" a="1"/>
  <c r="N718" i="28" a="1"/>
  <c r="N718" i="21" a="1"/>
  <c r="N718" i="23" a="1"/>
  <c r="N718" i="30" a="1"/>
  <c r="N832" i="31" l="1"/>
  <c r="G737" i="31"/>
  <c r="F737" i="31"/>
  <c r="M832" i="31"/>
  <c r="K832" i="31"/>
  <c r="O832" i="31"/>
  <c r="D737" i="31"/>
  <c r="E737" i="31"/>
  <c r="L832" i="31"/>
  <c r="C737" i="31"/>
  <c r="W726" i="11"/>
  <c r="J840" i="31"/>
  <c r="M832" i="15"/>
  <c r="O832" i="15"/>
  <c r="H737" i="15"/>
  <c r="N832" i="15"/>
  <c r="E737" i="15"/>
  <c r="K832" i="15"/>
  <c r="D737" i="15"/>
  <c r="G737" i="15"/>
  <c r="F737" i="15"/>
  <c r="C737" i="15"/>
  <c r="L832" i="15"/>
  <c r="Q718" i="29"/>
  <c r="P718" i="29"/>
  <c r="S718" i="29"/>
  <c r="N718" i="29"/>
  <c r="R718" i="29"/>
  <c r="O718" i="29"/>
  <c r="S718" i="30"/>
  <c r="R718" i="30"/>
  <c r="Q718" i="30"/>
  <c r="P718" i="30"/>
  <c r="O718" i="30"/>
  <c r="N718" i="30"/>
  <c r="Q718" i="27"/>
  <c r="P718" i="27"/>
  <c r="R718" i="27"/>
  <c r="N718" i="27"/>
  <c r="S718" i="27"/>
  <c r="O718" i="27"/>
  <c r="S718" i="28"/>
  <c r="R718" i="28"/>
  <c r="Q718" i="28"/>
  <c r="P718" i="28"/>
  <c r="O718" i="28"/>
  <c r="N718" i="28"/>
  <c r="S718" i="25"/>
  <c r="Q718" i="25"/>
  <c r="O718" i="25"/>
  <c r="N718" i="25"/>
  <c r="R718" i="25"/>
  <c r="P718" i="25"/>
  <c r="S718" i="26"/>
  <c r="R718" i="26"/>
  <c r="Q718" i="26"/>
  <c r="P718" i="26"/>
  <c r="O718" i="26"/>
  <c r="N718" i="26"/>
  <c r="Q718" i="23"/>
  <c r="O718" i="23"/>
  <c r="S718" i="23"/>
  <c r="R718" i="23"/>
  <c r="P718" i="23"/>
  <c r="N718" i="23"/>
  <c r="Q718" i="24"/>
  <c r="P718" i="24"/>
  <c r="O718" i="24"/>
  <c r="N718" i="24"/>
  <c r="S718" i="24"/>
  <c r="R718" i="24"/>
  <c r="P718" i="21"/>
  <c r="N718" i="21"/>
  <c r="R718" i="21"/>
  <c r="O718" i="21"/>
  <c r="S718" i="21"/>
  <c r="Q718" i="21"/>
  <c r="S718" i="22"/>
  <c r="R718" i="22"/>
  <c r="Q718" i="22"/>
  <c r="P718" i="22"/>
  <c r="O718" i="22"/>
  <c r="N718" i="22"/>
  <c r="O718" i="18"/>
  <c r="N718" i="18"/>
  <c r="S718" i="18"/>
  <c r="R718" i="18"/>
  <c r="Q718" i="18"/>
  <c r="P718" i="18"/>
  <c r="O718" i="19"/>
  <c r="N718" i="19"/>
  <c r="S718" i="19"/>
  <c r="R718" i="19"/>
  <c r="Q718" i="19"/>
  <c r="P718" i="19"/>
  <c r="H731" i="9"/>
  <c r="B745" i="15"/>
  <c r="M726" i="18"/>
  <c r="J840" i="15"/>
  <c r="P832" i="15"/>
  <c r="I723" i="11"/>
  <c r="J723" i="11"/>
  <c r="M723" i="11"/>
  <c r="L723" i="11"/>
  <c r="K723" i="11"/>
  <c r="AB718" i="11"/>
  <c r="X718" i="11"/>
  <c r="AA718" i="11"/>
  <c r="Z718" i="11"/>
  <c r="Y718" i="11"/>
  <c r="N723" i="9"/>
  <c r="J723" i="9"/>
  <c r="K723" i="9"/>
  <c r="I723" i="9"/>
  <c r="M723" i="9"/>
  <c r="L723" i="9"/>
  <c r="I724" i="11" a="1"/>
  <c r="X719" i="11" a="1"/>
  <c r="N719" i="27" a="1"/>
  <c r="N719" i="24" a="1"/>
  <c r="N719" i="22" a="1"/>
  <c r="N719" i="30" a="1"/>
  <c r="N719" i="18" a="1"/>
  <c r="N719" i="21" a="1"/>
  <c r="I724" i="9" a="1"/>
  <c r="N719" i="29" a="1"/>
  <c r="N719" i="25" a="1"/>
  <c r="N719" i="26" a="1"/>
  <c r="N719" i="28" a="1"/>
  <c r="N719" i="23" a="1"/>
  <c r="N719" i="19" a="1"/>
  <c r="L833" i="31" l="1"/>
  <c r="F738" i="31"/>
  <c r="E738" i="31"/>
  <c r="O833" i="31"/>
  <c r="G738" i="31"/>
  <c r="M833" i="31"/>
  <c r="N833" i="31"/>
  <c r="K833" i="31"/>
  <c r="D738" i="31"/>
  <c r="W727" i="11"/>
  <c r="J841" i="31"/>
  <c r="C738" i="31"/>
  <c r="N833" i="15"/>
  <c r="L833" i="15"/>
  <c r="K833" i="15"/>
  <c r="E738" i="15"/>
  <c r="O833" i="15"/>
  <c r="C738" i="15"/>
  <c r="H738" i="15"/>
  <c r="M833" i="15"/>
  <c r="F738" i="15"/>
  <c r="G738" i="15"/>
  <c r="D738" i="15"/>
  <c r="S719" i="29"/>
  <c r="Q719" i="29"/>
  <c r="P719" i="29"/>
  <c r="R719" i="29"/>
  <c r="O719" i="29"/>
  <c r="N719" i="29"/>
  <c r="S719" i="30"/>
  <c r="R719" i="30"/>
  <c r="P719" i="30"/>
  <c r="O719" i="30"/>
  <c r="N719" i="30"/>
  <c r="Q719" i="30"/>
  <c r="N719" i="27"/>
  <c r="Q719" i="27"/>
  <c r="O719" i="27"/>
  <c r="R719" i="27"/>
  <c r="S719" i="27"/>
  <c r="P719" i="27"/>
  <c r="S719" i="28"/>
  <c r="R719" i="28"/>
  <c r="Q719" i="28"/>
  <c r="P719" i="28"/>
  <c r="O719" i="28"/>
  <c r="N719" i="28"/>
  <c r="S719" i="25"/>
  <c r="Q719" i="25"/>
  <c r="N719" i="25"/>
  <c r="R719" i="25"/>
  <c r="P719" i="25"/>
  <c r="O719" i="25"/>
  <c r="S719" i="26"/>
  <c r="Q719" i="26"/>
  <c r="P719" i="26"/>
  <c r="O719" i="26"/>
  <c r="N719" i="26"/>
  <c r="R719" i="26"/>
  <c r="S719" i="24"/>
  <c r="R719" i="24"/>
  <c r="O719" i="24"/>
  <c r="N719" i="24"/>
  <c r="Q719" i="24"/>
  <c r="P719" i="24"/>
  <c r="P719" i="23"/>
  <c r="S719" i="23"/>
  <c r="Q719" i="23"/>
  <c r="N719" i="23"/>
  <c r="O719" i="23"/>
  <c r="R719" i="23"/>
  <c r="S719" i="22"/>
  <c r="R719" i="22"/>
  <c r="Q719" i="22"/>
  <c r="P719" i="22"/>
  <c r="O719" i="22"/>
  <c r="N719" i="22"/>
  <c r="S719" i="21"/>
  <c r="Q719" i="21"/>
  <c r="P719" i="21"/>
  <c r="R719" i="21"/>
  <c r="O719" i="21"/>
  <c r="N719" i="21"/>
  <c r="S719" i="19"/>
  <c r="R719" i="19"/>
  <c r="Q719" i="19"/>
  <c r="P719" i="19"/>
  <c r="O719" i="19"/>
  <c r="N719" i="19"/>
  <c r="R719" i="18"/>
  <c r="Q719" i="18"/>
  <c r="S719" i="18"/>
  <c r="O719" i="18"/>
  <c r="N719" i="18"/>
  <c r="P719" i="18"/>
  <c r="H732" i="9"/>
  <c r="B746" i="15"/>
  <c r="P833" i="15"/>
  <c r="M727" i="18"/>
  <c r="J841" i="15"/>
  <c r="J724" i="11"/>
  <c r="M724" i="11"/>
  <c r="I724" i="11"/>
  <c r="K724" i="11"/>
  <c r="L724" i="11"/>
  <c r="Y719" i="11"/>
  <c r="Z719" i="11"/>
  <c r="AB719" i="11"/>
  <c r="X719" i="11"/>
  <c r="AA719" i="11"/>
  <c r="N724" i="9"/>
  <c r="I724" i="9"/>
  <c r="L724" i="9"/>
  <c r="K724" i="9"/>
  <c r="J724" i="9"/>
  <c r="M724" i="9"/>
  <c r="I725" i="11" a="1"/>
  <c r="X720" i="11" a="1"/>
  <c r="N720" i="28" a="1"/>
  <c r="I725" i="9" a="1"/>
  <c r="N720" i="29" a="1"/>
  <c r="N720" i="19" a="1"/>
  <c r="N720" i="26" a="1"/>
  <c r="N720" i="25" a="1"/>
  <c r="N720" i="30" a="1"/>
  <c r="N720" i="27" a="1"/>
  <c r="N720" i="24" a="1"/>
  <c r="N720" i="22" a="1"/>
  <c r="N720" i="18" a="1"/>
  <c r="N720" i="21" a="1"/>
  <c r="N720" i="23" a="1"/>
  <c r="K834" i="31" l="1"/>
  <c r="N834" i="31"/>
  <c r="W728" i="11"/>
  <c r="J842" i="31"/>
  <c r="L834" i="31"/>
  <c r="E739" i="31"/>
  <c r="F739" i="31"/>
  <c r="C739" i="31"/>
  <c r="G739" i="31"/>
  <c r="D739" i="31"/>
  <c r="O834" i="31"/>
  <c r="M834" i="31"/>
  <c r="M834" i="15"/>
  <c r="N834" i="15"/>
  <c r="L834" i="15"/>
  <c r="D739" i="15"/>
  <c r="E739" i="15"/>
  <c r="O834" i="15"/>
  <c r="C739" i="15"/>
  <c r="G739" i="15"/>
  <c r="F739" i="15"/>
  <c r="K834" i="15"/>
  <c r="H739" i="15"/>
  <c r="Q720" i="29"/>
  <c r="O720" i="29"/>
  <c r="R720" i="29"/>
  <c r="S720" i="29"/>
  <c r="P720" i="29"/>
  <c r="N720" i="29"/>
  <c r="R720" i="30"/>
  <c r="N720" i="30"/>
  <c r="S720" i="30"/>
  <c r="Q720" i="30"/>
  <c r="P720" i="30"/>
  <c r="O720" i="30"/>
  <c r="O720" i="27"/>
  <c r="R720" i="27"/>
  <c r="S720" i="27"/>
  <c r="Q720" i="27"/>
  <c r="P720" i="27"/>
  <c r="N720" i="27"/>
  <c r="S720" i="28"/>
  <c r="R720" i="28"/>
  <c r="Q720" i="28"/>
  <c r="P720" i="28"/>
  <c r="O720" i="28"/>
  <c r="N720" i="28"/>
  <c r="S720" i="25"/>
  <c r="Q720" i="25"/>
  <c r="O720" i="25"/>
  <c r="R720" i="25"/>
  <c r="N720" i="25"/>
  <c r="P720" i="25"/>
  <c r="O720" i="26"/>
  <c r="N720" i="26"/>
  <c r="S720" i="26"/>
  <c r="R720" i="26"/>
  <c r="P720" i="26"/>
  <c r="Q720" i="26"/>
  <c r="Q720" i="23"/>
  <c r="R720" i="23"/>
  <c r="P720" i="23"/>
  <c r="S720" i="23"/>
  <c r="O720" i="23"/>
  <c r="N720" i="23"/>
  <c r="N720" i="24"/>
  <c r="S720" i="24"/>
  <c r="R720" i="24"/>
  <c r="Q720" i="24"/>
  <c r="P720" i="24"/>
  <c r="O720" i="24"/>
  <c r="S720" i="21"/>
  <c r="P720" i="21"/>
  <c r="N720" i="21"/>
  <c r="R720" i="21"/>
  <c r="Q720" i="21"/>
  <c r="O720" i="21"/>
  <c r="S720" i="22"/>
  <c r="R720" i="22"/>
  <c r="Q720" i="22"/>
  <c r="P720" i="22"/>
  <c r="O720" i="22"/>
  <c r="N720" i="22"/>
  <c r="S720" i="18"/>
  <c r="O720" i="18"/>
  <c r="R720" i="18"/>
  <c r="P720" i="18"/>
  <c r="N720" i="18"/>
  <c r="Q720" i="18"/>
  <c r="S720" i="19"/>
  <c r="R720" i="19"/>
  <c r="Q720" i="19"/>
  <c r="P720" i="19"/>
  <c r="O720" i="19"/>
  <c r="N720" i="19"/>
  <c r="M728" i="18"/>
  <c r="J842" i="15"/>
  <c r="H733" i="9"/>
  <c r="B747" i="15"/>
  <c r="P834" i="15"/>
  <c r="I725" i="11"/>
  <c r="K725" i="11"/>
  <c r="J725" i="11"/>
  <c r="M725" i="11"/>
  <c r="L725" i="11"/>
  <c r="Y720" i="11"/>
  <c r="Z720" i="11"/>
  <c r="AA720" i="11"/>
  <c r="X720" i="11"/>
  <c r="AB720" i="11"/>
  <c r="J725" i="9"/>
  <c r="L725" i="9"/>
  <c r="M725" i="9"/>
  <c r="K725" i="9"/>
  <c r="I725" i="9"/>
  <c r="N725" i="9"/>
  <c r="I726" i="11" a="1"/>
  <c r="X721" i="11" a="1"/>
  <c r="N721" i="27" a="1"/>
  <c r="N721" i="26" a="1"/>
  <c r="I726" i="9" a="1"/>
  <c r="N721" i="21" a="1"/>
  <c r="N721" i="30" a="1"/>
  <c r="N721" i="23" a="1"/>
  <c r="N721" i="28" a="1"/>
  <c r="N721" i="24" a="1"/>
  <c r="N721" i="25" a="1"/>
  <c r="N721" i="19" a="1"/>
  <c r="N721" i="22" a="1"/>
  <c r="N721" i="18" a="1"/>
  <c r="N721" i="29" a="1"/>
  <c r="O835" i="31" l="1"/>
  <c r="L835" i="31"/>
  <c r="F740" i="31"/>
  <c r="D740" i="31"/>
  <c r="W729" i="11"/>
  <c r="J843" i="31"/>
  <c r="K835" i="31"/>
  <c r="N835" i="31"/>
  <c r="M835" i="31"/>
  <c r="E740" i="31"/>
  <c r="G740" i="31"/>
  <c r="C740" i="31"/>
  <c r="K835" i="15"/>
  <c r="F740" i="15"/>
  <c r="N835" i="15"/>
  <c r="M835" i="15"/>
  <c r="E740" i="15"/>
  <c r="O835" i="15"/>
  <c r="L835" i="15"/>
  <c r="H740" i="15"/>
  <c r="C740" i="15"/>
  <c r="D740" i="15"/>
  <c r="G740" i="15"/>
  <c r="R721" i="29"/>
  <c r="S721" i="29"/>
  <c r="Q721" i="29"/>
  <c r="P721" i="29"/>
  <c r="O721" i="29"/>
  <c r="N721" i="29"/>
  <c r="P721" i="30"/>
  <c r="O721" i="30"/>
  <c r="N721" i="30"/>
  <c r="S721" i="30"/>
  <c r="R721" i="30"/>
  <c r="Q721" i="30"/>
  <c r="O721" i="27"/>
  <c r="R721" i="27"/>
  <c r="P721" i="27"/>
  <c r="Q721" i="27"/>
  <c r="S721" i="27"/>
  <c r="N721" i="27"/>
  <c r="R721" i="28"/>
  <c r="Q721" i="28"/>
  <c r="P721" i="28"/>
  <c r="O721" i="28"/>
  <c r="N721" i="28"/>
  <c r="S721" i="28"/>
  <c r="Q721" i="25"/>
  <c r="O721" i="25"/>
  <c r="P721" i="25"/>
  <c r="N721" i="25"/>
  <c r="S721" i="25"/>
  <c r="R721" i="25"/>
  <c r="S721" i="26"/>
  <c r="R721" i="26"/>
  <c r="Q721" i="26"/>
  <c r="O721" i="26"/>
  <c r="N721" i="26"/>
  <c r="P721" i="26"/>
  <c r="R721" i="24"/>
  <c r="S721" i="24"/>
  <c r="Q721" i="24"/>
  <c r="P721" i="24"/>
  <c r="O721" i="24"/>
  <c r="N721" i="24"/>
  <c r="N721" i="23"/>
  <c r="S721" i="23"/>
  <c r="P721" i="23"/>
  <c r="R721" i="23"/>
  <c r="Q721" i="23"/>
  <c r="O721" i="23"/>
  <c r="S721" i="22"/>
  <c r="R721" i="22"/>
  <c r="Q721" i="22"/>
  <c r="P721" i="22"/>
  <c r="O721" i="22"/>
  <c r="N721" i="22"/>
  <c r="S721" i="21"/>
  <c r="P721" i="21"/>
  <c r="O721" i="21"/>
  <c r="R721" i="21"/>
  <c r="Q721" i="21"/>
  <c r="N721" i="21"/>
  <c r="S721" i="19"/>
  <c r="R721" i="19"/>
  <c r="Q721" i="19"/>
  <c r="P721" i="19"/>
  <c r="O721" i="19"/>
  <c r="N721" i="19"/>
  <c r="N721" i="18"/>
  <c r="P721" i="18"/>
  <c r="O721" i="18"/>
  <c r="Q721" i="18"/>
  <c r="R721" i="18"/>
  <c r="S721" i="18"/>
  <c r="M729" i="18"/>
  <c r="J843" i="15"/>
  <c r="H734" i="9"/>
  <c r="B748" i="15"/>
  <c r="P835" i="15"/>
  <c r="M726" i="11"/>
  <c r="L726" i="11"/>
  <c r="J726" i="11"/>
  <c r="K726" i="11"/>
  <c r="I726" i="11"/>
  <c r="AA721" i="11"/>
  <c r="Y721" i="11"/>
  <c r="AB721" i="11"/>
  <c r="Z721" i="11"/>
  <c r="X721" i="11"/>
  <c r="I726" i="9"/>
  <c r="K726" i="9"/>
  <c r="M726" i="9"/>
  <c r="J726" i="9"/>
  <c r="N726" i="9"/>
  <c r="L726" i="9"/>
  <c r="I727" i="11" a="1"/>
  <c r="X722" i="11" a="1"/>
  <c r="N722" i="28" a="1"/>
  <c r="N722" i="22" a="1"/>
  <c r="N722" i="23" a="1"/>
  <c r="N722" i="18" a="1"/>
  <c r="N722" i="30" a="1"/>
  <c r="I727" i="9" a="1"/>
  <c r="N722" i="26" a="1"/>
  <c r="N722" i="24" a="1"/>
  <c r="N722" i="25" a="1"/>
  <c r="N722" i="19" a="1"/>
  <c r="N722" i="21" a="1"/>
  <c r="N722" i="29" a="1"/>
  <c r="N722" i="27" a="1"/>
  <c r="O836" i="31" l="1"/>
  <c r="L836" i="31"/>
  <c r="N836" i="31"/>
  <c r="E741" i="31"/>
  <c r="W730" i="11"/>
  <c r="J844" i="31"/>
  <c r="K836" i="31"/>
  <c r="D741" i="31"/>
  <c r="F741" i="31"/>
  <c r="G741" i="31"/>
  <c r="C741" i="31"/>
  <c r="M836" i="31"/>
  <c r="K836" i="15"/>
  <c r="H741" i="15"/>
  <c r="E741" i="15"/>
  <c r="F741" i="15"/>
  <c r="O836" i="15"/>
  <c r="N836" i="15"/>
  <c r="M836" i="15"/>
  <c r="D741" i="15"/>
  <c r="L836" i="15"/>
  <c r="G741" i="15"/>
  <c r="C741" i="15"/>
  <c r="Q722" i="29"/>
  <c r="P722" i="29"/>
  <c r="N722" i="29"/>
  <c r="S722" i="29"/>
  <c r="R722" i="29"/>
  <c r="O722" i="29"/>
  <c r="S722" i="30"/>
  <c r="R722" i="30"/>
  <c r="Q722" i="30"/>
  <c r="P722" i="30"/>
  <c r="O722" i="30"/>
  <c r="N722" i="30"/>
  <c r="P722" i="27"/>
  <c r="N722" i="27"/>
  <c r="S722" i="27"/>
  <c r="Q722" i="27"/>
  <c r="R722" i="27"/>
  <c r="O722" i="27"/>
  <c r="S722" i="28"/>
  <c r="R722" i="28"/>
  <c r="Q722" i="28"/>
  <c r="P722" i="28"/>
  <c r="O722" i="28"/>
  <c r="N722" i="28"/>
  <c r="N722" i="25"/>
  <c r="R722" i="25"/>
  <c r="O722" i="25"/>
  <c r="S722" i="25"/>
  <c r="P722" i="25"/>
  <c r="Q722" i="25"/>
  <c r="S722" i="26"/>
  <c r="R722" i="26"/>
  <c r="Q722" i="26"/>
  <c r="P722" i="26"/>
  <c r="O722" i="26"/>
  <c r="N722" i="26"/>
  <c r="P722" i="23"/>
  <c r="S722" i="23"/>
  <c r="R722" i="23"/>
  <c r="O722" i="23"/>
  <c r="Q722" i="23"/>
  <c r="N722" i="23"/>
  <c r="Q722" i="24"/>
  <c r="P722" i="24"/>
  <c r="O722" i="24"/>
  <c r="N722" i="24"/>
  <c r="S722" i="24"/>
  <c r="R722" i="24"/>
  <c r="N722" i="21"/>
  <c r="S722" i="21"/>
  <c r="Q722" i="21"/>
  <c r="O722" i="21"/>
  <c r="P722" i="21"/>
  <c r="R722" i="21"/>
  <c r="S722" i="22"/>
  <c r="R722" i="22"/>
  <c r="Q722" i="22"/>
  <c r="P722" i="22"/>
  <c r="O722" i="22"/>
  <c r="N722" i="22"/>
  <c r="R722" i="18"/>
  <c r="O722" i="18"/>
  <c r="N722" i="18"/>
  <c r="S722" i="18"/>
  <c r="Q722" i="18"/>
  <c r="P722" i="18"/>
  <c r="O722" i="19"/>
  <c r="N722" i="19"/>
  <c r="S722" i="19"/>
  <c r="R722" i="19"/>
  <c r="P722" i="19"/>
  <c r="Q722" i="19"/>
  <c r="H735" i="9"/>
  <c r="B749" i="15"/>
  <c r="P836" i="15"/>
  <c r="M730" i="18"/>
  <c r="J844" i="15"/>
  <c r="J727" i="11"/>
  <c r="I727" i="11"/>
  <c r="K727" i="11"/>
  <c r="L727" i="11"/>
  <c r="M727" i="11"/>
  <c r="Y722" i="11"/>
  <c r="Z722" i="11"/>
  <c r="X722" i="11"/>
  <c r="AA722" i="11"/>
  <c r="AB722" i="11"/>
  <c r="K727" i="9"/>
  <c r="M727" i="9"/>
  <c r="N727" i="9"/>
  <c r="L727" i="9"/>
  <c r="I727" i="9"/>
  <c r="J727" i="9"/>
  <c r="I728" i="11" a="1"/>
  <c r="X723" i="11" a="1"/>
  <c r="N723" i="24" a="1"/>
  <c r="N723" i="26" a="1"/>
  <c r="N723" i="29" a="1"/>
  <c r="N723" i="25" a="1"/>
  <c r="N723" i="27" a="1"/>
  <c r="N723" i="18" a="1"/>
  <c r="N723" i="22" a="1"/>
  <c r="N723" i="21" a="1"/>
  <c r="N723" i="30" a="1"/>
  <c r="N723" i="19" a="1"/>
  <c r="N723" i="23" a="1"/>
  <c r="N723" i="28" a="1"/>
  <c r="I728" i="9" a="1"/>
  <c r="D742" i="31" l="1"/>
  <c r="F742" i="31"/>
  <c r="E742" i="31"/>
  <c r="G742" i="31"/>
  <c r="W731" i="11"/>
  <c r="J845" i="31"/>
  <c r="N837" i="31"/>
  <c r="C742" i="31"/>
  <c r="O837" i="31"/>
  <c r="K837" i="31"/>
  <c r="M837" i="31"/>
  <c r="L837" i="31"/>
  <c r="K837" i="15"/>
  <c r="D742" i="15"/>
  <c r="O837" i="15"/>
  <c r="G742" i="15"/>
  <c r="N837" i="15"/>
  <c r="L837" i="15"/>
  <c r="E742" i="15"/>
  <c r="M837" i="15"/>
  <c r="C742" i="15"/>
  <c r="H742" i="15"/>
  <c r="F742" i="15"/>
  <c r="R723" i="29"/>
  <c r="P723" i="29"/>
  <c r="Q723" i="29"/>
  <c r="O723" i="29"/>
  <c r="S723" i="29"/>
  <c r="N723" i="29"/>
  <c r="S723" i="30"/>
  <c r="R723" i="30"/>
  <c r="P723" i="30"/>
  <c r="O723" i="30"/>
  <c r="N723" i="30"/>
  <c r="Q723" i="30"/>
  <c r="Q723" i="27"/>
  <c r="S723" i="27"/>
  <c r="O723" i="27"/>
  <c r="R723" i="27"/>
  <c r="N723" i="27"/>
  <c r="P723" i="27"/>
  <c r="S723" i="28"/>
  <c r="R723" i="28"/>
  <c r="Q723" i="28"/>
  <c r="P723" i="28"/>
  <c r="O723" i="28"/>
  <c r="N723" i="28"/>
  <c r="Q723" i="25"/>
  <c r="N723" i="25"/>
  <c r="R723" i="25"/>
  <c r="P723" i="25"/>
  <c r="S723" i="25"/>
  <c r="O723" i="25"/>
  <c r="S723" i="26"/>
  <c r="Q723" i="26"/>
  <c r="P723" i="26"/>
  <c r="O723" i="26"/>
  <c r="N723" i="26"/>
  <c r="R723" i="26"/>
  <c r="O723" i="23"/>
  <c r="N723" i="23"/>
  <c r="P723" i="23"/>
  <c r="R723" i="23"/>
  <c r="S723" i="23"/>
  <c r="Q723" i="23"/>
  <c r="S723" i="24"/>
  <c r="R723" i="24"/>
  <c r="Q723" i="24"/>
  <c r="P723" i="24"/>
  <c r="O723" i="24"/>
  <c r="N723" i="24"/>
  <c r="S723" i="21"/>
  <c r="P723" i="21"/>
  <c r="O723" i="21"/>
  <c r="R723" i="21"/>
  <c r="Q723" i="21"/>
  <c r="N723" i="21"/>
  <c r="S723" i="22"/>
  <c r="R723" i="22"/>
  <c r="Q723" i="22"/>
  <c r="P723" i="22"/>
  <c r="O723" i="22"/>
  <c r="N723" i="22"/>
  <c r="S723" i="19"/>
  <c r="R723" i="19"/>
  <c r="Q723" i="19"/>
  <c r="P723" i="19"/>
  <c r="O723" i="19"/>
  <c r="N723" i="19"/>
  <c r="S723" i="18"/>
  <c r="P723" i="18"/>
  <c r="O723" i="18"/>
  <c r="R723" i="18"/>
  <c r="N723" i="18"/>
  <c r="Q723" i="18"/>
  <c r="H736" i="9"/>
  <c r="B750" i="15"/>
  <c r="M731" i="18"/>
  <c r="J845" i="15"/>
  <c r="P837" i="15"/>
  <c r="J728" i="11"/>
  <c r="I728" i="11"/>
  <c r="L728" i="11"/>
  <c r="M728" i="11"/>
  <c r="K728" i="11"/>
  <c r="X723" i="11"/>
  <c r="AA723" i="11"/>
  <c r="AB723" i="11"/>
  <c r="Z723" i="11"/>
  <c r="Y723" i="11"/>
  <c r="J728" i="9"/>
  <c r="K728" i="9"/>
  <c r="L728" i="9"/>
  <c r="I728" i="9"/>
  <c r="M728" i="9"/>
  <c r="N728" i="9"/>
  <c r="I729" i="11" a="1"/>
  <c r="X724" i="11" a="1"/>
  <c r="I729" i="9" a="1"/>
  <c r="N724" i="24" a="1"/>
  <c r="N724" i="23" a="1"/>
  <c r="N724" i="18" a="1"/>
  <c r="N724" i="27" a="1"/>
  <c r="N724" i="19" a="1"/>
  <c r="N724" i="29" a="1"/>
  <c r="N724" i="21" a="1"/>
  <c r="N724" i="28" a="1"/>
  <c r="N724" i="30" a="1"/>
  <c r="N724" i="25" a="1"/>
  <c r="N724" i="26" a="1"/>
  <c r="N724" i="22" a="1"/>
  <c r="G743" i="31" l="1"/>
  <c r="E743" i="31"/>
  <c r="L838" i="31"/>
  <c r="F743" i="31"/>
  <c r="W732" i="11"/>
  <c r="J846" i="31"/>
  <c r="M838" i="31"/>
  <c r="O838" i="31"/>
  <c r="K838" i="31"/>
  <c r="N838" i="31"/>
  <c r="C743" i="31"/>
  <c r="D743" i="31"/>
  <c r="N838" i="15"/>
  <c r="L838" i="15"/>
  <c r="F743" i="15"/>
  <c r="O838" i="15"/>
  <c r="M838" i="15"/>
  <c r="H743" i="15"/>
  <c r="G743" i="15"/>
  <c r="K838" i="15"/>
  <c r="C743" i="15"/>
  <c r="E743" i="15"/>
  <c r="D743" i="15"/>
  <c r="Q724" i="29"/>
  <c r="O724" i="29"/>
  <c r="R724" i="29"/>
  <c r="S724" i="29"/>
  <c r="N724" i="29"/>
  <c r="P724" i="29"/>
  <c r="R724" i="30"/>
  <c r="S724" i="30"/>
  <c r="Q724" i="30"/>
  <c r="P724" i="30"/>
  <c r="O724" i="30"/>
  <c r="N724" i="30"/>
  <c r="P724" i="27"/>
  <c r="Q724" i="27"/>
  <c r="S724" i="27"/>
  <c r="R724" i="27"/>
  <c r="O724" i="27"/>
  <c r="N724" i="27"/>
  <c r="S724" i="28"/>
  <c r="R724" i="28"/>
  <c r="Q724" i="28"/>
  <c r="P724" i="28"/>
  <c r="O724" i="28"/>
  <c r="N724" i="28"/>
  <c r="Q724" i="25"/>
  <c r="N724" i="25"/>
  <c r="S724" i="25"/>
  <c r="R724" i="25"/>
  <c r="O724" i="25"/>
  <c r="P724" i="25"/>
  <c r="O724" i="26"/>
  <c r="N724" i="26"/>
  <c r="R724" i="26"/>
  <c r="S724" i="26"/>
  <c r="Q724" i="26"/>
  <c r="P724" i="26"/>
  <c r="O724" i="23"/>
  <c r="P724" i="23"/>
  <c r="R724" i="23"/>
  <c r="Q724" i="23"/>
  <c r="S724" i="23"/>
  <c r="N724" i="23"/>
  <c r="N724" i="24"/>
  <c r="S724" i="24"/>
  <c r="R724" i="24"/>
  <c r="Q724" i="24"/>
  <c r="P724" i="24"/>
  <c r="O724" i="24"/>
  <c r="S724" i="22"/>
  <c r="R724" i="22"/>
  <c r="Q724" i="22"/>
  <c r="P724" i="22"/>
  <c r="O724" i="22"/>
  <c r="N724" i="22"/>
  <c r="R724" i="21"/>
  <c r="P724" i="21"/>
  <c r="N724" i="21"/>
  <c r="S724" i="21"/>
  <c r="Q724" i="21"/>
  <c r="O724" i="21"/>
  <c r="Q724" i="18"/>
  <c r="O724" i="18"/>
  <c r="R724" i="18"/>
  <c r="S724" i="18"/>
  <c r="N724" i="18"/>
  <c r="P724" i="18"/>
  <c r="S724" i="19"/>
  <c r="R724" i="19"/>
  <c r="Q724" i="19"/>
  <c r="P724" i="19"/>
  <c r="O724" i="19"/>
  <c r="N724" i="19"/>
  <c r="H737" i="9"/>
  <c r="B751" i="15"/>
  <c r="M732" i="18"/>
  <c r="J846" i="15"/>
  <c r="P838" i="15"/>
  <c r="K729" i="11"/>
  <c r="J729" i="11"/>
  <c r="M729" i="11"/>
  <c r="I729" i="11"/>
  <c r="L729" i="11"/>
  <c r="AB724" i="11"/>
  <c r="X724" i="11"/>
  <c r="Z724" i="11"/>
  <c r="AA724" i="11"/>
  <c r="Y724" i="11"/>
  <c r="I729" i="9"/>
  <c r="J729" i="9"/>
  <c r="K729" i="9"/>
  <c r="N729" i="9"/>
  <c r="L729" i="9"/>
  <c r="M729" i="9"/>
  <c r="I730" i="11" a="1"/>
  <c r="X725" i="11" a="1"/>
  <c r="N725" i="27" a="1"/>
  <c r="N725" i="19" a="1"/>
  <c r="N725" i="22" a="1"/>
  <c r="N725" i="26" a="1"/>
  <c r="I730" i="9" a="1"/>
  <c r="N725" i="24" a="1"/>
  <c r="N725" i="21" a="1"/>
  <c r="N725" i="25" a="1"/>
  <c r="N725" i="23" a="1"/>
  <c r="N725" i="29" a="1"/>
  <c r="N725" i="28" a="1"/>
  <c r="N725" i="30" a="1"/>
  <c r="N725" i="18" a="1"/>
  <c r="N839" i="31" l="1"/>
  <c r="D744" i="31"/>
  <c r="K839" i="31"/>
  <c r="F744" i="31"/>
  <c r="L839" i="31"/>
  <c r="O839" i="31"/>
  <c r="C744" i="31"/>
  <c r="M839" i="31"/>
  <c r="W733" i="11"/>
  <c r="J847" i="31"/>
  <c r="G744" i="31"/>
  <c r="E744" i="31"/>
  <c r="L839" i="15"/>
  <c r="F744" i="15"/>
  <c r="H744" i="15"/>
  <c r="G744" i="15"/>
  <c r="C744" i="15"/>
  <c r="M839" i="15"/>
  <c r="D744" i="15"/>
  <c r="K839" i="15"/>
  <c r="O839" i="15"/>
  <c r="E744" i="15"/>
  <c r="N839" i="15"/>
  <c r="P725" i="29"/>
  <c r="N725" i="29"/>
  <c r="Q725" i="29"/>
  <c r="S725" i="29"/>
  <c r="O725" i="29"/>
  <c r="R725" i="29"/>
  <c r="P725" i="30"/>
  <c r="O725" i="30"/>
  <c r="N725" i="30"/>
  <c r="S725" i="30"/>
  <c r="R725" i="30"/>
  <c r="Q725" i="30"/>
  <c r="Q725" i="27"/>
  <c r="O725" i="27"/>
  <c r="P725" i="27"/>
  <c r="R725" i="27"/>
  <c r="N725" i="27"/>
  <c r="S725" i="27"/>
  <c r="R725" i="28"/>
  <c r="Q725" i="28"/>
  <c r="P725" i="28"/>
  <c r="O725" i="28"/>
  <c r="N725" i="28"/>
  <c r="S725" i="28"/>
  <c r="R725" i="25"/>
  <c r="O725" i="25"/>
  <c r="S725" i="25"/>
  <c r="Q725" i="25"/>
  <c r="N725" i="25"/>
  <c r="P725" i="25"/>
  <c r="S725" i="26"/>
  <c r="R725" i="26"/>
  <c r="Q725" i="26"/>
  <c r="O725" i="26"/>
  <c r="N725" i="26"/>
  <c r="P725" i="26"/>
  <c r="R725" i="24"/>
  <c r="O725" i="24"/>
  <c r="N725" i="24"/>
  <c r="S725" i="24"/>
  <c r="Q725" i="24"/>
  <c r="P725" i="24"/>
  <c r="R725" i="23"/>
  <c r="S725" i="23"/>
  <c r="P725" i="23"/>
  <c r="O725" i="23"/>
  <c r="N725" i="23"/>
  <c r="Q725" i="23"/>
  <c r="S725" i="21"/>
  <c r="Q725" i="21"/>
  <c r="R725" i="21"/>
  <c r="O725" i="21"/>
  <c r="P725" i="21"/>
  <c r="N725" i="21"/>
  <c r="S725" i="22"/>
  <c r="R725" i="22"/>
  <c r="Q725" i="22"/>
  <c r="P725" i="22"/>
  <c r="O725" i="22"/>
  <c r="N725" i="22"/>
  <c r="S725" i="19"/>
  <c r="R725" i="19"/>
  <c r="Q725" i="19"/>
  <c r="P725" i="19"/>
  <c r="O725" i="19"/>
  <c r="N725" i="19"/>
  <c r="S725" i="18"/>
  <c r="Q725" i="18"/>
  <c r="O725" i="18"/>
  <c r="P725" i="18"/>
  <c r="R725" i="18"/>
  <c r="N725" i="18"/>
  <c r="M733" i="18"/>
  <c r="J847" i="15"/>
  <c r="H738" i="9"/>
  <c r="B752" i="15"/>
  <c r="P839" i="15"/>
  <c r="L730" i="11"/>
  <c r="K730" i="11"/>
  <c r="M730" i="11"/>
  <c r="J730" i="11"/>
  <c r="I730" i="11"/>
  <c r="AA725" i="11"/>
  <c r="AB725" i="11"/>
  <c r="Z725" i="11"/>
  <c r="Y725" i="11"/>
  <c r="X725" i="11"/>
  <c r="N730" i="9"/>
  <c r="J730" i="9"/>
  <c r="I730" i="9"/>
  <c r="L730" i="9"/>
  <c r="M730" i="9"/>
  <c r="K730" i="9"/>
  <c r="I731" i="11" a="1"/>
  <c r="X726" i="11" a="1"/>
  <c r="N726" i="18" a="1"/>
  <c r="N726" i="26" a="1"/>
  <c r="N726" i="24" a="1"/>
  <c r="N726" i="27" a="1"/>
  <c r="N726" i="25" a="1"/>
  <c r="N726" i="22" a="1"/>
  <c r="N726" i="19" a="1"/>
  <c r="N726" i="23" a="1"/>
  <c r="N726" i="29" a="1"/>
  <c r="N726" i="21" a="1"/>
  <c r="I731" i="9" a="1"/>
  <c r="N726" i="30" a="1"/>
  <c r="N726" i="28" a="1"/>
  <c r="K840" i="31" l="1"/>
  <c r="L840" i="31"/>
  <c r="W734" i="11"/>
  <c r="J848" i="31"/>
  <c r="O840" i="31"/>
  <c r="N840" i="31"/>
  <c r="G745" i="31"/>
  <c r="E745" i="31"/>
  <c r="C745" i="31"/>
  <c r="M840" i="31"/>
  <c r="D745" i="31"/>
  <c r="F745" i="31"/>
  <c r="K840" i="15"/>
  <c r="M840" i="15"/>
  <c r="G745" i="15"/>
  <c r="E745" i="15"/>
  <c r="N840" i="15"/>
  <c r="F745" i="15"/>
  <c r="C745" i="15"/>
  <c r="D745" i="15"/>
  <c r="O840" i="15"/>
  <c r="L840" i="15"/>
  <c r="H745" i="15"/>
  <c r="N726" i="29"/>
  <c r="O726" i="29"/>
  <c r="R726" i="29"/>
  <c r="S726" i="29"/>
  <c r="P726" i="29"/>
  <c r="Q726" i="29"/>
  <c r="P726" i="30"/>
  <c r="O726" i="30"/>
  <c r="N726" i="30"/>
  <c r="S726" i="30"/>
  <c r="R726" i="30"/>
  <c r="Q726" i="30"/>
  <c r="P726" i="27"/>
  <c r="R726" i="27"/>
  <c r="O726" i="27"/>
  <c r="S726" i="27"/>
  <c r="N726" i="27"/>
  <c r="Q726" i="27"/>
  <c r="S726" i="28"/>
  <c r="R726" i="28"/>
  <c r="Q726" i="28"/>
  <c r="P726" i="28"/>
  <c r="O726" i="28"/>
  <c r="N726" i="28"/>
  <c r="S726" i="25"/>
  <c r="N726" i="25"/>
  <c r="P726" i="25"/>
  <c r="Q726" i="25"/>
  <c r="O726" i="25"/>
  <c r="R726" i="25"/>
  <c r="S726" i="26"/>
  <c r="R726" i="26"/>
  <c r="Q726" i="26"/>
  <c r="P726" i="26"/>
  <c r="O726" i="26"/>
  <c r="N726" i="26"/>
  <c r="R726" i="23"/>
  <c r="Q726" i="23"/>
  <c r="O726" i="23"/>
  <c r="S726" i="23"/>
  <c r="P726" i="23"/>
  <c r="N726" i="23"/>
  <c r="Q726" i="24"/>
  <c r="P726" i="24"/>
  <c r="O726" i="24"/>
  <c r="N726" i="24"/>
  <c r="S726" i="24"/>
  <c r="R726" i="24"/>
  <c r="S726" i="22"/>
  <c r="R726" i="22"/>
  <c r="Q726" i="22"/>
  <c r="P726" i="22"/>
  <c r="O726" i="22"/>
  <c r="N726" i="22"/>
  <c r="O726" i="21"/>
  <c r="P726" i="21"/>
  <c r="N726" i="21"/>
  <c r="S726" i="21"/>
  <c r="R726" i="21"/>
  <c r="Q726" i="21"/>
  <c r="S726" i="18"/>
  <c r="O726" i="18"/>
  <c r="N726" i="18"/>
  <c r="R726" i="18"/>
  <c r="Q726" i="18"/>
  <c r="P726" i="18"/>
  <c r="O726" i="19"/>
  <c r="N726" i="19"/>
  <c r="S726" i="19"/>
  <c r="R726" i="19"/>
  <c r="Q726" i="19"/>
  <c r="P726" i="19"/>
  <c r="H739" i="9"/>
  <c r="B753" i="15"/>
  <c r="P840" i="15"/>
  <c r="M734" i="18"/>
  <c r="J848" i="15"/>
  <c r="I731" i="11"/>
  <c r="M731" i="11"/>
  <c r="K731" i="11"/>
  <c r="L731" i="11"/>
  <c r="J731" i="11"/>
  <c r="Y726" i="11"/>
  <c r="AB726" i="11"/>
  <c r="Z726" i="11"/>
  <c r="X726" i="11"/>
  <c r="AA726" i="11"/>
  <c r="J731" i="9"/>
  <c r="K731" i="9"/>
  <c r="M731" i="9"/>
  <c r="N731" i="9"/>
  <c r="L731" i="9"/>
  <c r="I731" i="9"/>
  <c r="I732" i="11" a="1"/>
  <c r="X727" i="11" a="1"/>
  <c r="N727" i="21" a="1"/>
  <c r="N727" i="29" a="1"/>
  <c r="N727" i="22" a="1"/>
  <c r="N727" i="26" a="1"/>
  <c r="N727" i="30" a="1"/>
  <c r="N727" i="19" a="1"/>
  <c r="N727" i="23" a="1"/>
  <c r="N727" i="18" a="1"/>
  <c r="N727" i="28" a="1"/>
  <c r="I732" i="9" a="1"/>
  <c r="N727" i="25" a="1"/>
  <c r="N727" i="24" a="1"/>
  <c r="N727" i="27" a="1"/>
  <c r="N841" i="31" l="1"/>
  <c r="O841" i="31"/>
  <c r="L841" i="31"/>
  <c r="E746" i="31"/>
  <c r="G746" i="31"/>
  <c r="W735" i="11"/>
  <c r="J849" i="31"/>
  <c r="K841" i="31"/>
  <c r="C746" i="31"/>
  <c r="D746" i="31"/>
  <c r="F746" i="31"/>
  <c r="M841" i="31"/>
  <c r="O841" i="15"/>
  <c r="M841" i="15"/>
  <c r="N841" i="15"/>
  <c r="F746" i="15"/>
  <c r="L841" i="15"/>
  <c r="G746" i="15"/>
  <c r="H746" i="15"/>
  <c r="D746" i="15"/>
  <c r="K841" i="15"/>
  <c r="C746" i="15"/>
  <c r="E746" i="15"/>
  <c r="N727" i="29"/>
  <c r="R727" i="29"/>
  <c r="P727" i="29"/>
  <c r="O727" i="29"/>
  <c r="S727" i="29"/>
  <c r="Q727" i="29"/>
  <c r="S727" i="30"/>
  <c r="R727" i="30"/>
  <c r="P727" i="30"/>
  <c r="O727" i="30"/>
  <c r="N727" i="30"/>
  <c r="Q727" i="30"/>
  <c r="S727" i="27"/>
  <c r="P727" i="27"/>
  <c r="R727" i="27"/>
  <c r="O727" i="27"/>
  <c r="Q727" i="27"/>
  <c r="N727" i="27"/>
  <c r="S727" i="28"/>
  <c r="R727" i="28"/>
  <c r="Q727" i="28"/>
  <c r="P727" i="28"/>
  <c r="O727" i="28"/>
  <c r="N727" i="28"/>
  <c r="P727" i="25"/>
  <c r="Q727" i="25"/>
  <c r="O727" i="25"/>
  <c r="R727" i="25"/>
  <c r="S727" i="25"/>
  <c r="N727" i="25"/>
  <c r="S727" i="26"/>
  <c r="Q727" i="26"/>
  <c r="P727" i="26"/>
  <c r="O727" i="26"/>
  <c r="N727" i="26"/>
  <c r="R727" i="26"/>
  <c r="S727" i="24"/>
  <c r="R727" i="24"/>
  <c r="Q727" i="24"/>
  <c r="P727" i="24"/>
  <c r="O727" i="24"/>
  <c r="N727" i="24"/>
  <c r="Q727" i="23"/>
  <c r="S727" i="23"/>
  <c r="O727" i="23"/>
  <c r="P727" i="23"/>
  <c r="N727" i="23"/>
  <c r="R727" i="23"/>
  <c r="S727" i="21"/>
  <c r="Q727" i="21"/>
  <c r="N727" i="21"/>
  <c r="R727" i="21"/>
  <c r="P727" i="21"/>
  <c r="O727" i="21"/>
  <c r="S727" i="22"/>
  <c r="R727" i="22"/>
  <c r="Q727" i="22"/>
  <c r="P727" i="22"/>
  <c r="O727" i="22"/>
  <c r="N727" i="22"/>
  <c r="S727" i="19"/>
  <c r="R727" i="19"/>
  <c r="Q727" i="19"/>
  <c r="P727" i="19"/>
  <c r="O727" i="19"/>
  <c r="N727" i="19"/>
  <c r="R727" i="18"/>
  <c r="Q727" i="18"/>
  <c r="P727" i="18"/>
  <c r="O727" i="18"/>
  <c r="S727" i="18"/>
  <c r="N727" i="18"/>
  <c r="M735" i="18"/>
  <c r="J849" i="15"/>
  <c r="H740" i="9"/>
  <c r="B754" i="15"/>
  <c r="P841" i="15"/>
  <c r="M732" i="11"/>
  <c r="K732" i="11"/>
  <c r="J732" i="11"/>
  <c r="I732" i="11"/>
  <c r="L732" i="11"/>
  <c r="AA727" i="11"/>
  <c r="AB727" i="11"/>
  <c r="Z727" i="11"/>
  <c r="X727" i="11"/>
  <c r="Y727" i="11"/>
  <c r="N732" i="9"/>
  <c r="L732" i="9"/>
  <c r="M732" i="9"/>
  <c r="I732" i="9"/>
  <c r="K732" i="9"/>
  <c r="J732" i="9"/>
  <c r="I733" i="11" a="1"/>
  <c r="X728" i="11" a="1"/>
  <c r="N728" i="19" a="1"/>
  <c r="N728" i="24" a="1"/>
  <c r="N728" i="25" a="1"/>
  <c r="N728" i="22" a="1"/>
  <c r="N728" i="28" a="1"/>
  <c r="N728" i="23" a="1"/>
  <c r="N728" i="30" a="1"/>
  <c r="N728" i="21" a="1"/>
  <c r="N728" i="27" a="1"/>
  <c r="N728" i="18" a="1"/>
  <c r="I733" i="9" a="1"/>
  <c r="N728" i="26" a="1"/>
  <c r="N728" i="29" a="1"/>
  <c r="K842" i="31" l="1"/>
  <c r="L842" i="31"/>
  <c r="C747" i="31"/>
  <c r="E747" i="31"/>
  <c r="M842" i="31"/>
  <c r="D747" i="31"/>
  <c r="O842" i="31"/>
  <c r="N842" i="31"/>
  <c r="W736" i="11"/>
  <c r="J850" i="31"/>
  <c r="F747" i="31"/>
  <c r="G747" i="31"/>
  <c r="K842" i="15"/>
  <c r="E747" i="15"/>
  <c r="G747" i="15"/>
  <c r="N842" i="15"/>
  <c r="O842" i="15"/>
  <c r="D747" i="15"/>
  <c r="C747" i="15"/>
  <c r="L842" i="15"/>
  <c r="F747" i="15"/>
  <c r="M842" i="15"/>
  <c r="H747" i="15"/>
  <c r="S728" i="29"/>
  <c r="P728" i="29"/>
  <c r="Q728" i="29"/>
  <c r="N728" i="29"/>
  <c r="R728" i="29"/>
  <c r="O728" i="29"/>
  <c r="R728" i="30"/>
  <c r="S728" i="30"/>
  <c r="Q728" i="30"/>
  <c r="P728" i="30"/>
  <c r="O728" i="30"/>
  <c r="N728" i="30"/>
  <c r="O728" i="27"/>
  <c r="R728" i="27"/>
  <c r="P728" i="27"/>
  <c r="S728" i="27"/>
  <c r="Q728" i="27"/>
  <c r="N728" i="27"/>
  <c r="S728" i="28"/>
  <c r="R728" i="28"/>
  <c r="Q728" i="28"/>
  <c r="P728" i="28"/>
  <c r="O728" i="28"/>
  <c r="N728" i="28"/>
  <c r="P728" i="25"/>
  <c r="R728" i="25"/>
  <c r="N728" i="25"/>
  <c r="Q728" i="25"/>
  <c r="S728" i="25"/>
  <c r="O728" i="25"/>
  <c r="O728" i="26"/>
  <c r="N728" i="26"/>
  <c r="R728" i="26"/>
  <c r="S728" i="26"/>
  <c r="Q728" i="26"/>
  <c r="P728" i="26"/>
  <c r="P728" i="23"/>
  <c r="S728" i="23"/>
  <c r="R728" i="23"/>
  <c r="O728" i="23"/>
  <c r="Q728" i="23"/>
  <c r="N728" i="23"/>
  <c r="N728" i="24"/>
  <c r="S728" i="24"/>
  <c r="R728" i="24"/>
  <c r="Q728" i="24"/>
  <c r="P728" i="24"/>
  <c r="O728" i="24"/>
  <c r="S728" i="22"/>
  <c r="R728" i="22"/>
  <c r="Q728" i="22"/>
  <c r="P728" i="22"/>
  <c r="O728" i="22"/>
  <c r="N728" i="22"/>
  <c r="S728" i="21"/>
  <c r="Q728" i="21"/>
  <c r="P728" i="21"/>
  <c r="R728" i="21"/>
  <c r="N728" i="21"/>
  <c r="O728" i="21"/>
  <c r="Q728" i="18"/>
  <c r="S728" i="18"/>
  <c r="R728" i="18"/>
  <c r="P728" i="18"/>
  <c r="N728" i="18"/>
  <c r="O728" i="18"/>
  <c r="O728" i="19"/>
  <c r="N728" i="19"/>
  <c r="S728" i="19"/>
  <c r="R728" i="19"/>
  <c r="Q728" i="19"/>
  <c r="P728" i="19"/>
  <c r="M736" i="18"/>
  <c r="J850" i="15"/>
  <c r="P842" i="15"/>
  <c r="H741" i="9"/>
  <c r="B755" i="15"/>
  <c r="I733" i="11"/>
  <c r="J733" i="11"/>
  <c r="K733" i="11"/>
  <c r="L733" i="11"/>
  <c r="M733" i="11"/>
  <c r="AB728" i="11"/>
  <c r="X728" i="11"/>
  <c r="AA728" i="11"/>
  <c r="Y728" i="11"/>
  <c r="Z728" i="11"/>
  <c r="N733" i="9"/>
  <c r="L733" i="9"/>
  <c r="J733" i="9"/>
  <c r="I733" i="9"/>
  <c r="M733" i="9"/>
  <c r="K733" i="9"/>
  <c r="I734" i="11" a="1"/>
  <c r="X729" i="11" a="1"/>
  <c r="N729" i="24" a="1"/>
  <c r="I734" i="9" a="1"/>
  <c r="N729" i="19" a="1"/>
  <c r="N729" i="30" a="1"/>
  <c r="N729" i="29" a="1"/>
  <c r="N729" i="28" a="1"/>
  <c r="N729" i="22" a="1"/>
  <c r="N729" i="26" a="1"/>
  <c r="N729" i="23" a="1"/>
  <c r="N729" i="27" a="1"/>
  <c r="N729" i="18" a="1"/>
  <c r="N729" i="21" a="1"/>
  <c r="N729" i="25" a="1"/>
  <c r="G748" i="31" l="1"/>
  <c r="F748" i="31"/>
  <c r="L843" i="31"/>
  <c r="O843" i="31"/>
  <c r="M843" i="31"/>
  <c r="N843" i="31"/>
  <c r="K843" i="31"/>
  <c r="W737" i="11"/>
  <c r="J851" i="31"/>
  <c r="C748" i="31"/>
  <c r="E748" i="31"/>
  <c r="D748" i="31"/>
  <c r="O843" i="15"/>
  <c r="G748" i="15"/>
  <c r="H748" i="15"/>
  <c r="L843" i="15"/>
  <c r="C748" i="15"/>
  <c r="D748" i="15"/>
  <c r="K843" i="15"/>
  <c r="M843" i="15"/>
  <c r="E748" i="15"/>
  <c r="N843" i="15"/>
  <c r="F748" i="15"/>
  <c r="S729" i="29"/>
  <c r="Q729" i="29"/>
  <c r="O729" i="29"/>
  <c r="P729" i="29"/>
  <c r="N729" i="29"/>
  <c r="R729" i="29"/>
  <c r="P729" i="30"/>
  <c r="O729" i="30"/>
  <c r="N729" i="30"/>
  <c r="S729" i="30"/>
  <c r="R729" i="30"/>
  <c r="Q729" i="30"/>
  <c r="P729" i="27"/>
  <c r="R729" i="27"/>
  <c r="O729" i="27"/>
  <c r="S729" i="27"/>
  <c r="N729" i="27"/>
  <c r="Q729" i="27"/>
  <c r="R729" i="28"/>
  <c r="Q729" i="28"/>
  <c r="P729" i="28"/>
  <c r="O729" i="28"/>
  <c r="N729" i="28"/>
  <c r="S729" i="28"/>
  <c r="R729" i="25"/>
  <c r="O729" i="25"/>
  <c r="S729" i="25"/>
  <c r="Q729" i="25"/>
  <c r="P729" i="25"/>
  <c r="N729" i="25"/>
  <c r="S729" i="26"/>
  <c r="R729" i="26"/>
  <c r="Q729" i="26"/>
  <c r="O729" i="26"/>
  <c r="N729" i="26"/>
  <c r="P729" i="26"/>
  <c r="N729" i="23"/>
  <c r="R729" i="23"/>
  <c r="O729" i="23"/>
  <c r="P729" i="23"/>
  <c r="S729" i="23"/>
  <c r="Q729" i="23"/>
  <c r="R729" i="24"/>
  <c r="S729" i="24"/>
  <c r="Q729" i="24"/>
  <c r="P729" i="24"/>
  <c r="O729" i="24"/>
  <c r="N729" i="24"/>
  <c r="R729" i="21"/>
  <c r="N729" i="21"/>
  <c r="S729" i="21"/>
  <c r="Q729" i="21"/>
  <c r="P729" i="21"/>
  <c r="O729" i="21"/>
  <c r="S729" i="22"/>
  <c r="R729" i="22"/>
  <c r="Q729" i="22"/>
  <c r="P729" i="22"/>
  <c r="O729" i="22"/>
  <c r="N729" i="22"/>
  <c r="S729" i="18"/>
  <c r="R729" i="18"/>
  <c r="P729" i="18"/>
  <c r="O729" i="18"/>
  <c r="Q729" i="18"/>
  <c r="N729" i="18"/>
  <c r="S729" i="19"/>
  <c r="R729" i="19"/>
  <c r="Q729" i="19"/>
  <c r="P729" i="19"/>
  <c r="O729" i="19"/>
  <c r="N729" i="19"/>
  <c r="H742" i="9"/>
  <c r="B756" i="15"/>
  <c r="M737" i="18"/>
  <c r="J851" i="15"/>
  <c r="P843" i="15"/>
  <c r="L734" i="11"/>
  <c r="J734" i="11"/>
  <c r="M734" i="11"/>
  <c r="K734" i="11"/>
  <c r="I734" i="11"/>
  <c r="Y729" i="11"/>
  <c r="AB729" i="11"/>
  <c r="AA729" i="11"/>
  <c r="X729" i="11"/>
  <c r="Z729" i="11"/>
  <c r="L734" i="9"/>
  <c r="M734" i="9"/>
  <c r="K734" i="9"/>
  <c r="J734" i="9"/>
  <c r="I734" i="9"/>
  <c r="N734" i="9"/>
  <c r="I735" i="11" a="1"/>
  <c r="X730" i="11" a="1"/>
  <c r="N730" i="23" a="1"/>
  <c r="N730" i="19" a="1"/>
  <c r="N730" i="26" a="1"/>
  <c r="N730" i="24" a="1"/>
  <c r="N730" i="18" a="1"/>
  <c r="N730" i="25" a="1"/>
  <c r="N730" i="28" a="1"/>
  <c r="N730" i="30" a="1"/>
  <c r="N730" i="22" a="1"/>
  <c r="N730" i="29" a="1"/>
  <c r="N730" i="21" a="1"/>
  <c r="N730" i="27" a="1"/>
  <c r="I735" i="9" a="1"/>
  <c r="N844" i="31" l="1"/>
  <c r="O844" i="31"/>
  <c r="G749" i="31"/>
  <c r="E749" i="31"/>
  <c r="L844" i="31"/>
  <c r="W738" i="11"/>
  <c r="J852" i="31"/>
  <c r="M844" i="31"/>
  <c r="C749" i="31"/>
  <c r="F749" i="31"/>
  <c r="D749" i="31"/>
  <c r="K844" i="31"/>
  <c r="K844" i="15"/>
  <c r="H749" i="15"/>
  <c r="C749" i="15"/>
  <c r="O844" i="15"/>
  <c r="E749" i="15"/>
  <c r="G749" i="15"/>
  <c r="M844" i="15"/>
  <c r="F749" i="15"/>
  <c r="N844" i="15"/>
  <c r="L844" i="15"/>
  <c r="D749" i="15"/>
  <c r="Q730" i="29"/>
  <c r="P730" i="29"/>
  <c r="N730" i="29"/>
  <c r="S730" i="29"/>
  <c r="O730" i="29"/>
  <c r="R730" i="29"/>
  <c r="S730" i="30"/>
  <c r="R730" i="30"/>
  <c r="Q730" i="30"/>
  <c r="P730" i="30"/>
  <c r="O730" i="30"/>
  <c r="N730" i="30"/>
  <c r="R730" i="27"/>
  <c r="N730" i="27"/>
  <c r="Q730" i="27"/>
  <c r="O730" i="27"/>
  <c r="S730" i="27"/>
  <c r="P730" i="27"/>
  <c r="S730" i="28"/>
  <c r="R730" i="28"/>
  <c r="Q730" i="28"/>
  <c r="P730" i="28"/>
  <c r="O730" i="28"/>
  <c r="N730" i="28"/>
  <c r="R730" i="25"/>
  <c r="P730" i="25"/>
  <c r="N730" i="25"/>
  <c r="Q730" i="25"/>
  <c r="O730" i="25"/>
  <c r="S730" i="25"/>
  <c r="S730" i="26"/>
  <c r="R730" i="26"/>
  <c r="Q730" i="26"/>
  <c r="P730" i="26"/>
  <c r="O730" i="26"/>
  <c r="N730" i="26"/>
  <c r="Q730" i="24"/>
  <c r="P730" i="24"/>
  <c r="O730" i="24"/>
  <c r="N730" i="24"/>
  <c r="S730" i="24"/>
  <c r="R730" i="24"/>
  <c r="S730" i="23"/>
  <c r="R730" i="23"/>
  <c r="O730" i="23"/>
  <c r="Q730" i="23"/>
  <c r="N730" i="23"/>
  <c r="P730" i="23"/>
  <c r="S730" i="22"/>
  <c r="R730" i="22"/>
  <c r="Q730" i="22"/>
  <c r="P730" i="22"/>
  <c r="O730" i="22"/>
  <c r="N730" i="22"/>
  <c r="O730" i="21"/>
  <c r="S730" i="21"/>
  <c r="Q730" i="21"/>
  <c r="N730" i="21"/>
  <c r="R730" i="21"/>
  <c r="P730" i="21"/>
  <c r="O730" i="19"/>
  <c r="N730" i="19"/>
  <c r="S730" i="19"/>
  <c r="R730" i="19"/>
  <c r="Q730" i="19"/>
  <c r="P730" i="19"/>
  <c r="R730" i="18"/>
  <c r="S730" i="18"/>
  <c r="P730" i="18"/>
  <c r="O730" i="18"/>
  <c r="Q730" i="18"/>
  <c r="N730" i="18"/>
  <c r="H743" i="9"/>
  <c r="B757" i="15"/>
  <c r="M738" i="18"/>
  <c r="J852" i="15"/>
  <c r="P844" i="15"/>
  <c r="J735" i="11"/>
  <c r="I735" i="11"/>
  <c r="K735" i="11"/>
  <c r="M735" i="11"/>
  <c r="L735" i="11"/>
  <c r="AA730" i="11"/>
  <c r="Z730" i="11"/>
  <c r="AB730" i="11"/>
  <c r="X730" i="11"/>
  <c r="Y730" i="11"/>
  <c r="J735" i="9"/>
  <c r="M735" i="9"/>
  <c r="N735" i="9"/>
  <c r="K735" i="9"/>
  <c r="L735" i="9"/>
  <c r="I735" i="9"/>
  <c r="I736" i="11" a="1"/>
  <c r="X731" i="11" a="1"/>
  <c r="N731" i="19" a="1"/>
  <c r="N731" i="23" a="1"/>
  <c r="N731" i="28" a="1"/>
  <c r="N731" i="24" a="1"/>
  <c r="N731" i="30" a="1"/>
  <c r="N731" i="26" a="1"/>
  <c r="N731" i="27" a="1"/>
  <c r="N731" i="29" a="1"/>
  <c r="N731" i="21" a="1"/>
  <c r="N731" i="25" a="1"/>
  <c r="I736" i="9" a="1"/>
  <c r="N731" i="18" a="1"/>
  <c r="N731" i="22" a="1"/>
  <c r="M845" i="31" l="1"/>
  <c r="N845" i="31"/>
  <c r="L845" i="31"/>
  <c r="K845" i="31"/>
  <c r="O845" i="31"/>
  <c r="G750" i="31"/>
  <c r="D750" i="31"/>
  <c r="F750" i="31"/>
  <c r="E750" i="31"/>
  <c r="C750" i="31"/>
  <c r="W739" i="11"/>
  <c r="J853" i="31"/>
  <c r="N845" i="15"/>
  <c r="F750" i="15"/>
  <c r="E750" i="15"/>
  <c r="K845" i="15"/>
  <c r="L845" i="15"/>
  <c r="O845" i="15"/>
  <c r="G750" i="15"/>
  <c r="M845" i="15"/>
  <c r="C750" i="15"/>
  <c r="D750" i="15"/>
  <c r="H750" i="15"/>
  <c r="Q731" i="29"/>
  <c r="O731" i="29"/>
  <c r="R731" i="29"/>
  <c r="N731" i="29"/>
  <c r="S731" i="29"/>
  <c r="P731" i="29"/>
  <c r="S731" i="30"/>
  <c r="R731" i="30"/>
  <c r="P731" i="30"/>
  <c r="O731" i="30"/>
  <c r="N731" i="30"/>
  <c r="Q731" i="30"/>
  <c r="Q731" i="27"/>
  <c r="N731" i="27"/>
  <c r="R731" i="27"/>
  <c r="O731" i="27"/>
  <c r="S731" i="27"/>
  <c r="P731" i="27"/>
  <c r="S731" i="28"/>
  <c r="R731" i="28"/>
  <c r="Q731" i="28"/>
  <c r="P731" i="28"/>
  <c r="O731" i="28"/>
  <c r="N731" i="28"/>
  <c r="S731" i="25"/>
  <c r="N731" i="25"/>
  <c r="P731" i="25"/>
  <c r="Q731" i="25"/>
  <c r="O731" i="25"/>
  <c r="R731" i="25"/>
  <c r="S731" i="26"/>
  <c r="Q731" i="26"/>
  <c r="P731" i="26"/>
  <c r="O731" i="26"/>
  <c r="N731" i="26"/>
  <c r="R731" i="26"/>
  <c r="Q731" i="23"/>
  <c r="S731" i="23"/>
  <c r="O731" i="23"/>
  <c r="P731" i="23"/>
  <c r="N731" i="23"/>
  <c r="R731" i="23"/>
  <c r="S731" i="24"/>
  <c r="R731" i="24"/>
  <c r="P731" i="24"/>
  <c r="O731" i="24"/>
  <c r="N731" i="24"/>
  <c r="Q731" i="24"/>
  <c r="R731" i="21"/>
  <c r="S731" i="21"/>
  <c r="Q731" i="21"/>
  <c r="P731" i="21"/>
  <c r="N731" i="21"/>
  <c r="O731" i="21"/>
  <c r="S731" i="22"/>
  <c r="R731" i="22"/>
  <c r="Q731" i="22"/>
  <c r="P731" i="22"/>
  <c r="O731" i="22"/>
  <c r="N731" i="22"/>
  <c r="R731" i="18"/>
  <c r="Q731" i="18"/>
  <c r="N731" i="18"/>
  <c r="P731" i="18"/>
  <c r="O731" i="18"/>
  <c r="S731" i="18"/>
  <c r="S731" i="19"/>
  <c r="R731" i="19"/>
  <c r="Q731" i="19"/>
  <c r="P731" i="19"/>
  <c r="O731" i="19"/>
  <c r="N731" i="19"/>
  <c r="H744" i="9"/>
  <c r="B758" i="15"/>
  <c r="P845" i="15"/>
  <c r="M739" i="18"/>
  <c r="J853" i="15"/>
  <c r="L736" i="11"/>
  <c r="J736" i="11"/>
  <c r="K736" i="11"/>
  <c r="I736" i="11"/>
  <c r="M736" i="11"/>
  <c r="Y731" i="11"/>
  <c r="Z731" i="11"/>
  <c r="AB731" i="11"/>
  <c r="X731" i="11"/>
  <c r="AA731" i="11"/>
  <c r="N736" i="9"/>
  <c r="J736" i="9"/>
  <c r="L736" i="9"/>
  <c r="I736" i="9"/>
  <c r="M736" i="9"/>
  <c r="K736" i="9"/>
  <c r="I737" i="11" a="1"/>
  <c r="X732" i="11" a="1"/>
  <c r="N732" i="18" a="1"/>
  <c r="N732" i="27" a="1"/>
  <c r="N732" i="29" a="1"/>
  <c r="N732" i="22" a="1"/>
  <c r="N732" i="28" a="1"/>
  <c r="I737" i="9" a="1"/>
  <c r="N732" i="23" a="1"/>
  <c r="N732" i="30" a="1"/>
  <c r="N732" i="24" a="1"/>
  <c r="N732" i="19" a="1"/>
  <c r="N732" i="26" a="1"/>
  <c r="N732" i="21" a="1"/>
  <c r="N732" i="25" a="1"/>
  <c r="O846" i="31" l="1"/>
  <c r="K846" i="31"/>
  <c r="W740" i="11"/>
  <c r="J854" i="31"/>
  <c r="G751" i="31"/>
  <c r="D751" i="31"/>
  <c r="N846" i="31"/>
  <c r="E751" i="31"/>
  <c r="F751" i="31"/>
  <c r="M846" i="31"/>
  <c r="L846" i="31"/>
  <c r="C751" i="31"/>
  <c r="K846" i="15"/>
  <c r="M846" i="15"/>
  <c r="G751" i="15"/>
  <c r="L846" i="15"/>
  <c r="D751" i="15"/>
  <c r="O846" i="15"/>
  <c r="N846" i="15"/>
  <c r="E751" i="15"/>
  <c r="C751" i="15"/>
  <c r="F751" i="15"/>
  <c r="H751" i="15"/>
  <c r="S732" i="29"/>
  <c r="R732" i="29"/>
  <c r="O732" i="29"/>
  <c r="N732" i="29"/>
  <c r="Q732" i="29"/>
  <c r="P732" i="29"/>
  <c r="R732" i="30"/>
  <c r="S732" i="30"/>
  <c r="Q732" i="30"/>
  <c r="P732" i="30"/>
  <c r="O732" i="30"/>
  <c r="N732" i="30"/>
  <c r="O732" i="27"/>
  <c r="R732" i="27"/>
  <c r="Q732" i="27"/>
  <c r="N732" i="27"/>
  <c r="P732" i="27"/>
  <c r="S732" i="27"/>
  <c r="S732" i="28"/>
  <c r="R732" i="28"/>
  <c r="Q732" i="28"/>
  <c r="P732" i="28"/>
  <c r="O732" i="28"/>
  <c r="N732" i="28"/>
  <c r="S732" i="25"/>
  <c r="N732" i="25"/>
  <c r="Q732" i="25"/>
  <c r="P732" i="25"/>
  <c r="O732" i="25"/>
  <c r="R732" i="25"/>
  <c r="O732" i="26"/>
  <c r="N732" i="26"/>
  <c r="R732" i="26"/>
  <c r="P732" i="26"/>
  <c r="S732" i="26"/>
  <c r="Q732" i="26"/>
  <c r="R732" i="23"/>
  <c r="Q732" i="23"/>
  <c r="N732" i="23"/>
  <c r="O732" i="23"/>
  <c r="P732" i="23"/>
  <c r="S732" i="23"/>
  <c r="N732" i="24"/>
  <c r="S732" i="24"/>
  <c r="R732" i="24"/>
  <c r="Q732" i="24"/>
  <c r="P732" i="24"/>
  <c r="O732" i="24"/>
  <c r="S732" i="22"/>
  <c r="R732" i="22"/>
  <c r="Q732" i="22"/>
  <c r="P732" i="22"/>
  <c r="O732" i="22"/>
  <c r="N732" i="22"/>
  <c r="R732" i="21"/>
  <c r="Q732" i="21"/>
  <c r="O732" i="21"/>
  <c r="S732" i="21"/>
  <c r="P732" i="21"/>
  <c r="N732" i="21"/>
  <c r="S732" i="19"/>
  <c r="R732" i="19"/>
  <c r="Q732" i="19"/>
  <c r="P732" i="19"/>
  <c r="O732" i="19"/>
  <c r="N732" i="19"/>
  <c r="S732" i="18"/>
  <c r="P732" i="18"/>
  <c r="N732" i="18"/>
  <c r="R732" i="18"/>
  <c r="Q732" i="18"/>
  <c r="O732" i="18"/>
  <c r="M740" i="18"/>
  <c r="J854" i="15"/>
  <c r="H745" i="9"/>
  <c r="B759" i="15"/>
  <c r="P846" i="15"/>
  <c r="K737" i="11"/>
  <c r="M737" i="11"/>
  <c r="J737" i="11"/>
  <c r="I737" i="11"/>
  <c r="L737" i="11"/>
  <c r="Z732" i="11"/>
  <c r="Y732" i="11"/>
  <c r="AB732" i="11"/>
  <c r="AA732" i="11"/>
  <c r="X732" i="11"/>
  <c r="L737" i="9"/>
  <c r="N737" i="9"/>
  <c r="M737" i="9"/>
  <c r="K737" i="9"/>
  <c r="J737" i="9"/>
  <c r="I737" i="9"/>
  <c r="I738" i="11" a="1"/>
  <c r="X733" i="11" a="1"/>
  <c r="N733" i="27" a="1"/>
  <c r="N733" i="19" a="1"/>
  <c r="N733" i="25" a="1"/>
  <c r="N733" i="22" a="1"/>
  <c r="N733" i="30" a="1"/>
  <c r="N733" i="26" a="1"/>
  <c r="I738" i="9" a="1"/>
  <c r="N733" i="28" a="1"/>
  <c r="N733" i="18" a="1"/>
  <c r="N733" i="23" a="1"/>
  <c r="N733" i="24" a="1"/>
  <c r="N733" i="21" a="1"/>
  <c r="N733" i="29" a="1"/>
  <c r="O847" i="31" l="1"/>
  <c r="F752" i="31"/>
  <c r="N847" i="31"/>
  <c r="L847" i="31"/>
  <c r="E752" i="31"/>
  <c r="C752" i="31"/>
  <c r="G752" i="31"/>
  <c r="W741" i="11"/>
  <c r="J855" i="31"/>
  <c r="M847" i="31"/>
  <c r="D752" i="31"/>
  <c r="K847" i="31"/>
  <c r="N847" i="15"/>
  <c r="L847" i="15"/>
  <c r="C752" i="15"/>
  <c r="G752" i="15"/>
  <c r="H752" i="15"/>
  <c r="O847" i="15"/>
  <c r="K847" i="15"/>
  <c r="M847" i="15"/>
  <c r="F752" i="15"/>
  <c r="D752" i="15"/>
  <c r="E752" i="15"/>
  <c r="R733" i="29"/>
  <c r="O733" i="29"/>
  <c r="S733" i="29"/>
  <c r="Q733" i="29"/>
  <c r="P733" i="29"/>
  <c r="N733" i="29"/>
  <c r="P733" i="30"/>
  <c r="O733" i="30"/>
  <c r="N733" i="30"/>
  <c r="Q733" i="30"/>
  <c r="S733" i="30"/>
  <c r="R733" i="30"/>
  <c r="Q733" i="27"/>
  <c r="R733" i="27"/>
  <c r="O733" i="27"/>
  <c r="S733" i="27"/>
  <c r="N733" i="27"/>
  <c r="P733" i="27"/>
  <c r="R733" i="28"/>
  <c r="Q733" i="28"/>
  <c r="P733" i="28"/>
  <c r="O733" i="28"/>
  <c r="N733" i="28"/>
  <c r="S733" i="28"/>
  <c r="Q733" i="25"/>
  <c r="S733" i="25"/>
  <c r="O733" i="25"/>
  <c r="R733" i="25"/>
  <c r="N733" i="25"/>
  <c r="P733" i="25"/>
  <c r="S733" i="26"/>
  <c r="R733" i="26"/>
  <c r="Q733" i="26"/>
  <c r="O733" i="26"/>
  <c r="N733" i="26"/>
  <c r="P733" i="26"/>
  <c r="R733" i="24"/>
  <c r="S733" i="24"/>
  <c r="Q733" i="24"/>
  <c r="P733" i="24"/>
  <c r="O733" i="24"/>
  <c r="N733" i="24"/>
  <c r="N733" i="23"/>
  <c r="S733" i="23"/>
  <c r="Q733" i="23"/>
  <c r="O733" i="23"/>
  <c r="R733" i="23"/>
  <c r="P733" i="23"/>
  <c r="S733" i="21"/>
  <c r="Q733" i="21"/>
  <c r="P733" i="21"/>
  <c r="R733" i="21"/>
  <c r="N733" i="21"/>
  <c r="O733" i="21"/>
  <c r="S733" i="22"/>
  <c r="R733" i="22"/>
  <c r="Q733" i="22"/>
  <c r="P733" i="22"/>
  <c r="O733" i="22"/>
  <c r="N733" i="22"/>
  <c r="P733" i="18"/>
  <c r="N733" i="18"/>
  <c r="S733" i="18"/>
  <c r="R733" i="18"/>
  <c r="Q733" i="18"/>
  <c r="O733" i="18"/>
  <c r="S733" i="19"/>
  <c r="R733" i="19"/>
  <c r="Q733" i="19"/>
  <c r="P733" i="19"/>
  <c r="O733" i="19"/>
  <c r="N733" i="19"/>
  <c r="M741" i="18"/>
  <c r="J855" i="15"/>
  <c r="P847" i="15"/>
  <c r="H746" i="9"/>
  <c r="B760" i="15"/>
  <c r="I738" i="11"/>
  <c r="J738" i="11"/>
  <c r="M738" i="11"/>
  <c r="K738" i="11"/>
  <c r="L738" i="11"/>
  <c r="AB733" i="11"/>
  <c r="X733" i="11"/>
  <c r="AA733" i="11"/>
  <c r="Z733" i="11"/>
  <c r="Y733" i="11"/>
  <c r="L738" i="9"/>
  <c r="N738" i="9"/>
  <c r="J738" i="9"/>
  <c r="M738" i="9"/>
  <c r="K738" i="9"/>
  <c r="I738" i="9"/>
  <c r="I739" i="11" a="1"/>
  <c r="X734" i="11" a="1"/>
  <c r="N734" i="21" a="1"/>
  <c r="N734" i="27" a="1"/>
  <c r="N734" i="28" a="1"/>
  <c r="N734" i="30" a="1"/>
  <c r="N734" i="24" a="1"/>
  <c r="N734" i="18" a="1"/>
  <c r="I739" i="9" a="1"/>
  <c r="N734" i="26" a="1"/>
  <c r="N734" i="25" a="1"/>
  <c r="N734" i="19" a="1"/>
  <c r="N734" i="23" a="1"/>
  <c r="N734" i="22" a="1"/>
  <c r="N734" i="29" a="1"/>
  <c r="K848" i="31" l="1"/>
  <c r="E753" i="31"/>
  <c r="M848" i="31"/>
  <c r="N848" i="31"/>
  <c r="O848" i="31"/>
  <c r="G753" i="31"/>
  <c r="C753" i="31"/>
  <c r="L848" i="31"/>
  <c r="W742" i="11"/>
  <c r="J856" i="31"/>
  <c r="F753" i="31"/>
  <c r="D753" i="31"/>
  <c r="L848" i="15"/>
  <c r="M848" i="15"/>
  <c r="F753" i="15"/>
  <c r="O848" i="15"/>
  <c r="K848" i="15"/>
  <c r="C753" i="15"/>
  <c r="E753" i="15"/>
  <c r="G753" i="15"/>
  <c r="N848" i="15"/>
  <c r="H753" i="15"/>
  <c r="D753" i="15"/>
  <c r="N734" i="29"/>
  <c r="P734" i="29"/>
  <c r="S734" i="29"/>
  <c r="O734" i="29"/>
  <c r="Q734" i="29"/>
  <c r="R734" i="29"/>
  <c r="S734" i="30"/>
  <c r="R734" i="30"/>
  <c r="Q734" i="30"/>
  <c r="P734" i="30"/>
  <c r="O734" i="30"/>
  <c r="N734" i="30"/>
  <c r="R734" i="27"/>
  <c r="P734" i="27"/>
  <c r="S734" i="27"/>
  <c r="O734" i="27"/>
  <c r="N734" i="27"/>
  <c r="Q734" i="27"/>
  <c r="S734" i="28"/>
  <c r="R734" i="28"/>
  <c r="Q734" i="28"/>
  <c r="P734" i="28"/>
  <c r="O734" i="28"/>
  <c r="N734" i="28"/>
  <c r="O734" i="25"/>
  <c r="N734" i="25"/>
  <c r="S734" i="25"/>
  <c r="Q734" i="25"/>
  <c r="P734" i="25"/>
  <c r="R734" i="25"/>
  <c r="S734" i="26"/>
  <c r="R734" i="26"/>
  <c r="Q734" i="26"/>
  <c r="P734" i="26"/>
  <c r="O734" i="26"/>
  <c r="N734" i="26"/>
  <c r="S734" i="23"/>
  <c r="O734" i="23"/>
  <c r="R734" i="23"/>
  <c r="Q734" i="23"/>
  <c r="P734" i="23"/>
  <c r="N734" i="23"/>
  <c r="S734" i="24"/>
  <c r="Q734" i="24"/>
  <c r="P734" i="24"/>
  <c r="O734" i="24"/>
  <c r="N734" i="24"/>
  <c r="R734" i="24"/>
  <c r="S734" i="22"/>
  <c r="R734" i="22"/>
  <c r="Q734" i="22"/>
  <c r="P734" i="22"/>
  <c r="O734" i="22"/>
  <c r="N734" i="22"/>
  <c r="N734" i="21"/>
  <c r="S734" i="21"/>
  <c r="O734" i="21"/>
  <c r="Q734" i="21"/>
  <c r="R734" i="21"/>
  <c r="P734" i="21"/>
  <c r="O734" i="19"/>
  <c r="N734" i="19"/>
  <c r="S734" i="19"/>
  <c r="R734" i="19"/>
  <c r="Q734" i="19"/>
  <c r="P734" i="19"/>
  <c r="R734" i="18"/>
  <c r="N734" i="18"/>
  <c r="S734" i="18"/>
  <c r="Q734" i="18"/>
  <c r="O734" i="18"/>
  <c r="P734" i="18"/>
  <c r="H747" i="9"/>
  <c r="B761" i="15"/>
  <c r="M742" i="18"/>
  <c r="J856" i="15"/>
  <c r="P848" i="15"/>
  <c r="I739" i="11"/>
  <c r="L739" i="11"/>
  <c r="M739" i="11"/>
  <c r="J739" i="11"/>
  <c r="K739" i="11"/>
  <c r="AA734" i="11"/>
  <c r="AB734" i="11"/>
  <c r="X734" i="11"/>
  <c r="Z734" i="11"/>
  <c r="Y734" i="11"/>
  <c r="N739" i="9"/>
  <c r="J739" i="9"/>
  <c r="I739" i="9"/>
  <c r="K739" i="9"/>
  <c r="M739" i="9"/>
  <c r="L739" i="9"/>
  <c r="I740" i="11" a="1"/>
  <c r="X735" i="11" a="1"/>
  <c r="N735" i="18" a="1"/>
  <c r="N735" i="27" a="1"/>
  <c r="N735" i="23" a="1"/>
  <c r="I740" i="9" a="1"/>
  <c r="N735" i="25" a="1"/>
  <c r="N735" i="29" a="1"/>
  <c r="N735" i="22" a="1"/>
  <c r="N735" i="26" a="1"/>
  <c r="N735" i="24" a="1"/>
  <c r="N735" i="21" a="1"/>
  <c r="N735" i="30" a="1"/>
  <c r="N735" i="19" a="1"/>
  <c r="N735" i="28" a="1"/>
  <c r="O849" i="31" l="1"/>
  <c r="N849" i="31"/>
  <c r="E754" i="31"/>
  <c r="D754" i="31"/>
  <c r="G754" i="31"/>
  <c r="C754" i="31"/>
  <c r="L849" i="31"/>
  <c r="M849" i="31"/>
  <c r="K849" i="31"/>
  <c r="W743" i="11"/>
  <c r="J857" i="31"/>
  <c r="F754" i="31"/>
  <c r="M849" i="15"/>
  <c r="D754" i="15"/>
  <c r="E754" i="15"/>
  <c r="N849" i="15"/>
  <c r="H754" i="15"/>
  <c r="L849" i="15"/>
  <c r="K849" i="15"/>
  <c r="O849" i="15"/>
  <c r="F754" i="15"/>
  <c r="G754" i="15"/>
  <c r="C754" i="15"/>
  <c r="S735" i="29"/>
  <c r="Q735" i="29"/>
  <c r="P735" i="29"/>
  <c r="O735" i="29"/>
  <c r="R735" i="29"/>
  <c r="N735" i="29"/>
  <c r="S735" i="30"/>
  <c r="R735" i="30"/>
  <c r="P735" i="30"/>
  <c r="O735" i="30"/>
  <c r="N735" i="30"/>
  <c r="Q735" i="30"/>
  <c r="P735" i="27"/>
  <c r="N735" i="27"/>
  <c r="R735" i="27"/>
  <c r="Q735" i="27"/>
  <c r="S735" i="27"/>
  <c r="O735" i="27"/>
  <c r="S735" i="28"/>
  <c r="R735" i="28"/>
  <c r="Q735" i="28"/>
  <c r="P735" i="28"/>
  <c r="O735" i="28"/>
  <c r="N735" i="28"/>
  <c r="R735" i="25"/>
  <c r="Q735" i="25"/>
  <c r="N735" i="25"/>
  <c r="S735" i="25"/>
  <c r="O735" i="25"/>
  <c r="P735" i="25"/>
  <c r="S735" i="26"/>
  <c r="Q735" i="26"/>
  <c r="P735" i="26"/>
  <c r="O735" i="26"/>
  <c r="N735" i="26"/>
  <c r="R735" i="26"/>
  <c r="S735" i="24"/>
  <c r="R735" i="24"/>
  <c r="P735" i="24"/>
  <c r="N735" i="24"/>
  <c r="Q735" i="24"/>
  <c r="O735" i="24"/>
  <c r="P735" i="23"/>
  <c r="S735" i="23"/>
  <c r="R735" i="23"/>
  <c r="Q735" i="23"/>
  <c r="O735" i="23"/>
  <c r="N735" i="23"/>
  <c r="R735" i="21"/>
  <c r="O735" i="21"/>
  <c r="S735" i="21"/>
  <c r="Q735" i="21"/>
  <c r="P735" i="21"/>
  <c r="N735" i="21"/>
  <c r="S735" i="22"/>
  <c r="R735" i="22"/>
  <c r="Q735" i="22"/>
  <c r="P735" i="22"/>
  <c r="N735" i="22"/>
  <c r="O735" i="22"/>
  <c r="S735" i="19"/>
  <c r="R735" i="19"/>
  <c r="Q735" i="19"/>
  <c r="P735" i="19"/>
  <c r="N735" i="19"/>
  <c r="O735" i="19"/>
  <c r="R735" i="18"/>
  <c r="Q735" i="18"/>
  <c r="O735" i="18"/>
  <c r="P735" i="18"/>
  <c r="S735" i="18"/>
  <c r="N735" i="18"/>
  <c r="H748" i="9"/>
  <c r="B762" i="15"/>
  <c r="M743" i="18"/>
  <c r="J857" i="15"/>
  <c r="P849" i="15"/>
  <c r="J740" i="11"/>
  <c r="L740" i="11"/>
  <c r="K740" i="11"/>
  <c r="M740" i="11"/>
  <c r="I740" i="11"/>
  <c r="Z735" i="11"/>
  <c r="AB735" i="11"/>
  <c r="AA735" i="11"/>
  <c r="Y735" i="11"/>
  <c r="X735" i="11"/>
  <c r="I740" i="9"/>
  <c r="K740" i="9"/>
  <c r="J740" i="9"/>
  <c r="N740" i="9"/>
  <c r="L740" i="9"/>
  <c r="M740" i="9"/>
  <c r="I741" i="11" a="1"/>
  <c r="X736" i="11" a="1"/>
  <c r="N736" i="25" a="1"/>
  <c r="N736" i="22" a="1"/>
  <c r="N736" i="30" a="1"/>
  <c r="I741" i="9" a="1"/>
  <c r="N736" i="24" a="1"/>
  <c r="N736" i="29" a="1"/>
  <c r="N736" i="28" a="1"/>
  <c r="N736" i="27" a="1"/>
  <c r="N736" i="18" a="1"/>
  <c r="N736" i="19" a="1"/>
  <c r="N736" i="26" a="1"/>
  <c r="N736" i="21" a="1"/>
  <c r="N736" i="23" a="1"/>
  <c r="K850" i="31" l="1"/>
  <c r="O850" i="31"/>
  <c r="N850" i="31"/>
  <c r="C755" i="31"/>
  <c r="G755" i="31"/>
  <c r="M850" i="31"/>
  <c r="E755" i="31"/>
  <c r="W744" i="11"/>
  <c r="J858" i="31"/>
  <c r="L850" i="31"/>
  <c r="F755" i="31"/>
  <c r="D755" i="31"/>
  <c r="L850" i="15"/>
  <c r="O850" i="15"/>
  <c r="K850" i="15"/>
  <c r="M850" i="15"/>
  <c r="N850" i="15"/>
  <c r="F755" i="15"/>
  <c r="D755" i="15"/>
  <c r="C755" i="15"/>
  <c r="H755" i="15"/>
  <c r="G755" i="15"/>
  <c r="E755" i="15"/>
  <c r="N736" i="29"/>
  <c r="P736" i="29"/>
  <c r="R736" i="29"/>
  <c r="S736" i="29"/>
  <c r="Q736" i="29"/>
  <c r="O736" i="29"/>
  <c r="R736" i="30"/>
  <c r="S736" i="30"/>
  <c r="Q736" i="30"/>
  <c r="P736" i="30"/>
  <c r="O736" i="30"/>
  <c r="N736" i="30"/>
  <c r="R736" i="27"/>
  <c r="O736" i="27"/>
  <c r="Q736" i="27"/>
  <c r="N736" i="27"/>
  <c r="P736" i="27"/>
  <c r="S736" i="27"/>
  <c r="S736" i="28"/>
  <c r="R736" i="28"/>
  <c r="Q736" i="28"/>
  <c r="P736" i="28"/>
  <c r="O736" i="28"/>
  <c r="N736" i="28"/>
  <c r="Q736" i="25"/>
  <c r="N736" i="25"/>
  <c r="R736" i="25"/>
  <c r="O736" i="25"/>
  <c r="S736" i="25"/>
  <c r="P736" i="25"/>
  <c r="O736" i="26"/>
  <c r="N736" i="26"/>
  <c r="R736" i="26"/>
  <c r="P736" i="26"/>
  <c r="S736" i="26"/>
  <c r="Q736" i="26"/>
  <c r="P736" i="23"/>
  <c r="O736" i="23"/>
  <c r="Q736" i="23"/>
  <c r="N736" i="23"/>
  <c r="S736" i="23"/>
  <c r="R736" i="23"/>
  <c r="N736" i="24"/>
  <c r="S736" i="24"/>
  <c r="R736" i="24"/>
  <c r="Q736" i="24"/>
  <c r="P736" i="24"/>
  <c r="O736" i="24"/>
  <c r="O736" i="21"/>
  <c r="N736" i="21"/>
  <c r="S736" i="21"/>
  <c r="Q736" i="21"/>
  <c r="R736" i="21"/>
  <c r="P736" i="21"/>
  <c r="S736" i="22"/>
  <c r="R736" i="22"/>
  <c r="Q736" i="22"/>
  <c r="P736" i="22"/>
  <c r="O736" i="22"/>
  <c r="N736" i="22"/>
  <c r="S736" i="18"/>
  <c r="Q736" i="18"/>
  <c r="N736" i="18"/>
  <c r="R736" i="18"/>
  <c r="P736" i="18"/>
  <c r="O736" i="18"/>
  <c r="S736" i="19"/>
  <c r="R736" i="19"/>
  <c r="P736" i="19"/>
  <c r="O736" i="19"/>
  <c r="N736" i="19"/>
  <c r="Q736" i="19"/>
  <c r="M744" i="18"/>
  <c r="J858" i="15"/>
  <c r="H749" i="9"/>
  <c r="B763" i="15"/>
  <c r="P850" i="15"/>
  <c r="J741" i="11"/>
  <c r="L741" i="11"/>
  <c r="M741" i="11"/>
  <c r="I741" i="11"/>
  <c r="K741" i="11"/>
  <c r="Y736" i="11"/>
  <c r="AB736" i="11"/>
  <c r="X736" i="11"/>
  <c r="AA736" i="11"/>
  <c r="Z736" i="11"/>
  <c r="K741" i="9"/>
  <c r="M741" i="9"/>
  <c r="J741" i="9"/>
  <c r="I741" i="9"/>
  <c r="N741" i="9"/>
  <c r="L741" i="9"/>
  <c r="I742" i="11" a="1"/>
  <c r="X737" i="11" a="1"/>
  <c r="N737" i="22" a="1"/>
  <c r="N737" i="26" a="1"/>
  <c r="N737" i="25" a="1"/>
  <c r="N737" i="19" a="1"/>
  <c r="N737" i="28" a="1"/>
  <c r="N737" i="29" a="1"/>
  <c r="N737" i="23" a="1"/>
  <c r="N737" i="27" a="1"/>
  <c r="N737" i="24" a="1"/>
  <c r="N737" i="21" a="1"/>
  <c r="I742" i="9" a="1"/>
  <c r="N737" i="18" a="1"/>
  <c r="N737" i="30" a="1"/>
  <c r="O851" i="31" l="1"/>
  <c r="C756" i="31"/>
  <c r="D756" i="31"/>
  <c r="K851" i="31"/>
  <c r="W745" i="11"/>
  <c r="J859" i="31"/>
  <c r="L851" i="31"/>
  <c r="G756" i="31"/>
  <c r="F756" i="31"/>
  <c r="M851" i="31"/>
  <c r="N851" i="31"/>
  <c r="E756" i="31"/>
  <c r="D756" i="15"/>
  <c r="G756" i="15"/>
  <c r="N851" i="15"/>
  <c r="L851" i="15"/>
  <c r="O851" i="15"/>
  <c r="F756" i="15"/>
  <c r="H756" i="15"/>
  <c r="C756" i="15"/>
  <c r="E756" i="15"/>
  <c r="M851" i="15"/>
  <c r="K851" i="15"/>
  <c r="S737" i="29"/>
  <c r="O737" i="29"/>
  <c r="R737" i="29"/>
  <c r="P737" i="29"/>
  <c r="Q737" i="29"/>
  <c r="N737" i="29"/>
  <c r="P737" i="30"/>
  <c r="O737" i="30"/>
  <c r="N737" i="30"/>
  <c r="S737" i="30"/>
  <c r="R737" i="30"/>
  <c r="Q737" i="30"/>
  <c r="S737" i="27"/>
  <c r="P737" i="27"/>
  <c r="Q737" i="27"/>
  <c r="N737" i="27"/>
  <c r="R737" i="27"/>
  <c r="O737" i="27"/>
  <c r="R737" i="28"/>
  <c r="Q737" i="28"/>
  <c r="P737" i="28"/>
  <c r="O737" i="28"/>
  <c r="N737" i="28"/>
  <c r="S737" i="28"/>
  <c r="R737" i="25"/>
  <c r="O737" i="25"/>
  <c r="N737" i="25"/>
  <c r="P737" i="25"/>
  <c r="S737" i="25"/>
  <c r="Q737" i="25"/>
  <c r="S737" i="26"/>
  <c r="R737" i="26"/>
  <c r="Q737" i="26"/>
  <c r="P737" i="26"/>
  <c r="O737" i="26"/>
  <c r="N737" i="26"/>
  <c r="R737" i="24"/>
  <c r="Q737" i="24"/>
  <c r="P737" i="24"/>
  <c r="N737" i="24"/>
  <c r="S737" i="24"/>
  <c r="O737" i="24"/>
  <c r="Q737" i="23"/>
  <c r="N737" i="23"/>
  <c r="R737" i="23"/>
  <c r="O737" i="23"/>
  <c r="P737" i="23"/>
  <c r="S737" i="23"/>
  <c r="R737" i="21"/>
  <c r="S737" i="21"/>
  <c r="Q737" i="21"/>
  <c r="O737" i="21"/>
  <c r="P737" i="21"/>
  <c r="N737" i="21"/>
  <c r="S737" i="22"/>
  <c r="R737" i="22"/>
  <c r="Q737" i="22"/>
  <c r="P737" i="22"/>
  <c r="O737" i="22"/>
  <c r="N737" i="22"/>
  <c r="S737" i="19"/>
  <c r="R737" i="19"/>
  <c r="Q737" i="19"/>
  <c r="P737" i="19"/>
  <c r="O737" i="19"/>
  <c r="N737" i="19"/>
  <c r="S737" i="18"/>
  <c r="P737" i="18"/>
  <c r="R737" i="18"/>
  <c r="O737" i="18"/>
  <c r="Q737" i="18"/>
  <c r="N737" i="18"/>
  <c r="M745" i="18"/>
  <c r="J859" i="15"/>
  <c r="H750" i="9"/>
  <c r="B764" i="15"/>
  <c r="P851" i="15"/>
  <c r="M742" i="11"/>
  <c r="I742" i="11"/>
  <c r="K742" i="11"/>
  <c r="J742" i="11"/>
  <c r="L742" i="11"/>
  <c r="X737" i="11"/>
  <c r="AA737" i="11"/>
  <c r="Y737" i="11"/>
  <c r="AB737" i="11"/>
  <c r="Z737" i="11"/>
  <c r="M742" i="9"/>
  <c r="N742" i="9"/>
  <c r="I742" i="9"/>
  <c r="L742" i="9"/>
  <c r="J742" i="9"/>
  <c r="K742" i="9"/>
  <c r="I743" i="11" a="1"/>
  <c r="X738" i="11" a="1"/>
  <c r="N738" i="24" a="1"/>
  <c r="I743" i="9" a="1"/>
  <c r="N738" i="30" a="1"/>
  <c r="N738" i="26" a="1"/>
  <c r="N738" i="25" a="1"/>
  <c r="N738" i="19" a="1"/>
  <c r="N738" i="28" a="1"/>
  <c r="N738" i="18" a="1"/>
  <c r="N738" i="29" a="1"/>
  <c r="N738" i="21" a="1"/>
  <c r="N738" i="22" a="1"/>
  <c r="N738" i="27" a="1"/>
  <c r="N738" i="23" a="1"/>
  <c r="L852" i="31" l="1"/>
  <c r="C757" i="31"/>
  <c r="M852" i="31"/>
  <c r="E757" i="31"/>
  <c r="G757" i="31"/>
  <c r="W746" i="11"/>
  <c r="J860" i="31"/>
  <c r="O852" i="31"/>
  <c r="N852" i="31"/>
  <c r="K852" i="31"/>
  <c r="F757" i="31"/>
  <c r="D757" i="31"/>
  <c r="N852" i="15"/>
  <c r="E757" i="15"/>
  <c r="G757" i="15"/>
  <c r="C757" i="15"/>
  <c r="H757" i="15"/>
  <c r="D757" i="15"/>
  <c r="F757" i="15"/>
  <c r="L852" i="15"/>
  <c r="K852" i="15"/>
  <c r="O852" i="15"/>
  <c r="M852" i="15"/>
  <c r="N738" i="29"/>
  <c r="Q738" i="29"/>
  <c r="P738" i="29"/>
  <c r="S738" i="29"/>
  <c r="O738" i="29"/>
  <c r="R738" i="29"/>
  <c r="S738" i="30"/>
  <c r="R738" i="30"/>
  <c r="Q738" i="30"/>
  <c r="P738" i="30"/>
  <c r="O738" i="30"/>
  <c r="N738" i="30"/>
  <c r="Q738" i="27"/>
  <c r="R738" i="27"/>
  <c r="P738" i="27"/>
  <c r="O738" i="27"/>
  <c r="S738" i="27"/>
  <c r="N738" i="27"/>
  <c r="S738" i="28"/>
  <c r="R738" i="28"/>
  <c r="Q738" i="28"/>
  <c r="P738" i="28"/>
  <c r="O738" i="28"/>
  <c r="N738" i="28"/>
  <c r="Q738" i="25"/>
  <c r="S738" i="25"/>
  <c r="R738" i="25"/>
  <c r="N738" i="25"/>
  <c r="O738" i="25"/>
  <c r="P738" i="25"/>
  <c r="S738" i="26"/>
  <c r="R738" i="26"/>
  <c r="Q738" i="26"/>
  <c r="P738" i="26"/>
  <c r="O738" i="26"/>
  <c r="N738" i="26"/>
  <c r="R738" i="23"/>
  <c r="Q738" i="23"/>
  <c r="N738" i="23"/>
  <c r="P738" i="23"/>
  <c r="S738" i="23"/>
  <c r="O738" i="23"/>
  <c r="S738" i="24"/>
  <c r="Q738" i="24"/>
  <c r="P738" i="24"/>
  <c r="O738" i="24"/>
  <c r="N738" i="24"/>
  <c r="R738" i="24"/>
  <c r="N738" i="21"/>
  <c r="R738" i="21"/>
  <c r="P738" i="21"/>
  <c r="O738" i="21"/>
  <c r="S738" i="21"/>
  <c r="Q738" i="21"/>
  <c r="S738" i="22"/>
  <c r="R738" i="22"/>
  <c r="Q738" i="22"/>
  <c r="P738" i="22"/>
  <c r="O738" i="22"/>
  <c r="N738" i="22"/>
  <c r="S738" i="18"/>
  <c r="N738" i="18"/>
  <c r="Q738" i="18"/>
  <c r="O738" i="18"/>
  <c r="P738" i="18"/>
  <c r="R738" i="18"/>
  <c r="O738" i="19"/>
  <c r="N738" i="19"/>
  <c r="S738" i="19"/>
  <c r="R738" i="19"/>
  <c r="Q738" i="19"/>
  <c r="P738" i="19"/>
  <c r="H751" i="9"/>
  <c r="B765" i="15"/>
  <c r="M746" i="18"/>
  <c r="J860" i="15"/>
  <c r="P852" i="15"/>
  <c r="K743" i="11"/>
  <c r="L743" i="11"/>
  <c r="M743" i="11"/>
  <c r="I743" i="11"/>
  <c r="J743" i="11"/>
  <c r="Y738" i="11"/>
  <c r="Z738" i="11"/>
  <c r="X738" i="11"/>
  <c r="AB738" i="11"/>
  <c r="AA738" i="11"/>
  <c r="L743" i="9"/>
  <c r="M743" i="9"/>
  <c r="J743" i="9"/>
  <c r="N743" i="9"/>
  <c r="I743" i="9"/>
  <c r="K743" i="9"/>
  <c r="I744" i="11" a="1"/>
  <c r="X739" i="11" a="1"/>
  <c r="N739" i="24" a="1"/>
  <c r="N739" i="26" a="1"/>
  <c r="N739" i="30" a="1"/>
  <c r="N739" i="28" a="1"/>
  <c r="N739" i="29" a="1"/>
  <c r="N739" i="18" a="1"/>
  <c r="N739" i="23" a="1"/>
  <c r="N739" i="22" a="1"/>
  <c r="N739" i="27" a="1"/>
  <c r="N739" i="25" a="1"/>
  <c r="N739" i="21" a="1"/>
  <c r="N739" i="19" a="1"/>
  <c r="I744" i="9" a="1"/>
  <c r="M853" i="31" l="1"/>
  <c r="L853" i="31"/>
  <c r="C758" i="31"/>
  <c r="K853" i="31"/>
  <c r="D758" i="31"/>
  <c r="F758" i="31"/>
  <c r="N853" i="31"/>
  <c r="E758" i="31"/>
  <c r="O853" i="31"/>
  <c r="W747" i="11"/>
  <c r="J861" i="31"/>
  <c r="G758" i="31"/>
  <c r="N853" i="15"/>
  <c r="H758" i="15"/>
  <c r="K853" i="15"/>
  <c r="D758" i="15"/>
  <c r="G758" i="15"/>
  <c r="O853" i="15"/>
  <c r="E758" i="15"/>
  <c r="F758" i="15"/>
  <c r="C758" i="15"/>
  <c r="M853" i="15"/>
  <c r="L853" i="15"/>
  <c r="S739" i="29"/>
  <c r="N739" i="29"/>
  <c r="Q739" i="29"/>
  <c r="R739" i="29"/>
  <c r="P739" i="29"/>
  <c r="O739" i="29"/>
  <c r="S739" i="30"/>
  <c r="R739" i="30"/>
  <c r="P739" i="30"/>
  <c r="O739" i="30"/>
  <c r="N739" i="30"/>
  <c r="Q739" i="30"/>
  <c r="P739" i="27"/>
  <c r="S739" i="27"/>
  <c r="O739" i="27"/>
  <c r="R739" i="27"/>
  <c r="N739" i="27"/>
  <c r="Q739" i="27"/>
  <c r="S739" i="28"/>
  <c r="R739" i="28"/>
  <c r="Q739" i="28"/>
  <c r="P739" i="28"/>
  <c r="O739" i="28"/>
  <c r="N739" i="28"/>
  <c r="R739" i="25"/>
  <c r="P739" i="25"/>
  <c r="O739" i="25"/>
  <c r="S739" i="25"/>
  <c r="Q739" i="25"/>
  <c r="N739" i="25"/>
  <c r="S739" i="26"/>
  <c r="Q739" i="26"/>
  <c r="P739" i="26"/>
  <c r="O739" i="26"/>
  <c r="N739" i="26"/>
  <c r="R739" i="26"/>
  <c r="S739" i="24"/>
  <c r="R739" i="24"/>
  <c r="Q739" i="24"/>
  <c r="P739" i="24"/>
  <c r="N739" i="24"/>
  <c r="O739" i="24"/>
  <c r="Q739" i="23"/>
  <c r="N739" i="23"/>
  <c r="P739" i="23"/>
  <c r="S739" i="23"/>
  <c r="O739" i="23"/>
  <c r="R739" i="23"/>
  <c r="S739" i="22"/>
  <c r="R739" i="22"/>
  <c r="Q739" i="22"/>
  <c r="P739" i="22"/>
  <c r="O739" i="22"/>
  <c r="N739" i="22"/>
  <c r="S739" i="21"/>
  <c r="P739" i="21"/>
  <c r="R739" i="21"/>
  <c r="N739" i="21"/>
  <c r="Q739" i="21"/>
  <c r="O739" i="21"/>
  <c r="S739" i="19"/>
  <c r="R739" i="19"/>
  <c r="Q739" i="19"/>
  <c r="P739" i="19"/>
  <c r="O739" i="19"/>
  <c r="N739" i="19"/>
  <c r="S739" i="18"/>
  <c r="P739" i="18"/>
  <c r="N739" i="18"/>
  <c r="R739" i="18"/>
  <c r="Q739" i="18"/>
  <c r="O739" i="18"/>
  <c r="M747" i="18"/>
  <c r="J861" i="15"/>
  <c r="H752" i="9"/>
  <c r="B766" i="15"/>
  <c r="P853" i="15"/>
  <c r="L744" i="11"/>
  <c r="J744" i="11"/>
  <c r="I744" i="11"/>
  <c r="M744" i="11"/>
  <c r="K744" i="11"/>
  <c r="AB739" i="11"/>
  <c r="X739" i="11"/>
  <c r="Y739" i="11"/>
  <c r="Z739" i="11"/>
  <c r="AA739" i="11"/>
  <c r="I744" i="9"/>
  <c r="J744" i="9"/>
  <c r="N744" i="9"/>
  <c r="L744" i="9"/>
  <c r="M744" i="9"/>
  <c r="K744" i="9"/>
  <c r="I745" i="11" a="1"/>
  <c r="X740" i="11" a="1"/>
  <c r="N740" i="26" a="1"/>
  <c r="N740" i="25" a="1"/>
  <c r="N740" i="18" a="1"/>
  <c r="I745" i="9" a="1"/>
  <c r="N740" i="30" a="1"/>
  <c r="N740" i="24" a="1"/>
  <c r="N740" i="22" a="1"/>
  <c r="N740" i="21" a="1"/>
  <c r="N740" i="19" a="1"/>
  <c r="N740" i="27" a="1"/>
  <c r="N740" i="23" a="1"/>
  <c r="N740" i="29" a="1"/>
  <c r="N740" i="28" a="1"/>
  <c r="N854" i="31" l="1"/>
  <c r="W748" i="11"/>
  <c r="J862" i="31"/>
  <c r="G759" i="31"/>
  <c r="M854" i="31"/>
  <c r="L854" i="31"/>
  <c r="C759" i="31"/>
  <c r="K854" i="31"/>
  <c r="O854" i="31"/>
  <c r="E759" i="31"/>
  <c r="F759" i="31"/>
  <c r="D759" i="31"/>
  <c r="N854" i="15"/>
  <c r="O854" i="15"/>
  <c r="M854" i="15"/>
  <c r="G759" i="15"/>
  <c r="F759" i="15"/>
  <c r="L854" i="15"/>
  <c r="H759" i="15"/>
  <c r="D759" i="15"/>
  <c r="C759" i="15"/>
  <c r="K854" i="15"/>
  <c r="E759" i="15"/>
  <c r="S740" i="29"/>
  <c r="Q740" i="29"/>
  <c r="P740" i="29"/>
  <c r="O740" i="29"/>
  <c r="N740" i="29"/>
  <c r="R740" i="29"/>
  <c r="R740" i="30"/>
  <c r="S740" i="30"/>
  <c r="Q740" i="30"/>
  <c r="P740" i="30"/>
  <c r="O740" i="30"/>
  <c r="N740" i="30"/>
  <c r="R740" i="27"/>
  <c r="O740" i="27"/>
  <c r="S740" i="27"/>
  <c r="Q740" i="27"/>
  <c r="N740" i="27"/>
  <c r="P740" i="27"/>
  <c r="S740" i="28"/>
  <c r="R740" i="28"/>
  <c r="Q740" i="28"/>
  <c r="P740" i="28"/>
  <c r="O740" i="28"/>
  <c r="N740" i="28"/>
  <c r="S740" i="25"/>
  <c r="P740" i="25"/>
  <c r="R740" i="25"/>
  <c r="N740" i="25"/>
  <c r="O740" i="25"/>
  <c r="Q740" i="25"/>
  <c r="O740" i="26"/>
  <c r="N740" i="26"/>
  <c r="R740" i="26"/>
  <c r="P740" i="26"/>
  <c r="S740" i="26"/>
  <c r="Q740" i="26"/>
  <c r="R740" i="23"/>
  <c r="O740" i="23"/>
  <c r="P740" i="23"/>
  <c r="Q740" i="23"/>
  <c r="S740" i="23"/>
  <c r="N740" i="23"/>
  <c r="N740" i="24"/>
  <c r="S740" i="24"/>
  <c r="R740" i="24"/>
  <c r="Q740" i="24"/>
  <c r="P740" i="24"/>
  <c r="O740" i="24"/>
  <c r="R740" i="21"/>
  <c r="Q740" i="21"/>
  <c r="S740" i="21"/>
  <c r="P740" i="21"/>
  <c r="O740" i="21"/>
  <c r="N740" i="21"/>
  <c r="S740" i="22"/>
  <c r="R740" i="22"/>
  <c r="Q740" i="22"/>
  <c r="P740" i="22"/>
  <c r="O740" i="22"/>
  <c r="N740" i="22"/>
  <c r="O740" i="18"/>
  <c r="Q740" i="18"/>
  <c r="P740" i="18"/>
  <c r="N740" i="18"/>
  <c r="S740" i="18"/>
  <c r="R740" i="18"/>
  <c r="S740" i="19"/>
  <c r="R740" i="19"/>
  <c r="Q740" i="19"/>
  <c r="P740" i="19"/>
  <c r="O740" i="19"/>
  <c r="N740" i="19"/>
  <c r="M748" i="18"/>
  <c r="J862" i="15"/>
  <c r="P854" i="15"/>
  <c r="H753" i="9"/>
  <c r="B767" i="15"/>
  <c r="M745" i="11"/>
  <c r="L745" i="11"/>
  <c r="I745" i="11"/>
  <c r="J745" i="11"/>
  <c r="K745" i="11"/>
  <c r="AA740" i="11"/>
  <c r="Y740" i="11"/>
  <c r="X740" i="11"/>
  <c r="AB740" i="11"/>
  <c r="Z740" i="11"/>
  <c r="M745" i="9"/>
  <c r="N745" i="9"/>
  <c r="J745" i="9"/>
  <c r="I745" i="9"/>
  <c r="K745" i="9"/>
  <c r="L745" i="9"/>
  <c r="I746" i="11" a="1"/>
  <c r="X741" i="11" a="1"/>
  <c r="N741" i="21" a="1"/>
  <c r="N741" i="24" a="1"/>
  <c r="I746" i="9" a="1"/>
  <c r="N741" i="25" a="1"/>
  <c r="N741" i="29" a="1"/>
  <c r="N741" i="22" a="1"/>
  <c r="N741" i="26" a="1"/>
  <c r="N741" i="23" a="1"/>
  <c r="N741" i="28" a="1"/>
  <c r="N741" i="30" a="1"/>
  <c r="N741" i="18" a="1"/>
  <c r="N741" i="27" a="1"/>
  <c r="N741" i="19" a="1"/>
  <c r="O855" i="31" l="1"/>
  <c r="L855" i="31"/>
  <c r="D760" i="31"/>
  <c r="F760" i="31"/>
  <c r="G760" i="31"/>
  <c r="M855" i="31"/>
  <c r="C760" i="31"/>
  <c r="K855" i="31"/>
  <c r="N855" i="31"/>
  <c r="W749" i="11"/>
  <c r="J863" i="31"/>
  <c r="E760" i="31"/>
  <c r="L855" i="15"/>
  <c r="E760" i="15"/>
  <c r="N855" i="15"/>
  <c r="M855" i="15"/>
  <c r="F760" i="15"/>
  <c r="C760" i="15"/>
  <c r="D760" i="15"/>
  <c r="O855" i="15"/>
  <c r="K855" i="15"/>
  <c r="H760" i="15"/>
  <c r="G760" i="15"/>
  <c r="S741" i="29"/>
  <c r="Q741" i="29"/>
  <c r="R741" i="29"/>
  <c r="P741" i="29"/>
  <c r="N741" i="29"/>
  <c r="O741" i="29"/>
  <c r="P741" i="30"/>
  <c r="O741" i="30"/>
  <c r="N741" i="30"/>
  <c r="S741" i="30"/>
  <c r="R741" i="30"/>
  <c r="Q741" i="30"/>
  <c r="R741" i="27"/>
  <c r="S741" i="27"/>
  <c r="Q741" i="27"/>
  <c r="N741" i="27"/>
  <c r="P741" i="27"/>
  <c r="O741" i="27"/>
  <c r="R741" i="28"/>
  <c r="Q741" i="28"/>
  <c r="P741" i="28"/>
  <c r="O741" i="28"/>
  <c r="N741" i="28"/>
  <c r="S741" i="28"/>
  <c r="R741" i="25"/>
  <c r="Q741" i="25"/>
  <c r="N741" i="25"/>
  <c r="S741" i="25"/>
  <c r="P741" i="25"/>
  <c r="O741" i="25"/>
  <c r="S741" i="26"/>
  <c r="R741" i="26"/>
  <c r="Q741" i="26"/>
  <c r="P741" i="26"/>
  <c r="O741" i="26"/>
  <c r="N741" i="26"/>
  <c r="R741" i="24"/>
  <c r="Q741" i="24"/>
  <c r="P741" i="24"/>
  <c r="N741" i="24"/>
  <c r="S741" i="24"/>
  <c r="O741" i="24"/>
  <c r="R741" i="23"/>
  <c r="N741" i="23"/>
  <c r="S741" i="23"/>
  <c r="P741" i="23"/>
  <c r="Q741" i="23"/>
  <c r="O741" i="23"/>
  <c r="S741" i="22"/>
  <c r="R741" i="22"/>
  <c r="Q741" i="22"/>
  <c r="P741" i="22"/>
  <c r="O741" i="22"/>
  <c r="N741" i="22"/>
  <c r="R741" i="21"/>
  <c r="P741" i="21"/>
  <c r="N741" i="21"/>
  <c r="S741" i="21"/>
  <c r="Q741" i="21"/>
  <c r="O741" i="21"/>
  <c r="S741" i="19"/>
  <c r="R741" i="19"/>
  <c r="Q741" i="19"/>
  <c r="P741" i="19"/>
  <c r="O741" i="19"/>
  <c r="N741" i="19"/>
  <c r="N741" i="18"/>
  <c r="S741" i="18"/>
  <c r="P741" i="18"/>
  <c r="O741" i="18"/>
  <c r="R741" i="18"/>
  <c r="Q741" i="18"/>
  <c r="H754" i="9"/>
  <c r="B768" i="15"/>
  <c r="M749" i="18"/>
  <c r="J863" i="15"/>
  <c r="P855" i="15"/>
  <c r="L746" i="11"/>
  <c r="M746" i="11"/>
  <c r="I746" i="11"/>
  <c r="J746" i="11"/>
  <c r="K746" i="11"/>
  <c r="AB741" i="11"/>
  <c r="X741" i="11"/>
  <c r="Y741" i="11"/>
  <c r="Z741" i="11"/>
  <c r="AA741" i="11"/>
  <c r="M746" i="9"/>
  <c r="N746" i="9"/>
  <c r="K746" i="9"/>
  <c r="I746" i="9"/>
  <c r="J746" i="9"/>
  <c r="L746" i="9"/>
  <c r="I747" i="11" a="1"/>
  <c r="X742" i="11" a="1"/>
  <c r="N742" i="23" a="1"/>
  <c r="I747" i="9" a="1"/>
  <c r="N742" i="21" a="1"/>
  <c r="N742" i="24" a="1"/>
  <c r="N742" i="30" a="1"/>
  <c r="N742" i="25" a="1"/>
  <c r="N742" i="27" a="1"/>
  <c r="N742" i="29" a="1"/>
  <c r="N742" i="26" a="1"/>
  <c r="N742" i="18" a="1"/>
  <c r="N742" i="19" a="1"/>
  <c r="N742" i="22" a="1"/>
  <c r="N742" i="28" a="1"/>
  <c r="G761" i="31" l="1"/>
  <c r="E761" i="31"/>
  <c r="D761" i="31"/>
  <c r="F761" i="31"/>
  <c r="N856" i="31"/>
  <c r="W750" i="11"/>
  <c r="J864" i="31"/>
  <c r="M856" i="31"/>
  <c r="L856" i="31"/>
  <c r="K856" i="31"/>
  <c r="O856" i="31"/>
  <c r="C761" i="31"/>
  <c r="K856" i="15"/>
  <c r="O856" i="15"/>
  <c r="F761" i="15"/>
  <c r="G761" i="15"/>
  <c r="E761" i="15"/>
  <c r="D761" i="15"/>
  <c r="L856" i="15"/>
  <c r="N856" i="15"/>
  <c r="M856" i="15"/>
  <c r="C761" i="15"/>
  <c r="H761" i="15"/>
  <c r="N742" i="29"/>
  <c r="Q742" i="29"/>
  <c r="R742" i="29"/>
  <c r="S742" i="29"/>
  <c r="O742" i="29"/>
  <c r="P742" i="29"/>
  <c r="S742" i="30"/>
  <c r="R742" i="30"/>
  <c r="Q742" i="30"/>
  <c r="P742" i="30"/>
  <c r="O742" i="30"/>
  <c r="N742" i="30"/>
  <c r="R742" i="27"/>
  <c r="P742" i="27"/>
  <c r="S742" i="27"/>
  <c r="O742" i="27"/>
  <c r="Q742" i="27"/>
  <c r="N742" i="27"/>
  <c r="S742" i="28"/>
  <c r="R742" i="28"/>
  <c r="Q742" i="28"/>
  <c r="P742" i="28"/>
  <c r="O742" i="28"/>
  <c r="N742" i="28"/>
  <c r="O742" i="25"/>
  <c r="S742" i="25"/>
  <c r="P742" i="25"/>
  <c r="R742" i="25"/>
  <c r="N742" i="25"/>
  <c r="Q742" i="25"/>
  <c r="S742" i="26"/>
  <c r="R742" i="26"/>
  <c r="Q742" i="26"/>
  <c r="P742" i="26"/>
  <c r="O742" i="26"/>
  <c r="N742" i="26"/>
  <c r="R742" i="23"/>
  <c r="Q742" i="23"/>
  <c r="P742" i="23"/>
  <c r="S742" i="23"/>
  <c r="O742" i="23"/>
  <c r="N742" i="23"/>
  <c r="S742" i="24"/>
  <c r="Q742" i="24"/>
  <c r="P742" i="24"/>
  <c r="O742" i="24"/>
  <c r="N742" i="24"/>
  <c r="R742" i="24"/>
  <c r="O742" i="21"/>
  <c r="R742" i="21"/>
  <c r="N742" i="21"/>
  <c r="S742" i="21"/>
  <c r="Q742" i="21"/>
  <c r="P742" i="21"/>
  <c r="S742" i="22"/>
  <c r="R742" i="22"/>
  <c r="Q742" i="22"/>
  <c r="P742" i="22"/>
  <c r="O742" i="22"/>
  <c r="N742" i="22"/>
  <c r="Q742" i="18"/>
  <c r="S742" i="18"/>
  <c r="P742" i="18"/>
  <c r="O742" i="18"/>
  <c r="R742" i="18"/>
  <c r="N742" i="18"/>
  <c r="O742" i="19"/>
  <c r="N742" i="19"/>
  <c r="Q742" i="19"/>
  <c r="P742" i="19"/>
  <c r="S742" i="19"/>
  <c r="R742" i="19"/>
  <c r="M750" i="18"/>
  <c r="J864" i="15"/>
  <c r="H755" i="9"/>
  <c r="B769" i="15"/>
  <c r="P856" i="15"/>
  <c r="J747" i="11"/>
  <c r="L747" i="11"/>
  <c r="I747" i="11"/>
  <c r="K747" i="11"/>
  <c r="M747" i="11"/>
  <c r="AB742" i="11"/>
  <c r="X742" i="11"/>
  <c r="AA742" i="11"/>
  <c r="Y742" i="11"/>
  <c r="Z742" i="11"/>
  <c r="L747" i="9"/>
  <c r="M747" i="9"/>
  <c r="N747" i="9"/>
  <c r="J747" i="9"/>
  <c r="I747" i="9"/>
  <c r="K747" i="9"/>
  <c r="I748" i="11" a="1"/>
  <c r="X743" i="11" a="1"/>
  <c r="N743" i="25" a="1"/>
  <c r="I748" i="9" a="1"/>
  <c r="N743" i="26" a="1"/>
  <c r="N743" i="30" a="1"/>
  <c r="N743" i="23" a="1"/>
  <c r="N743" i="19" a="1"/>
  <c r="N743" i="18" a="1"/>
  <c r="N743" i="21" a="1"/>
  <c r="N743" i="29" a="1"/>
  <c r="N743" i="28" a="1"/>
  <c r="N743" i="24" a="1"/>
  <c r="N743" i="22" a="1"/>
  <c r="N743" i="27" a="1"/>
  <c r="L857" i="31" l="1"/>
  <c r="M857" i="31"/>
  <c r="C762" i="31"/>
  <c r="F762" i="31"/>
  <c r="D762" i="31"/>
  <c r="K857" i="31"/>
  <c r="O857" i="31"/>
  <c r="G762" i="31"/>
  <c r="E762" i="31"/>
  <c r="N857" i="31"/>
  <c r="W751" i="11"/>
  <c r="J865" i="31"/>
  <c r="K857" i="15"/>
  <c r="N857" i="15"/>
  <c r="H762" i="15"/>
  <c r="G762" i="15"/>
  <c r="F762" i="15"/>
  <c r="L857" i="15"/>
  <c r="M857" i="15"/>
  <c r="C762" i="15"/>
  <c r="O857" i="15"/>
  <c r="D762" i="15"/>
  <c r="E762" i="15"/>
  <c r="S743" i="29"/>
  <c r="Q743" i="29"/>
  <c r="N743" i="29"/>
  <c r="R743" i="29"/>
  <c r="P743" i="29"/>
  <c r="O743" i="29"/>
  <c r="S743" i="30"/>
  <c r="R743" i="30"/>
  <c r="P743" i="30"/>
  <c r="O743" i="30"/>
  <c r="N743" i="30"/>
  <c r="Q743" i="30"/>
  <c r="S743" i="27"/>
  <c r="N743" i="27"/>
  <c r="Q743" i="27"/>
  <c r="R743" i="27"/>
  <c r="O743" i="27"/>
  <c r="P743" i="27"/>
  <c r="S743" i="28"/>
  <c r="R743" i="28"/>
  <c r="Q743" i="28"/>
  <c r="P743" i="28"/>
  <c r="O743" i="28"/>
  <c r="N743" i="28"/>
  <c r="Q743" i="25"/>
  <c r="O743" i="25"/>
  <c r="S743" i="25"/>
  <c r="P743" i="25"/>
  <c r="N743" i="25"/>
  <c r="R743" i="25"/>
  <c r="S743" i="26"/>
  <c r="Q743" i="26"/>
  <c r="P743" i="26"/>
  <c r="O743" i="26"/>
  <c r="N743" i="26"/>
  <c r="R743" i="26"/>
  <c r="O743" i="23"/>
  <c r="N743" i="23"/>
  <c r="Q743" i="23"/>
  <c r="R743" i="23"/>
  <c r="P743" i="23"/>
  <c r="S743" i="23"/>
  <c r="S743" i="24"/>
  <c r="R743" i="24"/>
  <c r="Q743" i="24"/>
  <c r="P743" i="24"/>
  <c r="N743" i="24"/>
  <c r="O743" i="24"/>
  <c r="S743" i="22"/>
  <c r="R743" i="22"/>
  <c r="Q743" i="22"/>
  <c r="P743" i="22"/>
  <c r="O743" i="22"/>
  <c r="N743" i="22"/>
  <c r="R743" i="21"/>
  <c r="P743" i="21"/>
  <c r="N743" i="21"/>
  <c r="O743" i="21"/>
  <c r="S743" i="21"/>
  <c r="Q743" i="21"/>
  <c r="Q743" i="18"/>
  <c r="O743" i="18"/>
  <c r="S743" i="18"/>
  <c r="P743" i="18"/>
  <c r="N743" i="18"/>
  <c r="R743" i="18"/>
  <c r="S743" i="19"/>
  <c r="R743" i="19"/>
  <c r="Q743" i="19"/>
  <c r="P743" i="19"/>
  <c r="O743" i="19"/>
  <c r="N743" i="19"/>
  <c r="H756" i="9"/>
  <c r="B770" i="15"/>
  <c r="P857" i="15"/>
  <c r="M751" i="18"/>
  <c r="J865" i="15"/>
  <c r="L748" i="11"/>
  <c r="I748" i="11"/>
  <c r="K748" i="11"/>
  <c r="M748" i="11"/>
  <c r="J748" i="11"/>
  <c r="AA743" i="11"/>
  <c r="AB743" i="11"/>
  <c r="Z743" i="11"/>
  <c r="Y743" i="11"/>
  <c r="X743" i="11"/>
  <c r="M748" i="9"/>
  <c r="N748" i="9"/>
  <c r="I748" i="9"/>
  <c r="J748" i="9"/>
  <c r="K748" i="9"/>
  <c r="L748" i="9"/>
  <c r="I749" i="11" a="1"/>
  <c r="X744" i="11" a="1"/>
  <c r="N744" i="18" a="1"/>
  <c r="N744" i="27" a="1"/>
  <c r="N744" i="30" a="1"/>
  <c r="N744" i="29" a="1"/>
  <c r="N744" i="24" a="1"/>
  <c r="N744" i="22" a="1"/>
  <c r="N744" i="21" a="1"/>
  <c r="N744" i="25" a="1"/>
  <c r="I749" i="9" a="1"/>
  <c r="N744" i="23" a="1"/>
  <c r="N744" i="19" a="1"/>
  <c r="N744" i="26" a="1"/>
  <c r="N744" i="28" a="1"/>
  <c r="M858" i="31" l="1"/>
  <c r="N858" i="31"/>
  <c r="G763" i="31"/>
  <c r="D763" i="31"/>
  <c r="K858" i="31"/>
  <c r="L858" i="31"/>
  <c r="O858" i="31"/>
  <c r="F763" i="31"/>
  <c r="E763" i="31"/>
  <c r="C763" i="31"/>
  <c r="W752" i="11"/>
  <c r="J866" i="31"/>
  <c r="O858" i="15"/>
  <c r="F763" i="15"/>
  <c r="L858" i="15"/>
  <c r="G763" i="15"/>
  <c r="K858" i="15"/>
  <c r="C763" i="15"/>
  <c r="H763" i="15"/>
  <c r="M858" i="15"/>
  <c r="D763" i="15"/>
  <c r="N858" i="15"/>
  <c r="E763" i="15"/>
  <c r="Q744" i="29"/>
  <c r="R744" i="29"/>
  <c r="P744" i="29"/>
  <c r="O744" i="29"/>
  <c r="S744" i="29"/>
  <c r="N744" i="29"/>
  <c r="R744" i="30"/>
  <c r="S744" i="30"/>
  <c r="Q744" i="30"/>
  <c r="P744" i="30"/>
  <c r="O744" i="30"/>
  <c r="N744" i="30"/>
  <c r="P744" i="27"/>
  <c r="S744" i="27"/>
  <c r="Q744" i="27"/>
  <c r="N744" i="27"/>
  <c r="R744" i="27"/>
  <c r="O744" i="27"/>
  <c r="S744" i="28"/>
  <c r="R744" i="28"/>
  <c r="Q744" i="28"/>
  <c r="P744" i="28"/>
  <c r="O744" i="28"/>
  <c r="N744" i="28"/>
  <c r="R744" i="25"/>
  <c r="S744" i="25"/>
  <c r="P744" i="25"/>
  <c r="N744" i="25"/>
  <c r="Q744" i="25"/>
  <c r="O744" i="25"/>
  <c r="O744" i="26"/>
  <c r="N744" i="26"/>
  <c r="R744" i="26"/>
  <c r="P744" i="26"/>
  <c r="S744" i="26"/>
  <c r="Q744" i="26"/>
  <c r="N744" i="24"/>
  <c r="S744" i="24"/>
  <c r="R744" i="24"/>
  <c r="Q744" i="24"/>
  <c r="P744" i="24"/>
  <c r="O744" i="24"/>
  <c r="N744" i="23"/>
  <c r="S744" i="23"/>
  <c r="R744" i="23"/>
  <c r="Q744" i="23"/>
  <c r="O744" i="23"/>
  <c r="P744" i="23"/>
  <c r="R744" i="21"/>
  <c r="Q744" i="21"/>
  <c r="O744" i="21"/>
  <c r="S744" i="21"/>
  <c r="P744" i="21"/>
  <c r="N744" i="21"/>
  <c r="S744" i="22"/>
  <c r="R744" i="22"/>
  <c r="Q744" i="22"/>
  <c r="P744" i="22"/>
  <c r="O744" i="22"/>
  <c r="N744" i="22"/>
  <c r="S744" i="19"/>
  <c r="R744" i="19"/>
  <c r="Q744" i="19"/>
  <c r="P744" i="19"/>
  <c r="O744" i="19"/>
  <c r="N744" i="19"/>
  <c r="Q744" i="18"/>
  <c r="R744" i="18"/>
  <c r="S744" i="18"/>
  <c r="O744" i="18"/>
  <c r="N744" i="18"/>
  <c r="P744" i="18"/>
  <c r="M752" i="18"/>
  <c r="J866" i="15"/>
  <c r="H757" i="9"/>
  <c r="B771" i="15"/>
  <c r="P858" i="15"/>
  <c r="K749" i="11"/>
  <c r="L749" i="11"/>
  <c r="J749" i="11"/>
  <c r="I749" i="11"/>
  <c r="M749" i="11"/>
  <c r="AB744" i="11"/>
  <c r="AA744" i="11"/>
  <c r="Y744" i="11"/>
  <c r="X744" i="11"/>
  <c r="Z744" i="11"/>
  <c r="M749" i="9"/>
  <c r="L749" i="9"/>
  <c r="K749" i="9"/>
  <c r="J749" i="9"/>
  <c r="I749" i="9"/>
  <c r="N749" i="9"/>
  <c r="I750" i="11" a="1"/>
  <c r="X745" i="11" a="1"/>
  <c r="N745" i="18" a="1"/>
  <c r="N745" i="22" a="1"/>
  <c r="N745" i="25" a="1"/>
  <c r="N745" i="23" a="1"/>
  <c r="N745" i="21" a="1"/>
  <c r="I750" i="9" a="1"/>
  <c r="N745" i="30" a="1"/>
  <c r="N745" i="28" a="1"/>
  <c r="N745" i="29" a="1"/>
  <c r="N745" i="19" a="1"/>
  <c r="N745" i="27" a="1"/>
  <c r="N745" i="24" a="1"/>
  <c r="N745" i="26" a="1"/>
  <c r="W753" i="11" l="1"/>
  <c r="J867" i="31"/>
  <c r="C764" i="31"/>
  <c r="L859" i="31"/>
  <c r="M859" i="31"/>
  <c r="K859" i="31"/>
  <c r="G764" i="31"/>
  <c r="E764" i="31"/>
  <c r="N859" i="31"/>
  <c r="O859" i="31"/>
  <c r="D764" i="31"/>
  <c r="F764" i="31"/>
  <c r="K859" i="15"/>
  <c r="H764" i="15"/>
  <c r="M859" i="15"/>
  <c r="C764" i="15"/>
  <c r="O859" i="15"/>
  <c r="L859" i="15"/>
  <c r="E764" i="15"/>
  <c r="N859" i="15"/>
  <c r="D764" i="15"/>
  <c r="G764" i="15"/>
  <c r="F764" i="15"/>
  <c r="Q745" i="29"/>
  <c r="S745" i="29"/>
  <c r="R745" i="29"/>
  <c r="P745" i="29"/>
  <c r="N745" i="29"/>
  <c r="O745" i="29"/>
  <c r="P745" i="30"/>
  <c r="O745" i="30"/>
  <c r="N745" i="30"/>
  <c r="S745" i="30"/>
  <c r="R745" i="30"/>
  <c r="Q745" i="30"/>
  <c r="P745" i="27"/>
  <c r="S745" i="27"/>
  <c r="Q745" i="27"/>
  <c r="N745" i="27"/>
  <c r="R745" i="27"/>
  <c r="O745" i="27"/>
  <c r="R745" i="28"/>
  <c r="Q745" i="28"/>
  <c r="P745" i="28"/>
  <c r="O745" i="28"/>
  <c r="N745" i="28"/>
  <c r="S745" i="28"/>
  <c r="Q745" i="25"/>
  <c r="N745" i="25"/>
  <c r="R745" i="25"/>
  <c r="P745" i="25"/>
  <c r="S745" i="25"/>
  <c r="O745" i="25"/>
  <c r="S745" i="26"/>
  <c r="R745" i="26"/>
  <c r="Q745" i="26"/>
  <c r="P745" i="26"/>
  <c r="O745" i="26"/>
  <c r="N745" i="26"/>
  <c r="R745" i="24"/>
  <c r="Q745" i="24"/>
  <c r="P745" i="24"/>
  <c r="N745" i="24"/>
  <c r="S745" i="24"/>
  <c r="O745" i="24"/>
  <c r="S745" i="23"/>
  <c r="P745" i="23"/>
  <c r="N745" i="23"/>
  <c r="R745" i="23"/>
  <c r="Q745" i="23"/>
  <c r="O745" i="23"/>
  <c r="S745" i="22"/>
  <c r="R745" i="22"/>
  <c r="Q745" i="22"/>
  <c r="P745" i="22"/>
  <c r="O745" i="22"/>
  <c r="N745" i="22"/>
  <c r="O745" i="21"/>
  <c r="N745" i="21"/>
  <c r="R745" i="21"/>
  <c r="P745" i="21"/>
  <c r="S745" i="21"/>
  <c r="Q745" i="21"/>
  <c r="R745" i="18"/>
  <c r="N745" i="18"/>
  <c r="S745" i="18"/>
  <c r="Q745" i="18"/>
  <c r="O745" i="18"/>
  <c r="P745" i="18"/>
  <c r="S745" i="19"/>
  <c r="R745" i="19"/>
  <c r="Q745" i="19"/>
  <c r="P745" i="19"/>
  <c r="O745" i="19"/>
  <c r="N745" i="19"/>
  <c r="H758" i="9"/>
  <c r="B772" i="15"/>
  <c r="M753" i="18"/>
  <c r="J867" i="15"/>
  <c r="P859" i="15"/>
  <c r="K750" i="11"/>
  <c r="I750" i="11"/>
  <c r="L750" i="11"/>
  <c r="J750" i="11"/>
  <c r="M750" i="11"/>
  <c r="Y745" i="11"/>
  <c r="AB745" i="11"/>
  <c r="Z745" i="11"/>
  <c r="AA745" i="11"/>
  <c r="X745" i="11"/>
  <c r="K750" i="9"/>
  <c r="M750" i="9"/>
  <c r="I750" i="9"/>
  <c r="L750" i="9"/>
  <c r="N750" i="9"/>
  <c r="J750" i="9"/>
  <c r="I751" i="11" a="1"/>
  <c r="X746" i="11" a="1"/>
  <c r="N746" i="22" a="1"/>
  <c r="N746" i="29" a="1"/>
  <c r="N746" i="24" a="1"/>
  <c r="N746" i="23" a="1"/>
  <c r="N746" i="27" a="1"/>
  <c r="N746" i="21" a="1"/>
  <c r="N746" i="25" a="1"/>
  <c r="N746" i="18" a="1"/>
  <c r="N746" i="28" a="1"/>
  <c r="N746" i="19" a="1"/>
  <c r="I751" i="9" a="1"/>
  <c r="N746" i="26" a="1"/>
  <c r="N746" i="30" a="1"/>
  <c r="N860" i="31" l="1"/>
  <c r="O860" i="31"/>
  <c r="L860" i="31"/>
  <c r="F765" i="31"/>
  <c r="C765" i="31"/>
  <c r="D765" i="31"/>
  <c r="M860" i="31"/>
  <c r="K860" i="31"/>
  <c r="G765" i="31"/>
  <c r="E765" i="31"/>
  <c r="W754" i="11"/>
  <c r="J868" i="31"/>
  <c r="M860" i="15"/>
  <c r="F765" i="15"/>
  <c r="C765" i="15"/>
  <c r="D765" i="15"/>
  <c r="H765" i="15"/>
  <c r="G765" i="15"/>
  <c r="E765" i="15"/>
  <c r="L860" i="15"/>
  <c r="N860" i="15"/>
  <c r="K860" i="15"/>
  <c r="O860" i="15"/>
  <c r="N746" i="29"/>
  <c r="S746" i="29"/>
  <c r="Q746" i="29"/>
  <c r="R746" i="29"/>
  <c r="O746" i="29"/>
  <c r="P746" i="29"/>
  <c r="P746" i="30"/>
  <c r="O746" i="30"/>
  <c r="N746" i="30"/>
  <c r="S746" i="30"/>
  <c r="R746" i="30"/>
  <c r="Q746" i="30"/>
  <c r="R746" i="27"/>
  <c r="Q746" i="27"/>
  <c r="P746" i="27"/>
  <c r="N746" i="27"/>
  <c r="S746" i="27"/>
  <c r="O746" i="27"/>
  <c r="S746" i="28"/>
  <c r="R746" i="28"/>
  <c r="Q746" i="28"/>
  <c r="P746" i="28"/>
  <c r="O746" i="28"/>
  <c r="N746" i="28"/>
  <c r="N746" i="25"/>
  <c r="R746" i="25"/>
  <c r="O746" i="25"/>
  <c r="S746" i="25"/>
  <c r="Q746" i="25"/>
  <c r="P746" i="25"/>
  <c r="S746" i="26"/>
  <c r="R746" i="26"/>
  <c r="Q746" i="26"/>
  <c r="P746" i="26"/>
  <c r="O746" i="26"/>
  <c r="N746" i="26"/>
  <c r="R746" i="23"/>
  <c r="P746" i="23"/>
  <c r="N746" i="23"/>
  <c r="S746" i="23"/>
  <c r="Q746" i="23"/>
  <c r="O746" i="23"/>
  <c r="S746" i="24"/>
  <c r="R746" i="24"/>
  <c r="Q746" i="24"/>
  <c r="P746" i="24"/>
  <c r="O746" i="24"/>
  <c r="N746" i="24"/>
  <c r="Q746" i="21"/>
  <c r="O746" i="21"/>
  <c r="S746" i="21"/>
  <c r="P746" i="21"/>
  <c r="N746" i="21"/>
  <c r="R746" i="21"/>
  <c r="S746" i="22"/>
  <c r="R746" i="22"/>
  <c r="Q746" i="22"/>
  <c r="P746" i="22"/>
  <c r="O746" i="22"/>
  <c r="N746" i="22"/>
  <c r="O746" i="19"/>
  <c r="N746" i="19"/>
  <c r="S746" i="19"/>
  <c r="R746" i="19"/>
  <c r="Q746" i="19"/>
  <c r="P746" i="19"/>
  <c r="S746" i="18"/>
  <c r="P746" i="18"/>
  <c r="N746" i="18"/>
  <c r="Q746" i="18"/>
  <c r="O746" i="18"/>
  <c r="R746" i="18"/>
  <c r="H759" i="9"/>
  <c r="B773" i="15"/>
  <c r="M754" i="18"/>
  <c r="J868" i="15"/>
  <c r="P860" i="15"/>
  <c r="I751" i="11"/>
  <c r="K751" i="11"/>
  <c r="J751" i="11"/>
  <c r="L751" i="11"/>
  <c r="M751" i="11"/>
  <c r="Y746" i="11"/>
  <c r="X746" i="11"/>
  <c r="AB746" i="11"/>
  <c r="AA746" i="11"/>
  <c r="Z746" i="11"/>
  <c r="L751" i="9"/>
  <c r="N751" i="9"/>
  <c r="M751" i="9"/>
  <c r="J751" i="9"/>
  <c r="K751" i="9"/>
  <c r="I751" i="9"/>
  <c r="I752" i="11" a="1"/>
  <c r="X747" i="11" a="1"/>
  <c r="N747" i="19" a="1"/>
  <c r="N747" i="27" a="1"/>
  <c r="N747" i="28" a="1"/>
  <c r="N747" i="22" a="1"/>
  <c r="N747" i="18" a="1"/>
  <c r="N747" i="29" a="1"/>
  <c r="N747" i="23" a="1"/>
  <c r="N747" i="24" a="1"/>
  <c r="N747" i="25" a="1"/>
  <c r="I752" i="9" a="1"/>
  <c r="N747" i="21" a="1"/>
  <c r="N747" i="26" a="1"/>
  <c r="N747" i="30" a="1"/>
  <c r="M861" i="31" l="1"/>
  <c r="N861" i="31"/>
  <c r="F766" i="31"/>
  <c r="D766" i="31"/>
  <c r="O861" i="31"/>
  <c r="E766" i="31"/>
  <c r="W755" i="11"/>
  <c r="J869" i="31"/>
  <c r="C766" i="31"/>
  <c r="K861" i="31"/>
  <c r="L861" i="31"/>
  <c r="G766" i="31"/>
  <c r="K861" i="15"/>
  <c r="O861" i="15"/>
  <c r="F766" i="15"/>
  <c r="M861" i="15"/>
  <c r="C766" i="15"/>
  <c r="E766" i="15"/>
  <c r="N861" i="15"/>
  <c r="D766" i="15"/>
  <c r="L861" i="15"/>
  <c r="G766" i="15"/>
  <c r="H766" i="15"/>
  <c r="R747" i="29"/>
  <c r="P747" i="29"/>
  <c r="S747" i="29"/>
  <c r="Q747" i="29"/>
  <c r="O747" i="29"/>
  <c r="N747" i="29"/>
  <c r="S747" i="30"/>
  <c r="R747" i="30"/>
  <c r="P747" i="30"/>
  <c r="O747" i="30"/>
  <c r="N747" i="30"/>
  <c r="Q747" i="30"/>
  <c r="Q747" i="27"/>
  <c r="N747" i="27"/>
  <c r="O747" i="27"/>
  <c r="P747" i="27"/>
  <c r="R747" i="27"/>
  <c r="S747" i="27"/>
  <c r="S747" i="28"/>
  <c r="R747" i="28"/>
  <c r="Q747" i="28"/>
  <c r="P747" i="28"/>
  <c r="O747" i="28"/>
  <c r="N747" i="28"/>
  <c r="Q747" i="25"/>
  <c r="R747" i="25"/>
  <c r="O747" i="25"/>
  <c r="N747" i="25"/>
  <c r="P747" i="25"/>
  <c r="S747" i="25"/>
  <c r="S747" i="26"/>
  <c r="Q747" i="26"/>
  <c r="P747" i="26"/>
  <c r="O747" i="26"/>
  <c r="N747" i="26"/>
  <c r="R747" i="26"/>
  <c r="S747" i="24"/>
  <c r="R747" i="24"/>
  <c r="Q747" i="24"/>
  <c r="P747" i="24"/>
  <c r="O747" i="24"/>
  <c r="N747" i="24"/>
  <c r="S747" i="23"/>
  <c r="Q747" i="23"/>
  <c r="P747" i="23"/>
  <c r="N747" i="23"/>
  <c r="O747" i="23"/>
  <c r="R747" i="23"/>
  <c r="S747" i="22"/>
  <c r="R747" i="22"/>
  <c r="Q747" i="22"/>
  <c r="P747" i="22"/>
  <c r="O747" i="22"/>
  <c r="N747" i="22"/>
  <c r="R747" i="21"/>
  <c r="Q747" i="21"/>
  <c r="S747" i="21"/>
  <c r="O747" i="21"/>
  <c r="P747" i="21"/>
  <c r="N747" i="21"/>
  <c r="O747" i="18"/>
  <c r="R747" i="18"/>
  <c r="P747" i="18"/>
  <c r="S747" i="18"/>
  <c r="Q747" i="18"/>
  <c r="N747" i="18"/>
  <c r="S747" i="19"/>
  <c r="R747" i="19"/>
  <c r="Q747" i="19"/>
  <c r="P747" i="19"/>
  <c r="O747" i="19"/>
  <c r="N747" i="19"/>
  <c r="H760" i="9"/>
  <c r="B774" i="15"/>
  <c r="P861" i="15"/>
  <c r="M755" i="18"/>
  <c r="J869" i="15"/>
  <c r="L752" i="11"/>
  <c r="K752" i="11"/>
  <c r="J752" i="11"/>
  <c r="M752" i="11"/>
  <c r="I752" i="11"/>
  <c r="AA747" i="11"/>
  <c r="Z747" i="11"/>
  <c r="AB747" i="11"/>
  <c r="Y747" i="11"/>
  <c r="X747" i="11"/>
  <c r="L752" i="9"/>
  <c r="N752" i="9"/>
  <c r="M752" i="9"/>
  <c r="K752" i="9"/>
  <c r="I752" i="9"/>
  <c r="J752" i="9"/>
  <c r="I753" i="11" a="1"/>
  <c r="X748" i="11" a="1"/>
  <c r="N748" i="26" a="1"/>
  <c r="N748" i="28" a="1"/>
  <c r="N748" i="23" a="1"/>
  <c r="N748" i="25" a="1"/>
  <c r="N748" i="21" a="1"/>
  <c r="N748" i="27" a="1"/>
  <c r="N748" i="19" a="1"/>
  <c r="I753" i="9" a="1"/>
  <c r="N748" i="18" a="1"/>
  <c r="N748" i="24" a="1"/>
  <c r="N748" i="22" a="1"/>
  <c r="N748" i="29" a="1"/>
  <c r="N748" i="30" a="1"/>
  <c r="C767" i="31" l="1"/>
  <c r="K862" i="31"/>
  <c r="G767" i="31"/>
  <c r="L862" i="31"/>
  <c r="D767" i="31"/>
  <c r="O862" i="31"/>
  <c r="M862" i="31"/>
  <c r="N862" i="31"/>
  <c r="E767" i="31"/>
  <c r="F767" i="31"/>
  <c r="W756" i="11"/>
  <c r="J870" i="31"/>
  <c r="K862" i="15"/>
  <c r="O862" i="15"/>
  <c r="M862" i="15"/>
  <c r="H767" i="15"/>
  <c r="F767" i="15"/>
  <c r="N862" i="15"/>
  <c r="L862" i="15"/>
  <c r="D767" i="15"/>
  <c r="C767" i="15"/>
  <c r="G767" i="15"/>
  <c r="E767" i="15"/>
  <c r="Q748" i="29"/>
  <c r="S748" i="29"/>
  <c r="R748" i="29"/>
  <c r="O748" i="29"/>
  <c r="P748" i="29"/>
  <c r="N748" i="29"/>
  <c r="R748" i="30"/>
  <c r="S748" i="30"/>
  <c r="Q748" i="30"/>
  <c r="P748" i="30"/>
  <c r="O748" i="30"/>
  <c r="N748" i="30"/>
  <c r="S748" i="27"/>
  <c r="R748" i="27"/>
  <c r="P748" i="27"/>
  <c r="N748" i="27"/>
  <c r="O748" i="27"/>
  <c r="Q748" i="27"/>
  <c r="S748" i="28"/>
  <c r="R748" i="28"/>
  <c r="Q748" i="28"/>
  <c r="P748" i="28"/>
  <c r="O748" i="28"/>
  <c r="N748" i="28"/>
  <c r="R748" i="25"/>
  <c r="P748" i="25"/>
  <c r="N748" i="25"/>
  <c r="S748" i="25"/>
  <c r="Q748" i="25"/>
  <c r="O748" i="25"/>
  <c r="O748" i="26"/>
  <c r="N748" i="26"/>
  <c r="R748" i="26"/>
  <c r="Q748" i="26"/>
  <c r="P748" i="26"/>
  <c r="S748" i="26"/>
  <c r="S748" i="23"/>
  <c r="O748" i="23"/>
  <c r="P748" i="23"/>
  <c r="R748" i="23"/>
  <c r="Q748" i="23"/>
  <c r="N748" i="23"/>
  <c r="N748" i="24"/>
  <c r="S748" i="24"/>
  <c r="R748" i="24"/>
  <c r="Q748" i="24"/>
  <c r="P748" i="24"/>
  <c r="O748" i="24"/>
  <c r="S748" i="21"/>
  <c r="R748" i="21"/>
  <c r="Q748" i="21"/>
  <c r="P748" i="21"/>
  <c r="N748" i="21"/>
  <c r="O748" i="21"/>
  <c r="S748" i="22"/>
  <c r="R748" i="22"/>
  <c r="Q748" i="22"/>
  <c r="P748" i="22"/>
  <c r="O748" i="22"/>
  <c r="N748" i="22"/>
  <c r="S748" i="19"/>
  <c r="R748" i="19"/>
  <c r="Q748" i="19"/>
  <c r="P748" i="19"/>
  <c r="O748" i="19"/>
  <c r="N748" i="19"/>
  <c r="R748" i="18"/>
  <c r="O748" i="18"/>
  <c r="Q748" i="18"/>
  <c r="N748" i="18"/>
  <c r="S748" i="18"/>
  <c r="P748" i="18"/>
  <c r="M756" i="18"/>
  <c r="J870" i="15"/>
  <c r="H761" i="9"/>
  <c r="B775" i="15"/>
  <c r="P862" i="15"/>
  <c r="K753" i="11"/>
  <c r="J753" i="11"/>
  <c r="I753" i="11"/>
  <c r="L753" i="11"/>
  <c r="M753" i="11"/>
  <c r="Z748" i="11"/>
  <c r="AA748" i="11"/>
  <c r="AB748" i="11"/>
  <c r="Y748" i="11"/>
  <c r="X748" i="11"/>
  <c r="N753" i="9"/>
  <c r="L753" i="9"/>
  <c r="M753" i="9"/>
  <c r="J753" i="9"/>
  <c r="K753" i="9"/>
  <c r="I753" i="9"/>
  <c r="I754" i="11" a="1"/>
  <c r="X749" i="11" a="1"/>
  <c r="N749" i="27" a="1"/>
  <c r="N749" i="26" a="1"/>
  <c r="N749" i="30" a="1"/>
  <c r="N749" i="25" a="1"/>
  <c r="N749" i="29" a="1"/>
  <c r="N749" i="28" a="1"/>
  <c r="N749" i="21" a="1"/>
  <c r="N749" i="23" a="1"/>
  <c r="N749" i="18" a="1"/>
  <c r="N749" i="24" a="1"/>
  <c r="N749" i="22" a="1"/>
  <c r="N749" i="19" a="1"/>
  <c r="I754" i="9" a="1"/>
  <c r="L863" i="31" l="1"/>
  <c r="W757" i="11"/>
  <c r="J871" i="31"/>
  <c r="C768" i="31"/>
  <c r="N863" i="31"/>
  <c r="G768" i="31"/>
  <c r="F768" i="31"/>
  <c r="O863" i="31"/>
  <c r="K863" i="31"/>
  <c r="D768" i="31"/>
  <c r="M863" i="31"/>
  <c r="E768" i="31"/>
  <c r="M863" i="15"/>
  <c r="N863" i="15"/>
  <c r="D768" i="15"/>
  <c r="L863" i="15"/>
  <c r="E768" i="15"/>
  <c r="C768" i="15"/>
  <c r="K863" i="15"/>
  <c r="F768" i="15"/>
  <c r="G768" i="15"/>
  <c r="O863" i="15"/>
  <c r="H768" i="15"/>
  <c r="S749" i="29"/>
  <c r="R749" i="29"/>
  <c r="N749" i="29"/>
  <c r="Q749" i="29"/>
  <c r="O749" i="29"/>
  <c r="P749" i="29"/>
  <c r="P749" i="30"/>
  <c r="O749" i="30"/>
  <c r="N749" i="30"/>
  <c r="S749" i="30"/>
  <c r="R749" i="30"/>
  <c r="Q749" i="30"/>
  <c r="Q749" i="27"/>
  <c r="S749" i="27"/>
  <c r="N749" i="27"/>
  <c r="P749" i="27"/>
  <c r="R749" i="27"/>
  <c r="O749" i="27"/>
  <c r="R749" i="28"/>
  <c r="Q749" i="28"/>
  <c r="P749" i="28"/>
  <c r="O749" i="28"/>
  <c r="N749" i="28"/>
  <c r="S749" i="28"/>
  <c r="O749" i="25"/>
  <c r="R749" i="25"/>
  <c r="S749" i="25"/>
  <c r="P749" i="25"/>
  <c r="Q749" i="25"/>
  <c r="N749" i="25"/>
  <c r="S749" i="26"/>
  <c r="R749" i="26"/>
  <c r="Q749" i="26"/>
  <c r="P749" i="26"/>
  <c r="O749" i="26"/>
  <c r="N749" i="26"/>
  <c r="R749" i="24"/>
  <c r="Q749" i="24"/>
  <c r="P749" i="24"/>
  <c r="N749" i="24"/>
  <c r="S749" i="24"/>
  <c r="O749" i="24"/>
  <c r="R749" i="23"/>
  <c r="O749" i="23"/>
  <c r="N749" i="23"/>
  <c r="S749" i="23"/>
  <c r="P749" i="23"/>
  <c r="Q749" i="23"/>
  <c r="S749" i="22"/>
  <c r="R749" i="22"/>
  <c r="Q749" i="22"/>
  <c r="P749" i="22"/>
  <c r="O749" i="22"/>
  <c r="N749" i="22"/>
  <c r="S749" i="21"/>
  <c r="Q749" i="21"/>
  <c r="R749" i="21"/>
  <c r="P749" i="21"/>
  <c r="O749" i="21"/>
  <c r="N749" i="21"/>
  <c r="R749" i="18"/>
  <c r="P749" i="18"/>
  <c r="N749" i="18"/>
  <c r="S749" i="18"/>
  <c r="Q749" i="18"/>
  <c r="O749" i="18"/>
  <c r="S749" i="19"/>
  <c r="R749" i="19"/>
  <c r="Q749" i="19"/>
  <c r="P749" i="19"/>
  <c r="O749" i="19"/>
  <c r="N749" i="19"/>
  <c r="H762" i="9"/>
  <c r="B776" i="15"/>
  <c r="P863" i="15"/>
  <c r="M757" i="18"/>
  <c r="J871" i="15"/>
  <c r="K754" i="11"/>
  <c r="I754" i="11"/>
  <c r="J754" i="11"/>
  <c r="L754" i="11"/>
  <c r="M754" i="11"/>
  <c r="X749" i="11"/>
  <c r="AA749" i="11"/>
  <c r="AB749" i="11"/>
  <c r="Y749" i="11"/>
  <c r="Z749" i="11"/>
  <c r="M754" i="9"/>
  <c r="J754" i="9"/>
  <c r="N754" i="9"/>
  <c r="K754" i="9"/>
  <c r="I754" i="9"/>
  <c r="L754" i="9"/>
  <c r="I755" i="11" a="1"/>
  <c r="X750" i="11" a="1"/>
  <c r="N750" i="26" a="1"/>
  <c r="N750" i="28" a="1"/>
  <c r="N750" i="22" a="1"/>
  <c r="I755" i="9" a="1"/>
  <c r="N750" i="30" a="1"/>
  <c r="N750" i="19" a="1"/>
  <c r="N750" i="25" a="1"/>
  <c r="N750" i="27" a="1"/>
  <c r="N750" i="18" a="1"/>
  <c r="N750" i="21" a="1"/>
  <c r="N750" i="29" a="1"/>
  <c r="N750" i="24" a="1"/>
  <c r="N750" i="23" a="1"/>
  <c r="O864" i="31" l="1"/>
  <c r="C769" i="31"/>
  <c r="M864" i="31"/>
  <c r="K864" i="31"/>
  <c r="G769" i="31"/>
  <c r="E769" i="31"/>
  <c r="F769" i="31"/>
  <c r="L864" i="31"/>
  <c r="N864" i="31"/>
  <c r="W758" i="11"/>
  <c r="J872" i="31"/>
  <c r="D769" i="31"/>
  <c r="L864" i="15"/>
  <c r="M864" i="15"/>
  <c r="O864" i="15"/>
  <c r="E769" i="15"/>
  <c r="N864" i="15"/>
  <c r="F769" i="15"/>
  <c r="C769" i="15"/>
  <c r="H769" i="15"/>
  <c r="D769" i="15"/>
  <c r="G769" i="15"/>
  <c r="K864" i="15"/>
  <c r="S750" i="29"/>
  <c r="R750" i="29"/>
  <c r="P750" i="29"/>
  <c r="N750" i="29"/>
  <c r="Q750" i="29"/>
  <c r="O750" i="29"/>
  <c r="S750" i="30"/>
  <c r="R750" i="30"/>
  <c r="Q750" i="30"/>
  <c r="P750" i="30"/>
  <c r="O750" i="30"/>
  <c r="N750" i="30"/>
  <c r="S750" i="27"/>
  <c r="Q750" i="27"/>
  <c r="N750" i="27"/>
  <c r="O750" i="27"/>
  <c r="P750" i="27"/>
  <c r="R750" i="27"/>
  <c r="S750" i="28"/>
  <c r="R750" i="28"/>
  <c r="Q750" i="28"/>
  <c r="P750" i="28"/>
  <c r="O750" i="28"/>
  <c r="N750" i="28"/>
  <c r="S750" i="25"/>
  <c r="Q750" i="25"/>
  <c r="N750" i="25"/>
  <c r="R750" i="25"/>
  <c r="O750" i="25"/>
  <c r="P750" i="25"/>
  <c r="S750" i="26"/>
  <c r="R750" i="26"/>
  <c r="Q750" i="26"/>
  <c r="P750" i="26"/>
  <c r="O750" i="26"/>
  <c r="N750" i="26"/>
  <c r="S750" i="24"/>
  <c r="R750" i="24"/>
  <c r="Q750" i="24"/>
  <c r="P750" i="24"/>
  <c r="O750" i="24"/>
  <c r="N750" i="24"/>
  <c r="Q750" i="23"/>
  <c r="P750" i="23"/>
  <c r="O750" i="23"/>
  <c r="N750" i="23"/>
  <c r="S750" i="23"/>
  <c r="R750" i="23"/>
  <c r="N750" i="21"/>
  <c r="S750" i="21"/>
  <c r="R750" i="21"/>
  <c r="Q750" i="21"/>
  <c r="O750" i="21"/>
  <c r="P750" i="21"/>
  <c r="S750" i="22"/>
  <c r="R750" i="22"/>
  <c r="Q750" i="22"/>
  <c r="P750" i="22"/>
  <c r="O750" i="22"/>
  <c r="N750" i="22"/>
  <c r="Q750" i="18"/>
  <c r="R750" i="18"/>
  <c r="N750" i="18"/>
  <c r="S750" i="18"/>
  <c r="P750" i="18"/>
  <c r="O750" i="18"/>
  <c r="O750" i="19"/>
  <c r="N750" i="19"/>
  <c r="S750" i="19"/>
  <c r="R750" i="19"/>
  <c r="Q750" i="19"/>
  <c r="P750" i="19"/>
  <c r="H763" i="9"/>
  <c r="B777" i="15"/>
  <c r="P864" i="15"/>
  <c r="M758" i="18"/>
  <c r="J872" i="15"/>
  <c r="I755" i="11"/>
  <c r="K755" i="11"/>
  <c r="M755" i="11"/>
  <c r="L755" i="11"/>
  <c r="J755" i="11"/>
  <c r="Y750" i="11"/>
  <c r="X750" i="11"/>
  <c r="Z750" i="11"/>
  <c r="AA750" i="11"/>
  <c r="AB750" i="11"/>
  <c r="K755" i="9"/>
  <c r="N755" i="9"/>
  <c r="L755" i="9"/>
  <c r="M755" i="9"/>
  <c r="J755" i="9"/>
  <c r="I755" i="9"/>
  <c r="I756" i="11" a="1"/>
  <c r="X751" i="11" a="1"/>
  <c r="N751" i="28" a="1"/>
  <c r="N751" i="24" a="1"/>
  <c r="N751" i="29" a="1"/>
  <c r="N751" i="30" a="1"/>
  <c r="N751" i="21" a="1"/>
  <c r="N751" i="25" a="1"/>
  <c r="N751" i="26" a="1"/>
  <c r="N751" i="27" a="1"/>
  <c r="N751" i="18" a="1"/>
  <c r="N751" i="22" a="1"/>
  <c r="I756" i="9" a="1"/>
  <c r="N751" i="23" a="1"/>
  <c r="N751" i="19" a="1"/>
  <c r="N865" i="31" l="1"/>
  <c r="F770" i="31"/>
  <c r="E770" i="31"/>
  <c r="G770" i="31"/>
  <c r="M865" i="31"/>
  <c r="W759" i="11"/>
  <c r="J873" i="31"/>
  <c r="L865" i="31"/>
  <c r="D770" i="31"/>
  <c r="O865" i="31"/>
  <c r="C770" i="31"/>
  <c r="K865" i="31"/>
  <c r="M865" i="15"/>
  <c r="L865" i="15"/>
  <c r="N865" i="15"/>
  <c r="D770" i="15"/>
  <c r="K865" i="15"/>
  <c r="G770" i="15"/>
  <c r="F770" i="15"/>
  <c r="O865" i="15"/>
  <c r="C770" i="15"/>
  <c r="H770" i="15"/>
  <c r="E770" i="15"/>
  <c r="Q751" i="29"/>
  <c r="O751" i="29"/>
  <c r="R751" i="29"/>
  <c r="P751" i="29"/>
  <c r="N751" i="29"/>
  <c r="S751" i="29"/>
  <c r="S751" i="30"/>
  <c r="R751" i="30"/>
  <c r="P751" i="30"/>
  <c r="O751" i="30"/>
  <c r="N751" i="30"/>
  <c r="Q751" i="30"/>
  <c r="P751" i="27"/>
  <c r="N751" i="27"/>
  <c r="S751" i="27"/>
  <c r="O751" i="27"/>
  <c r="Q751" i="27"/>
  <c r="R751" i="27"/>
  <c r="S751" i="28"/>
  <c r="R751" i="28"/>
  <c r="Q751" i="28"/>
  <c r="P751" i="28"/>
  <c r="O751" i="28"/>
  <c r="N751" i="28"/>
  <c r="N751" i="25"/>
  <c r="R751" i="25"/>
  <c r="S751" i="25"/>
  <c r="Q751" i="25"/>
  <c r="O751" i="25"/>
  <c r="P751" i="25"/>
  <c r="S751" i="26"/>
  <c r="Q751" i="26"/>
  <c r="P751" i="26"/>
  <c r="O751" i="26"/>
  <c r="N751" i="26"/>
  <c r="R751" i="26"/>
  <c r="Q751" i="23"/>
  <c r="P751" i="23"/>
  <c r="N751" i="23"/>
  <c r="R751" i="23"/>
  <c r="S751" i="23"/>
  <c r="O751" i="23"/>
  <c r="S751" i="24"/>
  <c r="R751" i="24"/>
  <c r="Q751" i="24"/>
  <c r="P751" i="24"/>
  <c r="O751" i="24"/>
  <c r="N751" i="24"/>
  <c r="S751" i="22"/>
  <c r="R751" i="22"/>
  <c r="Q751" i="22"/>
  <c r="P751" i="22"/>
  <c r="O751" i="22"/>
  <c r="N751" i="22"/>
  <c r="P751" i="21"/>
  <c r="N751" i="21"/>
  <c r="S751" i="21"/>
  <c r="Q751" i="21"/>
  <c r="R751" i="21"/>
  <c r="O751" i="21"/>
  <c r="S751" i="18"/>
  <c r="R751" i="18"/>
  <c r="P751" i="18"/>
  <c r="N751" i="18"/>
  <c r="Q751" i="18"/>
  <c r="O751" i="18"/>
  <c r="S751" i="19"/>
  <c r="R751" i="19"/>
  <c r="Q751" i="19"/>
  <c r="P751" i="19"/>
  <c r="O751" i="19"/>
  <c r="N751" i="19"/>
  <c r="M759" i="18"/>
  <c r="J873" i="15"/>
  <c r="P865" i="15"/>
  <c r="H764" i="9"/>
  <c r="B778" i="15"/>
  <c r="K756" i="11"/>
  <c r="J756" i="11"/>
  <c r="L756" i="11"/>
  <c r="I756" i="11"/>
  <c r="M756" i="11"/>
  <c r="AB751" i="11"/>
  <c r="X751" i="11"/>
  <c r="AA751" i="11"/>
  <c r="Z751" i="11"/>
  <c r="Y751" i="11"/>
  <c r="M756" i="9"/>
  <c r="N756" i="9"/>
  <c r="J756" i="9"/>
  <c r="K756" i="9"/>
  <c r="L756" i="9"/>
  <c r="I756" i="9"/>
  <c r="I757" i="11" a="1"/>
  <c r="X752" i="11" a="1"/>
  <c r="N752" i="28" a="1"/>
  <c r="N752" i="26" a="1"/>
  <c r="N752" i="25" a="1"/>
  <c r="N752" i="24" a="1"/>
  <c r="N752" i="22" a="1"/>
  <c r="N752" i="30" a="1"/>
  <c r="N752" i="27" a="1"/>
  <c r="I757" i="9" a="1"/>
  <c r="N752" i="21" a="1"/>
  <c r="N752" i="29" a="1"/>
  <c r="N752" i="19" a="1"/>
  <c r="N752" i="23" a="1"/>
  <c r="N752" i="18" a="1"/>
  <c r="L866" i="31" l="1"/>
  <c r="K866" i="31"/>
  <c r="O866" i="31"/>
  <c r="G771" i="31"/>
  <c r="F771" i="31"/>
  <c r="M866" i="31"/>
  <c r="C771" i="31"/>
  <c r="N866" i="31"/>
  <c r="D771" i="31"/>
  <c r="E771" i="31"/>
  <c r="W760" i="11"/>
  <c r="J874" i="31"/>
  <c r="N866" i="15"/>
  <c r="O866" i="15"/>
  <c r="C771" i="15"/>
  <c r="L866" i="15"/>
  <c r="K866" i="15"/>
  <c r="M866" i="15"/>
  <c r="F771" i="15"/>
  <c r="H771" i="15"/>
  <c r="E771" i="15"/>
  <c r="D771" i="15"/>
  <c r="G771" i="15"/>
  <c r="R752" i="29"/>
  <c r="O752" i="29"/>
  <c r="N752" i="29"/>
  <c r="S752" i="29"/>
  <c r="Q752" i="29"/>
  <c r="P752" i="29"/>
  <c r="R752" i="30"/>
  <c r="S752" i="30"/>
  <c r="Q752" i="30"/>
  <c r="P752" i="30"/>
  <c r="O752" i="30"/>
  <c r="N752" i="30"/>
  <c r="R752" i="27"/>
  <c r="O752" i="27"/>
  <c r="P752" i="27"/>
  <c r="S752" i="27"/>
  <c r="Q752" i="27"/>
  <c r="N752" i="27"/>
  <c r="S752" i="28"/>
  <c r="R752" i="28"/>
  <c r="Q752" i="28"/>
  <c r="P752" i="28"/>
  <c r="O752" i="28"/>
  <c r="N752" i="28"/>
  <c r="S752" i="25"/>
  <c r="Q752" i="25"/>
  <c r="O752" i="25"/>
  <c r="P752" i="25"/>
  <c r="N752" i="25"/>
  <c r="R752" i="25"/>
  <c r="O752" i="26"/>
  <c r="N752" i="26"/>
  <c r="R752" i="26"/>
  <c r="Q752" i="26"/>
  <c r="P752" i="26"/>
  <c r="S752" i="26"/>
  <c r="N752" i="24"/>
  <c r="S752" i="24"/>
  <c r="R752" i="24"/>
  <c r="Q752" i="24"/>
  <c r="P752" i="24"/>
  <c r="O752" i="24"/>
  <c r="S752" i="23"/>
  <c r="O752" i="23"/>
  <c r="Q752" i="23"/>
  <c r="N752" i="23"/>
  <c r="R752" i="23"/>
  <c r="P752" i="23"/>
  <c r="S752" i="21"/>
  <c r="Q752" i="21"/>
  <c r="R752" i="21"/>
  <c r="P752" i="21"/>
  <c r="O752" i="21"/>
  <c r="N752" i="21"/>
  <c r="S752" i="22"/>
  <c r="R752" i="22"/>
  <c r="Q752" i="22"/>
  <c r="P752" i="22"/>
  <c r="O752" i="22"/>
  <c r="N752" i="22"/>
  <c r="S752" i="19"/>
  <c r="R752" i="19"/>
  <c r="Q752" i="19"/>
  <c r="P752" i="19"/>
  <c r="O752" i="19"/>
  <c r="N752" i="19"/>
  <c r="R752" i="18"/>
  <c r="P752" i="18"/>
  <c r="N752" i="18"/>
  <c r="Q752" i="18"/>
  <c r="S752" i="18"/>
  <c r="O752" i="18"/>
  <c r="H765" i="9"/>
  <c r="B779" i="15"/>
  <c r="M760" i="18"/>
  <c r="J874" i="15"/>
  <c r="P866" i="15"/>
  <c r="I757" i="11"/>
  <c r="J757" i="11"/>
  <c r="K757" i="11"/>
  <c r="L757" i="11"/>
  <c r="M757" i="11"/>
  <c r="AB752" i="11"/>
  <c r="Y752" i="11"/>
  <c r="AA752" i="11"/>
  <c r="Z752" i="11"/>
  <c r="X752" i="11"/>
  <c r="K757" i="9"/>
  <c r="I757" i="9"/>
  <c r="L757" i="9"/>
  <c r="J757" i="9"/>
  <c r="N757" i="9"/>
  <c r="M757" i="9"/>
  <c r="I758" i="11" a="1"/>
  <c r="X753" i="11" a="1"/>
  <c r="N753" i="23" a="1"/>
  <c r="N753" i="21" a="1"/>
  <c r="N753" i="18" a="1"/>
  <c r="N753" i="22" a="1"/>
  <c r="N753" i="30" a="1"/>
  <c r="I758" i="9" a="1"/>
  <c r="N753" i="27" a="1"/>
  <c r="N753" i="25" a="1"/>
  <c r="N753" i="28" a="1"/>
  <c r="N753" i="19" a="1"/>
  <c r="N753" i="24" a="1"/>
  <c r="N753" i="29" a="1"/>
  <c r="N753" i="26" a="1"/>
  <c r="N867" i="31" l="1"/>
  <c r="M867" i="31"/>
  <c r="K867" i="31"/>
  <c r="O867" i="31"/>
  <c r="G772" i="31"/>
  <c r="C772" i="31"/>
  <c r="E772" i="31"/>
  <c r="D772" i="31"/>
  <c r="W761" i="11"/>
  <c r="J875" i="31"/>
  <c r="L867" i="31"/>
  <c r="F772" i="31"/>
  <c r="K867" i="15"/>
  <c r="O867" i="15"/>
  <c r="L867" i="15"/>
  <c r="G772" i="15"/>
  <c r="N867" i="15"/>
  <c r="M867" i="15"/>
  <c r="H772" i="15"/>
  <c r="F772" i="15"/>
  <c r="E772" i="15"/>
  <c r="D772" i="15"/>
  <c r="C772" i="15"/>
  <c r="S753" i="29"/>
  <c r="P753" i="29"/>
  <c r="Q753" i="29"/>
  <c r="O753" i="29"/>
  <c r="R753" i="29"/>
  <c r="N753" i="29"/>
  <c r="P753" i="30"/>
  <c r="O753" i="30"/>
  <c r="N753" i="30"/>
  <c r="R753" i="30"/>
  <c r="Q753" i="30"/>
  <c r="S753" i="30"/>
  <c r="R753" i="27"/>
  <c r="O753" i="27"/>
  <c r="P753" i="27"/>
  <c r="S753" i="27"/>
  <c r="Q753" i="27"/>
  <c r="N753" i="27"/>
  <c r="R753" i="28"/>
  <c r="Q753" i="28"/>
  <c r="P753" i="28"/>
  <c r="O753" i="28"/>
  <c r="N753" i="28"/>
  <c r="S753" i="28"/>
  <c r="Q753" i="25"/>
  <c r="S753" i="25"/>
  <c r="P753" i="25"/>
  <c r="R753" i="25"/>
  <c r="N753" i="25"/>
  <c r="O753" i="25"/>
  <c r="S753" i="26"/>
  <c r="R753" i="26"/>
  <c r="Q753" i="26"/>
  <c r="P753" i="26"/>
  <c r="O753" i="26"/>
  <c r="N753" i="26"/>
  <c r="R753" i="24"/>
  <c r="Q753" i="24"/>
  <c r="P753" i="24"/>
  <c r="N753" i="24"/>
  <c r="S753" i="24"/>
  <c r="O753" i="24"/>
  <c r="R753" i="23"/>
  <c r="N753" i="23"/>
  <c r="P753" i="23"/>
  <c r="S753" i="23"/>
  <c r="Q753" i="23"/>
  <c r="O753" i="23"/>
  <c r="S753" i="22"/>
  <c r="R753" i="22"/>
  <c r="Q753" i="22"/>
  <c r="P753" i="22"/>
  <c r="O753" i="22"/>
  <c r="N753" i="22"/>
  <c r="R753" i="21"/>
  <c r="P753" i="21"/>
  <c r="S753" i="21"/>
  <c r="Q753" i="21"/>
  <c r="N753" i="21"/>
  <c r="O753" i="21"/>
  <c r="Q753" i="18"/>
  <c r="O753" i="18"/>
  <c r="S753" i="18"/>
  <c r="R753" i="18"/>
  <c r="P753" i="18"/>
  <c r="N753" i="18"/>
  <c r="S753" i="19"/>
  <c r="R753" i="19"/>
  <c r="Q753" i="19"/>
  <c r="P753" i="19"/>
  <c r="N753" i="19"/>
  <c r="O753" i="19"/>
  <c r="P867" i="15"/>
  <c r="M761" i="18"/>
  <c r="J875" i="15"/>
  <c r="H766" i="9"/>
  <c r="B780" i="15"/>
  <c r="I758" i="11"/>
  <c r="M758" i="11"/>
  <c r="J758" i="11"/>
  <c r="K758" i="11"/>
  <c r="L758" i="11"/>
  <c r="AA753" i="11"/>
  <c r="X753" i="11"/>
  <c r="Y753" i="11"/>
  <c r="AB753" i="11"/>
  <c r="Z753" i="11"/>
  <c r="K758" i="9"/>
  <c r="L758" i="9"/>
  <c r="N758" i="9"/>
  <c r="M758" i="9"/>
  <c r="I758" i="9"/>
  <c r="J758" i="9"/>
  <c r="I759" i="11" a="1"/>
  <c r="X754" i="11" a="1"/>
  <c r="N754" i="22" a="1"/>
  <c r="N754" i="25" a="1"/>
  <c r="N754" i="21" a="1"/>
  <c r="N754" i="28" a="1"/>
  <c r="N754" i="26" a="1"/>
  <c r="N754" i="30" a="1"/>
  <c r="N754" i="19" a="1"/>
  <c r="N754" i="29" a="1"/>
  <c r="N754" i="23" a="1"/>
  <c r="I759" i="9" a="1"/>
  <c r="N754" i="24" a="1"/>
  <c r="N754" i="27" a="1"/>
  <c r="N754" i="18" a="1"/>
  <c r="N868" i="31" l="1"/>
  <c r="G773" i="31"/>
  <c r="W762" i="11"/>
  <c r="J876" i="31"/>
  <c r="K868" i="31"/>
  <c r="M868" i="31"/>
  <c r="F773" i="31"/>
  <c r="E773" i="31"/>
  <c r="D773" i="31"/>
  <c r="C773" i="31"/>
  <c r="L868" i="31"/>
  <c r="O868" i="31"/>
  <c r="K868" i="15"/>
  <c r="D773" i="15"/>
  <c r="L868" i="15"/>
  <c r="O868" i="15"/>
  <c r="M868" i="15"/>
  <c r="G773" i="15"/>
  <c r="F773" i="15"/>
  <c r="C773" i="15"/>
  <c r="E773" i="15"/>
  <c r="N868" i="15"/>
  <c r="H773" i="15"/>
  <c r="S754" i="29"/>
  <c r="R754" i="29"/>
  <c r="P754" i="29"/>
  <c r="O754" i="29"/>
  <c r="N754" i="29"/>
  <c r="Q754" i="29"/>
  <c r="S754" i="30"/>
  <c r="R754" i="30"/>
  <c r="Q754" i="30"/>
  <c r="P754" i="30"/>
  <c r="O754" i="30"/>
  <c r="N754" i="30"/>
  <c r="R754" i="27"/>
  <c r="O754" i="27"/>
  <c r="Q754" i="27"/>
  <c r="N754" i="27"/>
  <c r="S754" i="27"/>
  <c r="P754" i="27"/>
  <c r="S754" i="28"/>
  <c r="R754" i="28"/>
  <c r="Q754" i="28"/>
  <c r="P754" i="28"/>
  <c r="O754" i="28"/>
  <c r="N754" i="28"/>
  <c r="R754" i="25"/>
  <c r="O754" i="25"/>
  <c r="Q754" i="25"/>
  <c r="S754" i="25"/>
  <c r="P754" i="25"/>
  <c r="N754" i="25"/>
  <c r="S754" i="26"/>
  <c r="R754" i="26"/>
  <c r="Q754" i="26"/>
  <c r="P754" i="26"/>
  <c r="O754" i="26"/>
  <c r="N754" i="26"/>
  <c r="R754" i="23"/>
  <c r="Q754" i="23"/>
  <c r="S754" i="23"/>
  <c r="O754" i="23"/>
  <c r="P754" i="23"/>
  <c r="N754" i="23"/>
  <c r="S754" i="24"/>
  <c r="R754" i="24"/>
  <c r="Q754" i="24"/>
  <c r="P754" i="24"/>
  <c r="O754" i="24"/>
  <c r="N754" i="24"/>
  <c r="N754" i="21"/>
  <c r="R754" i="21"/>
  <c r="O754" i="21"/>
  <c r="S754" i="21"/>
  <c r="Q754" i="21"/>
  <c r="P754" i="21"/>
  <c r="S754" i="22"/>
  <c r="R754" i="22"/>
  <c r="Q754" i="22"/>
  <c r="P754" i="22"/>
  <c r="O754" i="22"/>
  <c r="N754" i="22"/>
  <c r="Q754" i="19"/>
  <c r="P754" i="19"/>
  <c r="O754" i="19"/>
  <c r="N754" i="19"/>
  <c r="S754" i="19"/>
  <c r="R754" i="19"/>
  <c r="S754" i="18"/>
  <c r="R754" i="18"/>
  <c r="Q754" i="18"/>
  <c r="P754" i="18"/>
  <c r="O754" i="18"/>
  <c r="N754" i="18"/>
  <c r="M762" i="18"/>
  <c r="J876" i="15"/>
  <c r="H767" i="9"/>
  <c r="B781" i="15"/>
  <c r="P868" i="15"/>
  <c r="I759" i="11"/>
  <c r="J759" i="11"/>
  <c r="L759" i="11"/>
  <c r="K759" i="11"/>
  <c r="M759" i="11"/>
  <c r="AB754" i="11"/>
  <c r="X754" i="11"/>
  <c r="Y754" i="11"/>
  <c r="Z754" i="11"/>
  <c r="AA754" i="11"/>
  <c r="M759" i="9"/>
  <c r="L759" i="9"/>
  <c r="K759" i="9"/>
  <c r="N759" i="9"/>
  <c r="I759" i="9"/>
  <c r="J759" i="9"/>
  <c r="I760" i="11" a="1"/>
  <c r="X755" i="11" a="1"/>
  <c r="N755" i="19" a="1"/>
  <c r="N755" i="27" a="1"/>
  <c r="N755" i="25" a="1"/>
  <c r="N755" i="23" a="1"/>
  <c r="N755" i="26" a="1"/>
  <c r="N755" i="30" a="1"/>
  <c r="N755" i="21" a="1"/>
  <c r="N755" i="22" a="1"/>
  <c r="N755" i="28" a="1"/>
  <c r="N755" i="24" a="1"/>
  <c r="N755" i="18" a="1"/>
  <c r="N755" i="29" a="1"/>
  <c r="I760" i="9" a="1"/>
  <c r="F774" i="31" l="1"/>
  <c r="D774" i="31"/>
  <c r="K869" i="31"/>
  <c r="M869" i="31"/>
  <c r="L869" i="31"/>
  <c r="O869" i="31"/>
  <c r="W763" i="11"/>
  <c r="J877" i="31"/>
  <c r="N869" i="31"/>
  <c r="G774" i="31"/>
  <c r="E774" i="31"/>
  <c r="C774" i="31"/>
  <c r="M869" i="15"/>
  <c r="O869" i="15"/>
  <c r="C774" i="15"/>
  <c r="N869" i="15"/>
  <c r="K869" i="15"/>
  <c r="E774" i="15"/>
  <c r="F774" i="15"/>
  <c r="G774" i="15"/>
  <c r="L869" i="15"/>
  <c r="D774" i="15"/>
  <c r="H774" i="15"/>
  <c r="R755" i="29"/>
  <c r="Q755" i="29"/>
  <c r="O755" i="29"/>
  <c r="S755" i="29"/>
  <c r="P755" i="29"/>
  <c r="N755" i="29"/>
  <c r="S755" i="30"/>
  <c r="R755" i="30"/>
  <c r="P755" i="30"/>
  <c r="O755" i="30"/>
  <c r="N755" i="30"/>
  <c r="Q755" i="30"/>
  <c r="S755" i="27"/>
  <c r="Q755" i="27"/>
  <c r="N755" i="27"/>
  <c r="P755" i="27"/>
  <c r="O755" i="27"/>
  <c r="R755" i="27"/>
  <c r="S755" i="28"/>
  <c r="R755" i="28"/>
  <c r="Q755" i="28"/>
  <c r="P755" i="28"/>
  <c r="O755" i="28"/>
  <c r="N755" i="28"/>
  <c r="P755" i="25"/>
  <c r="S755" i="25"/>
  <c r="N755" i="25"/>
  <c r="Q755" i="25"/>
  <c r="R755" i="25"/>
  <c r="O755" i="25"/>
  <c r="S755" i="26"/>
  <c r="Q755" i="26"/>
  <c r="P755" i="26"/>
  <c r="O755" i="26"/>
  <c r="N755" i="26"/>
  <c r="R755" i="26"/>
  <c r="S755" i="24"/>
  <c r="R755" i="24"/>
  <c r="Q755" i="24"/>
  <c r="P755" i="24"/>
  <c r="O755" i="24"/>
  <c r="N755" i="24"/>
  <c r="Q755" i="23"/>
  <c r="O755" i="23"/>
  <c r="S755" i="23"/>
  <c r="P755" i="23"/>
  <c r="N755" i="23"/>
  <c r="R755" i="23"/>
  <c r="S755" i="22"/>
  <c r="R755" i="22"/>
  <c r="Q755" i="22"/>
  <c r="P755" i="22"/>
  <c r="O755" i="22"/>
  <c r="N755" i="22"/>
  <c r="S755" i="21"/>
  <c r="P755" i="21"/>
  <c r="O755" i="21"/>
  <c r="R755" i="21"/>
  <c r="N755" i="21"/>
  <c r="Q755" i="21"/>
  <c r="Q755" i="18"/>
  <c r="O755" i="18"/>
  <c r="S755" i="18"/>
  <c r="N755" i="18"/>
  <c r="R755" i="18"/>
  <c r="P755" i="18"/>
  <c r="S755" i="19"/>
  <c r="R755" i="19"/>
  <c r="Q755" i="19"/>
  <c r="P755" i="19"/>
  <c r="O755" i="19"/>
  <c r="N755" i="19"/>
  <c r="M763" i="18"/>
  <c r="J877" i="15"/>
  <c r="P869" i="15"/>
  <c r="H768" i="9"/>
  <c r="B782" i="15"/>
  <c r="L760" i="11"/>
  <c r="J760" i="11"/>
  <c r="K760" i="11"/>
  <c r="M760" i="11"/>
  <c r="I760" i="11"/>
  <c r="Z755" i="11"/>
  <c r="X755" i="11"/>
  <c r="Y755" i="11"/>
  <c r="AB755" i="11"/>
  <c r="AA755" i="11"/>
  <c r="K760" i="9"/>
  <c r="J760" i="9"/>
  <c r="M760" i="9"/>
  <c r="I760" i="9"/>
  <c r="N760" i="9"/>
  <c r="L760" i="9"/>
  <c r="I761" i="11" a="1"/>
  <c r="X756" i="11" a="1"/>
  <c r="N756" i="23" a="1"/>
  <c r="N756" i="29" a="1"/>
  <c r="N756" i="25" a="1"/>
  <c r="N756" i="30" a="1"/>
  <c r="N756" i="18" a="1"/>
  <c r="N756" i="28" a="1"/>
  <c r="I761" i="9" a="1"/>
  <c r="N756" i="26" a="1"/>
  <c r="N756" i="22" a="1"/>
  <c r="N756" i="27" a="1"/>
  <c r="N756" i="19" a="1"/>
  <c r="N756" i="24" a="1"/>
  <c r="N756" i="21" a="1"/>
  <c r="N870" i="31" l="1"/>
  <c r="O870" i="31"/>
  <c r="G775" i="31"/>
  <c r="E775" i="31"/>
  <c r="D775" i="31"/>
  <c r="L870" i="31"/>
  <c r="K870" i="31"/>
  <c r="F775" i="31"/>
  <c r="M870" i="31"/>
  <c r="C775" i="31"/>
  <c r="W764" i="11"/>
  <c r="J878" i="31"/>
  <c r="F775" i="15"/>
  <c r="N870" i="15"/>
  <c r="C775" i="15"/>
  <c r="M870" i="15"/>
  <c r="L870" i="15"/>
  <c r="O870" i="15"/>
  <c r="H775" i="15"/>
  <c r="K870" i="15"/>
  <c r="G775" i="15"/>
  <c r="D775" i="15"/>
  <c r="E775" i="15"/>
  <c r="R756" i="29"/>
  <c r="P756" i="29"/>
  <c r="N756" i="29"/>
  <c r="S756" i="29"/>
  <c r="O756" i="29"/>
  <c r="Q756" i="29"/>
  <c r="S756" i="30"/>
  <c r="R756" i="30"/>
  <c r="Q756" i="30"/>
  <c r="P756" i="30"/>
  <c r="O756" i="30"/>
  <c r="N756" i="30"/>
  <c r="S756" i="27"/>
  <c r="O756" i="27"/>
  <c r="P756" i="27"/>
  <c r="Q756" i="27"/>
  <c r="R756" i="27"/>
  <c r="N756" i="27"/>
  <c r="S756" i="28"/>
  <c r="R756" i="28"/>
  <c r="Q756" i="28"/>
  <c r="P756" i="28"/>
  <c r="O756" i="28"/>
  <c r="N756" i="28"/>
  <c r="S756" i="25"/>
  <c r="O756" i="25"/>
  <c r="N756" i="25"/>
  <c r="Q756" i="25"/>
  <c r="R756" i="25"/>
  <c r="P756" i="25"/>
  <c r="O756" i="26"/>
  <c r="N756" i="26"/>
  <c r="R756" i="26"/>
  <c r="Q756" i="26"/>
  <c r="P756" i="26"/>
  <c r="S756" i="26"/>
  <c r="O756" i="23"/>
  <c r="Q756" i="23"/>
  <c r="S756" i="23"/>
  <c r="P756" i="23"/>
  <c r="R756" i="23"/>
  <c r="N756" i="23"/>
  <c r="N756" i="24"/>
  <c r="S756" i="24"/>
  <c r="R756" i="24"/>
  <c r="Q756" i="24"/>
  <c r="P756" i="24"/>
  <c r="O756" i="24"/>
  <c r="S756" i="21"/>
  <c r="R756" i="21"/>
  <c r="Q756" i="21"/>
  <c r="P756" i="21"/>
  <c r="O756" i="21"/>
  <c r="N756" i="21"/>
  <c r="S756" i="22"/>
  <c r="R756" i="22"/>
  <c r="Q756" i="22"/>
  <c r="P756" i="22"/>
  <c r="O756" i="22"/>
  <c r="N756" i="22"/>
  <c r="R756" i="18"/>
  <c r="Q756" i="18"/>
  <c r="N756" i="18"/>
  <c r="O756" i="18"/>
  <c r="S756" i="18"/>
  <c r="P756" i="18"/>
  <c r="S756" i="19"/>
  <c r="R756" i="19"/>
  <c r="Q756" i="19"/>
  <c r="P756" i="19"/>
  <c r="O756" i="19"/>
  <c r="N756" i="19"/>
  <c r="P870" i="15"/>
  <c r="H769" i="9"/>
  <c r="B783" i="15"/>
  <c r="M764" i="18"/>
  <c r="J878" i="15"/>
  <c r="M761" i="11"/>
  <c r="J761" i="11"/>
  <c r="L761" i="11"/>
  <c r="K761" i="11"/>
  <c r="I761" i="11"/>
  <c r="Y756" i="11"/>
  <c r="AB756" i="11"/>
  <c r="AA756" i="11"/>
  <c r="X756" i="11"/>
  <c r="Z756" i="11"/>
  <c r="N761" i="9"/>
  <c r="M761" i="9"/>
  <c r="I761" i="9"/>
  <c r="L761" i="9"/>
  <c r="J761" i="9"/>
  <c r="K761" i="9"/>
  <c r="I762" i="11" a="1"/>
  <c r="X757" i="11" a="1"/>
  <c r="N757" i="30" a="1"/>
  <c r="N757" i="24" a="1"/>
  <c r="N757" i="18" a="1"/>
  <c r="N757" i="19" a="1"/>
  <c r="N757" i="28" a="1"/>
  <c r="N757" i="21" a="1"/>
  <c r="N757" i="27" a="1"/>
  <c r="N757" i="26" a="1"/>
  <c r="N757" i="22" a="1"/>
  <c r="N757" i="25" a="1"/>
  <c r="N757" i="23" a="1"/>
  <c r="N757" i="29" a="1"/>
  <c r="I762" i="9" a="1"/>
  <c r="L871" i="31" l="1"/>
  <c r="C776" i="31"/>
  <c r="M871" i="31"/>
  <c r="N871" i="31"/>
  <c r="W765" i="11"/>
  <c r="J879" i="31"/>
  <c r="D776" i="31"/>
  <c r="G776" i="31"/>
  <c r="O871" i="31"/>
  <c r="F776" i="31"/>
  <c r="E776" i="31"/>
  <c r="K871" i="31"/>
  <c r="E776" i="15"/>
  <c r="C776" i="15"/>
  <c r="D776" i="15"/>
  <c r="F776" i="15"/>
  <c r="O871" i="15"/>
  <c r="M871" i="15"/>
  <c r="L871" i="15"/>
  <c r="N871" i="15"/>
  <c r="G776" i="15"/>
  <c r="H776" i="15"/>
  <c r="K871" i="15"/>
  <c r="Q757" i="29"/>
  <c r="O757" i="29"/>
  <c r="R757" i="29"/>
  <c r="P757" i="29"/>
  <c r="S757" i="29"/>
  <c r="N757" i="29"/>
  <c r="Q757" i="30"/>
  <c r="P757" i="30"/>
  <c r="O757" i="30"/>
  <c r="N757" i="30"/>
  <c r="S757" i="30"/>
  <c r="R757" i="30"/>
  <c r="S757" i="27"/>
  <c r="N757" i="27"/>
  <c r="P757" i="27"/>
  <c r="Q757" i="27"/>
  <c r="R757" i="27"/>
  <c r="O757" i="27"/>
  <c r="R757" i="28"/>
  <c r="Q757" i="28"/>
  <c r="P757" i="28"/>
  <c r="O757" i="28"/>
  <c r="N757" i="28"/>
  <c r="S757" i="28"/>
  <c r="R757" i="25"/>
  <c r="Q757" i="25"/>
  <c r="P757" i="25"/>
  <c r="S757" i="25"/>
  <c r="O757" i="25"/>
  <c r="N757" i="25"/>
  <c r="S757" i="26"/>
  <c r="R757" i="26"/>
  <c r="Q757" i="26"/>
  <c r="P757" i="26"/>
  <c r="O757" i="26"/>
  <c r="N757" i="26"/>
  <c r="R757" i="24"/>
  <c r="Q757" i="24"/>
  <c r="P757" i="24"/>
  <c r="N757" i="24"/>
  <c r="S757" i="24"/>
  <c r="O757" i="24"/>
  <c r="S757" i="23"/>
  <c r="Q757" i="23"/>
  <c r="N757" i="23"/>
  <c r="O757" i="23"/>
  <c r="R757" i="23"/>
  <c r="P757" i="23"/>
  <c r="S757" i="22"/>
  <c r="R757" i="22"/>
  <c r="Q757" i="22"/>
  <c r="P757" i="22"/>
  <c r="O757" i="22"/>
  <c r="N757" i="22"/>
  <c r="R757" i="21"/>
  <c r="Q757" i="21"/>
  <c r="N757" i="21"/>
  <c r="S757" i="21"/>
  <c r="P757" i="21"/>
  <c r="O757" i="21"/>
  <c r="S757" i="19"/>
  <c r="R757" i="19"/>
  <c r="Q757" i="19"/>
  <c r="P757" i="19"/>
  <c r="O757" i="19"/>
  <c r="N757" i="19"/>
  <c r="O757" i="18"/>
  <c r="S757" i="18"/>
  <c r="P757" i="18"/>
  <c r="Q757" i="18"/>
  <c r="R757" i="18"/>
  <c r="N757" i="18"/>
  <c r="M765" i="18"/>
  <c r="J879" i="15"/>
  <c r="H770" i="9"/>
  <c r="B784" i="15"/>
  <c r="P871" i="15"/>
  <c r="L762" i="11"/>
  <c r="K762" i="11"/>
  <c r="J762" i="11"/>
  <c r="I762" i="11"/>
  <c r="M762" i="11"/>
  <c r="AB757" i="11"/>
  <c r="Z757" i="11"/>
  <c r="X757" i="11"/>
  <c r="AA757" i="11"/>
  <c r="Y757" i="11"/>
  <c r="L762" i="9"/>
  <c r="M762" i="9"/>
  <c r="J762" i="9"/>
  <c r="N762" i="9"/>
  <c r="I762" i="9"/>
  <c r="K762" i="9"/>
  <c r="I763" i="11" a="1"/>
  <c r="X758" i="11" a="1"/>
  <c r="N758" i="26" a="1"/>
  <c r="N758" i="29" a="1"/>
  <c r="N758" i="18" a="1"/>
  <c r="N758" i="27" a="1"/>
  <c r="N758" i="23" a="1"/>
  <c r="N758" i="28" a="1"/>
  <c r="N758" i="22" a="1"/>
  <c r="N758" i="24" a="1"/>
  <c r="N758" i="30" a="1"/>
  <c r="N758" i="19" a="1"/>
  <c r="I763" i="9" a="1"/>
  <c r="N758" i="21" a="1"/>
  <c r="N758" i="25" a="1"/>
  <c r="L872" i="31" l="1"/>
  <c r="E777" i="31"/>
  <c r="G777" i="31"/>
  <c r="N872" i="31"/>
  <c r="K872" i="31"/>
  <c r="O872" i="31"/>
  <c r="D777" i="31"/>
  <c r="M872" i="31"/>
  <c r="W766" i="11"/>
  <c r="J880" i="31"/>
  <c r="F777" i="31"/>
  <c r="C777" i="31"/>
  <c r="O872" i="15"/>
  <c r="L872" i="15"/>
  <c r="K872" i="15"/>
  <c r="N872" i="15"/>
  <c r="F777" i="15"/>
  <c r="M872" i="15"/>
  <c r="D777" i="15"/>
  <c r="G777" i="15"/>
  <c r="E777" i="15"/>
  <c r="C777" i="15"/>
  <c r="H777" i="15"/>
  <c r="P758" i="29"/>
  <c r="N758" i="29"/>
  <c r="O758" i="29"/>
  <c r="S758" i="29"/>
  <c r="Q758" i="29"/>
  <c r="R758" i="29"/>
  <c r="R758" i="30"/>
  <c r="P758" i="30"/>
  <c r="S758" i="30"/>
  <c r="Q758" i="30"/>
  <c r="O758" i="30"/>
  <c r="N758" i="30"/>
  <c r="Q758" i="27"/>
  <c r="S758" i="27"/>
  <c r="N758" i="27"/>
  <c r="P758" i="27"/>
  <c r="R758" i="27"/>
  <c r="O758" i="27"/>
  <c r="S758" i="28"/>
  <c r="R758" i="28"/>
  <c r="Q758" i="28"/>
  <c r="P758" i="28"/>
  <c r="O758" i="28"/>
  <c r="N758" i="28"/>
  <c r="O758" i="25"/>
  <c r="Q758" i="25"/>
  <c r="N758" i="25"/>
  <c r="R758" i="25"/>
  <c r="S758" i="25"/>
  <c r="P758" i="25"/>
  <c r="S758" i="26"/>
  <c r="R758" i="26"/>
  <c r="Q758" i="26"/>
  <c r="P758" i="26"/>
  <c r="O758" i="26"/>
  <c r="N758" i="26"/>
  <c r="N758" i="23"/>
  <c r="S758" i="23"/>
  <c r="P758" i="23"/>
  <c r="R758" i="23"/>
  <c r="O758" i="23"/>
  <c r="Q758" i="23"/>
  <c r="S758" i="24"/>
  <c r="R758" i="24"/>
  <c r="Q758" i="24"/>
  <c r="P758" i="24"/>
  <c r="O758" i="24"/>
  <c r="N758" i="24"/>
  <c r="N758" i="21"/>
  <c r="R758" i="21"/>
  <c r="Q758" i="21"/>
  <c r="O758" i="21"/>
  <c r="S758" i="21"/>
  <c r="P758" i="21"/>
  <c r="S758" i="22"/>
  <c r="R758" i="22"/>
  <c r="Q758" i="22"/>
  <c r="P758" i="22"/>
  <c r="O758" i="22"/>
  <c r="N758" i="22"/>
  <c r="S758" i="18"/>
  <c r="O758" i="18"/>
  <c r="R758" i="18"/>
  <c r="P758" i="18"/>
  <c r="Q758" i="18"/>
  <c r="N758" i="18"/>
  <c r="R758" i="19"/>
  <c r="Q758" i="19"/>
  <c r="P758" i="19"/>
  <c r="O758" i="19"/>
  <c r="N758" i="19"/>
  <c r="S758" i="19"/>
  <c r="P872" i="15"/>
  <c r="H771" i="9"/>
  <c r="B785" i="15"/>
  <c r="M766" i="18"/>
  <c r="J880" i="15"/>
  <c r="M763" i="11"/>
  <c r="L763" i="11"/>
  <c r="J763" i="11"/>
  <c r="I763" i="11"/>
  <c r="K763" i="11"/>
  <c r="AB758" i="11"/>
  <c r="Z758" i="11"/>
  <c r="Y758" i="11"/>
  <c r="X758" i="11"/>
  <c r="AA758" i="11"/>
  <c r="J763" i="9"/>
  <c r="M763" i="9"/>
  <c r="K763" i="9"/>
  <c r="I763" i="9"/>
  <c r="N763" i="9"/>
  <c r="L763" i="9"/>
  <c r="I764" i="11" a="1"/>
  <c r="X759" i="11" a="1"/>
  <c r="N759" i="30" a="1"/>
  <c r="N759" i="24" a="1"/>
  <c r="N759" i="28" a="1"/>
  <c r="N759" i="22" a="1"/>
  <c r="N759" i="21" a="1"/>
  <c r="N759" i="19" a="1"/>
  <c r="N759" i="29" a="1"/>
  <c r="N759" i="26" a="1"/>
  <c r="N759" i="23" a="1"/>
  <c r="N759" i="18" a="1"/>
  <c r="N759" i="27" a="1"/>
  <c r="I764" i="9" a="1"/>
  <c r="N759" i="25" a="1"/>
  <c r="K873" i="31" l="1"/>
  <c r="G778" i="31"/>
  <c r="O873" i="31"/>
  <c r="L873" i="31"/>
  <c r="M873" i="31"/>
  <c r="E778" i="31"/>
  <c r="D778" i="31"/>
  <c r="N873" i="31"/>
  <c r="F778" i="31"/>
  <c r="C778" i="31"/>
  <c r="W767" i="11"/>
  <c r="J881" i="31"/>
  <c r="M873" i="15"/>
  <c r="O873" i="15"/>
  <c r="L873" i="15"/>
  <c r="D778" i="15"/>
  <c r="N873" i="15"/>
  <c r="K873" i="15"/>
  <c r="F778" i="15"/>
  <c r="H778" i="15"/>
  <c r="C778" i="15"/>
  <c r="E778" i="15"/>
  <c r="G778" i="15"/>
  <c r="Q759" i="29"/>
  <c r="O759" i="29"/>
  <c r="S759" i="29"/>
  <c r="R759" i="29"/>
  <c r="P759" i="29"/>
  <c r="N759" i="29"/>
  <c r="S759" i="30"/>
  <c r="R759" i="30"/>
  <c r="P759" i="30"/>
  <c r="O759" i="30"/>
  <c r="N759" i="30"/>
  <c r="Q759" i="30"/>
  <c r="Q759" i="27"/>
  <c r="S759" i="27"/>
  <c r="R759" i="27"/>
  <c r="N759" i="27"/>
  <c r="P759" i="27"/>
  <c r="O759" i="27"/>
  <c r="S759" i="28"/>
  <c r="R759" i="28"/>
  <c r="Q759" i="28"/>
  <c r="P759" i="28"/>
  <c r="O759" i="28"/>
  <c r="N759" i="28"/>
  <c r="R759" i="25"/>
  <c r="P759" i="25"/>
  <c r="N759" i="25"/>
  <c r="S759" i="25"/>
  <c r="Q759" i="25"/>
  <c r="O759" i="25"/>
  <c r="S759" i="26"/>
  <c r="Q759" i="26"/>
  <c r="P759" i="26"/>
  <c r="O759" i="26"/>
  <c r="N759" i="26"/>
  <c r="R759" i="26"/>
  <c r="S759" i="24"/>
  <c r="R759" i="24"/>
  <c r="Q759" i="24"/>
  <c r="P759" i="24"/>
  <c r="O759" i="24"/>
  <c r="N759" i="24"/>
  <c r="Q759" i="23"/>
  <c r="P759" i="23"/>
  <c r="N759" i="23"/>
  <c r="S759" i="23"/>
  <c r="O759" i="23"/>
  <c r="R759" i="23"/>
  <c r="S759" i="22"/>
  <c r="R759" i="22"/>
  <c r="Q759" i="22"/>
  <c r="P759" i="22"/>
  <c r="O759" i="22"/>
  <c r="N759" i="22"/>
  <c r="N759" i="21"/>
  <c r="S759" i="21"/>
  <c r="R759" i="21"/>
  <c r="Q759" i="21"/>
  <c r="P759" i="21"/>
  <c r="O759" i="21"/>
  <c r="S759" i="19"/>
  <c r="R759" i="19"/>
  <c r="Q759" i="19"/>
  <c r="P759" i="19"/>
  <c r="O759" i="19"/>
  <c r="N759" i="19"/>
  <c r="R759" i="18"/>
  <c r="Q759" i="18"/>
  <c r="N759" i="18"/>
  <c r="P759" i="18"/>
  <c r="O759" i="18"/>
  <c r="S759" i="18"/>
  <c r="H772" i="9"/>
  <c r="B786" i="15"/>
  <c r="M767" i="18"/>
  <c r="J881" i="15"/>
  <c r="P873" i="15"/>
  <c r="M764" i="11"/>
  <c r="K764" i="11"/>
  <c r="L764" i="11"/>
  <c r="I764" i="11"/>
  <c r="J764" i="11"/>
  <c r="AA759" i="11"/>
  <c r="AB759" i="11"/>
  <c r="X759" i="11"/>
  <c r="Y759" i="11"/>
  <c r="Z759" i="11"/>
  <c r="M764" i="9"/>
  <c r="I764" i="9"/>
  <c r="K764" i="9"/>
  <c r="J764" i="9"/>
  <c r="L764" i="9"/>
  <c r="N764" i="9"/>
  <c r="I765" i="11" a="1"/>
  <c r="X760" i="11" a="1"/>
  <c r="N760" i="30" a="1"/>
  <c r="N760" i="28" a="1"/>
  <c r="N760" i="19" a="1"/>
  <c r="I765" i="9" a="1"/>
  <c r="N760" i="29" a="1"/>
  <c r="N760" i="24" a="1"/>
  <c r="N760" i="21" a="1"/>
  <c r="N760" i="27" a="1"/>
  <c r="N760" i="26" a="1"/>
  <c r="N760" i="23" a="1"/>
  <c r="N760" i="18" a="1"/>
  <c r="N760" i="25" a="1"/>
  <c r="N760" i="22" a="1"/>
  <c r="L874" i="31" l="1"/>
  <c r="O874" i="31"/>
  <c r="M874" i="31"/>
  <c r="G779" i="31"/>
  <c r="W768" i="11"/>
  <c r="J882" i="31"/>
  <c r="C779" i="31"/>
  <c r="F779" i="31"/>
  <c r="E779" i="31"/>
  <c r="K874" i="31"/>
  <c r="N874" i="31"/>
  <c r="D779" i="31"/>
  <c r="M874" i="15"/>
  <c r="H779" i="15"/>
  <c r="D779" i="15"/>
  <c r="L874" i="15"/>
  <c r="F779" i="15"/>
  <c r="N874" i="15"/>
  <c r="E779" i="15"/>
  <c r="C779" i="15"/>
  <c r="K874" i="15"/>
  <c r="O874" i="15"/>
  <c r="G779" i="15"/>
  <c r="S760" i="29"/>
  <c r="N760" i="29"/>
  <c r="R760" i="29"/>
  <c r="O760" i="29"/>
  <c r="Q760" i="29"/>
  <c r="P760" i="29"/>
  <c r="S760" i="30"/>
  <c r="R760" i="30"/>
  <c r="Q760" i="30"/>
  <c r="P760" i="30"/>
  <c r="O760" i="30"/>
  <c r="N760" i="30"/>
  <c r="Q760" i="27"/>
  <c r="O760" i="27"/>
  <c r="R760" i="27"/>
  <c r="P760" i="27"/>
  <c r="S760" i="27"/>
  <c r="N760" i="27"/>
  <c r="S760" i="28"/>
  <c r="R760" i="28"/>
  <c r="Q760" i="28"/>
  <c r="P760" i="28"/>
  <c r="O760" i="28"/>
  <c r="N760" i="28"/>
  <c r="S760" i="25"/>
  <c r="P760" i="25"/>
  <c r="N760" i="25"/>
  <c r="Q760" i="25"/>
  <c r="R760" i="25"/>
  <c r="O760" i="25"/>
  <c r="O760" i="26"/>
  <c r="N760" i="26"/>
  <c r="R760" i="26"/>
  <c r="Q760" i="26"/>
  <c r="P760" i="26"/>
  <c r="S760" i="26"/>
  <c r="Q760" i="23"/>
  <c r="N760" i="23"/>
  <c r="O760" i="23"/>
  <c r="S760" i="23"/>
  <c r="R760" i="23"/>
  <c r="P760" i="23"/>
  <c r="N760" i="24"/>
  <c r="S760" i="24"/>
  <c r="R760" i="24"/>
  <c r="Q760" i="24"/>
  <c r="P760" i="24"/>
  <c r="O760" i="24"/>
  <c r="Q760" i="21"/>
  <c r="P760" i="21"/>
  <c r="R760" i="21"/>
  <c r="O760" i="21"/>
  <c r="S760" i="21"/>
  <c r="N760" i="21"/>
  <c r="S760" i="22"/>
  <c r="R760" i="22"/>
  <c r="Q760" i="22"/>
  <c r="P760" i="22"/>
  <c r="O760" i="22"/>
  <c r="N760" i="22"/>
  <c r="R760" i="18"/>
  <c r="P760" i="18"/>
  <c r="N760" i="18"/>
  <c r="S760" i="18"/>
  <c r="O760" i="18"/>
  <c r="Q760" i="18"/>
  <c r="S760" i="19"/>
  <c r="R760" i="19"/>
  <c r="Q760" i="19"/>
  <c r="P760" i="19"/>
  <c r="O760" i="19"/>
  <c r="N760" i="19"/>
  <c r="H773" i="9"/>
  <c r="B787" i="15"/>
  <c r="P874" i="15"/>
  <c r="M768" i="18"/>
  <c r="J882" i="15"/>
  <c r="I765" i="11"/>
  <c r="M765" i="11"/>
  <c r="L765" i="11"/>
  <c r="J765" i="11"/>
  <c r="K765" i="11"/>
  <c r="AA760" i="11"/>
  <c r="X760" i="11"/>
  <c r="AB760" i="11"/>
  <c r="Z760" i="11"/>
  <c r="Y760" i="11"/>
  <c r="L765" i="9"/>
  <c r="J765" i="9"/>
  <c r="M765" i="9"/>
  <c r="N765" i="9"/>
  <c r="K765" i="9"/>
  <c r="I765" i="9"/>
  <c r="I766" i="11" a="1"/>
  <c r="X761" i="11" a="1"/>
  <c r="N761" i="28" a="1"/>
  <c r="N761" i="24" a="1"/>
  <c r="N761" i="23" a="1"/>
  <c r="N761" i="26" a="1"/>
  <c r="N761" i="19" a="1"/>
  <c r="N761" i="18" a="1"/>
  <c r="N761" i="21" a="1"/>
  <c r="I766" i="9" a="1"/>
  <c r="N761" i="30" a="1"/>
  <c r="N761" i="22" a="1"/>
  <c r="N761" i="27" a="1"/>
  <c r="N761" i="25" a="1"/>
  <c r="N761" i="29" a="1"/>
  <c r="L875" i="31" l="1"/>
  <c r="M875" i="31"/>
  <c r="O875" i="31"/>
  <c r="N875" i="31"/>
  <c r="F780" i="31"/>
  <c r="D780" i="31"/>
  <c r="G780" i="31"/>
  <c r="C780" i="31"/>
  <c r="W769" i="11"/>
  <c r="J883" i="31"/>
  <c r="K875" i="31"/>
  <c r="E780" i="31"/>
  <c r="K875" i="15"/>
  <c r="O875" i="15"/>
  <c r="N875" i="15"/>
  <c r="L875" i="15"/>
  <c r="M875" i="15"/>
  <c r="C780" i="15"/>
  <c r="G780" i="15"/>
  <c r="H780" i="15"/>
  <c r="E780" i="15"/>
  <c r="D780" i="15"/>
  <c r="F780" i="15"/>
  <c r="R761" i="29"/>
  <c r="P761" i="29"/>
  <c r="N761" i="29"/>
  <c r="S761" i="29"/>
  <c r="Q761" i="29"/>
  <c r="O761" i="29"/>
  <c r="Q761" i="30"/>
  <c r="P761" i="30"/>
  <c r="O761" i="30"/>
  <c r="N761" i="30"/>
  <c r="S761" i="30"/>
  <c r="R761" i="30"/>
  <c r="N761" i="27"/>
  <c r="P761" i="27"/>
  <c r="R761" i="27"/>
  <c r="S761" i="27"/>
  <c r="O761" i="27"/>
  <c r="Q761" i="27"/>
  <c r="R761" i="28"/>
  <c r="Q761" i="28"/>
  <c r="P761" i="28"/>
  <c r="O761" i="28"/>
  <c r="N761" i="28"/>
  <c r="S761" i="28"/>
  <c r="N761" i="25"/>
  <c r="Q761" i="25"/>
  <c r="R761" i="25"/>
  <c r="O761" i="25"/>
  <c r="S761" i="25"/>
  <c r="P761" i="25"/>
  <c r="S761" i="26"/>
  <c r="R761" i="26"/>
  <c r="Q761" i="26"/>
  <c r="P761" i="26"/>
  <c r="O761" i="26"/>
  <c r="N761" i="26"/>
  <c r="S761" i="24"/>
  <c r="R761" i="24"/>
  <c r="Q761" i="24"/>
  <c r="P761" i="24"/>
  <c r="O761" i="24"/>
  <c r="N761" i="24"/>
  <c r="N761" i="23"/>
  <c r="R761" i="23"/>
  <c r="Q761" i="23"/>
  <c r="O761" i="23"/>
  <c r="S761" i="23"/>
  <c r="P761" i="23"/>
  <c r="S761" i="22"/>
  <c r="R761" i="22"/>
  <c r="Q761" i="22"/>
  <c r="P761" i="22"/>
  <c r="O761" i="22"/>
  <c r="N761" i="22"/>
  <c r="R761" i="21"/>
  <c r="N761" i="21"/>
  <c r="O761" i="21"/>
  <c r="S761" i="21"/>
  <c r="Q761" i="21"/>
  <c r="P761" i="21"/>
  <c r="S761" i="19"/>
  <c r="R761" i="19"/>
  <c r="Q761" i="19"/>
  <c r="P761" i="19"/>
  <c r="O761" i="19"/>
  <c r="N761" i="19"/>
  <c r="N761" i="18"/>
  <c r="Q761" i="18"/>
  <c r="O761" i="18"/>
  <c r="R761" i="18"/>
  <c r="P761" i="18"/>
  <c r="S761" i="18"/>
  <c r="H774" i="9"/>
  <c r="B788" i="15"/>
  <c r="M769" i="18"/>
  <c r="J883" i="15"/>
  <c r="P875" i="15"/>
  <c r="I766" i="11"/>
  <c r="J766" i="11"/>
  <c r="L766" i="11"/>
  <c r="K766" i="11"/>
  <c r="M766" i="11"/>
  <c r="Z761" i="11"/>
  <c r="X761" i="11"/>
  <c r="AB761" i="11"/>
  <c r="Y761" i="11"/>
  <c r="AA761" i="11"/>
  <c r="J766" i="9"/>
  <c r="M766" i="9"/>
  <c r="I766" i="9"/>
  <c r="N766" i="9"/>
  <c r="L766" i="9"/>
  <c r="K766" i="9"/>
  <c r="I767" i="11" a="1"/>
  <c r="X762" i="11" a="1"/>
  <c r="N762" i="27" a="1"/>
  <c r="I767" i="9" a="1"/>
  <c r="N762" i="28" a="1"/>
  <c r="N762" i="29" a="1"/>
  <c r="N762" i="25" a="1"/>
  <c r="N762" i="23" a="1"/>
  <c r="N762" i="22" a="1"/>
  <c r="N762" i="19" a="1"/>
  <c r="N762" i="21" a="1"/>
  <c r="N762" i="30" a="1"/>
  <c r="N762" i="18" a="1"/>
  <c r="N762" i="26" a="1"/>
  <c r="N762" i="24" a="1"/>
  <c r="K876" i="31" l="1"/>
  <c r="O876" i="31"/>
  <c r="D781" i="31"/>
  <c r="C781" i="31"/>
  <c r="G781" i="31"/>
  <c r="W770" i="11"/>
  <c r="J884" i="31"/>
  <c r="F781" i="31"/>
  <c r="M876" i="31"/>
  <c r="L876" i="31"/>
  <c r="E781" i="31"/>
  <c r="N876" i="31"/>
  <c r="M876" i="15"/>
  <c r="K876" i="15"/>
  <c r="L876" i="15"/>
  <c r="F781" i="15"/>
  <c r="H781" i="15"/>
  <c r="C781" i="15"/>
  <c r="G781" i="15"/>
  <c r="N876" i="15"/>
  <c r="O876" i="15"/>
  <c r="E781" i="15"/>
  <c r="D781" i="15"/>
  <c r="S762" i="29"/>
  <c r="Q762" i="29"/>
  <c r="O762" i="29"/>
  <c r="P762" i="29"/>
  <c r="N762" i="29"/>
  <c r="R762" i="29"/>
  <c r="R762" i="30"/>
  <c r="Q762" i="30"/>
  <c r="P762" i="30"/>
  <c r="S762" i="30"/>
  <c r="O762" i="30"/>
  <c r="N762" i="30"/>
  <c r="S762" i="27"/>
  <c r="P762" i="27"/>
  <c r="R762" i="27"/>
  <c r="Q762" i="27"/>
  <c r="N762" i="27"/>
  <c r="O762" i="27"/>
  <c r="S762" i="28"/>
  <c r="R762" i="28"/>
  <c r="Q762" i="28"/>
  <c r="P762" i="28"/>
  <c r="O762" i="28"/>
  <c r="N762" i="28"/>
  <c r="O762" i="25"/>
  <c r="R762" i="25"/>
  <c r="N762" i="25"/>
  <c r="Q762" i="25"/>
  <c r="P762" i="25"/>
  <c r="S762" i="25"/>
  <c r="S762" i="26"/>
  <c r="R762" i="26"/>
  <c r="Q762" i="26"/>
  <c r="P762" i="26"/>
  <c r="O762" i="26"/>
  <c r="N762" i="26"/>
  <c r="P762" i="23"/>
  <c r="O762" i="23"/>
  <c r="Q762" i="23"/>
  <c r="R762" i="23"/>
  <c r="S762" i="23"/>
  <c r="N762" i="23"/>
  <c r="S762" i="24"/>
  <c r="R762" i="24"/>
  <c r="Q762" i="24"/>
  <c r="P762" i="24"/>
  <c r="O762" i="24"/>
  <c r="N762" i="24"/>
  <c r="O762" i="21"/>
  <c r="R762" i="21"/>
  <c r="N762" i="21"/>
  <c r="S762" i="21"/>
  <c r="Q762" i="21"/>
  <c r="P762" i="21"/>
  <c r="S762" i="22"/>
  <c r="R762" i="22"/>
  <c r="Q762" i="22"/>
  <c r="P762" i="22"/>
  <c r="O762" i="22"/>
  <c r="N762" i="22"/>
  <c r="P762" i="18"/>
  <c r="N762" i="18"/>
  <c r="S762" i="18"/>
  <c r="R762" i="18"/>
  <c r="O762" i="18"/>
  <c r="Q762" i="18"/>
  <c r="S762" i="19"/>
  <c r="R762" i="19"/>
  <c r="Q762" i="19"/>
  <c r="P762" i="19"/>
  <c r="O762" i="19"/>
  <c r="N762" i="19"/>
  <c r="M770" i="18"/>
  <c r="J884" i="15"/>
  <c r="H775" i="9"/>
  <c r="B789" i="15"/>
  <c r="P876" i="15"/>
  <c r="L767" i="11"/>
  <c r="M767" i="11"/>
  <c r="J767" i="11"/>
  <c r="K767" i="11"/>
  <c r="I767" i="11"/>
  <c r="AB762" i="11"/>
  <c r="Z762" i="11"/>
  <c r="X762" i="11"/>
  <c r="AA762" i="11"/>
  <c r="Y762" i="11"/>
  <c r="I767" i="9"/>
  <c r="K767" i="9"/>
  <c r="N767" i="9"/>
  <c r="J767" i="9"/>
  <c r="M767" i="9"/>
  <c r="L767" i="9"/>
  <c r="I768" i="11" a="1"/>
  <c r="X763" i="11" a="1"/>
  <c r="N763" i="27" a="1"/>
  <c r="N763" i="23" a="1"/>
  <c r="N763" i="21" a="1"/>
  <c r="N763" i="29" a="1"/>
  <c r="N763" i="22" a="1"/>
  <c r="N763" i="30" a="1"/>
  <c r="N763" i="24" a="1"/>
  <c r="N763" i="26" a="1"/>
  <c r="I768" i="9" a="1"/>
  <c r="N763" i="19" a="1"/>
  <c r="N763" i="25" a="1"/>
  <c r="N763" i="18" a="1"/>
  <c r="N763" i="28" a="1"/>
  <c r="F782" i="31" l="1"/>
  <c r="O877" i="31"/>
  <c r="C782" i="31"/>
  <c r="E782" i="31"/>
  <c r="W771" i="11"/>
  <c r="J885" i="31"/>
  <c r="L877" i="31"/>
  <c r="K877" i="31"/>
  <c r="D782" i="31"/>
  <c r="G782" i="31"/>
  <c r="N877" i="31"/>
  <c r="M877" i="31"/>
  <c r="N877" i="15"/>
  <c r="E782" i="15"/>
  <c r="F782" i="15"/>
  <c r="G782" i="15"/>
  <c r="D782" i="15"/>
  <c r="O877" i="15"/>
  <c r="K877" i="15"/>
  <c r="H782" i="15"/>
  <c r="L877" i="15"/>
  <c r="M877" i="15"/>
  <c r="C782" i="15"/>
  <c r="O763" i="29"/>
  <c r="Q763" i="29"/>
  <c r="R763" i="29"/>
  <c r="N763" i="29"/>
  <c r="S763" i="29"/>
  <c r="P763" i="29"/>
  <c r="S763" i="30"/>
  <c r="R763" i="30"/>
  <c r="P763" i="30"/>
  <c r="O763" i="30"/>
  <c r="N763" i="30"/>
  <c r="Q763" i="30"/>
  <c r="O763" i="27"/>
  <c r="R763" i="27"/>
  <c r="S763" i="27"/>
  <c r="Q763" i="27"/>
  <c r="N763" i="27"/>
  <c r="P763" i="27"/>
  <c r="S763" i="28"/>
  <c r="R763" i="28"/>
  <c r="Q763" i="28"/>
  <c r="P763" i="28"/>
  <c r="O763" i="28"/>
  <c r="N763" i="28"/>
  <c r="S763" i="25"/>
  <c r="Q763" i="25"/>
  <c r="O763" i="25"/>
  <c r="R763" i="25"/>
  <c r="N763" i="25"/>
  <c r="P763" i="25"/>
  <c r="S763" i="26"/>
  <c r="Q763" i="26"/>
  <c r="P763" i="26"/>
  <c r="O763" i="26"/>
  <c r="N763" i="26"/>
  <c r="R763" i="26"/>
  <c r="S763" i="23"/>
  <c r="P763" i="23"/>
  <c r="O763" i="23"/>
  <c r="Q763" i="23"/>
  <c r="N763" i="23"/>
  <c r="R763" i="23"/>
  <c r="S763" i="24"/>
  <c r="R763" i="24"/>
  <c r="Q763" i="24"/>
  <c r="P763" i="24"/>
  <c r="O763" i="24"/>
  <c r="N763" i="24"/>
  <c r="S763" i="21"/>
  <c r="P763" i="21"/>
  <c r="R763" i="21"/>
  <c r="N763" i="21"/>
  <c r="O763" i="21"/>
  <c r="Q763" i="21"/>
  <c r="S763" i="22"/>
  <c r="R763" i="22"/>
  <c r="Q763" i="22"/>
  <c r="P763" i="22"/>
  <c r="O763" i="22"/>
  <c r="N763" i="22"/>
  <c r="S763" i="19"/>
  <c r="R763" i="19"/>
  <c r="Q763" i="19"/>
  <c r="P763" i="19"/>
  <c r="O763" i="19"/>
  <c r="N763" i="19"/>
  <c r="O763" i="18"/>
  <c r="Q763" i="18"/>
  <c r="S763" i="18"/>
  <c r="P763" i="18"/>
  <c r="R763" i="18"/>
  <c r="N763" i="18"/>
  <c r="M771" i="18"/>
  <c r="J885" i="15"/>
  <c r="P877" i="15"/>
  <c r="H776" i="9"/>
  <c r="B790" i="15"/>
  <c r="I768" i="11"/>
  <c r="M768" i="11"/>
  <c r="J768" i="11"/>
  <c r="K768" i="11"/>
  <c r="L768" i="11"/>
  <c r="AA763" i="11"/>
  <c r="X763" i="11"/>
  <c r="Z763" i="11"/>
  <c r="Y763" i="11"/>
  <c r="AB763" i="11"/>
  <c r="L768" i="9"/>
  <c r="M768" i="9"/>
  <c r="K768" i="9"/>
  <c r="N768" i="9"/>
  <c r="J768" i="9"/>
  <c r="I768" i="9"/>
  <c r="I769" i="11" a="1"/>
  <c r="X764" i="11" a="1"/>
  <c r="N764" i="30" a="1"/>
  <c r="N764" i="27" a="1"/>
  <c r="N764" i="24" a="1"/>
  <c r="N764" i="21" a="1"/>
  <c r="N764" i="28" a="1"/>
  <c r="N764" i="29" a="1"/>
  <c r="N764" i="19" a="1"/>
  <c r="I769" i="9" a="1"/>
  <c r="N764" i="25" a="1"/>
  <c r="N764" i="23" a="1"/>
  <c r="N764" i="26" a="1"/>
  <c r="N764" i="22" a="1"/>
  <c r="N764" i="18" a="1"/>
  <c r="L878" i="31" l="1"/>
  <c r="E783" i="31"/>
  <c r="N878" i="31"/>
  <c r="M878" i="31"/>
  <c r="O878" i="31"/>
  <c r="C783" i="31"/>
  <c r="W772" i="11"/>
  <c r="J886" i="31"/>
  <c r="K878" i="31"/>
  <c r="D783" i="31"/>
  <c r="F783" i="31"/>
  <c r="G783" i="31"/>
  <c r="C783" i="15"/>
  <c r="G783" i="15"/>
  <c r="L878" i="15"/>
  <c r="N878" i="15"/>
  <c r="D783" i="15"/>
  <c r="E783" i="15"/>
  <c r="K878" i="15"/>
  <c r="O878" i="15"/>
  <c r="M878" i="15"/>
  <c r="H783" i="15"/>
  <c r="F783" i="15"/>
  <c r="P764" i="29"/>
  <c r="N764" i="29"/>
  <c r="O764" i="29"/>
  <c r="R764" i="29"/>
  <c r="S764" i="29"/>
  <c r="Q764" i="29"/>
  <c r="S764" i="30"/>
  <c r="R764" i="30"/>
  <c r="Q764" i="30"/>
  <c r="P764" i="30"/>
  <c r="O764" i="30"/>
  <c r="N764" i="30"/>
  <c r="N764" i="27"/>
  <c r="P764" i="27"/>
  <c r="R764" i="27"/>
  <c r="O764" i="27"/>
  <c r="S764" i="27"/>
  <c r="Q764" i="27"/>
  <c r="S764" i="28"/>
  <c r="R764" i="28"/>
  <c r="Q764" i="28"/>
  <c r="P764" i="28"/>
  <c r="O764" i="28"/>
  <c r="N764" i="28"/>
  <c r="O764" i="25"/>
  <c r="P764" i="25"/>
  <c r="N764" i="25"/>
  <c r="R764" i="25"/>
  <c r="Q764" i="25"/>
  <c r="S764" i="25"/>
  <c r="O764" i="26"/>
  <c r="N764" i="26"/>
  <c r="R764" i="26"/>
  <c r="Q764" i="26"/>
  <c r="P764" i="26"/>
  <c r="S764" i="26"/>
  <c r="R764" i="23"/>
  <c r="S764" i="23"/>
  <c r="Q764" i="23"/>
  <c r="N764" i="23"/>
  <c r="O764" i="23"/>
  <c r="P764" i="23"/>
  <c r="N764" i="24"/>
  <c r="S764" i="24"/>
  <c r="R764" i="24"/>
  <c r="Q764" i="24"/>
  <c r="P764" i="24"/>
  <c r="O764" i="24"/>
  <c r="S764" i="22"/>
  <c r="R764" i="22"/>
  <c r="Q764" i="22"/>
  <c r="P764" i="22"/>
  <c r="O764" i="22"/>
  <c r="N764" i="22"/>
  <c r="R764" i="21"/>
  <c r="P764" i="21"/>
  <c r="N764" i="21"/>
  <c r="S764" i="21"/>
  <c r="O764" i="21"/>
  <c r="Q764" i="21"/>
  <c r="P764" i="18"/>
  <c r="R764" i="18"/>
  <c r="N764" i="18"/>
  <c r="S764" i="18"/>
  <c r="O764" i="18"/>
  <c r="Q764" i="18"/>
  <c r="S764" i="19"/>
  <c r="R764" i="19"/>
  <c r="Q764" i="19"/>
  <c r="P764" i="19"/>
  <c r="O764" i="19"/>
  <c r="N764" i="19"/>
  <c r="H777" i="9"/>
  <c r="B791" i="15"/>
  <c r="P878" i="15"/>
  <c r="M772" i="18"/>
  <c r="J886" i="15"/>
  <c r="J769" i="11"/>
  <c r="K769" i="11"/>
  <c r="I769" i="11"/>
  <c r="L769" i="11"/>
  <c r="M769" i="11"/>
  <c r="Y764" i="11"/>
  <c r="X764" i="11"/>
  <c r="AA764" i="11"/>
  <c r="AB764" i="11"/>
  <c r="Z764" i="11"/>
  <c r="J769" i="9"/>
  <c r="M769" i="9"/>
  <c r="N769" i="9"/>
  <c r="I769" i="9"/>
  <c r="K769" i="9"/>
  <c r="L769" i="9"/>
  <c r="I770" i="11" a="1"/>
  <c r="X765" i="11" a="1"/>
  <c r="N765" i="26" a="1"/>
  <c r="N765" i="27" a="1"/>
  <c r="N765" i="25" a="1"/>
  <c r="N765" i="28" a="1"/>
  <c r="N765" i="30" a="1"/>
  <c r="N765" i="19" a="1"/>
  <c r="N765" i="23" a="1"/>
  <c r="I770" i="9" a="1"/>
  <c r="N765" i="24" a="1"/>
  <c r="N765" i="18" a="1"/>
  <c r="N765" i="22" a="1"/>
  <c r="N765" i="21" a="1"/>
  <c r="N765" i="29" a="1"/>
  <c r="M879" i="31" l="1"/>
  <c r="L879" i="31"/>
  <c r="O879" i="31"/>
  <c r="N879" i="31"/>
  <c r="F784" i="31"/>
  <c r="D784" i="31"/>
  <c r="C784" i="31"/>
  <c r="G784" i="31"/>
  <c r="W773" i="11"/>
  <c r="J887" i="31"/>
  <c r="E784" i="31"/>
  <c r="K879" i="31"/>
  <c r="N879" i="15"/>
  <c r="O879" i="15"/>
  <c r="F784" i="15"/>
  <c r="C784" i="15"/>
  <c r="L879" i="15"/>
  <c r="E784" i="15"/>
  <c r="D784" i="15"/>
  <c r="K879" i="15"/>
  <c r="M879" i="15"/>
  <c r="H784" i="15"/>
  <c r="G784" i="15"/>
  <c r="R765" i="29"/>
  <c r="Q765" i="29"/>
  <c r="O765" i="29"/>
  <c r="P765" i="29"/>
  <c r="S765" i="29"/>
  <c r="N765" i="29"/>
  <c r="S765" i="30"/>
  <c r="R765" i="30"/>
  <c r="P765" i="30"/>
  <c r="Q765" i="30"/>
  <c r="O765" i="30"/>
  <c r="N765" i="30"/>
  <c r="P765" i="27"/>
  <c r="Q765" i="27"/>
  <c r="R765" i="27"/>
  <c r="N765" i="27"/>
  <c r="S765" i="27"/>
  <c r="O765" i="27"/>
  <c r="R765" i="28"/>
  <c r="O765" i="28"/>
  <c r="S765" i="28"/>
  <c r="Q765" i="28"/>
  <c r="P765" i="28"/>
  <c r="N765" i="28"/>
  <c r="P765" i="25"/>
  <c r="N765" i="25"/>
  <c r="Q765" i="25"/>
  <c r="O765" i="25"/>
  <c r="S765" i="25"/>
  <c r="R765" i="25"/>
  <c r="S765" i="26"/>
  <c r="R765" i="26"/>
  <c r="Q765" i="26"/>
  <c r="P765" i="26"/>
  <c r="O765" i="26"/>
  <c r="N765" i="26"/>
  <c r="N765" i="23"/>
  <c r="S765" i="23"/>
  <c r="O765" i="23"/>
  <c r="R765" i="23"/>
  <c r="P765" i="23"/>
  <c r="Q765" i="23"/>
  <c r="S765" i="24"/>
  <c r="R765" i="24"/>
  <c r="Q765" i="24"/>
  <c r="P765" i="24"/>
  <c r="O765" i="24"/>
  <c r="N765" i="24"/>
  <c r="R765" i="21"/>
  <c r="P765" i="21"/>
  <c r="O765" i="21"/>
  <c r="N765" i="21"/>
  <c r="Q765" i="21"/>
  <c r="S765" i="21"/>
  <c r="S765" i="22"/>
  <c r="R765" i="22"/>
  <c r="Q765" i="22"/>
  <c r="P765" i="22"/>
  <c r="O765" i="22"/>
  <c r="N765" i="22"/>
  <c r="S765" i="19"/>
  <c r="R765" i="19"/>
  <c r="Q765" i="19"/>
  <c r="P765" i="19"/>
  <c r="O765" i="19"/>
  <c r="N765" i="19"/>
  <c r="Q765" i="18"/>
  <c r="S765" i="18"/>
  <c r="R765" i="18"/>
  <c r="P765" i="18"/>
  <c r="O765" i="18"/>
  <c r="N765" i="18"/>
  <c r="M773" i="18"/>
  <c r="J887" i="15"/>
  <c r="P879" i="15"/>
  <c r="H778" i="9"/>
  <c r="B792" i="15"/>
  <c r="L770" i="11"/>
  <c r="J770" i="11"/>
  <c r="I770" i="11"/>
  <c r="M770" i="11"/>
  <c r="K770" i="11"/>
  <c r="Y765" i="11"/>
  <c r="AA765" i="11"/>
  <c r="AB765" i="11"/>
  <c r="Z765" i="11"/>
  <c r="X765" i="11"/>
  <c r="N770" i="9"/>
  <c r="K770" i="9"/>
  <c r="M770" i="9"/>
  <c r="J770" i="9"/>
  <c r="L770" i="9"/>
  <c r="I770" i="9"/>
  <c r="I771" i="11" a="1"/>
  <c r="X766" i="11" a="1"/>
  <c r="N766" i="25" a="1"/>
  <c r="N766" i="30" a="1"/>
  <c r="I771" i="9" a="1"/>
  <c r="N766" i="22" a="1"/>
  <c r="N766" i="18" a="1"/>
  <c r="N766" i="24" a="1"/>
  <c r="N766" i="21" a="1"/>
  <c r="N766" i="19" a="1"/>
  <c r="N766" i="27" a="1"/>
  <c r="N766" i="28" a="1"/>
  <c r="N766" i="23" a="1"/>
  <c r="N766" i="26" a="1"/>
  <c r="N766" i="29" a="1"/>
  <c r="C785" i="31" l="1"/>
  <c r="O880" i="31"/>
  <c r="N880" i="31"/>
  <c r="K880" i="31"/>
  <c r="M880" i="31"/>
  <c r="W774" i="11"/>
  <c r="J888" i="31"/>
  <c r="L880" i="31"/>
  <c r="G785" i="31"/>
  <c r="D785" i="31"/>
  <c r="E785" i="31"/>
  <c r="F785" i="31"/>
  <c r="K880" i="15"/>
  <c r="O880" i="15"/>
  <c r="H785" i="15"/>
  <c r="C785" i="15"/>
  <c r="M880" i="15"/>
  <c r="G785" i="15"/>
  <c r="E785" i="15"/>
  <c r="L880" i="15"/>
  <c r="N880" i="15"/>
  <c r="F785" i="15"/>
  <c r="D785" i="15"/>
  <c r="S766" i="29"/>
  <c r="O766" i="29"/>
  <c r="Q766" i="29"/>
  <c r="P766" i="29"/>
  <c r="R766" i="29"/>
  <c r="N766" i="29"/>
  <c r="N766" i="30"/>
  <c r="S766" i="30"/>
  <c r="R766" i="30"/>
  <c r="Q766" i="30"/>
  <c r="P766" i="30"/>
  <c r="O766" i="30"/>
  <c r="R766" i="27"/>
  <c r="N766" i="27"/>
  <c r="P766" i="27"/>
  <c r="S766" i="27"/>
  <c r="O766" i="27"/>
  <c r="Q766" i="27"/>
  <c r="P766" i="28"/>
  <c r="O766" i="28"/>
  <c r="N766" i="28"/>
  <c r="R766" i="28"/>
  <c r="S766" i="28"/>
  <c r="Q766" i="28"/>
  <c r="S766" i="25"/>
  <c r="P766" i="25"/>
  <c r="N766" i="25"/>
  <c r="O766" i="25"/>
  <c r="Q766" i="25"/>
  <c r="R766" i="25"/>
  <c r="N766" i="26"/>
  <c r="S766" i="26"/>
  <c r="R766" i="26"/>
  <c r="Q766" i="26"/>
  <c r="P766" i="26"/>
  <c r="O766" i="26"/>
  <c r="R766" i="23"/>
  <c r="P766" i="23"/>
  <c r="N766" i="23"/>
  <c r="O766" i="23"/>
  <c r="S766" i="23"/>
  <c r="Q766" i="23"/>
  <c r="S766" i="24"/>
  <c r="R766" i="24"/>
  <c r="Q766" i="24"/>
  <c r="P766" i="24"/>
  <c r="O766" i="24"/>
  <c r="N766" i="24"/>
  <c r="N766" i="22"/>
  <c r="S766" i="22"/>
  <c r="R766" i="22"/>
  <c r="Q766" i="22"/>
  <c r="P766" i="22"/>
  <c r="O766" i="22"/>
  <c r="N766" i="21"/>
  <c r="Q766" i="21"/>
  <c r="P766" i="21"/>
  <c r="S766" i="21"/>
  <c r="R766" i="21"/>
  <c r="O766" i="21"/>
  <c r="N766" i="18"/>
  <c r="R766" i="18"/>
  <c r="S766" i="18"/>
  <c r="Q766" i="18"/>
  <c r="P766" i="18"/>
  <c r="O766" i="18"/>
  <c r="S766" i="19"/>
  <c r="R766" i="19"/>
  <c r="Q766" i="19"/>
  <c r="P766" i="19"/>
  <c r="O766" i="19"/>
  <c r="N766" i="19"/>
  <c r="H779" i="9"/>
  <c r="B793" i="15"/>
  <c r="M774" i="18"/>
  <c r="J888" i="15"/>
  <c r="P880" i="15"/>
  <c r="K771" i="11"/>
  <c r="M771" i="11"/>
  <c r="J771" i="11"/>
  <c r="L771" i="11"/>
  <c r="I771" i="11"/>
  <c r="Z766" i="11"/>
  <c r="AA766" i="11"/>
  <c r="AB766" i="11"/>
  <c r="Y766" i="11"/>
  <c r="X766" i="11"/>
  <c r="N771" i="9"/>
  <c r="J771" i="9"/>
  <c r="K771" i="9"/>
  <c r="L771" i="9"/>
  <c r="M771" i="9"/>
  <c r="I771" i="9"/>
  <c r="I772" i="11" a="1"/>
  <c r="X767" i="11" a="1"/>
  <c r="N767" i="26" a="1"/>
  <c r="N767" i="23" a="1"/>
  <c r="N767" i="29" a="1"/>
  <c r="N767" i="25" a="1"/>
  <c r="N767" i="28" a="1"/>
  <c r="N767" i="30" a="1"/>
  <c r="N767" i="19" a="1"/>
  <c r="N767" i="24" a="1"/>
  <c r="I772" i="9" a="1"/>
  <c r="N767" i="21" a="1"/>
  <c r="N767" i="27" a="1"/>
  <c r="N767" i="22" a="1"/>
  <c r="N767" i="18" a="1"/>
  <c r="L881" i="31" l="1"/>
  <c r="F786" i="31"/>
  <c r="E786" i="31"/>
  <c r="C786" i="31"/>
  <c r="D786" i="31"/>
  <c r="G786" i="31"/>
  <c r="O881" i="31"/>
  <c r="N881" i="31"/>
  <c r="M881" i="31"/>
  <c r="W775" i="11"/>
  <c r="J889" i="31"/>
  <c r="K881" i="31"/>
  <c r="L881" i="15"/>
  <c r="M881" i="15"/>
  <c r="C786" i="15"/>
  <c r="G786" i="15"/>
  <c r="K881" i="15"/>
  <c r="N881" i="15"/>
  <c r="F786" i="15"/>
  <c r="D786" i="15"/>
  <c r="E786" i="15"/>
  <c r="O881" i="15"/>
  <c r="H786" i="15"/>
  <c r="S767" i="29"/>
  <c r="R767" i="29"/>
  <c r="O767" i="29"/>
  <c r="Q767" i="29"/>
  <c r="N767" i="29"/>
  <c r="P767" i="29"/>
  <c r="S767" i="30"/>
  <c r="R767" i="30"/>
  <c r="Q767" i="30"/>
  <c r="P767" i="30"/>
  <c r="O767" i="30"/>
  <c r="N767" i="30"/>
  <c r="R767" i="27"/>
  <c r="P767" i="27"/>
  <c r="S767" i="27"/>
  <c r="Q767" i="27"/>
  <c r="O767" i="27"/>
  <c r="N767" i="27"/>
  <c r="R767" i="28"/>
  <c r="P767" i="28"/>
  <c r="S767" i="28"/>
  <c r="Q767" i="28"/>
  <c r="O767" i="28"/>
  <c r="N767" i="28"/>
  <c r="R767" i="25"/>
  <c r="Q767" i="25"/>
  <c r="O767" i="25"/>
  <c r="S767" i="25"/>
  <c r="P767" i="25"/>
  <c r="N767" i="25"/>
  <c r="R767" i="26"/>
  <c r="Q767" i="26"/>
  <c r="P767" i="26"/>
  <c r="O767" i="26"/>
  <c r="S767" i="26"/>
  <c r="N767" i="26"/>
  <c r="O767" i="23"/>
  <c r="S767" i="23"/>
  <c r="R767" i="23"/>
  <c r="P767" i="23"/>
  <c r="Q767" i="23"/>
  <c r="N767" i="23"/>
  <c r="S767" i="24"/>
  <c r="R767" i="24"/>
  <c r="Q767" i="24"/>
  <c r="P767" i="24"/>
  <c r="O767" i="24"/>
  <c r="N767" i="24"/>
  <c r="R767" i="21"/>
  <c r="P767" i="21"/>
  <c r="O767" i="21"/>
  <c r="S767" i="21"/>
  <c r="Q767" i="21"/>
  <c r="N767" i="21"/>
  <c r="S767" i="22"/>
  <c r="R767" i="22"/>
  <c r="Q767" i="22"/>
  <c r="P767" i="22"/>
  <c r="O767" i="22"/>
  <c r="N767" i="22"/>
  <c r="N767" i="19"/>
  <c r="S767" i="19"/>
  <c r="R767" i="19"/>
  <c r="Q767" i="19"/>
  <c r="P767" i="19"/>
  <c r="O767" i="19"/>
  <c r="O767" i="18"/>
  <c r="S767" i="18"/>
  <c r="Q767" i="18"/>
  <c r="N767" i="18"/>
  <c r="P767" i="18"/>
  <c r="R767" i="18"/>
  <c r="H780" i="9"/>
  <c r="B794" i="15"/>
  <c r="M775" i="18"/>
  <c r="J889" i="15"/>
  <c r="P881" i="15"/>
  <c r="L772" i="11"/>
  <c r="J772" i="11"/>
  <c r="M772" i="11"/>
  <c r="I772" i="11"/>
  <c r="K772" i="11"/>
  <c r="Z767" i="11"/>
  <c r="AA767" i="11"/>
  <c r="Y767" i="11"/>
  <c r="X767" i="11"/>
  <c r="AB767" i="11"/>
  <c r="I772" i="9"/>
  <c r="J772" i="9"/>
  <c r="L772" i="9"/>
  <c r="N772" i="9"/>
  <c r="M772" i="9"/>
  <c r="K772" i="9"/>
  <c r="I773" i="11" a="1"/>
  <c r="X768" i="11" a="1"/>
  <c r="N768" i="26" a="1"/>
  <c r="N768" i="22" a="1"/>
  <c r="N768" i="29" a="1"/>
  <c r="N768" i="21" a="1"/>
  <c r="N768" i="19" a="1"/>
  <c r="N768" i="30" a="1"/>
  <c r="N768" i="24" a="1"/>
  <c r="N768" i="28" a="1"/>
  <c r="N768" i="18" a="1"/>
  <c r="I773" i="9" a="1"/>
  <c r="N768" i="25" a="1"/>
  <c r="N768" i="27" a="1"/>
  <c r="N768" i="23" a="1"/>
  <c r="L882" i="31" l="1"/>
  <c r="O882" i="31"/>
  <c r="K882" i="31"/>
  <c r="N882" i="31"/>
  <c r="M882" i="31"/>
  <c r="W776" i="11"/>
  <c r="J890" i="31"/>
  <c r="C787" i="31"/>
  <c r="G787" i="31"/>
  <c r="D787" i="31"/>
  <c r="E787" i="31"/>
  <c r="F787" i="31"/>
  <c r="L882" i="15"/>
  <c r="H787" i="15"/>
  <c r="M882" i="15"/>
  <c r="E787" i="15"/>
  <c r="G787" i="15"/>
  <c r="F787" i="15"/>
  <c r="C787" i="15"/>
  <c r="O882" i="15"/>
  <c r="K882" i="15"/>
  <c r="N882" i="15"/>
  <c r="D787" i="15"/>
  <c r="Q768" i="29"/>
  <c r="P768" i="29"/>
  <c r="S768" i="29"/>
  <c r="N768" i="29"/>
  <c r="R768" i="29"/>
  <c r="O768" i="29"/>
  <c r="S768" i="30"/>
  <c r="R768" i="30"/>
  <c r="Q768" i="30"/>
  <c r="P768" i="30"/>
  <c r="O768" i="30"/>
  <c r="N768" i="30"/>
  <c r="N768" i="27"/>
  <c r="Q768" i="27"/>
  <c r="R768" i="27"/>
  <c r="O768" i="27"/>
  <c r="S768" i="27"/>
  <c r="P768" i="27"/>
  <c r="S768" i="28"/>
  <c r="R768" i="28"/>
  <c r="Q768" i="28"/>
  <c r="P768" i="28"/>
  <c r="O768" i="28"/>
  <c r="N768" i="28"/>
  <c r="O768" i="25"/>
  <c r="S768" i="25"/>
  <c r="P768" i="25"/>
  <c r="N768" i="25"/>
  <c r="R768" i="25"/>
  <c r="Q768" i="25"/>
  <c r="S768" i="26"/>
  <c r="R768" i="26"/>
  <c r="Q768" i="26"/>
  <c r="P768" i="26"/>
  <c r="N768" i="26"/>
  <c r="O768" i="26"/>
  <c r="P768" i="23"/>
  <c r="O768" i="23"/>
  <c r="N768" i="23"/>
  <c r="R768" i="23"/>
  <c r="S768" i="23"/>
  <c r="Q768" i="23"/>
  <c r="S768" i="24"/>
  <c r="R768" i="24"/>
  <c r="Q768" i="24"/>
  <c r="P768" i="24"/>
  <c r="O768" i="24"/>
  <c r="N768" i="24"/>
  <c r="O768" i="22"/>
  <c r="N768" i="22"/>
  <c r="S768" i="22"/>
  <c r="R768" i="22"/>
  <c r="Q768" i="22"/>
  <c r="P768" i="22"/>
  <c r="R768" i="21"/>
  <c r="S768" i="21"/>
  <c r="N768" i="21"/>
  <c r="O768" i="21"/>
  <c r="P768" i="21"/>
  <c r="Q768" i="21"/>
  <c r="Q768" i="18"/>
  <c r="O768" i="18"/>
  <c r="R768" i="18"/>
  <c r="P768" i="18"/>
  <c r="N768" i="18"/>
  <c r="S768" i="18"/>
  <c r="N768" i="19"/>
  <c r="S768" i="19"/>
  <c r="R768" i="19"/>
  <c r="Q768" i="19"/>
  <c r="P768" i="19"/>
  <c r="O768" i="19"/>
  <c r="H781" i="9"/>
  <c r="B795" i="15"/>
  <c r="P882" i="15"/>
  <c r="M776" i="18"/>
  <c r="J890" i="15"/>
  <c r="J773" i="11"/>
  <c r="L773" i="11"/>
  <c r="I773" i="11"/>
  <c r="K773" i="11"/>
  <c r="M773" i="11"/>
  <c r="AA768" i="11"/>
  <c r="AB768" i="11"/>
  <c r="Y768" i="11"/>
  <c r="X768" i="11"/>
  <c r="Z768" i="11"/>
  <c r="N773" i="9"/>
  <c r="K773" i="9"/>
  <c r="J773" i="9"/>
  <c r="I773" i="9"/>
  <c r="L773" i="9"/>
  <c r="M773" i="9"/>
  <c r="I774" i="11" a="1"/>
  <c r="X769" i="11" a="1"/>
  <c r="N769" i="18" a="1"/>
  <c r="N769" i="21" a="1"/>
  <c r="N769" i="22" a="1"/>
  <c r="I774" i="9" a="1"/>
  <c r="N769" i="24" a="1"/>
  <c r="N769" i="19" a="1"/>
  <c r="N769" i="25" a="1"/>
  <c r="N769" i="23" a="1"/>
  <c r="N769" i="29" a="1"/>
  <c r="N769" i="28" a="1"/>
  <c r="N769" i="30" a="1"/>
  <c r="N769" i="27" a="1"/>
  <c r="N769" i="26" a="1"/>
  <c r="G788" i="31" l="1"/>
  <c r="O883" i="31"/>
  <c r="N883" i="31"/>
  <c r="E788" i="31"/>
  <c r="W777" i="11"/>
  <c r="J891" i="31"/>
  <c r="D788" i="31"/>
  <c r="C788" i="31"/>
  <c r="F788" i="31"/>
  <c r="M883" i="31"/>
  <c r="K883" i="31"/>
  <c r="L883" i="31"/>
  <c r="M883" i="15"/>
  <c r="N883" i="15"/>
  <c r="F788" i="15"/>
  <c r="C788" i="15"/>
  <c r="D788" i="15"/>
  <c r="E788" i="15"/>
  <c r="L883" i="15"/>
  <c r="K883" i="15"/>
  <c r="O883" i="15"/>
  <c r="G788" i="15"/>
  <c r="H788" i="15"/>
  <c r="N769" i="29"/>
  <c r="R769" i="29"/>
  <c r="Q769" i="29"/>
  <c r="S769" i="29"/>
  <c r="O769" i="29"/>
  <c r="P769" i="29"/>
  <c r="S769" i="30"/>
  <c r="R769" i="30"/>
  <c r="P769" i="30"/>
  <c r="O769" i="30"/>
  <c r="Q769" i="30"/>
  <c r="N769" i="30"/>
  <c r="S769" i="27"/>
  <c r="N769" i="27"/>
  <c r="Q769" i="27"/>
  <c r="P769" i="27"/>
  <c r="R769" i="27"/>
  <c r="O769" i="27"/>
  <c r="R769" i="28"/>
  <c r="P769" i="28"/>
  <c r="O769" i="28"/>
  <c r="S769" i="28"/>
  <c r="Q769" i="28"/>
  <c r="N769" i="28"/>
  <c r="R769" i="25"/>
  <c r="O769" i="25"/>
  <c r="P769" i="25"/>
  <c r="N769" i="25"/>
  <c r="S769" i="25"/>
  <c r="Q769" i="25"/>
  <c r="R769" i="26"/>
  <c r="S769" i="26"/>
  <c r="O769" i="26"/>
  <c r="N769" i="26"/>
  <c r="Q769" i="26"/>
  <c r="P769" i="26"/>
  <c r="S769" i="23"/>
  <c r="R769" i="23"/>
  <c r="Q769" i="23"/>
  <c r="N769" i="23"/>
  <c r="P769" i="23"/>
  <c r="O769" i="23"/>
  <c r="S769" i="24"/>
  <c r="R769" i="24"/>
  <c r="P769" i="24"/>
  <c r="Q769" i="24"/>
  <c r="O769" i="24"/>
  <c r="N769" i="24"/>
  <c r="S769" i="22"/>
  <c r="R769" i="22"/>
  <c r="Q769" i="22"/>
  <c r="P769" i="22"/>
  <c r="O769" i="22"/>
  <c r="N769" i="22"/>
  <c r="P769" i="21"/>
  <c r="R769" i="21"/>
  <c r="S769" i="21"/>
  <c r="Q769" i="21"/>
  <c r="O769" i="21"/>
  <c r="N769" i="21"/>
  <c r="S769" i="19"/>
  <c r="R769" i="19"/>
  <c r="Q769" i="19"/>
  <c r="P769" i="19"/>
  <c r="O769" i="19"/>
  <c r="N769" i="19"/>
  <c r="Q769" i="18"/>
  <c r="P769" i="18"/>
  <c r="N769" i="18"/>
  <c r="R769" i="18"/>
  <c r="S769" i="18"/>
  <c r="O769" i="18"/>
  <c r="P883" i="15"/>
  <c r="H782" i="9"/>
  <c r="B796" i="15"/>
  <c r="M777" i="18"/>
  <c r="J891" i="15"/>
  <c r="K774" i="11"/>
  <c r="M774" i="11"/>
  <c r="J774" i="11"/>
  <c r="L774" i="11"/>
  <c r="I774" i="11"/>
  <c r="X769" i="11"/>
  <c r="AB769" i="11"/>
  <c r="AA769" i="11"/>
  <c r="Z769" i="11"/>
  <c r="Y769" i="11"/>
  <c r="K774" i="9"/>
  <c r="N774" i="9"/>
  <c r="J774" i="9"/>
  <c r="M774" i="9"/>
  <c r="I774" i="9"/>
  <c r="L774" i="9"/>
  <c r="I775" i="11" a="1"/>
  <c r="X770" i="11" a="1"/>
  <c r="N770" i="18" a="1"/>
  <c r="N770" i="23" a="1"/>
  <c r="I775" i="9" a="1"/>
  <c r="N770" i="30" a="1"/>
  <c r="N770" i="19" a="1"/>
  <c r="N770" i="21" a="1"/>
  <c r="N770" i="25" a="1"/>
  <c r="N770" i="22" a="1"/>
  <c r="N770" i="24" a="1"/>
  <c r="N770" i="27" a="1"/>
  <c r="N770" i="29" a="1"/>
  <c r="N770" i="28" a="1"/>
  <c r="N770" i="26" a="1"/>
  <c r="O884" i="31" l="1"/>
  <c r="K884" i="31"/>
  <c r="L884" i="31"/>
  <c r="N884" i="31"/>
  <c r="W778" i="11"/>
  <c r="J892" i="31"/>
  <c r="G789" i="31"/>
  <c r="M884" i="31"/>
  <c r="E789" i="31"/>
  <c r="C789" i="31"/>
  <c r="F789" i="31"/>
  <c r="D789" i="31"/>
  <c r="L884" i="15"/>
  <c r="N884" i="15"/>
  <c r="K884" i="15"/>
  <c r="M884" i="15"/>
  <c r="O884" i="15"/>
  <c r="C789" i="15"/>
  <c r="G789" i="15"/>
  <c r="H789" i="15"/>
  <c r="D789" i="15"/>
  <c r="E789" i="15"/>
  <c r="F789" i="15"/>
  <c r="R770" i="29"/>
  <c r="S770" i="29"/>
  <c r="Q770" i="29"/>
  <c r="P770" i="29"/>
  <c r="N770" i="29"/>
  <c r="O770" i="29"/>
  <c r="N770" i="30"/>
  <c r="S770" i="30"/>
  <c r="R770" i="30"/>
  <c r="Q770" i="30"/>
  <c r="P770" i="30"/>
  <c r="O770" i="30"/>
  <c r="N770" i="27"/>
  <c r="P770" i="27"/>
  <c r="Q770" i="27"/>
  <c r="R770" i="27"/>
  <c r="S770" i="27"/>
  <c r="O770" i="27"/>
  <c r="P770" i="28"/>
  <c r="O770" i="28"/>
  <c r="N770" i="28"/>
  <c r="S770" i="28"/>
  <c r="R770" i="28"/>
  <c r="Q770" i="28"/>
  <c r="R770" i="25"/>
  <c r="S770" i="25"/>
  <c r="N770" i="25"/>
  <c r="P770" i="25"/>
  <c r="O770" i="25"/>
  <c r="Q770" i="25"/>
  <c r="N770" i="26"/>
  <c r="S770" i="26"/>
  <c r="R770" i="26"/>
  <c r="Q770" i="26"/>
  <c r="P770" i="26"/>
  <c r="O770" i="26"/>
  <c r="R770" i="23"/>
  <c r="S770" i="23"/>
  <c r="P770" i="23"/>
  <c r="Q770" i="23"/>
  <c r="O770" i="23"/>
  <c r="N770" i="23"/>
  <c r="S770" i="24"/>
  <c r="R770" i="24"/>
  <c r="Q770" i="24"/>
  <c r="P770" i="24"/>
  <c r="O770" i="24"/>
  <c r="N770" i="24"/>
  <c r="N770" i="21"/>
  <c r="S770" i="21"/>
  <c r="Q770" i="21"/>
  <c r="P770" i="21"/>
  <c r="O770" i="21"/>
  <c r="R770" i="21"/>
  <c r="N770" i="22"/>
  <c r="S770" i="22"/>
  <c r="R770" i="22"/>
  <c r="Q770" i="22"/>
  <c r="P770" i="22"/>
  <c r="O770" i="22"/>
  <c r="P770" i="18"/>
  <c r="N770" i="18"/>
  <c r="R770" i="18"/>
  <c r="S770" i="18"/>
  <c r="Q770" i="18"/>
  <c r="O770" i="18"/>
  <c r="S770" i="19"/>
  <c r="R770" i="19"/>
  <c r="Q770" i="19"/>
  <c r="P770" i="19"/>
  <c r="O770" i="19"/>
  <c r="N770" i="19"/>
  <c r="P884" i="15"/>
  <c r="H783" i="9"/>
  <c r="B797" i="15"/>
  <c r="M778" i="18"/>
  <c r="J892" i="15"/>
  <c r="J775" i="11"/>
  <c r="M775" i="11"/>
  <c r="I775" i="11"/>
  <c r="L775" i="11"/>
  <c r="K775" i="11"/>
  <c r="AA770" i="11"/>
  <c r="Z770" i="11"/>
  <c r="Y770" i="11"/>
  <c r="X770" i="11"/>
  <c r="AB770" i="11"/>
  <c r="J775" i="9"/>
  <c r="L775" i="9"/>
  <c r="M775" i="9"/>
  <c r="I775" i="9"/>
  <c r="N775" i="9"/>
  <c r="K775" i="9"/>
  <c r="I776" i="11" a="1"/>
  <c r="X771" i="11" a="1"/>
  <c r="N771" i="29" a="1"/>
  <c r="N771" i="22" a="1"/>
  <c r="N771" i="19" a="1"/>
  <c r="N771" i="30" a="1"/>
  <c r="N771" i="18" a="1"/>
  <c r="N771" i="28" a="1"/>
  <c r="N771" i="24" a="1"/>
  <c r="N771" i="26" a="1"/>
  <c r="N771" i="21" a="1"/>
  <c r="N771" i="27" a="1"/>
  <c r="N771" i="23" a="1"/>
  <c r="N771" i="25" a="1"/>
  <c r="I776" i="9" a="1"/>
  <c r="O885" i="31" l="1"/>
  <c r="L885" i="31"/>
  <c r="D790" i="31"/>
  <c r="K885" i="31"/>
  <c r="M885" i="31"/>
  <c r="N885" i="31"/>
  <c r="E790" i="31"/>
  <c r="F790" i="31"/>
  <c r="G790" i="31"/>
  <c r="C790" i="31"/>
  <c r="W779" i="11"/>
  <c r="J893" i="31"/>
  <c r="M885" i="15"/>
  <c r="C790" i="15"/>
  <c r="G790" i="15"/>
  <c r="F790" i="15"/>
  <c r="D790" i="15"/>
  <c r="L885" i="15"/>
  <c r="N885" i="15"/>
  <c r="K885" i="15"/>
  <c r="O885" i="15"/>
  <c r="H790" i="15"/>
  <c r="E790" i="15"/>
  <c r="P771" i="29"/>
  <c r="Q771" i="29"/>
  <c r="R771" i="29"/>
  <c r="O771" i="29"/>
  <c r="S771" i="29"/>
  <c r="N771" i="29"/>
  <c r="S771" i="30"/>
  <c r="R771" i="30"/>
  <c r="Q771" i="30"/>
  <c r="P771" i="30"/>
  <c r="O771" i="30"/>
  <c r="N771" i="30"/>
  <c r="R771" i="27"/>
  <c r="O771" i="27"/>
  <c r="N771" i="27"/>
  <c r="Q771" i="27"/>
  <c r="S771" i="27"/>
  <c r="P771" i="27"/>
  <c r="R771" i="28"/>
  <c r="P771" i="28"/>
  <c r="O771" i="28"/>
  <c r="N771" i="28"/>
  <c r="Q771" i="28"/>
  <c r="S771" i="28"/>
  <c r="P771" i="25"/>
  <c r="O771" i="25"/>
  <c r="R771" i="25"/>
  <c r="N771" i="25"/>
  <c r="S771" i="25"/>
  <c r="Q771" i="25"/>
  <c r="R771" i="26"/>
  <c r="Q771" i="26"/>
  <c r="P771" i="26"/>
  <c r="O771" i="26"/>
  <c r="S771" i="26"/>
  <c r="N771" i="26"/>
  <c r="S771" i="23"/>
  <c r="R771" i="23"/>
  <c r="Q771" i="23"/>
  <c r="O771" i="23"/>
  <c r="N771" i="23"/>
  <c r="P771" i="23"/>
  <c r="S771" i="24"/>
  <c r="R771" i="24"/>
  <c r="Q771" i="24"/>
  <c r="P771" i="24"/>
  <c r="O771" i="24"/>
  <c r="N771" i="24"/>
  <c r="R771" i="21"/>
  <c r="P771" i="21"/>
  <c r="N771" i="21"/>
  <c r="S771" i="21"/>
  <c r="Q771" i="21"/>
  <c r="O771" i="21"/>
  <c r="S771" i="22"/>
  <c r="R771" i="22"/>
  <c r="Q771" i="22"/>
  <c r="P771" i="22"/>
  <c r="O771" i="22"/>
  <c r="N771" i="22"/>
  <c r="N771" i="18"/>
  <c r="Q771" i="18"/>
  <c r="P771" i="18"/>
  <c r="O771" i="18"/>
  <c r="S771" i="18"/>
  <c r="R771" i="18"/>
  <c r="N771" i="19"/>
  <c r="S771" i="19"/>
  <c r="R771" i="19"/>
  <c r="Q771" i="19"/>
  <c r="P771" i="19"/>
  <c r="O771" i="19"/>
  <c r="M779" i="18"/>
  <c r="J893" i="15"/>
  <c r="P885" i="15"/>
  <c r="H784" i="9"/>
  <c r="B798" i="15"/>
  <c r="K776" i="11"/>
  <c r="L776" i="11"/>
  <c r="M776" i="11"/>
  <c r="J776" i="11"/>
  <c r="I776" i="11"/>
  <c r="AA771" i="11"/>
  <c r="X771" i="11"/>
  <c r="Y771" i="11"/>
  <c r="Z771" i="11"/>
  <c r="AB771" i="11"/>
  <c r="L776" i="9"/>
  <c r="M776" i="9"/>
  <c r="N776" i="9"/>
  <c r="K776" i="9"/>
  <c r="J776" i="9"/>
  <c r="I776" i="9"/>
  <c r="I777" i="11" a="1"/>
  <c r="X772" i="11" a="1"/>
  <c r="N772" i="18" a="1"/>
  <c r="N772" i="25" a="1"/>
  <c r="N772" i="26" a="1"/>
  <c r="N772" i="19" a="1"/>
  <c r="N772" i="22" a="1"/>
  <c r="I777" i="9" a="1"/>
  <c r="N772" i="21" a="1"/>
  <c r="N772" i="24" a="1"/>
  <c r="N772" i="23" a="1"/>
  <c r="N772" i="30" a="1"/>
  <c r="N772" i="28" a="1"/>
  <c r="N772" i="29" a="1"/>
  <c r="N772" i="27" a="1"/>
  <c r="O886" i="31" l="1"/>
  <c r="K886" i="31"/>
  <c r="N886" i="31"/>
  <c r="G791" i="31"/>
  <c r="W780" i="11"/>
  <c r="J894" i="31"/>
  <c r="L886" i="31"/>
  <c r="M886" i="31"/>
  <c r="C791" i="31"/>
  <c r="F791" i="31"/>
  <c r="E791" i="31"/>
  <c r="D791" i="31"/>
  <c r="C791" i="15"/>
  <c r="E791" i="15"/>
  <c r="L886" i="15"/>
  <c r="M886" i="15"/>
  <c r="N886" i="15"/>
  <c r="K886" i="15"/>
  <c r="D791" i="15"/>
  <c r="O886" i="15"/>
  <c r="H791" i="15"/>
  <c r="G791" i="15"/>
  <c r="F791" i="15"/>
  <c r="O772" i="29"/>
  <c r="S772" i="29"/>
  <c r="Q772" i="29"/>
  <c r="R772" i="29"/>
  <c r="N772" i="29"/>
  <c r="P772" i="29"/>
  <c r="S772" i="30"/>
  <c r="R772" i="30"/>
  <c r="Q772" i="30"/>
  <c r="P772" i="30"/>
  <c r="O772" i="30"/>
  <c r="N772" i="30"/>
  <c r="P772" i="27"/>
  <c r="N772" i="27"/>
  <c r="R772" i="27"/>
  <c r="O772" i="27"/>
  <c r="S772" i="27"/>
  <c r="Q772" i="27"/>
  <c r="S772" i="28"/>
  <c r="R772" i="28"/>
  <c r="Q772" i="28"/>
  <c r="P772" i="28"/>
  <c r="O772" i="28"/>
  <c r="N772" i="28"/>
  <c r="P772" i="25"/>
  <c r="O772" i="25"/>
  <c r="N772" i="25"/>
  <c r="R772" i="25"/>
  <c r="S772" i="25"/>
  <c r="Q772" i="25"/>
  <c r="S772" i="26"/>
  <c r="R772" i="26"/>
  <c r="Q772" i="26"/>
  <c r="P772" i="26"/>
  <c r="O772" i="26"/>
  <c r="N772" i="26"/>
  <c r="S772" i="23"/>
  <c r="R772" i="23"/>
  <c r="P772" i="23"/>
  <c r="O772" i="23"/>
  <c r="Q772" i="23"/>
  <c r="N772" i="23"/>
  <c r="S772" i="24"/>
  <c r="R772" i="24"/>
  <c r="Q772" i="24"/>
  <c r="P772" i="24"/>
  <c r="O772" i="24"/>
  <c r="N772" i="24"/>
  <c r="S772" i="22"/>
  <c r="R772" i="22"/>
  <c r="Q772" i="22"/>
  <c r="P772" i="22"/>
  <c r="O772" i="22"/>
  <c r="N772" i="22"/>
  <c r="N772" i="21"/>
  <c r="S772" i="21"/>
  <c r="R772" i="21"/>
  <c r="Q772" i="21"/>
  <c r="P772" i="21"/>
  <c r="O772" i="21"/>
  <c r="P772" i="19"/>
  <c r="O772" i="19"/>
  <c r="N772" i="19"/>
  <c r="S772" i="19"/>
  <c r="R772" i="19"/>
  <c r="Q772" i="19"/>
  <c r="R772" i="18"/>
  <c r="S772" i="18"/>
  <c r="Q772" i="18"/>
  <c r="P772" i="18"/>
  <c r="O772" i="18"/>
  <c r="N772" i="18"/>
  <c r="M780" i="18"/>
  <c r="J894" i="15"/>
  <c r="H785" i="9"/>
  <c r="B799" i="15"/>
  <c r="P886" i="15"/>
  <c r="I777" i="11"/>
  <c r="K777" i="11"/>
  <c r="J777" i="11"/>
  <c r="L777" i="11"/>
  <c r="M777" i="11"/>
  <c r="Z772" i="11"/>
  <c r="AA772" i="11"/>
  <c r="AB772" i="11"/>
  <c r="X772" i="11"/>
  <c r="Y772" i="11"/>
  <c r="J777" i="9"/>
  <c r="L777" i="9"/>
  <c r="N777" i="9"/>
  <c r="K777" i="9"/>
  <c r="I777" i="9"/>
  <c r="M777" i="9"/>
  <c r="I778" i="11" a="1"/>
  <c r="X773" i="11" a="1"/>
  <c r="N773" i="27" a="1"/>
  <c r="N773" i="22" a="1"/>
  <c r="N773" i="30" a="1"/>
  <c r="N773" i="18" a="1"/>
  <c r="N773" i="23" a="1"/>
  <c r="N773" i="29" a="1"/>
  <c r="I778" i="9" a="1"/>
  <c r="N773" i="28" a="1"/>
  <c r="N773" i="24" a="1"/>
  <c r="N773" i="26" a="1"/>
  <c r="N773" i="25" a="1"/>
  <c r="N773" i="21" a="1"/>
  <c r="N773" i="19" a="1"/>
  <c r="O887" i="31" l="1"/>
  <c r="M887" i="31"/>
  <c r="G792" i="31"/>
  <c r="C792" i="31"/>
  <c r="L887" i="31"/>
  <c r="K887" i="31"/>
  <c r="N887" i="31"/>
  <c r="F792" i="31"/>
  <c r="W781" i="11"/>
  <c r="J895" i="31"/>
  <c r="D792" i="31"/>
  <c r="E792" i="31"/>
  <c r="G792" i="15"/>
  <c r="M887" i="15"/>
  <c r="N887" i="15"/>
  <c r="D792" i="15"/>
  <c r="K887" i="15"/>
  <c r="L887" i="15"/>
  <c r="O887" i="15"/>
  <c r="E792" i="15"/>
  <c r="H792" i="15"/>
  <c r="F792" i="15"/>
  <c r="C792" i="15"/>
  <c r="O773" i="29"/>
  <c r="N773" i="29"/>
  <c r="R773" i="29"/>
  <c r="Q773" i="29"/>
  <c r="S773" i="29"/>
  <c r="P773" i="29"/>
  <c r="S773" i="30"/>
  <c r="R773" i="30"/>
  <c r="P773" i="30"/>
  <c r="O773" i="30"/>
  <c r="Q773" i="30"/>
  <c r="N773" i="30"/>
  <c r="P773" i="27"/>
  <c r="N773" i="27"/>
  <c r="S773" i="27"/>
  <c r="R773" i="27"/>
  <c r="O773" i="27"/>
  <c r="Q773" i="27"/>
  <c r="R773" i="28"/>
  <c r="P773" i="28"/>
  <c r="O773" i="28"/>
  <c r="S773" i="28"/>
  <c r="Q773" i="28"/>
  <c r="N773" i="28"/>
  <c r="P773" i="25"/>
  <c r="Q773" i="25"/>
  <c r="N773" i="25"/>
  <c r="R773" i="25"/>
  <c r="O773" i="25"/>
  <c r="S773" i="25"/>
  <c r="R773" i="26"/>
  <c r="S773" i="26"/>
  <c r="Q773" i="26"/>
  <c r="P773" i="26"/>
  <c r="O773" i="26"/>
  <c r="N773" i="26"/>
  <c r="R773" i="23"/>
  <c r="Q773" i="23"/>
  <c r="O773" i="23"/>
  <c r="S773" i="23"/>
  <c r="P773" i="23"/>
  <c r="N773" i="23"/>
  <c r="P773" i="24"/>
  <c r="O773" i="24"/>
  <c r="N773" i="24"/>
  <c r="S773" i="24"/>
  <c r="R773" i="24"/>
  <c r="Q773" i="24"/>
  <c r="P773" i="21"/>
  <c r="S773" i="21"/>
  <c r="Q773" i="21"/>
  <c r="R773" i="21"/>
  <c r="O773" i="21"/>
  <c r="N773" i="21"/>
  <c r="S773" i="22"/>
  <c r="R773" i="22"/>
  <c r="Q773" i="22"/>
  <c r="P773" i="22"/>
  <c r="O773" i="22"/>
  <c r="N773" i="22"/>
  <c r="Q773" i="18"/>
  <c r="O773" i="18"/>
  <c r="S773" i="18"/>
  <c r="R773" i="18"/>
  <c r="P773" i="18"/>
  <c r="N773" i="18"/>
  <c r="S773" i="19"/>
  <c r="R773" i="19"/>
  <c r="Q773" i="19"/>
  <c r="P773" i="19"/>
  <c r="O773" i="19"/>
  <c r="N773" i="19"/>
  <c r="H786" i="9"/>
  <c r="B800" i="15"/>
  <c r="P887" i="15"/>
  <c r="M781" i="18"/>
  <c r="J895" i="15"/>
  <c r="K778" i="11"/>
  <c r="I778" i="11"/>
  <c r="M778" i="11"/>
  <c r="J778" i="11"/>
  <c r="L778" i="11"/>
  <c r="AA773" i="11"/>
  <c r="Z773" i="11"/>
  <c r="AB773" i="11"/>
  <c r="Y773" i="11"/>
  <c r="X773" i="11"/>
  <c r="J778" i="9"/>
  <c r="N778" i="9"/>
  <c r="K778" i="9"/>
  <c r="M778" i="9"/>
  <c r="I778" i="9"/>
  <c r="L778" i="9"/>
  <c r="I779" i="11" a="1"/>
  <c r="X774" i="11" a="1"/>
  <c r="I779" i="9" a="1"/>
  <c r="N774" i="22" a="1"/>
  <c r="N774" i="25" a="1"/>
  <c r="N774" i="18" a="1"/>
  <c r="N774" i="23" a="1"/>
  <c r="N774" i="24" a="1"/>
  <c r="N774" i="30" a="1"/>
  <c r="N774" i="26" a="1"/>
  <c r="N774" i="28" a="1"/>
  <c r="N774" i="21" a="1"/>
  <c r="N774" i="27" a="1"/>
  <c r="N774" i="29" a="1"/>
  <c r="N774" i="19" a="1"/>
  <c r="D793" i="31" l="1"/>
  <c r="M888" i="31"/>
  <c r="K888" i="31"/>
  <c r="L888" i="31"/>
  <c r="C793" i="31"/>
  <c r="G793" i="31"/>
  <c r="N888" i="31"/>
  <c r="F793" i="31"/>
  <c r="E793" i="31"/>
  <c r="W782" i="11"/>
  <c r="J896" i="31"/>
  <c r="O888" i="31"/>
  <c r="O888" i="15"/>
  <c r="N888" i="15"/>
  <c r="K888" i="15"/>
  <c r="G793" i="15"/>
  <c r="E793" i="15"/>
  <c r="H793" i="15"/>
  <c r="L888" i="15"/>
  <c r="F793" i="15"/>
  <c r="C793" i="15"/>
  <c r="D793" i="15"/>
  <c r="M888" i="15"/>
  <c r="S774" i="29"/>
  <c r="Q774" i="29"/>
  <c r="N774" i="29"/>
  <c r="R774" i="29"/>
  <c r="P774" i="29"/>
  <c r="O774" i="29"/>
  <c r="N774" i="30"/>
  <c r="S774" i="30"/>
  <c r="R774" i="30"/>
  <c r="Q774" i="30"/>
  <c r="P774" i="30"/>
  <c r="O774" i="30"/>
  <c r="R774" i="27"/>
  <c r="O774" i="27"/>
  <c r="N774" i="27"/>
  <c r="P774" i="27"/>
  <c r="S774" i="27"/>
  <c r="Q774" i="27"/>
  <c r="P774" i="28"/>
  <c r="O774" i="28"/>
  <c r="N774" i="28"/>
  <c r="S774" i="28"/>
  <c r="R774" i="28"/>
  <c r="Q774" i="28"/>
  <c r="R774" i="25"/>
  <c r="S774" i="25"/>
  <c r="O774" i="25"/>
  <c r="P774" i="25"/>
  <c r="Q774" i="25"/>
  <c r="N774" i="25"/>
  <c r="N774" i="26"/>
  <c r="S774" i="26"/>
  <c r="R774" i="26"/>
  <c r="O774" i="26"/>
  <c r="Q774" i="26"/>
  <c r="P774" i="26"/>
  <c r="S774" i="23"/>
  <c r="Q774" i="23"/>
  <c r="P774" i="23"/>
  <c r="N774" i="23"/>
  <c r="R774" i="23"/>
  <c r="O774" i="23"/>
  <c r="S774" i="24"/>
  <c r="R774" i="24"/>
  <c r="Q774" i="24"/>
  <c r="P774" i="24"/>
  <c r="O774" i="24"/>
  <c r="N774" i="24"/>
  <c r="P774" i="21"/>
  <c r="R774" i="21"/>
  <c r="N774" i="21"/>
  <c r="S774" i="21"/>
  <c r="Q774" i="21"/>
  <c r="O774" i="21"/>
  <c r="N774" i="22"/>
  <c r="P774" i="22"/>
  <c r="O774" i="22"/>
  <c r="S774" i="22"/>
  <c r="R774" i="22"/>
  <c r="Q774" i="22"/>
  <c r="S774" i="19"/>
  <c r="R774" i="19"/>
  <c r="Q774" i="19"/>
  <c r="P774" i="19"/>
  <c r="O774" i="19"/>
  <c r="N774" i="19"/>
  <c r="Q774" i="18"/>
  <c r="P774" i="18"/>
  <c r="R774" i="18"/>
  <c r="S774" i="18"/>
  <c r="O774" i="18"/>
  <c r="N774" i="18"/>
  <c r="H787" i="9"/>
  <c r="B801" i="15"/>
  <c r="P888" i="15"/>
  <c r="M782" i="18"/>
  <c r="J896" i="15"/>
  <c r="M779" i="11"/>
  <c r="J779" i="11"/>
  <c r="I779" i="11"/>
  <c r="L779" i="11"/>
  <c r="K779" i="11"/>
  <c r="Y774" i="11"/>
  <c r="AA774" i="11"/>
  <c r="X774" i="11"/>
  <c r="Z774" i="11"/>
  <c r="AB774" i="11"/>
  <c r="N779" i="9"/>
  <c r="J779" i="9"/>
  <c r="K779" i="9"/>
  <c r="M779" i="9"/>
  <c r="L779" i="9"/>
  <c r="I779" i="9"/>
  <c r="I780" i="11" a="1"/>
  <c r="X775" i="11" a="1"/>
  <c r="I780" i="9" a="1"/>
  <c r="N775" i="21" a="1"/>
  <c r="N775" i="19" a="1"/>
  <c r="N775" i="25" a="1"/>
  <c r="N775" i="27" a="1"/>
  <c r="N775" i="29" a="1"/>
  <c r="N775" i="30" a="1"/>
  <c r="N775" i="23" a="1"/>
  <c r="N775" i="18" a="1"/>
  <c r="N775" i="24" a="1"/>
  <c r="N775" i="26" a="1"/>
  <c r="N775" i="28" a="1"/>
  <c r="N775" i="22" a="1"/>
  <c r="O889" i="31" l="1"/>
  <c r="L889" i="31"/>
  <c r="G794" i="31"/>
  <c r="D794" i="31"/>
  <c r="W783" i="11"/>
  <c r="J897" i="31"/>
  <c r="N889" i="31"/>
  <c r="E794" i="31"/>
  <c r="F794" i="31"/>
  <c r="M889" i="31"/>
  <c r="K889" i="31"/>
  <c r="C794" i="31"/>
  <c r="L889" i="15"/>
  <c r="N889" i="15"/>
  <c r="O889" i="15"/>
  <c r="K889" i="15"/>
  <c r="C794" i="15"/>
  <c r="F794" i="15"/>
  <c r="D794" i="15"/>
  <c r="G794" i="15"/>
  <c r="H794" i="15"/>
  <c r="M889" i="15"/>
  <c r="E794" i="15"/>
  <c r="R775" i="29"/>
  <c r="Q775" i="29"/>
  <c r="S775" i="29"/>
  <c r="O775" i="29"/>
  <c r="P775" i="29"/>
  <c r="N775" i="29"/>
  <c r="S775" i="30"/>
  <c r="R775" i="30"/>
  <c r="Q775" i="30"/>
  <c r="P775" i="30"/>
  <c r="O775" i="30"/>
  <c r="N775" i="30"/>
  <c r="S775" i="27"/>
  <c r="P775" i="27"/>
  <c r="N775" i="27"/>
  <c r="R775" i="27"/>
  <c r="Q775" i="27"/>
  <c r="O775" i="27"/>
  <c r="R775" i="28"/>
  <c r="P775" i="28"/>
  <c r="S775" i="28"/>
  <c r="Q775" i="28"/>
  <c r="O775" i="28"/>
  <c r="N775" i="28"/>
  <c r="S775" i="25"/>
  <c r="N775" i="25"/>
  <c r="O775" i="25"/>
  <c r="Q775" i="25"/>
  <c r="P775" i="25"/>
  <c r="R775" i="25"/>
  <c r="R775" i="26"/>
  <c r="Q775" i="26"/>
  <c r="P775" i="26"/>
  <c r="O775" i="26"/>
  <c r="S775" i="26"/>
  <c r="N775" i="26"/>
  <c r="O775" i="23"/>
  <c r="Q775" i="23"/>
  <c r="N775" i="23"/>
  <c r="S775" i="23"/>
  <c r="R775" i="23"/>
  <c r="P775" i="23"/>
  <c r="S775" i="24"/>
  <c r="R775" i="24"/>
  <c r="Q775" i="24"/>
  <c r="P775" i="24"/>
  <c r="O775" i="24"/>
  <c r="N775" i="24"/>
  <c r="S775" i="22"/>
  <c r="R775" i="22"/>
  <c r="Q775" i="22"/>
  <c r="P775" i="22"/>
  <c r="O775" i="22"/>
  <c r="N775" i="22"/>
  <c r="S775" i="21"/>
  <c r="Q775" i="21"/>
  <c r="O775" i="21"/>
  <c r="N775" i="21"/>
  <c r="R775" i="21"/>
  <c r="P775" i="21"/>
  <c r="O775" i="18"/>
  <c r="S775" i="18"/>
  <c r="Q775" i="18"/>
  <c r="N775" i="18"/>
  <c r="P775" i="18"/>
  <c r="R775" i="18"/>
  <c r="N775" i="19"/>
  <c r="S775" i="19"/>
  <c r="R775" i="19"/>
  <c r="Q775" i="19"/>
  <c r="P775" i="19"/>
  <c r="O775" i="19"/>
  <c r="M783" i="18"/>
  <c r="J897" i="15"/>
  <c r="H788" i="9"/>
  <c r="B802" i="15"/>
  <c r="P889" i="15"/>
  <c r="J780" i="11"/>
  <c r="K780" i="11"/>
  <c r="M780" i="11"/>
  <c r="I780" i="11"/>
  <c r="L780" i="11"/>
  <c r="Y775" i="11"/>
  <c r="X775" i="11"/>
  <c r="AA775" i="11"/>
  <c r="Z775" i="11"/>
  <c r="AB775" i="11"/>
  <c r="J780" i="9"/>
  <c r="M780" i="9"/>
  <c r="K780" i="9"/>
  <c r="N780" i="9"/>
  <c r="I780" i="9"/>
  <c r="L780" i="9"/>
  <c r="I781" i="11" a="1"/>
  <c r="X776" i="11" a="1"/>
  <c r="N776" i="29" a="1"/>
  <c r="N776" i="25" a="1"/>
  <c r="N776" i="30" a="1"/>
  <c r="N776" i="18" a="1"/>
  <c r="I781" i="9" a="1"/>
  <c r="N776" i="22" a="1"/>
  <c r="N776" i="24" a="1"/>
  <c r="N776" i="27" a="1"/>
  <c r="N776" i="28" a="1"/>
  <c r="N776" i="23" a="1"/>
  <c r="N776" i="19" a="1"/>
  <c r="N776" i="21" a="1"/>
  <c r="N776" i="26" a="1"/>
  <c r="K890" i="31" l="1"/>
  <c r="O890" i="31"/>
  <c r="G795" i="31"/>
  <c r="E795" i="31"/>
  <c r="D795" i="31"/>
  <c r="W784" i="11"/>
  <c r="J898" i="31"/>
  <c r="F795" i="31"/>
  <c r="C795" i="31"/>
  <c r="L890" i="31"/>
  <c r="M890" i="31"/>
  <c r="N890" i="31"/>
  <c r="M890" i="15"/>
  <c r="K890" i="15"/>
  <c r="C795" i="15"/>
  <c r="F795" i="15"/>
  <c r="H795" i="15"/>
  <c r="L890" i="15"/>
  <c r="O890" i="15"/>
  <c r="G795" i="15"/>
  <c r="N890" i="15"/>
  <c r="E795" i="15"/>
  <c r="D795" i="15"/>
  <c r="S776" i="29"/>
  <c r="Q776" i="29"/>
  <c r="R776" i="29"/>
  <c r="O776" i="29"/>
  <c r="N776" i="29"/>
  <c r="P776" i="29"/>
  <c r="S776" i="30"/>
  <c r="R776" i="30"/>
  <c r="Q776" i="30"/>
  <c r="P776" i="30"/>
  <c r="O776" i="30"/>
  <c r="N776" i="30"/>
  <c r="N776" i="27"/>
  <c r="S776" i="27"/>
  <c r="O776" i="27"/>
  <c r="P776" i="27"/>
  <c r="Q776" i="27"/>
  <c r="R776" i="27"/>
  <c r="Q776" i="28"/>
  <c r="P776" i="28"/>
  <c r="O776" i="28"/>
  <c r="N776" i="28"/>
  <c r="R776" i="28"/>
  <c r="S776" i="28"/>
  <c r="N776" i="25"/>
  <c r="Q776" i="25"/>
  <c r="S776" i="25"/>
  <c r="O776" i="25"/>
  <c r="R776" i="25"/>
  <c r="P776" i="25"/>
  <c r="S776" i="26"/>
  <c r="R776" i="26"/>
  <c r="Q776" i="26"/>
  <c r="P776" i="26"/>
  <c r="O776" i="26"/>
  <c r="N776" i="26"/>
  <c r="R776" i="23"/>
  <c r="Q776" i="23"/>
  <c r="O776" i="23"/>
  <c r="S776" i="23"/>
  <c r="P776" i="23"/>
  <c r="N776" i="23"/>
  <c r="S776" i="24"/>
  <c r="R776" i="24"/>
  <c r="Q776" i="24"/>
  <c r="P776" i="24"/>
  <c r="O776" i="24"/>
  <c r="N776" i="24"/>
  <c r="R776" i="21"/>
  <c r="S776" i="21"/>
  <c r="Q776" i="21"/>
  <c r="O776" i="21"/>
  <c r="N776" i="21"/>
  <c r="P776" i="21"/>
  <c r="S776" i="22"/>
  <c r="R776" i="22"/>
  <c r="Q776" i="22"/>
  <c r="P776" i="22"/>
  <c r="O776" i="22"/>
  <c r="N776" i="22"/>
  <c r="R776" i="19"/>
  <c r="Q776" i="19"/>
  <c r="P776" i="19"/>
  <c r="O776" i="19"/>
  <c r="N776" i="19"/>
  <c r="S776" i="19"/>
  <c r="Q776" i="18"/>
  <c r="P776" i="18"/>
  <c r="O776" i="18"/>
  <c r="N776" i="18"/>
  <c r="S776" i="18"/>
  <c r="R776" i="18"/>
  <c r="M784" i="18"/>
  <c r="J898" i="15"/>
  <c r="P890" i="15"/>
  <c r="H789" i="9"/>
  <c r="B803" i="15"/>
  <c r="M781" i="11"/>
  <c r="L781" i="11"/>
  <c r="I781" i="11"/>
  <c r="K781" i="11"/>
  <c r="J781" i="11"/>
  <c r="Y776" i="11"/>
  <c r="X776" i="11"/>
  <c r="Z776" i="11"/>
  <c r="AA776" i="11"/>
  <c r="AB776" i="11"/>
  <c r="N781" i="9"/>
  <c r="L781" i="9"/>
  <c r="I781" i="9"/>
  <c r="J781" i="9"/>
  <c r="K781" i="9"/>
  <c r="M781" i="9"/>
  <c r="I782" i="11" a="1"/>
  <c r="X777" i="11" a="1"/>
  <c r="N777" i="26" a="1"/>
  <c r="I782" i="9" a="1"/>
  <c r="N777" i="18" a="1"/>
  <c r="N777" i="27" a="1"/>
  <c r="N777" i="23" a="1"/>
  <c r="N777" i="21" a="1"/>
  <c r="N777" i="19" a="1"/>
  <c r="N777" i="25" a="1"/>
  <c r="N777" i="22" a="1"/>
  <c r="N777" i="24" a="1"/>
  <c r="N777" i="29" a="1"/>
  <c r="N777" i="30" a="1"/>
  <c r="N777" i="28" a="1"/>
  <c r="N891" i="31" l="1"/>
  <c r="O891" i="31"/>
  <c r="C796" i="31"/>
  <c r="G796" i="31"/>
  <c r="M891" i="31"/>
  <c r="F796" i="31"/>
  <c r="K891" i="31"/>
  <c r="D796" i="31"/>
  <c r="E796" i="31"/>
  <c r="W785" i="11"/>
  <c r="J899" i="31"/>
  <c r="L891" i="31"/>
  <c r="O891" i="15"/>
  <c r="L891" i="15"/>
  <c r="D796" i="15"/>
  <c r="K891" i="15"/>
  <c r="N891" i="15"/>
  <c r="H796" i="15"/>
  <c r="M891" i="15"/>
  <c r="C796" i="15"/>
  <c r="E796" i="15"/>
  <c r="F796" i="15"/>
  <c r="G796" i="15"/>
  <c r="S777" i="29"/>
  <c r="P777" i="29"/>
  <c r="R777" i="29"/>
  <c r="Q777" i="29"/>
  <c r="O777" i="29"/>
  <c r="N777" i="29"/>
  <c r="S777" i="30"/>
  <c r="R777" i="30"/>
  <c r="P777" i="30"/>
  <c r="O777" i="30"/>
  <c r="N777" i="30"/>
  <c r="Q777" i="30"/>
  <c r="S777" i="27"/>
  <c r="Q777" i="27"/>
  <c r="O777" i="27"/>
  <c r="R777" i="27"/>
  <c r="N777" i="27"/>
  <c r="P777" i="27"/>
  <c r="R777" i="28"/>
  <c r="P777" i="28"/>
  <c r="O777" i="28"/>
  <c r="S777" i="28"/>
  <c r="Q777" i="28"/>
  <c r="N777" i="28"/>
  <c r="S777" i="25"/>
  <c r="Q777" i="25"/>
  <c r="N777" i="25"/>
  <c r="P777" i="25"/>
  <c r="R777" i="25"/>
  <c r="O777" i="25"/>
  <c r="R777" i="26"/>
  <c r="S777" i="26"/>
  <c r="Q777" i="26"/>
  <c r="P777" i="26"/>
  <c r="O777" i="26"/>
  <c r="N777" i="26"/>
  <c r="Q777" i="23"/>
  <c r="P777" i="23"/>
  <c r="R777" i="23"/>
  <c r="N777" i="23"/>
  <c r="S777" i="23"/>
  <c r="O777" i="23"/>
  <c r="S777" i="24"/>
  <c r="R777" i="24"/>
  <c r="Q777" i="24"/>
  <c r="P777" i="24"/>
  <c r="O777" i="24"/>
  <c r="N777" i="24"/>
  <c r="S777" i="21"/>
  <c r="P777" i="21"/>
  <c r="R777" i="21"/>
  <c r="Q777" i="21"/>
  <c r="O777" i="21"/>
  <c r="N777" i="21"/>
  <c r="S777" i="22"/>
  <c r="R777" i="22"/>
  <c r="Q777" i="22"/>
  <c r="P777" i="22"/>
  <c r="O777" i="22"/>
  <c r="N777" i="22"/>
  <c r="O777" i="18"/>
  <c r="P777" i="18"/>
  <c r="R777" i="18"/>
  <c r="Q777" i="18"/>
  <c r="N777" i="18"/>
  <c r="S777" i="18"/>
  <c r="S777" i="19"/>
  <c r="R777" i="19"/>
  <c r="Q777" i="19"/>
  <c r="P777" i="19"/>
  <c r="O777" i="19"/>
  <c r="N777" i="19"/>
  <c r="M785" i="18"/>
  <c r="J899" i="15"/>
  <c r="H790" i="9"/>
  <c r="B804" i="15"/>
  <c r="P891" i="15"/>
  <c r="L782" i="11"/>
  <c r="I782" i="11"/>
  <c r="M782" i="11"/>
  <c r="K782" i="11"/>
  <c r="J782" i="11"/>
  <c r="Y777" i="11"/>
  <c r="X777" i="11"/>
  <c r="AB777" i="11"/>
  <c r="AA777" i="11"/>
  <c r="Z777" i="11"/>
  <c r="N782" i="9"/>
  <c r="K782" i="9"/>
  <c r="L782" i="9"/>
  <c r="M782" i="9"/>
  <c r="I782" i="9"/>
  <c r="J782" i="9"/>
  <c r="I783" i="11" a="1"/>
  <c r="X778" i="11" a="1"/>
  <c r="N778" i="29" a="1"/>
  <c r="N778" i="25" a="1"/>
  <c r="N778" i="23" a="1"/>
  <c r="N778" i="28" a="1"/>
  <c r="N778" i="22" a="1"/>
  <c r="N778" i="19" a="1"/>
  <c r="N778" i="21" a="1"/>
  <c r="N778" i="24" a="1"/>
  <c r="N778" i="27" a="1"/>
  <c r="N778" i="26" a="1"/>
  <c r="N778" i="30" a="1"/>
  <c r="I783" i="9" a="1"/>
  <c r="N778" i="18" a="1"/>
  <c r="K892" i="31" l="1"/>
  <c r="F797" i="31"/>
  <c r="D797" i="31"/>
  <c r="E797" i="31"/>
  <c r="G797" i="31"/>
  <c r="L892" i="31"/>
  <c r="N892" i="31"/>
  <c r="O892" i="31"/>
  <c r="M892" i="31"/>
  <c r="W786" i="11"/>
  <c r="J900" i="31"/>
  <c r="C797" i="31"/>
  <c r="N892" i="15"/>
  <c r="L892" i="15"/>
  <c r="D797" i="15"/>
  <c r="G797" i="15"/>
  <c r="K892" i="15"/>
  <c r="C797" i="15"/>
  <c r="E797" i="15"/>
  <c r="O892" i="15"/>
  <c r="M892" i="15"/>
  <c r="F797" i="15"/>
  <c r="H797" i="15"/>
  <c r="R778" i="29"/>
  <c r="P778" i="29"/>
  <c r="Q778" i="29"/>
  <c r="N778" i="29"/>
  <c r="O778" i="29"/>
  <c r="S778" i="29"/>
  <c r="N778" i="30"/>
  <c r="S778" i="30"/>
  <c r="R778" i="30"/>
  <c r="P778" i="30"/>
  <c r="Q778" i="30"/>
  <c r="O778" i="30"/>
  <c r="S778" i="27"/>
  <c r="R778" i="27"/>
  <c r="P778" i="27"/>
  <c r="Q778" i="27"/>
  <c r="N778" i="27"/>
  <c r="O778" i="27"/>
  <c r="P778" i="28"/>
  <c r="O778" i="28"/>
  <c r="N778" i="28"/>
  <c r="S778" i="28"/>
  <c r="R778" i="28"/>
  <c r="Q778" i="28"/>
  <c r="N778" i="25"/>
  <c r="S778" i="25"/>
  <c r="Q778" i="25"/>
  <c r="P778" i="25"/>
  <c r="O778" i="25"/>
  <c r="R778" i="25"/>
  <c r="S778" i="26"/>
  <c r="N778" i="26"/>
  <c r="R778" i="26"/>
  <c r="Q778" i="26"/>
  <c r="P778" i="26"/>
  <c r="O778" i="26"/>
  <c r="R778" i="23"/>
  <c r="S778" i="23"/>
  <c r="P778" i="23"/>
  <c r="N778" i="23"/>
  <c r="O778" i="23"/>
  <c r="Q778" i="23"/>
  <c r="R778" i="24"/>
  <c r="S778" i="24"/>
  <c r="Q778" i="24"/>
  <c r="P778" i="24"/>
  <c r="O778" i="24"/>
  <c r="N778" i="24"/>
  <c r="N778" i="22"/>
  <c r="S778" i="22"/>
  <c r="R778" i="22"/>
  <c r="Q778" i="22"/>
  <c r="P778" i="22"/>
  <c r="O778" i="22"/>
  <c r="P778" i="21"/>
  <c r="Q778" i="21"/>
  <c r="N778" i="21"/>
  <c r="O778" i="21"/>
  <c r="R778" i="21"/>
  <c r="S778" i="21"/>
  <c r="S778" i="19"/>
  <c r="R778" i="19"/>
  <c r="Q778" i="19"/>
  <c r="P778" i="19"/>
  <c r="O778" i="19"/>
  <c r="N778" i="19"/>
  <c r="N778" i="18"/>
  <c r="S778" i="18"/>
  <c r="O778" i="18"/>
  <c r="Q778" i="18"/>
  <c r="R778" i="18"/>
  <c r="P778" i="18"/>
  <c r="H791" i="9"/>
  <c r="B805" i="15"/>
  <c r="M786" i="18"/>
  <c r="J900" i="15"/>
  <c r="P892" i="15"/>
  <c r="I783" i="11"/>
  <c r="M783" i="11"/>
  <c r="L783" i="11"/>
  <c r="K783" i="11"/>
  <c r="J783" i="11"/>
  <c r="X778" i="11"/>
  <c r="Z778" i="11"/>
  <c r="AB778" i="11"/>
  <c r="Y778" i="11"/>
  <c r="AA778" i="11"/>
  <c r="N783" i="9"/>
  <c r="L783" i="9"/>
  <c r="J783" i="9"/>
  <c r="I783" i="9"/>
  <c r="M783" i="9"/>
  <c r="K783" i="9"/>
  <c r="I784" i="11" a="1"/>
  <c r="X779" i="11" a="1"/>
  <c r="N779" i="18" a="1"/>
  <c r="N779" i="22" a="1"/>
  <c r="I784" i="9" a="1"/>
  <c r="N779" i="23" a="1"/>
  <c r="N779" i="21" a="1"/>
  <c r="N779" i="28" a="1"/>
  <c r="N779" i="30" a="1"/>
  <c r="N779" i="24" a="1"/>
  <c r="N779" i="19" a="1"/>
  <c r="N779" i="29" a="1"/>
  <c r="N779" i="27" a="1"/>
  <c r="N779" i="25" a="1"/>
  <c r="N779" i="26" a="1"/>
  <c r="E798" i="31" l="1"/>
  <c r="N893" i="31"/>
  <c r="M893" i="31"/>
  <c r="K893" i="31"/>
  <c r="D798" i="31"/>
  <c r="C798" i="31"/>
  <c r="L893" i="31"/>
  <c r="O893" i="31"/>
  <c r="G798" i="31"/>
  <c r="W787" i="11"/>
  <c r="J901" i="31"/>
  <c r="F798" i="31"/>
  <c r="M893" i="15"/>
  <c r="O893" i="15"/>
  <c r="L893" i="15"/>
  <c r="F798" i="15"/>
  <c r="E798" i="15"/>
  <c r="G798" i="15"/>
  <c r="H798" i="15"/>
  <c r="N893" i="15"/>
  <c r="K893" i="15"/>
  <c r="D798" i="15"/>
  <c r="C798" i="15"/>
  <c r="R779" i="29"/>
  <c r="P779" i="29"/>
  <c r="S779" i="29"/>
  <c r="Q779" i="29"/>
  <c r="N779" i="29"/>
  <c r="O779" i="29"/>
  <c r="S779" i="30"/>
  <c r="R779" i="30"/>
  <c r="Q779" i="30"/>
  <c r="P779" i="30"/>
  <c r="O779" i="30"/>
  <c r="N779" i="30"/>
  <c r="S779" i="27"/>
  <c r="O779" i="27"/>
  <c r="Q779" i="27"/>
  <c r="N779" i="27"/>
  <c r="P779" i="27"/>
  <c r="R779" i="27"/>
  <c r="S779" i="28"/>
  <c r="R779" i="28"/>
  <c r="P779" i="28"/>
  <c r="N779" i="28"/>
  <c r="Q779" i="28"/>
  <c r="O779" i="28"/>
  <c r="R779" i="25"/>
  <c r="N779" i="25"/>
  <c r="P779" i="25"/>
  <c r="Q779" i="25"/>
  <c r="S779" i="25"/>
  <c r="O779" i="25"/>
  <c r="S779" i="26"/>
  <c r="R779" i="26"/>
  <c r="Q779" i="26"/>
  <c r="P779" i="26"/>
  <c r="O779" i="26"/>
  <c r="N779" i="26"/>
  <c r="R779" i="23"/>
  <c r="P779" i="23"/>
  <c r="N779" i="23"/>
  <c r="S779" i="23"/>
  <c r="Q779" i="23"/>
  <c r="O779" i="23"/>
  <c r="S779" i="24"/>
  <c r="R779" i="24"/>
  <c r="Q779" i="24"/>
  <c r="P779" i="24"/>
  <c r="O779" i="24"/>
  <c r="N779" i="24"/>
  <c r="R779" i="21"/>
  <c r="P779" i="21"/>
  <c r="O779" i="21"/>
  <c r="S779" i="21"/>
  <c r="N779" i="21"/>
  <c r="Q779" i="21"/>
  <c r="S779" i="22"/>
  <c r="R779" i="22"/>
  <c r="Q779" i="22"/>
  <c r="P779" i="22"/>
  <c r="O779" i="22"/>
  <c r="N779" i="22"/>
  <c r="P779" i="18"/>
  <c r="R779" i="18"/>
  <c r="O779" i="18"/>
  <c r="S779" i="18"/>
  <c r="Q779" i="18"/>
  <c r="N779" i="18"/>
  <c r="N779" i="19"/>
  <c r="S779" i="19"/>
  <c r="R779" i="19"/>
  <c r="Q779" i="19"/>
  <c r="P779" i="19"/>
  <c r="O779" i="19"/>
  <c r="M787" i="18"/>
  <c r="J901" i="15"/>
  <c r="H792" i="9"/>
  <c r="B806" i="15"/>
  <c r="P893" i="15"/>
  <c r="M784" i="11"/>
  <c r="I784" i="11"/>
  <c r="K784" i="11"/>
  <c r="J784" i="11"/>
  <c r="L784" i="11"/>
  <c r="AB779" i="11"/>
  <c r="X779" i="11"/>
  <c r="AA779" i="11"/>
  <c r="Y779" i="11"/>
  <c r="Z779" i="11"/>
  <c r="N784" i="9"/>
  <c r="M784" i="9"/>
  <c r="I784" i="9"/>
  <c r="K784" i="9"/>
  <c r="L784" i="9"/>
  <c r="J784" i="9"/>
  <c r="I785" i="11" a="1"/>
  <c r="X780" i="11" a="1"/>
  <c r="N780" i="28" a="1"/>
  <c r="N780" i="27" a="1"/>
  <c r="N780" i="29" a="1"/>
  <c r="N780" i="19" a="1"/>
  <c r="N780" i="23" a="1"/>
  <c r="N780" i="26" a="1"/>
  <c r="N780" i="30" a="1"/>
  <c r="N780" i="18" a="1"/>
  <c r="I785" i="9" a="1"/>
  <c r="N780" i="25" a="1"/>
  <c r="N780" i="22" a="1"/>
  <c r="N780" i="21" a="1"/>
  <c r="N780" i="24" a="1"/>
  <c r="W788" i="11" l="1"/>
  <c r="J902" i="31"/>
  <c r="C799" i="31"/>
  <c r="F799" i="31"/>
  <c r="M894" i="31"/>
  <c r="L894" i="31"/>
  <c r="K894" i="31"/>
  <c r="N894" i="31"/>
  <c r="E799" i="31"/>
  <c r="G799" i="31"/>
  <c r="D799" i="31"/>
  <c r="O894" i="31"/>
  <c r="N894" i="15"/>
  <c r="H799" i="15"/>
  <c r="K894" i="15"/>
  <c r="M894" i="15"/>
  <c r="C799" i="15"/>
  <c r="O894" i="15"/>
  <c r="D799" i="15"/>
  <c r="F799" i="15"/>
  <c r="E799" i="15"/>
  <c r="G799" i="15"/>
  <c r="L894" i="15"/>
  <c r="N780" i="29"/>
  <c r="Q780" i="29"/>
  <c r="S780" i="29"/>
  <c r="P780" i="29"/>
  <c r="R780" i="29"/>
  <c r="O780" i="29"/>
  <c r="S780" i="30"/>
  <c r="R780" i="30"/>
  <c r="Q780" i="30"/>
  <c r="P780" i="30"/>
  <c r="O780" i="30"/>
  <c r="N780" i="30"/>
  <c r="N780" i="27"/>
  <c r="O780" i="27"/>
  <c r="S780" i="27"/>
  <c r="Q780" i="27"/>
  <c r="R780" i="27"/>
  <c r="P780" i="27"/>
  <c r="S780" i="28"/>
  <c r="R780" i="28"/>
  <c r="Q780" i="28"/>
  <c r="P780" i="28"/>
  <c r="O780" i="28"/>
  <c r="N780" i="28"/>
  <c r="S780" i="25"/>
  <c r="Q780" i="25"/>
  <c r="R780" i="25"/>
  <c r="P780" i="25"/>
  <c r="N780" i="25"/>
  <c r="O780" i="25"/>
  <c r="S780" i="26"/>
  <c r="R780" i="26"/>
  <c r="Q780" i="26"/>
  <c r="P780" i="26"/>
  <c r="O780" i="26"/>
  <c r="N780" i="26"/>
  <c r="Q780" i="23"/>
  <c r="R780" i="23"/>
  <c r="P780" i="23"/>
  <c r="N780" i="23"/>
  <c r="S780" i="23"/>
  <c r="O780" i="23"/>
  <c r="S780" i="24"/>
  <c r="R780" i="24"/>
  <c r="Q780" i="24"/>
  <c r="P780" i="24"/>
  <c r="O780" i="24"/>
  <c r="N780" i="24"/>
  <c r="S780" i="21"/>
  <c r="P780" i="21"/>
  <c r="O780" i="21"/>
  <c r="N780" i="21"/>
  <c r="R780" i="21"/>
  <c r="Q780" i="21"/>
  <c r="P780" i="22"/>
  <c r="O780" i="22"/>
  <c r="N780" i="22"/>
  <c r="S780" i="22"/>
  <c r="R780" i="22"/>
  <c r="Q780" i="22"/>
  <c r="S780" i="19"/>
  <c r="R780" i="19"/>
  <c r="Q780" i="19"/>
  <c r="P780" i="19"/>
  <c r="O780" i="19"/>
  <c r="N780" i="19"/>
  <c r="N780" i="18"/>
  <c r="R780" i="18"/>
  <c r="Q780" i="18"/>
  <c r="P780" i="18"/>
  <c r="S780" i="18"/>
  <c r="O780" i="18"/>
  <c r="H793" i="9"/>
  <c r="B807" i="15"/>
  <c r="M788" i="18"/>
  <c r="J902" i="15"/>
  <c r="P894" i="15"/>
  <c r="M785" i="11"/>
  <c r="I785" i="11"/>
  <c r="J785" i="11"/>
  <c r="L785" i="11"/>
  <c r="K785" i="11"/>
  <c r="AA780" i="11"/>
  <c r="X780" i="11"/>
  <c r="AB780" i="11"/>
  <c r="Y780" i="11"/>
  <c r="Z780" i="11"/>
  <c r="M785" i="9"/>
  <c r="L785" i="9"/>
  <c r="J785" i="9"/>
  <c r="N785" i="9"/>
  <c r="K785" i="9"/>
  <c r="I785" i="9"/>
  <c r="I786" i="11" a="1"/>
  <c r="X781" i="11" a="1"/>
  <c r="N781" i="29" a="1"/>
  <c r="N781" i="27" a="1"/>
  <c r="N781" i="18" a="1"/>
  <c r="I786" i="9" a="1"/>
  <c r="N781" i="22" a="1"/>
  <c r="N781" i="24" a="1"/>
  <c r="N781" i="28" a="1"/>
  <c r="N781" i="30" a="1"/>
  <c r="N781" i="26" a="1"/>
  <c r="N781" i="21" a="1"/>
  <c r="N781" i="19" a="1"/>
  <c r="N781" i="25" a="1"/>
  <c r="N781" i="23" a="1"/>
  <c r="L895" i="31" l="1"/>
  <c r="K895" i="31"/>
  <c r="N895" i="31"/>
  <c r="G800" i="31"/>
  <c r="O895" i="31"/>
  <c r="M895" i="31"/>
  <c r="D800" i="31"/>
  <c r="C800" i="31"/>
  <c r="E800" i="31"/>
  <c r="F800" i="31"/>
  <c r="W789" i="11"/>
  <c r="J903" i="31"/>
  <c r="O895" i="15"/>
  <c r="F800" i="15"/>
  <c r="L895" i="15"/>
  <c r="K895" i="15"/>
  <c r="E800" i="15"/>
  <c r="N895" i="15"/>
  <c r="C800" i="15"/>
  <c r="H800" i="15"/>
  <c r="D800" i="15"/>
  <c r="G800" i="15"/>
  <c r="M895" i="15"/>
  <c r="R781" i="29"/>
  <c r="N781" i="29"/>
  <c r="O781" i="29"/>
  <c r="Q781" i="29"/>
  <c r="P781" i="29"/>
  <c r="S781" i="29"/>
  <c r="S781" i="30"/>
  <c r="R781" i="30"/>
  <c r="P781" i="30"/>
  <c r="O781" i="30"/>
  <c r="Q781" i="30"/>
  <c r="N781" i="30"/>
  <c r="S781" i="27"/>
  <c r="P781" i="27"/>
  <c r="N781" i="27"/>
  <c r="Q781" i="27"/>
  <c r="R781" i="27"/>
  <c r="O781" i="27"/>
  <c r="R781" i="28"/>
  <c r="Q781" i="28"/>
  <c r="P781" i="28"/>
  <c r="O781" i="28"/>
  <c r="S781" i="28"/>
  <c r="N781" i="28"/>
  <c r="N781" i="25"/>
  <c r="Q781" i="25"/>
  <c r="S781" i="25"/>
  <c r="O781" i="25"/>
  <c r="P781" i="25"/>
  <c r="R781" i="25"/>
  <c r="R781" i="26"/>
  <c r="S781" i="26"/>
  <c r="Q781" i="26"/>
  <c r="P781" i="26"/>
  <c r="O781" i="26"/>
  <c r="N781" i="26"/>
  <c r="S781" i="23"/>
  <c r="R781" i="23"/>
  <c r="Q781" i="23"/>
  <c r="P781" i="23"/>
  <c r="O781" i="23"/>
  <c r="N781" i="23"/>
  <c r="S781" i="24"/>
  <c r="R781" i="24"/>
  <c r="Q781" i="24"/>
  <c r="P781" i="24"/>
  <c r="O781" i="24"/>
  <c r="N781" i="24"/>
  <c r="S781" i="22"/>
  <c r="R781" i="22"/>
  <c r="Q781" i="22"/>
  <c r="P781" i="22"/>
  <c r="O781" i="22"/>
  <c r="N781" i="22"/>
  <c r="S781" i="21"/>
  <c r="Q781" i="21"/>
  <c r="O781" i="21"/>
  <c r="R781" i="21"/>
  <c r="N781" i="21"/>
  <c r="P781" i="21"/>
  <c r="O781" i="18"/>
  <c r="Q781" i="18"/>
  <c r="N781" i="18"/>
  <c r="R781" i="18"/>
  <c r="S781" i="18"/>
  <c r="P781" i="18"/>
  <c r="S781" i="19"/>
  <c r="R781" i="19"/>
  <c r="Q781" i="19"/>
  <c r="P781" i="19"/>
  <c r="O781" i="19"/>
  <c r="N781" i="19"/>
  <c r="M789" i="18"/>
  <c r="J903" i="15"/>
  <c r="H794" i="9"/>
  <c r="B808" i="15"/>
  <c r="P895" i="15"/>
  <c r="K786" i="11"/>
  <c r="I786" i="11"/>
  <c r="J786" i="11"/>
  <c r="L786" i="11"/>
  <c r="M786" i="11"/>
  <c r="Z781" i="11"/>
  <c r="AA781" i="11"/>
  <c r="Y781" i="11"/>
  <c r="AB781" i="11"/>
  <c r="X781" i="11"/>
  <c r="N786" i="9"/>
  <c r="K786" i="9"/>
  <c r="L786" i="9"/>
  <c r="I786" i="9"/>
  <c r="J786" i="9"/>
  <c r="M786" i="9"/>
  <c r="I787" i="11" a="1"/>
  <c r="X782" i="11" a="1"/>
  <c r="N782" i="30" a="1"/>
  <c r="N782" i="26" a="1"/>
  <c r="I787" i="9" a="1"/>
  <c r="N782" i="22" a="1"/>
  <c r="N782" i="21" a="1"/>
  <c r="N782" i="18" a="1"/>
  <c r="N782" i="19" a="1"/>
  <c r="N782" i="29" a="1"/>
  <c r="N782" i="24" a="1"/>
  <c r="N782" i="27" a="1"/>
  <c r="N782" i="28" a="1"/>
  <c r="N782" i="23" a="1"/>
  <c r="N782" i="25" a="1"/>
  <c r="K896" i="31" l="1"/>
  <c r="M896" i="31"/>
  <c r="F801" i="31"/>
  <c r="O896" i="31"/>
  <c r="L896" i="31"/>
  <c r="G801" i="31"/>
  <c r="W790" i="11"/>
  <c r="J904" i="31"/>
  <c r="D801" i="31"/>
  <c r="C801" i="31"/>
  <c r="E801" i="31"/>
  <c r="N896" i="31"/>
  <c r="O896" i="15"/>
  <c r="M896" i="15"/>
  <c r="N896" i="15"/>
  <c r="F801" i="15"/>
  <c r="K896" i="15"/>
  <c r="L896" i="15"/>
  <c r="C801" i="15"/>
  <c r="E801" i="15"/>
  <c r="H801" i="15"/>
  <c r="G801" i="15"/>
  <c r="D801" i="15"/>
  <c r="S782" i="29"/>
  <c r="R782" i="29"/>
  <c r="N782" i="29"/>
  <c r="P782" i="29"/>
  <c r="O782" i="29"/>
  <c r="Q782" i="29"/>
  <c r="N782" i="30"/>
  <c r="S782" i="30"/>
  <c r="R782" i="30"/>
  <c r="Q782" i="30"/>
  <c r="P782" i="30"/>
  <c r="O782" i="30"/>
  <c r="S782" i="27"/>
  <c r="O782" i="27"/>
  <c r="N782" i="27"/>
  <c r="R782" i="27"/>
  <c r="P782" i="27"/>
  <c r="Q782" i="27"/>
  <c r="P782" i="28"/>
  <c r="O782" i="28"/>
  <c r="N782" i="28"/>
  <c r="R782" i="28"/>
  <c r="Q782" i="28"/>
  <c r="S782" i="28"/>
  <c r="S782" i="25"/>
  <c r="N782" i="25"/>
  <c r="P782" i="25"/>
  <c r="O782" i="25"/>
  <c r="R782" i="25"/>
  <c r="Q782" i="25"/>
  <c r="S782" i="26"/>
  <c r="Q782" i="26"/>
  <c r="N782" i="26"/>
  <c r="R782" i="26"/>
  <c r="P782" i="26"/>
  <c r="O782" i="26"/>
  <c r="P782" i="23"/>
  <c r="S782" i="23"/>
  <c r="Q782" i="23"/>
  <c r="R782" i="23"/>
  <c r="O782" i="23"/>
  <c r="N782" i="23"/>
  <c r="R782" i="24"/>
  <c r="Q782" i="24"/>
  <c r="P782" i="24"/>
  <c r="O782" i="24"/>
  <c r="N782" i="24"/>
  <c r="S782" i="24"/>
  <c r="P782" i="21"/>
  <c r="N782" i="21"/>
  <c r="R782" i="21"/>
  <c r="S782" i="21"/>
  <c r="O782" i="21"/>
  <c r="Q782" i="21"/>
  <c r="N782" i="22"/>
  <c r="S782" i="22"/>
  <c r="R782" i="22"/>
  <c r="Q782" i="22"/>
  <c r="P782" i="22"/>
  <c r="O782" i="22"/>
  <c r="S782" i="18"/>
  <c r="O782" i="18"/>
  <c r="R782" i="18"/>
  <c r="P782" i="18"/>
  <c r="N782" i="18"/>
  <c r="Q782" i="18"/>
  <c r="S782" i="19"/>
  <c r="R782" i="19"/>
  <c r="Q782" i="19"/>
  <c r="P782" i="19"/>
  <c r="O782" i="19"/>
  <c r="N782" i="19"/>
  <c r="H795" i="9"/>
  <c r="B809" i="15"/>
  <c r="P896" i="15"/>
  <c r="M790" i="18"/>
  <c r="J904" i="15"/>
  <c r="L787" i="11"/>
  <c r="M787" i="11"/>
  <c r="I787" i="11"/>
  <c r="J787" i="11"/>
  <c r="K787" i="11"/>
  <c r="AB782" i="11"/>
  <c r="AA782" i="11"/>
  <c r="Z782" i="11"/>
  <c r="Y782" i="11"/>
  <c r="X782" i="11"/>
  <c r="I787" i="9"/>
  <c r="J787" i="9"/>
  <c r="L787" i="9"/>
  <c r="N787" i="9"/>
  <c r="M787" i="9"/>
  <c r="K787" i="9"/>
  <c r="I788" i="11" a="1"/>
  <c r="X783" i="11" a="1"/>
  <c r="I788" i="9" a="1"/>
  <c r="N783" i="25" a="1"/>
  <c r="N783" i="29" a="1"/>
  <c r="N783" i="27" a="1"/>
  <c r="N783" i="28" a="1"/>
  <c r="N783" i="30" a="1"/>
  <c r="N783" i="24" a="1"/>
  <c r="N783" i="21" a="1"/>
  <c r="N783" i="18" a="1"/>
  <c r="N783" i="22" a="1"/>
  <c r="N783" i="23" a="1"/>
  <c r="N783" i="26" a="1"/>
  <c r="N783" i="19" a="1"/>
  <c r="K897" i="31" l="1"/>
  <c r="L897" i="31"/>
  <c r="C802" i="31"/>
  <c r="M897" i="31"/>
  <c r="N897" i="31"/>
  <c r="O897" i="31"/>
  <c r="E802" i="31"/>
  <c r="G802" i="31"/>
  <c r="F802" i="31"/>
  <c r="W791" i="11"/>
  <c r="J905" i="31"/>
  <c r="D802" i="31"/>
  <c r="E802" i="15"/>
  <c r="H802" i="15"/>
  <c r="F802" i="15"/>
  <c r="D802" i="15"/>
  <c r="K897" i="15"/>
  <c r="M897" i="15"/>
  <c r="O897" i="15"/>
  <c r="N897" i="15"/>
  <c r="L897" i="15"/>
  <c r="G802" i="15"/>
  <c r="C802" i="15"/>
  <c r="R783" i="29"/>
  <c r="P783" i="29"/>
  <c r="Q783" i="29"/>
  <c r="O783" i="29"/>
  <c r="S783" i="29"/>
  <c r="N783" i="29"/>
  <c r="S783" i="30"/>
  <c r="R783" i="30"/>
  <c r="Q783" i="30"/>
  <c r="P783" i="30"/>
  <c r="O783" i="30"/>
  <c r="N783" i="30"/>
  <c r="P783" i="27"/>
  <c r="R783" i="27"/>
  <c r="N783" i="27"/>
  <c r="O783" i="27"/>
  <c r="Q783" i="27"/>
  <c r="S783" i="27"/>
  <c r="S783" i="28"/>
  <c r="R783" i="28"/>
  <c r="Q783" i="28"/>
  <c r="P783" i="28"/>
  <c r="O783" i="28"/>
  <c r="N783" i="28"/>
  <c r="R783" i="25"/>
  <c r="Q783" i="25"/>
  <c r="S783" i="25"/>
  <c r="P783" i="25"/>
  <c r="N783" i="25"/>
  <c r="O783" i="25"/>
  <c r="S783" i="26"/>
  <c r="R783" i="26"/>
  <c r="Q783" i="26"/>
  <c r="P783" i="26"/>
  <c r="O783" i="26"/>
  <c r="N783" i="26"/>
  <c r="Q783" i="23"/>
  <c r="O783" i="23"/>
  <c r="S783" i="23"/>
  <c r="R783" i="23"/>
  <c r="P783" i="23"/>
  <c r="N783" i="23"/>
  <c r="S783" i="24"/>
  <c r="R783" i="24"/>
  <c r="Q783" i="24"/>
  <c r="P783" i="24"/>
  <c r="O783" i="24"/>
  <c r="N783" i="24"/>
  <c r="S783" i="22"/>
  <c r="R783" i="22"/>
  <c r="Q783" i="22"/>
  <c r="P783" i="22"/>
  <c r="O783" i="22"/>
  <c r="N783" i="22"/>
  <c r="R783" i="21"/>
  <c r="P783" i="21"/>
  <c r="O783" i="21"/>
  <c r="N783" i="21"/>
  <c r="S783" i="21"/>
  <c r="Q783" i="21"/>
  <c r="N783" i="19"/>
  <c r="S783" i="19"/>
  <c r="R783" i="19"/>
  <c r="Q783" i="19"/>
  <c r="P783" i="19"/>
  <c r="O783" i="19"/>
  <c r="P783" i="18"/>
  <c r="N783" i="18"/>
  <c r="S783" i="18"/>
  <c r="Q783" i="18"/>
  <c r="O783" i="18"/>
  <c r="R783" i="18"/>
  <c r="H796" i="9"/>
  <c r="B810" i="15"/>
  <c r="M791" i="18"/>
  <c r="J905" i="15"/>
  <c r="P897" i="15"/>
  <c r="I788" i="11"/>
  <c r="K788" i="11"/>
  <c r="M788" i="11"/>
  <c r="L788" i="11"/>
  <c r="J788" i="11"/>
  <c r="AB783" i="11"/>
  <c r="Y783" i="11"/>
  <c r="Z783" i="11"/>
  <c r="AA783" i="11"/>
  <c r="X783" i="11"/>
  <c r="L788" i="9"/>
  <c r="M788" i="9"/>
  <c r="I788" i="9"/>
  <c r="N788" i="9"/>
  <c r="K788" i="9"/>
  <c r="J788" i="9"/>
  <c r="I789" i="11" a="1"/>
  <c r="X784" i="11" a="1"/>
  <c r="N784" i="23" a="1"/>
  <c r="N784" i="28" a="1"/>
  <c r="N784" i="26" a="1"/>
  <c r="N784" i="30" a="1"/>
  <c r="N784" i="19" a="1"/>
  <c r="N784" i="27" a="1"/>
  <c r="I789" i="9" a="1"/>
  <c r="N784" i="29" a="1"/>
  <c r="N784" i="18" a="1"/>
  <c r="N784" i="25" a="1"/>
  <c r="N784" i="24" a="1"/>
  <c r="N784" i="22" a="1"/>
  <c r="N784" i="21" a="1"/>
  <c r="K898" i="31" l="1"/>
  <c r="N898" i="31"/>
  <c r="G803" i="31"/>
  <c r="M898" i="31"/>
  <c r="L898" i="31"/>
  <c r="D803" i="31"/>
  <c r="F803" i="31"/>
  <c r="C803" i="31"/>
  <c r="W792" i="11"/>
  <c r="J906" i="31"/>
  <c r="O898" i="31"/>
  <c r="E803" i="31"/>
  <c r="O898" i="15"/>
  <c r="L898" i="15"/>
  <c r="M898" i="15"/>
  <c r="E803" i="15"/>
  <c r="D803" i="15"/>
  <c r="H803" i="15"/>
  <c r="N898" i="15"/>
  <c r="C803" i="15"/>
  <c r="G803" i="15"/>
  <c r="F803" i="15"/>
  <c r="K898" i="15"/>
  <c r="S784" i="29"/>
  <c r="Q784" i="29"/>
  <c r="O784" i="29"/>
  <c r="N784" i="29"/>
  <c r="R784" i="29"/>
  <c r="P784" i="29"/>
  <c r="S784" i="30"/>
  <c r="R784" i="30"/>
  <c r="Q784" i="30"/>
  <c r="O784" i="30"/>
  <c r="P784" i="30"/>
  <c r="N784" i="30"/>
  <c r="O784" i="27"/>
  <c r="S784" i="27"/>
  <c r="P784" i="27"/>
  <c r="Q784" i="27"/>
  <c r="R784" i="27"/>
  <c r="N784" i="27"/>
  <c r="S784" i="28"/>
  <c r="R784" i="28"/>
  <c r="Q784" i="28"/>
  <c r="P784" i="28"/>
  <c r="O784" i="28"/>
  <c r="N784" i="28"/>
  <c r="P784" i="25"/>
  <c r="S784" i="25"/>
  <c r="R784" i="25"/>
  <c r="O784" i="25"/>
  <c r="N784" i="25"/>
  <c r="Q784" i="25"/>
  <c r="S784" i="26"/>
  <c r="R784" i="26"/>
  <c r="Q784" i="26"/>
  <c r="P784" i="26"/>
  <c r="O784" i="26"/>
  <c r="N784" i="26"/>
  <c r="S784" i="23"/>
  <c r="R784" i="23"/>
  <c r="Q784" i="23"/>
  <c r="P784" i="23"/>
  <c r="N784" i="23"/>
  <c r="O784" i="23"/>
  <c r="S784" i="24"/>
  <c r="R784" i="24"/>
  <c r="Q784" i="24"/>
  <c r="P784" i="24"/>
  <c r="O784" i="24"/>
  <c r="N784" i="24"/>
  <c r="R784" i="21"/>
  <c r="O784" i="21"/>
  <c r="N784" i="21"/>
  <c r="S784" i="21"/>
  <c r="Q784" i="21"/>
  <c r="P784" i="21"/>
  <c r="S784" i="22"/>
  <c r="R784" i="22"/>
  <c r="Q784" i="22"/>
  <c r="P784" i="22"/>
  <c r="O784" i="22"/>
  <c r="N784" i="22"/>
  <c r="S784" i="19"/>
  <c r="R784" i="19"/>
  <c r="Q784" i="19"/>
  <c r="P784" i="19"/>
  <c r="O784" i="19"/>
  <c r="N784" i="19"/>
  <c r="Q784" i="18"/>
  <c r="R784" i="18"/>
  <c r="P784" i="18"/>
  <c r="S784" i="18"/>
  <c r="N784" i="18"/>
  <c r="O784" i="18"/>
  <c r="M792" i="18"/>
  <c r="J906" i="15"/>
  <c r="H797" i="9"/>
  <c r="B811" i="15"/>
  <c r="P898" i="15"/>
  <c r="K789" i="11"/>
  <c r="L789" i="11"/>
  <c r="J789" i="11"/>
  <c r="M789" i="11"/>
  <c r="I789" i="11"/>
  <c r="AB784" i="11"/>
  <c r="AA784" i="11"/>
  <c r="X784" i="11"/>
  <c r="Z784" i="11"/>
  <c r="Y784" i="11"/>
  <c r="L789" i="9"/>
  <c r="I789" i="9"/>
  <c r="M789" i="9"/>
  <c r="J789" i="9"/>
  <c r="N789" i="9"/>
  <c r="K789" i="9"/>
  <c r="I790" i="11" a="1"/>
  <c r="X785" i="11" a="1"/>
  <c r="N785" i="23" a="1"/>
  <c r="N785" i="22" a="1"/>
  <c r="N785" i="30" a="1"/>
  <c r="N785" i="27" a="1"/>
  <c r="I790" i="9" a="1"/>
  <c r="N785" i="19" a="1"/>
  <c r="N785" i="26" a="1"/>
  <c r="N785" i="18" a="1"/>
  <c r="N785" i="28" a="1"/>
  <c r="N785" i="29" a="1"/>
  <c r="N785" i="25" a="1"/>
  <c r="N785" i="24" a="1"/>
  <c r="N785" i="21" a="1"/>
  <c r="M899" i="31" l="1"/>
  <c r="K899" i="31"/>
  <c r="C804" i="31"/>
  <c r="G804" i="31"/>
  <c r="D804" i="31"/>
  <c r="E804" i="31"/>
  <c r="W793" i="11"/>
  <c r="J907" i="31"/>
  <c r="L899" i="31"/>
  <c r="N899" i="31"/>
  <c r="O899" i="31"/>
  <c r="F804" i="31"/>
  <c r="N899" i="15"/>
  <c r="K899" i="15"/>
  <c r="O899" i="15"/>
  <c r="M899" i="15"/>
  <c r="L899" i="15"/>
  <c r="E804" i="15"/>
  <c r="H804" i="15"/>
  <c r="D804" i="15"/>
  <c r="C804" i="15"/>
  <c r="G804" i="15"/>
  <c r="F804" i="15"/>
  <c r="S785" i="29"/>
  <c r="P785" i="29"/>
  <c r="R785" i="29"/>
  <c r="Q785" i="29"/>
  <c r="O785" i="29"/>
  <c r="N785" i="29"/>
  <c r="S785" i="30"/>
  <c r="R785" i="30"/>
  <c r="P785" i="30"/>
  <c r="O785" i="30"/>
  <c r="Q785" i="30"/>
  <c r="N785" i="30"/>
  <c r="S785" i="27"/>
  <c r="P785" i="27"/>
  <c r="R785" i="27"/>
  <c r="Q785" i="27"/>
  <c r="O785" i="27"/>
  <c r="N785" i="27"/>
  <c r="R785" i="28"/>
  <c r="Q785" i="28"/>
  <c r="P785" i="28"/>
  <c r="O785" i="28"/>
  <c r="S785" i="28"/>
  <c r="N785" i="28"/>
  <c r="R785" i="25"/>
  <c r="Q785" i="25"/>
  <c r="P785" i="25"/>
  <c r="N785" i="25"/>
  <c r="S785" i="25"/>
  <c r="O785" i="25"/>
  <c r="R785" i="26"/>
  <c r="S785" i="26"/>
  <c r="Q785" i="26"/>
  <c r="N785" i="26"/>
  <c r="P785" i="26"/>
  <c r="O785" i="26"/>
  <c r="Q785" i="23"/>
  <c r="O785" i="23"/>
  <c r="S785" i="23"/>
  <c r="R785" i="23"/>
  <c r="P785" i="23"/>
  <c r="N785" i="23"/>
  <c r="S785" i="24"/>
  <c r="R785" i="24"/>
  <c r="Q785" i="24"/>
  <c r="P785" i="24"/>
  <c r="O785" i="24"/>
  <c r="N785" i="24"/>
  <c r="S785" i="22"/>
  <c r="R785" i="22"/>
  <c r="Q785" i="22"/>
  <c r="P785" i="22"/>
  <c r="O785" i="22"/>
  <c r="N785" i="22"/>
  <c r="S785" i="21"/>
  <c r="Q785" i="21"/>
  <c r="N785" i="21"/>
  <c r="R785" i="21"/>
  <c r="P785" i="21"/>
  <c r="O785" i="21"/>
  <c r="Q785" i="18"/>
  <c r="R785" i="18"/>
  <c r="O785" i="18"/>
  <c r="P785" i="18"/>
  <c r="S785" i="18"/>
  <c r="N785" i="18"/>
  <c r="N785" i="19"/>
  <c r="S785" i="19"/>
  <c r="R785" i="19"/>
  <c r="Q785" i="19"/>
  <c r="P785" i="19"/>
  <c r="O785" i="19"/>
  <c r="M793" i="18"/>
  <c r="J907" i="15"/>
  <c r="H798" i="9"/>
  <c r="B812" i="15"/>
  <c r="P899" i="15"/>
  <c r="M790" i="11"/>
  <c r="L790" i="11"/>
  <c r="J790" i="11"/>
  <c r="I790" i="11"/>
  <c r="K790" i="11"/>
  <c r="X785" i="11"/>
  <c r="AA785" i="11"/>
  <c r="AB785" i="11"/>
  <c r="Y785" i="11"/>
  <c r="Z785" i="11"/>
  <c r="N790" i="9"/>
  <c r="I790" i="9"/>
  <c r="K790" i="9"/>
  <c r="L790" i="9"/>
  <c r="M790" i="9"/>
  <c r="J790" i="9"/>
  <c r="I791" i="11" a="1"/>
  <c r="X786" i="11" a="1"/>
  <c r="N786" i="28" a="1"/>
  <c r="N786" i="24" a="1"/>
  <c r="I791" i="9" a="1"/>
  <c r="N786" i="21" a="1"/>
  <c r="N786" i="27" a="1"/>
  <c r="N786" i="29" a="1"/>
  <c r="N786" i="26" a="1"/>
  <c r="N786" i="19" a="1"/>
  <c r="N786" i="18" a="1"/>
  <c r="N786" i="22" a="1"/>
  <c r="N786" i="23" a="1"/>
  <c r="N786" i="30" a="1"/>
  <c r="N786" i="25" a="1"/>
  <c r="O900" i="31" l="1"/>
  <c r="M900" i="31"/>
  <c r="F805" i="31"/>
  <c r="W794" i="11"/>
  <c r="J908" i="31"/>
  <c r="L900" i="31"/>
  <c r="K900" i="31"/>
  <c r="E805" i="31"/>
  <c r="C805" i="31"/>
  <c r="D805" i="31"/>
  <c r="N900" i="31"/>
  <c r="G805" i="31"/>
  <c r="E805" i="15"/>
  <c r="C805" i="15"/>
  <c r="M900" i="15"/>
  <c r="L900" i="15"/>
  <c r="O900" i="15"/>
  <c r="N900" i="15"/>
  <c r="G805" i="15"/>
  <c r="K900" i="15"/>
  <c r="D805" i="15"/>
  <c r="F805" i="15"/>
  <c r="H805" i="15"/>
  <c r="S786" i="29"/>
  <c r="Q786" i="29"/>
  <c r="N786" i="29"/>
  <c r="R786" i="29"/>
  <c r="O786" i="29"/>
  <c r="P786" i="29"/>
  <c r="N786" i="30"/>
  <c r="R786" i="30"/>
  <c r="Q786" i="30"/>
  <c r="P786" i="30"/>
  <c r="O786" i="30"/>
  <c r="S786" i="30"/>
  <c r="N786" i="27"/>
  <c r="O786" i="27"/>
  <c r="Q786" i="27"/>
  <c r="S786" i="27"/>
  <c r="P786" i="27"/>
  <c r="R786" i="27"/>
  <c r="P786" i="28"/>
  <c r="O786" i="28"/>
  <c r="N786" i="28"/>
  <c r="S786" i="28"/>
  <c r="R786" i="28"/>
  <c r="Q786" i="28"/>
  <c r="R786" i="25"/>
  <c r="O786" i="25"/>
  <c r="S786" i="25"/>
  <c r="Q786" i="25"/>
  <c r="N786" i="25"/>
  <c r="P786" i="25"/>
  <c r="S786" i="26"/>
  <c r="Q786" i="26"/>
  <c r="N786" i="26"/>
  <c r="R786" i="26"/>
  <c r="P786" i="26"/>
  <c r="O786" i="26"/>
  <c r="S786" i="23"/>
  <c r="P786" i="23"/>
  <c r="R786" i="23"/>
  <c r="Q786" i="23"/>
  <c r="O786" i="23"/>
  <c r="N786" i="23"/>
  <c r="S786" i="24"/>
  <c r="R786" i="24"/>
  <c r="Q786" i="24"/>
  <c r="P786" i="24"/>
  <c r="O786" i="24"/>
  <c r="N786" i="24"/>
  <c r="P786" i="21"/>
  <c r="O786" i="21"/>
  <c r="Q786" i="21"/>
  <c r="N786" i="21"/>
  <c r="R786" i="21"/>
  <c r="S786" i="21"/>
  <c r="N786" i="22"/>
  <c r="Q786" i="22"/>
  <c r="P786" i="22"/>
  <c r="O786" i="22"/>
  <c r="S786" i="22"/>
  <c r="R786" i="22"/>
  <c r="S786" i="19"/>
  <c r="R786" i="19"/>
  <c r="Q786" i="19"/>
  <c r="P786" i="19"/>
  <c r="O786" i="19"/>
  <c r="N786" i="19"/>
  <c r="R786" i="18"/>
  <c r="O786" i="18"/>
  <c r="P786" i="18"/>
  <c r="N786" i="18"/>
  <c r="S786" i="18"/>
  <c r="Q786" i="18"/>
  <c r="H799" i="9"/>
  <c r="B813" i="15"/>
  <c r="M794" i="18"/>
  <c r="J908" i="15"/>
  <c r="P900" i="15"/>
  <c r="J791" i="11"/>
  <c r="M791" i="11"/>
  <c r="L791" i="11"/>
  <c r="I791" i="11"/>
  <c r="K791" i="11"/>
  <c r="Z786" i="11"/>
  <c r="AB786" i="11"/>
  <c r="AA786" i="11"/>
  <c r="Y786" i="11"/>
  <c r="X786" i="11"/>
  <c r="K791" i="9"/>
  <c r="L791" i="9"/>
  <c r="N791" i="9"/>
  <c r="M791" i="9"/>
  <c r="J791" i="9"/>
  <c r="I791" i="9"/>
  <c r="I792" i="11" a="1"/>
  <c r="X787" i="11" a="1"/>
  <c r="N787" i="26" a="1"/>
  <c r="N787" i="19" a="1"/>
  <c r="I792" i="9" a="1"/>
  <c r="N787" i="28" a="1"/>
  <c r="N787" i="30" a="1"/>
  <c r="N787" i="23" a="1"/>
  <c r="N787" i="21" a="1"/>
  <c r="N787" i="27" a="1"/>
  <c r="N787" i="25" a="1"/>
  <c r="N787" i="24" a="1"/>
  <c r="N787" i="22" a="1"/>
  <c r="N787" i="29" a="1"/>
  <c r="N787" i="18" a="1"/>
  <c r="M901" i="31" l="1"/>
  <c r="L901" i="31"/>
  <c r="K901" i="31"/>
  <c r="E806" i="31"/>
  <c r="F806" i="31"/>
  <c r="D806" i="31"/>
  <c r="N901" i="31"/>
  <c r="C806" i="31"/>
  <c r="W795" i="11"/>
  <c r="J909" i="31"/>
  <c r="O901" i="31"/>
  <c r="G806" i="31"/>
  <c r="N901" i="15"/>
  <c r="O901" i="15"/>
  <c r="K901" i="15"/>
  <c r="G806" i="15"/>
  <c r="H806" i="15"/>
  <c r="C806" i="15"/>
  <c r="D806" i="15"/>
  <c r="L901" i="15"/>
  <c r="F806" i="15"/>
  <c r="E806" i="15"/>
  <c r="M901" i="15"/>
  <c r="O787" i="29"/>
  <c r="R787" i="29"/>
  <c r="N787" i="29"/>
  <c r="S787" i="29"/>
  <c r="Q787" i="29"/>
  <c r="P787" i="29"/>
  <c r="S787" i="30"/>
  <c r="R787" i="30"/>
  <c r="Q787" i="30"/>
  <c r="P787" i="30"/>
  <c r="O787" i="30"/>
  <c r="N787" i="30"/>
  <c r="P787" i="27"/>
  <c r="N787" i="27"/>
  <c r="S787" i="27"/>
  <c r="Q787" i="27"/>
  <c r="O787" i="27"/>
  <c r="R787" i="27"/>
  <c r="S787" i="28"/>
  <c r="R787" i="28"/>
  <c r="Q787" i="28"/>
  <c r="P787" i="28"/>
  <c r="O787" i="28"/>
  <c r="N787" i="28"/>
  <c r="Q787" i="25"/>
  <c r="N787" i="25"/>
  <c r="S787" i="25"/>
  <c r="O787" i="25"/>
  <c r="R787" i="25"/>
  <c r="P787" i="25"/>
  <c r="S787" i="26"/>
  <c r="R787" i="26"/>
  <c r="Q787" i="26"/>
  <c r="P787" i="26"/>
  <c r="O787" i="26"/>
  <c r="N787" i="26"/>
  <c r="R787" i="23"/>
  <c r="P787" i="23"/>
  <c r="S787" i="23"/>
  <c r="Q787" i="23"/>
  <c r="O787" i="23"/>
  <c r="N787" i="23"/>
  <c r="S787" i="24"/>
  <c r="R787" i="24"/>
  <c r="Q787" i="24"/>
  <c r="P787" i="24"/>
  <c r="O787" i="24"/>
  <c r="N787" i="24"/>
  <c r="S787" i="22"/>
  <c r="R787" i="22"/>
  <c r="Q787" i="22"/>
  <c r="P787" i="22"/>
  <c r="O787" i="22"/>
  <c r="N787" i="22"/>
  <c r="S787" i="21"/>
  <c r="Q787" i="21"/>
  <c r="P787" i="21"/>
  <c r="R787" i="21"/>
  <c r="O787" i="21"/>
  <c r="N787" i="21"/>
  <c r="Q787" i="18"/>
  <c r="O787" i="18"/>
  <c r="S787" i="18"/>
  <c r="R787" i="18"/>
  <c r="N787" i="18"/>
  <c r="P787" i="18"/>
  <c r="N787" i="19"/>
  <c r="S787" i="19"/>
  <c r="R787" i="19"/>
  <c r="Q787" i="19"/>
  <c r="P787" i="19"/>
  <c r="O787" i="19"/>
  <c r="H800" i="9"/>
  <c r="B814" i="15"/>
  <c r="P901" i="15"/>
  <c r="M795" i="18"/>
  <c r="J909" i="15"/>
  <c r="J792" i="11"/>
  <c r="L792" i="11"/>
  <c r="K792" i="11"/>
  <c r="M792" i="11"/>
  <c r="I792" i="11"/>
  <c r="Y787" i="11"/>
  <c r="Z787" i="11"/>
  <c r="X787" i="11"/>
  <c r="AA787" i="11"/>
  <c r="AB787" i="11"/>
  <c r="N792" i="9"/>
  <c r="I792" i="9"/>
  <c r="L792" i="9"/>
  <c r="J792" i="9"/>
  <c r="K792" i="9"/>
  <c r="M792" i="9"/>
  <c r="I793" i="11" a="1"/>
  <c r="X788" i="11" a="1"/>
  <c r="N788" i="25" a="1"/>
  <c r="N788" i="23" a="1"/>
  <c r="N788" i="19" a="1"/>
  <c r="N788" i="30" a="1"/>
  <c r="N788" i="18" a="1"/>
  <c r="N788" i="22" a="1"/>
  <c r="N788" i="21" a="1"/>
  <c r="I793" i="9" a="1"/>
  <c r="N788" i="27" a="1"/>
  <c r="N788" i="24" a="1"/>
  <c r="N788" i="26" a="1"/>
  <c r="N788" i="28" a="1"/>
  <c r="N788" i="29" a="1"/>
  <c r="M902" i="31" l="1"/>
  <c r="O902" i="31"/>
  <c r="E807" i="31"/>
  <c r="C807" i="31"/>
  <c r="G807" i="31"/>
  <c r="K902" i="31"/>
  <c r="N902" i="31"/>
  <c r="L902" i="31"/>
  <c r="F807" i="31"/>
  <c r="D807" i="31"/>
  <c r="W796" i="11"/>
  <c r="J910" i="31"/>
  <c r="K902" i="15"/>
  <c r="D807" i="15"/>
  <c r="C807" i="15"/>
  <c r="M902" i="15"/>
  <c r="H807" i="15"/>
  <c r="L902" i="15"/>
  <c r="G807" i="15"/>
  <c r="E807" i="15"/>
  <c r="N902" i="15"/>
  <c r="O902" i="15"/>
  <c r="F807" i="15"/>
  <c r="S788" i="29"/>
  <c r="P788" i="29"/>
  <c r="N788" i="29"/>
  <c r="Q788" i="29"/>
  <c r="O788" i="29"/>
  <c r="R788" i="29"/>
  <c r="S788" i="30"/>
  <c r="R788" i="30"/>
  <c r="Q788" i="30"/>
  <c r="P788" i="30"/>
  <c r="O788" i="30"/>
  <c r="N788" i="30"/>
  <c r="P788" i="27"/>
  <c r="S788" i="27"/>
  <c r="N788" i="27"/>
  <c r="R788" i="27"/>
  <c r="Q788" i="27"/>
  <c r="O788" i="27"/>
  <c r="S788" i="28"/>
  <c r="R788" i="28"/>
  <c r="Q788" i="28"/>
  <c r="P788" i="28"/>
  <c r="O788" i="28"/>
  <c r="N788" i="28"/>
  <c r="S788" i="25"/>
  <c r="Q788" i="25"/>
  <c r="P788" i="25"/>
  <c r="R788" i="25"/>
  <c r="O788" i="25"/>
  <c r="N788" i="25"/>
  <c r="S788" i="26"/>
  <c r="R788" i="26"/>
  <c r="Q788" i="26"/>
  <c r="P788" i="26"/>
  <c r="O788" i="26"/>
  <c r="N788" i="26"/>
  <c r="S788" i="23"/>
  <c r="O788" i="23"/>
  <c r="R788" i="23"/>
  <c r="Q788" i="23"/>
  <c r="N788" i="23"/>
  <c r="P788" i="23"/>
  <c r="N788" i="24"/>
  <c r="S788" i="24"/>
  <c r="R788" i="24"/>
  <c r="Q788" i="24"/>
  <c r="P788" i="24"/>
  <c r="O788" i="24"/>
  <c r="S788" i="21"/>
  <c r="R788" i="21"/>
  <c r="N788" i="21"/>
  <c r="O788" i="21"/>
  <c r="P788" i="21"/>
  <c r="Q788" i="21"/>
  <c r="S788" i="22"/>
  <c r="R788" i="22"/>
  <c r="Q788" i="22"/>
  <c r="P788" i="22"/>
  <c r="O788" i="22"/>
  <c r="N788" i="22"/>
  <c r="S788" i="18"/>
  <c r="R788" i="18"/>
  <c r="O788" i="18"/>
  <c r="Q788" i="18"/>
  <c r="N788" i="18"/>
  <c r="P788" i="18"/>
  <c r="S788" i="19"/>
  <c r="R788" i="19"/>
  <c r="Q788" i="19"/>
  <c r="P788" i="19"/>
  <c r="O788" i="19"/>
  <c r="N788" i="19"/>
  <c r="H801" i="9"/>
  <c r="B815" i="15"/>
  <c r="P902" i="15"/>
  <c r="M796" i="18"/>
  <c r="J910" i="15"/>
  <c r="J793" i="11"/>
  <c r="L793" i="11"/>
  <c r="I793" i="11"/>
  <c r="M793" i="11"/>
  <c r="K793" i="11"/>
  <c r="Z788" i="11"/>
  <c r="X788" i="11"/>
  <c r="AA788" i="11"/>
  <c r="Y788" i="11"/>
  <c r="AB788" i="11"/>
  <c r="L793" i="9"/>
  <c r="K793" i="9"/>
  <c r="M793" i="9"/>
  <c r="J793" i="9"/>
  <c r="N793" i="9"/>
  <c r="I793" i="9"/>
  <c r="I794" i="11" a="1"/>
  <c r="X789" i="11" a="1"/>
  <c r="N789" i="28" a="1"/>
  <c r="N789" i="26" a="1"/>
  <c r="N789" i="18" a="1"/>
  <c r="I794" i="9" a="1"/>
  <c r="N789" i="21" a="1"/>
  <c r="N789" i="24" a="1"/>
  <c r="N789" i="30" a="1"/>
  <c r="N789" i="23" a="1"/>
  <c r="N789" i="19" a="1"/>
  <c r="N789" i="27" a="1"/>
  <c r="N789" i="22" a="1"/>
  <c r="N789" i="25" a="1"/>
  <c r="N789" i="29" a="1"/>
  <c r="K903" i="31" l="1"/>
  <c r="W797" i="11"/>
  <c r="J911" i="31"/>
  <c r="N903" i="31"/>
  <c r="E808" i="31"/>
  <c r="L903" i="31"/>
  <c r="O903" i="31"/>
  <c r="D808" i="31"/>
  <c r="M903" i="31"/>
  <c r="F808" i="31"/>
  <c r="G808" i="31"/>
  <c r="C808" i="31"/>
  <c r="M903" i="15"/>
  <c r="N903" i="15"/>
  <c r="L903" i="15"/>
  <c r="K903" i="15"/>
  <c r="H808" i="15"/>
  <c r="F808" i="15"/>
  <c r="G808" i="15"/>
  <c r="E808" i="15"/>
  <c r="O903" i="15"/>
  <c r="C808" i="15"/>
  <c r="D808" i="15"/>
  <c r="N789" i="29"/>
  <c r="S789" i="29"/>
  <c r="R789" i="29"/>
  <c r="O789" i="29"/>
  <c r="P789" i="29"/>
  <c r="Q789" i="29"/>
  <c r="S789" i="30"/>
  <c r="R789" i="30"/>
  <c r="Q789" i="30"/>
  <c r="P789" i="30"/>
  <c r="O789" i="30"/>
  <c r="N789" i="30"/>
  <c r="S789" i="27"/>
  <c r="P789" i="27"/>
  <c r="N789" i="27"/>
  <c r="R789" i="27"/>
  <c r="Q789" i="27"/>
  <c r="O789" i="27"/>
  <c r="R789" i="28"/>
  <c r="Q789" i="28"/>
  <c r="P789" i="28"/>
  <c r="O789" i="28"/>
  <c r="N789" i="28"/>
  <c r="S789" i="28"/>
  <c r="N789" i="25"/>
  <c r="S789" i="25"/>
  <c r="Q789" i="25"/>
  <c r="O789" i="25"/>
  <c r="R789" i="25"/>
  <c r="P789" i="25"/>
  <c r="R789" i="26"/>
  <c r="P789" i="26"/>
  <c r="S789" i="26"/>
  <c r="O789" i="26"/>
  <c r="N789" i="26"/>
  <c r="Q789" i="26"/>
  <c r="Q789" i="23"/>
  <c r="S789" i="23"/>
  <c r="R789" i="23"/>
  <c r="O789" i="23"/>
  <c r="N789" i="23"/>
  <c r="P789" i="23"/>
  <c r="S789" i="24"/>
  <c r="R789" i="24"/>
  <c r="Q789" i="24"/>
  <c r="P789" i="24"/>
  <c r="O789" i="24"/>
  <c r="N789" i="24"/>
  <c r="S789" i="22"/>
  <c r="R789" i="22"/>
  <c r="Q789" i="22"/>
  <c r="P789" i="22"/>
  <c r="O789" i="22"/>
  <c r="N789" i="22"/>
  <c r="S789" i="21"/>
  <c r="Q789" i="21"/>
  <c r="P789" i="21"/>
  <c r="R789" i="21"/>
  <c r="O789" i="21"/>
  <c r="N789" i="21"/>
  <c r="P789" i="19"/>
  <c r="O789" i="19"/>
  <c r="N789" i="19"/>
  <c r="S789" i="19"/>
  <c r="R789" i="19"/>
  <c r="Q789" i="19"/>
  <c r="N789" i="18"/>
  <c r="R789" i="18"/>
  <c r="S789" i="18"/>
  <c r="Q789" i="18"/>
  <c r="O789" i="18"/>
  <c r="P789" i="18"/>
  <c r="H802" i="9"/>
  <c r="B816" i="15"/>
  <c r="M797" i="18"/>
  <c r="J911" i="15"/>
  <c r="P903" i="15"/>
  <c r="M794" i="11"/>
  <c r="J794" i="11"/>
  <c r="L794" i="11"/>
  <c r="K794" i="11"/>
  <c r="I794" i="11"/>
  <c r="AA789" i="11"/>
  <c r="AB789" i="11"/>
  <c r="Z789" i="11"/>
  <c r="Y789" i="11"/>
  <c r="X789" i="11"/>
  <c r="N794" i="9"/>
  <c r="J794" i="9"/>
  <c r="M794" i="9"/>
  <c r="I794" i="9"/>
  <c r="K794" i="9"/>
  <c r="L794" i="9"/>
  <c r="I795" i="11" a="1"/>
  <c r="X790" i="11" a="1"/>
  <c r="N790" i="27" a="1"/>
  <c r="N790" i="23" a="1"/>
  <c r="N790" i="22" a="1"/>
  <c r="N790" i="29" a="1"/>
  <c r="N790" i="24" a="1"/>
  <c r="N790" i="30" a="1"/>
  <c r="N790" i="25" a="1"/>
  <c r="N790" i="26" a="1"/>
  <c r="N790" i="21" a="1"/>
  <c r="N790" i="18" a="1"/>
  <c r="N790" i="28" a="1"/>
  <c r="I795" i="9" a="1"/>
  <c r="N790" i="19" a="1"/>
  <c r="M904" i="31" l="1"/>
  <c r="O904" i="31"/>
  <c r="F809" i="31"/>
  <c r="D809" i="31"/>
  <c r="G809" i="31"/>
  <c r="K904" i="31"/>
  <c r="L904" i="31"/>
  <c r="N904" i="31"/>
  <c r="C809" i="31"/>
  <c r="W798" i="11"/>
  <c r="J912" i="31"/>
  <c r="E809" i="31"/>
  <c r="K904" i="15"/>
  <c r="C809" i="15"/>
  <c r="M904" i="15"/>
  <c r="N904" i="15"/>
  <c r="O904" i="15"/>
  <c r="D809" i="15"/>
  <c r="L904" i="15"/>
  <c r="H809" i="15"/>
  <c r="F809" i="15"/>
  <c r="G809" i="15"/>
  <c r="E809" i="15"/>
  <c r="R790" i="29"/>
  <c r="O790" i="29"/>
  <c r="Q790" i="29"/>
  <c r="S790" i="29"/>
  <c r="P790" i="29"/>
  <c r="N790" i="29"/>
  <c r="N790" i="30"/>
  <c r="S790" i="30"/>
  <c r="R790" i="30"/>
  <c r="Q790" i="30"/>
  <c r="O790" i="30"/>
  <c r="P790" i="30"/>
  <c r="Q790" i="27"/>
  <c r="S790" i="27"/>
  <c r="P790" i="27"/>
  <c r="N790" i="27"/>
  <c r="R790" i="27"/>
  <c r="O790" i="27"/>
  <c r="P790" i="28"/>
  <c r="O790" i="28"/>
  <c r="N790" i="28"/>
  <c r="S790" i="28"/>
  <c r="R790" i="28"/>
  <c r="Q790" i="28"/>
  <c r="P790" i="25"/>
  <c r="N790" i="25"/>
  <c r="O790" i="25"/>
  <c r="Q790" i="25"/>
  <c r="S790" i="25"/>
  <c r="R790" i="25"/>
  <c r="S790" i="26"/>
  <c r="Q790" i="26"/>
  <c r="N790" i="26"/>
  <c r="P790" i="26"/>
  <c r="O790" i="26"/>
  <c r="R790" i="26"/>
  <c r="N790" i="23"/>
  <c r="S790" i="23"/>
  <c r="Q790" i="23"/>
  <c r="R790" i="23"/>
  <c r="O790" i="23"/>
  <c r="P790" i="23"/>
  <c r="S790" i="24"/>
  <c r="R790" i="24"/>
  <c r="Q790" i="24"/>
  <c r="P790" i="24"/>
  <c r="O790" i="24"/>
  <c r="N790" i="24"/>
  <c r="P790" i="21"/>
  <c r="N790" i="21"/>
  <c r="R790" i="21"/>
  <c r="O790" i="21"/>
  <c r="Q790" i="21"/>
  <c r="S790" i="21"/>
  <c r="S790" i="22"/>
  <c r="N790" i="22"/>
  <c r="R790" i="22"/>
  <c r="Q790" i="22"/>
  <c r="P790" i="22"/>
  <c r="O790" i="22"/>
  <c r="R790" i="18"/>
  <c r="S790" i="18"/>
  <c r="N790" i="18"/>
  <c r="P790" i="18"/>
  <c r="Q790" i="18"/>
  <c r="O790" i="18"/>
  <c r="S790" i="19"/>
  <c r="R790" i="19"/>
  <c r="Q790" i="19"/>
  <c r="P790" i="19"/>
  <c r="O790" i="19"/>
  <c r="N790" i="19"/>
  <c r="M798" i="18"/>
  <c r="J912" i="15"/>
  <c r="H803" i="9"/>
  <c r="B817" i="15"/>
  <c r="P904" i="15"/>
  <c r="J795" i="11"/>
  <c r="L795" i="11"/>
  <c r="M795" i="11"/>
  <c r="K795" i="11"/>
  <c r="I795" i="11"/>
  <c r="AB790" i="11"/>
  <c r="Z790" i="11"/>
  <c r="Y790" i="11"/>
  <c r="X790" i="11"/>
  <c r="AA790" i="11"/>
  <c r="N795" i="9"/>
  <c r="I795" i="9"/>
  <c r="J795" i="9"/>
  <c r="L795" i="9"/>
  <c r="M795" i="9"/>
  <c r="K795" i="9"/>
  <c r="I796" i="11" a="1"/>
  <c r="X791" i="11" a="1"/>
  <c r="N791" i="29" a="1"/>
  <c r="N791" i="30" a="1"/>
  <c r="N791" i="21" a="1"/>
  <c r="I796" i="9" a="1"/>
  <c r="N791" i="27" a="1"/>
  <c r="N791" i="25" a="1"/>
  <c r="N791" i="24" a="1"/>
  <c r="N791" i="19" a="1"/>
  <c r="N791" i="26" a="1"/>
  <c r="N791" i="23" a="1"/>
  <c r="N791" i="28" a="1"/>
  <c r="N791" i="18" a="1"/>
  <c r="N791" i="22" a="1"/>
  <c r="K905" i="31" l="1"/>
  <c r="C810" i="31"/>
  <c r="G810" i="31"/>
  <c r="M905" i="31"/>
  <c r="O905" i="31"/>
  <c r="W799" i="11"/>
  <c r="J913" i="31"/>
  <c r="E810" i="31"/>
  <c r="D810" i="31"/>
  <c r="N905" i="31"/>
  <c r="L905" i="31"/>
  <c r="F810" i="31"/>
  <c r="N905" i="15"/>
  <c r="O905" i="15"/>
  <c r="L905" i="15"/>
  <c r="G810" i="15"/>
  <c r="H810" i="15"/>
  <c r="M905" i="15"/>
  <c r="K905" i="15"/>
  <c r="D810" i="15"/>
  <c r="E810" i="15"/>
  <c r="F810" i="15"/>
  <c r="C810" i="15"/>
  <c r="R791" i="29"/>
  <c r="P791" i="29"/>
  <c r="N791" i="29"/>
  <c r="Q791" i="29"/>
  <c r="O791" i="29"/>
  <c r="S791" i="29"/>
  <c r="S791" i="30"/>
  <c r="R791" i="30"/>
  <c r="Q791" i="30"/>
  <c r="P791" i="30"/>
  <c r="O791" i="30"/>
  <c r="N791" i="30"/>
  <c r="R791" i="27"/>
  <c r="N791" i="27"/>
  <c r="Q791" i="27"/>
  <c r="O791" i="27"/>
  <c r="S791" i="27"/>
  <c r="P791" i="27"/>
  <c r="S791" i="28"/>
  <c r="R791" i="28"/>
  <c r="Q791" i="28"/>
  <c r="P791" i="28"/>
  <c r="O791" i="28"/>
  <c r="N791" i="28"/>
  <c r="R791" i="25"/>
  <c r="O791" i="25"/>
  <c r="S791" i="25"/>
  <c r="P791" i="25"/>
  <c r="N791" i="25"/>
  <c r="Q791" i="25"/>
  <c r="S791" i="26"/>
  <c r="R791" i="26"/>
  <c r="Q791" i="26"/>
  <c r="P791" i="26"/>
  <c r="O791" i="26"/>
  <c r="N791" i="26"/>
  <c r="R791" i="23"/>
  <c r="N791" i="23"/>
  <c r="Q791" i="23"/>
  <c r="O791" i="23"/>
  <c r="S791" i="23"/>
  <c r="P791" i="23"/>
  <c r="S791" i="24"/>
  <c r="R791" i="24"/>
  <c r="Q791" i="24"/>
  <c r="P791" i="24"/>
  <c r="O791" i="24"/>
  <c r="N791" i="24"/>
  <c r="S791" i="21"/>
  <c r="R791" i="21"/>
  <c r="P791" i="21"/>
  <c r="O791" i="21"/>
  <c r="N791" i="21"/>
  <c r="Q791" i="21"/>
  <c r="S791" i="22"/>
  <c r="R791" i="22"/>
  <c r="Q791" i="22"/>
  <c r="P791" i="22"/>
  <c r="O791" i="22"/>
  <c r="N791" i="22"/>
  <c r="P791" i="18"/>
  <c r="S791" i="18"/>
  <c r="Q791" i="18"/>
  <c r="N791" i="18"/>
  <c r="O791" i="18"/>
  <c r="R791" i="18"/>
  <c r="N791" i="19"/>
  <c r="S791" i="19"/>
  <c r="R791" i="19"/>
  <c r="Q791" i="19"/>
  <c r="P791" i="19"/>
  <c r="O791" i="19"/>
  <c r="H804" i="9"/>
  <c r="B818" i="15"/>
  <c r="P905" i="15"/>
  <c r="M799" i="18"/>
  <c r="J913" i="15"/>
  <c r="I796" i="11"/>
  <c r="L796" i="11"/>
  <c r="J796" i="11"/>
  <c r="K796" i="11"/>
  <c r="M796" i="11"/>
  <c r="AA791" i="11"/>
  <c r="AB791" i="11"/>
  <c r="X791" i="11"/>
  <c r="Z791" i="11"/>
  <c r="Y791" i="11"/>
  <c r="I796" i="9"/>
  <c r="J796" i="9"/>
  <c r="L796" i="9"/>
  <c r="M796" i="9"/>
  <c r="K796" i="9"/>
  <c r="N796" i="9"/>
  <c r="I797" i="11" a="1"/>
  <c r="X792" i="11" a="1"/>
  <c r="N792" i="21" a="1"/>
  <c r="N792" i="19" a="1"/>
  <c r="N792" i="29" a="1"/>
  <c r="I797" i="9" a="1"/>
  <c r="N792" i="23" a="1"/>
  <c r="N792" i="24" a="1"/>
  <c r="N792" i="25" a="1"/>
  <c r="N792" i="22" a="1"/>
  <c r="N792" i="28" a="1"/>
  <c r="N792" i="26" a="1"/>
  <c r="N792" i="18" a="1"/>
  <c r="N792" i="30" a="1"/>
  <c r="N792" i="27" a="1"/>
  <c r="C811" i="31" l="1"/>
  <c r="M906" i="31"/>
  <c r="K906" i="31"/>
  <c r="O906" i="31"/>
  <c r="N906" i="31"/>
  <c r="E811" i="31"/>
  <c r="D811" i="31"/>
  <c r="F811" i="31"/>
  <c r="L906" i="31"/>
  <c r="G811" i="31"/>
  <c r="W800" i="11"/>
  <c r="J914" i="31"/>
  <c r="H811" i="15"/>
  <c r="D811" i="15"/>
  <c r="E811" i="15"/>
  <c r="G811" i="15"/>
  <c r="L906" i="15"/>
  <c r="K906" i="15"/>
  <c r="N906" i="15"/>
  <c r="M906" i="15"/>
  <c r="C811" i="15"/>
  <c r="O906" i="15"/>
  <c r="F811" i="15"/>
  <c r="R792" i="29"/>
  <c r="N792" i="29"/>
  <c r="S792" i="29"/>
  <c r="Q792" i="29"/>
  <c r="O792" i="29"/>
  <c r="P792" i="29"/>
  <c r="R792" i="30"/>
  <c r="Q792" i="30"/>
  <c r="P792" i="30"/>
  <c r="O792" i="30"/>
  <c r="N792" i="30"/>
  <c r="S792" i="30"/>
  <c r="R792" i="27"/>
  <c r="S792" i="27"/>
  <c r="O792" i="27"/>
  <c r="N792" i="27"/>
  <c r="Q792" i="27"/>
  <c r="P792" i="27"/>
  <c r="S792" i="28"/>
  <c r="R792" i="28"/>
  <c r="Q792" i="28"/>
  <c r="P792" i="28"/>
  <c r="O792" i="28"/>
  <c r="N792" i="28"/>
  <c r="S792" i="25"/>
  <c r="N792" i="25"/>
  <c r="R792" i="25"/>
  <c r="P792" i="25"/>
  <c r="Q792" i="25"/>
  <c r="O792" i="25"/>
  <c r="S792" i="26"/>
  <c r="R792" i="26"/>
  <c r="Q792" i="26"/>
  <c r="P792" i="26"/>
  <c r="O792" i="26"/>
  <c r="N792" i="26"/>
  <c r="R792" i="23"/>
  <c r="N792" i="23"/>
  <c r="Q792" i="23"/>
  <c r="O792" i="23"/>
  <c r="S792" i="23"/>
  <c r="P792" i="23"/>
  <c r="S792" i="24"/>
  <c r="R792" i="24"/>
  <c r="Q792" i="24"/>
  <c r="P792" i="24"/>
  <c r="O792" i="24"/>
  <c r="N792" i="24"/>
  <c r="R792" i="22"/>
  <c r="Q792" i="22"/>
  <c r="P792" i="22"/>
  <c r="O792" i="22"/>
  <c r="N792" i="22"/>
  <c r="S792" i="22"/>
  <c r="R792" i="21"/>
  <c r="S792" i="21"/>
  <c r="Q792" i="21"/>
  <c r="O792" i="21"/>
  <c r="N792" i="21"/>
  <c r="P792" i="21"/>
  <c r="O792" i="18"/>
  <c r="P792" i="18"/>
  <c r="Q792" i="18"/>
  <c r="R792" i="18"/>
  <c r="S792" i="18"/>
  <c r="N792" i="18"/>
  <c r="S792" i="19"/>
  <c r="R792" i="19"/>
  <c r="Q792" i="19"/>
  <c r="P792" i="19"/>
  <c r="O792" i="19"/>
  <c r="N792" i="19"/>
  <c r="M800" i="18"/>
  <c r="J914" i="15"/>
  <c r="H805" i="9"/>
  <c r="B819" i="15"/>
  <c r="P906" i="15"/>
  <c r="K797" i="11"/>
  <c r="I797" i="11"/>
  <c r="L797" i="11"/>
  <c r="J797" i="11"/>
  <c r="M797" i="11"/>
  <c r="Y792" i="11"/>
  <c r="X792" i="11"/>
  <c r="AA792" i="11"/>
  <c r="AB792" i="11"/>
  <c r="Z792" i="11"/>
  <c r="N797" i="9"/>
  <c r="I797" i="9"/>
  <c r="K797" i="9"/>
  <c r="M797" i="9"/>
  <c r="J797" i="9"/>
  <c r="L797" i="9"/>
  <c r="I798" i="11" a="1"/>
  <c r="X793" i="11" a="1"/>
  <c r="N793" i="24" a="1"/>
  <c r="N793" i="26" a="1"/>
  <c r="N793" i="19" a="1"/>
  <c r="N793" i="22" a="1"/>
  <c r="N793" i="21" a="1"/>
  <c r="N793" i="23" a="1"/>
  <c r="N793" i="30" a="1"/>
  <c r="N793" i="29" a="1"/>
  <c r="N793" i="28" a="1"/>
  <c r="I798" i="9" a="1"/>
  <c r="N793" i="18" a="1"/>
  <c r="N793" i="25" a="1"/>
  <c r="N793" i="27" a="1"/>
  <c r="K907" i="31" l="1"/>
  <c r="C812" i="31"/>
  <c r="O907" i="31"/>
  <c r="W801" i="11"/>
  <c r="J915" i="31"/>
  <c r="E812" i="31"/>
  <c r="L907" i="31"/>
  <c r="G812" i="31"/>
  <c r="F812" i="31"/>
  <c r="N907" i="31"/>
  <c r="M907" i="31"/>
  <c r="D812" i="31"/>
  <c r="O907" i="15"/>
  <c r="F812" i="15"/>
  <c r="G812" i="15"/>
  <c r="H812" i="15"/>
  <c r="M907" i="15"/>
  <c r="L907" i="15"/>
  <c r="K907" i="15"/>
  <c r="N907" i="15"/>
  <c r="D812" i="15"/>
  <c r="E812" i="15"/>
  <c r="C812" i="15"/>
  <c r="R793" i="29"/>
  <c r="O793" i="29"/>
  <c r="S793" i="29"/>
  <c r="P793" i="29"/>
  <c r="Q793" i="29"/>
  <c r="N793" i="29"/>
  <c r="S793" i="30"/>
  <c r="R793" i="30"/>
  <c r="Q793" i="30"/>
  <c r="P793" i="30"/>
  <c r="O793" i="30"/>
  <c r="N793" i="30"/>
  <c r="O793" i="27"/>
  <c r="R793" i="27"/>
  <c r="P793" i="27"/>
  <c r="S793" i="27"/>
  <c r="Q793" i="27"/>
  <c r="N793" i="27"/>
  <c r="R793" i="28"/>
  <c r="Q793" i="28"/>
  <c r="P793" i="28"/>
  <c r="O793" i="28"/>
  <c r="S793" i="28"/>
  <c r="N793" i="28"/>
  <c r="R793" i="25"/>
  <c r="P793" i="25"/>
  <c r="N793" i="25"/>
  <c r="S793" i="25"/>
  <c r="Q793" i="25"/>
  <c r="O793" i="25"/>
  <c r="R793" i="26"/>
  <c r="P793" i="26"/>
  <c r="S793" i="26"/>
  <c r="Q793" i="26"/>
  <c r="O793" i="26"/>
  <c r="N793" i="26"/>
  <c r="P793" i="23"/>
  <c r="R793" i="23"/>
  <c r="S793" i="23"/>
  <c r="Q793" i="23"/>
  <c r="N793" i="23"/>
  <c r="O793" i="23"/>
  <c r="S793" i="24"/>
  <c r="Q793" i="24"/>
  <c r="R793" i="24"/>
  <c r="P793" i="24"/>
  <c r="O793" i="24"/>
  <c r="N793" i="24"/>
  <c r="S793" i="21"/>
  <c r="R793" i="21"/>
  <c r="Q793" i="21"/>
  <c r="N793" i="21"/>
  <c r="P793" i="21"/>
  <c r="O793" i="21"/>
  <c r="S793" i="22"/>
  <c r="R793" i="22"/>
  <c r="Q793" i="22"/>
  <c r="P793" i="22"/>
  <c r="O793" i="22"/>
  <c r="N793" i="22"/>
  <c r="R793" i="19"/>
  <c r="Q793" i="19"/>
  <c r="P793" i="19"/>
  <c r="O793" i="19"/>
  <c r="N793" i="19"/>
  <c r="S793" i="19"/>
  <c r="P793" i="18"/>
  <c r="R793" i="18"/>
  <c r="S793" i="18"/>
  <c r="Q793" i="18"/>
  <c r="N793" i="18"/>
  <c r="O793" i="18"/>
  <c r="H806" i="9"/>
  <c r="B820" i="15"/>
  <c r="M801" i="18"/>
  <c r="J915" i="15"/>
  <c r="P907" i="15"/>
  <c r="I798" i="11"/>
  <c r="L798" i="11"/>
  <c r="K798" i="11"/>
  <c r="M798" i="11"/>
  <c r="J798" i="11"/>
  <c r="Z793" i="11"/>
  <c r="Y793" i="11"/>
  <c r="AB793" i="11"/>
  <c r="X793" i="11"/>
  <c r="AA793" i="11"/>
  <c r="K798" i="9"/>
  <c r="L798" i="9"/>
  <c r="J798" i="9"/>
  <c r="N798" i="9"/>
  <c r="I798" i="9"/>
  <c r="M798" i="9"/>
  <c r="I799" i="11" a="1"/>
  <c r="X794" i="11" a="1"/>
  <c r="N794" i="29" a="1"/>
  <c r="N794" i="28" a="1"/>
  <c r="I799" i="9" a="1"/>
  <c r="N794" i="18" a="1"/>
  <c r="N794" i="30" a="1"/>
  <c r="N794" i="21" a="1"/>
  <c r="N794" i="24" a="1"/>
  <c r="N794" i="23" a="1"/>
  <c r="N794" i="27" a="1"/>
  <c r="N794" i="22" a="1"/>
  <c r="N794" i="19" a="1"/>
  <c r="N794" i="25" a="1"/>
  <c r="N794" i="26" a="1"/>
  <c r="L908" i="31" l="1"/>
  <c r="M908" i="31"/>
  <c r="D813" i="31"/>
  <c r="C813" i="31"/>
  <c r="O908" i="31"/>
  <c r="N908" i="31"/>
  <c r="W802" i="11"/>
  <c r="J916" i="31"/>
  <c r="K908" i="31"/>
  <c r="G813" i="31"/>
  <c r="E813" i="31"/>
  <c r="F813" i="31"/>
  <c r="N908" i="15"/>
  <c r="O908" i="15"/>
  <c r="H813" i="15"/>
  <c r="L908" i="15"/>
  <c r="K908" i="15"/>
  <c r="G813" i="15"/>
  <c r="D813" i="15"/>
  <c r="F813" i="15"/>
  <c r="M908" i="15"/>
  <c r="C813" i="15"/>
  <c r="E813" i="15"/>
  <c r="P794" i="29"/>
  <c r="R794" i="29"/>
  <c r="S794" i="29"/>
  <c r="N794" i="29"/>
  <c r="O794" i="29"/>
  <c r="Q794" i="29"/>
  <c r="N794" i="30"/>
  <c r="S794" i="30"/>
  <c r="R794" i="30"/>
  <c r="Q794" i="30"/>
  <c r="P794" i="30"/>
  <c r="O794" i="30"/>
  <c r="Q794" i="27"/>
  <c r="S794" i="27"/>
  <c r="O794" i="27"/>
  <c r="P794" i="27"/>
  <c r="N794" i="27"/>
  <c r="R794" i="27"/>
  <c r="P794" i="28"/>
  <c r="O794" i="28"/>
  <c r="N794" i="28"/>
  <c r="S794" i="28"/>
  <c r="R794" i="28"/>
  <c r="Q794" i="28"/>
  <c r="S794" i="25"/>
  <c r="Q794" i="25"/>
  <c r="O794" i="25"/>
  <c r="R794" i="25"/>
  <c r="P794" i="25"/>
  <c r="N794" i="25"/>
  <c r="S794" i="26"/>
  <c r="Q794" i="26"/>
  <c r="N794" i="26"/>
  <c r="R794" i="26"/>
  <c r="P794" i="26"/>
  <c r="O794" i="26"/>
  <c r="R794" i="23"/>
  <c r="Q794" i="23"/>
  <c r="S794" i="23"/>
  <c r="P794" i="23"/>
  <c r="N794" i="23"/>
  <c r="O794" i="23"/>
  <c r="S794" i="24"/>
  <c r="R794" i="24"/>
  <c r="Q794" i="24"/>
  <c r="P794" i="24"/>
  <c r="O794" i="24"/>
  <c r="N794" i="24"/>
  <c r="S794" i="22"/>
  <c r="R794" i="22"/>
  <c r="P794" i="22"/>
  <c r="N794" i="22"/>
  <c r="Q794" i="22"/>
  <c r="O794" i="22"/>
  <c r="Q794" i="21"/>
  <c r="R794" i="21"/>
  <c r="N794" i="21"/>
  <c r="O794" i="21"/>
  <c r="S794" i="21"/>
  <c r="P794" i="21"/>
  <c r="S794" i="19"/>
  <c r="Q794" i="19"/>
  <c r="R794" i="19"/>
  <c r="P794" i="19"/>
  <c r="O794" i="19"/>
  <c r="N794" i="19"/>
  <c r="R794" i="18"/>
  <c r="P794" i="18"/>
  <c r="Q794" i="18"/>
  <c r="N794" i="18"/>
  <c r="S794" i="18"/>
  <c r="O794" i="18"/>
  <c r="M802" i="18"/>
  <c r="J916" i="15"/>
  <c r="H807" i="9"/>
  <c r="B821" i="15"/>
  <c r="P908" i="15"/>
  <c r="K799" i="11"/>
  <c r="L799" i="11"/>
  <c r="J799" i="11"/>
  <c r="M799" i="11"/>
  <c r="I799" i="11"/>
  <c r="X794" i="11"/>
  <c r="AB794" i="11"/>
  <c r="Y794" i="11"/>
  <c r="AA794" i="11"/>
  <c r="Z794" i="11"/>
  <c r="M799" i="9"/>
  <c r="L799" i="9"/>
  <c r="J799" i="9"/>
  <c r="N799" i="9"/>
  <c r="I799" i="9"/>
  <c r="K799" i="9"/>
  <c r="I800" i="11" a="1"/>
  <c r="X795" i="11" a="1"/>
  <c r="N795" i="26" a="1"/>
  <c r="N795" i="18" a="1"/>
  <c r="N795" i="25" a="1"/>
  <c r="N795" i="19" a="1"/>
  <c r="N795" i="22" a="1"/>
  <c r="N795" i="28" a="1"/>
  <c r="N795" i="24" a="1"/>
  <c r="N795" i="23" a="1"/>
  <c r="I800" i="9" a="1"/>
  <c r="N795" i="27" a="1"/>
  <c r="N795" i="30" a="1"/>
  <c r="N795" i="21" a="1"/>
  <c r="N795" i="29" a="1"/>
  <c r="M909" i="31" l="1"/>
  <c r="N909" i="31"/>
  <c r="G814" i="31"/>
  <c r="F814" i="31"/>
  <c r="E814" i="31"/>
  <c r="L909" i="31"/>
  <c r="K909" i="31"/>
  <c r="C814" i="31"/>
  <c r="D814" i="31"/>
  <c r="W803" i="11"/>
  <c r="J917" i="31"/>
  <c r="O909" i="31"/>
  <c r="M909" i="15"/>
  <c r="K909" i="15"/>
  <c r="E814" i="15"/>
  <c r="H814" i="15"/>
  <c r="D814" i="15"/>
  <c r="L909" i="15"/>
  <c r="N909" i="15"/>
  <c r="C814" i="15"/>
  <c r="F814" i="15"/>
  <c r="O909" i="15"/>
  <c r="G814" i="15"/>
  <c r="P795" i="29"/>
  <c r="N795" i="29"/>
  <c r="S795" i="29"/>
  <c r="Q795" i="29"/>
  <c r="O795" i="29"/>
  <c r="R795" i="29"/>
  <c r="S795" i="30"/>
  <c r="R795" i="30"/>
  <c r="Q795" i="30"/>
  <c r="P795" i="30"/>
  <c r="O795" i="30"/>
  <c r="N795" i="30"/>
  <c r="R795" i="27"/>
  <c r="N795" i="27"/>
  <c r="Q795" i="27"/>
  <c r="P795" i="27"/>
  <c r="S795" i="27"/>
  <c r="O795" i="27"/>
  <c r="S795" i="28"/>
  <c r="R795" i="28"/>
  <c r="Q795" i="28"/>
  <c r="P795" i="28"/>
  <c r="O795" i="28"/>
  <c r="N795" i="28"/>
  <c r="R795" i="25"/>
  <c r="O795" i="25"/>
  <c r="S795" i="25"/>
  <c r="P795" i="25"/>
  <c r="N795" i="25"/>
  <c r="Q795" i="25"/>
  <c r="S795" i="26"/>
  <c r="R795" i="26"/>
  <c r="Q795" i="26"/>
  <c r="P795" i="26"/>
  <c r="O795" i="26"/>
  <c r="N795" i="26"/>
  <c r="R795" i="23"/>
  <c r="O795" i="23"/>
  <c r="N795" i="23"/>
  <c r="S795" i="23"/>
  <c r="Q795" i="23"/>
  <c r="P795" i="23"/>
  <c r="S795" i="24"/>
  <c r="R795" i="24"/>
  <c r="Q795" i="24"/>
  <c r="P795" i="24"/>
  <c r="O795" i="24"/>
  <c r="N795" i="24"/>
  <c r="S795" i="21"/>
  <c r="Q795" i="21"/>
  <c r="O795" i="21"/>
  <c r="N795" i="21"/>
  <c r="R795" i="21"/>
  <c r="P795" i="21"/>
  <c r="S795" i="22"/>
  <c r="R795" i="22"/>
  <c r="Q795" i="22"/>
  <c r="P795" i="22"/>
  <c r="O795" i="22"/>
  <c r="N795" i="22"/>
  <c r="O795" i="18"/>
  <c r="Q795" i="18"/>
  <c r="N795" i="18"/>
  <c r="R795" i="18"/>
  <c r="P795" i="18"/>
  <c r="S795" i="18"/>
  <c r="N795" i="19"/>
  <c r="S795" i="19"/>
  <c r="R795" i="19"/>
  <c r="Q795" i="19"/>
  <c r="P795" i="19"/>
  <c r="O795" i="19"/>
  <c r="M803" i="18"/>
  <c r="J917" i="15"/>
  <c r="P909" i="15"/>
  <c r="H808" i="9"/>
  <c r="B822" i="15"/>
  <c r="L800" i="11"/>
  <c r="K800" i="11"/>
  <c r="J800" i="11"/>
  <c r="M800" i="11"/>
  <c r="I800" i="11"/>
  <c r="Y795" i="11"/>
  <c r="X795" i="11"/>
  <c r="Z795" i="11"/>
  <c r="AA795" i="11"/>
  <c r="AB795" i="11"/>
  <c r="M800" i="9"/>
  <c r="L800" i="9"/>
  <c r="J800" i="9"/>
  <c r="N800" i="9"/>
  <c r="K800" i="9"/>
  <c r="I800" i="9"/>
  <c r="I801" i="11" a="1"/>
  <c r="X796" i="11" a="1"/>
  <c r="N796" i="19" a="1"/>
  <c r="N796" i="18" a="1"/>
  <c r="N796" i="29" a="1"/>
  <c r="I801" i="9" a="1"/>
  <c r="N796" i="24" a="1"/>
  <c r="N796" i="28" a="1"/>
  <c r="N796" i="26" a="1"/>
  <c r="N796" i="21" a="1"/>
  <c r="N796" i="22" a="1"/>
  <c r="N796" i="27" a="1"/>
  <c r="N796" i="23" a="1"/>
  <c r="N796" i="30" a="1"/>
  <c r="N796" i="25" a="1"/>
  <c r="O910" i="31" l="1"/>
  <c r="N910" i="31"/>
  <c r="W804" i="11"/>
  <c r="J918" i="31"/>
  <c r="L910" i="31"/>
  <c r="C815" i="31"/>
  <c r="M910" i="31"/>
  <c r="K910" i="31"/>
  <c r="G815" i="31"/>
  <c r="F815" i="31"/>
  <c r="D815" i="31"/>
  <c r="E815" i="31"/>
  <c r="E815" i="15"/>
  <c r="N910" i="15"/>
  <c r="H815" i="15"/>
  <c r="F815" i="15"/>
  <c r="C815" i="15"/>
  <c r="D815" i="15"/>
  <c r="M910" i="15"/>
  <c r="O910" i="15"/>
  <c r="K910" i="15"/>
  <c r="L910" i="15"/>
  <c r="G815" i="15"/>
  <c r="N796" i="29"/>
  <c r="R796" i="29"/>
  <c r="S796" i="29"/>
  <c r="Q796" i="29"/>
  <c r="O796" i="29"/>
  <c r="P796" i="29"/>
  <c r="S796" i="30"/>
  <c r="R796" i="30"/>
  <c r="Q796" i="30"/>
  <c r="P796" i="30"/>
  <c r="O796" i="30"/>
  <c r="N796" i="30"/>
  <c r="P796" i="27"/>
  <c r="S796" i="27"/>
  <c r="R796" i="27"/>
  <c r="Q796" i="27"/>
  <c r="N796" i="27"/>
  <c r="O796" i="27"/>
  <c r="Q796" i="28"/>
  <c r="P796" i="28"/>
  <c r="O796" i="28"/>
  <c r="N796" i="28"/>
  <c r="R796" i="28"/>
  <c r="S796" i="28"/>
  <c r="R796" i="25"/>
  <c r="P796" i="25"/>
  <c r="O796" i="25"/>
  <c r="Q796" i="25"/>
  <c r="S796" i="25"/>
  <c r="N796" i="25"/>
  <c r="S796" i="26"/>
  <c r="R796" i="26"/>
  <c r="Q796" i="26"/>
  <c r="P796" i="26"/>
  <c r="O796" i="26"/>
  <c r="N796" i="26"/>
  <c r="S796" i="23"/>
  <c r="R796" i="23"/>
  <c r="O796" i="23"/>
  <c r="Q796" i="23"/>
  <c r="P796" i="23"/>
  <c r="N796" i="23"/>
  <c r="S796" i="24"/>
  <c r="R796" i="24"/>
  <c r="Q796" i="24"/>
  <c r="P796" i="24"/>
  <c r="O796" i="24"/>
  <c r="N796" i="24"/>
  <c r="S796" i="22"/>
  <c r="R796" i="22"/>
  <c r="Q796" i="22"/>
  <c r="P796" i="22"/>
  <c r="O796" i="22"/>
  <c r="N796" i="22"/>
  <c r="S796" i="21"/>
  <c r="Q796" i="21"/>
  <c r="R796" i="21"/>
  <c r="P796" i="21"/>
  <c r="N796" i="21"/>
  <c r="O796" i="21"/>
  <c r="S796" i="19"/>
  <c r="R796" i="19"/>
  <c r="Q796" i="19"/>
  <c r="P796" i="19"/>
  <c r="O796" i="19"/>
  <c r="N796" i="19"/>
  <c r="P796" i="18"/>
  <c r="Q796" i="18"/>
  <c r="O796" i="18"/>
  <c r="R796" i="18"/>
  <c r="S796" i="18"/>
  <c r="N796" i="18"/>
  <c r="M804" i="18"/>
  <c r="J918" i="15"/>
  <c r="H809" i="9"/>
  <c r="B823" i="15"/>
  <c r="P910" i="15"/>
  <c r="M801" i="11"/>
  <c r="K801" i="11"/>
  <c r="J801" i="11"/>
  <c r="I801" i="11"/>
  <c r="L801" i="11"/>
  <c r="X796" i="11"/>
  <c r="Z796" i="11"/>
  <c r="AB796" i="11"/>
  <c r="Y796" i="11"/>
  <c r="AA796" i="11"/>
  <c r="N801" i="9"/>
  <c r="M801" i="9"/>
  <c r="I801" i="9"/>
  <c r="J801" i="9"/>
  <c r="L801" i="9"/>
  <c r="K801" i="9"/>
  <c r="I802" i="11" a="1"/>
  <c r="X797" i="11" a="1"/>
  <c r="N797" i="18" a="1"/>
  <c r="N797" i="21" a="1"/>
  <c r="N797" i="23" a="1"/>
  <c r="N797" i="27" a="1"/>
  <c r="N797" i="24" a="1"/>
  <c r="N797" i="22" a="1"/>
  <c r="I802" i="9" a="1"/>
  <c r="N797" i="28" a="1"/>
  <c r="N797" i="29" a="1"/>
  <c r="N797" i="25" a="1"/>
  <c r="N797" i="19" a="1"/>
  <c r="N797" i="30" a="1"/>
  <c r="N797" i="26" a="1"/>
  <c r="M911" i="31" l="1"/>
  <c r="K911" i="31"/>
  <c r="G816" i="31"/>
  <c r="O911" i="31"/>
  <c r="C816" i="31"/>
  <c r="D816" i="31"/>
  <c r="N911" i="31"/>
  <c r="E816" i="31"/>
  <c r="W805" i="11"/>
  <c r="J919" i="31"/>
  <c r="L911" i="31"/>
  <c r="F816" i="31"/>
  <c r="K911" i="15"/>
  <c r="M911" i="15"/>
  <c r="N911" i="15"/>
  <c r="L911" i="15"/>
  <c r="O911" i="15"/>
  <c r="E816" i="15"/>
  <c r="F816" i="15"/>
  <c r="D816" i="15"/>
  <c r="G816" i="15"/>
  <c r="H816" i="15"/>
  <c r="C816" i="15"/>
  <c r="P797" i="29"/>
  <c r="S797" i="29"/>
  <c r="R797" i="29"/>
  <c r="O797" i="29"/>
  <c r="Q797" i="29"/>
  <c r="N797" i="29"/>
  <c r="S797" i="30"/>
  <c r="R797" i="30"/>
  <c r="Q797" i="30"/>
  <c r="P797" i="30"/>
  <c r="O797" i="30"/>
  <c r="N797" i="30"/>
  <c r="S797" i="27"/>
  <c r="Q797" i="27"/>
  <c r="N797" i="27"/>
  <c r="R797" i="27"/>
  <c r="P797" i="27"/>
  <c r="O797" i="27"/>
  <c r="R797" i="28"/>
  <c r="Q797" i="28"/>
  <c r="P797" i="28"/>
  <c r="O797" i="28"/>
  <c r="S797" i="28"/>
  <c r="N797" i="28"/>
  <c r="S797" i="25"/>
  <c r="O797" i="25"/>
  <c r="Q797" i="25"/>
  <c r="N797" i="25"/>
  <c r="P797" i="25"/>
  <c r="R797" i="25"/>
  <c r="R797" i="26"/>
  <c r="P797" i="26"/>
  <c r="S797" i="26"/>
  <c r="N797" i="26"/>
  <c r="Q797" i="26"/>
  <c r="O797" i="26"/>
  <c r="N797" i="23"/>
  <c r="Q797" i="23"/>
  <c r="S797" i="23"/>
  <c r="R797" i="23"/>
  <c r="O797" i="23"/>
  <c r="P797" i="23"/>
  <c r="R797" i="24"/>
  <c r="Q797" i="24"/>
  <c r="P797" i="24"/>
  <c r="O797" i="24"/>
  <c r="N797" i="24"/>
  <c r="S797" i="24"/>
  <c r="S797" i="21"/>
  <c r="Q797" i="21"/>
  <c r="O797" i="21"/>
  <c r="N797" i="21"/>
  <c r="R797" i="21"/>
  <c r="P797" i="21"/>
  <c r="S797" i="22"/>
  <c r="R797" i="22"/>
  <c r="Q797" i="22"/>
  <c r="P797" i="22"/>
  <c r="O797" i="22"/>
  <c r="N797" i="22"/>
  <c r="O797" i="18"/>
  <c r="N797" i="18"/>
  <c r="P797" i="18"/>
  <c r="R797" i="18"/>
  <c r="Q797" i="18"/>
  <c r="S797" i="18"/>
  <c r="S797" i="19"/>
  <c r="R797" i="19"/>
  <c r="Q797" i="19"/>
  <c r="P797" i="19"/>
  <c r="O797" i="19"/>
  <c r="N797" i="19"/>
  <c r="H810" i="9"/>
  <c r="B824" i="15"/>
  <c r="P911" i="15"/>
  <c r="M805" i="18"/>
  <c r="J919" i="15"/>
  <c r="L802" i="11"/>
  <c r="J802" i="11"/>
  <c r="K802" i="11"/>
  <c r="M802" i="11"/>
  <c r="I802" i="11"/>
  <c r="AA797" i="11"/>
  <c r="Z797" i="11"/>
  <c r="AB797" i="11"/>
  <c r="X797" i="11"/>
  <c r="Y797" i="11"/>
  <c r="L802" i="9"/>
  <c r="M802" i="9"/>
  <c r="K802" i="9"/>
  <c r="I802" i="9"/>
  <c r="J802" i="9"/>
  <c r="N802" i="9"/>
  <c r="I803" i="11" a="1"/>
  <c r="X798" i="11" a="1"/>
  <c r="I803" i="9" a="1"/>
  <c r="N798" i="19" a="1"/>
  <c r="N798" i="22" a="1"/>
  <c r="N798" i="30" a="1"/>
  <c r="N798" i="25" a="1"/>
  <c r="N798" i="28" a="1"/>
  <c r="N798" i="29" a="1"/>
  <c r="N798" i="18" a="1"/>
  <c r="N798" i="26" a="1"/>
  <c r="N798" i="27" a="1"/>
  <c r="N798" i="21" a="1"/>
  <c r="N798" i="24" a="1"/>
  <c r="N798" i="23" a="1"/>
  <c r="M912" i="31" l="1"/>
  <c r="K912" i="31"/>
  <c r="O912" i="31"/>
  <c r="D817" i="31"/>
  <c r="E817" i="31"/>
  <c r="L912" i="31"/>
  <c r="C817" i="31"/>
  <c r="N912" i="31"/>
  <c r="W806" i="11"/>
  <c r="J920" i="31"/>
  <c r="G817" i="31"/>
  <c r="F817" i="31"/>
  <c r="N912" i="15"/>
  <c r="H817" i="15"/>
  <c r="D817" i="15"/>
  <c r="C817" i="15"/>
  <c r="E817" i="15"/>
  <c r="G817" i="15"/>
  <c r="F817" i="15"/>
  <c r="M912" i="15"/>
  <c r="O912" i="15"/>
  <c r="K912" i="15"/>
  <c r="L912" i="15"/>
  <c r="N798" i="29"/>
  <c r="R798" i="29"/>
  <c r="P798" i="29"/>
  <c r="S798" i="29"/>
  <c r="Q798" i="29"/>
  <c r="O798" i="29"/>
  <c r="N798" i="30"/>
  <c r="S798" i="30"/>
  <c r="R798" i="30"/>
  <c r="Q798" i="30"/>
  <c r="P798" i="30"/>
  <c r="O798" i="30"/>
  <c r="S798" i="27"/>
  <c r="N798" i="27"/>
  <c r="Q798" i="27"/>
  <c r="O798" i="27"/>
  <c r="P798" i="27"/>
  <c r="R798" i="27"/>
  <c r="P798" i="28"/>
  <c r="O798" i="28"/>
  <c r="N798" i="28"/>
  <c r="S798" i="28"/>
  <c r="R798" i="28"/>
  <c r="Q798" i="28"/>
  <c r="Q798" i="25"/>
  <c r="O798" i="25"/>
  <c r="N798" i="25"/>
  <c r="P798" i="25"/>
  <c r="R798" i="25"/>
  <c r="S798" i="25"/>
  <c r="S798" i="26"/>
  <c r="Q798" i="26"/>
  <c r="N798" i="26"/>
  <c r="R798" i="26"/>
  <c r="P798" i="26"/>
  <c r="O798" i="26"/>
  <c r="S798" i="23"/>
  <c r="N798" i="23"/>
  <c r="Q798" i="23"/>
  <c r="R798" i="23"/>
  <c r="O798" i="23"/>
  <c r="P798" i="23"/>
  <c r="S798" i="24"/>
  <c r="R798" i="24"/>
  <c r="Q798" i="24"/>
  <c r="O798" i="24"/>
  <c r="P798" i="24"/>
  <c r="N798" i="24"/>
  <c r="S798" i="22"/>
  <c r="R798" i="22"/>
  <c r="P798" i="22"/>
  <c r="N798" i="22"/>
  <c r="Q798" i="22"/>
  <c r="O798" i="22"/>
  <c r="P798" i="21"/>
  <c r="R798" i="21"/>
  <c r="O798" i="21"/>
  <c r="S798" i="21"/>
  <c r="Q798" i="21"/>
  <c r="N798" i="21"/>
  <c r="S798" i="19"/>
  <c r="Q798" i="19"/>
  <c r="R798" i="19"/>
  <c r="P798" i="19"/>
  <c r="O798" i="19"/>
  <c r="N798" i="19"/>
  <c r="O798" i="18"/>
  <c r="N798" i="18"/>
  <c r="R798" i="18"/>
  <c r="S798" i="18"/>
  <c r="Q798" i="18"/>
  <c r="P798" i="18"/>
  <c r="H811" i="9"/>
  <c r="B825" i="15"/>
  <c r="M806" i="18"/>
  <c r="J920" i="15"/>
  <c r="P912" i="15"/>
  <c r="M803" i="11"/>
  <c r="J803" i="11"/>
  <c r="L803" i="11"/>
  <c r="K803" i="11"/>
  <c r="I803" i="11"/>
  <c r="Y798" i="11"/>
  <c r="AB798" i="11"/>
  <c r="AA798" i="11"/>
  <c r="X798" i="11"/>
  <c r="Z798" i="11"/>
  <c r="J803" i="9"/>
  <c r="K803" i="9"/>
  <c r="M803" i="9"/>
  <c r="N803" i="9"/>
  <c r="I803" i="9"/>
  <c r="L803" i="9"/>
  <c r="I804" i="11" a="1"/>
  <c r="X799" i="11" a="1"/>
  <c r="N799" i="26" a="1"/>
  <c r="I804" i="9" a="1"/>
  <c r="N799" i="30" a="1"/>
  <c r="N799" i="25" a="1"/>
  <c r="N799" i="29" a="1"/>
  <c r="N799" i="24" a="1"/>
  <c r="N799" i="23" a="1"/>
  <c r="N799" i="18" a="1"/>
  <c r="N799" i="22" a="1"/>
  <c r="N799" i="27" a="1"/>
  <c r="N799" i="21" a="1"/>
  <c r="N799" i="19" a="1"/>
  <c r="N799" i="28" a="1"/>
  <c r="N913" i="31" l="1"/>
  <c r="F818" i="31"/>
  <c r="M913" i="31"/>
  <c r="K913" i="31"/>
  <c r="C818" i="31"/>
  <c r="L913" i="31"/>
  <c r="D818" i="31"/>
  <c r="G818" i="31"/>
  <c r="O913" i="31"/>
  <c r="E818" i="31"/>
  <c r="W807" i="11"/>
  <c r="J921" i="31"/>
  <c r="L913" i="15"/>
  <c r="E818" i="15"/>
  <c r="K913" i="15"/>
  <c r="F818" i="15"/>
  <c r="G818" i="15"/>
  <c r="D818" i="15"/>
  <c r="C818" i="15"/>
  <c r="H818" i="15"/>
  <c r="M913" i="15"/>
  <c r="O913" i="15"/>
  <c r="N913" i="15"/>
  <c r="S799" i="29"/>
  <c r="Q799" i="29"/>
  <c r="O799" i="29"/>
  <c r="P799" i="29"/>
  <c r="R799" i="29"/>
  <c r="N799" i="29"/>
  <c r="S799" i="30"/>
  <c r="R799" i="30"/>
  <c r="Q799" i="30"/>
  <c r="P799" i="30"/>
  <c r="O799" i="30"/>
  <c r="N799" i="30"/>
  <c r="P799" i="27"/>
  <c r="S799" i="27"/>
  <c r="Q799" i="27"/>
  <c r="R799" i="27"/>
  <c r="O799" i="27"/>
  <c r="N799" i="27"/>
  <c r="S799" i="28"/>
  <c r="R799" i="28"/>
  <c r="Q799" i="28"/>
  <c r="P799" i="28"/>
  <c r="O799" i="28"/>
  <c r="N799" i="28"/>
  <c r="R799" i="25"/>
  <c r="S799" i="25"/>
  <c r="P799" i="25"/>
  <c r="N799" i="25"/>
  <c r="O799" i="25"/>
  <c r="Q799" i="25"/>
  <c r="S799" i="26"/>
  <c r="R799" i="26"/>
  <c r="Q799" i="26"/>
  <c r="P799" i="26"/>
  <c r="O799" i="26"/>
  <c r="N799" i="26"/>
  <c r="N799" i="23"/>
  <c r="S799" i="23"/>
  <c r="O799" i="23"/>
  <c r="Q799" i="23"/>
  <c r="R799" i="23"/>
  <c r="P799" i="23"/>
  <c r="S799" i="24"/>
  <c r="R799" i="24"/>
  <c r="Q799" i="24"/>
  <c r="P799" i="24"/>
  <c r="O799" i="24"/>
  <c r="N799" i="24"/>
  <c r="S799" i="21"/>
  <c r="P799" i="21"/>
  <c r="R799" i="21"/>
  <c r="N799" i="21"/>
  <c r="O799" i="21"/>
  <c r="Q799" i="21"/>
  <c r="S799" i="22"/>
  <c r="R799" i="22"/>
  <c r="Q799" i="22"/>
  <c r="P799" i="22"/>
  <c r="O799" i="22"/>
  <c r="N799" i="22"/>
  <c r="O799" i="18"/>
  <c r="N799" i="18"/>
  <c r="S799" i="18"/>
  <c r="P799" i="18"/>
  <c r="R799" i="18"/>
  <c r="Q799" i="18"/>
  <c r="N799" i="19"/>
  <c r="S799" i="19"/>
  <c r="R799" i="19"/>
  <c r="Q799" i="19"/>
  <c r="P799" i="19"/>
  <c r="O799" i="19"/>
  <c r="M807" i="18"/>
  <c r="J921" i="15"/>
  <c r="H812" i="9"/>
  <c r="B826" i="15"/>
  <c r="P913" i="15"/>
  <c r="L804" i="11"/>
  <c r="J804" i="11"/>
  <c r="K804" i="11"/>
  <c r="M804" i="11"/>
  <c r="I804" i="11"/>
  <c r="AA799" i="11"/>
  <c r="AB799" i="11"/>
  <c r="X799" i="11"/>
  <c r="Y799" i="11"/>
  <c r="Z799" i="11"/>
  <c r="M804" i="9"/>
  <c r="I804" i="9"/>
  <c r="N804" i="9"/>
  <c r="L804" i="9"/>
  <c r="J804" i="9"/>
  <c r="K804" i="9"/>
  <c r="I805" i="11" a="1"/>
  <c r="X800" i="11" a="1"/>
  <c r="N800" i="18" a="1"/>
  <c r="N800" i="22" a="1"/>
  <c r="N800" i="27" a="1"/>
  <c r="N800" i="19" a="1"/>
  <c r="N800" i="23" a="1"/>
  <c r="N800" i="25" a="1"/>
  <c r="I805" i="9" a="1"/>
  <c r="N800" i="24" a="1"/>
  <c r="N800" i="28" a="1"/>
  <c r="N800" i="26" a="1"/>
  <c r="N800" i="21" a="1"/>
  <c r="N800" i="29" a="1"/>
  <c r="N800" i="30" a="1"/>
  <c r="M914" i="31" l="1"/>
  <c r="L914" i="31"/>
  <c r="K914" i="31"/>
  <c r="N914" i="31"/>
  <c r="C819" i="31"/>
  <c r="E819" i="31"/>
  <c r="D819" i="31"/>
  <c r="F819" i="31"/>
  <c r="W808" i="11"/>
  <c r="J922" i="31"/>
  <c r="O914" i="31"/>
  <c r="G819" i="31"/>
  <c r="O914" i="15"/>
  <c r="F819" i="15"/>
  <c r="H819" i="15"/>
  <c r="L914" i="15"/>
  <c r="G819" i="15"/>
  <c r="M914" i="15"/>
  <c r="D819" i="15"/>
  <c r="N914" i="15"/>
  <c r="K914" i="15"/>
  <c r="E819" i="15"/>
  <c r="C819" i="15"/>
  <c r="Q800" i="29"/>
  <c r="S800" i="29"/>
  <c r="P800" i="29"/>
  <c r="O800" i="29"/>
  <c r="R800" i="29"/>
  <c r="N800" i="29"/>
  <c r="S800" i="30"/>
  <c r="R800" i="30"/>
  <c r="Q800" i="30"/>
  <c r="P800" i="30"/>
  <c r="O800" i="30"/>
  <c r="N800" i="30"/>
  <c r="Q800" i="27"/>
  <c r="R800" i="27"/>
  <c r="N800" i="27"/>
  <c r="S800" i="27"/>
  <c r="O800" i="27"/>
  <c r="P800" i="27"/>
  <c r="S800" i="28"/>
  <c r="R800" i="28"/>
  <c r="Q800" i="28"/>
  <c r="P800" i="28"/>
  <c r="O800" i="28"/>
  <c r="N800" i="28"/>
  <c r="S800" i="25"/>
  <c r="Q800" i="25"/>
  <c r="O800" i="25"/>
  <c r="N800" i="25"/>
  <c r="R800" i="25"/>
  <c r="P800" i="25"/>
  <c r="S800" i="26"/>
  <c r="R800" i="26"/>
  <c r="Q800" i="26"/>
  <c r="P800" i="26"/>
  <c r="O800" i="26"/>
  <c r="N800" i="26"/>
  <c r="Q800" i="23"/>
  <c r="R800" i="23"/>
  <c r="N800" i="23"/>
  <c r="S800" i="23"/>
  <c r="P800" i="23"/>
  <c r="O800" i="23"/>
  <c r="S800" i="24"/>
  <c r="R800" i="24"/>
  <c r="Q800" i="24"/>
  <c r="P800" i="24"/>
  <c r="O800" i="24"/>
  <c r="N800" i="24"/>
  <c r="P800" i="22"/>
  <c r="O800" i="22"/>
  <c r="N800" i="22"/>
  <c r="S800" i="22"/>
  <c r="R800" i="22"/>
  <c r="Q800" i="22"/>
  <c r="O800" i="21"/>
  <c r="R800" i="21"/>
  <c r="S800" i="21"/>
  <c r="Q800" i="21"/>
  <c r="P800" i="21"/>
  <c r="N800" i="21"/>
  <c r="S800" i="19"/>
  <c r="R800" i="19"/>
  <c r="Q800" i="19"/>
  <c r="P800" i="19"/>
  <c r="O800" i="19"/>
  <c r="N800" i="19"/>
  <c r="R800" i="18"/>
  <c r="S800" i="18"/>
  <c r="N800" i="18"/>
  <c r="O800" i="18"/>
  <c r="Q800" i="18"/>
  <c r="P800" i="18"/>
  <c r="H813" i="9"/>
  <c r="B827" i="15"/>
  <c r="M808" i="18"/>
  <c r="J922" i="15"/>
  <c r="P914" i="15"/>
  <c r="J805" i="11"/>
  <c r="M805" i="11"/>
  <c r="K805" i="11"/>
  <c r="L805" i="11"/>
  <c r="I805" i="11"/>
  <c r="X800" i="11"/>
  <c r="AB800" i="11"/>
  <c r="AA800" i="11"/>
  <c r="Z800" i="11"/>
  <c r="Y800" i="11"/>
  <c r="I805" i="9"/>
  <c r="N805" i="9"/>
  <c r="L805" i="9"/>
  <c r="M805" i="9"/>
  <c r="K805" i="9"/>
  <c r="J805" i="9"/>
  <c r="I806" i="11" a="1"/>
  <c r="X801" i="11" a="1"/>
  <c r="N801" i="30" a="1"/>
  <c r="N801" i="26" a="1"/>
  <c r="N801" i="18" a="1"/>
  <c r="N801" i="29" a="1"/>
  <c r="N801" i="27" a="1"/>
  <c r="N801" i="28" a="1"/>
  <c r="N801" i="23" a="1"/>
  <c r="N801" i="22" a="1"/>
  <c r="N801" i="21" a="1"/>
  <c r="N801" i="25" a="1"/>
  <c r="I806" i="9" a="1"/>
  <c r="N801" i="19" a="1"/>
  <c r="N801" i="24" a="1"/>
  <c r="M915" i="31" l="1"/>
  <c r="C820" i="31"/>
  <c r="G820" i="31"/>
  <c r="K915" i="31"/>
  <c r="F820" i="31"/>
  <c r="W809" i="11"/>
  <c r="J923" i="31"/>
  <c r="N915" i="31"/>
  <c r="O915" i="31"/>
  <c r="L915" i="31"/>
  <c r="D820" i="31"/>
  <c r="E820" i="31"/>
  <c r="K915" i="15"/>
  <c r="O915" i="15"/>
  <c r="L915" i="15"/>
  <c r="N915" i="15"/>
  <c r="F820" i="15"/>
  <c r="H820" i="15"/>
  <c r="M915" i="15"/>
  <c r="C820" i="15"/>
  <c r="D820" i="15"/>
  <c r="E820" i="15"/>
  <c r="G820" i="15"/>
  <c r="R801" i="29"/>
  <c r="S801" i="29"/>
  <c r="P801" i="29"/>
  <c r="N801" i="29"/>
  <c r="Q801" i="29"/>
  <c r="O801" i="29"/>
  <c r="S801" i="30"/>
  <c r="R801" i="30"/>
  <c r="Q801" i="30"/>
  <c r="P801" i="30"/>
  <c r="O801" i="30"/>
  <c r="N801" i="30"/>
  <c r="R801" i="27"/>
  <c r="O801" i="27"/>
  <c r="S801" i="27"/>
  <c r="Q801" i="27"/>
  <c r="N801" i="27"/>
  <c r="P801" i="27"/>
  <c r="R801" i="28"/>
  <c r="Q801" i="28"/>
  <c r="P801" i="28"/>
  <c r="O801" i="28"/>
  <c r="S801" i="28"/>
  <c r="N801" i="28"/>
  <c r="S801" i="25"/>
  <c r="N801" i="25"/>
  <c r="O801" i="25"/>
  <c r="R801" i="25"/>
  <c r="Q801" i="25"/>
  <c r="P801" i="25"/>
  <c r="R801" i="26"/>
  <c r="P801" i="26"/>
  <c r="O801" i="26"/>
  <c r="S801" i="26"/>
  <c r="Q801" i="26"/>
  <c r="N801" i="26"/>
  <c r="N801" i="23"/>
  <c r="O801" i="23"/>
  <c r="S801" i="23"/>
  <c r="Q801" i="23"/>
  <c r="R801" i="23"/>
  <c r="P801" i="23"/>
  <c r="S801" i="24"/>
  <c r="R801" i="24"/>
  <c r="Q801" i="24"/>
  <c r="P801" i="24"/>
  <c r="O801" i="24"/>
  <c r="N801" i="24"/>
  <c r="R801" i="21"/>
  <c r="Q801" i="21"/>
  <c r="S801" i="21"/>
  <c r="O801" i="21"/>
  <c r="P801" i="21"/>
  <c r="N801" i="21"/>
  <c r="S801" i="22"/>
  <c r="R801" i="22"/>
  <c r="Q801" i="22"/>
  <c r="P801" i="22"/>
  <c r="O801" i="22"/>
  <c r="N801" i="22"/>
  <c r="P801" i="18"/>
  <c r="N801" i="18"/>
  <c r="Q801" i="18"/>
  <c r="O801" i="18"/>
  <c r="S801" i="18"/>
  <c r="R801" i="18"/>
  <c r="S801" i="19"/>
  <c r="R801" i="19"/>
  <c r="Q801" i="19"/>
  <c r="P801" i="19"/>
  <c r="O801" i="19"/>
  <c r="N801" i="19"/>
  <c r="M809" i="18"/>
  <c r="J923" i="15"/>
  <c r="H814" i="9"/>
  <c r="B828" i="15"/>
  <c r="P915" i="15"/>
  <c r="J806" i="11"/>
  <c r="M806" i="11"/>
  <c r="I806" i="11"/>
  <c r="L806" i="11"/>
  <c r="K806" i="11"/>
  <c r="X801" i="11"/>
  <c r="Z801" i="11"/>
  <c r="AB801" i="11"/>
  <c r="AA801" i="11"/>
  <c r="Y801" i="11"/>
  <c r="I806" i="9"/>
  <c r="L806" i="9"/>
  <c r="N806" i="9"/>
  <c r="K806" i="9"/>
  <c r="M806" i="9"/>
  <c r="J806" i="9"/>
  <c r="I807" i="11" a="1"/>
  <c r="X802" i="11" a="1"/>
  <c r="N802" i="25" a="1"/>
  <c r="N802" i="29" a="1"/>
  <c r="I807" i="9" a="1"/>
  <c r="N802" i="18" a="1"/>
  <c r="N802" i="26" a="1"/>
  <c r="N802" i="19" a="1"/>
  <c r="N802" i="23" a="1"/>
  <c r="N802" i="27" a="1"/>
  <c r="N802" i="30" a="1"/>
  <c r="N802" i="22" a="1"/>
  <c r="N802" i="24" a="1"/>
  <c r="N802" i="28" a="1"/>
  <c r="N802" i="21" a="1"/>
  <c r="N916" i="31" l="1"/>
  <c r="K916" i="31"/>
  <c r="F821" i="31"/>
  <c r="L916" i="31"/>
  <c r="O916" i="31"/>
  <c r="M916" i="31"/>
  <c r="C821" i="31"/>
  <c r="G821" i="31"/>
  <c r="D821" i="31"/>
  <c r="W810" i="11"/>
  <c r="J924" i="31"/>
  <c r="E821" i="31"/>
  <c r="K916" i="15"/>
  <c r="M916" i="15"/>
  <c r="G821" i="15"/>
  <c r="H821" i="15"/>
  <c r="F821" i="15"/>
  <c r="C821" i="15"/>
  <c r="N916" i="15"/>
  <c r="L916" i="15"/>
  <c r="E821" i="15"/>
  <c r="O916" i="15"/>
  <c r="D821" i="15"/>
  <c r="S802" i="29"/>
  <c r="N802" i="29"/>
  <c r="Q802" i="29"/>
  <c r="O802" i="29"/>
  <c r="R802" i="29"/>
  <c r="P802" i="29"/>
  <c r="N802" i="30"/>
  <c r="S802" i="30"/>
  <c r="R802" i="30"/>
  <c r="Q802" i="30"/>
  <c r="P802" i="30"/>
  <c r="O802" i="30"/>
  <c r="Q802" i="27"/>
  <c r="S802" i="27"/>
  <c r="P802" i="27"/>
  <c r="N802" i="27"/>
  <c r="R802" i="27"/>
  <c r="O802" i="27"/>
  <c r="P802" i="28"/>
  <c r="O802" i="28"/>
  <c r="N802" i="28"/>
  <c r="S802" i="28"/>
  <c r="R802" i="28"/>
  <c r="Q802" i="28"/>
  <c r="O802" i="25"/>
  <c r="Q802" i="25"/>
  <c r="S802" i="25"/>
  <c r="P802" i="25"/>
  <c r="N802" i="25"/>
  <c r="R802" i="25"/>
  <c r="S802" i="26"/>
  <c r="Q802" i="26"/>
  <c r="N802" i="26"/>
  <c r="R802" i="26"/>
  <c r="P802" i="26"/>
  <c r="O802" i="26"/>
  <c r="O802" i="23"/>
  <c r="R802" i="23"/>
  <c r="Q802" i="23"/>
  <c r="N802" i="23"/>
  <c r="S802" i="23"/>
  <c r="P802" i="23"/>
  <c r="P802" i="24"/>
  <c r="O802" i="24"/>
  <c r="N802" i="24"/>
  <c r="S802" i="24"/>
  <c r="R802" i="24"/>
  <c r="Q802" i="24"/>
  <c r="S802" i="22"/>
  <c r="R802" i="22"/>
  <c r="P802" i="22"/>
  <c r="N802" i="22"/>
  <c r="Q802" i="22"/>
  <c r="O802" i="22"/>
  <c r="R802" i="21"/>
  <c r="S802" i="21"/>
  <c r="P802" i="21"/>
  <c r="N802" i="21"/>
  <c r="Q802" i="21"/>
  <c r="O802" i="21"/>
  <c r="S802" i="19"/>
  <c r="Q802" i="19"/>
  <c r="P802" i="19"/>
  <c r="O802" i="19"/>
  <c r="N802" i="19"/>
  <c r="R802" i="19"/>
  <c r="O802" i="18"/>
  <c r="S802" i="18"/>
  <c r="N802" i="18"/>
  <c r="R802" i="18"/>
  <c r="Q802" i="18"/>
  <c r="P802" i="18"/>
  <c r="M810" i="18"/>
  <c r="J924" i="15"/>
  <c r="H815" i="9"/>
  <c r="B829" i="15"/>
  <c r="P916" i="15"/>
  <c r="M807" i="11"/>
  <c r="I807" i="11"/>
  <c r="K807" i="11"/>
  <c r="J807" i="11"/>
  <c r="L807" i="11"/>
  <c r="X802" i="11"/>
  <c r="Z802" i="11"/>
  <c r="AB802" i="11"/>
  <c r="AA802" i="11"/>
  <c r="Y802" i="11"/>
  <c r="J807" i="9"/>
  <c r="I807" i="9"/>
  <c r="N807" i="9"/>
  <c r="M807" i="9"/>
  <c r="K807" i="9"/>
  <c r="L807" i="9"/>
  <c r="I808" i="11" a="1"/>
  <c r="X803" i="11" a="1"/>
  <c r="N803" i="22" a="1"/>
  <c r="N803" i="29" a="1"/>
  <c r="N803" i="23" a="1"/>
  <c r="N803" i="18" a="1"/>
  <c r="N803" i="26" a="1"/>
  <c r="N803" i="21" a="1"/>
  <c r="N803" i="19" a="1"/>
  <c r="N803" i="25" a="1"/>
  <c r="N803" i="30" a="1"/>
  <c r="N803" i="27" a="1"/>
  <c r="N803" i="28" a="1"/>
  <c r="I808" i="9" a="1"/>
  <c r="N803" i="24" a="1"/>
  <c r="M917" i="31" l="1"/>
  <c r="K917" i="31"/>
  <c r="N917" i="31"/>
  <c r="E822" i="31"/>
  <c r="G822" i="31"/>
  <c r="D822" i="31"/>
  <c r="F822" i="31"/>
  <c r="O917" i="31"/>
  <c r="L917" i="31"/>
  <c r="C822" i="31"/>
  <c r="W811" i="11"/>
  <c r="J925" i="31"/>
  <c r="N917" i="15"/>
  <c r="M917" i="15"/>
  <c r="O917" i="15"/>
  <c r="H822" i="15"/>
  <c r="L917" i="15"/>
  <c r="D822" i="15"/>
  <c r="E822" i="15"/>
  <c r="G822" i="15"/>
  <c r="K917" i="15"/>
  <c r="F822" i="15"/>
  <c r="C822" i="15"/>
  <c r="R803" i="29"/>
  <c r="Q803" i="29"/>
  <c r="N803" i="29"/>
  <c r="S803" i="29"/>
  <c r="P803" i="29"/>
  <c r="O803" i="29"/>
  <c r="S803" i="30"/>
  <c r="R803" i="30"/>
  <c r="Q803" i="30"/>
  <c r="P803" i="30"/>
  <c r="O803" i="30"/>
  <c r="N803" i="30"/>
  <c r="R803" i="27"/>
  <c r="P803" i="27"/>
  <c r="N803" i="27"/>
  <c r="Q803" i="27"/>
  <c r="S803" i="27"/>
  <c r="O803" i="27"/>
  <c r="S803" i="28"/>
  <c r="R803" i="28"/>
  <c r="Q803" i="28"/>
  <c r="P803" i="28"/>
  <c r="O803" i="28"/>
  <c r="N803" i="28"/>
  <c r="S803" i="25"/>
  <c r="P803" i="25"/>
  <c r="Q803" i="25"/>
  <c r="R803" i="25"/>
  <c r="N803" i="25"/>
  <c r="O803" i="25"/>
  <c r="S803" i="26"/>
  <c r="R803" i="26"/>
  <c r="Q803" i="26"/>
  <c r="P803" i="26"/>
  <c r="O803" i="26"/>
  <c r="N803" i="26"/>
  <c r="Q803" i="23"/>
  <c r="R803" i="23"/>
  <c r="N803" i="23"/>
  <c r="S803" i="23"/>
  <c r="O803" i="23"/>
  <c r="P803" i="23"/>
  <c r="S803" i="24"/>
  <c r="R803" i="24"/>
  <c r="Q803" i="24"/>
  <c r="P803" i="24"/>
  <c r="O803" i="24"/>
  <c r="N803" i="24"/>
  <c r="S803" i="21"/>
  <c r="P803" i="21"/>
  <c r="R803" i="21"/>
  <c r="O803" i="21"/>
  <c r="N803" i="21"/>
  <c r="Q803" i="21"/>
  <c r="S803" i="22"/>
  <c r="R803" i="22"/>
  <c r="Q803" i="22"/>
  <c r="P803" i="22"/>
  <c r="O803" i="22"/>
  <c r="N803" i="22"/>
  <c r="R803" i="18"/>
  <c r="Q803" i="18"/>
  <c r="P803" i="18"/>
  <c r="O803" i="18"/>
  <c r="N803" i="18"/>
  <c r="S803" i="18"/>
  <c r="N803" i="19"/>
  <c r="S803" i="19"/>
  <c r="R803" i="19"/>
  <c r="Q803" i="19"/>
  <c r="P803" i="19"/>
  <c r="O803" i="19"/>
  <c r="M811" i="18"/>
  <c r="J925" i="15"/>
  <c r="P917" i="15"/>
  <c r="H816" i="9"/>
  <c r="B830" i="15"/>
  <c r="I808" i="11"/>
  <c r="M808" i="11"/>
  <c r="K808" i="11"/>
  <c r="L808" i="11"/>
  <c r="J808" i="11"/>
  <c r="X803" i="11"/>
  <c r="AB803" i="11"/>
  <c r="Y803" i="11"/>
  <c r="AA803" i="11"/>
  <c r="Z803" i="11"/>
  <c r="N808" i="9"/>
  <c r="J808" i="9"/>
  <c r="L808" i="9"/>
  <c r="K808" i="9"/>
  <c r="I808" i="9"/>
  <c r="M808" i="9"/>
  <c r="I809" i="11" a="1"/>
  <c r="X804" i="11" a="1"/>
  <c r="N804" i="26" a="1"/>
  <c r="N804" i="21" a="1"/>
  <c r="I809" i="9" a="1"/>
  <c r="N804" i="24" a="1"/>
  <c r="N804" i="23" a="1"/>
  <c r="N804" i="29" a="1"/>
  <c r="N804" i="18" a="1"/>
  <c r="N804" i="27" a="1"/>
  <c r="N804" i="22" a="1"/>
  <c r="N804" i="30" a="1"/>
  <c r="N804" i="25" a="1"/>
  <c r="N804" i="28" a="1"/>
  <c r="N804" i="19" a="1"/>
  <c r="M918" i="31" l="1"/>
  <c r="N918" i="31"/>
  <c r="F823" i="31"/>
  <c r="D823" i="31"/>
  <c r="L918" i="31"/>
  <c r="G823" i="31"/>
  <c r="W812" i="11"/>
  <c r="J926" i="31"/>
  <c r="O918" i="31"/>
  <c r="C823" i="31"/>
  <c r="E823" i="31"/>
  <c r="K918" i="31"/>
  <c r="L918" i="15"/>
  <c r="M918" i="15"/>
  <c r="D823" i="15"/>
  <c r="G823" i="15"/>
  <c r="C823" i="15"/>
  <c r="E823" i="15"/>
  <c r="F823" i="15"/>
  <c r="K918" i="15"/>
  <c r="O918" i="15"/>
  <c r="H823" i="15"/>
  <c r="N918" i="15"/>
  <c r="O804" i="29"/>
  <c r="N804" i="29"/>
  <c r="P804" i="29"/>
  <c r="R804" i="29"/>
  <c r="S804" i="29"/>
  <c r="Q804" i="29"/>
  <c r="S804" i="30"/>
  <c r="R804" i="30"/>
  <c r="Q804" i="30"/>
  <c r="P804" i="30"/>
  <c r="O804" i="30"/>
  <c r="N804" i="30"/>
  <c r="Q804" i="27"/>
  <c r="O804" i="27"/>
  <c r="P804" i="27"/>
  <c r="R804" i="27"/>
  <c r="S804" i="27"/>
  <c r="N804" i="27"/>
  <c r="S804" i="28"/>
  <c r="R804" i="28"/>
  <c r="P804" i="28"/>
  <c r="N804" i="28"/>
  <c r="Q804" i="28"/>
  <c r="O804" i="28"/>
  <c r="R804" i="25"/>
  <c r="P804" i="25"/>
  <c r="N804" i="25"/>
  <c r="S804" i="25"/>
  <c r="Q804" i="25"/>
  <c r="O804" i="25"/>
  <c r="S804" i="26"/>
  <c r="R804" i="26"/>
  <c r="Q804" i="26"/>
  <c r="P804" i="26"/>
  <c r="O804" i="26"/>
  <c r="N804" i="26"/>
  <c r="O804" i="23"/>
  <c r="Q804" i="23"/>
  <c r="R804" i="23"/>
  <c r="N804" i="23"/>
  <c r="S804" i="23"/>
  <c r="P804" i="23"/>
  <c r="S804" i="24"/>
  <c r="R804" i="24"/>
  <c r="Q804" i="24"/>
  <c r="P804" i="24"/>
  <c r="O804" i="24"/>
  <c r="N804" i="24"/>
  <c r="S804" i="22"/>
  <c r="R804" i="22"/>
  <c r="Q804" i="22"/>
  <c r="P804" i="22"/>
  <c r="O804" i="22"/>
  <c r="N804" i="22"/>
  <c r="R804" i="21"/>
  <c r="O804" i="21"/>
  <c r="N804" i="21"/>
  <c r="S804" i="21"/>
  <c r="P804" i="21"/>
  <c r="Q804" i="21"/>
  <c r="R804" i="18"/>
  <c r="O804" i="18"/>
  <c r="S804" i="18"/>
  <c r="P804" i="18"/>
  <c r="N804" i="18"/>
  <c r="Q804" i="18"/>
  <c r="S804" i="19"/>
  <c r="R804" i="19"/>
  <c r="Q804" i="19"/>
  <c r="P804" i="19"/>
  <c r="O804" i="19"/>
  <c r="N804" i="19"/>
  <c r="H817" i="9"/>
  <c r="B831" i="15"/>
  <c r="P918" i="15"/>
  <c r="M812" i="18"/>
  <c r="J926" i="15"/>
  <c r="J809" i="11"/>
  <c r="L809" i="11"/>
  <c r="K809" i="11"/>
  <c r="I809" i="11"/>
  <c r="M809" i="11"/>
  <c r="AA804" i="11"/>
  <c r="Z804" i="11"/>
  <c r="X804" i="11"/>
  <c r="Y804" i="11"/>
  <c r="AB804" i="11"/>
  <c r="M809" i="9"/>
  <c r="J809" i="9"/>
  <c r="L809" i="9"/>
  <c r="I809" i="9"/>
  <c r="K809" i="9"/>
  <c r="N809" i="9"/>
  <c r="I810" i="11" a="1"/>
  <c r="X805" i="11" a="1"/>
  <c r="N805" i="29" a="1"/>
  <c r="N805" i="26" a="1"/>
  <c r="I810" i="9" a="1"/>
  <c r="N805" i="28" a="1"/>
  <c r="N805" i="23" a="1"/>
  <c r="N805" i="21" a="1"/>
  <c r="N805" i="25" a="1"/>
  <c r="N805" i="30" a="1"/>
  <c r="N805" i="24" a="1"/>
  <c r="N805" i="19" a="1"/>
  <c r="N805" i="22" a="1"/>
  <c r="N805" i="27" a="1"/>
  <c r="N805" i="18" a="1"/>
  <c r="O919" i="31" l="1"/>
  <c r="F824" i="31"/>
  <c r="E824" i="31"/>
  <c r="N919" i="31"/>
  <c r="C824" i="31"/>
  <c r="L919" i="31"/>
  <c r="W813" i="11"/>
  <c r="J927" i="31"/>
  <c r="M919" i="31"/>
  <c r="G824" i="31"/>
  <c r="K919" i="31"/>
  <c r="D824" i="31"/>
  <c r="N919" i="15"/>
  <c r="K919" i="15"/>
  <c r="E824" i="15"/>
  <c r="H824" i="15"/>
  <c r="D824" i="15"/>
  <c r="L919" i="15"/>
  <c r="M919" i="15"/>
  <c r="G824" i="15"/>
  <c r="C824" i="15"/>
  <c r="F824" i="15"/>
  <c r="O919" i="15"/>
  <c r="R805" i="29"/>
  <c r="N805" i="29"/>
  <c r="S805" i="29"/>
  <c r="P805" i="29"/>
  <c r="Q805" i="29"/>
  <c r="O805" i="29"/>
  <c r="S805" i="30"/>
  <c r="R805" i="30"/>
  <c r="Q805" i="30"/>
  <c r="P805" i="30"/>
  <c r="O805" i="30"/>
  <c r="N805" i="30"/>
  <c r="O805" i="27"/>
  <c r="R805" i="27"/>
  <c r="P805" i="27"/>
  <c r="S805" i="27"/>
  <c r="N805" i="27"/>
  <c r="Q805" i="27"/>
  <c r="R805" i="28"/>
  <c r="Q805" i="28"/>
  <c r="P805" i="28"/>
  <c r="O805" i="28"/>
  <c r="S805" i="28"/>
  <c r="N805" i="28"/>
  <c r="S805" i="25"/>
  <c r="P805" i="25"/>
  <c r="R805" i="25"/>
  <c r="Q805" i="25"/>
  <c r="N805" i="25"/>
  <c r="O805" i="25"/>
  <c r="S805" i="26"/>
  <c r="R805" i="26"/>
  <c r="P805" i="26"/>
  <c r="O805" i="26"/>
  <c r="Q805" i="26"/>
  <c r="N805" i="26"/>
  <c r="S805" i="23"/>
  <c r="Q805" i="23"/>
  <c r="N805" i="23"/>
  <c r="R805" i="23"/>
  <c r="P805" i="23"/>
  <c r="O805" i="23"/>
  <c r="S805" i="24"/>
  <c r="R805" i="24"/>
  <c r="Q805" i="24"/>
  <c r="P805" i="24"/>
  <c r="O805" i="24"/>
  <c r="N805" i="24"/>
  <c r="R805" i="21"/>
  <c r="Q805" i="21"/>
  <c r="S805" i="21"/>
  <c r="P805" i="21"/>
  <c r="O805" i="21"/>
  <c r="N805" i="21"/>
  <c r="S805" i="22"/>
  <c r="R805" i="22"/>
  <c r="Q805" i="22"/>
  <c r="P805" i="22"/>
  <c r="O805" i="22"/>
  <c r="N805" i="22"/>
  <c r="S805" i="19"/>
  <c r="R805" i="19"/>
  <c r="Q805" i="19"/>
  <c r="P805" i="19"/>
  <c r="O805" i="19"/>
  <c r="N805" i="19"/>
  <c r="Q805" i="18"/>
  <c r="O805" i="18"/>
  <c r="S805" i="18"/>
  <c r="P805" i="18"/>
  <c r="N805" i="18"/>
  <c r="R805" i="18"/>
  <c r="H818" i="9"/>
  <c r="B832" i="15"/>
  <c r="M813" i="18"/>
  <c r="J927" i="15"/>
  <c r="P919" i="15"/>
  <c r="J810" i="11"/>
  <c r="I810" i="11"/>
  <c r="K810" i="11"/>
  <c r="M810" i="11"/>
  <c r="L810" i="11"/>
  <c r="AA805" i="11"/>
  <c r="Y805" i="11"/>
  <c r="AB805" i="11"/>
  <c r="Z805" i="11"/>
  <c r="X805" i="11"/>
  <c r="L810" i="9"/>
  <c r="J810" i="9"/>
  <c r="M810" i="9"/>
  <c r="N810" i="9"/>
  <c r="K810" i="9"/>
  <c r="I810" i="9"/>
  <c r="I811" i="11" a="1"/>
  <c r="X806" i="11" a="1"/>
  <c r="N806" i="26" a="1"/>
  <c r="N806" i="27" a="1"/>
  <c r="N806" i="24" a="1"/>
  <c r="N806" i="28" a="1"/>
  <c r="N806" i="21" a="1"/>
  <c r="I811" i="9" a="1"/>
  <c r="N806" i="19" a="1"/>
  <c r="N806" i="30" a="1"/>
  <c r="N806" i="25" a="1"/>
  <c r="N806" i="29" a="1"/>
  <c r="N806" i="18" a="1"/>
  <c r="N806" i="23" a="1"/>
  <c r="N806" i="22" a="1"/>
  <c r="O920" i="31" l="1"/>
  <c r="L920" i="31"/>
  <c r="W814" i="11"/>
  <c r="J928" i="31"/>
  <c r="M920" i="31"/>
  <c r="N920" i="31"/>
  <c r="E825" i="31"/>
  <c r="K920" i="31"/>
  <c r="C825" i="31"/>
  <c r="D825" i="31"/>
  <c r="F825" i="31"/>
  <c r="G825" i="31"/>
  <c r="M920" i="15"/>
  <c r="N920" i="15"/>
  <c r="D825" i="15"/>
  <c r="F825" i="15"/>
  <c r="K920" i="15"/>
  <c r="L920" i="15"/>
  <c r="H825" i="15"/>
  <c r="O920" i="15"/>
  <c r="C825" i="15"/>
  <c r="E825" i="15"/>
  <c r="G825" i="15"/>
  <c r="S806" i="29"/>
  <c r="Q806" i="29"/>
  <c r="O806" i="29"/>
  <c r="R806" i="29"/>
  <c r="P806" i="29"/>
  <c r="N806" i="29"/>
  <c r="N806" i="30"/>
  <c r="S806" i="30"/>
  <c r="R806" i="30"/>
  <c r="Q806" i="30"/>
  <c r="P806" i="30"/>
  <c r="O806" i="30"/>
  <c r="Q806" i="27"/>
  <c r="N806" i="27"/>
  <c r="P806" i="27"/>
  <c r="O806" i="27"/>
  <c r="R806" i="27"/>
  <c r="S806" i="27"/>
  <c r="P806" i="28"/>
  <c r="O806" i="28"/>
  <c r="N806" i="28"/>
  <c r="S806" i="28"/>
  <c r="R806" i="28"/>
  <c r="Q806" i="28"/>
  <c r="R806" i="25"/>
  <c r="O806" i="25"/>
  <c r="S806" i="25"/>
  <c r="Q806" i="25"/>
  <c r="P806" i="25"/>
  <c r="N806" i="25"/>
  <c r="S806" i="26"/>
  <c r="Q806" i="26"/>
  <c r="N806" i="26"/>
  <c r="R806" i="26"/>
  <c r="P806" i="26"/>
  <c r="O806" i="26"/>
  <c r="P806" i="23"/>
  <c r="S806" i="23"/>
  <c r="Q806" i="23"/>
  <c r="O806" i="23"/>
  <c r="R806" i="23"/>
  <c r="N806" i="23"/>
  <c r="S806" i="24"/>
  <c r="R806" i="24"/>
  <c r="Q806" i="24"/>
  <c r="P806" i="24"/>
  <c r="O806" i="24"/>
  <c r="N806" i="24"/>
  <c r="S806" i="22"/>
  <c r="R806" i="22"/>
  <c r="P806" i="22"/>
  <c r="N806" i="22"/>
  <c r="Q806" i="22"/>
  <c r="O806" i="22"/>
  <c r="S806" i="21"/>
  <c r="P806" i="21"/>
  <c r="R806" i="21"/>
  <c r="Q806" i="21"/>
  <c r="N806" i="21"/>
  <c r="O806" i="21"/>
  <c r="P806" i="18"/>
  <c r="N806" i="18"/>
  <c r="S806" i="18"/>
  <c r="R806" i="18"/>
  <c r="O806" i="18"/>
  <c r="Q806" i="18"/>
  <c r="S806" i="19"/>
  <c r="Q806" i="19"/>
  <c r="R806" i="19"/>
  <c r="P806" i="19"/>
  <c r="O806" i="19"/>
  <c r="N806" i="19"/>
  <c r="M814" i="18"/>
  <c r="J928" i="15"/>
  <c r="H819" i="9"/>
  <c r="B833" i="15"/>
  <c r="P920" i="15"/>
  <c r="L811" i="11"/>
  <c r="M811" i="11"/>
  <c r="K811" i="11"/>
  <c r="I811" i="11"/>
  <c r="J811" i="11"/>
  <c r="Y806" i="11"/>
  <c r="AA806" i="11"/>
  <c r="Z806" i="11"/>
  <c r="X806" i="11"/>
  <c r="AB806" i="11"/>
  <c r="I811" i="9"/>
  <c r="J811" i="9"/>
  <c r="M811" i="9"/>
  <c r="K811" i="9"/>
  <c r="L811" i="9"/>
  <c r="N811" i="9"/>
  <c r="I812" i="11" a="1"/>
  <c r="X807" i="11" a="1"/>
  <c r="N807" i="27" a="1"/>
  <c r="N807" i="30" a="1"/>
  <c r="N807" i="19" a="1"/>
  <c r="N807" i="24" a="1"/>
  <c r="N807" i="29" a="1"/>
  <c r="N807" i="26" a="1"/>
  <c r="N807" i="18" a="1"/>
  <c r="I812" i="9" a="1"/>
  <c r="N807" i="25" a="1"/>
  <c r="N807" i="22" a="1"/>
  <c r="N807" i="28" a="1"/>
  <c r="N807" i="21" a="1"/>
  <c r="N807" i="23" a="1"/>
  <c r="M921" i="31" l="1"/>
  <c r="N921" i="31"/>
  <c r="D826" i="31"/>
  <c r="C826" i="31"/>
  <c r="O921" i="31"/>
  <c r="W815" i="11"/>
  <c r="J929" i="31"/>
  <c r="K921" i="31"/>
  <c r="E826" i="31"/>
  <c r="G826" i="31"/>
  <c r="L921" i="31"/>
  <c r="F826" i="31"/>
  <c r="N921" i="15"/>
  <c r="K921" i="15"/>
  <c r="M921" i="15"/>
  <c r="C826" i="15"/>
  <c r="H826" i="15"/>
  <c r="F826" i="15"/>
  <c r="E826" i="15"/>
  <c r="D826" i="15"/>
  <c r="L921" i="15"/>
  <c r="O921" i="15"/>
  <c r="G826" i="15"/>
  <c r="S807" i="29"/>
  <c r="R807" i="29"/>
  <c r="P807" i="29"/>
  <c r="O807" i="29"/>
  <c r="Q807" i="29"/>
  <c r="N807" i="29"/>
  <c r="S807" i="30"/>
  <c r="R807" i="30"/>
  <c r="Q807" i="30"/>
  <c r="P807" i="30"/>
  <c r="O807" i="30"/>
  <c r="N807" i="30"/>
  <c r="R807" i="27"/>
  <c r="S807" i="27"/>
  <c r="P807" i="27"/>
  <c r="N807" i="27"/>
  <c r="Q807" i="27"/>
  <c r="O807" i="27"/>
  <c r="S807" i="28"/>
  <c r="R807" i="28"/>
  <c r="Q807" i="28"/>
  <c r="P807" i="28"/>
  <c r="O807" i="28"/>
  <c r="N807" i="28"/>
  <c r="R807" i="25"/>
  <c r="O807" i="25"/>
  <c r="Q807" i="25"/>
  <c r="N807" i="25"/>
  <c r="S807" i="25"/>
  <c r="P807" i="25"/>
  <c r="S807" i="26"/>
  <c r="R807" i="26"/>
  <c r="Q807" i="26"/>
  <c r="P807" i="26"/>
  <c r="O807" i="26"/>
  <c r="N807" i="26"/>
  <c r="Q807" i="23"/>
  <c r="S807" i="23"/>
  <c r="R807" i="23"/>
  <c r="P807" i="23"/>
  <c r="N807" i="23"/>
  <c r="O807" i="23"/>
  <c r="S807" i="24"/>
  <c r="R807" i="24"/>
  <c r="Q807" i="24"/>
  <c r="P807" i="24"/>
  <c r="O807" i="24"/>
  <c r="N807" i="24"/>
  <c r="S807" i="21"/>
  <c r="P807" i="21"/>
  <c r="R807" i="21"/>
  <c r="N807" i="21"/>
  <c r="O807" i="21"/>
  <c r="Q807" i="21"/>
  <c r="S807" i="22"/>
  <c r="R807" i="22"/>
  <c r="Q807" i="22"/>
  <c r="P807" i="22"/>
  <c r="O807" i="22"/>
  <c r="N807" i="22"/>
  <c r="S807" i="19"/>
  <c r="R807" i="19"/>
  <c r="Q807" i="19"/>
  <c r="P807" i="19"/>
  <c r="O807" i="19"/>
  <c r="N807" i="19"/>
  <c r="Q807" i="18"/>
  <c r="N807" i="18"/>
  <c r="S807" i="18"/>
  <c r="O807" i="18"/>
  <c r="P807" i="18"/>
  <c r="R807" i="18"/>
  <c r="M815" i="18"/>
  <c r="J929" i="15"/>
  <c r="H820" i="9"/>
  <c r="B834" i="15"/>
  <c r="P921" i="15"/>
  <c r="J812" i="11"/>
  <c r="K812" i="11"/>
  <c r="M812" i="11"/>
  <c r="I812" i="11"/>
  <c r="L812" i="11"/>
  <c r="X807" i="11"/>
  <c r="AB807" i="11"/>
  <c r="Z807" i="11"/>
  <c r="AA807" i="11"/>
  <c r="Y807" i="11"/>
  <c r="L812" i="9"/>
  <c r="I812" i="9"/>
  <c r="K812" i="9"/>
  <c r="N812" i="9"/>
  <c r="J812" i="9"/>
  <c r="M812" i="9"/>
  <c r="I813" i="11" a="1"/>
  <c r="X808" i="11" a="1"/>
  <c r="N808" i="30" a="1"/>
  <c r="N808" i="28" a="1"/>
  <c r="N808" i="24" a="1"/>
  <c r="N808" i="25" a="1"/>
  <c r="N808" i="27" a="1"/>
  <c r="N808" i="18" a="1"/>
  <c r="N808" i="19" a="1"/>
  <c r="N808" i="29" a="1"/>
  <c r="N808" i="22" a="1"/>
  <c r="N808" i="21" a="1"/>
  <c r="N808" i="26" a="1"/>
  <c r="N808" i="23" a="1"/>
  <c r="I813" i="9" a="1"/>
  <c r="L922" i="31" l="1"/>
  <c r="M922" i="31"/>
  <c r="O922" i="31"/>
  <c r="K922" i="31"/>
  <c r="G827" i="31"/>
  <c r="E827" i="31"/>
  <c r="D827" i="31"/>
  <c r="F827" i="31"/>
  <c r="C827" i="31"/>
  <c r="W816" i="11"/>
  <c r="J930" i="31"/>
  <c r="N922" i="31"/>
  <c r="M922" i="15"/>
  <c r="G827" i="15"/>
  <c r="K922" i="15"/>
  <c r="H827" i="15"/>
  <c r="N922" i="15"/>
  <c r="F827" i="15"/>
  <c r="O922" i="15"/>
  <c r="D827" i="15"/>
  <c r="E827" i="15"/>
  <c r="C827" i="15"/>
  <c r="L922" i="15"/>
  <c r="O808" i="29"/>
  <c r="P808" i="29"/>
  <c r="S808" i="29"/>
  <c r="Q808" i="29"/>
  <c r="R808" i="29"/>
  <c r="N808" i="29"/>
  <c r="S808" i="30"/>
  <c r="R808" i="30"/>
  <c r="Q808" i="30"/>
  <c r="P808" i="30"/>
  <c r="O808" i="30"/>
  <c r="N808" i="30"/>
  <c r="S808" i="27"/>
  <c r="P808" i="27"/>
  <c r="N808" i="27"/>
  <c r="R808" i="27"/>
  <c r="Q808" i="27"/>
  <c r="O808" i="27"/>
  <c r="S808" i="28"/>
  <c r="R808" i="28"/>
  <c r="Q808" i="28"/>
  <c r="P808" i="28"/>
  <c r="O808" i="28"/>
  <c r="N808" i="28"/>
  <c r="Q808" i="25"/>
  <c r="R808" i="25"/>
  <c r="S808" i="25"/>
  <c r="N808" i="25"/>
  <c r="P808" i="25"/>
  <c r="O808" i="25"/>
  <c r="S808" i="26"/>
  <c r="R808" i="26"/>
  <c r="Q808" i="26"/>
  <c r="P808" i="26"/>
  <c r="O808" i="26"/>
  <c r="N808" i="26"/>
  <c r="S808" i="23"/>
  <c r="O808" i="23"/>
  <c r="R808" i="23"/>
  <c r="P808" i="23"/>
  <c r="N808" i="23"/>
  <c r="Q808" i="23"/>
  <c r="S808" i="24"/>
  <c r="R808" i="24"/>
  <c r="Q808" i="24"/>
  <c r="P808" i="24"/>
  <c r="O808" i="24"/>
  <c r="N808" i="24"/>
  <c r="N808" i="22"/>
  <c r="S808" i="22"/>
  <c r="R808" i="22"/>
  <c r="Q808" i="22"/>
  <c r="P808" i="22"/>
  <c r="O808" i="22"/>
  <c r="S808" i="21"/>
  <c r="R808" i="21"/>
  <c r="Q808" i="21"/>
  <c r="P808" i="21"/>
  <c r="N808" i="21"/>
  <c r="O808" i="21"/>
  <c r="O808" i="18"/>
  <c r="R808" i="18"/>
  <c r="P808" i="18"/>
  <c r="S808" i="18"/>
  <c r="Q808" i="18"/>
  <c r="N808" i="18"/>
  <c r="S808" i="19"/>
  <c r="R808" i="19"/>
  <c r="Q808" i="19"/>
  <c r="P808" i="19"/>
  <c r="O808" i="19"/>
  <c r="N808" i="19"/>
  <c r="P922" i="15"/>
  <c r="H821" i="9"/>
  <c r="B835" i="15"/>
  <c r="M816" i="18"/>
  <c r="J930" i="15"/>
  <c r="J813" i="11"/>
  <c r="L813" i="11"/>
  <c r="M813" i="11"/>
  <c r="I813" i="11"/>
  <c r="K813" i="11"/>
  <c r="Z808" i="11"/>
  <c r="AA808" i="11"/>
  <c r="Y808" i="11"/>
  <c r="AB808" i="11"/>
  <c r="X808" i="11"/>
  <c r="N813" i="9"/>
  <c r="L813" i="9"/>
  <c r="M813" i="9"/>
  <c r="I813" i="9"/>
  <c r="J813" i="9"/>
  <c r="K813" i="9"/>
  <c r="I814" i="11" a="1"/>
  <c r="X809" i="11" a="1"/>
  <c r="N809" i="21" a="1"/>
  <c r="N809" i="25" a="1"/>
  <c r="N809" i="19" a="1"/>
  <c r="N809" i="24" a="1"/>
  <c r="N809" i="23" a="1"/>
  <c r="N809" i="30" a="1"/>
  <c r="N809" i="27" a="1"/>
  <c r="N809" i="29" a="1"/>
  <c r="N809" i="22" a="1"/>
  <c r="I814" i="9" a="1"/>
  <c r="N809" i="26" a="1"/>
  <c r="N809" i="18" a="1"/>
  <c r="N809" i="28" a="1"/>
  <c r="K923" i="31" l="1"/>
  <c r="O923" i="31"/>
  <c r="L923" i="31"/>
  <c r="N923" i="31"/>
  <c r="D828" i="31"/>
  <c r="W817" i="11"/>
  <c r="J931" i="31"/>
  <c r="M923" i="31"/>
  <c r="E828" i="31"/>
  <c r="G828" i="31"/>
  <c r="F828" i="31"/>
  <c r="C828" i="31"/>
  <c r="M923" i="15"/>
  <c r="G828" i="15"/>
  <c r="E828" i="15"/>
  <c r="C828" i="15"/>
  <c r="O923" i="15"/>
  <c r="L923" i="15"/>
  <c r="H828" i="15"/>
  <c r="K923" i="15"/>
  <c r="F828" i="15"/>
  <c r="N923" i="15"/>
  <c r="D828" i="15"/>
  <c r="Q809" i="29"/>
  <c r="S809" i="29"/>
  <c r="N809" i="29"/>
  <c r="O809" i="29"/>
  <c r="P809" i="29"/>
  <c r="R809" i="29"/>
  <c r="S809" i="30"/>
  <c r="R809" i="30"/>
  <c r="Q809" i="30"/>
  <c r="P809" i="30"/>
  <c r="O809" i="30"/>
  <c r="N809" i="30"/>
  <c r="O809" i="27"/>
  <c r="S809" i="27"/>
  <c r="Q809" i="27"/>
  <c r="R809" i="27"/>
  <c r="P809" i="27"/>
  <c r="N809" i="27"/>
  <c r="S809" i="28"/>
  <c r="R809" i="28"/>
  <c r="Q809" i="28"/>
  <c r="P809" i="28"/>
  <c r="O809" i="28"/>
  <c r="N809" i="28"/>
  <c r="S809" i="25"/>
  <c r="R809" i="25"/>
  <c r="P809" i="25"/>
  <c r="N809" i="25"/>
  <c r="Q809" i="25"/>
  <c r="O809" i="25"/>
  <c r="S809" i="26"/>
  <c r="R809" i="26"/>
  <c r="P809" i="26"/>
  <c r="O809" i="26"/>
  <c r="Q809" i="26"/>
  <c r="N809" i="26"/>
  <c r="S809" i="23"/>
  <c r="R809" i="23"/>
  <c r="O809" i="23"/>
  <c r="P809" i="23"/>
  <c r="N809" i="23"/>
  <c r="Q809" i="23"/>
  <c r="S809" i="24"/>
  <c r="R809" i="24"/>
  <c r="Q809" i="24"/>
  <c r="P809" i="24"/>
  <c r="O809" i="24"/>
  <c r="N809" i="24"/>
  <c r="R809" i="21"/>
  <c r="N809" i="21"/>
  <c r="S809" i="21"/>
  <c r="Q809" i="21"/>
  <c r="P809" i="21"/>
  <c r="O809" i="21"/>
  <c r="S809" i="22"/>
  <c r="R809" i="22"/>
  <c r="Q809" i="22"/>
  <c r="P809" i="22"/>
  <c r="O809" i="22"/>
  <c r="N809" i="22"/>
  <c r="S809" i="19"/>
  <c r="R809" i="19"/>
  <c r="Q809" i="19"/>
  <c r="P809" i="19"/>
  <c r="O809" i="19"/>
  <c r="N809" i="19"/>
  <c r="N809" i="18"/>
  <c r="O809" i="18"/>
  <c r="R809" i="18"/>
  <c r="Q809" i="18"/>
  <c r="P809" i="18"/>
  <c r="S809" i="18"/>
  <c r="H822" i="9"/>
  <c r="B836" i="15"/>
  <c r="P923" i="15"/>
  <c r="M817" i="18"/>
  <c r="J931" i="15"/>
  <c r="K814" i="11"/>
  <c r="J814" i="11"/>
  <c r="L814" i="11"/>
  <c r="I814" i="11"/>
  <c r="M814" i="11"/>
  <c r="AA809" i="11"/>
  <c r="X809" i="11"/>
  <c r="AB809" i="11"/>
  <c r="Y809" i="11"/>
  <c r="Z809" i="11"/>
  <c r="M814" i="9"/>
  <c r="N814" i="9"/>
  <c r="L814" i="9"/>
  <c r="J814" i="9"/>
  <c r="K814" i="9"/>
  <c r="I814" i="9"/>
  <c r="I815" i="11" a="1"/>
  <c r="X810" i="11" a="1"/>
  <c r="N810" i="27" a="1"/>
  <c r="N810" i="25" a="1"/>
  <c r="N810" i="28" a="1"/>
  <c r="I815" i="9" a="1"/>
  <c r="N810" i="18" a="1"/>
  <c r="N810" i="29" a="1"/>
  <c r="N810" i="23" a="1"/>
  <c r="N810" i="26" a="1"/>
  <c r="N810" i="22" a="1"/>
  <c r="N810" i="24" a="1"/>
  <c r="N810" i="19" a="1"/>
  <c r="N810" i="30" a="1"/>
  <c r="N810" i="21" a="1"/>
  <c r="M924" i="31" l="1"/>
  <c r="F829" i="31"/>
  <c r="L924" i="31"/>
  <c r="C829" i="31"/>
  <c r="O924" i="31"/>
  <c r="K924" i="31"/>
  <c r="E829" i="31"/>
  <c r="N924" i="31"/>
  <c r="G829" i="31"/>
  <c r="W818" i="11"/>
  <c r="J932" i="31"/>
  <c r="D829" i="31"/>
  <c r="N924" i="15"/>
  <c r="L924" i="15"/>
  <c r="H829" i="15"/>
  <c r="G829" i="15"/>
  <c r="K924" i="15"/>
  <c r="E829" i="15"/>
  <c r="D829" i="15"/>
  <c r="O924" i="15"/>
  <c r="F829" i="15"/>
  <c r="M924" i="15"/>
  <c r="C829" i="15"/>
  <c r="S810" i="29"/>
  <c r="R810" i="29"/>
  <c r="P810" i="29"/>
  <c r="N810" i="29"/>
  <c r="Q810" i="29"/>
  <c r="O810" i="29"/>
  <c r="N810" i="30"/>
  <c r="S810" i="30"/>
  <c r="R810" i="30"/>
  <c r="Q810" i="30"/>
  <c r="P810" i="30"/>
  <c r="O810" i="30"/>
  <c r="R810" i="27"/>
  <c r="S810" i="27"/>
  <c r="P810" i="27"/>
  <c r="N810" i="27"/>
  <c r="O810" i="27"/>
  <c r="Q810" i="27"/>
  <c r="P810" i="28"/>
  <c r="O810" i="28"/>
  <c r="N810" i="28"/>
  <c r="S810" i="28"/>
  <c r="R810" i="28"/>
  <c r="Q810" i="28"/>
  <c r="S810" i="25"/>
  <c r="R810" i="25"/>
  <c r="N810" i="25"/>
  <c r="P810" i="25"/>
  <c r="O810" i="25"/>
  <c r="Q810" i="25"/>
  <c r="S810" i="26"/>
  <c r="Q810" i="26"/>
  <c r="N810" i="26"/>
  <c r="O810" i="26"/>
  <c r="R810" i="26"/>
  <c r="P810" i="26"/>
  <c r="S810" i="23"/>
  <c r="O810" i="23"/>
  <c r="N810" i="23"/>
  <c r="Q810" i="23"/>
  <c r="R810" i="23"/>
  <c r="P810" i="23"/>
  <c r="S810" i="24"/>
  <c r="R810" i="24"/>
  <c r="Q810" i="24"/>
  <c r="P810" i="24"/>
  <c r="O810" i="24"/>
  <c r="N810" i="24"/>
  <c r="S810" i="22"/>
  <c r="R810" i="22"/>
  <c r="P810" i="22"/>
  <c r="N810" i="22"/>
  <c r="Q810" i="22"/>
  <c r="O810" i="22"/>
  <c r="Q810" i="21"/>
  <c r="P810" i="21"/>
  <c r="S810" i="21"/>
  <c r="N810" i="21"/>
  <c r="O810" i="21"/>
  <c r="R810" i="21"/>
  <c r="P810" i="18"/>
  <c r="Q810" i="18"/>
  <c r="S810" i="18"/>
  <c r="R810" i="18"/>
  <c r="O810" i="18"/>
  <c r="N810" i="18"/>
  <c r="S810" i="19"/>
  <c r="Q810" i="19"/>
  <c r="R810" i="19"/>
  <c r="P810" i="19"/>
  <c r="O810" i="19"/>
  <c r="N810" i="19"/>
  <c r="H823" i="9"/>
  <c r="B837" i="15"/>
  <c r="P924" i="15"/>
  <c r="M818" i="18"/>
  <c r="J932" i="15"/>
  <c r="K815" i="11"/>
  <c r="J815" i="11"/>
  <c r="I815" i="11"/>
  <c r="M815" i="11"/>
  <c r="L815" i="11"/>
  <c r="AA810" i="11"/>
  <c r="Z810" i="11"/>
  <c r="X810" i="11"/>
  <c r="AB810" i="11"/>
  <c r="Y810" i="11"/>
  <c r="I815" i="9"/>
  <c r="K815" i="9"/>
  <c r="M815" i="9"/>
  <c r="L815" i="9"/>
  <c r="J815" i="9"/>
  <c r="N815" i="9"/>
  <c r="I816" i="11" a="1"/>
  <c r="X811" i="11" a="1"/>
  <c r="N811" i="22" a="1"/>
  <c r="N811" i="19" a="1"/>
  <c r="N811" i="18" a="1"/>
  <c r="N811" i="25" a="1"/>
  <c r="N811" i="27" a="1"/>
  <c r="N811" i="29" a="1"/>
  <c r="N811" i="23" a="1"/>
  <c r="N811" i="24" a="1"/>
  <c r="N811" i="30" a="1"/>
  <c r="N811" i="28" a="1"/>
  <c r="I816" i="9" a="1"/>
  <c r="N811" i="21" a="1"/>
  <c r="N811" i="26" a="1"/>
  <c r="N925" i="31" l="1"/>
  <c r="E830" i="31"/>
  <c r="O925" i="31"/>
  <c r="M925" i="31"/>
  <c r="G830" i="31"/>
  <c r="C830" i="31"/>
  <c r="L925" i="31"/>
  <c r="W819" i="11"/>
  <c r="J933" i="31"/>
  <c r="D830" i="31"/>
  <c r="F830" i="31"/>
  <c r="K925" i="31"/>
  <c r="K925" i="15"/>
  <c r="O925" i="15"/>
  <c r="L925" i="15"/>
  <c r="M925" i="15"/>
  <c r="E830" i="15"/>
  <c r="H830" i="15"/>
  <c r="G830" i="15"/>
  <c r="N925" i="15"/>
  <c r="C830" i="15"/>
  <c r="F830" i="15"/>
  <c r="D830" i="15"/>
  <c r="Q811" i="29"/>
  <c r="R811" i="29"/>
  <c r="P811" i="29"/>
  <c r="N811" i="29"/>
  <c r="S811" i="29"/>
  <c r="O811" i="29"/>
  <c r="S811" i="30"/>
  <c r="R811" i="30"/>
  <c r="Q811" i="30"/>
  <c r="P811" i="30"/>
  <c r="O811" i="30"/>
  <c r="N811" i="30"/>
  <c r="S811" i="27"/>
  <c r="P811" i="27"/>
  <c r="N811" i="27"/>
  <c r="Q811" i="27"/>
  <c r="R811" i="27"/>
  <c r="O811" i="27"/>
  <c r="S811" i="28"/>
  <c r="R811" i="28"/>
  <c r="Q811" i="28"/>
  <c r="P811" i="28"/>
  <c r="O811" i="28"/>
  <c r="N811" i="28"/>
  <c r="O811" i="25"/>
  <c r="P811" i="25"/>
  <c r="R811" i="25"/>
  <c r="N811" i="25"/>
  <c r="S811" i="25"/>
  <c r="Q811" i="25"/>
  <c r="S811" i="26"/>
  <c r="R811" i="26"/>
  <c r="Q811" i="26"/>
  <c r="P811" i="26"/>
  <c r="O811" i="26"/>
  <c r="N811" i="26"/>
  <c r="N811" i="23"/>
  <c r="R811" i="23"/>
  <c r="P811" i="23"/>
  <c r="S811" i="23"/>
  <c r="Q811" i="23"/>
  <c r="O811" i="23"/>
  <c r="S811" i="24"/>
  <c r="R811" i="24"/>
  <c r="Q811" i="24"/>
  <c r="P811" i="24"/>
  <c r="O811" i="24"/>
  <c r="N811" i="24"/>
  <c r="R811" i="21"/>
  <c r="S811" i="21"/>
  <c r="P811" i="21"/>
  <c r="Q811" i="21"/>
  <c r="O811" i="21"/>
  <c r="N811" i="21"/>
  <c r="S811" i="22"/>
  <c r="R811" i="22"/>
  <c r="Q811" i="22"/>
  <c r="P811" i="22"/>
  <c r="O811" i="22"/>
  <c r="N811" i="22"/>
  <c r="S811" i="19"/>
  <c r="R811" i="19"/>
  <c r="Q811" i="19"/>
  <c r="P811" i="19"/>
  <c r="O811" i="19"/>
  <c r="N811" i="19"/>
  <c r="Q811" i="18"/>
  <c r="P811" i="18"/>
  <c r="N811" i="18"/>
  <c r="R811" i="18"/>
  <c r="S811" i="18"/>
  <c r="O811" i="18"/>
  <c r="M819" i="18"/>
  <c r="J933" i="15"/>
  <c r="H824" i="9"/>
  <c r="B838" i="15"/>
  <c r="P925" i="15"/>
  <c r="M816" i="11"/>
  <c r="L816" i="11"/>
  <c r="J816" i="11"/>
  <c r="I816" i="11"/>
  <c r="K816" i="11"/>
  <c r="AA811" i="11"/>
  <c r="Z811" i="11"/>
  <c r="Y811" i="11"/>
  <c r="X811" i="11"/>
  <c r="AB811" i="11"/>
  <c r="N816" i="9"/>
  <c r="L816" i="9"/>
  <c r="K816" i="9"/>
  <c r="I816" i="9"/>
  <c r="M816" i="9"/>
  <c r="J816" i="9"/>
  <c r="I817" i="11" a="1"/>
  <c r="X812" i="11" a="1"/>
  <c r="N812" i="19" a="1"/>
  <c r="N812" i="25" a="1"/>
  <c r="N812" i="24" a="1"/>
  <c r="N812" i="22" a="1"/>
  <c r="N812" i="23" a="1"/>
  <c r="I817" i="9" a="1"/>
  <c r="N812" i="26" a="1"/>
  <c r="N812" i="27" a="1"/>
  <c r="N812" i="30" a="1"/>
  <c r="N812" i="18" a="1"/>
  <c r="N812" i="21" a="1"/>
  <c r="N812" i="29" a="1"/>
  <c r="N812" i="28" a="1"/>
  <c r="C831" i="31" l="1"/>
  <c r="M926" i="31"/>
  <c r="O926" i="31"/>
  <c r="K926" i="31"/>
  <c r="L926" i="31"/>
  <c r="N926" i="31"/>
  <c r="E831" i="31"/>
  <c r="D831" i="31"/>
  <c r="F831" i="31"/>
  <c r="G831" i="31"/>
  <c r="W820" i="11"/>
  <c r="J934" i="31"/>
  <c r="L926" i="15"/>
  <c r="O926" i="15"/>
  <c r="K926" i="15"/>
  <c r="N926" i="15"/>
  <c r="H831" i="15"/>
  <c r="E831" i="15"/>
  <c r="D831" i="15"/>
  <c r="M926" i="15"/>
  <c r="G831" i="15"/>
  <c r="C831" i="15"/>
  <c r="F831" i="15"/>
  <c r="P812" i="29"/>
  <c r="R812" i="29"/>
  <c r="S812" i="29"/>
  <c r="Q812" i="29"/>
  <c r="N812" i="29"/>
  <c r="O812" i="29"/>
  <c r="S812" i="30"/>
  <c r="R812" i="30"/>
  <c r="Q812" i="30"/>
  <c r="P812" i="30"/>
  <c r="O812" i="30"/>
  <c r="N812" i="30"/>
  <c r="Q812" i="27"/>
  <c r="R812" i="27"/>
  <c r="N812" i="27"/>
  <c r="O812" i="27"/>
  <c r="S812" i="27"/>
  <c r="P812" i="27"/>
  <c r="S812" i="28"/>
  <c r="R812" i="28"/>
  <c r="Q812" i="28"/>
  <c r="P812" i="28"/>
  <c r="O812" i="28"/>
  <c r="N812" i="28"/>
  <c r="S812" i="25"/>
  <c r="P812" i="25"/>
  <c r="N812" i="25"/>
  <c r="Q812" i="25"/>
  <c r="O812" i="25"/>
  <c r="R812" i="25"/>
  <c r="S812" i="26"/>
  <c r="R812" i="26"/>
  <c r="Q812" i="26"/>
  <c r="P812" i="26"/>
  <c r="O812" i="26"/>
  <c r="N812" i="26"/>
  <c r="R812" i="23"/>
  <c r="O812" i="23"/>
  <c r="N812" i="23"/>
  <c r="S812" i="23"/>
  <c r="P812" i="23"/>
  <c r="Q812" i="23"/>
  <c r="R812" i="24"/>
  <c r="Q812" i="24"/>
  <c r="P812" i="24"/>
  <c r="O812" i="24"/>
  <c r="N812" i="24"/>
  <c r="S812" i="24"/>
  <c r="S812" i="22"/>
  <c r="R812" i="22"/>
  <c r="Q812" i="22"/>
  <c r="P812" i="22"/>
  <c r="O812" i="22"/>
  <c r="N812" i="22"/>
  <c r="S812" i="21"/>
  <c r="Q812" i="21"/>
  <c r="O812" i="21"/>
  <c r="R812" i="21"/>
  <c r="N812" i="21"/>
  <c r="P812" i="21"/>
  <c r="R812" i="18"/>
  <c r="Q812" i="18"/>
  <c r="P812" i="18"/>
  <c r="S812" i="18"/>
  <c r="O812" i="18"/>
  <c r="N812" i="18"/>
  <c r="S812" i="19"/>
  <c r="R812" i="19"/>
  <c r="Q812" i="19"/>
  <c r="P812" i="19"/>
  <c r="O812" i="19"/>
  <c r="N812" i="19"/>
  <c r="H825" i="9"/>
  <c r="B839" i="15"/>
  <c r="M820" i="18"/>
  <c r="J934" i="15"/>
  <c r="P926" i="15"/>
  <c r="I817" i="11"/>
  <c r="M817" i="11"/>
  <c r="L817" i="11"/>
  <c r="K817" i="11"/>
  <c r="J817" i="11"/>
  <c r="X812" i="11"/>
  <c r="AB812" i="11"/>
  <c r="Y812" i="11"/>
  <c r="AA812" i="11"/>
  <c r="Z812" i="11"/>
  <c r="J817" i="9"/>
  <c r="M817" i="9"/>
  <c r="L817" i="9"/>
  <c r="K817" i="9"/>
  <c r="I817" i="9"/>
  <c r="N817" i="9"/>
  <c r="I818" i="11" a="1"/>
  <c r="X813" i="11" a="1"/>
  <c r="N813" i="26" a="1"/>
  <c r="N813" i="22" a="1"/>
  <c r="I818" i="9" a="1"/>
  <c r="N813" i="21" a="1"/>
  <c r="N813" i="27" a="1"/>
  <c r="N813" i="25" a="1"/>
  <c r="N813" i="28" a="1"/>
  <c r="N813" i="19" a="1"/>
  <c r="N813" i="18" a="1"/>
  <c r="N813" i="24" a="1"/>
  <c r="N813" i="23" a="1"/>
  <c r="N813" i="30" a="1"/>
  <c r="N813" i="29" a="1"/>
  <c r="M927" i="31" l="1"/>
  <c r="N927" i="31"/>
  <c r="D832" i="31"/>
  <c r="O927" i="31"/>
  <c r="E832" i="31"/>
  <c r="F832" i="31"/>
  <c r="W821" i="11"/>
  <c r="J935" i="31"/>
  <c r="K927" i="31"/>
  <c r="G832" i="31"/>
  <c r="C832" i="31"/>
  <c r="L927" i="31"/>
  <c r="N927" i="15"/>
  <c r="C832" i="15"/>
  <c r="O927" i="15"/>
  <c r="D832" i="15"/>
  <c r="L927" i="15"/>
  <c r="M927" i="15"/>
  <c r="E832" i="15"/>
  <c r="G832" i="15"/>
  <c r="K927" i="15"/>
  <c r="H832" i="15"/>
  <c r="F832" i="15"/>
  <c r="O813" i="29"/>
  <c r="Q813" i="29"/>
  <c r="R813" i="29"/>
  <c r="P813" i="29"/>
  <c r="S813" i="29"/>
  <c r="N813" i="29"/>
  <c r="S813" i="30"/>
  <c r="R813" i="30"/>
  <c r="Q813" i="30"/>
  <c r="P813" i="30"/>
  <c r="O813" i="30"/>
  <c r="N813" i="30"/>
  <c r="S813" i="27"/>
  <c r="P813" i="27"/>
  <c r="O813" i="27"/>
  <c r="R813" i="27"/>
  <c r="N813" i="27"/>
  <c r="Q813" i="27"/>
  <c r="S813" i="28"/>
  <c r="R813" i="28"/>
  <c r="Q813" i="28"/>
  <c r="P813" i="28"/>
  <c r="O813" i="28"/>
  <c r="N813" i="28"/>
  <c r="Q813" i="25"/>
  <c r="N813" i="25"/>
  <c r="R813" i="25"/>
  <c r="S813" i="25"/>
  <c r="P813" i="25"/>
  <c r="O813" i="25"/>
  <c r="S813" i="26"/>
  <c r="R813" i="26"/>
  <c r="P813" i="26"/>
  <c r="O813" i="26"/>
  <c r="Q813" i="26"/>
  <c r="N813" i="26"/>
  <c r="Q813" i="23"/>
  <c r="S813" i="23"/>
  <c r="N813" i="23"/>
  <c r="P813" i="23"/>
  <c r="R813" i="23"/>
  <c r="O813" i="23"/>
  <c r="S813" i="24"/>
  <c r="R813" i="24"/>
  <c r="Q813" i="24"/>
  <c r="P813" i="24"/>
  <c r="O813" i="24"/>
  <c r="N813" i="24"/>
  <c r="R813" i="21"/>
  <c r="P813" i="21"/>
  <c r="O813" i="21"/>
  <c r="N813" i="21"/>
  <c r="S813" i="21"/>
  <c r="Q813" i="21"/>
  <c r="S813" i="22"/>
  <c r="R813" i="22"/>
  <c r="Q813" i="22"/>
  <c r="P813" i="22"/>
  <c r="O813" i="22"/>
  <c r="N813" i="22"/>
  <c r="S813" i="19"/>
  <c r="R813" i="19"/>
  <c r="Q813" i="19"/>
  <c r="P813" i="19"/>
  <c r="O813" i="19"/>
  <c r="N813" i="19"/>
  <c r="O813" i="18"/>
  <c r="N813" i="18"/>
  <c r="S813" i="18"/>
  <c r="Q813" i="18"/>
  <c r="P813" i="18"/>
  <c r="R813" i="18"/>
  <c r="H826" i="9"/>
  <c r="B840" i="15"/>
  <c r="M821" i="18"/>
  <c r="J935" i="15"/>
  <c r="P927" i="15"/>
  <c r="L818" i="11"/>
  <c r="J818" i="11"/>
  <c r="M818" i="11"/>
  <c r="K818" i="11"/>
  <c r="I818" i="11"/>
  <c r="AA813" i="11"/>
  <c r="X813" i="11"/>
  <c r="AB813" i="11"/>
  <c r="Z813" i="11"/>
  <c r="Y813" i="11"/>
  <c r="L818" i="9"/>
  <c r="M818" i="9"/>
  <c r="N818" i="9"/>
  <c r="I818" i="9"/>
  <c r="K818" i="9"/>
  <c r="J818" i="9"/>
  <c r="I819" i="11" a="1"/>
  <c r="X814" i="11" a="1"/>
  <c r="N814" i="25" a="1"/>
  <c r="N814" i="26" a="1"/>
  <c r="I819" i="9" a="1"/>
  <c r="N814" i="22" a="1"/>
  <c r="N814" i="23" a="1"/>
  <c r="N814" i="18" a="1"/>
  <c r="N814" i="30" a="1"/>
  <c r="N814" i="27" a="1"/>
  <c r="N814" i="29" a="1"/>
  <c r="N814" i="24" a="1"/>
  <c r="N814" i="19" a="1"/>
  <c r="N814" i="28" a="1"/>
  <c r="N814" i="21" a="1"/>
  <c r="E833" i="31" l="1"/>
  <c r="D833" i="31"/>
  <c r="M928" i="31"/>
  <c r="W822" i="11"/>
  <c r="J936" i="31"/>
  <c r="O928" i="31"/>
  <c r="C833" i="31"/>
  <c r="F833" i="31"/>
  <c r="G833" i="31"/>
  <c r="L928" i="31"/>
  <c r="K928" i="31"/>
  <c r="N928" i="31"/>
  <c r="M928" i="15"/>
  <c r="N928" i="15"/>
  <c r="E833" i="15"/>
  <c r="G833" i="15"/>
  <c r="F833" i="15"/>
  <c r="K928" i="15"/>
  <c r="L928" i="15"/>
  <c r="H833" i="15"/>
  <c r="O928" i="15"/>
  <c r="D833" i="15"/>
  <c r="C833" i="15"/>
  <c r="S814" i="29"/>
  <c r="R814" i="29"/>
  <c r="P814" i="29"/>
  <c r="Q814" i="29"/>
  <c r="O814" i="29"/>
  <c r="N814" i="29"/>
  <c r="N814" i="30"/>
  <c r="S814" i="30"/>
  <c r="R814" i="30"/>
  <c r="Q814" i="30"/>
  <c r="O814" i="30"/>
  <c r="P814" i="30"/>
  <c r="O814" i="27"/>
  <c r="R814" i="27"/>
  <c r="P814" i="27"/>
  <c r="Q814" i="27"/>
  <c r="S814" i="27"/>
  <c r="N814" i="27"/>
  <c r="P814" i="28"/>
  <c r="O814" i="28"/>
  <c r="N814" i="28"/>
  <c r="S814" i="28"/>
  <c r="R814" i="28"/>
  <c r="Q814" i="28"/>
  <c r="R814" i="25"/>
  <c r="N814" i="25"/>
  <c r="S814" i="25"/>
  <c r="P814" i="25"/>
  <c r="O814" i="25"/>
  <c r="Q814" i="25"/>
  <c r="S814" i="26"/>
  <c r="Q814" i="26"/>
  <c r="N814" i="26"/>
  <c r="R814" i="26"/>
  <c r="P814" i="26"/>
  <c r="O814" i="26"/>
  <c r="Q814" i="23"/>
  <c r="R814" i="23"/>
  <c r="N814" i="23"/>
  <c r="S814" i="23"/>
  <c r="P814" i="23"/>
  <c r="O814" i="23"/>
  <c r="N814" i="24"/>
  <c r="S814" i="24"/>
  <c r="R814" i="24"/>
  <c r="Q814" i="24"/>
  <c r="P814" i="24"/>
  <c r="O814" i="24"/>
  <c r="S814" i="22"/>
  <c r="R814" i="22"/>
  <c r="P814" i="22"/>
  <c r="N814" i="22"/>
  <c r="Q814" i="22"/>
  <c r="O814" i="22"/>
  <c r="S814" i="21"/>
  <c r="P814" i="21"/>
  <c r="Q814" i="21"/>
  <c r="N814" i="21"/>
  <c r="O814" i="21"/>
  <c r="R814" i="21"/>
  <c r="N814" i="18"/>
  <c r="R814" i="18"/>
  <c r="S814" i="18"/>
  <c r="P814" i="18"/>
  <c r="O814" i="18"/>
  <c r="Q814" i="18"/>
  <c r="S814" i="19"/>
  <c r="Q814" i="19"/>
  <c r="R814" i="19"/>
  <c r="P814" i="19"/>
  <c r="O814" i="19"/>
  <c r="N814" i="19"/>
  <c r="M822" i="18"/>
  <c r="J936" i="15"/>
  <c r="P928" i="15"/>
  <c r="H827" i="9"/>
  <c r="B841" i="15"/>
  <c r="M819" i="11"/>
  <c r="I819" i="11"/>
  <c r="K819" i="11"/>
  <c r="L819" i="11"/>
  <c r="J819" i="11"/>
  <c r="X814" i="11"/>
  <c r="AB814" i="11"/>
  <c r="Z814" i="11"/>
  <c r="Y814" i="11"/>
  <c r="AA814" i="11"/>
  <c r="N819" i="9"/>
  <c r="L819" i="9"/>
  <c r="I819" i="9"/>
  <c r="M819" i="9"/>
  <c r="J819" i="9"/>
  <c r="K819" i="9"/>
  <c r="I820" i="11" a="1"/>
  <c r="X815" i="11" a="1"/>
  <c r="N815" i="25" a="1"/>
  <c r="I820" i="9" a="1"/>
  <c r="N815" i="26" a="1"/>
  <c r="N815" i="22" a="1"/>
  <c r="N815" i="29" a="1"/>
  <c r="N815" i="19" a="1"/>
  <c r="N815" i="30" a="1"/>
  <c r="N815" i="21" a="1"/>
  <c r="N815" i="23" a="1"/>
  <c r="N815" i="24" a="1"/>
  <c r="N815" i="18" a="1"/>
  <c r="N815" i="27" a="1"/>
  <c r="N815" i="28" a="1"/>
  <c r="N929" i="31" l="1"/>
  <c r="K929" i="31"/>
  <c r="F834" i="31"/>
  <c r="E834" i="31"/>
  <c r="C834" i="31"/>
  <c r="M929" i="31"/>
  <c r="L929" i="31"/>
  <c r="G834" i="31"/>
  <c r="O929" i="31"/>
  <c r="D834" i="31"/>
  <c r="W823" i="11"/>
  <c r="J937" i="31"/>
  <c r="N929" i="15"/>
  <c r="M929" i="15"/>
  <c r="L929" i="15"/>
  <c r="K929" i="15"/>
  <c r="F834" i="15"/>
  <c r="D834" i="15"/>
  <c r="O929" i="15"/>
  <c r="C834" i="15"/>
  <c r="E834" i="15"/>
  <c r="H834" i="15"/>
  <c r="G834" i="15"/>
  <c r="Q815" i="29"/>
  <c r="R815" i="29"/>
  <c r="O815" i="29"/>
  <c r="S815" i="29"/>
  <c r="P815" i="29"/>
  <c r="N815" i="29"/>
  <c r="S815" i="30"/>
  <c r="R815" i="30"/>
  <c r="Q815" i="30"/>
  <c r="P815" i="30"/>
  <c r="O815" i="30"/>
  <c r="N815" i="30"/>
  <c r="Q815" i="27"/>
  <c r="N815" i="27"/>
  <c r="R815" i="27"/>
  <c r="P815" i="27"/>
  <c r="S815" i="27"/>
  <c r="O815" i="27"/>
  <c r="S815" i="28"/>
  <c r="R815" i="28"/>
  <c r="Q815" i="28"/>
  <c r="P815" i="28"/>
  <c r="O815" i="28"/>
  <c r="N815" i="28"/>
  <c r="R815" i="25"/>
  <c r="O815" i="25"/>
  <c r="P815" i="25"/>
  <c r="S815" i="25"/>
  <c r="N815" i="25"/>
  <c r="Q815" i="25"/>
  <c r="S815" i="26"/>
  <c r="R815" i="26"/>
  <c r="Q815" i="26"/>
  <c r="P815" i="26"/>
  <c r="O815" i="26"/>
  <c r="N815" i="26"/>
  <c r="N815" i="23"/>
  <c r="S815" i="23"/>
  <c r="Q815" i="23"/>
  <c r="R815" i="23"/>
  <c r="O815" i="23"/>
  <c r="P815" i="23"/>
  <c r="S815" i="24"/>
  <c r="R815" i="24"/>
  <c r="Q815" i="24"/>
  <c r="P815" i="24"/>
  <c r="O815" i="24"/>
  <c r="N815" i="24"/>
  <c r="R815" i="21"/>
  <c r="Q815" i="21"/>
  <c r="N815" i="21"/>
  <c r="S815" i="21"/>
  <c r="P815" i="21"/>
  <c r="O815" i="21"/>
  <c r="S815" i="22"/>
  <c r="R815" i="22"/>
  <c r="Q815" i="22"/>
  <c r="P815" i="22"/>
  <c r="O815" i="22"/>
  <c r="N815" i="22"/>
  <c r="P815" i="18"/>
  <c r="R815" i="18"/>
  <c r="O815" i="18"/>
  <c r="S815" i="18"/>
  <c r="Q815" i="18"/>
  <c r="N815" i="18"/>
  <c r="S815" i="19"/>
  <c r="R815" i="19"/>
  <c r="Q815" i="19"/>
  <c r="P815" i="19"/>
  <c r="O815" i="19"/>
  <c r="N815" i="19"/>
  <c r="M823" i="18"/>
  <c r="J937" i="15"/>
  <c r="P929" i="15"/>
  <c r="H828" i="9"/>
  <c r="B842" i="15"/>
  <c r="L820" i="11"/>
  <c r="K820" i="11"/>
  <c r="I820" i="11"/>
  <c r="M820" i="11"/>
  <c r="J820" i="11"/>
  <c r="Z815" i="11"/>
  <c r="AA815" i="11"/>
  <c r="Y815" i="11"/>
  <c r="AB815" i="11"/>
  <c r="X815" i="11"/>
  <c r="J820" i="9"/>
  <c r="L820" i="9"/>
  <c r="M820" i="9"/>
  <c r="N820" i="9"/>
  <c r="K820" i="9"/>
  <c r="I820" i="9"/>
  <c r="I821" i="11" a="1"/>
  <c r="X816" i="11" a="1"/>
  <c r="N816" i="25" a="1"/>
  <c r="N816" i="22" a="1"/>
  <c r="N816" i="24" a="1"/>
  <c r="N816" i="29" a="1"/>
  <c r="N816" i="26" a="1"/>
  <c r="I821" i="9" a="1"/>
  <c r="N816" i="28" a="1"/>
  <c r="N816" i="27" a="1"/>
  <c r="N816" i="19" a="1"/>
  <c r="N816" i="30" a="1"/>
  <c r="N816" i="18" a="1"/>
  <c r="N816" i="21" a="1"/>
  <c r="N816" i="23" a="1"/>
  <c r="K930" i="31" l="1"/>
  <c r="M930" i="31"/>
  <c r="F835" i="31"/>
  <c r="E835" i="31"/>
  <c r="O930" i="31"/>
  <c r="L930" i="31"/>
  <c r="W824" i="11"/>
  <c r="J938" i="31"/>
  <c r="G835" i="31"/>
  <c r="C835" i="31"/>
  <c r="D835" i="31"/>
  <c r="N930" i="31"/>
  <c r="O930" i="15"/>
  <c r="M930" i="15"/>
  <c r="K930" i="15"/>
  <c r="N930" i="15"/>
  <c r="C835" i="15"/>
  <c r="E835" i="15"/>
  <c r="D835" i="15"/>
  <c r="G835" i="15"/>
  <c r="F835" i="15"/>
  <c r="L930" i="15"/>
  <c r="H835" i="15"/>
  <c r="P816" i="29"/>
  <c r="O816" i="29"/>
  <c r="N816" i="29"/>
  <c r="S816" i="29"/>
  <c r="Q816" i="29"/>
  <c r="R816" i="29"/>
  <c r="S816" i="30"/>
  <c r="R816" i="30"/>
  <c r="Q816" i="30"/>
  <c r="P816" i="30"/>
  <c r="O816" i="30"/>
  <c r="N816" i="30"/>
  <c r="R816" i="27"/>
  <c r="O816" i="27"/>
  <c r="N816" i="27"/>
  <c r="Q816" i="27"/>
  <c r="S816" i="27"/>
  <c r="P816" i="27"/>
  <c r="S816" i="28"/>
  <c r="R816" i="28"/>
  <c r="Q816" i="28"/>
  <c r="P816" i="28"/>
  <c r="O816" i="28"/>
  <c r="N816" i="28"/>
  <c r="S816" i="25"/>
  <c r="Q816" i="25"/>
  <c r="O816" i="25"/>
  <c r="R816" i="25"/>
  <c r="P816" i="25"/>
  <c r="N816" i="25"/>
  <c r="Q816" i="26"/>
  <c r="P816" i="26"/>
  <c r="O816" i="26"/>
  <c r="N816" i="26"/>
  <c r="S816" i="26"/>
  <c r="R816" i="26"/>
  <c r="S816" i="23"/>
  <c r="O816" i="23"/>
  <c r="P816" i="23"/>
  <c r="N816" i="23"/>
  <c r="Q816" i="23"/>
  <c r="R816" i="23"/>
  <c r="S816" i="24"/>
  <c r="R816" i="24"/>
  <c r="Q816" i="24"/>
  <c r="P816" i="24"/>
  <c r="O816" i="24"/>
  <c r="N816" i="24"/>
  <c r="N816" i="22"/>
  <c r="S816" i="22"/>
  <c r="R816" i="22"/>
  <c r="Q816" i="22"/>
  <c r="P816" i="22"/>
  <c r="O816" i="22"/>
  <c r="O816" i="21"/>
  <c r="S816" i="21"/>
  <c r="P816" i="21"/>
  <c r="N816" i="21"/>
  <c r="R816" i="21"/>
  <c r="Q816" i="21"/>
  <c r="S816" i="19"/>
  <c r="R816" i="19"/>
  <c r="Q816" i="19"/>
  <c r="P816" i="19"/>
  <c r="O816" i="19"/>
  <c r="N816" i="19"/>
  <c r="P816" i="18"/>
  <c r="R816" i="18"/>
  <c r="O816" i="18"/>
  <c r="Q816" i="18"/>
  <c r="S816" i="18"/>
  <c r="N816" i="18"/>
  <c r="H829" i="9"/>
  <c r="B843" i="15"/>
  <c r="M824" i="18"/>
  <c r="J938" i="15"/>
  <c r="P930" i="15"/>
  <c r="M821" i="11"/>
  <c r="J821" i="11"/>
  <c r="K821" i="11"/>
  <c r="L821" i="11"/>
  <c r="I821" i="11"/>
  <c r="AA816" i="11"/>
  <c r="Y816" i="11"/>
  <c r="X816" i="11"/>
  <c r="AB816" i="11"/>
  <c r="Z816" i="11"/>
  <c r="K821" i="9"/>
  <c r="N821" i="9"/>
  <c r="L821" i="9"/>
  <c r="M821" i="9"/>
  <c r="J821" i="9"/>
  <c r="I821" i="9"/>
  <c r="I822" i="11" a="1"/>
  <c r="X817" i="11" a="1"/>
  <c r="N817" i="27" a="1"/>
  <c r="N817" i="29" a="1"/>
  <c r="N817" i="21" a="1"/>
  <c r="N817" i="26" a="1"/>
  <c r="N817" i="22" a="1"/>
  <c r="N817" i="25" a="1"/>
  <c r="N817" i="30" a="1"/>
  <c r="I822" i="9" a="1"/>
  <c r="N817" i="24" a="1"/>
  <c r="N817" i="19" a="1"/>
  <c r="N817" i="23" a="1"/>
  <c r="N817" i="28" a="1"/>
  <c r="N817" i="18" a="1"/>
  <c r="O931" i="31" l="1"/>
  <c r="K931" i="31"/>
  <c r="N931" i="31"/>
  <c r="G836" i="31"/>
  <c r="L931" i="31"/>
  <c r="W825" i="11"/>
  <c r="J939" i="31"/>
  <c r="M931" i="31"/>
  <c r="C836" i="31"/>
  <c r="F836" i="31"/>
  <c r="E836" i="31"/>
  <c r="D836" i="31"/>
  <c r="K931" i="15"/>
  <c r="O931" i="15"/>
  <c r="D836" i="15"/>
  <c r="H836" i="15"/>
  <c r="E836" i="15"/>
  <c r="C836" i="15"/>
  <c r="G836" i="15"/>
  <c r="F836" i="15"/>
  <c r="N931" i="15"/>
  <c r="L931" i="15"/>
  <c r="M931" i="15"/>
  <c r="Q817" i="29"/>
  <c r="N817" i="29"/>
  <c r="R817" i="29"/>
  <c r="S817" i="29"/>
  <c r="O817" i="29"/>
  <c r="P817" i="29"/>
  <c r="S817" i="30"/>
  <c r="R817" i="30"/>
  <c r="Q817" i="30"/>
  <c r="P817" i="30"/>
  <c r="O817" i="30"/>
  <c r="N817" i="30"/>
  <c r="O817" i="27"/>
  <c r="Q817" i="27"/>
  <c r="S817" i="27"/>
  <c r="N817" i="27"/>
  <c r="P817" i="27"/>
  <c r="R817" i="27"/>
  <c r="S817" i="28"/>
  <c r="R817" i="28"/>
  <c r="Q817" i="28"/>
  <c r="P817" i="28"/>
  <c r="O817" i="28"/>
  <c r="N817" i="28"/>
  <c r="O817" i="25"/>
  <c r="R817" i="25"/>
  <c r="N817" i="25"/>
  <c r="Q817" i="25"/>
  <c r="S817" i="25"/>
  <c r="P817" i="25"/>
  <c r="S817" i="26"/>
  <c r="R817" i="26"/>
  <c r="P817" i="26"/>
  <c r="O817" i="26"/>
  <c r="Q817" i="26"/>
  <c r="N817" i="26"/>
  <c r="S817" i="23"/>
  <c r="O817" i="23"/>
  <c r="R817" i="23"/>
  <c r="N817" i="23"/>
  <c r="P817" i="23"/>
  <c r="Q817" i="23"/>
  <c r="Q817" i="24"/>
  <c r="P817" i="24"/>
  <c r="O817" i="24"/>
  <c r="N817" i="24"/>
  <c r="S817" i="24"/>
  <c r="R817" i="24"/>
  <c r="R817" i="21"/>
  <c r="P817" i="21"/>
  <c r="S817" i="21"/>
  <c r="Q817" i="21"/>
  <c r="O817" i="21"/>
  <c r="N817" i="21"/>
  <c r="S817" i="22"/>
  <c r="R817" i="22"/>
  <c r="Q817" i="22"/>
  <c r="P817" i="22"/>
  <c r="O817" i="22"/>
  <c r="N817" i="22"/>
  <c r="Q817" i="18"/>
  <c r="P817" i="18"/>
  <c r="N817" i="18"/>
  <c r="S817" i="18"/>
  <c r="O817" i="18"/>
  <c r="R817" i="18"/>
  <c r="S817" i="19"/>
  <c r="R817" i="19"/>
  <c r="Q817" i="19"/>
  <c r="P817" i="19"/>
  <c r="O817" i="19"/>
  <c r="N817" i="19"/>
  <c r="H830" i="9"/>
  <c r="B844" i="15"/>
  <c r="P931" i="15"/>
  <c r="M825" i="18"/>
  <c r="J939" i="15"/>
  <c r="I822" i="11"/>
  <c r="L822" i="11"/>
  <c r="K822" i="11"/>
  <c r="J822" i="11"/>
  <c r="M822" i="11"/>
  <c r="X817" i="11"/>
  <c r="AB817" i="11"/>
  <c r="Z817" i="11"/>
  <c r="AA817" i="11"/>
  <c r="Y817" i="11"/>
  <c r="N822" i="9"/>
  <c r="K822" i="9"/>
  <c r="I822" i="9"/>
  <c r="L822" i="9"/>
  <c r="M822" i="9"/>
  <c r="J822" i="9"/>
  <c r="I823" i="11" a="1"/>
  <c r="X818" i="11" a="1"/>
  <c r="N818" i="29" a="1"/>
  <c r="N818" i="25" a="1"/>
  <c r="I823" i="9" a="1"/>
  <c r="N818" i="22" a="1"/>
  <c r="N818" i="18" a="1"/>
  <c r="N818" i="28" a="1"/>
  <c r="N818" i="26" a="1"/>
  <c r="N818" i="19" a="1"/>
  <c r="N818" i="23" a="1"/>
  <c r="N818" i="27" a="1"/>
  <c r="N818" i="30" a="1"/>
  <c r="N818" i="24" a="1"/>
  <c r="N818" i="21" a="1"/>
  <c r="L932" i="31" l="1"/>
  <c r="N932" i="31"/>
  <c r="M932" i="31"/>
  <c r="G837" i="31"/>
  <c r="E837" i="31"/>
  <c r="W826" i="11"/>
  <c r="J940" i="31"/>
  <c r="K932" i="31"/>
  <c r="D837" i="31"/>
  <c r="F837" i="31"/>
  <c r="C837" i="31"/>
  <c r="O932" i="31"/>
  <c r="O932" i="15"/>
  <c r="K932" i="15"/>
  <c r="M932" i="15"/>
  <c r="N932" i="15"/>
  <c r="G837" i="15"/>
  <c r="F837" i="15"/>
  <c r="E837" i="15"/>
  <c r="D837" i="15"/>
  <c r="C837" i="15"/>
  <c r="L932" i="15"/>
  <c r="H837" i="15"/>
  <c r="N818" i="29"/>
  <c r="R818" i="29"/>
  <c r="S818" i="29"/>
  <c r="O818" i="29"/>
  <c r="Q818" i="29"/>
  <c r="P818" i="29"/>
  <c r="N818" i="30"/>
  <c r="S818" i="30"/>
  <c r="R818" i="30"/>
  <c r="Q818" i="30"/>
  <c r="P818" i="30"/>
  <c r="O818" i="30"/>
  <c r="R818" i="27"/>
  <c r="S818" i="27"/>
  <c r="Q818" i="27"/>
  <c r="O818" i="27"/>
  <c r="N818" i="27"/>
  <c r="P818" i="27"/>
  <c r="P818" i="28"/>
  <c r="O818" i="28"/>
  <c r="N818" i="28"/>
  <c r="Q818" i="28"/>
  <c r="R818" i="28"/>
  <c r="S818" i="28"/>
  <c r="O818" i="25"/>
  <c r="N818" i="25"/>
  <c r="P818" i="25"/>
  <c r="S818" i="25"/>
  <c r="R818" i="25"/>
  <c r="Q818" i="25"/>
  <c r="S818" i="26"/>
  <c r="Q818" i="26"/>
  <c r="N818" i="26"/>
  <c r="R818" i="26"/>
  <c r="P818" i="26"/>
  <c r="O818" i="26"/>
  <c r="S818" i="23"/>
  <c r="P818" i="23"/>
  <c r="N818" i="23"/>
  <c r="R818" i="23"/>
  <c r="Q818" i="23"/>
  <c r="O818" i="23"/>
  <c r="N818" i="24"/>
  <c r="S818" i="24"/>
  <c r="R818" i="24"/>
  <c r="Q818" i="24"/>
  <c r="P818" i="24"/>
  <c r="O818" i="24"/>
  <c r="S818" i="22"/>
  <c r="R818" i="22"/>
  <c r="P818" i="22"/>
  <c r="N818" i="22"/>
  <c r="Q818" i="22"/>
  <c r="O818" i="22"/>
  <c r="Q818" i="21"/>
  <c r="P818" i="21"/>
  <c r="S818" i="21"/>
  <c r="O818" i="21"/>
  <c r="N818" i="21"/>
  <c r="R818" i="21"/>
  <c r="S818" i="19"/>
  <c r="Q818" i="19"/>
  <c r="R818" i="19"/>
  <c r="P818" i="19"/>
  <c r="O818" i="19"/>
  <c r="N818" i="19"/>
  <c r="R818" i="18"/>
  <c r="N818" i="18"/>
  <c r="P818" i="18"/>
  <c r="S818" i="18"/>
  <c r="Q818" i="18"/>
  <c r="O818" i="18"/>
  <c r="H831" i="9"/>
  <c r="B845" i="15"/>
  <c r="P932" i="15"/>
  <c r="M826" i="18"/>
  <c r="J940" i="15"/>
  <c r="J823" i="11"/>
  <c r="M823" i="11"/>
  <c r="I823" i="11"/>
  <c r="L823" i="11"/>
  <c r="K823" i="11"/>
  <c r="X818" i="11"/>
  <c r="Z818" i="11"/>
  <c r="AA818" i="11"/>
  <c r="AB818" i="11"/>
  <c r="Y818" i="11"/>
  <c r="I823" i="9"/>
  <c r="K823" i="9"/>
  <c r="L823" i="9"/>
  <c r="M823" i="9"/>
  <c r="N823" i="9"/>
  <c r="J823" i="9"/>
  <c r="I824" i="11" a="1"/>
  <c r="X819" i="11" a="1"/>
  <c r="N819" i="19" a="1"/>
  <c r="N819" i="18" a="1"/>
  <c r="N819" i="24" a="1"/>
  <c r="N819" i="23" a="1"/>
  <c r="N819" i="29" a="1"/>
  <c r="N819" i="25" a="1"/>
  <c r="N819" i="21" a="1"/>
  <c r="N819" i="28" a="1"/>
  <c r="N819" i="26" a="1"/>
  <c r="N819" i="22" a="1"/>
  <c r="N819" i="27" a="1"/>
  <c r="N819" i="30" a="1"/>
  <c r="I824" i="9" a="1"/>
  <c r="F838" i="31" l="1"/>
  <c r="M933" i="31"/>
  <c r="L933" i="31"/>
  <c r="O933" i="31"/>
  <c r="N933" i="31"/>
  <c r="K933" i="31"/>
  <c r="C838" i="31"/>
  <c r="W827" i="11"/>
  <c r="J941" i="31"/>
  <c r="E838" i="31"/>
  <c r="G838" i="31"/>
  <c r="D838" i="31"/>
  <c r="E838" i="15"/>
  <c r="C838" i="15"/>
  <c r="K933" i="15"/>
  <c r="N933" i="15"/>
  <c r="D838" i="15"/>
  <c r="M933" i="15"/>
  <c r="O933" i="15"/>
  <c r="L933" i="15"/>
  <c r="H838" i="15"/>
  <c r="G838" i="15"/>
  <c r="F838" i="15"/>
  <c r="S819" i="29"/>
  <c r="R819" i="29"/>
  <c r="P819" i="29"/>
  <c r="Q819" i="29"/>
  <c r="O819" i="29"/>
  <c r="N819" i="29"/>
  <c r="S819" i="30"/>
  <c r="R819" i="30"/>
  <c r="Q819" i="30"/>
  <c r="P819" i="30"/>
  <c r="O819" i="30"/>
  <c r="N819" i="30"/>
  <c r="P819" i="27"/>
  <c r="Q819" i="27"/>
  <c r="S819" i="27"/>
  <c r="O819" i="27"/>
  <c r="R819" i="27"/>
  <c r="N819" i="27"/>
  <c r="S819" i="28"/>
  <c r="R819" i="28"/>
  <c r="Q819" i="28"/>
  <c r="P819" i="28"/>
  <c r="O819" i="28"/>
  <c r="N819" i="28"/>
  <c r="S819" i="25"/>
  <c r="Q819" i="25"/>
  <c r="R819" i="25"/>
  <c r="N819" i="25"/>
  <c r="O819" i="25"/>
  <c r="P819" i="25"/>
  <c r="S819" i="26"/>
  <c r="R819" i="26"/>
  <c r="Q819" i="26"/>
  <c r="P819" i="26"/>
  <c r="O819" i="26"/>
  <c r="N819" i="26"/>
  <c r="N819" i="23"/>
  <c r="S819" i="23"/>
  <c r="Q819" i="23"/>
  <c r="P819" i="23"/>
  <c r="R819" i="23"/>
  <c r="O819" i="23"/>
  <c r="S819" i="24"/>
  <c r="R819" i="24"/>
  <c r="Q819" i="24"/>
  <c r="P819" i="24"/>
  <c r="O819" i="24"/>
  <c r="N819" i="24"/>
  <c r="R819" i="21"/>
  <c r="S819" i="21"/>
  <c r="Q819" i="21"/>
  <c r="P819" i="21"/>
  <c r="N819" i="21"/>
  <c r="O819" i="21"/>
  <c r="S819" i="22"/>
  <c r="R819" i="22"/>
  <c r="Q819" i="22"/>
  <c r="P819" i="22"/>
  <c r="O819" i="22"/>
  <c r="N819" i="22"/>
  <c r="P819" i="18"/>
  <c r="R819" i="18"/>
  <c r="Q819" i="18"/>
  <c r="O819" i="18"/>
  <c r="N819" i="18"/>
  <c r="S819" i="18"/>
  <c r="S819" i="19"/>
  <c r="R819" i="19"/>
  <c r="Q819" i="19"/>
  <c r="P819" i="19"/>
  <c r="O819" i="19"/>
  <c r="N819" i="19"/>
  <c r="M827" i="18"/>
  <c r="J941" i="15"/>
  <c r="H832" i="9"/>
  <c r="B846" i="15"/>
  <c r="P933" i="15"/>
  <c r="L824" i="11"/>
  <c r="M824" i="11"/>
  <c r="K824" i="11"/>
  <c r="I824" i="11"/>
  <c r="J824" i="11"/>
  <c r="Z819" i="11"/>
  <c r="AB819" i="11"/>
  <c r="X819" i="11"/>
  <c r="Y819" i="11"/>
  <c r="AA819" i="11"/>
  <c r="K824" i="9"/>
  <c r="I824" i="9"/>
  <c r="M824" i="9"/>
  <c r="J824" i="9"/>
  <c r="L824" i="9"/>
  <c r="N824" i="9"/>
  <c r="I825" i="11" a="1"/>
  <c r="X820" i="11" a="1"/>
  <c r="N820" i="27" a="1"/>
  <c r="N820" i="23" a="1"/>
  <c r="I825" i="9" a="1"/>
  <c r="N820" i="30" a="1"/>
  <c r="N820" i="26" a="1"/>
  <c r="N820" i="28" a="1"/>
  <c r="N820" i="25" a="1"/>
  <c r="N820" i="19" a="1"/>
  <c r="N820" i="21" a="1"/>
  <c r="N820" i="18" a="1"/>
  <c r="N820" i="24" a="1"/>
  <c r="N820" i="29" a="1"/>
  <c r="N820" i="22" a="1"/>
  <c r="G839" i="31" l="1"/>
  <c r="N934" i="31"/>
  <c r="L934" i="31"/>
  <c r="M934" i="31"/>
  <c r="W828" i="11"/>
  <c r="J942" i="31"/>
  <c r="O934" i="31"/>
  <c r="D839" i="31"/>
  <c r="C839" i="31"/>
  <c r="E839" i="31"/>
  <c r="F839" i="31"/>
  <c r="K934" i="31"/>
  <c r="K934" i="15"/>
  <c r="H839" i="15"/>
  <c r="D839" i="15"/>
  <c r="L934" i="15"/>
  <c r="G839" i="15"/>
  <c r="M934" i="15"/>
  <c r="F839" i="15"/>
  <c r="N934" i="15"/>
  <c r="O934" i="15"/>
  <c r="C839" i="15"/>
  <c r="E839" i="15"/>
  <c r="S820" i="29"/>
  <c r="Q820" i="29"/>
  <c r="R820" i="29"/>
  <c r="N820" i="29"/>
  <c r="P820" i="29"/>
  <c r="O820" i="29"/>
  <c r="S820" i="30"/>
  <c r="R820" i="30"/>
  <c r="Q820" i="30"/>
  <c r="O820" i="30"/>
  <c r="N820" i="30"/>
  <c r="P820" i="30"/>
  <c r="R820" i="27"/>
  <c r="P820" i="27"/>
  <c r="N820" i="27"/>
  <c r="Q820" i="27"/>
  <c r="O820" i="27"/>
  <c r="S820" i="27"/>
  <c r="S820" i="28"/>
  <c r="R820" i="28"/>
  <c r="Q820" i="28"/>
  <c r="P820" i="28"/>
  <c r="O820" i="28"/>
  <c r="N820" i="28"/>
  <c r="S820" i="25"/>
  <c r="Q820" i="25"/>
  <c r="R820" i="25"/>
  <c r="P820" i="25"/>
  <c r="N820" i="25"/>
  <c r="O820" i="25"/>
  <c r="S820" i="26"/>
  <c r="R820" i="26"/>
  <c r="Q820" i="26"/>
  <c r="P820" i="26"/>
  <c r="O820" i="26"/>
  <c r="N820" i="26"/>
  <c r="N820" i="23"/>
  <c r="R820" i="23"/>
  <c r="O820" i="23"/>
  <c r="Q820" i="23"/>
  <c r="P820" i="23"/>
  <c r="S820" i="23"/>
  <c r="S820" i="24"/>
  <c r="R820" i="24"/>
  <c r="Q820" i="24"/>
  <c r="P820" i="24"/>
  <c r="O820" i="24"/>
  <c r="N820" i="24"/>
  <c r="S820" i="22"/>
  <c r="R820" i="22"/>
  <c r="Q820" i="22"/>
  <c r="P820" i="22"/>
  <c r="O820" i="22"/>
  <c r="N820" i="22"/>
  <c r="O820" i="21"/>
  <c r="R820" i="21"/>
  <c r="P820" i="21"/>
  <c r="N820" i="21"/>
  <c r="S820" i="21"/>
  <c r="Q820" i="21"/>
  <c r="S820" i="19"/>
  <c r="R820" i="19"/>
  <c r="Q820" i="19"/>
  <c r="P820" i="19"/>
  <c r="O820" i="19"/>
  <c r="N820" i="19"/>
  <c r="R820" i="18"/>
  <c r="N820" i="18"/>
  <c r="P820" i="18"/>
  <c r="S820" i="18"/>
  <c r="Q820" i="18"/>
  <c r="O820" i="18"/>
  <c r="M828" i="18"/>
  <c r="J942" i="15"/>
  <c r="H833" i="9"/>
  <c r="B847" i="15"/>
  <c r="P934" i="15"/>
  <c r="L825" i="11"/>
  <c r="I825" i="11"/>
  <c r="M825" i="11"/>
  <c r="K825" i="11"/>
  <c r="J825" i="11"/>
  <c r="AB820" i="11"/>
  <c r="Y820" i="11"/>
  <c r="Z820" i="11"/>
  <c r="X820" i="11"/>
  <c r="AA820" i="11"/>
  <c r="N825" i="9"/>
  <c r="M825" i="9"/>
  <c r="I825" i="9"/>
  <c r="L825" i="9"/>
  <c r="K825" i="9"/>
  <c r="J825" i="9"/>
  <c r="I826" i="11" a="1"/>
  <c r="X821" i="11" a="1"/>
  <c r="N821" i="27" a="1"/>
  <c r="N821" i="29" a="1"/>
  <c r="N821" i="25" a="1"/>
  <c r="N821" i="18" a="1"/>
  <c r="N821" i="24" a="1"/>
  <c r="N821" i="30" a="1"/>
  <c r="N821" i="28" a="1"/>
  <c r="N821" i="22" a="1"/>
  <c r="N821" i="19" a="1"/>
  <c r="N821" i="21" a="1"/>
  <c r="N821" i="26" a="1"/>
  <c r="N821" i="23" a="1"/>
  <c r="I826" i="9" a="1"/>
  <c r="N935" i="31" l="1"/>
  <c r="K935" i="31"/>
  <c r="M935" i="31"/>
  <c r="D840" i="31"/>
  <c r="E840" i="31"/>
  <c r="F840" i="31"/>
  <c r="W829" i="11"/>
  <c r="J943" i="31"/>
  <c r="O935" i="31"/>
  <c r="G840" i="31"/>
  <c r="L935" i="31"/>
  <c r="C840" i="31"/>
  <c r="L935" i="15"/>
  <c r="N935" i="15"/>
  <c r="K935" i="15"/>
  <c r="D840" i="15"/>
  <c r="O935" i="15"/>
  <c r="F840" i="15"/>
  <c r="H840" i="15"/>
  <c r="M935" i="15"/>
  <c r="C840" i="15"/>
  <c r="G840" i="15"/>
  <c r="E840" i="15"/>
  <c r="S821" i="29"/>
  <c r="O821" i="29"/>
  <c r="Q821" i="29"/>
  <c r="R821" i="29"/>
  <c r="P821" i="29"/>
  <c r="N821" i="29"/>
  <c r="S821" i="30"/>
  <c r="R821" i="30"/>
  <c r="Q821" i="30"/>
  <c r="P821" i="30"/>
  <c r="O821" i="30"/>
  <c r="N821" i="30"/>
  <c r="S821" i="27"/>
  <c r="Q821" i="27"/>
  <c r="N821" i="27"/>
  <c r="R821" i="27"/>
  <c r="P821" i="27"/>
  <c r="O821" i="27"/>
  <c r="S821" i="28"/>
  <c r="R821" i="28"/>
  <c r="Q821" i="28"/>
  <c r="P821" i="28"/>
  <c r="O821" i="28"/>
  <c r="N821" i="28"/>
  <c r="R821" i="25"/>
  <c r="P821" i="25"/>
  <c r="N821" i="25"/>
  <c r="Q821" i="25"/>
  <c r="S821" i="25"/>
  <c r="O821" i="25"/>
  <c r="S821" i="26"/>
  <c r="R821" i="26"/>
  <c r="Q821" i="26"/>
  <c r="P821" i="26"/>
  <c r="O821" i="26"/>
  <c r="N821" i="26"/>
  <c r="R821" i="23"/>
  <c r="P821" i="23"/>
  <c r="O821" i="23"/>
  <c r="S821" i="23"/>
  <c r="Q821" i="23"/>
  <c r="N821" i="23"/>
  <c r="S821" i="24"/>
  <c r="R821" i="24"/>
  <c r="Q821" i="24"/>
  <c r="P821" i="24"/>
  <c r="O821" i="24"/>
  <c r="N821" i="24"/>
  <c r="R821" i="21"/>
  <c r="Q821" i="21"/>
  <c r="O821" i="21"/>
  <c r="N821" i="21"/>
  <c r="S821" i="21"/>
  <c r="P821" i="21"/>
  <c r="S821" i="22"/>
  <c r="R821" i="22"/>
  <c r="Q821" i="22"/>
  <c r="P821" i="22"/>
  <c r="O821" i="22"/>
  <c r="N821" i="22"/>
  <c r="N821" i="18"/>
  <c r="O821" i="18"/>
  <c r="P821" i="18"/>
  <c r="R821" i="18"/>
  <c r="Q821" i="18"/>
  <c r="S821" i="18"/>
  <c r="S821" i="19"/>
  <c r="R821" i="19"/>
  <c r="Q821" i="19"/>
  <c r="P821" i="19"/>
  <c r="O821" i="19"/>
  <c r="N821" i="19"/>
  <c r="M829" i="18"/>
  <c r="J943" i="15"/>
  <c r="P935" i="15"/>
  <c r="H834" i="9"/>
  <c r="B848" i="15"/>
  <c r="L826" i="11"/>
  <c r="M826" i="11"/>
  <c r="I826" i="11"/>
  <c r="J826" i="11"/>
  <c r="K826" i="11"/>
  <c r="AB821" i="11"/>
  <c r="AA821" i="11"/>
  <c r="Z821" i="11"/>
  <c r="X821" i="11"/>
  <c r="Y821" i="11"/>
  <c r="J826" i="9"/>
  <c r="K826" i="9"/>
  <c r="L826" i="9"/>
  <c r="M826" i="9"/>
  <c r="I826" i="9"/>
  <c r="N826" i="9"/>
  <c r="I827" i="11" a="1"/>
  <c r="X822" i="11" a="1"/>
  <c r="N822" i="25" a="1"/>
  <c r="N822" i="23" a="1"/>
  <c r="I827" i="9" a="1"/>
  <c r="N822" i="18" a="1"/>
  <c r="N822" i="19" a="1"/>
  <c r="N822" i="24" a="1"/>
  <c r="N822" i="27" a="1"/>
  <c r="N822" i="22" a="1"/>
  <c r="N822" i="29" a="1"/>
  <c r="N822" i="30" a="1"/>
  <c r="N822" i="26" a="1"/>
  <c r="N822" i="28" a="1"/>
  <c r="N822" i="21" a="1"/>
  <c r="O936" i="31" l="1"/>
  <c r="N936" i="31"/>
  <c r="E841" i="31"/>
  <c r="G841" i="31"/>
  <c r="L936" i="31"/>
  <c r="K936" i="31"/>
  <c r="W830" i="11"/>
  <c r="J944" i="31"/>
  <c r="M936" i="31"/>
  <c r="D841" i="31"/>
  <c r="C841" i="31"/>
  <c r="F841" i="31"/>
  <c r="O936" i="15"/>
  <c r="C841" i="15"/>
  <c r="H841" i="15"/>
  <c r="M936" i="15"/>
  <c r="K936" i="15"/>
  <c r="L936" i="15"/>
  <c r="F841" i="15"/>
  <c r="D841" i="15"/>
  <c r="E841" i="15"/>
  <c r="N936" i="15"/>
  <c r="G841" i="15"/>
  <c r="S822" i="29"/>
  <c r="R822" i="29"/>
  <c r="P822" i="29"/>
  <c r="N822" i="29"/>
  <c r="Q822" i="29"/>
  <c r="O822" i="29"/>
  <c r="N822" i="30"/>
  <c r="S822" i="30"/>
  <c r="R822" i="30"/>
  <c r="Q822" i="30"/>
  <c r="P822" i="30"/>
  <c r="O822" i="30"/>
  <c r="S822" i="27"/>
  <c r="Q822" i="27"/>
  <c r="R822" i="27"/>
  <c r="P822" i="27"/>
  <c r="N822" i="27"/>
  <c r="O822" i="27"/>
  <c r="P822" i="28"/>
  <c r="O822" i="28"/>
  <c r="N822" i="28"/>
  <c r="S822" i="28"/>
  <c r="R822" i="28"/>
  <c r="Q822" i="28"/>
  <c r="Q822" i="25"/>
  <c r="P822" i="25"/>
  <c r="O822" i="25"/>
  <c r="N822" i="25"/>
  <c r="R822" i="25"/>
  <c r="S822" i="25"/>
  <c r="S822" i="26"/>
  <c r="Q822" i="26"/>
  <c r="N822" i="26"/>
  <c r="R822" i="26"/>
  <c r="P822" i="26"/>
  <c r="O822" i="26"/>
  <c r="P822" i="23"/>
  <c r="R822" i="23"/>
  <c r="N822" i="23"/>
  <c r="S822" i="23"/>
  <c r="Q822" i="23"/>
  <c r="O822" i="23"/>
  <c r="N822" i="24"/>
  <c r="Q822" i="24"/>
  <c r="P822" i="24"/>
  <c r="O822" i="24"/>
  <c r="S822" i="24"/>
  <c r="R822" i="24"/>
  <c r="S822" i="22"/>
  <c r="R822" i="22"/>
  <c r="P822" i="22"/>
  <c r="N822" i="22"/>
  <c r="Q822" i="22"/>
  <c r="O822" i="22"/>
  <c r="R822" i="21"/>
  <c r="O822" i="21"/>
  <c r="S822" i="21"/>
  <c r="P822" i="21"/>
  <c r="Q822" i="21"/>
  <c r="N822" i="21"/>
  <c r="S822" i="19"/>
  <c r="Q822" i="19"/>
  <c r="N822" i="19"/>
  <c r="R822" i="19"/>
  <c r="P822" i="19"/>
  <c r="O822" i="19"/>
  <c r="S822" i="18"/>
  <c r="Q822" i="18"/>
  <c r="P822" i="18"/>
  <c r="R822" i="18"/>
  <c r="O822" i="18"/>
  <c r="N822" i="18"/>
  <c r="M830" i="18"/>
  <c r="J944" i="15"/>
  <c r="H835" i="9"/>
  <c r="B849" i="15"/>
  <c r="P936" i="15"/>
  <c r="M827" i="11"/>
  <c r="K827" i="11"/>
  <c r="I827" i="11"/>
  <c r="J827" i="11"/>
  <c r="L827" i="11"/>
  <c r="Y822" i="11"/>
  <c r="AB822" i="11"/>
  <c r="Z822" i="11"/>
  <c r="X822" i="11"/>
  <c r="AA822" i="11"/>
  <c r="L827" i="9"/>
  <c r="M827" i="9"/>
  <c r="K827" i="9"/>
  <c r="I827" i="9"/>
  <c r="N827" i="9"/>
  <c r="J827" i="9"/>
  <c r="I828" i="11" a="1"/>
  <c r="X823" i="11" a="1"/>
  <c r="N823" i="23" a="1"/>
  <c r="N823" i="28" a="1"/>
  <c r="N823" i="30" a="1"/>
  <c r="N823" i="27" a="1"/>
  <c r="N823" i="22" a="1"/>
  <c r="N823" i="26" a="1"/>
  <c r="N823" i="25" a="1"/>
  <c r="N823" i="21" a="1"/>
  <c r="N823" i="24" a="1"/>
  <c r="N823" i="29" a="1"/>
  <c r="N823" i="19" a="1"/>
  <c r="I828" i="9" a="1"/>
  <c r="N823" i="18" a="1"/>
  <c r="N937" i="31" l="1"/>
  <c r="D842" i="31"/>
  <c r="W831" i="11"/>
  <c r="J945" i="31"/>
  <c r="E842" i="31"/>
  <c r="G842" i="31"/>
  <c r="M937" i="31"/>
  <c r="O937" i="31"/>
  <c r="C842" i="31"/>
  <c r="K937" i="31"/>
  <c r="F842" i="31"/>
  <c r="L937" i="31"/>
  <c r="M937" i="15"/>
  <c r="L937" i="15"/>
  <c r="H842" i="15"/>
  <c r="C842" i="15"/>
  <c r="D842" i="15"/>
  <c r="O937" i="15"/>
  <c r="N937" i="15"/>
  <c r="E842" i="15"/>
  <c r="G842" i="15"/>
  <c r="K937" i="15"/>
  <c r="F842" i="15"/>
  <c r="S823" i="29"/>
  <c r="N823" i="29"/>
  <c r="P823" i="29"/>
  <c r="O823" i="29"/>
  <c r="Q823" i="29"/>
  <c r="R823" i="29"/>
  <c r="S823" i="30"/>
  <c r="R823" i="30"/>
  <c r="Q823" i="30"/>
  <c r="P823" i="30"/>
  <c r="O823" i="30"/>
  <c r="N823" i="30"/>
  <c r="S823" i="27"/>
  <c r="O823" i="27"/>
  <c r="P823" i="27"/>
  <c r="R823" i="27"/>
  <c r="Q823" i="27"/>
  <c r="N823" i="27"/>
  <c r="S823" i="28"/>
  <c r="R823" i="28"/>
  <c r="Q823" i="28"/>
  <c r="P823" i="28"/>
  <c r="O823" i="28"/>
  <c r="N823" i="28"/>
  <c r="S823" i="25"/>
  <c r="N823" i="25"/>
  <c r="R823" i="25"/>
  <c r="O823" i="25"/>
  <c r="Q823" i="25"/>
  <c r="P823" i="25"/>
  <c r="S823" i="26"/>
  <c r="R823" i="26"/>
  <c r="Q823" i="26"/>
  <c r="P823" i="26"/>
  <c r="O823" i="26"/>
  <c r="N823" i="26"/>
  <c r="R823" i="23"/>
  <c r="S823" i="23"/>
  <c r="P823" i="23"/>
  <c r="Q823" i="23"/>
  <c r="N823" i="23"/>
  <c r="O823" i="23"/>
  <c r="S823" i="24"/>
  <c r="R823" i="24"/>
  <c r="Q823" i="24"/>
  <c r="P823" i="24"/>
  <c r="O823" i="24"/>
  <c r="N823" i="24"/>
  <c r="P823" i="21"/>
  <c r="N823" i="21"/>
  <c r="S823" i="21"/>
  <c r="Q823" i="21"/>
  <c r="O823" i="21"/>
  <c r="R823" i="21"/>
  <c r="S823" i="22"/>
  <c r="R823" i="22"/>
  <c r="Q823" i="22"/>
  <c r="P823" i="22"/>
  <c r="O823" i="22"/>
  <c r="N823" i="22"/>
  <c r="N823" i="18"/>
  <c r="O823" i="18"/>
  <c r="P823" i="18"/>
  <c r="Q823" i="18"/>
  <c r="S823" i="18"/>
  <c r="R823" i="18"/>
  <c r="S823" i="19"/>
  <c r="R823" i="19"/>
  <c r="Q823" i="19"/>
  <c r="P823" i="19"/>
  <c r="O823" i="19"/>
  <c r="N823" i="19"/>
  <c r="M831" i="18"/>
  <c r="J945" i="15"/>
  <c r="H836" i="9"/>
  <c r="B850" i="15"/>
  <c r="P937" i="15"/>
  <c r="J828" i="11"/>
  <c r="I828" i="11"/>
  <c r="L828" i="11"/>
  <c r="K828" i="11"/>
  <c r="M828" i="11"/>
  <c r="Y823" i="11"/>
  <c r="AA823" i="11"/>
  <c r="Z823" i="11"/>
  <c r="AB823" i="11"/>
  <c r="X823" i="11"/>
  <c r="K828" i="9"/>
  <c r="N828" i="9"/>
  <c r="I828" i="9"/>
  <c r="L828" i="9"/>
  <c r="J828" i="9"/>
  <c r="M828" i="9"/>
  <c r="I829" i="11" a="1"/>
  <c r="X824" i="11" a="1"/>
  <c r="N824" i="24" a="1"/>
  <c r="N824" i="21" a="1"/>
  <c r="N824" i="22" a="1"/>
  <c r="N824" i="18" a="1"/>
  <c r="N824" i="30" a="1"/>
  <c r="N824" i="29" a="1"/>
  <c r="I829" i="9" a="1"/>
  <c r="N824" i="27" a="1"/>
  <c r="N824" i="19" a="1"/>
  <c r="N824" i="23" a="1"/>
  <c r="N824" i="25" a="1"/>
  <c r="N824" i="26" a="1"/>
  <c r="N824" i="28" a="1"/>
  <c r="K938" i="31" l="1"/>
  <c r="E843" i="31"/>
  <c r="F843" i="31"/>
  <c r="N938" i="31"/>
  <c r="L938" i="31"/>
  <c r="O938" i="31"/>
  <c r="C843" i="31"/>
  <c r="D843" i="31"/>
  <c r="W832" i="11"/>
  <c r="J946" i="31"/>
  <c r="M938" i="31"/>
  <c r="G843" i="31"/>
  <c r="O938" i="15"/>
  <c r="F843" i="15"/>
  <c r="N938" i="15"/>
  <c r="L938" i="15"/>
  <c r="G843" i="15"/>
  <c r="D843" i="15"/>
  <c r="E843" i="15"/>
  <c r="M938" i="15"/>
  <c r="K938" i="15"/>
  <c r="C843" i="15"/>
  <c r="H843" i="15"/>
  <c r="S824" i="29"/>
  <c r="N824" i="29"/>
  <c r="Q824" i="29"/>
  <c r="O824" i="29"/>
  <c r="R824" i="29"/>
  <c r="P824" i="29"/>
  <c r="S824" i="30"/>
  <c r="R824" i="30"/>
  <c r="Q824" i="30"/>
  <c r="P824" i="30"/>
  <c r="O824" i="30"/>
  <c r="N824" i="30"/>
  <c r="O824" i="27"/>
  <c r="R824" i="27"/>
  <c r="P824" i="27"/>
  <c r="Q824" i="27"/>
  <c r="N824" i="27"/>
  <c r="S824" i="27"/>
  <c r="S824" i="28"/>
  <c r="R824" i="28"/>
  <c r="Q824" i="28"/>
  <c r="P824" i="28"/>
  <c r="O824" i="28"/>
  <c r="N824" i="28"/>
  <c r="Q824" i="25"/>
  <c r="N824" i="25"/>
  <c r="S824" i="25"/>
  <c r="P824" i="25"/>
  <c r="O824" i="25"/>
  <c r="R824" i="25"/>
  <c r="S824" i="26"/>
  <c r="R824" i="26"/>
  <c r="O824" i="26"/>
  <c r="N824" i="26"/>
  <c r="Q824" i="26"/>
  <c r="P824" i="26"/>
  <c r="R824" i="23"/>
  <c r="S824" i="23"/>
  <c r="Q824" i="23"/>
  <c r="O824" i="23"/>
  <c r="P824" i="23"/>
  <c r="N824" i="23"/>
  <c r="S824" i="24"/>
  <c r="R824" i="24"/>
  <c r="Q824" i="24"/>
  <c r="P824" i="24"/>
  <c r="O824" i="24"/>
  <c r="N824" i="24"/>
  <c r="P824" i="22"/>
  <c r="O824" i="22"/>
  <c r="N824" i="22"/>
  <c r="S824" i="22"/>
  <c r="R824" i="22"/>
  <c r="Q824" i="22"/>
  <c r="R824" i="21"/>
  <c r="P824" i="21"/>
  <c r="N824" i="21"/>
  <c r="S824" i="21"/>
  <c r="Q824" i="21"/>
  <c r="O824" i="21"/>
  <c r="R824" i="18"/>
  <c r="Q824" i="18"/>
  <c r="P824" i="18"/>
  <c r="O824" i="18"/>
  <c r="S824" i="18"/>
  <c r="N824" i="18"/>
  <c r="S824" i="19"/>
  <c r="R824" i="19"/>
  <c r="Q824" i="19"/>
  <c r="P824" i="19"/>
  <c r="O824" i="19"/>
  <c r="N824" i="19"/>
  <c r="H837" i="9"/>
  <c r="B851" i="15"/>
  <c r="P938" i="15"/>
  <c r="M832" i="18"/>
  <c r="J946" i="15"/>
  <c r="L829" i="11"/>
  <c r="K829" i="11"/>
  <c r="J829" i="11"/>
  <c r="I829" i="11"/>
  <c r="M829" i="11"/>
  <c r="AA824" i="11"/>
  <c r="X824" i="11"/>
  <c r="AB824" i="11"/>
  <c r="Z824" i="11"/>
  <c r="Y824" i="11"/>
  <c r="M829" i="9"/>
  <c r="N829" i="9"/>
  <c r="I829" i="9"/>
  <c r="J829" i="9"/>
  <c r="L829" i="9"/>
  <c r="K829" i="9"/>
  <c r="I830" i="11" a="1"/>
  <c r="X825" i="11" a="1"/>
  <c r="N825" i="26" a="1"/>
  <c r="N825" i="29" a="1"/>
  <c r="N825" i="21" a="1"/>
  <c r="N825" i="23" a="1"/>
  <c r="N825" i="30" a="1"/>
  <c r="N825" i="28" a="1"/>
  <c r="N825" i="25" a="1"/>
  <c r="N825" i="18" a="1"/>
  <c r="N825" i="27" a="1"/>
  <c r="I830" i="9" a="1"/>
  <c r="N825" i="24" a="1"/>
  <c r="N825" i="22" a="1"/>
  <c r="N825" i="19" a="1"/>
  <c r="M939" i="31" l="1"/>
  <c r="C844" i="31"/>
  <c r="N939" i="31"/>
  <c r="G844" i="31"/>
  <c r="E844" i="31"/>
  <c r="O939" i="31"/>
  <c r="K939" i="31"/>
  <c r="L939" i="31"/>
  <c r="W833" i="11"/>
  <c r="J947" i="31"/>
  <c r="D844" i="31"/>
  <c r="F844" i="31"/>
  <c r="K939" i="15"/>
  <c r="L939" i="15"/>
  <c r="E844" i="15"/>
  <c r="O939" i="15"/>
  <c r="F844" i="15"/>
  <c r="D844" i="15"/>
  <c r="G844" i="15"/>
  <c r="M939" i="15"/>
  <c r="N939" i="15"/>
  <c r="C844" i="15"/>
  <c r="H844" i="15"/>
  <c r="P825" i="29"/>
  <c r="R825" i="29"/>
  <c r="S825" i="29"/>
  <c r="O825" i="29"/>
  <c r="N825" i="29"/>
  <c r="Q825" i="29"/>
  <c r="S825" i="30"/>
  <c r="R825" i="30"/>
  <c r="Q825" i="30"/>
  <c r="P825" i="30"/>
  <c r="O825" i="30"/>
  <c r="N825" i="30"/>
  <c r="R825" i="27"/>
  <c r="S825" i="27"/>
  <c r="P825" i="27"/>
  <c r="O825" i="27"/>
  <c r="Q825" i="27"/>
  <c r="N825" i="27"/>
  <c r="S825" i="28"/>
  <c r="R825" i="28"/>
  <c r="Q825" i="28"/>
  <c r="P825" i="28"/>
  <c r="O825" i="28"/>
  <c r="N825" i="28"/>
  <c r="Q825" i="25"/>
  <c r="R825" i="25"/>
  <c r="N825" i="25"/>
  <c r="P825" i="25"/>
  <c r="S825" i="25"/>
  <c r="O825" i="25"/>
  <c r="S825" i="26"/>
  <c r="R825" i="26"/>
  <c r="Q825" i="26"/>
  <c r="P825" i="26"/>
  <c r="O825" i="26"/>
  <c r="N825" i="26"/>
  <c r="P825" i="23"/>
  <c r="S825" i="23"/>
  <c r="R825" i="23"/>
  <c r="O825" i="23"/>
  <c r="N825" i="23"/>
  <c r="Q825" i="23"/>
  <c r="S825" i="24"/>
  <c r="R825" i="24"/>
  <c r="Q825" i="24"/>
  <c r="P825" i="24"/>
  <c r="O825" i="24"/>
  <c r="N825" i="24"/>
  <c r="R825" i="21"/>
  <c r="P825" i="21"/>
  <c r="N825" i="21"/>
  <c r="S825" i="21"/>
  <c r="Q825" i="21"/>
  <c r="O825" i="21"/>
  <c r="S825" i="22"/>
  <c r="R825" i="22"/>
  <c r="Q825" i="22"/>
  <c r="P825" i="22"/>
  <c r="O825" i="22"/>
  <c r="N825" i="22"/>
  <c r="P825" i="18"/>
  <c r="O825" i="18"/>
  <c r="Q825" i="18"/>
  <c r="N825" i="18"/>
  <c r="S825" i="18"/>
  <c r="R825" i="18"/>
  <c r="S825" i="19"/>
  <c r="R825" i="19"/>
  <c r="Q825" i="19"/>
  <c r="P825" i="19"/>
  <c r="O825" i="19"/>
  <c r="N825" i="19"/>
  <c r="H838" i="9"/>
  <c r="B852" i="15"/>
  <c r="P939" i="15"/>
  <c r="M833" i="18"/>
  <c r="J947" i="15"/>
  <c r="M830" i="11"/>
  <c r="J830" i="11"/>
  <c r="K830" i="11"/>
  <c r="I830" i="11"/>
  <c r="L830" i="11"/>
  <c r="Y825" i="11"/>
  <c r="X825" i="11"/>
  <c r="AB825" i="11"/>
  <c r="AA825" i="11"/>
  <c r="Z825" i="11"/>
  <c r="N830" i="9"/>
  <c r="L830" i="9"/>
  <c r="J830" i="9"/>
  <c r="K830" i="9"/>
  <c r="I830" i="9"/>
  <c r="M830" i="9"/>
  <c r="I831" i="11" a="1"/>
  <c r="X826" i="11" a="1"/>
  <c r="N826" i="19" a="1"/>
  <c r="N826" i="27" a="1"/>
  <c r="N826" i="25" a="1"/>
  <c r="N826" i="23" a="1"/>
  <c r="N826" i="29" a="1"/>
  <c r="N826" i="30" a="1"/>
  <c r="N826" i="24" a="1"/>
  <c r="N826" i="26" a="1"/>
  <c r="N826" i="18" a="1"/>
  <c r="N826" i="28" a="1"/>
  <c r="N826" i="22" a="1"/>
  <c r="I831" i="9" a="1"/>
  <c r="N826" i="21" a="1"/>
  <c r="N940" i="31" l="1"/>
  <c r="O940" i="31"/>
  <c r="F845" i="31"/>
  <c r="C845" i="31"/>
  <c r="G845" i="31"/>
  <c r="E845" i="31"/>
  <c r="L940" i="31"/>
  <c r="D845" i="31"/>
  <c r="K940" i="31"/>
  <c r="W834" i="11"/>
  <c r="J948" i="31"/>
  <c r="M940" i="31"/>
  <c r="K940" i="15"/>
  <c r="L940" i="15"/>
  <c r="G845" i="15"/>
  <c r="D845" i="15"/>
  <c r="H845" i="15"/>
  <c r="N940" i="15"/>
  <c r="M940" i="15"/>
  <c r="E845" i="15"/>
  <c r="F845" i="15"/>
  <c r="C845" i="15"/>
  <c r="O940" i="15"/>
  <c r="R826" i="29"/>
  <c r="O826" i="29"/>
  <c r="Q826" i="29"/>
  <c r="S826" i="29"/>
  <c r="N826" i="29"/>
  <c r="P826" i="29"/>
  <c r="N826" i="30"/>
  <c r="S826" i="30"/>
  <c r="R826" i="30"/>
  <c r="P826" i="30"/>
  <c r="Q826" i="30"/>
  <c r="O826" i="30"/>
  <c r="R826" i="27"/>
  <c r="O826" i="27"/>
  <c r="N826" i="27"/>
  <c r="P826" i="27"/>
  <c r="S826" i="27"/>
  <c r="Q826" i="27"/>
  <c r="P826" i="28"/>
  <c r="O826" i="28"/>
  <c r="N826" i="28"/>
  <c r="R826" i="28"/>
  <c r="S826" i="28"/>
  <c r="Q826" i="28"/>
  <c r="N826" i="25"/>
  <c r="R826" i="25"/>
  <c r="Q826" i="25"/>
  <c r="O826" i="25"/>
  <c r="S826" i="25"/>
  <c r="P826" i="25"/>
  <c r="S826" i="26"/>
  <c r="Q826" i="26"/>
  <c r="N826" i="26"/>
  <c r="R826" i="26"/>
  <c r="P826" i="26"/>
  <c r="O826" i="26"/>
  <c r="S826" i="23"/>
  <c r="N826" i="23"/>
  <c r="P826" i="23"/>
  <c r="Q826" i="23"/>
  <c r="R826" i="23"/>
  <c r="O826" i="23"/>
  <c r="N826" i="24"/>
  <c r="S826" i="24"/>
  <c r="R826" i="24"/>
  <c r="Q826" i="24"/>
  <c r="P826" i="24"/>
  <c r="O826" i="24"/>
  <c r="S826" i="22"/>
  <c r="R826" i="22"/>
  <c r="P826" i="22"/>
  <c r="N826" i="22"/>
  <c r="Q826" i="22"/>
  <c r="O826" i="22"/>
  <c r="O826" i="21"/>
  <c r="Q826" i="21"/>
  <c r="N826" i="21"/>
  <c r="S826" i="21"/>
  <c r="P826" i="21"/>
  <c r="R826" i="21"/>
  <c r="P826" i="18"/>
  <c r="R826" i="18"/>
  <c r="Q826" i="18"/>
  <c r="O826" i="18"/>
  <c r="N826" i="18"/>
  <c r="S826" i="18"/>
  <c r="S826" i="19"/>
  <c r="Q826" i="19"/>
  <c r="N826" i="19"/>
  <c r="R826" i="19"/>
  <c r="P826" i="19"/>
  <c r="O826" i="19"/>
  <c r="P940" i="15"/>
  <c r="M834" i="18"/>
  <c r="J948" i="15"/>
  <c r="H839" i="9"/>
  <c r="B853" i="15"/>
  <c r="M831" i="11"/>
  <c r="K831" i="11"/>
  <c r="L831" i="11"/>
  <c r="J831" i="11"/>
  <c r="I831" i="11"/>
  <c r="X826" i="11"/>
  <c r="Y826" i="11"/>
  <c r="Z826" i="11"/>
  <c r="AA826" i="11"/>
  <c r="AB826" i="11"/>
  <c r="I831" i="9"/>
  <c r="J831" i="9"/>
  <c r="N831" i="9"/>
  <c r="M831" i="9"/>
  <c r="L831" i="9"/>
  <c r="K831" i="9"/>
  <c r="I832" i="11" a="1"/>
  <c r="X827" i="11" a="1"/>
  <c r="N827" i="22" a="1"/>
  <c r="N827" i="28" a="1"/>
  <c r="N827" i="27" a="1"/>
  <c r="N827" i="18" a="1"/>
  <c r="N827" i="29" a="1"/>
  <c r="N827" i="30" a="1"/>
  <c r="N827" i="19" a="1"/>
  <c r="N827" i="25" a="1"/>
  <c r="I832" i="9" a="1"/>
  <c r="N827" i="21" a="1"/>
  <c r="N827" i="26" a="1"/>
  <c r="N827" i="23" a="1"/>
  <c r="N827" i="24" a="1"/>
  <c r="O941" i="31" l="1"/>
  <c r="E846" i="31"/>
  <c r="M941" i="31"/>
  <c r="L941" i="31"/>
  <c r="C846" i="31"/>
  <c r="F846" i="31"/>
  <c r="G846" i="31"/>
  <c r="N941" i="31"/>
  <c r="W835" i="11"/>
  <c r="J949" i="31"/>
  <c r="K941" i="31"/>
  <c r="D846" i="31"/>
  <c r="L941" i="15"/>
  <c r="O941" i="15"/>
  <c r="E846" i="15"/>
  <c r="M941" i="15"/>
  <c r="F846" i="15"/>
  <c r="N941" i="15"/>
  <c r="G846" i="15"/>
  <c r="K941" i="15"/>
  <c r="C846" i="15"/>
  <c r="H846" i="15"/>
  <c r="D846" i="15"/>
  <c r="S827" i="29"/>
  <c r="O827" i="29"/>
  <c r="R827" i="29"/>
  <c r="P827" i="29"/>
  <c r="Q827" i="29"/>
  <c r="N827" i="29"/>
  <c r="S827" i="30"/>
  <c r="R827" i="30"/>
  <c r="Q827" i="30"/>
  <c r="P827" i="30"/>
  <c r="O827" i="30"/>
  <c r="N827" i="30"/>
  <c r="P827" i="27"/>
  <c r="S827" i="27"/>
  <c r="Q827" i="27"/>
  <c r="R827" i="27"/>
  <c r="O827" i="27"/>
  <c r="N827" i="27"/>
  <c r="S827" i="28"/>
  <c r="R827" i="28"/>
  <c r="Q827" i="28"/>
  <c r="P827" i="28"/>
  <c r="O827" i="28"/>
  <c r="N827" i="28"/>
  <c r="O827" i="25"/>
  <c r="P827" i="25"/>
  <c r="R827" i="25"/>
  <c r="Q827" i="25"/>
  <c r="S827" i="25"/>
  <c r="N827" i="25"/>
  <c r="S827" i="26"/>
  <c r="R827" i="26"/>
  <c r="Q827" i="26"/>
  <c r="P827" i="26"/>
  <c r="O827" i="26"/>
  <c r="N827" i="26"/>
  <c r="S827" i="23"/>
  <c r="Q827" i="23"/>
  <c r="O827" i="23"/>
  <c r="N827" i="23"/>
  <c r="R827" i="23"/>
  <c r="P827" i="23"/>
  <c r="S827" i="24"/>
  <c r="R827" i="24"/>
  <c r="Q827" i="24"/>
  <c r="P827" i="24"/>
  <c r="O827" i="24"/>
  <c r="N827" i="24"/>
  <c r="R827" i="21"/>
  <c r="P827" i="21"/>
  <c r="O827" i="21"/>
  <c r="S827" i="21"/>
  <c r="Q827" i="21"/>
  <c r="N827" i="21"/>
  <c r="S827" i="22"/>
  <c r="R827" i="22"/>
  <c r="Q827" i="22"/>
  <c r="P827" i="22"/>
  <c r="O827" i="22"/>
  <c r="N827" i="22"/>
  <c r="S827" i="19"/>
  <c r="R827" i="19"/>
  <c r="Q827" i="19"/>
  <c r="P827" i="19"/>
  <c r="O827" i="19"/>
  <c r="N827" i="19"/>
  <c r="N827" i="18"/>
  <c r="O827" i="18"/>
  <c r="Q827" i="18"/>
  <c r="P827" i="18"/>
  <c r="S827" i="18"/>
  <c r="R827" i="18"/>
  <c r="M835" i="18"/>
  <c r="J949" i="15"/>
  <c r="H840" i="9"/>
  <c r="B854" i="15"/>
  <c r="P941" i="15"/>
  <c r="K832" i="11"/>
  <c r="I832" i="11"/>
  <c r="J832" i="11"/>
  <c r="L832" i="11"/>
  <c r="M832" i="11"/>
  <c r="Z827" i="11"/>
  <c r="X827" i="11"/>
  <c r="AA827" i="11"/>
  <c r="AB827" i="11"/>
  <c r="Y827" i="11"/>
  <c r="L832" i="9"/>
  <c r="M832" i="9"/>
  <c r="N832" i="9"/>
  <c r="J832" i="9"/>
  <c r="I832" i="9"/>
  <c r="K832" i="9"/>
  <c r="I833" i="11" a="1"/>
  <c r="X828" i="11" a="1"/>
  <c r="N828" i="25" a="1"/>
  <c r="I833" i="9" a="1"/>
  <c r="N828" i="21" a="1"/>
  <c r="N828" i="18" a="1"/>
  <c r="N828" i="29" a="1"/>
  <c r="N828" i="26" a="1"/>
  <c r="N828" i="27" a="1"/>
  <c r="N828" i="23" a="1"/>
  <c r="N828" i="28" a="1"/>
  <c r="N828" i="24" a="1"/>
  <c r="N828" i="30" a="1"/>
  <c r="N828" i="22" a="1"/>
  <c r="N828" i="19" a="1"/>
  <c r="L942" i="31" l="1"/>
  <c r="M942" i="31"/>
  <c r="D847" i="31"/>
  <c r="G847" i="31"/>
  <c r="K942" i="31"/>
  <c r="W836" i="11"/>
  <c r="J950" i="31"/>
  <c r="F847" i="31"/>
  <c r="C847" i="31"/>
  <c r="E847" i="31"/>
  <c r="O942" i="31"/>
  <c r="N942" i="31"/>
  <c r="O942" i="15"/>
  <c r="L942" i="15"/>
  <c r="D847" i="15"/>
  <c r="N942" i="15"/>
  <c r="K942" i="15"/>
  <c r="M942" i="15"/>
  <c r="E847" i="15"/>
  <c r="C847" i="15"/>
  <c r="F847" i="15"/>
  <c r="H847" i="15"/>
  <c r="G847" i="15"/>
  <c r="R828" i="29"/>
  <c r="P828" i="29"/>
  <c r="N828" i="29"/>
  <c r="O828" i="29"/>
  <c r="S828" i="29"/>
  <c r="Q828" i="29"/>
  <c r="S828" i="30"/>
  <c r="R828" i="30"/>
  <c r="Q828" i="30"/>
  <c r="P828" i="30"/>
  <c r="O828" i="30"/>
  <c r="N828" i="30"/>
  <c r="S828" i="27"/>
  <c r="O828" i="27"/>
  <c r="P828" i="27"/>
  <c r="R828" i="27"/>
  <c r="Q828" i="27"/>
  <c r="N828" i="27"/>
  <c r="S828" i="28"/>
  <c r="R828" i="28"/>
  <c r="Q828" i="28"/>
  <c r="P828" i="28"/>
  <c r="O828" i="28"/>
  <c r="N828" i="28"/>
  <c r="R828" i="25"/>
  <c r="Q828" i="25"/>
  <c r="N828" i="25"/>
  <c r="S828" i="25"/>
  <c r="P828" i="25"/>
  <c r="O828" i="25"/>
  <c r="S828" i="26"/>
  <c r="R828" i="26"/>
  <c r="Q828" i="26"/>
  <c r="P828" i="26"/>
  <c r="O828" i="26"/>
  <c r="N828" i="26"/>
  <c r="P828" i="23"/>
  <c r="N828" i="23"/>
  <c r="O828" i="23"/>
  <c r="R828" i="23"/>
  <c r="S828" i="23"/>
  <c r="Q828" i="23"/>
  <c r="N828" i="24"/>
  <c r="S828" i="24"/>
  <c r="R828" i="24"/>
  <c r="Q828" i="24"/>
  <c r="P828" i="24"/>
  <c r="O828" i="24"/>
  <c r="S828" i="21"/>
  <c r="Q828" i="21"/>
  <c r="R828" i="21"/>
  <c r="P828" i="21"/>
  <c r="O828" i="21"/>
  <c r="N828" i="21"/>
  <c r="S828" i="22"/>
  <c r="R828" i="22"/>
  <c r="Q828" i="22"/>
  <c r="P828" i="22"/>
  <c r="O828" i="22"/>
  <c r="N828" i="22"/>
  <c r="S828" i="18"/>
  <c r="P828" i="18"/>
  <c r="R828" i="18"/>
  <c r="O828" i="18"/>
  <c r="N828" i="18"/>
  <c r="Q828" i="18"/>
  <c r="S828" i="19"/>
  <c r="R828" i="19"/>
  <c r="Q828" i="19"/>
  <c r="P828" i="19"/>
  <c r="O828" i="19"/>
  <c r="N828" i="19"/>
  <c r="H841" i="9"/>
  <c r="B855" i="15"/>
  <c r="P942" i="15"/>
  <c r="M836" i="18"/>
  <c r="J950" i="15"/>
  <c r="M833" i="11"/>
  <c r="I833" i="11"/>
  <c r="L833" i="11"/>
  <c r="J833" i="11"/>
  <c r="K833" i="11"/>
  <c r="Y828" i="11"/>
  <c r="X828" i="11"/>
  <c r="Z828" i="11"/>
  <c r="AB828" i="11"/>
  <c r="AA828" i="11"/>
  <c r="M833" i="9"/>
  <c r="K833" i="9"/>
  <c r="J833" i="9"/>
  <c r="N833" i="9"/>
  <c r="I833" i="9"/>
  <c r="L833" i="9"/>
  <c r="I834" i="11" a="1"/>
  <c r="X829" i="11" a="1"/>
  <c r="N829" i="18" a="1"/>
  <c r="N829" i="24" a="1"/>
  <c r="N829" i="29" a="1"/>
  <c r="N829" i="28" a="1"/>
  <c r="N829" i="22" a="1"/>
  <c r="N829" i="23" a="1"/>
  <c r="N829" i="25" a="1"/>
  <c r="N829" i="26" a="1"/>
  <c r="N829" i="19" a="1"/>
  <c r="I834" i="9" a="1"/>
  <c r="N829" i="21" a="1"/>
  <c r="N829" i="30" a="1"/>
  <c r="N829" i="27" a="1"/>
  <c r="M943" i="31" l="1"/>
  <c r="L943" i="31"/>
  <c r="D848" i="31"/>
  <c r="E848" i="31"/>
  <c r="F848" i="31"/>
  <c r="O943" i="31"/>
  <c r="K943" i="31"/>
  <c r="C848" i="31"/>
  <c r="G848" i="31"/>
  <c r="W837" i="11"/>
  <c r="J951" i="31"/>
  <c r="N943" i="31"/>
  <c r="N943" i="15"/>
  <c r="K943" i="15"/>
  <c r="M943" i="15"/>
  <c r="F848" i="15"/>
  <c r="O943" i="15"/>
  <c r="C848" i="15"/>
  <c r="H848" i="15"/>
  <c r="D848" i="15"/>
  <c r="E848" i="15"/>
  <c r="G848" i="15"/>
  <c r="L943" i="15"/>
  <c r="P829" i="29"/>
  <c r="S829" i="29"/>
  <c r="Q829" i="29"/>
  <c r="N829" i="29"/>
  <c r="R829" i="29"/>
  <c r="O829" i="29"/>
  <c r="S829" i="30"/>
  <c r="R829" i="30"/>
  <c r="Q829" i="30"/>
  <c r="P829" i="30"/>
  <c r="O829" i="30"/>
  <c r="N829" i="30"/>
  <c r="Q829" i="27"/>
  <c r="N829" i="27"/>
  <c r="S829" i="27"/>
  <c r="P829" i="27"/>
  <c r="R829" i="27"/>
  <c r="O829" i="27"/>
  <c r="S829" i="28"/>
  <c r="R829" i="28"/>
  <c r="Q829" i="28"/>
  <c r="P829" i="28"/>
  <c r="O829" i="28"/>
  <c r="N829" i="28"/>
  <c r="R829" i="25"/>
  <c r="Q829" i="25"/>
  <c r="P829" i="25"/>
  <c r="O829" i="25"/>
  <c r="N829" i="25"/>
  <c r="S829" i="25"/>
  <c r="S829" i="26"/>
  <c r="R829" i="26"/>
  <c r="Q829" i="26"/>
  <c r="P829" i="26"/>
  <c r="O829" i="26"/>
  <c r="N829" i="26"/>
  <c r="N829" i="23"/>
  <c r="S829" i="23"/>
  <c r="R829" i="23"/>
  <c r="P829" i="23"/>
  <c r="O829" i="23"/>
  <c r="Q829" i="23"/>
  <c r="S829" i="24"/>
  <c r="R829" i="24"/>
  <c r="Q829" i="24"/>
  <c r="P829" i="24"/>
  <c r="O829" i="24"/>
  <c r="N829" i="24"/>
  <c r="S829" i="22"/>
  <c r="R829" i="22"/>
  <c r="Q829" i="22"/>
  <c r="P829" i="22"/>
  <c r="O829" i="22"/>
  <c r="N829" i="22"/>
  <c r="S829" i="21"/>
  <c r="R829" i="21"/>
  <c r="P829" i="21"/>
  <c r="Q829" i="21"/>
  <c r="O829" i="21"/>
  <c r="N829" i="21"/>
  <c r="S829" i="19"/>
  <c r="N829" i="19"/>
  <c r="R829" i="19"/>
  <c r="Q829" i="19"/>
  <c r="P829" i="19"/>
  <c r="O829" i="19"/>
  <c r="Q829" i="18"/>
  <c r="N829" i="18"/>
  <c r="S829" i="18"/>
  <c r="R829" i="18"/>
  <c r="P829" i="18"/>
  <c r="O829" i="18"/>
  <c r="M837" i="18"/>
  <c r="J951" i="15"/>
  <c r="H842" i="9"/>
  <c r="B856" i="15"/>
  <c r="P943" i="15"/>
  <c r="J834" i="11"/>
  <c r="I834" i="11"/>
  <c r="L834" i="11"/>
  <c r="K834" i="11"/>
  <c r="M834" i="11"/>
  <c r="Z829" i="11"/>
  <c r="AB829" i="11"/>
  <c r="X829" i="11"/>
  <c r="Y829" i="11"/>
  <c r="AA829" i="11"/>
  <c r="L834" i="9"/>
  <c r="J834" i="9"/>
  <c r="K834" i="9"/>
  <c r="I834" i="9"/>
  <c r="M834" i="9"/>
  <c r="N834" i="9"/>
  <c r="I835" i="11" a="1"/>
  <c r="X830" i="11" a="1"/>
  <c r="N830" i="24" a="1"/>
  <c r="N830" i="26" a="1"/>
  <c r="N830" i="19" a="1"/>
  <c r="N830" i="21" a="1"/>
  <c r="N830" i="28" a="1"/>
  <c r="N830" i="29" a="1"/>
  <c r="N830" i="30" a="1"/>
  <c r="N830" i="25" a="1"/>
  <c r="N830" i="18" a="1"/>
  <c r="N830" i="23" a="1"/>
  <c r="I835" i="9" a="1"/>
  <c r="N830" i="27" a="1"/>
  <c r="N830" i="22" a="1"/>
  <c r="N944" i="31" l="1"/>
  <c r="M944" i="31"/>
  <c r="G849" i="31"/>
  <c r="K944" i="31"/>
  <c r="O944" i="31"/>
  <c r="D849" i="31"/>
  <c r="E849" i="31"/>
  <c r="L944" i="31"/>
  <c r="W838" i="11"/>
  <c r="J952" i="31"/>
  <c r="F849" i="31"/>
  <c r="C849" i="31"/>
  <c r="L944" i="15"/>
  <c r="G849" i="15"/>
  <c r="H849" i="15"/>
  <c r="N944" i="15"/>
  <c r="D849" i="15"/>
  <c r="F849" i="15"/>
  <c r="M944" i="15"/>
  <c r="O944" i="15"/>
  <c r="K944" i="15"/>
  <c r="C849" i="15"/>
  <c r="E849" i="15"/>
  <c r="S830" i="29"/>
  <c r="N830" i="29"/>
  <c r="P830" i="29"/>
  <c r="Q830" i="29"/>
  <c r="R830" i="29"/>
  <c r="O830" i="29"/>
  <c r="N830" i="30"/>
  <c r="S830" i="30"/>
  <c r="R830" i="30"/>
  <c r="Q830" i="30"/>
  <c r="P830" i="30"/>
  <c r="O830" i="30"/>
  <c r="Q830" i="27"/>
  <c r="R830" i="27"/>
  <c r="P830" i="27"/>
  <c r="N830" i="27"/>
  <c r="S830" i="27"/>
  <c r="O830" i="27"/>
  <c r="P830" i="28"/>
  <c r="O830" i="28"/>
  <c r="N830" i="28"/>
  <c r="S830" i="28"/>
  <c r="R830" i="28"/>
  <c r="Q830" i="28"/>
  <c r="O830" i="25"/>
  <c r="S830" i="25"/>
  <c r="N830" i="25"/>
  <c r="P830" i="25"/>
  <c r="Q830" i="25"/>
  <c r="R830" i="25"/>
  <c r="S830" i="26"/>
  <c r="Q830" i="26"/>
  <c r="N830" i="26"/>
  <c r="P830" i="26"/>
  <c r="O830" i="26"/>
  <c r="R830" i="26"/>
  <c r="N830" i="23"/>
  <c r="Q830" i="23"/>
  <c r="R830" i="23"/>
  <c r="P830" i="23"/>
  <c r="S830" i="23"/>
  <c r="O830" i="23"/>
  <c r="N830" i="24"/>
  <c r="S830" i="24"/>
  <c r="R830" i="24"/>
  <c r="Q830" i="24"/>
  <c r="P830" i="24"/>
  <c r="O830" i="24"/>
  <c r="Q830" i="21"/>
  <c r="N830" i="21"/>
  <c r="R830" i="21"/>
  <c r="O830" i="21"/>
  <c r="S830" i="21"/>
  <c r="P830" i="21"/>
  <c r="S830" i="22"/>
  <c r="R830" i="22"/>
  <c r="P830" i="22"/>
  <c r="N830" i="22"/>
  <c r="Q830" i="22"/>
  <c r="O830" i="22"/>
  <c r="R830" i="18"/>
  <c r="N830" i="18"/>
  <c r="S830" i="18"/>
  <c r="O830" i="18"/>
  <c r="P830" i="18"/>
  <c r="Q830" i="18"/>
  <c r="S830" i="19"/>
  <c r="Q830" i="19"/>
  <c r="N830" i="19"/>
  <c r="R830" i="19"/>
  <c r="P830" i="19"/>
  <c r="O830" i="19"/>
  <c r="M838" i="18"/>
  <c r="J952" i="15"/>
  <c r="P944" i="15"/>
  <c r="H843" i="9"/>
  <c r="B857" i="15"/>
  <c r="K835" i="11"/>
  <c r="J835" i="11"/>
  <c r="I835" i="11"/>
  <c r="L835" i="11"/>
  <c r="M835" i="11"/>
  <c r="AA830" i="11"/>
  <c r="Y830" i="11"/>
  <c r="X830" i="11"/>
  <c r="Z830" i="11"/>
  <c r="AB830" i="11"/>
  <c r="K835" i="9"/>
  <c r="L835" i="9"/>
  <c r="J835" i="9"/>
  <c r="I835" i="9"/>
  <c r="M835" i="9"/>
  <c r="N835" i="9"/>
  <c r="I836" i="11" a="1"/>
  <c r="X831" i="11" a="1"/>
  <c r="N831" i="23" a="1"/>
  <c r="N831" i="24" a="1"/>
  <c r="I836" i="9" a="1"/>
  <c r="N831" i="19" a="1"/>
  <c r="N831" i="28" a="1"/>
  <c r="N831" i="29" a="1"/>
  <c r="N831" i="27" a="1"/>
  <c r="N831" i="22" a="1"/>
  <c r="N831" i="25" a="1"/>
  <c r="N831" i="21" a="1"/>
  <c r="N831" i="18" a="1"/>
  <c r="N831" i="26" a="1"/>
  <c r="N831" i="30" a="1"/>
  <c r="D850" i="31" l="1"/>
  <c r="M945" i="31"/>
  <c r="C850" i="31"/>
  <c r="K945" i="31"/>
  <c r="L945" i="31"/>
  <c r="W839" i="11"/>
  <c r="J953" i="31"/>
  <c r="E850" i="31"/>
  <c r="F850" i="31"/>
  <c r="N945" i="31"/>
  <c r="G850" i="31"/>
  <c r="O945" i="31"/>
  <c r="L945" i="15"/>
  <c r="O945" i="15"/>
  <c r="N945" i="15"/>
  <c r="K945" i="15"/>
  <c r="F850" i="15"/>
  <c r="E850" i="15"/>
  <c r="H850" i="15"/>
  <c r="C850" i="15"/>
  <c r="M945" i="15"/>
  <c r="D850" i="15"/>
  <c r="G850" i="15"/>
  <c r="O831" i="29"/>
  <c r="R831" i="29"/>
  <c r="S831" i="29"/>
  <c r="Q831" i="29"/>
  <c r="P831" i="29"/>
  <c r="N831" i="29"/>
  <c r="S831" i="30"/>
  <c r="R831" i="30"/>
  <c r="Q831" i="30"/>
  <c r="P831" i="30"/>
  <c r="O831" i="30"/>
  <c r="N831" i="30"/>
  <c r="Q831" i="27"/>
  <c r="R831" i="27"/>
  <c r="O831" i="27"/>
  <c r="S831" i="27"/>
  <c r="P831" i="27"/>
  <c r="N831" i="27"/>
  <c r="S831" i="28"/>
  <c r="R831" i="28"/>
  <c r="Q831" i="28"/>
  <c r="P831" i="28"/>
  <c r="O831" i="28"/>
  <c r="N831" i="28"/>
  <c r="P831" i="25"/>
  <c r="N831" i="25"/>
  <c r="S831" i="25"/>
  <c r="O831" i="25"/>
  <c r="Q831" i="25"/>
  <c r="R831" i="25"/>
  <c r="S831" i="26"/>
  <c r="R831" i="26"/>
  <c r="Q831" i="26"/>
  <c r="P831" i="26"/>
  <c r="O831" i="26"/>
  <c r="N831" i="26"/>
  <c r="S831" i="23"/>
  <c r="R831" i="23"/>
  <c r="N831" i="23"/>
  <c r="Q831" i="23"/>
  <c r="O831" i="23"/>
  <c r="P831" i="23"/>
  <c r="S831" i="24"/>
  <c r="R831" i="24"/>
  <c r="Q831" i="24"/>
  <c r="P831" i="24"/>
  <c r="O831" i="24"/>
  <c r="N831" i="24"/>
  <c r="S831" i="22"/>
  <c r="R831" i="22"/>
  <c r="Q831" i="22"/>
  <c r="P831" i="22"/>
  <c r="O831" i="22"/>
  <c r="N831" i="22"/>
  <c r="S831" i="21"/>
  <c r="P831" i="21"/>
  <c r="R831" i="21"/>
  <c r="N831" i="21"/>
  <c r="Q831" i="21"/>
  <c r="O831" i="21"/>
  <c r="S831" i="19"/>
  <c r="R831" i="19"/>
  <c r="Q831" i="19"/>
  <c r="P831" i="19"/>
  <c r="O831" i="19"/>
  <c r="N831" i="19"/>
  <c r="O831" i="18"/>
  <c r="R831" i="18"/>
  <c r="P831" i="18"/>
  <c r="S831" i="18"/>
  <c r="Q831" i="18"/>
  <c r="N831" i="18"/>
  <c r="M839" i="18"/>
  <c r="J953" i="15"/>
  <c r="H844" i="9"/>
  <c r="B858" i="15"/>
  <c r="P945" i="15"/>
  <c r="M836" i="11"/>
  <c r="K836" i="11"/>
  <c r="L836" i="11"/>
  <c r="I836" i="11"/>
  <c r="J836" i="11"/>
  <c r="Z831" i="11"/>
  <c r="X831" i="11"/>
  <c r="Y831" i="11"/>
  <c r="AA831" i="11"/>
  <c r="AB831" i="11"/>
  <c r="K836" i="9"/>
  <c r="I836" i="9"/>
  <c r="M836" i="9"/>
  <c r="J836" i="9"/>
  <c r="L836" i="9"/>
  <c r="N836" i="9"/>
  <c r="I837" i="11" a="1"/>
  <c r="X832" i="11" a="1"/>
  <c r="N832" i="18" a="1"/>
  <c r="N832" i="26" a="1"/>
  <c r="N832" i="27" a="1"/>
  <c r="N832" i="21" a="1"/>
  <c r="N832" i="29" a="1"/>
  <c r="N832" i="19" a="1"/>
  <c r="I837" i="9" a="1"/>
  <c r="N832" i="22" a="1"/>
  <c r="N832" i="30" a="1"/>
  <c r="N832" i="25" a="1"/>
  <c r="N832" i="23" a="1"/>
  <c r="N832" i="24" a="1"/>
  <c r="N832" i="28" a="1"/>
  <c r="N946" i="31" l="1"/>
  <c r="K946" i="31"/>
  <c r="O946" i="31"/>
  <c r="G851" i="31"/>
  <c r="L946" i="31"/>
  <c r="D851" i="31"/>
  <c r="F851" i="31"/>
  <c r="E851" i="31"/>
  <c r="W840" i="11"/>
  <c r="J954" i="31"/>
  <c r="C851" i="31"/>
  <c r="M946" i="31"/>
  <c r="N946" i="15"/>
  <c r="L946" i="15"/>
  <c r="G851" i="15"/>
  <c r="C851" i="15"/>
  <c r="F851" i="15"/>
  <c r="M946" i="15"/>
  <c r="O946" i="15"/>
  <c r="H851" i="15"/>
  <c r="K946" i="15"/>
  <c r="E851" i="15"/>
  <c r="D851" i="15"/>
  <c r="R832" i="29"/>
  <c r="O832" i="29"/>
  <c r="S832" i="29"/>
  <c r="Q832" i="29"/>
  <c r="N832" i="29"/>
  <c r="P832" i="29"/>
  <c r="S832" i="30"/>
  <c r="R832" i="30"/>
  <c r="P832" i="30"/>
  <c r="N832" i="30"/>
  <c r="Q832" i="30"/>
  <c r="O832" i="30"/>
  <c r="P832" i="27"/>
  <c r="Q832" i="27"/>
  <c r="S832" i="27"/>
  <c r="N832" i="27"/>
  <c r="R832" i="27"/>
  <c r="O832" i="27"/>
  <c r="S832" i="28"/>
  <c r="R832" i="28"/>
  <c r="Q832" i="28"/>
  <c r="P832" i="28"/>
  <c r="O832" i="28"/>
  <c r="N832" i="28"/>
  <c r="R832" i="25"/>
  <c r="N832" i="25"/>
  <c r="S832" i="25"/>
  <c r="Q832" i="25"/>
  <c r="O832" i="25"/>
  <c r="P832" i="25"/>
  <c r="S832" i="26"/>
  <c r="R832" i="26"/>
  <c r="Q832" i="26"/>
  <c r="P832" i="26"/>
  <c r="O832" i="26"/>
  <c r="N832" i="26"/>
  <c r="R832" i="23"/>
  <c r="S832" i="23"/>
  <c r="Q832" i="23"/>
  <c r="N832" i="23"/>
  <c r="P832" i="23"/>
  <c r="O832" i="23"/>
  <c r="S832" i="24"/>
  <c r="R832" i="24"/>
  <c r="Q832" i="24"/>
  <c r="P832" i="24"/>
  <c r="O832" i="24"/>
  <c r="N832" i="24"/>
  <c r="S832" i="21"/>
  <c r="Q832" i="21"/>
  <c r="N832" i="21"/>
  <c r="R832" i="21"/>
  <c r="P832" i="21"/>
  <c r="O832" i="21"/>
  <c r="R832" i="22"/>
  <c r="Q832" i="22"/>
  <c r="P832" i="22"/>
  <c r="O832" i="22"/>
  <c r="N832" i="22"/>
  <c r="S832" i="22"/>
  <c r="O832" i="18"/>
  <c r="P832" i="18"/>
  <c r="S832" i="18"/>
  <c r="R832" i="18"/>
  <c r="Q832" i="18"/>
  <c r="N832" i="18"/>
  <c r="S832" i="19"/>
  <c r="R832" i="19"/>
  <c r="Q832" i="19"/>
  <c r="P832" i="19"/>
  <c r="O832" i="19"/>
  <c r="N832" i="19"/>
  <c r="H845" i="9"/>
  <c r="B859" i="15"/>
  <c r="P946" i="15"/>
  <c r="M840" i="18"/>
  <c r="J954" i="15"/>
  <c r="J837" i="11"/>
  <c r="M837" i="11"/>
  <c r="I837" i="11"/>
  <c r="L837" i="11"/>
  <c r="K837" i="11"/>
  <c r="Y832" i="11"/>
  <c r="AA832" i="11"/>
  <c r="AB832" i="11"/>
  <c r="Z832" i="11"/>
  <c r="X832" i="11"/>
  <c r="I837" i="9"/>
  <c r="M837" i="9"/>
  <c r="L837" i="9"/>
  <c r="N837" i="9"/>
  <c r="K837" i="9"/>
  <c r="J837" i="9"/>
  <c r="I838" i="11" a="1"/>
  <c r="X833" i="11" a="1"/>
  <c r="N833" i="21" a="1"/>
  <c r="N833" i="26" a="1"/>
  <c r="I838" i="9" a="1"/>
  <c r="N833" i="18" a="1"/>
  <c r="N833" i="25" a="1"/>
  <c r="N833" i="23" a="1"/>
  <c r="N833" i="24" a="1"/>
  <c r="N833" i="28" a="1"/>
  <c r="N833" i="30" a="1"/>
  <c r="N833" i="19" a="1"/>
  <c r="N833" i="27" a="1"/>
  <c r="N833" i="29" a="1"/>
  <c r="N833" i="22" a="1"/>
  <c r="K947" i="31" l="1"/>
  <c r="M947" i="31"/>
  <c r="O947" i="31"/>
  <c r="E852" i="31"/>
  <c r="F852" i="31"/>
  <c r="W841" i="11"/>
  <c r="J955" i="31"/>
  <c r="N947" i="31"/>
  <c r="L947" i="31"/>
  <c r="C852" i="31"/>
  <c r="G852" i="31"/>
  <c r="D852" i="31"/>
  <c r="C852" i="15"/>
  <c r="M947" i="15"/>
  <c r="L947" i="15"/>
  <c r="D852" i="15"/>
  <c r="E852" i="15"/>
  <c r="H852" i="15"/>
  <c r="N947" i="15"/>
  <c r="O947" i="15"/>
  <c r="K947" i="15"/>
  <c r="F852" i="15"/>
  <c r="G852" i="15"/>
  <c r="O833" i="29"/>
  <c r="S833" i="29"/>
  <c r="Q833" i="29"/>
  <c r="R833" i="29"/>
  <c r="P833" i="29"/>
  <c r="N833" i="29"/>
  <c r="S833" i="30"/>
  <c r="R833" i="30"/>
  <c r="Q833" i="30"/>
  <c r="P833" i="30"/>
  <c r="O833" i="30"/>
  <c r="N833" i="30"/>
  <c r="Q833" i="27"/>
  <c r="P833" i="27"/>
  <c r="S833" i="27"/>
  <c r="O833" i="27"/>
  <c r="R833" i="27"/>
  <c r="N833" i="27"/>
  <c r="S833" i="28"/>
  <c r="R833" i="28"/>
  <c r="Q833" i="28"/>
  <c r="P833" i="28"/>
  <c r="O833" i="28"/>
  <c r="N833" i="28"/>
  <c r="S833" i="25"/>
  <c r="R833" i="25"/>
  <c r="O833" i="25"/>
  <c r="Q833" i="25"/>
  <c r="P833" i="25"/>
  <c r="N833" i="25"/>
  <c r="S833" i="26"/>
  <c r="R833" i="26"/>
  <c r="Q833" i="26"/>
  <c r="P833" i="26"/>
  <c r="O833" i="26"/>
  <c r="N833" i="26"/>
  <c r="P833" i="23"/>
  <c r="O833" i="23"/>
  <c r="Q833" i="23"/>
  <c r="R833" i="23"/>
  <c r="N833" i="23"/>
  <c r="S833" i="23"/>
  <c r="S833" i="24"/>
  <c r="R833" i="24"/>
  <c r="Q833" i="24"/>
  <c r="P833" i="24"/>
  <c r="O833" i="24"/>
  <c r="N833" i="24"/>
  <c r="S833" i="22"/>
  <c r="R833" i="22"/>
  <c r="Q833" i="22"/>
  <c r="P833" i="22"/>
  <c r="O833" i="22"/>
  <c r="N833" i="22"/>
  <c r="R833" i="21"/>
  <c r="Q833" i="21"/>
  <c r="S833" i="21"/>
  <c r="O833" i="21"/>
  <c r="P833" i="21"/>
  <c r="N833" i="21"/>
  <c r="S833" i="19"/>
  <c r="Q833" i="19"/>
  <c r="R833" i="19"/>
  <c r="P833" i="19"/>
  <c r="O833" i="19"/>
  <c r="N833" i="19"/>
  <c r="O833" i="18"/>
  <c r="N833" i="18"/>
  <c r="P833" i="18"/>
  <c r="R833" i="18"/>
  <c r="Q833" i="18"/>
  <c r="S833" i="18"/>
  <c r="H846" i="9"/>
  <c r="B860" i="15"/>
  <c r="M841" i="18"/>
  <c r="J955" i="15"/>
  <c r="P947" i="15"/>
  <c r="I838" i="11"/>
  <c r="M838" i="11"/>
  <c r="K838" i="11"/>
  <c r="L838" i="11"/>
  <c r="J838" i="11"/>
  <c r="Z833" i="11"/>
  <c r="AA833" i="11"/>
  <c r="Y833" i="11"/>
  <c r="X833" i="11"/>
  <c r="AB833" i="11"/>
  <c r="K838" i="9"/>
  <c r="I838" i="9"/>
  <c r="N838" i="9"/>
  <c r="L838" i="9"/>
  <c r="M838" i="9"/>
  <c r="J838" i="9"/>
  <c r="I839" i="11" a="1"/>
  <c r="X834" i="11" a="1"/>
  <c r="N834" i="18" a="1"/>
  <c r="N834" i="23" a="1"/>
  <c r="N834" i="21" a="1"/>
  <c r="N834" i="25" a="1"/>
  <c r="N834" i="27" a="1"/>
  <c r="N834" i="26" a="1"/>
  <c r="N834" i="22" a="1"/>
  <c r="N834" i="24" a="1"/>
  <c r="N834" i="30" a="1"/>
  <c r="N834" i="29" a="1"/>
  <c r="N834" i="19" a="1"/>
  <c r="I839" i="9" a="1"/>
  <c r="N834" i="28" a="1"/>
  <c r="F853" i="31" l="1"/>
  <c r="E853" i="31"/>
  <c r="G853" i="31"/>
  <c r="O948" i="31"/>
  <c r="K948" i="31"/>
  <c r="C853" i="31"/>
  <c r="W842" i="11"/>
  <c r="J956" i="31"/>
  <c r="N948" i="31"/>
  <c r="L948" i="31"/>
  <c r="M948" i="31"/>
  <c r="D853" i="31"/>
  <c r="K948" i="15"/>
  <c r="N948" i="15"/>
  <c r="D853" i="15"/>
  <c r="F853" i="15"/>
  <c r="E853" i="15"/>
  <c r="H853" i="15"/>
  <c r="O948" i="15"/>
  <c r="G853" i="15"/>
  <c r="C853" i="15"/>
  <c r="M948" i="15"/>
  <c r="L948" i="15"/>
  <c r="S834" i="29"/>
  <c r="O834" i="29"/>
  <c r="P834" i="29"/>
  <c r="Q834" i="29"/>
  <c r="R834" i="29"/>
  <c r="N834" i="29"/>
  <c r="N834" i="30"/>
  <c r="S834" i="30"/>
  <c r="R834" i="30"/>
  <c r="Q834" i="30"/>
  <c r="P834" i="30"/>
  <c r="O834" i="30"/>
  <c r="R834" i="27"/>
  <c r="O834" i="27"/>
  <c r="N834" i="27"/>
  <c r="P834" i="27"/>
  <c r="S834" i="27"/>
  <c r="Q834" i="27"/>
  <c r="Q834" i="28"/>
  <c r="P834" i="28"/>
  <c r="O834" i="28"/>
  <c r="N834" i="28"/>
  <c r="S834" i="28"/>
  <c r="R834" i="28"/>
  <c r="R834" i="25"/>
  <c r="S834" i="25"/>
  <c r="O834" i="25"/>
  <c r="Q834" i="25"/>
  <c r="P834" i="25"/>
  <c r="N834" i="25"/>
  <c r="S834" i="26"/>
  <c r="Q834" i="26"/>
  <c r="N834" i="26"/>
  <c r="R834" i="26"/>
  <c r="P834" i="26"/>
  <c r="O834" i="26"/>
  <c r="S834" i="23"/>
  <c r="O834" i="23"/>
  <c r="Q834" i="23"/>
  <c r="R834" i="23"/>
  <c r="P834" i="23"/>
  <c r="N834" i="23"/>
  <c r="N834" i="24"/>
  <c r="S834" i="24"/>
  <c r="R834" i="24"/>
  <c r="Q834" i="24"/>
  <c r="P834" i="24"/>
  <c r="O834" i="24"/>
  <c r="S834" i="21"/>
  <c r="N834" i="21"/>
  <c r="Q834" i="21"/>
  <c r="P834" i="21"/>
  <c r="O834" i="21"/>
  <c r="R834" i="21"/>
  <c r="S834" i="22"/>
  <c r="R834" i="22"/>
  <c r="P834" i="22"/>
  <c r="N834" i="22"/>
  <c r="Q834" i="22"/>
  <c r="O834" i="22"/>
  <c r="O834" i="18"/>
  <c r="P834" i="18"/>
  <c r="S834" i="18"/>
  <c r="Q834" i="18"/>
  <c r="N834" i="18"/>
  <c r="R834" i="18"/>
  <c r="S834" i="19"/>
  <c r="Q834" i="19"/>
  <c r="N834" i="19"/>
  <c r="R834" i="19"/>
  <c r="P834" i="19"/>
  <c r="O834" i="19"/>
  <c r="M842" i="18"/>
  <c r="J956" i="15"/>
  <c r="H847" i="9"/>
  <c r="B861" i="15"/>
  <c r="P948" i="15"/>
  <c r="K839" i="11"/>
  <c r="J839" i="11"/>
  <c r="M839" i="11"/>
  <c r="I839" i="11"/>
  <c r="L839" i="11"/>
  <c r="AB834" i="11"/>
  <c r="Z834" i="11"/>
  <c r="Y834" i="11"/>
  <c r="AA834" i="11"/>
  <c r="X834" i="11"/>
  <c r="J839" i="9"/>
  <c r="L839" i="9"/>
  <c r="M839" i="9"/>
  <c r="I839" i="9"/>
  <c r="K839" i="9"/>
  <c r="N839" i="9"/>
  <c r="I840" i="11" a="1"/>
  <c r="X835" i="11" a="1"/>
  <c r="N835" i="30" a="1"/>
  <c r="N835" i="18" a="1"/>
  <c r="N835" i="28" a="1"/>
  <c r="I840" i="9" a="1"/>
  <c r="N835" i="26" a="1"/>
  <c r="N835" i="19" a="1"/>
  <c r="N835" i="21" a="1"/>
  <c r="N835" i="29" a="1"/>
  <c r="N835" i="23" a="1"/>
  <c r="N835" i="22" a="1"/>
  <c r="N835" i="24" a="1"/>
  <c r="N835" i="27" a="1"/>
  <c r="N835" i="25" a="1"/>
  <c r="K949" i="31" l="1"/>
  <c r="M949" i="31"/>
  <c r="F854" i="31"/>
  <c r="O949" i="31"/>
  <c r="C854" i="31"/>
  <c r="G854" i="31"/>
  <c r="D854" i="31"/>
  <c r="E854" i="31"/>
  <c r="W843" i="11"/>
  <c r="J957" i="31"/>
  <c r="N949" i="31"/>
  <c r="L949" i="31"/>
  <c r="K949" i="15"/>
  <c r="L949" i="15"/>
  <c r="O949" i="15"/>
  <c r="G854" i="15"/>
  <c r="F854" i="15"/>
  <c r="H854" i="15"/>
  <c r="E854" i="15"/>
  <c r="D854" i="15"/>
  <c r="N949" i="15"/>
  <c r="C854" i="15"/>
  <c r="M949" i="15"/>
  <c r="S835" i="29"/>
  <c r="Q835" i="29"/>
  <c r="O835" i="29"/>
  <c r="P835" i="29"/>
  <c r="N835" i="29"/>
  <c r="R835" i="29"/>
  <c r="S835" i="30"/>
  <c r="R835" i="30"/>
  <c r="Q835" i="30"/>
  <c r="P835" i="30"/>
  <c r="O835" i="30"/>
  <c r="N835" i="30"/>
  <c r="S835" i="27"/>
  <c r="P835" i="27"/>
  <c r="O835" i="27"/>
  <c r="R835" i="27"/>
  <c r="N835" i="27"/>
  <c r="Q835" i="27"/>
  <c r="S835" i="28"/>
  <c r="R835" i="28"/>
  <c r="Q835" i="28"/>
  <c r="P835" i="28"/>
  <c r="O835" i="28"/>
  <c r="N835" i="28"/>
  <c r="S835" i="25"/>
  <c r="Q835" i="25"/>
  <c r="R835" i="25"/>
  <c r="P835" i="25"/>
  <c r="N835" i="25"/>
  <c r="O835" i="25"/>
  <c r="S835" i="26"/>
  <c r="R835" i="26"/>
  <c r="Q835" i="26"/>
  <c r="P835" i="26"/>
  <c r="O835" i="26"/>
  <c r="N835" i="26"/>
  <c r="R835" i="23"/>
  <c r="S835" i="23"/>
  <c r="O835" i="23"/>
  <c r="P835" i="23"/>
  <c r="Q835" i="23"/>
  <c r="N835" i="23"/>
  <c r="S835" i="24"/>
  <c r="R835" i="24"/>
  <c r="Q835" i="24"/>
  <c r="P835" i="24"/>
  <c r="O835" i="24"/>
  <c r="N835" i="24"/>
  <c r="S835" i="22"/>
  <c r="R835" i="22"/>
  <c r="Q835" i="22"/>
  <c r="P835" i="22"/>
  <c r="O835" i="22"/>
  <c r="N835" i="22"/>
  <c r="R835" i="21"/>
  <c r="Q835" i="21"/>
  <c r="P835" i="21"/>
  <c r="O835" i="21"/>
  <c r="N835" i="21"/>
  <c r="S835" i="21"/>
  <c r="P835" i="18"/>
  <c r="N835" i="18"/>
  <c r="Q835" i="18"/>
  <c r="O835" i="18"/>
  <c r="S835" i="18"/>
  <c r="R835" i="18"/>
  <c r="S835" i="19"/>
  <c r="R835" i="19"/>
  <c r="Q835" i="19"/>
  <c r="P835" i="19"/>
  <c r="O835" i="19"/>
  <c r="N835" i="19"/>
  <c r="P949" i="15"/>
  <c r="H848" i="9"/>
  <c r="B862" i="15"/>
  <c r="M843" i="18"/>
  <c r="J957" i="15"/>
  <c r="K840" i="11"/>
  <c r="I840" i="11"/>
  <c r="M840" i="11"/>
  <c r="L840" i="11"/>
  <c r="J840" i="11"/>
  <c r="AA835" i="11"/>
  <c r="X835" i="11"/>
  <c r="AB835" i="11"/>
  <c r="Y835" i="11"/>
  <c r="Z835" i="11"/>
  <c r="M840" i="9"/>
  <c r="I840" i="9"/>
  <c r="K840" i="9"/>
  <c r="N840" i="9"/>
  <c r="L840" i="9"/>
  <c r="J840" i="9"/>
  <c r="I841" i="11" a="1"/>
  <c r="X836" i="11" a="1"/>
  <c r="N836" i="19" a="1"/>
  <c r="N836" i="24" a="1"/>
  <c r="N836" i="18" a="1"/>
  <c r="N836" i="28" a="1"/>
  <c r="N836" i="21" a="1"/>
  <c r="N836" i="30" a="1"/>
  <c r="N836" i="23" a="1"/>
  <c r="N836" i="27" a="1"/>
  <c r="N836" i="29" a="1"/>
  <c r="N836" i="25" a="1"/>
  <c r="I841" i="9" a="1"/>
  <c r="N836" i="22" a="1"/>
  <c r="N836" i="26" a="1"/>
  <c r="O950" i="31" l="1"/>
  <c r="N950" i="31"/>
  <c r="D855" i="31"/>
  <c r="K950" i="31"/>
  <c r="F855" i="31"/>
  <c r="G855" i="31"/>
  <c r="E855" i="31"/>
  <c r="M950" i="31"/>
  <c r="L950" i="31"/>
  <c r="W844" i="11"/>
  <c r="J958" i="31"/>
  <c r="C855" i="31"/>
  <c r="L950" i="15"/>
  <c r="K950" i="15"/>
  <c r="D855" i="15"/>
  <c r="E855" i="15"/>
  <c r="G855" i="15"/>
  <c r="M950" i="15"/>
  <c r="F855" i="15"/>
  <c r="H855" i="15"/>
  <c r="O950" i="15"/>
  <c r="N950" i="15"/>
  <c r="C855" i="15"/>
  <c r="Q836" i="29"/>
  <c r="N836" i="29"/>
  <c r="R836" i="29"/>
  <c r="O836" i="29"/>
  <c r="S836" i="29"/>
  <c r="P836" i="29"/>
  <c r="S836" i="30"/>
  <c r="R836" i="30"/>
  <c r="Q836" i="30"/>
  <c r="P836" i="30"/>
  <c r="O836" i="30"/>
  <c r="N836" i="30"/>
  <c r="R836" i="27"/>
  <c r="S836" i="27"/>
  <c r="O836" i="27"/>
  <c r="N836" i="27"/>
  <c r="Q836" i="27"/>
  <c r="P836" i="27"/>
  <c r="S836" i="28"/>
  <c r="R836" i="28"/>
  <c r="Q836" i="28"/>
  <c r="P836" i="28"/>
  <c r="O836" i="28"/>
  <c r="N836" i="28"/>
  <c r="R836" i="25"/>
  <c r="P836" i="25"/>
  <c r="O836" i="25"/>
  <c r="S836" i="25"/>
  <c r="Q836" i="25"/>
  <c r="N836" i="25"/>
  <c r="S836" i="26"/>
  <c r="R836" i="26"/>
  <c r="Q836" i="26"/>
  <c r="P836" i="26"/>
  <c r="O836" i="26"/>
  <c r="N836" i="26"/>
  <c r="O836" i="23"/>
  <c r="R836" i="23"/>
  <c r="Q836" i="23"/>
  <c r="P836" i="23"/>
  <c r="S836" i="23"/>
  <c r="N836" i="23"/>
  <c r="S836" i="24"/>
  <c r="R836" i="24"/>
  <c r="Q836" i="24"/>
  <c r="P836" i="24"/>
  <c r="O836" i="24"/>
  <c r="N836" i="24"/>
  <c r="S836" i="21"/>
  <c r="Q836" i="21"/>
  <c r="R836" i="21"/>
  <c r="P836" i="21"/>
  <c r="O836" i="21"/>
  <c r="N836" i="21"/>
  <c r="S836" i="22"/>
  <c r="R836" i="22"/>
  <c r="Q836" i="22"/>
  <c r="P836" i="22"/>
  <c r="O836" i="22"/>
  <c r="N836" i="22"/>
  <c r="S836" i="19"/>
  <c r="R836" i="19"/>
  <c r="Q836" i="19"/>
  <c r="P836" i="19"/>
  <c r="O836" i="19"/>
  <c r="N836" i="19"/>
  <c r="R836" i="18"/>
  <c r="N836" i="18"/>
  <c r="Q836" i="18"/>
  <c r="P836" i="18"/>
  <c r="O836" i="18"/>
  <c r="S836" i="18"/>
  <c r="M844" i="18"/>
  <c r="J958" i="15"/>
  <c r="H849" i="9"/>
  <c r="B863" i="15"/>
  <c r="P950" i="15"/>
  <c r="K841" i="11"/>
  <c r="I841" i="11"/>
  <c r="M841" i="11"/>
  <c r="J841" i="11"/>
  <c r="L841" i="11"/>
  <c r="AA836" i="11"/>
  <c r="Z836" i="11"/>
  <c r="AB836" i="11"/>
  <c r="X836" i="11"/>
  <c r="Y836" i="11"/>
  <c r="N841" i="9"/>
  <c r="J841" i="9"/>
  <c r="M841" i="9"/>
  <c r="L841" i="9"/>
  <c r="I841" i="9"/>
  <c r="K841" i="9"/>
  <c r="I842" i="11" a="1"/>
  <c r="X837" i="11" a="1"/>
  <c r="N837" i="23" a="1"/>
  <c r="N837" i="30" a="1"/>
  <c r="N837" i="25" a="1"/>
  <c r="N837" i="18" a="1"/>
  <c r="N837" i="26" a="1"/>
  <c r="N837" i="27" a="1"/>
  <c r="I842" i="9" a="1"/>
  <c r="N837" i="19" a="1"/>
  <c r="N837" i="22" a="1"/>
  <c r="N837" i="21" a="1"/>
  <c r="N837" i="24" a="1"/>
  <c r="N837" i="29" a="1"/>
  <c r="N837" i="28" a="1"/>
  <c r="N951" i="31" l="1"/>
  <c r="D856" i="31"/>
  <c r="G856" i="31"/>
  <c r="L951" i="31"/>
  <c r="C856" i="31"/>
  <c r="W845" i="11"/>
  <c r="J959" i="31"/>
  <c r="K951" i="31"/>
  <c r="O951" i="31"/>
  <c r="M951" i="31"/>
  <c r="E856" i="31"/>
  <c r="F856" i="31"/>
  <c r="O951" i="15"/>
  <c r="C856" i="15"/>
  <c r="L951" i="15"/>
  <c r="N951" i="15"/>
  <c r="G856" i="15"/>
  <c r="D856" i="15"/>
  <c r="M951" i="15"/>
  <c r="K951" i="15"/>
  <c r="F856" i="15"/>
  <c r="H856" i="15"/>
  <c r="E856" i="15"/>
  <c r="R837" i="29"/>
  <c r="O837" i="29"/>
  <c r="S837" i="29"/>
  <c r="P837" i="29"/>
  <c r="Q837" i="29"/>
  <c r="N837" i="29"/>
  <c r="S837" i="30"/>
  <c r="R837" i="30"/>
  <c r="Q837" i="30"/>
  <c r="P837" i="30"/>
  <c r="O837" i="30"/>
  <c r="N837" i="30"/>
  <c r="O837" i="27"/>
  <c r="S837" i="27"/>
  <c r="P837" i="27"/>
  <c r="N837" i="27"/>
  <c r="Q837" i="27"/>
  <c r="R837" i="27"/>
  <c r="S837" i="28"/>
  <c r="R837" i="28"/>
  <c r="Q837" i="28"/>
  <c r="P837" i="28"/>
  <c r="O837" i="28"/>
  <c r="N837" i="28"/>
  <c r="Q837" i="25"/>
  <c r="N837" i="25"/>
  <c r="S837" i="25"/>
  <c r="R837" i="25"/>
  <c r="O837" i="25"/>
  <c r="P837" i="25"/>
  <c r="S837" i="26"/>
  <c r="R837" i="26"/>
  <c r="Q837" i="26"/>
  <c r="P837" i="26"/>
  <c r="O837" i="26"/>
  <c r="N837" i="26"/>
  <c r="Q837" i="23"/>
  <c r="S837" i="23"/>
  <c r="O837" i="23"/>
  <c r="R837" i="23"/>
  <c r="P837" i="23"/>
  <c r="N837" i="23"/>
  <c r="S837" i="24"/>
  <c r="R837" i="24"/>
  <c r="Q837" i="24"/>
  <c r="P837" i="24"/>
  <c r="O837" i="24"/>
  <c r="N837" i="24"/>
  <c r="S837" i="22"/>
  <c r="R837" i="22"/>
  <c r="Q837" i="22"/>
  <c r="P837" i="22"/>
  <c r="O837" i="22"/>
  <c r="N837" i="22"/>
  <c r="S837" i="21"/>
  <c r="Q837" i="21"/>
  <c r="P837" i="21"/>
  <c r="O837" i="21"/>
  <c r="N837" i="21"/>
  <c r="R837" i="21"/>
  <c r="P837" i="18"/>
  <c r="S837" i="18"/>
  <c r="Q837" i="18"/>
  <c r="R837" i="18"/>
  <c r="N837" i="18"/>
  <c r="O837" i="18"/>
  <c r="S837" i="19"/>
  <c r="Q837" i="19"/>
  <c r="R837" i="19"/>
  <c r="P837" i="19"/>
  <c r="O837" i="19"/>
  <c r="N837" i="19"/>
  <c r="H850" i="9"/>
  <c r="B864" i="15"/>
  <c r="M845" i="18"/>
  <c r="J959" i="15"/>
  <c r="P951" i="15"/>
  <c r="L842" i="11"/>
  <c r="M842" i="11"/>
  <c r="K842" i="11"/>
  <c r="I842" i="11"/>
  <c r="J842" i="11"/>
  <c r="Z837" i="11"/>
  <c r="AA837" i="11"/>
  <c r="Y837" i="11"/>
  <c r="X837" i="11"/>
  <c r="AB837" i="11"/>
  <c r="I842" i="9"/>
  <c r="K842" i="9"/>
  <c r="J842" i="9"/>
  <c r="L842" i="9"/>
  <c r="M842" i="9"/>
  <c r="N842" i="9"/>
  <c r="I843" i="11" a="1"/>
  <c r="X838" i="11" a="1"/>
  <c r="N838" i="25" a="1"/>
  <c r="N838" i="29" a="1"/>
  <c r="N838" i="26" a="1"/>
  <c r="N838" i="24" a="1"/>
  <c r="I843" i="9" a="1"/>
  <c r="N838" i="27" a="1"/>
  <c r="N838" i="23" a="1"/>
  <c r="N838" i="22" a="1"/>
  <c r="N838" i="21" a="1"/>
  <c r="N838" i="19" a="1"/>
  <c r="N838" i="18" a="1"/>
  <c r="N838" i="28" a="1"/>
  <c r="N838" i="30" a="1"/>
  <c r="N952" i="31" l="1"/>
  <c r="D857" i="31"/>
  <c r="C857" i="31"/>
  <c r="O952" i="31"/>
  <c r="K952" i="31"/>
  <c r="L952" i="31"/>
  <c r="M952" i="31"/>
  <c r="W846" i="11"/>
  <c r="J960" i="31"/>
  <c r="E857" i="31"/>
  <c r="F857" i="31"/>
  <c r="G857" i="31"/>
  <c r="K952" i="15"/>
  <c r="F857" i="15"/>
  <c r="D857" i="15"/>
  <c r="O952" i="15"/>
  <c r="H857" i="15"/>
  <c r="N952" i="15"/>
  <c r="M952" i="15"/>
  <c r="G857" i="15"/>
  <c r="E857" i="15"/>
  <c r="L952" i="15"/>
  <c r="C857" i="15"/>
  <c r="S838" i="29"/>
  <c r="Q838" i="29"/>
  <c r="O838" i="29"/>
  <c r="N838" i="29"/>
  <c r="R838" i="29"/>
  <c r="P838" i="29"/>
  <c r="N838" i="30"/>
  <c r="S838" i="30"/>
  <c r="Q838" i="30"/>
  <c r="O838" i="30"/>
  <c r="R838" i="30"/>
  <c r="P838" i="30"/>
  <c r="R838" i="27"/>
  <c r="Q838" i="27"/>
  <c r="S838" i="27"/>
  <c r="P838" i="27"/>
  <c r="N838" i="27"/>
  <c r="O838" i="27"/>
  <c r="Q838" i="28"/>
  <c r="P838" i="28"/>
  <c r="O838" i="28"/>
  <c r="N838" i="28"/>
  <c r="S838" i="28"/>
  <c r="R838" i="28"/>
  <c r="O838" i="25"/>
  <c r="R838" i="25"/>
  <c r="N838" i="25"/>
  <c r="Q838" i="25"/>
  <c r="P838" i="25"/>
  <c r="S838" i="25"/>
  <c r="S838" i="26"/>
  <c r="Q838" i="26"/>
  <c r="N838" i="26"/>
  <c r="O838" i="26"/>
  <c r="R838" i="26"/>
  <c r="P838" i="26"/>
  <c r="N838" i="23"/>
  <c r="Q838" i="23"/>
  <c r="R838" i="23"/>
  <c r="S838" i="23"/>
  <c r="P838" i="23"/>
  <c r="O838" i="23"/>
  <c r="N838" i="24"/>
  <c r="S838" i="24"/>
  <c r="R838" i="24"/>
  <c r="Q838" i="24"/>
  <c r="P838" i="24"/>
  <c r="O838" i="24"/>
  <c r="O838" i="21"/>
  <c r="Q838" i="21"/>
  <c r="S838" i="21"/>
  <c r="P838" i="21"/>
  <c r="N838" i="21"/>
  <c r="R838" i="21"/>
  <c r="S838" i="22"/>
  <c r="R838" i="22"/>
  <c r="P838" i="22"/>
  <c r="N838" i="22"/>
  <c r="Q838" i="22"/>
  <c r="O838" i="22"/>
  <c r="P838" i="18"/>
  <c r="Q838" i="18"/>
  <c r="R838" i="18"/>
  <c r="O838" i="18"/>
  <c r="S838" i="18"/>
  <c r="N838" i="18"/>
  <c r="S838" i="19"/>
  <c r="Q838" i="19"/>
  <c r="N838" i="19"/>
  <c r="R838" i="19"/>
  <c r="P838" i="19"/>
  <c r="O838" i="19"/>
  <c r="M846" i="18"/>
  <c r="J960" i="15"/>
  <c r="H851" i="9"/>
  <c r="B865" i="15"/>
  <c r="P952" i="15"/>
  <c r="J843" i="11"/>
  <c r="M843" i="11"/>
  <c r="K843" i="11"/>
  <c r="I843" i="11"/>
  <c r="L843" i="11"/>
  <c r="Y838" i="11"/>
  <c r="AA838" i="11"/>
  <c r="Z838" i="11"/>
  <c r="X838" i="11"/>
  <c r="AB838" i="11"/>
  <c r="K843" i="9"/>
  <c r="N843" i="9"/>
  <c r="L843" i="9"/>
  <c r="J843" i="9"/>
  <c r="I843" i="9"/>
  <c r="M843" i="9"/>
  <c r="I844" i="11" a="1"/>
  <c r="X839" i="11" a="1"/>
  <c r="N839" i="22" a="1"/>
  <c r="N839" i="18" a="1"/>
  <c r="N839" i="21" a="1"/>
  <c r="N839" i="19" a="1"/>
  <c r="N839" i="26" a="1"/>
  <c r="N839" i="29" a="1"/>
  <c r="N839" i="25" a="1"/>
  <c r="N839" i="28" a="1"/>
  <c r="N839" i="24" a="1"/>
  <c r="N839" i="27" a="1"/>
  <c r="I844" i="9" a="1"/>
  <c r="N839" i="23" a="1"/>
  <c r="N839" i="30" a="1"/>
  <c r="O953" i="31" l="1"/>
  <c r="K953" i="31"/>
  <c r="D858" i="31"/>
  <c r="C858" i="31"/>
  <c r="E858" i="31"/>
  <c r="M953" i="31"/>
  <c r="L953" i="31"/>
  <c r="F858" i="31"/>
  <c r="W847" i="11"/>
  <c r="J961" i="31"/>
  <c r="G858" i="31"/>
  <c r="N953" i="31"/>
  <c r="L953" i="15"/>
  <c r="O953" i="15"/>
  <c r="N953" i="15"/>
  <c r="F858" i="15"/>
  <c r="G858" i="15"/>
  <c r="D858" i="15"/>
  <c r="K953" i="15"/>
  <c r="M953" i="15"/>
  <c r="C858" i="15"/>
  <c r="H858" i="15"/>
  <c r="E858" i="15"/>
  <c r="R839" i="29"/>
  <c r="N839" i="29"/>
  <c r="S839" i="29"/>
  <c r="Q839" i="29"/>
  <c r="P839" i="29"/>
  <c r="O839" i="29"/>
  <c r="S839" i="30"/>
  <c r="R839" i="30"/>
  <c r="Q839" i="30"/>
  <c r="P839" i="30"/>
  <c r="O839" i="30"/>
  <c r="N839" i="30"/>
  <c r="R839" i="27"/>
  <c r="O839" i="27"/>
  <c r="S839" i="27"/>
  <c r="N839" i="27"/>
  <c r="P839" i="27"/>
  <c r="Q839" i="27"/>
  <c r="S839" i="28"/>
  <c r="R839" i="28"/>
  <c r="Q839" i="28"/>
  <c r="P839" i="28"/>
  <c r="O839" i="28"/>
  <c r="N839" i="28"/>
  <c r="R839" i="25"/>
  <c r="O839" i="25"/>
  <c r="P839" i="25"/>
  <c r="Q839" i="25"/>
  <c r="S839" i="25"/>
  <c r="N839" i="25"/>
  <c r="S839" i="26"/>
  <c r="R839" i="26"/>
  <c r="Q839" i="26"/>
  <c r="P839" i="26"/>
  <c r="O839" i="26"/>
  <c r="N839" i="26"/>
  <c r="R839" i="23"/>
  <c r="P839" i="23"/>
  <c r="Q839" i="23"/>
  <c r="S839" i="23"/>
  <c r="O839" i="23"/>
  <c r="N839" i="23"/>
  <c r="S839" i="24"/>
  <c r="R839" i="24"/>
  <c r="Q839" i="24"/>
  <c r="P839" i="24"/>
  <c r="O839" i="24"/>
  <c r="N839" i="24"/>
  <c r="R839" i="21"/>
  <c r="N839" i="21"/>
  <c r="S839" i="21"/>
  <c r="Q839" i="21"/>
  <c r="O839" i="21"/>
  <c r="P839" i="21"/>
  <c r="S839" i="22"/>
  <c r="R839" i="22"/>
  <c r="Q839" i="22"/>
  <c r="P839" i="22"/>
  <c r="O839" i="22"/>
  <c r="N839" i="22"/>
  <c r="S839" i="19"/>
  <c r="R839" i="19"/>
  <c r="Q839" i="19"/>
  <c r="P839" i="19"/>
  <c r="O839" i="19"/>
  <c r="N839" i="19"/>
  <c r="P839" i="18"/>
  <c r="S839" i="18"/>
  <c r="Q839" i="18"/>
  <c r="N839" i="18"/>
  <c r="O839" i="18"/>
  <c r="R839" i="18"/>
  <c r="M847" i="18"/>
  <c r="J961" i="15"/>
  <c r="H852" i="9"/>
  <c r="B866" i="15"/>
  <c r="P953" i="15"/>
  <c r="K844" i="11"/>
  <c r="J844" i="11"/>
  <c r="M844" i="11"/>
  <c r="L844" i="11"/>
  <c r="I844" i="11"/>
  <c r="Y839" i="11"/>
  <c r="X839" i="11"/>
  <c r="AB839" i="11"/>
  <c r="AA839" i="11"/>
  <c r="Z839" i="11"/>
  <c r="J844" i="9"/>
  <c r="L844" i="9"/>
  <c r="N844" i="9"/>
  <c r="I844" i="9"/>
  <c r="K844" i="9"/>
  <c r="M844" i="9"/>
  <c r="I845" i="11" a="1"/>
  <c r="X840" i="11" a="1"/>
  <c r="N840" i="29" a="1"/>
  <c r="N840" i="23" a="1"/>
  <c r="I845" i="9" a="1"/>
  <c r="N840" i="21" a="1"/>
  <c r="N840" i="30" a="1"/>
  <c r="N840" i="28" a="1"/>
  <c r="N840" i="18" a="1"/>
  <c r="N840" i="25" a="1"/>
  <c r="N840" i="26" a="1"/>
  <c r="N840" i="24" a="1"/>
  <c r="N840" i="19" a="1"/>
  <c r="N840" i="22" a="1"/>
  <c r="N840" i="27" a="1"/>
  <c r="N954" i="31" l="1"/>
  <c r="O954" i="31"/>
  <c r="K954" i="31"/>
  <c r="M954" i="31"/>
  <c r="C859" i="31"/>
  <c r="F859" i="31"/>
  <c r="G859" i="31"/>
  <c r="D859" i="31"/>
  <c r="L954" i="31"/>
  <c r="W848" i="11"/>
  <c r="J962" i="31"/>
  <c r="E859" i="31"/>
  <c r="O954" i="15"/>
  <c r="K954" i="15"/>
  <c r="E859" i="15"/>
  <c r="N954" i="15"/>
  <c r="M954" i="15"/>
  <c r="G859" i="15"/>
  <c r="C859" i="15"/>
  <c r="L954" i="15"/>
  <c r="F859" i="15"/>
  <c r="H859" i="15"/>
  <c r="D859" i="15"/>
  <c r="Q840" i="29"/>
  <c r="O840" i="29"/>
  <c r="R840" i="29"/>
  <c r="S840" i="29"/>
  <c r="N840" i="29"/>
  <c r="P840" i="29"/>
  <c r="S840" i="30"/>
  <c r="R840" i="30"/>
  <c r="Q840" i="30"/>
  <c r="P840" i="30"/>
  <c r="O840" i="30"/>
  <c r="N840" i="30"/>
  <c r="P840" i="27"/>
  <c r="R840" i="27"/>
  <c r="N840" i="27"/>
  <c r="S840" i="27"/>
  <c r="O840" i="27"/>
  <c r="Q840" i="27"/>
  <c r="S840" i="28"/>
  <c r="R840" i="28"/>
  <c r="Q840" i="28"/>
  <c r="P840" i="28"/>
  <c r="O840" i="28"/>
  <c r="N840" i="28"/>
  <c r="P840" i="25"/>
  <c r="R840" i="25"/>
  <c r="O840" i="25"/>
  <c r="S840" i="25"/>
  <c r="Q840" i="25"/>
  <c r="N840" i="25"/>
  <c r="S840" i="26"/>
  <c r="R840" i="26"/>
  <c r="Q840" i="26"/>
  <c r="P840" i="26"/>
  <c r="O840" i="26"/>
  <c r="N840" i="26"/>
  <c r="R840" i="23"/>
  <c r="P840" i="23"/>
  <c r="O840" i="23"/>
  <c r="S840" i="23"/>
  <c r="Q840" i="23"/>
  <c r="N840" i="23"/>
  <c r="S840" i="24"/>
  <c r="R840" i="24"/>
  <c r="Q840" i="24"/>
  <c r="P840" i="24"/>
  <c r="O840" i="24"/>
  <c r="N840" i="24"/>
  <c r="R840" i="21"/>
  <c r="P840" i="21"/>
  <c r="S840" i="21"/>
  <c r="N840" i="21"/>
  <c r="Q840" i="21"/>
  <c r="O840" i="21"/>
  <c r="S840" i="22"/>
  <c r="R840" i="22"/>
  <c r="Q840" i="22"/>
  <c r="P840" i="22"/>
  <c r="O840" i="22"/>
  <c r="N840" i="22"/>
  <c r="R840" i="18"/>
  <c r="Q840" i="18"/>
  <c r="O840" i="18"/>
  <c r="S840" i="18"/>
  <c r="P840" i="18"/>
  <c r="N840" i="18"/>
  <c r="S840" i="19"/>
  <c r="R840" i="19"/>
  <c r="Q840" i="19"/>
  <c r="P840" i="19"/>
  <c r="O840" i="19"/>
  <c r="N840" i="19"/>
  <c r="H853" i="9"/>
  <c r="B867" i="15"/>
  <c r="M848" i="18"/>
  <c r="J962" i="15"/>
  <c r="P954" i="15"/>
  <c r="M845" i="11"/>
  <c r="K845" i="11"/>
  <c r="J845" i="11"/>
  <c r="I845" i="11"/>
  <c r="L845" i="11"/>
  <c r="AB840" i="11"/>
  <c r="AA840" i="11"/>
  <c r="Z840" i="11"/>
  <c r="X840" i="11"/>
  <c r="Y840" i="11"/>
  <c r="K845" i="9"/>
  <c r="I845" i="9"/>
  <c r="L845" i="9"/>
  <c r="M845" i="9"/>
  <c r="J845" i="9"/>
  <c r="N845" i="9"/>
  <c r="I846" i="11" a="1"/>
  <c r="X841" i="11" a="1"/>
  <c r="N841" i="22" a="1"/>
  <c r="N841" i="19" a="1"/>
  <c r="N841" i="24" a="1"/>
  <c r="N841" i="27" a="1"/>
  <c r="N841" i="28" a="1"/>
  <c r="N841" i="21" a="1"/>
  <c r="N841" i="26" a="1"/>
  <c r="N841" i="30" a="1"/>
  <c r="N841" i="29" a="1"/>
  <c r="N841" i="25" a="1"/>
  <c r="N841" i="23" a="1"/>
  <c r="N841" i="18" a="1"/>
  <c r="I846" i="9" a="1"/>
  <c r="E860" i="31" l="1"/>
  <c r="N955" i="31"/>
  <c r="D860" i="31"/>
  <c r="W849" i="11"/>
  <c r="J963" i="31"/>
  <c r="K955" i="31"/>
  <c r="G860" i="31"/>
  <c r="O955" i="31"/>
  <c r="F860" i="31"/>
  <c r="C860" i="31"/>
  <c r="L955" i="31"/>
  <c r="M955" i="31"/>
  <c r="N955" i="15"/>
  <c r="O955" i="15"/>
  <c r="D860" i="15"/>
  <c r="K955" i="15"/>
  <c r="H860" i="15"/>
  <c r="G860" i="15"/>
  <c r="C860" i="15"/>
  <c r="M955" i="15"/>
  <c r="F860" i="15"/>
  <c r="E860" i="15"/>
  <c r="L955" i="15"/>
  <c r="Q841" i="29"/>
  <c r="O841" i="29"/>
  <c r="R841" i="29"/>
  <c r="S841" i="29"/>
  <c r="N841" i="29"/>
  <c r="P841" i="29"/>
  <c r="S841" i="30"/>
  <c r="R841" i="30"/>
  <c r="Q841" i="30"/>
  <c r="P841" i="30"/>
  <c r="O841" i="30"/>
  <c r="N841" i="30"/>
  <c r="O841" i="27"/>
  <c r="S841" i="27"/>
  <c r="P841" i="27"/>
  <c r="Q841" i="27"/>
  <c r="N841" i="27"/>
  <c r="R841" i="27"/>
  <c r="S841" i="28"/>
  <c r="R841" i="28"/>
  <c r="Q841" i="28"/>
  <c r="P841" i="28"/>
  <c r="O841" i="28"/>
  <c r="N841" i="28"/>
  <c r="S841" i="25"/>
  <c r="Q841" i="25"/>
  <c r="O841" i="25"/>
  <c r="P841" i="25"/>
  <c r="R841" i="25"/>
  <c r="N841" i="25"/>
  <c r="S841" i="26"/>
  <c r="R841" i="26"/>
  <c r="Q841" i="26"/>
  <c r="P841" i="26"/>
  <c r="O841" i="26"/>
  <c r="N841" i="26"/>
  <c r="N841" i="23"/>
  <c r="Q841" i="23"/>
  <c r="P841" i="23"/>
  <c r="S841" i="23"/>
  <c r="R841" i="23"/>
  <c r="O841" i="23"/>
  <c r="S841" i="24"/>
  <c r="Q841" i="24"/>
  <c r="R841" i="24"/>
  <c r="P841" i="24"/>
  <c r="O841" i="24"/>
  <c r="N841" i="24"/>
  <c r="R841" i="21"/>
  <c r="P841" i="21"/>
  <c r="S841" i="21"/>
  <c r="Q841" i="21"/>
  <c r="O841" i="21"/>
  <c r="N841" i="21"/>
  <c r="S841" i="22"/>
  <c r="R841" i="22"/>
  <c r="Q841" i="22"/>
  <c r="P841" i="22"/>
  <c r="O841" i="22"/>
  <c r="N841" i="22"/>
  <c r="O841" i="18"/>
  <c r="P841" i="18"/>
  <c r="R841" i="18"/>
  <c r="Q841" i="18"/>
  <c r="N841" i="18"/>
  <c r="S841" i="18"/>
  <c r="S841" i="19"/>
  <c r="Q841" i="19"/>
  <c r="N841" i="19"/>
  <c r="R841" i="19"/>
  <c r="P841" i="19"/>
  <c r="O841" i="19"/>
  <c r="M849" i="18"/>
  <c r="J963" i="15"/>
  <c r="P955" i="15"/>
  <c r="H854" i="9"/>
  <c r="B868" i="15"/>
  <c r="L846" i="11"/>
  <c r="J846" i="11"/>
  <c r="K846" i="11"/>
  <c r="M846" i="11"/>
  <c r="I846" i="11"/>
  <c r="AA841" i="11"/>
  <c r="AB841" i="11"/>
  <c r="Y841" i="11"/>
  <c r="Z841" i="11"/>
  <c r="X841" i="11"/>
  <c r="M846" i="9"/>
  <c r="L846" i="9"/>
  <c r="N846" i="9"/>
  <c r="K846" i="9"/>
  <c r="J846" i="9"/>
  <c r="I846" i="9"/>
  <c r="I847" i="11" a="1"/>
  <c r="X842" i="11" a="1"/>
  <c r="N842" i="21" a="1"/>
  <c r="N842" i="23" a="1"/>
  <c r="N842" i="30" a="1"/>
  <c r="N842" i="18" a="1"/>
  <c r="N842" i="25" a="1"/>
  <c r="N842" i="28" a="1"/>
  <c r="N842" i="27" a="1"/>
  <c r="N842" i="19" a="1"/>
  <c r="N842" i="22" a="1"/>
  <c r="N842" i="24" a="1"/>
  <c r="N842" i="26" a="1"/>
  <c r="N842" i="29" a="1"/>
  <c r="I847" i="9" a="1"/>
  <c r="M956" i="31" l="1"/>
  <c r="K956" i="31"/>
  <c r="O956" i="31"/>
  <c r="G861" i="31"/>
  <c r="E861" i="31"/>
  <c r="D861" i="31"/>
  <c r="L956" i="31"/>
  <c r="F861" i="31"/>
  <c r="W850" i="11"/>
  <c r="J964" i="31"/>
  <c r="N956" i="31"/>
  <c r="C861" i="31"/>
  <c r="K956" i="15"/>
  <c r="O956" i="15"/>
  <c r="D861" i="15"/>
  <c r="E861" i="15"/>
  <c r="G861" i="15"/>
  <c r="F861" i="15"/>
  <c r="N956" i="15"/>
  <c r="M956" i="15"/>
  <c r="L956" i="15"/>
  <c r="C861" i="15"/>
  <c r="H861" i="15"/>
  <c r="S842" i="29"/>
  <c r="Q842" i="29"/>
  <c r="R842" i="29"/>
  <c r="P842" i="29"/>
  <c r="O842" i="29"/>
  <c r="N842" i="29"/>
  <c r="N842" i="30"/>
  <c r="S842" i="30"/>
  <c r="R842" i="30"/>
  <c r="Q842" i="30"/>
  <c r="P842" i="30"/>
  <c r="O842" i="30"/>
  <c r="S842" i="27"/>
  <c r="Q842" i="27"/>
  <c r="O842" i="27"/>
  <c r="R842" i="27"/>
  <c r="N842" i="27"/>
  <c r="P842" i="27"/>
  <c r="S842" i="28"/>
  <c r="Q842" i="28"/>
  <c r="P842" i="28"/>
  <c r="O842" i="28"/>
  <c r="N842" i="28"/>
  <c r="R842" i="28"/>
  <c r="Q842" i="25"/>
  <c r="O842" i="25"/>
  <c r="R842" i="25"/>
  <c r="S842" i="25"/>
  <c r="N842" i="25"/>
  <c r="P842" i="25"/>
  <c r="S842" i="26"/>
  <c r="Q842" i="26"/>
  <c r="N842" i="26"/>
  <c r="R842" i="26"/>
  <c r="P842" i="26"/>
  <c r="O842" i="26"/>
  <c r="N842" i="23"/>
  <c r="R842" i="23"/>
  <c r="S842" i="23"/>
  <c r="O842" i="23"/>
  <c r="Q842" i="23"/>
  <c r="P842" i="23"/>
  <c r="N842" i="24"/>
  <c r="S842" i="24"/>
  <c r="R842" i="24"/>
  <c r="Q842" i="24"/>
  <c r="P842" i="24"/>
  <c r="O842" i="24"/>
  <c r="S842" i="22"/>
  <c r="R842" i="22"/>
  <c r="P842" i="22"/>
  <c r="N842" i="22"/>
  <c r="Q842" i="22"/>
  <c r="O842" i="22"/>
  <c r="Q842" i="21"/>
  <c r="O842" i="21"/>
  <c r="S842" i="21"/>
  <c r="P842" i="21"/>
  <c r="R842" i="21"/>
  <c r="N842" i="21"/>
  <c r="N842" i="18"/>
  <c r="S842" i="18"/>
  <c r="Q842" i="18"/>
  <c r="O842" i="18"/>
  <c r="P842" i="18"/>
  <c r="R842" i="18"/>
  <c r="S842" i="19"/>
  <c r="Q842" i="19"/>
  <c r="N842" i="19"/>
  <c r="R842" i="19"/>
  <c r="P842" i="19"/>
  <c r="O842" i="19"/>
  <c r="P956" i="15"/>
  <c r="M850" i="18"/>
  <c r="J964" i="15"/>
  <c r="H855" i="9"/>
  <c r="B869" i="15"/>
  <c r="J847" i="11"/>
  <c r="K847" i="11"/>
  <c r="L847" i="11"/>
  <c r="M847" i="11"/>
  <c r="I847" i="11"/>
  <c r="Z842" i="11"/>
  <c r="X842" i="11"/>
  <c r="Y842" i="11"/>
  <c r="AA842" i="11"/>
  <c r="AB842" i="11"/>
  <c r="I847" i="9"/>
  <c r="M847" i="9"/>
  <c r="N847" i="9"/>
  <c r="J847" i="9"/>
  <c r="K847" i="9"/>
  <c r="L847" i="9"/>
  <c r="I848" i="11" a="1"/>
  <c r="X843" i="11" a="1"/>
  <c r="N843" i="28" a="1"/>
  <c r="N843" i="26" a="1"/>
  <c r="N843" i="21" a="1"/>
  <c r="N843" i="22" a="1"/>
  <c r="N843" i="23" a="1"/>
  <c r="N843" i="30" a="1"/>
  <c r="N843" i="29" a="1"/>
  <c r="N843" i="25" a="1"/>
  <c r="I848" i="9" a="1"/>
  <c r="N843" i="19" a="1"/>
  <c r="N843" i="24" a="1"/>
  <c r="N843" i="18" a="1"/>
  <c r="N843" i="27" a="1"/>
  <c r="N957" i="31" l="1"/>
  <c r="G862" i="31"/>
  <c r="D862" i="31"/>
  <c r="L957" i="31"/>
  <c r="E862" i="31"/>
  <c r="M957" i="31"/>
  <c r="C862" i="31"/>
  <c r="W851" i="11"/>
  <c r="J965" i="31"/>
  <c r="O957" i="31"/>
  <c r="K957" i="31"/>
  <c r="F862" i="31"/>
  <c r="O957" i="15"/>
  <c r="H862" i="15"/>
  <c r="E862" i="15"/>
  <c r="D862" i="15"/>
  <c r="M957" i="15"/>
  <c r="L957" i="15"/>
  <c r="N957" i="15"/>
  <c r="K957" i="15"/>
  <c r="F862" i="15"/>
  <c r="G862" i="15"/>
  <c r="C862" i="15"/>
  <c r="S843" i="29"/>
  <c r="Q843" i="29"/>
  <c r="R843" i="29"/>
  <c r="O843" i="29"/>
  <c r="P843" i="29"/>
  <c r="N843" i="29"/>
  <c r="S843" i="30"/>
  <c r="R843" i="30"/>
  <c r="Q843" i="30"/>
  <c r="P843" i="30"/>
  <c r="O843" i="30"/>
  <c r="N843" i="30"/>
  <c r="S843" i="27"/>
  <c r="N843" i="27"/>
  <c r="R843" i="27"/>
  <c r="O843" i="27"/>
  <c r="P843" i="27"/>
  <c r="Q843" i="27"/>
  <c r="S843" i="28"/>
  <c r="R843" i="28"/>
  <c r="Q843" i="28"/>
  <c r="P843" i="28"/>
  <c r="O843" i="28"/>
  <c r="N843" i="28"/>
  <c r="R843" i="25"/>
  <c r="Q843" i="25"/>
  <c r="O843" i="25"/>
  <c r="P843" i="25"/>
  <c r="N843" i="25"/>
  <c r="S843" i="25"/>
  <c r="S843" i="26"/>
  <c r="R843" i="26"/>
  <c r="Q843" i="26"/>
  <c r="P843" i="26"/>
  <c r="O843" i="26"/>
  <c r="N843" i="26"/>
  <c r="P843" i="23"/>
  <c r="S843" i="23"/>
  <c r="O843" i="23"/>
  <c r="R843" i="23"/>
  <c r="Q843" i="23"/>
  <c r="N843" i="23"/>
  <c r="S843" i="24"/>
  <c r="R843" i="24"/>
  <c r="Q843" i="24"/>
  <c r="P843" i="24"/>
  <c r="O843" i="24"/>
  <c r="N843" i="24"/>
  <c r="R843" i="21"/>
  <c r="S843" i="21"/>
  <c r="Q843" i="21"/>
  <c r="O843" i="21"/>
  <c r="N843" i="21"/>
  <c r="P843" i="21"/>
  <c r="S843" i="22"/>
  <c r="R843" i="22"/>
  <c r="Q843" i="22"/>
  <c r="P843" i="22"/>
  <c r="O843" i="22"/>
  <c r="N843" i="22"/>
  <c r="O843" i="18"/>
  <c r="S843" i="18"/>
  <c r="P843" i="18"/>
  <c r="Q843" i="18"/>
  <c r="N843" i="18"/>
  <c r="R843" i="18"/>
  <c r="S843" i="19"/>
  <c r="R843" i="19"/>
  <c r="Q843" i="19"/>
  <c r="P843" i="19"/>
  <c r="O843" i="19"/>
  <c r="N843" i="19"/>
  <c r="H856" i="9"/>
  <c r="B870" i="15"/>
  <c r="P957" i="15"/>
  <c r="M851" i="18"/>
  <c r="J965" i="15"/>
  <c r="K848" i="11"/>
  <c r="J848" i="11"/>
  <c r="M848" i="11"/>
  <c r="L848" i="11"/>
  <c r="I848" i="11"/>
  <c r="AA843" i="11"/>
  <c r="Z843" i="11"/>
  <c r="AB843" i="11"/>
  <c r="X843" i="11"/>
  <c r="Y843" i="11"/>
  <c r="N848" i="9"/>
  <c r="I848" i="9"/>
  <c r="K848" i="9"/>
  <c r="J848" i="9"/>
  <c r="M848" i="9"/>
  <c r="L848" i="9"/>
  <c r="I849" i="11" a="1"/>
  <c r="X844" i="11" a="1"/>
  <c r="N844" i="27" a="1"/>
  <c r="N844" i="22" a="1"/>
  <c r="N844" i="21" a="1"/>
  <c r="N844" i="19" a="1"/>
  <c r="N844" i="30" a="1"/>
  <c r="N844" i="28" a="1"/>
  <c r="I849" i="9" a="1"/>
  <c r="N844" i="18" a="1"/>
  <c r="N844" i="23" a="1"/>
  <c r="N844" i="25" a="1"/>
  <c r="N844" i="26" a="1"/>
  <c r="N844" i="24" a="1"/>
  <c r="N844" i="29" a="1"/>
  <c r="L958" i="31" l="1"/>
  <c r="K958" i="31"/>
  <c r="O958" i="31"/>
  <c r="M958" i="31"/>
  <c r="C863" i="31"/>
  <c r="D863" i="31"/>
  <c r="F863" i="31"/>
  <c r="N958" i="31"/>
  <c r="W852" i="11"/>
  <c r="J966" i="31"/>
  <c r="G863" i="31"/>
  <c r="E863" i="31"/>
  <c r="O958" i="15"/>
  <c r="M958" i="15"/>
  <c r="G863" i="15"/>
  <c r="F863" i="15"/>
  <c r="H863" i="15"/>
  <c r="E863" i="15"/>
  <c r="C863" i="15"/>
  <c r="K958" i="15"/>
  <c r="L958" i="15"/>
  <c r="D863" i="15"/>
  <c r="N958" i="15"/>
  <c r="R844" i="29"/>
  <c r="N844" i="29"/>
  <c r="Q844" i="29"/>
  <c r="S844" i="29"/>
  <c r="P844" i="29"/>
  <c r="O844" i="29"/>
  <c r="N844" i="30"/>
  <c r="S844" i="30"/>
  <c r="Q844" i="30"/>
  <c r="O844" i="30"/>
  <c r="R844" i="30"/>
  <c r="P844" i="30"/>
  <c r="R844" i="27"/>
  <c r="S844" i="27"/>
  <c r="O844" i="27"/>
  <c r="P844" i="27"/>
  <c r="Q844" i="27"/>
  <c r="N844" i="27"/>
  <c r="S844" i="28"/>
  <c r="R844" i="28"/>
  <c r="Q844" i="28"/>
  <c r="P844" i="28"/>
  <c r="O844" i="28"/>
  <c r="N844" i="28"/>
  <c r="N844" i="25"/>
  <c r="R844" i="25"/>
  <c r="O844" i="25"/>
  <c r="P844" i="25"/>
  <c r="S844" i="25"/>
  <c r="Q844" i="25"/>
  <c r="R844" i="26"/>
  <c r="Q844" i="26"/>
  <c r="P844" i="26"/>
  <c r="O844" i="26"/>
  <c r="N844" i="26"/>
  <c r="S844" i="26"/>
  <c r="Q844" i="23"/>
  <c r="R844" i="23"/>
  <c r="P844" i="23"/>
  <c r="N844" i="23"/>
  <c r="S844" i="23"/>
  <c r="O844" i="23"/>
  <c r="S844" i="24"/>
  <c r="R844" i="24"/>
  <c r="Q844" i="24"/>
  <c r="P844" i="24"/>
  <c r="N844" i="24"/>
  <c r="O844" i="24"/>
  <c r="S844" i="22"/>
  <c r="R844" i="22"/>
  <c r="Q844" i="22"/>
  <c r="P844" i="22"/>
  <c r="O844" i="22"/>
  <c r="N844" i="22"/>
  <c r="R844" i="21"/>
  <c r="Q844" i="21"/>
  <c r="N844" i="21"/>
  <c r="S844" i="21"/>
  <c r="P844" i="21"/>
  <c r="O844" i="21"/>
  <c r="S844" i="19"/>
  <c r="R844" i="19"/>
  <c r="Q844" i="19"/>
  <c r="P844" i="19"/>
  <c r="O844" i="19"/>
  <c r="N844" i="19"/>
  <c r="S844" i="18"/>
  <c r="Q844" i="18"/>
  <c r="O844" i="18"/>
  <c r="P844" i="18"/>
  <c r="R844" i="18"/>
  <c r="N844" i="18"/>
  <c r="M852" i="18"/>
  <c r="J966" i="15"/>
  <c r="P958" i="15"/>
  <c r="H857" i="9"/>
  <c r="B871" i="15"/>
  <c r="L849" i="11"/>
  <c r="M849" i="11"/>
  <c r="K849" i="11"/>
  <c r="I849" i="11"/>
  <c r="J849" i="11"/>
  <c r="X844" i="11"/>
  <c r="AA844" i="11"/>
  <c r="AB844" i="11"/>
  <c r="Z844" i="11"/>
  <c r="Y844" i="11"/>
  <c r="I849" i="9"/>
  <c r="N849" i="9"/>
  <c r="M849" i="9"/>
  <c r="J849" i="9"/>
  <c r="L849" i="9"/>
  <c r="K849" i="9"/>
  <c r="I850" i="11" a="1"/>
  <c r="X845" i="11" a="1"/>
  <c r="N845" i="27" a="1"/>
  <c r="N845" i="19" a="1"/>
  <c r="N845" i="30" a="1"/>
  <c r="N845" i="22" a="1"/>
  <c r="N845" i="23" a="1"/>
  <c r="N845" i="21" a="1"/>
  <c r="N845" i="25" a="1"/>
  <c r="N845" i="26" a="1"/>
  <c r="N845" i="18" a="1"/>
  <c r="N845" i="24" a="1"/>
  <c r="N845" i="28" a="1"/>
  <c r="I850" i="9" a="1"/>
  <c r="N845" i="29" a="1"/>
  <c r="K959" i="31" l="1"/>
  <c r="O959" i="31"/>
  <c r="N959" i="31"/>
  <c r="W853" i="11"/>
  <c r="J967" i="31"/>
  <c r="L959" i="31"/>
  <c r="G864" i="31"/>
  <c r="F864" i="31"/>
  <c r="E864" i="31"/>
  <c r="M959" i="31"/>
  <c r="D864" i="31"/>
  <c r="C864" i="31"/>
  <c r="K959" i="15"/>
  <c r="O959" i="15"/>
  <c r="M959" i="15"/>
  <c r="N959" i="15"/>
  <c r="E864" i="15"/>
  <c r="H864" i="15"/>
  <c r="C864" i="15"/>
  <c r="F864" i="15"/>
  <c r="L959" i="15"/>
  <c r="D864" i="15"/>
  <c r="G864" i="15"/>
  <c r="Q845" i="29"/>
  <c r="O845" i="29"/>
  <c r="N845" i="29"/>
  <c r="S845" i="29"/>
  <c r="R845" i="29"/>
  <c r="P845" i="29"/>
  <c r="S845" i="30"/>
  <c r="R845" i="30"/>
  <c r="Q845" i="30"/>
  <c r="P845" i="30"/>
  <c r="O845" i="30"/>
  <c r="N845" i="30"/>
  <c r="R845" i="27"/>
  <c r="N845" i="27"/>
  <c r="Q845" i="27"/>
  <c r="S845" i="27"/>
  <c r="O845" i="27"/>
  <c r="P845" i="27"/>
  <c r="S845" i="28"/>
  <c r="R845" i="28"/>
  <c r="Q845" i="28"/>
  <c r="P845" i="28"/>
  <c r="O845" i="28"/>
  <c r="N845" i="28"/>
  <c r="Q845" i="25"/>
  <c r="N845" i="25"/>
  <c r="R845" i="25"/>
  <c r="O845" i="25"/>
  <c r="S845" i="25"/>
  <c r="P845" i="25"/>
  <c r="S845" i="26"/>
  <c r="R845" i="26"/>
  <c r="Q845" i="26"/>
  <c r="P845" i="26"/>
  <c r="O845" i="26"/>
  <c r="N845" i="26"/>
  <c r="Q845" i="23"/>
  <c r="P845" i="23"/>
  <c r="S845" i="23"/>
  <c r="R845" i="23"/>
  <c r="O845" i="23"/>
  <c r="N845" i="23"/>
  <c r="S845" i="24"/>
  <c r="Q845" i="24"/>
  <c r="R845" i="24"/>
  <c r="P845" i="24"/>
  <c r="O845" i="24"/>
  <c r="N845" i="24"/>
  <c r="S845" i="21"/>
  <c r="Q845" i="21"/>
  <c r="R845" i="21"/>
  <c r="N845" i="21"/>
  <c r="O845" i="21"/>
  <c r="P845" i="21"/>
  <c r="S845" i="22"/>
  <c r="R845" i="22"/>
  <c r="Q845" i="22"/>
  <c r="P845" i="22"/>
  <c r="O845" i="22"/>
  <c r="N845" i="22"/>
  <c r="P845" i="18"/>
  <c r="O845" i="18"/>
  <c r="S845" i="18"/>
  <c r="N845" i="18"/>
  <c r="Q845" i="18"/>
  <c r="R845" i="18"/>
  <c r="S845" i="19"/>
  <c r="Q845" i="19"/>
  <c r="R845" i="19"/>
  <c r="P845" i="19"/>
  <c r="O845" i="19"/>
  <c r="N845" i="19"/>
  <c r="H858" i="9"/>
  <c r="B872" i="15"/>
  <c r="P959" i="15"/>
  <c r="M853" i="18"/>
  <c r="J967" i="15"/>
  <c r="K850" i="11"/>
  <c r="L850" i="11"/>
  <c r="J850" i="11"/>
  <c r="M850" i="11"/>
  <c r="I850" i="11"/>
  <c r="AA845" i="11"/>
  <c r="X845" i="11"/>
  <c r="Y845" i="11"/>
  <c r="Z845" i="11"/>
  <c r="AB845" i="11"/>
  <c r="M850" i="9"/>
  <c r="J850" i="9"/>
  <c r="I850" i="9"/>
  <c r="L850" i="9"/>
  <c r="N850" i="9"/>
  <c r="K850" i="9"/>
  <c r="I851" i="11" a="1"/>
  <c r="X846" i="11" a="1"/>
  <c r="N846" i="29" a="1"/>
  <c r="N846" i="19" a="1"/>
  <c r="N846" i="30" a="1"/>
  <c r="N846" i="28" a="1"/>
  <c r="I851" i="9" a="1"/>
  <c r="N846" i="24" a="1"/>
  <c r="N846" i="27" a="1"/>
  <c r="N846" i="26" a="1"/>
  <c r="N846" i="25" a="1"/>
  <c r="N846" i="21" a="1"/>
  <c r="N846" i="22" a="1"/>
  <c r="N846" i="18" a="1"/>
  <c r="N846" i="23" a="1"/>
  <c r="M960" i="31" l="1"/>
  <c r="L960" i="31"/>
  <c r="K960" i="31"/>
  <c r="D865" i="31"/>
  <c r="C865" i="31"/>
  <c r="O960" i="31"/>
  <c r="F865" i="31"/>
  <c r="E865" i="31"/>
  <c r="W854" i="11"/>
  <c r="J968" i="31"/>
  <c r="N960" i="31"/>
  <c r="G865" i="31"/>
  <c r="D865" i="15"/>
  <c r="M960" i="15"/>
  <c r="C865" i="15"/>
  <c r="F865" i="15"/>
  <c r="G865" i="15"/>
  <c r="K960" i="15"/>
  <c r="O960" i="15"/>
  <c r="N960" i="15"/>
  <c r="L960" i="15"/>
  <c r="H865" i="15"/>
  <c r="E865" i="15"/>
  <c r="S846" i="29"/>
  <c r="Q846" i="29"/>
  <c r="O846" i="29"/>
  <c r="R846" i="29"/>
  <c r="P846" i="29"/>
  <c r="N846" i="29"/>
  <c r="N846" i="30"/>
  <c r="S846" i="30"/>
  <c r="R846" i="30"/>
  <c r="Q846" i="30"/>
  <c r="P846" i="30"/>
  <c r="O846" i="30"/>
  <c r="Q846" i="27"/>
  <c r="O846" i="27"/>
  <c r="P846" i="27"/>
  <c r="R846" i="27"/>
  <c r="S846" i="27"/>
  <c r="N846" i="27"/>
  <c r="S846" i="28"/>
  <c r="R846" i="28"/>
  <c r="Q846" i="28"/>
  <c r="P846" i="28"/>
  <c r="O846" i="28"/>
  <c r="N846" i="28"/>
  <c r="R846" i="25"/>
  <c r="O846" i="25"/>
  <c r="P846" i="25"/>
  <c r="S846" i="25"/>
  <c r="N846" i="25"/>
  <c r="Q846" i="25"/>
  <c r="S846" i="26"/>
  <c r="Q846" i="26"/>
  <c r="N846" i="26"/>
  <c r="R846" i="26"/>
  <c r="P846" i="26"/>
  <c r="O846" i="26"/>
  <c r="S846" i="23"/>
  <c r="R846" i="23"/>
  <c r="N846" i="23"/>
  <c r="P846" i="23"/>
  <c r="Q846" i="23"/>
  <c r="O846" i="23"/>
  <c r="N846" i="24"/>
  <c r="S846" i="24"/>
  <c r="R846" i="24"/>
  <c r="Q846" i="24"/>
  <c r="P846" i="24"/>
  <c r="O846" i="24"/>
  <c r="S846" i="22"/>
  <c r="R846" i="22"/>
  <c r="P846" i="22"/>
  <c r="N846" i="22"/>
  <c r="Q846" i="22"/>
  <c r="O846" i="22"/>
  <c r="Q846" i="21"/>
  <c r="N846" i="21"/>
  <c r="R846" i="21"/>
  <c r="S846" i="21"/>
  <c r="P846" i="21"/>
  <c r="O846" i="21"/>
  <c r="S846" i="19"/>
  <c r="Q846" i="19"/>
  <c r="P846" i="19"/>
  <c r="O846" i="19"/>
  <c r="N846" i="19"/>
  <c r="R846" i="19"/>
  <c r="S846" i="18"/>
  <c r="R846" i="18"/>
  <c r="P846" i="18"/>
  <c r="N846" i="18"/>
  <c r="Q846" i="18"/>
  <c r="O846" i="18"/>
  <c r="H859" i="9"/>
  <c r="B873" i="15"/>
  <c r="M854" i="18"/>
  <c r="J968" i="15"/>
  <c r="P960" i="15"/>
  <c r="M851" i="11"/>
  <c r="I851" i="11"/>
  <c r="L851" i="11"/>
  <c r="J851" i="11"/>
  <c r="K851" i="11"/>
  <c r="Y846" i="11"/>
  <c r="X846" i="11"/>
  <c r="AA846" i="11"/>
  <c r="AB846" i="11"/>
  <c r="Z846" i="11"/>
  <c r="N851" i="9"/>
  <c r="J851" i="9"/>
  <c r="K851" i="9"/>
  <c r="M851" i="9"/>
  <c r="L851" i="9"/>
  <c r="I851" i="9"/>
  <c r="I852" i="11" a="1"/>
  <c r="X847" i="11" a="1"/>
  <c r="N847" i="22" a="1"/>
  <c r="N847" i="26" a="1"/>
  <c r="N847" i="28" a="1"/>
  <c r="N847" i="27" a="1"/>
  <c r="N847" i="25" a="1"/>
  <c r="I852" i="9" a="1"/>
  <c r="N847" i="21" a="1"/>
  <c r="N847" i="23" a="1"/>
  <c r="N847" i="30" a="1"/>
  <c r="N847" i="19" a="1"/>
  <c r="N847" i="29" a="1"/>
  <c r="N847" i="18" a="1"/>
  <c r="N847" i="24" a="1"/>
  <c r="N961" i="31" l="1"/>
  <c r="K961" i="31"/>
  <c r="M961" i="31"/>
  <c r="E866" i="31"/>
  <c r="L961" i="31"/>
  <c r="D866" i="31"/>
  <c r="F866" i="31"/>
  <c r="C866" i="31"/>
  <c r="G866" i="31"/>
  <c r="O961" i="31"/>
  <c r="W855" i="11"/>
  <c r="J969" i="31"/>
  <c r="M961" i="15"/>
  <c r="K961" i="15"/>
  <c r="D866" i="15"/>
  <c r="N961" i="15"/>
  <c r="C866" i="15"/>
  <c r="H866" i="15"/>
  <c r="E866" i="15"/>
  <c r="F866" i="15"/>
  <c r="G866" i="15"/>
  <c r="L961" i="15"/>
  <c r="O961" i="15"/>
  <c r="S847" i="29"/>
  <c r="P847" i="29"/>
  <c r="R847" i="29"/>
  <c r="N847" i="29"/>
  <c r="Q847" i="29"/>
  <c r="O847" i="29"/>
  <c r="S847" i="30"/>
  <c r="R847" i="30"/>
  <c r="Q847" i="30"/>
  <c r="P847" i="30"/>
  <c r="O847" i="30"/>
  <c r="N847" i="30"/>
  <c r="S847" i="27"/>
  <c r="Q847" i="27"/>
  <c r="O847" i="27"/>
  <c r="P847" i="27"/>
  <c r="R847" i="27"/>
  <c r="N847" i="27"/>
  <c r="S847" i="28"/>
  <c r="R847" i="28"/>
  <c r="Q847" i="28"/>
  <c r="P847" i="28"/>
  <c r="O847" i="28"/>
  <c r="N847" i="28"/>
  <c r="P847" i="25"/>
  <c r="O847" i="25"/>
  <c r="S847" i="25"/>
  <c r="Q847" i="25"/>
  <c r="R847" i="25"/>
  <c r="N847" i="25"/>
  <c r="S847" i="26"/>
  <c r="R847" i="26"/>
  <c r="Q847" i="26"/>
  <c r="P847" i="26"/>
  <c r="O847" i="26"/>
  <c r="N847" i="26"/>
  <c r="O847" i="23"/>
  <c r="P847" i="23"/>
  <c r="R847" i="23"/>
  <c r="N847" i="23"/>
  <c r="S847" i="23"/>
  <c r="Q847" i="23"/>
  <c r="S847" i="24"/>
  <c r="R847" i="24"/>
  <c r="Q847" i="24"/>
  <c r="P847" i="24"/>
  <c r="O847" i="24"/>
  <c r="N847" i="24"/>
  <c r="O847" i="21"/>
  <c r="S847" i="21"/>
  <c r="Q847" i="21"/>
  <c r="N847" i="21"/>
  <c r="R847" i="21"/>
  <c r="P847" i="21"/>
  <c r="S847" i="22"/>
  <c r="R847" i="22"/>
  <c r="Q847" i="22"/>
  <c r="P847" i="22"/>
  <c r="O847" i="22"/>
  <c r="N847" i="22"/>
  <c r="P847" i="18"/>
  <c r="R847" i="18"/>
  <c r="Q847" i="18"/>
  <c r="O847" i="18"/>
  <c r="N847" i="18"/>
  <c r="S847" i="18"/>
  <c r="S847" i="19"/>
  <c r="R847" i="19"/>
  <c r="Q847" i="19"/>
  <c r="P847" i="19"/>
  <c r="O847" i="19"/>
  <c r="N847" i="19"/>
  <c r="M855" i="18"/>
  <c r="J969" i="15"/>
  <c r="H860" i="9"/>
  <c r="B874" i="15"/>
  <c r="P961" i="15"/>
  <c r="K852" i="11"/>
  <c r="I852" i="11"/>
  <c r="J852" i="11"/>
  <c r="M852" i="11"/>
  <c r="L852" i="11"/>
  <c r="Y847" i="11"/>
  <c r="X847" i="11"/>
  <c r="AA847" i="11"/>
  <c r="AB847" i="11"/>
  <c r="Z847" i="11"/>
  <c r="K852" i="9"/>
  <c r="L852" i="9"/>
  <c r="J852" i="9"/>
  <c r="I852" i="9"/>
  <c r="M852" i="9"/>
  <c r="N852" i="9"/>
  <c r="I853" i="11" a="1"/>
  <c r="X848" i="11" a="1"/>
  <c r="N848" i="24" a="1"/>
  <c r="I853" i="9" a="1"/>
  <c r="N848" i="23" a="1"/>
  <c r="N848" i="29" a="1"/>
  <c r="N848" i="25" a="1"/>
  <c r="N848" i="26" a="1"/>
  <c r="N848" i="30" a="1"/>
  <c r="N848" i="19" a="1"/>
  <c r="N848" i="28" a="1"/>
  <c r="N848" i="18" a="1"/>
  <c r="N848" i="21" a="1"/>
  <c r="N848" i="27" a="1"/>
  <c r="N848" i="22" a="1"/>
  <c r="E867" i="31" l="1"/>
  <c r="C867" i="31"/>
  <c r="D867" i="31"/>
  <c r="N962" i="31"/>
  <c r="K962" i="31"/>
  <c r="L962" i="31"/>
  <c r="F867" i="31"/>
  <c r="G867" i="31"/>
  <c r="O962" i="31"/>
  <c r="M962" i="31"/>
  <c r="W856" i="11"/>
  <c r="J970" i="31"/>
  <c r="K962" i="15"/>
  <c r="N962" i="15"/>
  <c r="G867" i="15"/>
  <c r="D867" i="15"/>
  <c r="F867" i="15"/>
  <c r="E867" i="15"/>
  <c r="L962" i="15"/>
  <c r="H867" i="15"/>
  <c r="C867" i="15"/>
  <c r="O962" i="15"/>
  <c r="M962" i="15"/>
  <c r="Q848" i="29"/>
  <c r="N848" i="29"/>
  <c r="P848" i="29"/>
  <c r="O848" i="29"/>
  <c r="S848" i="29"/>
  <c r="R848" i="29"/>
  <c r="S848" i="30"/>
  <c r="R848" i="30"/>
  <c r="Q848" i="30"/>
  <c r="P848" i="30"/>
  <c r="O848" i="30"/>
  <c r="N848" i="30"/>
  <c r="R848" i="27"/>
  <c r="O848" i="27"/>
  <c r="S848" i="27"/>
  <c r="N848" i="27"/>
  <c r="Q848" i="27"/>
  <c r="P848" i="27"/>
  <c r="S848" i="28"/>
  <c r="R848" i="28"/>
  <c r="Q848" i="28"/>
  <c r="P848" i="28"/>
  <c r="O848" i="28"/>
  <c r="N848" i="28"/>
  <c r="O848" i="25"/>
  <c r="R848" i="25"/>
  <c r="N848" i="25"/>
  <c r="P848" i="25"/>
  <c r="S848" i="25"/>
  <c r="Q848" i="25"/>
  <c r="S848" i="26"/>
  <c r="R848" i="26"/>
  <c r="Q848" i="26"/>
  <c r="P848" i="26"/>
  <c r="O848" i="26"/>
  <c r="N848" i="26"/>
  <c r="P848" i="23"/>
  <c r="R848" i="23"/>
  <c r="N848" i="23"/>
  <c r="S848" i="23"/>
  <c r="Q848" i="23"/>
  <c r="O848" i="23"/>
  <c r="S848" i="24"/>
  <c r="R848" i="24"/>
  <c r="Q848" i="24"/>
  <c r="P848" i="24"/>
  <c r="O848" i="24"/>
  <c r="N848" i="24"/>
  <c r="R848" i="21"/>
  <c r="P848" i="21"/>
  <c r="S848" i="21"/>
  <c r="Q848" i="21"/>
  <c r="O848" i="21"/>
  <c r="N848" i="21"/>
  <c r="S848" i="22"/>
  <c r="R848" i="22"/>
  <c r="Q848" i="22"/>
  <c r="P848" i="22"/>
  <c r="O848" i="22"/>
  <c r="N848" i="22"/>
  <c r="N848" i="19"/>
  <c r="S848" i="19"/>
  <c r="R848" i="19"/>
  <c r="Q848" i="19"/>
  <c r="P848" i="19"/>
  <c r="O848" i="19"/>
  <c r="Q848" i="18"/>
  <c r="S848" i="18"/>
  <c r="O848" i="18"/>
  <c r="N848" i="18"/>
  <c r="P848" i="18"/>
  <c r="R848" i="18"/>
  <c r="H861" i="9"/>
  <c r="B875" i="15"/>
  <c r="P962" i="15"/>
  <c r="M856" i="18"/>
  <c r="J970" i="15"/>
  <c r="J853" i="11"/>
  <c r="K853" i="11"/>
  <c r="L853" i="11"/>
  <c r="M853" i="11"/>
  <c r="I853" i="11"/>
  <c r="X848" i="11"/>
  <c r="AA848" i="11"/>
  <c r="Y848" i="11"/>
  <c r="Z848" i="11"/>
  <c r="AB848" i="11"/>
  <c r="N853" i="9"/>
  <c r="L853" i="9"/>
  <c r="I853" i="9"/>
  <c r="J853" i="9"/>
  <c r="K853" i="9"/>
  <c r="M853" i="9"/>
  <c r="I854" i="11" a="1"/>
  <c r="X849" i="11" a="1"/>
  <c r="N849" i="23" a="1"/>
  <c r="N849" i="30" a="1"/>
  <c r="N849" i="25" a="1"/>
  <c r="N849" i="24" a="1"/>
  <c r="N849" i="18" a="1"/>
  <c r="N849" i="28" a="1"/>
  <c r="N849" i="21" a="1"/>
  <c r="N849" i="26" a="1"/>
  <c r="N849" i="22" a="1"/>
  <c r="N849" i="29" a="1"/>
  <c r="N849" i="27" a="1"/>
  <c r="I854" i="9" a="1"/>
  <c r="N849" i="19" a="1"/>
  <c r="L963" i="31" l="1"/>
  <c r="F868" i="31"/>
  <c r="G868" i="31"/>
  <c r="O963" i="31"/>
  <c r="M963" i="31"/>
  <c r="E868" i="31"/>
  <c r="D868" i="31"/>
  <c r="W857" i="11"/>
  <c r="J971" i="31"/>
  <c r="K963" i="31"/>
  <c r="C868" i="31"/>
  <c r="N963" i="31"/>
  <c r="N963" i="15"/>
  <c r="D868" i="15"/>
  <c r="M963" i="15"/>
  <c r="E868" i="15"/>
  <c r="L963" i="15"/>
  <c r="K963" i="15"/>
  <c r="O963" i="15"/>
  <c r="G868" i="15"/>
  <c r="C868" i="15"/>
  <c r="F868" i="15"/>
  <c r="H868" i="15"/>
  <c r="N849" i="29"/>
  <c r="O849" i="29"/>
  <c r="S849" i="29"/>
  <c r="R849" i="29"/>
  <c r="P849" i="29"/>
  <c r="Q849" i="29"/>
  <c r="S849" i="30"/>
  <c r="R849" i="30"/>
  <c r="Q849" i="30"/>
  <c r="P849" i="30"/>
  <c r="O849" i="30"/>
  <c r="N849" i="30"/>
  <c r="Q849" i="27"/>
  <c r="N849" i="27"/>
  <c r="R849" i="27"/>
  <c r="O849" i="27"/>
  <c r="S849" i="27"/>
  <c r="P849" i="27"/>
  <c r="S849" i="28"/>
  <c r="R849" i="28"/>
  <c r="Q849" i="28"/>
  <c r="P849" i="28"/>
  <c r="O849" i="28"/>
  <c r="N849" i="28"/>
  <c r="S849" i="25"/>
  <c r="N849" i="25"/>
  <c r="R849" i="25"/>
  <c r="O849" i="25"/>
  <c r="Q849" i="25"/>
  <c r="P849" i="25"/>
  <c r="S849" i="26"/>
  <c r="R849" i="26"/>
  <c r="Q849" i="26"/>
  <c r="P849" i="26"/>
  <c r="O849" i="26"/>
  <c r="N849" i="26"/>
  <c r="Q849" i="23"/>
  <c r="P849" i="23"/>
  <c r="S849" i="23"/>
  <c r="R849" i="23"/>
  <c r="O849" i="23"/>
  <c r="N849" i="23"/>
  <c r="S849" i="24"/>
  <c r="Q849" i="24"/>
  <c r="R849" i="24"/>
  <c r="P849" i="24"/>
  <c r="O849" i="24"/>
  <c r="N849" i="24"/>
  <c r="S849" i="22"/>
  <c r="R849" i="22"/>
  <c r="Q849" i="22"/>
  <c r="P849" i="22"/>
  <c r="O849" i="22"/>
  <c r="N849" i="22"/>
  <c r="S849" i="21"/>
  <c r="Q849" i="21"/>
  <c r="O849" i="21"/>
  <c r="R849" i="21"/>
  <c r="N849" i="21"/>
  <c r="P849" i="21"/>
  <c r="Q849" i="18"/>
  <c r="O849" i="18"/>
  <c r="S849" i="18"/>
  <c r="P849" i="18"/>
  <c r="N849" i="18"/>
  <c r="R849" i="18"/>
  <c r="S849" i="19"/>
  <c r="Q849" i="19"/>
  <c r="R849" i="19"/>
  <c r="P849" i="19"/>
  <c r="O849" i="19"/>
  <c r="N849" i="19"/>
  <c r="H862" i="9"/>
  <c r="B876" i="15"/>
  <c r="P963" i="15"/>
  <c r="M857" i="18"/>
  <c r="J971" i="15"/>
  <c r="K854" i="11"/>
  <c r="J854" i="11"/>
  <c r="M854" i="11"/>
  <c r="L854" i="11"/>
  <c r="I854" i="11"/>
  <c r="AB849" i="11"/>
  <c r="AA849" i="11"/>
  <c r="Z849" i="11"/>
  <c r="X849" i="11"/>
  <c r="Y849" i="11"/>
  <c r="I854" i="9"/>
  <c r="M854" i="9"/>
  <c r="J854" i="9"/>
  <c r="K854" i="9"/>
  <c r="L854" i="9"/>
  <c r="N854" i="9"/>
  <c r="I855" i="11" a="1"/>
  <c r="X850" i="11" a="1"/>
  <c r="N850" i="18" a="1"/>
  <c r="N850" i="24" a="1"/>
  <c r="I855" i="9" a="1"/>
  <c r="N850" i="25" a="1"/>
  <c r="N850" i="21" a="1"/>
  <c r="N850" i="30" a="1"/>
  <c r="N850" i="27" a="1"/>
  <c r="N850" i="23" a="1"/>
  <c r="N850" i="26" a="1"/>
  <c r="N850" i="28" a="1"/>
  <c r="N850" i="29" a="1"/>
  <c r="N850" i="22" a="1"/>
  <c r="N850" i="19" a="1"/>
  <c r="G869" i="31" l="1"/>
  <c r="K964" i="31"/>
  <c r="N964" i="31"/>
  <c r="O964" i="31"/>
  <c r="C869" i="31"/>
  <c r="E869" i="31"/>
  <c r="L964" i="31"/>
  <c r="M964" i="31"/>
  <c r="F869" i="31"/>
  <c r="D869" i="31"/>
  <c r="W858" i="11"/>
  <c r="J972" i="31"/>
  <c r="M964" i="15"/>
  <c r="L964" i="15"/>
  <c r="N964" i="15"/>
  <c r="F869" i="15"/>
  <c r="E869" i="15"/>
  <c r="O964" i="15"/>
  <c r="K964" i="15"/>
  <c r="D869" i="15"/>
  <c r="H869" i="15"/>
  <c r="G869" i="15"/>
  <c r="C869" i="15"/>
  <c r="R850" i="29"/>
  <c r="N850" i="29"/>
  <c r="O850" i="29"/>
  <c r="S850" i="29"/>
  <c r="Q850" i="29"/>
  <c r="P850" i="29"/>
  <c r="N850" i="30"/>
  <c r="O850" i="30"/>
  <c r="R850" i="30"/>
  <c r="P850" i="30"/>
  <c r="S850" i="30"/>
  <c r="Q850" i="30"/>
  <c r="Q850" i="27"/>
  <c r="O850" i="27"/>
  <c r="S850" i="27"/>
  <c r="R850" i="27"/>
  <c r="P850" i="27"/>
  <c r="N850" i="27"/>
  <c r="S850" i="28"/>
  <c r="R850" i="28"/>
  <c r="Q850" i="28"/>
  <c r="P850" i="28"/>
  <c r="O850" i="28"/>
  <c r="N850" i="28"/>
  <c r="P850" i="25"/>
  <c r="O850" i="25"/>
  <c r="S850" i="25"/>
  <c r="R850" i="25"/>
  <c r="N850" i="25"/>
  <c r="Q850" i="25"/>
  <c r="S850" i="26"/>
  <c r="Q850" i="26"/>
  <c r="N850" i="26"/>
  <c r="R850" i="26"/>
  <c r="P850" i="26"/>
  <c r="O850" i="26"/>
  <c r="Q850" i="23"/>
  <c r="O850" i="23"/>
  <c r="S850" i="23"/>
  <c r="R850" i="23"/>
  <c r="P850" i="23"/>
  <c r="N850" i="23"/>
  <c r="N850" i="24"/>
  <c r="S850" i="24"/>
  <c r="R850" i="24"/>
  <c r="Q850" i="24"/>
  <c r="P850" i="24"/>
  <c r="O850" i="24"/>
  <c r="Q850" i="21"/>
  <c r="O850" i="21"/>
  <c r="S850" i="21"/>
  <c r="P850" i="21"/>
  <c r="N850" i="21"/>
  <c r="R850" i="21"/>
  <c r="S850" i="22"/>
  <c r="R850" i="22"/>
  <c r="Q850" i="22"/>
  <c r="P850" i="22"/>
  <c r="O850" i="22"/>
  <c r="N850" i="22"/>
  <c r="Q850" i="18"/>
  <c r="N850" i="18"/>
  <c r="S850" i="18"/>
  <c r="R850" i="18"/>
  <c r="P850" i="18"/>
  <c r="O850" i="18"/>
  <c r="S850" i="19"/>
  <c r="Q850" i="19"/>
  <c r="P850" i="19"/>
  <c r="O850" i="19"/>
  <c r="N850" i="19"/>
  <c r="R850" i="19"/>
  <c r="H863" i="9"/>
  <c r="B877" i="15"/>
  <c r="P964" i="15"/>
  <c r="M858" i="18"/>
  <c r="J972" i="15"/>
  <c r="J855" i="11"/>
  <c r="L855" i="11"/>
  <c r="M855" i="11"/>
  <c r="K855" i="11"/>
  <c r="I855" i="11"/>
  <c r="X850" i="11"/>
  <c r="Y850" i="11"/>
  <c r="AA850" i="11"/>
  <c r="AB850" i="11"/>
  <c r="Z850" i="11"/>
  <c r="M855" i="9"/>
  <c r="N855" i="9"/>
  <c r="I855" i="9"/>
  <c r="K855" i="9"/>
  <c r="L855" i="9"/>
  <c r="J855" i="9"/>
  <c r="I856" i="11" a="1"/>
  <c r="X851" i="11" a="1"/>
  <c r="N851" i="28" a="1"/>
  <c r="I856" i="9" a="1"/>
  <c r="N851" i="30" a="1"/>
  <c r="N851" i="21" a="1"/>
  <c r="N851" i="25" a="1"/>
  <c r="N851" i="29" a="1"/>
  <c r="N851" i="23" a="1"/>
  <c r="N851" i="19" a="1"/>
  <c r="N851" i="27" a="1"/>
  <c r="N851" i="26" a="1"/>
  <c r="N851" i="22" a="1"/>
  <c r="N851" i="24" a="1"/>
  <c r="N851" i="18" a="1"/>
  <c r="O965" i="31" l="1"/>
  <c r="E870" i="31"/>
  <c r="M965" i="31"/>
  <c r="K965" i="31"/>
  <c r="L965" i="31"/>
  <c r="N965" i="31"/>
  <c r="C870" i="31"/>
  <c r="F870" i="31"/>
  <c r="D870" i="31"/>
  <c r="W859" i="11"/>
  <c r="J973" i="31"/>
  <c r="G870" i="31"/>
  <c r="N965" i="15"/>
  <c r="L965" i="15"/>
  <c r="G870" i="15"/>
  <c r="M965" i="15"/>
  <c r="H870" i="15"/>
  <c r="D870" i="15"/>
  <c r="F870" i="15"/>
  <c r="E870" i="15"/>
  <c r="C870" i="15"/>
  <c r="O965" i="15"/>
  <c r="K965" i="15"/>
  <c r="R851" i="29"/>
  <c r="P851" i="29"/>
  <c r="S851" i="29"/>
  <c r="Q851" i="29"/>
  <c r="N851" i="29"/>
  <c r="O851" i="29"/>
  <c r="S851" i="30"/>
  <c r="R851" i="30"/>
  <c r="Q851" i="30"/>
  <c r="P851" i="30"/>
  <c r="O851" i="30"/>
  <c r="N851" i="30"/>
  <c r="O851" i="27"/>
  <c r="S851" i="27"/>
  <c r="P851" i="27"/>
  <c r="R851" i="27"/>
  <c r="Q851" i="27"/>
  <c r="N851" i="27"/>
  <c r="S851" i="28"/>
  <c r="R851" i="28"/>
  <c r="Q851" i="28"/>
  <c r="P851" i="28"/>
  <c r="O851" i="28"/>
  <c r="N851" i="28"/>
  <c r="R851" i="25"/>
  <c r="O851" i="25"/>
  <c r="Q851" i="25"/>
  <c r="S851" i="25"/>
  <c r="P851" i="25"/>
  <c r="N851" i="25"/>
  <c r="S851" i="26"/>
  <c r="R851" i="26"/>
  <c r="Q851" i="26"/>
  <c r="P851" i="26"/>
  <c r="O851" i="26"/>
  <c r="N851" i="26"/>
  <c r="R851" i="23"/>
  <c r="O851" i="23"/>
  <c r="Q851" i="23"/>
  <c r="N851" i="23"/>
  <c r="S851" i="23"/>
  <c r="P851" i="23"/>
  <c r="S851" i="24"/>
  <c r="R851" i="24"/>
  <c r="Q851" i="24"/>
  <c r="P851" i="24"/>
  <c r="O851" i="24"/>
  <c r="N851" i="24"/>
  <c r="S851" i="22"/>
  <c r="R851" i="22"/>
  <c r="Q851" i="22"/>
  <c r="P851" i="22"/>
  <c r="O851" i="22"/>
  <c r="N851" i="22"/>
  <c r="S851" i="21"/>
  <c r="Q851" i="21"/>
  <c r="N851" i="21"/>
  <c r="R851" i="21"/>
  <c r="P851" i="21"/>
  <c r="O851" i="21"/>
  <c r="P851" i="18"/>
  <c r="R851" i="18"/>
  <c r="O851" i="18"/>
  <c r="Q851" i="18"/>
  <c r="N851" i="18"/>
  <c r="S851" i="18"/>
  <c r="S851" i="19"/>
  <c r="R851" i="19"/>
  <c r="Q851" i="19"/>
  <c r="P851" i="19"/>
  <c r="O851" i="19"/>
  <c r="N851" i="19"/>
  <c r="H864" i="9"/>
  <c r="B878" i="15"/>
  <c r="P965" i="15"/>
  <c r="M859" i="18"/>
  <c r="J973" i="15"/>
  <c r="L856" i="11"/>
  <c r="I856" i="11"/>
  <c r="M856" i="11"/>
  <c r="J856" i="11"/>
  <c r="K856" i="11"/>
  <c r="Y851" i="11"/>
  <c r="X851" i="11"/>
  <c r="Z851" i="11"/>
  <c r="AA851" i="11"/>
  <c r="AB851" i="11"/>
  <c r="K856" i="9"/>
  <c r="L856" i="9"/>
  <c r="M856" i="9"/>
  <c r="I856" i="9"/>
  <c r="J856" i="9"/>
  <c r="N856" i="9"/>
  <c r="I857" i="11" a="1"/>
  <c r="X852" i="11" a="1"/>
  <c r="N852" i="28" a="1"/>
  <c r="N852" i="26" a="1"/>
  <c r="N852" i="27" a="1"/>
  <c r="N852" i="18" a="1"/>
  <c r="N852" i="30" a="1"/>
  <c r="N852" i="24" a="1"/>
  <c r="N852" i="25" a="1"/>
  <c r="N852" i="22" a="1"/>
  <c r="I857" i="9" a="1"/>
  <c r="N852" i="19" a="1"/>
  <c r="N852" i="21" a="1"/>
  <c r="N852" i="29" a="1"/>
  <c r="N852" i="23" a="1"/>
  <c r="W860" i="11" l="1"/>
  <c r="J974" i="31"/>
  <c r="M966" i="31"/>
  <c r="K966" i="31"/>
  <c r="E871" i="31"/>
  <c r="F871" i="31"/>
  <c r="N966" i="31"/>
  <c r="G871" i="31"/>
  <c r="O966" i="31"/>
  <c r="D871" i="31"/>
  <c r="C871" i="31"/>
  <c r="L966" i="31"/>
  <c r="K966" i="15"/>
  <c r="L966" i="15"/>
  <c r="O966" i="15"/>
  <c r="F871" i="15"/>
  <c r="E871" i="15"/>
  <c r="M966" i="15"/>
  <c r="D871" i="15"/>
  <c r="N966" i="15"/>
  <c r="G871" i="15"/>
  <c r="H871" i="15"/>
  <c r="C871" i="15"/>
  <c r="Q852" i="29"/>
  <c r="N852" i="29"/>
  <c r="R852" i="29"/>
  <c r="P852" i="29"/>
  <c r="S852" i="29"/>
  <c r="O852" i="29"/>
  <c r="S852" i="30"/>
  <c r="R852" i="30"/>
  <c r="Q852" i="30"/>
  <c r="P852" i="30"/>
  <c r="O852" i="30"/>
  <c r="N852" i="30"/>
  <c r="Q852" i="27"/>
  <c r="N852" i="27"/>
  <c r="R852" i="27"/>
  <c r="O852" i="27"/>
  <c r="S852" i="27"/>
  <c r="P852" i="27"/>
  <c r="S852" i="28"/>
  <c r="R852" i="28"/>
  <c r="Q852" i="28"/>
  <c r="P852" i="28"/>
  <c r="O852" i="28"/>
  <c r="N852" i="28"/>
  <c r="S852" i="25"/>
  <c r="R852" i="25"/>
  <c r="Q852" i="25"/>
  <c r="N852" i="25"/>
  <c r="O852" i="25"/>
  <c r="P852" i="25"/>
  <c r="N852" i="26"/>
  <c r="Q852" i="26"/>
  <c r="P852" i="26"/>
  <c r="O852" i="26"/>
  <c r="S852" i="26"/>
  <c r="R852" i="26"/>
  <c r="N852" i="23"/>
  <c r="P852" i="23"/>
  <c r="R852" i="23"/>
  <c r="S852" i="23"/>
  <c r="Q852" i="23"/>
  <c r="O852" i="23"/>
  <c r="S852" i="24"/>
  <c r="R852" i="24"/>
  <c r="Q852" i="24"/>
  <c r="P852" i="24"/>
  <c r="O852" i="24"/>
  <c r="N852" i="24"/>
  <c r="S852" i="21"/>
  <c r="Q852" i="21"/>
  <c r="P852" i="21"/>
  <c r="R852" i="21"/>
  <c r="O852" i="21"/>
  <c r="N852" i="21"/>
  <c r="S852" i="22"/>
  <c r="R852" i="22"/>
  <c r="Q852" i="22"/>
  <c r="P852" i="22"/>
  <c r="O852" i="22"/>
  <c r="N852" i="22"/>
  <c r="S852" i="18"/>
  <c r="Q852" i="18"/>
  <c r="P852" i="18"/>
  <c r="O852" i="18"/>
  <c r="N852" i="18"/>
  <c r="R852" i="18"/>
  <c r="S852" i="19"/>
  <c r="R852" i="19"/>
  <c r="Q852" i="19"/>
  <c r="P852" i="19"/>
  <c r="O852" i="19"/>
  <c r="N852" i="19"/>
  <c r="P966" i="15"/>
  <c r="H865" i="9"/>
  <c r="B879" i="15"/>
  <c r="M860" i="18"/>
  <c r="J974" i="15"/>
  <c r="M857" i="11"/>
  <c r="K857" i="11"/>
  <c r="J857" i="11"/>
  <c r="L857" i="11"/>
  <c r="I857" i="11"/>
  <c r="Z852" i="11"/>
  <c r="X852" i="11"/>
  <c r="AB852" i="11"/>
  <c r="AA852" i="11"/>
  <c r="Y852" i="11"/>
  <c r="K857" i="9"/>
  <c r="N857" i="9"/>
  <c r="L857" i="9"/>
  <c r="M857" i="9"/>
  <c r="I857" i="9"/>
  <c r="J857" i="9"/>
  <c r="I858" i="11" a="1"/>
  <c r="X853" i="11" a="1"/>
  <c r="N853" i="30" a="1"/>
  <c r="N853" i="26" a="1"/>
  <c r="N853" i="18" a="1"/>
  <c r="N853" i="25" a="1"/>
  <c r="N853" i="27" a="1"/>
  <c r="N853" i="22" a="1"/>
  <c r="N853" i="29" a="1"/>
  <c r="N853" i="28" a="1"/>
  <c r="N853" i="21" a="1"/>
  <c r="N853" i="23" a="1"/>
  <c r="I858" i="9" a="1"/>
  <c r="N853" i="19" a="1"/>
  <c r="N853" i="24" a="1"/>
  <c r="L967" i="31" l="1"/>
  <c r="O967" i="31"/>
  <c r="E872" i="31"/>
  <c r="N967" i="31"/>
  <c r="K967" i="31"/>
  <c r="C872" i="31"/>
  <c r="F872" i="31"/>
  <c r="M967" i="31"/>
  <c r="D872" i="31"/>
  <c r="G872" i="31"/>
  <c r="W861" i="11"/>
  <c r="J975" i="31"/>
  <c r="K967" i="15"/>
  <c r="L967" i="15"/>
  <c r="G872" i="15"/>
  <c r="F872" i="15"/>
  <c r="C872" i="15"/>
  <c r="M967" i="15"/>
  <c r="N967" i="15"/>
  <c r="O967" i="15"/>
  <c r="E872" i="15"/>
  <c r="D872" i="15"/>
  <c r="H872" i="15"/>
  <c r="R853" i="29"/>
  <c r="O853" i="29"/>
  <c r="N853" i="29"/>
  <c r="S853" i="29"/>
  <c r="Q853" i="29"/>
  <c r="P853" i="29"/>
  <c r="S853" i="30"/>
  <c r="R853" i="30"/>
  <c r="Q853" i="30"/>
  <c r="P853" i="30"/>
  <c r="O853" i="30"/>
  <c r="N853" i="30"/>
  <c r="O853" i="27"/>
  <c r="R853" i="27"/>
  <c r="P853" i="27"/>
  <c r="S853" i="27"/>
  <c r="Q853" i="27"/>
  <c r="N853" i="27"/>
  <c r="S853" i="28"/>
  <c r="R853" i="28"/>
  <c r="Q853" i="28"/>
  <c r="P853" i="28"/>
  <c r="O853" i="28"/>
  <c r="N853" i="28"/>
  <c r="S853" i="25"/>
  <c r="R853" i="25"/>
  <c r="O853" i="25"/>
  <c r="P853" i="25"/>
  <c r="Q853" i="25"/>
  <c r="N853" i="25"/>
  <c r="S853" i="26"/>
  <c r="R853" i="26"/>
  <c r="Q853" i="26"/>
  <c r="P853" i="26"/>
  <c r="O853" i="26"/>
  <c r="N853" i="26"/>
  <c r="O853" i="23"/>
  <c r="S853" i="23"/>
  <c r="R853" i="23"/>
  <c r="Q853" i="23"/>
  <c r="N853" i="23"/>
  <c r="P853" i="23"/>
  <c r="S853" i="24"/>
  <c r="Q853" i="24"/>
  <c r="R853" i="24"/>
  <c r="P853" i="24"/>
  <c r="O853" i="24"/>
  <c r="N853" i="24"/>
  <c r="S853" i="22"/>
  <c r="R853" i="22"/>
  <c r="Q853" i="22"/>
  <c r="P853" i="22"/>
  <c r="O853" i="22"/>
  <c r="N853" i="22"/>
  <c r="N853" i="21"/>
  <c r="S853" i="21"/>
  <c r="Q853" i="21"/>
  <c r="R853" i="21"/>
  <c r="O853" i="21"/>
  <c r="P853" i="21"/>
  <c r="S853" i="19"/>
  <c r="Q853" i="19"/>
  <c r="R853" i="19"/>
  <c r="P853" i="19"/>
  <c r="O853" i="19"/>
  <c r="N853" i="19"/>
  <c r="O853" i="18"/>
  <c r="S853" i="18"/>
  <c r="Q853" i="18"/>
  <c r="N853" i="18"/>
  <c r="P853" i="18"/>
  <c r="R853" i="18"/>
  <c r="M861" i="18"/>
  <c r="J975" i="15"/>
  <c r="H866" i="9"/>
  <c r="B880" i="15"/>
  <c r="P967" i="15"/>
  <c r="I858" i="11"/>
  <c r="K858" i="11"/>
  <c r="M858" i="11"/>
  <c r="J858" i="11"/>
  <c r="L858" i="11"/>
  <c r="AB853" i="11"/>
  <c r="Y853" i="11"/>
  <c r="X853" i="11"/>
  <c r="Z853" i="11"/>
  <c r="AA853" i="11"/>
  <c r="L858" i="9"/>
  <c r="K858" i="9"/>
  <c r="I858" i="9"/>
  <c r="M858" i="9"/>
  <c r="N858" i="9"/>
  <c r="J858" i="9"/>
  <c r="I859" i="11" a="1"/>
  <c r="X854" i="11" a="1"/>
  <c r="N854" i="30" a="1"/>
  <c r="N854" i="29" a="1"/>
  <c r="N854" i="27" a="1"/>
  <c r="N854" i="21" a="1"/>
  <c r="I859" i="9" a="1"/>
  <c r="N854" i="22" a="1"/>
  <c r="N854" i="19" a="1"/>
  <c r="N854" i="26" a="1"/>
  <c r="N854" i="28" a="1"/>
  <c r="N854" i="25" a="1"/>
  <c r="N854" i="24" a="1"/>
  <c r="N854" i="23" a="1"/>
  <c r="N854" i="18" a="1"/>
  <c r="W862" i="11" l="1"/>
  <c r="J976" i="31"/>
  <c r="N968" i="31"/>
  <c r="K968" i="31"/>
  <c r="L968" i="31"/>
  <c r="O968" i="31"/>
  <c r="G873" i="31"/>
  <c r="E873" i="31"/>
  <c r="F873" i="31"/>
  <c r="D873" i="31"/>
  <c r="M968" i="31"/>
  <c r="C873" i="31"/>
  <c r="O968" i="15"/>
  <c r="H873" i="15"/>
  <c r="M968" i="15"/>
  <c r="D873" i="15"/>
  <c r="N968" i="15"/>
  <c r="G873" i="15"/>
  <c r="C873" i="15"/>
  <c r="E873" i="15"/>
  <c r="F873" i="15"/>
  <c r="K968" i="15"/>
  <c r="L968" i="15"/>
  <c r="S854" i="29"/>
  <c r="O854" i="29"/>
  <c r="R854" i="29"/>
  <c r="P854" i="29"/>
  <c r="N854" i="29"/>
  <c r="Q854" i="29"/>
  <c r="P854" i="30"/>
  <c r="N854" i="30"/>
  <c r="S854" i="30"/>
  <c r="R854" i="30"/>
  <c r="Q854" i="30"/>
  <c r="O854" i="30"/>
  <c r="Q854" i="27"/>
  <c r="R854" i="27"/>
  <c r="N854" i="27"/>
  <c r="S854" i="27"/>
  <c r="P854" i="27"/>
  <c r="O854" i="27"/>
  <c r="S854" i="28"/>
  <c r="R854" i="28"/>
  <c r="Q854" i="28"/>
  <c r="P854" i="28"/>
  <c r="O854" i="28"/>
  <c r="N854" i="28"/>
  <c r="N854" i="25"/>
  <c r="S854" i="25"/>
  <c r="O854" i="25"/>
  <c r="P854" i="25"/>
  <c r="R854" i="25"/>
  <c r="Q854" i="25"/>
  <c r="S854" i="26"/>
  <c r="Q854" i="26"/>
  <c r="N854" i="26"/>
  <c r="R854" i="26"/>
  <c r="P854" i="26"/>
  <c r="O854" i="26"/>
  <c r="S854" i="23"/>
  <c r="O854" i="23"/>
  <c r="R854" i="23"/>
  <c r="N854" i="23"/>
  <c r="P854" i="23"/>
  <c r="Q854" i="23"/>
  <c r="N854" i="24"/>
  <c r="Q854" i="24"/>
  <c r="P854" i="24"/>
  <c r="O854" i="24"/>
  <c r="S854" i="24"/>
  <c r="R854" i="24"/>
  <c r="Q854" i="21"/>
  <c r="N854" i="21"/>
  <c r="S854" i="21"/>
  <c r="R854" i="21"/>
  <c r="P854" i="21"/>
  <c r="O854" i="21"/>
  <c r="S854" i="22"/>
  <c r="R854" i="22"/>
  <c r="Q854" i="22"/>
  <c r="P854" i="22"/>
  <c r="O854" i="22"/>
  <c r="N854" i="22"/>
  <c r="S854" i="18"/>
  <c r="P854" i="18"/>
  <c r="N854" i="18"/>
  <c r="O854" i="18"/>
  <c r="R854" i="18"/>
  <c r="Q854" i="18"/>
  <c r="S854" i="19"/>
  <c r="Q854" i="19"/>
  <c r="P854" i="19"/>
  <c r="O854" i="19"/>
  <c r="N854" i="19"/>
  <c r="R854" i="19"/>
  <c r="M862" i="18"/>
  <c r="J976" i="15"/>
  <c r="H867" i="9"/>
  <c r="B881" i="15"/>
  <c r="P968" i="15"/>
  <c r="L859" i="11"/>
  <c r="J859" i="11"/>
  <c r="K859" i="11"/>
  <c r="I859" i="11"/>
  <c r="M859" i="11"/>
  <c r="Y854" i="11"/>
  <c r="AA854" i="11"/>
  <c r="X854" i="11"/>
  <c r="AB854" i="11"/>
  <c r="Z854" i="11"/>
  <c r="J859" i="9"/>
  <c r="I859" i="9"/>
  <c r="M859" i="9"/>
  <c r="L859" i="9"/>
  <c r="K859" i="9"/>
  <c r="N859" i="9"/>
  <c r="I860" i="11" a="1"/>
  <c r="X855" i="11" a="1"/>
  <c r="N855" i="27" a="1"/>
  <c r="N855" i="25" a="1"/>
  <c r="N855" i="18" a="1"/>
  <c r="N855" i="23" a="1"/>
  <c r="N855" i="30" a="1"/>
  <c r="N855" i="24" a="1"/>
  <c r="N855" i="29" a="1"/>
  <c r="N855" i="28" a="1"/>
  <c r="N855" i="26" a="1"/>
  <c r="N855" i="21" a="1"/>
  <c r="N855" i="19" a="1"/>
  <c r="N855" i="22" a="1"/>
  <c r="I860" i="9" a="1"/>
  <c r="M969" i="31" l="1"/>
  <c r="O969" i="31"/>
  <c r="E874" i="31"/>
  <c r="D874" i="31"/>
  <c r="G874" i="31"/>
  <c r="F874" i="31"/>
  <c r="C874" i="31"/>
  <c r="N969" i="31"/>
  <c r="L969" i="31"/>
  <c r="K969" i="31"/>
  <c r="W863" i="11"/>
  <c r="J977" i="31"/>
  <c r="E874" i="15"/>
  <c r="G874" i="15"/>
  <c r="C874" i="15"/>
  <c r="H874" i="15"/>
  <c r="N969" i="15"/>
  <c r="L969" i="15"/>
  <c r="K969" i="15"/>
  <c r="O969" i="15"/>
  <c r="F874" i="15"/>
  <c r="M969" i="15"/>
  <c r="D874" i="15"/>
  <c r="S855" i="29"/>
  <c r="O855" i="29"/>
  <c r="Q855" i="29"/>
  <c r="R855" i="29"/>
  <c r="N855" i="29"/>
  <c r="P855" i="29"/>
  <c r="S855" i="30"/>
  <c r="R855" i="30"/>
  <c r="Q855" i="30"/>
  <c r="P855" i="30"/>
  <c r="O855" i="30"/>
  <c r="N855" i="30"/>
  <c r="P855" i="27"/>
  <c r="S855" i="27"/>
  <c r="Q855" i="27"/>
  <c r="O855" i="27"/>
  <c r="N855" i="27"/>
  <c r="R855" i="27"/>
  <c r="S855" i="28"/>
  <c r="R855" i="28"/>
  <c r="Q855" i="28"/>
  <c r="P855" i="28"/>
  <c r="O855" i="28"/>
  <c r="N855" i="28"/>
  <c r="R855" i="25"/>
  <c r="Q855" i="25"/>
  <c r="S855" i="25"/>
  <c r="P855" i="25"/>
  <c r="O855" i="25"/>
  <c r="N855" i="25"/>
  <c r="S855" i="26"/>
  <c r="R855" i="26"/>
  <c r="Q855" i="26"/>
  <c r="P855" i="26"/>
  <c r="O855" i="26"/>
  <c r="N855" i="26"/>
  <c r="O855" i="23"/>
  <c r="R855" i="23"/>
  <c r="N855" i="23"/>
  <c r="P855" i="23"/>
  <c r="S855" i="23"/>
  <c r="Q855" i="23"/>
  <c r="S855" i="24"/>
  <c r="R855" i="24"/>
  <c r="Q855" i="24"/>
  <c r="P855" i="24"/>
  <c r="O855" i="24"/>
  <c r="N855" i="24"/>
  <c r="S855" i="22"/>
  <c r="R855" i="22"/>
  <c r="Q855" i="22"/>
  <c r="P855" i="22"/>
  <c r="O855" i="22"/>
  <c r="N855" i="22"/>
  <c r="R855" i="21"/>
  <c r="S855" i="21"/>
  <c r="P855" i="21"/>
  <c r="N855" i="21"/>
  <c r="Q855" i="21"/>
  <c r="O855" i="21"/>
  <c r="S855" i="19"/>
  <c r="R855" i="19"/>
  <c r="Q855" i="19"/>
  <c r="P855" i="19"/>
  <c r="O855" i="19"/>
  <c r="N855" i="19"/>
  <c r="Q855" i="18"/>
  <c r="O855" i="18"/>
  <c r="P855" i="18"/>
  <c r="N855" i="18"/>
  <c r="R855" i="18"/>
  <c r="S855" i="18"/>
  <c r="H868" i="9"/>
  <c r="B882" i="15"/>
  <c r="M863" i="18"/>
  <c r="J977" i="15"/>
  <c r="P969" i="15"/>
  <c r="L860" i="11"/>
  <c r="M860" i="11"/>
  <c r="J860" i="11"/>
  <c r="K860" i="11"/>
  <c r="I860" i="11"/>
  <c r="Z855" i="11"/>
  <c r="AA855" i="11"/>
  <c r="AB855" i="11"/>
  <c r="X855" i="11"/>
  <c r="Y855" i="11"/>
  <c r="J860" i="9"/>
  <c r="K860" i="9"/>
  <c r="M860" i="9"/>
  <c r="N860" i="9"/>
  <c r="L860" i="9"/>
  <c r="I860" i="9"/>
  <c r="I861" i="11" a="1"/>
  <c r="X856" i="11" a="1"/>
  <c r="N856" i="28" a="1"/>
  <c r="N856" i="29" a="1"/>
  <c r="N856" i="23" a="1"/>
  <c r="N856" i="18" a="1"/>
  <c r="N856" i="24" a="1"/>
  <c r="N856" i="25" a="1"/>
  <c r="N856" i="21" a="1"/>
  <c r="N856" i="30" a="1"/>
  <c r="N856" i="27" a="1"/>
  <c r="N856" i="22" a="1"/>
  <c r="I861" i="9" a="1"/>
  <c r="N856" i="26" a="1"/>
  <c r="N856" i="19" a="1"/>
  <c r="W864" i="11" l="1"/>
  <c r="J978" i="31"/>
  <c r="K970" i="31"/>
  <c r="E875" i="31"/>
  <c r="G875" i="31"/>
  <c r="L970" i="31"/>
  <c r="O970" i="31"/>
  <c r="C875" i="31"/>
  <c r="D875" i="31"/>
  <c r="F875" i="31"/>
  <c r="M970" i="31"/>
  <c r="N970" i="31"/>
  <c r="N970" i="15"/>
  <c r="M970" i="15"/>
  <c r="L970" i="15"/>
  <c r="F875" i="15"/>
  <c r="E875" i="15"/>
  <c r="O970" i="15"/>
  <c r="K970" i="15"/>
  <c r="D875" i="15"/>
  <c r="C875" i="15"/>
  <c r="H875" i="15"/>
  <c r="G875" i="15"/>
  <c r="O856" i="29"/>
  <c r="R856" i="29"/>
  <c r="S856" i="29"/>
  <c r="N856" i="29"/>
  <c r="Q856" i="29"/>
  <c r="P856" i="29"/>
  <c r="P856" i="30"/>
  <c r="O856" i="30"/>
  <c r="N856" i="30"/>
  <c r="S856" i="30"/>
  <c r="Q856" i="30"/>
  <c r="R856" i="30"/>
  <c r="S856" i="27"/>
  <c r="O856" i="27"/>
  <c r="R856" i="27"/>
  <c r="P856" i="27"/>
  <c r="N856" i="27"/>
  <c r="Q856" i="27"/>
  <c r="S856" i="28"/>
  <c r="R856" i="28"/>
  <c r="Q856" i="28"/>
  <c r="P856" i="28"/>
  <c r="O856" i="28"/>
  <c r="N856" i="28"/>
  <c r="P856" i="25"/>
  <c r="Q856" i="25"/>
  <c r="R856" i="25"/>
  <c r="O856" i="25"/>
  <c r="S856" i="25"/>
  <c r="N856" i="25"/>
  <c r="S856" i="26"/>
  <c r="R856" i="26"/>
  <c r="Q856" i="26"/>
  <c r="P856" i="26"/>
  <c r="O856" i="26"/>
  <c r="N856" i="26"/>
  <c r="O856" i="23"/>
  <c r="S856" i="23"/>
  <c r="Q856" i="23"/>
  <c r="N856" i="23"/>
  <c r="R856" i="23"/>
  <c r="P856" i="23"/>
  <c r="S856" i="24"/>
  <c r="R856" i="24"/>
  <c r="Q856" i="24"/>
  <c r="P856" i="24"/>
  <c r="O856" i="24"/>
  <c r="N856" i="24"/>
  <c r="R856" i="21"/>
  <c r="S856" i="21"/>
  <c r="Q856" i="21"/>
  <c r="P856" i="21"/>
  <c r="O856" i="21"/>
  <c r="N856" i="21"/>
  <c r="S856" i="22"/>
  <c r="R856" i="22"/>
  <c r="Q856" i="22"/>
  <c r="P856" i="22"/>
  <c r="O856" i="22"/>
  <c r="N856" i="22"/>
  <c r="R856" i="18"/>
  <c r="O856" i="18"/>
  <c r="Q856" i="18"/>
  <c r="N856" i="18"/>
  <c r="S856" i="18"/>
  <c r="P856" i="18"/>
  <c r="S856" i="19"/>
  <c r="R856" i="19"/>
  <c r="Q856" i="19"/>
  <c r="P856" i="19"/>
  <c r="O856" i="19"/>
  <c r="N856" i="19"/>
  <c r="M864" i="18"/>
  <c r="J978" i="15"/>
  <c r="P970" i="15"/>
  <c r="H869" i="9"/>
  <c r="B883" i="15"/>
  <c r="M861" i="11"/>
  <c r="K861" i="11"/>
  <c r="I861" i="11"/>
  <c r="J861" i="11"/>
  <c r="L861" i="11"/>
  <c r="AB856" i="11"/>
  <c r="Y856" i="11"/>
  <c r="Z856" i="11"/>
  <c r="X856" i="11"/>
  <c r="AA856" i="11"/>
  <c r="N861" i="9"/>
  <c r="L861" i="9"/>
  <c r="K861" i="9"/>
  <c r="I861" i="9"/>
  <c r="J861" i="9"/>
  <c r="M861" i="9"/>
  <c r="I862" i="11" a="1"/>
  <c r="X857" i="11" a="1"/>
  <c r="N857" i="27" a="1"/>
  <c r="N857" i="21" a="1"/>
  <c r="N857" i="18" a="1"/>
  <c r="N857" i="28" a="1"/>
  <c r="N857" i="29" a="1"/>
  <c r="N857" i="23" a="1"/>
  <c r="N857" i="19" a="1"/>
  <c r="N857" i="22" a="1"/>
  <c r="I862" i="9" a="1"/>
  <c r="N857" i="26" a="1"/>
  <c r="N857" i="30" a="1"/>
  <c r="N857" i="25" a="1"/>
  <c r="N857" i="24" a="1"/>
  <c r="C876" i="31" l="1"/>
  <c r="E876" i="31"/>
  <c r="G876" i="31"/>
  <c r="N971" i="31"/>
  <c r="K971" i="31"/>
  <c r="O971" i="31"/>
  <c r="M971" i="31"/>
  <c r="L971" i="31"/>
  <c r="F876" i="31"/>
  <c r="D876" i="31"/>
  <c r="W865" i="11"/>
  <c r="J979" i="31"/>
  <c r="N971" i="15"/>
  <c r="O971" i="15"/>
  <c r="M971" i="15"/>
  <c r="K971" i="15"/>
  <c r="L971" i="15"/>
  <c r="C876" i="15"/>
  <c r="E876" i="15"/>
  <c r="H876" i="15"/>
  <c r="G876" i="15"/>
  <c r="D876" i="15"/>
  <c r="F876" i="15"/>
  <c r="R857" i="29"/>
  <c r="P857" i="29"/>
  <c r="Q857" i="29"/>
  <c r="N857" i="29"/>
  <c r="S857" i="29"/>
  <c r="O857" i="29"/>
  <c r="S857" i="30"/>
  <c r="R857" i="30"/>
  <c r="Q857" i="30"/>
  <c r="P857" i="30"/>
  <c r="O857" i="30"/>
  <c r="N857" i="30"/>
  <c r="S857" i="27"/>
  <c r="N857" i="27"/>
  <c r="O857" i="27"/>
  <c r="R857" i="27"/>
  <c r="P857" i="27"/>
  <c r="Q857" i="27"/>
  <c r="S857" i="28"/>
  <c r="R857" i="28"/>
  <c r="Q857" i="28"/>
  <c r="P857" i="28"/>
  <c r="O857" i="28"/>
  <c r="N857" i="28"/>
  <c r="O857" i="25"/>
  <c r="Q857" i="25"/>
  <c r="R857" i="25"/>
  <c r="N857" i="25"/>
  <c r="S857" i="25"/>
  <c r="P857" i="25"/>
  <c r="S857" i="26"/>
  <c r="R857" i="26"/>
  <c r="Q857" i="26"/>
  <c r="P857" i="26"/>
  <c r="O857" i="26"/>
  <c r="N857" i="26"/>
  <c r="R857" i="23"/>
  <c r="O857" i="23"/>
  <c r="P857" i="23"/>
  <c r="S857" i="23"/>
  <c r="Q857" i="23"/>
  <c r="N857" i="23"/>
  <c r="S857" i="24"/>
  <c r="Q857" i="24"/>
  <c r="R857" i="24"/>
  <c r="P857" i="24"/>
  <c r="O857" i="24"/>
  <c r="N857" i="24"/>
  <c r="S857" i="22"/>
  <c r="R857" i="22"/>
  <c r="Q857" i="22"/>
  <c r="P857" i="22"/>
  <c r="O857" i="22"/>
  <c r="N857" i="22"/>
  <c r="R857" i="21"/>
  <c r="Q857" i="21"/>
  <c r="P857" i="21"/>
  <c r="N857" i="21"/>
  <c r="S857" i="21"/>
  <c r="O857" i="21"/>
  <c r="S857" i="19"/>
  <c r="Q857" i="19"/>
  <c r="R857" i="19"/>
  <c r="P857" i="19"/>
  <c r="O857" i="19"/>
  <c r="N857" i="19"/>
  <c r="P857" i="18"/>
  <c r="N857" i="18"/>
  <c r="Q857" i="18"/>
  <c r="O857" i="18"/>
  <c r="R857" i="18"/>
  <c r="S857" i="18"/>
  <c r="H870" i="9"/>
  <c r="B884" i="15"/>
  <c r="M865" i="18"/>
  <c r="J979" i="15"/>
  <c r="P971" i="15"/>
  <c r="L862" i="11"/>
  <c r="K862" i="11"/>
  <c r="I862" i="11"/>
  <c r="J862" i="11"/>
  <c r="M862" i="11"/>
  <c r="Y857" i="11"/>
  <c r="X857" i="11"/>
  <c r="AB857" i="11"/>
  <c r="Z857" i="11"/>
  <c r="AA857" i="11"/>
  <c r="K862" i="9"/>
  <c r="L862" i="9"/>
  <c r="I862" i="9"/>
  <c r="M862" i="9"/>
  <c r="J862" i="9"/>
  <c r="N862" i="9"/>
  <c r="I863" i="11" a="1"/>
  <c r="X858" i="11" a="1"/>
  <c r="N858" i="30" a="1"/>
  <c r="I863" i="9" a="1"/>
  <c r="N858" i="27" a="1"/>
  <c r="N858" i="24" a="1"/>
  <c r="N858" i="19" a="1"/>
  <c r="N858" i="21" a="1"/>
  <c r="N858" i="18" a="1"/>
  <c r="N858" i="22" a="1"/>
  <c r="N858" i="28" a="1"/>
  <c r="N858" i="26" a="1"/>
  <c r="N858" i="23" a="1"/>
  <c r="N858" i="25" a="1"/>
  <c r="N858" i="29" a="1"/>
  <c r="N972" i="31" l="1"/>
  <c r="W866" i="11"/>
  <c r="J980" i="31"/>
  <c r="D877" i="31"/>
  <c r="O972" i="31"/>
  <c r="K972" i="31"/>
  <c r="E877" i="31"/>
  <c r="F877" i="31"/>
  <c r="G877" i="31"/>
  <c r="M972" i="31"/>
  <c r="L972" i="31"/>
  <c r="C877" i="31"/>
  <c r="O972" i="15"/>
  <c r="K972" i="15"/>
  <c r="M972" i="15"/>
  <c r="N972" i="15"/>
  <c r="G877" i="15"/>
  <c r="D877" i="15"/>
  <c r="F877" i="15"/>
  <c r="E877" i="15"/>
  <c r="L972" i="15"/>
  <c r="H877" i="15"/>
  <c r="C877" i="15"/>
  <c r="R858" i="29"/>
  <c r="P858" i="29"/>
  <c r="N858" i="29"/>
  <c r="S858" i="29"/>
  <c r="Q858" i="29"/>
  <c r="O858" i="29"/>
  <c r="S858" i="30"/>
  <c r="Q858" i="30"/>
  <c r="P858" i="30"/>
  <c r="N858" i="30"/>
  <c r="R858" i="30"/>
  <c r="O858" i="30"/>
  <c r="Q858" i="27"/>
  <c r="R858" i="27"/>
  <c r="N858" i="27"/>
  <c r="P858" i="27"/>
  <c r="S858" i="27"/>
  <c r="O858" i="27"/>
  <c r="S858" i="28"/>
  <c r="R858" i="28"/>
  <c r="Q858" i="28"/>
  <c r="P858" i="28"/>
  <c r="O858" i="28"/>
  <c r="N858" i="28"/>
  <c r="N858" i="25"/>
  <c r="R858" i="25"/>
  <c r="O858" i="25"/>
  <c r="Q858" i="25"/>
  <c r="P858" i="25"/>
  <c r="S858" i="25"/>
  <c r="S858" i="26"/>
  <c r="Q858" i="26"/>
  <c r="N858" i="26"/>
  <c r="R858" i="26"/>
  <c r="P858" i="26"/>
  <c r="O858" i="26"/>
  <c r="P858" i="23"/>
  <c r="R858" i="23"/>
  <c r="O858" i="23"/>
  <c r="S858" i="23"/>
  <c r="Q858" i="23"/>
  <c r="N858" i="23"/>
  <c r="N858" i="24"/>
  <c r="S858" i="24"/>
  <c r="R858" i="24"/>
  <c r="Q858" i="24"/>
  <c r="P858" i="24"/>
  <c r="O858" i="24"/>
  <c r="S858" i="21"/>
  <c r="Q858" i="21"/>
  <c r="P858" i="21"/>
  <c r="R858" i="21"/>
  <c r="N858" i="21"/>
  <c r="O858" i="21"/>
  <c r="S858" i="22"/>
  <c r="R858" i="22"/>
  <c r="Q858" i="22"/>
  <c r="P858" i="22"/>
  <c r="O858" i="22"/>
  <c r="N858" i="22"/>
  <c r="R858" i="18"/>
  <c r="P858" i="18"/>
  <c r="Q858" i="18"/>
  <c r="N858" i="18"/>
  <c r="S858" i="18"/>
  <c r="O858" i="18"/>
  <c r="S858" i="19"/>
  <c r="Q858" i="19"/>
  <c r="P858" i="19"/>
  <c r="O858" i="19"/>
  <c r="N858" i="19"/>
  <c r="R858" i="19"/>
  <c r="M866" i="18"/>
  <c r="J980" i="15"/>
  <c r="H871" i="9"/>
  <c r="B885" i="15"/>
  <c r="P972" i="15"/>
  <c r="K863" i="11"/>
  <c r="M863" i="11"/>
  <c r="J863" i="11"/>
  <c r="L863" i="11"/>
  <c r="I863" i="11"/>
  <c r="AB858" i="11"/>
  <c r="AA858" i="11"/>
  <c r="Z858" i="11"/>
  <c r="Y858" i="11"/>
  <c r="X858" i="11"/>
  <c r="L863" i="9"/>
  <c r="M863" i="9"/>
  <c r="N863" i="9"/>
  <c r="K863" i="9"/>
  <c r="I863" i="9"/>
  <c r="J863" i="9"/>
  <c r="I864" i="11" a="1"/>
  <c r="X859" i="11" a="1"/>
  <c r="N859" i="26" a="1"/>
  <c r="N859" i="23" a="1"/>
  <c r="N859" i="21" a="1"/>
  <c r="N859" i="28" a="1"/>
  <c r="N859" i="22" a="1"/>
  <c r="N859" i="27" a="1"/>
  <c r="N859" i="19" a="1"/>
  <c r="I864" i="9" a="1"/>
  <c r="N859" i="24" a="1"/>
  <c r="N859" i="30" a="1"/>
  <c r="N859" i="18" a="1"/>
  <c r="N859" i="29" a="1"/>
  <c r="N859" i="25" a="1"/>
  <c r="O973" i="31" l="1"/>
  <c r="M973" i="31"/>
  <c r="N973" i="31"/>
  <c r="F878" i="31"/>
  <c r="D878" i="31"/>
  <c r="G878" i="31"/>
  <c r="E878" i="31"/>
  <c r="W867" i="11"/>
  <c r="J981" i="31"/>
  <c r="K973" i="31"/>
  <c r="L973" i="31"/>
  <c r="C878" i="31"/>
  <c r="D878" i="15"/>
  <c r="G878" i="15"/>
  <c r="L973" i="15"/>
  <c r="M973" i="15"/>
  <c r="E878" i="15"/>
  <c r="H878" i="15"/>
  <c r="C878" i="15"/>
  <c r="F878" i="15"/>
  <c r="N973" i="15"/>
  <c r="K973" i="15"/>
  <c r="O973" i="15"/>
  <c r="R859" i="29"/>
  <c r="N859" i="29"/>
  <c r="S859" i="29"/>
  <c r="P859" i="29"/>
  <c r="Q859" i="29"/>
  <c r="O859" i="29"/>
  <c r="S859" i="30"/>
  <c r="R859" i="30"/>
  <c r="Q859" i="30"/>
  <c r="P859" i="30"/>
  <c r="O859" i="30"/>
  <c r="N859" i="30"/>
  <c r="S859" i="27"/>
  <c r="Q859" i="27"/>
  <c r="R859" i="27"/>
  <c r="P859" i="27"/>
  <c r="N859" i="27"/>
  <c r="O859" i="27"/>
  <c r="S859" i="28"/>
  <c r="R859" i="28"/>
  <c r="Q859" i="28"/>
  <c r="P859" i="28"/>
  <c r="O859" i="28"/>
  <c r="N859" i="28"/>
  <c r="N859" i="25"/>
  <c r="O859" i="25"/>
  <c r="P859" i="25"/>
  <c r="S859" i="25"/>
  <c r="R859" i="25"/>
  <c r="Q859" i="25"/>
  <c r="S859" i="26"/>
  <c r="R859" i="26"/>
  <c r="Q859" i="26"/>
  <c r="P859" i="26"/>
  <c r="O859" i="26"/>
  <c r="N859" i="26"/>
  <c r="Q859" i="23"/>
  <c r="O859" i="23"/>
  <c r="S859" i="23"/>
  <c r="N859" i="23"/>
  <c r="R859" i="23"/>
  <c r="P859" i="23"/>
  <c r="S859" i="24"/>
  <c r="R859" i="24"/>
  <c r="Q859" i="24"/>
  <c r="P859" i="24"/>
  <c r="O859" i="24"/>
  <c r="N859" i="24"/>
  <c r="S859" i="22"/>
  <c r="R859" i="22"/>
  <c r="Q859" i="22"/>
  <c r="P859" i="22"/>
  <c r="O859" i="22"/>
  <c r="N859" i="22"/>
  <c r="S859" i="21"/>
  <c r="R859" i="21"/>
  <c r="P859" i="21"/>
  <c r="O859" i="21"/>
  <c r="N859" i="21"/>
  <c r="Q859" i="21"/>
  <c r="S859" i="19"/>
  <c r="R859" i="19"/>
  <c r="Q859" i="19"/>
  <c r="P859" i="19"/>
  <c r="O859" i="19"/>
  <c r="N859" i="19"/>
  <c r="N859" i="18"/>
  <c r="Q859" i="18"/>
  <c r="O859" i="18"/>
  <c r="S859" i="18"/>
  <c r="P859" i="18"/>
  <c r="R859" i="18"/>
  <c r="H872" i="9"/>
  <c r="B886" i="15"/>
  <c r="M867" i="18"/>
  <c r="J981" i="15"/>
  <c r="P973" i="15"/>
  <c r="I864" i="11"/>
  <c r="J864" i="11"/>
  <c r="M864" i="11"/>
  <c r="L864" i="11"/>
  <c r="K864" i="11"/>
  <c r="Z859" i="11"/>
  <c r="AB859" i="11"/>
  <c r="AA859" i="11"/>
  <c r="X859" i="11"/>
  <c r="Y859" i="11"/>
  <c r="I864" i="9"/>
  <c r="N864" i="9"/>
  <c r="J864" i="9"/>
  <c r="L864" i="9"/>
  <c r="K864" i="9"/>
  <c r="M864" i="9"/>
  <c r="I865" i="11" a="1"/>
  <c r="X860" i="11" a="1"/>
  <c r="N860" i="29" a="1"/>
  <c r="N860" i="24" a="1"/>
  <c r="N860" i="21" a="1"/>
  <c r="N860" i="30" a="1"/>
  <c r="N860" i="28" a="1"/>
  <c r="N860" i="22" a="1"/>
  <c r="N860" i="19" a="1"/>
  <c r="N860" i="25" a="1"/>
  <c r="I865" i="9" a="1"/>
  <c r="N860" i="26" a="1"/>
  <c r="N860" i="23" a="1"/>
  <c r="N860" i="27" a="1"/>
  <c r="N860" i="18" a="1"/>
  <c r="N974" i="31" l="1"/>
  <c r="O974" i="31"/>
  <c r="G879" i="31"/>
  <c r="E879" i="31"/>
  <c r="M974" i="31"/>
  <c r="C879" i="31"/>
  <c r="F879" i="31"/>
  <c r="W868" i="11"/>
  <c r="J982" i="31"/>
  <c r="L974" i="31"/>
  <c r="K974" i="31"/>
  <c r="D879" i="31"/>
  <c r="O974" i="15"/>
  <c r="D879" i="15"/>
  <c r="C879" i="15"/>
  <c r="H879" i="15"/>
  <c r="E879" i="15"/>
  <c r="F879" i="15"/>
  <c r="L974" i="15"/>
  <c r="K974" i="15"/>
  <c r="G879" i="15"/>
  <c r="N974" i="15"/>
  <c r="M974" i="15"/>
  <c r="R860" i="29"/>
  <c r="O860" i="29"/>
  <c r="P860" i="29"/>
  <c r="Q860" i="29"/>
  <c r="N860" i="29"/>
  <c r="S860" i="29"/>
  <c r="S860" i="30"/>
  <c r="R860" i="30"/>
  <c r="Q860" i="30"/>
  <c r="P860" i="30"/>
  <c r="O860" i="30"/>
  <c r="N860" i="30"/>
  <c r="Q860" i="27"/>
  <c r="N860" i="27"/>
  <c r="S860" i="27"/>
  <c r="O860" i="27"/>
  <c r="R860" i="27"/>
  <c r="P860" i="27"/>
  <c r="N860" i="28"/>
  <c r="S860" i="28"/>
  <c r="Q860" i="28"/>
  <c r="O860" i="28"/>
  <c r="R860" i="28"/>
  <c r="P860" i="28"/>
  <c r="P860" i="25"/>
  <c r="Q860" i="25"/>
  <c r="R860" i="25"/>
  <c r="O860" i="25"/>
  <c r="S860" i="25"/>
  <c r="N860" i="25"/>
  <c r="S860" i="26"/>
  <c r="R860" i="26"/>
  <c r="Q860" i="26"/>
  <c r="P860" i="26"/>
  <c r="O860" i="26"/>
  <c r="N860" i="26"/>
  <c r="R860" i="23"/>
  <c r="P860" i="23"/>
  <c r="Q860" i="23"/>
  <c r="N860" i="23"/>
  <c r="S860" i="23"/>
  <c r="O860" i="23"/>
  <c r="P860" i="24"/>
  <c r="O860" i="24"/>
  <c r="N860" i="24"/>
  <c r="S860" i="24"/>
  <c r="R860" i="24"/>
  <c r="Q860" i="24"/>
  <c r="R860" i="21"/>
  <c r="P860" i="21"/>
  <c r="O860" i="21"/>
  <c r="N860" i="21"/>
  <c r="S860" i="21"/>
  <c r="Q860" i="21"/>
  <c r="S860" i="22"/>
  <c r="R860" i="22"/>
  <c r="P860" i="22"/>
  <c r="Q860" i="22"/>
  <c r="O860" i="22"/>
  <c r="N860" i="22"/>
  <c r="S860" i="18"/>
  <c r="Q860" i="18"/>
  <c r="N860" i="18"/>
  <c r="R860" i="18"/>
  <c r="O860" i="18"/>
  <c r="P860" i="18"/>
  <c r="S860" i="19"/>
  <c r="R860" i="19"/>
  <c r="Q860" i="19"/>
  <c r="P860" i="19"/>
  <c r="O860" i="19"/>
  <c r="N860" i="19"/>
  <c r="M868" i="18"/>
  <c r="J982" i="15"/>
  <c r="P974" i="15"/>
  <c r="H873" i="9"/>
  <c r="B887" i="15"/>
  <c r="I865" i="11"/>
  <c r="L865" i="11"/>
  <c r="K865" i="11"/>
  <c r="J865" i="11"/>
  <c r="M865" i="11"/>
  <c r="AA860" i="11"/>
  <c r="X860" i="11"/>
  <c r="Y860" i="11"/>
  <c r="Z860" i="11"/>
  <c r="AB860" i="11"/>
  <c r="N865" i="9"/>
  <c r="J865" i="9"/>
  <c r="I865" i="9"/>
  <c r="L865" i="9"/>
  <c r="M865" i="9"/>
  <c r="K865" i="9"/>
  <c r="I866" i="11" a="1"/>
  <c r="X861" i="11" a="1"/>
  <c r="N861" i="23" a="1"/>
  <c r="N861" i="26" a="1"/>
  <c r="N861" i="27" a="1"/>
  <c r="N861" i="21" a="1"/>
  <c r="I866" i="9" a="1"/>
  <c r="N861" i="28" a="1"/>
  <c r="N861" i="29" a="1"/>
  <c r="N861" i="22" a="1"/>
  <c r="N861" i="30" a="1"/>
  <c r="N861" i="19" a="1"/>
  <c r="N861" i="25" a="1"/>
  <c r="N861" i="24" a="1"/>
  <c r="N861" i="18" a="1"/>
  <c r="M975" i="31" l="1"/>
  <c r="E880" i="31"/>
  <c r="O975" i="31"/>
  <c r="W869" i="11"/>
  <c r="J983" i="31"/>
  <c r="N975" i="31"/>
  <c r="D880" i="31"/>
  <c r="L975" i="31"/>
  <c r="G880" i="31"/>
  <c r="F880" i="31"/>
  <c r="K975" i="31"/>
  <c r="C880" i="31"/>
  <c r="D880" i="15"/>
  <c r="L975" i="15"/>
  <c r="O975" i="15"/>
  <c r="K975" i="15"/>
  <c r="N975" i="15"/>
  <c r="E880" i="15"/>
  <c r="F880" i="15"/>
  <c r="H880" i="15"/>
  <c r="M975" i="15"/>
  <c r="C880" i="15"/>
  <c r="G880" i="15"/>
  <c r="S861" i="29"/>
  <c r="N861" i="29"/>
  <c r="Q861" i="29"/>
  <c r="P861" i="29"/>
  <c r="O861" i="29"/>
  <c r="R861" i="29"/>
  <c r="S861" i="30"/>
  <c r="R861" i="30"/>
  <c r="Q861" i="30"/>
  <c r="P861" i="30"/>
  <c r="O861" i="30"/>
  <c r="N861" i="30"/>
  <c r="R861" i="27"/>
  <c r="O861" i="27"/>
  <c r="Q861" i="27"/>
  <c r="S861" i="27"/>
  <c r="P861" i="27"/>
  <c r="N861" i="27"/>
  <c r="S861" i="28"/>
  <c r="R861" i="28"/>
  <c r="Q861" i="28"/>
  <c r="P861" i="28"/>
  <c r="O861" i="28"/>
  <c r="N861" i="28"/>
  <c r="S861" i="25"/>
  <c r="Q861" i="25"/>
  <c r="O861" i="25"/>
  <c r="R861" i="25"/>
  <c r="P861" i="25"/>
  <c r="N861" i="25"/>
  <c r="S861" i="26"/>
  <c r="R861" i="26"/>
  <c r="Q861" i="26"/>
  <c r="P861" i="26"/>
  <c r="O861" i="26"/>
  <c r="N861" i="26"/>
  <c r="Q861" i="23"/>
  <c r="N861" i="23"/>
  <c r="S861" i="23"/>
  <c r="R861" i="23"/>
  <c r="P861" i="23"/>
  <c r="O861" i="23"/>
  <c r="S861" i="24"/>
  <c r="Q861" i="24"/>
  <c r="R861" i="24"/>
  <c r="P861" i="24"/>
  <c r="O861" i="24"/>
  <c r="N861" i="24"/>
  <c r="S861" i="22"/>
  <c r="R861" i="22"/>
  <c r="Q861" i="22"/>
  <c r="P861" i="22"/>
  <c r="O861" i="22"/>
  <c r="N861" i="22"/>
  <c r="R861" i="21"/>
  <c r="Q861" i="21"/>
  <c r="O861" i="21"/>
  <c r="S861" i="21"/>
  <c r="P861" i="21"/>
  <c r="N861" i="21"/>
  <c r="S861" i="19"/>
  <c r="R861" i="19"/>
  <c r="Q861" i="19"/>
  <c r="P861" i="19"/>
  <c r="O861" i="19"/>
  <c r="N861" i="19"/>
  <c r="Q861" i="18"/>
  <c r="N861" i="18"/>
  <c r="R861" i="18"/>
  <c r="P861" i="18"/>
  <c r="S861" i="18"/>
  <c r="O861" i="18"/>
  <c r="M869" i="18"/>
  <c r="J983" i="15"/>
  <c r="H874" i="9"/>
  <c r="B888" i="15"/>
  <c r="P975" i="15"/>
  <c r="J866" i="11"/>
  <c r="K866" i="11"/>
  <c r="I866" i="11"/>
  <c r="M866" i="11"/>
  <c r="L866" i="11"/>
  <c r="Y861" i="11"/>
  <c r="AB861" i="11"/>
  <c r="Z861" i="11"/>
  <c r="AA861" i="11"/>
  <c r="X861" i="11"/>
  <c r="L866" i="9"/>
  <c r="M866" i="9"/>
  <c r="J866" i="9"/>
  <c r="K866" i="9"/>
  <c r="I866" i="9"/>
  <c r="N866" i="9"/>
  <c r="I867" i="11" a="1"/>
  <c r="X862" i="11" a="1"/>
  <c r="N862" i="21" a="1"/>
  <c r="N862" i="29" a="1"/>
  <c r="N862" i="30" a="1"/>
  <c r="N862" i="26" a="1"/>
  <c r="N862" i="19" a="1"/>
  <c r="N862" i="24" a="1"/>
  <c r="N862" i="27" a="1"/>
  <c r="N862" i="23" a="1"/>
  <c r="N862" i="25" a="1"/>
  <c r="I867" i="9" a="1"/>
  <c r="N862" i="22" a="1"/>
  <c r="N862" i="18" a="1"/>
  <c r="N862" i="28" a="1"/>
  <c r="K976" i="31" l="1"/>
  <c r="F881" i="31"/>
  <c r="E881" i="31"/>
  <c r="C881" i="31"/>
  <c r="D881" i="31"/>
  <c r="O976" i="31"/>
  <c r="L976" i="31"/>
  <c r="G881" i="31"/>
  <c r="N976" i="31"/>
  <c r="M976" i="31"/>
  <c r="W870" i="11"/>
  <c r="J984" i="31"/>
  <c r="M976" i="15"/>
  <c r="C881" i="15"/>
  <c r="H881" i="15"/>
  <c r="N976" i="15"/>
  <c r="L976" i="15"/>
  <c r="O976" i="15"/>
  <c r="K976" i="15"/>
  <c r="F881" i="15"/>
  <c r="E881" i="15"/>
  <c r="D881" i="15"/>
  <c r="G881" i="15"/>
  <c r="P862" i="29"/>
  <c r="R862" i="29"/>
  <c r="Q862" i="29"/>
  <c r="O862" i="29"/>
  <c r="N862" i="29"/>
  <c r="S862" i="29"/>
  <c r="S862" i="30"/>
  <c r="Q862" i="30"/>
  <c r="P862" i="30"/>
  <c r="N862" i="30"/>
  <c r="R862" i="30"/>
  <c r="O862" i="30"/>
  <c r="P862" i="27"/>
  <c r="Q862" i="27"/>
  <c r="S862" i="27"/>
  <c r="N862" i="27"/>
  <c r="O862" i="27"/>
  <c r="R862" i="27"/>
  <c r="S862" i="28"/>
  <c r="R862" i="28"/>
  <c r="Q862" i="28"/>
  <c r="P862" i="28"/>
  <c r="O862" i="28"/>
  <c r="N862" i="28"/>
  <c r="O862" i="25"/>
  <c r="Q862" i="25"/>
  <c r="N862" i="25"/>
  <c r="R862" i="25"/>
  <c r="P862" i="25"/>
  <c r="S862" i="25"/>
  <c r="S862" i="26"/>
  <c r="Q862" i="26"/>
  <c r="N862" i="26"/>
  <c r="R862" i="26"/>
  <c r="P862" i="26"/>
  <c r="O862" i="26"/>
  <c r="N862" i="23"/>
  <c r="P862" i="23"/>
  <c r="S862" i="23"/>
  <c r="Q862" i="23"/>
  <c r="R862" i="23"/>
  <c r="O862" i="23"/>
  <c r="N862" i="24"/>
  <c r="S862" i="24"/>
  <c r="R862" i="24"/>
  <c r="Q862" i="24"/>
  <c r="P862" i="24"/>
  <c r="O862" i="24"/>
  <c r="R862" i="21"/>
  <c r="P862" i="21"/>
  <c r="O862" i="21"/>
  <c r="N862" i="21"/>
  <c r="S862" i="21"/>
  <c r="Q862" i="21"/>
  <c r="S862" i="22"/>
  <c r="R862" i="22"/>
  <c r="Q862" i="22"/>
  <c r="P862" i="22"/>
  <c r="O862" i="22"/>
  <c r="N862" i="22"/>
  <c r="N862" i="18"/>
  <c r="S862" i="18"/>
  <c r="P862" i="18"/>
  <c r="R862" i="18"/>
  <c r="O862" i="18"/>
  <c r="Q862" i="18"/>
  <c r="S862" i="19"/>
  <c r="Q862" i="19"/>
  <c r="P862" i="19"/>
  <c r="O862" i="19"/>
  <c r="N862" i="19"/>
  <c r="R862" i="19"/>
  <c r="H875" i="9"/>
  <c r="B889" i="15"/>
  <c r="M870" i="18"/>
  <c r="J984" i="15"/>
  <c r="P976" i="15"/>
  <c r="M867" i="11"/>
  <c r="I867" i="11"/>
  <c r="K867" i="11"/>
  <c r="J867" i="11"/>
  <c r="L867" i="11"/>
  <c r="Z862" i="11"/>
  <c r="Y862" i="11"/>
  <c r="AA862" i="11"/>
  <c r="X862" i="11"/>
  <c r="AB862" i="11"/>
  <c r="I867" i="9"/>
  <c r="N867" i="9"/>
  <c r="K867" i="9"/>
  <c r="L867" i="9"/>
  <c r="M867" i="9"/>
  <c r="J867" i="9"/>
  <c r="I868" i="11" a="1"/>
  <c r="X863" i="11" a="1"/>
  <c r="N863" i="23" a="1"/>
  <c r="N863" i="27" a="1"/>
  <c r="N863" i="25" a="1"/>
  <c r="N863" i="28" a="1"/>
  <c r="I868" i="9" a="1"/>
  <c r="N863" i="18" a="1"/>
  <c r="N863" i="26" a="1"/>
  <c r="N863" i="19" a="1"/>
  <c r="N863" i="22" a="1"/>
  <c r="N863" i="24" a="1"/>
  <c r="N863" i="29" a="1"/>
  <c r="N863" i="21" a="1"/>
  <c r="N863" i="30" a="1"/>
  <c r="F882" i="31" l="1"/>
  <c r="W871" i="11"/>
  <c r="J985" i="31"/>
  <c r="O977" i="31"/>
  <c r="M977" i="31"/>
  <c r="K977" i="31"/>
  <c r="L977" i="31"/>
  <c r="D882" i="31"/>
  <c r="E882" i="31"/>
  <c r="G882" i="31"/>
  <c r="N977" i="31"/>
  <c r="C882" i="31"/>
  <c r="N977" i="15"/>
  <c r="M977" i="15"/>
  <c r="K977" i="15"/>
  <c r="G882" i="15"/>
  <c r="D882" i="15"/>
  <c r="L977" i="15"/>
  <c r="E882" i="15"/>
  <c r="O977" i="15"/>
  <c r="C882" i="15"/>
  <c r="F882" i="15"/>
  <c r="H882" i="15"/>
  <c r="R863" i="29"/>
  <c r="N863" i="29"/>
  <c r="S863" i="29"/>
  <c r="Q863" i="29"/>
  <c r="O863" i="29"/>
  <c r="P863" i="29"/>
  <c r="S863" i="30"/>
  <c r="R863" i="30"/>
  <c r="Q863" i="30"/>
  <c r="P863" i="30"/>
  <c r="O863" i="30"/>
  <c r="N863" i="30"/>
  <c r="S863" i="27"/>
  <c r="N863" i="27"/>
  <c r="Q863" i="27"/>
  <c r="P863" i="27"/>
  <c r="O863" i="27"/>
  <c r="R863" i="27"/>
  <c r="S863" i="28"/>
  <c r="R863" i="28"/>
  <c r="Q863" i="28"/>
  <c r="P863" i="28"/>
  <c r="O863" i="28"/>
  <c r="N863" i="28"/>
  <c r="N863" i="25"/>
  <c r="S863" i="25"/>
  <c r="O863" i="25"/>
  <c r="P863" i="25"/>
  <c r="R863" i="25"/>
  <c r="Q863" i="25"/>
  <c r="S863" i="26"/>
  <c r="R863" i="26"/>
  <c r="Q863" i="26"/>
  <c r="P863" i="26"/>
  <c r="O863" i="26"/>
  <c r="N863" i="26"/>
  <c r="P863" i="23"/>
  <c r="Q863" i="23"/>
  <c r="O863" i="23"/>
  <c r="S863" i="23"/>
  <c r="R863" i="23"/>
  <c r="N863" i="23"/>
  <c r="S863" i="24"/>
  <c r="R863" i="24"/>
  <c r="Q863" i="24"/>
  <c r="P863" i="24"/>
  <c r="O863" i="24"/>
  <c r="N863" i="24"/>
  <c r="S863" i="22"/>
  <c r="R863" i="22"/>
  <c r="Q863" i="22"/>
  <c r="P863" i="22"/>
  <c r="O863" i="22"/>
  <c r="N863" i="22"/>
  <c r="R863" i="21"/>
  <c r="P863" i="21"/>
  <c r="N863" i="21"/>
  <c r="S863" i="21"/>
  <c r="Q863" i="21"/>
  <c r="O863" i="21"/>
  <c r="R863" i="18"/>
  <c r="O863" i="18"/>
  <c r="Q863" i="18"/>
  <c r="P863" i="18"/>
  <c r="S863" i="18"/>
  <c r="N863" i="18"/>
  <c r="S863" i="19"/>
  <c r="R863" i="19"/>
  <c r="Q863" i="19"/>
  <c r="P863" i="19"/>
  <c r="O863" i="19"/>
  <c r="N863" i="19"/>
  <c r="M871" i="18"/>
  <c r="J985" i="15"/>
  <c r="P977" i="15"/>
  <c r="H876" i="9"/>
  <c r="B890" i="15"/>
  <c r="L868" i="11"/>
  <c r="I868" i="11"/>
  <c r="J868" i="11"/>
  <c r="K868" i="11"/>
  <c r="M868" i="11"/>
  <c r="AB863" i="11"/>
  <c r="AA863" i="11"/>
  <c r="Y863" i="11"/>
  <c r="Z863" i="11"/>
  <c r="X863" i="11"/>
  <c r="J868" i="9"/>
  <c r="N868" i="9"/>
  <c r="M868" i="9"/>
  <c r="L868" i="9"/>
  <c r="K868" i="9"/>
  <c r="I868" i="9"/>
  <c r="I869" i="11" a="1"/>
  <c r="X864" i="11" a="1"/>
  <c r="N864" i="29" a="1"/>
  <c r="N864" i="22" a="1"/>
  <c r="N864" i="21" a="1"/>
  <c r="N864" i="24" a="1"/>
  <c r="N864" i="23" a="1"/>
  <c r="N864" i="25" a="1"/>
  <c r="I869" i="9" a="1"/>
  <c r="N864" i="19" a="1"/>
  <c r="N864" i="18" a="1"/>
  <c r="N864" i="28" a="1"/>
  <c r="N864" i="26" a="1"/>
  <c r="N864" i="30" a="1"/>
  <c r="N864" i="27" a="1"/>
  <c r="N978" i="31" l="1"/>
  <c r="E883" i="31"/>
  <c r="K978" i="31"/>
  <c r="L978" i="31"/>
  <c r="C883" i="31"/>
  <c r="O978" i="31"/>
  <c r="D883" i="31"/>
  <c r="G883" i="31"/>
  <c r="M978" i="31"/>
  <c r="W872" i="11"/>
  <c r="J986" i="31"/>
  <c r="F883" i="31"/>
  <c r="K978" i="15"/>
  <c r="N978" i="15"/>
  <c r="C883" i="15"/>
  <c r="H883" i="15"/>
  <c r="D883" i="15"/>
  <c r="O978" i="15"/>
  <c r="F883" i="15"/>
  <c r="G883" i="15"/>
  <c r="E883" i="15"/>
  <c r="L978" i="15"/>
  <c r="M978" i="15"/>
  <c r="R864" i="29"/>
  <c r="O864" i="29"/>
  <c r="P864" i="29"/>
  <c r="S864" i="29"/>
  <c r="Q864" i="29"/>
  <c r="N864" i="29"/>
  <c r="N864" i="30"/>
  <c r="S864" i="30"/>
  <c r="Q864" i="30"/>
  <c r="O864" i="30"/>
  <c r="R864" i="30"/>
  <c r="P864" i="30"/>
  <c r="P864" i="27"/>
  <c r="S864" i="27"/>
  <c r="R864" i="27"/>
  <c r="O864" i="27"/>
  <c r="Q864" i="27"/>
  <c r="N864" i="27"/>
  <c r="S864" i="28"/>
  <c r="R864" i="28"/>
  <c r="Q864" i="28"/>
  <c r="P864" i="28"/>
  <c r="O864" i="28"/>
  <c r="N864" i="28"/>
  <c r="Q864" i="25"/>
  <c r="S864" i="25"/>
  <c r="P864" i="25"/>
  <c r="R864" i="25"/>
  <c r="O864" i="25"/>
  <c r="N864" i="25"/>
  <c r="S864" i="26"/>
  <c r="R864" i="26"/>
  <c r="Q864" i="26"/>
  <c r="P864" i="26"/>
  <c r="O864" i="26"/>
  <c r="N864" i="26"/>
  <c r="R864" i="23"/>
  <c r="S864" i="23"/>
  <c r="Q864" i="23"/>
  <c r="O864" i="23"/>
  <c r="P864" i="23"/>
  <c r="N864" i="23"/>
  <c r="S864" i="24"/>
  <c r="R864" i="24"/>
  <c r="Q864" i="24"/>
  <c r="P864" i="24"/>
  <c r="O864" i="24"/>
  <c r="N864" i="24"/>
  <c r="Q864" i="21"/>
  <c r="P864" i="21"/>
  <c r="O864" i="21"/>
  <c r="S864" i="21"/>
  <c r="R864" i="21"/>
  <c r="N864" i="21"/>
  <c r="S864" i="22"/>
  <c r="R864" i="22"/>
  <c r="P864" i="22"/>
  <c r="Q864" i="22"/>
  <c r="O864" i="22"/>
  <c r="N864" i="22"/>
  <c r="S864" i="19"/>
  <c r="R864" i="19"/>
  <c r="Q864" i="19"/>
  <c r="P864" i="19"/>
  <c r="O864" i="19"/>
  <c r="N864" i="19"/>
  <c r="R864" i="18"/>
  <c r="S864" i="18"/>
  <c r="N864" i="18"/>
  <c r="Q864" i="18"/>
  <c r="P864" i="18"/>
  <c r="O864" i="18"/>
  <c r="M872" i="18"/>
  <c r="J986" i="15"/>
  <c r="H877" i="9"/>
  <c r="B891" i="15"/>
  <c r="P978" i="15"/>
  <c r="L869" i="11"/>
  <c r="M869" i="11"/>
  <c r="K869" i="11"/>
  <c r="I869" i="11"/>
  <c r="J869" i="11"/>
  <c r="AA864" i="11"/>
  <c r="Y864" i="11"/>
  <c r="AB864" i="11"/>
  <c r="X864" i="11"/>
  <c r="Z864" i="11"/>
  <c r="L869" i="9"/>
  <c r="N869" i="9"/>
  <c r="J869" i="9"/>
  <c r="M869" i="9"/>
  <c r="K869" i="9"/>
  <c r="I869" i="9"/>
  <c r="I870" i="11" a="1"/>
  <c r="X865" i="11" a="1"/>
  <c r="N865" i="26" a="1"/>
  <c r="N865" i="27" a="1"/>
  <c r="I870" i="9" a="1"/>
  <c r="N865" i="24" a="1"/>
  <c r="N865" i="29" a="1"/>
  <c r="N865" i="23" a="1"/>
  <c r="N865" i="21" a="1"/>
  <c r="N865" i="22" a="1"/>
  <c r="N865" i="25" a="1"/>
  <c r="N865" i="19" a="1"/>
  <c r="N865" i="18" a="1"/>
  <c r="N865" i="28" a="1"/>
  <c r="N865" i="30" a="1"/>
  <c r="E884" i="31" l="1"/>
  <c r="D884" i="31"/>
  <c r="L979" i="31"/>
  <c r="N979" i="31"/>
  <c r="O979" i="31"/>
  <c r="C884" i="31"/>
  <c r="M979" i="31"/>
  <c r="K979" i="31"/>
  <c r="G884" i="31"/>
  <c r="W873" i="11"/>
  <c r="J987" i="31"/>
  <c r="F884" i="31"/>
  <c r="O979" i="15"/>
  <c r="L979" i="15"/>
  <c r="E884" i="15"/>
  <c r="C884" i="15"/>
  <c r="H884" i="15"/>
  <c r="D884" i="15"/>
  <c r="F884" i="15"/>
  <c r="M979" i="15"/>
  <c r="K979" i="15"/>
  <c r="N979" i="15"/>
  <c r="G884" i="15"/>
  <c r="S865" i="29"/>
  <c r="P865" i="29"/>
  <c r="O865" i="29"/>
  <c r="R865" i="29"/>
  <c r="Q865" i="29"/>
  <c r="N865" i="29"/>
  <c r="S865" i="30"/>
  <c r="R865" i="30"/>
  <c r="Q865" i="30"/>
  <c r="P865" i="30"/>
  <c r="O865" i="30"/>
  <c r="N865" i="30"/>
  <c r="P865" i="27"/>
  <c r="O865" i="27"/>
  <c r="S865" i="27"/>
  <c r="N865" i="27"/>
  <c r="Q865" i="27"/>
  <c r="R865" i="27"/>
  <c r="S865" i="28"/>
  <c r="R865" i="28"/>
  <c r="Q865" i="28"/>
  <c r="P865" i="28"/>
  <c r="O865" i="28"/>
  <c r="N865" i="28"/>
  <c r="P865" i="25"/>
  <c r="Q865" i="25"/>
  <c r="N865" i="25"/>
  <c r="R865" i="25"/>
  <c r="S865" i="25"/>
  <c r="O865" i="25"/>
  <c r="S865" i="26"/>
  <c r="R865" i="26"/>
  <c r="Q865" i="26"/>
  <c r="P865" i="26"/>
  <c r="O865" i="26"/>
  <c r="N865" i="26"/>
  <c r="O865" i="23"/>
  <c r="P865" i="23"/>
  <c r="S865" i="23"/>
  <c r="R865" i="23"/>
  <c r="Q865" i="23"/>
  <c r="N865" i="23"/>
  <c r="S865" i="24"/>
  <c r="Q865" i="24"/>
  <c r="R865" i="24"/>
  <c r="P865" i="24"/>
  <c r="O865" i="24"/>
  <c r="N865" i="24"/>
  <c r="S865" i="22"/>
  <c r="R865" i="22"/>
  <c r="Q865" i="22"/>
  <c r="P865" i="22"/>
  <c r="O865" i="22"/>
  <c r="N865" i="22"/>
  <c r="R865" i="21"/>
  <c r="Q865" i="21"/>
  <c r="N865" i="21"/>
  <c r="S865" i="21"/>
  <c r="P865" i="21"/>
  <c r="O865" i="21"/>
  <c r="R865" i="18"/>
  <c r="Q865" i="18"/>
  <c r="S865" i="18"/>
  <c r="O865" i="18"/>
  <c r="P865" i="18"/>
  <c r="N865" i="18"/>
  <c r="S865" i="19"/>
  <c r="R865" i="19"/>
  <c r="Q865" i="19"/>
  <c r="P865" i="19"/>
  <c r="O865" i="19"/>
  <c r="N865" i="19"/>
  <c r="M873" i="18"/>
  <c r="J987" i="15"/>
  <c r="P979" i="15"/>
  <c r="H878" i="9"/>
  <c r="B892" i="15"/>
  <c r="L870" i="11"/>
  <c r="J870" i="11"/>
  <c r="I870" i="11"/>
  <c r="K870" i="11"/>
  <c r="M870" i="11"/>
  <c r="Y865" i="11"/>
  <c r="Z865" i="11"/>
  <c r="X865" i="11"/>
  <c r="AB865" i="11"/>
  <c r="AA865" i="11"/>
  <c r="K870" i="9"/>
  <c r="L870" i="9"/>
  <c r="M870" i="9"/>
  <c r="I870" i="9"/>
  <c r="N870" i="9"/>
  <c r="J870" i="9"/>
  <c r="I871" i="11" a="1"/>
  <c r="X866" i="11" a="1"/>
  <c r="N866" i="18" a="1"/>
  <c r="N866" i="25" a="1"/>
  <c r="N866" i="27" a="1"/>
  <c r="N866" i="29" a="1"/>
  <c r="N866" i="30" a="1"/>
  <c r="N866" i="22" a="1"/>
  <c r="N866" i="26" a="1"/>
  <c r="N866" i="21" a="1"/>
  <c r="N866" i="24" a="1"/>
  <c r="I871" i="9" a="1"/>
  <c r="N866" i="23" a="1"/>
  <c r="N866" i="19" a="1"/>
  <c r="N866" i="28" a="1"/>
  <c r="O980" i="31" l="1"/>
  <c r="N980" i="31"/>
  <c r="L980" i="31"/>
  <c r="E885" i="31"/>
  <c r="F885" i="31"/>
  <c r="K980" i="31"/>
  <c r="M980" i="31"/>
  <c r="G885" i="31"/>
  <c r="W874" i="11"/>
  <c r="J988" i="31"/>
  <c r="D885" i="31"/>
  <c r="C885" i="31"/>
  <c r="H885" i="15"/>
  <c r="C885" i="15"/>
  <c r="N980" i="15"/>
  <c r="M980" i="15"/>
  <c r="D885" i="15"/>
  <c r="O980" i="15"/>
  <c r="F885" i="15"/>
  <c r="K980" i="15"/>
  <c r="L980" i="15"/>
  <c r="G885" i="15"/>
  <c r="E885" i="15"/>
  <c r="Q866" i="29"/>
  <c r="N866" i="29"/>
  <c r="R866" i="29"/>
  <c r="O866" i="29"/>
  <c r="S866" i="29"/>
  <c r="P866" i="29"/>
  <c r="S866" i="30"/>
  <c r="Q866" i="30"/>
  <c r="P866" i="30"/>
  <c r="N866" i="30"/>
  <c r="R866" i="30"/>
  <c r="O866" i="30"/>
  <c r="P866" i="27"/>
  <c r="R866" i="27"/>
  <c r="S866" i="27"/>
  <c r="N866" i="27"/>
  <c r="O866" i="27"/>
  <c r="Q866" i="27"/>
  <c r="S866" i="28"/>
  <c r="R866" i="28"/>
  <c r="Q866" i="28"/>
  <c r="P866" i="28"/>
  <c r="O866" i="28"/>
  <c r="N866" i="28"/>
  <c r="N866" i="25"/>
  <c r="R866" i="25"/>
  <c r="O866" i="25"/>
  <c r="Q866" i="25"/>
  <c r="P866" i="25"/>
  <c r="S866" i="25"/>
  <c r="S866" i="26"/>
  <c r="Q866" i="26"/>
  <c r="N866" i="26"/>
  <c r="R866" i="26"/>
  <c r="P866" i="26"/>
  <c r="O866" i="26"/>
  <c r="P866" i="23"/>
  <c r="O866" i="23"/>
  <c r="S866" i="23"/>
  <c r="Q866" i="23"/>
  <c r="R866" i="23"/>
  <c r="N866" i="23"/>
  <c r="N866" i="24"/>
  <c r="S866" i="24"/>
  <c r="R866" i="24"/>
  <c r="Q866" i="24"/>
  <c r="P866" i="24"/>
  <c r="O866" i="24"/>
  <c r="S866" i="21"/>
  <c r="Q866" i="21"/>
  <c r="N866" i="21"/>
  <c r="O866" i="21"/>
  <c r="R866" i="21"/>
  <c r="P866" i="21"/>
  <c r="S866" i="22"/>
  <c r="R866" i="22"/>
  <c r="Q866" i="22"/>
  <c r="P866" i="22"/>
  <c r="O866" i="22"/>
  <c r="N866" i="22"/>
  <c r="P866" i="18"/>
  <c r="O866" i="18"/>
  <c r="S866" i="18"/>
  <c r="R866" i="18"/>
  <c r="N866" i="18"/>
  <c r="Q866" i="18"/>
  <c r="S866" i="19"/>
  <c r="Q866" i="19"/>
  <c r="P866" i="19"/>
  <c r="O866" i="19"/>
  <c r="N866" i="19"/>
  <c r="R866" i="19"/>
  <c r="H879" i="9"/>
  <c r="B893" i="15"/>
  <c r="P980" i="15"/>
  <c r="M874" i="18"/>
  <c r="J988" i="15"/>
  <c r="J871" i="11"/>
  <c r="M871" i="11"/>
  <c r="I871" i="11"/>
  <c r="L871" i="11"/>
  <c r="K871" i="11"/>
  <c r="AA866" i="11"/>
  <c r="Y866" i="11"/>
  <c r="X866" i="11"/>
  <c r="AB866" i="11"/>
  <c r="Z866" i="11"/>
  <c r="L871" i="9"/>
  <c r="M871" i="9"/>
  <c r="K871" i="9"/>
  <c r="I871" i="9"/>
  <c r="J871" i="9"/>
  <c r="N871" i="9"/>
  <c r="I872" i="11" a="1"/>
  <c r="X867" i="11" a="1"/>
  <c r="N867" i="25" a="1"/>
  <c r="N867" i="18" a="1"/>
  <c r="N867" i="27" a="1"/>
  <c r="I872" i="9" a="1"/>
  <c r="N867" i="26" a="1"/>
  <c r="N867" i="28" a="1"/>
  <c r="N867" i="30" a="1"/>
  <c r="N867" i="19" a="1"/>
  <c r="N867" i="23" a="1"/>
  <c r="N867" i="21" a="1"/>
  <c r="N867" i="29" a="1"/>
  <c r="N867" i="22" a="1"/>
  <c r="N867" i="24" a="1"/>
  <c r="O981" i="31" l="1"/>
  <c r="L981" i="31"/>
  <c r="G886" i="31"/>
  <c r="K981" i="31"/>
  <c r="D886" i="31"/>
  <c r="W875" i="11"/>
  <c r="J989" i="31"/>
  <c r="M981" i="31"/>
  <c r="F886" i="31"/>
  <c r="N981" i="31"/>
  <c r="E886" i="31"/>
  <c r="C886" i="31"/>
  <c r="O981" i="15"/>
  <c r="H886" i="15"/>
  <c r="E886" i="15"/>
  <c r="G886" i="15"/>
  <c r="K981" i="15"/>
  <c r="D886" i="15"/>
  <c r="C886" i="15"/>
  <c r="M981" i="15"/>
  <c r="L981" i="15"/>
  <c r="F886" i="15"/>
  <c r="N981" i="15"/>
  <c r="O867" i="29"/>
  <c r="Q867" i="29"/>
  <c r="P867" i="29"/>
  <c r="S867" i="29"/>
  <c r="R867" i="29"/>
  <c r="N867" i="29"/>
  <c r="S867" i="30"/>
  <c r="R867" i="30"/>
  <c r="Q867" i="30"/>
  <c r="P867" i="30"/>
  <c r="O867" i="30"/>
  <c r="N867" i="30"/>
  <c r="R867" i="27"/>
  <c r="N867" i="27"/>
  <c r="S867" i="27"/>
  <c r="Q867" i="27"/>
  <c r="O867" i="27"/>
  <c r="P867" i="27"/>
  <c r="S867" i="28"/>
  <c r="R867" i="28"/>
  <c r="Q867" i="28"/>
  <c r="P867" i="28"/>
  <c r="O867" i="28"/>
  <c r="N867" i="28"/>
  <c r="N867" i="25"/>
  <c r="R867" i="25"/>
  <c r="O867" i="25"/>
  <c r="S867" i="25"/>
  <c r="Q867" i="25"/>
  <c r="P867" i="25"/>
  <c r="S867" i="26"/>
  <c r="R867" i="26"/>
  <c r="Q867" i="26"/>
  <c r="P867" i="26"/>
  <c r="O867" i="26"/>
  <c r="N867" i="26"/>
  <c r="O867" i="23"/>
  <c r="R867" i="23"/>
  <c r="N867" i="23"/>
  <c r="S867" i="23"/>
  <c r="Q867" i="23"/>
  <c r="P867" i="23"/>
  <c r="S867" i="24"/>
  <c r="R867" i="24"/>
  <c r="Q867" i="24"/>
  <c r="P867" i="24"/>
  <c r="O867" i="24"/>
  <c r="N867" i="24"/>
  <c r="S867" i="22"/>
  <c r="R867" i="22"/>
  <c r="Q867" i="22"/>
  <c r="P867" i="22"/>
  <c r="O867" i="22"/>
  <c r="N867" i="22"/>
  <c r="S867" i="21"/>
  <c r="R867" i="21"/>
  <c r="Q867" i="21"/>
  <c r="P867" i="21"/>
  <c r="O867" i="21"/>
  <c r="N867" i="21"/>
  <c r="S867" i="19"/>
  <c r="R867" i="19"/>
  <c r="Q867" i="19"/>
  <c r="P867" i="19"/>
  <c r="O867" i="19"/>
  <c r="N867" i="19"/>
  <c r="P867" i="18"/>
  <c r="O867" i="18"/>
  <c r="S867" i="18"/>
  <c r="R867" i="18"/>
  <c r="N867" i="18"/>
  <c r="Q867" i="18"/>
  <c r="M875" i="18"/>
  <c r="J989" i="15"/>
  <c r="H880" i="9"/>
  <c r="B894" i="15"/>
  <c r="P981" i="15"/>
  <c r="L872" i="11"/>
  <c r="I872" i="11"/>
  <c r="K872" i="11"/>
  <c r="J872" i="11"/>
  <c r="M872" i="11"/>
  <c r="AA867" i="11"/>
  <c r="AB867" i="11"/>
  <c r="Z867" i="11"/>
  <c r="X867" i="11"/>
  <c r="Y867" i="11"/>
  <c r="L872" i="9"/>
  <c r="N872" i="9"/>
  <c r="M872" i="9"/>
  <c r="K872" i="9"/>
  <c r="J872" i="9"/>
  <c r="I872" i="9"/>
  <c r="I873" i="11" a="1"/>
  <c r="X868" i="11" a="1"/>
  <c r="N868" i="28" a="1"/>
  <c r="I873" i="9" a="1"/>
  <c r="N868" i="25" a="1"/>
  <c r="N868" i="26" a="1"/>
  <c r="N868" i="29" a="1"/>
  <c r="N868" i="27" a="1"/>
  <c r="N868" i="23" a="1"/>
  <c r="N868" i="22" a="1"/>
  <c r="N868" i="18" a="1"/>
  <c r="N868" i="19" a="1"/>
  <c r="N868" i="21" a="1"/>
  <c r="N868" i="30" a="1"/>
  <c r="N868" i="24" a="1"/>
  <c r="N982" i="31" l="1"/>
  <c r="G887" i="31"/>
  <c r="C887" i="31"/>
  <c r="W876" i="11"/>
  <c r="J990" i="31"/>
  <c r="L982" i="31"/>
  <c r="K982" i="31"/>
  <c r="O982" i="31"/>
  <c r="M982" i="31"/>
  <c r="D887" i="31"/>
  <c r="E887" i="31"/>
  <c r="F887" i="31"/>
  <c r="O982" i="15"/>
  <c r="N982" i="15"/>
  <c r="L982" i="15"/>
  <c r="M982" i="15"/>
  <c r="E887" i="15"/>
  <c r="K982" i="15"/>
  <c r="C887" i="15"/>
  <c r="D887" i="15"/>
  <c r="F887" i="15"/>
  <c r="G887" i="15"/>
  <c r="H887" i="15"/>
  <c r="R868" i="29"/>
  <c r="P868" i="29"/>
  <c r="O868" i="29"/>
  <c r="Q868" i="29"/>
  <c r="N868" i="29"/>
  <c r="S868" i="29"/>
  <c r="S868" i="30"/>
  <c r="R868" i="30"/>
  <c r="Q868" i="30"/>
  <c r="P868" i="30"/>
  <c r="O868" i="30"/>
  <c r="N868" i="30"/>
  <c r="O868" i="27"/>
  <c r="Q868" i="27"/>
  <c r="P868" i="27"/>
  <c r="R868" i="27"/>
  <c r="N868" i="27"/>
  <c r="S868" i="27"/>
  <c r="R868" i="28"/>
  <c r="Q868" i="28"/>
  <c r="P868" i="28"/>
  <c r="O868" i="28"/>
  <c r="N868" i="28"/>
  <c r="S868" i="28"/>
  <c r="R868" i="25"/>
  <c r="N868" i="25"/>
  <c r="S868" i="25"/>
  <c r="Q868" i="25"/>
  <c r="O868" i="25"/>
  <c r="P868" i="25"/>
  <c r="S868" i="26"/>
  <c r="R868" i="26"/>
  <c r="Q868" i="26"/>
  <c r="P868" i="26"/>
  <c r="O868" i="26"/>
  <c r="N868" i="26"/>
  <c r="R868" i="23"/>
  <c r="N868" i="23"/>
  <c r="O868" i="23"/>
  <c r="S868" i="23"/>
  <c r="P868" i="23"/>
  <c r="Q868" i="23"/>
  <c r="S868" i="24"/>
  <c r="R868" i="24"/>
  <c r="Q868" i="24"/>
  <c r="P868" i="24"/>
  <c r="O868" i="24"/>
  <c r="N868" i="24"/>
  <c r="S868" i="21"/>
  <c r="R868" i="21"/>
  <c r="Q868" i="21"/>
  <c r="N868" i="21"/>
  <c r="P868" i="21"/>
  <c r="O868" i="21"/>
  <c r="S868" i="22"/>
  <c r="R868" i="22"/>
  <c r="P868" i="22"/>
  <c r="Q868" i="22"/>
  <c r="O868" i="22"/>
  <c r="N868" i="22"/>
  <c r="P868" i="18"/>
  <c r="O868" i="18"/>
  <c r="S868" i="18"/>
  <c r="N868" i="18"/>
  <c r="Q868" i="18"/>
  <c r="R868" i="18"/>
  <c r="Q868" i="19"/>
  <c r="P868" i="19"/>
  <c r="O868" i="19"/>
  <c r="N868" i="19"/>
  <c r="S868" i="19"/>
  <c r="R868" i="19"/>
  <c r="H881" i="9"/>
  <c r="B895" i="15"/>
  <c r="M876" i="18"/>
  <c r="J990" i="15"/>
  <c r="P982" i="15"/>
  <c r="L873" i="11"/>
  <c r="K873" i="11"/>
  <c r="J873" i="11"/>
  <c r="M873" i="11"/>
  <c r="I873" i="11"/>
  <c r="Z868" i="11"/>
  <c r="Y868" i="11"/>
  <c r="X868" i="11"/>
  <c r="AB868" i="11"/>
  <c r="AA868" i="11"/>
  <c r="J873" i="9"/>
  <c r="N873" i="9"/>
  <c r="K873" i="9"/>
  <c r="I873" i="9"/>
  <c r="M873" i="9"/>
  <c r="L873" i="9"/>
  <c r="I874" i="11" a="1"/>
  <c r="X869" i="11" a="1"/>
  <c r="N869" i="30" a="1"/>
  <c r="N869" i="23" a="1"/>
  <c r="N869" i="21" a="1"/>
  <c r="N869" i="27" a="1"/>
  <c r="N869" i="18" a="1"/>
  <c r="N869" i="29" a="1"/>
  <c r="N869" i="19" a="1"/>
  <c r="N869" i="24" a="1"/>
  <c r="N869" i="26" a="1"/>
  <c r="N869" i="28" a="1"/>
  <c r="N869" i="22" a="1"/>
  <c r="I874" i="9" a="1"/>
  <c r="N869" i="25" a="1"/>
  <c r="O983" i="31" l="1"/>
  <c r="E888" i="31"/>
  <c r="F888" i="31"/>
  <c r="N983" i="31"/>
  <c r="K983" i="31"/>
  <c r="L983" i="31"/>
  <c r="C888" i="31"/>
  <c r="G888" i="31"/>
  <c r="M983" i="31"/>
  <c r="D888" i="31"/>
  <c r="W877" i="11"/>
  <c r="J991" i="31"/>
  <c r="K983" i="15"/>
  <c r="N983" i="15"/>
  <c r="F888" i="15"/>
  <c r="C888" i="15"/>
  <c r="H888" i="15"/>
  <c r="D888" i="15"/>
  <c r="L983" i="15"/>
  <c r="E888" i="15"/>
  <c r="O983" i="15"/>
  <c r="M983" i="15"/>
  <c r="G888" i="15"/>
  <c r="Q869" i="29"/>
  <c r="S869" i="29"/>
  <c r="P869" i="29"/>
  <c r="N869" i="29"/>
  <c r="R869" i="29"/>
  <c r="O869" i="29"/>
  <c r="S869" i="30"/>
  <c r="R869" i="30"/>
  <c r="Q869" i="30"/>
  <c r="P869" i="30"/>
  <c r="O869" i="30"/>
  <c r="N869" i="30"/>
  <c r="S869" i="27"/>
  <c r="R869" i="27"/>
  <c r="P869" i="27"/>
  <c r="O869" i="27"/>
  <c r="N869" i="27"/>
  <c r="Q869" i="27"/>
  <c r="S869" i="28"/>
  <c r="R869" i="28"/>
  <c r="Q869" i="28"/>
  <c r="P869" i="28"/>
  <c r="O869" i="28"/>
  <c r="N869" i="28"/>
  <c r="O869" i="25"/>
  <c r="R869" i="25"/>
  <c r="S869" i="25"/>
  <c r="P869" i="25"/>
  <c r="N869" i="25"/>
  <c r="Q869" i="25"/>
  <c r="S869" i="26"/>
  <c r="R869" i="26"/>
  <c r="Q869" i="26"/>
  <c r="P869" i="26"/>
  <c r="O869" i="26"/>
  <c r="N869" i="26"/>
  <c r="S869" i="23"/>
  <c r="Q869" i="23"/>
  <c r="O869" i="23"/>
  <c r="P869" i="23"/>
  <c r="N869" i="23"/>
  <c r="R869" i="23"/>
  <c r="S869" i="24"/>
  <c r="Q869" i="24"/>
  <c r="R869" i="24"/>
  <c r="P869" i="24"/>
  <c r="O869" i="24"/>
  <c r="N869" i="24"/>
  <c r="S869" i="22"/>
  <c r="R869" i="22"/>
  <c r="Q869" i="22"/>
  <c r="P869" i="22"/>
  <c r="O869" i="22"/>
  <c r="N869" i="22"/>
  <c r="S869" i="21"/>
  <c r="Q869" i="21"/>
  <c r="O869" i="21"/>
  <c r="R869" i="21"/>
  <c r="N869" i="21"/>
  <c r="P869" i="21"/>
  <c r="S869" i="19"/>
  <c r="R869" i="19"/>
  <c r="Q869" i="19"/>
  <c r="P869" i="19"/>
  <c r="O869" i="19"/>
  <c r="N869" i="19"/>
  <c r="P869" i="18"/>
  <c r="N869" i="18"/>
  <c r="Q869" i="18"/>
  <c r="S869" i="18"/>
  <c r="R869" i="18"/>
  <c r="O869" i="18"/>
  <c r="H882" i="9"/>
  <c r="B896" i="15"/>
  <c r="M877" i="18"/>
  <c r="J991" i="15"/>
  <c r="P983" i="15"/>
  <c r="L874" i="11"/>
  <c r="J874" i="11"/>
  <c r="M874" i="11"/>
  <c r="I874" i="11"/>
  <c r="K874" i="11"/>
  <c r="AA869" i="11"/>
  <c r="Y869" i="11"/>
  <c r="Z869" i="11"/>
  <c r="AB869" i="11"/>
  <c r="X869" i="11"/>
  <c r="L874" i="9"/>
  <c r="K874" i="9"/>
  <c r="M874" i="9"/>
  <c r="I874" i="9"/>
  <c r="J874" i="9"/>
  <c r="N874" i="9"/>
  <c r="I875" i="11" a="1"/>
  <c r="X870" i="11" a="1"/>
  <c r="N870" i="24" a="1"/>
  <c r="N870" i="26" a="1"/>
  <c r="N870" i="21" a="1"/>
  <c r="N870" i="18" a="1"/>
  <c r="N870" i="23" a="1"/>
  <c r="N870" i="27" a="1"/>
  <c r="N870" i="30" a="1"/>
  <c r="I875" i="9" a="1"/>
  <c r="N870" i="19" a="1"/>
  <c r="N870" i="22" a="1"/>
  <c r="N870" i="29" a="1"/>
  <c r="N870" i="25" a="1"/>
  <c r="N870" i="28" a="1"/>
  <c r="K984" i="31" l="1"/>
  <c r="D889" i="31"/>
  <c r="O984" i="31"/>
  <c r="N984" i="31"/>
  <c r="G889" i="31"/>
  <c r="W878" i="11"/>
  <c r="J992" i="31"/>
  <c r="F889" i="31"/>
  <c r="C889" i="31"/>
  <c r="M984" i="31"/>
  <c r="L984" i="31"/>
  <c r="E889" i="31"/>
  <c r="O984" i="15"/>
  <c r="N984" i="15"/>
  <c r="L984" i="15"/>
  <c r="D889" i="15"/>
  <c r="C889" i="15"/>
  <c r="G889" i="15"/>
  <c r="H889" i="15"/>
  <c r="M984" i="15"/>
  <c r="K984" i="15"/>
  <c r="E889" i="15"/>
  <c r="F889" i="15"/>
  <c r="S870" i="29"/>
  <c r="R870" i="29"/>
  <c r="Q870" i="29"/>
  <c r="O870" i="29"/>
  <c r="P870" i="29"/>
  <c r="N870" i="29"/>
  <c r="S870" i="30"/>
  <c r="Q870" i="30"/>
  <c r="P870" i="30"/>
  <c r="N870" i="30"/>
  <c r="R870" i="30"/>
  <c r="O870" i="30"/>
  <c r="Q870" i="27"/>
  <c r="N870" i="27"/>
  <c r="O870" i="27"/>
  <c r="R870" i="27"/>
  <c r="S870" i="27"/>
  <c r="P870" i="27"/>
  <c r="S870" i="28"/>
  <c r="R870" i="28"/>
  <c r="Q870" i="28"/>
  <c r="P870" i="28"/>
  <c r="O870" i="28"/>
  <c r="N870" i="28"/>
  <c r="O870" i="25"/>
  <c r="N870" i="25"/>
  <c r="P870" i="25"/>
  <c r="R870" i="25"/>
  <c r="Q870" i="25"/>
  <c r="S870" i="25"/>
  <c r="S870" i="26"/>
  <c r="Q870" i="26"/>
  <c r="N870" i="26"/>
  <c r="R870" i="26"/>
  <c r="P870" i="26"/>
  <c r="O870" i="26"/>
  <c r="N870" i="23"/>
  <c r="O870" i="23"/>
  <c r="S870" i="23"/>
  <c r="Q870" i="23"/>
  <c r="P870" i="23"/>
  <c r="R870" i="23"/>
  <c r="N870" i="24"/>
  <c r="S870" i="24"/>
  <c r="R870" i="24"/>
  <c r="Q870" i="24"/>
  <c r="P870" i="24"/>
  <c r="O870" i="24"/>
  <c r="S870" i="21"/>
  <c r="P870" i="21"/>
  <c r="R870" i="21"/>
  <c r="O870" i="21"/>
  <c r="N870" i="21"/>
  <c r="Q870" i="21"/>
  <c r="S870" i="22"/>
  <c r="R870" i="22"/>
  <c r="Q870" i="22"/>
  <c r="P870" i="22"/>
  <c r="O870" i="22"/>
  <c r="N870" i="22"/>
  <c r="P870" i="18"/>
  <c r="O870" i="18"/>
  <c r="N870" i="18"/>
  <c r="S870" i="18"/>
  <c r="Q870" i="18"/>
  <c r="R870" i="18"/>
  <c r="S870" i="19"/>
  <c r="R870" i="19"/>
  <c r="Q870" i="19"/>
  <c r="P870" i="19"/>
  <c r="O870" i="19"/>
  <c r="N870" i="19"/>
  <c r="H883" i="9"/>
  <c r="B897" i="15"/>
  <c r="P984" i="15"/>
  <c r="M878" i="18"/>
  <c r="J992" i="15"/>
  <c r="L875" i="11"/>
  <c r="M875" i="11"/>
  <c r="K875" i="11"/>
  <c r="I875" i="11"/>
  <c r="J875" i="11"/>
  <c r="Y870" i="11"/>
  <c r="AB870" i="11"/>
  <c r="X870" i="11"/>
  <c r="Z870" i="11"/>
  <c r="AA870" i="11"/>
  <c r="L875" i="9"/>
  <c r="K875" i="9"/>
  <c r="M875" i="9"/>
  <c r="N875" i="9"/>
  <c r="J875" i="9"/>
  <c r="I875" i="9"/>
  <c r="I876" i="11" a="1"/>
  <c r="X871" i="11" a="1"/>
  <c r="N871" i="21" a="1"/>
  <c r="N871" i="29" a="1"/>
  <c r="N871" i="30" a="1"/>
  <c r="N871" i="22" a="1"/>
  <c r="N871" i="23" a="1"/>
  <c r="N871" i="26" a="1"/>
  <c r="N871" i="24" a="1"/>
  <c r="N871" i="18" a="1"/>
  <c r="I876" i="9" a="1"/>
  <c r="N871" i="27" a="1"/>
  <c r="N871" i="25" a="1"/>
  <c r="N871" i="28" a="1"/>
  <c r="N871" i="19" a="1"/>
  <c r="L985" i="31" l="1"/>
  <c r="O985" i="31"/>
  <c r="E890" i="31"/>
  <c r="D890" i="31"/>
  <c r="C890" i="31"/>
  <c r="M985" i="31"/>
  <c r="K985" i="31"/>
  <c r="N985" i="31"/>
  <c r="W879" i="11"/>
  <c r="J993" i="31"/>
  <c r="G890" i="31"/>
  <c r="F890" i="31"/>
  <c r="O985" i="15"/>
  <c r="G890" i="15"/>
  <c r="F890" i="15"/>
  <c r="L985" i="15"/>
  <c r="M985" i="15"/>
  <c r="H890" i="15"/>
  <c r="N985" i="15"/>
  <c r="K985" i="15"/>
  <c r="C890" i="15"/>
  <c r="D890" i="15"/>
  <c r="E890" i="15"/>
  <c r="O871" i="29"/>
  <c r="N871" i="29"/>
  <c r="S871" i="29"/>
  <c r="Q871" i="29"/>
  <c r="R871" i="29"/>
  <c r="P871" i="29"/>
  <c r="S871" i="30"/>
  <c r="R871" i="30"/>
  <c r="Q871" i="30"/>
  <c r="P871" i="30"/>
  <c r="O871" i="30"/>
  <c r="N871" i="30"/>
  <c r="P871" i="27"/>
  <c r="O871" i="27"/>
  <c r="Q871" i="27"/>
  <c r="N871" i="27"/>
  <c r="S871" i="27"/>
  <c r="R871" i="27"/>
  <c r="S871" i="28"/>
  <c r="R871" i="28"/>
  <c r="Q871" i="28"/>
  <c r="P871" i="28"/>
  <c r="O871" i="28"/>
  <c r="N871" i="28"/>
  <c r="O871" i="25"/>
  <c r="N871" i="25"/>
  <c r="S871" i="25"/>
  <c r="P871" i="25"/>
  <c r="Q871" i="25"/>
  <c r="R871" i="25"/>
  <c r="S871" i="26"/>
  <c r="R871" i="26"/>
  <c r="Q871" i="26"/>
  <c r="P871" i="26"/>
  <c r="O871" i="26"/>
  <c r="N871" i="26"/>
  <c r="R871" i="23"/>
  <c r="N871" i="23"/>
  <c r="S871" i="23"/>
  <c r="Q871" i="23"/>
  <c r="P871" i="23"/>
  <c r="O871" i="23"/>
  <c r="S871" i="24"/>
  <c r="R871" i="24"/>
  <c r="Q871" i="24"/>
  <c r="P871" i="24"/>
  <c r="O871" i="24"/>
  <c r="N871" i="24"/>
  <c r="S871" i="22"/>
  <c r="R871" i="22"/>
  <c r="Q871" i="22"/>
  <c r="P871" i="22"/>
  <c r="O871" i="22"/>
  <c r="N871" i="22"/>
  <c r="R871" i="21"/>
  <c r="P871" i="21"/>
  <c r="O871" i="21"/>
  <c r="S871" i="21"/>
  <c r="Q871" i="21"/>
  <c r="N871" i="21"/>
  <c r="S871" i="19"/>
  <c r="R871" i="19"/>
  <c r="Q871" i="19"/>
  <c r="P871" i="19"/>
  <c r="O871" i="19"/>
  <c r="N871" i="19"/>
  <c r="P871" i="18"/>
  <c r="R871" i="18"/>
  <c r="N871" i="18"/>
  <c r="S871" i="18"/>
  <c r="Q871" i="18"/>
  <c r="O871" i="18"/>
  <c r="M879" i="18"/>
  <c r="J993" i="15"/>
  <c r="H884" i="9"/>
  <c r="B898" i="15"/>
  <c r="P985" i="15"/>
  <c r="M876" i="11"/>
  <c r="I876" i="11"/>
  <c r="J876" i="11"/>
  <c r="L876" i="11"/>
  <c r="K876" i="11"/>
  <c r="Z871" i="11"/>
  <c r="Y871" i="11"/>
  <c r="AA871" i="11"/>
  <c r="AB871" i="11"/>
  <c r="X871" i="11"/>
  <c r="I876" i="9"/>
  <c r="M876" i="9"/>
  <c r="L876" i="9"/>
  <c r="N876" i="9"/>
  <c r="J876" i="9"/>
  <c r="K876" i="9"/>
  <c r="I877" i="11" a="1"/>
  <c r="X872" i="11" a="1"/>
  <c r="N872" i="24" a="1"/>
  <c r="I877" i="9" a="1"/>
  <c r="N872" i="22" a="1"/>
  <c r="N872" i="27" a="1"/>
  <c r="N872" i="19" a="1"/>
  <c r="N872" i="26" a="1"/>
  <c r="N872" i="18" a="1"/>
  <c r="N872" i="25" a="1"/>
  <c r="N872" i="21" a="1"/>
  <c r="N872" i="30" a="1"/>
  <c r="N872" i="28" a="1"/>
  <c r="N872" i="29" a="1"/>
  <c r="N872" i="23" a="1"/>
  <c r="M986" i="31" l="1"/>
  <c r="E891" i="31"/>
  <c r="D891" i="31"/>
  <c r="L986" i="31"/>
  <c r="W880" i="11"/>
  <c r="J994" i="31"/>
  <c r="F891" i="31"/>
  <c r="K986" i="31"/>
  <c r="O986" i="31"/>
  <c r="N986" i="31"/>
  <c r="C891" i="31"/>
  <c r="G891" i="31"/>
  <c r="M986" i="15"/>
  <c r="K986" i="15"/>
  <c r="N986" i="15"/>
  <c r="E891" i="15"/>
  <c r="F891" i="15"/>
  <c r="L986" i="15"/>
  <c r="G891" i="15"/>
  <c r="C891" i="15"/>
  <c r="O986" i="15"/>
  <c r="D891" i="15"/>
  <c r="H891" i="15"/>
  <c r="R872" i="29"/>
  <c r="Q872" i="29"/>
  <c r="O872" i="29"/>
  <c r="S872" i="29"/>
  <c r="P872" i="29"/>
  <c r="N872" i="29"/>
  <c r="S872" i="30"/>
  <c r="R872" i="30"/>
  <c r="Q872" i="30"/>
  <c r="O872" i="30"/>
  <c r="P872" i="30"/>
  <c r="N872" i="30"/>
  <c r="R872" i="27"/>
  <c r="N872" i="27"/>
  <c r="S872" i="27"/>
  <c r="P872" i="27"/>
  <c r="O872" i="27"/>
  <c r="Q872" i="27"/>
  <c r="S872" i="28"/>
  <c r="R872" i="28"/>
  <c r="Q872" i="28"/>
  <c r="P872" i="28"/>
  <c r="O872" i="28"/>
  <c r="N872" i="28"/>
  <c r="R872" i="25"/>
  <c r="O872" i="25"/>
  <c r="S872" i="25"/>
  <c r="Q872" i="25"/>
  <c r="N872" i="25"/>
  <c r="P872" i="25"/>
  <c r="S872" i="26"/>
  <c r="R872" i="26"/>
  <c r="Q872" i="26"/>
  <c r="P872" i="26"/>
  <c r="O872" i="26"/>
  <c r="N872" i="26"/>
  <c r="Q872" i="23"/>
  <c r="O872" i="23"/>
  <c r="R872" i="23"/>
  <c r="N872" i="23"/>
  <c r="S872" i="23"/>
  <c r="P872" i="23"/>
  <c r="S872" i="24"/>
  <c r="R872" i="24"/>
  <c r="Q872" i="24"/>
  <c r="P872" i="24"/>
  <c r="O872" i="24"/>
  <c r="N872" i="24"/>
  <c r="R872" i="21"/>
  <c r="O872" i="21"/>
  <c r="N872" i="21"/>
  <c r="S872" i="21"/>
  <c r="Q872" i="21"/>
  <c r="P872" i="21"/>
  <c r="S872" i="22"/>
  <c r="R872" i="22"/>
  <c r="P872" i="22"/>
  <c r="Q872" i="22"/>
  <c r="O872" i="22"/>
  <c r="N872" i="22"/>
  <c r="Q872" i="18"/>
  <c r="O872" i="18"/>
  <c r="N872" i="18"/>
  <c r="R872" i="18"/>
  <c r="P872" i="18"/>
  <c r="S872" i="18"/>
  <c r="S872" i="19"/>
  <c r="R872" i="19"/>
  <c r="Q872" i="19"/>
  <c r="P872" i="19"/>
  <c r="O872" i="19"/>
  <c r="N872" i="19"/>
  <c r="H885" i="9"/>
  <c r="B899" i="15"/>
  <c r="M880" i="18"/>
  <c r="J994" i="15"/>
  <c r="P986" i="15"/>
  <c r="J877" i="11"/>
  <c r="K877" i="11"/>
  <c r="I877" i="11"/>
  <c r="M877" i="11"/>
  <c r="L877" i="11"/>
  <c r="AB872" i="11"/>
  <c r="X872" i="11"/>
  <c r="AA872" i="11"/>
  <c r="Y872" i="11"/>
  <c r="Z872" i="11"/>
  <c r="M877" i="9"/>
  <c r="K877" i="9"/>
  <c r="I877" i="9"/>
  <c r="J877" i="9"/>
  <c r="N877" i="9"/>
  <c r="L877" i="9"/>
  <c r="I878" i="11" a="1"/>
  <c r="X873" i="11" a="1"/>
  <c r="N873" i="26" a="1"/>
  <c r="N873" i="23" a="1"/>
  <c r="N873" i="27" a="1"/>
  <c r="N873" i="19" a="1"/>
  <c r="N873" i="25" a="1"/>
  <c r="N873" i="22" a="1"/>
  <c r="N873" i="21" a="1"/>
  <c r="N873" i="24" a="1"/>
  <c r="N873" i="28" a="1"/>
  <c r="N873" i="18" a="1"/>
  <c r="I878" i="9" a="1"/>
  <c r="N873" i="29" a="1"/>
  <c r="N873" i="30" a="1"/>
  <c r="G892" i="31" l="1"/>
  <c r="W881" i="11"/>
  <c r="J995" i="31"/>
  <c r="K987" i="31"/>
  <c r="O987" i="31"/>
  <c r="D892" i="31"/>
  <c r="L987" i="31"/>
  <c r="N987" i="31"/>
  <c r="F892" i="31"/>
  <c r="M987" i="31"/>
  <c r="C892" i="31"/>
  <c r="E892" i="31"/>
  <c r="F892" i="15"/>
  <c r="G892" i="15"/>
  <c r="N987" i="15"/>
  <c r="O987" i="15"/>
  <c r="C892" i="15"/>
  <c r="E892" i="15"/>
  <c r="H892" i="15"/>
  <c r="M987" i="15"/>
  <c r="K987" i="15"/>
  <c r="L987" i="15"/>
  <c r="D892" i="15"/>
  <c r="Q873" i="29"/>
  <c r="P873" i="29"/>
  <c r="O873" i="29"/>
  <c r="R873" i="29"/>
  <c r="S873" i="29"/>
  <c r="N873" i="29"/>
  <c r="S873" i="30"/>
  <c r="R873" i="30"/>
  <c r="Q873" i="30"/>
  <c r="P873" i="30"/>
  <c r="O873" i="30"/>
  <c r="N873" i="30"/>
  <c r="S873" i="27"/>
  <c r="P873" i="27"/>
  <c r="R873" i="27"/>
  <c r="N873" i="27"/>
  <c r="O873" i="27"/>
  <c r="Q873" i="27"/>
  <c r="S873" i="28"/>
  <c r="R873" i="28"/>
  <c r="Q873" i="28"/>
  <c r="P873" i="28"/>
  <c r="O873" i="28"/>
  <c r="N873" i="28"/>
  <c r="R873" i="25"/>
  <c r="P873" i="25"/>
  <c r="N873" i="25"/>
  <c r="S873" i="25"/>
  <c r="O873" i="25"/>
  <c r="Q873" i="25"/>
  <c r="S873" i="26"/>
  <c r="R873" i="26"/>
  <c r="Q873" i="26"/>
  <c r="P873" i="26"/>
  <c r="O873" i="26"/>
  <c r="N873" i="26"/>
  <c r="R873" i="23"/>
  <c r="N873" i="23"/>
  <c r="P873" i="23"/>
  <c r="Q873" i="23"/>
  <c r="S873" i="23"/>
  <c r="O873" i="23"/>
  <c r="S873" i="24"/>
  <c r="Q873" i="24"/>
  <c r="R873" i="24"/>
  <c r="P873" i="24"/>
  <c r="O873" i="24"/>
  <c r="N873" i="24"/>
  <c r="S873" i="22"/>
  <c r="R873" i="22"/>
  <c r="Q873" i="22"/>
  <c r="P873" i="22"/>
  <c r="O873" i="22"/>
  <c r="N873" i="22"/>
  <c r="R873" i="21"/>
  <c r="P873" i="21"/>
  <c r="S873" i="21"/>
  <c r="O873" i="21"/>
  <c r="N873" i="21"/>
  <c r="Q873" i="21"/>
  <c r="P873" i="18"/>
  <c r="O873" i="18"/>
  <c r="Q873" i="18"/>
  <c r="S873" i="18"/>
  <c r="R873" i="18"/>
  <c r="N873" i="18"/>
  <c r="S873" i="19"/>
  <c r="R873" i="19"/>
  <c r="Q873" i="19"/>
  <c r="P873" i="19"/>
  <c r="O873" i="19"/>
  <c r="N873" i="19"/>
  <c r="M881" i="18"/>
  <c r="J995" i="15"/>
  <c r="H886" i="9"/>
  <c r="B900" i="15"/>
  <c r="P987" i="15"/>
  <c r="K878" i="11"/>
  <c r="J878" i="11"/>
  <c r="I878" i="11"/>
  <c r="L878" i="11"/>
  <c r="M878" i="11"/>
  <c r="AB873" i="11"/>
  <c r="AA873" i="11"/>
  <c r="Y873" i="11"/>
  <c r="X873" i="11"/>
  <c r="Z873" i="11"/>
  <c r="N878" i="9"/>
  <c r="L878" i="9"/>
  <c r="K878" i="9"/>
  <c r="I878" i="9"/>
  <c r="M878" i="9"/>
  <c r="J878" i="9"/>
  <c r="I879" i="11" a="1"/>
  <c r="X874" i="11" a="1"/>
  <c r="N874" i="26" a="1"/>
  <c r="N874" i="22" a="1"/>
  <c r="N874" i="30" a="1"/>
  <c r="N874" i="25" a="1"/>
  <c r="N874" i="24" a="1"/>
  <c r="N874" i="28" a="1"/>
  <c r="N874" i="19" a="1"/>
  <c r="N874" i="21" a="1"/>
  <c r="I879" i="9" a="1"/>
  <c r="N874" i="23" a="1"/>
  <c r="N874" i="29" a="1"/>
  <c r="N874" i="18" a="1"/>
  <c r="N874" i="27" a="1"/>
  <c r="L988" i="31" l="1"/>
  <c r="N988" i="31"/>
  <c r="F893" i="31"/>
  <c r="K988" i="31"/>
  <c r="D893" i="31"/>
  <c r="C893" i="31"/>
  <c r="O988" i="31"/>
  <c r="E893" i="31"/>
  <c r="G893" i="31"/>
  <c r="W882" i="11"/>
  <c r="J996" i="31"/>
  <c r="M988" i="31"/>
  <c r="G893" i="15"/>
  <c r="K988" i="15"/>
  <c r="N988" i="15"/>
  <c r="L988" i="15"/>
  <c r="D893" i="15"/>
  <c r="H893" i="15"/>
  <c r="F893" i="15"/>
  <c r="E893" i="15"/>
  <c r="O988" i="15"/>
  <c r="M988" i="15"/>
  <c r="C893" i="15"/>
  <c r="S874" i="29"/>
  <c r="N874" i="29"/>
  <c r="Q874" i="29"/>
  <c r="O874" i="29"/>
  <c r="R874" i="29"/>
  <c r="P874" i="29"/>
  <c r="S874" i="30"/>
  <c r="Q874" i="30"/>
  <c r="P874" i="30"/>
  <c r="N874" i="30"/>
  <c r="R874" i="30"/>
  <c r="O874" i="30"/>
  <c r="S874" i="27"/>
  <c r="N874" i="27"/>
  <c r="O874" i="27"/>
  <c r="P874" i="27"/>
  <c r="R874" i="27"/>
  <c r="Q874" i="27"/>
  <c r="S874" i="28"/>
  <c r="R874" i="28"/>
  <c r="Q874" i="28"/>
  <c r="P874" i="28"/>
  <c r="O874" i="28"/>
  <c r="N874" i="28"/>
  <c r="O874" i="25"/>
  <c r="P874" i="25"/>
  <c r="R874" i="25"/>
  <c r="S874" i="25"/>
  <c r="N874" i="25"/>
  <c r="Q874" i="25"/>
  <c r="S874" i="26"/>
  <c r="Q874" i="26"/>
  <c r="N874" i="26"/>
  <c r="R874" i="26"/>
  <c r="P874" i="26"/>
  <c r="O874" i="26"/>
  <c r="N874" i="23"/>
  <c r="S874" i="23"/>
  <c r="R874" i="23"/>
  <c r="P874" i="23"/>
  <c r="Q874" i="23"/>
  <c r="O874" i="23"/>
  <c r="N874" i="24"/>
  <c r="S874" i="24"/>
  <c r="R874" i="24"/>
  <c r="Q874" i="24"/>
  <c r="P874" i="24"/>
  <c r="O874" i="24"/>
  <c r="R874" i="21"/>
  <c r="P874" i="21"/>
  <c r="O874" i="21"/>
  <c r="S874" i="21"/>
  <c r="N874" i="21"/>
  <c r="Q874" i="21"/>
  <c r="S874" i="22"/>
  <c r="R874" i="22"/>
  <c r="Q874" i="22"/>
  <c r="P874" i="22"/>
  <c r="O874" i="22"/>
  <c r="N874" i="22"/>
  <c r="P874" i="18"/>
  <c r="O874" i="18"/>
  <c r="N874" i="18"/>
  <c r="R874" i="18"/>
  <c r="Q874" i="18"/>
  <c r="S874" i="18"/>
  <c r="S874" i="19"/>
  <c r="R874" i="19"/>
  <c r="Q874" i="19"/>
  <c r="P874" i="19"/>
  <c r="O874" i="19"/>
  <c r="N874" i="19"/>
  <c r="H887" i="9"/>
  <c r="B901" i="15"/>
  <c r="P988" i="15"/>
  <c r="M882" i="18"/>
  <c r="J996" i="15"/>
  <c r="L879" i="11"/>
  <c r="K879" i="11"/>
  <c r="I879" i="11"/>
  <c r="J879" i="11"/>
  <c r="M879" i="11"/>
  <c r="AB874" i="11"/>
  <c r="AA874" i="11"/>
  <c r="Y874" i="11"/>
  <c r="X874" i="11"/>
  <c r="Z874" i="11"/>
  <c r="J879" i="9"/>
  <c r="M879" i="9"/>
  <c r="L879" i="9"/>
  <c r="K879" i="9"/>
  <c r="N879" i="9"/>
  <c r="I879" i="9"/>
  <c r="I880" i="11" a="1"/>
  <c r="X875" i="11" a="1"/>
  <c r="N875" i="22" a="1"/>
  <c r="N875" i="23" a="1"/>
  <c r="N875" i="27" a="1"/>
  <c r="N875" i="24" a="1"/>
  <c r="N875" i="30" a="1"/>
  <c r="N875" i="25" a="1"/>
  <c r="N875" i="26" a="1"/>
  <c r="N875" i="29" a="1"/>
  <c r="I880" i="9" a="1"/>
  <c r="N875" i="19" a="1"/>
  <c r="N875" i="21" a="1"/>
  <c r="N875" i="18" a="1"/>
  <c r="N875" i="28" a="1"/>
  <c r="K989" i="31" l="1"/>
  <c r="N989" i="31"/>
  <c r="W883" i="11"/>
  <c r="J997" i="31"/>
  <c r="L989" i="31"/>
  <c r="G894" i="31"/>
  <c r="D894" i="31"/>
  <c r="M989" i="31"/>
  <c r="E894" i="31"/>
  <c r="F894" i="31"/>
  <c r="O989" i="31"/>
  <c r="C894" i="31"/>
  <c r="C894" i="15"/>
  <c r="M989" i="15"/>
  <c r="K989" i="15"/>
  <c r="H894" i="15"/>
  <c r="F894" i="15"/>
  <c r="N989" i="15"/>
  <c r="O989" i="15"/>
  <c r="L989" i="15"/>
  <c r="E894" i="15"/>
  <c r="G894" i="15"/>
  <c r="D894" i="15"/>
  <c r="S875" i="29"/>
  <c r="Q875" i="29"/>
  <c r="N875" i="29"/>
  <c r="R875" i="29"/>
  <c r="O875" i="29"/>
  <c r="P875" i="29"/>
  <c r="S875" i="30"/>
  <c r="R875" i="30"/>
  <c r="Q875" i="30"/>
  <c r="P875" i="30"/>
  <c r="O875" i="30"/>
  <c r="N875" i="30"/>
  <c r="O875" i="27"/>
  <c r="P875" i="27"/>
  <c r="Q875" i="27"/>
  <c r="S875" i="27"/>
  <c r="N875" i="27"/>
  <c r="R875" i="27"/>
  <c r="S875" i="28"/>
  <c r="R875" i="28"/>
  <c r="Q875" i="28"/>
  <c r="P875" i="28"/>
  <c r="O875" i="28"/>
  <c r="N875" i="28"/>
  <c r="O875" i="25"/>
  <c r="R875" i="25"/>
  <c r="Q875" i="25"/>
  <c r="P875" i="25"/>
  <c r="S875" i="25"/>
  <c r="N875" i="25"/>
  <c r="S875" i="26"/>
  <c r="R875" i="26"/>
  <c r="Q875" i="26"/>
  <c r="P875" i="26"/>
  <c r="O875" i="26"/>
  <c r="N875" i="26"/>
  <c r="R875" i="23"/>
  <c r="P875" i="23"/>
  <c r="S875" i="23"/>
  <c r="Q875" i="23"/>
  <c r="O875" i="23"/>
  <c r="N875" i="23"/>
  <c r="S875" i="24"/>
  <c r="R875" i="24"/>
  <c r="Q875" i="24"/>
  <c r="P875" i="24"/>
  <c r="O875" i="24"/>
  <c r="N875" i="24"/>
  <c r="S875" i="22"/>
  <c r="R875" i="22"/>
  <c r="Q875" i="22"/>
  <c r="P875" i="22"/>
  <c r="O875" i="22"/>
  <c r="N875" i="22"/>
  <c r="Q875" i="21"/>
  <c r="P875" i="21"/>
  <c r="S875" i="21"/>
  <c r="N875" i="21"/>
  <c r="R875" i="21"/>
  <c r="O875" i="21"/>
  <c r="S875" i="19"/>
  <c r="R875" i="19"/>
  <c r="Q875" i="19"/>
  <c r="P875" i="19"/>
  <c r="O875" i="19"/>
  <c r="N875" i="19"/>
  <c r="S875" i="18"/>
  <c r="P875" i="18"/>
  <c r="O875" i="18"/>
  <c r="N875" i="18"/>
  <c r="Q875" i="18"/>
  <c r="R875" i="18"/>
  <c r="M883" i="18"/>
  <c r="J997" i="15"/>
  <c r="H888" i="9"/>
  <c r="B902" i="15"/>
  <c r="P989" i="15"/>
  <c r="L880" i="11"/>
  <c r="J880" i="11"/>
  <c r="M880" i="11"/>
  <c r="K880" i="11"/>
  <c r="I880" i="11"/>
  <c r="AB875" i="11"/>
  <c r="X875" i="11"/>
  <c r="AA875" i="11"/>
  <c r="Z875" i="11"/>
  <c r="Y875" i="11"/>
  <c r="K880" i="9"/>
  <c r="L880" i="9"/>
  <c r="M880" i="9"/>
  <c r="I880" i="9"/>
  <c r="N880" i="9"/>
  <c r="J880" i="9"/>
  <c r="I881" i="11" a="1"/>
  <c r="X876" i="11" a="1"/>
  <c r="N876" i="18" a="1"/>
  <c r="N876" i="28" a="1"/>
  <c r="N876" i="26" a="1"/>
  <c r="I881" i="9" a="1"/>
  <c r="N876" i="30" a="1"/>
  <c r="N876" i="24" a="1"/>
  <c r="N876" i="25" a="1"/>
  <c r="N876" i="23" a="1"/>
  <c r="N876" i="27" a="1"/>
  <c r="N876" i="21" a="1"/>
  <c r="N876" i="29" a="1"/>
  <c r="N876" i="22" a="1"/>
  <c r="N876" i="19" a="1"/>
  <c r="L990" i="31" l="1"/>
  <c r="N990" i="31"/>
  <c r="M990" i="31"/>
  <c r="C895" i="31"/>
  <c r="W884" i="11"/>
  <c r="J998" i="31"/>
  <c r="G895" i="31"/>
  <c r="D895" i="31"/>
  <c r="O990" i="31"/>
  <c r="E895" i="31"/>
  <c r="K990" i="31"/>
  <c r="F895" i="31"/>
  <c r="L990" i="15"/>
  <c r="H895" i="15"/>
  <c r="D895" i="15"/>
  <c r="O990" i="15"/>
  <c r="K990" i="15"/>
  <c r="F895" i="15"/>
  <c r="C895" i="15"/>
  <c r="N990" i="15"/>
  <c r="G895" i="15"/>
  <c r="M990" i="15"/>
  <c r="E895" i="15"/>
  <c r="R876" i="29"/>
  <c r="O876" i="29"/>
  <c r="Q876" i="29"/>
  <c r="S876" i="29"/>
  <c r="P876" i="29"/>
  <c r="N876" i="29"/>
  <c r="S876" i="30"/>
  <c r="R876" i="30"/>
  <c r="Q876" i="30"/>
  <c r="P876" i="30"/>
  <c r="O876" i="30"/>
  <c r="N876" i="30"/>
  <c r="P876" i="27"/>
  <c r="Q876" i="27"/>
  <c r="R876" i="27"/>
  <c r="O876" i="27"/>
  <c r="S876" i="27"/>
  <c r="N876" i="27"/>
  <c r="S876" i="28"/>
  <c r="R876" i="28"/>
  <c r="Q876" i="28"/>
  <c r="P876" i="28"/>
  <c r="O876" i="28"/>
  <c r="N876" i="28"/>
  <c r="P876" i="25"/>
  <c r="N876" i="25"/>
  <c r="S876" i="25"/>
  <c r="O876" i="25"/>
  <c r="R876" i="25"/>
  <c r="Q876" i="25"/>
  <c r="S876" i="26"/>
  <c r="R876" i="26"/>
  <c r="Q876" i="26"/>
  <c r="P876" i="26"/>
  <c r="O876" i="26"/>
  <c r="N876" i="26"/>
  <c r="N876" i="23"/>
  <c r="Q876" i="23"/>
  <c r="R876" i="23"/>
  <c r="O876" i="23"/>
  <c r="S876" i="23"/>
  <c r="P876" i="23"/>
  <c r="S876" i="24"/>
  <c r="R876" i="24"/>
  <c r="Q876" i="24"/>
  <c r="P876" i="24"/>
  <c r="O876" i="24"/>
  <c r="N876" i="24"/>
  <c r="R876" i="21"/>
  <c r="O876" i="21"/>
  <c r="S876" i="21"/>
  <c r="P876" i="21"/>
  <c r="N876" i="21"/>
  <c r="Q876" i="21"/>
  <c r="S876" i="22"/>
  <c r="R876" i="22"/>
  <c r="P876" i="22"/>
  <c r="Q876" i="22"/>
  <c r="O876" i="22"/>
  <c r="N876" i="22"/>
  <c r="Q876" i="18"/>
  <c r="N876" i="18"/>
  <c r="R876" i="18"/>
  <c r="P876" i="18"/>
  <c r="O876" i="18"/>
  <c r="S876" i="18"/>
  <c r="O876" i="19"/>
  <c r="N876" i="19"/>
  <c r="S876" i="19"/>
  <c r="R876" i="19"/>
  <c r="Q876" i="19"/>
  <c r="P876" i="19"/>
  <c r="H889" i="9"/>
  <c r="B903" i="15"/>
  <c r="P990" i="15"/>
  <c r="M884" i="18"/>
  <c r="J998" i="15"/>
  <c r="I881" i="11"/>
  <c r="L881" i="11"/>
  <c r="M881" i="11"/>
  <c r="J881" i="11"/>
  <c r="K881" i="11"/>
  <c r="AB876" i="11"/>
  <c r="X876" i="11"/>
  <c r="Z876" i="11"/>
  <c r="Y876" i="11"/>
  <c r="AA876" i="11"/>
  <c r="M881" i="9"/>
  <c r="N881" i="9"/>
  <c r="K881" i="9"/>
  <c r="L881" i="9"/>
  <c r="I881" i="9"/>
  <c r="J881" i="9"/>
  <c r="I882" i="11" a="1"/>
  <c r="X877" i="11" a="1"/>
  <c r="N877" i="19" a="1"/>
  <c r="N877" i="24" a="1"/>
  <c r="N877" i="22" a="1"/>
  <c r="N877" i="18" a="1"/>
  <c r="N877" i="27" a="1"/>
  <c r="I882" i="9" a="1"/>
  <c r="N877" i="26" a="1"/>
  <c r="N877" i="29" a="1"/>
  <c r="N877" i="21" a="1"/>
  <c r="N877" i="25" a="1"/>
  <c r="N877" i="28" a="1"/>
  <c r="N877" i="30" a="1"/>
  <c r="N877" i="23" a="1"/>
  <c r="O991" i="31" l="1"/>
  <c r="F896" i="31"/>
  <c r="K991" i="31"/>
  <c r="C896" i="31"/>
  <c r="E896" i="31"/>
  <c r="D896" i="31"/>
  <c r="G896" i="31"/>
  <c r="M991" i="31"/>
  <c r="W885" i="11"/>
  <c r="J999" i="31"/>
  <c r="N991" i="31"/>
  <c r="L991" i="31"/>
  <c r="K991" i="15"/>
  <c r="G896" i="15"/>
  <c r="L991" i="15"/>
  <c r="M991" i="15"/>
  <c r="O991" i="15"/>
  <c r="D896" i="15"/>
  <c r="E896" i="15"/>
  <c r="H896" i="15"/>
  <c r="N991" i="15"/>
  <c r="C896" i="15"/>
  <c r="F896" i="15"/>
  <c r="Q877" i="29"/>
  <c r="N877" i="29"/>
  <c r="S877" i="29"/>
  <c r="R877" i="29"/>
  <c r="P877" i="29"/>
  <c r="O877" i="29"/>
  <c r="S877" i="30"/>
  <c r="R877" i="30"/>
  <c r="Q877" i="30"/>
  <c r="P877" i="30"/>
  <c r="O877" i="30"/>
  <c r="N877" i="30"/>
  <c r="O877" i="27"/>
  <c r="R877" i="27"/>
  <c r="P877" i="27"/>
  <c r="Q877" i="27"/>
  <c r="N877" i="27"/>
  <c r="S877" i="27"/>
  <c r="S877" i="28"/>
  <c r="R877" i="28"/>
  <c r="Q877" i="28"/>
  <c r="P877" i="28"/>
  <c r="O877" i="28"/>
  <c r="N877" i="28"/>
  <c r="S877" i="25"/>
  <c r="P877" i="25"/>
  <c r="Q877" i="25"/>
  <c r="N877" i="25"/>
  <c r="R877" i="25"/>
  <c r="O877" i="25"/>
  <c r="S877" i="26"/>
  <c r="R877" i="26"/>
  <c r="Q877" i="26"/>
  <c r="P877" i="26"/>
  <c r="O877" i="26"/>
  <c r="N877" i="26"/>
  <c r="R877" i="23"/>
  <c r="N877" i="23"/>
  <c r="S877" i="23"/>
  <c r="Q877" i="23"/>
  <c r="O877" i="23"/>
  <c r="P877" i="23"/>
  <c r="S877" i="24"/>
  <c r="Q877" i="24"/>
  <c r="O877" i="24"/>
  <c r="R877" i="24"/>
  <c r="P877" i="24"/>
  <c r="N877" i="24"/>
  <c r="S877" i="22"/>
  <c r="R877" i="22"/>
  <c r="Q877" i="22"/>
  <c r="P877" i="22"/>
  <c r="O877" i="22"/>
  <c r="N877" i="22"/>
  <c r="R877" i="21"/>
  <c r="O877" i="21"/>
  <c r="N877" i="21"/>
  <c r="S877" i="21"/>
  <c r="P877" i="21"/>
  <c r="Q877" i="21"/>
  <c r="S877" i="19"/>
  <c r="R877" i="19"/>
  <c r="Q877" i="19"/>
  <c r="O877" i="19"/>
  <c r="P877" i="19"/>
  <c r="N877" i="19"/>
  <c r="N877" i="18"/>
  <c r="S877" i="18"/>
  <c r="Q877" i="18"/>
  <c r="P877" i="18"/>
  <c r="O877" i="18"/>
  <c r="R877" i="18"/>
  <c r="H890" i="9"/>
  <c r="B904" i="15"/>
  <c r="M885" i="18"/>
  <c r="J999" i="15"/>
  <c r="P991" i="15"/>
  <c r="J882" i="11"/>
  <c r="K882" i="11"/>
  <c r="M882" i="11"/>
  <c r="I882" i="11"/>
  <c r="L882" i="11"/>
  <c r="AA877" i="11"/>
  <c r="X877" i="11"/>
  <c r="Y877" i="11"/>
  <c r="AB877" i="11"/>
  <c r="Z877" i="11"/>
  <c r="K882" i="9"/>
  <c r="L882" i="9"/>
  <c r="N882" i="9"/>
  <c r="M882" i="9"/>
  <c r="I882" i="9"/>
  <c r="J882" i="9"/>
  <c r="I883" i="11" a="1"/>
  <c r="X878" i="11" a="1"/>
  <c r="N878" i="18" a="1"/>
  <c r="N878" i="30" a="1"/>
  <c r="N878" i="19" a="1"/>
  <c r="N878" i="26" a="1"/>
  <c r="N878" i="27" a="1"/>
  <c r="N878" i="24" a="1"/>
  <c r="N878" i="21" a="1"/>
  <c r="N878" i="28" a="1"/>
  <c r="N878" i="25" a="1"/>
  <c r="N878" i="29" a="1"/>
  <c r="N878" i="23" a="1"/>
  <c r="N878" i="22" a="1"/>
  <c r="I883" i="9" a="1"/>
  <c r="F897" i="31" l="1"/>
  <c r="L992" i="31"/>
  <c r="C897" i="31"/>
  <c r="K992" i="31"/>
  <c r="M992" i="31"/>
  <c r="G897" i="31"/>
  <c r="W886" i="11"/>
  <c r="J1000" i="31"/>
  <c r="E897" i="31"/>
  <c r="D897" i="31"/>
  <c r="O992" i="31"/>
  <c r="N992" i="31"/>
  <c r="N992" i="15"/>
  <c r="K992" i="15"/>
  <c r="H897" i="15"/>
  <c r="G897" i="15"/>
  <c r="M992" i="15"/>
  <c r="O992" i="15"/>
  <c r="F897" i="15"/>
  <c r="L992" i="15"/>
  <c r="D897" i="15"/>
  <c r="C897" i="15"/>
  <c r="E897" i="15"/>
  <c r="R878" i="29"/>
  <c r="O878" i="29"/>
  <c r="S878" i="29"/>
  <c r="Q878" i="29"/>
  <c r="P878" i="29"/>
  <c r="N878" i="29"/>
  <c r="S878" i="30"/>
  <c r="Q878" i="30"/>
  <c r="P878" i="30"/>
  <c r="N878" i="30"/>
  <c r="R878" i="30"/>
  <c r="O878" i="30"/>
  <c r="Q878" i="27"/>
  <c r="N878" i="27"/>
  <c r="P878" i="27"/>
  <c r="O878" i="27"/>
  <c r="S878" i="27"/>
  <c r="R878" i="27"/>
  <c r="S878" i="28"/>
  <c r="R878" i="28"/>
  <c r="Q878" i="28"/>
  <c r="P878" i="28"/>
  <c r="O878" i="28"/>
  <c r="N878" i="28"/>
  <c r="O878" i="25"/>
  <c r="N878" i="25"/>
  <c r="P878" i="25"/>
  <c r="R878" i="25"/>
  <c r="Q878" i="25"/>
  <c r="S878" i="25"/>
  <c r="S878" i="26"/>
  <c r="Q878" i="26"/>
  <c r="N878" i="26"/>
  <c r="R878" i="26"/>
  <c r="P878" i="26"/>
  <c r="O878" i="26"/>
  <c r="R878" i="23"/>
  <c r="N878" i="23"/>
  <c r="S878" i="23"/>
  <c r="Q878" i="23"/>
  <c r="P878" i="23"/>
  <c r="O878" i="23"/>
  <c r="S878" i="24"/>
  <c r="O878" i="24"/>
  <c r="N878" i="24"/>
  <c r="R878" i="24"/>
  <c r="Q878" i="24"/>
  <c r="P878" i="24"/>
  <c r="R878" i="21"/>
  <c r="S878" i="21"/>
  <c r="Q878" i="21"/>
  <c r="P878" i="21"/>
  <c r="O878" i="21"/>
  <c r="N878" i="21"/>
  <c r="S878" i="22"/>
  <c r="R878" i="22"/>
  <c r="Q878" i="22"/>
  <c r="P878" i="22"/>
  <c r="O878" i="22"/>
  <c r="N878" i="22"/>
  <c r="P878" i="18"/>
  <c r="N878" i="18"/>
  <c r="O878" i="18"/>
  <c r="R878" i="18"/>
  <c r="Q878" i="18"/>
  <c r="S878" i="18"/>
  <c r="S878" i="19"/>
  <c r="R878" i="19"/>
  <c r="Q878" i="19"/>
  <c r="P878" i="19"/>
  <c r="O878" i="19"/>
  <c r="N878" i="19"/>
  <c r="H891" i="9"/>
  <c r="B905" i="15"/>
  <c r="P992" i="15"/>
  <c r="M886" i="18"/>
  <c r="J1000" i="15"/>
  <c r="K883" i="11"/>
  <c r="M883" i="11"/>
  <c r="J883" i="11"/>
  <c r="L883" i="11"/>
  <c r="I883" i="11"/>
  <c r="Y878" i="11"/>
  <c r="X878" i="11"/>
  <c r="Z878" i="11"/>
  <c r="AA878" i="11"/>
  <c r="AB878" i="11"/>
  <c r="K883" i="9"/>
  <c r="M883" i="9"/>
  <c r="I883" i="9"/>
  <c r="N883" i="9"/>
  <c r="L883" i="9"/>
  <c r="J883" i="9"/>
  <c r="I884" i="11" a="1"/>
  <c r="X879" i="11" a="1"/>
  <c r="N879" i="27" a="1"/>
  <c r="N879" i="30" a="1"/>
  <c r="N879" i="18" a="1"/>
  <c r="N879" i="24" a="1"/>
  <c r="N879" i="29" a="1"/>
  <c r="N879" i="22" a="1"/>
  <c r="I884" i="9" a="1"/>
  <c r="N879" i="25" a="1"/>
  <c r="N879" i="21" a="1"/>
  <c r="N879" i="26" a="1"/>
  <c r="N879" i="19" a="1"/>
  <c r="N879" i="28" a="1"/>
  <c r="N879" i="23" a="1"/>
  <c r="K993" i="31" l="1"/>
  <c r="L993" i="31"/>
  <c r="D898" i="31"/>
  <c r="C898" i="31"/>
  <c r="W887" i="11"/>
  <c r="J1001" i="31"/>
  <c r="O993" i="31"/>
  <c r="F898" i="31"/>
  <c r="E898" i="31"/>
  <c r="N993" i="31"/>
  <c r="M993" i="31"/>
  <c r="G898" i="31"/>
  <c r="N993" i="15"/>
  <c r="O993" i="15"/>
  <c r="E898" i="15"/>
  <c r="M993" i="15"/>
  <c r="F898" i="15"/>
  <c r="L993" i="15"/>
  <c r="K993" i="15"/>
  <c r="C898" i="15"/>
  <c r="G898" i="15"/>
  <c r="D898" i="15"/>
  <c r="H898" i="15"/>
  <c r="O879" i="29"/>
  <c r="R879" i="29"/>
  <c r="N879" i="29"/>
  <c r="S879" i="29"/>
  <c r="P879" i="29"/>
  <c r="Q879" i="29"/>
  <c r="S879" i="30"/>
  <c r="R879" i="30"/>
  <c r="Q879" i="30"/>
  <c r="P879" i="30"/>
  <c r="O879" i="30"/>
  <c r="N879" i="30"/>
  <c r="R879" i="27"/>
  <c r="O879" i="27"/>
  <c r="P879" i="27"/>
  <c r="Q879" i="27"/>
  <c r="N879" i="27"/>
  <c r="S879" i="27"/>
  <c r="S879" i="28"/>
  <c r="R879" i="28"/>
  <c r="Q879" i="28"/>
  <c r="P879" i="28"/>
  <c r="O879" i="28"/>
  <c r="N879" i="28"/>
  <c r="O879" i="25"/>
  <c r="P879" i="25"/>
  <c r="S879" i="25"/>
  <c r="N879" i="25"/>
  <c r="Q879" i="25"/>
  <c r="R879" i="25"/>
  <c r="S879" i="26"/>
  <c r="R879" i="26"/>
  <c r="Q879" i="26"/>
  <c r="P879" i="26"/>
  <c r="O879" i="26"/>
  <c r="N879" i="26"/>
  <c r="O879" i="23"/>
  <c r="N879" i="23"/>
  <c r="S879" i="23"/>
  <c r="R879" i="23"/>
  <c r="P879" i="23"/>
  <c r="Q879" i="23"/>
  <c r="S879" i="24"/>
  <c r="R879" i="24"/>
  <c r="Q879" i="24"/>
  <c r="P879" i="24"/>
  <c r="O879" i="24"/>
  <c r="N879" i="24"/>
  <c r="S879" i="22"/>
  <c r="R879" i="22"/>
  <c r="Q879" i="22"/>
  <c r="P879" i="22"/>
  <c r="O879" i="22"/>
  <c r="N879" i="22"/>
  <c r="R879" i="21"/>
  <c r="N879" i="21"/>
  <c r="S879" i="21"/>
  <c r="Q879" i="21"/>
  <c r="P879" i="21"/>
  <c r="O879" i="21"/>
  <c r="S879" i="19"/>
  <c r="R879" i="19"/>
  <c r="Q879" i="19"/>
  <c r="P879" i="19"/>
  <c r="O879" i="19"/>
  <c r="N879" i="19"/>
  <c r="Q879" i="18"/>
  <c r="P879" i="18"/>
  <c r="N879" i="18"/>
  <c r="S879" i="18"/>
  <c r="O879" i="18"/>
  <c r="R879" i="18"/>
  <c r="M887" i="18"/>
  <c r="J1001" i="15"/>
  <c r="H892" i="9"/>
  <c r="B906" i="15"/>
  <c r="P993" i="15"/>
  <c r="J884" i="11"/>
  <c r="L884" i="11"/>
  <c r="K884" i="11"/>
  <c r="M884" i="11"/>
  <c r="I884" i="11"/>
  <c r="AB879" i="11"/>
  <c r="Z879" i="11"/>
  <c r="AA879" i="11"/>
  <c r="X879" i="11"/>
  <c r="Y879" i="11"/>
  <c r="N884" i="9"/>
  <c r="K884" i="9"/>
  <c r="I884" i="9"/>
  <c r="J884" i="9"/>
  <c r="L884" i="9"/>
  <c r="M884" i="9"/>
  <c r="I885" i="11" a="1"/>
  <c r="X880" i="11" a="1"/>
  <c r="N880" i="24" a="1"/>
  <c r="N880" i="21" a="1"/>
  <c r="N880" i="26" a="1"/>
  <c r="N880" i="25" a="1"/>
  <c r="N880" i="27" a="1"/>
  <c r="I885" i="9" a="1"/>
  <c r="N880" i="29" a="1"/>
  <c r="N880" i="23" a="1"/>
  <c r="N880" i="18" a="1"/>
  <c r="N880" i="19" a="1"/>
  <c r="N880" i="28" a="1"/>
  <c r="N880" i="30" a="1"/>
  <c r="N880" i="22" a="1"/>
  <c r="L994" i="31" l="1"/>
  <c r="F899" i="31"/>
  <c r="E899" i="31"/>
  <c r="O994" i="31"/>
  <c r="M994" i="31"/>
  <c r="K994" i="31"/>
  <c r="C899" i="31"/>
  <c r="W888" i="11"/>
  <c r="J1002" i="31"/>
  <c r="N994" i="31"/>
  <c r="G899" i="31"/>
  <c r="D899" i="31"/>
  <c r="L994" i="15"/>
  <c r="K994" i="15"/>
  <c r="O994" i="15"/>
  <c r="F899" i="15"/>
  <c r="E899" i="15"/>
  <c r="H899" i="15"/>
  <c r="D899" i="15"/>
  <c r="N994" i="15"/>
  <c r="M994" i="15"/>
  <c r="G899" i="15"/>
  <c r="C899" i="15"/>
  <c r="R880" i="29"/>
  <c r="N880" i="29"/>
  <c r="P880" i="29"/>
  <c r="O880" i="29"/>
  <c r="S880" i="29"/>
  <c r="Q880" i="29"/>
  <c r="S880" i="30"/>
  <c r="R880" i="30"/>
  <c r="Q880" i="30"/>
  <c r="P880" i="30"/>
  <c r="O880" i="30"/>
  <c r="N880" i="30"/>
  <c r="O880" i="27"/>
  <c r="P880" i="27"/>
  <c r="S880" i="27"/>
  <c r="Q880" i="27"/>
  <c r="N880" i="27"/>
  <c r="R880" i="27"/>
  <c r="S880" i="28"/>
  <c r="R880" i="28"/>
  <c r="Q880" i="28"/>
  <c r="P880" i="28"/>
  <c r="O880" i="28"/>
  <c r="N880" i="28"/>
  <c r="O880" i="25"/>
  <c r="R880" i="25"/>
  <c r="Q880" i="25"/>
  <c r="S880" i="25"/>
  <c r="P880" i="25"/>
  <c r="N880" i="25"/>
  <c r="P880" i="26"/>
  <c r="O880" i="26"/>
  <c r="N880" i="26"/>
  <c r="S880" i="26"/>
  <c r="R880" i="26"/>
  <c r="Q880" i="26"/>
  <c r="R880" i="23"/>
  <c r="Q880" i="23"/>
  <c r="O880" i="23"/>
  <c r="S880" i="23"/>
  <c r="N880" i="23"/>
  <c r="P880" i="23"/>
  <c r="S880" i="24"/>
  <c r="R880" i="24"/>
  <c r="Q880" i="24"/>
  <c r="P880" i="24"/>
  <c r="O880" i="24"/>
  <c r="N880" i="24"/>
  <c r="R880" i="21"/>
  <c r="Q880" i="21"/>
  <c r="O880" i="21"/>
  <c r="S880" i="21"/>
  <c r="P880" i="21"/>
  <c r="N880" i="21"/>
  <c r="S880" i="22"/>
  <c r="R880" i="22"/>
  <c r="P880" i="22"/>
  <c r="Q880" i="22"/>
  <c r="O880" i="22"/>
  <c r="N880" i="22"/>
  <c r="O880" i="18"/>
  <c r="N880" i="18"/>
  <c r="Q880" i="18"/>
  <c r="P880" i="18"/>
  <c r="S880" i="18"/>
  <c r="R880" i="18"/>
  <c r="S880" i="19"/>
  <c r="R880" i="19"/>
  <c r="Q880" i="19"/>
  <c r="P880" i="19"/>
  <c r="O880" i="19"/>
  <c r="N880" i="19"/>
  <c r="M888" i="18"/>
  <c r="J1002" i="15"/>
  <c r="H893" i="9"/>
  <c r="B907" i="15"/>
  <c r="P994" i="15"/>
  <c r="M885" i="11"/>
  <c r="J885" i="11"/>
  <c r="I885" i="11"/>
  <c r="L885" i="11"/>
  <c r="K885" i="11"/>
  <c r="Y880" i="11"/>
  <c r="X880" i="11"/>
  <c r="AA880" i="11"/>
  <c r="AB880" i="11"/>
  <c r="Z880" i="11"/>
  <c r="K885" i="9"/>
  <c r="I885" i="9"/>
  <c r="M885" i="9"/>
  <c r="L885" i="9"/>
  <c r="J885" i="9"/>
  <c r="N885" i="9"/>
  <c r="I886" i="11" a="1"/>
  <c r="X881" i="11" a="1"/>
  <c r="N881" i="30" a="1"/>
  <c r="N881" i="21" a="1"/>
  <c r="N881" i="29" a="1"/>
  <c r="N881" i="27" a="1"/>
  <c r="N881" i="24" a="1"/>
  <c r="N881" i="26" a="1"/>
  <c r="N881" i="23" a="1"/>
  <c r="N881" i="18" a="1"/>
  <c r="N881" i="28" a="1"/>
  <c r="N881" i="25" a="1"/>
  <c r="N881" i="22" a="1"/>
  <c r="N881" i="19" a="1"/>
  <c r="I886" i="9" a="1"/>
  <c r="N995" i="31" l="1"/>
  <c r="K995" i="31"/>
  <c r="M995" i="31"/>
  <c r="E900" i="31"/>
  <c r="D900" i="31"/>
  <c r="W889" i="11"/>
  <c r="J1003" i="31"/>
  <c r="F900" i="31"/>
  <c r="C900" i="31"/>
  <c r="G900" i="31"/>
  <c r="O995" i="31"/>
  <c r="L995" i="31"/>
  <c r="H900" i="15"/>
  <c r="E900" i="15"/>
  <c r="D900" i="15"/>
  <c r="F900" i="15"/>
  <c r="G900" i="15"/>
  <c r="K995" i="15"/>
  <c r="N995" i="15"/>
  <c r="M995" i="15"/>
  <c r="O995" i="15"/>
  <c r="L995" i="15"/>
  <c r="C900" i="15"/>
  <c r="P881" i="29"/>
  <c r="S881" i="29"/>
  <c r="N881" i="29"/>
  <c r="R881" i="29"/>
  <c r="O881" i="29"/>
  <c r="Q881" i="29"/>
  <c r="S881" i="30"/>
  <c r="R881" i="30"/>
  <c r="Q881" i="30"/>
  <c r="P881" i="30"/>
  <c r="O881" i="30"/>
  <c r="N881" i="30"/>
  <c r="S881" i="27"/>
  <c r="O881" i="27"/>
  <c r="Q881" i="27"/>
  <c r="R881" i="27"/>
  <c r="N881" i="27"/>
  <c r="P881" i="27"/>
  <c r="S881" i="28"/>
  <c r="R881" i="28"/>
  <c r="Q881" i="28"/>
  <c r="P881" i="28"/>
  <c r="O881" i="28"/>
  <c r="N881" i="28"/>
  <c r="S881" i="25"/>
  <c r="Q881" i="25"/>
  <c r="O881" i="25"/>
  <c r="R881" i="25"/>
  <c r="P881" i="25"/>
  <c r="N881" i="25"/>
  <c r="S881" i="26"/>
  <c r="R881" i="26"/>
  <c r="Q881" i="26"/>
  <c r="P881" i="26"/>
  <c r="O881" i="26"/>
  <c r="N881" i="26"/>
  <c r="S881" i="23"/>
  <c r="Q881" i="23"/>
  <c r="R881" i="23"/>
  <c r="P881" i="23"/>
  <c r="O881" i="23"/>
  <c r="N881" i="23"/>
  <c r="S881" i="24"/>
  <c r="Q881" i="24"/>
  <c r="O881" i="24"/>
  <c r="R881" i="24"/>
  <c r="P881" i="24"/>
  <c r="N881" i="24"/>
  <c r="S881" i="22"/>
  <c r="R881" i="22"/>
  <c r="Q881" i="22"/>
  <c r="P881" i="22"/>
  <c r="O881" i="22"/>
  <c r="N881" i="22"/>
  <c r="R881" i="21"/>
  <c r="P881" i="21"/>
  <c r="S881" i="21"/>
  <c r="O881" i="21"/>
  <c r="Q881" i="21"/>
  <c r="N881" i="21"/>
  <c r="S881" i="19"/>
  <c r="R881" i="19"/>
  <c r="Q881" i="19"/>
  <c r="O881" i="19"/>
  <c r="P881" i="19"/>
  <c r="N881" i="19"/>
  <c r="S881" i="18"/>
  <c r="P881" i="18"/>
  <c r="N881" i="18"/>
  <c r="Q881" i="18"/>
  <c r="R881" i="18"/>
  <c r="O881" i="18"/>
  <c r="M889" i="18"/>
  <c r="J1003" i="15"/>
  <c r="P995" i="15"/>
  <c r="H894" i="9"/>
  <c r="B908" i="15"/>
  <c r="L886" i="11"/>
  <c r="J886" i="11"/>
  <c r="K886" i="11"/>
  <c r="M886" i="11"/>
  <c r="I886" i="11"/>
  <c r="Y881" i="11"/>
  <c r="AB881" i="11"/>
  <c r="AA881" i="11"/>
  <c r="X881" i="11"/>
  <c r="Z881" i="11"/>
  <c r="I886" i="9"/>
  <c r="L886" i="9"/>
  <c r="K886" i="9"/>
  <c r="N886" i="9"/>
  <c r="M886" i="9"/>
  <c r="J886" i="9"/>
  <c r="I887" i="11" a="1"/>
  <c r="X882" i="11" a="1"/>
  <c r="N882" i="26" a="1"/>
  <c r="N882" i="25" a="1"/>
  <c r="N882" i="21" a="1"/>
  <c r="I887" i="9" a="1"/>
  <c r="N882" i="30" a="1"/>
  <c r="N882" i="28" a="1"/>
  <c r="N882" i="29" a="1"/>
  <c r="N882" i="27" a="1"/>
  <c r="N882" i="23" a="1"/>
  <c r="N882" i="18" a="1"/>
  <c r="N882" i="24" a="1"/>
  <c r="N882" i="19" a="1"/>
  <c r="N882" i="22" a="1"/>
  <c r="K996" i="31" l="1"/>
  <c r="N996" i="31"/>
  <c r="E901" i="31"/>
  <c r="F901" i="31"/>
  <c r="O996" i="31"/>
  <c r="L996" i="31"/>
  <c r="C901" i="31"/>
  <c r="G901" i="31"/>
  <c r="D901" i="31"/>
  <c r="W890" i="11"/>
  <c r="J1004" i="31"/>
  <c r="M996" i="31"/>
  <c r="L996" i="15"/>
  <c r="O996" i="15"/>
  <c r="M996" i="15"/>
  <c r="C901" i="15"/>
  <c r="K996" i="15"/>
  <c r="G901" i="15"/>
  <c r="N996" i="15"/>
  <c r="D901" i="15"/>
  <c r="H901" i="15"/>
  <c r="E901" i="15"/>
  <c r="F901" i="15"/>
  <c r="Q882" i="29"/>
  <c r="O882" i="29"/>
  <c r="R882" i="29"/>
  <c r="S882" i="29"/>
  <c r="P882" i="29"/>
  <c r="N882" i="29"/>
  <c r="S882" i="30"/>
  <c r="Q882" i="30"/>
  <c r="P882" i="30"/>
  <c r="N882" i="30"/>
  <c r="R882" i="30"/>
  <c r="O882" i="30"/>
  <c r="P882" i="27"/>
  <c r="S882" i="27"/>
  <c r="R882" i="27"/>
  <c r="N882" i="27"/>
  <c r="O882" i="27"/>
  <c r="Q882" i="27"/>
  <c r="S882" i="28"/>
  <c r="R882" i="28"/>
  <c r="Q882" i="28"/>
  <c r="P882" i="28"/>
  <c r="O882" i="28"/>
  <c r="N882" i="28"/>
  <c r="S882" i="25"/>
  <c r="N882" i="25"/>
  <c r="P882" i="25"/>
  <c r="O882" i="25"/>
  <c r="R882" i="25"/>
  <c r="Q882" i="25"/>
  <c r="S882" i="26"/>
  <c r="Q882" i="26"/>
  <c r="N882" i="26"/>
  <c r="R882" i="26"/>
  <c r="P882" i="26"/>
  <c r="O882" i="26"/>
  <c r="Q882" i="23"/>
  <c r="R882" i="23"/>
  <c r="N882" i="23"/>
  <c r="S882" i="23"/>
  <c r="P882" i="23"/>
  <c r="O882" i="23"/>
  <c r="S882" i="24"/>
  <c r="P882" i="24"/>
  <c r="O882" i="24"/>
  <c r="N882" i="24"/>
  <c r="R882" i="24"/>
  <c r="Q882" i="24"/>
  <c r="S882" i="21"/>
  <c r="R882" i="21"/>
  <c r="Q882" i="21"/>
  <c r="P882" i="21"/>
  <c r="N882" i="21"/>
  <c r="O882" i="21"/>
  <c r="S882" i="22"/>
  <c r="R882" i="22"/>
  <c r="Q882" i="22"/>
  <c r="P882" i="22"/>
  <c r="O882" i="22"/>
  <c r="N882" i="22"/>
  <c r="N882" i="18"/>
  <c r="Q882" i="18"/>
  <c r="O882" i="18"/>
  <c r="S882" i="18"/>
  <c r="R882" i="18"/>
  <c r="P882" i="18"/>
  <c r="S882" i="19"/>
  <c r="R882" i="19"/>
  <c r="Q882" i="19"/>
  <c r="P882" i="19"/>
  <c r="O882" i="19"/>
  <c r="N882" i="19"/>
  <c r="H895" i="9"/>
  <c r="B909" i="15"/>
  <c r="P996" i="15"/>
  <c r="M890" i="18"/>
  <c r="J1004" i="15"/>
  <c r="K887" i="11"/>
  <c r="J887" i="11"/>
  <c r="L887" i="11"/>
  <c r="M887" i="11"/>
  <c r="I887" i="11"/>
  <c r="Z882" i="11"/>
  <c r="AB882" i="11"/>
  <c r="Y882" i="11"/>
  <c r="X882" i="11"/>
  <c r="AA882" i="11"/>
  <c r="N887" i="9"/>
  <c r="J887" i="9"/>
  <c r="I887" i="9"/>
  <c r="K887" i="9"/>
  <c r="M887" i="9"/>
  <c r="L887" i="9"/>
  <c r="I888" i="11" a="1"/>
  <c r="X883" i="11" a="1"/>
  <c r="N883" i="18" a="1"/>
  <c r="I888" i="9" a="1"/>
  <c r="N883" i="30" a="1"/>
  <c r="N883" i="25" a="1"/>
  <c r="N883" i="22" a="1"/>
  <c r="N883" i="23" a="1"/>
  <c r="N883" i="29" a="1"/>
  <c r="N883" i="19" a="1"/>
  <c r="N883" i="24" a="1"/>
  <c r="N883" i="28" a="1"/>
  <c r="N883" i="27" a="1"/>
  <c r="N883" i="26" a="1"/>
  <c r="N883" i="21" a="1"/>
  <c r="L997" i="31" l="1"/>
  <c r="K997" i="31"/>
  <c r="W891" i="11"/>
  <c r="J1005" i="31"/>
  <c r="O997" i="31"/>
  <c r="M997" i="31"/>
  <c r="G902" i="31"/>
  <c r="E902" i="31"/>
  <c r="F902" i="31"/>
  <c r="N997" i="31"/>
  <c r="C902" i="31"/>
  <c r="D902" i="31"/>
  <c r="L997" i="15"/>
  <c r="M997" i="15"/>
  <c r="C902" i="15"/>
  <c r="D902" i="15"/>
  <c r="H902" i="15"/>
  <c r="G902" i="15"/>
  <c r="O997" i="15"/>
  <c r="E902" i="15"/>
  <c r="N997" i="15"/>
  <c r="F902" i="15"/>
  <c r="K997" i="15"/>
  <c r="S883" i="29"/>
  <c r="Q883" i="29"/>
  <c r="P883" i="29"/>
  <c r="R883" i="29"/>
  <c r="O883" i="29"/>
  <c r="N883" i="29"/>
  <c r="S883" i="30"/>
  <c r="R883" i="30"/>
  <c r="Q883" i="30"/>
  <c r="P883" i="30"/>
  <c r="O883" i="30"/>
  <c r="N883" i="30"/>
  <c r="R883" i="27"/>
  <c r="P883" i="27"/>
  <c r="S883" i="27"/>
  <c r="O883" i="27"/>
  <c r="Q883" i="27"/>
  <c r="N883" i="27"/>
  <c r="S883" i="28"/>
  <c r="R883" i="28"/>
  <c r="Q883" i="28"/>
  <c r="P883" i="28"/>
  <c r="O883" i="28"/>
  <c r="N883" i="28"/>
  <c r="S883" i="25"/>
  <c r="O883" i="25"/>
  <c r="N883" i="25"/>
  <c r="P883" i="25"/>
  <c r="R883" i="25"/>
  <c r="Q883" i="25"/>
  <c r="S883" i="26"/>
  <c r="R883" i="26"/>
  <c r="Q883" i="26"/>
  <c r="P883" i="26"/>
  <c r="O883" i="26"/>
  <c r="N883" i="26"/>
  <c r="R883" i="23"/>
  <c r="P883" i="23"/>
  <c r="N883" i="23"/>
  <c r="S883" i="23"/>
  <c r="O883" i="23"/>
  <c r="Q883" i="23"/>
  <c r="S883" i="24"/>
  <c r="R883" i="24"/>
  <c r="Q883" i="24"/>
  <c r="P883" i="24"/>
  <c r="O883" i="24"/>
  <c r="N883" i="24"/>
  <c r="S883" i="22"/>
  <c r="R883" i="22"/>
  <c r="Q883" i="22"/>
  <c r="P883" i="22"/>
  <c r="O883" i="22"/>
  <c r="N883" i="22"/>
  <c r="R883" i="21"/>
  <c r="P883" i="21"/>
  <c r="S883" i="21"/>
  <c r="Q883" i="21"/>
  <c r="O883" i="21"/>
  <c r="N883" i="21"/>
  <c r="S883" i="19"/>
  <c r="R883" i="19"/>
  <c r="Q883" i="19"/>
  <c r="P883" i="19"/>
  <c r="O883" i="19"/>
  <c r="N883" i="19"/>
  <c r="S883" i="18"/>
  <c r="Q883" i="18"/>
  <c r="P883" i="18"/>
  <c r="O883" i="18"/>
  <c r="N883" i="18"/>
  <c r="R883" i="18"/>
  <c r="M891" i="18"/>
  <c r="J1005" i="15"/>
  <c r="H896" i="9"/>
  <c r="B910" i="15"/>
  <c r="P997" i="15"/>
  <c r="M888" i="11"/>
  <c r="J888" i="11"/>
  <c r="L888" i="11"/>
  <c r="I888" i="11"/>
  <c r="K888" i="11"/>
  <c r="AB883" i="11"/>
  <c r="X883" i="11"/>
  <c r="Z883" i="11"/>
  <c r="AA883" i="11"/>
  <c r="Y883" i="11"/>
  <c r="M888" i="9"/>
  <c r="I888" i="9"/>
  <c r="N888" i="9"/>
  <c r="L888" i="9"/>
  <c r="J888" i="9"/>
  <c r="K888" i="9"/>
  <c r="I889" i="11" a="1"/>
  <c r="X884" i="11" a="1"/>
  <c r="I889" i="9" a="1"/>
  <c r="N884" i="23" a="1"/>
  <c r="N884" i="26" a="1"/>
  <c r="N884" i="30" a="1"/>
  <c r="N884" i="25" a="1"/>
  <c r="N884" i="22" a="1"/>
  <c r="N884" i="29" a="1"/>
  <c r="N884" i="19" a="1"/>
  <c r="N884" i="24" a="1"/>
  <c r="N884" i="18" a="1"/>
  <c r="N884" i="27" a="1"/>
  <c r="N884" i="21" a="1"/>
  <c r="N884" i="28" a="1"/>
  <c r="L998" i="31" l="1"/>
  <c r="C903" i="31"/>
  <c r="N998" i="31"/>
  <c r="D903" i="31"/>
  <c r="F903" i="31"/>
  <c r="E903" i="31"/>
  <c r="G903" i="31"/>
  <c r="W892" i="11"/>
  <c r="J1006" i="31"/>
  <c r="K998" i="31"/>
  <c r="O998" i="31"/>
  <c r="M998" i="31"/>
  <c r="N998" i="15"/>
  <c r="O998" i="15"/>
  <c r="K998" i="15"/>
  <c r="D903" i="15"/>
  <c r="H903" i="15"/>
  <c r="M998" i="15"/>
  <c r="C903" i="15"/>
  <c r="G903" i="15"/>
  <c r="E903" i="15"/>
  <c r="F903" i="15"/>
  <c r="L998" i="15"/>
  <c r="O884" i="29"/>
  <c r="Q884" i="29"/>
  <c r="P884" i="29"/>
  <c r="N884" i="29"/>
  <c r="R884" i="29"/>
  <c r="S884" i="29"/>
  <c r="S884" i="30"/>
  <c r="R884" i="30"/>
  <c r="Q884" i="30"/>
  <c r="P884" i="30"/>
  <c r="O884" i="30"/>
  <c r="N884" i="30"/>
  <c r="Q884" i="27"/>
  <c r="O884" i="27"/>
  <c r="R884" i="27"/>
  <c r="S884" i="27"/>
  <c r="N884" i="27"/>
  <c r="P884" i="27"/>
  <c r="S884" i="28"/>
  <c r="R884" i="28"/>
  <c r="Q884" i="28"/>
  <c r="P884" i="28"/>
  <c r="O884" i="28"/>
  <c r="N884" i="28"/>
  <c r="N884" i="25"/>
  <c r="R884" i="25"/>
  <c r="P884" i="25"/>
  <c r="S884" i="25"/>
  <c r="Q884" i="25"/>
  <c r="O884" i="25"/>
  <c r="S884" i="26"/>
  <c r="R884" i="26"/>
  <c r="Q884" i="26"/>
  <c r="P884" i="26"/>
  <c r="O884" i="26"/>
  <c r="N884" i="26"/>
  <c r="P884" i="23"/>
  <c r="Q884" i="23"/>
  <c r="O884" i="23"/>
  <c r="R884" i="23"/>
  <c r="N884" i="23"/>
  <c r="S884" i="23"/>
  <c r="S884" i="24"/>
  <c r="R884" i="24"/>
  <c r="Q884" i="24"/>
  <c r="P884" i="24"/>
  <c r="O884" i="24"/>
  <c r="N884" i="24"/>
  <c r="S884" i="21"/>
  <c r="O884" i="21"/>
  <c r="R884" i="21"/>
  <c r="P884" i="21"/>
  <c r="Q884" i="21"/>
  <c r="N884" i="21"/>
  <c r="S884" i="22"/>
  <c r="R884" i="22"/>
  <c r="Q884" i="22"/>
  <c r="P884" i="22"/>
  <c r="O884" i="22"/>
  <c r="N884" i="22"/>
  <c r="N884" i="18"/>
  <c r="O884" i="18"/>
  <c r="Q884" i="18"/>
  <c r="P884" i="18"/>
  <c r="S884" i="18"/>
  <c r="R884" i="18"/>
  <c r="O884" i="19"/>
  <c r="N884" i="19"/>
  <c r="S884" i="19"/>
  <c r="R884" i="19"/>
  <c r="Q884" i="19"/>
  <c r="P884" i="19"/>
  <c r="H897" i="9"/>
  <c r="B911" i="15"/>
  <c r="M892" i="18"/>
  <c r="J1006" i="15"/>
  <c r="P998" i="15"/>
  <c r="L889" i="11"/>
  <c r="I889" i="11"/>
  <c r="J889" i="11"/>
  <c r="M889" i="11"/>
  <c r="K889" i="11"/>
  <c r="Y884" i="11"/>
  <c r="X884" i="11"/>
  <c r="Z884" i="11"/>
  <c r="AB884" i="11"/>
  <c r="AA884" i="11"/>
  <c r="N889" i="9"/>
  <c r="J889" i="9"/>
  <c r="K889" i="9"/>
  <c r="M889" i="9"/>
  <c r="L889" i="9"/>
  <c r="I889" i="9"/>
  <c r="I890" i="11" a="1"/>
  <c r="X885" i="11" a="1"/>
  <c r="N885" i="23" a="1"/>
  <c r="N885" i="18" a="1"/>
  <c r="N885" i="21" a="1"/>
  <c r="N885" i="28" a="1"/>
  <c r="N885" i="30" a="1"/>
  <c r="N885" i="19" a="1"/>
  <c r="N885" i="24" a="1"/>
  <c r="N885" i="25" a="1"/>
  <c r="N885" i="29" a="1"/>
  <c r="I890" i="9" a="1"/>
  <c r="N885" i="26" a="1"/>
  <c r="N885" i="27" a="1"/>
  <c r="N885" i="22" a="1"/>
  <c r="O999" i="31" l="1"/>
  <c r="M999" i="31"/>
  <c r="D904" i="31"/>
  <c r="K999" i="31"/>
  <c r="L999" i="31"/>
  <c r="N999" i="31"/>
  <c r="W893" i="11"/>
  <c r="J1007" i="31"/>
  <c r="C904" i="31"/>
  <c r="E904" i="31"/>
  <c r="G904" i="31"/>
  <c r="F904" i="31"/>
  <c r="M999" i="15"/>
  <c r="H904" i="15"/>
  <c r="O999" i="15"/>
  <c r="L999" i="15"/>
  <c r="G904" i="15"/>
  <c r="E904" i="15"/>
  <c r="N999" i="15"/>
  <c r="C904" i="15"/>
  <c r="F904" i="15"/>
  <c r="K999" i="15"/>
  <c r="D904" i="15"/>
  <c r="Q885" i="29"/>
  <c r="S885" i="29"/>
  <c r="N885" i="29"/>
  <c r="R885" i="29"/>
  <c r="P885" i="29"/>
  <c r="O885" i="29"/>
  <c r="S885" i="30"/>
  <c r="R885" i="30"/>
  <c r="Q885" i="30"/>
  <c r="P885" i="30"/>
  <c r="O885" i="30"/>
  <c r="N885" i="30"/>
  <c r="S885" i="27"/>
  <c r="O885" i="27"/>
  <c r="R885" i="27"/>
  <c r="Q885" i="27"/>
  <c r="N885" i="27"/>
  <c r="P885" i="27"/>
  <c r="S885" i="28"/>
  <c r="R885" i="28"/>
  <c r="Q885" i="28"/>
  <c r="P885" i="28"/>
  <c r="O885" i="28"/>
  <c r="N885" i="28"/>
  <c r="S885" i="25"/>
  <c r="Q885" i="25"/>
  <c r="R885" i="25"/>
  <c r="N885" i="25"/>
  <c r="P885" i="25"/>
  <c r="O885" i="25"/>
  <c r="S885" i="26"/>
  <c r="R885" i="26"/>
  <c r="Q885" i="26"/>
  <c r="P885" i="26"/>
  <c r="O885" i="26"/>
  <c r="N885" i="26"/>
  <c r="R885" i="23"/>
  <c r="N885" i="23"/>
  <c r="S885" i="23"/>
  <c r="P885" i="23"/>
  <c r="Q885" i="23"/>
  <c r="O885" i="23"/>
  <c r="S885" i="24"/>
  <c r="R885" i="24"/>
  <c r="Q885" i="24"/>
  <c r="O885" i="24"/>
  <c r="P885" i="24"/>
  <c r="N885" i="24"/>
  <c r="S885" i="22"/>
  <c r="R885" i="22"/>
  <c r="Q885" i="22"/>
  <c r="P885" i="22"/>
  <c r="O885" i="22"/>
  <c r="N885" i="22"/>
  <c r="R885" i="21"/>
  <c r="P885" i="21"/>
  <c r="O885" i="21"/>
  <c r="N885" i="21"/>
  <c r="S885" i="21"/>
  <c r="Q885" i="21"/>
  <c r="R885" i="18"/>
  <c r="Q885" i="18"/>
  <c r="P885" i="18"/>
  <c r="O885" i="18"/>
  <c r="S885" i="18"/>
  <c r="N885" i="18"/>
  <c r="S885" i="19"/>
  <c r="R885" i="19"/>
  <c r="Q885" i="19"/>
  <c r="O885" i="19"/>
  <c r="P885" i="19"/>
  <c r="N885" i="19"/>
  <c r="M893" i="18"/>
  <c r="J1007" i="15"/>
  <c r="P999" i="15"/>
  <c r="H898" i="9"/>
  <c r="B912" i="15"/>
  <c r="I890" i="11"/>
  <c r="J890" i="11"/>
  <c r="L890" i="11"/>
  <c r="M890" i="11"/>
  <c r="K890" i="11"/>
  <c r="Y885" i="11"/>
  <c r="AB885" i="11"/>
  <c r="AA885" i="11"/>
  <c r="X885" i="11"/>
  <c r="Z885" i="11"/>
  <c r="J890" i="9"/>
  <c r="N890" i="9"/>
  <c r="M890" i="9"/>
  <c r="K890" i="9"/>
  <c r="I890" i="9"/>
  <c r="L890" i="9"/>
  <c r="I891" i="11" a="1"/>
  <c r="X886" i="11" a="1"/>
  <c r="N886" i="21" a="1"/>
  <c r="N886" i="30" a="1"/>
  <c r="N886" i="27" a="1"/>
  <c r="N886" i="23" a="1"/>
  <c r="N886" i="25" a="1"/>
  <c r="N886" i="28" a="1"/>
  <c r="N886" i="19" a="1"/>
  <c r="I891" i="9" a="1"/>
  <c r="N886" i="24" a="1"/>
  <c r="N886" i="26" a="1"/>
  <c r="N886" i="18" a="1"/>
  <c r="N886" i="22" a="1"/>
  <c r="N886" i="29" a="1"/>
  <c r="N1000" i="31" l="1"/>
  <c r="L1000" i="31"/>
  <c r="E905" i="31"/>
  <c r="F905" i="31"/>
  <c r="C905" i="31"/>
  <c r="M1000" i="31"/>
  <c r="G905" i="31"/>
  <c r="W894" i="11"/>
  <c r="J1008" i="31"/>
  <c r="K1000" i="31"/>
  <c r="D905" i="31"/>
  <c r="O1000" i="31"/>
  <c r="M1000" i="15"/>
  <c r="O1000" i="15"/>
  <c r="G905" i="15"/>
  <c r="K1000" i="15"/>
  <c r="H905" i="15"/>
  <c r="L1000" i="15"/>
  <c r="N1000" i="15"/>
  <c r="F905" i="15"/>
  <c r="C905" i="15"/>
  <c r="E905" i="15"/>
  <c r="D905" i="15"/>
  <c r="R886" i="29"/>
  <c r="P886" i="29"/>
  <c r="N886" i="29"/>
  <c r="S886" i="29"/>
  <c r="Q886" i="29"/>
  <c r="O886" i="29"/>
  <c r="S886" i="30"/>
  <c r="Q886" i="30"/>
  <c r="P886" i="30"/>
  <c r="N886" i="30"/>
  <c r="O886" i="30"/>
  <c r="R886" i="30"/>
  <c r="S886" i="27"/>
  <c r="R886" i="27"/>
  <c r="P886" i="27"/>
  <c r="N886" i="27"/>
  <c r="O886" i="27"/>
  <c r="Q886" i="27"/>
  <c r="S886" i="28"/>
  <c r="R886" i="28"/>
  <c r="Q886" i="28"/>
  <c r="P886" i="28"/>
  <c r="O886" i="28"/>
  <c r="N886" i="28"/>
  <c r="S886" i="25"/>
  <c r="O886" i="25"/>
  <c r="P886" i="25"/>
  <c r="Q886" i="25"/>
  <c r="N886" i="25"/>
  <c r="R886" i="25"/>
  <c r="S886" i="26"/>
  <c r="Q886" i="26"/>
  <c r="N886" i="26"/>
  <c r="R886" i="26"/>
  <c r="P886" i="26"/>
  <c r="O886" i="26"/>
  <c r="S886" i="23"/>
  <c r="Q886" i="23"/>
  <c r="P886" i="23"/>
  <c r="N886" i="23"/>
  <c r="R886" i="23"/>
  <c r="O886" i="23"/>
  <c r="S886" i="24"/>
  <c r="P886" i="24"/>
  <c r="O886" i="24"/>
  <c r="N886" i="24"/>
  <c r="R886" i="24"/>
  <c r="Q886" i="24"/>
  <c r="O886" i="21"/>
  <c r="Q886" i="21"/>
  <c r="S886" i="21"/>
  <c r="R886" i="21"/>
  <c r="P886" i="21"/>
  <c r="N886" i="21"/>
  <c r="S886" i="22"/>
  <c r="R886" i="22"/>
  <c r="Q886" i="22"/>
  <c r="P886" i="22"/>
  <c r="O886" i="22"/>
  <c r="N886" i="22"/>
  <c r="Q886" i="18"/>
  <c r="S886" i="18"/>
  <c r="P886" i="18"/>
  <c r="O886" i="18"/>
  <c r="N886" i="18"/>
  <c r="R886" i="18"/>
  <c r="S886" i="19"/>
  <c r="R886" i="19"/>
  <c r="Q886" i="19"/>
  <c r="P886" i="19"/>
  <c r="O886" i="19"/>
  <c r="N886" i="19"/>
  <c r="M894" i="18"/>
  <c r="J1008" i="15"/>
  <c r="P1000" i="15"/>
  <c r="H899" i="9"/>
  <c r="B913" i="15"/>
  <c r="L891" i="11"/>
  <c r="M891" i="11"/>
  <c r="K891" i="11"/>
  <c r="I891" i="11"/>
  <c r="J891" i="11"/>
  <c r="X886" i="11"/>
  <c r="AB886" i="11"/>
  <c r="AA886" i="11"/>
  <c r="Y886" i="11"/>
  <c r="Z886" i="11"/>
  <c r="N891" i="9"/>
  <c r="M891" i="9"/>
  <c r="J891" i="9"/>
  <c r="L891" i="9"/>
  <c r="I891" i="9"/>
  <c r="K891" i="9"/>
  <c r="I892" i="11" a="1"/>
  <c r="X887" i="11" a="1"/>
  <c r="N887" i="25" a="1"/>
  <c r="N887" i="23" a="1"/>
  <c r="I892" i="9" a="1"/>
  <c r="N887" i="22" a="1"/>
  <c r="N887" i="21" a="1"/>
  <c r="N887" i="29" a="1"/>
  <c r="N887" i="26" a="1"/>
  <c r="N887" i="30" a="1"/>
  <c r="N887" i="28" a="1"/>
  <c r="N887" i="27" a="1"/>
  <c r="N887" i="18" a="1"/>
  <c r="N887" i="19" a="1"/>
  <c r="N887" i="24" a="1"/>
  <c r="L1001" i="31" l="1"/>
  <c r="M1001" i="31"/>
  <c r="C906" i="31"/>
  <c r="F906" i="31"/>
  <c r="O1001" i="31"/>
  <c r="D906" i="31"/>
  <c r="W895" i="11"/>
  <c r="J1009" i="31"/>
  <c r="N1001" i="31"/>
  <c r="K1001" i="31"/>
  <c r="E906" i="31"/>
  <c r="G906" i="31"/>
  <c r="M1001" i="15"/>
  <c r="N1001" i="15"/>
  <c r="C906" i="15"/>
  <c r="G906" i="15"/>
  <c r="O1001" i="15"/>
  <c r="K1001" i="15"/>
  <c r="L1001" i="15"/>
  <c r="E906" i="15"/>
  <c r="F906" i="15"/>
  <c r="D906" i="15"/>
  <c r="H906" i="15"/>
  <c r="S887" i="29"/>
  <c r="P887" i="29"/>
  <c r="R887" i="29"/>
  <c r="N887" i="29"/>
  <c r="Q887" i="29"/>
  <c r="O887" i="29"/>
  <c r="S887" i="30"/>
  <c r="R887" i="30"/>
  <c r="Q887" i="30"/>
  <c r="P887" i="30"/>
  <c r="O887" i="30"/>
  <c r="N887" i="30"/>
  <c r="R887" i="27"/>
  <c r="O887" i="27"/>
  <c r="Q887" i="27"/>
  <c r="N887" i="27"/>
  <c r="S887" i="27"/>
  <c r="P887" i="27"/>
  <c r="S887" i="28"/>
  <c r="R887" i="28"/>
  <c r="Q887" i="28"/>
  <c r="P887" i="28"/>
  <c r="O887" i="28"/>
  <c r="N887" i="28"/>
  <c r="S887" i="25"/>
  <c r="N887" i="25"/>
  <c r="R887" i="25"/>
  <c r="P887" i="25"/>
  <c r="Q887" i="25"/>
  <c r="O887" i="25"/>
  <c r="S887" i="26"/>
  <c r="R887" i="26"/>
  <c r="Q887" i="26"/>
  <c r="P887" i="26"/>
  <c r="O887" i="26"/>
  <c r="N887" i="26"/>
  <c r="R887" i="23"/>
  <c r="P887" i="23"/>
  <c r="O887" i="23"/>
  <c r="S887" i="23"/>
  <c r="Q887" i="23"/>
  <c r="N887" i="23"/>
  <c r="S887" i="24"/>
  <c r="R887" i="24"/>
  <c r="Q887" i="24"/>
  <c r="P887" i="24"/>
  <c r="O887" i="24"/>
  <c r="N887" i="24"/>
  <c r="S887" i="22"/>
  <c r="R887" i="22"/>
  <c r="Q887" i="22"/>
  <c r="P887" i="22"/>
  <c r="O887" i="22"/>
  <c r="N887" i="22"/>
  <c r="S887" i="21"/>
  <c r="P887" i="21"/>
  <c r="R887" i="21"/>
  <c r="Q887" i="21"/>
  <c r="O887" i="21"/>
  <c r="N887" i="21"/>
  <c r="Q887" i="18"/>
  <c r="N887" i="18"/>
  <c r="S887" i="18"/>
  <c r="O887" i="18"/>
  <c r="R887" i="18"/>
  <c r="P887" i="18"/>
  <c r="S887" i="19"/>
  <c r="R887" i="19"/>
  <c r="Q887" i="19"/>
  <c r="P887" i="19"/>
  <c r="O887" i="19"/>
  <c r="N887" i="19"/>
  <c r="H900" i="9"/>
  <c r="B914" i="15"/>
  <c r="P1001" i="15"/>
  <c r="M895" i="18"/>
  <c r="J1009" i="15"/>
  <c r="K892" i="11"/>
  <c r="L892" i="11"/>
  <c r="I892" i="11"/>
  <c r="J892" i="11"/>
  <c r="M892" i="11"/>
  <c r="Z887" i="11"/>
  <c r="AA887" i="11"/>
  <c r="AB887" i="11"/>
  <c r="X887" i="11"/>
  <c r="Y887" i="11"/>
  <c r="L892" i="9"/>
  <c r="J892" i="9"/>
  <c r="M892" i="9"/>
  <c r="N892" i="9"/>
  <c r="K892" i="9"/>
  <c r="I892" i="9"/>
  <c r="I893" i="11" a="1"/>
  <c r="X888" i="11" a="1"/>
  <c r="N888" i="22" a="1"/>
  <c r="N888" i="18" a="1"/>
  <c r="N888" i="21" a="1"/>
  <c r="N888" i="28" a="1"/>
  <c r="I893" i="9" a="1"/>
  <c r="N888" i="24" a="1"/>
  <c r="N888" i="29" a="1"/>
  <c r="N888" i="26" a="1"/>
  <c r="N888" i="27" a="1"/>
  <c r="N888" i="25" a="1"/>
  <c r="N888" i="23" a="1"/>
  <c r="N888" i="30" a="1"/>
  <c r="N888" i="19" a="1"/>
  <c r="L1002" i="31" l="1"/>
  <c r="K1002" i="31"/>
  <c r="C907" i="31"/>
  <c r="O1002" i="31"/>
  <c r="N1002" i="31"/>
  <c r="M1002" i="31"/>
  <c r="G907" i="31"/>
  <c r="D907" i="31"/>
  <c r="F907" i="31"/>
  <c r="E907" i="31"/>
  <c r="W896" i="11"/>
  <c r="J1010" i="31"/>
  <c r="K1002" i="15"/>
  <c r="N1002" i="15"/>
  <c r="E907" i="15"/>
  <c r="G907" i="15"/>
  <c r="O1002" i="15"/>
  <c r="M1002" i="15"/>
  <c r="L1002" i="15"/>
  <c r="H907" i="15"/>
  <c r="C907" i="15"/>
  <c r="D907" i="15"/>
  <c r="F907" i="15"/>
  <c r="S888" i="29"/>
  <c r="N888" i="29"/>
  <c r="Q888" i="29"/>
  <c r="R888" i="29"/>
  <c r="P888" i="29"/>
  <c r="O888" i="29"/>
  <c r="S888" i="30"/>
  <c r="R888" i="30"/>
  <c r="Q888" i="30"/>
  <c r="P888" i="30"/>
  <c r="O888" i="30"/>
  <c r="N888" i="30"/>
  <c r="O888" i="27"/>
  <c r="P888" i="27"/>
  <c r="R888" i="27"/>
  <c r="N888" i="27"/>
  <c r="Q888" i="27"/>
  <c r="S888" i="27"/>
  <c r="S888" i="28"/>
  <c r="R888" i="28"/>
  <c r="Q888" i="28"/>
  <c r="O888" i="28"/>
  <c r="P888" i="28"/>
  <c r="N888" i="28"/>
  <c r="S888" i="25"/>
  <c r="N888" i="25"/>
  <c r="Q888" i="25"/>
  <c r="R888" i="25"/>
  <c r="P888" i="25"/>
  <c r="O888" i="25"/>
  <c r="S888" i="26"/>
  <c r="R888" i="26"/>
  <c r="O888" i="26"/>
  <c r="N888" i="26"/>
  <c r="Q888" i="26"/>
  <c r="P888" i="26"/>
  <c r="N888" i="23"/>
  <c r="R888" i="23"/>
  <c r="P888" i="23"/>
  <c r="Q888" i="23"/>
  <c r="S888" i="23"/>
  <c r="O888" i="23"/>
  <c r="S888" i="24"/>
  <c r="R888" i="24"/>
  <c r="Q888" i="24"/>
  <c r="P888" i="24"/>
  <c r="O888" i="24"/>
  <c r="N888" i="24"/>
  <c r="S888" i="21"/>
  <c r="R888" i="21"/>
  <c r="Q888" i="21"/>
  <c r="N888" i="21"/>
  <c r="P888" i="21"/>
  <c r="O888" i="21"/>
  <c r="S888" i="22"/>
  <c r="R888" i="22"/>
  <c r="Q888" i="22"/>
  <c r="P888" i="22"/>
  <c r="O888" i="22"/>
  <c r="N888" i="22"/>
  <c r="S888" i="19"/>
  <c r="R888" i="19"/>
  <c r="Q888" i="19"/>
  <c r="P888" i="19"/>
  <c r="O888" i="19"/>
  <c r="N888" i="19"/>
  <c r="R888" i="18"/>
  <c r="O888" i="18"/>
  <c r="S888" i="18"/>
  <c r="P888" i="18"/>
  <c r="N888" i="18"/>
  <c r="Q888" i="18"/>
  <c r="H901" i="9"/>
  <c r="B915" i="15"/>
  <c r="M896" i="18"/>
  <c r="J1010" i="15"/>
  <c r="P1002" i="15"/>
  <c r="I893" i="11"/>
  <c r="L893" i="11"/>
  <c r="M893" i="11"/>
  <c r="J893" i="11"/>
  <c r="K893" i="11"/>
  <c r="X888" i="11"/>
  <c r="Y888" i="11"/>
  <c r="AA888" i="11"/>
  <c r="AB888" i="11"/>
  <c r="Z888" i="11"/>
  <c r="N893" i="9"/>
  <c r="J893" i="9"/>
  <c r="M893" i="9"/>
  <c r="L893" i="9"/>
  <c r="K893" i="9"/>
  <c r="I893" i="9"/>
  <c r="I894" i="11" a="1"/>
  <c r="X889" i="11" a="1"/>
  <c r="N889" i="25" a="1"/>
  <c r="N889" i="26" a="1"/>
  <c r="N889" i="22" a="1"/>
  <c r="N889" i="18" a="1"/>
  <c r="N889" i="29" a="1"/>
  <c r="N889" i="21" a="1"/>
  <c r="N889" i="27" a="1"/>
  <c r="N889" i="28" a="1"/>
  <c r="I894" i="9" a="1"/>
  <c r="N889" i="24" a="1"/>
  <c r="N889" i="30" a="1"/>
  <c r="N889" i="19" a="1"/>
  <c r="N889" i="23" a="1"/>
  <c r="W897" i="11" l="1"/>
  <c r="J1011" i="31"/>
  <c r="K1003" i="31"/>
  <c r="N1003" i="31"/>
  <c r="M1003" i="31"/>
  <c r="O1003" i="31"/>
  <c r="G908" i="31"/>
  <c r="F908" i="31"/>
  <c r="D908" i="31"/>
  <c r="E908" i="31"/>
  <c r="L1003" i="31"/>
  <c r="C908" i="31"/>
  <c r="M1003" i="15"/>
  <c r="K1003" i="15"/>
  <c r="N1003" i="15"/>
  <c r="C908" i="15"/>
  <c r="E908" i="15"/>
  <c r="F908" i="15"/>
  <c r="O1003" i="15"/>
  <c r="H908" i="15"/>
  <c r="L1003" i="15"/>
  <c r="G908" i="15"/>
  <c r="D908" i="15"/>
  <c r="O889" i="29"/>
  <c r="P889" i="29"/>
  <c r="Q889" i="29"/>
  <c r="R889" i="29"/>
  <c r="N889" i="29"/>
  <c r="S889" i="29"/>
  <c r="S889" i="30"/>
  <c r="R889" i="30"/>
  <c r="Q889" i="30"/>
  <c r="P889" i="30"/>
  <c r="O889" i="30"/>
  <c r="N889" i="30"/>
  <c r="Q889" i="27"/>
  <c r="S889" i="27"/>
  <c r="P889" i="27"/>
  <c r="N889" i="27"/>
  <c r="O889" i="27"/>
  <c r="R889" i="27"/>
  <c r="S889" i="28"/>
  <c r="R889" i="28"/>
  <c r="Q889" i="28"/>
  <c r="P889" i="28"/>
  <c r="O889" i="28"/>
  <c r="N889" i="28"/>
  <c r="P889" i="25"/>
  <c r="Q889" i="25"/>
  <c r="N889" i="25"/>
  <c r="O889" i="25"/>
  <c r="R889" i="25"/>
  <c r="S889" i="25"/>
  <c r="S889" i="26"/>
  <c r="R889" i="26"/>
  <c r="Q889" i="26"/>
  <c r="P889" i="26"/>
  <c r="O889" i="26"/>
  <c r="N889" i="26"/>
  <c r="N889" i="23"/>
  <c r="O889" i="23"/>
  <c r="S889" i="23"/>
  <c r="R889" i="23"/>
  <c r="P889" i="23"/>
  <c r="Q889" i="23"/>
  <c r="S889" i="24"/>
  <c r="R889" i="24"/>
  <c r="Q889" i="24"/>
  <c r="O889" i="24"/>
  <c r="P889" i="24"/>
  <c r="N889" i="24"/>
  <c r="S889" i="22"/>
  <c r="R889" i="22"/>
  <c r="Q889" i="22"/>
  <c r="P889" i="22"/>
  <c r="O889" i="22"/>
  <c r="N889" i="22"/>
  <c r="S889" i="21"/>
  <c r="Q889" i="21"/>
  <c r="N889" i="21"/>
  <c r="R889" i="21"/>
  <c r="P889" i="21"/>
  <c r="O889" i="21"/>
  <c r="S889" i="18"/>
  <c r="P889" i="18"/>
  <c r="R889" i="18"/>
  <c r="Q889" i="18"/>
  <c r="O889" i="18"/>
  <c r="N889" i="18"/>
  <c r="S889" i="19"/>
  <c r="R889" i="19"/>
  <c r="Q889" i="19"/>
  <c r="O889" i="19"/>
  <c r="P889" i="19"/>
  <c r="N889" i="19"/>
  <c r="M897" i="18"/>
  <c r="J1011" i="15"/>
  <c r="H902" i="9"/>
  <c r="B916" i="15"/>
  <c r="P1003" i="15"/>
  <c r="I894" i="11"/>
  <c r="J894" i="11"/>
  <c r="M894" i="11"/>
  <c r="L894" i="11"/>
  <c r="K894" i="11"/>
  <c r="AB889" i="11"/>
  <c r="X889" i="11"/>
  <c r="Y889" i="11"/>
  <c r="Z889" i="11"/>
  <c r="AA889" i="11"/>
  <c r="L894" i="9"/>
  <c r="K894" i="9"/>
  <c r="J894" i="9"/>
  <c r="M894" i="9"/>
  <c r="N894" i="9"/>
  <c r="I894" i="9"/>
  <c r="I895" i="11" a="1"/>
  <c r="X890" i="11" a="1"/>
  <c r="N890" i="26" a="1"/>
  <c r="N890" i="22" a="1"/>
  <c r="N890" i="25" a="1"/>
  <c r="N890" i="28" a="1"/>
  <c r="N890" i="23" a="1"/>
  <c r="I895" i="9" a="1"/>
  <c r="N890" i="19" a="1"/>
  <c r="N890" i="21" a="1"/>
  <c r="N890" i="24" a="1"/>
  <c r="N890" i="29" a="1"/>
  <c r="N890" i="30" a="1"/>
  <c r="N890" i="18" a="1"/>
  <c r="N890" i="27" a="1"/>
  <c r="K1004" i="31" l="1"/>
  <c r="L1004" i="31"/>
  <c r="O1004" i="31"/>
  <c r="E909" i="31"/>
  <c r="F909" i="31"/>
  <c r="C909" i="31"/>
  <c r="N1004" i="31"/>
  <c r="G909" i="31"/>
  <c r="D909" i="31"/>
  <c r="M1004" i="31"/>
  <c r="W898" i="11"/>
  <c r="J1012" i="31"/>
  <c r="L1004" i="15"/>
  <c r="N1004" i="15"/>
  <c r="C909" i="15"/>
  <c r="F909" i="15"/>
  <c r="H909" i="15"/>
  <c r="E909" i="15"/>
  <c r="O1004" i="15"/>
  <c r="K1004" i="15"/>
  <c r="D909" i="15"/>
  <c r="G909" i="15"/>
  <c r="M1004" i="15"/>
  <c r="S890" i="29"/>
  <c r="R890" i="29"/>
  <c r="O890" i="29"/>
  <c r="N890" i="29"/>
  <c r="P890" i="29"/>
  <c r="Q890" i="29"/>
  <c r="S890" i="30"/>
  <c r="Q890" i="30"/>
  <c r="P890" i="30"/>
  <c r="N890" i="30"/>
  <c r="R890" i="30"/>
  <c r="O890" i="30"/>
  <c r="Q890" i="27"/>
  <c r="O890" i="27"/>
  <c r="P890" i="27"/>
  <c r="R890" i="27"/>
  <c r="S890" i="27"/>
  <c r="N890" i="27"/>
  <c r="S890" i="28"/>
  <c r="R890" i="28"/>
  <c r="Q890" i="28"/>
  <c r="P890" i="28"/>
  <c r="O890" i="28"/>
  <c r="N890" i="28"/>
  <c r="N890" i="25"/>
  <c r="P890" i="25"/>
  <c r="S890" i="25"/>
  <c r="O890" i="25"/>
  <c r="Q890" i="25"/>
  <c r="R890" i="25"/>
  <c r="S890" i="26"/>
  <c r="Q890" i="26"/>
  <c r="N890" i="26"/>
  <c r="R890" i="26"/>
  <c r="P890" i="26"/>
  <c r="O890" i="26"/>
  <c r="O890" i="23"/>
  <c r="Q890" i="23"/>
  <c r="P890" i="23"/>
  <c r="N890" i="23"/>
  <c r="S890" i="23"/>
  <c r="R890" i="23"/>
  <c r="S890" i="24"/>
  <c r="P890" i="24"/>
  <c r="O890" i="24"/>
  <c r="N890" i="24"/>
  <c r="R890" i="24"/>
  <c r="Q890" i="24"/>
  <c r="N890" i="21"/>
  <c r="R890" i="21"/>
  <c r="P890" i="21"/>
  <c r="S890" i="21"/>
  <c r="Q890" i="21"/>
  <c r="O890" i="21"/>
  <c r="S890" i="22"/>
  <c r="R890" i="22"/>
  <c r="Q890" i="22"/>
  <c r="P890" i="22"/>
  <c r="O890" i="22"/>
  <c r="N890" i="22"/>
  <c r="S890" i="19"/>
  <c r="R890" i="19"/>
  <c r="Q890" i="19"/>
  <c r="P890" i="19"/>
  <c r="O890" i="19"/>
  <c r="N890" i="19"/>
  <c r="S890" i="18"/>
  <c r="P890" i="18"/>
  <c r="O890" i="18"/>
  <c r="N890" i="18"/>
  <c r="R890" i="18"/>
  <c r="Q890" i="18"/>
  <c r="H903" i="9"/>
  <c r="B917" i="15"/>
  <c r="M898" i="18"/>
  <c r="J1012" i="15"/>
  <c r="P1004" i="15"/>
  <c r="L895" i="11"/>
  <c r="M895" i="11"/>
  <c r="I895" i="11"/>
  <c r="K895" i="11"/>
  <c r="J895" i="11"/>
  <c r="X890" i="11"/>
  <c r="AB890" i="11"/>
  <c r="Y890" i="11"/>
  <c r="AA890" i="11"/>
  <c r="Z890" i="11"/>
  <c r="J895" i="9"/>
  <c r="K895" i="9"/>
  <c r="L895" i="9"/>
  <c r="I895" i="9"/>
  <c r="M895" i="9"/>
  <c r="N895" i="9"/>
  <c r="I896" i="11" a="1"/>
  <c r="X891" i="11" a="1"/>
  <c r="N891" i="27" a="1"/>
  <c r="N891" i="22" a="1"/>
  <c r="N891" i="21" a="1"/>
  <c r="N891" i="26" a="1"/>
  <c r="N891" i="24" a="1"/>
  <c r="I896" i="9" a="1"/>
  <c r="N891" i="30" a="1"/>
  <c r="N891" i="23" a="1"/>
  <c r="N891" i="19" a="1"/>
  <c r="N891" i="25" a="1"/>
  <c r="N891" i="28" a="1"/>
  <c r="N891" i="18" a="1"/>
  <c r="N891" i="29" a="1"/>
  <c r="M1005" i="31" l="1"/>
  <c r="W899" i="11"/>
  <c r="J1013" i="31"/>
  <c r="E910" i="31"/>
  <c r="F910" i="31"/>
  <c r="N1005" i="31"/>
  <c r="O1005" i="31"/>
  <c r="K1005" i="31"/>
  <c r="L1005" i="31"/>
  <c r="C910" i="31"/>
  <c r="D910" i="31"/>
  <c r="G910" i="31"/>
  <c r="K1005" i="15"/>
  <c r="N1005" i="15"/>
  <c r="O1005" i="15"/>
  <c r="H910" i="15"/>
  <c r="F910" i="15"/>
  <c r="E910" i="15"/>
  <c r="L1005" i="15"/>
  <c r="M1005" i="15"/>
  <c r="C910" i="15"/>
  <c r="G910" i="15"/>
  <c r="D910" i="15"/>
  <c r="Q891" i="29"/>
  <c r="O891" i="29"/>
  <c r="R891" i="29"/>
  <c r="P891" i="29"/>
  <c r="S891" i="29"/>
  <c r="N891" i="29"/>
  <c r="S891" i="30"/>
  <c r="R891" i="30"/>
  <c r="Q891" i="30"/>
  <c r="P891" i="30"/>
  <c r="O891" i="30"/>
  <c r="N891" i="30"/>
  <c r="S891" i="27"/>
  <c r="P891" i="27"/>
  <c r="N891" i="27"/>
  <c r="R891" i="27"/>
  <c r="O891" i="27"/>
  <c r="Q891" i="27"/>
  <c r="S891" i="28"/>
  <c r="R891" i="28"/>
  <c r="Q891" i="28"/>
  <c r="P891" i="28"/>
  <c r="O891" i="28"/>
  <c r="N891" i="28"/>
  <c r="N891" i="25"/>
  <c r="S891" i="25"/>
  <c r="O891" i="25"/>
  <c r="Q891" i="25"/>
  <c r="P891" i="25"/>
  <c r="R891" i="25"/>
  <c r="S891" i="26"/>
  <c r="R891" i="26"/>
  <c r="Q891" i="26"/>
  <c r="P891" i="26"/>
  <c r="O891" i="26"/>
  <c r="N891" i="26"/>
  <c r="R891" i="23"/>
  <c r="Q891" i="23"/>
  <c r="O891" i="23"/>
  <c r="N891" i="23"/>
  <c r="S891" i="23"/>
  <c r="P891" i="23"/>
  <c r="S891" i="24"/>
  <c r="R891" i="24"/>
  <c r="Q891" i="24"/>
  <c r="P891" i="24"/>
  <c r="O891" i="24"/>
  <c r="N891" i="24"/>
  <c r="S891" i="21"/>
  <c r="R891" i="21"/>
  <c r="Q891" i="21"/>
  <c r="P891" i="21"/>
  <c r="O891" i="21"/>
  <c r="N891" i="21"/>
  <c r="S891" i="22"/>
  <c r="R891" i="22"/>
  <c r="Q891" i="22"/>
  <c r="P891" i="22"/>
  <c r="O891" i="22"/>
  <c r="N891" i="22"/>
  <c r="R891" i="18"/>
  <c r="Q891" i="18"/>
  <c r="P891" i="18"/>
  <c r="O891" i="18"/>
  <c r="S891" i="18"/>
  <c r="N891" i="18"/>
  <c r="S891" i="19"/>
  <c r="R891" i="19"/>
  <c r="Q891" i="19"/>
  <c r="P891" i="19"/>
  <c r="O891" i="19"/>
  <c r="N891" i="19"/>
  <c r="M899" i="18"/>
  <c r="J1013" i="15"/>
  <c r="H904" i="9"/>
  <c r="B918" i="15"/>
  <c r="P1005" i="15"/>
  <c r="J896" i="11"/>
  <c r="K896" i="11"/>
  <c r="I896" i="11"/>
  <c r="M896" i="11"/>
  <c r="L896" i="11"/>
  <c r="AA891" i="11"/>
  <c r="Y891" i="11"/>
  <c r="Z891" i="11"/>
  <c r="X891" i="11"/>
  <c r="AB891" i="11"/>
  <c r="L896" i="9"/>
  <c r="K896" i="9"/>
  <c r="M896" i="9"/>
  <c r="J896" i="9"/>
  <c r="I896" i="9"/>
  <c r="N896" i="9"/>
  <c r="I897" i="11" a="1"/>
  <c r="X892" i="11" a="1"/>
  <c r="I897" i="9" a="1"/>
  <c r="N892" i="27" a="1"/>
  <c r="N892" i="24" a="1"/>
  <c r="N892" i="28" a="1"/>
  <c r="N892" i="23" a="1"/>
  <c r="N892" i="21" a="1"/>
  <c r="N892" i="30" a="1"/>
  <c r="N892" i="22" a="1"/>
  <c r="N892" i="29" a="1"/>
  <c r="N892" i="25" a="1"/>
  <c r="N892" i="19" a="1"/>
  <c r="N892" i="26" a="1"/>
  <c r="N892" i="18" a="1"/>
  <c r="L1006" i="31" l="1"/>
  <c r="M1006" i="31"/>
  <c r="F911" i="31"/>
  <c r="C911" i="31"/>
  <c r="N1006" i="31"/>
  <c r="G911" i="31"/>
  <c r="K1006" i="31"/>
  <c r="O1006" i="31"/>
  <c r="E911" i="31"/>
  <c r="D911" i="31"/>
  <c r="W900" i="11"/>
  <c r="J1014" i="31"/>
  <c r="C911" i="15"/>
  <c r="D911" i="15"/>
  <c r="H911" i="15"/>
  <c r="O1006" i="15"/>
  <c r="F911" i="15"/>
  <c r="L1006" i="15"/>
  <c r="N1006" i="15"/>
  <c r="K1006" i="15"/>
  <c r="M1006" i="15"/>
  <c r="G911" i="15"/>
  <c r="E911" i="15"/>
  <c r="S892" i="29"/>
  <c r="Q892" i="29"/>
  <c r="N892" i="29"/>
  <c r="P892" i="29"/>
  <c r="O892" i="29"/>
  <c r="R892" i="29"/>
  <c r="S892" i="30"/>
  <c r="R892" i="30"/>
  <c r="Q892" i="30"/>
  <c r="P892" i="30"/>
  <c r="O892" i="30"/>
  <c r="N892" i="30"/>
  <c r="S892" i="27"/>
  <c r="N892" i="27"/>
  <c r="P892" i="27"/>
  <c r="R892" i="27"/>
  <c r="O892" i="27"/>
  <c r="Q892" i="27"/>
  <c r="S892" i="28"/>
  <c r="R892" i="28"/>
  <c r="Q892" i="28"/>
  <c r="P892" i="28"/>
  <c r="O892" i="28"/>
  <c r="N892" i="28"/>
  <c r="O892" i="25"/>
  <c r="P892" i="25"/>
  <c r="S892" i="25"/>
  <c r="Q892" i="25"/>
  <c r="N892" i="25"/>
  <c r="R892" i="25"/>
  <c r="S892" i="26"/>
  <c r="R892" i="26"/>
  <c r="Q892" i="26"/>
  <c r="P892" i="26"/>
  <c r="O892" i="26"/>
  <c r="N892" i="26"/>
  <c r="R892" i="23"/>
  <c r="S892" i="23"/>
  <c r="P892" i="23"/>
  <c r="N892" i="23"/>
  <c r="Q892" i="23"/>
  <c r="O892" i="23"/>
  <c r="S892" i="24"/>
  <c r="R892" i="24"/>
  <c r="Q892" i="24"/>
  <c r="P892" i="24"/>
  <c r="O892" i="24"/>
  <c r="N892" i="24"/>
  <c r="S892" i="22"/>
  <c r="R892" i="22"/>
  <c r="Q892" i="22"/>
  <c r="P892" i="22"/>
  <c r="O892" i="22"/>
  <c r="N892" i="22"/>
  <c r="R892" i="21"/>
  <c r="P892" i="21"/>
  <c r="O892" i="21"/>
  <c r="N892" i="21"/>
  <c r="S892" i="21"/>
  <c r="Q892" i="21"/>
  <c r="O892" i="19"/>
  <c r="N892" i="19"/>
  <c r="S892" i="19"/>
  <c r="R892" i="19"/>
  <c r="Q892" i="19"/>
  <c r="P892" i="19"/>
  <c r="O892" i="18"/>
  <c r="N892" i="18"/>
  <c r="Q892" i="18"/>
  <c r="S892" i="18"/>
  <c r="P892" i="18"/>
  <c r="R892" i="18"/>
  <c r="H905" i="9"/>
  <c r="B919" i="15"/>
  <c r="M900" i="18"/>
  <c r="J1014" i="15"/>
  <c r="P1006" i="15"/>
  <c r="J897" i="11"/>
  <c r="K897" i="11"/>
  <c r="I897" i="11"/>
  <c r="M897" i="11"/>
  <c r="L897" i="11"/>
  <c r="Y892" i="11"/>
  <c r="Z892" i="11"/>
  <c r="X892" i="11"/>
  <c r="AA892" i="11"/>
  <c r="AB892" i="11"/>
  <c r="N897" i="9"/>
  <c r="K897" i="9"/>
  <c r="I897" i="9"/>
  <c r="L897" i="9"/>
  <c r="J897" i="9"/>
  <c r="M897" i="9"/>
  <c r="I898" i="11" a="1"/>
  <c r="X893" i="11" a="1"/>
  <c r="N893" i="27" a="1"/>
  <c r="N893" i="28" a="1"/>
  <c r="I898" i="9" a="1"/>
  <c r="N893" i="23" a="1"/>
  <c r="N893" i="18" a="1"/>
  <c r="N893" i="22" a="1"/>
  <c r="N893" i="24" a="1"/>
  <c r="N893" i="30" a="1"/>
  <c r="N893" i="21" a="1"/>
  <c r="N893" i="25" a="1"/>
  <c r="N893" i="26" a="1"/>
  <c r="N893" i="29" a="1"/>
  <c r="N893" i="19" a="1"/>
  <c r="O1007" i="31" l="1"/>
  <c r="L1007" i="31"/>
  <c r="E912" i="31"/>
  <c r="N1007" i="31"/>
  <c r="D912" i="31"/>
  <c r="K1007" i="31"/>
  <c r="C912" i="31"/>
  <c r="M1007" i="31"/>
  <c r="F912" i="31"/>
  <c r="G912" i="31"/>
  <c r="W901" i="11"/>
  <c r="J1015" i="31"/>
  <c r="M1007" i="15"/>
  <c r="H912" i="15"/>
  <c r="D912" i="15"/>
  <c r="C912" i="15"/>
  <c r="O1007" i="15"/>
  <c r="K1007" i="15"/>
  <c r="N1007" i="15"/>
  <c r="L1007" i="15"/>
  <c r="G912" i="15"/>
  <c r="F912" i="15"/>
  <c r="E912" i="15"/>
  <c r="S893" i="29"/>
  <c r="P893" i="29"/>
  <c r="R893" i="29"/>
  <c r="N893" i="29"/>
  <c r="Q893" i="29"/>
  <c r="O893" i="29"/>
  <c r="S893" i="30"/>
  <c r="R893" i="30"/>
  <c r="Q893" i="30"/>
  <c r="P893" i="30"/>
  <c r="O893" i="30"/>
  <c r="N893" i="30"/>
  <c r="N893" i="27"/>
  <c r="S893" i="27"/>
  <c r="O893" i="27"/>
  <c r="P893" i="27"/>
  <c r="Q893" i="27"/>
  <c r="R893" i="27"/>
  <c r="S893" i="28"/>
  <c r="R893" i="28"/>
  <c r="Q893" i="28"/>
  <c r="P893" i="28"/>
  <c r="O893" i="28"/>
  <c r="N893" i="28"/>
  <c r="O893" i="25"/>
  <c r="P893" i="25"/>
  <c r="N893" i="25"/>
  <c r="R893" i="25"/>
  <c r="S893" i="25"/>
  <c r="Q893" i="25"/>
  <c r="S893" i="26"/>
  <c r="R893" i="26"/>
  <c r="Q893" i="26"/>
  <c r="P893" i="26"/>
  <c r="O893" i="26"/>
  <c r="N893" i="26"/>
  <c r="N893" i="23"/>
  <c r="S893" i="23"/>
  <c r="Q893" i="23"/>
  <c r="O893" i="23"/>
  <c r="R893" i="23"/>
  <c r="P893" i="23"/>
  <c r="S893" i="24"/>
  <c r="R893" i="24"/>
  <c r="Q893" i="24"/>
  <c r="P893" i="24"/>
  <c r="O893" i="24"/>
  <c r="N893" i="24"/>
  <c r="S893" i="21"/>
  <c r="Q893" i="21"/>
  <c r="P893" i="21"/>
  <c r="N893" i="21"/>
  <c r="R893" i="21"/>
  <c r="O893" i="21"/>
  <c r="S893" i="22"/>
  <c r="R893" i="22"/>
  <c r="Q893" i="22"/>
  <c r="P893" i="22"/>
  <c r="O893" i="22"/>
  <c r="N893" i="22"/>
  <c r="S893" i="18"/>
  <c r="O893" i="18"/>
  <c r="N893" i="18"/>
  <c r="P893" i="18"/>
  <c r="R893" i="18"/>
  <c r="Q893" i="18"/>
  <c r="S893" i="19"/>
  <c r="R893" i="19"/>
  <c r="Q893" i="19"/>
  <c r="O893" i="19"/>
  <c r="P893" i="19"/>
  <c r="N893" i="19"/>
  <c r="M901" i="18"/>
  <c r="J1015" i="15"/>
  <c r="P1007" i="15"/>
  <c r="H906" i="9"/>
  <c r="B920" i="15"/>
  <c r="J898" i="11"/>
  <c r="K898" i="11"/>
  <c r="L898" i="11"/>
  <c r="M898" i="11"/>
  <c r="I898" i="11"/>
  <c r="X893" i="11"/>
  <c r="AB893" i="11"/>
  <c r="AA893" i="11"/>
  <c r="Z893" i="11"/>
  <c r="Y893" i="11"/>
  <c r="K898" i="9"/>
  <c r="N898" i="9"/>
  <c r="J898" i="9"/>
  <c r="L898" i="9"/>
  <c r="I898" i="9"/>
  <c r="M898" i="9"/>
  <c r="I899" i="11" a="1"/>
  <c r="X894" i="11" a="1"/>
  <c r="N894" i="26" a="1"/>
  <c r="N894" i="18" a="1"/>
  <c r="N894" i="30" a="1"/>
  <c r="N894" i="24" a="1"/>
  <c r="I899" i="9" a="1"/>
  <c r="N894" i="21" a="1"/>
  <c r="N894" i="27" a="1"/>
  <c r="N894" i="29" a="1"/>
  <c r="N894" i="23" a="1"/>
  <c r="N894" i="19" a="1"/>
  <c r="N894" i="25" a="1"/>
  <c r="N894" i="22" a="1"/>
  <c r="N894" i="28" a="1"/>
  <c r="L1008" i="31" l="1"/>
  <c r="N1008" i="31"/>
  <c r="W902" i="11"/>
  <c r="J1016" i="31"/>
  <c r="K1008" i="31"/>
  <c r="C913" i="31"/>
  <c r="F913" i="31"/>
  <c r="E913" i="31"/>
  <c r="M1008" i="31"/>
  <c r="D913" i="31"/>
  <c r="G913" i="31"/>
  <c r="O1008" i="31"/>
  <c r="O1008" i="15"/>
  <c r="C913" i="15"/>
  <c r="H913" i="15"/>
  <c r="N1008" i="15"/>
  <c r="M1008" i="15"/>
  <c r="L1008" i="15"/>
  <c r="D913" i="15"/>
  <c r="K1008" i="15"/>
  <c r="E913" i="15"/>
  <c r="F913" i="15"/>
  <c r="G913" i="15"/>
  <c r="P894" i="29"/>
  <c r="N894" i="29"/>
  <c r="R894" i="29"/>
  <c r="Q894" i="29"/>
  <c r="O894" i="29"/>
  <c r="S894" i="29"/>
  <c r="S894" i="30"/>
  <c r="R894" i="30"/>
  <c r="Q894" i="30"/>
  <c r="P894" i="30"/>
  <c r="N894" i="30"/>
  <c r="O894" i="30"/>
  <c r="Q894" i="27"/>
  <c r="O894" i="27"/>
  <c r="S894" i="27"/>
  <c r="P894" i="27"/>
  <c r="R894" i="27"/>
  <c r="N894" i="27"/>
  <c r="S894" i="28"/>
  <c r="R894" i="28"/>
  <c r="Q894" i="28"/>
  <c r="P894" i="28"/>
  <c r="O894" i="28"/>
  <c r="N894" i="28"/>
  <c r="P894" i="25"/>
  <c r="O894" i="25"/>
  <c r="Q894" i="25"/>
  <c r="S894" i="25"/>
  <c r="R894" i="25"/>
  <c r="N894" i="25"/>
  <c r="S894" i="26"/>
  <c r="Q894" i="26"/>
  <c r="N894" i="26"/>
  <c r="P894" i="26"/>
  <c r="O894" i="26"/>
  <c r="R894" i="26"/>
  <c r="S894" i="23"/>
  <c r="R894" i="23"/>
  <c r="Q894" i="23"/>
  <c r="P894" i="23"/>
  <c r="N894" i="23"/>
  <c r="O894" i="23"/>
  <c r="S894" i="24"/>
  <c r="P894" i="24"/>
  <c r="O894" i="24"/>
  <c r="N894" i="24"/>
  <c r="R894" i="24"/>
  <c r="Q894" i="24"/>
  <c r="S894" i="22"/>
  <c r="R894" i="22"/>
  <c r="Q894" i="22"/>
  <c r="P894" i="22"/>
  <c r="O894" i="22"/>
  <c r="N894" i="22"/>
  <c r="R894" i="21"/>
  <c r="O894" i="21"/>
  <c r="N894" i="21"/>
  <c r="S894" i="21"/>
  <c r="P894" i="21"/>
  <c r="Q894" i="21"/>
  <c r="S894" i="19"/>
  <c r="R894" i="19"/>
  <c r="Q894" i="19"/>
  <c r="P894" i="19"/>
  <c r="O894" i="19"/>
  <c r="N894" i="19"/>
  <c r="Q894" i="18"/>
  <c r="P894" i="18"/>
  <c r="O894" i="18"/>
  <c r="N894" i="18"/>
  <c r="S894" i="18"/>
  <c r="R894" i="18"/>
  <c r="M902" i="18"/>
  <c r="J1016" i="15"/>
  <c r="H907" i="9"/>
  <c r="B921" i="15"/>
  <c r="P1008" i="15"/>
  <c r="I899" i="11"/>
  <c r="L899" i="11"/>
  <c r="M899" i="11"/>
  <c r="K899" i="11"/>
  <c r="J899" i="11"/>
  <c r="X894" i="11"/>
  <c r="Z894" i="11"/>
  <c r="Y894" i="11"/>
  <c r="AA894" i="11"/>
  <c r="AB894" i="11"/>
  <c r="M899" i="9"/>
  <c r="L899" i="9"/>
  <c r="I899" i="9"/>
  <c r="N899" i="9"/>
  <c r="K899" i="9"/>
  <c r="J899" i="9"/>
  <c r="I900" i="11" a="1"/>
  <c r="X895" i="11" a="1"/>
  <c r="N895" i="23" a="1"/>
  <c r="I900" i="9" a="1"/>
  <c r="N895" i="21" a="1"/>
  <c r="N895" i="30" a="1"/>
  <c r="N895" i="18" a="1"/>
  <c r="N895" i="19" a="1"/>
  <c r="N895" i="24" a="1"/>
  <c r="N895" i="25" a="1"/>
  <c r="N895" i="28" a="1"/>
  <c r="N895" i="29" a="1"/>
  <c r="N895" i="27" a="1"/>
  <c r="N895" i="26" a="1"/>
  <c r="N895" i="22" a="1"/>
  <c r="O1009" i="31" l="1"/>
  <c r="N1009" i="31"/>
  <c r="D914" i="31"/>
  <c r="F914" i="31"/>
  <c r="L1009" i="31"/>
  <c r="M1009" i="31"/>
  <c r="K1009" i="31"/>
  <c r="C914" i="31"/>
  <c r="E914" i="31"/>
  <c r="G914" i="31"/>
  <c r="W903" i="11"/>
  <c r="J1017" i="31"/>
  <c r="L1009" i="15"/>
  <c r="M1009" i="15"/>
  <c r="E914" i="15"/>
  <c r="D914" i="15"/>
  <c r="O1009" i="15"/>
  <c r="K1009" i="15"/>
  <c r="G914" i="15"/>
  <c r="N1009" i="15"/>
  <c r="F914" i="15"/>
  <c r="H914" i="15"/>
  <c r="C914" i="15"/>
  <c r="R895" i="29"/>
  <c r="P895" i="29"/>
  <c r="N895" i="29"/>
  <c r="S895" i="29"/>
  <c r="Q895" i="29"/>
  <c r="O895" i="29"/>
  <c r="S895" i="30"/>
  <c r="R895" i="30"/>
  <c r="Q895" i="30"/>
  <c r="P895" i="30"/>
  <c r="O895" i="30"/>
  <c r="N895" i="30"/>
  <c r="S895" i="27"/>
  <c r="P895" i="27"/>
  <c r="O895" i="27"/>
  <c r="R895" i="27"/>
  <c r="N895" i="27"/>
  <c r="Q895" i="27"/>
  <c r="S895" i="28"/>
  <c r="R895" i="28"/>
  <c r="Q895" i="28"/>
  <c r="P895" i="28"/>
  <c r="O895" i="28"/>
  <c r="N895" i="28"/>
  <c r="N895" i="25"/>
  <c r="S895" i="25"/>
  <c r="R895" i="25"/>
  <c r="O895" i="25"/>
  <c r="Q895" i="25"/>
  <c r="P895" i="25"/>
  <c r="S895" i="26"/>
  <c r="R895" i="26"/>
  <c r="Q895" i="26"/>
  <c r="P895" i="26"/>
  <c r="O895" i="26"/>
  <c r="N895" i="26"/>
  <c r="Q895" i="23"/>
  <c r="O895" i="23"/>
  <c r="R895" i="23"/>
  <c r="P895" i="23"/>
  <c r="S895" i="23"/>
  <c r="N895" i="23"/>
  <c r="S895" i="24"/>
  <c r="R895" i="24"/>
  <c r="Q895" i="24"/>
  <c r="P895" i="24"/>
  <c r="O895" i="24"/>
  <c r="N895" i="24"/>
  <c r="S895" i="21"/>
  <c r="P895" i="21"/>
  <c r="N895" i="21"/>
  <c r="R895" i="21"/>
  <c r="Q895" i="21"/>
  <c r="O895" i="21"/>
  <c r="S895" i="22"/>
  <c r="R895" i="22"/>
  <c r="Q895" i="22"/>
  <c r="P895" i="22"/>
  <c r="O895" i="22"/>
  <c r="N895" i="22"/>
  <c r="Q895" i="18"/>
  <c r="O895" i="18"/>
  <c r="S895" i="18"/>
  <c r="P895" i="18"/>
  <c r="R895" i="18"/>
  <c r="N895" i="18"/>
  <c r="S895" i="19"/>
  <c r="R895" i="19"/>
  <c r="Q895" i="19"/>
  <c r="P895" i="19"/>
  <c r="O895" i="19"/>
  <c r="N895" i="19"/>
  <c r="H908" i="9"/>
  <c r="B922" i="15"/>
  <c r="P1009" i="15"/>
  <c r="M903" i="18"/>
  <c r="J1017" i="15"/>
  <c r="L900" i="11"/>
  <c r="K900" i="11"/>
  <c r="J900" i="11"/>
  <c r="M900" i="11"/>
  <c r="I900" i="11"/>
  <c r="AA895" i="11"/>
  <c r="X895" i="11"/>
  <c r="Y895" i="11"/>
  <c r="Z895" i="11"/>
  <c r="AB895" i="11"/>
  <c r="I900" i="9"/>
  <c r="L900" i="9"/>
  <c r="J900" i="9"/>
  <c r="N900" i="9"/>
  <c r="K900" i="9"/>
  <c r="M900" i="9"/>
  <c r="I901" i="11" a="1"/>
  <c r="X896" i="11" a="1"/>
  <c r="N896" i="19" a="1"/>
  <c r="N896" i="26" a="1"/>
  <c r="N896" i="25" a="1"/>
  <c r="N896" i="22" a="1"/>
  <c r="N896" i="28" a="1"/>
  <c r="N896" i="24" a="1"/>
  <c r="N896" i="21" a="1"/>
  <c r="N896" i="27" a="1"/>
  <c r="N896" i="30" a="1"/>
  <c r="I901" i="9" a="1"/>
  <c r="N896" i="29" a="1"/>
  <c r="N896" i="23" a="1"/>
  <c r="N896" i="18" a="1"/>
  <c r="M1010" i="31" l="1"/>
  <c r="L1010" i="31"/>
  <c r="F915" i="31"/>
  <c r="C915" i="31"/>
  <c r="G915" i="31"/>
  <c r="W904" i="11"/>
  <c r="J1018" i="31"/>
  <c r="D915" i="31"/>
  <c r="E915" i="31"/>
  <c r="O1010" i="31"/>
  <c r="K1010" i="31"/>
  <c r="N1010" i="31"/>
  <c r="K1010" i="15"/>
  <c r="G915" i="15"/>
  <c r="O1010" i="15"/>
  <c r="M1010" i="15"/>
  <c r="N1010" i="15"/>
  <c r="H915" i="15"/>
  <c r="D915" i="15"/>
  <c r="E915" i="15"/>
  <c r="C915" i="15"/>
  <c r="F915" i="15"/>
  <c r="L1010" i="15"/>
  <c r="R896" i="29"/>
  <c r="P896" i="29"/>
  <c r="O896" i="29"/>
  <c r="N896" i="29"/>
  <c r="S896" i="29"/>
  <c r="Q896" i="29"/>
  <c r="S896" i="30"/>
  <c r="R896" i="30"/>
  <c r="Q896" i="30"/>
  <c r="P896" i="30"/>
  <c r="O896" i="30"/>
  <c r="N896" i="30"/>
  <c r="Q896" i="27"/>
  <c r="R896" i="27"/>
  <c r="N896" i="27"/>
  <c r="P896" i="27"/>
  <c r="S896" i="27"/>
  <c r="O896" i="27"/>
  <c r="P896" i="28"/>
  <c r="O896" i="28"/>
  <c r="N896" i="28"/>
  <c r="S896" i="28"/>
  <c r="Q896" i="28"/>
  <c r="R896" i="28"/>
  <c r="R896" i="25"/>
  <c r="P896" i="25"/>
  <c r="S896" i="25"/>
  <c r="O896" i="25"/>
  <c r="N896" i="25"/>
  <c r="Q896" i="25"/>
  <c r="S896" i="26"/>
  <c r="R896" i="26"/>
  <c r="Q896" i="26"/>
  <c r="P896" i="26"/>
  <c r="O896" i="26"/>
  <c r="N896" i="26"/>
  <c r="Q896" i="23"/>
  <c r="R896" i="23"/>
  <c r="S896" i="23"/>
  <c r="P896" i="23"/>
  <c r="O896" i="23"/>
  <c r="N896" i="23"/>
  <c r="S896" i="24"/>
  <c r="R896" i="24"/>
  <c r="Q896" i="24"/>
  <c r="P896" i="24"/>
  <c r="O896" i="24"/>
  <c r="N896" i="24"/>
  <c r="S896" i="22"/>
  <c r="R896" i="22"/>
  <c r="Q896" i="22"/>
  <c r="P896" i="22"/>
  <c r="O896" i="22"/>
  <c r="N896" i="22"/>
  <c r="Q896" i="21"/>
  <c r="O896" i="21"/>
  <c r="N896" i="21"/>
  <c r="R896" i="21"/>
  <c r="P896" i="21"/>
  <c r="S896" i="21"/>
  <c r="S896" i="19"/>
  <c r="R896" i="19"/>
  <c r="Q896" i="19"/>
  <c r="P896" i="19"/>
  <c r="O896" i="19"/>
  <c r="N896" i="19"/>
  <c r="R896" i="18"/>
  <c r="P896" i="18"/>
  <c r="O896" i="18"/>
  <c r="S896" i="18"/>
  <c r="Q896" i="18"/>
  <c r="N896" i="18"/>
  <c r="H909" i="9"/>
  <c r="B923" i="15"/>
  <c r="M904" i="18"/>
  <c r="J1018" i="15"/>
  <c r="P1010" i="15"/>
  <c r="K901" i="11"/>
  <c r="M901" i="11"/>
  <c r="L901" i="11"/>
  <c r="I901" i="11"/>
  <c r="J901" i="11"/>
  <c r="Z896" i="11"/>
  <c r="AB896" i="11"/>
  <c r="X896" i="11"/>
  <c r="AA896" i="11"/>
  <c r="Y896" i="11"/>
  <c r="M901" i="9"/>
  <c r="N901" i="9"/>
  <c r="K901" i="9"/>
  <c r="L901" i="9"/>
  <c r="I901" i="9"/>
  <c r="J901" i="9"/>
  <c r="I902" i="11" a="1"/>
  <c r="X897" i="11" a="1"/>
  <c r="N897" i="26" a="1"/>
  <c r="N897" i="27" a="1"/>
  <c r="N897" i="25" a="1"/>
  <c r="N897" i="19" a="1"/>
  <c r="I902" i="9" a="1"/>
  <c r="N897" i="28" a="1"/>
  <c r="N897" i="22" a="1"/>
  <c r="N897" i="30" a="1"/>
  <c r="N897" i="29" a="1"/>
  <c r="N897" i="23" a="1"/>
  <c r="N897" i="21" a="1"/>
  <c r="N897" i="18" a="1"/>
  <c r="N897" i="24" a="1"/>
  <c r="L1011" i="31" l="1"/>
  <c r="M1011" i="31"/>
  <c r="K1011" i="31"/>
  <c r="D916" i="31"/>
  <c r="W905" i="11"/>
  <c r="J1019" i="31"/>
  <c r="N1011" i="31"/>
  <c r="O1011" i="31"/>
  <c r="F916" i="31"/>
  <c r="C916" i="31"/>
  <c r="G916" i="31"/>
  <c r="E916" i="31"/>
  <c r="K1011" i="15"/>
  <c r="L1011" i="15"/>
  <c r="H916" i="15"/>
  <c r="G916" i="15"/>
  <c r="O1011" i="15"/>
  <c r="N1011" i="15"/>
  <c r="D916" i="15"/>
  <c r="C916" i="15"/>
  <c r="E916" i="15"/>
  <c r="M1011" i="15"/>
  <c r="F916" i="15"/>
  <c r="Q897" i="29"/>
  <c r="N897" i="29"/>
  <c r="S897" i="29"/>
  <c r="O897" i="29"/>
  <c r="R897" i="29"/>
  <c r="P897" i="29"/>
  <c r="S897" i="30"/>
  <c r="R897" i="30"/>
  <c r="Q897" i="30"/>
  <c r="P897" i="30"/>
  <c r="O897" i="30"/>
  <c r="N897" i="30"/>
  <c r="R897" i="27"/>
  <c r="Q897" i="27"/>
  <c r="O897" i="27"/>
  <c r="P897" i="27"/>
  <c r="S897" i="27"/>
  <c r="N897" i="27"/>
  <c r="S897" i="28"/>
  <c r="R897" i="28"/>
  <c r="Q897" i="28"/>
  <c r="P897" i="28"/>
  <c r="O897" i="28"/>
  <c r="N897" i="28"/>
  <c r="P897" i="25"/>
  <c r="O897" i="25"/>
  <c r="S897" i="25"/>
  <c r="N897" i="25"/>
  <c r="Q897" i="25"/>
  <c r="R897" i="25"/>
  <c r="S897" i="26"/>
  <c r="R897" i="26"/>
  <c r="Q897" i="26"/>
  <c r="P897" i="26"/>
  <c r="O897" i="26"/>
  <c r="N897" i="26"/>
  <c r="R897" i="23"/>
  <c r="Q897" i="23"/>
  <c r="O897" i="23"/>
  <c r="S897" i="23"/>
  <c r="P897" i="23"/>
  <c r="N897" i="23"/>
  <c r="S897" i="24"/>
  <c r="R897" i="24"/>
  <c r="Q897" i="24"/>
  <c r="P897" i="24"/>
  <c r="O897" i="24"/>
  <c r="N897" i="24"/>
  <c r="S897" i="21"/>
  <c r="R897" i="21"/>
  <c r="Q897" i="21"/>
  <c r="O897" i="21"/>
  <c r="P897" i="21"/>
  <c r="N897" i="21"/>
  <c r="S897" i="22"/>
  <c r="R897" i="22"/>
  <c r="Q897" i="22"/>
  <c r="P897" i="22"/>
  <c r="O897" i="22"/>
  <c r="N897" i="22"/>
  <c r="N897" i="18"/>
  <c r="Q897" i="18"/>
  <c r="S897" i="18"/>
  <c r="P897" i="18"/>
  <c r="O897" i="18"/>
  <c r="R897" i="18"/>
  <c r="S897" i="19"/>
  <c r="R897" i="19"/>
  <c r="Q897" i="19"/>
  <c r="O897" i="19"/>
  <c r="P897" i="19"/>
  <c r="N897" i="19"/>
  <c r="H910" i="9"/>
  <c r="B924" i="15"/>
  <c r="P1011" i="15"/>
  <c r="M905" i="18"/>
  <c r="J1019" i="15"/>
  <c r="J902" i="11"/>
  <c r="M902" i="11"/>
  <c r="K902" i="11"/>
  <c r="I902" i="11"/>
  <c r="L902" i="11"/>
  <c r="Y897" i="11"/>
  <c r="Z897" i="11"/>
  <c r="AB897" i="11"/>
  <c r="AA897" i="11"/>
  <c r="X897" i="11"/>
  <c r="N902" i="9"/>
  <c r="J902" i="9"/>
  <c r="M902" i="9"/>
  <c r="L902" i="9"/>
  <c r="I902" i="9"/>
  <c r="K902" i="9"/>
  <c r="I903" i="11" a="1"/>
  <c r="X898" i="11" a="1"/>
  <c r="N898" i="25" a="1"/>
  <c r="N898" i="18" a="1"/>
  <c r="N898" i="30" a="1"/>
  <c r="N898" i="19" a="1"/>
  <c r="N898" i="26" a="1"/>
  <c r="N898" i="21" a="1"/>
  <c r="I903" i="9" a="1"/>
  <c r="N898" i="24" a="1"/>
  <c r="N898" i="29" a="1"/>
  <c r="N898" i="27" a="1"/>
  <c r="N898" i="28" a="1"/>
  <c r="N898" i="23" a="1"/>
  <c r="N898" i="22" a="1"/>
  <c r="K1012" i="31" l="1"/>
  <c r="O1012" i="31"/>
  <c r="N1012" i="31"/>
  <c r="E917" i="31"/>
  <c r="G917" i="31"/>
  <c r="M1012" i="31"/>
  <c r="L1012" i="31"/>
  <c r="D917" i="31"/>
  <c r="W906" i="11"/>
  <c r="J1020" i="31"/>
  <c r="F917" i="31"/>
  <c r="C917" i="31"/>
  <c r="M1012" i="15"/>
  <c r="O1012" i="15"/>
  <c r="L1012" i="15"/>
  <c r="D917" i="15"/>
  <c r="H917" i="15"/>
  <c r="K1012" i="15"/>
  <c r="C917" i="15"/>
  <c r="G917" i="15"/>
  <c r="N1012" i="15"/>
  <c r="E917" i="15"/>
  <c r="F917" i="15"/>
  <c r="P898" i="29"/>
  <c r="S898" i="29"/>
  <c r="Q898" i="29"/>
  <c r="R898" i="29"/>
  <c r="O898" i="29"/>
  <c r="N898" i="29"/>
  <c r="S898" i="30"/>
  <c r="R898" i="30"/>
  <c r="Q898" i="30"/>
  <c r="P898" i="30"/>
  <c r="N898" i="30"/>
  <c r="O898" i="30"/>
  <c r="Q898" i="27"/>
  <c r="R898" i="27"/>
  <c r="S898" i="27"/>
  <c r="O898" i="27"/>
  <c r="N898" i="27"/>
  <c r="P898" i="27"/>
  <c r="S898" i="28"/>
  <c r="R898" i="28"/>
  <c r="Q898" i="28"/>
  <c r="P898" i="28"/>
  <c r="O898" i="28"/>
  <c r="N898" i="28"/>
  <c r="O898" i="25"/>
  <c r="R898" i="25"/>
  <c r="S898" i="25"/>
  <c r="Q898" i="25"/>
  <c r="N898" i="25"/>
  <c r="P898" i="25"/>
  <c r="S898" i="26"/>
  <c r="Q898" i="26"/>
  <c r="P898" i="26"/>
  <c r="O898" i="26"/>
  <c r="N898" i="26"/>
  <c r="R898" i="26"/>
  <c r="R898" i="23"/>
  <c r="Q898" i="23"/>
  <c r="N898" i="23"/>
  <c r="S898" i="23"/>
  <c r="O898" i="23"/>
  <c r="P898" i="23"/>
  <c r="S898" i="24"/>
  <c r="P898" i="24"/>
  <c r="O898" i="24"/>
  <c r="N898" i="24"/>
  <c r="R898" i="24"/>
  <c r="Q898" i="24"/>
  <c r="S898" i="22"/>
  <c r="R898" i="22"/>
  <c r="Q898" i="22"/>
  <c r="P898" i="22"/>
  <c r="O898" i="22"/>
  <c r="N898" i="22"/>
  <c r="R898" i="21"/>
  <c r="P898" i="21"/>
  <c r="S898" i="21"/>
  <c r="Q898" i="21"/>
  <c r="N898" i="21"/>
  <c r="O898" i="21"/>
  <c r="S898" i="19"/>
  <c r="R898" i="19"/>
  <c r="Q898" i="19"/>
  <c r="P898" i="19"/>
  <c r="O898" i="19"/>
  <c r="N898" i="19"/>
  <c r="S898" i="18"/>
  <c r="Q898" i="18"/>
  <c r="P898" i="18"/>
  <c r="O898" i="18"/>
  <c r="N898" i="18"/>
  <c r="R898" i="18"/>
  <c r="M906" i="18"/>
  <c r="J1020" i="15"/>
  <c r="H911" i="9"/>
  <c r="B925" i="15"/>
  <c r="P1012" i="15"/>
  <c r="J903" i="11"/>
  <c r="M903" i="11"/>
  <c r="I903" i="11"/>
  <c r="L903" i="11"/>
  <c r="K903" i="11"/>
  <c r="X898" i="11"/>
  <c r="AA898" i="11"/>
  <c r="Z898" i="11"/>
  <c r="AB898" i="11"/>
  <c r="Y898" i="11"/>
  <c r="L903" i="9"/>
  <c r="J903" i="9"/>
  <c r="M903" i="9"/>
  <c r="I903" i="9"/>
  <c r="N903" i="9"/>
  <c r="K903" i="9"/>
  <c r="I904" i="11" a="1"/>
  <c r="X899" i="11" a="1"/>
  <c r="N899" i="23" a="1"/>
  <c r="N899" i="19" a="1"/>
  <c r="N899" i="21" a="1"/>
  <c r="N899" i="25" a="1"/>
  <c r="N899" i="28" a="1"/>
  <c r="N899" i="22" a="1"/>
  <c r="N899" i="29" a="1"/>
  <c r="N899" i="18" a="1"/>
  <c r="N899" i="24" a="1"/>
  <c r="I904" i="9" a="1"/>
  <c r="N899" i="30" a="1"/>
  <c r="N899" i="26" a="1"/>
  <c r="N899" i="27" a="1"/>
  <c r="K1013" i="31" l="1"/>
  <c r="O1013" i="31"/>
  <c r="N1013" i="31"/>
  <c r="E918" i="31"/>
  <c r="F918" i="31"/>
  <c r="G918" i="31"/>
  <c r="W907" i="11"/>
  <c r="J1021" i="31"/>
  <c r="C918" i="31"/>
  <c r="D918" i="31"/>
  <c r="M1013" i="31"/>
  <c r="L1013" i="31"/>
  <c r="K1013" i="15"/>
  <c r="O1013" i="15"/>
  <c r="N1013" i="15"/>
  <c r="E918" i="15"/>
  <c r="G918" i="15"/>
  <c r="F918" i="15"/>
  <c r="L1013" i="15"/>
  <c r="D918" i="15"/>
  <c r="M1013" i="15"/>
  <c r="C918" i="15"/>
  <c r="H918" i="15"/>
  <c r="R899" i="29"/>
  <c r="O899" i="29"/>
  <c r="P899" i="29"/>
  <c r="N899" i="29"/>
  <c r="S899" i="29"/>
  <c r="Q899" i="29"/>
  <c r="S899" i="30"/>
  <c r="R899" i="30"/>
  <c r="Q899" i="30"/>
  <c r="P899" i="30"/>
  <c r="O899" i="30"/>
  <c r="N899" i="30"/>
  <c r="N899" i="27"/>
  <c r="R899" i="27"/>
  <c r="O899" i="27"/>
  <c r="S899" i="27"/>
  <c r="Q899" i="27"/>
  <c r="P899" i="27"/>
  <c r="S899" i="28"/>
  <c r="R899" i="28"/>
  <c r="Q899" i="28"/>
  <c r="P899" i="28"/>
  <c r="O899" i="28"/>
  <c r="N899" i="28"/>
  <c r="Q899" i="25"/>
  <c r="O899" i="25"/>
  <c r="P899" i="25"/>
  <c r="R899" i="25"/>
  <c r="S899" i="25"/>
  <c r="N899" i="25"/>
  <c r="S899" i="26"/>
  <c r="R899" i="26"/>
  <c r="Q899" i="26"/>
  <c r="P899" i="26"/>
  <c r="O899" i="26"/>
  <c r="N899" i="26"/>
  <c r="N899" i="23"/>
  <c r="S899" i="23"/>
  <c r="Q899" i="23"/>
  <c r="O899" i="23"/>
  <c r="P899" i="23"/>
  <c r="R899" i="23"/>
  <c r="S899" i="24"/>
  <c r="R899" i="24"/>
  <c r="Q899" i="24"/>
  <c r="P899" i="24"/>
  <c r="O899" i="24"/>
  <c r="N899" i="24"/>
  <c r="S899" i="21"/>
  <c r="R899" i="21"/>
  <c r="O899" i="21"/>
  <c r="N899" i="21"/>
  <c r="Q899" i="21"/>
  <c r="P899" i="21"/>
  <c r="S899" i="22"/>
  <c r="R899" i="22"/>
  <c r="Q899" i="22"/>
  <c r="P899" i="22"/>
  <c r="O899" i="22"/>
  <c r="N899" i="22"/>
  <c r="P899" i="18"/>
  <c r="O899" i="18"/>
  <c r="R899" i="18"/>
  <c r="Q899" i="18"/>
  <c r="N899" i="18"/>
  <c r="S899" i="18"/>
  <c r="S899" i="19"/>
  <c r="R899" i="19"/>
  <c r="Q899" i="19"/>
  <c r="P899" i="19"/>
  <c r="O899" i="19"/>
  <c r="N899" i="19"/>
  <c r="H912" i="9"/>
  <c r="B926" i="15"/>
  <c r="M907" i="18"/>
  <c r="J1021" i="15"/>
  <c r="P1013" i="15"/>
  <c r="M904" i="11"/>
  <c r="I904" i="11"/>
  <c r="J904" i="11"/>
  <c r="L904" i="11"/>
  <c r="K904" i="11"/>
  <c r="X899" i="11"/>
  <c r="Z899" i="11"/>
  <c r="AB899" i="11"/>
  <c r="AA899" i="11"/>
  <c r="Y899" i="11"/>
  <c r="I904" i="9"/>
  <c r="K904" i="9"/>
  <c r="L904" i="9"/>
  <c r="M904" i="9"/>
  <c r="J904" i="9"/>
  <c r="N904" i="9"/>
  <c r="I905" i="11" a="1"/>
  <c r="X900" i="11" a="1"/>
  <c r="N900" i="22" a="1"/>
  <c r="N900" i="29" a="1"/>
  <c r="I905" i="9" a="1"/>
  <c r="N900" i="23" a="1"/>
  <c r="N900" i="27" a="1"/>
  <c r="N900" i="26" a="1"/>
  <c r="N900" i="24" a="1"/>
  <c r="N900" i="19" a="1"/>
  <c r="N900" i="18" a="1"/>
  <c r="N900" i="28" a="1"/>
  <c r="N900" i="30" a="1"/>
  <c r="N900" i="21" a="1"/>
  <c r="N900" i="25" a="1"/>
  <c r="N1014" i="31" l="1"/>
  <c r="O1014" i="31"/>
  <c r="E919" i="31"/>
  <c r="K1014" i="31"/>
  <c r="L1014" i="31"/>
  <c r="C919" i="31"/>
  <c r="G919" i="31"/>
  <c r="W908" i="11"/>
  <c r="J1022" i="31"/>
  <c r="M1014" i="31"/>
  <c r="D919" i="31"/>
  <c r="F919" i="31"/>
  <c r="K1014" i="15"/>
  <c r="L1014" i="15"/>
  <c r="D919" i="15"/>
  <c r="C919" i="15"/>
  <c r="H919" i="15"/>
  <c r="F919" i="15"/>
  <c r="M1014" i="15"/>
  <c r="N1014" i="15"/>
  <c r="O1014" i="15"/>
  <c r="G919" i="15"/>
  <c r="E919" i="15"/>
  <c r="O900" i="29"/>
  <c r="R900" i="29"/>
  <c r="Q900" i="29"/>
  <c r="S900" i="29"/>
  <c r="N900" i="29"/>
  <c r="P900" i="29"/>
  <c r="S900" i="30"/>
  <c r="R900" i="30"/>
  <c r="Q900" i="30"/>
  <c r="P900" i="30"/>
  <c r="O900" i="30"/>
  <c r="N900" i="30"/>
  <c r="S900" i="27"/>
  <c r="R900" i="27"/>
  <c r="P900" i="27"/>
  <c r="N900" i="27"/>
  <c r="O900" i="27"/>
  <c r="Q900" i="27"/>
  <c r="S900" i="28"/>
  <c r="R900" i="28"/>
  <c r="Q900" i="28"/>
  <c r="P900" i="28"/>
  <c r="O900" i="28"/>
  <c r="N900" i="28"/>
  <c r="O900" i="25"/>
  <c r="R900" i="25"/>
  <c r="P900" i="25"/>
  <c r="N900" i="25"/>
  <c r="Q900" i="25"/>
  <c r="S900" i="25"/>
  <c r="S900" i="26"/>
  <c r="R900" i="26"/>
  <c r="Q900" i="26"/>
  <c r="P900" i="26"/>
  <c r="O900" i="26"/>
  <c r="N900" i="26"/>
  <c r="R900" i="23"/>
  <c r="Q900" i="23"/>
  <c r="S900" i="23"/>
  <c r="O900" i="23"/>
  <c r="P900" i="23"/>
  <c r="N900" i="23"/>
  <c r="S900" i="24"/>
  <c r="R900" i="24"/>
  <c r="Q900" i="24"/>
  <c r="P900" i="24"/>
  <c r="O900" i="24"/>
  <c r="N900" i="24"/>
  <c r="S900" i="22"/>
  <c r="R900" i="22"/>
  <c r="Q900" i="22"/>
  <c r="P900" i="22"/>
  <c r="O900" i="22"/>
  <c r="N900" i="22"/>
  <c r="S900" i="21"/>
  <c r="Q900" i="21"/>
  <c r="P900" i="21"/>
  <c r="N900" i="21"/>
  <c r="R900" i="21"/>
  <c r="O900" i="21"/>
  <c r="P900" i="18"/>
  <c r="R900" i="18"/>
  <c r="O900" i="18"/>
  <c r="S900" i="18"/>
  <c r="Q900" i="18"/>
  <c r="N900" i="18"/>
  <c r="R900" i="19"/>
  <c r="Q900" i="19"/>
  <c r="P900" i="19"/>
  <c r="O900" i="19"/>
  <c r="N900" i="19"/>
  <c r="S900" i="19"/>
  <c r="M908" i="18"/>
  <c r="J1022" i="15"/>
  <c r="P1014" i="15"/>
  <c r="H913" i="9"/>
  <c r="B927" i="15"/>
  <c r="L905" i="11"/>
  <c r="M905" i="11"/>
  <c r="I905" i="11"/>
  <c r="K905" i="11"/>
  <c r="J905" i="11"/>
  <c r="AA900" i="11"/>
  <c r="Z900" i="11"/>
  <c r="X900" i="11"/>
  <c r="Y900" i="11"/>
  <c r="AB900" i="11"/>
  <c r="M905" i="9"/>
  <c r="N905" i="9"/>
  <c r="I905" i="9"/>
  <c r="J905" i="9"/>
  <c r="K905" i="9"/>
  <c r="L905" i="9"/>
  <c r="I906" i="11" a="1"/>
  <c r="X901" i="11" a="1"/>
  <c r="N901" i="23" a="1"/>
  <c r="N901" i="24" a="1"/>
  <c r="N901" i="25" a="1"/>
  <c r="N901" i="29" a="1"/>
  <c r="I906" i="9" a="1"/>
  <c r="N901" i="27" a="1"/>
  <c r="N901" i="28" a="1"/>
  <c r="N901" i="26" a="1"/>
  <c r="N901" i="18" a="1"/>
  <c r="N901" i="19" a="1"/>
  <c r="N901" i="30" a="1"/>
  <c r="N901" i="22" a="1"/>
  <c r="N901" i="21" a="1"/>
  <c r="N1015" i="31" l="1"/>
  <c r="O1015" i="31"/>
  <c r="G920" i="31"/>
  <c r="W909" i="11"/>
  <c r="J1023" i="31"/>
  <c r="F920" i="31"/>
  <c r="M1015" i="31"/>
  <c r="D920" i="31"/>
  <c r="C920" i="31"/>
  <c r="K1015" i="31"/>
  <c r="E920" i="31"/>
  <c r="L1015" i="31"/>
  <c r="L1015" i="15"/>
  <c r="N1015" i="15"/>
  <c r="F920" i="15"/>
  <c r="K1015" i="15"/>
  <c r="H920" i="15"/>
  <c r="C920" i="15"/>
  <c r="O1015" i="15"/>
  <c r="M1015" i="15"/>
  <c r="E920" i="15"/>
  <c r="D920" i="15"/>
  <c r="G920" i="15"/>
  <c r="Q901" i="29"/>
  <c r="O901" i="29"/>
  <c r="R901" i="29"/>
  <c r="P901" i="29"/>
  <c r="N901" i="29"/>
  <c r="S901" i="29"/>
  <c r="S901" i="30"/>
  <c r="R901" i="30"/>
  <c r="Q901" i="30"/>
  <c r="P901" i="30"/>
  <c r="O901" i="30"/>
  <c r="N901" i="30"/>
  <c r="R901" i="27"/>
  <c r="Q901" i="27"/>
  <c r="N901" i="27"/>
  <c r="S901" i="27"/>
  <c r="O901" i="27"/>
  <c r="P901" i="27"/>
  <c r="S901" i="28"/>
  <c r="R901" i="28"/>
  <c r="Q901" i="28"/>
  <c r="P901" i="28"/>
  <c r="O901" i="28"/>
  <c r="N901" i="28"/>
  <c r="R901" i="25"/>
  <c r="S901" i="25"/>
  <c r="O901" i="25"/>
  <c r="P901" i="25"/>
  <c r="N901" i="25"/>
  <c r="Q901" i="25"/>
  <c r="S901" i="26"/>
  <c r="R901" i="26"/>
  <c r="Q901" i="26"/>
  <c r="P901" i="26"/>
  <c r="O901" i="26"/>
  <c r="N901" i="26"/>
  <c r="O901" i="23"/>
  <c r="R901" i="23"/>
  <c r="Q901" i="23"/>
  <c r="P901" i="23"/>
  <c r="S901" i="23"/>
  <c r="N901" i="23"/>
  <c r="S901" i="24"/>
  <c r="R901" i="24"/>
  <c r="Q901" i="24"/>
  <c r="P901" i="24"/>
  <c r="O901" i="24"/>
  <c r="N901" i="24"/>
  <c r="S901" i="21"/>
  <c r="Q901" i="21"/>
  <c r="R901" i="21"/>
  <c r="N901" i="21"/>
  <c r="O901" i="21"/>
  <c r="P901" i="21"/>
  <c r="S901" i="22"/>
  <c r="R901" i="22"/>
  <c r="Q901" i="22"/>
  <c r="P901" i="22"/>
  <c r="O901" i="22"/>
  <c r="N901" i="22"/>
  <c r="S901" i="19"/>
  <c r="R901" i="19"/>
  <c r="Q901" i="19"/>
  <c r="O901" i="19"/>
  <c r="P901" i="19"/>
  <c r="N901" i="19"/>
  <c r="O901" i="18"/>
  <c r="P901" i="18"/>
  <c r="S901" i="18"/>
  <c r="N901" i="18"/>
  <c r="R901" i="18"/>
  <c r="Q901" i="18"/>
  <c r="M909" i="18"/>
  <c r="J1023" i="15"/>
  <c r="H914" i="9"/>
  <c r="B928" i="15"/>
  <c r="P1015" i="15"/>
  <c r="J906" i="11"/>
  <c r="K906" i="11"/>
  <c r="L906" i="11"/>
  <c r="I906" i="11"/>
  <c r="M906" i="11"/>
  <c r="Z901" i="11"/>
  <c r="AB901" i="11"/>
  <c r="Y901" i="11"/>
  <c r="AA901" i="11"/>
  <c r="X901" i="11"/>
  <c r="J906" i="9"/>
  <c r="I906" i="9"/>
  <c r="M906" i="9"/>
  <c r="N906" i="9"/>
  <c r="L906" i="9"/>
  <c r="K906" i="9"/>
  <c r="I907" i="11" a="1"/>
  <c r="X902" i="11" a="1"/>
  <c r="N902" i="30" a="1"/>
  <c r="N902" i="28" a="1"/>
  <c r="N902" i="18" a="1"/>
  <c r="I907" i="9" a="1"/>
  <c r="N902" i="23" a="1"/>
  <c r="N902" i="24" a="1"/>
  <c r="N902" i="21" a="1"/>
  <c r="N902" i="25" a="1"/>
  <c r="N902" i="27" a="1"/>
  <c r="N902" i="29" a="1"/>
  <c r="N902" i="19" a="1"/>
  <c r="N902" i="26" a="1"/>
  <c r="N902" i="22" a="1"/>
  <c r="C921" i="31" l="1"/>
  <c r="F921" i="31"/>
  <c r="E921" i="31"/>
  <c r="G921" i="31"/>
  <c r="W910" i="11"/>
  <c r="J1024" i="31"/>
  <c r="D921" i="31"/>
  <c r="L1016" i="31"/>
  <c r="O1016" i="31"/>
  <c r="M1016" i="31"/>
  <c r="K1016" i="31"/>
  <c r="N1016" i="31"/>
  <c r="O1016" i="15"/>
  <c r="E921" i="15"/>
  <c r="F921" i="15"/>
  <c r="H921" i="15"/>
  <c r="D921" i="15"/>
  <c r="L1016" i="15"/>
  <c r="C921" i="15"/>
  <c r="N1016" i="15"/>
  <c r="G921" i="15"/>
  <c r="M1016" i="15"/>
  <c r="K1016" i="15"/>
  <c r="S902" i="29"/>
  <c r="Q902" i="29"/>
  <c r="O902" i="29"/>
  <c r="R902" i="29"/>
  <c r="P902" i="29"/>
  <c r="N902" i="29"/>
  <c r="S902" i="30"/>
  <c r="R902" i="30"/>
  <c r="Q902" i="30"/>
  <c r="P902" i="30"/>
  <c r="N902" i="30"/>
  <c r="O902" i="30"/>
  <c r="P902" i="27"/>
  <c r="N902" i="27"/>
  <c r="Q902" i="27"/>
  <c r="O902" i="27"/>
  <c r="S902" i="27"/>
  <c r="R902" i="27"/>
  <c r="S902" i="28"/>
  <c r="R902" i="28"/>
  <c r="Q902" i="28"/>
  <c r="P902" i="28"/>
  <c r="O902" i="28"/>
  <c r="N902" i="28"/>
  <c r="N902" i="25"/>
  <c r="O902" i="25"/>
  <c r="R902" i="25"/>
  <c r="P902" i="25"/>
  <c r="S902" i="25"/>
  <c r="Q902" i="25"/>
  <c r="S902" i="26"/>
  <c r="Q902" i="26"/>
  <c r="P902" i="26"/>
  <c r="O902" i="26"/>
  <c r="N902" i="26"/>
  <c r="R902" i="26"/>
  <c r="R902" i="23"/>
  <c r="O902" i="23"/>
  <c r="S902" i="23"/>
  <c r="Q902" i="23"/>
  <c r="P902" i="23"/>
  <c r="N902" i="23"/>
  <c r="S902" i="24"/>
  <c r="R902" i="24"/>
  <c r="P902" i="24"/>
  <c r="O902" i="24"/>
  <c r="N902" i="24"/>
  <c r="Q902" i="24"/>
  <c r="S902" i="22"/>
  <c r="R902" i="22"/>
  <c r="Q902" i="22"/>
  <c r="P902" i="22"/>
  <c r="O902" i="22"/>
  <c r="N902" i="22"/>
  <c r="O902" i="21"/>
  <c r="R902" i="21"/>
  <c r="Q902" i="21"/>
  <c r="S902" i="21"/>
  <c r="N902" i="21"/>
  <c r="P902" i="21"/>
  <c r="R902" i="18"/>
  <c r="O902" i="18"/>
  <c r="N902" i="18"/>
  <c r="S902" i="18"/>
  <c r="P902" i="18"/>
  <c r="Q902" i="18"/>
  <c r="S902" i="19"/>
  <c r="R902" i="19"/>
  <c r="Q902" i="19"/>
  <c r="P902" i="19"/>
  <c r="O902" i="19"/>
  <c r="N902" i="19"/>
  <c r="M910" i="18"/>
  <c r="J1024" i="15"/>
  <c r="P1016" i="15"/>
  <c r="H915" i="9"/>
  <c r="B929" i="15"/>
  <c r="M907" i="11"/>
  <c r="I907" i="11"/>
  <c r="J907" i="11"/>
  <c r="L907" i="11"/>
  <c r="K907" i="11"/>
  <c r="AA902" i="11"/>
  <c r="Y902" i="11"/>
  <c r="AB902" i="11"/>
  <c r="Z902" i="11"/>
  <c r="X902" i="11"/>
  <c r="L907" i="9"/>
  <c r="I907" i="9"/>
  <c r="K907" i="9"/>
  <c r="M907" i="9"/>
  <c r="N907" i="9"/>
  <c r="J907" i="9"/>
  <c r="I908" i="11" a="1"/>
  <c r="X903" i="11" a="1"/>
  <c r="N903" i="29" a="1"/>
  <c r="N903" i="30" a="1"/>
  <c r="N903" i="22" a="1"/>
  <c r="N903" i="24" a="1"/>
  <c r="N903" i="21" a="1"/>
  <c r="N903" i="28" a="1"/>
  <c r="N903" i="19" a="1"/>
  <c r="N903" i="25" a="1"/>
  <c r="N903" i="26" a="1"/>
  <c r="I908" i="9" a="1"/>
  <c r="N903" i="18" a="1"/>
  <c r="N903" i="23" a="1"/>
  <c r="N903" i="27" a="1"/>
  <c r="M1017" i="31" l="1"/>
  <c r="G922" i="31"/>
  <c r="F922" i="31"/>
  <c r="D922" i="31"/>
  <c r="W911" i="11"/>
  <c r="J1025" i="31"/>
  <c r="K1017" i="31"/>
  <c r="L1017" i="31"/>
  <c r="E922" i="31"/>
  <c r="O1017" i="31"/>
  <c r="C922" i="31"/>
  <c r="N1017" i="31"/>
  <c r="N1017" i="15"/>
  <c r="M1017" i="15"/>
  <c r="O1017" i="15"/>
  <c r="H922" i="15"/>
  <c r="E922" i="15"/>
  <c r="K1017" i="15"/>
  <c r="L1017" i="15"/>
  <c r="C922" i="15"/>
  <c r="F922" i="15"/>
  <c r="D922" i="15"/>
  <c r="G922" i="15"/>
  <c r="S903" i="29"/>
  <c r="R903" i="29"/>
  <c r="P903" i="29"/>
  <c r="N903" i="29"/>
  <c r="Q903" i="29"/>
  <c r="O903" i="29"/>
  <c r="S903" i="30"/>
  <c r="R903" i="30"/>
  <c r="Q903" i="30"/>
  <c r="P903" i="30"/>
  <c r="O903" i="30"/>
  <c r="N903" i="30"/>
  <c r="R903" i="27"/>
  <c r="P903" i="27"/>
  <c r="Q903" i="27"/>
  <c r="N903" i="27"/>
  <c r="S903" i="27"/>
  <c r="O903" i="27"/>
  <c r="S903" i="28"/>
  <c r="R903" i="28"/>
  <c r="Q903" i="28"/>
  <c r="P903" i="28"/>
  <c r="O903" i="28"/>
  <c r="N903" i="28"/>
  <c r="R903" i="25"/>
  <c r="P903" i="25"/>
  <c r="S903" i="25"/>
  <c r="O903" i="25"/>
  <c r="Q903" i="25"/>
  <c r="N903" i="25"/>
  <c r="S903" i="26"/>
  <c r="R903" i="26"/>
  <c r="Q903" i="26"/>
  <c r="P903" i="26"/>
  <c r="O903" i="26"/>
  <c r="N903" i="26"/>
  <c r="Q903" i="23"/>
  <c r="O903" i="23"/>
  <c r="R903" i="23"/>
  <c r="P903" i="23"/>
  <c r="N903" i="23"/>
  <c r="S903" i="23"/>
  <c r="S903" i="24"/>
  <c r="R903" i="24"/>
  <c r="Q903" i="24"/>
  <c r="P903" i="24"/>
  <c r="O903" i="24"/>
  <c r="N903" i="24"/>
  <c r="R903" i="21"/>
  <c r="P903" i="21"/>
  <c r="N903" i="21"/>
  <c r="S903" i="21"/>
  <c r="Q903" i="21"/>
  <c r="O903" i="21"/>
  <c r="S903" i="22"/>
  <c r="R903" i="22"/>
  <c r="Q903" i="22"/>
  <c r="P903" i="22"/>
  <c r="O903" i="22"/>
  <c r="N903" i="22"/>
  <c r="S903" i="19"/>
  <c r="R903" i="19"/>
  <c r="Q903" i="19"/>
  <c r="P903" i="19"/>
  <c r="O903" i="19"/>
  <c r="N903" i="19"/>
  <c r="Q903" i="18"/>
  <c r="N903" i="18"/>
  <c r="P903" i="18"/>
  <c r="R903" i="18"/>
  <c r="S903" i="18"/>
  <c r="O903" i="18"/>
  <c r="H916" i="9"/>
  <c r="B930" i="15"/>
  <c r="M911" i="18"/>
  <c r="J1025" i="15"/>
  <c r="P1017" i="15"/>
  <c r="L908" i="11"/>
  <c r="J908" i="11"/>
  <c r="M908" i="11"/>
  <c r="I908" i="11"/>
  <c r="K908" i="11"/>
  <c r="X903" i="11"/>
  <c r="AB903" i="11"/>
  <c r="AA903" i="11"/>
  <c r="Z903" i="11"/>
  <c r="Y903" i="11"/>
  <c r="L908" i="9"/>
  <c r="I908" i="9"/>
  <c r="J908" i="9"/>
  <c r="N908" i="9"/>
  <c r="M908" i="9"/>
  <c r="K908" i="9"/>
  <c r="I909" i="11" a="1"/>
  <c r="X904" i="11" a="1"/>
  <c r="N904" i="27" a="1"/>
  <c r="N904" i="30" a="1"/>
  <c r="N904" i="26" a="1"/>
  <c r="N904" i="18" a="1"/>
  <c r="I909" i="9" a="1"/>
  <c r="N904" i="25" a="1"/>
  <c r="N904" i="24" a="1"/>
  <c r="N904" i="23" a="1"/>
  <c r="N904" i="22" a="1"/>
  <c r="N904" i="19" a="1"/>
  <c r="N904" i="28" a="1"/>
  <c r="N904" i="29" a="1"/>
  <c r="N904" i="21" a="1"/>
  <c r="L1018" i="31" l="1"/>
  <c r="C923" i="31"/>
  <c r="F923" i="31"/>
  <c r="N1018" i="31"/>
  <c r="G923" i="31"/>
  <c r="D923" i="31"/>
  <c r="M1018" i="31"/>
  <c r="O1018" i="31"/>
  <c r="K1018" i="31"/>
  <c r="W912" i="11"/>
  <c r="J1026" i="31"/>
  <c r="E923" i="31"/>
  <c r="N1018" i="15"/>
  <c r="L1018" i="15"/>
  <c r="E923" i="15"/>
  <c r="D923" i="15"/>
  <c r="M1018" i="15"/>
  <c r="G923" i="15"/>
  <c r="K1018" i="15"/>
  <c r="H923" i="15"/>
  <c r="C923" i="15"/>
  <c r="O1018" i="15"/>
  <c r="F923" i="15"/>
  <c r="N904" i="29"/>
  <c r="S904" i="29"/>
  <c r="P904" i="29"/>
  <c r="Q904" i="29"/>
  <c r="R904" i="29"/>
  <c r="O904" i="29"/>
  <c r="S904" i="30"/>
  <c r="R904" i="30"/>
  <c r="Q904" i="30"/>
  <c r="P904" i="30"/>
  <c r="O904" i="30"/>
  <c r="N904" i="30"/>
  <c r="R904" i="27"/>
  <c r="O904" i="27"/>
  <c r="Q904" i="27"/>
  <c r="N904" i="27"/>
  <c r="P904" i="27"/>
  <c r="S904" i="27"/>
  <c r="S904" i="28"/>
  <c r="R904" i="28"/>
  <c r="Q904" i="28"/>
  <c r="P904" i="28"/>
  <c r="O904" i="28"/>
  <c r="N904" i="28"/>
  <c r="S904" i="25"/>
  <c r="R904" i="25"/>
  <c r="N904" i="25"/>
  <c r="P904" i="25"/>
  <c r="O904" i="25"/>
  <c r="Q904" i="25"/>
  <c r="S904" i="26"/>
  <c r="R904" i="26"/>
  <c r="Q904" i="26"/>
  <c r="P904" i="26"/>
  <c r="O904" i="26"/>
  <c r="N904" i="26"/>
  <c r="R904" i="23"/>
  <c r="O904" i="23"/>
  <c r="N904" i="23"/>
  <c r="S904" i="23"/>
  <c r="P904" i="23"/>
  <c r="Q904" i="23"/>
  <c r="S904" i="24"/>
  <c r="R904" i="24"/>
  <c r="Q904" i="24"/>
  <c r="P904" i="24"/>
  <c r="O904" i="24"/>
  <c r="N904" i="24"/>
  <c r="R904" i="21"/>
  <c r="Q904" i="21"/>
  <c r="P904" i="21"/>
  <c r="N904" i="21"/>
  <c r="S904" i="21"/>
  <c r="O904" i="21"/>
  <c r="S904" i="22"/>
  <c r="R904" i="22"/>
  <c r="Q904" i="22"/>
  <c r="P904" i="22"/>
  <c r="O904" i="22"/>
  <c r="N904" i="22"/>
  <c r="O904" i="18"/>
  <c r="N904" i="18"/>
  <c r="R904" i="18"/>
  <c r="P904" i="18"/>
  <c r="S904" i="18"/>
  <c r="Q904" i="18"/>
  <c r="S904" i="19"/>
  <c r="R904" i="19"/>
  <c r="Q904" i="19"/>
  <c r="P904" i="19"/>
  <c r="O904" i="19"/>
  <c r="N904" i="19"/>
  <c r="M912" i="18"/>
  <c r="J1026" i="15"/>
  <c r="H917" i="9"/>
  <c r="B931" i="15"/>
  <c r="P1018" i="15"/>
  <c r="K909" i="11"/>
  <c r="I909" i="11"/>
  <c r="L909" i="11"/>
  <c r="J909" i="11"/>
  <c r="M909" i="11"/>
  <c r="AA904" i="11"/>
  <c r="AB904" i="11"/>
  <c r="X904" i="11"/>
  <c r="Y904" i="11"/>
  <c r="Z904" i="11"/>
  <c r="M909" i="9"/>
  <c r="L909" i="9"/>
  <c r="I909" i="9"/>
  <c r="K909" i="9"/>
  <c r="J909" i="9"/>
  <c r="N909" i="9"/>
  <c r="I910" i="11" a="1"/>
  <c r="X905" i="11" a="1"/>
  <c r="N905" i="26" a="1"/>
  <c r="N905" i="22" a="1"/>
  <c r="N905" i="27" a="1"/>
  <c r="N905" i="30" a="1"/>
  <c r="N905" i="28" a="1"/>
  <c r="N905" i="23" a="1"/>
  <c r="N905" i="19" a="1"/>
  <c r="I910" i="9" a="1"/>
  <c r="N905" i="25" a="1"/>
  <c r="N905" i="24" a="1"/>
  <c r="N905" i="21" a="1"/>
  <c r="N905" i="18" a="1"/>
  <c r="N905" i="29" a="1"/>
  <c r="N1019" i="31" l="1"/>
  <c r="L1019" i="31"/>
  <c r="W913" i="11"/>
  <c r="J1027" i="31"/>
  <c r="C924" i="31"/>
  <c r="E924" i="31"/>
  <c r="D924" i="31"/>
  <c r="O1019" i="31"/>
  <c r="K1019" i="31"/>
  <c r="G924" i="31"/>
  <c r="F924" i="31"/>
  <c r="M1019" i="31"/>
  <c r="K1019" i="15"/>
  <c r="N1019" i="15"/>
  <c r="O1019" i="15"/>
  <c r="E924" i="15"/>
  <c r="C924" i="15"/>
  <c r="F924" i="15"/>
  <c r="G924" i="15"/>
  <c r="H924" i="15"/>
  <c r="D924" i="15"/>
  <c r="M1019" i="15"/>
  <c r="L1019" i="15"/>
  <c r="P905" i="29"/>
  <c r="S905" i="29"/>
  <c r="N905" i="29"/>
  <c r="Q905" i="29"/>
  <c r="O905" i="29"/>
  <c r="R905" i="29"/>
  <c r="S905" i="30"/>
  <c r="R905" i="30"/>
  <c r="Q905" i="30"/>
  <c r="P905" i="30"/>
  <c r="O905" i="30"/>
  <c r="N905" i="30"/>
  <c r="N905" i="27"/>
  <c r="S905" i="27"/>
  <c r="O905" i="27"/>
  <c r="R905" i="27"/>
  <c r="P905" i="27"/>
  <c r="Q905" i="27"/>
  <c r="S905" i="28"/>
  <c r="R905" i="28"/>
  <c r="Q905" i="28"/>
  <c r="P905" i="28"/>
  <c r="O905" i="28"/>
  <c r="N905" i="28"/>
  <c r="N905" i="25"/>
  <c r="Q905" i="25"/>
  <c r="S905" i="25"/>
  <c r="P905" i="25"/>
  <c r="O905" i="25"/>
  <c r="R905" i="25"/>
  <c r="S905" i="26"/>
  <c r="R905" i="26"/>
  <c r="Q905" i="26"/>
  <c r="P905" i="26"/>
  <c r="O905" i="26"/>
  <c r="N905" i="26"/>
  <c r="S905" i="23"/>
  <c r="Q905" i="23"/>
  <c r="N905" i="23"/>
  <c r="O905" i="23"/>
  <c r="R905" i="23"/>
  <c r="P905" i="23"/>
  <c r="S905" i="24"/>
  <c r="R905" i="24"/>
  <c r="Q905" i="24"/>
  <c r="P905" i="24"/>
  <c r="O905" i="24"/>
  <c r="N905" i="24"/>
  <c r="S905" i="22"/>
  <c r="R905" i="22"/>
  <c r="Q905" i="22"/>
  <c r="P905" i="22"/>
  <c r="O905" i="22"/>
  <c r="N905" i="22"/>
  <c r="P905" i="21"/>
  <c r="Q905" i="21"/>
  <c r="S905" i="21"/>
  <c r="N905" i="21"/>
  <c r="R905" i="21"/>
  <c r="O905" i="21"/>
  <c r="O905" i="18"/>
  <c r="S905" i="18"/>
  <c r="P905" i="18"/>
  <c r="N905" i="18"/>
  <c r="Q905" i="18"/>
  <c r="R905" i="18"/>
  <c r="S905" i="19"/>
  <c r="R905" i="19"/>
  <c r="Q905" i="19"/>
  <c r="O905" i="19"/>
  <c r="P905" i="19"/>
  <c r="N905" i="19"/>
  <c r="M913" i="18"/>
  <c r="J1027" i="15"/>
  <c r="P1019" i="15"/>
  <c r="H918" i="9"/>
  <c r="B932" i="15"/>
  <c r="K910" i="11"/>
  <c r="L910" i="11"/>
  <c r="J910" i="11"/>
  <c r="I910" i="11"/>
  <c r="M910" i="11"/>
  <c r="Y905" i="11"/>
  <c r="Z905" i="11"/>
  <c r="AB905" i="11"/>
  <c r="AA905" i="11"/>
  <c r="X905" i="11"/>
  <c r="N910" i="9"/>
  <c r="J910" i="9"/>
  <c r="L910" i="9"/>
  <c r="M910" i="9"/>
  <c r="I910" i="9"/>
  <c r="K910" i="9"/>
  <c r="I911" i="11" a="1"/>
  <c r="X906" i="11" a="1"/>
  <c r="N906" i="19" a="1"/>
  <c r="N906" i="28" a="1"/>
  <c r="N906" i="27" a="1"/>
  <c r="N906" i="26" a="1"/>
  <c r="N906" i="21" a="1"/>
  <c r="N906" i="25" a="1"/>
  <c r="N906" i="22" a="1"/>
  <c r="N906" i="30" a="1"/>
  <c r="N906" i="24" a="1"/>
  <c r="I911" i="9" a="1"/>
  <c r="N906" i="18" a="1"/>
  <c r="N906" i="29" a="1"/>
  <c r="N906" i="23" a="1"/>
  <c r="C925" i="31" l="1"/>
  <c r="K1020" i="31"/>
  <c r="N1020" i="31"/>
  <c r="E925" i="31"/>
  <c r="G925" i="31"/>
  <c r="F925" i="31"/>
  <c r="W914" i="11"/>
  <c r="J1028" i="31"/>
  <c r="M1020" i="31"/>
  <c r="L1020" i="31"/>
  <c r="D925" i="31"/>
  <c r="O1020" i="31"/>
  <c r="O1020" i="15"/>
  <c r="M1020" i="15"/>
  <c r="L1020" i="15"/>
  <c r="K1020" i="15"/>
  <c r="C925" i="15"/>
  <c r="H925" i="15"/>
  <c r="E925" i="15"/>
  <c r="N1020" i="15"/>
  <c r="F925" i="15"/>
  <c r="D925" i="15"/>
  <c r="G925" i="15"/>
  <c r="Q906" i="29"/>
  <c r="O906" i="29"/>
  <c r="R906" i="29"/>
  <c r="P906" i="29"/>
  <c r="N906" i="29"/>
  <c r="S906" i="29"/>
  <c r="S906" i="30"/>
  <c r="R906" i="30"/>
  <c r="Q906" i="30"/>
  <c r="P906" i="30"/>
  <c r="N906" i="30"/>
  <c r="O906" i="30"/>
  <c r="O906" i="27"/>
  <c r="Q906" i="27"/>
  <c r="S906" i="27"/>
  <c r="N906" i="27"/>
  <c r="R906" i="27"/>
  <c r="P906" i="27"/>
  <c r="S906" i="28"/>
  <c r="R906" i="28"/>
  <c r="Q906" i="28"/>
  <c r="P906" i="28"/>
  <c r="O906" i="28"/>
  <c r="N906" i="28"/>
  <c r="P906" i="25"/>
  <c r="R906" i="25"/>
  <c r="Q906" i="25"/>
  <c r="O906" i="25"/>
  <c r="S906" i="25"/>
  <c r="N906" i="25"/>
  <c r="S906" i="26"/>
  <c r="Q906" i="26"/>
  <c r="P906" i="26"/>
  <c r="O906" i="26"/>
  <c r="N906" i="26"/>
  <c r="R906" i="26"/>
  <c r="S906" i="23"/>
  <c r="N906" i="23"/>
  <c r="Q906" i="23"/>
  <c r="P906" i="23"/>
  <c r="R906" i="23"/>
  <c r="O906" i="23"/>
  <c r="S906" i="24"/>
  <c r="R906" i="24"/>
  <c r="P906" i="24"/>
  <c r="O906" i="24"/>
  <c r="N906" i="24"/>
  <c r="Q906" i="24"/>
  <c r="R906" i="21"/>
  <c r="Q906" i="21"/>
  <c r="P906" i="21"/>
  <c r="S906" i="21"/>
  <c r="O906" i="21"/>
  <c r="N906" i="21"/>
  <c r="S906" i="22"/>
  <c r="R906" i="22"/>
  <c r="Q906" i="22"/>
  <c r="P906" i="22"/>
  <c r="O906" i="22"/>
  <c r="N906" i="22"/>
  <c r="S906" i="19"/>
  <c r="R906" i="19"/>
  <c r="Q906" i="19"/>
  <c r="P906" i="19"/>
  <c r="O906" i="19"/>
  <c r="N906" i="19"/>
  <c r="P906" i="18"/>
  <c r="S906" i="18"/>
  <c r="R906" i="18"/>
  <c r="N906" i="18"/>
  <c r="Q906" i="18"/>
  <c r="O906" i="18"/>
  <c r="M914" i="18"/>
  <c r="J1028" i="15"/>
  <c r="P1020" i="15"/>
  <c r="H919" i="9"/>
  <c r="B933" i="15"/>
  <c r="L911" i="11"/>
  <c r="K911" i="11"/>
  <c r="I911" i="11"/>
  <c r="J911" i="11"/>
  <c r="M911" i="11"/>
  <c r="Y906" i="11"/>
  <c r="X906" i="11"/>
  <c r="Z906" i="11"/>
  <c r="AB906" i="11"/>
  <c r="AA906" i="11"/>
  <c r="L911" i="9"/>
  <c r="I911" i="9"/>
  <c r="N911" i="9"/>
  <c r="K911" i="9"/>
  <c r="M911" i="9"/>
  <c r="J911" i="9"/>
  <c r="I912" i="11" a="1"/>
  <c r="X907" i="11" a="1"/>
  <c r="I912" i="9" a="1"/>
  <c r="N907" i="28" a="1"/>
  <c r="N907" i="19" a="1"/>
  <c r="N907" i="18" a="1"/>
  <c r="N907" i="22" a="1"/>
  <c r="N907" i="29" a="1"/>
  <c r="N907" i="30" a="1"/>
  <c r="N907" i="25" a="1"/>
  <c r="N907" i="21" a="1"/>
  <c r="N907" i="26" a="1"/>
  <c r="N907" i="27" a="1"/>
  <c r="N907" i="24" a="1"/>
  <c r="N907" i="23" a="1"/>
  <c r="N1021" i="31" l="1"/>
  <c r="L1021" i="31"/>
  <c r="D926" i="31"/>
  <c r="M1021" i="31"/>
  <c r="K1021" i="31"/>
  <c r="C926" i="31"/>
  <c r="O1021" i="31"/>
  <c r="E926" i="31"/>
  <c r="F926" i="31"/>
  <c r="G926" i="31"/>
  <c r="W915" i="11"/>
  <c r="J1029" i="31"/>
  <c r="N1021" i="15"/>
  <c r="E926" i="15"/>
  <c r="H926" i="15"/>
  <c r="C926" i="15"/>
  <c r="G926" i="15"/>
  <c r="K1021" i="15"/>
  <c r="M1021" i="15"/>
  <c r="D926" i="15"/>
  <c r="F926" i="15"/>
  <c r="L1021" i="15"/>
  <c r="O1021" i="15"/>
  <c r="S907" i="29"/>
  <c r="R907" i="29"/>
  <c r="N907" i="29"/>
  <c r="P907" i="29"/>
  <c r="Q907" i="29"/>
  <c r="O907" i="29"/>
  <c r="S907" i="30"/>
  <c r="R907" i="30"/>
  <c r="Q907" i="30"/>
  <c r="P907" i="30"/>
  <c r="O907" i="30"/>
  <c r="N907" i="30"/>
  <c r="S907" i="27"/>
  <c r="N907" i="27"/>
  <c r="Q907" i="27"/>
  <c r="R907" i="27"/>
  <c r="O907" i="27"/>
  <c r="P907" i="27"/>
  <c r="S907" i="28"/>
  <c r="R907" i="28"/>
  <c r="Q907" i="28"/>
  <c r="P907" i="28"/>
  <c r="O907" i="28"/>
  <c r="N907" i="28"/>
  <c r="S907" i="25"/>
  <c r="P907" i="25"/>
  <c r="Q907" i="25"/>
  <c r="R907" i="25"/>
  <c r="O907" i="25"/>
  <c r="N907" i="25"/>
  <c r="S907" i="26"/>
  <c r="R907" i="26"/>
  <c r="Q907" i="26"/>
  <c r="P907" i="26"/>
  <c r="O907" i="26"/>
  <c r="N907" i="26"/>
  <c r="S907" i="23"/>
  <c r="P907" i="23"/>
  <c r="R907" i="23"/>
  <c r="Q907" i="23"/>
  <c r="O907" i="23"/>
  <c r="N907" i="23"/>
  <c r="S907" i="24"/>
  <c r="R907" i="24"/>
  <c r="Q907" i="24"/>
  <c r="P907" i="24"/>
  <c r="O907" i="24"/>
  <c r="N907" i="24"/>
  <c r="S907" i="22"/>
  <c r="R907" i="22"/>
  <c r="Q907" i="22"/>
  <c r="P907" i="22"/>
  <c r="O907" i="22"/>
  <c r="N907" i="22"/>
  <c r="S907" i="21"/>
  <c r="O907" i="21"/>
  <c r="R907" i="21"/>
  <c r="Q907" i="21"/>
  <c r="P907" i="21"/>
  <c r="N907" i="21"/>
  <c r="S907" i="18"/>
  <c r="R907" i="18"/>
  <c r="Q907" i="18"/>
  <c r="P907" i="18"/>
  <c r="O907" i="18"/>
  <c r="N907" i="18"/>
  <c r="S907" i="19"/>
  <c r="R907" i="19"/>
  <c r="Q907" i="19"/>
  <c r="P907" i="19"/>
  <c r="O907" i="19"/>
  <c r="N907" i="19"/>
  <c r="H920" i="9"/>
  <c r="B934" i="15"/>
  <c r="M915" i="18"/>
  <c r="J1029" i="15"/>
  <c r="P1021" i="15"/>
  <c r="K912" i="11"/>
  <c r="J912" i="11"/>
  <c r="L912" i="11"/>
  <c r="M912" i="11"/>
  <c r="I912" i="11"/>
  <c r="Z907" i="11"/>
  <c r="AB907" i="11"/>
  <c r="AA907" i="11"/>
  <c r="X907" i="11"/>
  <c r="Y907" i="11"/>
  <c r="K912" i="9"/>
  <c r="N912" i="9"/>
  <c r="J912" i="9"/>
  <c r="L912" i="9"/>
  <c r="M912" i="9"/>
  <c r="I912" i="9"/>
  <c r="I913" i="11" a="1"/>
  <c r="X908" i="11" a="1"/>
  <c r="N908" i="29" a="1"/>
  <c r="N908" i="27" a="1"/>
  <c r="N908" i="18" a="1"/>
  <c r="N908" i="23" a="1"/>
  <c r="N908" i="26" a="1"/>
  <c r="N908" i="25" a="1"/>
  <c r="N908" i="19" a="1"/>
  <c r="N908" i="30" a="1"/>
  <c r="N908" i="21" a="1"/>
  <c r="N908" i="24" a="1"/>
  <c r="N908" i="28" a="1"/>
  <c r="I913" i="9" a="1"/>
  <c r="N908" i="22" a="1"/>
  <c r="M1022" i="31" l="1"/>
  <c r="O1022" i="31"/>
  <c r="W916" i="11"/>
  <c r="J1030" i="31"/>
  <c r="C927" i="31"/>
  <c r="G927" i="31"/>
  <c r="D927" i="31"/>
  <c r="E927" i="31"/>
  <c r="N1022" i="31"/>
  <c r="F927" i="31"/>
  <c r="L1022" i="31"/>
  <c r="K1022" i="31"/>
  <c r="L1022" i="15"/>
  <c r="K1022" i="15"/>
  <c r="D927" i="15"/>
  <c r="F927" i="15"/>
  <c r="M1022" i="15"/>
  <c r="H927" i="15"/>
  <c r="G927" i="15"/>
  <c r="O1022" i="15"/>
  <c r="C927" i="15"/>
  <c r="E927" i="15"/>
  <c r="N1022" i="15"/>
  <c r="S908" i="29"/>
  <c r="R908" i="29"/>
  <c r="P908" i="29"/>
  <c r="O908" i="29"/>
  <c r="Q908" i="29"/>
  <c r="N908" i="29"/>
  <c r="S908" i="30"/>
  <c r="R908" i="30"/>
  <c r="Q908" i="30"/>
  <c r="P908" i="30"/>
  <c r="O908" i="30"/>
  <c r="N908" i="30"/>
  <c r="R908" i="27"/>
  <c r="O908" i="27"/>
  <c r="Q908" i="27"/>
  <c r="N908" i="27"/>
  <c r="S908" i="27"/>
  <c r="P908" i="27"/>
  <c r="S908" i="28"/>
  <c r="R908" i="28"/>
  <c r="Q908" i="28"/>
  <c r="P908" i="28"/>
  <c r="O908" i="28"/>
  <c r="N908" i="28"/>
  <c r="Q908" i="25"/>
  <c r="P908" i="25"/>
  <c r="O908" i="25"/>
  <c r="R908" i="25"/>
  <c r="N908" i="25"/>
  <c r="S908" i="25"/>
  <c r="S908" i="26"/>
  <c r="R908" i="26"/>
  <c r="Q908" i="26"/>
  <c r="P908" i="26"/>
  <c r="O908" i="26"/>
  <c r="N908" i="26"/>
  <c r="Q908" i="23"/>
  <c r="O908" i="23"/>
  <c r="S908" i="23"/>
  <c r="R908" i="23"/>
  <c r="P908" i="23"/>
  <c r="N908" i="23"/>
  <c r="S908" i="24"/>
  <c r="R908" i="24"/>
  <c r="Q908" i="24"/>
  <c r="P908" i="24"/>
  <c r="O908" i="24"/>
  <c r="N908" i="24"/>
  <c r="R908" i="21"/>
  <c r="Q908" i="21"/>
  <c r="O908" i="21"/>
  <c r="S908" i="21"/>
  <c r="N908" i="21"/>
  <c r="P908" i="21"/>
  <c r="S908" i="22"/>
  <c r="R908" i="22"/>
  <c r="Q908" i="22"/>
  <c r="P908" i="22"/>
  <c r="O908" i="22"/>
  <c r="N908" i="22"/>
  <c r="S908" i="19"/>
  <c r="R908" i="19"/>
  <c r="Q908" i="19"/>
  <c r="P908" i="19"/>
  <c r="O908" i="19"/>
  <c r="N908" i="19"/>
  <c r="O908" i="18"/>
  <c r="S908" i="18"/>
  <c r="Q908" i="18"/>
  <c r="P908" i="18"/>
  <c r="N908" i="18"/>
  <c r="R908" i="18"/>
  <c r="M916" i="18"/>
  <c r="J1030" i="15"/>
  <c r="H921" i="9"/>
  <c r="B935" i="15"/>
  <c r="P1022" i="15"/>
  <c r="L913" i="11"/>
  <c r="I913" i="11"/>
  <c r="K913" i="11"/>
  <c r="M913" i="11"/>
  <c r="J913" i="11"/>
  <c r="Z908" i="11"/>
  <c r="Y908" i="11"/>
  <c r="X908" i="11"/>
  <c r="AB908" i="11"/>
  <c r="AA908" i="11"/>
  <c r="I913" i="9"/>
  <c r="J913" i="9"/>
  <c r="L913" i="9"/>
  <c r="K913" i="9"/>
  <c r="N913" i="9"/>
  <c r="M913" i="9"/>
  <c r="I914" i="11" a="1"/>
  <c r="X909" i="11" a="1"/>
  <c r="N909" i="21" a="1"/>
  <c r="N909" i="30" a="1"/>
  <c r="N909" i="27" a="1"/>
  <c r="N909" i="22" a="1"/>
  <c r="N909" i="18" a="1"/>
  <c r="N909" i="19" a="1"/>
  <c r="N909" i="29" a="1"/>
  <c r="N909" i="25" a="1"/>
  <c r="N909" i="23" a="1"/>
  <c r="I914" i="9" a="1"/>
  <c r="N909" i="26" a="1"/>
  <c r="N909" i="28" a="1"/>
  <c r="N909" i="24" a="1"/>
  <c r="K1023" i="31" l="1"/>
  <c r="O1023" i="31"/>
  <c r="E928" i="31"/>
  <c r="C928" i="31"/>
  <c r="F928" i="31"/>
  <c r="G928" i="31"/>
  <c r="M1023" i="31"/>
  <c r="W917" i="11"/>
  <c r="J1031" i="31"/>
  <c r="D928" i="31"/>
  <c r="N1023" i="31"/>
  <c r="L1023" i="31"/>
  <c r="O1023" i="15"/>
  <c r="K1023" i="15"/>
  <c r="N1023" i="15"/>
  <c r="D928" i="15"/>
  <c r="L1023" i="15"/>
  <c r="F928" i="15"/>
  <c r="C928" i="15"/>
  <c r="G928" i="15"/>
  <c r="E928" i="15"/>
  <c r="M1023" i="15"/>
  <c r="H928" i="15"/>
  <c r="Q909" i="29"/>
  <c r="S909" i="29"/>
  <c r="P909" i="29"/>
  <c r="N909" i="29"/>
  <c r="R909" i="29"/>
  <c r="O909" i="29"/>
  <c r="S909" i="30"/>
  <c r="R909" i="30"/>
  <c r="Q909" i="30"/>
  <c r="P909" i="30"/>
  <c r="O909" i="30"/>
  <c r="N909" i="30"/>
  <c r="S909" i="27"/>
  <c r="O909" i="27"/>
  <c r="P909" i="27"/>
  <c r="Q909" i="27"/>
  <c r="N909" i="27"/>
  <c r="R909" i="27"/>
  <c r="S909" i="28"/>
  <c r="R909" i="28"/>
  <c r="Q909" i="28"/>
  <c r="P909" i="28"/>
  <c r="O909" i="28"/>
  <c r="N909" i="28"/>
  <c r="P909" i="25"/>
  <c r="R909" i="25"/>
  <c r="S909" i="25"/>
  <c r="O909" i="25"/>
  <c r="Q909" i="25"/>
  <c r="N909" i="25"/>
  <c r="S909" i="26"/>
  <c r="R909" i="26"/>
  <c r="Q909" i="26"/>
  <c r="P909" i="26"/>
  <c r="O909" i="26"/>
  <c r="N909" i="26"/>
  <c r="R909" i="23"/>
  <c r="N909" i="23"/>
  <c r="S909" i="23"/>
  <c r="P909" i="23"/>
  <c r="Q909" i="23"/>
  <c r="O909" i="23"/>
  <c r="S909" i="24"/>
  <c r="R909" i="24"/>
  <c r="Q909" i="24"/>
  <c r="P909" i="24"/>
  <c r="O909" i="24"/>
  <c r="N909" i="24"/>
  <c r="S909" i="22"/>
  <c r="R909" i="22"/>
  <c r="Q909" i="22"/>
  <c r="P909" i="22"/>
  <c r="O909" i="22"/>
  <c r="N909" i="22"/>
  <c r="Q909" i="21"/>
  <c r="O909" i="21"/>
  <c r="S909" i="21"/>
  <c r="N909" i="21"/>
  <c r="R909" i="21"/>
  <c r="P909" i="21"/>
  <c r="S909" i="18"/>
  <c r="P909" i="18"/>
  <c r="O909" i="18"/>
  <c r="N909" i="18"/>
  <c r="Q909" i="18"/>
  <c r="R909" i="18"/>
  <c r="S909" i="19"/>
  <c r="R909" i="19"/>
  <c r="Q909" i="19"/>
  <c r="P909" i="19"/>
  <c r="O909" i="19"/>
  <c r="N909" i="19"/>
  <c r="M917" i="18"/>
  <c r="J1031" i="15"/>
  <c r="P1023" i="15"/>
  <c r="H922" i="9"/>
  <c r="B936" i="15"/>
  <c r="I914" i="11"/>
  <c r="J914" i="11"/>
  <c r="K914" i="11"/>
  <c r="L914" i="11"/>
  <c r="M914" i="11"/>
  <c r="AA909" i="11"/>
  <c r="X909" i="11"/>
  <c r="Z909" i="11"/>
  <c r="AB909" i="11"/>
  <c r="Y909" i="11"/>
  <c r="J914" i="9"/>
  <c r="M914" i="9"/>
  <c r="L914" i="9"/>
  <c r="K914" i="9"/>
  <c r="I914" i="9"/>
  <c r="N914" i="9"/>
  <c r="I915" i="11" a="1"/>
  <c r="X910" i="11" a="1"/>
  <c r="N910" i="23" a="1"/>
  <c r="N910" i="27" a="1"/>
  <c r="N910" i="21" a="1"/>
  <c r="N910" i="28" a="1"/>
  <c r="N910" i="22" a="1"/>
  <c r="N910" i="25" a="1"/>
  <c r="N910" i="18" a="1"/>
  <c r="N910" i="30" a="1"/>
  <c r="N910" i="29" a="1"/>
  <c r="N910" i="24" a="1"/>
  <c r="N910" i="19" a="1"/>
  <c r="N910" i="26" a="1"/>
  <c r="I915" i="9" a="1"/>
  <c r="K1024" i="31" l="1"/>
  <c r="N1024" i="31"/>
  <c r="C929" i="31"/>
  <c r="F929" i="31"/>
  <c r="M1024" i="31"/>
  <c r="L1024" i="31"/>
  <c r="O1024" i="31"/>
  <c r="E929" i="31"/>
  <c r="G929" i="31"/>
  <c r="D929" i="31"/>
  <c r="W918" i="11"/>
  <c r="J1032" i="31"/>
  <c r="C929" i="15"/>
  <c r="K1024" i="15"/>
  <c r="H929" i="15"/>
  <c r="G929" i="15"/>
  <c r="D929" i="15"/>
  <c r="E929" i="15"/>
  <c r="O1024" i="15"/>
  <c r="N1024" i="15"/>
  <c r="L1024" i="15"/>
  <c r="F929" i="15"/>
  <c r="M1024" i="15"/>
  <c r="Q910" i="29"/>
  <c r="O910" i="29"/>
  <c r="R910" i="29"/>
  <c r="N910" i="29"/>
  <c r="S910" i="29"/>
  <c r="P910" i="29"/>
  <c r="S910" i="30"/>
  <c r="R910" i="30"/>
  <c r="Q910" i="30"/>
  <c r="P910" i="30"/>
  <c r="N910" i="30"/>
  <c r="O910" i="30"/>
  <c r="N910" i="27"/>
  <c r="S910" i="27"/>
  <c r="R910" i="27"/>
  <c r="P910" i="27"/>
  <c r="Q910" i="27"/>
  <c r="O910" i="27"/>
  <c r="S910" i="28"/>
  <c r="R910" i="28"/>
  <c r="Q910" i="28"/>
  <c r="P910" i="28"/>
  <c r="O910" i="28"/>
  <c r="N910" i="28"/>
  <c r="P910" i="25"/>
  <c r="Q910" i="25"/>
  <c r="N910" i="25"/>
  <c r="S910" i="25"/>
  <c r="O910" i="25"/>
  <c r="R910" i="25"/>
  <c r="S910" i="26"/>
  <c r="Q910" i="26"/>
  <c r="P910" i="26"/>
  <c r="O910" i="26"/>
  <c r="N910" i="26"/>
  <c r="R910" i="26"/>
  <c r="S910" i="23"/>
  <c r="Q910" i="23"/>
  <c r="O910" i="23"/>
  <c r="N910" i="23"/>
  <c r="P910" i="23"/>
  <c r="R910" i="23"/>
  <c r="S910" i="24"/>
  <c r="R910" i="24"/>
  <c r="P910" i="24"/>
  <c r="O910" i="24"/>
  <c r="N910" i="24"/>
  <c r="Q910" i="24"/>
  <c r="R910" i="21"/>
  <c r="P910" i="21"/>
  <c r="O910" i="21"/>
  <c r="N910" i="21"/>
  <c r="S910" i="21"/>
  <c r="Q910" i="21"/>
  <c r="S910" i="22"/>
  <c r="R910" i="22"/>
  <c r="Q910" i="22"/>
  <c r="P910" i="22"/>
  <c r="O910" i="22"/>
  <c r="N910" i="22"/>
  <c r="S910" i="19"/>
  <c r="R910" i="19"/>
  <c r="Q910" i="19"/>
  <c r="P910" i="19"/>
  <c r="O910" i="19"/>
  <c r="N910" i="19"/>
  <c r="N910" i="18"/>
  <c r="Q910" i="18"/>
  <c r="O910" i="18"/>
  <c r="S910" i="18"/>
  <c r="P910" i="18"/>
  <c r="R910" i="18"/>
  <c r="H923" i="9"/>
  <c r="B937" i="15"/>
  <c r="M918" i="18"/>
  <c r="J1032" i="15"/>
  <c r="P1024" i="15"/>
  <c r="M915" i="11"/>
  <c r="J915" i="11"/>
  <c r="I915" i="11"/>
  <c r="K915" i="11"/>
  <c r="L915" i="11"/>
  <c r="AA910" i="11"/>
  <c r="Y910" i="11"/>
  <c r="AB910" i="11"/>
  <c r="Z910" i="11"/>
  <c r="X910" i="11"/>
  <c r="L915" i="9"/>
  <c r="N915" i="9"/>
  <c r="J915" i="9"/>
  <c r="I915" i="9"/>
  <c r="K915" i="9"/>
  <c r="M915" i="9"/>
  <c r="I916" i="11" a="1"/>
  <c r="X911" i="11" a="1"/>
  <c r="N911" i="24" a="1"/>
  <c r="N911" i="27" a="1"/>
  <c r="N911" i="28" a="1"/>
  <c r="N911" i="25" a="1"/>
  <c r="N911" i="18" a="1"/>
  <c r="I916" i="9" a="1"/>
  <c r="N911" i="29" a="1"/>
  <c r="N911" i="23" a="1"/>
  <c r="N911" i="30" a="1"/>
  <c r="N911" i="21" a="1"/>
  <c r="N911" i="26" a="1"/>
  <c r="N911" i="19" a="1"/>
  <c r="N911" i="22" a="1"/>
  <c r="C930" i="31" l="1"/>
  <c r="L1025" i="31"/>
  <c r="K1025" i="31"/>
  <c r="M1025" i="31"/>
  <c r="F930" i="31"/>
  <c r="W919" i="11"/>
  <c r="J1033" i="31"/>
  <c r="N1025" i="31"/>
  <c r="E930" i="31"/>
  <c r="D930" i="31"/>
  <c r="G930" i="31"/>
  <c r="O1025" i="31"/>
  <c r="K1025" i="15"/>
  <c r="O1025" i="15"/>
  <c r="L1025" i="15"/>
  <c r="H930" i="15"/>
  <c r="G930" i="15"/>
  <c r="E930" i="15"/>
  <c r="D930" i="15"/>
  <c r="N1025" i="15"/>
  <c r="M1025" i="15"/>
  <c r="C930" i="15"/>
  <c r="F930" i="15"/>
  <c r="S911" i="29"/>
  <c r="R911" i="29"/>
  <c r="P911" i="29"/>
  <c r="N911" i="29"/>
  <c r="Q911" i="29"/>
  <c r="O911" i="29"/>
  <c r="S911" i="30"/>
  <c r="R911" i="30"/>
  <c r="Q911" i="30"/>
  <c r="P911" i="30"/>
  <c r="O911" i="30"/>
  <c r="N911" i="30"/>
  <c r="R911" i="27"/>
  <c r="O911" i="27"/>
  <c r="S911" i="27"/>
  <c r="P911" i="27"/>
  <c r="Q911" i="27"/>
  <c r="N911" i="27"/>
  <c r="S911" i="28"/>
  <c r="R911" i="28"/>
  <c r="Q911" i="28"/>
  <c r="P911" i="28"/>
  <c r="O911" i="28"/>
  <c r="N911" i="28"/>
  <c r="R911" i="25"/>
  <c r="S911" i="25"/>
  <c r="P911" i="25"/>
  <c r="O911" i="25"/>
  <c r="N911" i="25"/>
  <c r="Q911" i="25"/>
  <c r="S911" i="26"/>
  <c r="R911" i="26"/>
  <c r="Q911" i="26"/>
  <c r="P911" i="26"/>
  <c r="O911" i="26"/>
  <c r="N911" i="26"/>
  <c r="R911" i="23"/>
  <c r="Q911" i="23"/>
  <c r="O911" i="23"/>
  <c r="P911" i="23"/>
  <c r="S911" i="23"/>
  <c r="N911" i="23"/>
  <c r="S911" i="24"/>
  <c r="R911" i="24"/>
  <c r="Q911" i="24"/>
  <c r="P911" i="24"/>
  <c r="O911" i="24"/>
  <c r="N911" i="24"/>
  <c r="S911" i="22"/>
  <c r="R911" i="22"/>
  <c r="Q911" i="22"/>
  <c r="P911" i="22"/>
  <c r="O911" i="22"/>
  <c r="N911" i="22"/>
  <c r="O911" i="21"/>
  <c r="S911" i="21"/>
  <c r="Q911" i="21"/>
  <c r="N911" i="21"/>
  <c r="R911" i="21"/>
  <c r="P911" i="21"/>
  <c r="R911" i="18"/>
  <c r="O911" i="18"/>
  <c r="S911" i="18"/>
  <c r="P911" i="18"/>
  <c r="Q911" i="18"/>
  <c r="N911" i="18"/>
  <c r="S911" i="19"/>
  <c r="R911" i="19"/>
  <c r="Q911" i="19"/>
  <c r="P911" i="19"/>
  <c r="O911" i="19"/>
  <c r="N911" i="19"/>
  <c r="M919" i="18"/>
  <c r="J1033" i="15"/>
  <c r="H924" i="9"/>
  <c r="B938" i="15"/>
  <c r="P1025" i="15"/>
  <c r="J916" i="11"/>
  <c r="M916" i="11"/>
  <c r="K916" i="11"/>
  <c r="I916" i="11"/>
  <c r="L916" i="11"/>
  <c r="Z911" i="11"/>
  <c r="AA911" i="11"/>
  <c r="Y911" i="11"/>
  <c r="AB911" i="11"/>
  <c r="X911" i="11"/>
  <c r="L916" i="9"/>
  <c r="K916" i="9"/>
  <c r="N916" i="9"/>
  <c r="J916" i="9"/>
  <c r="M916" i="9"/>
  <c r="I916" i="9"/>
  <c r="I917" i="11" a="1"/>
  <c r="X912" i="11" a="1"/>
  <c r="N912" i="21" a="1"/>
  <c r="N912" i="27" a="1"/>
  <c r="N912" i="25" a="1"/>
  <c r="N912" i="23" a="1"/>
  <c r="N912" i="29" a="1"/>
  <c r="I917" i="9" a="1"/>
  <c r="N912" i="26" a="1"/>
  <c r="N912" i="24" a="1"/>
  <c r="N912" i="18" a="1"/>
  <c r="N912" i="28" a="1"/>
  <c r="N912" i="22" a="1"/>
  <c r="N912" i="19" a="1"/>
  <c r="N912" i="30" a="1"/>
  <c r="O1026" i="31" l="1"/>
  <c r="F931" i="31"/>
  <c r="L1026" i="31"/>
  <c r="N1026" i="31"/>
  <c r="M1026" i="31"/>
  <c r="C931" i="31"/>
  <c r="E931" i="31"/>
  <c r="G931" i="31"/>
  <c r="K1026" i="31"/>
  <c r="W920" i="11"/>
  <c r="J1034" i="31"/>
  <c r="D931" i="31"/>
  <c r="N1026" i="15"/>
  <c r="C931" i="15"/>
  <c r="G931" i="15"/>
  <c r="M1026" i="15"/>
  <c r="H931" i="15"/>
  <c r="D931" i="15"/>
  <c r="F931" i="15"/>
  <c r="L1026" i="15"/>
  <c r="O1026" i="15"/>
  <c r="K1026" i="15"/>
  <c r="E931" i="15"/>
  <c r="S912" i="29"/>
  <c r="Q912" i="29"/>
  <c r="P912" i="29"/>
  <c r="O912" i="29"/>
  <c r="N912" i="29"/>
  <c r="R912" i="29"/>
  <c r="S912" i="30"/>
  <c r="R912" i="30"/>
  <c r="Q912" i="30"/>
  <c r="P912" i="30"/>
  <c r="O912" i="30"/>
  <c r="N912" i="30"/>
  <c r="R912" i="27"/>
  <c r="P912" i="27"/>
  <c r="Q912" i="27"/>
  <c r="N912" i="27"/>
  <c r="S912" i="27"/>
  <c r="O912" i="27"/>
  <c r="S912" i="28"/>
  <c r="R912" i="28"/>
  <c r="Q912" i="28"/>
  <c r="P912" i="28"/>
  <c r="O912" i="28"/>
  <c r="N912" i="28"/>
  <c r="R912" i="25"/>
  <c r="Q912" i="25"/>
  <c r="P912" i="25"/>
  <c r="S912" i="25"/>
  <c r="N912" i="25"/>
  <c r="O912" i="25"/>
  <c r="S912" i="26"/>
  <c r="R912" i="26"/>
  <c r="Q912" i="26"/>
  <c r="P912" i="26"/>
  <c r="O912" i="26"/>
  <c r="N912" i="26"/>
  <c r="P912" i="23"/>
  <c r="R912" i="23"/>
  <c r="Q912" i="23"/>
  <c r="N912" i="23"/>
  <c r="S912" i="23"/>
  <c r="O912" i="23"/>
  <c r="S912" i="24"/>
  <c r="R912" i="24"/>
  <c r="Q912" i="24"/>
  <c r="P912" i="24"/>
  <c r="O912" i="24"/>
  <c r="N912" i="24"/>
  <c r="R912" i="21"/>
  <c r="N912" i="21"/>
  <c r="O912" i="21"/>
  <c r="S912" i="21"/>
  <c r="Q912" i="21"/>
  <c r="P912" i="21"/>
  <c r="S912" i="22"/>
  <c r="R912" i="22"/>
  <c r="Q912" i="22"/>
  <c r="P912" i="22"/>
  <c r="O912" i="22"/>
  <c r="N912" i="22"/>
  <c r="S912" i="19"/>
  <c r="R912" i="19"/>
  <c r="Q912" i="19"/>
  <c r="P912" i="19"/>
  <c r="O912" i="19"/>
  <c r="N912" i="19"/>
  <c r="O912" i="18"/>
  <c r="S912" i="18"/>
  <c r="R912" i="18"/>
  <c r="P912" i="18"/>
  <c r="N912" i="18"/>
  <c r="Q912" i="18"/>
  <c r="M920" i="18"/>
  <c r="J1034" i="15"/>
  <c r="P1026" i="15"/>
  <c r="H925" i="9"/>
  <c r="B939" i="15"/>
  <c r="M917" i="11"/>
  <c r="K917" i="11"/>
  <c r="J917" i="11"/>
  <c r="I917" i="11"/>
  <c r="L917" i="11"/>
  <c r="Y912" i="11"/>
  <c r="Z912" i="11"/>
  <c r="AB912" i="11"/>
  <c r="AA912" i="11"/>
  <c r="X912" i="11"/>
  <c r="I917" i="9"/>
  <c r="N917" i="9"/>
  <c r="L917" i="9"/>
  <c r="K917" i="9"/>
  <c r="J917" i="9"/>
  <c r="M917" i="9"/>
  <c r="I918" i="11" a="1"/>
  <c r="X913" i="11" a="1"/>
  <c r="N913" i="19" a="1"/>
  <c r="I918" i="9" a="1"/>
  <c r="N913" i="27" a="1"/>
  <c r="N913" i="22" a="1"/>
  <c r="N913" i="21" a="1"/>
  <c r="N913" i="30" a="1"/>
  <c r="N913" i="18" a="1"/>
  <c r="N913" i="29" a="1"/>
  <c r="N913" i="23" a="1"/>
  <c r="N913" i="28" a="1"/>
  <c r="N913" i="25" a="1"/>
  <c r="N913" i="24" a="1"/>
  <c r="N913" i="26" a="1"/>
  <c r="N1027" i="31" l="1"/>
  <c r="K1027" i="31"/>
  <c r="C932" i="31"/>
  <c r="G932" i="31"/>
  <c r="M1027" i="31"/>
  <c r="F932" i="31"/>
  <c r="L1027" i="31"/>
  <c r="O1027" i="31"/>
  <c r="W921" i="11"/>
  <c r="J1035" i="31"/>
  <c r="E932" i="31"/>
  <c r="D932" i="31"/>
  <c r="O1027" i="15"/>
  <c r="N1027" i="15"/>
  <c r="E932" i="15"/>
  <c r="F932" i="15"/>
  <c r="K1027" i="15"/>
  <c r="C932" i="15"/>
  <c r="L1027" i="15"/>
  <c r="H932" i="15"/>
  <c r="M1027" i="15"/>
  <c r="G932" i="15"/>
  <c r="D932" i="15"/>
  <c r="S913" i="29"/>
  <c r="P913" i="29"/>
  <c r="R913" i="29"/>
  <c r="Q913" i="29"/>
  <c r="N913" i="29"/>
  <c r="O913" i="29"/>
  <c r="S913" i="30"/>
  <c r="R913" i="30"/>
  <c r="Q913" i="30"/>
  <c r="P913" i="30"/>
  <c r="O913" i="30"/>
  <c r="N913" i="30"/>
  <c r="O913" i="27"/>
  <c r="R913" i="27"/>
  <c r="S913" i="27"/>
  <c r="P913" i="27"/>
  <c r="Q913" i="27"/>
  <c r="N913" i="27"/>
  <c r="S913" i="28"/>
  <c r="R913" i="28"/>
  <c r="Q913" i="28"/>
  <c r="P913" i="28"/>
  <c r="O913" i="28"/>
  <c r="N913" i="28"/>
  <c r="P913" i="25"/>
  <c r="S913" i="25"/>
  <c r="Q913" i="25"/>
  <c r="O913" i="25"/>
  <c r="R913" i="25"/>
  <c r="N913" i="25"/>
  <c r="S913" i="26"/>
  <c r="R913" i="26"/>
  <c r="Q913" i="26"/>
  <c r="P913" i="26"/>
  <c r="O913" i="26"/>
  <c r="N913" i="26"/>
  <c r="S913" i="23"/>
  <c r="P913" i="23"/>
  <c r="Q913" i="23"/>
  <c r="O913" i="23"/>
  <c r="R913" i="23"/>
  <c r="N913" i="23"/>
  <c r="S913" i="24"/>
  <c r="R913" i="24"/>
  <c r="Q913" i="24"/>
  <c r="P913" i="24"/>
  <c r="O913" i="24"/>
  <c r="N913" i="24"/>
  <c r="S913" i="22"/>
  <c r="R913" i="22"/>
  <c r="Q913" i="22"/>
  <c r="P913" i="22"/>
  <c r="O913" i="22"/>
  <c r="N913" i="22"/>
  <c r="O913" i="21"/>
  <c r="N913" i="21"/>
  <c r="S913" i="21"/>
  <c r="Q913" i="21"/>
  <c r="R913" i="21"/>
  <c r="P913" i="21"/>
  <c r="S913" i="18"/>
  <c r="R913" i="18"/>
  <c r="P913" i="18"/>
  <c r="N913" i="18"/>
  <c r="O913" i="18"/>
  <c r="Q913" i="18"/>
  <c r="S913" i="19"/>
  <c r="R913" i="19"/>
  <c r="Q913" i="19"/>
  <c r="P913" i="19"/>
  <c r="O913" i="19"/>
  <c r="N913" i="19"/>
  <c r="H926" i="9"/>
  <c r="B940" i="15"/>
  <c r="P1027" i="15"/>
  <c r="M921" i="18"/>
  <c r="J1035" i="15"/>
  <c r="L918" i="11"/>
  <c r="I918" i="11"/>
  <c r="K918" i="11"/>
  <c r="J918" i="11"/>
  <c r="M918" i="11"/>
  <c r="X913" i="11"/>
  <c r="AA913" i="11"/>
  <c r="Y913" i="11"/>
  <c r="AB913" i="11"/>
  <c r="Z913" i="11"/>
  <c r="N918" i="9"/>
  <c r="L918" i="9"/>
  <c r="M918" i="9"/>
  <c r="I918" i="9"/>
  <c r="K918" i="9"/>
  <c r="J918" i="9"/>
  <c r="I919" i="11" a="1"/>
  <c r="X914" i="11" a="1"/>
  <c r="N914" i="30" a="1"/>
  <c r="N914" i="22" a="1"/>
  <c r="N914" i="29" a="1"/>
  <c r="I919" i="9" a="1"/>
  <c r="N914" i="24" a="1"/>
  <c r="N914" i="28" a="1"/>
  <c r="N914" i="18" a="1"/>
  <c r="N914" i="25" a="1"/>
  <c r="N914" i="23" a="1"/>
  <c r="N914" i="21" a="1"/>
  <c r="N914" i="26" a="1"/>
  <c r="N914" i="27" a="1"/>
  <c r="N914" i="19" a="1"/>
  <c r="O1028" i="31" l="1"/>
  <c r="G933" i="31"/>
  <c r="D933" i="31"/>
  <c r="F933" i="31"/>
  <c r="C933" i="31"/>
  <c r="K1028" i="31"/>
  <c r="E933" i="31"/>
  <c r="L1028" i="31"/>
  <c r="N1028" i="31"/>
  <c r="W922" i="11"/>
  <c r="J1036" i="31"/>
  <c r="M1028" i="31"/>
  <c r="C933" i="15"/>
  <c r="F933" i="15"/>
  <c r="O1028" i="15"/>
  <c r="D933" i="15"/>
  <c r="E933" i="15"/>
  <c r="G933" i="15"/>
  <c r="L1028" i="15"/>
  <c r="H933" i="15"/>
  <c r="M1028" i="15"/>
  <c r="N1028" i="15"/>
  <c r="K1028" i="15"/>
  <c r="S914" i="29"/>
  <c r="N914" i="29"/>
  <c r="R914" i="29"/>
  <c r="Q914" i="29"/>
  <c r="O914" i="29"/>
  <c r="P914" i="29"/>
  <c r="S914" i="30"/>
  <c r="R914" i="30"/>
  <c r="Q914" i="30"/>
  <c r="P914" i="30"/>
  <c r="N914" i="30"/>
  <c r="O914" i="30"/>
  <c r="R914" i="27"/>
  <c r="S914" i="27"/>
  <c r="N914" i="27"/>
  <c r="P914" i="27"/>
  <c r="O914" i="27"/>
  <c r="Q914" i="27"/>
  <c r="S914" i="28"/>
  <c r="R914" i="28"/>
  <c r="Q914" i="28"/>
  <c r="P914" i="28"/>
  <c r="O914" i="28"/>
  <c r="N914" i="28"/>
  <c r="N914" i="25"/>
  <c r="P914" i="25"/>
  <c r="S914" i="25"/>
  <c r="O914" i="25"/>
  <c r="R914" i="25"/>
  <c r="Q914" i="25"/>
  <c r="S914" i="26"/>
  <c r="Q914" i="26"/>
  <c r="P914" i="26"/>
  <c r="O914" i="26"/>
  <c r="N914" i="26"/>
  <c r="R914" i="26"/>
  <c r="S914" i="23"/>
  <c r="R914" i="23"/>
  <c r="Q914" i="23"/>
  <c r="N914" i="23"/>
  <c r="P914" i="23"/>
  <c r="O914" i="23"/>
  <c r="S914" i="24"/>
  <c r="R914" i="24"/>
  <c r="P914" i="24"/>
  <c r="O914" i="24"/>
  <c r="N914" i="24"/>
  <c r="Q914" i="24"/>
  <c r="P914" i="21"/>
  <c r="N914" i="21"/>
  <c r="S914" i="21"/>
  <c r="R914" i="21"/>
  <c r="Q914" i="21"/>
  <c r="O914" i="21"/>
  <c r="S914" i="22"/>
  <c r="R914" i="22"/>
  <c r="Q914" i="22"/>
  <c r="P914" i="22"/>
  <c r="O914" i="22"/>
  <c r="N914" i="22"/>
  <c r="S914" i="19"/>
  <c r="R914" i="19"/>
  <c r="Q914" i="19"/>
  <c r="P914" i="19"/>
  <c r="O914" i="19"/>
  <c r="N914" i="19"/>
  <c r="O914" i="18"/>
  <c r="N914" i="18"/>
  <c r="R914" i="18"/>
  <c r="P914" i="18"/>
  <c r="S914" i="18"/>
  <c r="Q914" i="18"/>
  <c r="H927" i="9"/>
  <c r="B941" i="15"/>
  <c r="M922" i="18"/>
  <c r="J1036" i="15"/>
  <c r="P1028" i="15"/>
  <c r="J919" i="11"/>
  <c r="M919" i="11"/>
  <c r="L919" i="11"/>
  <c r="I919" i="11"/>
  <c r="K919" i="11"/>
  <c r="AA914" i="11"/>
  <c r="X914" i="11"/>
  <c r="AB914" i="11"/>
  <c r="Z914" i="11"/>
  <c r="Y914" i="11"/>
  <c r="L919" i="9"/>
  <c r="J919" i="9"/>
  <c r="M919" i="9"/>
  <c r="K919" i="9"/>
  <c r="N919" i="9"/>
  <c r="I919" i="9"/>
  <c r="I920" i="11" a="1"/>
  <c r="X915" i="11" a="1"/>
  <c r="N915" i="25" a="1"/>
  <c r="N915" i="29" a="1"/>
  <c r="N915" i="18" a="1"/>
  <c r="N915" i="19" a="1"/>
  <c r="I920" i="9" a="1"/>
  <c r="N915" i="27" a="1"/>
  <c r="N915" i="28" a="1"/>
  <c r="N915" i="22" a="1"/>
  <c r="N915" i="21" a="1"/>
  <c r="N915" i="24" a="1"/>
  <c r="N915" i="30" a="1"/>
  <c r="N915" i="26" a="1"/>
  <c r="N915" i="23" a="1"/>
  <c r="O1029" i="31" l="1"/>
  <c r="K1029" i="31"/>
  <c r="L1029" i="31"/>
  <c r="W923" i="11"/>
  <c r="J1037" i="31"/>
  <c r="N1029" i="31"/>
  <c r="C934" i="31"/>
  <c r="M1029" i="31"/>
  <c r="D934" i="31"/>
  <c r="F934" i="31"/>
  <c r="E934" i="31"/>
  <c r="G934" i="31"/>
  <c r="M1029" i="15"/>
  <c r="L1029" i="15"/>
  <c r="K1029" i="15"/>
  <c r="H934" i="15"/>
  <c r="N1029" i="15"/>
  <c r="E934" i="15"/>
  <c r="G934" i="15"/>
  <c r="O1029" i="15"/>
  <c r="F934" i="15"/>
  <c r="C934" i="15"/>
  <c r="D934" i="15"/>
  <c r="R915" i="29"/>
  <c r="N915" i="29"/>
  <c r="S915" i="29"/>
  <c r="Q915" i="29"/>
  <c r="O915" i="29"/>
  <c r="P915" i="29"/>
  <c r="S915" i="30"/>
  <c r="R915" i="30"/>
  <c r="Q915" i="30"/>
  <c r="P915" i="30"/>
  <c r="O915" i="30"/>
  <c r="N915" i="30"/>
  <c r="R915" i="27"/>
  <c r="O915" i="27"/>
  <c r="S915" i="27"/>
  <c r="P915" i="27"/>
  <c r="Q915" i="27"/>
  <c r="N915" i="27"/>
  <c r="S915" i="28"/>
  <c r="R915" i="28"/>
  <c r="Q915" i="28"/>
  <c r="P915" i="28"/>
  <c r="O915" i="28"/>
  <c r="N915" i="28"/>
  <c r="S915" i="25"/>
  <c r="N915" i="25"/>
  <c r="Q915" i="25"/>
  <c r="R915" i="25"/>
  <c r="P915" i="25"/>
  <c r="O915" i="25"/>
  <c r="S915" i="26"/>
  <c r="R915" i="26"/>
  <c r="Q915" i="26"/>
  <c r="P915" i="26"/>
  <c r="O915" i="26"/>
  <c r="N915" i="26"/>
  <c r="N915" i="23"/>
  <c r="S915" i="23"/>
  <c r="Q915" i="23"/>
  <c r="R915" i="23"/>
  <c r="P915" i="23"/>
  <c r="O915" i="23"/>
  <c r="S915" i="24"/>
  <c r="R915" i="24"/>
  <c r="Q915" i="24"/>
  <c r="P915" i="24"/>
  <c r="O915" i="24"/>
  <c r="N915" i="24"/>
  <c r="N915" i="21"/>
  <c r="S915" i="21"/>
  <c r="Q915" i="21"/>
  <c r="R915" i="21"/>
  <c r="P915" i="21"/>
  <c r="O915" i="21"/>
  <c r="S915" i="22"/>
  <c r="R915" i="22"/>
  <c r="Q915" i="22"/>
  <c r="P915" i="22"/>
  <c r="O915" i="22"/>
  <c r="N915" i="22"/>
  <c r="S915" i="18"/>
  <c r="R915" i="18"/>
  <c r="Q915" i="18"/>
  <c r="O915" i="18"/>
  <c r="P915" i="18"/>
  <c r="N915" i="18"/>
  <c r="S915" i="19"/>
  <c r="R915" i="19"/>
  <c r="Q915" i="19"/>
  <c r="P915" i="19"/>
  <c r="O915" i="19"/>
  <c r="N915" i="19"/>
  <c r="H928" i="9"/>
  <c r="B942" i="15"/>
  <c r="P1029" i="15"/>
  <c r="M923" i="18"/>
  <c r="J1037" i="15"/>
  <c r="M920" i="11"/>
  <c r="J920" i="11"/>
  <c r="L920" i="11"/>
  <c r="I920" i="11"/>
  <c r="K920" i="11"/>
  <c r="X915" i="11"/>
  <c r="AB915" i="11"/>
  <c r="Y915" i="11"/>
  <c r="AA915" i="11"/>
  <c r="Z915" i="11"/>
  <c r="K920" i="9"/>
  <c r="N920" i="9"/>
  <c r="J920" i="9"/>
  <c r="L920" i="9"/>
  <c r="I920" i="9"/>
  <c r="M920" i="9"/>
  <c r="I921" i="11" a="1"/>
  <c r="X916" i="11" a="1"/>
  <c r="N916" i="21" a="1"/>
  <c r="N916" i="18" a="1"/>
  <c r="N916" i="24" a="1"/>
  <c r="N916" i="28" a="1"/>
  <c r="N916" i="19" a="1"/>
  <c r="N916" i="26" a="1"/>
  <c r="N916" i="27" a="1"/>
  <c r="N916" i="30" a="1"/>
  <c r="N916" i="29" a="1"/>
  <c r="N916" i="22" a="1"/>
  <c r="N916" i="25" a="1"/>
  <c r="N916" i="23" a="1"/>
  <c r="I921" i="9" a="1"/>
  <c r="K1030" i="31" l="1"/>
  <c r="L1030" i="31"/>
  <c r="O1030" i="31"/>
  <c r="E935" i="31"/>
  <c r="N1030" i="31"/>
  <c r="C935" i="31"/>
  <c r="F935" i="31"/>
  <c r="G935" i="31"/>
  <c r="D935" i="31"/>
  <c r="W924" i="11"/>
  <c r="J1038" i="31"/>
  <c r="M1030" i="31"/>
  <c r="L1030" i="15"/>
  <c r="O1030" i="15"/>
  <c r="H935" i="15"/>
  <c r="C935" i="15"/>
  <c r="D935" i="15"/>
  <c r="E935" i="15"/>
  <c r="M1030" i="15"/>
  <c r="K1030" i="15"/>
  <c r="N1030" i="15"/>
  <c r="G935" i="15"/>
  <c r="F935" i="15"/>
  <c r="P916" i="29"/>
  <c r="S916" i="29"/>
  <c r="R916" i="29"/>
  <c r="Q916" i="29"/>
  <c r="O916" i="29"/>
  <c r="N916" i="29"/>
  <c r="S916" i="30"/>
  <c r="R916" i="30"/>
  <c r="Q916" i="30"/>
  <c r="P916" i="30"/>
  <c r="O916" i="30"/>
  <c r="N916" i="30"/>
  <c r="R916" i="27"/>
  <c r="N916" i="27"/>
  <c r="P916" i="27"/>
  <c r="Q916" i="27"/>
  <c r="S916" i="27"/>
  <c r="O916" i="27"/>
  <c r="S916" i="28"/>
  <c r="R916" i="28"/>
  <c r="P916" i="28"/>
  <c r="N916" i="28"/>
  <c r="Q916" i="28"/>
  <c r="O916" i="28"/>
  <c r="R916" i="25"/>
  <c r="N916" i="25"/>
  <c r="Q916" i="25"/>
  <c r="O916" i="25"/>
  <c r="S916" i="25"/>
  <c r="P916" i="25"/>
  <c r="S916" i="26"/>
  <c r="R916" i="26"/>
  <c r="Q916" i="26"/>
  <c r="P916" i="26"/>
  <c r="O916" i="26"/>
  <c r="N916" i="26"/>
  <c r="P916" i="23"/>
  <c r="S916" i="23"/>
  <c r="Q916" i="23"/>
  <c r="R916" i="23"/>
  <c r="N916" i="23"/>
  <c r="O916" i="23"/>
  <c r="S916" i="24"/>
  <c r="R916" i="24"/>
  <c r="Q916" i="24"/>
  <c r="P916" i="24"/>
  <c r="O916" i="24"/>
  <c r="N916" i="24"/>
  <c r="Q916" i="21"/>
  <c r="O916" i="21"/>
  <c r="S916" i="21"/>
  <c r="P916" i="21"/>
  <c r="N916" i="21"/>
  <c r="R916" i="21"/>
  <c r="S916" i="22"/>
  <c r="R916" i="22"/>
  <c r="Q916" i="22"/>
  <c r="P916" i="22"/>
  <c r="O916" i="22"/>
  <c r="N916" i="22"/>
  <c r="S916" i="19"/>
  <c r="R916" i="19"/>
  <c r="Q916" i="19"/>
  <c r="P916" i="19"/>
  <c r="O916" i="19"/>
  <c r="N916" i="19"/>
  <c r="N916" i="18"/>
  <c r="Q916" i="18"/>
  <c r="P916" i="18"/>
  <c r="O916" i="18"/>
  <c r="S916" i="18"/>
  <c r="R916" i="18"/>
  <c r="M924" i="18"/>
  <c r="J1038" i="15"/>
  <c r="H929" i="9"/>
  <c r="B943" i="15"/>
  <c r="P1030" i="15"/>
  <c r="L921" i="11"/>
  <c r="J921" i="11"/>
  <c r="K921" i="11"/>
  <c r="I921" i="11"/>
  <c r="M921" i="11"/>
  <c r="AB916" i="11"/>
  <c r="Z916" i="11"/>
  <c r="X916" i="11"/>
  <c r="Y916" i="11"/>
  <c r="AA916" i="11"/>
  <c r="K921" i="9"/>
  <c r="M921" i="9"/>
  <c r="I921" i="9"/>
  <c r="N921" i="9"/>
  <c r="L921" i="9"/>
  <c r="J921" i="9"/>
  <c r="I922" i="11" a="1"/>
  <c r="X917" i="11" a="1"/>
  <c r="I922" i="9" a="1"/>
  <c r="N917" i="30" a="1"/>
  <c r="N917" i="28" a="1"/>
  <c r="N917" i="26" a="1"/>
  <c r="N917" i="23" a="1"/>
  <c r="N917" i="21" a="1"/>
  <c r="N917" i="19" a="1"/>
  <c r="N917" i="22" a="1"/>
  <c r="N917" i="24" a="1"/>
  <c r="N917" i="25" a="1"/>
  <c r="N917" i="27" a="1"/>
  <c r="N917" i="18" a="1"/>
  <c r="N917" i="29" a="1"/>
  <c r="O1031" i="31" l="1"/>
  <c r="C936" i="31"/>
  <c r="N1031" i="31"/>
  <c r="G936" i="31"/>
  <c r="D936" i="31"/>
  <c r="K1031" i="31"/>
  <c r="M1031" i="31"/>
  <c r="W925" i="11"/>
  <c r="J1039" i="31"/>
  <c r="L1031" i="31"/>
  <c r="F936" i="31"/>
  <c r="E936" i="31"/>
  <c r="O1031" i="15"/>
  <c r="K1031" i="15"/>
  <c r="N1031" i="15"/>
  <c r="M1031" i="15"/>
  <c r="H936" i="15"/>
  <c r="C936" i="15"/>
  <c r="L1031" i="15"/>
  <c r="D936" i="15"/>
  <c r="F936" i="15"/>
  <c r="G936" i="15"/>
  <c r="E936" i="15"/>
  <c r="R917" i="29"/>
  <c r="P917" i="29"/>
  <c r="S917" i="29"/>
  <c r="Q917" i="29"/>
  <c r="O917" i="29"/>
  <c r="N917" i="29"/>
  <c r="S917" i="30"/>
  <c r="R917" i="30"/>
  <c r="Q917" i="30"/>
  <c r="P917" i="30"/>
  <c r="O917" i="30"/>
  <c r="N917" i="30"/>
  <c r="P917" i="27"/>
  <c r="Q917" i="27"/>
  <c r="S917" i="27"/>
  <c r="N917" i="27"/>
  <c r="R917" i="27"/>
  <c r="O917" i="27"/>
  <c r="S917" i="28"/>
  <c r="R917" i="28"/>
  <c r="Q917" i="28"/>
  <c r="P917" i="28"/>
  <c r="O917" i="28"/>
  <c r="N917" i="28"/>
  <c r="O917" i="25"/>
  <c r="Q917" i="25"/>
  <c r="R917" i="25"/>
  <c r="N917" i="25"/>
  <c r="S917" i="25"/>
  <c r="P917" i="25"/>
  <c r="S917" i="26"/>
  <c r="R917" i="26"/>
  <c r="Q917" i="26"/>
  <c r="P917" i="26"/>
  <c r="O917" i="26"/>
  <c r="N917" i="26"/>
  <c r="S917" i="23"/>
  <c r="Q917" i="23"/>
  <c r="P917" i="23"/>
  <c r="R917" i="23"/>
  <c r="O917" i="23"/>
  <c r="N917" i="23"/>
  <c r="S917" i="24"/>
  <c r="R917" i="24"/>
  <c r="Q917" i="24"/>
  <c r="P917" i="24"/>
  <c r="O917" i="24"/>
  <c r="N917" i="24"/>
  <c r="S917" i="22"/>
  <c r="R917" i="22"/>
  <c r="Q917" i="22"/>
  <c r="P917" i="22"/>
  <c r="O917" i="22"/>
  <c r="N917" i="22"/>
  <c r="R917" i="21"/>
  <c r="P917" i="21"/>
  <c r="S917" i="21"/>
  <c r="Q917" i="21"/>
  <c r="O917" i="21"/>
  <c r="N917" i="21"/>
  <c r="S917" i="18"/>
  <c r="P917" i="18"/>
  <c r="Q917" i="18"/>
  <c r="N917" i="18"/>
  <c r="R917" i="18"/>
  <c r="O917" i="18"/>
  <c r="S917" i="19"/>
  <c r="R917" i="19"/>
  <c r="Q917" i="19"/>
  <c r="P917" i="19"/>
  <c r="O917" i="19"/>
  <c r="N917" i="19"/>
  <c r="M925" i="18"/>
  <c r="J1039" i="15"/>
  <c r="H930" i="9"/>
  <c r="B944" i="15"/>
  <c r="P1031" i="15"/>
  <c r="I922" i="11"/>
  <c r="M922" i="11"/>
  <c r="J922" i="11"/>
  <c r="K922" i="11"/>
  <c r="L922" i="11"/>
  <c r="AB917" i="11"/>
  <c r="X917" i="11"/>
  <c r="Y917" i="11"/>
  <c r="Z917" i="11"/>
  <c r="AA917" i="11"/>
  <c r="N922" i="9"/>
  <c r="J922" i="9"/>
  <c r="I922" i="9"/>
  <c r="K922" i="9"/>
  <c r="L922" i="9"/>
  <c r="M922" i="9"/>
  <c r="I923" i="11" a="1"/>
  <c r="X918" i="11" a="1"/>
  <c r="N918" i="23" a="1"/>
  <c r="N918" i="27" a="1"/>
  <c r="I923" i="9" a="1"/>
  <c r="N918" i="26" a="1"/>
  <c r="N918" i="25" a="1"/>
  <c r="N918" i="30" a="1"/>
  <c r="N918" i="18" a="1"/>
  <c r="N918" i="19" a="1"/>
  <c r="N918" i="24" a="1"/>
  <c r="N918" i="22" a="1"/>
  <c r="N918" i="29" a="1"/>
  <c r="N918" i="28" a="1"/>
  <c r="N918" i="21" a="1"/>
  <c r="N1032" i="31" l="1"/>
  <c r="D937" i="31"/>
  <c r="G937" i="31"/>
  <c r="C937" i="31"/>
  <c r="K1032" i="31"/>
  <c r="O1032" i="31"/>
  <c r="F937" i="31"/>
  <c r="M1032" i="31"/>
  <c r="E937" i="31"/>
  <c r="L1032" i="31"/>
  <c r="W926" i="11"/>
  <c r="J1040" i="31"/>
  <c r="K1032" i="15"/>
  <c r="E937" i="15"/>
  <c r="L1032" i="15"/>
  <c r="H937" i="15"/>
  <c r="G937" i="15"/>
  <c r="F937" i="15"/>
  <c r="O1032" i="15"/>
  <c r="D937" i="15"/>
  <c r="N1032" i="15"/>
  <c r="M1032" i="15"/>
  <c r="C937" i="15"/>
  <c r="R918" i="29"/>
  <c r="N918" i="29"/>
  <c r="O918" i="29"/>
  <c r="S918" i="29"/>
  <c r="Q918" i="29"/>
  <c r="P918" i="29"/>
  <c r="S918" i="30"/>
  <c r="R918" i="30"/>
  <c r="Q918" i="30"/>
  <c r="P918" i="30"/>
  <c r="O918" i="30"/>
  <c r="N918" i="30"/>
  <c r="R918" i="27"/>
  <c r="N918" i="27"/>
  <c r="S918" i="27"/>
  <c r="O918" i="27"/>
  <c r="Q918" i="27"/>
  <c r="P918" i="27"/>
  <c r="S918" i="28"/>
  <c r="R918" i="28"/>
  <c r="Q918" i="28"/>
  <c r="P918" i="28"/>
  <c r="O918" i="28"/>
  <c r="N918" i="28"/>
  <c r="O918" i="25"/>
  <c r="S918" i="25"/>
  <c r="P918" i="25"/>
  <c r="N918" i="25"/>
  <c r="Q918" i="25"/>
  <c r="R918" i="25"/>
  <c r="S918" i="26"/>
  <c r="Q918" i="26"/>
  <c r="P918" i="26"/>
  <c r="O918" i="26"/>
  <c r="N918" i="26"/>
  <c r="R918" i="26"/>
  <c r="R918" i="23"/>
  <c r="O918" i="23"/>
  <c r="S918" i="23"/>
  <c r="Q918" i="23"/>
  <c r="P918" i="23"/>
  <c r="N918" i="23"/>
  <c r="S918" i="24"/>
  <c r="R918" i="24"/>
  <c r="P918" i="24"/>
  <c r="O918" i="24"/>
  <c r="N918" i="24"/>
  <c r="Q918" i="24"/>
  <c r="O918" i="21"/>
  <c r="R918" i="21"/>
  <c r="S918" i="21"/>
  <c r="Q918" i="21"/>
  <c r="P918" i="21"/>
  <c r="N918" i="21"/>
  <c r="S918" i="22"/>
  <c r="R918" i="22"/>
  <c r="Q918" i="22"/>
  <c r="P918" i="22"/>
  <c r="O918" i="22"/>
  <c r="N918" i="22"/>
  <c r="S918" i="19"/>
  <c r="R918" i="19"/>
  <c r="Q918" i="19"/>
  <c r="P918" i="19"/>
  <c r="O918" i="19"/>
  <c r="N918" i="19"/>
  <c r="P918" i="18"/>
  <c r="N918" i="18"/>
  <c r="R918" i="18"/>
  <c r="Q918" i="18"/>
  <c r="O918" i="18"/>
  <c r="S918" i="18"/>
  <c r="H931" i="9"/>
  <c r="B945" i="15"/>
  <c r="M926" i="18"/>
  <c r="J1040" i="15"/>
  <c r="P1032" i="15"/>
  <c r="K923" i="11"/>
  <c r="J923" i="11"/>
  <c r="L923" i="11"/>
  <c r="I923" i="11"/>
  <c r="M923" i="11"/>
  <c r="Y918" i="11"/>
  <c r="AA918" i="11"/>
  <c r="AB918" i="11"/>
  <c r="Z918" i="11"/>
  <c r="X918" i="11"/>
  <c r="M923" i="9"/>
  <c r="K923" i="9"/>
  <c r="N923" i="9"/>
  <c r="L923" i="9"/>
  <c r="J923" i="9"/>
  <c r="I923" i="9"/>
  <c r="I924" i="11" a="1"/>
  <c r="X919" i="11" a="1"/>
  <c r="N919" i="25" a="1"/>
  <c r="N919" i="19" a="1"/>
  <c r="N919" i="23" a="1"/>
  <c r="N919" i="21" a="1"/>
  <c r="I924" i="9" a="1"/>
  <c r="N919" i="24" a="1"/>
  <c r="N919" i="18" a="1"/>
  <c r="N919" i="30" a="1"/>
  <c r="N919" i="28" a="1"/>
  <c r="N919" i="26" a="1"/>
  <c r="N919" i="27" a="1"/>
  <c r="N919" i="22" a="1"/>
  <c r="N919" i="29" a="1"/>
  <c r="W927" i="11" l="1"/>
  <c r="J1041" i="31"/>
  <c r="N1033" i="31"/>
  <c r="F938" i="31"/>
  <c r="D938" i="31"/>
  <c r="E938" i="31"/>
  <c r="M1033" i="31"/>
  <c r="L1033" i="31"/>
  <c r="O1033" i="31"/>
  <c r="K1033" i="31"/>
  <c r="G938" i="31"/>
  <c r="C938" i="31"/>
  <c r="N1033" i="15"/>
  <c r="H938" i="15"/>
  <c r="L1033" i="15"/>
  <c r="O1033" i="15"/>
  <c r="K1033" i="15"/>
  <c r="M1033" i="15"/>
  <c r="C938" i="15"/>
  <c r="E938" i="15"/>
  <c r="G938" i="15"/>
  <c r="D938" i="15"/>
  <c r="F938" i="15"/>
  <c r="Q919" i="29"/>
  <c r="O919" i="29"/>
  <c r="S919" i="29"/>
  <c r="R919" i="29"/>
  <c r="P919" i="29"/>
  <c r="N919" i="29"/>
  <c r="S919" i="30"/>
  <c r="R919" i="30"/>
  <c r="Q919" i="30"/>
  <c r="P919" i="30"/>
  <c r="O919" i="30"/>
  <c r="N919" i="30"/>
  <c r="O919" i="27"/>
  <c r="P919" i="27"/>
  <c r="Q919" i="27"/>
  <c r="R919" i="27"/>
  <c r="N919" i="27"/>
  <c r="S919" i="27"/>
  <c r="S919" i="28"/>
  <c r="R919" i="28"/>
  <c r="Q919" i="28"/>
  <c r="P919" i="28"/>
  <c r="O919" i="28"/>
  <c r="N919" i="28"/>
  <c r="O919" i="25"/>
  <c r="R919" i="25"/>
  <c r="Q919" i="25"/>
  <c r="P919" i="25"/>
  <c r="S919" i="25"/>
  <c r="N919" i="25"/>
  <c r="S919" i="26"/>
  <c r="R919" i="26"/>
  <c r="Q919" i="26"/>
  <c r="P919" i="26"/>
  <c r="O919" i="26"/>
  <c r="N919" i="26"/>
  <c r="R919" i="23"/>
  <c r="S919" i="23"/>
  <c r="Q919" i="23"/>
  <c r="O919" i="23"/>
  <c r="N919" i="23"/>
  <c r="P919" i="23"/>
  <c r="S919" i="24"/>
  <c r="R919" i="24"/>
  <c r="Q919" i="24"/>
  <c r="P919" i="24"/>
  <c r="O919" i="24"/>
  <c r="N919" i="24"/>
  <c r="S919" i="21"/>
  <c r="Q919" i="21"/>
  <c r="R919" i="21"/>
  <c r="P919" i="21"/>
  <c r="O919" i="21"/>
  <c r="N919" i="21"/>
  <c r="S919" i="22"/>
  <c r="R919" i="22"/>
  <c r="Q919" i="22"/>
  <c r="P919" i="22"/>
  <c r="O919" i="22"/>
  <c r="N919" i="22"/>
  <c r="Q919" i="18"/>
  <c r="N919" i="18"/>
  <c r="R919" i="18"/>
  <c r="O919" i="18"/>
  <c r="S919" i="18"/>
  <c r="P919" i="18"/>
  <c r="S919" i="19"/>
  <c r="R919" i="19"/>
  <c r="Q919" i="19"/>
  <c r="P919" i="19"/>
  <c r="O919" i="19"/>
  <c r="N919" i="19"/>
  <c r="M927" i="18"/>
  <c r="J1041" i="15"/>
  <c r="H932" i="9"/>
  <c r="B946" i="15"/>
  <c r="P1033" i="15"/>
  <c r="K924" i="11"/>
  <c r="L924" i="11"/>
  <c r="J924" i="11"/>
  <c r="I924" i="11"/>
  <c r="M924" i="11"/>
  <c r="Y919" i="11"/>
  <c r="AB919" i="11"/>
  <c r="AA919" i="11"/>
  <c r="X919" i="11"/>
  <c r="Z919" i="11"/>
  <c r="M924" i="9"/>
  <c r="K924" i="9"/>
  <c r="N924" i="9"/>
  <c r="J924" i="9"/>
  <c r="L924" i="9"/>
  <c r="I924" i="9"/>
  <c r="I925" i="11" a="1"/>
  <c r="X920" i="11" a="1"/>
  <c r="N920" i="18" a="1"/>
  <c r="N920" i="28" a="1"/>
  <c r="N920" i="26" a="1"/>
  <c r="N920" i="27" a="1"/>
  <c r="I925" i="9" a="1"/>
  <c r="N920" i="29" a="1"/>
  <c r="N920" i="22" a="1"/>
  <c r="N920" i="24" a="1"/>
  <c r="N920" i="21" a="1"/>
  <c r="N920" i="23" a="1"/>
  <c r="N920" i="30" a="1"/>
  <c r="N920" i="25" a="1"/>
  <c r="N920" i="19" a="1"/>
  <c r="K1034" i="31" l="1"/>
  <c r="N1034" i="31"/>
  <c r="G939" i="31"/>
  <c r="M1034" i="31"/>
  <c r="O1034" i="31"/>
  <c r="L1034" i="31"/>
  <c r="D939" i="31"/>
  <c r="F939" i="31"/>
  <c r="E939" i="31"/>
  <c r="C939" i="31"/>
  <c r="W928" i="11"/>
  <c r="J1042" i="31"/>
  <c r="K1034" i="15"/>
  <c r="F939" i="15"/>
  <c r="D939" i="15"/>
  <c r="H939" i="15"/>
  <c r="M1034" i="15"/>
  <c r="O1034" i="15"/>
  <c r="N1034" i="15"/>
  <c r="L1034" i="15"/>
  <c r="C939" i="15"/>
  <c r="E939" i="15"/>
  <c r="G939" i="15"/>
  <c r="O920" i="29"/>
  <c r="Q920" i="29"/>
  <c r="R920" i="29"/>
  <c r="S920" i="29"/>
  <c r="P920" i="29"/>
  <c r="N920" i="29"/>
  <c r="S920" i="30"/>
  <c r="R920" i="30"/>
  <c r="Q920" i="30"/>
  <c r="P920" i="30"/>
  <c r="O920" i="30"/>
  <c r="N920" i="30"/>
  <c r="S920" i="27"/>
  <c r="Q920" i="27"/>
  <c r="P920" i="27"/>
  <c r="R920" i="27"/>
  <c r="O920" i="27"/>
  <c r="N920" i="27"/>
  <c r="S920" i="28"/>
  <c r="R920" i="28"/>
  <c r="Q920" i="28"/>
  <c r="P920" i="28"/>
  <c r="O920" i="28"/>
  <c r="N920" i="28"/>
  <c r="R920" i="25"/>
  <c r="N920" i="25"/>
  <c r="S920" i="25"/>
  <c r="P920" i="25"/>
  <c r="O920" i="25"/>
  <c r="Q920" i="25"/>
  <c r="S920" i="26"/>
  <c r="R920" i="26"/>
  <c r="Q920" i="26"/>
  <c r="N920" i="26"/>
  <c r="P920" i="26"/>
  <c r="O920" i="26"/>
  <c r="Q920" i="23"/>
  <c r="O920" i="23"/>
  <c r="S920" i="23"/>
  <c r="R920" i="23"/>
  <c r="P920" i="23"/>
  <c r="N920" i="23"/>
  <c r="S920" i="24"/>
  <c r="R920" i="24"/>
  <c r="Q920" i="24"/>
  <c r="P920" i="24"/>
  <c r="O920" i="24"/>
  <c r="N920" i="24"/>
  <c r="S920" i="22"/>
  <c r="R920" i="22"/>
  <c r="Q920" i="22"/>
  <c r="P920" i="22"/>
  <c r="O920" i="22"/>
  <c r="N920" i="22"/>
  <c r="S920" i="21"/>
  <c r="O920" i="21"/>
  <c r="R920" i="21"/>
  <c r="Q920" i="21"/>
  <c r="N920" i="21"/>
  <c r="P920" i="21"/>
  <c r="O920" i="19"/>
  <c r="N920" i="19"/>
  <c r="S920" i="19"/>
  <c r="R920" i="19"/>
  <c r="Q920" i="19"/>
  <c r="P920" i="19"/>
  <c r="P920" i="18"/>
  <c r="S920" i="18"/>
  <c r="N920" i="18"/>
  <c r="R920" i="18"/>
  <c r="Q920" i="18"/>
  <c r="O920" i="18"/>
  <c r="H933" i="9"/>
  <c r="B947" i="15"/>
  <c r="P1034" i="15"/>
  <c r="M928" i="18"/>
  <c r="J1042" i="15"/>
  <c r="L925" i="11"/>
  <c r="I925" i="11"/>
  <c r="K925" i="11"/>
  <c r="M925" i="11"/>
  <c r="J925" i="11"/>
  <c r="AB920" i="11"/>
  <c r="AA920" i="11"/>
  <c r="X920" i="11"/>
  <c r="Y920" i="11"/>
  <c r="Z920" i="11"/>
  <c r="K925" i="9"/>
  <c r="L925" i="9"/>
  <c r="I925" i="9"/>
  <c r="M925" i="9"/>
  <c r="J925" i="9"/>
  <c r="N925" i="9"/>
  <c r="I926" i="11" a="1"/>
  <c r="X921" i="11" a="1"/>
  <c r="N921" i="29" a="1"/>
  <c r="I926" i="9" a="1"/>
  <c r="N921" i="27" a="1"/>
  <c r="N921" i="30" a="1"/>
  <c r="N921" i="26" a="1"/>
  <c r="N921" i="23" a="1"/>
  <c r="N921" i="24" a="1"/>
  <c r="N921" i="21" a="1"/>
  <c r="N921" i="18" a="1"/>
  <c r="N921" i="28" a="1"/>
  <c r="N921" i="25" a="1"/>
  <c r="N921" i="22" a="1"/>
  <c r="N921" i="19" a="1"/>
  <c r="K1035" i="31" l="1"/>
  <c r="D940" i="31"/>
  <c r="G940" i="31"/>
  <c r="C940" i="31"/>
  <c r="F940" i="31"/>
  <c r="M1035" i="31"/>
  <c r="L1035" i="31"/>
  <c r="N1035" i="31"/>
  <c r="O1035" i="31"/>
  <c r="W929" i="11"/>
  <c r="J1043" i="31"/>
  <c r="E940" i="31"/>
  <c r="M1035" i="15"/>
  <c r="N1035" i="15"/>
  <c r="H940" i="15"/>
  <c r="D940" i="15"/>
  <c r="O1035" i="15"/>
  <c r="L1035" i="15"/>
  <c r="G940" i="15"/>
  <c r="K1035" i="15"/>
  <c r="E940" i="15"/>
  <c r="C940" i="15"/>
  <c r="F940" i="15"/>
  <c r="R921" i="29"/>
  <c r="O921" i="29"/>
  <c r="Q921" i="29"/>
  <c r="P921" i="29"/>
  <c r="N921" i="29"/>
  <c r="S921" i="29"/>
  <c r="S921" i="30"/>
  <c r="R921" i="30"/>
  <c r="Q921" i="30"/>
  <c r="P921" i="30"/>
  <c r="O921" i="30"/>
  <c r="N921" i="30"/>
  <c r="R921" i="27"/>
  <c r="Q921" i="27"/>
  <c r="N921" i="27"/>
  <c r="P921" i="27"/>
  <c r="S921" i="27"/>
  <c r="O921" i="27"/>
  <c r="S921" i="28"/>
  <c r="R921" i="28"/>
  <c r="Q921" i="28"/>
  <c r="P921" i="28"/>
  <c r="O921" i="28"/>
  <c r="N921" i="28"/>
  <c r="N921" i="25"/>
  <c r="S921" i="25"/>
  <c r="P921" i="25"/>
  <c r="R921" i="25"/>
  <c r="O921" i="25"/>
  <c r="Q921" i="25"/>
  <c r="S921" i="26"/>
  <c r="R921" i="26"/>
  <c r="Q921" i="26"/>
  <c r="P921" i="26"/>
  <c r="O921" i="26"/>
  <c r="N921" i="26"/>
  <c r="S921" i="23"/>
  <c r="O921" i="23"/>
  <c r="N921" i="23"/>
  <c r="Q921" i="23"/>
  <c r="R921" i="23"/>
  <c r="P921" i="23"/>
  <c r="S921" i="24"/>
  <c r="R921" i="24"/>
  <c r="Q921" i="24"/>
  <c r="P921" i="24"/>
  <c r="O921" i="24"/>
  <c r="N921" i="24"/>
  <c r="P921" i="21"/>
  <c r="O921" i="21"/>
  <c r="R921" i="21"/>
  <c r="S921" i="21"/>
  <c r="Q921" i="21"/>
  <c r="N921" i="21"/>
  <c r="S921" i="22"/>
  <c r="R921" i="22"/>
  <c r="Q921" i="22"/>
  <c r="P921" i="22"/>
  <c r="O921" i="22"/>
  <c r="N921" i="22"/>
  <c r="N921" i="18"/>
  <c r="S921" i="18"/>
  <c r="R921" i="18"/>
  <c r="Q921" i="18"/>
  <c r="P921" i="18"/>
  <c r="O921" i="18"/>
  <c r="S921" i="19"/>
  <c r="R921" i="19"/>
  <c r="Q921" i="19"/>
  <c r="P921" i="19"/>
  <c r="O921" i="19"/>
  <c r="N921" i="19"/>
  <c r="M929" i="18"/>
  <c r="J1043" i="15"/>
  <c r="H934" i="9"/>
  <c r="B948" i="15"/>
  <c r="P1035" i="15"/>
  <c r="M926" i="11"/>
  <c r="J926" i="11"/>
  <c r="L926" i="11"/>
  <c r="K926" i="11"/>
  <c r="I926" i="11"/>
  <c r="X921" i="11"/>
  <c r="Z921" i="11"/>
  <c r="AA921" i="11"/>
  <c r="Y921" i="11"/>
  <c r="AB921" i="11"/>
  <c r="M926" i="9"/>
  <c r="L926" i="9"/>
  <c r="N926" i="9"/>
  <c r="K926" i="9"/>
  <c r="J926" i="9"/>
  <c r="I926" i="9"/>
  <c r="I927" i="11" a="1"/>
  <c r="X922" i="11" a="1"/>
  <c r="N922" i="27" a="1"/>
  <c r="I927" i="9" a="1"/>
  <c r="N922" i="18" a="1"/>
  <c r="N922" i="30" a="1"/>
  <c r="N922" i="19" a="1"/>
  <c r="N922" i="22" a="1"/>
  <c r="N922" i="29" a="1"/>
  <c r="N922" i="24" a="1"/>
  <c r="N922" i="21" a="1"/>
  <c r="N922" i="25" a="1"/>
  <c r="N922" i="23" a="1"/>
  <c r="N922" i="28" a="1"/>
  <c r="N922" i="26" a="1"/>
  <c r="N1036" i="31" l="1"/>
  <c r="W930" i="11"/>
  <c r="J1044" i="31"/>
  <c r="M1036" i="31"/>
  <c r="K1036" i="31"/>
  <c r="G941" i="31"/>
  <c r="O1036" i="31"/>
  <c r="D941" i="31"/>
  <c r="L1036" i="31"/>
  <c r="F941" i="31"/>
  <c r="C941" i="31"/>
  <c r="E941" i="31"/>
  <c r="N1036" i="15"/>
  <c r="K1036" i="15"/>
  <c r="M1036" i="15"/>
  <c r="H941" i="15"/>
  <c r="F941" i="15"/>
  <c r="D941" i="15"/>
  <c r="L1036" i="15"/>
  <c r="C941" i="15"/>
  <c r="E941" i="15"/>
  <c r="G941" i="15"/>
  <c r="O1036" i="15"/>
  <c r="S922" i="29"/>
  <c r="N922" i="29"/>
  <c r="Q922" i="29"/>
  <c r="O922" i="29"/>
  <c r="R922" i="29"/>
  <c r="P922" i="29"/>
  <c r="S922" i="30"/>
  <c r="R922" i="30"/>
  <c r="Q922" i="30"/>
  <c r="P922" i="30"/>
  <c r="O922" i="30"/>
  <c r="N922" i="30"/>
  <c r="O922" i="27"/>
  <c r="P922" i="27"/>
  <c r="R922" i="27"/>
  <c r="Q922" i="27"/>
  <c r="S922" i="27"/>
  <c r="N922" i="27"/>
  <c r="S922" i="28"/>
  <c r="R922" i="28"/>
  <c r="Q922" i="28"/>
  <c r="P922" i="28"/>
  <c r="O922" i="28"/>
  <c r="N922" i="28"/>
  <c r="R922" i="25"/>
  <c r="Q922" i="25"/>
  <c r="S922" i="25"/>
  <c r="P922" i="25"/>
  <c r="N922" i="25"/>
  <c r="O922" i="25"/>
  <c r="S922" i="26"/>
  <c r="R922" i="26"/>
  <c r="Q922" i="26"/>
  <c r="P922" i="26"/>
  <c r="O922" i="26"/>
  <c r="N922" i="26"/>
  <c r="P922" i="23"/>
  <c r="S922" i="23"/>
  <c r="Q922" i="23"/>
  <c r="N922" i="23"/>
  <c r="O922" i="23"/>
  <c r="R922" i="23"/>
  <c r="S922" i="24"/>
  <c r="R922" i="24"/>
  <c r="P922" i="24"/>
  <c r="O922" i="24"/>
  <c r="N922" i="24"/>
  <c r="Q922" i="24"/>
  <c r="S922" i="22"/>
  <c r="R922" i="22"/>
  <c r="Q922" i="22"/>
  <c r="P922" i="22"/>
  <c r="O922" i="22"/>
  <c r="N922" i="22"/>
  <c r="R922" i="21"/>
  <c r="P922" i="21"/>
  <c r="S922" i="21"/>
  <c r="Q922" i="21"/>
  <c r="N922" i="21"/>
  <c r="O922" i="21"/>
  <c r="N922" i="18"/>
  <c r="O922" i="18"/>
  <c r="S922" i="18"/>
  <c r="Q922" i="18"/>
  <c r="P922" i="18"/>
  <c r="R922" i="18"/>
  <c r="S922" i="19"/>
  <c r="R922" i="19"/>
  <c r="Q922" i="19"/>
  <c r="P922" i="19"/>
  <c r="O922" i="19"/>
  <c r="N922" i="19"/>
  <c r="H935" i="9"/>
  <c r="B949" i="15"/>
  <c r="P1036" i="15"/>
  <c r="M930" i="18"/>
  <c r="J1044" i="15"/>
  <c r="I927" i="11"/>
  <c r="L927" i="11"/>
  <c r="M927" i="11"/>
  <c r="J927" i="11"/>
  <c r="K927" i="11"/>
  <c r="Y922" i="11"/>
  <c r="X922" i="11"/>
  <c r="Z922" i="11"/>
  <c r="AA922" i="11"/>
  <c r="AB922" i="11"/>
  <c r="M927" i="9"/>
  <c r="N927" i="9"/>
  <c r="L927" i="9"/>
  <c r="I927" i="9"/>
  <c r="K927" i="9"/>
  <c r="J927" i="9"/>
  <c r="I928" i="11" a="1"/>
  <c r="X923" i="11" a="1"/>
  <c r="N923" i="27" a="1"/>
  <c r="N923" i="24" a="1"/>
  <c r="N923" i="21" a="1"/>
  <c r="N923" i="29" a="1"/>
  <c r="N923" i="25" a="1"/>
  <c r="I928" i="9" a="1"/>
  <c r="N923" i="30" a="1"/>
  <c r="N923" i="23" a="1"/>
  <c r="N923" i="19" a="1"/>
  <c r="N923" i="22" a="1"/>
  <c r="N923" i="18" a="1"/>
  <c r="N923" i="26" a="1"/>
  <c r="N923" i="28" a="1"/>
  <c r="K1037" i="31" l="1"/>
  <c r="G942" i="31"/>
  <c r="L1037" i="31"/>
  <c r="N1037" i="31"/>
  <c r="F942" i="31"/>
  <c r="E942" i="31"/>
  <c r="M1037" i="31"/>
  <c r="C942" i="31"/>
  <c r="W931" i="11"/>
  <c r="J1045" i="31"/>
  <c r="D942" i="31"/>
  <c r="O1037" i="31"/>
  <c r="L1037" i="15"/>
  <c r="K1037" i="15"/>
  <c r="C942" i="15"/>
  <c r="O1037" i="15"/>
  <c r="M1037" i="15"/>
  <c r="E942" i="15"/>
  <c r="N1037" i="15"/>
  <c r="H942" i="15"/>
  <c r="D942" i="15"/>
  <c r="F942" i="15"/>
  <c r="G942" i="15"/>
  <c r="S923" i="29"/>
  <c r="O923" i="29"/>
  <c r="Q923" i="29"/>
  <c r="N923" i="29"/>
  <c r="R923" i="29"/>
  <c r="P923" i="29"/>
  <c r="S923" i="30"/>
  <c r="R923" i="30"/>
  <c r="Q923" i="30"/>
  <c r="P923" i="30"/>
  <c r="O923" i="30"/>
  <c r="N923" i="30"/>
  <c r="S923" i="27"/>
  <c r="P923" i="27"/>
  <c r="R923" i="27"/>
  <c r="O923" i="27"/>
  <c r="Q923" i="27"/>
  <c r="N923" i="27"/>
  <c r="S923" i="28"/>
  <c r="R923" i="28"/>
  <c r="Q923" i="28"/>
  <c r="P923" i="28"/>
  <c r="O923" i="28"/>
  <c r="N923" i="28"/>
  <c r="R923" i="25"/>
  <c r="O923" i="25"/>
  <c r="P923" i="25"/>
  <c r="Q923" i="25"/>
  <c r="N923" i="25"/>
  <c r="S923" i="25"/>
  <c r="S923" i="26"/>
  <c r="R923" i="26"/>
  <c r="Q923" i="26"/>
  <c r="P923" i="26"/>
  <c r="O923" i="26"/>
  <c r="N923" i="26"/>
  <c r="S923" i="23"/>
  <c r="P923" i="23"/>
  <c r="O923" i="23"/>
  <c r="R923" i="23"/>
  <c r="N923" i="23"/>
  <c r="Q923" i="23"/>
  <c r="S923" i="24"/>
  <c r="R923" i="24"/>
  <c r="Q923" i="24"/>
  <c r="P923" i="24"/>
  <c r="O923" i="24"/>
  <c r="N923" i="24"/>
  <c r="S923" i="21"/>
  <c r="O923" i="21"/>
  <c r="R923" i="21"/>
  <c r="Q923" i="21"/>
  <c r="P923" i="21"/>
  <c r="N923" i="21"/>
  <c r="S923" i="22"/>
  <c r="R923" i="22"/>
  <c r="Q923" i="22"/>
  <c r="P923" i="22"/>
  <c r="O923" i="22"/>
  <c r="N923" i="22"/>
  <c r="S923" i="19"/>
  <c r="R923" i="19"/>
  <c r="Q923" i="19"/>
  <c r="P923" i="19"/>
  <c r="O923" i="19"/>
  <c r="N923" i="19"/>
  <c r="S923" i="18"/>
  <c r="R923" i="18"/>
  <c r="N923" i="18"/>
  <c r="Q923" i="18"/>
  <c r="O923" i="18"/>
  <c r="P923" i="18"/>
  <c r="H936" i="9"/>
  <c r="B950" i="15"/>
  <c r="M931" i="18"/>
  <c r="J1045" i="15"/>
  <c r="P1037" i="15"/>
  <c r="K928" i="11"/>
  <c r="I928" i="11"/>
  <c r="L928" i="11"/>
  <c r="M928" i="11"/>
  <c r="J928" i="11"/>
  <c r="Y923" i="11"/>
  <c r="AA923" i="11"/>
  <c r="Z923" i="11"/>
  <c r="AB923" i="11"/>
  <c r="X923" i="11"/>
  <c r="M928" i="9"/>
  <c r="I928" i="9"/>
  <c r="K928" i="9"/>
  <c r="L928" i="9"/>
  <c r="N928" i="9"/>
  <c r="J928" i="9"/>
  <c r="I929" i="11" a="1"/>
  <c r="X924" i="11" a="1"/>
  <c r="N924" i="23" a="1"/>
  <c r="N924" i="27" a="1"/>
  <c r="N924" i="18" a="1"/>
  <c r="N924" i="22" a="1"/>
  <c r="N924" i="29" a="1"/>
  <c r="N924" i="28" a="1"/>
  <c r="N924" i="25" a="1"/>
  <c r="N924" i="24" a="1"/>
  <c r="N924" i="19" a="1"/>
  <c r="I929" i="9" a="1"/>
  <c r="N924" i="30" a="1"/>
  <c r="N924" i="26" a="1"/>
  <c r="N924" i="21" a="1"/>
  <c r="L1038" i="31" l="1"/>
  <c r="M1038" i="31"/>
  <c r="W932" i="11"/>
  <c r="J1046" i="31"/>
  <c r="K1038" i="31"/>
  <c r="O1038" i="31"/>
  <c r="N1038" i="31"/>
  <c r="D943" i="31"/>
  <c r="C943" i="31"/>
  <c r="E943" i="31"/>
  <c r="G943" i="31"/>
  <c r="F943" i="31"/>
  <c r="L1038" i="15"/>
  <c r="K1038" i="15"/>
  <c r="N1038" i="15"/>
  <c r="C943" i="15"/>
  <c r="O1038" i="15"/>
  <c r="E943" i="15"/>
  <c r="M1038" i="15"/>
  <c r="H943" i="15"/>
  <c r="F943" i="15"/>
  <c r="D943" i="15"/>
  <c r="G943" i="15"/>
  <c r="N924" i="29"/>
  <c r="S924" i="29"/>
  <c r="R924" i="29"/>
  <c r="Q924" i="29"/>
  <c r="O924" i="29"/>
  <c r="P924" i="29"/>
  <c r="S924" i="30"/>
  <c r="R924" i="30"/>
  <c r="Q924" i="30"/>
  <c r="P924" i="30"/>
  <c r="O924" i="30"/>
  <c r="N924" i="30"/>
  <c r="R924" i="27"/>
  <c r="O924" i="27"/>
  <c r="S924" i="27"/>
  <c r="N924" i="27"/>
  <c r="Q924" i="27"/>
  <c r="P924" i="27"/>
  <c r="S924" i="28"/>
  <c r="R924" i="28"/>
  <c r="Q924" i="28"/>
  <c r="P924" i="28"/>
  <c r="O924" i="28"/>
  <c r="N924" i="28"/>
  <c r="Q924" i="25"/>
  <c r="P924" i="25"/>
  <c r="N924" i="25"/>
  <c r="R924" i="25"/>
  <c r="S924" i="25"/>
  <c r="O924" i="25"/>
  <c r="S924" i="26"/>
  <c r="R924" i="26"/>
  <c r="Q924" i="26"/>
  <c r="P924" i="26"/>
  <c r="O924" i="26"/>
  <c r="N924" i="26"/>
  <c r="P924" i="23"/>
  <c r="S924" i="23"/>
  <c r="R924" i="23"/>
  <c r="Q924" i="23"/>
  <c r="N924" i="23"/>
  <c r="O924" i="23"/>
  <c r="S924" i="24"/>
  <c r="R924" i="24"/>
  <c r="Q924" i="24"/>
  <c r="P924" i="24"/>
  <c r="O924" i="24"/>
  <c r="N924" i="24"/>
  <c r="S924" i="22"/>
  <c r="R924" i="22"/>
  <c r="Q924" i="22"/>
  <c r="P924" i="22"/>
  <c r="O924" i="22"/>
  <c r="N924" i="22"/>
  <c r="R924" i="21"/>
  <c r="P924" i="21"/>
  <c r="S924" i="21"/>
  <c r="O924" i="21"/>
  <c r="Q924" i="21"/>
  <c r="N924" i="21"/>
  <c r="N924" i="18"/>
  <c r="P924" i="18"/>
  <c r="O924" i="18"/>
  <c r="R924" i="18"/>
  <c r="S924" i="18"/>
  <c r="Q924" i="18"/>
  <c r="S924" i="19"/>
  <c r="R924" i="19"/>
  <c r="Q924" i="19"/>
  <c r="P924" i="19"/>
  <c r="O924" i="19"/>
  <c r="N924" i="19"/>
  <c r="H937" i="9"/>
  <c r="B951" i="15"/>
  <c r="M932" i="18"/>
  <c r="J1046" i="15"/>
  <c r="P1038" i="15"/>
  <c r="L929" i="11"/>
  <c r="I929" i="11"/>
  <c r="M929" i="11"/>
  <c r="J929" i="11"/>
  <c r="K929" i="11"/>
  <c r="AA924" i="11"/>
  <c r="Z924" i="11"/>
  <c r="AB924" i="11"/>
  <c r="Y924" i="11"/>
  <c r="X924" i="11"/>
  <c r="K929" i="9"/>
  <c r="J929" i="9"/>
  <c r="L929" i="9"/>
  <c r="M929" i="9"/>
  <c r="N929" i="9"/>
  <c r="I929" i="9"/>
  <c r="I930" i="11" a="1"/>
  <c r="X925" i="11" a="1"/>
  <c r="N925" i="25" a="1"/>
  <c r="I930" i="9" a="1"/>
  <c r="N925" i="22" a="1"/>
  <c r="N925" i="26" a="1"/>
  <c r="N925" i="21" a="1"/>
  <c r="N925" i="19" a="1"/>
  <c r="N925" i="28" a="1"/>
  <c r="N925" i="24" a="1"/>
  <c r="N925" i="27" a="1"/>
  <c r="N925" i="29" a="1"/>
  <c r="N925" i="18" a="1"/>
  <c r="N925" i="30" a="1"/>
  <c r="N925" i="23" a="1"/>
  <c r="O1039" i="31" l="1"/>
  <c r="K1039" i="31"/>
  <c r="D944" i="31"/>
  <c r="L1039" i="31"/>
  <c r="M1039" i="31"/>
  <c r="F944" i="31"/>
  <c r="W933" i="11"/>
  <c r="J1047" i="31"/>
  <c r="E944" i="31"/>
  <c r="N1039" i="31"/>
  <c r="G944" i="31"/>
  <c r="C944" i="31"/>
  <c r="N1039" i="15"/>
  <c r="O1039" i="15"/>
  <c r="D944" i="15"/>
  <c r="L1039" i="15"/>
  <c r="K1039" i="15"/>
  <c r="M1039" i="15"/>
  <c r="F944" i="15"/>
  <c r="C944" i="15"/>
  <c r="H944" i="15"/>
  <c r="G944" i="15"/>
  <c r="E944" i="15"/>
  <c r="S925" i="29"/>
  <c r="N925" i="29"/>
  <c r="Q925" i="29"/>
  <c r="R925" i="29"/>
  <c r="O925" i="29"/>
  <c r="P925" i="29"/>
  <c r="S925" i="30"/>
  <c r="R925" i="30"/>
  <c r="Q925" i="30"/>
  <c r="P925" i="30"/>
  <c r="O925" i="30"/>
  <c r="N925" i="30"/>
  <c r="N925" i="27"/>
  <c r="R925" i="27"/>
  <c r="S925" i="27"/>
  <c r="O925" i="27"/>
  <c r="Q925" i="27"/>
  <c r="P925" i="27"/>
  <c r="S925" i="28"/>
  <c r="R925" i="28"/>
  <c r="Q925" i="28"/>
  <c r="P925" i="28"/>
  <c r="O925" i="28"/>
  <c r="N925" i="28"/>
  <c r="Q925" i="25"/>
  <c r="R925" i="25"/>
  <c r="O925" i="25"/>
  <c r="S925" i="25"/>
  <c r="P925" i="25"/>
  <c r="N925" i="25"/>
  <c r="S925" i="26"/>
  <c r="R925" i="26"/>
  <c r="Q925" i="26"/>
  <c r="P925" i="26"/>
  <c r="O925" i="26"/>
  <c r="N925" i="26"/>
  <c r="R925" i="23"/>
  <c r="P925" i="23"/>
  <c r="S925" i="23"/>
  <c r="Q925" i="23"/>
  <c r="N925" i="23"/>
  <c r="O925" i="23"/>
  <c r="S925" i="24"/>
  <c r="R925" i="24"/>
  <c r="Q925" i="24"/>
  <c r="P925" i="24"/>
  <c r="O925" i="24"/>
  <c r="N925" i="24"/>
  <c r="S925" i="21"/>
  <c r="Q925" i="21"/>
  <c r="O925" i="21"/>
  <c r="R925" i="21"/>
  <c r="P925" i="21"/>
  <c r="N925" i="21"/>
  <c r="S925" i="22"/>
  <c r="R925" i="22"/>
  <c r="Q925" i="22"/>
  <c r="P925" i="22"/>
  <c r="O925" i="22"/>
  <c r="N925" i="22"/>
  <c r="R925" i="18"/>
  <c r="P925" i="18"/>
  <c r="N925" i="18"/>
  <c r="S925" i="18"/>
  <c r="Q925" i="18"/>
  <c r="O925" i="18"/>
  <c r="S925" i="19"/>
  <c r="R925" i="19"/>
  <c r="Q925" i="19"/>
  <c r="P925" i="19"/>
  <c r="O925" i="19"/>
  <c r="N925" i="19"/>
  <c r="M933" i="18"/>
  <c r="J1047" i="15"/>
  <c r="H938" i="9"/>
  <c r="B952" i="15"/>
  <c r="P1039" i="15"/>
  <c r="L930" i="11"/>
  <c r="I930" i="11"/>
  <c r="J930" i="11"/>
  <c r="M930" i="11"/>
  <c r="K930" i="11"/>
  <c r="AB925" i="11"/>
  <c r="AA925" i="11"/>
  <c r="X925" i="11"/>
  <c r="Y925" i="11"/>
  <c r="Z925" i="11"/>
  <c r="J930" i="9"/>
  <c r="N930" i="9"/>
  <c r="I930" i="9"/>
  <c r="M930" i="9"/>
  <c r="K930" i="9"/>
  <c r="L930" i="9"/>
  <c r="I931" i="11" a="1"/>
  <c r="X926" i="11" a="1"/>
  <c r="N926" i="19" a="1"/>
  <c r="N926" i="27" a="1"/>
  <c r="N926" i="30" a="1"/>
  <c r="N926" i="25" a="1"/>
  <c r="N926" i="26" a="1"/>
  <c r="N926" i="22" a="1"/>
  <c r="N926" i="23" a="1"/>
  <c r="N926" i="18" a="1"/>
  <c r="N926" i="29" a="1"/>
  <c r="N926" i="21" a="1"/>
  <c r="N926" i="28" a="1"/>
  <c r="I931" i="9" a="1"/>
  <c r="N926" i="24" a="1"/>
  <c r="N1040" i="31" l="1"/>
  <c r="M1040" i="31"/>
  <c r="L1040" i="31"/>
  <c r="K1040" i="31"/>
  <c r="O1040" i="31"/>
  <c r="W934" i="11"/>
  <c r="J1048" i="31"/>
  <c r="D945" i="31"/>
  <c r="C945" i="31"/>
  <c r="F945" i="31"/>
  <c r="E945" i="31"/>
  <c r="G945" i="31"/>
  <c r="N1040" i="15"/>
  <c r="K1040" i="15"/>
  <c r="F945" i="15"/>
  <c r="L1040" i="15"/>
  <c r="E945" i="15"/>
  <c r="O1040" i="15"/>
  <c r="G945" i="15"/>
  <c r="C945" i="15"/>
  <c r="H945" i="15"/>
  <c r="D945" i="15"/>
  <c r="M1040" i="15"/>
  <c r="R926" i="29"/>
  <c r="P926" i="29"/>
  <c r="N926" i="29"/>
  <c r="S926" i="29"/>
  <c r="Q926" i="29"/>
  <c r="O926" i="29"/>
  <c r="S926" i="30"/>
  <c r="R926" i="30"/>
  <c r="Q926" i="30"/>
  <c r="P926" i="30"/>
  <c r="O926" i="30"/>
  <c r="N926" i="30"/>
  <c r="S926" i="27"/>
  <c r="P926" i="27"/>
  <c r="Q926" i="27"/>
  <c r="N926" i="27"/>
  <c r="R926" i="27"/>
  <c r="O926" i="27"/>
  <c r="S926" i="28"/>
  <c r="R926" i="28"/>
  <c r="Q926" i="28"/>
  <c r="P926" i="28"/>
  <c r="O926" i="28"/>
  <c r="N926" i="28"/>
  <c r="N926" i="25"/>
  <c r="O926" i="25"/>
  <c r="S926" i="25"/>
  <c r="P926" i="25"/>
  <c r="R926" i="25"/>
  <c r="Q926" i="25"/>
  <c r="S926" i="26"/>
  <c r="R926" i="26"/>
  <c r="Q926" i="26"/>
  <c r="P926" i="26"/>
  <c r="O926" i="26"/>
  <c r="N926" i="26"/>
  <c r="S926" i="23"/>
  <c r="R926" i="23"/>
  <c r="Q926" i="23"/>
  <c r="P926" i="23"/>
  <c r="O926" i="23"/>
  <c r="N926" i="23"/>
  <c r="S926" i="24"/>
  <c r="R926" i="24"/>
  <c r="Q926" i="24"/>
  <c r="P926" i="24"/>
  <c r="O926" i="24"/>
  <c r="N926" i="24"/>
  <c r="S926" i="22"/>
  <c r="R926" i="22"/>
  <c r="Q926" i="22"/>
  <c r="P926" i="22"/>
  <c r="O926" i="22"/>
  <c r="N926" i="22"/>
  <c r="R926" i="21"/>
  <c r="P926" i="21"/>
  <c r="N926" i="21"/>
  <c r="S926" i="21"/>
  <c r="Q926" i="21"/>
  <c r="O926" i="21"/>
  <c r="S926" i="19"/>
  <c r="R926" i="19"/>
  <c r="Q926" i="19"/>
  <c r="P926" i="19"/>
  <c r="O926" i="19"/>
  <c r="N926" i="19"/>
  <c r="S926" i="18"/>
  <c r="R926" i="18"/>
  <c r="P926" i="18"/>
  <c r="O926" i="18"/>
  <c r="N926" i="18"/>
  <c r="Q926" i="18"/>
  <c r="H939" i="9"/>
  <c r="B953" i="15"/>
  <c r="P1040" i="15"/>
  <c r="M934" i="18"/>
  <c r="J1048" i="15"/>
  <c r="I931" i="11"/>
  <c r="J931" i="11"/>
  <c r="M931" i="11"/>
  <c r="L931" i="11"/>
  <c r="K931" i="11"/>
  <c r="AB926" i="11"/>
  <c r="AA926" i="11"/>
  <c r="Y926" i="11"/>
  <c r="X926" i="11"/>
  <c r="Z926" i="11"/>
  <c r="I931" i="9"/>
  <c r="K931" i="9"/>
  <c r="L931" i="9"/>
  <c r="J931" i="9"/>
  <c r="M931" i="9"/>
  <c r="N931" i="9"/>
  <c r="I932" i="11" a="1"/>
  <c r="X927" i="11" a="1"/>
  <c r="N927" i="23" a="1"/>
  <c r="N927" i="25" a="1"/>
  <c r="N927" i="22" a="1"/>
  <c r="N927" i="18" a="1"/>
  <c r="N927" i="26" a="1"/>
  <c r="N927" i="19" a="1"/>
  <c r="N927" i="24" a="1"/>
  <c r="N927" i="30" a="1"/>
  <c r="N927" i="29" a="1"/>
  <c r="N927" i="21" a="1"/>
  <c r="N927" i="28" a="1"/>
  <c r="I932" i="9" a="1"/>
  <c r="N927" i="27" a="1"/>
  <c r="M1041" i="31" l="1"/>
  <c r="D946" i="31"/>
  <c r="C946" i="31"/>
  <c r="E946" i="31"/>
  <c r="F946" i="31"/>
  <c r="G946" i="31"/>
  <c r="N1041" i="31"/>
  <c r="W935" i="11"/>
  <c r="J1049" i="31"/>
  <c r="K1041" i="31"/>
  <c r="L1041" i="31"/>
  <c r="O1041" i="31"/>
  <c r="K1041" i="15"/>
  <c r="H946" i="15"/>
  <c r="D946" i="15"/>
  <c r="G946" i="15"/>
  <c r="L1041" i="15"/>
  <c r="O1041" i="15"/>
  <c r="N1041" i="15"/>
  <c r="F946" i="15"/>
  <c r="M1041" i="15"/>
  <c r="E946" i="15"/>
  <c r="C946" i="15"/>
  <c r="N927" i="29"/>
  <c r="P927" i="29"/>
  <c r="S927" i="29"/>
  <c r="R927" i="29"/>
  <c r="Q927" i="29"/>
  <c r="O927" i="29"/>
  <c r="S927" i="30"/>
  <c r="R927" i="30"/>
  <c r="Q927" i="30"/>
  <c r="P927" i="30"/>
  <c r="O927" i="30"/>
  <c r="N927" i="30"/>
  <c r="Q927" i="27"/>
  <c r="O927" i="27"/>
  <c r="S927" i="27"/>
  <c r="P927" i="27"/>
  <c r="R927" i="27"/>
  <c r="N927" i="27"/>
  <c r="S927" i="28"/>
  <c r="R927" i="28"/>
  <c r="Q927" i="28"/>
  <c r="P927" i="28"/>
  <c r="O927" i="28"/>
  <c r="N927" i="28"/>
  <c r="N927" i="25"/>
  <c r="S927" i="25"/>
  <c r="O927" i="25"/>
  <c r="Q927" i="25"/>
  <c r="R927" i="25"/>
  <c r="P927" i="25"/>
  <c r="S927" i="26"/>
  <c r="R927" i="26"/>
  <c r="Q927" i="26"/>
  <c r="P927" i="26"/>
  <c r="O927" i="26"/>
  <c r="N927" i="26"/>
  <c r="S927" i="23"/>
  <c r="Q927" i="23"/>
  <c r="R927" i="23"/>
  <c r="O927" i="23"/>
  <c r="P927" i="23"/>
  <c r="N927" i="23"/>
  <c r="S927" i="24"/>
  <c r="R927" i="24"/>
  <c r="Q927" i="24"/>
  <c r="P927" i="24"/>
  <c r="O927" i="24"/>
  <c r="N927" i="24"/>
  <c r="R927" i="21"/>
  <c r="S927" i="21"/>
  <c r="P927" i="21"/>
  <c r="O927" i="21"/>
  <c r="N927" i="21"/>
  <c r="Q927" i="21"/>
  <c r="S927" i="22"/>
  <c r="R927" i="22"/>
  <c r="Q927" i="22"/>
  <c r="P927" i="22"/>
  <c r="O927" i="22"/>
  <c r="N927" i="22"/>
  <c r="P927" i="18"/>
  <c r="N927" i="18"/>
  <c r="S927" i="18"/>
  <c r="R927" i="18"/>
  <c r="Q927" i="18"/>
  <c r="O927" i="18"/>
  <c r="S927" i="19"/>
  <c r="R927" i="19"/>
  <c r="Q927" i="19"/>
  <c r="P927" i="19"/>
  <c r="O927" i="19"/>
  <c r="N927" i="19"/>
  <c r="H940" i="9"/>
  <c r="B954" i="15"/>
  <c r="P1041" i="15"/>
  <c r="M935" i="18"/>
  <c r="J1049" i="15"/>
  <c r="J932" i="11"/>
  <c r="K932" i="11"/>
  <c r="L932" i="11"/>
  <c r="M932" i="11"/>
  <c r="I932" i="11"/>
  <c r="AB927" i="11"/>
  <c r="Y927" i="11"/>
  <c r="AA927" i="11"/>
  <c r="Z927" i="11"/>
  <c r="X927" i="11"/>
  <c r="K932" i="9"/>
  <c r="J932" i="9"/>
  <c r="M932" i="9"/>
  <c r="L932" i="9"/>
  <c r="N932" i="9"/>
  <c r="I932" i="9"/>
  <c r="I933" i="11" a="1"/>
  <c r="X928" i="11" a="1"/>
  <c r="N928" i="18" a="1"/>
  <c r="N928" i="26" a="1"/>
  <c r="N928" i="24" a="1"/>
  <c r="N928" i="29" a="1"/>
  <c r="I933" i="9" a="1"/>
  <c r="N928" i="22" a="1"/>
  <c r="N928" i="28" a="1"/>
  <c r="N928" i="25" a="1"/>
  <c r="N928" i="21" a="1"/>
  <c r="N928" i="19" a="1"/>
  <c r="N928" i="23" a="1"/>
  <c r="N928" i="27" a="1"/>
  <c r="N928" i="30" a="1"/>
  <c r="K1042" i="31" l="1"/>
  <c r="O1042" i="31"/>
  <c r="M1042" i="31"/>
  <c r="F947" i="31"/>
  <c r="C947" i="31"/>
  <c r="G947" i="31"/>
  <c r="N1042" i="31"/>
  <c r="E947" i="31"/>
  <c r="D947" i="31"/>
  <c r="L1042" i="31"/>
  <c r="W936" i="11"/>
  <c r="J1050" i="31"/>
  <c r="L1042" i="15"/>
  <c r="K1042" i="15"/>
  <c r="F947" i="15"/>
  <c r="N1042" i="15"/>
  <c r="O1042" i="15"/>
  <c r="D947" i="15"/>
  <c r="E947" i="15"/>
  <c r="C947" i="15"/>
  <c r="M1042" i="15"/>
  <c r="H947" i="15"/>
  <c r="G947" i="15"/>
  <c r="Q928" i="29"/>
  <c r="N928" i="29"/>
  <c r="S928" i="29"/>
  <c r="R928" i="29"/>
  <c r="O928" i="29"/>
  <c r="P928" i="29"/>
  <c r="O928" i="30"/>
  <c r="N928" i="30"/>
  <c r="S928" i="30"/>
  <c r="R928" i="30"/>
  <c r="P928" i="30"/>
  <c r="Q928" i="30"/>
  <c r="R928" i="27"/>
  <c r="O928" i="27"/>
  <c r="S928" i="27"/>
  <c r="P928" i="27"/>
  <c r="Q928" i="27"/>
  <c r="N928" i="27"/>
  <c r="S928" i="28"/>
  <c r="R928" i="28"/>
  <c r="Q928" i="28"/>
  <c r="P928" i="28"/>
  <c r="O928" i="28"/>
  <c r="N928" i="28"/>
  <c r="Q928" i="25"/>
  <c r="N928" i="25"/>
  <c r="S928" i="25"/>
  <c r="O928" i="25"/>
  <c r="R928" i="25"/>
  <c r="P928" i="25"/>
  <c r="O928" i="26"/>
  <c r="N928" i="26"/>
  <c r="R928" i="26"/>
  <c r="Q928" i="26"/>
  <c r="P928" i="26"/>
  <c r="S928" i="26"/>
  <c r="S928" i="23"/>
  <c r="R928" i="23"/>
  <c r="P928" i="23"/>
  <c r="N928" i="23"/>
  <c r="Q928" i="23"/>
  <c r="O928" i="23"/>
  <c r="S928" i="24"/>
  <c r="R928" i="24"/>
  <c r="Q928" i="24"/>
  <c r="P928" i="24"/>
  <c r="O928" i="24"/>
  <c r="N928" i="24"/>
  <c r="S928" i="22"/>
  <c r="R928" i="22"/>
  <c r="Q928" i="22"/>
  <c r="P928" i="22"/>
  <c r="O928" i="22"/>
  <c r="N928" i="22"/>
  <c r="R928" i="21"/>
  <c r="O928" i="21"/>
  <c r="S928" i="21"/>
  <c r="Q928" i="21"/>
  <c r="N928" i="21"/>
  <c r="P928" i="21"/>
  <c r="S928" i="19"/>
  <c r="R928" i="19"/>
  <c r="Q928" i="19"/>
  <c r="P928" i="19"/>
  <c r="O928" i="19"/>
  <c r="N928" i="19"/>
  <c r="P928" i="18"/>
  <c r="N928" i="18"/>
  <c r="R928" i="18"/>
  <c r="Q928" i="18"/>
  <c r="S928" i="18"/>
  <c r="O928" i="18"/>
  <c r="H941" i="9"/>
  <c r="B955" i="15"/>
  <c r="M936" i="18"/>
  <c r="J1050" i="15"/>
  <c r="P1042" i="15"/>
  <c r="K933" i="11"/>
  <c r="M933" i="11"/>
  <c r="L933" i="11"/>
  <c r="I933" i="11"/>
  <c r="J933" i="11"/>
  <c r="AB928" i="11"/>
  <c r="Y928" i="11"/>
  <c r="Z928" i="11"/>
  <c r="AA928" i="11"/>
  <c r="X928" i="11"/>
  <c r="L933" i="9"/>
  <c r="M933" i="9"/>
  <c r="I933" i="9"/>
  <c r="K933" i="9"/>
  <c r="J933" i="9"/>
  <c r="N933" i="9"/>
  <c r="I934" i="11" a="1"/>
  <c r="X929" i="11" a="1"/>
  <c r="N929" i="28" a="1"/>
  <c r="I934" i="9" a="1"/>
  <c r="N929" i="29" a="1"/>
  <c r="N929" i="19" a="1"/>
  <c r="N929" i="26" a="1"/>
  <c r="N929" i="22" a="1"/>
  <c r="N929" i="24" a="1"/>
  <c r="N929" i="30" a="1"/>
  <c r="N929" i="23" a="1"/>
  <c r="N929" i="21" a="1"/>
  <c r="N929" i="27" a="1"/>
  <c r="N929" i="25" a="1"/>
  <c r="N929" i="18" a="1"/>
  <c r="K1043" i="31" l="1"/>
  <c r="E948" i="31"/>
  <c r="O1043" i="31"/>
  <c r="N1043" i="31"/>
  <c r="M1043" i="31"/>
  <c r="F948" i="31"/>
  <c r="G948" i="31"/>
  <c r="L1043" i="31"/>
  <c r="D948" i="31"/>
  <c r="W937" i="11"/>
  <c r="J1051" i="31"/>
  <c r="C948" i="31"/>
  <c r="K1043" i="15"/>
  <c r="M1043" i="15"/>
  <c r="H948" i="15"/>
  <c r="D948" i="15"/>
  <c r="L1043" i="15"/>
  <c r="E948" i="15"/>
  <c r="F948" i="15"/>
  <c r="C948" i="15"/>
  <c r="G948" i="15"/>
  <c r="N1043" i="15"/>
  <c r="O1043" i="15"/>
  <c r="R929" i="29"/>
  <c r="P929" i="29"/>
  <c r="O929" i="29"/>
  <c r="N929" i="29"/>
  <c r="S929" i="29"/>
  <c r="Q929" i="29"/>
  <c r="S929" i="30"/>
  <c r="R929" i="30"/>
  <c r="Q929" i="30"/>
  <c r="P929" i="30"/>
  <c r="O929" i="30"/>
  <c r="N929" i="30"/>
  <c r="Q929" i="27"/>
  <c r="N929" i="27"/>
  <c r="S929" i="27"/>
  <c r="P929" i="27"/>
  <c r="R929" i="27"/>
  <c r="O929" i="27"/>
  <c r="S929" i="28"/>
  <c r="R929" i="28"/>
  <c r="Q929" i="28"/>
  <c r="P929" i="28"/>
  <c r="O929" i="28"/>
  <c r="N929" i="28"/>
  <c r="O929" i="25"/>
  <c r="P929" i="25"/>
  <c r="R929" i="25"/>
  <c r="N929" i="25"/>
  <c r="S929" i="25"/>
  <c r="Q929" i="25"/>
  <c r="S929" i="26"/>
  <c r="R929" i="26"/>
  <c r="Q929" i="26"/>
  <c r="P929" i="26"/>
  <c r="O929" i="26"/>
  <c r="N929" i="26"/>
  <c r="Q929" i="23"/>
  <c r="P929" i="23"/>
  <c r="R929" i="23"/>
  <c r="S929" i="23"/>
  <c r="O929" i="23"/>
  <c r="N929" i="23"/>
  <c r="S929" i="24"/>
  <c r="R929" i="24"/>
  <c r="Q929" i="24"/>
  <c r="P929" i="24"/>
  <c r="O929" i="24"/>
  <c r="N929" i="24"/>
  <c r="R929" i="21"/>
  <c r="N929" i="21"/>
  <c r="S929" i="21"/>
  <c r="P929" i="21"/>
  <c r="O929" i="21"/>
  <c r="Q929" i="21"/>
  <c r="S929" i="22"/>
  <c r="R929" i="22"/>
  <c r="Q929" i="22"/>
  <c r="P929" i="22"/>
  <c r="O929" i="22"/>
  <c r="N929" i="22"/>
  <c r="R929" i="18"/>
  <c r="P929" i="18"/>
  <c r="N929" i="18"/>
  <c r="S929" i="18"/>
  <c r="Q929" i="18"/>
  <c r="O929" i="18"/>
  <c r="S929" i="19"/>
  <c r="R929" i="19"/>
  <c r="Q929" i="19"/>
  <c r="P929" i="19"/>
  <c r="O929" i="19"/>
  <c r="N929" i="19"/>
  <c r="M937" i="18"/>
  <c r="J1051" i="15"/>
  <c r="H942" i="9"/>
  <c r="B956" i="15"/>
  <c r="P1043" i="15"/>
  <c r="M934" i="11"/>
  <c r="J934" i="11"/>
  <c r="I934" i="11"/>
  <c r="L934" i="11"/>
  <c r="K934" i="11"/>
  <c r="X929" i="11"/>
  <c r="AA929" i="11"/>
  <c r="Z929" i="11"/>
  <c r="AB929" i="11"/>
  <c r="Y929" i="11"/>
  <c r="J934" i="9"/>
  <c r="M934" i="9"/>
  <c r="K934" i="9"/>
  <c r="L934" i="9"/>
  <c r="N934" i="9"/>
  <c r="I934" i="9"/>
  <c r="I935" i="11" a="1"/>
  <c r="X930" i="11" a="1"/>
  <c r="N930" i="21" a="1"/>
  <c r="N930" i="30" a="1"/>
  <c r="N930" i="25" a="1"/>
  <c r="N930" i="27" a="1"/>
  <c r="N930" i="29" a="1"/>
  <c r="N930" i="24" a="1"/>
  <c r="N930" i="23" a="1"/>
  <c r="N930" i="19" a="1"/>
  <c r="N930" i="28" a="1"/>
  <c r="N930" i="22" a="1"/>
  <c r="N930" i="26" a="1"/>
  <c r="I935" i="9" a="1"/>
  <c r="N930" i="18" a="1"/>
  <c r="O1044" i="31" l="1"/>
  <c r="K1044" i="31"/>
  <c r="L1044" i="31"/>
  <c r="M1044" i="31"/>
  <c r="F949" i="31"/>
  <c r="C949" i="31"/>
  <c r="W938" i="11"/>
  <c r="J1052" i="31"/>
  <c r="D949" i="31"/>
  <c r="G949" i="31"/>
  <c r="N1044" i="31"/>
  <c r="E949" i="31"/>
  <c r="N1044" i="15"/>
  <c r="O1044" i="15"/>
  <c r="C949" i="15"/>
  <c r="E949" i="15"/>
  <c r="K1044" i="15"/>
  <c r="D949" i="15"/>
  <c r="F949" i="15"/>
  <c r="G949" i="15"/>
  <c r="L1044" i="15"/>
  <c r="M1044" i="15"/>
  <c r="H949" i="15"/>
  <c r="P930" i="29"/>
  <c r="S930" i="29"/>
  <c r="Q930" i="29"/>
  <c r="O930" i="29"/>
  <c r="R930" i="29"/>
  <c r="N930" i="29"/>
  <c r="S930" i="30"/>
  <c r="R930" i="30"/>
  <c r="Q930" i="30"/>
  <c r="P930" i="30"/>
  <c r="O930" i="30"/>
  <c r="N930" i="30"/>
  <c r="N930" i="27"/>
  <c r="R930" i="27"/>
  <c r="Q930" i="27"/>
  <c r="O930" i="27"/>
  <c r="P930" i="27"/>
  <c r="S930" i="27"/>
  <c r="S930" i="28"/>
  <c r="R930" i="28"/>
  <c r="Q930" i="28"/>
  <c r="P930" i="28"/>
  <c r="O930" i="28"/>
  <c r="N930" i="28"/>
  <c r="N930" i="25"/>
  <c r="O930" i="25"/>
  <c r="S930" i="25"/>
  <c r="P930" i="25"/>
  <c r="Q930" i="25"/>
  <c r="R930" i="25"/>
  <c r="S930" i="26"/>
  <c r="R930" i="26"/>
  <c r="Q930" i="26"/>
  <c r="P930" i="26"/>
  <c r="O930" i="26"/>
  <c r="N930" i="26"/>
  <c r="P930" i="23"/>
  <c r="Q930" i="23"/>
  <c r="R930" i="23"/>
  <c r="O930" i="23"/>
  <c r="S930" i="23"/>
  <c r="N930" i="23"/>
  <c r="S930" i="24"/>
  <c r="R930" i="24"/>
  <c r="Q930" i="24"/>
  <c r="P930" i="24"/>
  <c r="O930" i="24"/>
  <c r="N930" i="24"/>
  <c r="S930" i="22"/>
  <c r="R930" i="22"/>
  <c r="Q930" i="22"/>
  <c r="P930" i="22"/>
  <c r="O930" i="22"/>
  <c r="N930" i="22"/>
  <c r="R930" i="21"/>
  <c r="Q930" i="21"/>
  <c r="S930" i="21"/>
  <c r="P930" i="21"/>
  <c r="N930" i="21"/>
  <c r="O930" i="21"/>
  <c r="S930" i="19"/>
  <c r="R930" i="19"/>
  <c r="Q930" i="19"/>
  <c r="P930" i="19"/>
  <c r="O930" i="19"/>
  <c r="N930" i="19"/>
  <c r="S930" i="18"/>
  <c r="R930" i="18"/>
  <c r="O930" i="18"/>
  <c r="Q930" i="18"/>
  <c r="P930" i="18"/>
  <c r="N930" i="18"/>
  <c r="H943" i="9"/>
  <c r="B957" i="15"/>
  <c r="M938" i="18"/>
  <c r="J1052" i="15"/>
  <c r="P1044" i="15"/>
  <c r="L935" i="11"/>
  <c r="M935" i="11"/>
  <c r="I935" i="11"/>
  <c r="K935" i="11"/>
  <c r="J935" i="11"/>
  <c r="AA930" i="11"/>
  <c r="AB930" i="11"/>
  <c r="X930" i="11"/>
  <c r="Y930" i="11"/>
  <c r="Z930" i="11"/>
  <c r="N935" i="9"/>
  <c r="L935" i="9"/>
  <c r="K935" i="9"/>
  <c r="M935" i="9"/>
  <c r="J935" i="9"/>
  <c r="I935" i="9"/>
  <c r="I936" i="11" a="1"/>
  <c r="X931" i="11" a="1"/>
  <c r="N931" i="23" a="1"/>
  <c r="N931" i="24" a="1"/>
  <c r="N931" i="30" a="1"/>
  <c r="N931" i="27" a="1"/>
  <c r="I936" i="9" a="1"/>
  <c r="N931" i="18" a="1"/>
  <c r="N931" i="28" a="1"/>
  <c r="N931" i="21" a="1"/>
  <c r="N931" i="26" a="1"/>
  <c r="N931" i="22" a="1"/>
  <c r="N931" i="25" a="1"/>
  <c r="N931" i="19" a="1"/>
  <c r="N931" i="29" a="1"/>
  <c r="L1045" i="31" l="1"/>
  <c r="E950" i="31"/>
  <c r="K1045" i="31"/>
  <c r="O1045" i="31"/>
  <c r="M1045" i="31"/>
  <c r="D950" i="31"/>
  <c r="C950" i="31"/>
  <c r="G950" i="31"/>
  <c r="W939" i="11"/>
  <c r="J1053" i="31"/>
  <c r="N1045" i="31"/>
  <c r="F950" i="31"/>
  <c r="D950" i="15"/>
  <c r="N1045" i="15"/>
  <c r="K1045" i="15"/>
  <c r="M1045" i="15"/>
  <c r="O1045" i="15"/>
  <c r="F950" i="15"/>
  <c r="H950" i="15"/>
  <c r="L1045" i="15"/>
  <c r="C950" i="15"/>
  <c r="G950" i="15"/>
  <c r="E950" i="15"/>
  <c r="N931" i="29"/>
  <c r="Q931" i="29"/>
  <c r="O931" i="29"/>
  <c r="R931" i="29"/>
  <c r="S931" i="29"/>
  <c r="P931" i="29"/>
  <c r="S931" i="30"/>
  <c r="R931" i="30"/>
  <c r="Q931" i="30"/>
  <c r="P931" i="30"/>
  <c r="O931" i="30"/>
  <c r="N931" i="30"/>
  <c r="R931" i="27"/>
  <c r="Q931" i="27"/>
  <c r="O931" i="27"/>
  <c r="N931" i="27"/>
  <c r="S931" i="27"/>
  <c r="P931" i="27"/>
  <c r="S931" i="28"/>
  <c r="R931" i="28"/>
  <c r="Q931" i="28"/>
  <c r="P931" i="28"/>
  <c r="O931" i="28"/>
  <c r="N931" i="28"/>
  <c r="S931" i="25"/>
  <c r="P931" i="25"/>
  <c r="Q931" i="25"/>
  <c r="O931" i="25"/>
  <c r="N931" i="25"/>
  <c r="R931" i="25"/>
  <c r="S931" i="26"/>
  <c r="R931" i="26"/>
  <c r="Q931" i="26"/>
  <c r="P931" i="26"/>
  <c r="O931" i="26"/>
  <c r="N931" i="26"/>
  <c r="Q931" i="23"/>
  <c r="S931" i="23"/>
  <c r="P931" i="23"/>
  <c r="R931" i="23"/>
  <c r="O931" i="23"/>
  <c r="N931" i="23"/>
  <c r="S931" i="24"/>
  <c r="R931" i="24"/>
  <c r="Q931" i="24"/>
  <c r="P931" i="24"/>
  <c r="O931" i="24"/>
  <c r="N931" i="24"/>
  <c r="S931" i="21"/>
  <c r="Q931" i="21"/>
  <c r="N931" i="21"/>
  <c r="P931" i="21"/>
  <c r="O931" i="21"/>
  <c r="R931" i="21"/>
  <c r="S931" i="22"/>
  <c r="R931" i="22"/>
  <c r="Q931" i="22"/>
  <c r="P931" i="22"/>
  <c r="O931" i="22"/>
  <c r="N931" i="22"/>
  <c r="S931" i="18"/>
  <c r="R931" i="18"/>
  <c r="Q931" i="18"/>
  <c r="P931" i="18"/>
  <c r="N931" i="18"/>
  <c r="O931" i="18"/>
  <c r="S931" i="19"/>
  <c r="R931" i="19"/>
  <c r="Q931" i="19"/>
  <c r="P931" i="19"/>
  <c r="O931" i="19"/>
  <c r="N931" i="19"/>
  <c r="H944" i="9"/>
  <c r="B958" i="15"/>
  <c r="M939" i="18"/>
  <c r="J1053" i="15"/>
  <c r="P1045" i="15"/>
  <c r="I936" i="11"/>
  <c r="M936" i="11"/>
  <c r="L936" i="11"/>
  <c r="K936" i="11"/>
  <c r="J936" i="11"/>
  <c r="Y931" i="11"/>
  <c r="AB931" i="11"/>
  <c r="AA931" i="11"/>
  <c r="Z931" i="11"/>
  <c r="X931" i="11"/>
  <c r="L936" i="9"/>
  <c r="J936" i="9"/>
  <c r="M936" i="9"/>
  <c r="I936" i="9"/>
  <c r="N936" i="9"/>
  <c r="K936" i="9"/>
  <c r="I937" i="11" a="1"/>
  <c r="X932" i="11" a="1"/>
  <c r="N932" i="29" a="1"/>
  <c r="I937" i="9" a="1"/>
  <c r="N932" i="25" a="1"/>
  <c r="N932" i="27" a="1"/>
  <c r="N932" i="28" a="1"/>
  <c r="N932" i="24" a="1"/>
  <c r="N932" i="19" a="1"/>
  <c r="N932" i="18" a="1"/>
  <c r="N932" i="26" a="1"/>
  <c r="N932" i="30" a="1"/>
  <c r="N932" i="22" a="1"/>
  <c r="N932" i="23" a="1"/>
  <c r="N932" i="21" a="1"/>
  <c r="K1046" i="31" l="1"/>
  <c r="M1046" i="31"/>
  <c r="D951" i="31"/>
  <c r="L1046" i="31"/>
  <c r="G951" i="31"/>
  <c r="C951" i="31"/>
  <c r="W940" i="11"/>
  <c r="J1054" i="31"/>
  <c r="E951" i="31"/>
  <c r="F951" i="31"/>
  <c r="N1046" i="31"/>
  <c r="O1046" i="31"/>
  <c r="K1046" i="15"/>
  <c r="O1046" i="15"/>
  <c r="E951" i="15"/>
  <c r="H951" i="15"/>
  <c r="L1046" i="15"/>
  <c r="G951" i="15"/>
  <c r="D951" i="15"/>
  <c r="M1046" i="15"/>
  <c r="C951" i="15"/>
  <c r="F951" i="15"/>
  <c r="N1046" i="15"/>
  <c r="P932" i="29"/>
  <c r="N932" i="29"/>
  <c r="Q932" i="29"/>
  <c r="S932" i="29"/>
  <c r="R932" i="29"/>
  <c r="O932" i="29"/>
  <c r="S932" i="30"/>
  <c r="R932" i="30"/>
  <c r="Q932" i="30"/>
  <c r="P932" i="30"/>
  <c r="O932" i="30"/>
  <c r="N932" i="30"/>
  <c r="Q932" i="27"/>
  <c r="N932" i="27"/>
  <c r="S932" i="27"/>
  <c r="P932" i="27"/>
  <c r="R932" i="27"/>
  <c r="O932" i="27"/>
  <c r="S932" i="28"/>
  <c r="R932" i="28"/>
  <c r="Q932" i="28"/>
  <c r="P932" i="28"/>
  <c r="O932" i="28"/>
  <c r="N932" i="28"/>
  <c r="P932" i="25"/>
  <c r="S932" i="25"/>
  <c r="Q932" i="25"/>
  <c r="O932" i="25"/>
  <c r="R932" i="25"/>
  <c r="N932" i="25"/>
  <c r="S932" i="26"/>
  <c r="R932" i="26"/>
  <c r="Q932" i="26"/>
  <c r="P932" i="26"/>
  <c r="O932" i="26"/>
  <c r="N932" i="26"/>
  <c r="N932" i="23"/>
  <c r="R932" i="23"/>
  <c r="P932" i="23"/>
  <c r="O932" i="23"/>
  <c r="S932" i="23"/>
  <c r="Q932" i="23"/>
  <c r="S932" i="24"/>
  <c r="R932" i="24"/>
  <c r="Q932" i="24"/>
  <c r="P932" i="24"/>
  <c r="O932" i="24"/>
  <c r="N932" i="24"/>
  <c r="S932" i="22"/>
  <c r="R932" i="22"/>
  <c r="Q932" i="22"/>
  <c r="P932" i="22"/>
  <c r="O932" i="22"/>
  <c r="N932" i="22"/>
  <c r="R932" i="21"/>
  <c r="P932" i="21"/>
  <c r="S932" i="21"/>
  <c r="Q932" i="21"/>
  <c r="N932" i="21"/>
  <c r="O932" i="21"/>
  <c r="S932" i="19"/>
  <c r="R932" i="19"/>
  <c r="Q932" i="19"/>
  <c r="P932" i="19"/>
  <c r="O932" i="19"/>
  <c r="N932" i="19"/>
  <c r="P932" i="18"/>
  <c r="O932" i="18"/>
  <c r="N932" i="18"/>
  <c r="R932" i="18"/>
  <c r="S932" i="18"/>
  <c r="Q932" i="18"/>
  <c r="M940" i="18"/>
  <c r="J1054" i="15"/>
  <c r="H945" i="9"/>
  <c r="B959" i="15"/>
  <c r="P1046" i="15"/>
  <c r="I937" i="11"/>
  <c r="K937" i="11"/>
  <c r="M937" i="11"/>
  <c r="J937" i="11"/>
  <c r="L937" i="11"/>
  <c r="Y932" i="11"/>
  <c r="Z932" i="11"/>
  <c r="X932" i="11"/>
  <c r="AB932" i="11"/>
  <c r="AA932" i="11"/>
  <c r="K937" i="9"/>
  <c r="L937" i="9"/>
  <c r="I937" i="9"/>
  <c r="N937" i="9"/>
  <c r="M937" i="9"/>
  <c r="J937" i="9"/>
  <c r="I938" i="11" a="1"/>
  <c r="X933" i="11" a="1"/>
  <c r="N933" i="19" a="1"/>
  <c r="N933" i="22" a="1"/>
  <c r="N933" i="25" a="1"/>
  <c r="N933" i="29" a="1"/>
  <c r="N933" i="28" a="1"/>
  <c r="N933" i="26" a="1"/>
  <c r="N933" i="30" a="1"/>
  <c r="I938" i="9" a="1"/>
  <c r="N933" i="24" a="1"/>
  <c r="N933" i="23" a="1"/>
  <c r="N933" i="21" a="1"/>
  <c r="N933" i="18" a="1"/>
  <c r="N933" i="27" a="1"/>
  <c r="O1047" i="31" l="1"/>
  <c r="G952" i="31"/>
  <c r="L1047" i="31"/>
  <c r="E952" i="31"/>
  <c r="W941" i="11"/>
  <c r="J1055" i="31"/>
  <c r="M1047" i="31"/>
  <c r="D952" i="31"/>
  <c r="K1047" i="31"/>
  <c r="C952" i="31"/>
  <c r="N1047" i="31"/>
  <c r="F952" i="31"/>
  <c r="M1047" i="15"/>
  <c r="O1047" i="15"/>
  <c r="K1047" i="15"/>
  <c r="H952" i="15"/>
  <c r="C952" i="15"/>
  <c r="E952" i="15"/>
  <c r="L1047" i="15"/>
  <c r="G952" i="15"/>
  <c r="F952" i="15"/>
  <c r="N1047" i="15"/>
  <c r="D952" i="15"/>
  <c r="R933" i="29"/>
  <c r="P933" i="29"/>
  <c r="N933" i="29"/>
  <c r="Q933" i="29"/>
  <c r="S933" i="29"/>
  <c r="O933" i="29"/>
  <c r="S933" i="30"/>
  <c r="R933" i="30"/>
  <c r="Q933" i="30"/>
  <c r="P933" i="30"/>
  <c r="O933" i="30"/>
  <c r="N933" i="30"/>
  <c r="Q933" i="27"/>
  <c r="N933" i="27"/>
  <c r="S933" i="27"/>
  <c r="O933" i="27"/>
  <c r="P933" i="27"/>
  <c r="R933" i="27"/>
  <c r="S933" i="28"/>
  <c r="R933" i="28"/>
  <c r="Q933" i="28"/>
  <c r="P933" i="28"/>
  <c r="O933" i="28"/>
  <c r="N933" i="28"/>
  <c r="Q933" i="25"/>
  <c r="O933" i="25"/>
  <c r="S933" i="25"/>
  <c r="P933" i="25"/>
  <c r="R933" i="25"/>
  <c r="N933" i="25"/>
  <c r="S933" i="26"/>
  <c r="R933" i="26"/>
  <c r="Q933" i="26"/>
  <c r="P933" i="26"/>
  <c r="O933" i="26"/>
  <c r="N933" i="26"/>
  <c r="Q933" i="23"/>
  <c r="O933" i="23"/>
  <c r="P933" i="23"/>
  <c r="S933" i="23"/>
  <c r="R933" i="23"/>
  <c r="N933" i="23"/>
  <c r="S933" i="24"/>
  <c r="R933" i="24"/>
  <c r="Q933" i="24"/>
  <c r="P933" i="24"/>
  <c r="O933" i="24"/>
  <c r="N933" i="24"/>
  <c r="S933" i="21"/>
  <c r="Q933" i="21"/>
  <c r="N933" i="21"/>
  <c r="R933" i="21"/>
  <c r="P933" i="21"/>
  <c r="O933" i="21"/>
  <c r="S933" i="22"/>
  <c r="R933" i="22"/>
  <c r="Q933" i="22"/>
  <c r="P933" i="22"/>
  <c r="O933" i="22"/>
  <c r="N933" i="22"/>
  <c r="R933" i="18"/>
  <c r="N933" i="18"/>
  <c r="P933" i="18"/>
  <c r="O933" i="18"/>
  <c r="S933" i="18"/>
  <c r="Q933" i="18"/>
  <c r="S933" i="19"/>
  <c r="R933" i="19"/>
  <c r="Q933" i="19"/>
  <c r="P933" i="19"/>
  <c r="O933" i="19"/>
  <c r="N933" i="19"/>
  <c r="H946" i="9"/>
  <c r="B960" i="15"/>
  <c r="M941" i="18"/>
  <c r="J1055" i="15"/>
  <c r="P1047" i="15"/>
  <c r="K938" i="11"/>
  <c r="L938" i="11"/>
  <c r="I938" i="11"/>
  <c r="M938" i="11"/>
  <c r="J938" i="11"/>
  <c r="Y933" i="11"/>
  <c r="Z933" i="11"/>
  <c r="AA933" i="11"/>
  <c r="AB933" i="11"/>
  <c r="X933" i="11"/>
  <c r="J938" i="9"/>
  <c r="M938" i="9"/>
  <c r="N938" i="9"/>
  <c r="K938" i="9"/>
  <c r="L938" i="9"/>
  <c r="I938" i="9"/>
  <c r="I939" i="11" a="1"/>
  <c r="X934" i="11" a="1"/>
  <c r="N934" i="19" a="1"/>
  <c r="N934" i="22" a="1"/>
  <c r="N934" i="25" a="1"/>
  <c r="N934" i="30" a="1"/>
  <c r="N934" i="21" a="1"/>
  <c r="N934" i="23" a="1"/>
  <c r="N934" i="28" a="1"/>
  <c r="N934" i="26" a="1"/>
  <c r="N934" i="29" a="1"/>
  <c r="N934" i="24" a="1"/>
  <c r="N934" i="27" a="1"/>
  <c r="N934" i="18" a="1"/>
  <c r="I939" i="9" a="1"/>
  <c r="N1048" i="31" l="1"/>
  <c r="C953" i="31"/>
  <c r="E953" i="31"/>
  <c r="O1048" i="31"/>
  <c r="F953" i="31"/>
  <c r="K1048" i="31"/>
  <c r="L1048" i="31"/>
  <c r="W942" i="11"/>
  <c r="J1056" i="31"/>
  <c r="M1048" i="31"/>
  <c r="D953" i="31"/>
  <c r="G953" i="31"/>
  <c r="N1048" i="15"/>
  <c r="L1048" i="15"/>
  <c r="M1048" i="15"/>
  <c r="G953" i="15"/>
  <c r="D953" i="15"/>
  <c r="K1048" i="15"/>
  <c r="F953" i="15"/>
  <c r="E953" i="15"/>
  <c r="C953" i="15"/>
  <c r="O1048" i="15"/>
  <c r="H953" i="15"/>
  <c r="R934" i="29"/>
  <c r="P934" i="29"/>
  <c r="N934" i="29"/>
  <c r="Q934" i="29"/>
  <c r="O934" i="29"/>
  <c r="S934" i="29"/>
  <c r="S934" i="30"/>
  <c r="R934" i="30"/>
  <c r="Q934" i="30"/>
  <c r="P934" i="30"/>
  <c r="O934" i="30"/>
  <c r="N934" i="30"/>
  <c r="S934" i="27"/>
  <c r="Q934" i="27"/>
  <c r="N934" i="27"/>
  <c r="R934" i="27"/>
  <c r="P934" i="27"/>
  <c r="O934" i="27"/>
  <c r="S934" i="28"/>
  <c r="R934" i="28"/>
  <c r="Q934" i="28"/>
  <c r="P934" i="28"/>
  <c r="O934" i="28"/>
  <c r="N934" i="28"/>
  <c r="Q934" i="25"/>
  <c r="R934" i="25"/>
  <c r="N934" i="25"/>
  <c r="S934" i="25"/>
  <c r="P934" i="25"/>
  <c r="O934" i="25"/>
  <c r="S934" i="26"/>
  <c r="R934" i="26"/>
  <c r="Q934" i="26"/>
  <c r="P934" i="26"/>
  <c r="O934" i="26"/>
  <c r="N934" i="26"/>
  <c r="S934" i="23"/>
  <c r="Q934" i="23"/>
  <c r="O934" i="23"/>
  <c r="N934" i="23"/>
  <c r="R934" i="23"/>
  <c r="P934" i="23"/>
  <c r="S934" i="24"/>
  <c r="R934" i="24"/>
  <c r="Q934" i="24"/>
  <c r="P934" i="24"/>
  <c r="O934" i="24"/>
  <c r="N934" i="24"/>
  <c r="S934" i="22"/>
  <c r="R934" i="22"/>
  <c r="Q934" i="22"/>
  <c r="P934" i="22"/>
  <c r="O934" i="22"/>
  <c r="N934" i="22"/>
  <c r="S934" i="21"/>
  <c r="Q934" i="21"/>
  <c r="P934" i="21"/>
  <c r="N934" i="21"/>
  <c r="R934" i="21"/>
  <c r="O934" i="21"/>
  <c r="S934" i="19"/>
  <c r="R934" i="19"/>
  <c r="Q934" i="19"/>
  <c r="P934" i="19"/>
  <c r="O934" i="19"/>
  <c r="N934" i="19"/>
  <c r="P934" i="18"/>
  <c r="N934" i="18"/>
  <c r="R934" i="18"/>
  <c r="O934" i="18"/>
  <c r="Q934" i="18"/>
  <c r="S934" i="18"/>
  <c r="M942" i="18"/>
  <c r="J1056" i="15"/>
  <c r="P1048" i="15"/>
  <c r="H947" i="9"/>
  <c r="B961" i="15"/>
  <c r="M939" i="11"/>
  <c r="I939" i="11"/>
  <c r="K939" i="11"/>
  <c r="J939" i="11"/>
  <c r="L939" i="11"/>
  <c r="Y934" i="11"/>
  <c r="X934" i="11"/>
  <c r="Z934" i="11"/>
  <c r="AB934" i="11"/>
  <c r="AA934" i="11"/>
  <c r="N939" i="9"/>
  <c r="M939" i="9"/>
  <c r="L939" i="9"/>
  <c r="I939" i="9"/>
  <c r="K939" i="9"/>
  <c r="J939" i="9"/>
  <c r="I940" i="11" a="1"/>
  <c r="X935" i="11" a="1"/>
  <c r="N935" i="30" a="1"/>
  <c r="N935" i="25" a="1"/>
  <c r="N935" i="23" a="1"/>
  <c r="I940" i="9" a="1"/>
  <c r="N935" i="24" a="1"/>
  <c r="N935" i="26" a="1"/>
  <c r="N935" i="21" a="1"/>
  <c r="N935" i="28" a="1"/>
  <c r="N935" i="29" a="1"/>
  <c r="N935" i="22" a="1"/>
  <c r="N935" i="18" a="1"/>
  <c r="N935" i="27" a="1"/>
  <c r="N935" i="19" a="1"/>
  <c r="M1049" i="31" l="1"/>
  <c r="N1049" i="31"/>
  <c r="O1049" i="31"/>
  <c r="K1049" i="31"/>
  <c r="E954" i="31"/>
  <c r="L1049" i="31"/>
  <c r="D954" i="31"/>
  <c r="W943" i="11"/>
  <c r="J1057" i="31"/>
  <c r="F954" i="31"/>
  <c r="C954" i="31"/>
  <c r="G954" i="31"/>
  <c r="N1049" i="15"/>
  <c r="O1049" i="15"/>
  <c r="K1049" i="15"/>
  <c r="D954" i="15"/>
  <c r="F954" i="15"/>
  <c r="E954" i="15"/>
  <c r="C954" i="15"/>
  <c r="M1049" i="15"/>
  <c r="L1049" i="15"/>
  <c r="G954" i="15"/>
  <c r="H954" i="15"/>
  <c r="S935" i="29"/>
  <c r="Q935" i="29"/>
  <c r="R935" i="29"/>
  <c r="P935" i="29"/>
  <c r="O935" i="29"/>
  <c r="N935" i="29"/>
  <c r="S935" i="30"/>
  <c r="R935" i="30"/>
  <c r="Q935" i="30"/>
  <c r="P935" i="30"/>
  <c r="O935" i="30"/>
  <c r="N935" i="30"/>
  <c r="O935" i="27"/>
  <c r="S935" i="27"/>
  <c r="Q935" i="27"/>
  <c r="N935" i="27"/>
  <c r="R935" i="27"/>
  <c r="P935" i="27"/>
  <c r="S935" i="28"/>
  <c r="R935" i="28"/>
  <c r="Q935" i="28"/>
  <c r="P935" i="28"/>
  <c r="O935" i="28"/>
  <c r="N935" i="28"/>
  <c r="R935" i="25"/>
  <c r="Q935" i="25"/>
  <c r="N935" i="25"/>
  <c r="S935" i="25"/>
  <c r="P935" i="25"/>
  <c r="O935" i="25"/>
  <c r="S935" i="26"/>
  <c r="R935" i="26"/>
  <c r="Q935" i="26"/>
  <c r="P935" i="26"/>
  <c r="O935" i="26"/>
  <c r="N935" i="26"/>
  <c r="O935" i="23"/>
  <c r="S935" i="23"/>
  <c r="Q935" i="23"/>
  <c r="P935" i="23"/>
  <c r="R935" i="23"/>
  <c r="N935" i="23"/>
  <c r="S935" i="24"/>
  <c r="R935" i="24"/>
  <c r="Q935" i="24"/>
  <c r="P935" i="24"/>
  <c r="O935" i="24"/>
  <c r="N935" i="24"/>
  <c r="R935" i="21"/>
  <c r="Q935" i="21"/>
  <c r="O935" i="21"/>
  <c r="N935" i="21"/>
  <c r="S935" i="21"/>
  <c r="P935" i="21"/>
  <c r="S935" i="22"/>
  <c r="R935" i="22"/>
  <c r="Q935" i="22"/>
  <c r="P935" i="22"/>
  <c r="O935" i="22"/>
  <c r="N935" i="22"/>
  <c r="S935" i="18"/>
  <c r="Q935" i="18"/>
  <c r="O935" i="18"/>
  <c r="P935" i="18"/>
  <c r="R935" i="18"/>
  <c r="N935" i="18"/>
  <c r="S935" i="19"/>
  <c r="R935" i="19"/>
  <c r="Q935" i="19"/>
  <c r="P935" i="19"/>
  <c r="O935" i="19"/>
  <c r="N935" i="19"/>
  <c r="H948" i="9"/>
  <c r="B962" i="15"/>
  <c r="M943" i="18"/>
  <c r="J1057" i="15"/>
  <c r="P1049" i="15"/>
  <c r="K940" i="11"/>
  <c r="L940" i="11"/>
  <c r="M940" i="11"/>
  <c r="I940" i="11"/>
  <c r="J940" i="11"/>
  <c r="AB935" i="11"/>
  <c r="Z935" i="11"/>
  <c r="AA935" i="11"/>
  <c r="Y935" i="11"/>
  <c r="X935" i="11"/>
  <c r="J940" i="9"/>
  <c r="L940" i="9"/>
  <c r="K940" i="9"/>
  <c r="M940" i="9"/>
  <c r="N940" i="9"/>
  <c r="I940" i="9"/>
  <c r="I941" i="11" a="1"/>
  <c r="X936" i="11" a="1"/>
  <c r="N936" i="23" a="1"/>
  <c r="N936" i="22" a="1"/>
  <c r="N936" i="19" a="1"/>
  <c r="N936" i="27" a="1"/>
  <c r="N936" i="28" a="1"/>
  <c r="N936" i="18" a="1"/>
  <c r="N936" i="21" a="1"/>
  <c r="N936" i="24" a="1"/>
  <c r="I941" i="9" a="1"/>
  <c r="N936" i="26" a="1"/>
  <c r="N936" i="29" a="1"/>
  <c r="N936" i="25" a="1"/>
  <c r="N936" i="30" a="1"/>
  <c r="K1050" i="31" l="1"/>
  <c r="L1050" i="31"/>
  <c r="D955" i="31"/>
  <c r="C955" i="31"/>
  <c r="G955" i="31"/>
  <c r="F955" i="31"/>
  <c r="N1050" i="31"/>
  <c r="M1050" i="31"/>
  <c r="O1050" i="31"/>
  <c r="E955" i="31"/>
  <c r="W944" i="11"/>
  <c r="J1058" i="31"/>
  <c r="M1050" i="15"/>
  <c r="H955" i="15"/>
  <c r="G955" i="15"/>
  <c r="N1050" i="15"/>
  <c r="L1050" i="15"/>
  <c r="C955" i="15"/>
  <c r="F955" i="15"/>
  <c r="E955" i="15"/>
  <c r="D955" i="15"/>
  <c r="K1050" i="15"/>
  <c r="O1050" i="15"/>
  <c r="O936" i="29"/>
  <c r="N936" i="29"/>
  <c r="S936" i="29"/>
  <c r="R936" i="29"/>
  <c r="Q936" i="29"/>
  <c r="P936" i="29"/>
  <c r="S936" i="30"/>
  <c r="R936" i="30"/>
  <c r="Q936" i="30"/>
  <c r="P936" i="30"/>
  <c r="O936" i="30"/>
  <c r="N936" i="30"/>
  <c r="S936" i="27"/>
  <c r="N936" i="27"/>
  <c r="Q936" i="27"/>
  <c r="O936" i="27"/>
  <c r="P936" i="27"/>
  <c r="R936" i="27"/>
  <c r="S936" i="28"/>
  <c r="R936" i="28"/>
  <c r="P936" i="28"/>
  <c r="O936" i="28"/>
  <c r="N936" i="28"/>
  <c r="Q936" i="28"/>
  <c r="R936" i="25"/>
  <c r="O936" i="25"/>
  <c r="S936" i="25"/>
  <c r="Q936" i="25"/>
  <c r="N936" i="25"/>
  <c r="P936" i="25"/>
  <c r="S936" i="26"/>
  <c r="R936" i="26"/>
  <c r="Q936" i="26"/>
  <c r="P936" i="26"/>
  <c r="O936" i="26"/>
  <c r="N936" i="26"/>
  <c r="S936" i="23"/>
  <c r="R936" i="23"/>
  <c r="Q936" i="23"/>
  <c r="N936" i="23"/>
  <c r="O936" i="23"/>
  <c r="P936" i="23"/>
  <c r="S936" i="24"/>
  <c r="R936" i="24"/>
  <c r="Q936" i="24"/>
  <c r="P936" i="24"/>
  <c r="O936" i="24"/>
  <c r="N936" i="24"/>
  <c r="S936" i="22"/>
  <c r="R936" i="22"/>
  <c r="Q936" i="22"/>
  <c r="P936" i="22"/>
  <c r="O936" i="22"/>
  <c r="N936" i="22"/>
  <c r="R936" i="21"/>
  <c r="P936" i="21"/>
  <c r="N936" i="21"/>
  <c r="S936" i="21"/>
  <c r="Q936" i="21"/>
  <c r="O936" i="21"/>
  <c r="S936" i="19"/>
  <c r="R936" i="19"/>
  <c r="Q936" i="19"/>
  <c r="P936" i="19"/>
  <c r="O936" i="19"/>
  <c r="N936" i="19"/>
  <c r="Q936" i="18"/>
  <c r="P936" i="18"/>
  <c r="O936" i="18"/>
  <c r="N936" i="18"/>
  <c r="S936" i="18"/>
  <c r="R936" i="18"/>
  <c r="H949" i="9"/>
  <c r="B963" i="15"/>
  <c r="M944" i="18"/>
  <c r="J1058" i="15"/>
  <c r="P1050" i="15"/>
  <c r="M941" i="11"/>
  <c r="I941" i="11"/>
  <c r="J941" i="11"/>
  <c r="K941" i="11"/>
  <c r="L941" i="11"/>
  <c r="Y936" i="11"/>
  <c r="AB936" i="11"/>
  <c r="Z936" i="11"/>
  <c r="AA936" i="11"/>
  <c r="X936" i="11"/>
  <c r="L941" i="9"/>
  <c r="J941" i="9"/>
  <c r="M941" i="9"/>
  <c r="I941" i="9"/>
  <c r="K941" i="9"/>
  <c r="N941" i="9"/>
  <c r="I942" i="11" a="1"/>
  <c r="X937" i="11" a="1"/>
  <c r="N937" i="19" a="1"/>
  <c r="N937" i="26" a="1"/>
  <c r="N937" i="18" a="1"/>
  <c r="N937" i="29" a="1"/>
  <c r="N937" i="22" a="1"/>
  <c r="N937" i="27" a="1"/>
  <c r="N937" i="25" a="1"/>
  <c r="N937" i="30" a="1"/>
  <c r="N937" i="23" a="1"/>
  <c r="N937" i="24" a="1"/>
  <c r="N937" i="21" a="1"/>
  <c r="I942" i="9" a="1"/>
  <c r="N937" i="28" a="1"/>
  <c r="O1051" i="31" l="1"/>
  <c r="N1051" i="31"/>
  <c r="E956" i="31"/>
  <c r="K1051" i="31"/>
  <c r="L1051" i="31"/>
  <c r="F956" i="31"/>
  <c r="M1051" i="31"/>
  <c r="D956" i="31"/>
  <c r="W945" i="11"/>
  <c r="J1059" i="31"/>
  <c r="G956" i="31"/>
  <c r="C956" i="31"/>
  <c r="O1051" i="15"/>
  <c r="H956" i="15"/>
  <c r="D956" i="15"/>
  <c r="K1051" i="15"/>
  <c r="M1051" i="15"/>
  <c r="N1051" i="15"/>
  <c r="G956" i="15"/>
  <c r="F956" i="15"/>
  <c r="L1051" i="15"/>
  <c r="E956" i="15"/>
  <c r="C956" i="15"/>
  <c r="S937" i="29"/>
  <c r="P937" i="29"/>
  <c r="R937" i="29"/>
  <c r="O937" i="29"/>
  <c r="Q937" i="29"/>
  <c r="N937" i="29"/>
  <c r="S937" i="30"/>
  <c r="R937" i="30"/>
  <c r="Q937" i="30"/>
  <c r="P937" i="30"/>
  <c r="O937" i="30"/>
  <c r="N937" i="30"/>
  <c r="R937" i="27"/>
  <c r="P937" i="27"/>
  <c r="N937" i="27"/>
  <c r="Q937" i="27"/>
  <c r="S937" i="27"/>
  <c r="O937" i="27"/>
  <c r="S937" i="28"/>
  <c r="R937" i="28"/>
  <c r="Q937" i="28"/>
  <c r="P937" i="28"/>
  <c r="O937" i="28"/>
  <c r="N937" i="28"/>
  <c r="P937" i="25"/>
  <c r="S937" i="25"/>
  <c r="R937" i="25"/>
  <c r="Q937" i="25"/>
  <c r="N937" i="25"/>
  <c r="O937" i="25"/>
  <c r="S937" i="26"/>
  <c r="R937" i="26"/>
  <c r="Q937" i="26"/>
  <c r="P937" i="26"/>
  <c r="O937" i="26"/>
  <c r="N937" i="26"/>
  <c r="P937" i="23"/>
  <c r="S937" i="23"/>
  <c r="R937" i="23"/>
  <c r="N937" i="23"/>
  <c r="Q937" i="23"/>
  <c r="O937" i="23"/>
  <c r="S937" i="24"/>
  <c r="R937" i="24"/>
  <c r="Q937" i="24"/>
  <c r="P937" i="24"/>
  <c r="O937" i="24"/>
  <c r="N937" i="24"/>
  <c r="S937" i="21"/>
  <c r="Q937" i="21"/>
  <c r="N937" i="21"/>
  <c r="R937" i="21"/>
  <c r="P937" i="21"/>
  <c r="O937" i="21"/>
  <c r="S937" i="22"/>
  <c r="R937" i="22"/>
  <c r="Q937" i="22"/>
  <c r="P937" i="22"/>
  <c r="O937" i="22"/>
  <c r="N937" i="22"/>
  <c r="S937" i="18"/>
  <c r="Q937" i="18"/>
  <c r="O937" i="18"/>
  <c r="R937" i="18"/>
  <c r="P937" i="18"/>
  <c r="N937" i="18"/>
  <c r="S937" i="19"/>
  <c r="R937" i="19"/>
  <c r="Q937" i="19"/>
  <c r="P937" i="19"/>
  <c r="O937" i="19"/>
  <c r="N937" i="19"/>
  <c r="M945" i="18"/>
  <c r="J1059" i="15"/>
  <c r="H950" i="9"/>
  <c r="B964" i="15"/>
  <c r="P1051" i="15"/>
  <c r="K942" i="11"/>
  <c r="J942" i="11"/>
  <c r="I942" i="11"/>
  <c r="L942" i="11"/>
  <c r="M942" i="11"/>
  <c r="Z937" i="11"/>
  <c r="X937" i="11"/>
  <c r="AA937" i="11"/>
  <c r="AB937" i="11"/>
  <c r="Y937" i="11"/>
  <c r="I942" i="9"/>
  <c r="N942" i="9"/>
  <c r="L942" i="9"/>
  <c r="K942" i="9"/>
  <c r="M942" i="9"/>
  <c r="J942" i="9"/>
  <c r="I943" i="11" a="1"/>
  <c r="X938" i="11" a="1"/>
  <c r="N938" i="25" a="1"/>
  <c r="N938" i="26" a="1"/>
  <c r="N938" i="23" a="1"/>
  <c r="N938" i="19" a="1"/>
  <c r="N938" i="21" a="1"/>
  <c r="N938" i="28" a="1"/>
  <c r="N938" i="30" a="1"/>
  <c r="N938" i="18" a="1"/>
  <c r="I943" i="9" a="1"/>
  <c r="N938" i="27" a="1"/>
  <c r="N938" i="29" a="1"/>
  <c r="N938" i="22" a="1"/>
  <c r="N938" i="24" a="1"/>
  <c r="L1052" i="31" l="1"/>
  <c r="M1052" i="31"/>
  <c r="G957" i="31"/>
  <c r="F957" i="31"/>
  <c r="D957" i="31"/>
  <c r="E957" i="31"/>
  <c r="N1052" i="31"/>
  <c r="K1052" i="31"/>
  <c r="C957" i="31"/>
  <c r="O1052" i="31"/>
  <c r="W946" i="11"/>
  <c r="J1060" i="31"/>
  <c r="E957" i="15"/>
  <c r="K1052" i="15"/>
  <c r="F957" i="15"/>
  <c r="C957" i="15"/>
  <c r="M1052" i="15"/>
  <c r="O1052" i="15"/>
  <c r="D957" i="15"/>
  <c r="G957" i="15"/>
  <c r="L1052" i="15"/>
  <c r="H957" i="15"/>
  <c r="N1052" i="15"/>
  <c r="R938" i="29"/>
  <c r="P938" i="29"/>
  <c r="N938" i="29"/>
  <c r="S938" i="29"/>
  <c r="O938" i="29"/>
  <c r="Q938" i="29"/>
  <c r="S938" i="30"/>
  <c r="R938" i="30"/>
  <c r="Q938" i="30"/>
  <c r="P938" i="30"/>
  <c r="O938" i="30"/>
  <c r="N938" i="30"/>
  <c r="Q938" i="27"/>
  <c r="R938" i="27"/>
  <c r="P938" i="27"/>
  <c r="S938" i="27"/>
  <c r="O938" i="27"/>
  <c r="N938" i="27"/>
  <c r="S938" i="28"/>
  <c r="R938" i="28"/>
  <c r="Q938" i="28"/>
  <c r="P938" i="28"/>
  <c r="O938" i="28"/>
  <c r="N938" i="28"/>
  <c r="P938" i="25"/>
  <c r="Q938" i="25"/>
  <c r="S938" i="25"/>
  <c r="N938" i="25"/>
  <c r="O938" i="25"/>
  <c r="R938" i="25"/>
  <c r="S938" i="26"/>
  <c r="R938" i="26"/>
  <c r="Q938" i="26"/>
  <c r="P938" i="26"/>
  <c r="O938" i="26"/>
  <c r="N938" i="26"/>
  <c r="R938" i="23"/>
  <c r="S938" i="23"/>
  <c r="Q938" i="23"/>
  <c r="O938" i="23"/>
  <c r="P938" i="23"/>
  <c r="N938" i="23"/>
  <c r="S938" i="24"/>
  <c r="R938" i="24"/>
  <c r="Q938" i="24"/>
  <c r="P938" i="24"/>
  <c r="O938" i="24"/>
  <c r="N938" i="24"/>
  <c r="S938" i="22"/>
  <c r="R938" i="22"/>
  <c r="Q938" i="22"/>
  <c r="P938" i="22"/>
  <c r="O938" i="22"/>
  <c r="N938" i="22"/>
  <c r="R938" i="21"/>
  <c r="Q938" i="21"/>
  <c r="P938" i="21"/>
  <c r="O938" i="21"/>
  <c r="N938" i="21"/>
  <c r="S938" i="21"/>
  <c r="S938" i="19"/>
  <c r="R938" i="19"/>
  <c r="Q938" i="19"/>
  <c r="P938" i="19"/>
  <c r="O938" i="19"/>
  <c r="N938" i="19"/>
  <c r="P938" i="18"/>
  <c r="O938" i="18"/>
  <c r="S938" i="18"/>
  <c r="R938" i="18"/>
  <c r="Q938" i="18"/>
  <c r="N938" i="18"/>
  <c r="M946" i="18"/>
  <c r="J1060" i="15"/>
  <c r="H951" i="9"/>
  <c r="B965" i="15"/>
  <c r="P1052" i="15"/>
  <c r="I943" i="11"/>
  <c r="J943" i="11"/>
  <c r="M943" i="11"/>
  <c r="K943" i="11"/>
  <c r="L943" i="11"/>
  <c r="AA938" i="11"/>
  <c r="X938" i="11"/>
  <c r="AB938" i="11"/>
  <c r="Z938" i="11"/>
  <c r="Y938" i="11"/>
  <c r="I943" i="9"/>
  <c r="M943" i="9"/>
  <c r="J943" i="9"/>
  <c r="K943" i="9"/>
  <c r="L943" i="9"/>
  <c r="N943" i="9"/>
  <c r="I944" i="11" a="1"/>
  <c r="X939" i="11" a="1"/>
  <c r="N939" i="19" a="1"/>
  <c r="N939" i="29" a="1"/>
  <c r="I944" i="9" a="1"/>
  <c r="N939" i="18" a="1"/>
  <c r="N939" i="30" a="1"/>
  <c r="N939" i="23" a="1"/>
  <c r="N939" i="22" a="1"/>
  <c r="N939" i="25" a="1"/>
  <c r="N939" i="26" a="1"/>
  <c r="N939" i="28" a="1"/>
  <c r="N939" i="21" a="1"/>
  <c r="N939" i="24" a="1"/>
  <c r="N939" i="27" a="1"/>
  <c r="O1053" i="31" l="1"/>
  <c r="N1053" i="31"/>
  <c r="E958" i="31"/>
  <c r="G958" i="31"/>
  <c r="F958" i="31"/>
  <c r="K1053" i="31"/>
  <c r="D958" i="31"/>
  <c r="L1053" i="31"/>
  <c r="M1053" i="31"/>
  <c r="C958" i="31"/>
  <c r="W947" i="11"/>
  <c r="J1061" i="31"/>
  <c r="L1053" i="15"/>
  <c r="M1053" i="15"/>
  <c r="K1053" i="15"/>
  <c r="H958" i="15"/>
  <c r="O1053" i="15"/>
  <c r="D958" i="15"/>
  <c r="N1053" i="15"/>
  <c r="F958" i="15"/>
  <c r="E958" i="15"/>
  <c r="G958" i="15"/>
  <c r="C958" i="15"/>
  <c r="S939" i="29"/>
  <c r="O939" i="29"/>
  <c r="N939" i="29"/>
  <c r="Q939" i="29"/>
  <c r="R939" i="29"/>
  <c r="P939" i="29"/>
  <c r="S939" i="30"/>
  <c r="R939" i="30"/>
  <c r="Q939" i="30"/>
  <c r="P939" i="30"/>
  <c r="O939" i="30"/>
  <c r="N939" i="30"/>
  <c r="R939" i="27"/>
  <c r="O939" i="27"/>
  <c r="S939" i="27"/>
  <c r="P939" i="27"/>
  <c r="N939" i="27"/>
  <c r="Q939" i="27"/>
  <c r="S939" i="28"/>
  <c r="R939" i="28"/>
  <c r="Q939" i="28"/>
  <c r="P939" i="28"/>
  <c r="O939" i="28"/>
  <c r="N939" i="28"/>
  <c r="S939" i="25"/>
  <c r="O939" i="25"/>
  <c r="R939" i="25"/>
  <c r="Q939" i="25"/>
  <c r="N939" i="25"/>
  <c r="P939" i="25"/>
  <c r="S939" i="26"/>
  <c r="R939" i="26"/>
  <c r="Q939" i="26"/>
  <c r="P939" i="26"/>
  <c r="O939" i="26"/>
  <c r="N939" i="26"/>
  <c r="R939" i="23"/>
  <c r="Q939" i="23"/>
  <c r="P939" i="23"/>
  <c r="S939" i="23"/>
  <c r="O939" i="23"/>
  <c r="N939" i="23"/>
  <c r="S939" i="24"/>
  <c r="R939" i="24"/>
  <c r="Q939" i="24"/>
  <c r="P939" i="24"/>
  <c r="O939" i="24"/>
  <c r="N939" i="24"/>
  <c r="S939" i="21"/>
  <c r="Q939" i="21"/>
  <c r="O939" i="21"/>
  <c r="N939" i="21"/>
  <c r="R939" i="21"/>
  <c r="P939" i="21"/>
  <c r="S939" i="22"/>
  <c r="R939" i="22"/>
  <c r="Q939" i="22"/>
  <c r="P939" i="22"/>
  <c r="O939" i="22"/>
  <c r="N939" i="22"/>
  <c r="R939" i="18"/>
  <c r="O939" i="18"/>
  <c r="S939" i="18"/>
  <c r="Q939" i="18"/>
  <c r="N939" i="18"/>
  <c r="P939" i="18"/>
  <c r="S939" i="19"/>
  <c r="R939" i="19"/>
  <c r="Q939" i="19"/>
  <c r="P939" i="19"/>
  <c r="O939" i="19"/>
  <c r="N939" i="19"/>
  <c r="H952" i="9"/>
  <c r="B966" i="15"/>
  <c r="M947" i="18"/>
  <c r="J1061" i="15"/>
  <c r="P1053" i="15"/>
  <c r="J944" i="11"/>
  <c r="L944" i="11"/>
  <c r="I944" i="11"/>
  <c r="K944" i="11"/>
  <c r="M944" i="11"/>
  <c r="AB939" i="11"/>
  <c r="Z939" i="11"/>
  <c r="AA939" i="11"/>
  <c r="Y939" i="11"/>
  <c r="X939" i="11"/>
  <c r="J944" i="9"/>
  <c r="L944" i="9"/>
  <c r="M944" i="9"/>
  <c r="N944" i="9"/>
  <c r="I944" i="9"/>
  <c r="K944" i="9"/>
  <c r="I945" i="11" a="1"/>
  <c r="X940" i="11" a="1"/>
  <c r="N940" i="19" a="1"/>
  <c r="I945" i="9" a="1"/>
  <c r="N940" i="26" a="1"/>
  <c r="N940" i="28" a="1"/>
  <c r="N940" i="29" a="1"/>
  <c r="N940" i="23" a="1"/>
  <c r="N940" i="27" a="1"/>
  <c r="N940" i="21" a="1"/>
  <c r="N940" i="22" a="1"/>
  <c r="N940" i="24" a="1"/>
  <c r="N940" i="25" a="1"/>
  <c r="N940" i="18" a="1"/>
  <c r="N940" i="30" a="1"/>
  <c r="O1054" i="31" l="1"/>
  <c r="K1054" i="31"/>
  <c r="G959" i="31"/>
  <c r="C959" i="31"/>
  <c r="N1054" i="31"/>
  <c r="L1054" i="31"/>
  <c r="F959" i="31"/>
  <c r="M1054" i="31"/>
  <c r="D959" i="31"/>
  <c r="W948" i="11"/>
  <c r="J1062" i="31"/>
  <c r="E959" i="31"/>
  <c r="M1054" i="15"/>
  <c r="K1054" i="15"/>
  <c r="C959" i="15"/>
  <c r="D959" i="15"/>
  <c r="N1054" i="15"/>
  <c r="L1054" i="15"/>
  <c r="E959" i="15"/>
  <c r="H959" i="15"/>
  <c r="G959" i="15"/>
  <c r="O1054" i="15"/>
  <c r="F959" i="15"/>
  <c r="O940" i="29"/>
  <c r="Q940" i="29"/>
  <c r="P940" i="29"/>
  <c r="S940" i="29"/>
  <c r="N940" i="29"/>
  <c r="R940" i="29"/>
  <c r="S940" i="30"/>
  <c r="R940" i="30"/>
  <c r="Q940" i="30"/>
  <c r="P940" i="30"/>
  <c r="O940" i="30"/>
  <c r="N940" i="30"/>
  <c r="O940" i="27"/>
  <c r="Q940" i="27"/>
  <c r="S940" i="27"/>
  <c r="P940" i="27"/>
  <c r="R940" i="27"/>
  <c r="N940" i="27"/>
  <c r="S940" i="28"/>
  <c r="R940" i="28"/>
  <c r="Q940" i="28"/>
  <c r="P940" i="28"/>
  <c r="O940" i="28"/>
  <c r="N940" i="28"/>
  <c r="Q940" i="25"/>
  <c r="N940" i="25"/>
  <c r="S940" i="25"/>
  <c r="O940" i="25"/>
  <c r="R940" i="25"/>
  <c r="P940" i="25"/>
  <c r="S940" i="26"/>
  <c r="R940" i="26"/>
  <c r="Q940" i="26"/>
  <c r="P940" i="26"/>
  <c r="O940" i="26"/>
  <c r="N940" i="26"/>
  <c r="P940" i="23"/>
  <c r="Q940" i="23"/>
  <c r="N940" i="23"/>
  <c r="S940" i="23"/>
  <c r="R940" i="23"/>
  <c r="O940" i="23"/>
  <c r="S940" i="24"/>
  <c r="R940" i="24"/>
  <c r="Q940" i="24"/>
  <c r="P940" i="24"/>
  <c r="O940" i="24"/>
  <c r="N940" i="24"/>
  <c r="S940" i="22"/>
  <c r="R940" i="22"/>
  <c r="Q940" i="22"/>
  <c r="P940" i="22"/>
  <c r="O940" i="22"/>
  <c r="N940" i="22"/>
  <c r="O940" i="21"/>
  <c r="S940" i="21"/>
  <c r="P940" i="21"/>
  <c r="Q940" i="21"/>
  <c r="R940" i="21"/>
  <c r="N940" i="21"/>
  <c r="N940" i="19"/>
  <c r="S940" i="19"/>
  <c r="R940" i="19"/>
  <c r="Q940" i="19"/>
  <c r="P940" i="19"/>
  <c r="O940" i="19"/>
  <c r="R940" i="18"/>
  <c r="P940" i="18"/>
  <c r="O940" i="18"/>
  <c r="N940" i="18"/>
  <c r="Q940" i="18"/>
  <c r="S940" i="18"/>
  <c r="H953" i="9"/>
  <c r="B967" i="15"/>
  <c r="M948" i="18"/>
  <c r="J1062" i="15"/>
  <c r="P1054" i="15"/>
  <c r="K945" i="11"/>
  <c r="M945" i="11"/>
  <c r="I945" i="11"/>
  <c r="L945" i="11"/>
  <c r="J945" i="11"/>
  <c r="Y940" i="11"/>
  <c r="X940" i="11"/>
  <c r="Z940" i="11"/>
  <c r="AA940" i="11"/>
  <c r="AB940" i="11"/>
  <c r="N945" i="9"/>
  <c r="I945" i="9"/>
  <c r="J945" i="9"/>
  <c r="L945" i="9"/>
  <c r="K945" i="9"/>
  <c r="M945" i="9"/>
  <c r="I946" i="11" a="1"/>
  <c r="X941" i="11" a="1"/>
  <c r="N941" i="26" a="1"/>
  <c r="N941" i="21" a="1"/>
  <c r="N941" i="29" a="1"/>
  <c r="I946" i="9" a="1"/>
  <c r="N941" i="18" a="1"/>
  <c r="N941" i="24" a="1"/>
  <c r="N941" i="25" a="1"/>
  <c r="N941" i="27" a="1"/>
  <c r="N941" i="22" a="1"/>
  <c r="N941" i="19" a="1"/>
  <c r="N941" i="23" a="1"/>
  <c r="N941" i="28" a="1"/>
  <c r="N941" i="30" a="1"/>
  <c r="N1055" i="31" l="1"/>
  <c r="D960" i="31"/>
  <c r="W949" i="11"/>
  <c r="J1063" i="31"/>
  <c r="G960" i="31"/>
  <c r="L1055" i="31"/>
  <c r="M1055" i="31"/>
  <c r="K1055" i="31"/>
  <c r="C960" i="31"/>
  <c r="F960" i="31"/>
  <c r="O1055" i="31"/>
  <c r="E960" i="31"/>
  <c r="M1055" i="15"/>
  <c r="K1055" i="15"/>
  <c r="G960" i="15"/>
  <c r="E960" i="15"/>
  <c r="D960" i="15"/>
  <c r="C960" i="15"/>
  <c r="O1055" i="15"/>
  <c r="N1055" i="15"/>
  <c r="F960" i="15"/>
  <c r="H960" i="15"/>
  <c r="L1055" i="15"/>
  <c r="S941" i="29"/>
  <c r="P941" i="29"/>
  <c r="R941" i="29"/>
  <c r="Q941" i="29"/>
  <c r="O941" i="29"/>
  <c r="N941" i="29"/>
  <c r="S941" i="30"/>
  <c r="R941" i="30"/>
  <c r="Q941" i="30"/>
  <c r="P941" i="30"/>
  <c r="O941" i="30"/>
  <c r="N941" i="30"/>
  <c r="R941" i="27"/>
  <c r="N941" i="27"/>
  <c r="P941" i="27"/>
  <c r="S941" i="27"/>
  <c r="Q941" i="27"/>
  <c r="O941" i="27"/>
  <c r="S941" i="28"/>
  <c r="R941" i="28"/>
  <c r="Q941" i="28"/>
  <c r="P941" i="28"/>
  <c r="O941" i="28"/>
  <c r="N941" i="28"/>
  <c r="R941" i="25"/>
  <c r="S941" i="25"/>
  <c r="N941" i="25"/>
  <c r="P941" i="25"/>
  <c r="O941" i="25"/>
  <c r="Q941" i="25"/>
  <c r="S941" i="26"/>
  <c r="R941" i="26"/>
  <c r="Q941" i="26"/>
  <c r="P941" i="26"/>
  <c r="O941" i="26"/>
  <c r="N941" i="26"/>
  <c r="R941" i="23"/>
  <c r="S941" i="23"/>
  <c r="Q941" i="23"/>
  <c r="N941" i="23"/>
  <c r="O941" i="23"/>
  <c r="P941" i="23"/>
  <c r="S941" i="24"/>
  <c r="R941" i="24"/>
  <c r="Q941" i="24"/>
  <c r="P941" i="24"/>
  <c r="O941" i="24"/>
  <c r="N941" i="24"/>
  <c r="R941" i="21"/>
  <c r="P941" i="21"/>
  <c r="O941" i="21"/>
  <c r="N941" i="21"/>
  <c r="S941" i="21"/>
  <c r="Q941" i="21"/>
  <c r="S941" i="22"/>
  <c r="R941" i="22"/>
  <c r="Q941" i="22"/>
  <c r="P941" i="22"/>
  <c r="O941" i="22"/>
  <c r="N941" i="22"/>
  <c r="R941" i="18"/>
  <c r="Q941" i="18"/>
  <c r="N941" i="18"/>
  <c r="S941" i="18"/>
  <c r="P941" i="18"/>
  <c r="O941" i="18"/>
  <c r="S941" i="19"/>
  <c r="R941" i="19"/>
  <c r="Q941" i="19"/>
  <c r="P941" i="19"/>
  <c r="O941" i="19"/>
  <c r="N941" i="19"/>
  <c r="H954" i="9"/>
  <c r="B968" i="15"/>
  <c r="P1055" i="15"/>
  <c r="M949" i="18"/>
  <c r="J1063" i="15"/>
  <c r="M946" i="11"/>
  <c r="K946" i="11"/>
  <c r="L946" i="11"/>
  <c r="J946" i="11"/>
  <c r="I946" i="11"/>
  <c r="Y941" i="11"/>
  <c r="Z941" i="11"/>
  <c r="AA941" i="11"/>
  <c r="AB941" i="11"/>
  <c r="X941" i="11"/>
  <c r="I946" i="9"/>
  <c r="J946" i="9"/>
  <c r="M946" i="9"/>
  <c r="K946" i="9"/>
  <c r="L946" i="9"/>
  <c r="N946" i="9"/>
  <c r="I947" i="11" a="1"/>
  <c r="X942" i="11" a="1"/>
  <c r="N942" i="28" a="1"/>
  <c r="N942" i="23" a="1"/>
  <c r="N942" i="30" a="1"/>
  <c r="N942" i="27" a="1"/>
  <c r="N942" i="19" a="1"/>
  <c r="I947" i="9" a="1"/>
  <c r="N942" i="22" a="1"/>
  <c r="N942" i="21" a="1"/>
  <c r="N942" i="25" a="1"/>
  <c r="N942" i="29" a="1"/>
  <c r="N942" i="24" a="1"/>
  <c r="N942" i="26" a="1"/>
  <c r="N942" i="18" a="1"/>
  <c r="C961" i="31" l="1"/>
  <c r="O1056" i="31"/>
  <c r="E961" i="31"/>
  <c r="G961" i="31"/>
  <c r="D961" i="31"/>
  <c r="W950" i="11"/>
  <c r="J1064" i="31"/>
  <c r="L1056" i="31"/>
  <c r="F961" i="31"/>
  <c r="N1056" i="31"/>
  <c r="K1056" i="31"/>
  <c r="M1056" i="31"/>
  <c r="M1056" i="15"/>
  <c r="O1056" i="15"/>
  <c r="E961" i="15"/>
  <c r="D961" i="15"/>
  <c r="L1056" i="15"/>
  <c r="F961" i="15"/>
  <c r="C961" i="15"/>
  <c r="H961" i="15"/>
  <c r="N1056" i="15"/>
  <c r="K1056" i="15"/>
  <c r="G961" i="15"/>
  <c r="P942" i="29"/>
  <c r="R942" i="29"/>
  <c r="N942" i="29"/>
  <c r="S942" i="29"/>
  <c r="Q942" i="29"/>
  <c r="O942" i="29"/>
  <c r="S942" i="30"/>
  <c r="R942" i="30"/>
  <c r="Q942" i="30"/>
  <c r="P942" i="30"/>
  <c r="O942" i="30"/>
  <c r="N942" i="30"/>
  <c r="Q942" i="27"/>
  <c r="O942" i="27"/>
  <c r="S942" i="27"/>
  <c r="P942" i="27"/>
  <c r="N942" i="27"/>
  <c r="R942" i="27"/>
  <c r="S942" i="28"/>
  <c r="R942" i="28"/>
  <c r="Q942" i="28"/>
  <c r="P942" i="28"/>
  <c r="O942" i="28"/>
  <c r="N942" i="28"/>
  <c r="S942" i="25"/>
  <c r="Q942" i="25"/>
  <c r="R942" i="25"/>
  <c r="O942" i="25"/>
  <c r="P942" i="25"/>
  <c r="N942" i="25"/>
  <c r="S942" i="26"/>
  <c r="R942" i="26"/>
  <c r="Q942" i="26"/>
  <c r="P942" i="26"/>
  <c r="O942" i="26"/>
  <c r="N942" i="26"/>
  <c r="N942" i="23"/>
  <c r="P942" i="23"/>
  <c r="S942" i="23"/>
  <c r="Q942" i="23"/>
  <c r="R942" i="23"/>
  <c r="O942" i="23"/>
  <c r="S942" i="24"/>
  <c r="R942" i="24"/>
  <c r="Q942" i="24"/>
  <c r="P942" i="24"/>
  <c r="O942" i="24"/>
  <c r="N942" i="24"/>
  <c r="S942" i="22"/>
  <c r="R942" i="22"/>
  <c r="Q942" i="22"/>
  <c r="P942" i="22"/>
  <c r="O942" i="22"/>
  <c r="N942" i="22"/>
  <c r="R942" i="21"/>
  <c r="P942" i="21"/>
  <c r="S942" i="21"/>
  <c r="Q942" i="21"/>
  <c r="N942" i="21"/>
  <c r="O942" i="21"/>
  <c r="S942" i="19"/>
  <c r="R942" i="19"/>
  <c r="Q942" i="19"/>
  <c r="P942" i="19"/>
  <c r="O942" i="19"/>
  <c r="N942" i="19"/>
  <c r="Q942" i="18"/>
  <c r="P942" i="18"/>
  <c r="O942" i="18"/>
  <c r="N942" i="18"/>
  <c r="S942" i="18"/>
  <c r="R942" i="18"/>
  <c r="M950" i="18"/>
  <c r="J1064" i="15"/>
  <c r="H955" i="9"/>
  <c r="B969" i="15"/>
  <c r="P1056" i="15"/>
  <c r="K947" i="11"/>
  <c r="J947" i="11"/>
  <c r="I947" i="11"/>
  <c r="L947" i="11"/>
  <c r="M947" i="11"/>
  <c r="X942" i="11"/>
  <c r="AB942" i="11"/>
  <c r="Y942" i="11"/>
  <c r="Z942" i="11"/>
  <c r="AA942" i="11"/>
  <c r="I947" i="9"/>
  <c r="M947" i="9"/>
  <c r="L947" i="9"/>
  <c r="K947" i="9"/>
  <c r="J947" i="9"/>
  <c r="N947" i="9"/>
  <c r="I948" i="11" a="1"/>
  <c r="X943" i="11" a="1"/>
  <c r="N943" i="23" a="1"/>
  <c r="I948" i="9" a="1"/>
  <c r="N943" i="27" a="1"/>
  <c r="N943" i="30" a="1"/>
  <c r="N943" i="26" a="1"/>
  <c r="N943" i="18" a="1"/>
  <c r="N943" i="22" a="1"/>
  <c r="N943" i="25" a="1"/>
  <c r="N943" i="29" a="1"/>
  <c r="N943" i="24" a="1"/>
  <c r="N943" i="28" a="1"/>
  <c r="N943" i="21" a="1"/>
  <c r="N943" i="19" a="1"/>
  <c r="M1057" i="31" l="1"/>
  <c r="D962" i="31"/>
  <c r="N1057" i="31"/>
  <c r="O1057" i="31"/>
  <c r="E962" i="31"/>
  <c r="G962" i="31"/>
  <c r="L1057" i="31"/>
  <c r="K1057" i="31"/>
  <c r="F962" i="31"/>
  <c r="C962" i="31"/>
  <c r="W951" i="11"/>
  <c r="J1065" i="31"/>
  <c r="O1057" i="15"/>
  <c r="L1057" i="15"/>
  <c r="K1057" i="15"/>
  <c r="M1057" i="15"/>
  <c r="H962" i="15"/>
  <c r="E962" i="15"/>
  <c r="D962" i="15"/>
  <c r="G962" i="15"/>
  <c r="F962" i="15"/>
  <c r="C962" i="15"/>
  <c r="N1057" i="15"/>
  <c r="S943" i="29"/>
  <c r="O943" i="29"/>
  <c r="P943" i="29"/>
  <c r="N943" i="29"/>
  <c r="Q943" i="29"/>
  <c r="R943" i="29"/>
  <c r="S943" i="30"/>
  <c r="R943" i="30"/>
  <c r="Q943" i="30"/>
  <c r="P943" i="30"/>
  <c r="O943" i="30"/>
  <c r="N943" i="30"/>
  <c r="R943" i="27"/>
  <c r="S943" i="27"/>
  <c r="P943" i="27"/>
  <c r="O943" i="27"/>
  <c r="Q943" i="27"/>
  <c r="N943" i="27"/>
  <c r="S943" i="28"/>
  <c r="R943" i="28"/>
  <c r="Q943" i="28"/>
  <c r="P943" i="28"/>
  <c r="O943" i="28"/>
  <c r="N943" i="28"/>
  <c r="R943" i="25"/>
  <c r="S943" i="25"/>
  <c r="Q943" i="25"/>
  <c r="N943" i="25"/>
  <c r="O943" i="25"/>
  <c r="P943" i="25"/>
  <c r="S943" i="26"/>
  <c r="R943" i="26"/>
  <c r="Q943" i="26"/>
  <c r="P943" i="26"/>
  <c r="O943" i="26"/>
  <c r="N943" i="26"/>
  <c r="S943" i="23"/>
  <c r="R943" i="23"/>
  <c r="N943" i="23"/>
  <c r="P943" i="23"/>
  <c r="O943" i="23"/>
  <c r="Q943" i="23"/>
  <c r="S943" i="24"/>
  <c r="R943" i="24"/>
  <c r="Q943" i="24"/>
  <c r="P943" i="24"/>
  <c r="O943" i="24"/>
  <c r="N943" i="24"/>
  <c r="Q943" i="21"/>
  <c r="N943" i="21"/>
  <c r="S943" i="21"/>
  <c r="R943" i="21"/>
  <c r="P943" i="21"/>
  <c r="O943" i="21"/>
  <c r="S943" i="22"/>
  <c r="R943" i="22"/>
  <c r="Q943" i="22"/>
  <c r="P943" i="22"/>
  <c r="O943" i="22"/>
  <c r="N943" i="22"/>
  <c r="Q943" i="18"/>
  <c r="O943" i="18"/>
  <c r="S943" i="18"/>
  <c r="R943" i="18"/>
  <c r="P943" i="18"/>
  <c r="N943" i="18"/>
  <c r="S943" i="19"/>
  <c r="R943" i="19"/>
  <c r="Q943" i="19"/>
  <c r="P943" i="19"/>
  <c r="O943" i="19"/>
  <c r="N943" i="19"/>
  <c r="M951" i="18"/>
  <c r="J1065" i="15"/>
  <c r="P1057" i="15"/>
  <c r="H956" i="9"/>
  <c r="B970" i="15"/>
  <c r="K948" i="11"/>
  <c r="L948" i="11"/>
  <c r="J948" i="11"/>
  <c r="I948" i="11"/>
  <c r="M948" i="11"/>
  <c r="Y943" i="11"/>
  <c r="Z943" i="11"/>
  <c r="X943" i="11"/>
  <c r="AB943" i="11"/>
  <c r="AA943" i="11"/>
  <c r="I948" i="9"/>
  <c r="L948" i="9"/>
  <c r="K948" i="9"/>
  <c r="N948" i="9"/>
  <c r="M948" i="9"/>
  <c r="J948" i="9"/>
  <c r="I949" i="11" a="1"/>
  <c r="X944" i="11" a="1"/>
  <c r="N944" i="18" a="1"/>
  <c r="N944" i="27" a="1"/>
  <c r="I949" i="9" a="1"/>
  <c r="N944" i="28" a="1"/>
  <c r="N944" i="26" a="1"/>
  <c r="N944" i="29" a="1"/>
  <c r="N944" i="23" a="1"/>
  <c r="N944" i="21" a="1"/>
  <c r="N944" i="19" a="1"/>
  <c r="N944" i="24" a="1"/>
  <c r="N944" i="25" a="1"/>
  <c r="N944" i="22" a="1"/>
  <c r="N944" i="30" a="1"/>
  <c r="N1058" i="31" l="1"/>
  <c r="K1058" i="31"/>
  <c r="M1058" i="31"/>
  <c r="C963" i="31"/>
  <c r="L1058" i="31"/>
  <c r="W952" i="11"/>
  <c r="J1066" i="31"/>
  <c r="D963" i="31"/>
  <c r="O1058" i="31"/>
  <c r="G963" i="31"/>
  <c r="F963" i="31"/>
  <c r="E963" i="31"/>
  <c r="L1058" i="15"/>
  <c r="N1058" i="15"/>
  <c r="C963" i="15"/>
  <c r="D963" i="15"/>
  <c r="G963" i="15"/>
  <c r="E963" i="15"/>
  <c r="F963" i="15"/>
  <c r="O1058" i="15"/>
  <c r="K1058" i="15"/>
  <c r="H963" i="15"/>
  <c r="M1058" i="15"/>
  <c r="R944" i="29"/>
  <c r="N944" i="29"/>
  <c r="S944" i="29"/>
  <c r="Q944" i="29"/>
  <c r="P944" i="29"/>
  <c r="O944" i="29"/>
  <c r="S944" i="30"/>
  <c r="R944" i="30"/>
  <c r="Q944" i="30"/>
  <c r="P944" i="30"/>
  <c r="O944" i="30"/>
  <c r="N944" i="30"/>
  <c r="S944" i="27"/>
  <c r="N944" i="27"/>
  <c r="R944" i="27"/>
  <c r="O944" i="27"/>
  <c r="Q944" i="27"/>
  <c r="P944" i="27"/>
  <c r="S944" i="28"/>
  <c r="R944" i="28"/>
  <c r="Q944" i="28"/>
  <c r="P944" i="28"/>
  <c r="O944" i="28"/>
  <c r="N944" i="28"/>
  <c r="P944" i="25"/>
  <c r="R944" i="25"/>
  <c r="O944" i="25"/>
  <c r="N944" i="25"/>
  <c r="Q944" i="25"/>
  <c r="S944" i="25"/>
  <c r="S944" i="26"/>
  <c r="R944" i="26"/>
  <c r="Q944" i="26"/>
  <c r="P944" i="26"/>
  <c r="O944" i="26"/>
  <c r="N944" i="26"/>
  <c r="S944" i="23"/>
  <c r="N944" i="23"/>
  <c r="P944" i="23"/>
  <c r="R944" i="23"/>
  <c r="Q944" i="23"/>
  <c r="O944" i="23"/>
  <c r="S944" i="24"/>
  <c r="R944" i="24"/>
  <c r="Q944" i="24"/>
  <c r="P944" i="24"/>
  <c r="O944" i="24"/>
  <c r="N944" i="24"/>
  <c r="Q944" i="21"/>
  <c r="S944" i="21"/>
  <c r="P944" i="21"/>
  <c r="R944" i="21"/>
  <c r="N944" i="21"/>
  <c r="O944" i="21"/>
  <c r="S944" i="22"/>
  <c r="R944" i="22"/>
  <c r="Q944" i="22"/>
  <c r="P944" i="22"/>
  <c r="O944" i="22"/>
  <c r="N944" i="22"/>
  <c r="S944" i="19"/>
  <c r="R944" i="19"/>
  <c r="Q944" i="19"/>
  <c r="P944" i="19"/>
  <c r="O944" i="19"/>
  <c r="N944" i="19"/>
  <c r="P944" i="18"/>
  <c r="O944" i="18"/>
  <c r="S944" i="18"/>
  <c r="R944" i="18"/>
  <c r="N944" i="18"/>
  <c r="Q944" i="18"/>
  <c r="H957" i="9"/>
  <c r="B971" i="15"/>
  <c r="M952" i="18"/>
  <c r="J1066" i="15"/>
  <c r="P1058" i="15"/>
  <c r="K949" i="11"/>
  <c r="M949" i="11"/>
  <c r="L949" i="11"/>
  <c r="I949" i="11"/>
  <c r="J949" i="11"/>
  <c r="Z944" i="11"/>
  <c r="Y944" i="11"/>
  <c r="AA944" i="11"/>
  <c r="AB944" i="11"/>
  <c r="X944" i="11"/>
  <c r="K949" i="9"/>
  <c r="L949" i="9"/>
  <c r="M949" i="9"/>
  <c r="J949" i="9"/>
  <c r="N949" i="9"/>
  <c r="I949" i="9"/>
  <c r="I950" i="11" a="1"/>
  <c r="X945" i="11" a="1"/>
  <c r="N945" i="28" a="1"/>
  <c r="I950" i="9" a="1"/>
  <c r="N945" i="29" a="1"/>
  <c r="N945" i="19" a="1"/>
  <c r="N945" i="27" a="1"/>
  <c r="N945" i="30" a="1"/>
  <c r="N945" i="22" a="1"/>
  <c r="N945" i="18" a="1"/>
  <c r="N945" i="25" a="1"/>
  <c r="N945" i="23" a="1"/>
  <c r="N945" i="24" a="1"/>
  <c r="N945" i="21" a="1"/>
  <c r="N945" i="26" a="1"/>
  <c r="M1059" i="31" l="1"/>
  <c r="D964" i="31"/>
  <c r="O1059" i="31"/>
  <c r="G964" i="31"/>
  <c r="C964" i="31"/>
  <c r="K1059" i="31"/>
  <c r="N1059" i="31"/>
  <c r="L1059" i="31"/>
  <c r="F964" i="31"/>
  <c r="E964" i="31"/>
  <c r="W953" i="11"/>
  <c r="J1067" i="31"/>
  <c r="M1059" i="15"/>
  <c r="H964" i="15"/>
  <c r="K1059" i="15"/>
  <c r="G964" i="15"/>
  <c r="F964" i="15"/>
  <c r="N1059" i="15"/>
  <c r="O1059" i="15"/>
  <c r="C964" i="15"/>
  <c r="L1059" i="15"/>
  <c r="E964" i="15"/>
  <c r="D964" i="15"/>
  <c r="R945" i="29"/>
  <c r="S945" i="29"/>
  <c r="P945" i="29"/>
  <c r="O945" i="29"/>
  <c r="Q945" i="29"/>
  <c r="N945" i="29"/>
  <c r="S945" i="30"/>
  <c r="R945" i="30"/>
  <c r="Q945" i="30"/>
  <c r="P945" i="30"/>
  <c r="O945" i="30"/>
  <c r="N945" i="30"/>
  <c r="S945" i="27"/>
  <c r="P945" i="27"/>
  <c r="O945" i="27"/>
  <c r="Q945" i="27"/>
  <c r="R945" i="27"/>
  <c r="N945" i="27"/>
  <c r="S945" i="28"/>
  <c r="R945" i="28"/>
  <c r="Q945" i="28"/>
  <c r="P945" i="28"/>
  <c r="O945" i="28"/>
  <c r="N945" i="28"/>
  <c r="S945" i="25"/>
  <c r="R945" i="25"/>
  <c r="O945" i="25"/>
  <c r="Q945" i="25"/>
  <c r="P945" i="25"/>
  <c r="N945" i="25"/>
  <c r="S945" i="26"/>
  <c r="R945" i="26"/>
  <c r="Q945" i="26"/>
  <c r="P945" i="26"/>
  <c r="O945" i="26"/>
  <c r="N945" i="26"/>
  <c r="Q945" i="23"/>
  <c r="S945" i="23"/>
  <c r="N945" i="23"/>
  <c r="O945" i="23"/>
  <c r="R945" i="23"/>
  <c r="P945" i="23"/>
  <c r="S945" i="24"/>
  <c r="R945" i="24"/>
  <c r="Q945" i="24"/>
  <c r="P945" i="24"/>
  <c r="O945" i="24"/>
  <c r="N945" i="24"/>
  <c r="S945" i="22"/>
  <c r="R945" i="22"/>
  <c r="Q945" i="22"/>
  <c r="P945" i="22"/>
  <c r="O945" i="22"/>
  <c r="N945" i="22"/>
  <c r="S945" i="21"/>
  <c r="Q945" i="21"/>
  <c r="R945" i="21"/>
  <c r="O945" i="21"/>
  <c r="P945" i="21"/>
  <c r="N945" i="21"/>
  <c r="R945" i="18"/>
  <c r="N945" i="18"/>
  <c r="S945" i="18"/>
  <c r="P945" i="18"/>
  <c r="O945" i="18"/>
  <c r="Q945" i="18"/>
  <c r="S945" i="19"/>
  <c r="R945" i="19"/>
  <c r="Q945" i="19"/>
  <c r="P945" i="19"/>
  <c r="O945" i="19"/>
  <c r="N945" i="19"/>
  <c r="H958" i="9"/>
  <c r="B972" i="15"/>
  <c r="P1059" i="15"/>
  <c r="M953" i="18"/>
  <c r="J1067" i="15"/>
  <c r="K950" i="11"/>
  <c r="I950" i="11"/>
  <c r="L950" i="11"/>
  <c r="M950" i="11"/>
  <c r="J950" i="11"/>
  <c r="Z945" i="11"/>
  <c r="AA945" i="11"/>
  <c r="Y945" i="11"/>
  <c r="AB945" i="11"/>
  <c r="X945" i="11"/>
  <c r="K950" i="9"/>
  <c r="M950" i="9"/>
  <c r="L950" i="9"/>
  <c r="J950" i="9"/>
  <c r="N950" i="9"/>
  <c r="I950" i="9"/>
  <c r="I951" i="11" a="1"/>
  <c r="X946" i="11" a="1"/>
  <c r="N946" i="21" a="1"/>
  <c r="I951" i="9" a="1"/>
  <c r="N946" i="27" a="1"/>
  <c r="N946" i="30" a="1"/>
  <c r="N946" i="24" a="1"/>
  <c r="N946" i="26" a="1"/>
  <c r="N946" i="18" a="1"/>
  <c r="N946" i="23" a="1"/>
  <c r="N946" i="22" a="1"/>
  <c r="N946" i="19" a="1"/>
  <c r="N946" i="28" a="1"/>
  <c r="N946" i="29" a="1"/>
  <c r="N946" i="25" a="1"/>
  <c r="K1060" i="31" l="1"/>
  <c r="O1060" i="31"/>
  <c r="D965" i="31"/>
  <c r="F965" i="31"/>
  <c r="C965" i="31"/>
  <c r="G965" i="31"/>
  <c r="E965" i="31"/>
  <c r="N1060" i="31"/>
  <c r="M1060" i="31"/>
  <c r="W954" i="11"/>
  <c r="J1068" i="31"/>
  <c r="L1060" i="31"/>
  <c r="E965" i="15"/>
  <c r="F965" i="15"/>
  <c r="G965" i="15"/>
  <c r="O1060" i="15"/>
  <c r="D965" i="15"/>
  <c r="N1060" i="15"/>
  <c r="L1060" i="15"/>
  <c r="C965" i="15"/>
  <c r="K1060" i="15"/>
  <c r="M1060" i="15"/>
  <c r="H965" i="15"/>
  <c r="S946" i="29"/>
  <c r="R946" i="29"/>
  <c r="P946" i="29"/>
  <c r="O946" i="29"/>
  <c r="N946" i="29"/>
  <c r="Q946" i="29"/>
  <c r="S946" i="30"/>
  <c r="R946" i="30"/>
  <c r="Q946" i="30"/>
  <c r="P946" i="30"/>
  <c r="O946" i="30"/>
  <c r="N946" i="30"/>
  <c r="P946" i="27"/>
  <c r="R946" i="27"/>
  <c r="S946" i="27"/>
  <c r="O946" i="27"/>
  <c r="N946" i="27"/>
  <c r="Q946" i="27"/>
  <c r="S946" i="28"/>
  <c r="R946" i="28"/>
  <c r="Q946" i="28"/>
  <c r="P946" i="28"/>
  <c r="O946" i="28"/>
  <c r="N946" i="28"/>
  <c r="R946" i="25"/>
  <c r="Q946" i="25"/>
  <c r="N946" i="25"/>
  <c r="S946" i="25"/>
  <c r="P946" i="25"/>
  <c r="O946" i="25"/>
  <c r="S946" i="26"/>
  <c r="R946" i="26"/>
  <c r="Q946" i="26"/>
  <c r="P946" i="26"/>
  <c r="O946" i="26"/>
  <c r="N946" i="26"/>
  <c r="P946" i="23"/>
  <c r="S946" i="23"/>
  <c r="R946" i="23"/>
  <c r="N946" i="23"/>
  <c r="Q946" i="23"/>
  <c r="O946" i="23"/>
  <c r="S946" i="24"/>
  <c r="R946" i="24"/>
  <c r="Q946" i="24"/>
  <c r="P946" i="24"/>
  <c r="O946" i="24"/>
  <c r="N946" i="24"/>
  <c r="S946" i="21"/>
  <c r="Q946" i="21"/>
  <c r="O946" i="21"/>
  <c r="R946" i="21"/>
  <c r="P946" i="21"/>
  <c r="N946" i="21"/>
  <c r="S946" i="22"/>
  <c r="R946" i="22"/>
  <c r="Q946" i="22"/>
  <c r="P946" i="22"/>
  <c r="O946" i="22"/>
  <c r="N946" i="22"/>
  <c r="N946" i="18"/>
  <c r="Q946" i="18"/>
  <c r="P946" i="18"/>
  <c r="O946" i="18"/>
  <c r="R946" i="18"/>
  <c r="S946" i="18"/>
  <c r="S946" i="19"/>
  <c r="R946" i="19"/>
  <c r="Q946" i="19"/>
  <c r="P946" i="19"/>
  <c r="O946" i="19"/>
  <c r="N946" i="19"/>
  <c r="M954" i="18"/>
  <c r="J1068" i="15"/>
  <c r="H959" i="9"/>
  <c r="B973" i="15"/>
  <c r="P1060" i="15"/>
  <c r="L951" i="11"/>
  <c r="I951" i="11"/>
  <c r="J951" i="11"/>
  <c r="M951" i="11"/>
  <c r="K951" i="11"/>
  <c r="X946" i="11"/>
  <c r="AB946" i="11"/>
  <c r="AA946" i="11"/>
  <c r="Z946" i="11"/>
  <c r="Y946" i="11"/>
  <c r="M951" i="9"/>
  <c r="K951" i="9"/>
  <c r="I951" i="9"/>
  <c r="N951" i="9"/>
  <c r="J951" i="9"/>
  <c r="L951" i="9"/>
  <c r="I952" i="11" a="1"/>
  <c r="X947" i="11" a="1"/>
  <c r="N947" i="27" a="1"/>
  <c r="N947" i="29" a="1"/>
  <c r="N947" i="24" a="1"/>
  <c r="N947" i="23" a="1"/>
  <c r="N947" i="28" a="1"/>
  <c r="I952" i="9" a="1"/>
  <c r="N947" i="19" a="1"/>
  <c r="N947" i="18" a="1"/>
  <c r="N947" i="21" a="1"/>
  <c r="N947" i="30" a="1"/>
  <c r="N947" i="26" a="1"/>
  <c r="N947" i="22" a="1"/>
  <c r="N947" i="25" a="1"/>
  <c r="M1061" i="31" l="1"/>
  <c r="D966" i="31"/>
  <c r="N1061" i="31"/>
  <c r="O1061" i="31"/>
  <c r="W955" i="11"/>
  <c r="J1069" i="31"/>
  <c r="K1061" i="31"/>
  <c r="G966" i="31"/>
  <c r="L1061" i="31"/>
  <c r="E966" i="31"/>
  <c r="C966" i="31"/>
  <c r="F966" i="31"/>
  <c r="L1061" i="15"/>
  <c r="F966" i="15"/>
  <c r="H966" i="15"/>
  <c r="G966" i="15"/>
  <c r="O1061" i="15"/>
  <c r="M1061" i="15"/>
  <c r="E966" i="15"/>
  <c r="N1061" i="15"/>
  <c r="K1061" i="15"/>
  <c r="C966" i="15"/>
  <c r="D966" i="15"/>
  <c r="R947" i="29"/>
  <c r="S947" i="29"/>
  <c r="Q947" i="29"/>
  <c r="O947" i="29"/>
  <c r="N947" i="29"/>
  <c r="P947" i="29"/>
  <c r="S947" i="30"/>
  <c r="R947" i="30"/>
  <c r="Q947" i="30"/>
  <c r="P947" i="30"/>
  <c r="O947" i="30"/>
  <c r="N947" i="30"/>
  <c r="Q947" i="27"/>
  <c r="O947" i="27"/>
  <c r="S947" i="27"/>
  <c r="P947" i="27"/>
  <c r="N947" i="27"/>
  <c r="R947" i="27"/>
  <c r="S947" i="28"/>
  <c r="R947" i="28"/>
  <c r="Q947" i="28"/>
  <c r="P947" i="28"/>
  <c r="O947" i="28"/>
  <c r="N947" i="28"/>
  <c r="S947" i="25"/>
  <c r="N947" i="25"/>
  <c r="R947" i="25"/>
  <c r="P947" i="25"/>
  <c r="Q947" i="25"/>
  <c r="O947" i="25"/>
  <c r="S947" i="26"/>
  <c r="R947" i="26"/>
  <c r="Q947" i="26"/>
  <c r="P947" i="26"/>
  <c r="O947" i="26"/>
  <c r="N947" i="26"/>
  <c r="O947" i="23"/>
  <c r="P947" i="23"/>
  <c r="N947" i="23"/>
  <c r="S947" i="23"/>
  <c r="R947" i="23"/>
  <c r="Q947" i="23"/>
  <c r="S947" i="24"/>
  <c r="R947" i="24"/>
  <c r="Q947" i="24"/>
  <c r="P947" i="24"/>
  <c r="O947" i="24"/>
  <c r="N947" i="24"/>
  <c r="S947" i="22"/>
  <c r="R947" i="22"/>
  <c r="Q947" i="22"/>
  <c r="P947" i="22"/>
  <c r="O947" i="22"/>
  <c r="N947" i="22"/>
  <c r="N947" i="21"/>
  <c r="S947" i="21"/>
  <c r="Q947" i="21"/>
  <c r="R947" i="21"/>
  <c r="P947" i="21"/>
  <c r="O947" i="21"/>
  <c r="S947" i="18"/>
  <c r="R947" i="18"/>
  <c r="Q947" i="18"/>
  <c r="O947" i="18"/>
  <c r="N947" i="18"/>
  <c r="P947" i="18"/>
  <c r="S947" i="19"/>
  <c r="R947" i="19"/>
  <c r="Q947" i="19"/>
  <c r="P947" i="19"/>
  <c r="O947" i="19"/>
  <c r="N947" i="19"/>
  <c r="H960" i="9"/>
  <c r="B974" i="15"/>
  <c r="M955" i="18"/>
  <c r="J1069" i="15"/>
  <c r="P1061" i="15"/>
  <c r="J952" i="11"/>
  <c r="L952" i="11"/>
  <c r="K952" i="11"/>
  <c r="I952" i="11"/>
  <c r="M952" i="11"/>
  <c r="X947" i="11"/>
  <c r="AA947" i="11"/>
  <c r="Y947" i="11"/>
  <c r="AB947" i="11"/>
  <c r="Z947" i="11"/>
  <c r="K952" i="9"/>
  <c r="L952" i="9"/>
  <c r="I952" i="9"/>
  <c r="M952" i="9"/>
  <c r="N952" i="9"/>
  <c r="J952" i="9"/>
  <c r="I953" i="11" a="1"/>
  <c r="X948" i="11" a="1"/>
  <c r="N948" i="29" a="1"/>
  <c r="N948" i="24" a="1"/>
  <c r="N948" i="21" a="1"/>
  <c r="N948" i="22" a="1"/>
  <c r="N948" i="28" a="1"/>
  <c r="N948" i="23" a="1"/>
  <c r="N948" i="27" a="1"/>
  <c r="N948" i="30" a="1"/>
  <c r="N948" i="19" a="1"/>
  <c r="N948" i="18" a="1"/>
  <c r="I953" i="9" a="1"/>
  <c r="N948" i="25" a="1"/>
  <c r="N948" i="26" a="1"/>
  <c r="L1062" i="31" l="1"/>
  <c r="M1062" i="31"/>
  <c r="G967" i="31"/>
  <c r="O1062" i="31"/>
  <c r="N1062" i="31"/>
  <c r="D967" i="31"/>
  <c r="C967" i="31"/>
  <c r="K1062" i="31"/>
  <c r="E967" i="31"/>
  <c r="F967" i="31"/>
  <c r="W956" i="11"/>
  <c r="J1070" i="31"/>
  <c r="M1062" i="15"/>
  <c r="L1062" i="15"/>
  <c r="F967" i="15"/>
  <c r="D967" i="15"/>
  <c r="N1062" i="15"/>
  <c r="E967" i="15"/>
  <c r="H967" i="15"/>
  <c r="G967" i="15"/>
  <c r="C967" i="15"/>
  <c r="K1062" i="15"/>
  <c r="O1062" i="15"/>
  <c r="R948" i="29"/>
  <c r="O948" i="29"/>
  <c r="Q948" i="29"/>
  <c r="S948" i="29"/>
  <c r="P948" i="29"/>
  <c r="N948" i="29"/>
  <c r="S948" i="30"/>
  <c r="R948" i="30"/>
  <c r="Q948" i="30"/>
  <c r="P948" i="30"/>
  <c r="O948" i="30"/>
  <c r="N948" i="30"/>
  <c r="S948" i="27"/>
  <c r="N948" i="27"/>
  <c r="R948" i="27"/>
  <c r="O948" i="27"/>
  <c r="P948" i="27"/>
  <c r="Q948" i="27"/>
  <c r="S948" i="28"/>
  <c r="R948" i="28"/>
  <c r="O948" i="28"/>
  <c r="Q948" i="28"/>
  <c r="P948" i="28"/>
  <c r="N948" i="28"/>
  <c r="N948" i="25"/>
  <c r="R948" i="25"/>
  <c r="S948" i="25"/>
  <c r="Q948" i="25"/>
  <c r="O948" i="25"/>
  <c r="P948" i="25"/>
  <c r="S948" i="26"/>
  <c r="R948" i="26"/>
  <c r="Q948" i="26"/>
  <c r="P948" i="26"/>
  <c r="O948" i="26"/>
  <c r="N948" i="26"/>
  <c r="P948" i="23"/>
  <c r="S948" i="23"/>
  <c r="Q948" i="23"/>
  <c r="N948" i="23"/>
  <c r="R948" i="23"/>
  <c r="O948" i="23"/>
  <c r="N948" i="24"/>
  <c r="S948" i="24"/>
  <c r="R948" i="24"/>
  <c r="Q948" i="24"/>
  <c r="P948" i="24"/>
  <c r="O948" i="24"/>
  <c r="S948" i="21"/>
  <c r="P948" i="21"/>
  <c r="R948" i="21"/>
  <c r="Q948" i="21"/>
  <c r="O948" i="21"/>
  <c r="N948" i="21"/>
  <c r="S948" i="22"/>
  <c r="R948" i="22"/>
  <c r="Q948" i="22"/>
  <c r="P948" i="22"/>
  <c r="O948" i="22"/>
  <c r="N948" i="22"/>
  <c r="S948" i="19"/>
  <c r="R948" i="19"/>
  <c r="Q948" i="19"/>
  <c r="P948" i="19"/>
  <c r="O948" i="19"/>
  <c r="N948" i="19"/>
  <c r="S948" i="18"/>
  <c r="O948" i="18"/>
  <c r="R948" i="18"/>
  <c r="P948" i="18"/>
  <c r="N948" i="18"/>
  <c r="Q948" i="18"/>
  <c r="M956" i="18"/>
  <c r="J1070" i="15"/>
  <c r="H961" i="9"/>
  <c r="B975" i="15"/>
  <c r="P1062" i="15"/>
  <c r="M953" i="11"/>
  <c r="L953" i="11"/>
  <c r="K953" i="11"/>
  <c r="I953" i="11"/>
  <c r="J953" i="11"/>
  <c r="Y948" i="11"/>
  <c r="X948" i="11"/>
  <c r="AA948" i="11"/>
  <c r="AB948" i="11"/>
  <c r="Z948" i="11"/>
  <c r="L953" i="9"/>
  <c r="K953" i="9"/>
  <c r="J953" i="9"/>
  <c r="N953" i="9"/>
  <c r="I953" i="9"/>
  <c r="M953" i="9"/>
  <c r="I954" i="11" a="1"/>
  <c r="X949" i="11" a="1"/>
  <c r="N949" i="25" a="1"/>
  <c r="I954" i="9" a="1"/>
  <c r="N949" i="26" a="1"/>
  <c r="N949" i="21" a="1"/>
  <c r="N949" i="30" a="1"/>
  <c r="N949" i="24" a="1"/>
  <c r="N949" i="19" a="1"/>
  <c r="N949" i="29" a="1"/>
  <c r="N949" i="27" a="1"/>
  <c r="N949" i="22" a="1"/>
  <c r="N949" i="23" a="1"/>
  <c r="N949" i="18" a="1"/>
  <c r="N949" i="28" a="1"/>
  <c r="M1063" i="31" l="1"/>
  <c r="D968" i="31"/>
  <c r="O1063" i="31"/>
  <c r="N1063" i="31"/>
  <c r="L1063" i="31"/>
  <c r="K1063" i="31"/>
  <c r="C968" i="31"/>
  <c r="E968" i="31"/>
  <c r="F968" i="31"/>
  <c r="G968" i="31"/>
  <c r="W957" i="11"/>
  <c r="J1071" i="31"/>
  <c r="K1063" i="15"/>
  <c r="L1063" i="15"/>
  <c r="N1063" i="15"/>
  <c r="H968" i="15"/>
  <c r="M1063" i="15"/>
  <c r="F968" i="15"/>
  <c r="G968" i="15"/>
  <c r="D968" i="15"/>
  <c r="O1063" i="15"/>
  <c r="C968" i="15"/>
  <c r="E968" i="15"/>
  <c r="S949" i="29"/>
  <c r="N949" i="29"/>
  <c r="R949" i="29"/>
  <c r="Q949" i="29"/>
  <c r="O949" i="29"/>
  <c r="P949" i="29"/>
  <c r="S949" i="30"/>
  <c r="R949" i="30"/>
  <c r="Q949" i="30"/>
  <c r="P949" i="30"/>
  <c r="O949" i="30"/>
  <c r="N949" i="30"/>
  <c r="S949" i="27"/>
  <c r="N949" i="27"/>
  <c r="P949" i="27"/>
  <c r="R949" i="27"/>
  <c r="O949" i="27"/>
  <c r="Q949" i="27"/>
  <c r="S949" i="28"/>
  <c r="R949" i="28"/>
  <c r="Q949" i="28"/>
  <c r="P949" i="28"/>
  <c r="O949" i="28"/>
  <c r="N949" i="28"/>
  <c r="R949" i="25"/>
  <c r="S949" i="25"/>
  <c r="O949" i="25"/>
  <c r="P949" i="25"/>
  <c r="N949" i="25"/>
  <c r="Q949" i="25"/>
  <c r="S949" i="26"/>
  <c r="R949" i="26"/>
  <c r="Q949" i="26"/>
  <c r="P949" i="26"/>
  <c r="O949" i="26"/>
  <c r="N949" i="26"/>
  <c r="R949" i="23"/>
  <c r="P949" i="23"/>
  <c r="S949" i="23"/>
  <c r="Q949" i="23"/>
  <c r="N949" i="23"/>
  <c r="O949" i="23"/>
  <c r="S949" i="24"/>
  <c r="R949" i="24"/>
  <c r="Q949" i="24"/>
  <c r="P949" i="24"/>
  <c r="O949" i="24"/>
  <c r="N949" i="24"/>
  <c r="S949" i="22"/>
  <c r="R949" i="22"/>
  <c r="Q949" i="22"/>
  <c r="P949" i="22"/>
  <c r="O949" i="22"/>
  <c r="N949" i="22"/>
  <c r="S949" i="21"/>
  <c r="Q949" i="21"/>
  <c r="P949" i="21"/>
  <c r="R949" i="21"/>
  <c r="O949" i="21"/>
  <c r="N949" i="21"/>
  <c r="R949" i="18"/>
  <c r="P949" i="18"/>
  <c r="N949" i="18"/>
  <c r="S949" i="18"/>
  <c r="Q949" i="18"/>
  <c r="O949" i="18"/>
  <c r="S949" i="19"/>
  <c r="R949" i="19"/>
  <c r="Q949" i="19"/>
  <c r="P949" i="19"/>
  <c r="O949" i="19"/>
  <c r="N949" i="19"/>
  <c r="M957" i="18"/>
  <c r="J1071" i="15"/>
  <c r="H962" i="9"/>
  <c r="B976" i="15"/>
  <c r="P1063" i="15"/>
  <c r="K954" i="11"/>
  <c r="I954" i="11"/>
  <c r="L954" i="11"/>
  <c r="M954" i="11"/>
  <c r="J954" i="11"/>
  <c r="AB949" i="11"/>
  <c r="Z949" i="11"/>
  <c r="Y949" i="11"/>
  <c r="AA949" i="11"/>
  <c r="X949" i="11"/>
  <c r="L954" i="9"/>
  <c r="K954" i="9"/>
  <c r="N954" i="9"/>
  <c r="I954" i="9"/>
  <c r="M954" i="9"/>
  <c r="J954" i="9"/>
  <c r="I955" i="11" a="1"/>
  <c r="X950" i="11" a="1"/>
  <c r="N950" i="23" a="1"/>
  <c r="N950" i="30" a="1"/>
  <c r="N950" i="28" a="1"/>
  <c r="N950" i="18" a="1"/>
  <c r="N950" i="24" a="1"/>
  <c r="N950" i="22" a="1"/>
  <c r="I955" i="9" a="1"/>
  <c r="N950" i="29" a="1"/>
  <c r="N950" i="19" a="1"/>
  <c r="N950" i="26" a="1"/>
  <c r="N950" i="27" a="1"/>
  <c r="N950" i="21" a="1"/>
  <c r="N950" i="25" a="1"/>
  <c r="L1064" i="31" l="1"/>
  <c r="W958" i="11"/>
  <c r="J1072" i="31"/>
  <c r="D969" i="31"/>
  <c r="G969" i="31"/>
  <c r="O1064" i="31"/>
  <c r="E969" i="31"/>
  <c r="K1064" i="31"/>
  <c r="N1064" i="31"/>
  <c r="M1064" i="31"/>
  <c r="F969" i="31"/>
  <c r="C969" i="31"/>
  <c r="C969" i="15"/>
  <c r="H969" i="15"/>
  <c r="E969" i="15"/>
  <c r="L1064" i="15"/>
  <c r="K1064" i="15"/>
  <c r="D969" i="15"/>
  <c r="O1064" i="15"/>
  <c r="G969" i="15"/>
  <c r="M1064" i="15"/>
  <c r="N1064" i="15"/>
  <c r="F969" i="15"/>
  <c r="Q950" i="29"/>
  <c r="O950" i="29"/>
  <c r="R950" i="29"/>
  <c r="P950" i="29"/>
  <c r="S950" i="29"/>
  <c r="N950" i="29"/>
  <c r="S950" i="30"/>
  <c r="R950" i="30"/>
  <c r="Q950" i="30"/>
  <c r="P950" i="30"/>
  <c r="O950" i="30"/>
  <c r="N950" i="30"/>
  <c r="R950" i="27"/>
  <c r="S950" i="27"/>
  <c r="P950" i="27"/>
  <c r="N950" i="27"/>
  <c r="O950" i="27"/>
  <c r="Q950" i="27"/>
  <c r="S950" i="28"/>
  <c r="R950" i="28"/>
  <c r="Q950" i="28"/>
  <c r="P950" i="28"/>
  <c r="O950" i="28"/>
  <c r="N950" i="28"/>
  <c r="Q950" i="25"/>
  <c r="S950" i="25"/>
  <c r="N950" i="25"/>
  <c r="O950" i="25"/>
  <c r="P950" i="25"/>
  <c r="R950" i="25"/>
  <c r="S950" i="26"/>
  <c r="R950" i="26"/>
  <c r="Q950" i="26"/>
  <c r="P950" i="26"/>
  <c r="O950" i="26"/>
  <c r="N950" i="26"/>
  <c r="N950" i="23"/>
  <c r="R950" i="23"/>
  <c r="S950" i="23"/>
  <c r="P950" i="23"/>
  <c r="Q950" i="23"/>
  <c r="O950" i="23"/>
  <c r="S950" i="24"/>
  <c r="R950" i="24"/>
  <c r="Q950" i="24"/>
  <c r="P950" i="24"/>
  <c r="O950" i="24"/>
  <c r="N950" i="24"/>
  <c r="S950" i="21"/>
  <c r="R950" i="21"/>
  <c r="P950" i="21"/>
  <c r="Q950" i="21"/>
  <c r="N950" i="21"/>
  <c r="O950" i="21"/>
  <c r="S950" i="22"/>
  <c r="R950" i="22"/>
  <c r="Q950" i="22"/>
  <c r="P950" i="22"/>
  <c r="O950" i="22"/>
  <c r="N950" i="22"/>
  <c r="S950" i="19"/>
  <c r="R950" i="19"/>
  <c r="Q950" i="19"/>
  <c r="P950" i="19"/>
  <c r="O950" i="19"/>
  <c r="N950" i="19"/>
  <c r="N950" i="18"/>
  <c r="P950" i="18"/>
  <c r="R950" i="18"/>
  <c r="O950" i="18"/>
  <c r="S950" i="18"/>
  <c r="Q950" i="18"/>
  <c r="H963" i="9"/>
  <c r="B977" i="15"/>
  <c r="M958" i="18"/>
  <c r="J1072" i="15"/>
  <c r="P1064" i="15"/>
  <c r="M955" i="11"/>
  <c r="K955" i="11"/>
  <c r="J955" i="11"/>
  <c r="L955" i="11"/>
  <c r="I955" i="11"/>
  <c r="Z950" i="11"/>
  <c r="AB950" i="11"/>
  <c r="Y950" i="11"/>
  <c r="AA950" i="11"/>
  <c r="X950" i="11"/>
  <c r="N955" i="9"/>
  <c r="L955" i="9"/>
  <c r="K955" i="9"/>
  <c r="J955" i="9"/>
  <c r="M955" i="9"/>
  <c r="I955" i="9"/>
  <c r="I956" i="11" a="1"/>
  <c r="X951" i="11" a="1"/>
  <c r="I956" i="9" a="1"/>
  <c r="N951" i="25" a="1"/>
  <c r="N951" i="27" a="1"/>
  <c r="N951" i="28" a="1"/>
  <c r="N951" i="30" a="1"/>
  <c r="N951" i="18" a="1"/>
  <c r="N951" i="26" a="1"/>
  <c r="N951" i="23" a="1"/>
  <c r="N951" i="29" a="1"/>
  <c r="N951" i="24" a="1"/>
  <c r="N951" i="21" a="1"/>
  <c r="N951" i="22" a="1"/>
  <c r="N951" i="19" a="1"/>
  <c r="N1065" i="31" l="1"/>
  <c r="M1065" i="31"/>
  <c r="C970" i="31"/>
  <c r="F970" i="31"/>
  <c r="D970" i="31"/>
  <c r="E970" i="31"/>
  <c r="G970" i="31"/>
  <c r="K1065" i="31"/>
  <c r="L1065" i="31"/>
  <c r="O1065" i="31"/>
  <c r="W959" i="11"/>
  <c r="J1073" i="31"/>
  <c r="O1065" i="15"/>
  <c r="K1065" i="15"/>
  <c r="C970" i="15"/>
  <c r="G970" i="15"/>
  <c r="H970" i="15"/>
  <c r="L1065" i="15"/>
  <c r="M1065" i="15"/>
  <c r="N1065" i="15"/>
  <c r="D970" i="15"/>
  <c r="E970" i="15"/>
  <c r="F970" i="15"/>
  <c r="Q951" i="29"/>
  <c r="S951" i="29"/>
  <c r="N951" i="29"/>
  <c r="P951" i="29"/>
  <c r="R951" i="29"/>
  <c r="O951" i="29"/>
  <c r="S951" i="30"/>
  <c r="R951" i="30"/>
  <c r="Q951" i="30"/>
  <c r="P951" i="30"/>
  <c r="O951" i="30"/>
  <c r="N951" i="30"/>
  <c r="Q951" i="27"/>
  <c r="R951" i="27"/>
  <c r="N951" i="27"/>
  <c r="S951" i="27"/>
  <c r="O951" i="27"/>
  <c r="P951" i="27"/>
  <c r="S951" i="28"/>
  <c r="R951" i="28"/>
  <c r="Q951" i="28"/>
  <c r="P951" i="28"/>
  <c r="O951" i="28"/>
  <c r="N951" i="28"/>
  <c r="Q951" i="25"/>
  <c r="N951" i="25"/>
  <c r="O951" i="25"/>
  <c r="P951" i="25"/>
  <c r="S951" i="25"/>
  <c r="R951" i="25"/>
  <c r="S951" i="26"/>
  <c r="R951" i="26"/>
  <c r="Q951" i="26"/>
  <c r="P951" i="26"/>
  <c r="O951" i="26"/>
  <c r="N951" i="26"/>
  <c r="O951" i="23"/>
  <c r="S951" i="23"/>
  <c r="N951" i="23"/>
  <c r="R951" i="23"/>
  <c r="Q951" i="23"/>
  <c r="P951" i="23"/>
  <c r="S951" i="24"/>
  <c r="R951" i="24"/>
  <c r="Q951" i="24"/>
  <c r="P951" i="24"/>
  <c r="O951" i="24"/>
  <c r="N951" i="24"/>
  <c r="S951" i="22"/>
  <c r="R951" i="22"/>
  <c r="Q951" i="22"/>
  <c r="P951" i="22"/>
  <c r="O951" i="22"/>
  <c r="N951" i="22"/>
  <c r="O951" i="21"/>
  <c r="S951" i="21"/>
  <c r="Q951" i="21"/>
  <c r="R951" i="21"/>
  <c r="N951" i="21"/>
  <c r="P951" i="21"/>
  <c r="R951" i="18"/>
  <c r="Q951" i="18"/>
  <c r="O951" i="18"/>
  <c r="S951" i="18"/>
  <c r="P951" i="18"/>
  <c r="N951" i="18"/>
  <c r="S951" i="19"/>
  <c r="R951" i="19"/>
  <c r="Q951" i="19"/>
  <c r="P951" i="19"/>
  <c r="O951" i="19"/>
  <c r="N951" i="19"/>
  <c r="M959" i="18"/>
  <c r="J1073" i="15"/>
  <c r="H964" i="9"/>
  <c r="B978" i="15"/>
  <c r="P1065" i="15"/>
  <c r="I956" i="11"/>
  <c r="K956" i="11"/>
  <c r="L956" i="11"/>
  <c r="M956" i="11"/>
  <c r="J956" i="11"/>
  <c r="AB951" i="11"/>
  <c r="X951" i="11"/>
  <c r="AA951" i="11"/>
  <c r="Z951" i="11"/>
  <c r="Y951" i="11"/>
  <c r="I956" i="9"/>
  <c r="M956" i="9"/>
  <c r="L956" i="9"/>
  <c r="K956" i="9"/>
  <c r="J956" i="9"/>
  <c r="N956" i="9"/>
  <c r="I957" i="11" a="1"/>
  <c r="X952" i="11" a="1"/>
  <c r="N952" i="25" a="1"/>
  <c r="N952" i="18" a="1"/>
  <c r="N952" i="24" a="1"/>
  <c r="N952" i="19" a="1"/>
  <c r="N952" i="28" a="1"/>
  <c r="N952" i="27" a="1"/>
  <c r="N952" i="29" a="1"/>
  <c r="I957" i="9" a="1"/>
  <c r="N952" i="23" a="1"/>
  <c r="N952" i="30" a="1"/>
  <c r="N952" i="21" a="1"/>
  <c r="N952" i="26" a="1"/>
  <c r="N952" i="22" a="1"/>
  <c r="L1066" i="31" l="1"/>
  <c r="O1066" i="31"/>
  <c r="G971" i="31"/>
  <c r="W960" i="11"/>
  <c r="J1074" i="31"/>
  <c r="K1066" i="31"/>
  <c r="M1066" i="31"/>
  <c r="D971" i="31"/>
  <c r="N1066" i="31"/>
  <c r="F971" i="31"/>
  <c r="E971" i="31"/>
  <c r="C971" i="31"/>
  <c r="K1066" i="15"/>
  <c r="O1066" i="15"/>
  <c r="E971" i="15"/>
  <c r="F971" i="15"/>
  <c r="M1066" i="15"/>
  <c r="L1066" i="15"/>
  <c r="N1066" i="15"/>
  <c r="H971" i="15"/>
  <c r="D971" i="15"/>
  <c r="G971" i="15"/>
  <c r="C971" i="15"/>
  <c r="Q952" i="29"/>
  <c r="S952" i="29"/>
  <c r="O952" i="29"/>
  <c r="R952" i="29"/>
  <c r="P952" i="29"/>
  <c r="N952" i="29"/>
  <c r="S952" i="30"/>
  <c r="R952" i="30"/>
  <c r="Q952" i="30"/>
  <c r="P952" i="30"/>
  <c r="O952" i="30"/>
  <c r="N952" i="30"/>
  <c r="P952" i="27"/>
  <c r="S952" i="27"/>
  <c r="Q952" i="27"/>
  <c r="O952" i="27"/>
  <c r="R952" i="27"/>
  <c r="N952" i="27"/>
  <c r="S952" i="28"/>
  <c r="R952" i="28"/>
  <c r="O952" i="28"/>
  <c r="Q952" i="28"/>
  <c r="P952" i="28"/>
  <c r="N952" i="28"/>
  <c r="S952" i="25"/>
  <c r="Q952" i="25"/>
  <c r="P952" i="25"/>
  <c r="O952" i="25"/>
  <c r="R952" i="25"/>
  <c r="N952" i="25"/>
  <c r="S952" i="26"/>
  <c r="R952" i="26"/>
  <c r="Q952" i="26"/>
  <c r="P952" i="26"/>
  <c r="O952" i="26"/>
  <c r="N952" i="26"/>
  <c r="P952" i="23"/>
  <c r="N952" i="23"/>
  <c r="R952" i="23"/>
  <c r="Q952" i="23"/>
  <c r="O952" i="23"/>
  <c r="S952" i="23"/>
  <c r="S952" i="24"/>
  <c r="R952" i="24"/>
  <c r="Q952" i="24"/>
  <c r="P952" i="24"/>
  <c r="O952" i="24"/>
  <c r="N952" i="24"/>
  <c r="R952" i="21"/>
  <c r="P952" i="21"/>
  <c r="S952" i="21"/>
  <c r="N952" i="21"/>
  <c r="Q952" i="21"/>
  <c r="O952" i="21"/>
  <c r="S952" i="22"/>
  <c r="R952" i="22"/>
  <c r="Q952" i="22"/>
  <c r="P952" i="22"/>
  <c r="O952" i="22"/>
  <c r="N952" i="22"/>
  <c r="S952" i="19"/>
  <c r="R952" i="19"/>
  <c r="Q952" i="19"/>
  <c r="P952" i="19"/>
  <c r="O952" i="19"/>
  <c r="N952" i="19"/>
  <c r="O952" i="18"/>
  <c r="S952" i="18"/>
  <c r="Q952" i="18"/>
  <c r="P952" i="18"/>
  <c r="R952" i="18"/>
  <c r="N952" i="18"/>
  <c r="M960" i="18"/>
  <c r="J1074" i="15"/>
  <c r="H965" i="9"/>
  <c r="B979" i="15"/>
  <c r="P1066" i="15"/>
  <c r="J957" i="11"/>
  <c r="M957" i="11"/>
  <c r="L957" i="11"/>
  <c r="I957" i="11"/>
  <c r="K957" i="11"/>
  <c r="X952" i="11"/>
  <c r="AB952" i="11"/>
  <c r="Y952" i="11"/>
  <c r="AA952" i="11"/>
  <c r="Z952" i="11"/>
  <c r="J957" i="9"/>
  <c r="L957" i="9"/>
  <c r="M957" i="9"/>
  <c r="N957" i="9"/>
  <c r="K957" i="9"/>
  <c r="I957" i="9"/>
  <c r="I958" i="11" a="1"/>
  <c r="X953" i="11" a="1"/>
  <c r="N953" i="27" a="1"/>
  <c r="N953" i="19" a="1"/>
  <c r="N953" i="30" a="1"/>
  <c r="N953" i="21" a="1"/>
  <c r="N953" i="28" a="1"/>
  <c r="N953" i="29" a="1"/>
  <c r="N953" i="24" a="1"/>
  <c r="N953" i="22" a="1"/>
  <c r="N953" i="26" a="1"/>
  <c r="I958" i="9" a="1"/>
  <c r="N953" i="23" a="1"/>
  <c r="N953" i="18" a="1"/>
  <c r="N953" i="25" a="1"/>
  <c r="L1067" i="31" l="1"/>
  <c r="D972" i="31"/>
  <c r="C972" i="31"/>
  <c r="K1067" i="31"/>
  <c r="E972" i="31"/>
  <c r="W961" i="11"/>
  <c r="J1075" i="31"/>
  <c r="O1067" i="31"/>
  <c r="G972" i="31"/>
  <c r="M1067" i="31"/>
  <c r="N1067" i="31"/>
  <c r="F972" i="31"/>
  <c r="K1067" i="15"/>
  <c r="E972" i="15"/>
  <c r="G972" i="15"/>
  <c r="L1067" i="15"/>
  <c r="O1067" i="15"/>
  <c r="M1067" i="15"/>
  <c r="C972" i="15"/>
  <c r="N1067" i="15"/>
  <c r="H972" i="15"/>
  <c r="D972" i="15"/>
  <c r="F972" i="15"/>
  <c r="S953" i="29"/>
  <c r="N953" i="29"/>
  <c r="Q953" i="29"/>
  <c r="O953" i="29"/>
  <c r="R953" i="29"/>
  <c r="P953" i="29"/>
  <c r="S953" i="30"/>
  <c r="R953" i="30"/>
  <c r="Q953" i="30"/>
  <c r="P953" i="30"/>
  <c r="O953" i="30"/>
  <c r="N953" i="30"/>
  <c r="R953" i="27"/>
  <c r="O953" i="27"/>
  <c r="Q953" i="27"/>
  <c r="S953" i="27"/>
  <c r="P953" i="27"/>
  <c r="N953" i="27"/>
  <c r="S953" i="28"/>
  <c r="R953" i="28"/>
  <c r="Q953" i="28"/>
  <c r="P953" i="28"/>
  <c r="O953" i="28"/>
  <c r="N953" i="28"/>
  <c r="R953" i="25"/>
  <c r="O953" i="25"/>
  <c r="S953" i="25"/>
  <c r="N953" i="25"/>
  <c r="Q953" i="25"/>
  <c r="P953" i="25"/>
  <c r="S953" i="26"/>
  <c r="R953" i="26"/>
  <c r="Q953" i="26"/>
  <c r="P953" i="26"/>
  <c r="O953" i="26"/>
  <c r="N953" i="26"/>
  <c r="R953" i="23"/>
  <c r="Q953" i="23"/>
  <c r="N953" i="23"/>
  <c r="S953" i="23"/>
  <c r="P953" i="23"/>
  <c r="O953" i="23"/>
  <c r="S953" i="24"/>
  <c r="R953" i="24"/>
  <c r="Q953" i="24"/>
  <c r="P953" i="24"/>
  <c r="O953" i="24"/>
  <c r="N953" i="24"/>
  <c r="S953" i="22"/>
  <c r="R953" i="22"/>
  <c r="Q953" i="22"/>
  <c r="P953" i="22"/>
  <c r="O953" i="22"/>
  <c r="N953" i="22"/>
  <c r="R953" i="21"/>
  <c r="Q953" i="21"/>
  <c r="P953" i="21"/>
  <c r="O953" i="21"/>
  <c r="N953" i="21"/>
  <c r="S953" i="21"/>
  <c r="S953" i="18"/>
  <c r="R953" i="18"/>
  <c r="P953" i="18"/>
  <c r="O953" i="18"/>
  <c r="Q953" i="18"/>
  <c r="N953" i="18"/>
  <c r="S953" i="19"/>
  <c r="R953" i="19"/>
  <c r="Q953" i="19"/>
  <c r="P953" i="19"/>
  <c r="O953" i="19"/>
  <c r="N953" i="19"/>
  <c r="H966" i="9"/>
  <c r="B980" i="15"/>
  <c r="P1067" i="15"/>
  <c r="M961" i="18"/>
  <c r="J1075" i="15"/>
  <c r="J958" i="11"/>
  <c r="K958" i="11"/>
  <c r="L958" i="11"/>
  <c r="M958" i="11"/>
  <c r="I958" i="11"/>
  <c r="AA953" i="11"/>
  <c r="AB953" i="11"/>
  <c r="Z953" i="11"/>
  <c r="Y953" i="11"/>
  <c r="X953" i="11"/>
  <c r="N958" i="9"/>
  <c r="L958" i="9"/>
  <c r="I958" i="9"/>
  <c r="M958" i="9"/>
  <c r="K958" i="9"/>
  <c r="J958" i="9"/>
  <c r="I959" i="11" a="1"/>
  <c r="X954" i="11" a="1"/>
  <c r="N954" i="24" a="1"/>
  <c r="N954" i="25" a="1"/>
  <c r="N954" i="21" a="1"/>
  <c r="N954" i="19" a="1"/>
  <c r="N954" i="22" a="1"/>
  <c r="N954" i="28" a="1"/>
  <c r="N954" i="30" a="1"/>
  <c r="I959" i="9" a="1"/>
  <c r="N954" i="27" a="1"/>
  <c r="N954" i="23" a="1"/>
  <c r="N954" i="18" a="1"/>
  <c r="N954" i="29" a="1"/>
  <c r="N954" i="26" a="1"/>
  <c r="O1068" i="31" l="1"/>
  <c r="C973" i="31"/>
  <c r="E973" i="31"/>
  <c r="L1068" i="31"/>
  <c r="M1068" i="31"/>
  <c r="K1068" i="31"/>
  <c r="G973" i="31"/>
  <c r="N1068" i="31"/>
  <c r="W962" i="11"/>
  <c r="J1076" i="31"/>
  <c r="D973" i="31"/>
  <c r="F973" i="31"/>
  <c r="E973" i="15"/>
  <c r="D973" i="15"/>
  <c r="C973" i="15"/>
  <c r="F973" i="15"/>
  <c r="N1068" i="15"/>
  <c r="L1068" i="15"/>
  <c r="O1068" i="15"/>
  <c r="M1068" i="15"/>
  <c r="G973" i="15"/>
  <c r="K1068" i="15"/>
  <c r="H973" i="15"/>
  <c r="R954" i="29"/>
  <c r="Q954" i="29"/>
  <c r="S954" i="29"/>
  <c r="O954" i="29"/>
  <c r="N954" i="29"/>
  <c r="P954" i="29"/>
  <c r="S954" i="30"/>
  <c r="R954" i="30"/>
  <c r="Q954" i="30"/>
  <c r="P954" i="30"/>
  <c r="O954" i="30"/>
  <c r="N954" i="30"/>
  <c r="N954" i="27"/>
  <c r="Q954" i="27"/>
  <c r="R954" i="27"/>
  <c r="O954" i="27"/>
  <c r="S954" i="27"/>
  <c r="P954" i="27"/>
  <c r="S954" i="28"/>
  <c r="R954" i="28"/>
  <c r="Q954" i="28"/>
  <c r="P954" i="28"/>
  <c r="O954" i="28"/>
  <c r="N954" i="28"/>
  <c r="S954" i="25"/>
  <c r="R954" i="25"/>
  <c r="O954" i="25"/>
  <c r="P954" i="25"/>
  <c r="Q954" i="25"/>
  <c r="N954" i="25"/>
  <c r="S954" i="26"/>
  <c r="R954" i="26"/>
  <c r="Q954" i="26"/>
  <c r="P954" i="26"/>
  <c r="O954" i="26"/>
  <c r="N954" i="26"/>
  <c r="P954" i="23"/>
  <c r="R954" i="23"/>
  <c r="S954" i="23"/>
  <c r="O954" i="23"/>
  <c r="Q954" i="23"/>
  <c r="N954" i="23"/>
  <c r="S954" i="24"/>
  <c r="R954" i="24"/>
  <c r="Q954" i="24"/>
  <c r="P954" i="24"/>
  <c r="O954" i="24"/>
  <c r="N954" i="24"/>
  <c r="Q954" i="21"/>
  <c r="N954" i="21"/>
  <c r="S954" i="21"/>
  <c r="R954" i="21"/>
  <c r="P954" i="21"/>
  <c r="O954" i="21"/>
  <c r="S954" i="22"/>
  <c r="R954" i="22"/>
  <c r="Q954" i="22"/>
  <c r="P954" i="22"/>
  <c r="O954" i="22"/>
  <c r="N954" i="22"/>
  <c r="S954" i="19"/>
  <c r="R954" i="19"/>
  <c r="Q954" i="19"/>
  <c r="P954" i="19"/>
  <c r="O954" i="19"/>
  <c r="N954" i="19"/>
  <c r="N954" i="18"/>
  <c r="P954" i="18"/>
  <c r="O954" i="18"/>
  <c r="S954" i="18"/>
  <c r="R954" i="18"/>
  <c r="Q954" i="18"/>
  <c r="M962" i="18"/>
  <c r="J1076" i="15"/>
  <c r="H967" i="9"/>
  <c r="B981" i="15"/>
  <c r="P1068" i="15"/>
  <c r="M959" i="11"/>
  <c r="K959" i="11"/>
  <c r="J959" i="11"/>
  <c r="L959" i="11"/>
  <c r="I959" i="11"/>
  <c r="AB954" i="11"/>
  <c r="Y954" i="11"/>
  <c r="Z954" i="11"/>
  <c r="X954" i="11"/>
  <c r="AA954" i="11"/>
  <c r="M959" i="9"/>
  <c r="I959" i="9"/>
  <c r="N959" i="9"/>
  <c r="L959" i="9"/>
  <c r="K959" i="9"/>
  <c r="J959" i="9"/>
  <c r="I960" i="11" a="1"/>
  <c r="X955" i="11" a="1"/>
  <c r="N955" i="26" a="1"/>
  <c r="N955" i="22" a="1"/>
  <c r="I960" i="9" a="1"/>
  <c r="N955" i="27" a="1"/>
  <c r="N955" i="19" a="1"/>
  <c r="N955" i="30" a="1"/>
  <c r="N955" i="29" a="1"/>
  <c r="N955" i="18" a="1"/>
  <c r="N955" i="21" a="1"/>
  <c r="N955" i="24" a="1"/>
  <c r="N955" i="23" a="1"/>
  <c r="N955" i="28" a="1"/>
  <c r="N955" i="25" a="1"/>
  <c r="O1069" i="31" l="1"/>
  <c r="C974" i="31"/>
  <c r="F974" i="31"/>
  <c r="E974" i="31"/>
  <c r="N1069" i="31"/>
  <c r="K1069" i="31"/>
  <c r="D974" i="31"/>
  <c r="L1069" i="31"/>
  <c r="W963" i="11"/>
  <c r="J1077" i="31"/>
  <c r="M1069" i="31"/>
  <c r="G974" i="31"/>
  <c r="O1069" i="15"/>
  <c r="D974" i="15"/>
  <c r="E974" i="15"/>
  <c r="M1069" i="15"/>
  <c r="K1069" i="15"/>
  <c r="F974" i="15"/>
  <c r="G974" i="15"/>
  <c r="N1069" i="15"/>
  <c r="L1069" i="15"/>
  <c r="H974" i="15"/>
  <c r="C974" i="15"/>
  <c r="S955" i="29"/>
  <c r="N955" i="29"/>
  <c r="Q955" i="29"/>
  <c r="O955" i="29"/>
  <c r="P955" i="29"/>
  <c r="R955" i="29"/>
  <c r="S955" i="30"/>
  <c r="R955" i="30"/>
  <c r="Q955" i="30"/>
  <c r="P955" i="30"/>
  <c r="O955" i="30"/>
  <c r="N955" i="30"/>
  <c r="S955" i="27"/>
  <c r="P955" i="27"/>
  <c r="N955" i="27"/>
  <c r="R955" i="27"/>
  <c r="O955" i="27"/>
  <c r="Q955" i="27"/>
  <c r="S955" i="28"/>
  <c r="R955" i="28"/>
  <c r="Q955" i="28"/>
  <c r="P955" i="28"/>
  <c r="O955" i="28"/>
  <c r="N955" i="28"/>
  <c r="R955" i="25"/>
  <c r="N955" i="25"/>
  <c r="Q955" i="25"/>
  <c r="S955" i="25"/>
  <c r="O955" i="25"/>
  <c r="P955" i="25"/>
  <c r="S955" i="26"/>
  <c r="R955" i="26"/>
  <c r="Q955" i="26"/>
  <c r="P955" i="26"/>
  <c r="O955" i="26"/>
  <c r="N955" i="26"/>
  <c r="O955" i="23"/>
  <c r="S955" i="23"/>
  <c r="N955" i="23"/>
  <c r="Q955" i="23"/>
  <c r="P955" i="23"/>
  <c r="R955" i="23"/>
  <c r="S955" i="24"/>
  <c r="R955" i="24"/>
  <c r="Q955" i="24"/>
  <c r="P955" i="24"/>
  <c r="O955" i="24"/>
  <c r="N955" i="24"/>
  <c r="P955" i="21"/>
  <c r="N955" i="21"/>
  <c r="R955" i="21"/>
  <c r="S955" i="21"/>
  <c r="Q955" i="21"/>
  <c r="O955" i="21"/>
  <c r="S955" i="22"/>
  <c r="R955" i="22"/>
  <c r="Q955" i="22"/>
  <c r="P955" i="22"/>
  <c r="O955" i="22"/>
  <c r="N955" i="22"/>
  <c r="R955" i="18"/>
  <c r="O955" i="18"/>
  <c r="S955" i="18"/>
  <c r="Q955" i="18"/>
  <c r="P955" i="18"/>
  <c r="N955" i="18"/>
  <c r="S955" i="19"/>
  <c r="R955" i="19"/>
  <c r="Q955" i="19"/>
  <c r="P955" i="19"/>
  <c r="O955" i="19"/>
  <c r="N955" i="19"/>
  <c r="M963" i="18"/>
  <c r="J1077" i="15"/>
  <c r="P1069" i="15"/>
  <c r="H968" i="9"/>
  <c r="B982" i="15"/>
  <c r="K960" i="11"/>
  <c r="I960" i="11"/>
  <c r="L960" i="11"/>
  <c r="J960" i="11"/>
  <c r="M960" i="11"/>
  <c r="AA955" i="11"/>
  <c r="X955" i="11"/>
  <c r="Z955" i="11"/>
  <c r="AB955" i="11"/>
  <c r="Y955" i="11"/>
  <c r="J960" i="9"/>
  <c r="L960" i="9"/>
  <c r="I960" i="9"/>
  <c r="M960" i="9"/>
  <c r="N960" i="9"/>
  <c r="K960" i="9"/>
  <c r="I961" i="11" a="1"/>
  <c r="X956" i="11" a="1"/>
  <c r="N956" i="19" a="1"/>
  <c r="N956" i="23" a="1"/>
  <c r="N956" i="25" a="1"/>
  <c r="N956" i="21" a="1"/>
  <c r="N956" i="18" a="1"/>
  <c r="N956" i="22" a="1"/>
  <c r="N956" i="24" a="1"/>
  <c r="N956" i="27" a="1"/>
  <c r="N956" i="28" a="1"/>
  <c r="N956" i="29" a="1"/>
  <c r="I961" i="9" a="1"/>
  <c r="N956" i="30" a="1"/>
  <c r="N956" i="26" a="1"/>
  <c r="K1070" i="31" l="1"/>
  <c r="M1070" i="31"/>
  <c r="D975" i="31"/>
  <c r="F975" i="31"/>
  <c r="G975" i="31"/>
  <c r="L1070" i="31"/>
  <c r="C975" i="31"/>
  <c r="O1070" i="31"/>
  <c r="E975" i="31"/>
  <c r="W964" i="11"/>
  <c r="J1078" i="31"/>
  <c r="N1070" i="31"/>
  <c r="M1070" i="15"/>
  <c r="N1070" i="15"/>
  <c r="G975" i="15"/>
  <c r="L1070" i="15"/>
  <c r="E975" i="15"/>
  <c r="H975" i="15"/>
  <c r="C975" i="15"/>
  <c r="F975" i="15"/>
  <c r="D975" i="15"/>
  <c r="K1070" i="15"/>
  <c r="O1070" i="15"/>
  <c r="S956" i="29"/>
  <c r="O956" i="29"/>
  <c r="N956" i="29"/>
  <c r="Q956" i="29"/>
  <c r="P956" i="29"/>
  <c r="R956" i="29"/>
  <c r="S956" i="30"/>
  <c r="Q956" i="30"/>
  <c r="P956" i="30"/>
  <c r="O956" i="30"/>
  <c r="N956" i="30"/>
  <c r="R956" i="30"/>
  <c r="Q956" i="27"/>
  <c r="S956" i="27"/>
  <c r="O956" i="27"/>
  <c r="P956" i="27"/>
  <c r="R956" i="27"/>
  <c r="N956" i="27"/>
  <c r="S956" i="28"/>
  <c r="R956" i="28"/>
  <c r="O956" i="28"/>
  <c r="N956" i="28"/>
  <c r="Q956" i="28"/>
  <c r="P956" i="28"/>
  <c r="O956" i="25"/>
  <c r="Q956" i="25"/>
  <c r="N956" i="25"/>
  <c r="P956" i="25"/>
  <c r="S956" i="25"/>
  <c r="R956" i="25"/>
  <c r="S956" i="26"/>
  <c r="P956" i="26"/>
  <c r="O956" i="26"/>
  <c r="N956" i="26"/>
  <c r="R956" i="26"/>
  <c r="Q956" i="26"/>
  <c r="R956" i="23"/>
  <c r="S956" i="23"/>
  <c r="N956" i="23"/>
  <c r="P956" i="23"/>
  <c r="Q956" i="23"/>
  <c r="O956" i="23"/>
  <c r="R956" i="24"/>
  <c r="Q956" i="24"/>
  <c r="P956" i="24"/>
  <c r="O956" i="24"/>
  <c r="N956" i="24"/>
  <c r="S956" i="24"/>
  <c r="S956" i="22"/>
  <c r="R956" i="22"/>
  <c r="Q956" i="22"/>
  <c r="P956" i="22"/>
  <c r="O956" i="22"/>
  <c r="N956" i="22"/>
  <c r="R956" i="21"/>
  <c r="O956" i="21"/>
  <c r="S956" i="21"/>
  <c r="P956" i="21"/>
  <c r="N956" i="21"/>
  <c r="Q956" i="21"/>
  <c r="S956" i="19"/>
  <c r="R956" i="19"/>
  <c r="Q956" i="19"/>
  <c r="P956" i="19"/>
  <c r="O956" i="19"/>
  <c r="N956" i="19"/>
  <c r="P956" i="18"/>
  <c r="N956" i="18"/>
  <c r="R956" i="18"/>
  <c r="O956" i="18"/>
  <c r="S956" i="18"/>
  <c r="Q956" i="18"/>
  <c r="H969" i="9"/>
  <c r="B983" i="15"/>
  <c r="M964" i="18"/>
  <c r="J1078" i="15"/>
  <c r="P1070" i="15"/>
  <c r="K961" i="11"/>
  <c r="J961" i="11"/>
  <c r="I961" i="11"/>
  <c r="M961" i="11"/>
  <c r="L961" i="11"/>
  <c r="Z956" i="11"/>
  <c r="Y956" i="11"/>
  <c r="X956" i="11"/>
  <c r="AB956" i="11"/>
  <c r="AA956" i="11"/>
  <c r="N961" i="9"/>
  <c r="I961" i="9"/>
  <c r="L961" i="9"/>
  <c r="M961" i="9"/>
  <c r="J961" i="9"/>
  <c r="K961" i="9"/>
  <c r="I962" i="11" a="1"/>
  <c r="X957" i="11" a="1"/>
  <c r="N957" i="29" a="1"/>
  <c r="N957" i="28" a="1"/>
  <c r="I962" i="9" a="1"/>
  <c r="N957" i="21" a="1"/>
  <c r="N957" i="23" a="1"/>
  <c r="N957" i="24" a="1"/>
  <c r="N957" i="19" a="1"/>
  <c r="N957" i="26" a="1"/>
  <c r="N957" i="30" a="1"/>
  <c r="N957" i="27" a="1"/>
  <c r="N957" i="25" a="1"/>
  <c r="N957" i="18" a="1"/>
  <c r="N957" i="22" a="1"/>
  <c r="N1071" i="31" l="1"/>
  <c r="K1071" i="31"/>
  <c r="C976" i="31"/>
  <c r="E976" i="31"/>
  <c r="O1071" i="31"/>
  <c r="M1071" i="31"/>
  <c r="F976" i="31"/>
  <c r="W965" i="11"/>
  <c r="J1079" i="31"/>
  <c r="D976" i="31"/>
  <c r="L1071" i="31"/>
  <c r="G976" i="31"/>
  <c r="K1071" i="15"/>
  <c r="N1071" i="15"/>
  <c r="E976" i="15"/>
  <c r="G976" i="15"/>
  <c r="F976" i="15"/>
  <c r="C976" i="15"/>
  <c r="O1071" i="15"/>
  <c r="H976" i="15"/>
  <c r="L1071" i="15"/>
  <c r="D976" i="15"/>
  <c r="M1071" i="15"/>
  <c r="R957" i="29"/>
  <c r="O957" i="29"/>
  <c r="Q957" i="29"/>
  <c r="N957" i="29"/>
  <c r="S957" i="29"/>
  <c r="P957" i="29"/>
  <c r="S957" i="30"/>
  <c r="R957" i="30"/>
  <c r="Q957" i="30"/>
  <c r="P957" i="30"/>
  <c r="O957" i="30"/>
  <c r="N957" i="30"/>
  <c r="N957" i="27"/>
  <c r="Q957" i="27"/>
  <c r="S957" i="27"/>
  <c r="P957" i="27"/>
  <c r="R957" i="27"/>
  <c r="O957" i="27"/>
  <c r="S957" i="28"/>
  <c r="R957" i="28"/>
  <c r="Q957" i="28"/>
  <c r="P957" i="28"/>
  <c r="O957" i="28"/>
  <c r="N957" i="28"/>
  <c r="R957" i="25"/>
  <c r="N957" i="25"/>
  <c r="S957" i="25"/>
  <c r="O957" i="25"/>
  <c r="P957" i="25"/>
  <c r="Q957" i="25"/>
  <c r="S957" i="26"/>
  <c r="R957" i="26"/>
  <c r="Q957" i="26"/>
  <c r="P957" i="26"/>
  <c r="O957" i="26"/>
  <c r="N957" i="26"/>
  <c r="R957" i="23"/>
  <c r="P957" i="23"/>
  <c r="Q957" i="23"/>
  <c r="O957" i="23"/>
  <c r="S957" i="23"/>
  <c r="N957" i="23"/>
  <c r="S957" i="24"/>
  <c r="R957" i="24"/>
  <c r="Q957" i="24"/>
  <c r="P957" i="24"/>
  <c r="O957" i="24"/>
  <c r="N957" i="24"/>
  <c r="R957" i="21"/>
  <c r="S957" i="21"/>
  <c r="Q957" i="21"/>
  <c r="P957" i="21"/>
  <c r="O957" i="21"/>
  <c r="N957" i="21"/>
  <c r="S957" i="22"/>
  <c r="R957" i="22"/>
  <c r="Q957" i="22"/>
  <c r="P957" i="22"/>
  <c r="O957" i="22"/>
  <c r="N957" i="22"/>
  <c r="S957" i="18"/>
  <c r="R957" i="18"/>
  <c r="Q957" i="18"/>
  <c r="P957" i="18"/>
  <c r="O957" i="18"/>
  <c r="N957" i="18"/>
  <c r="S957" i="19"/>
  <c r="R957" i="19"/>
  <c r="Q957" i="19"/>
  <c r="P957" i="19"/>
  <c r="O957" i="19"/>
  <c r="N957" i="19"/>
  <c r="H970" i="9"/>
  <c r="B984" i="15"/>
  <c r="M965" i="18"/>
  <c r="J1079" i="15"/>
  <c r="P1071" i="15"/>
  <c r="K962" i="11"/>
  <c r="L962" i="11"/>
  <c r="M962" i="11"/>
  <c r="I962" i="11"/>
  <c r="J962" i="11"/>
  <c r="Z957" i="11"/>
  <c r="AA957" i="11"/>
  <c r="AB957" i="11"/>
  <c r="X957" i="11"/>
  <c r="Y957" i="11"/>
  <c r="N962" i="9"/>
  <c r="K962" i="9"/>
  <c r="M962" i="9"/>
  <c r="J962" i="9"/>
  <c r="L962" i="9"/>
  <c r="I962" i="9"/>
  <c r="I963" i="11" a="1"/>
  <c r="X958" i="11" a="1"/>
  <c r="N958" i="22" a="1"/>
  <c r="N958" i="23" a="1"/>
  <c r="N958" i="29" a="1"/>
  <c r="N958" i="18" a="1"/>
  <c r="N958" i="25" a="1"/>
  <c r="N958" i="27" a="1"/>
  <c r="N958" i="26" a="1"/>
  <c r="N958" i="28" a="1"/>
  <c r="N958" i="19" a="1"/>
  <c r="I963" i="9" a="1"/>
  <c r="N958" i="30" a="1"/>
  <c r="N958" i="21" a="1"/>
  <c r="N958" i="24" a="1"/>
  <c r="L1072" i="31" l="1"/>
  <c r="F977" i="31"/>
  <c r="E977" i="31"/>
  <c r="O1072" i="31"/>
  <c r="G977" i="31"/>
  <c r="C977" i="31"/>
  <c r="K1072" i="31"/>
  <c r="N1072" i="31"/>
  <c r="D977" i="31"/>
  <c r="W966" i="11"/>
  <c r="J1080" i="31"/>
  <c r="M1072" i="31"/>
  <c r="L1072" i="15"/>
  <c r="N1072" i="15"/>
  <c r="F977" i="15"/>
  <c r="M1072" i="15"/>
  <c r="E977" i="15"/>
  <c r="O1072" i="15"/>
  <c r="K1072" i="15"/>
  <c r="D977" i="15"/>
  <c r="G977" i="15"/>
  <c r="C977" i="15"/>
  <c r="H977" i="15"/>
  <c r="S958" i="29"/>
  <c r="P958" i="29"/>
  <c r="O958" i="29"/>
  <c r="N958" i="29"/>
  <c r="R958" i="29"/>
  <c r="Q958" i="29"/>
  <c r="S958" i="30"/>
  <c r="R958" i="30"/>
  <c r="Q958" i="30"/>
  <c r="P958" i="30"/>
  <c r="O958" i="30"/>
  <c r="N958" i="30"/>
  <c r="S958" i="27"/>
  <c r="N958" i="27"/>
  <c r="P958" i="27"/>
  <c r="Q958" i="27"/>
  <c r="O958" i="27"/>
  <c r="R958" i="27"/>
  <c r="S958" i="28"/>
  <c r="R958" i="28"/>
  <c r="Q958" i="28"/>
  <c r="P958" i="28"/>
  <c r="O958" i="28"/>
  <c r="N958" i="28"/>
  <c r="S958" i="25"/>
  <c r="R958" i="25"/>
  <c r="P958" i="25"/>
  <c r="Q958" i="25"/>
  <c r="O958" i="25"/>
  <c r="N958" i="25"/>
  <c r="S958" i="26"/>
  <c r="R958" i="26"/>
  <c r="Q958" i="26"/>
  <c r="P958" i="26"/>
  <c r="O958" i="26"/>
  <c r="N958" i="26"/>
  <c r="O958" i="23"/>
  <c r="S958" i="23"/>
  <c r="Q958" i="23"/>
  <c r="R958" i="23"/>
  <c r="N958" i="23"/>
  <c r="P958" i="23"/>
  <c r="S958" i="24"/>
  <c r="R958" i="24"/>
  <c r="Q958" i="24"/>
  <c r="P958" i="24"/>
  <c r="O958" i="24"/>
  <c r="N958" i="24"/>
  <c r="R958" i="21"/>
  <c r="O958" i="21"/>
  <c r="N958" i="21"/>
  <c r="S958" i="21"/>
  <c r="P958" i="21"/>
  <c r="Q958" i="21"/>
  <c r="S958" i="22"/>
  <c r="R958" i="22"/>
  <c r="Q958" i="22"/>
  <c r="P958" i="22"/>
  <c r="O958" i="22"/>
  <c r="N958" i="22"/>
  <c r="S958" i="19"/>
  <c r="R958" i="19"/>
  <c r="Q958" i="19"/>
  <c r="P958" i="19"/>
  <c r="O958" i="19"/>
  <c r="N958" i="19"/>
  <c r="P958" i="18"/>
  <c r="Q958" i="18"/>
  <c r="S958" i="18"/>
  <c r="O958" i="18"/>
  <c r="N958" i="18"/>
  <c r="R958" i="18"/>
  <c r="M966" i="18"/>
  <c r="J1080" i="15"/>
  <c r="H971" i="9"/>
  <c r="B985" i="15"/>
  <c r="P1072" i="15"/>
  <c r="L963" i="11"/>
  <c r="K963" i="11"/>
  <c r="M963" i="11"/>
  <c r="J963" i="11"/>
  <c r="I963" i="11"/>
  <c r="X958" i="11"/>
  <c r="Y958" i="11"/>
  <c r="AB958" i="11"/>
  <c r="AA958" i="11"/>
  <c r="Z958" i="11"/>
  <c r="N963" i="9"/>
  <c r="L963" i="9"/>
  <c r="J963" i="9"/>
  <c r="K963" i="9"/>
  <c r="I963" i="9"/>
  <c r="M963" i="9"/>
  <c r="I964" i="11" a="1"/>
  <c r="X959" i="11" a="1"/>
  <c r="N959" i="24" a="1"/>
  <c r="N959" i="28" a="1"/>
  <c r="N959" i="23" a="1"/>
  <c r="N959" i="25" a="1"/>
  <c r="N959" i="18" a="1"/>
  <c r="N959" i="27" a="1"/>
  <c r="N959" i="26" a="1"/>
  <c r="I964" i="9" a="1"/>
  <c r="N959" i="21" a="1"/>
  <c r="N959" i="22" a="1"/>
  <c r="N959" i="19" a="1"/>
  <c r="N959" i="30" a="1"/>
  <c r="N959" i="29" a="1"/>
  <c r="O1073" i="31" l="1"/>
  <c r="C978" i="31"/>
  <c r="W967" i="11"/>
  <c r="J1081" i="31"/>
  <c r="E978" i="31"/>
  <c r="D978" i="31"/>
  <c r="M1073" i="31"/>
  <c r="N1073" i="31"/>
  <c r="K1073" i="31"/>
  <c r="F978" i="31"/>
  <c r="G978" i="31"/>
  <c r="L1073" i="31"/>
  <c r="N1073" i="15"/>
  <c r="M1073" i="15"/>
  <c r="L1073" i="15"/>
  <c r="G978" i="15"/>
  <c r="F978" i="15"/>
  <c r="C978" i="15"/>
  <c r="E978" i="15"/>
  <c r="D978" i="15"/>
  <c r="O1073" i="15"/>
  <c r="K1073" i="15"/>
  <c r="H978" i="15"/>
  <c r="R959" i="29"/>
  <c r="O959" i="29"/>
  <c r="P959" i="29"/>
  <c r="S959" i="29"/>
  <c r="Q959" i="29"/>
  <c r="N959" i="29"/>
  <c r="S959" i="30"/>
  <c r="R959" i="30"/>
  <c r="Q959" i="30"/>
  <c r="P959" i="30"/>
  <c r="O959" i="30"/>
  <c r="N959" i="30"/>
  <c r="S959" i="27"/>
  <c r="R959" i="27"/>
  <c r="P959" i="27"/>
  <c r="O959" i="27"/>
  <c r="N959" i="27"/>
  <c r="Q959" i="27"/>
  <c r="S959" i="28"/>
  <c r="R959" i="28"/>
  <c r="Q959" i="28"/>
  <c r="P959" i="28"/>
  <c r="O959" i="28"/>
  <c r="N959" i="28"/>
  <c r="R959" i="25"/>
  <c r="O959" i="25"/>
  <c r="S959" i="25"/>
  <c r="Q959" i="25"/>
  <c r="N959" i="25"/>
  <c r="P959" i="25"/>
  <c r="S959" i="26"/>
  <c r="R959" i="26"/>
  <c r="Q959" i="26"/>
  <c r="P959" i="26"/>
  <c r="O959" i="26"/>
  <c r="N959" i="26"/>
  <c r="Q959" i="23"/>
  <c r="S959" i="23"/>
  <c r="O959" i="23"/>
  <c r="R959" i="23"/>
  <c r="P959" i="23"/>
  <c r="N959" i="23"/>
  <c r="S959" i="24"/>
  <c r="R959" i="24"/>
  <c r="Q959" i="24"/>
  <c r="P959" i="24"/>
  <c r="O959" i="24"/>
  <c r="N959" i="24"/>
  <c r="S959" i="22"/>
  <c r="R959" i="22"/>
  <c r="Q959" i="22"/>
  <c r="P959" i="22"/>
  <c r="O959" i="22"/>
  <c r="N959" i="22"/>
  <c r="R959" i="21"/>
  <c r="S959" i="21"/>
  <c r="Q959" i="21"/>
  <c r="O959" i="21"/>
  <c r="P959" i="21"/>
  <c r="N959" i="21"/>
  <c r="Q959" i="18"/>
  <c r="N959" i="18"/>
  <c r="O959" i="18"/>
  <c r="S959" i="18"/>
  <c r="R959" i="18"/>
  <c r="P959" i="18"/>
  <c r="S959" i="19"/>
  <c r="R959" i="19"/>
  <c r="Q959" i="19"/>
  <c r="P959" i="19"/>
  <c r="O959" i="19"/>
  <c r="N959" i="19"/>
  <c r="H972" i="9"/>
  <c r="B986" i="15"/>
  <c r="M967" i="18"/>
  <c r="J1081" i="15"/>
  <c r="P1073" i="15"/>
  <c r="J964" i="11"/>
  <c r="L964" i="11"/>
  <c r="K964" i="11"/>
  <c r="I964" i="11"/>
  <c r="M964" i="11"/>
  <c r="X959" i="11"/>
  <c r="Z959" i="11"/>
  <c r="AA959" i="11"/>
  <c r="Y959" i="11"/>
  <c r="AB959" i="11"/>
  <c r="L964" i="9"/>
  <c r="J964" i="9"/>
  <c r="I964" i="9"/>
  <c r="K964" i="9"/>
  <c r="M964" i="9"/>
  <c r="N964" i="9"/>
  <c r="I965" i="11" a="1"/>
  <c r="X960" i="11" a="1"/>
  <c r="N960" i="26" a="1"/>
  <c r="N960" i="25" a="1"/>
  <c r="N960" i="21" a="1"/>
  <c r="N960" i="30" a="1"/>
  <c r="N960" i="29" a="1"/>
  <c r="N960" i="24" a="1"/>
  <c r="N960" i="22" a="1"/>
  <c r="N960" i="18" a="1"/>
  <c r="N960" i="19" a="1"/>
  <c r="I965" i="9" a="1"/>
  <c r="N960" i="23" a="1"/>
  <c r="N960" i="28" a="1"/>
  <c r="N960" i="27" a="1"/>
  <c r="C979" i="31" l="1"/>
  <c r="O1074" i="31"/>
  <c r="E979" i="31"/>
  <c r="F979" i="31"/>
  <c r="G979" i="31"/>
  <c r="N1074" i="31"/>
  <c r="D979" i="31"/>
  <c r="W968" i="11"/>
  <c r="J1082" i="31"/>
  <c r="M1074" i="31"/>
  <c r="K1074" i="31"/>
  <c r="L1074" i="31"/>
  <c r="L1074" i="15"/>
  <c r="N1074" i="15"/>
  <c r="M1074" i="15"/>
  <c r="O1074" i="15"/>
  <c r="K1074" i="15"/>
  <c r="E979" i="15"/>
  <c r="H979" i="15"/>
  <c r="G979" i="15"/>
  <c r="C979" i="15"/>
  <c r="D979" i="15"/>
  <c r="F979" i="15"/>
  <c r="S960" i="29"/>
  <c r="R960" i="29"/>
  <c r="O960" i="29"/>
  <c r="Q960" i="29"/>
  <c r="P960" i="29"/>
  <c r="N960" i="29"/>
  <c r="S960" i="30"/>
  <c r="R960" i="30"/>
  <c r="Q960" i="30"/>
  <c r="P960" i="30"/>
  <c r="O960" i="30"/>
  <c r="N960" i="30"/>
  <c r="P960" i="27"/>
  <c r="R960" i="27"/>
  <c r="Q960" i="27"/>
  <c r="N960" i="27"/>
  <c r="S960" i="27"/>
  <c r="O960" i="27"/>
  <c r="S960" i="28"/>
  <c r="R960" i="28"/>
  <c r="P960" i="28"/>
  <c r="O960" i="28"/>
  <c r="N960" i="28"/>
  <c r="Q960" i="28"/>
  <c r="Q960" i="25"/>
  <c r="O960" i="25"/>
  <c r="S960" i="25"/>
  <c r="N960" i="25"/>
  <c r="R960" i="25"/>
  <c r="P960" i="25"/>
  <c r="S960" i="26"/>
  <c r="R960" i="26"/>
  <c r="Q960" i="26"/>
  <c r="P960" i="26"/>
  <c r="O960" i="26"/>
  <c r="N960" i="26"/>
  <c r="P960" i="23"/>
  <c r="R960" i="23"/>
  <c r="N960" i="23"/>
  <c r="S960" i="23"/>
  <c r="Q960" i="23"/>
  <c r="O960" i="23"/>
  <c r="S960" i="24"/>
  <c r="R960" i="24"/>
  <c r="Q960" i="24"/>
  <c r="P960" i="24"/>
  <c r="O960" i="24"/>
  <c r="N960" i="24"/>
  <c r="R960" i="21"/>
  <c r="Q960" i="21"/>
  <c r="S960" i="21"/>
  <c r="O960" i="21"/>
  <c r="P960" i="21"/>
  <c r="N960" i="21"/>
  <c r="S960" i="22"/>
  <c r="R960" i="22"/>
  <c r="Q960" i="22"/>
  <c r="P960" i="22"/>
  <c r="O960" i="22"/>
  <c r="N960" i="22"/>
  <c r="S960" i="19"/>
  <c r="R960" i="19"/>
  <c r="Q960" i="19"/>
  <c r="P960" i="19"/>
  <c r="O960" i="19"/>
  <c r="N960" i="19"/>
  <c r="S960" i="18"/>
  <c r="P960" i="18"/>
  <c r="O960" i="18"/>
  <c r="N960" i="18"/>
  <c r="R960" i="18"/>
  <c r="Q960" i="18"/>
  <c r="M968" i="18"/>
  <c r="J1082" i="15"/>
  <c r="H973" i="9"/>
  <c r="B987" i="15"/>
  <c r="P1074" i="15"/>
  <c r="M965" i="11"/>
  <c r="L965" i="11"/>
  <c r="J965" i="11"/>
  <c r="I965" i="11"/>
  <c r="K965" i="11"/>
  <c r="X960" i="11"/>
  <c r="AA960" i="11"/>
  <c r="AB960" i="11"/>
  <c r="Y960" i="11"/>
  <c r="Z960" i="11"/>
  <c r="K965" i="9"/>
  <c r="J965" i="9"/>
  <c r="M965" i="9"/>
  <c r="L965" i="9"/>
  <c r="I965" i="9"/>
  <c r="N965" i="9"/>
  <c r="I966" i="11" a="1"/>
  <c r="X961" i="11" a="1"/>
  <c r="N961" i="18" a="1"/>
  <c r="I966" i="9" a="1"/>
  <c r="N961" i="30" a="1"/>
  <c r="N961" i="19" a="1"/>
  <c r="N961" i="28" a="1"/>
  <c r="N961" i="24" a="1"/>
  <c r="N961" i="21" a="1"/>
  <c r="N961" i="29" a="1"/>
  <c r="N961" i="26" a="1"/>
  <c r="N961" i="25" a="1"/>
  <c r="N961" i="27" a="1"/>
  <c r="N961" i="22" a="1"/>
  <c r="N961" i="23" a="1"/>
  <c r="L1075" i="31" l="1"/>
  <c r="E980" i="31"/>
  <c r="F980" i="31"/>
  <c r="O1075" i="31"/>
  <c r="D980" i="31"/>
  <c r="K1075" i="31"/>
  <c r="M1075" i="31"/>
  <c r="W969" i="11"/>
  <c r="J1083" i="31"/>
  <c r="N1075" i="31"/>
  <c r="C980" i="31"/>
  <c r="G980" i="31"/>
  <c r="O1075" i="15"/>
  <c r="M1075" i="15"/>
  <c r="H980" i="15"/>
  <c r="N1075" i="15"/>
  <c r="C980" i="15"/>
  <c r="L1075" i="15"/>
  <c r="F980" i="15"/>
  <c r="D980" i="15"/>
  <c r="E980" i="15"/>
  <c r="K1075" i="15"/>
  <c r="G980" i="15"/>
  <c r="O961" i="29"/>
  <c r="S961" i="29"/>
  <c r="R961" i="29"/>
  <c r="P961" i="29"/>
  <c r="Q961" i="29"/>
  <c r="N961" i="29"/>
  <c r="S961" i="30"/>
  <c r="R961" i="30"/>
  <c r="Q961" i="30"/>
  <c r="P961" i="30"/>
  <c r="O961" i="30"/>
  <c r="N961" i="30"/>
  <c r="R961" i="27"/>
  <c r="S961" i="27"/>
  <c r="Q961" i="27"/>
  <c r="O961" i="27"/>
  <c r="N961" i="27"/>
  <c r="P961" i="27"/>
  <c r="S961" i="28"/>
  <c r="R961" i="28"/>
  <c r="Q961" i="28"/>
  <c r="P961" i="28"/>
  <c r="O961" i="28"/>
  <c r="N961" i="28"/>
  <c r="R961" i="25"/>
  <c r="N961" i="25"/>
  <c r="S961" i="25"/>
  <c r="P961" i="25"/>
  <c r="Q961" i="25"/>
  <c r="O961" i="25"/>
  <c r="S961" i="26"/>
  <c r="R961" i="26"/>
  <c r="Q961" i="26"/>
  <c r="P961" i="26"/>
  <c r="O961" i="26"/>
  <c r="N961" i="26"/>
  <c r="O961" i="23"/>
  <c r="R961" i="23"/>
  <c r="S961" i="23"/>
  <c r="Q961" i="23"/>
  <c r="P961" i="23"/>
  <c r="N961" i="23"/>
  <c r="S961" i="24"/>
  <c r="R961" i="24"/>
  <c r="Q961" i="24"/>
  <c r="P961" i="24"/>
  <c r="O961" i="24"/>
  <c r="N961" i="24"/>
  <c r="S961" i="21"/>
  <c r="Q961" i="21"/>
  <c r="P961" i="21"/>
  <c r="O961" i="21"/>
  <c r="R961" i="21"/>
  <c r="N961" i="21"/>
  <c r="S961" i="22"/>
  <c r="R961" i="22"/>
  <c r="Q961" i="22"/>
  <c r="P961" i="22"/>
  <c r="O961" i="22"/>
  <c r="N961" i="22"/>
  <c r="P961" i="18"/>
  <c r="S961" i="18"/>
  <c r="R961" i="18"/>
  <c r="Q961" i="18"/>
  <c r="O961" i="18"/>
  <c r="N961" i="18"/>
  <c r="S961" i="19"/>
  <c r="R961" i="19"/>
  <c r="Q961" i="19"/>
  <c r="P961" i="19"/>
  <c r="O961" i="19"/>
  <c r="N961" i="19"/>
  <c r="H974" i="9"/>
  <c r="B988" i="15"/>
  <c r="M969" i="18"/>
  <c r="J1083" i="15"/>
  <c r="P1075" i="15"/>
  <c r="K966" i="11"/>
  <c r="L966" i="11"/>
  <c r="I966" i="11"/>
  <c r="M966" i="11"/>
  <c r="J966" i="11"/>
  <c r="AA961" i="11"/>
  <c r="Y961" i="11"/>
  <c r="Z961" i="11"/>
  <c r="X961" i="11"/>
  <c r="AB961" i="11"/>
  <c r="N966" i="9"/>
  <c r="I966" i="9"/>
  <c r="L966" i="9"/>
  <c r="J966" i="9"/>
  <c r="K966" i="9"/>
  <c r="M966" i="9"/>
  <c r="I967" i="11" a="1"/>
  <c r="X962" i="11" a="1"/>
  <c r="N962" i="21" a="1"/>
  <c r="N962" i="25" a="1"/>
  <c r="N962" i="26" a="1"/>
  <c r="N962" i="22" a="1"/>
  <c r="N962" i="19" a="1"/>
  <c r="N962" i="28" a="1"/>
  <c r="I967" i="9" a="1"/>
  <c r="N962" i="18" a="1"/>
  <c r="N962" i="30" a="1"/>
  <c r="N962" i="24" a="1"/>
  <c r="N962" i="29" a="1"/>
  <c r="N962" i="23" a="1"/>
  <c r="N962" i="27" a="1"/>
  <c r="C981" i="31" l="1"/>
  <c r="K1076" i="31"/>
  <c r="F981" i="31"/>
  <c r="G981" i="31"/>
  <c r="E981" i="31"/>
  <c r="M1076" i="31"/>
  <c r="O1076" i="31"/>
  <c r="W970" i="11"/>
  <c r="J1084" i="31"/>
  <c r="D981" i="31"/>
  <c r="L1076" i="31"/>
  <c r="N1076" i="31"/>
  <c r="K1076" i="15"/>
  <c r="D981" i="15"/>
  <c r="L1076" i="15"/>
  <c r="N1076" i="15"/>
  <c r="E981" i="15"/>
  <c r="F981" i="15"/>
  <c r="G981" i="15"/>
  <c r="O1076" i="15"/>
  <c r="M1076" i="15"/>
  <c r="C981" i="15"/>
  <c r="H981" i="15"/>
  <c r="N962" i="29"/>
  <c r="R962" i="29"/>
  <c r="P962" i="29"/>
  <c r="S962" i="29"/>
  <c r="Q962" i="29"/>
  <c r="O962" i="29"/>
  <c r="S962" i="30"/>
  <c r="R962" i="30"/>
  <c r="Q962" i="30"/>
  <c r="P962" i="30"/>
  <c r="O962" i="30"/>
  <c r="N962" i="30"/>
  <c r="S962" i="27"/>
  <c r="O962" i="27"/>
  <c r="Q962" i="27"/>
  <c r="R962" i="27"/>
  <c r="P962" i="27"/>
  <c r="N962" i="27"/>
  <c r="S962" i="28"/>
  <c r="R962" i="28"/>
  <c r="Q962" i="28"/>
  <c r="P962" i="28"/>
  <c r="O962" i="28"/>
  <c r="N962" i="28"/>
  <c r="R962" i="25"/>
  <c r="O962" i="25"/>
  <c r="S962" i="25"/>
  <c r="N962" i="25"/>
  <c r="P962" i="25"/>
  <c r="Q962" i="25"/>
  <c r="S962" i="26"/>
  <c r="R962" i="26"/>
  <c r="Q962" i="26"/>
  <c r="P962" i="26"/>
  <c r="O962" i="26"/>
  <c r="N962" i="26"/>
  <c r="O962" i="23"/>
  <c r="Q962" i="23"/>
  <c r="S962" i="23"/>
  <c r="R962" i="23"/>
  <c r="P962" i="23"/>
  <c r="N962" i="23"/>
  <c r="S962" i="24"/>
  <c r="R962" i="24"/>
  <c r="Q962" i="24"/>
  <c r="P962" i="24"/>
  <c r="O962" i="24"/>
  <c r="N962" i="24"/>
  <c r="S962" i="22"/>
  <c r="R962" i="22"/>
  <c r="Q962" i="22"/>
  <c r="P962" i="22"/>
  <c r="O962" i="22"/>
  <c r="N962" i="22"/>
  <c r="P962" i="21"/>
  <c r="N962" i="21"/>
  <c r="R962" i="21"/>
  <c r="S962" i="21"/>
  <c r="Q962" i="21"/>
  <c r="O962" i="21"/>
  <c r="S962" i="19"/>
  <c r="R962" i="19"/>
  <c r="Q962" i="19"/>
  <c r="P962" i="19"/>
  <c r="O962" i="19"/>
  <c r="N962" i="19"/>
  <c r="S962" i="18"/>
  <c r="Q962" i="18"/>
  <c r="P962" i="18"/>
  <c r="O962" i="18"/>
  <c r="N962" i="18"/>
  <c r="R962" i="18"/>
  <c r="H975" i="9"/>
  <c r="B989" i="15"/>
  <c r="P1076" i="15"/>
  <c r="M970" i="18"/>
  <c r="J1084" i="15"/>
  <c r="I967" i="11"/>
  <c r="K967" i="11"/>
  <c r="L967" i="11"/>
  <c r="J967" i="11"/>
  <c r="M967" i="11"/>
  <c r="X962" i="11"/>
  <c r="Y962" i="11"/>
  <c r="AB962" i="11"/>
  <c r="Z962" i="11"/>
  <c r="AA962" i="11"/>
  <c r="J967" i="9"/>
  <c r="I967" i="9"/>
  <c r="K967" i="9"/>
  <c r="N967" i="9"/>
  <c r="L967" i="9"/>
  <c r="M967" i="9"/>
  <c r="I968" i="11" a="1"/>
  <c r="X963" i="11" a="1"/>
  <c r="N963" i="21" a="1"/>
  <c r="N963" i="23" a="1"/>
  <c r="N963" i="29" a="1"/>
  <c r="I968" i="9" a="1"/>
  <c r="N963" i="24" a="1"/>
  <c r="N963" i="25" a="1"/>
  <c r="N963" i="28" a="1"/>
  <c r="N963" i="19" a="1"/>
  <c r="N963" i="30" a="1"/>
  <c r="N963" i="18" a="1"/>
  <c r="N963" i="22" a="1"/>
  <c r="N963" i="27" a="1"/>
  <c r="N963" i="26" a="1"/>
  <c r="N1077" i="31" l="1"/>
  <c r="F982" i="31"/>
  <c r="E982" i="31"/>
  <c r="C982" i="31"/>
  <c r="M1077" i="31"/>
  <c r="O1077" i="31"/>
  <c r="L1077" i="31"/>
  <c r="D982" i="31"/>
  <c r="K1077" i="31"/>
  <c r="G982" i="31"/>
  <c r="W971" i="11"/>
  <c r="J1085" i="31"/>
  <c r="K1077" i="15"/>
  <c r="F982" i="15"/>
  <c r="C982" i="15"/>
  <c r="E982" i="15"/>
  <c r="D982" i="15"/>
  <c r="O1077" i="15"/>
  <c r="L1077" i="15"/>
  <c r="G982" i="15"/>
  <c r="M1077" i="15"/>
  <c r="N1077" i="15"/>
  <c r="H982" i="15"/>
  <c r="R963" i="29"/>
  <c r="O963" i="29"/>
  <c r="N963" i="29"/>
  <c r="S963" i="29"/>
  <c r="Q963" i="29"/>
  <c r="P963" i="29"/>
  <c r="S963" i="30"/>
  <c r="R963" i="30"/>
  <c r="Q963" i="30"/>
  <c r="P963" i="30"/>
  <c r="O963" i="30"/>
  <c r="N963" i="30"/>
  <c r="R963" i="27"/>
  <c r="N963" i="27"/>
  <c r="Q963" i="27"/>
  <c r="S963" i="27"/>
  <c r="P963" i="27"/>
  <c r="O963" i="27"/>
  <c r="S963" i="28"/>
  <c r="R963" i="28"/>
  <c r="Q963" i="28"/>
  <c r="P963" i="28"/>
  <c r="O963" i="28"/>
  <c r="N963" i="28"/>
  <c r="Q963" i="25"/>
  <c r="S963" i="25"/>
  <c r="R963" i="25"/>
  <c r="O963" i="25"/>
  <c r="N963" i="25"/>
  <c r="P963" i="25"/>
  <c r="S963" i="26"/>
  <c r="R963" i="26"/>
  <c r="Q963" i="26"/>
  <c r="P963" i="26"/>
  <c r="O963" i="26"/>
  <c r="N963" i="26"/>
  <c r="Q963" i="23"/>
  <c r="P963" i="23"/>
  <c r="R963" i="23"/>
  <c r="O963" i="23"/>
  <c r="N963" i="23"/>
  <c r="S963" i="23"/>
  <c r="S963" i="24"/>
  <c r="R963" i="24"/>
  <c r="Q963" i="24"/>
  <c r="P963" i="24"/>
  <c r="O963" i="24"/>
  <c r="N963" i="24"/>
  <c r="O963" i="21"/>
  <c r="S963" i="21"/>
  <c r="Q963" i="21"/>
  <c r="N963" i="21"/>
  <c r="R963" i="21"/>
  <c r="P963" i="21"/>
  <c r="S963" i="22"/>
  <c r="R963" i="22"/>
  <c r="Q963" i="22"/>
  <c r="P963" i="22"/>
  <c r="O963" i="22"/>
  <c r="N963" i="22"/>
  <c r="R963" i="18"/>
  <c r="P963" i="18"/>
  <c r="O963" i="18"/>
  <c r="S963" i="18"/>
  <c r="Q963" i="18"/>
  <c r="N963" i="18"/>
  <c r="S963" i="19"/>
  <c r="R963" i="19"/>
  <c r="Q963" i="19"/>
  <c r="P963" i="19"/>
  <c r="O963" i="19"/>
  <c r="N963" i="19"/>
  <c r="M971" i="18"/>
  <c r="J1085" i="15"/>
  <c r="H976" i="9"/>
  <c r="B990" i="15"/>
  <c r="P1077" i="15"/>
  <c r="M968" i="11"/>
  <c r="K968" i="11"/>
  <c r="L968" i="11"/>
  <c r="J968" i="11"/>
  <c r="I968" i="11"/>
  <c r="AA963" i="11"/>
  <c r="Z963" i="11"/>
  <c r="X963" i="11"/>
  <c r="Y963" i="11"/>
  <c r="AB963" i="11"/>
  <c r="J968" i="9"/>
  <c r="L968" i="9"/>
  <c r="K968" i="9"/>
  <c r="M968" i="9"/>
  <c r="N968" i="9"/>
  <c r="I968" i="9"/>
  <c r="I969" i="11" a="1"/>
  <c r="X964" i="11" a="1"/>
  <c r="I969" i="9" a="1"/>
  <c r="N964" i="27" a="1"/>
  <c r="N964" i="29" a="1"/>
  <c r="N964" i="24" a="1"/>
  <c r="N964" i="25" a="1"/>
  <c r="N964" i="22" a="1"/>
  <c r="N964" i="18" a="1"/>
  <c r="N964" i="19" a="1"/>
  <c r="N964" i="26" a="1"/>
  <c r="N964" i="30" a="1"/>
  <c r="N964" i="28" a="1"/>
  <c r="N964" i="23" a="1"/>
  <c r="N964" i="21" a="1"/>
  <c r="N1078" i="31" l="1"/>
  <c r="O1078" i="31"/>
  <c r="C983" i="31"/>
  <c r="F983" i="31"/>
  <c r="E983" i="31"/>
  <c r="G983" i="31"/>
  <c r="M1078" i="31"/>
  <c r="W972" i="11"/>
  <c r="J1086" i="31"/>
  <c r="D983" i="31"/>
  <c r="L1078" i="31"/>
  <c r="K1078" i="31"/>
  <c r="N1078" i="15"/>
  <c r="F983" i="15"/>
  <c r="O1078" i="15"/>
  <c r="G983" i="15"/>
  <c r="E983" i="15"/>
  <c r="D983" i="15"/>
  <c r="H983" i="15"/>
  <c r="L1078" i="15"/>
  <c r="C983" i="15"/>
  <c r="M1078" i="15"/>
  <c r="K1078" i="15"/>
  <c r="Q964" i="29"/>
  <c r="P964" i="29"/>
  <c r="R964" i="29"/>
  <c r="S964" i="29"/>
  <c r="N964" i="29"/>
  <c r="O964" i="29"/>
  <c r="S964" i="30"/>
  <c r="R964" i="30"/>
  <c r="Q964" i="30"/>
  <c r="P964" i="30"/>
  <c r="O964" i="30"/>
  <c r="N964" i="30"/>
  <c r="R964" i="27"/>
  <c r="S964" i="27"/>
  <c r="N964" i="27"/>
  <c r="P964" i="27"/>
  <c r="Q964" i="27"/>
  <c r="O964" i="27"/>
  <c r="S964" i="28"/>
  <c r="R964" i="28"/>
  <c r="Q964" i="28"/>
  <c r="P964" i="28"/>
  <c r="O964" i="28"/>
  <c r="N964" i="28"/>
  <c r="S964" i="25"/>
  <c r="P964" i="25"/>
  <c r="N964" i="25"/>
  <c r="Q964" i="25"/>
  <c r="R964" i="25"/>
  <c r="O964" i="25"/>
  <c r="S964" i="26"/>
  <c r="R964" i="26"/>
  <c r="Q964" i="26"/>
  <c r="P964" i="26"/>
  <c r="O964" i="26"/>
  <c r="N964" i="26"/>
  <c r="Q964" i="23"/>
  <c r="O964" i="23"/>
  <c r="R964" i="23"/>
  <c r="P964" i="23"/>
  <c r="N964" i="23"/>
  <c r="S964" i="23"/>
  <c r="S964" i="24"/>
  <c r="R964" i="24"/>
  <c r="Q964" i="24"/>
  <c r="P964" i="24"/>
  <c r="O964" i="24"/>
  <c r="N964" i="24"/>
  <c r="S964" i="22"/>
  <c r="R964" i="22"/>
  <c r="Q964" i="22"/>
  <c r="P964" i="22"/>
  <c r="O964" i="22"/>
  <c r="N964" i="22"/>
  <c r="S964" i="21"/>
  <c r="N964" i="21"/>
  <c r="Q964" i="21"/>
  <c r="O964" i="21"/>
  <c r="R964" i="21"/>
  <c r="P964" i="21"/>
  <c r="S964" i="19"/>
  <c r="R964" i="19"/>
  <c r="Q964" i="19"/>
  <c r="P964" i="19"/>
  <c r="O964" i="19"/>
  <c r="N964" i="19"/>
  <c r="O964" i="18"/>
  <c r="P964" i="18"/>
  <c r="N964" i="18"/>
  <c r="Q964" i="18"/>
  <c r="S964" i="18"/>
  <c r="R964" i="18"/>
  <c r="H977" i="9"/>
  <c r="B991" i="15"/>
  <c r="M972" i="18"/>
  <c r="J1086" i="15"/>
  <c r="P1078" i="15"/>
  <c r="K969" i="11"/>
  <c r="J969" i="11"/>
  <c r="L969" i="11"/>
  <c r="I969" i="11"/>
  <c r="M969" i="11"/>
  <c r="AA964" i="11"/>
  <c r="Z964" i="11"/>
  <c r="X964" i="11"/>
  <c r="Y964" i="11"/>
  <c r="AB964" i="11"/>
  <c r="L969" i="9"/>
  <c r="K969" i="9"/>
  <c r="I969" i="9"/>
  <c r="M969" i="9"/>
  <c r="J969" i="9"/>
  <c r="N969" i="9"/>
  <c r="I970" i="11" a="1"/>
  <c r="X965" i="11" a="1"/>
  <c r="N965" i="28" a="1"/>
  <c r="N965" i="30" a="1"/>
  <c r="N965" i="25" a="1"/>
  <c r="N965" i="23" a="1"/>
  <c r="N965" i="27" a="1"/>
  <c r="N965" i="24" a="1"/>
  <c r="N965" i="19" a="1"/>
  <c r="N965" i="29" a="1"/>
  <c r="N965" i="22" a="1"/>
  <c r="N965" i="21" a="1"/>
  <c r="N965" i="26" a="1"/>
  <c r="I970" i="9" a="1"/>
  <c r="N965" i="18" a="1"/>
  <c r="M1079" i="31" l="1"/>
  <c r="N1079" i="31"/>
  <c r="G984" i="31"/>
  <c r="F984" i="31"/>
  <c r="K1079" i="31"/>
  <c r="W973" i="11"/>
  <c r="J1087" i="31"/>
  <c r="C984" i="31"/>
  <c r="E984" i="31"/>
  <c r="O1079" i="31"/>
  <c r="L1079" i="31"/>
  <c r="D984" i="31"/>
  <c r="O1079" i="15"/>
  <c r="L1079" i="15"/>
  <c r="G984" i="15"/>
  <c r="C984" i="15"/>
  <c r="H984" i="15"/>
  <c r="K1079" i="15"/>
  <c r="D984" i="15"/>
  <c r="M1079" i="15"/>
  <c r="E984" i="15"/>
  <c r="F984" i="15"/>
  <c r="N1079" i="15"/>
  <c r="O965" i="29"/>
  <c r="S965" i="29"/>
  <c r="Q965" i="29"/>
  <c r="N965" i="29"/>
  <c r="R965" i="29"/>
  <c r="P965" i="29"/>
  <c r="S965" i="30"/>
  <c r="R965" i="30"/>
  <c r="Q965" i="30"/>
  <c r="P965" i="30"/>
  <c r="O965" i="30"/>
  <c r="N965" i="30"/>
  <c r="S965" i="27"/>
  <c r="Q965" i="27"/>
  <c r="N965" i="27"/>
  <c r="P965" i="27"/>
  <c r="R965" i="27"/>
  <c r="O965" i="27"/>
  <c r="S965" i="28"/>
  <c r="R965" i="28"/>
  <c r="Q965" i="28"/>
  <c r="P965" i="28"/>
  <c r="O965" i="28"/>
  <c r="N965" i="28"/>
  <c r="S965" i="25"/>
  <c r="O965" i="25"/>
  <c r="R965" i="25"/>
  <c r="Q965" i="25"/>
  <c r="P965" i="25"/>
  <c r="N965" i="25"/>
  <c r="S965" i="26"/>
  <c r="R965" i="26"/>
  <c r="Q965" i="26"/>
  <c r="P965" i="26"/>
  <c r="O965" i="26"/>
  <c r="N965" i="26"/>
  <c r="S965" i="23"/>
  <c r="P965" i="23"/>
  <c r="R965" i="23"/>
  <c r="O965" i="23"/>
  <c r="Q965" i="23"/>
  <c r="N965" i="23"/>
  <c r="S965" i="24"/>
  <c r="R965" i="24"/>
  <c r="Q965" i="24"/>
  <c r="P965" i="24"/>
  <c r="O965" i="24"/>
  <c r="N965" i="24"/>
  <c r="S965" i="21"/>
  <c r="Q965" i="21"/>
  <c r="N965" i="21"/>
  <c r="R965" i="21"/>
  <c r="P965" i="21"/>
  <c r="O965" i="21"/>
  <c r="S965" i="22"/>
  <c r="R965" i="22"/>
  <c r="Q965" i="22"/>
  <c r="P965" i="22"/>
  <c r="O965" i="22"/>
  <c r="N965" i="22"/>
  <c r="R965" i="18"/>
  <c r="P965" i="18"/>
  <c r="N965" i="18"/>
  <c r="S965" i="18"/>
  <c r="Q965" i="18"/>
  <c r="O965" i="18"/>
  <c r="S965" i="19"/>
  <c r="R965" i="19"/>
  <c r="Q965" i="19"/>
  <c r="P965" i="19"/>
  <c r="O965" i="19"/>
  <c r="N965" i="19"/>
  <c r="M973" i="18"/>
  <c r="J1087" i="15"/>
  <c r="H978" i="9"/>
  <c r="B992" i="15"/>
  <c r="P1079" i="15"/>
  <c r="J970" i="11"/>
  <c r="L970" i="11"/>
  <c r="I970" i="11"/>
  <c r="K970" i="11"/>
  <c r="M970" i="11"/>
  <c r="Y965" i="11"/>
  <c r="Z965" i="11"/>
  <c r="AA965" i="11"/>
  <c r="X965" i="11"/>
  <c r="AB965" i="11"/>
  <c r="M970" i="9"/>
  <c r="J970" i="9"/>
  <c r="I970" i="9"/>
  <c r="L970" i="9"/>
  <c r="K970" i="9"/>
  <c r="N970" i="9"/>
  <c r="I971" i="11" a="1"/>
  <c r="X966" i="11" a="1"/>
  <c r="N966" i="29" a="1"/>
  <c r="N966" i="27" a="1"/>
  <c r="N966" i="23" a="1"/>
  <c r="N966" i="25" a="1"/>
  <c r="N966" i="30" a="1"/>
  <c r="N966" i="22" a="1"/>
  <c r="N966" i="21" a="1"/>
  <c r="N966" i="28" a="1"/>
  <c r="N966" i="26" a="1"/>
  <c r="N966" i="18" a="1"/>
  <c r="I971" i="9" a="1"/>
  <c r="N966" i="24" a="1"/>
  <c r="N966" i="19" a="1"/>
  <c r="M1080" i="31" l="1"/>
  <c r="L1080" i="31"/>
  <c r="K1080" i="31"/>
  <c r="E985" i="31"/>
  <c r="C985" i="31"/>
  <c r="G985" i="31"/>
  <c r="N1080" i="31"/>
  <c r="F985" i="31"/>
  <c r="D985" i="31"/>
  <c r="W974" i="11"/>
  <c r="J1088" i="31"/>
  <c r="O1080" i="31"/>
  <c r="H985" i="15"/>
  <c r="L1080" i="15"/>
  <c r="K1080" i="15"/>
  <c r="N1080" i="15"/>
  <c r="E985" i="15"/>
  <c r="F985" i="15"/>
  <c r="C985" i="15"/>
  <c r="D985" i="15"/>
  <c r="G985" i="15"/>
  <c r="M1080" i="15"/>
  <c r="O1080" i="15"/>
  <c r="Q966" i="29"/>
  <c r="O966" i="29"/>
  <c r="N966" i="29"/>
  <c r="R966" i="29"/>
  <c r="S966" i="29"/>
  <c r="P966" i="29"/>
  <c r="S966" i="30"/>
  <c r="R966" i="30"/>
  <c r="Q966" i="30"/>
  <c r="P966" i="30"/>
  <c r="O966" i="30"/>
  <c r="N966" i="30"/>
  <c r="Q966" i="27"/>
  <c r="O966" i="27"/>
  <c r="P966" i="27"/>
  <c r="S966" i="27"/>
  <c r="N966" i="27"/>
  <c r="R966" i="27"/>
  <c r="S966" i="28"/>
  <c r="R966" i="28"/>
  <c r="Q966" i="28"/>
  <c r="P966" i="28"/>
  <c r="O966" i="28"/>
  <c r="N966" i="28"/>
  <c r="R966" i="25"/>
  <c r="P966" i="25"/>
  <c r="N966" i="25"/>
  <c r="Q966" i="25"/>
  <c r="S966" i="25"/>
  <c r="O966" i="25"/>
  <c r="S966" i="26"/>
  <c r="R966" i="26"/>
  <c r="Q966" i="26"/>
  <c r="P966" i="26"/>
  <c r="O966" i="26"/>
  <c r="N966" i="26"/>
  <c r="S966" i="23"/>
  <c r="O966" i="23"/>
  <c r="R966" i="23"/>
  <c r="Q966" i="23"/>
  <c r="P966" i="23"/>
  <c r="N966" i="23"/>
  <c r="S966" i="24"/>
  <c r="R966" i="24"/>
  <c r="Q966" i="24"/>
  <c r="P966" i="24"/>
  <c r="O966" i="24"/>
  <c r="N966" i="24"/>
  <c r="S966" i="22"/>
  <c r="R966" i="22"/>
  <c r="Q966" i="22"/>
  <c r="P966" i="22"/>
  <c r="O966" i="22"/>
  <c r="N966" i="22"/>
  <c r="S966" i="21"/>
  <c r="R966" i="21"/>
  <c r="P966" i="21"/>
  <c r="O966" i="21"/>
  <c r="N966" i="21"/>
  <c r="Q966" i="21"/>
  <c r="S966" i="19"/>
  <c r="R966" i="19"/>
  <c r="Q966" i="19"/>
  <c r="P966" i="19"/>
  <c r="O966" i="19"/>
  <c r="N966" i="19"/>
  <c r="S966" i="18"/>
  <c r="P966" i="18"/>
  <c r="O966" i="18"/>
  <c r="N966" i="18"/>
  <c r="R966" i="18"/>
  <c r="Q966" i="18"/>
  <c r="M974" i="18"/>
  <c r="J1088" i="15"/>
  <c r="H979" i="9"/>
  <c r="B993" i="15"/>
  <c r="P1080" i="15"/>
  <c r="L971" i="11"/>
  <c r="K971" i="11"/>
  <c r="I971" i="11"/>
  <c r="M971" i="11"/>
  <c r="J971" i="11"/>
  <c r="X966" i="11"/>
  <c r="Y966" i="11"/>
  <c r="AA966" i="11"/>
  <c r="Z966" i="11"/>
  <c r="AB966" i="11"/>
  <c r="I971" i="9"/>
  <c r="L971" i="9"/>
  <c r="M971" i="9"/>
  <c r="K971" i="9"/>
  <c r="N971" i="9"/>
  <c r="J971" i="9"/>
  <c r="I972" i="11" a="1"/>
  <c r="X967" i="11" a="1"/>
  <c r="N967" i="19" a="1"/>
  <c r="I972" i="9" a="1"/>
  <c r="N967" i="28" a="1"/>
  <c r="N967" i="22" a="1"/>
  <c r="N967" i="27" a="1"/>
  <c r="N967" i="29" a="1"/>
  <c r="N967" i="30" a="1"/>
  <c r="N967" i="25" a="1"/>
  <c r="N967" i="18" a="1"/>
  <c r="N967" i="21" a="1"/>
  <c r="N967" i="23" a="1"/>
  <c r="N967" i="24" a="1"/>
  <c r="N967" i="26" a="1"/>
  <c r="N1081" i="31" l="1"/>
  <c r="L1081" i="31"/>
  <c r="K1081" i="31"/>
  <c r="G986" i="31"/>
  <c r="C986" i="31"/>
  <c r="M1081" i="31"/>
  <c r="O1081" i="31"/>
  <c r="W975" i="11"/>
  <c r="J1089" i="31"/>
  <c r="E986" i="31"/>
  <c r="F986" i="31"/>
  <c r="D986" i="31"/>
  <c r="O1081" i="15"/>
  <c r="L1081" i="15"/>
  <c r="D986" i="15"/>
  <c r="N1081" i="15"/>
  <c r="E986" i="15"/>
  <c r="G986" i="15"/>
  <c r="K1081" i="15"/>
  <c r="M1081" i="15"/>
  <c r="H986" i="15"/>
  <c r="F986" i="15"/>
  <c r="C986" i="15"/>
  <c r="R967" i="29"/>
  <c r="P967" i="29"/>
  <c r="S967" i="29"/>
  <c r="N967" i="29"/>
  <c r="Q967" i="29"/>
  <c r="O967" i="29"/>
  <c r="S967" i="30"/>
  <c r="R967" i="30"/>
  <c r="Q967" i="30"/>
  <c r="P967" i="30"/>
  <c r="O967" i="30"/>
  <c r="N967" i="30"/>
  <c r="S967" i="27"/>
  <c r="O967" i="27"/>
  <c r="R967" i="27"/>
  <c r="P967" i="27"/>
  <c r="N967" i="27"/>
  <c r="Q967" i="27"/>
  <c r="S967" i="28"/>
  <c r="R967" i="28"/>
  <c r="Q967" i="28"/>
  <c r="P967" i="28"/>
  <c r="O967" i="28"/>
  <c r="N967" i="28"/>
  <c r="N967" i="25"/>
  <c r="R967" i="25"/>
  <c r="Q967" i="25"/>
  <c r="S967" i="25"/>
  <c r="P967" i="25"/>
  <c r="O967" i="25"/>
  <c r="S967" i="26"/>
  <c r="R967" i="26"/>
  <c r="Q967" i="26"/>
  <c r="P967" i="26"/>
  <c r="O967" i="26"/>
  <c r="N967" i="26"/>
  <c r="S967" i="23"/>
  <c r="P967" i="23"/>
  <c r="N967" i="23"/>
  <c r="Q967" i="23"/>
  <c r="O967" i="23"/>
  <c r="R967" i="23"/>
  <c r="S967" i="24"/>
  <c r="R967" i="24"/>
  <c r="Q967" i="24"/>
  <c r="P967" i="24"/>
  <c r="O967" i="24"/>
  <c r="N967" i="24"/>
  <c r="S967" i="21"/>
  <c r="P967" i="21"/>
  <c r="R967" i="21"/>
  <c r="Q967" i="21"/>
  <c r="O967" i="21"/>
  <c r="N967" i="21"/>
  <c r="S967" i="22"/>
  <c r="R967" i="22"/>
  <c r="Q967" i="22"/>
  <c r="P967" i="22"/>
  <c r="O967" i="22"/>
  <c r="N967" i="22"/>
  <c r="O967" i="18"/>
  <c r="Q967" i="18"/>
  <c r="S967" i="18"/>
  <c r="R967" i="18"/>
  <c r="P967" i="18"/>
  <c r="N967" i="18"/>
  <c r="S967" i="19"/>
  <c r="R967" i="19"/>
  <c r="Q967" i="19"/>
  <c r="P967" i="19"/>
  <c r="O967" i="19"/>
  <c r="N967" i="19"/>
  <c r="H980" i="9"/>
  <c r="B994" i="15"/>
  <c r="M975" i="18"/>
  <c r="J1089" i="15"/>
  <c r="P1081" i="15"/>
  <c r="I972" i="11"/>
  <c r="M972" i="11"/>
  <c r="L972" i="11"/>
  <c r="K972" i="11"/>
  <c r="J972" i="11"/>
  <c r="Z967" i="11"/>
  <c r="Y967" i="11"/>
  <c r="AA967" i="11"/>
  <c r="X967" i="11"/>
  <c r="AB967" i="11"/>
  <c r="J972" i="9"/>
  <c r="M972" i="9"/>
  <c r="N972" i="9"/>
  <c r="I972" i="9"/>
  <c r="K972" i="9"/>
  <c r="L972" i="9"/>
  <c r="I973" i="11" a="1"/>
  <c r="X968" i="11" a="1"/>
  <c r="N968" i="18" a="1"/>
  <c r="N968" i="30" a="1"/>
  <c r="N968" i="25" a="1"/>
  <c r="N968" i="28" a="1"/>
  <c r="I973" i="9" a="1"/>
  <c r="N968" i="29" a="1"/>
  <c r="N968" i="23" a="1"/>
  <c r="N968" i="21" a="1"/>
  <c r="N968" i="19" a="1"/>
  <c r="N968" i="24" a="1"/>
  <c r="N968" i="27" a="1"/>
  <c r="N968" i="22" a="1"/>
  <c r="N968" i="26" a="1"/>
  <c r="D987" i="31" l="1"/>
  <c r="C987" i="31"/>
  <c r="K1082" i="31"/>
  <c r="O1082" i="31"/>
  <c r="L1082" i="31"/>
  <c r="E987" i="31"/>
  <c r="N1082" i="31"/>
  <c r="G987" i="31"/>
  <c r="F987" i="31"/>
  <c r="M1082" i="31"/>
  <c r="W976" i="11"/>
  <c r="J1090" i="31"/>
  <c r="M1082" i="15"/>
  <c r="E987" i="15"/>
  <c r="C987" i="15"/>
  <c r="K1082" i="15"/>
  <c r="G987" i="15"/>
  <c r="D987" i="15"/>
  <c r="F987" i="15"/>
  <c r="O1082" i="15"/>
  <c r="N1082" i="15"/>
  <c r="H987" i="15"/>
  <c r="L1082" i="15"/>
  <c r="P968" i="29"/>
  <c r="O968" i="29"/>
  <c r="S968" i="29"/>
  <c r="R968" i="29"/>
  <c r="Q968" i="29"/>
  <c r="N968" i="29"/>
  <c r="S968" i="30"/>
  <c r="R968" i="30"/>
  <c r="Q968" i="30"/>
  <c r="P968" i="30"/>
  <c r="N968" i="30"/>
  <c r="O968" i="30"/>
  <c r="P968" i="27"/>
  <c r="Q968" i="27"/>
  <c r="N968" i="27"/>
  <c r="R968" i="27"/>
  <c r="S968" i="27"/>
  <c r="O968" i="27"/>
  <c r="S968" i="28"/>
  <c r="R968" i="28"/>
  <c r="Q968" i="28"/>
  <c r="P968" i="28"/>
  <c r="O968" i="28"/>
  <c r="N968" i="28"/>
  <c r="R968" i="25"/>
  <c r="P968" i="25"/>
  <c r="N968" i="25"/>
  <c r="S968" i="25"/>
  <c r="Q968" i="25"/>
  <c r="O968" i="25"/>
  <c r="S968" i="26"/>
  <c r="R968" i="26"/>
  <c r="Q968" i="26"/>
  <c r="P968" i="26"/>
  <c r="O968" i="26"/>
  <c r="N968" i="26"/>
  <c r="S968" i="23"/>
  <c r="R968" i="23"/>
  <c r="P968" i="23"/>
  <c r="Q968" i="23"/>
  <c r="N968" i="23"/>
  <c r="O968" i="23"/>
  <c r="S968" i="24"/>
  <c r="R968" i="24"/>
  <c r="Q968" i="24"/>
  <c r="P968" i="24"/>
  <c r="O968" i="24"/>
  <c r="N968" i="24"/>
  <c r="S968" i="22"/>
  <c r="R968" i="22"/>
  <c r="Q968" i="22"/>
  <c r="P968" i="22"/>
  <c r="O968" i="22"/>
  <c r="N968" i="22"/>
  <c r="R968" i="21"/>
  <c r="P968" i="21"/>
  <c r="S968" i="21"/>
  <c r="Q968" i="21"/>
  <c r="O968" i="21"/>
  <c r="N968" i="21"/>
  <c r="O968" i="18"/>
  <c r="S968" i="18"/>
  <c r="P968" i="18"/>
  <c r="N968" i="18"/>
  <c r="R968" i="18"/>
  <c r="Q968" i="18"/>
  <c r="S968" i="19"/>
  <c r="R968" i="19"/>
  <c r="Q968" i="19"/>
  <c r="P968" i="19"/>
  <c r="O968" i="19"/>
  <c r="N968" i="19"/>
  <c r="M976" i="18"/>
  <c r="J1090" i="15"/>
  <c r="P1082" i="15"/>
  <c r="H981" i="9"/>
  <c r="B995" i="15"/>
  <c r="I973" i="11"/>
  <c r="M973" i="11"/>
  <c r="L973" i="11"/>
  <c r="J973" i="11"/>
  <c r="K973" i="11"/>
  <c r="X968" i="11"/>
  <c r="AA968" i="11"/>
  <c r="Z968" i="11"/>
  <c r="Y968" i="11"/>
  <c r="AB968" i="11"/>
  <c r="M973" i="9"/>
  <c r="I973" i="9"/>
  <c r="J973" i="9"/>
  <c r="L973" i="9"/>
  <c r="K973" i="9"/>
  <c r="N973" i="9"/>
  <c r="I974" i="11" a="1"/>
  <c r="X969" i="11" a="1"/>
  <c r="N969" i="30" a="1"/>
  <c r="N969" i="29" a="1"/>
  <c r="N969" i="24" a="1"/>
  <c r="N969" i="22" a="1"/>
  <c r="N969" i="28" a="1"/>
  <c r="N969" i="23" a="1"/>
  <c r="N969" i="27" a="1"/>
  <c r="N969" i="26" a="1"/>
  <c r="N969" i="21" a="1"/>
  <c r="I974" i="9" a="1"/>
  <c r="N969" i="25" a="1"/>
  <c r="N969" i="19" a="1"/>
  <c r="N969" i="18" a="1"/>
  <c r="W977" i="11" l="1"/>
  <c r="J1091" i="31"/>
  <c r="G988" i="31"/>
  <c r="L1083" i="31"/>
  <c r="N1083" i="31"/>
  <c r="K1083" i="31"/>
  <c r="O1083" i="31"/>
  <c r="C988" i="31"/>
  <c r="E988" i="31"/>
  <c r="D988" i="31"/>
  <c r="M1083" i="31"/>
  <c r="F988" i="31"/>
  <c r="N1083" i="15"/>
  <c r="D988" i="15"/>
  <c r="G988" i="15"/>
  <c r="L1083" i="15"/>
  <c r="C988" i="15"/>
  <c r="K1083" i="15"/>
  <c r="E988" i="15"/>
  <c r="O1083" i="15"/>
  <c r="M1083" i="15"/>
  <c r="H988" i="15"/>
  <c r="F988" i="15"/>
  <c r="R969" i="29"/>
  <c r="O969" i="29"/>
  <c r="N969" i="29"/>
  <c r="S969" i="29"/>
  <c r="Q969" i="29"/>
  <c r="P969" i="29"/>
  <c r="S969" i="30"/>
  <c r="R969" i="30"/>
  <c r="Q969" i="30"/>
  <c r="P969" i="30"/>
  <c r="O969" i="30"/>
  <c r="N969" i="30"/>
  <c r="R969" i="27"/>
  <c r="N969" i="27"/>
  <c r="P969" i="27"/>
  <c r="S969" i="27"/>
  <c r="Q969" i="27"/>
  <c r="O969" i="27"/>
  <c r="S969" i="28"/>
  <c r="R969" i="28"/>
  <c r="Q969" i="28"/>
  <c r="P969" i="28"/>
  <c r="O969" i="28"/>
  <c r="N969" i="28"/>
  <c r="R969" i="25"/>
  <c r="P969" i="25"/>
  <c r="Q969" i="25"/>
  <c r="O969" i="25"/>
  <c r="S969" i="25"/>
  <c r="N969" i="25"/>
  <c r="S969" i="26"/>
  <c r="R969" i="26"/>
  <c r="Q969" i="26"/>
  <c r="P969" i="26"/>
  <c r="O969" i="26"/>
  <c r="N969" i="26"/>
  <c r="Q969" i="23"/>
  <c r="O969" i="23"/>
  <c r="R969" i="23"/>
  <c r="P969" i="23"/>
  <c r="N969" i="23"/>
  <c r="S969" i="23"/>
  <c r="S969" i="24"/>
  <c r="R969" i="24"/>
  <c r="Q969" i="24"/>
  <c r="P969" i="24"/>
  <c r="O969" i="24"/>
  <c r="N969" i="24"/>
  <c r="S969" i="21"/>
  <c r="Q969" i="21"/>
  <c r="N969" i="21"/>
  <c r="R969" i="21"/>
  <c r="P969" i="21"/>
  <c r="O969" i="21"/>
  <c r="S969" i="22"/>
  <c r="R969" i="22"/>
  <c r="Q969" i="22"/>
  <c r="P969" i="22"/>
  <c r="O969" i="22"/>
  <c r="N969" i="22"/>
  <c r="S969" i="19"/>
  <c r="R969" i="19"/>
  <c r="Q969" i="19"/>
  <c r="P969" i="19"/>
  <c r="O969" i="19"/>
  <c r="N969" i="19"/>
  <c r="Q969" i="18"/>
  <c r="N969" i="18"/>
  <c r="S969" i="18"/>
  <c r="R969" i="18"/>
  <c r="P969" i="18"/>
  <c r="O969" i="18"/>
  <c r="M977" i="18"/>
  <c r="J1091" i="15"/>
  <c r="P1083" i="15"/>
  <c r="H982" i="9"/>
  <c r="B996" i="15"/>
  <c r="K974" i="11"/>
  <c r="M974" i="11"/>
  <c r="L974" i="11"/>
  <c r="J974" i="11"/>
  <c r="I974" i="11"/>
  <c r="AA969" i="11"/>
  <c r="AB969" i="11"/>
  <c r="X969" i="11"/>
  <c r="Y969" i="11"/>
  <c r="Z969" i="11"/>
  <c r="K974" i="9"/>
  <c r="M974" i="9"/>
  <c r="I974" i="9"/>
  <c r="N974" i="9"/>
  <c r="J974" i="9"/>
  <c r="L974" i="9"/>
  <c r="I975" i="11" a="1"/>
  <c r="X970" i="11" a="1"/>
  <c r="N970" i="25" a="1"/>
  <c r="N970" i="19" a="1"/>
  <c r="N970" i="26" a="1"/>
  <c r="N970" i="30" a="1"/>
  <c r="N970" i="22" a="1"/>
  <c r="N970" i="27" a="1"/>
  <c r="I975" i="9" a="1"/>
  <c r="N970" i="28" a="1"/>
  <c r="N970" i="24" a="1"/>
  <c r="N970" i="29" a="1"/>
  <c r="N970" i="18" a="1"/>
  <c r="N970" i="21" a="1"/>
  <c r="N970" i="23" a="1"/>
  <c r="F989" i="31" l="1"/>
  <c r="M1084" i="31"/>
  <c r="N1084" i="31"/>
  <c r="C989" i="31"/>
  <c r="G989" i="31"/>
  <c r="E989" i="31"/>
  <c r="L1084" i="31"/>
  <c r="K1084" i="31"/>
  <c r="O1084" i="31"/>
  <c r="D989" i="31"/>
  <c r="W978" i="11"/>
  <c r="J1092" i="31"/>
  <c r="L1084" i="15"/>
  <c r="F989" i="15"/>
  <c r="D989" i="15"/>
  <c r="O1084" i="15"/>
  <c r="C989" i="15"/>
  <c r="M1084" i="15"/>
  <c r="N1084" i="15"/>
  <c r="K1084" i="15"/>
  <c r="H989" i="15"/>
  <c r="G989" i="15"/>
  <c r="E989" i="15"/>
  <c r="Q970" i="29"/>
  <c r="O970" i="29"/>
  <c r="S970" i="29"/>
  <c r="N970" i="29"/>
  <c r="R970" i="29"/>
  <c r="P970" i="29"/>
  <c r="S970" i="30"/>
  <c r="R970" i="30"/>
  <c r="Q970" i="30"/>
  <c r="P970" i="30"/>
  <c r="O970" i="30"/>
  <c r="N970" i="30"/>
  <c r="N970" i="27"/>
  <c r="S970" i="27"/>
  <c r="R970" i="27"/>
  <c r="P970" i="27"/>
  <c r="Q970" i="27"/>
  <c r="O970" i="27"/>
  <c r="S970" i="28"/>
  <c r="R970" i="28"/>
  <c r="Q970" i="28"/>
  <c r="P970" i="28"/>
  <c r="O970" i="28"/>
  <c r="N970" i="28"/>
  <c r="R970" i="25"/>
  <c r="P970" i="25"/>
  <c r="Q970" i="25"/>
  <c r="S970" i="25"/>
  <c r="O970" i="25"/>
  <c r="N970" i="25"/>
  <c r="S970" i="26"/>
  <c r="R970" i="26"/>
  <c r="Q970" i="26"/>
  <c r="P970" i="26"/>
  <c r="O970" i="26"/>
  <c r="N970" i="26"/>
  <c r="R970" i="23"/>
  <c r="P970" i="23"/>
  <c r="S970" i="23"/>
  <c r="Q970" i="23"/>
  <c r="O970" i="23"/>
  <c r="N970" i="23"/>
  <c r="S970" i="24"/>
  <c r="R970" i="24"/>
  <c r="Q970" i="24"/>
  <c r="P970" i="24"/>
  <c r="O970" i="24"/>
  <c r="N970" i="24"/>
  <c r="S970" i="22"/>
  <c r="R970" i="22"/>
  <c r="Q970" i="22"/>
  <c r="P970" i="22"/>
  <c r="O970" i="22"/>
  <c r="N970" i="22"/>
  <c r="S970" i="21"/>
  <c r="Q970" i="21"/>
  <c r="R970" i="21"/>
  <c r="P970" i="21"/>
  <c r="O970" i="21"/>
  <c r="N970" i="21"/>
  <c r="P970" i="18"/>
  <c r="S970" i="18"/>
  <c r="O970" i="18"/>
  <c r="N970" i="18"/>
  <c r="R970" i="18"/>
  <c r="Q970" i="18"/>
  <c r="S970" i="19"/>
  <c r="R970" i="19"/>
  <c r="Q970" i="19"/>
  <c r="P970" i="19"/>
  <c r="O970" i="19"/>
  <c r="N970" i="19"/>
  <c r="H983" i="9"/>
  <c r="B997" i="15"/>
  <c r="M978" i="18"/>
  <c r="J1092" i="15"/>
  <c r="P1084" i="15"/>
  <c r="L975" i="11"/>
  <c r="M975" i="11"/>
  <c r="J975" i="11"/>
  <c r="I975" i="11"/>
  <c r="K975" i="11"/>
  <c r="AA970" i="11"/>
  <c r="AB970" i="11"/>
  <c r="X970" i="11"/>
  <c r="Z970" i="11"/>
  <c r="Y970" i="11"/>
  <c r="J975" i="9"/>
  <c r="N975" i="9"/>
  <c r="K975" i="9"/>
  <c r="M975" i="9"/>
  <c r="L975" i="9"/>
  <c r="I975" i="9"/>
  <c r="I976" i="11" a="1"/>
  <c r="X971" i="11" a="1"/>
  <c r="N971" i="28" a="1"/>
  <c r="I976" i="9" a="1"/>
  <c r="N971" i="21" a="1"/>
  <c r="N971" i="19" a="1"/>
  <c r="N971" i="26" a="1"/>
  <c r="N971" i="30" a="1"/>
  <c r="N971" i="22" a="1"/>
  <c r="N971" i="24" a="1"/>
  <c r="N971" i="23" a="1"/>
  <c r="N971" i="29" a="1"/>
  <c r="N971" i="27" a="1"/>
  <c r="N971" i="25" a="1"/>
  <c r="N971" i="18" a="1"/>
  <c r="M1085" i="31" l="1"/>
  <c r="O1085" i="31"/>
  <c r="E990" i="31"/>
  <c r="L1085" i="31"/>
  <c r="W979" i="11"/>
  <c r="J1093" i="31"/>
  <c r="C990" i="31"/>
  <c r="D990" i="31"/>
  <c r="G990" i="31"/>
  <c r="F990" i="31"/>
  <c r="K1085" i="31"/>
  <c r="N1085" i="31"/>
  <c r="K1085" i="15"/>
  <c r="L1085" i="15"/>
  <c r="M1085" i="15"/>
  <c r="H990" i="15"/>
  <c r="E990" i="15"/>
  <c r="O1085" i="15"/>
  <c r="C990" i="15"/>
  <c r="F990" i="15"/>
  <c r="N1085" i="15"/>
  <c r="G990" i="15"/>
  <c r="D990" i="15"/>
  <c r="Q971" i="29"/>
  <c r="O971" i="29"/>
  <c r="R971" i="29"/>
  <c r="P971" i="29"/>
  <c r="N971" i="29"/>
  <c r="S971" i="29"/>
  <c r="S971" i="30"/>
  <c r="R971" i="30"/>
  <c r="Q971" i="30"/>
  <c r="P971" i="30"/>
  <c r="O971" i="30"/>
  <c r="N971" i="30"/>
  <c r="S971" i="27"/>
  <c r="N971" i="27"/>
  <c r="Q971" i="27"/>
  <c r="P971" i="27"/>
  <c r="O971" i="27"/>
  <c r="R971" i="27"/>
  <c r="S971" i="28"/>
  <c r="R971" i="28"/>
  <c r="Q971" i="28"/>
  <c r="P971" i="28"/>
  <c r="O971" i="28"/>
  <c r="N971" i="28"/>
  <c r="S971" i="25"/>
  <c r="N971" i="25"/>
  <c r="Q971" i="25"/>
  <c r="O971" i="25"/>
  <c r="R971" i="25"/>
  <c r="P971" i="25"/>
  <c r="S971" i="26"/>
  <c r="R971" i="26"/>
  <c r="Q971" i="26"/>
  <c r="P971" i="26"/>
  <c r="O971" i="26"/>
  <c r="N971" i="26"/>
  <c r="R971" i="23"/>
  <c r="Q971" i="23"/>
  <c r="P971" i="23"/>
  <c r="N971" i="23"/>
  <c r="S971" i="23"/>
  <c r="O971" i="23"/>
  <c r="S971" i="24"/>
  <c r="R971" i="24"/>
  <c r="Q971" i="24"/>
  <c r="P971" i="24"/>
  <c r="O971" i="24"/>
  <c r="N971" i="24"/>
  <c r="P971" i="21"/>
  <c r="S971" i="21"/>
  <c r="Q971" i="21"/>
  <c r="O971" i="21"/>
  <c r="N971" i="21"/>
  <c r="R971" i="21"/>
  <c r="S971" i="22"/>
  <c r="R971" i="22"/>
  <c r="Q971" i="22"/>
  <c r="P971" i="22"/>
  <c r="O971" i="22"/>
  <c r="N971" i="22"/>
  <c r="S971" i="18"/>
  <c r="R971" i="18"/>
  <c r="Q971" i="18"/>
  <c r="O971" i="18"/>
  <c r="N971" i="18"/>
  <c r="P971" i="18"/>
  <c r="S971" i="19"/>
  <c r="R971" i="19"/>
  <c r="Q971" i="19"/>
  <c r="P971" i="19"/>
  <c r="O971" i="19"/>
  <c r="N971" i="19"/>
  <c r="H984" i="9"/>
  <c r="B998" i="15"/>
  <c r="P1085" i="15"/>
  <c r="M979" i="18"/>
  <c r="J1093" i="15"/>
  <c r="M976" i="11"/>
  <c r="I976" i="11"/>
  <c r="L976" i="11"/>
  <c r="K976" i="11"/>
  <c r="J976" i="11"/>
  <c r="AA971" i="11"/>
  <c r="X971" i="11"/>
  <c r="Y971" i="11"/>
  <c r="AB971" i="11"/>
  <c r="Z971" i="11"/>
  <c r="L976" i="9"/>
  <c r="N976" i="9"/>
  <c r="J976" i="9"/>
  <c r="M976" i="9"/>
  <c r="I976" i="9"/>
  <c r="K976" i="9"/>
  <c r="I977" i="11" a="1"/>
  <c r="X972" i="11" a="1"/>
  <c r="N972" i="28" a="1"/>
  <c r="N972" i="26" a="1"/>
  <c r="N972" i="24" a="1"/>
  <c r="N972" i="21" a="1"/>
  <c r="N972" i="25" a="1"/>
  <c r="N972" i="27" a="1"/>
  <c r="I977" i="9" a="1"/>
  <c r="N972" i="30" a="1"/>
  <c r="N972" i="18" a="1"/>
  <c r="N972" i="19" a="1"/>
  <c r="N972" i="29" a="1"/>
  <c r="N972" i="22" a="1"/>
  <c r="N972" i="23" a="1"/>
  <c r="M1086" i="31" l="1"/>
  <c r="G991" i="31"/>
  <c r="L1086" i="31"/>
  <c r="W980" i="11"/>
  <c r="J1094" i="31"/>
  <c r="O1086" i="31"/>
  <c r="K1086" i="31"/>
  <c r="C991" i="31"/>
  <c r="N1086" i="31"/>
  <c r="D991" i="31"/>
  <c r="E991" i="31"/>
  <c r="F991" i="31"/>
  <c r="L1086" i="15"/>
  <c r="M1086" i="15"/>
  <c r="O1086" i="15"/>
  <c r="E991" i="15"/>
  <c r="D991" i="15"/>
  <c r="H991" i="15"/>
  <c r="F991" i="15"/>
  <c r="K1086" i="15"/>
  <c r="N1086" i="15"/>
  <c r="C991" i="15"/>
  <c r="G991" i="15"/>
  <c r="Q972" i="29"/>
  <c r="P972" i="29"/>
  <c r="S972" i="29"/>
  <c r="O972" i="29"/>
  <c r="R972" i="29"/>
  <c r="N972" i="29"/>
  <c r="S972" i="30"/>
  <c r="R972" i="30"/>
  <c r="Q972" i="30"/>
  <c r="P972" i="30"/>
  <c r="O972" i="30"/>
  <c r="N972" i="30"/>
  <c r="S972" i="27"/>
  <c r="R972" i="27"/>
  <c r="O972" i="27"/>
  <c r="P972" i="27"/>
  <c r="Q972" i="27"/>
  <c r="N972" i="27"/>
  <c r="S972" i="28"/>
  <c r="R972" i="28"/>
  <c r="Q972" i="28"/>
  <c r="P972" i="28"/>
  <c r="O972" i="28"/>
  <c r="N972" i="28"/>
  <c r="S972" i="25"/>
  <c r="N972" i="25"/>
  <c r="R972" i="25"/>
  <c r="Q972" i="25"/>
  <c r="O972" i="25"/>
  <c r="P972" i="25"/>
  <c r="S972" i="26"/>
  <c r="R972" i="26"/>
  <c r="Q972" i="26"/>
  <c r="P972" i="26"/>
  <c r="O972" i="26"/>
  <c r="N972" i="26"/>
  <c r="O972" i="23"/>
  <c r="R972" i="23"/>
  <c r="S972" i="23"/>
  <c r="Q972" i="23"/>
  <c r="P972" i="23"/>
  <c r="N972" i="23"/>
  <c r="S972" i="24"/>
  <c r="R972" i="24"/>
  <c r="Q972" i="24"/>
  <c r="P972" i="24"/>
  <c r="O972" i="24"/>
  <c r="N972" i="24"/>
  <c r="S972" i="22"/>
  <c r="R972" i="22"/>
  <c r="Q972" i="22"/>
  <c r="P972" i="22"/>
  <c r="O972" i="22"/>
  <c r="N972" i="22"/>
  <c r="S972" i="21"/>
  <c r="R972" i="21"/>
  <c r="P972" i="21"/>
  <c r="N972" i="21"/>
  <c r="Q972" i="21"/>
  <c r="O972" i="21"/>
  <c r="S972" i="19"/>
  <c r="R972" i="19"/>
  <c r="Q972" i="19"/>
  <c r="P972" i="19"/>
  <c r="O972" i="19"/>
  <c r="N972" i="19"/>
  <c r="P972" i="18"/>
  <c r="O972" i="18"/>
  <c r="N972" i="18"/>
  <c r="R972" i="18"/>
  <c r="Q972" i="18"/>
  <c r="S972" i="18"/>
  <c r="M980" i="18"/>
  <c r="J1094" i="15"/>
  <c r="H985" i="9"/>
  <c r="B999" i="15"/>
  <c r="P1086" i="15"/>
  <c r="K977" i="11"/>
  <c r="L977" i="11"/>
  <c r="I977" i="11"/>
  <c r="M977" i="11"/>
  <c r="J977" i="11"/>
  <c r="AA972" i="11"/>
  <c r="Z972" i="11"/>
  <c r="X972" i="11"/>
  <c r="Y972" i="11"/>
  <c r="AB972" i="11"/>
  <c r="K977" i="9"/>
  <c r="J977" i="9"/>
  <c r="I977" i="9"/>
  <c r="M977" i="9"/>
  <c r="N977" i="9"/>
  <c r="L977" i="9"/>
  <c r="I978" i="11" a="1"/>
  <c r="X973" i="11" a="1"/>
  <c r="N973" i="29" a="1"/>
  <c r="N973" i="25" a="1"/>
  <c r="N973" i="19" a="1"/>
  <c r="N973" i="26" a="1"/>
  <c r="N973" i="30" a="1"/>
  <c r="N973" i="24" a="1"/>
  <c r="N973" i="27" a="1"/>
  <c r="N973" i="21" a="1"/>
  <c r="N973" i="22" a="1"/>
  <c r="N973" i="28" a="1"/>
  <c r="N973" i="23" a="1"/>
  <c r="N973" i="18" a="1"/>
  <c r="I978" i="9" a="1"/>
  <c r="O1087" i="31" l="1"/>
  <c r="K1087" i="31"/>
  <c r="F992" i="31"/>
  <c r="E992" i="31"/>
  <c r="W981" i="11"/>
  <c r="J1095" i="31"/>
  <c r="G992" i="31"/>
  <c r="C992" i="31"/>
  <c r="L1087" i="31"/>
  <c r="D992" i="31"/>
  <c r="N1087" i="31"/>
  <c r="M1087" i="31"/>
  <c r="F992" i="15"/>
  <c r="M1087" i="15"/>
  <c r="G992" i="15"/>
  <c r="C992" i="15"/>
  <c r="O1087" i="15"/>
  <c r="E992" i="15"/>
  <c r="L1087" i="15"/>
  <c r="D992" i="15"/>
  <c r="N1087" i="15"/>
  <c r="K1087" i="15"/>
  <c r="H992" i="15"/>
  <c r="S973" i="29"/>
  <c r="P973" i="29"/>
  <c r="Q973" i="29"/>
  <c r="O973" i="29"/>
  <c r="R973" i="29"/>
  <c r="N973" i="29"/>
  <c r="S973" i="30"/>
  <c r="R973" i="30"/>
  <c r="Q973" i="30"/>
  <c r="P973" i="30"/>
  <c r="O973" i="30"/>
  <c r="N973" i="30"/>
  <c r="R973" i="27"/>
  <c r="P973" i="27"/>
  <c r="N973" i="27"/>
  <c r="Q973" i="27"/>
  <c r="O973" i="27"/>
  <c r="S973" i="27"/>
  <c r="S973" i="28"/>
  <c r="R973" i="28"/>
  <c r="Q973" i="28"/>
  <c r="P973" i="28"/>
  <c r="O973" i="28"/>
  <c r="N973" i="28"/>
  <c r="S973" i="25"/>
  <c r="P973" i="25"/>
  <c r="R973" i="25"/>
  <c r="O973" i="25"/>
  <c r="N973" i="25"/>
  <c r="Q973" i="25"/>
  <c r="S973" i="26"/>
  <c r="R973" i="26"/>
  <c r="Q973" i="26"/>
  <c r="P973" i="26"/>
  <c r="O973" i="26"/>
  <c r="N973" i="26"/>
  <c r="S973" i="23"/>
  <c r="R973" i="23"/>
  <c r="P973" i="23"/>
  <c r="Q973" i="23"/>
  <c r="N973" i="23"/>
  <c r="O973" i="23"/>
  <c r="S973" i="24"/>
  <c r="R973" i="24"/>
  <c r="Q973" i="24"/>
  <c r="P973" i="24"/>
  <c r="O973" i="24"/>
  <c r="N973" i="24"/>
  <c r="R973" i="21"/>
  <c r="Q973" i="21"/>
  <c r="S973" i="21"/>
  <c r="P973" i="21"/>
  <c r="N973" i="21"/>
  <c r="O973" i="21"/>
  <c r="S973" i="22"/>
  <c r="R973" i="22"/>
  <c r="Q973" i="22"/>
  <c r="P973" i="22"/>
  <c r="O973" i="22"/>
  <c r="N973" i="22"/>
  <c r="S973" i="18"/>
  <c r="R973" i="18"/>
  <c r="O973" i="18"/>
  <c r="N973" i="18"/>
  <c r="Q973" i="18"/>
  <c r="P973" i="18"/>
  <c r="S973" i="19"/>
  <c r="R973" i="19"/>
  <c r="Q973" i="19"/>
  <c r="P973" i="19"/>
  <c r="O973" i="19"/>
  <c r="N973" i="19"/>
  <c r="H986" i="9"/>
  <c r="B1000" i="15"/>
  <c r="M981" i="18"/>
  <c r="J1095" i="15"/>
  <c r="P1087" i="15"/>
  <c r="M978" i="11"/>
  <c r="I978" i="11"/>
  <c r="K978" i="11"/>
  <c r="J978" i="11"/>
  <c r="L978" i="11"/>
  <c r="Z973" i="11"/>
  <c r="Y973" i="11"/>
  <c r="AA973" i="11"/>
  <c r="X973" i="11"/>
  <c r="AB973" i="11"/>
  <c r="K978" i="9"/>
  <c r="J978" i="9"/>
  <c r="M978" i="9"/>
  <c r="I978" i="9"/>
  <c r="L978" i="9"/>
  <c r="N978" i="9"/>
  <c r="I979" i="11" a="1"/>
  <c r="X974" i="11" a="1"/>
  <c r="N974" i="28" a="1"/>
  <c r="I979" i="9" a="1"/>
  <c r="N974" i="24" a="1"/>
  <c r="N974" i="29" a="1"/>
  <c r="N974" i="25" a="1"/>
  <c r="N974" i="22" a="1"/>
  <c r="N974" i="30" a="1"/>
  <c r="N974" i="26" a="1"/>
  <c r="N974" i="23" a="1"/>
  <c r="N974" i="27" a="1"/>
  <c r="N974" i="19" a="1"/>
  <c r="N974" i="18" a="1"/>
  <c r="N974" i="21" a="1"/>
  <c r="K1088" i="31" l="1"/>
  <c r="L1088" i="31"/>
  <c r="E993" i="31"/>
  <c r="O1088" i="31"/>
  <c r="N1088" i="31"/>
  <c r="G993" i="31"/>
  <c r="M1088" i="31"/>
  <c r="C993" i="31"/>
  <c r="W982" i="11"/>
  <c r="J1096" i="31"/>
  <c r="F993" i="31"/>
  <c r="D993" i="31"/>
  <c r="K1088" i="15"/>
  <c r="C993" i="15"/>
  <c r="M1088" i="15"/>
  <c r="E993" i="15"/>
  <c r="L1088" i="15"/>
  <c r="O1088" i="15"/>
  <c r="F993" i="15"/>
  <c r="D993" i="15"/>
  <c r="H993" i="15"/>
  <c r="N1088" i="15"/>
  <c r="G993" i="15"/>
  <c r="R974" i="29"/>
  <c r="O974" i="29"/>
  <c r="Q974" i="29"/>
  <c r="N974" i="29"/>
  <c r="S974" i="29"/>
  <c r="P974" i="29"/>
  <c r="S974" i="30"/>
  <c r="R974" i="30"/>
  <c r="Q974" i="30"/>
  <c r="P974" i="30"/>
  <c r="O974" i="30"/>
  <c r="N974" i="30"/>
  <c r="Q974" i="27"/>
  <c r="P974" i="27"/>
  <c r="N974" i="27"/>
  <c r="S974" i="27"/>
  <c r="O974" i="27"/>
  <c r="R974" i="27"/>
  <c r="S974" i="28"/>
  <c r="R974" i="28"/>
  <c r="Q974" i="28"/>
  <c r="P974" i="28"/>
  <c r="O974" i="28"/>
  <c r="N974" i="28"/>
  <c r="O974" i="25"/>
  <c r="Q974" i="25"/>
  <c r="R974" i="25"/>
  <c r="P974" i="25"/>
  <c r="N974" i="25"/>
  <c r="S974" i="25"/>
  <c r="S974" i="26"/>
  <c r="R974" i="26"/>
  <c r="Q974" i="26"/>
  <c r="P974" i="26"/>
  <c r="O974" i="26"/>
  <c r="N974" i="26"/>
  <c r="S974" i="23"/>
  <c r="Q974" i="23"/>
  <c r="N974" i="23"/>
  <c r="O974" i="23"/>
  <c r="R974" i="23"/>
  <c r="P974" i="23"/>
  <c r="S974" i="24"/>
  <c r="R974" i="24"/>
  <c r="Q974" i="24"/>
  <c r="P974" i="24"/>
  <c r="O974" i="24"/>
  <c r="N974" i="24"/>
  <c r="S974" i="22"/>
  <c r="R974" i="22"/>
  <c r="Q974" i="22"/>
  <c r="P974" i="22"/>
  <c r="O974" i="22"/>
  <c r="N974" i="22"/>
  <c r="S974" i="21"/>
  <c r="Q974" i="21"/>
  <c r="R974" i="21"/>
  <c r="P974" i="21"/>
  <c r="O974" i="21"/>
  <c r="N974" i="21"/>
  <c r="S974" i="19"/>
  <c r="R974" i="19"/>
  <c r="Q974" i="19"/>
  <c r="P974" i="19"/>
  <c r="O974" i="19"/>
  <c r="N974" i="19"/>
  <c r="S974" i="18"/>
  <c r="P974" i="18"/>
  <c r="O974" i="18"/>
  <c r="N974" i="18"/>
  <c r="R974" i="18"/>
  <c r="Q974" i="18"/>
  <c r="H987" i="9"/>
  <c r="B1001" i="15"/>
  <c r="M982" i="18"/>
  <c r="J1096" i="15"/>
  <c r="P1088" i="15"/>
  <c r="L979" i="11"/>
  <c r="M979" i="11"/>
  <c r="K979" i="11"/>
  <c r="I979" i="11"/>
  <c r="J979" i="11"/>
  <c r="X974" i="11"/>
  <c r="Y974" i="11"/>
  <c r="AA974" i="11"/>
  <c r="Z974" i="11"/>
  <c r="AB974" i="11"/>
  <c r="I979" i="9"/>
  <c r="J979" i="9"/>
  <c r="K979" i="9"/>
  <c r="L979" i="9"/>
  <c r="N979" i="9"/>
  <c r="M979" i="9"/>
  <c r="I980" i="11" a="1"/>
  <c r="X975" i="11" a="1"/>
  <c r="I980" i="9" a="1"/>
  <c r="N975" i="28" a="1"/>
  <c r="N975" i="24" a="1"/>
  <c r="N975" i="18" a="1"/>
  <c r="N975" i="26" a="1"/>
  <c r="N975" i="22" a="1"/>
  <c r="N975" i="19" a="1"/>
  <c r="N975" i="25" a="1"/>
  <c r="N975" i="23" a="1"/>
  <c r="N975" i="27" a="1"/>
  <c r="N975" i="21" a="1"/>
  <c r="N975" i="30" a="1"/>
  <c r="N975" i="29" a="1"/>
  <c r="E994" i="31" l="1"/>
  <c r="O1089" i="31"/>
  <c r="W983" i="11"/>
  <c r="J1097" i="31"/>
  <c r="N1089" i="31"/>
  <c r="L1089" i="31"/>
  <c r="D994" i="31"/>
  <c r="C994" i="31"/>
  <c r="G994" i="31"/>
  <c r="M1089" i="31"/>
  <c r="F994" i="31"/>
  <c r="K1089" i="31"/>
  <c r="K1089" i="15"/>
  <c r="O1089" i="15"/>
  <c r="G994" i="15"/>
  <c r="E994" i="15"/>
  <c r="L1089" i="15"/>
  <c r="F994" i="15"/>
  <c r="M1089" i="15"/>
  <c r="D994" i="15"/>
  <c r="C994" i="15"/>
  <c r="N1089" i="15"/>
  <c r="H994" i="15"/>
  <c r="R975" i="29"/>
  <c r="P975" i="29"/>
  <c r="O975" i="29"/>
  <c r="N975" i="29"/>
  <c r="S975" i="29"/>
  <c r="Q975" i="29"/>
  <c r="S975" i="30"/>
  <c r="R975" i="30"/>
  <c r="Q975" i="30"/>
  <c r="P975" i="30"/>
  <c r="O975" i="30"/>
  <c r="N975" i="30"/>
  <c r="S975" i="27"/>
  <c r="O975" i="27"/>
  <c r="N975" i="27"/>
  <c r="P975" i="27"/>
  <c r="Q975" i="27"/>
  <c r="R975" i="27"/>
  <c r="S975" i="28"/>
  <c r="R975" i="28"/>
  <c r="Q975" i="28"/>
  <c r="P975" i="28"/>
  <c r="O975" i="28"/>
  <c r="N975" i="28"/>
  <c r="O975" i="25"/>
  <c r="S975" i="25"/>
  <c r="P975" i="25"/>
  <c r="Q975" i="25"/>
  <c r="R975" i="25"/>
  <c r="N975" i="25"/>
  <c r="S975" i="26"/>
  <c r="R975" i="26"/>
  <c r="Q975" i="26"/>
  <c r="P975" i="26"/>
  <c r="N975" i="26"/>
  <c r="O975" i="26"/>
  <c r="R975" i="23"/>
  <c r="O975" i="23"/>
  <c r="S975" i="23"/>
  <c r="Q975" i="23"/>
  <c r="N975" i="23"/>
  <c r="P975" i="23"/>
  <c r="S975" i="24"/>
  <c r="R975" i="24"/>
  <c r="Q975" i="24"/>
  <c r="P975" i="24"/>
  <c r="O975" i="24"/>
  <c r="N975" i="24"/>
  <c r="R975" i="21"/>
  <c r="Q975" i="21"/>
  <c r="S975" i="21"/>
  <c r="N975" i="21"/>
  <c r="P975" i="21"/>
  <c r="O975" i="21"/>
  <c r="S975" i="22"/>
  <c r="R975" i="22"/>
  <c r="Q975" i="22"/>
  <c r="P975" i="22"/>
  <c r="O975" i="22"/>
  <c r="N975" i="22"/>
  <c r="Q975" i="18"/>
  <c r="N975" i="18"/>
  <c r="S975" i="18"/>
  <c r="R975" i="18"/>
  <c r="P975" i="18"/>
  <c r="O975" i="18"/>
  <c r="S975" i="19"/>
  <c r="R975" i="19"/>
  <c r="Q975" i="19"/>
  <c r="P975" i="19"/>
  <c r="O975" i="19"/>
  <c r="N975" i="19"/>
  <c r="H988" i="9"/>
  <c r="B1002" i="15"/>
  <c r="P1089" i="15"/>
  <c r="M983" i="18"/>
  <c r="J1097" i="15"/>
  <c r="L980" i="11"/>
  <c r="J980" i="11"/>
  <c r="K980" i="11"/>
  <c r="M980" i="11"/>
  <c r="I980" i="11"/>
  <c r="AA975" i="11"/>
  <c r="X975" i="11"/>
  <c r="Y975" i="11"/>
  <c r="Z975" i="11"/>
  <c r="AB975" i="11"/>
  <c r="M980" i="9"/>
  <c r="L980" i="9"/>
  <c r="N980" i="9"/>
  <c r="K980" i="9"/>
  <c r="J980" i="9"/>
  <c r="I980" i="9"/>
  <c r="I981" i="11" a="1"/>
  <c r="X976" i="11" a="1"/>
  <c r="N976" i="25" a="1"/>
  <c r="N976" i="30" a="1"/>
  <c r="N976" i="24" a="1"/>
  <c r="N976" i="22" a="1"/>
  <c r="N976" i="29" a="1"/>
  <c r="N976" i="28" a="1"/>
  <c r="N976" i="18" a="1"/>
  <c r="I981" i="9" a="1"/>
  <c r="N976" i="19" a="1"/>
  <c r="N976" i="26" a="1"/>
  <c r="N976" i="27" a="1"/>
  <c r="N976" i="23" a="1"/>
  <c r="N976" i="21" a="1"/>
  <c r="C995" i="31" l="1"/>
  <c r="N1090" i="31"/>
  <c r="E995" i="31"/>
  <c r="G995" i="31"/>
  <c r="F995" i="31"/>
  <c r="W984" i="11"/>
  <c r="J1098" i="31"/>
  <c r="D995" i="31"/>
  <c r="M1090" i="31"/>
  <c r="L1090" i="31"/>
  <c r="K1090" i="31"/>
  <c r="O1090" i="31"/>
  <c r="C995" i="15"/>
  <c r="O1090" i="15"/>
  <c r="K1090" i="15"/>
  <c r="L1090" i="15"/>
  <c r="E995" i="15"/>
  <c r="H995" i="15"/>
  <c r="M1090" i="15"/>
  <c r="G995" i="15"/>
  <c r="N1090" i="15"/>
  <c r="D995" i="15"/>
  <c r="F995" i="15"/>
  <c r="R976" i="29"/>
  <c r="S976" i="29"/>
  <c r="Q976" i="29"/>
  <c r="O976" i="29"/>
  <c r="P976" i="29"/>
  <c r="N976" i="29"/>
  <c r="S976" i="30"/>
  <c r="R976" i="30"/>
  <c r="Q976" i="30"/>
  <c r="P976" i="30"/>
  <c r="O976" i="30"/>
  <c r="N976" i="30"/>
  <c r="Q976" i="27"/>
  <c r="R976" i="27"/>
  <c r="O976" i="27"/>
  <c r="N976" i="27"/>
  <c r="S976" i="27"/>
  <c r="P976" i="27"/>
  <c r="S976" i="28"/>
  <c r="R976" i="28"/>
  <c r="Q976" i="28"/>
  <c r="P976" i="28"/>
  <c r="O976" i="28"/>
  <c r="N976" i="28"/>
  <c r="N976" i="25"/>
  <c r="P976" i="25"/>
  <c r="R976" i="25"/>
  <c r="Q976" i="25"/>
  <c r="O976" i="25"/>
  <c r="S976" i="25"/>
  <c r="O976" i="26"/>
  <c r="R976" i="26"/>
  <c r="S976" i="26"/>
  <c r="Q976" i="26"/>
  <c r="N976" i="26"/>
  <c r="P976" i="26"/>
  <c r="O976" i="23"/>
  <c r="R976" i="23"/>
  <c r="N976" i="23"/>
  <c r="S976" i="23"/>
  <c r="P976" i="23"/>
  <c r="Q976" i="23"/>
  <c r="S976" i="24"/>
  <c r="R976" i="24"/>
  <c r="Q976" i="24"/>
  <c r="P976" i="24"/>
  <c r="O976" i="24"/>
  <c r="N976" i="24"/>
  <c r="N976" i="21"/>
  <c r="R976" i="21"/>
  <c r="P976" i="21"/>
  <c r="O976" i="21"/>
  <c r="S976" i="21"/>
  <c r="Q976" i="21"/>
  <c r="S976" i="22"/>
  <c r="R976" i="22"/>
  <c r="Q976" i="22"/>
  <c r="P976" i="22"/>
  <c r="O976" i="22"/>
  <c r="N976" i="22"/>
  <c r="S976" i="19"/>
  <c r="R976" i="19"/>
  <c r="Q976" i="19"/>
  <c r="P976" i="19"/>
  <c r="O976" i="19"/>
  <c r="N976" i="19"/>
  <c r="P976" i="18"/>
  <c r="O976" i="18"/>
  <c r="N976" i="18"/>
  <c r="S976" i="18"/>
  <c r="R976" i="18"/>
  <c r="Q976" i="18"/>
  <c r="M984" i="18"/>
  <c r="J1098" i="15"/>
  <c r="H989" i="9"/>
  <c r="B1003" i="15"/>
  <c r="P1090" i="15"/>
  <c r="L981" i="11"/>
  <c r="K981" i="11"/>
  <c r="J981" i="11"/>
  <c r="M981" i="11"/>
  <c r="I981" i="11"/>
  <c r="X976" i="11"/>
  <c r="Z976" i="11"/>
  <c r="AA976" i="11"/>
  <c r="AB976" i="11"/>
  <c r="Y976" i="11"/>
  <c r="K981" i="9"/>
  <c r="L981" i="9"/>
  <c r="I981" i="9"/>
  <c r="M981" i="9"/>
  <c r="N981" i="9"/>
  <c r="J981" i="9"/>
  <c r="I982" i="11" a="1"/>
  <c r="X977" i="11" a="1"/>
  <c r="N977" i="28" a="1"/>
  <c r="N977" i="21" a="1"/>
  <c r="N977" i="19" a="1"/>
  <c r="N977" i="27" a="1"/>
  <c r="N977" i="25" a="1"/>
  <c r="N977" i="18" a="1"/>
  <c r="N977" i="30" a="1"/>
  <c r="N977" i="26" a="1"/>
  <c r="N977" i="29" a="1"/>
  <c r="N977" i="23" a="1"/>
  <c r="N977" i="22" a="1"/>
  <c r="N977" i="24" a="1"/>
  <c r="I982" i="9" a="1"/>
  <c r="M1091" i="31" l="1"/>
  <c r="N1091" i="31"/>
  <c r="L1091" i="31"/>
  <c r="G996" i="31"/>
  <c r="W985" i="11"/>
  <c r="J1099" i="31"/>
  <c r="K1091" i="31"/>
  <c r="C996" i="31"/>
  <c r="O1091" i="31"/>
  <c r="D996" i="31"/>
  <c r="E996" i="31"/>
  <c r="F996" i="31"/>
  <c r="O1091" i="15"/>
  <c r="N1091" i="15"/>
  <c r="M1091" i="15"/>
  <c r="K1091" i="15"/>
  <c r="F996" i="15"/>
  <c r="H996" i="15"/>
  <c r="G996" i="15"/>
  <c r="L1091" i="15"/>
  <c r="D996" i="15"/>
  <c r="C996" i="15"/>
  <c r="E996" i="15"/>
  <c r="Q977" i="29"/>
  <c r="R977" i="29"/>
  <c r="O977" i="29"/>
  <c r="P977" i="29"/>
  <c r="N977" i="29"/>
  <c r="S977" i="29"/>
  <c r="S977" i="30"/>
  <c r="R977" i="30"/>
  <c r="Q977" i="30"/>
  <c r="P977" i="30"/>
  <c r="O977" i="30"/>
  <c r="N977" i="30"/>
  <c r="S977" i="27"/>
  <c r="P977" i="27"/>
  <c r="Q977" i="27"/>
  <c r="R977" i="27"/>
  <c r="O977" i="27"/>
  <c r="N977" i="27"/>
  <c r="S977" i="28"/>
  <c r="R977" i="28"/>
  <c r="Q977" i="28"/>
  <c r="P977" i="28"/>
  <c r="O977" i="28"/>
  <c r="N977" i="28"/>
  <c r="S977" i="25"/>
  <c r="P977" i="25"/>
  <c r="R977" i="25"/>
  <c r="N977" i="25"/>
  <c r="O977" i="25"/>
  <c r="Q977" i="25"/>
  <c r="O977" i="26"/>
  <c r="N977" i="26"/>
  <c r="P977" i="26"/>
  <c r="S977" i="26"/>
  <c r="R977" i="26"/>
  <c r="Q977" i="26"/>
  <c r="S977" i="23"/>
  <c r="Q977" i="23"/>
  <c r="O977" i="23"/>
  <c r="R977" i="23"/>
  <c r="N977" i="23"/>
  <c r="P977" i="23"/>
  <c r="S977" i="24"/>
  <c r="R977" i="24"/>
  <c r="Q977" i="24"/>
  <c r="P977" i="24"/>
  <c r="O977" i="24"/>
  <c r="N977" i="24"/>
  <c r="S977" i="22"/>
  <c r="R977" i="22"/>
  <c r="Q977" i="22"/>
  <c r="P977" i="22"/>
  <c r="O977" i="22"/>
  <c r="N977" i="22"/>
  <c r="S977" i="21"/>
  <c r="Q977" i="21"/>
  <c r="P977" i="21"/>
  <c r="N977" i="21"/>
  <c r="R977" i="21"/>
  <c r="O977" i="21"/>
  <c r="R977" i="18"/>
  <c r="P977" i="18"/>
  <c r="O977" i="18"/>
  <c r="S977" i="18"/>
  <c r="Q977" i="18"/>
  <c r="N977" i="18"/>
  <c r="S977" i="19"/>
  <c r="R977" i="19"/>
  <c r="Q977" i="19"/>
  <c r="P977" i="19"/>
  <c r="O977" i="19"/>
  <c r="N977" i="19"/>
  <c r="H990" i="9"/>
  <c r="B1004" i="15"/>
  <c r="P1091" i="15"/>
  <c r="M985" i="18"/>
  <c r="J1099" i="15"/>
  <c r="K982" i="11"/>
  <c r="L982" i="11"/>
  <c r="M982" i="11"/>
  <c r="I982" i="11"/>
  <c r="J982" i="11"/>
  <c r="AA977" i="11"/>
  <c r="X977" i="11"/>
  <c r="AB977" i="11"/>
  <c r="Z977" i="11"/>
  <c r="Y977" i="11"/>
  <c r="I982" i="9"/>
  <c r="M982" i="9"/>
  <c r="K982" i="9"/>
  <c r="J982" i="9"/>
  <c r="L982" i="9"/>
  <c r="N982" i="9"/>
  <c r="I983" i="11" a="1"/>
  <c r="X978" i="11" a="1"/>
  <c r="I983" i="9" a="1"/>
  <c r="N978" i="29" a="1"/>
  <c r="N978" i="23" a="1"/>
  <c r="N978" i="18" a="1"/>
  <c r="N978" i="21" a="1"/>
  <c r="N978" i="30" a="1"/>
  <c r="N978" i="25" a="1"/>
  <c r="N978" i="27" a="1"/>
  <c r="N978" i="28" a="1"/>
  <c r="N978" i="26" a="1"/>
  <c r="N978" i="19" a="1"/>
  <c r="N978" i="24" a="1"/>
  <c r="N978" i="22" a="1"/>
  <c r="L1092" i="31" l="1"/>
  <c r="D997" i="31"/>
  <c r="C997" i="31"/>
  <c r="G997" i="31"/>
  <c r="N1092" i="31"/>
  <c r="M1092" i="31"/>
  <c r="K1092" i="31"/>
  <c r="O1092" i="31"/>
  <c r="W986" i="11"/>
  <c r="J1100" i="31"/>
  <c r="F997" i="31"/>
  <c r="E997" i="31"/>
  <c r="K1092" i="15"/>
  <c r="N1092" i="15"/>
  <c r="L1092" i="15"/>
  <c r="M1092" i="15"/>
  <c r="H997" i="15"/>
  <c r="E997" i="15"/>
  <c r="O1092" i="15"/>
  <c r="F997" i="15"/>
  <c r="D997" i="15"/>
  <c r="G997" i="15"/>
  <c r="C997" i="15"/>
  <c r="N978" i="29"/>
  <c r="P978" i="29"/>
  <c r="S978" i="29"/>
  <c r="Q978" i="29"/>
  <c r="O978" i="29"/>
  <c r="R978" i="29"/>
  <c r="S978" i="30"/>
  <c r="R978" i="30"/>
  <c r="Q978" i="30"/>
  <c r="P978" i="30"/>
  <c r="O978" i="30"/>
  <c r="N978" i="30"/>
  <c r="S978" i="27"/>
  <c r="P978" i="27"/>
  <c r="O978" i="27"/>
  <c r="R978" i="27"/>
  <c r="Q978" i="27"/>
  <c r="N978" i="27"/>
  <c r="S978" i="28"/>
  <c r="R978" i="28"/>
  <c r="Q978" i="28"/>
  <c r="P978" i="28"/>
  <c r="O978" i="28"/>
  <c r="N978" i="28"/>
  <c r="S978" i="25"/>
  <c r="N978" i="25"/>
  <c r="Q978" i="25"/>
  <c r="O978" i="25"/>
  <c r="R978" i="25"/>
  <c r="P978" i="25"/>
  <c r="S978" i="26"/>
  <c r="R978" i="26"/>
  <c r="Q978" i="26"/>
  <c r="P978" i="26"/>
  <c r="N978" i="26"/>
  <c r="O978" i="26"/>
  <c r="S978" i="23"/>
  <c r="Q978" i="23"/>
  <c r="P978" i="23"/>
  <c r="O978" i="23"/>
  <c r="N978" i="23"/>
  <c r="R978" i="23"/>
  <c r="S978" i="24"/>
  <c r="R978" i="24"/>
  <c r="Q978" i="24"/>
  <c r="P978" i="24"/>
  <c r="O978" i="24"/>
  <c r="N978" i="24"/>
  <c r="S978" i="21"/>
  <c r="Q978" i="21"/>
  <c r="N978" i="21"/>
  <c r="R978" i="21"/>
  <c r="P978" i="21"/>
  <c r="O978" i="21"/>
  <c r="S978" i="22"/>
  <c r="R978" i="22"/>
  <c r="Q978" i="22"/>
  <c r="P978" i="22"/>
  <c r="O978" i="22"/>
  <c r="N978" i="22"/>
  <c r="O978" i="18"/>
  <c r="S978" i="18"/>
  <c r="R978" i="18"/>
  <c r="N978" i="18"/>
  <c r="Q978" i="18"/>
  <c r="P978" i="18"/>
  <c r="S978" i="19"/>
  <c r="R978" i="19"/>
  <c r="Q978" i="19"/>
  <c r="P978" i="19"/>
  <c r="O978" i="19"/>
  <c r="N978" i="19"/>
  <c r="H991" i="9"/>
  <c r="B1005" i="15"/>
  <c r="P1092" i="15"/>
  <c r="M986" i="18"/>
  <c r="J1100" i="15"/>
  <c r="I983" i="11"/>
  <c r="J983" i="11"/>
  <c r="L983" i="11"/>
  <c r="K983" i="11"/>
  <c r="M983" i="11"/>
  <c r="AA978" i="11"/>
  <c r="AB978" i="11"/>
  <c r="X978" i="11"/>
  <c r="Z978" i="11"/>
  <c r="Y978" i="11"/>
  <c r="J983" i="9"/>
  <c r="M983" i="9"/>
  <c r="N983" i="9"/>
  <c r="L983" i="9"/>
  <c r="K983" i="9"/>
  <c r="I983" i="9"/>
  <c r="I984" i="11" a="1"/>
  <c r="X979" i="11" a="1"/>
  <c r="N979" i="28" a="1"/>
  <c r="I984" i="9" a="1"/>
  <c r="N979" i="21" a="1"/>
  <c r="N979" i="19" a="1"/>
  <c r="N979" i="25" a="1"/>
  <c r="N979" i="23" a="1"/>
  <c r="N979" i="26" a="1"/>
  <c r="N979" i="24" a="1"/>
  <c r="N979" i="22" a="1"/>
  <c r="N979" i="18" a="1"/>
  <c r="N979" i="29" a="1"/>
  <c r="N979" i="27" a="1"/>
  <c r="N979" i="30" a="1"/>
  <c r="K1093" i="31" l="1"/>
  <c r="G998" i="31"/>
  <c r="L1093" i="31"/>
  <c r="W987" i="11"/>
  <c r="J1101" i="31"/>
  <c r="M1093" i="31"/>
  <c r="N1093" i="31"/>
  <c r="F998" i="31"/>
  <c r="E998" i="31"/>
  <c r="C998" i="31"/>
  <c r="O1093" i="31"/>
  <c r="D998" i="31"/>
  <c r="N1093" i="15"/>
  <c r="L1093" i="15"/>
  <c r="K1093" i="15"/>
  <c r="M1093" i="15"/>
  <c r="O1093" i="15"/>
  <c r="C998" i="15"/>
  <c r="E998" i="15"/>
  <c r="H998" i="15"/>
  <c r="G998" i="15"/>
  <c r="F998" i="15"/>
  <c r="D998" i="15"/>
  <c r="P979" i="29"/>
  <c r="S979" i="29"/>
  <c r="O979" i="29"/>
  <c r="R979" i="29"/>
  <c r="Q979" i="29"/>
  <c r="N979" i="29"/>
  <c r="S979" i="30"/>
  <c r="R979" i="30"/>
  <c r="Q979" i="30"/>
  <c r="P979" i="30"/>
  <c r="O979" i="30"/>
  <c r="N979" i="30"/>
  <c r="Q979" i="27"/>
  <c r="N979" i="27"/>
  <c r="S979" i="27"/>
  <c r="R979" i="27"/>
  <c r="O979" i="27"/>
  <c r="P979" i="27"/>
  <c r="S979" i="28"/>
  <c r="R979" i="28"/>
  <c r="Q979" i="28"/>
  <c r="P979" i="28"/>
  <c r="O979" i="28"/>
  <c r="N979" i="28"/>
  <c r="R979" i="25"/>
  <c r="P979" i="25"/>
  <c r="S979" i="25"/>
  <c r="Q979" i="25"/>
  <c r="N979" i="25"/>
  <c r="O979" i="25"/>
  <c r="R979" i="26"/>
  <c r="N979" i="26"/>
  <c r="P979" i="26"/>
  <c r="O979" i="26"/>
  <c r="S979" i="26"/>
  <c r="Q979" i="26"/>
  <c r="O979" i="23"/>
  <c r="S979" i="23"/>
  <c r="Q979" i="23"/>
  <c r="P979" i="23"/>
  <c r="R979" i="23"/>
  <c r="N979" i="23"/>
  <c r="S979" i="24"/>
  <c r="R979" i="24"/>
  <c r="Q979" i="24"/>
  <c r="P979" i="24"/>
  <c r="O979" i="24"/>
  <c r="N979" i="24"/>
  <c r="S979" i="22"/>
  <c r="R979" i="22"/>
  <c r="Q979" i="22"/>
  <c r="P979" i="22"/>
  <c r="O979" i="22"/>
  <c r="N979" i="22"/>
  <c r="S979" i="21"/>
  <c r="P979" i="21"/>
  <c r="O979" i="21"/>
  <c r="R979" i="21"/>
  <c r="Q979" i="21"/>
  <c r="N979" i="21"/>
  <c r="S979" i="19"/>
  <c r="R979" i="19"/>
  <c r="Q979" i="19"/>
  <c r="P979" i="19"/>
  <c r="O979" i="19"/>
  <c r="N979" i="19"/>
  <c r="N979" i="18"/>
  <c r="P979" i="18"/>
  <c r="S979" i="18"/>
  <c r="R979" i="18"/>
  <c r="Q979" i="18"/>
  <c r="O979" i="18"/>
  <c r="M987" i="18"/>
  <c r="J1101" i="15"/>
  <c r="P1093" i="15"/>
  <c r="H992" i="9"/>
  <c r="B1006" i="15"/>
  <c r="J984" i="11"/>
  <c r="M984" i="11"/>
  <c r="K984" i="11"/>
  <c r="I984" i="11"/>
  <c r="L984" i="11"/>
  <c r="X979" i="11"/>
  <c r="Z979" i="11"/>
  <c r="AA979" i="11"/>
  <c r="AB979" i="11"/>
  <c r="Y979" i="11"/>
  <c r="L984" i="9"/>
  <c r="K984" i="9"/>
  <c r="N984" i="9"/>
  <c r="M984" i="9"/>
  <c r="J984" i="9"/>
  <c r="I984" i="9"/>
  <c r="I985" i="11" a="1"/>
  <c r="X980" i="11" a="1"/>
  <c r="N980" i="19" a="1"/>
  <c r="I985" i="9" a="1"/>
  <c r="N980" i="29" a="1"/>
  <c r="N980" i="22" a="1"/>
  <c r="N980" i="27" a="1"/>
  <c r="N980" i="18" a="1"/>
  <c r="N980" i="26" a="1"/>
  <c r="N980" i="25" a="1"/>
  <c r="N980" i="28" a="1"/>
  <c r="N980" i="24" a="1"/>
  <c r="N980" i="30" a="1"/>
  <c r="N980" i="21" a="1"/>
  <c r="N980" i="23" a="1"/>
  <c r="F999" i="31" l="1"/>
  <c r="O1094" i="31"/>
  <c r="N1094" i="31"/>
  <c r="M1094" i="31"/>
  <c r="C999" i="31"/>
  <c r="E999" i="31"/>
  <c r="G999" i="31"/>
  <c r="D999" i="31"/>
  <c r="W988" i="11"/>
  <c r="J1102" i="31"/>
  <c r="L1094" i="31"/>
  <c r="K1094" i="31"/>
  <c r="K1094" i="15"/>
  <c r="L1094" i="15"/>
  <c r="N1094" i="15"/>
  <c r="C999" i="15"/>
  <c r="G999" i="15"/>
  <c r="M1094" i="15"/>
  <c r="D999" i="15"/>
  <c r="O1094" i="15"/>
  <c r="F999" i="15"/>
  <c r="H999" i="15"/>
  <c r="E999" i="15"/>
  <c r="Q980" i="29"/>
  <c r="P980" i="29"/>
  <c r="O980" i="29"/>
  <c r="S980" i="29"/>
  <c r="R980" i="29"/>
  <c r="N980" i="29"/>
  <c r="S980" i="30"/>
  <c r="R980" i="30"/>
  <c r="Q980" i="30"/>
  <c r="P980" i="30"/>
  <c r="N980" i="30"/>
  <c r="O980" i="30"/>
  <c r="O980" i="27"/>
  <c r="S980" i="27"/>
  <c r="P980" i="27"/>
  <c r="N980" i="27"/>
  <c r="Q980" i="27"/>
  <c r="R980" i="27"/>
  <c r="S980" i="28"/>
  <c r="R980" i="28"/>
  <c r="Q980" i="28"/>
  <c r="P980" i="28"/>
  <c r="O980" i="28"/>
  <c r="N980" i="28"/>
  <c r="Q980" i="25"/>
  <c r="N980" i="25"/>
  <c r="O980" i="25"/>
  <c r="S980" i="25"/>
  <c r="R980" i="25"/>
  <c r="P980" i="25"/>
  <c r="S980" i="26"/>
  <c r="P980" i="26"/>
  <c r="R980" i="26"/>
  <c r="Q980" i="26"/>
  <c r="O980" i="26"/>
  <c r="N980" i="26"/>
  <c r="N980" i="23"/>
  <c r="R980" i="23"/>
  <c r="P980" i="23"/>
  <c r="S980" i="23"/>
  <c r="Q980" i="23"/>
  <c r="O980" i="23"/>
  <c r="S980" i="24"/>
  <c r="R980" i="24"/>
  <c r="Q980" i="24"/>
  <c r="P980" i="24"/>
  <c r="O980" i="24"/>
  <c r="N980" i="24"/>
  <c r="S980" i="21"/>
  <c r="Q980" i="21"/>
  <c r="O980" i="21"/>
  <c r="R980" i="21"/>
  <c r="N980" i="21"/>
  <c r="P980" i="21"/>
  <c r="S980" i="22"/>
  <c r="R980" i="22"/>
  <c r="Q980" i="22"/>
  <c r="P980" i="22"/>
  <c r="O980" i="22"/>
  <c r="N980" i="22"/>
  <c r="P980" i="18"/>
  <c r="O980" i="18"/>
  <c r="R980" i="18"/>
  <c r="Q980" i="18"/>
  <c r="S980" i="18"/>
  <c r="N980" i="18"/>
  <c r="S980" i="19"/>
  <c r="R980" i="19"/>
  <c r="Q980" i="19"/>
  <c r="P980" i="19"/>
  <c r="O980" i="19"/>
  <c r="N980" i="19"/>
  <c r="H993" i="9"/>
  <c r="B1007" i="15"/>
  <c r="M988" i="18"/>
  <c r="J1102" i="15"/>
  <c r="P1094" i="15"/>
  <c r="I985" i="11"/>
  <c r="K985" i="11"/>
  <c r="M985" i="11"/>
  <c r="J985" i="11"/>
  <c r="L985" i="11"/>
  <c r="AB980" i="11"/>
  <c r="X980" i="11"/>
  <c r="Z980" i="11"/>
  <c r="AA980" i="11"/>
  <c r="Y980" i="11"/>
  <c r="N985" i="9"/>
  <c r="J985" i="9"/>
  <c r="M985" i="9"/>
  <c r="L985" i="9"/>
  <c r="K985" i="9"/>
  <c r="I985" i="9"/>
  <c r="I986" i="11" a="1"/>
  <c r="X981" i="11" a="1"/>
  <c r="I986" i="9" a="1"/>
  <c r="N981" i="28" a="1"/>
  <c r="N981" i="30" a="1"/>
  <c r="N981" i="22" a="1"/>
  <c r="N981" i="27" a="1"/>
  <c r="N981" i="26" a="1"/>
  <c r="N981" i="24" a="1"/>
  <c r="N981" i="23" a="1"/>
  <c r="N981" i="21" a="1"/>
  <c r="N981" i="19" a="1"/>
  <c r="N981" i="29" a="1"/>
  <c r="N981" i="25" a="1"/>
  <c r="N981" i="18" a="1"/>
  <c r="K1095" i="31" l="1"/>
  <c r="G1000" i="31"/>
  <c r="N1095" i="31"/>
  <c r="W989" i="11"/>
  <c r="J1103" i="31"/>
  <c r="L1095" i="31"/>
  <c r="M1095" i="31"/>
  <c r="O1095" i="31"/>
  <c r="C1000" i="31"/>
  <c r="F1000" i="31"/>
  <c r="D1000" i="31"/>
  <c r="E1000" i="31"/>
  <c r="K1095" i="15"/>
  <c r="F1000" i="15"/>
  <c r="O1095" i="15"/>
  <c r="C1000" i="15"/>
  <c r="M1095" i="15"/>
  <c r="L1095" i="15"/>
  <c r="E1000" i="15"/>
  <c r="G1000" i="15"/>
  <c r="D1000" i="15"/>
  <c r="N1095" i="15"/>
  <c r="H1000" i="15"/>
  <c r="Q981" i="29"/>
  <c r="O981" i="29"/>
  <c r="N981" i="29"/>
  <c r="R981" i="29"/>
  <c r="P981" i="29"/>
  <c r="S981" i="29"/>
  <c r="S981" i="30"/>
  <c r="R981" i="30"/>
  <c r="Q981" i="30"/>
  <c r="P981" i="30"/>
  <c r="O981" i="30"/>
  <c r="N981" i="30"/>
  <c r="P981" i="27"/>
  <c r="N981" i="27"/>
  <c r="R981" i="27"/>
  <c r="O981" i="27"/>
  <c r="S981" i="27"/>
  <c r="Q981" i="27"/>
  <c r="S981" i="28"/>
  <c r="R981" i="28"/>
  <c r="Q981" i="28"/>
  <c r="P981" i="28"/>
  <c r="O981" i="28"/>
  <c r="N981" i="28"/>
  <c r="S981" i="25"/>
  <c r="Q981" i="25"/>
  <c r="N981" i="25"/>
  <c r="P981" i="25"/>
  <c r="R981" i="25"/>
  <c r="O981" i="25"/>
  <c r="S981" i="26"/>
  <c r="Q981" i="26"/>
  <c r="P981" i="26"/>
  <c r="O981" i="26"/>
  <c r="R981" i="26"/>
  <c r="N981" i="26"/>
  <c r="R981" i="23"/>
  <c r="P981" i="23"/>
  <c r="Q981" i="23"/>
  <c r="O981" i="23"/>
  <c r="N981" i="23"/>
  <c r="S981" i="23"/>
  <c r="S981" i="24"/>
  <c r="R981" i="24"/>
  <c r="Q981" i="24"/>
  <c r="P981" i="24"/>
  <c r="O981" i="24"/>
  <c r="N981" i="24"/>
  <c r="S981" i="22"/>
  <c r="R981" i="22"/>
  <c r="Q981" i="22"/>
  <c r="P981" i="22"/>
  <c r="O981" i="22"/>
  <c r="N981" i="22"/>
  <c r="R981" i="21"/>
  <c r="P981" i="21"/>
  <c r="O981" i="21"/>
  <c r="S981" i="21"/>
  <c r="Q981" i="21"/>
  <c r="N981" i="21"/>
  <c r="S981" i="19"/>
  <c r="R981" i="19"/>
  <c r="Q981" i="19"/>
  <c r="P981" i="19"/>
  <c r="O981" i="19"/>
  <c r="N981" i="19"/>
  <c r="S981" i="18"/>
  <c r="Q981" i="18"/>
  <c r="O981" i="18"/>
  <c r="P981" i="18"/>
  <c r="R981" i="18"/>
  <c r="N981" i="18"/>
  <c r="M989" i="18"/>
  <c r="J1103" i="15"/>
  <c r="H994" i="9"/>
  <c r="B1008" i="15"/>
  <c r="P1095" i="15"/>
  <c r="M986" i="11"/>
  <c r="L986" i="11"/>
  <c r="K986" i="11"/>
  <c r="I986" i="11"/>
  <c r="J986" i="11"/>
  <c r="AA981" i="11"/>
  <c r="Z981" i="11"/>
  <c r="AB981" i="11"/>
  <c r="X981" i="11"/>
  <c r="Y981" i="11"/>
  <c r="M986" i="9"/>
  <c r="N986" i="9"/>
  <c r="L986" i="9"/>
  <c r="K986" i="9"/>
  <c r="I986" i="9"/>
  <c r="J986" i="9"/>
  <c r="I987" i="11" a="1"/>
  <c r="X982" i="11" a="1"/>
  <c r="N982" i="25" a="1"/>
  <c r="N982" i="23" a="1"/>
  <c r="I987" i="9" a="1"/>
  <c r="N982" i="28" a="1"/>
  <c r="N982" i="27" a="1"/>
  <c r="N982" i="26" a="1"/>
  <c r="N982" i="22" a="1"/>
  <c r="N982" i="18" a="1"/>
  <c r="N982" i="30" a="1"/>
  <c r="N982" i="19" a="1"/>
  <c r="N982" i="24" a="1"/>
  <c r="N982" i="29" a="1"/>
  <c r="N982" i="21" a="1"/>
  <c r="K1096" i="31" l="1"/>
  <c r="M1096" i="31"/>
  <c r="G1001" i="31"/>
  <c r="D1001" i="31"/>
  <c r="L1096" i="31"/>
  <c r="N1096" i="31"/>
  <c r="C1001" i="31"/>
  <c r="E1001" i="31"/>
  <c r="O1096" i="31"/>
  <c r="F1001" i="31"/>
  <c r="W990" i="11"/>
  <c r="J1104" i="31"/>
  <c r="O1096" i="15"/>
  <c r="L1096" i="15"/>
  <c r="N1096" i="15"/>
  <c r="H1001" i="15"/>
  <c r="K1096" i="15"/>
  <c r="D1001" i="15"/>
  <c r="C1001" i="15"/>
  <c r="E1001" i="15"/>
  <c r="F1001" i="15"/>
  <c r="M1096" i="15"/>
  <c r="G1001" i="15"/>
  <c r="R982" i="29"/>
  <c r="O982" i="29"/>
  <c r="N982" i="29"/>
  <c r="Q982" i="29"/>
  <c r="S982" i="29"/>
  <c r="P982" i="29"/>
  <c r="S982" i="30"/>
  <c r="R982" i="30"/>
  <c r="Q982" i="30"/>
  <c r="P982" i="30"/>
  <c r="O982" i="30"/>
  <c r="N982" i="30"/>
  <c r="O982" i="27"/>
  <c r="Q982" i="27"/>
  <c r="S982" i="27"/>
  <c r="R982" i="27"/>
  <c r="P982" i="27"/>
  <c r="N982" i="27"/>
  <c r="S982" i="28"/>
  <c r="R982" i="28"/>
  <c r="Q982" i="28"/>
  <c r="P982" i="28"/>
  <c r="O982" i="28"/>
  <c r="N982" i="28"/>
  <c r="Q982" i="25"/>
  <c r="N982" i="25"/>
  <c r="P982" i="25"/>
  <c r="R982" i="25"/>
  <c r="O982" i="25"/>
  <c r="S982" i="25"/>
  <c r="S982" i="26"/>
  <c r="R982" i="26"/>
  <c r="Q982" i="26"/>
  <c r="P982" i="26"/>
  <c r="O982" i="26"/>
  <c r="N982" i="26"/>
  <c r="O982" i="23"/>
  <c r="N982" i="23"/>
  <c r="R982" i="23"/>
  <c r="S982" i="23"/>
  <c r="Q982" i="23"/>
  <c r="P982" i="23"/>
  <c r="S982" i="24"/>
  <c r="R982" i="24"/>
  <c r="Q982" i="24"/>
  <c r="P982" i="24"/>
  <c r="O982" i="24"/>
  <c r="N982" i="24"/>
  <c r="N982" i="21"/>
  <c r="R982" i="21"/>
  <c r="P982" i="21"/>
  <c r="S982" i="21"/>
  <c r="Q982" i="21"/>
  <c r="O982" i="21"/>
  <c r="S982" i="22"/>
  <c r="R982" i="22"/>
  <c r="Q982" i="22"/>
  <c r="P982" i="22"/>
  <c r="O982" i="22"/>
  <c r="N982" i="22"/>
  <c r="S982" i="18"/>
  <c r="P982" i="18"/>
  <c r="O982" i="18"/>
  <c r="N982" i="18"/>
  <c r="R982" i="18"/>
  <c r="Q982" i="18"/>
  <c r="S982" i="19"/>
  <c r="R982" i="19"/>
  <c r="Q982" i="19"/>
  <c r="P982" i="19"/>
  <c r="O982" i="19"/>
  <c r="N982" i="19"/>
  <c r="M990" i="18"/>
  <c r="J1104" i="15"/>
  <c r="H995" i="9"/>
  <c r="B1009" i="15"/>
  <c r="P1096" i="15"/>
  <c r="M987" i="11"/>
  <c r="K987" i="11"/>
  <c r="I987" i="11"/>
  <c r="L987" i="11"/>
  <c r="J987" i="11"/>
  <c r="Z982" i="11"/>
  <c r="AB982" i="11"/>
  <c r="Y982" i="11"/>
  <c r="AA982" i="11"/>
  <c r="X982" i="11"/>
  <c r="N987" i="9"/>
  <c r="K987" i="9"/>
  <c r="M987" i="9"/>
  <c r="J987" i="9"/>
  <c r="L987" i="9"/>
  <c r="I987" i="9"/>
  <c r="I988" i="11" a="1"/>
  <c r="X983" i="11" a="1"/>
  <c r="N983" i="23" a="1"/>
  <c r="N983" i="22" a="1"/>
  <c r="N983" i="18" a="1"/>
  <c r="N983" i="29" a="1"/>
  <c r="N983" i="27" a="1"/>
  <c r="N983" i="30" a="1"/>
  <c r="N983" i="26" a="1"/>
  <c r="N983" i="24" a="1"/>
  <c r="N983" i="21" a="1"/>
  <c r="N983" i="28" a="1"/>
  <c r="I988" i="9" a="1"/>
  <c r="N983" i="25" a="1"/>
  <c r="N983" i="19" a="1"/>
  <c r="L1097" i="31" l="1"/>
  <c r="G1002" i="31"/>
  <c r="N1097" i="31"/>
  <c r="D1002" i="31"/>
  <c r="F1002" i="31"/>
  <c r="O1097" i="31"/>
  <c r="M1097" i="31"/>
  <c r="C1002" i="31"/>
  <c r="K1097" i="31"/>
  <c r="W991" i="11"/>
  <c r="J1105" i="31"/>
  <c r="E1002" i="31"/>
  <c r="M1097" i="15"/>
  <c r="L1097" i="15"/>
  <c r="C1002" i="15"/>
  <c r="H1002" i="15"/>
  <c r="N1097" i="15"/>
  <c r="K1097" i="15"/>
  <c r="G1002" i="15"/>
  <c r="O1097" i="15"/>
  <c r="F1002" i="15"/>
  <c r="D1002" i="15"/>
  <c r="E1002" i="15"/>
  <c r="Q983" i="29"/>
  <c r="O983" i="29"/>
  <c r="N983" i="29"/>
  <c r="R983" i="29"/>
  <c r="S983" i="29"/>
  <c r="P983" i="29"/>
  <c r="S983" i="30"/>
  <c r="R983" i="30"/>
  <c r="Q983" i="30"/>
  <c r="P983" i="30"/>
  <c r="O983" i="30"/>
  <c r="N983" i="30"/>
  <c r="S983" i="27"/>
  <c r="O983" i="27"/>
  <c r="P983" i="27"/>
  <c r="N983" i="27"/>
  <c r="Q983" i="27"/>
  <c r="R983" i="27"/>
  <c r="S983" i="28"/>
  <c r="R983" i="28"/>
  <c r="Q983" i="28"/>
  <c r="P983" i="28"/>
  <c r="O983" i="28"/>
  <c r="N983" i="28"/>
  <c r="S983" i="25"/>
  <c r="Q983" i="25"/>
  <c r="O983" i="25"/>
  <c r="R983" i="25"/>
  <c r="P983" i="25"/>
  <c r="N983" i="25"/>
  <c r="Q983" i="26"/>
  <c r="R983" i="26"/>
  <c r="N983" i="26"/>
  <c r="P983" i="26"/>
  <c r="O983" i="26"/>
  <c r="S983" i="26"/>
  <c r="P983" i="23"/>
  <c r="S983" i="23"/>
  <c r="Q983" i="23"/>
  <c r="R983" i="23"/>
  <c r="O983" i="23"/>
  <c r="N983" i="23"/>
  <c r="S983" i="24"/>
  <c r="R983" i="24"/>
  <c r="Q983" i="24"/>
  <c r="P983" i="24"/>
  <c r="O983" i="24"/>
  <c r="N983" i="24"/>
  <c r="S983" i="22"/>
  <c r="R983" i="22"/>
  <c r="Q983" i="22"/>
  <c r="P983" i="22"/>
  <c r="O983" i="22"/>
  <c r="N983" i="22"/>
  <c r="O983" i="21"/>
  <c r="R983" i="21"/>
  <c r="P983" i="21"/>
  <c r="N983" i="21"/>
  <c r="Q983" i="21"/>
  <c r="S983" i="21"/>
  <c r="S983" i="19"/>
  <c r="R983" i="19"/>
  <c r="Q983" i="19"/>
  <c r="P983" i="19"/>
  <c r="O983" i="19"/>
  <c r="N983" i="19"/>
  <c r="R983" i="18"/>
  <c r="O983" i="18"/>
  <c r="N983" i="18"/>
  <c r="S983" i="18"/>
  <c r="Q983" i="18"/>
  <c r="P983" i="18"/>
  <c r="M991" i="18"/>
  <c r="J1105" i="15"/>
  <c r="H996" i="9"/>
  <c r="B1010" i="15"/>
  <c r="P1097" i="15"/>
  <c r="K988" i="11"/>
  <c r="L988" i="11"/>
  <c r="I988" i="11"/>
  <c r="M988" i="11"/>
  <c r="J988" i="11"/>
  <c r="AB983" i="11"/>
  <c r="AA983" i="11"/>
  <c r="Z983" i="11"/>
  <c r="Y983" i="11"/>
  <c r="X983" i="11"/>
  <c r="J988" i="9"/>
  <c r="K988" i="9"/>
  <c r="M988" i="9"/>
  <c r="N988" i="9"/>
  <c r="L988" i="9"/>
  <c r="I988" i="9"/>
  <c r="I989" i="11" a="1"/>
  <c r="X984" i="11" a="1"/>
  <c r="N984" i="25" a="1"/>
  <c r="N984" i="21" a="1"/>
  <c r="N984" i="30" a="1"/>
  <c r="N984" i="19" a="1"/>
  <c r="N984" i="28" a="1"/>
  <c r="N984" i="22" a="1"/>
  <c r="N984" i="27" a="1"/>
  <c r="N984" i="29" a="1"/>
  <c r="N984" i="24" a="1"/>
  <c r="N984" i="18" a="1"/>
  <c r="I989" i="9" a="1"/>
  <c r="N984" i="23" a="1"/>
  <c r="N984" i="26" a="1"/>
  <c r="K1098" i="31" l="1"/>
  <c r="L1098" i="31"/>
  <c r="N1098" i="31"/>
  <c r="O1098" i="31"/>
  <c r="E1003" i="31"/>
  <c r="D1003" i="31"/>
  <c r="G1003" i="31"/>
  <c r="C1003" i="31"/>
  <c r="F1003" i="31"/>
  <c r="M1098" i="31"/>
  <c r="W992" i="11"/>
  <c r="J1106" i="31"/>
  <c r="M1098" i="15"/>
  <c r="N1098" i="15"/>
  <c r="D1003" i="15"/>
  <c r="E1003" i="15"/>
  <c r="C1003" i="15"/>
  <c r="F1003" i="15"/>
  <c r="K1098" i="15"/>
  <c r="O1098" i="15"/>
  <c r="H1003" i="15"/>
  <c r="G1003" i="15"/>
  <c r="L1098" i="15"/>
  <c r="Q984" i="29"/>
  <c r="O984" i="29"/>
  <c r="R984" i="29"/>
  <c r="P984" i="29"/>
  <c r="N984" i="29"/>
  <c r="S984" i="29"/>
  <c r="S984" i="30"/>
  <c r="R984" i="30"/>
  <c r="Q984" i="30"/>
  <c r="P984" i="30"/>
  <c r="O984" i="30"/>
  <c r="N984" i="30"/>
  <c r="N984" i="27"/>
  <c r="S984" i="27"/>
  <c r="O984" i="27"/>
  <c r="R984" i="27"/>
  <c r="Q984" i="27"/>
  <c r="P984" i="27"/>
  <c r="S984" i="28"/>
  <c r="R984" i="28"/>
  <c r="Q984" i="28"/>
  <c r="P984" i="28"/>
  <c r="O984" i="28"/>
  <c r="N984" i="28"/>
  <c r="S984" i="25"/>
  <c r="P984" i="25"/>
  <c r="Q984" i="25"/>
  <c r="N984" i="25"/>
  <c r="O984" i="25"/>
  <c r="R984" i="25"/>
  <c r="N984" i="26"/>
  <c r="S984" i="26"/>
  <c r="Q984" i="26"/>
  <c r="R984" i="26"/>
  <c r="O984" i="26"/>
  <c r="P984" i="26"/>
  <c r="S984" i="23"/>
  <c r="R984" i="23"/>
  <c r="P984" i="23"/>
  <c r="N984" i="23"/>
  <c r="O984" i="23"/>
  <c r="Q984" i="23"/>
  <c r="P984" i="24"/>
  <c r="O984" i="24"/>
  <c r="N984" i="24"/>
  <c r="S984" i="24"/>
  <c r="R984" i="24"/>
  <c r="Q984" i="24"/>
  <c r="S984" i="21"/>
  <c r="R984" i="21"/>
  <c r="P984" i="21"/>
  <c r="O984" i="21"/>
  <c r="N984" i="21"/>
  <c r="Q984" i="21"/>
  <c r="S984" i="22"/>
  <c r="R984" i="22"/>
  <c r="Q984" i="22"/>
  <c r="P984" i="22"/>
  <c r="O984" i="22"/>
  <c r="N984" i="22"/>
  <c r="P984" i="18"/>
  <c r="O984" i="18"/>
  <c r="N984" i="18"/>
  <c r="S984" i="18"/>
  <c r="R984" i="18"/>
  <c r="Q984" i="18"/>
  <c r="S984" i="19"/>
  <c r="R984" i="19"/>
  <c r="Q984" i="19"/>
  <c r="P984" i="19"/>
  <c r="O984" i="19"/>
  <c r="N984" i="19"/>
  <c r="H997" i="9"/>
  <c r="B1011" i="15"/>
  <c r="P1098" i="15"/>
  <c r="M992" i="18"/>
  <c r="J1106" i="15"/>
  <c r="K989" i="11"/>
  <c r="M989" i="11"/>
  <c r="L989" i="11"/>
  <c r="I989" i="11"/>
  <c r="J989" i="11"/>
  <c r="X984" i="11"/>
  <c r="AA984" i="11"/>
  <c r="Y984" i="11"/>
  <c r="AB984" i="11"/>
  <c r="Z984" i="11"/>
  <c r="L989" i="9"/>
  <c r="N989" i="9"/>
  <c r="K989" i="9"/>
  <c r="M989" i="9"/>
  <c r="I989" i="9"/>
  <c r="J989" i="9"/>
  <c r="I990" i="11" a="1"/>
  <c r="X985" i="11" a="1"/>
  <c r="N985" i="29" a="1"/>
  <c r="N985" i="22" a="1"/>
  <c r="N985" i="19" a="1"/>
  <c r="N985" i="23" a="1"/>
  <c r="N985" i="21" a="1"/>
  <c r="I990" i="9" a="1"/>
  <c r="N985" i="30" a="1"/>
  <c r="N985" i="26" a="1"/>
  <c r="N985" i="27" a="1"/>
  <c r="N985" i="28" a="1"/>
  <c r="N985" i="18" a="1"/>
  <c r="N985" i="24" a="1"/>
  <c r="N985" i="25" a="1"/>
  <c r="O1099" i="31" l="1"/>
  <c r="D1004" i="31"/>
  <c r="W993" i="11"/>
  <c r="J1107" i="31"/>
  <c r="M1099" i="31"/>
  <c r="C1004" i="31"/>
  <c r="F1004" i="31"/>
  <c r="G1004" i="31"/>
  <c r="N1099" i="31"/>
  <c r="K1099" i="31"/>
  <c r="L1099" i="31"/>
  <c r="E1004" i="31"/>
  <c r="N1099" i="15"/>
  <c r="G1004" i="15"/>
  <c r="O1099" i="15"/>
  <c r="K1099" i="15"/>
  <c r="L1099" i="15"/>
  <c r="D1004" i="15"/>
  <c r="E1004" i="15"/>
  <c r="H1004" i="15"/>
  <c r="F1004" i="15"/>
  <c r="M1099" i="15"/>
  <c r="C1004" i="15"/>
  <c r="R985" i="29"/>
  <c r="O985" i="29"/>
  <c r="N985" i="29"/>
  <c r="P985" i="29"/>
  <c r="S985" i="29"/>
  <c r="Q985" i="29"/>
  <c r="S985" i="30"/>
  <c r="R985" i="30"/>
  <c r="Q985" i="30"/>
  <c r="P985" i="30"/>
  <c r="O985" i="30"/>
  <c r="N985" i="30"/>
  <c r="S985" i="27"/>
  <c r="N985" i="27"/>
  <c r="P985" i="27"/>
  <c r="R985" i="27"/>
  <c r="O985" i="27"/>
  <c r="Q985" i="27"/>
  <c r="S985" i="28"/>
  <c r="R985" i="28"/>
  <c r="Q985" i="28"/>
  <c r="P985" i="28"/>
  <c r="O985" i="28"/>
  <c r="N985" i="28"/>
  <c r="S985" i="25"/>
  <c r="Q985" i="25"/>
  <c r="R985" i="25"/>
  <c r="N985" i="25"/>
  <c r="O985" i="25"/>
  <c r="P985" i="25"/>
  <c r="R985" i="26"/>
  <c r="P985" i="26"/>
  <c r="O985" i="26"/>
  <c r="S985" i="26"/>
  <c r="N985" i="26"/>
  <c r="Q985" i="26"/>
  <c r="N985" i="23"/>
  <c r="R985" i="23"/>
  <c r="O985" i="23"/>
  <c r="Q985" i="23"/>
  <c r="P985" i="23"/>
  <c r="S985" i="23"/>
  <c r="S985" i="24"/>
  <c r="R985" i="24"/>
  <c r="Q985" i="24"/>
  <c r="P985" i="24"/>
  <c r="O985" i="24"/>
  <c r="N985" i="24"/>
  <c r="S985" i="22"/>
  <c r="R985" i="22"/>
  <c r="Q985" i="22"/>
  <c r="P985" i="22"/>
  <c r="O985" i="22"/>
  <c r="N985" i="22"/>
  <c r="S985" i="21"/>
  <c r="R985" i="21"/>
  <c r="Q985" i="21"/>
  <c r="O985" i="21"/>
  <c r="P985" i="21"/>
  <c r="N985" i="21"/>
  <c r="S985" i="19"/>
  <c r="R985" i="19"/>
  <c r="Q985" i="19"/>
  <c r="P985" i="19"/>
  <c r="O985" i="19"/>
  <c r="N985" i="19"/>
  <c r="Q985" i="18"/>
  <c r="N985" i="18"/>
  <c r="S985" i="18"/>
  <c r="R985" i="18"/>
  <c r="P985" i="18"/>
  <c r="O985" i="18"/>
  <c r="M993" i="18"/>
  <c r="J1107" i="15"/>
  <c r="P1099" i="15"/>
  <c r="H998" i="9"/>
  <c r="B1012" i="15"/>
  <c r="L990" i="11"/>
  <c r="I990" i="11"/>
  <c r="M990" i="11"/>
  <c r="J990" i="11"/>
  <c r="K990" i="11"/>
  <c r="AA985" i="11"/>
  <c r="X985" i="11"/>
  <c r="AB985" i="11"/>
  <c r="Z985" i="11"/>
  <c r="Y985" i="11"/>
  <c r="N990" i="9"/>
  <c r="J990" i="9"/>
  <c r="M990" i="9"/>
  <c r="L990" i="9"/>
  <c r="K990" i="9"/>
  <c r="I990" i="9"/>
  <c r="I991" i="11" a="1"/>
  <c r="X986" i="11" a="1"/>
  <c r="N986" i="29" a="1"/>
  <c r="I991" i="9" a="1"/>
  <c r="N986" i="19" a="1"/>
  <c r="N986" i="21" a="1"/>
  <c r="N986" i="24" a="1"/>
  <c r="N986" i="18" a="1"/>
  <c r="N986" i="30" a="1"/>
  <c r="N986" i="22" a="1"/>
  <c r="N986" i="25" a="1"/>
  <c r="N986" i="23" a="1"/>
  <c r="N986" i="28" a="1"/>
  <c r="N986" i="27" a="1"/>
  <c r="N986" i="26" a="1"/>
  <c r="N1100" i="31" l="1"/>
  <c r="G1005" i="31"/>
  <c r="L1100" i="31"/>
  <c r="M1100" i="31"/>
  <c r="E1005" i="31"/>
  <c r="C1005" i="31"/>
  <c r="W994" i="11"/>
  <c r="J1108" i="31"/>
  <c r="F1005" i="31"/>
  <c r="K1100" i="31"/>
  <c r="D1005" i="31"/>
  <c r="O1100" i="31"/>
  <c r="O1100" i="15"/>
  <c r="N1100" i="15"/>
  <c r="C1005" i="15"/>
  <c r="F1005" i="15"/>
  <c r="G1005" i="15"/>
  <c r="D1005" i="15"/>
  <c r="M1100" i="15"/>
  <c r="E1005" i="15"/>
  <c r="L1100" i="15"/>
  <c r="K1100" i="15"/>
  <c r="H1005" i="15"/>
  <c r="P986" i="29"/>
  <c r="R986" i="29"/>
  <c r="O986" i="29"/>
  <c r="S986" i="29"/>
  <c r="Q986" i="29"/>
  <c r="N986" i="29"/>
  <c r="S986" i="30"/>
  <c r="R986" i="30"/>
  <c r="Q986" i="30"/>
  <c r="P986" i="30"/>
  <c r="O986" i="30"/>
  <c r="N986" i="30"/>
  <c r="S986" i="27"/>
  <c r="R986" i="27"/>
  <c r="O986" i="27"/>
  <c r="Q986" i="27"/>
  <c r="P986" i="27"/>
  <c r="N986" i="27"/>
  <c r="S986" i="28"/>
  <c r="R986" i="28"/>
  <c r="Q986" i="28"/>
  <c r="P986" i="28"/>
  <c r="O986" i="28"/>
  <c r="N986" i="28"/>
  <c r="S986" i="25"/>
  <c r="P986" i="25"/>
  <c r="O986" i="25"/>
  <c r="Q986" i="25"/>
  <c r="R986" i="25"/>
  <c r="N986" i="25"/>
  <c r="S986" i="26"/>
  <c r="Q986" i="26"/>
  <c r="P986" i="26"/>
  <c r="R986" i="26"/>
  <c r="N986" i="26"/>
  <c r="O986" i="26"/>
  <c r="N986" i="23"/>
  <c r="S986" i="23"/>
  <c r="P986" i="23"/>
  <c r="O986" i="23"/>
  <c r="R986" i="23"/>
  <c r="Q986" i="23"/>
  <c r="S986" i="24"/>
  <c r="R986" i="24"/>
  <c r="Q986" i="24"/>
  <c r="P986" i="24"/>
  <c r="O986" i="24"/>
  <c r="N986" i="24"/>
  <c r="N986" i="21"/>
  <c r="S986" i="21"/>
  <c r="P986" i="21"/>
  <c r="R986" i="21"/>
  <c r="Q986" i="21"/>
  <c r="O986" i="21"/>
  <c r="S986" i="22"/>
  <c r="R986" i="22"/>
  <c r="Q986" i="22"/>
  <c r="P986" i="22"/>
  <c r="O986" i="22"/>
  <c r="N986" i="22"/>
  <c r="S986" i="18"/>
  <c r="Q986" i="18"/>
  <c r="O986" i="18"/>
  <c r="R986" i="18"/>
  <c r="P986" i="18"/>
  <c r="N986" i="18"/>
  <c r="S986" i="19"/>
  <c r="R986" i="19"/>
  <c r="Q986" i="19"/>
  <c r="P986" i="19"/>
  <c r="O986" i="19"/>
  <c r="N986" i="19"/>
  <c r="H999" i="9"/>
  <c r="B1013" i="15"/>
  <c r="P1100" i="15"/>
  <c r="M994" i="18"/>
  <c r="J1108" i="15"/>
  <c r="K991" i="11"/>
  <c r="M991" i="11"/>
  <c r="J991" i="11"/>
  <c r="L991" i="11"/>
  <c r="I991" i="11"/>
  <c r="Z986" i="11"/>
  <c r="X986" i="11"/>
  <c r="AA986" i="11"/>
  <c r="AB986" i="11"/>
  <c r="Y986" i="11"/>
  <c r="L991" i="9"/>
  <c r="J991" i="9"/>
  <c r="K991" i="9"/>
  <c r="N991" i="9"/>
  <c r="M991" i="9"/>
  <c r="I991" i="9"/>
  <c r="I992" i="11" a="1"/>
  <c r="X987" i="11" a="1"/>
  <c r="N987" i="25" a="1"/>
  <c r="N987" i="19" a="1"/>
  <c r="N987" i="29" a="1"/>
  <c r="N987" i="30" a="1"/>
  <c r="N987" i="28" a="1"/>
  <c r="N987" i="26" a="1"/>
  <c r="N987" i="24" a="1"/>
  <c r="N987" i="27" a="1"/>
  <c r="I992" i="9" a="1"/>
  <c r="N987" i="23" a="1"/>
  <c r="N987" i="21" a="1"/>
  <c r="N987" i="22" a="1"/>
  <c r="N987" i="18" a="1"/>
  <c r="K1101" i="31" l="1"/>
  <c r="N1101" i="31"/>
  <c r="L1101" i="31"/>
  <c r="O1101" i="31"/>
  <c r="G1006" i="31"/>
  <c r="E1006" i="31"/>
  <c r="W995" i="11"/>
  <c r="J1109" i="31"/>
  <c r="D1006" i="31"/>
  <c r="M1101" i="31"/>
  <c r="C1006" i="31"/>
  <c r="F1006" i="31"/>
  <c r="K1101" i="15"/>
  <c r="E1006" i="15"/>
  <c r="O1101" i="15"/>
  <c r="H1006" i="15"/>
  <c r="L1101" i="15"/>
  <c r="C1006" i="15"/>
  <c r="N1101" i="15"/>
  <c r="M1101" i="15"/>
  <c r="G1006" i="15"/>
  <c r="F1006" i="15"/>
  <c r="D1006" i="15"/>
  <c r="R987" i="29"/>
  <c r="P987" i="29"/>
  <c r="S987" i="29"/>
  <c r="Q987" i="29"/>
  <c r="N987" i="29"/>
  <c r="O987" i="29"/>
  <c r="S987" i="30"/>
  <c r="R987" i="30"/>
  <c r="Q987" i="30"/>
  <c r="P987" i="30"/>
  <c r="O987" i="30"/>
  <c r="N987" i="30"/>
  <c r="O987" i="27"/>
  <c r="N987" i="27"/>
  <c r="Q987" i="27"/>
  <c r="S987" i="27"/>
  <c r="P987" i="27"/>
  <c r="R987" i="27"/>
  <c r="S987" i="28"/>
  <c r="R987" i="28"/>
  <c r="Q987" i="28"/>
  <c r="P987" i="28"/>
  <c r="O987" i="28"/>
  <c r="N987" i="28"/>
  <c r="S987" i="25"/>
  <c r="N987" i="25"/>
  <c r="Q987" i="25"/>
  <c r="O987" i="25"/>
  <c r="P987" i="25"/>
  <c r="R987" i="25"/>
  <c r="O987" i="26"/>
  <c r="S987" i="26"/>
  <c r="R987" i="26"/>
  <c r="Q987" i="26"/>
  <c r="P987" i="26"/>
  <c r="N987" i="26"/>
  <c r="R987" i="23"/>
  <c r="S987" i="23"/>
  <c r="Q987" i="23"/>
  <c r="N987" i="23"/>
  <c r="O987" i="23"/>
  <c r="P987" i="23"/>
  <c r="S987" i="24"/>
  <c r="R987" i="24"/>
  <c r="Q987" i="24"/>
  <c r="P987" i="24"/>
  <c r="O987" i="24"/>
  <c r="N987" i="24"/>
  <c r="S987" i="21"/>
  <c r="R987" i="21"/>
  <c r="P987" i="21"/>
  <c r="N987" i="21"/>
  <c r="Q987" i="21"/>
  <c r="O987" i="21"/>
  <c r="S987" i="22"/>
  <c r="R987" i="22"/>
  <c r="Q987" i="22"/>
  <c r="P987" i="22"/>
  <c r="O987" i="22"/>
  <c r="N987" i="22"/>
  <c r="S987" i="19"/>
  <c r="R987" i="19"/>
  <c r="Q987" i="19"/>
  <c r="P987" i="19"/>
  <c r="O987" i="19"/>
  <c r="N987" i="19"/>
  <c r="Q987" i="18"/>
  <c r="P987" i="18"/>
  <c r="N987" i="18"/>
  <c r="S987" i="18"/>
  <c r="R987" i="18"/>
  <c r="O987" i="18"/>
  <c r="H1000" i="9"/>
  <c r="B1014" i="15"/>
  <c r="M995" i="18"/>
  <c r="J1109" i="15"/>
  <c r="P1101" i="15"/>
  <c r="M992" i="11"/>
  <c r="I992" i="11"/>
  <c r="L992" i="11"/>
  <c r="J992" i="11"/>
  <c r="K992" i="11"/>
  <c r="AB987" i="11"/>
  <c r="AA987" i="11"/>
  <c r="Z987" i="11"/>
  <c r="X987" i="11"/>
  <c r="Y987" i="11"/>
  <c r="N992" i="9"/>
  <c r="J992" i="9"/>
  <c r="M992" i="9"/>
  <c r="I992" i="9"/>
  <c r="L992" i="9"/>
  <c r="K992" i="9"/>
  <c r="I993" i="11" a="1"/>
  <c r="X988" i="11" a="1"/>
  <c r="N988" i="25" a="1"/>
  <c r="I993" i="9" a="1"/>
  <c r="N988" i="23" a="1"/>
  <c r="N988" i="22" a="1"/>
  <c r="N988" i="27" a="1"/>
  <c r="N988" i="26" a="1"/>
  <c r="N988" i="28" a="1"/>
  <c r="N988" i="30" a="1"/>
  <c r="N988" i="19" a="1"/>
  <c r="N988" i="21" a="1"/>
  <c r="N988" i="18" a="1"/>
  <c r="N988" i="29" a="1"/>
  <c r="N988" i="24" a="1"/>
  <c r="D1007" i="31" l="1"/>
  <c r="F1007" i="31"/>
  <c r="C1007" i="31"/>
  <c r="G1007" i="31"/>
  <c r="W996" i="11"/>
  <c r="J1110" i="31"/>
  <c r="O1102" i="31"/>
  <c r="E1007" i="31"/>
  <c r="K1102" i="31"/>
  <c r="L1102" i="31"/>
  <c r="M1102" i="31"/>
  <c r="N1102" i="31"/>
  <c r="L1102" i="15"/>
  <c r="N1102" i="15"/>
  <c r="F1007" i="15"/>
  <c r="C1007" i="15"/>
  <c r="E1007" i="15"/>
  <c r="H1007" i="15"/>
  <c r="O1102" i="15"/>
  <c r="M1102" i="15"/>
  <c r="D1007" i="15"/>
  <c r="K1102" i="15"/>
  <c r="G1007" i="15"/>
  <c r="Q988" i="29"/>
  <c r="P988" i="29"/>
  <c r="S988" i="29"/>
  <c r="O988" i="29"/>
  <c r="R988" i="29"/>
  <c r="N988" i="29"/>
  <c r="S988" i="30"/>
  <c r="R988" i="30"/>
  <c r="Q988" i="30"/>
  <c r="P988" i="30"/>
  <c r="O988" i="30"/>
  <c r="N988" i="30"/>
  <c r="O988" i="27"/>
  <c r="S988" i="27"/>
  <c r="Q988" i="27"/>
  <c r="N988" i="27"/>
  <c r="R988" i="27"/>
  <c r="P988" i="27"/>
  <c r="S988" i="28"/>
  <c r="R988" i="28"/>
  <c r="Q988" i="28"/>
  <c r="P988" i="28"/>
  <c r="O988" i="28"/>
  <c r="N988" i="28"/>
  <c r="R988" i="25"/>
  <c r="Q988" i="25"/>
  <c r="P988" i="25"/>
  <c r="S988" i="25"/>
  <c r="N988" i="25"/>
  <c r="O988" i="25"/>
  <c r="N988" i="26"/>
  <c r="S988" i="26"/>
  <c r="Q988" i="26"/>
  <c r="P988" i="26"/>
  <c r="R988" i="26"/>
  <c r="O988" i="26"/>
  <c r="S988" i="23"/>
  <c r="Q988" i="23"/>
  <c r="N988" i="23"/>
  <c r="R988" i="23"/>
  <c r="O988" i="23"/>
  <c r="P988" i="23"/>
  <c r="S988" i="24"/>
  <c r="R988" i="24"/>
  <c r="Q988" i="24"/>
  <c r="P988" i="24"/>
  <c r="O988" i="24"/>
  <c r="N988" i="24"/>
  <c r="S988" i="22"/>
  <c r="R988" i="22"/>
  <c r="Q988" i="22"/>
  <c r="P988" i="22"/>
  <c r="O988" i="22"/>
  <c r="N988" i="22"/>
  <c r="R988" i="21"/>
  <c r="Q988" i="21"/>
  <c r="O988" i="21"/>
  <c r="S988" i="21"/>
  <c r="P988" i="21"/>
  <c r="N988" i="21"/>
  <c r="Q988" i="18"/>
  <c r="N988" i="18"/>
  <c r="S988" i="18"/>
  <c r="R988" i="18"/>
  <c r="P988" i="18"/>
  <c r="O988" i="18"/>
  <c r="S988" i="19"/>
  <c r="R988" i="19"/>
  <c r="Q988" i="19"/>
  <c r="P988" i="19"/>
  <c r="O988" i="19"/>
  <c r="N988" i="19"/>
  <c r="M996" i="18"/>
  <c r="J1110" i="15"/>
  <c r="H1001" i="9"/>
  <c r="B1015" i="15"/>
  <c r="P1102" i="15"/>
  <c r="I993" i="11"/>
  <c r="M993" i="11"/>
  <c r="K993" i="11"/>
  <c r="J993" i="11"/>
  <c r="L993" i="11"/>
  <c r="Z988" i="11"/>
  <c r="AA988" i="11"/>
  <c r="X988" i="11"/>
  <c r="AB988" i="11"/>
  <c r="Y988" i="11"/>
  <c r="K993" i="9"/>
  <c r="N993" i="9"/>
  <c r="J993" i="9"/>
  <c r="M993" i="9"/>
  <c r="I993" i="9"/>
  <c r="L993" i="9"/>
  <c r="I994" i="11" a="1"/>
  <c r="X989" i="11" a="1"/>
  <c r="N989" i="21" a="1"/>
  <c r="N989" i="18" a="1"/>
  <c r="N989" i="30" a="1"/>
  <c r="N989" i="19" a="1"/>
  <c r="N989" i="25" a="1"/>
  <c r="N989" i="23" a="1"/>
  <c r="N989" i="27" a="1"/>
  <c r="N989" i="29" a="1"/>
  <c r="N989" i="26" a="1"/>
  <c r="N989" i="28" a="1"/>
  <c r="N989" i="24" a="1"/>
  <c r="I994" i="9" a="1"/>
  <c r="N989" i="22" a="1"/>
  <c r="L1103" i="31" l="1"/>
  <c r="C1008" i="31"/>
  <c r="M1103" i="31"/>
  <c r="F1008" i="31"/>
  <c r="E1008" i="31"/>
  <c r="O1103" i="31"/>
  <c r="K1103" i="31"/>
  <c r="W997" i="11"/>
  <c r="J1111" i="31"/>
  <c r="N1103" i="31"/>
  <c r="D1008" i="31"/>
  <c r="G1008" i="31"/>
  <c r="F1008" i="15"/>
  <c r="C1008" i="15"/>
  <c r="L1103" i="15"/>
  <c r="D1008" i="15"/>
  <c r="O1103" i="15"/>
  <c r="K1103" i="15"/>
  <c r="N1103" i="15"/>
  <c r="G1008" i="15"/>
  <c r="H1008" i="15"/>
  <c r="E1008" i="15"/>
  <c r="M1103" i="15"/>
  <c r="R989" i="29"/>
  <c r="P989" i="29"/>
  <c r="S989" i="29"/>
  <c r="N989" i="29"/>
  <c r="Q989" i="29"/>
  <c r="O989" i="29"/>
  <c r="S989" i="30"/>
  <c r="R989" i="30"/>
  <c r="Q989" i="30"/>
  <c r="P989" i="30"/>
  <c r="O989" i="30"/>
  <c r="N989" i="30"/>
  <c r="P989" i="27"/>
  <c r="N989" i="27"/>
  <c r="S989" i="27"/>
  <c r="O989" i="27"/>
  <c r="Q989" i="27"/>
  <c r="R989" i="27"/>
  <c r="S989" i="28"/>
  <c r="R989" i="28"/>
  <c r="Q989" i="28"/>
  <c r="P989" i="28"/>
  <c r="O989" i="28"/>
  <c r="N989" i="28"/>
  <c r="O989" i="25"/>
  <c r="S989" i="25"/>
  <c r="P989" i="25"/>
  <c r="N989" i="25"/>
  <c r="R989" i="25"/>
  <c r="Q989" i="25"/>
  <c r="S989" i="26"/>
  <c r="R989" i="26"/>
  <c r="Q989" i="26"/>
  <c r="P989" i="26"/>
  <c r="O989" i="26"/>
  <c r="N989" i="26"/>
  <c r="N989" i="23"/>
  <c r="Q989" i="23"/>
  <c r="R989" i="23"/>
  <c r="S989" i="23"/>
  <c r="O989" i="23"/>
  <c r="P989" i="23"/>
  <c r="S989" i="24"/>
  <c r="R989" i="24"/>
  <c r="Q989" i="24"/>
  <c r="P989" i="24"/>
  <c r="O989" i="24"/>
  <c r="N989" i="24"/>
  <c r="R989" i="21"/>
  <c r="N989" i="21"/>
  <c r="S989" i="21"/>
  <c r="P989" i="21"/>
  <c r="Q989" i="21"/>
  <c r="O989" i="21"/>
  <c r="S989" i="22"/>
  <c r="R989" i="22"/>
  <c r="Q989" i="22"/>
  <c r="P989" i="22"/>
  <c r="O989" i="22"/>
  <c r="N989" i="22"/>
  <c r="S989" i="19"/>
  <c r="R989" i="19"/>
  <c r="Q989" i="19"/>
  <c r="P989" i="19"/>
  <c r="O989" i="19"/>
  <c r="N989" i="19"/>
  <c r="S989" i="18"/>
  <c r="R989" i="18"/>
  <c r="Q989" i="18"/>
  <c r="P989" i="18"/>
  <c r="N989" i="18"/>
  <c r="O989" i="18"/>
  <c r="H1002" i="9"/>
  <c r="B1016" i="15"/>
  <c r="M997" i="18"/>
  <c r="J1111" i="15"/>
  <c r="P1103" i="15"/>
  <c r="L994" i="11"/>
  <c r="K994" i="11"/>
  <c r="I994" i="11"/>
  <c r="M994" i="11"/>
  <c r="J994" i="11"/>
  <c r="AA989" i="11"/>
  <c r="AB989" i="11"/>
  <c r="Y989" i="11"/>
  <c r="Z989" i="11"/>
  <c r="X989" i="11"/>
  <c r="M994" i="9"/>
  <c r="L994" i="9"/>
  <c r="K994" i="9"/>
  <c r="N994" i="9"/>
  <c r="I994" i="9"/>
  <c r="J994" i="9"/>
  <c r="I995" i="11" a="1"/>
  <c r="X990" i="11" a="1"/>
  <c r="N990" i="29" a="1"/>
  <c r="N990" i="30" a="1"/>
  <c r="N990" i="27" a="1"/>
  <c r="N990" i="25" a="1"/>
  <c r="N990" i="19" a="1"/>
  <c r="N990" i="21" a="1"/>
  <c r="N990" i="24" a="1"/>
  <c r="N990" i="28" a="1"/>
  <c r="I995" i="9" a="1"/>
  <c r="N990" i="26" a="1"/>
  <c r="N990" i="18" a="1"/>
  <c r="N990" i="22" a="1"/>
  <c r="N990" i="23" a="1"/>
  <c r="G1009" i="31" l="1"/>
  <c r="C1009" i="31"/>
  <c r="F1009" i="31"/>
  <c r="M1104" i="31"/>
  <c r="O1104" i="31"/>
  <c r="L1104" i="31"/>
  <c r="N1104" i="31"/>
  <c r="D1009" i="31"/>
  <c r="E1009" i="31"/>
  <c r="K1104" i="31"/>
  <c r="W998" i="11"/>
  <c r="J1112" i="31"/>
  <c r="O1104" i="15"/>
  <c r="N1104" i="15"/>
  <c r="K1104" i="15"/>
  <c r="C1009" i="15"/>
  <c r="F1009" i="15"/>
  <c r="G1009" i="15"/>
  <c r="M1104" i="15"/>
  <c r="D1009" i="15"/>
  <c r="L1104" i="15"/>
  <c r="H1009" i="15"/>
  <c r="E1009" i="15"/>
  <c r="Q990" i="29"/>
  <c r="R990" i="29"/>
  <c r="S990" i="29"/>
  <c r="O990" i="29"/>
  <c r="P990" i="29"/>
  <c r="N990" i="29"/>
  <c r="S990" i="30"/>
  <c r="R990" i="30"/>
  <c r="Q990" i="30"/>
  <c r="P990" i="30"/>
  <c r="O990" i="30"/>
  <c r="N990" i="30"/>
  <c r="S990" i="27"/>
  <c r="P990" i="27"/>
  <c r="Q990" i="27"/>
  <c r="N990" i="27"/>
  <c r="R990" i="27"/>
  <c r="O990" i="27"/>
  <c r="S990" i="28"/>
  <c r="R990" i="28"/>
  <c r="Q990" i="28"/>
  <c r="P990" i="28"/>
  <c r="O990" i="28"/>
  <c r="N990" i="28"/>
  <c r="R990" i="25"/>
  <c r="N990" i="25"/>
  <c r="Q990" i="25"/>
  <c r="O990" i="25"/>
  <c r="S990" i="25"/>
  <c r="P990" i="25"/>
  <c r="R990" i="26"/>
  <c r="O990" i="26"/>
  <c r="P990" i="26"/>
  <c r="S990" i="26"/>
  <c r="Q990" i="26"/>
  <c r="N990" i="26"/>
  <c r="Q990" i="23"/>
  <c r="O990" i="23"/>
  <c r="P990" i="23"/>
  <c r="S990" i="23"/>
  <c r="R990" i="23"/>
  <c r="N990" i="23"/>
  <c r="S990" i="24"/>
  <c r="R990" i="24"/>
  <c r="Q990" i="24"/>
  <c r="P990" i="24"/>
  <c r="O990" i="24"/>
  <c r="N990" i="24"/>
  <c r="S990" i="22"/>
  <c r="R990" i="22"/>
  <c r="Q990" i="22"/>
  <c r="P990" i="22"/>
  <c r="O990" i="22"/>
  <c r="N990" i="22"/>
  <c r="R990" i="21"/>
  <c r="P990" i="21"/>
  <c r="O990" i="21"/>
  <c r="S990" i="21"/>
  <c r="Q990" i="21"/>
  <c r="N990" i="21"/>
  <c r="O990" i="18"/>
  <c r="Q990" i="18"/>
  <c r="P990" i="18"/>
  <c r="S990" i="18"/>
  <c r="N990" i="18"/>
  <c r="R990" i="18"/>
  <c r="S990" i="19"/>
  <c r="R990" i="19"/>
  <c r="Q990" i="19"/>
  <c r="P990" i="19"/>
  <c r="O990" i="19"/>
  <c r="N990" i="19"/>
  <c r="H1003" i="9"/>
  <c r="B1017" i="15"/>
  <c r="P1104" i="15"/>
  <c r="M998" i="18"/>
  <c r="J1112" i="15"/>
  <c r="L995" i="11"/>
  <c r="K995" i="11"/>
  <c r="J995" i="11"/>
  <c r="I995" i="11"/>
  <c r="M995" i="11"/>
  <c r="Y990" i="11"/>
  <c r="AA990" i="11"/>
  <c r="X990" i="11"/>
  <c r="Z990" i="11"/>
  <c r="AB990" i="11"/>
  <c r="J995" i="9"/>
  <c r="M995" i="9"/>
  <c r="K995" i="9"/>
  <c r="N995" i="9"/>
  <c r="L995" i="9"/>
  <c r="I995" i="9"/>
  <c r="I996" i="11" a="1"/>
  <c r="X991" i="11" a="1"/>
  <c r="I996" i="9" a="1"/>
  <c r="N991" i="26" a="1"/>
  <c r="N991" i="27" a="1"/>
  <c r="N991" i="30" a="1"/>
  <c r="N991" i="23" a="1"/>
  <c r="N991" i="19" a="1"/>
  <c r="N991" i="21" a="1"/>
  <c r="N991" i="18" a="1"/>
  <c r="N991" i="22" a="1"/>
  <c r="N991" i="25" a="1"/>
  <c r="N991" i="24" a="1"/>
  <c r="N991" i="28" a="1"/>
  <c r="N991" i="29" a="1"/>
  <c r="O1105" i="31" l="1"/>
  <c r="L1105" i="31"/>
  <c r="N1105" i="31"/>
  <c r="G1010" i="31"/>
  <c r="E1010" i="31"/>
  <c r="K1105" i="31"/>
  <c r="M1105" i="31"/>
  <c r="F1010" i="31"/>
  <c r="C1010" i="31"/>
  <c r="W999" i="11"/>
  <c r="J1113" i="31"/>
  <c r="D1010" i="31"/>
  <c r="K1105" i="15"/>
  <c r="O1105" i="15"/>
  <c r="C1010" i="15"/>
  <c r="M1105" i="15"/>
  <c r="D1010" i="15"/>
  <c r="E1010" i="15"/>
  <c r="F1010" i="15"/>
  <c r="L1105" i="15"/>
  <c r="N1105" i="15"/>
  <c r="H1010" i="15"/>
  <c r="G1010" i="15"/>
  <c r="S991" i="29"/>
  <c r="P991" i="29"/>
  <c r="R991" i="29"/>
  <c r="O991" i="29"/>
  <c r="Q991" i="29"/>
  <c r="N991" i="29"/>
  <c r="S991" i="30"/>
  <c r="R991" i="30"/>
  <c r="Q991" i="30"/>
  <c r="P991" i="30"/>
  <c r="O991" i="30"/>
  <c r="N991" i="30"/>
  <c r="Q991" i="27"/>
  <c r="O991" i="27"/>
  <c r="P991" i="27"/>
  <c r="R991" i="27"/>
  <c r="S991" i="27"/>
  <c r="N991" i="27"/>
  <c r="S991" i="28"/>
  <c r="R991" i="28"/>
  <c r="Q991" i="28"/>
  <c r="P991" i="28"/>
  <c r="O991" i="28"/>
  <c r="N991" i="28"/>
  <c r="Q991" i="25"/>
  <c r="S991" i="25"/>
  <c r="P991" i="25"/>
  <c r="N991" i="25"/>
  <c r="R991" i="25"/>
  <c r="O991" i="25"/>
  <c r="S991" i="26"/>
  <c r="P991" i="26"/>
  <c r="Q991" i="26"/>
  <c r="O991" i="26"/>
  <c r="R991" i="26"/>
  <c r="N991" i="26"/>
  <c r="S991" i="23"/>
  <c r="R991" i="23"/>
  <c r="P991" i="23"/>
  <c r="N991" i="23"/>
  <c r="Q991" i="23"/>
  <c r="O991" i="23"/>
  <c r="S991" i="24"/>
  <c r="R991" i="24"/>
  <c r="Q991" i="24"/>
  <c r="P991" i="24"/>
  <c r="O991" i="24"/>
  <c r="N991" i="24"/>
  <c r="R991" i="21"/>
  <c r="P991" i="21"/>
  <c r="S991" i="21"/>
  <c r="Q991" i="21"/>
  <c r="O991" i="21"/>
  <c r="N991" i="21"/>
  <c r="S991" i="22"/>
  <c r="R991" i="22"/>
  <c r="Q991" i="22"/>
  <c r="P991" i="22"/>
  <c r="O991" i="22"/>
  <c r="N991" i="22"/>
  <c r="N991" i="18"/>
  <c r="S991" i="18"/>
  <c r="R991" i="18"/>
  <c r="Q991" i="18"/>
  <c r="P991" i="18"/>
  <c r="O991" i="18"/>
  <c r="S991" i="19"/>
  <c r="R991" i="19"/>
  <c r="Q991" i="19"/>
  <c r="P991" i="19"/>
  <c r="O991" i="19"/>
  <c r="N991" i="19"/>
  <c r="M999" i="18"/>
  <c r="J1113" i="15"/>
  <c r="P1105" i="15"/>
  <c r="H1004" i="9"/>
  <c r="B1018" i="15"/>
  <c r="K996" i="11"/>
  <c r="L996" i="11"/>
  <c r="I996" i="11"/>
  <c r="J996" i="11"/>
  <c r="M996" i="11"/>
  <c r="AB991" i="11"/>
  <c r="Y991" i="11"/>
  <c r="AA991" i="11"/>
  <c r="Z991" i="11"/>
  <c r="X991" i="11"/>
  <c r="J996" i="9"/>
  <c r="N996" i="9"/>
  <c r="L996" i="9"/>
  <c r="K996" i="9"/>
  <c r="I996" i="9"/>
  <c r="M996" i="9"/>
  <c r="I997" i="11" a="1"/>
  <c r="X992" i="11" a="1"/>
  <c r="N992" i="29" a="1"/>
  <c r="N992" i="21" a="1"/>
  <c r="N992" i="24" a="1"/>
  <c r="I997" i="9" a="1"/>
  <c r="N992" i="30" a="1"/>
  <c r="N992" i="23" a="1"/>
  <c r="N992" i="19" a="1"/>
  <c r="N992" i="25" a="1"/>
  <c r="N992" i="18" a="1"/>
  <c r="N992" i="26" a="1"/>
  <c r="N992" i="22" a="1"/>
  <c r="N992" i="27" a="1"/>
  <c r="N992" i="28" a="1"/>
  <c r="M1106" i="31" l="1"/>
  <c r="W1000" i="11"/>
  <c r="J1114" i="31"/>
  <c r="E1011" i="31"/>
  <c r="K1106" i="31"/>
  <c r="G1011" i="31"/>
  <c r="N1106" i="31"/>
  <c r="L1106" i="31"/>
  <c r="O1106" i="31"/>
  <c r="D1011" i="31"/>
  <c r="C1011" i="31"/>
  <c r="F1011" i="31"/>
  <c r="L1106" i="15"/>
  <c r="G1011" i="15"/>
  <c r="F1011" i="15"/>
  <c r="M1106" i="15"/>
  <c r="N1106" i="15"/>
  <c r="K1106" i="15"/>
  <c r="E1011" i="15"/>
  <c r="H1011" i="15"/>
  <c r="C1011" i="15"/>
  <c r="O1106" i="15"/>
  <c r="D1011" i="15"/>
  <c r="Q992" i="29"/>
  <c r="N992" i="29"/>
  <c r="R992" i="29"/>
  <c r="O992" i="29"/>
  <c r="P992" i="29"/>
  <c r="S992" i="29"/>
  <c r="S992" i="30"/>
  <c r="R992" i="30"/>
  <c r="O992" i="30"/>
  <c r="N992" i="30"/>
  <c r="P992" i="30"/>
  <c r="Q992" i="30"/>
  <c r="P992" i="27"/>
  <c r="N992" i="27"/>
  <c r="Q992" i="27"/>
  <c r="R992" i="27"/>
  <c r="S992" i="27"/>
  <c r="O992" i="27"/>
  <c r="S992" i="28"/>
  <c r="R992" i="28"/>
  <c r="Q992" i="28"/>
  <c r="P992" i="28"/>
  <c r="O992" i="28"/>
  <c r="N992" i="28"/>
  <c r="R992" i="25"/>
  <c r="O992" i="25"/>
  <c r="S992" i="25"/>
  <c r="P992" i="25"/>
  <c r="N992" i="25"/>
  <c r="Q992" i="25"/>
  <c r="O992" i="26"/>
  <c r="R992" i="26"/>
  <c r="S992" i="26"/>
  <c r="Q992" i="26"/>
  <c r="P992" i="26"/>
  <c r="N992" i="26"/>
  <c r="R992" i="23"/>
  <c r="P992" i="23"/>
  <c r="O992" i="23"/>
  <c r="Q992" i="23"/>
  <c r="S992" i="23"/>
  <c r="N992" i="23"/>
  <c r="S992" i="24"/>
  <c r="R992" i="24"/>
  <c r="Q992" i="24"/>
  <c r="P992" i="24"/>
  <c r="O992" i="24"/>
  <c r="N992" i="24"/>
  <c r="S992" i="22"/>
  <c r="R992" i="22"/>
  <c r="Q992" i="22"/>
  <c r="P992" i="22"/>
  <c r="O992" i="22"/>
  <c r="N992" i="22"/>
  <c r="S992" i="21"/>
  <c r="P992" i="21"/>
  <c r="N992" i="21"/>
  <c r="R992" i="21"/>
  <c r="Q992" i="21"/>
  <c r="O992" i="21"/>
  <c r="N992" i="18"/>
  <c r="Q992" i="18"/>
  <c r="S992" i="18"/>
  <c r="R992" i="18"/>
  <c r="O992" i="18"/>
  <c r="P992" i="18"/>
  <c r="S992" i="19"/>
  <c r="R992" i="19"/>
  <c r="Q992" i="19"/>
  <c r="P992" i="19"/>
  <c r="O992" i="19"/>
  <c r="N992" i="19"/>
  <c r="M1000" i="18"/>
  <c r="J1114" i="15"/>
  <c r="P1106" i="15"/>
  <c r="H1005" i="9"/>
  <c r="B1019" i="15"/>
  <c r="K997" i="11"/>
  <c r="M997" i="11"/>
  <c r="L997" i="11"/>
  <c r="J997" i="11"/>
  <c r="I997" i="11"/>
  <c r="X992" i="11"/>
  <c r="AB992" i="11"/>
  <c r="Y992" i="11"/>
  <c r="Z992" i="11"/>
  <c r="AA992" i="11"/>
  <c r="L997" i="9"/>
  <c r="M997" i="9"/>
  <c r="I997" i="9"/>
  <c r="J997" i="9"/>
  <c r="K997" i="9"/>
  <c r="N997" i="9"/>
  <c r="I998" i="11" a="1"/>
  <c r="X993" i="11" a="1"/>
  <c r="N993" i="18" a="1"/>
  <c r="N993" i="26" a="1"/>
  <c r="N993" i="28" a="1"/>
  <c r="N993" i="29" a="1"/>
  <c r="N993" i="19" a="1"/>
  <c r="N993" i="22" a="1"/>
  <c r="N993" i="24" a="1"/>
  <c r="N993" i="21" a="1"/>
  <c r="I998" i="9" a="1"/>
  <c r="N993" i="25" a="1"/>
  <c r="N993" i="27" a="1"/>
  <c r="N993" i="23" a="1"/>
  <c r="N993" i="30" a="1"/>
  <c r="O1107" i="31" l="1"/>
  <c r="D1012" i="31"/>
  <c r="G1012" i="31"/>
  <c r="E1012" i="31"/>
  <c r="M1107" i="31"/>
  <c r="L1107" i="31"/>
  <c r="K1107" i="31"/>
  <c r="N1107" i="31"/>
  <c r="C1012" i="31"/>
  <c r="W1001" i="11"/>
  <c r="J1115" i="31"/>
  <c r="F1012" i="31"/>
  <c r="N1107" i="15"/>
  <c r="K1107" i="15"/>
  <c r="M1107" i="15"/>
  <c r="H1012" i="15"/>
  <c r="L1107" i="15"/>
  <c r="O1107" i="15"/>
  <c r="E1012" i="15"/>
  <c r="D1012" i="15"/>
  <c r="C1012" i="15"/>
  <c r="G1012" i="15"/>
  <c r="F1012" i="15"/>
  <c r="S993" i="29"/>
  <c r="P993" i="29"/>
  <c r="O993" i="29"/>
  <c r="R993" i="29"/>
  <c r="Q993" i="29"/>
  <c r="N993" i="29"/>
  <c r="S993" i="30"/>
  <c r="R993" i="30"/>
  <c r="Q993" i="30"/>
  <c r="P993" i="30"/>
  <c r="O993" i="30"/>
  <c r="N993" i="30"/>
  <c r="N993" i="27"/>
  <c r="S993" i="27"/>
  <c r="O993" i="27"/>
  <c r="P993" i="27"/>
  <c r="R993" i="27"/>
  <c r="Q993" i="27"/>
  <c r="S993" i="28"/>
  <c r="R993" i="28"/>
  <c r="Q993" i="28"/>
  <c r="P993" i="28"/>
  <c r="O993" i="28"/>
  <c r="N993" i="28"/>
  <c r="R993" i="25"/>
  <c r="P993" i="25"/>
  <c r="O993" i="25"/>
  <c r="S993" i="25"/>
  <c r="Q993" i="25"/>
  <c r="N993" i="25"/>
  <c r="O993" i="26"/>
  <c r="Q993" i="26"/>
  <c r="P993" i="26"/>
  <c r="S993" i="26"/>
  <c r="R993" i="26"/>
  <c r="N993" i="26"/>
  <c r="O993" i="23"/>
  <c r="S993" i="23"/>
  <c r="Q993" i="23"/>
  <c r="P993" i="23"/>
  <c r="R993" i="23"/>
  <c r="N993" i="23"/>
  <c r="S993" i="24"/>
  <c r="R993" i="24"/>
  <c r="Q993" i="24"/>
  <c r="P993" i="24"/>
  <c r="O993" i="24"/>
  <c r="N993" i="24"/>
  <c r="R993" i="21"/>
  <c r="P993" i="21"/>
  <c r="S993" i="21"/>
  <c r="Q993" i="21"/>
  <c r="O993" i="21"/>
  <c r="N993" i="21"/>
  <c r="S993" i="22"/>
  <c r="R993" i="22"/>
  <c r="Q993" i="22"/>
  <c r="P993" i="22"/>
  <c r="O993" i="22"/>
  <c r="N993" i="22"/>
  <c r="S993" i="19"/>
  <c r="R993" i="19"/>
  <c r="Q993" i="19"/>
  <c r="P993" i="19"/>
  <c r="O993" i="19"/>
  <c r="N993" i="19"/>
  <c r="R993" i="18"/>
  <c r="N993" i="18"/>
  <c r="P993" i="18"/>
  <c r="S993" i="18"/>
  <c r="Q993" i="18"/>
  <c r="O993" i="18"/>
  <c r="M1001" i="18"/>
  <c r="J1115" i="15"/>
  <c r="H1006" i="9"/>
  <c r="B1020" i="15"/>
  <c r="P1107" i="15"/>
  <c r="M998" i="11"/>
  <c r="L998" i="11"/>
  <c r="I998" i="11"/>
  <c r="J998" i="11"/>
  <c r="K998" i="11"/>
  <c r="Y993" i="11"/>
  <c r="AA993" i="11"/>
  <c r="AB993" i="11"/>
  <c r="X993" i="11"/>
  <c r="Z993" i="11"/>
  <c r="L998" i="9"/>
  <c r="N998" i="9"/>
  <c r="J998" i="9"/>
  <c r="K998" i="9"/>
  <c r="M998" i="9"/>
  <c r="I998" i="9"/>
  <c r="I999" i="11" a="1"/>
  <c r="X994" i="11" a="1"/>
  <c r="N994" i="22" a="1"/>
  <c r="N994" i="21" a="1"/>
  <c r="N994" i="18" a="1"/>
  <c r="I999" i="9" a="1"/>
  <c r="N994" i="26" a="1"/>
  <c r="N994" i="27" a="1"/>
  <c r="N994" i="19" a="1"/>
  <c r="N994" i="25" a="1"/>
  <c r="N994" i="29" a="1"/>
  <c r="N994" i="24" a="1"/>
  <c r="N994" i="30" a="1"/>
  <c r="N994" i="23" a="1"/>
  <c r="N994" i="28" a="1"/>
  <c r="O1108" i="31" l="1"/>
  <c r="M1108" i="31"/>
  <c r="W1002" i="11"/>
  <c r="J1116" i="31"/>
  <c r="K1108" i="31"/>
  <c r="N1108" i="31"/>
  <c r="C1013" i="31"/>
  <c r="L1108" i="31"/>
  <c r="E1013" i="31"/>
  <c r="D1013" i="31"/>
  <c r="F1013" i="31"/>
  <c r="G1013" i="31"/>
  <c r="N1108" i="15"/>
  <c r="M1108" i="15"/>
  <c r="K1108" i="15"/>
  <c r="L1108" i="15"/>
  <c r="G1013" i="15"/>
  <c r="E1013" i="15"/>
  <c r="D1013" i="15"/>
  <c r="C1013" i="15"/>
  <c r="O1108" i="15"/>
  <c r="H1013" i="15"/>
  <c r="F1013" i="15"/>
  <c r="N994" i="29"/>
  <c r="R994" i="29"/>
  <c r="P994" i="29"/>
  <c r="S994" i="29"/>
  <c r="Q994" i="29"/>
  <c r="O994" i="29"/>
  <c r="S994" i="30"/>
  <c r="R994" i="30"/>
  <c r="Q994" i="30"/>
  <c r="P994" i="30"/>
  <c r="O994" i="30"/>
  <c r="N994" i="30"/>
  <c r="S994" i="27"/>
  <c r="O994" i="27"/>
  <c r="R994" i="27"/>
  <c r="P994" i="27"/>
  <c r="Q994" i="27"/>
  <c r="N994" i="27"/>
  <c r="S994" i="28"/>
  <c r="R994" i="28"/>
  <c r="Q994" i="28"/>
  <c r="P994" i="28"/>
  <c r="O994" i="28"/>
  <c r="N994" i="28"/>
  <c r="S994" i="25"/>
  <c r="O994" i="25"/>
  <c r="Q994" i="25"/>
  <c r="P994" i="25"/>
  <c r="R994" i="25"/>
  <c r="N994" i="25"/>
  <c r="O994" i="26"/>
  <c r="R994" i="26"/>
  <c r="P994" i="26"/>
  <c r="Q994" i="26"/>
  <c r="S994" i="26"/>
  <c r="N994" i="26"/>
  <c r="R994" i="23"/>
  <c r="S994" i="23"/>
  <c r="Q994" i="23"/>
  <c r="O994" i="23"/>
  <c r="P994" i="23"/>
  <c r="N994" i="23"/>
  <c r="S994" i="24"/>
  <c r="R994" i="24"/>
  <c r="Q994" i="24"/>
  <c r="P994" i="24"/>
  <c r="O994" i="24"/>
  <c r="N994" i="24"/>
  <c r="S994" i="22"/>
  <c r="R994" i="22"/>
  <c r="Q994" i="22"/>
  <c r="P994" i="22"/>
  <c r="O994" i="22"/>
  <c r="N994" i="22"/>
  <c r="O994" i="21"/>
  <c r="R994" i="21"/>
  <c r="P994" i="21"/>
  <c r="S994" i="21"/>
  <c r="Q994" i="21"/>
  <c r="N994" i="21"/>
  <c r="Q994" i="18"/>
  <c r="R994" i="18"/>
  <c r="S994" i="18"/>
  <c r="P994" i="18"/>
  <c r="N994" i="18"/>
  <c r="O994" i="18"/>
  <c r="S994" i="19"/>
  <c r="R994" i="19"/>
  <c r="Q994" i="19"/>
  <c r="P994" i="19"/>
  <c r="O994" i="19"/>
  <c r="N994" i="19"/>
  <c r="M1002" i="18"/>
  <c r="J1116" i="15"/>
  <c r="H1007" i="9"/>
  <c r="B1021" i="15"/>
  <c r="P1108" i="15"/>
  <c r="L999" i="11"/>
  <c r="J999" i="11"/>
  <c r="I999" i="11"/>
  <c r="K999" i="11"/>
  <c r="M999" i="11"/>
  <c r="AB994" i="11"/>
  <c r="X994" i="11"/>
  <c r="Y994" i="11"/>
  <c r="AA994" i="11"/>
  <c r="Z994" i="11"/>
  <c r="J999" i="9"/>
  <c r="M999" i="9"/>
  <c r="N999" i="9"/>
  <c r="K999" i="9"/>
  <c r="I999" i="9"/>
  <c r="L999" i="9"/>
  <c r="I1000" i="11" a="1"/>
  <c r="X995" i="11" a="1"/>
  <c r="N995" i="30" a="1"/>
  <c r="N995" i="29" a="1"/>
  <c r="N995" i="18" a="1"/>
  <c r="N995" i="26" a="1"/>
  <c r="N995" i="21" a="1"/>
  <c r="N995" i="25" a="1"/>
  <c r="I1000" i="9" a="1"/>
  <c r="N995" i="24" a="1"/>
  <c r="N995" i="22" a="1"/>
  <c r="N995" i="27" a="1"/>
  <c r="N995" i="23" a="1"/>
  <c r="N995" i="19" a="1"/>
  <c r="N995" i="28" a="1"/>
  <c r="C1014" i="31" l="1"/>
  <c r="O1109" i="31"/>
  <c r="G1014" i="31"/>
  <c r="M1109" i="31"/>
  <c r="N1109" i="31"/>
  <c r="D1014" i="31"/>
  <c r="F1014" i="31"/>
  <c r="L1109" i="31"/>
  <c r="W1003" i="11"/>
  <c r="J1117" i="31"/>
  <c r="K1109" i="31"/>
  <c r="E1014" i="31"/>
  <c r="K1109" i="15"/>
  <c r="O1109" i="15"/>
  <c r="F1014" i="15"/>
  <c r="C1014" i="15"/>
  <c r="E1014" i="15"/>
  <c r="G1014" i="15"/>
  <c r="L1109" i="15"/>
  <c r="M1109" i="15"/>
  <c r="D1014" i="15"/>
  <c r="N1109" i="15"/>
  <c r="H1014" i="15"/>
  <c r="R995" i="29"/>
  <c r="P995" i="29"/>
  <c r="N995" i="29"/>
  <c r="S995" i="29"/>
  <c r="Q995" i="29"/>
  <c r="O995" i="29"/>
  <c r="S995" i="30"/>
  <c r="R995" i="30"/>
  <c r="Q995" i="30"/>
  <c r="P995" i="30"/>
  <c r="O995" i="30"/>
  <c r="N995" i="30"/>
  <c r="R995" i="27"/>
  <c r="O995" i="27"/>
  <c r="P995" i="27"/>
  <c r="Q995" i="27"/>
  <c r="S995" i="27"/>
  <c r="N995" i="27"/>
  <c r="S995" i="28"/>
  <c r="R995" i="28"/>
  <c r="Q995" i="28"/>
  <c r="P995" i="28"/>
  <c r="O995" i="28"/>
  <c r="N995" i="28"/>
  <c r="R995" i="25"/>
  <c r="P995" i="25"/>
  <c r="Q995" i="25"/>
  <c r="O995" i="25"/>
  <c r="S995" i="25"/>
  <c r="N995" i="25"/>
  <c r="P995" i="26"/>
  <c r="N995" i="26"/>
  <c r="S995" i="26"/>
  <c r="R995" i="26"/>
  <c r="Q995" i="26"/>
  <c r="O995" i="26"/>
  <c r="R995" i="23"/>
  <c r="S995" i="23"/>
  <c r="Q995" i="23"/>
  <c r="P995" i="23"/>
  <c r="O995" i="23"/>
  <c r="N995" i="23"/>
  <c r="S995" i="24"/>
  <c r="R995" i="24"/>
  <c r="Q995" i="24"/>
  <c r="P995" i="24"/>
  <c r="O995" i="24"/>
  <c r="N995" i="24"/>
  <c r="S995" i="21"/>
  <c r="P995" i="21"/>
  <c r="R995" i="21"/>
  <c r="Q995" i="21"/>
  <c r="O995" i="21"/>
  <c r="N995" i="21"/>
  <c r="S995" i="22"/>
  <c r="R995" i="22"/>
  <c r="Q995" i="22"/>
  <c r="P995" i="22"/>
  <c r="O995" i="22"/>
  <c r="N995" i="22"/>
  <c r="S995" i="19"/>
  <c r="R995" i="19"/>
  <c r="Q995" i="19"/>
  <c r="P995" i="19"/>
  <c r="O995" i="19"/>
  <c r="N995" i="19"/>
  <c r="R995" i="18"/>
  <c r="N995" i="18"/>
  <c r="Q995" i="18"/>
  <c r="O995" i="18"/>
  <c r="S995" i="18"/>
  <c r="P995" i="18"/>
  <c r="M1003" i="18"/>
  <c r="J1117" i="15"/>
  <c r="H1008" i="9"/>
  <c r="B1022" i="15"/>
  <c r="P1109" i="15"/>
  <c r="L1000" i="11"/>
  <c r="I1000" i="11"/>
  <c r="M1000" i="11"/>
  <c r="K1000" i="11"/>
  <c r="J1000" i="11"/>
  <c r="Y995" i="11"/>
  <c r="Z995" i="11"/>
  <c r="AB995" i="11"/>
  <c r="AA995" i="11"/>
  <c r="X995" i="11"/>
  <c r="J1000" i="9"/>
  <c r="K1000" i="9"/>
  <c r="M1000" i="9"/>
  <c r="I1000" i="9"/>
  <c r="N1000" i="9"/>
  <c r="L1000" i="9"/>
  <c r="I1001" i="11" a="1"/>
  <c r="X996" i="11" a="1"/>
  <c r="N996" i="19" a="1"/>
  <c r="N996" i="24" a="1"/>
  <c r="N996" i="18" a="1"/>
  <c r="N996" i="27" a="1"/>
  <c r="N996" i="29" a="1"/>
  <c r="N996" i="23" a="1"/>
  <c r="N996" i="26" a="1"/>
  <c r="N996" i="25" a="1"/>
  <c r="I1001" i="9" a="1"/>
  <c r="N996" i="28" a="1"/>
  <c r="N996" i="30" a="1"/>
  <c r="N996" i="21" a="1"/>
  <c r="N996" i="22" a="1"/>
  <c r="M1110" i="31" l="1"/>
  <c r="L1110" i="31"/>
  <c r="C1015" i="31"/>
  <c r="W1004" i="11"/>
  <c r="J1118" i="31"/>
  <c r="K1110" i="31"/>
  <c r="N1110" i="31"/>
  <c r="F1015" i="31"/>
  <c r="D1015" i="31"/>
  <c r="E1015" i="31"/>
  <c r="O1110" i="31"/>
  <c r="G1015" i="31"/>
  <c r="O1110" i="15"/>
  <c r="F1015" i="15"/>
  <c r="H1015" i="15"/>
  <c r="L1110" i="15"/>
  <c r="K1110" i="15"/>
  <c r="G1015" i="15"/>
  <c r="D1015" i="15"/>
  <c r="M1110" i="15"/>
  <c r="N1110" i="15"/>
  <c r="C1015" i="15"/>
  <c r="E1015" i="15"/>
  <c r="R996" i="29"/>
  <c r="P996" i="29"/>
  <c r="S996" i="29"/>
  <c r="O996" i="29"/>
  <c r="Q996" i="29"/>
  <c r="N996" i="29"/>
  <c r="S996" i="30"/>
  <c r="R996" i="30"/>
  <c r="Q996" i="30"/>
  <c r="P996" i="30"/>
  <c r="O996" i="30"/>
  <c r="N996" i="30"/>
  <c r="S996" i="27"/>
  <c r="Q996" i="27"/>
  <c r="N996" i="27"/>
  <c r="R996" i="27"/>
  <c r="O996" i="27"/>
  <c r="P996" i="27"/>
  <c r="S996" i="28"/>
  <c r="R996" i="28"/>
  <c r="Q996" i="28"/>
  <c r="P996" i="28"/>
  <c r="O996" i="28"/>
  <c r="N996" i="28"/>
  <c r="Q996" i="25"/>
  <c r="R996" i="25"/>
  <c r="N996" i="25"/>
  <c r="S996" i="25"/>
  <c r="O996" i="25"/>
  <c r="P996" i="25"/>
  <c r="S996" i="26"/>
  <c r="Q996" i="26"/>
  <c r="R996" i="26"/>
  <c r="N996" i="26"/>
  <c r="O996" i="26"/>
  <c r="P996" i="26"/>
  <c r="O996" i="23"/>
  <c r="S996" i="23"/>
  <c r="Q996" i="23"/>
  <c r="R996" i="23"/>
  <c r="P996" i="23"/>
  <c r="N996" i="23"/>
  <c r="S996" i="24"/>
  <c r="R996" i="24"/>
  <c r="Q996" i="24"/>
  <c r="P996" i="24"/>
  <c r="O996" i="24"/>
  <c r="N996" i="24"/>
  <c r="S996" i="22"/>
  <c r="R996" i="22"/>
  <c r="Q996" i="22"/>
  <c r="P996" i="22"/>
  <c r="O996" i="22"/>
  <c r="N996" i="22"/>
  <c r="S996" i="21"/>
  <c r="Q996" i="21"/>
  <c r="O996" i="21"/>
  <c r="R996" i="21"/>
  <c r="P996" i="21"/>
  <c r="N996" i="21"/>
  <c r="O996" i="18"/>
  <c r="Q996" i="18"/>
  <c r="S996" i="18"/>
  <c r="R996" i="18"/>
  <c r="P996" i="18"/>
  <c r="N996" i="18"/>
  <c r="S996" i="19"/>
  <c r="R996" i="19"/>
  <c r="Q996" i="19"/>
  <c r="P996" i="19"/>
  <c r="O996" i="19"/>
  <c r="N996" i="19"/>
  <c r="H1009" i="9"/>
  <c r="B1023" i="15"/>
  <c r="M1004" i="18"/>
  <c r="J1118" i="15"/>
  <c r="P1110" i="15"/>
  <c r="L1001" i="11"/>
  <c r="J1001" i="11"/>
  <c r="M1001" i="11"/>
  <c r="I1001" i="11"/>
  <c r="K1001" i="11"/>
  <c r="AB996" i="11"/>
  <c r="Z996" i="11"/>
  <c r="AA996" i="11"/>
  <c r="Y996" i="11"/>
  <c r="X996" i="11"/>
  <c r="K1001" i="9"/>
  <c r="N1001" i="9"/>
  <c r="M1001" i="9"/>
  <c r="L1001" i="9"/>
  <c r="J1001" i="9"/>
  <c r="I1001" i="9"/>
  <c r="I1002" i="11" a="1"/>
  <c r="X997" i="11" a="1"/>
  <c r="N997" i="19" a="1"/>
  <c r="N997" i="29" a="1"/>
  <c r="N997" i="25" a="1"/>
  <c r="I1002" i="9" a="1"/>
  <c r="N997" i="26" a="1"/>
  <c r="N997" i="22" a="1"/>
  <c r="N997" i="23" a="1"/>
  <c r="N997" i="28" a="1"/>
  <c r="N997" i="24" a="1"/>
  <c r="N997" i="30" a="1"/>
  <c r="N997" i="18" a="1"/>
  <c r="N997" i="21" a="1"/>
  <c r="N997" i="27" a="1"/>
  <c r="N1111" i="31" l="1"/>
  <c r="M1111" i="31"/>
  <c r="G1016" i="31"/>
  <c r="F1016" i="31"/>
  <c r="K1111" i="31"/>
  <c r="E1016" i="31"/>
  <c r="C1016" i="31"/>
  <c r="L1111" i="31"/>
  <c r="O1111" i="31"/>
  <c r="W1005" i="11"/>
  <c r="J1119" i="31"/>
  <c r="D1016" i="31"/>
  <c r="H1016" i="15"/>
  <c r="E1016" i="15"/>
  <c r="N1111" i="15"/>
  <c r="M1111" i="15"/>
  <c r="O1111" i="15"/>
  <c r="K1111" i="15"/>
  <c r="C1016" i="15"/>
  <c r="G1016" i="15"/>
  <c r="L1111" i="15"/>
  <c r="D1016" i="15"/>
  <c r="F1016" i="15"/>
  <c r="S997" i="29"/>
  <c r="R997" i="29"/>
  <c r="N997" i="29"/>
  <c r="Q997" i="29"/>
  <c r="P997" i="29"/>
  <c r="O997" i="29"/>
  <c r="S997" i="30"/>
  <c r="R997" i="30"/>
  <c r="Q997" i="30"/>
  <c r="P997" i="30"/>
  <c r="O997" i="30"/>
  <c r="N997" i="30"/>
  <c r="N997" i="27"/>
  <c r="Q997" i="27"/>
  <c r="R997" i="27"/>
  <c r="O997" i="27"/>
  <c r="S997" i="27"/>
  <c r="P997" i="27"/>
  <c r="S997" i="28"/>
  <c r="R997" i="28"/>
  <c r="Q997" i="28"/>
  <c r="P997" i="28"/>
  <c r="O997" i="28"/>
  <c r="N997" i="28"/>
  <c r="S997" i="25"/>
  <c r="Q997" i="25"/>
  <c r="O997" i="25"/>
  <c r="R997" i="25"/>
  <c r="N997" i="25"/>
  <c r="P997" i="25"/>
  <c r="P997" i="26"/>
  <c r="O997" i="26"/>
  <c r="S997" i="26"/>
  <c r="R997" i="26"/>
  <c r="Q997" i="26"/>
  <c r="N997" i="26"/>
  <c r="R997" i="23"/>
  <c r="P997" i="23"/>
  <c r="N997" i="23"/>
  <c r="S997" i="23"/>
  <c r="Q997" i="23"/>
  <c r="O997" i="23"/>
  <c r="S997" i="24"/>
  <c r="R997" i="24"/>
  <c r="Q997" i="24"/>
  <c r="P997" i="24"/>
  <c r="O997" i="24"/>
  <c r="N997" i="24"/>
  <c r="O997" i="21"/>
  <c r="S997" i="21"/>
  <c r="N997" i="21"/>
  <c r="R997" i="21"/>
  <c r="P997" i="21"/>
  <c r="Q997" i="21"/>
  <c r="S997" i="22"/>
  <c r="R997" i="22"/>
  <c r="Q997" i="22"/>
  <c r="P997" i="22"/>
  <c r="O997" i="22"/>
  <c r="N997" i="22"/>
  <c r="S997" i="19"/>
  <c r="R997" i="19"/>
  <c r="Q997" i="19"/>
  <c r="P997" i="19"/>
  <c r="O997" i="19"/>
  <c r="N997" i="19"/>
  <c r="R997" i="18"/>
  <c r="P997" i="18"/>
  <c r="N997" i="18"/>
  <c r="S997" i="18"/>
  <c r="Q997" i="18"/>
  <c r="O997" i="18"/>
  <c r="M1005" i="18"/>
  <c r="J1119" i="15"/>
  <c r="H1010" i="9"/>
  <c r="B1024" i="15"/>
  <c r="P1111" i="15"/>
  <c r="M1002" i="11"/>
  <c r="L1002" i="11"/>
  <c r="K1002" i="11"/>
  <c r="I1002" i="11"/>
  <c r="J1002" i="11"/>
  <c r="Z997" i="11"/>
  <c r="X997" i="11"/>
  <c r="AA997" i="11"/>
  <c r="Y997" i="11"/>
  <c r="AB997" i="11"/>
  <c r="N1002" i="9"/>
  <c r="L1002" i="9"/>
  <c r="K1002" i="9"/>
  <c r="M1002" i="9"/>
  <c r="I1002" i="9"/>
  <c r="J1002" i="9"/>
  <c r="I1003" i="11" a="1"/>
  <c r="X998" i="11" a="1"/>
  <c r="N998" i="19" a="1"/>
  <c r="N998" i="18" a="1"/>
  <c r="N998" i="28" a="1"/>
  <c r="I1003" i="9" a="1"/>
  <c r="N998" i="30" a="1"/>
  <c r="N998" i="25" a="1"/>
  <c r="N998" i="22" a="1"/>
  <c r="N998" i="29" a="1"/>
  <c r="N998" i="27" a="1"/>
  <c r="N998" i="26" a="1"/>
  <c r="N998" i="23" a="1"/>
  <c r="N998" i="21" a="1"/>
  <c r="N998" i="24" a="1"/>
  <c r="O1112" i="31" l="1"/>
  <c r="K1112" i="31"/>
  <c r="M1112" i="31"/>
  <c r="G1017" i="31"/>
  <c r="N1112" i="31"/>
  <c r="E1017" i="31"/>
  <c r="L1112" i="31"/>
  <c r="D1017" i="31"/>
  <c r="W1006" i="11"/>
  <c r="J1120" i="31"/>
  <c r="F1017" i="31"/>
  <c r="C1017" i="31"/>
  <c r="M1112" i="15"/>
  <c r="N1112" i="15"/>
  <c r="K1112" i="15"/>
  <c r="D1017" i="15"/>
  <c r="C1017" i="15"/>
  <c r="H1017" i="15"/>
  <c r="O1112" i="15"/>
  <c r="L1112" i="15"/>
  <c r="G1017" i="15"/>
  <c r="E1017" i="15"/>
  <c r="F1017" i="15"/>
  <c r="S998" i="29"/>
  <c r="P998" i="29"/>
  <c r="N998" i="29"/>
  <c r="R998" i="29"/>
  <c r="Q998" i="29"/>
  <c r="O998" i="29"/>
  <c r="S998" i="30"/>
  <c r="R998" i="30"/>
  <c r="Q998" i="30"/>
  <c r="P998" i="30"/>
  <c r="O998" i="30"/>
  <c r="N998" i="30"/>
  <c r="S998" i="27"/>
  <c r="N998" i="27"/>
  <c r="Q998" i="27"/>
  <c r="P998" i="27"/>
  <c r="R998" i="27"/>
  <c r="O998" i="27"/>
  <c r="S998" i="28"/>
  <c r="R998" i="28"/>
  <c r="Q998" i="28"/>
  <c r="P998" i="28"/>
  <c r="O998" i="28"/>
  <c r="N998" i="28"/>
  <c r="P998" i="25"/>
  <c r="N998" i="25"/>
  <c r="O998" i="25"/>
  <c r="Q998" i="25"/>
  <c r="S998" i="25"/>
  <c r="R998" i="25"/>
  <c r="N998" i="26"/>
  <c r="S998" i="26"/>
  <c r="R998" i="26"/>
  <c r="Q998" i="26"/>
  <c r="P998" i="26"/>
  <c r="O998" i="26"/>
  <c r="R998" i="23"/>
  <c r="O998" i="23"/>
  <c r="S998" i="23"/>
  <c r="Q998" i="23"/>
  <c r="P998" i="23"/>
  <c r="N998" i="23"/>
  <c r="S998" i="24"/>
  <c r="R998" i="24"/>
  <c r="Q998" i="24"/>
  <c r="P998" i="24"/>
  <c r="O998" i="24"/>
  <c r="N998" i="24"/>
  <c r="S998" i="22"/>
  <c r="R998" i="22"/>
  <c r="Q998" i="22"/>
  <c r="P998" i="22"/>
  <c r="O998" i="22"/>
  <c r="N998" i="22"/>
  <c r="Q998" i="21"/>
  <c r="N998" i="21"/>
  <c r="S998" i="21"/>
  <c r="P998" i="21"/>
  <c r="R998" i="21"/>
  <c r="O998" i="21"/>
  <c r="S998" i="18"/>
  <c r="P998" i="18"/>
  <c r="N998" i="18"/>
  <c r="Q998" i="18"/>
  <c r="R998" i="18"/>
  <c r="O998" i="18"/>
  <c r="S998" i="19"/>
  <c r="R998" i="19"/>
  <c r="Q998" i="19"/>
  <c r="P998" i="19"/>
  <c r="O998" i="19"/>
  <c r="N998" i="19"/>
  <c r="M1006" i="18"/>
  <c r="J1120" i="15"/>
  <c r="P1112" i="15"/>
  <c r="H1011" i="9"/>
  <c r="B1025" i="15"/>
  <c r="L1003" i="11"/>
  <c r="K1003" i="11"/>
  <c r="M1003" i="11"/>
  <c r="I1003" i="11"/>
  <c r="J1003" i="11"/>
  <c r="AB998" i="11"/>
  <c r="X998" i="11"/>
  <c r="AA998" i="11"/>
  <c r="Y998" i="11"/>
  <c r="Z998" i="11"/>
  <c r="L1003" i="9"/>
  <c r="K1003" i="9"/>
  <c r="N1003" i="9"/>
  <c r="J1003" i="9"/>
  <c r="M1003" i="9"/>
  <c r="I1003" i="9"/>
  <c r="I1004" i="11" a="1"/>
  <c r="X999" i="11" a="1"/>
  <c r="N999" i="27" a="1"/>
  <c r="N999" i="25" a="1"/>
  <c r="N999" i="23" a="1"/>
  <c r="N999" i="26" a="1"/>
  <c r="N999" i="19" a="1"/>
  <c r="N999" i="24" a="1"/>
  <c r="N999" i="18" a="1"/>
  <c r="N999" i="21" a="1"/>
  <c r="N999" i="22" a="1"/>
  <c r="I1004" i="9" a="1"/>
  <c r="N999" i="30" a="1"/>
  <c r="N999" i="28" a="1"/>
  <c r="N999" i="29" a="1"/>
  <c r="O1113" i="31" l="1"/>
  <c r="D1018" i="31"/>
  <c r="W1007" i="11"/>
  <c r="J1121" i="31"/>
  <c r="L1113" i="31"/>
  <c r="F1018" i="31"/>
  <c r="K1113" i="31"/>
  <c r="C1018" i="31"/>
  <c r="G1018" i="31"/>
  <c r="N1113" i="31"/>
  <c r="M1113" i="31"/>
  <c r="E1018" i="31"/>
  <c r="O1113" i="15"/>
  <c r="K1113" i="15"/>
  <c r="C1018" i="15"/>
  <c r="G1018" i="15"/>
  <c r="L1113" i="15"/>
  <c r="F1018" i="15"/>
  <c r="M1113" i="15"/>
  <c r="D1018" i="15"/>
  <c r="H1018" i="15"/>
  <c r="E1018" i="15"/>
  <c r="N1113" i="15"/>
  <c r="R999" i="29"/>
  <c r="S999" i="29"/>
  <c r="N999" i="29"/>
  <c r="Q999" i="29"/>
  <c r="O999" i="29"/>
  <c r="P999" i="29"/>
  <c r="S999" i="30"/>
  <c r="R999" i="30"/>
  <c r="Q999" i="30"/>
  <c r="P999" i="30"/>
  <c r="O999" i="30"/>
  <c r="N999" i="30"/>
  <c r="O999" i="27"/>
  <c r="P999" i="27"/>
  <c r="S999" i="27"/>
  <c r="Q999" i="27"/>
  <c r="N999" i="27"/>
  <c r="R999" i="27"/>
  <c r="S999" i="28"/>
  <c r="R999" i="28"/>
  <c r="Q999" i="28"/>
  <c r="P999" i="28"/>
  <c r="O999" i="28"/>
  <c r="N999" i="28"/>
  <c r="O999" i="25"/>
  <c r="S999" i="25"/>
  <c r="P999" i="25"/>
  <c r="N999" i="25"/>
  <c r="R999" i="25"/>
  <c r="Q999" i="25"/>
  <c r="O999" i="26"/>
  <c r="N999" i="26"/>
  <c r="R999" i="26"/>
  <c r="Q999" i="26"/>
  <c r="S999" i="26"/>
  <c r="P999" i="26"/>
  <c r="N999" i="23"/>
  <c r="P999" i="23"/>
  <c r="S999" i="23"/>
  <c r="R999" i="23"/>
  <c r="O999" i="23"/>
  <c r="Q999" i="23"/>
  <c r="S999" i="24"/>
  <c r="R999" i="24"/>
  <c r="Q999" i="24"/>
  <c r="P999" i="24"/>
  <c r="O999" i="24"/>
  <c r="N999" i="24"/>
  <c r="Q999" i="21"/>
  <c r="O999" i="21"/>
  <c r="R999" i="21"/>
  <c r="P999" i="21"/>
  <c r="N999" i="21"/>
  <c r="S999" i="21"/>
  <c r="S999" i="22"/>
  <c r="R999" i="22"/>
  <c r="Q999" i="22"/>
  <c r="P999" i="22"/>
  <c r="O999" i="22"/>
  <c r="N999" i="22"/>
  <c r="S999" i="19"/>
  <c r="R999" i="19"/>
  <c r="Q999" i="19"/>
  <c r="P999" i="19"/>
  <c r="O999" i="19"/>
  <c r="N999" i="19"/>
  <c r="R999" i="18"/>
  <c r="Q999" i="18"/>
  <c r="P999" i="18"/>
  <c r="N999" i="18"/>
  <c r="S999" i="18"/>
  <c r="O999" i="18"/>
  <c r="H1012" i="9"/>
  <c r="B1026" i="15"/>
  <c r="M1007" i="18"/>
  <c r="J1121" i="15"/>
  <c r="P1113" i="15"/>
  <c r="I1004" i="11"/>
  <c r="L1004" i="11"/>
  <c r="J1004" i="11"/>
  <c r="K1004" i="11"/>
  <c r="M1004" i="11"/>
  <c r="AA999" i="11"/>
  <c r="X999" i="11"/>
  <c r="AB999" i="11"/>
  <c r="Z999" i="11"/>
  <c r="Y999" i="11"/>
  <c r="L1004" i="9"/>
  <c r="M1004" i="9"/>
  <c r="N1004" i="9"/>
  <c r="K1004" i="9"/>
  <c r="I1004" i="9"/>
  <c r="J1004" i="9"/>
  <c r="I1005" i="11" a="1"/>
  <c r="X1000" i="11" a="1"/>
  <c r="N1000" i="22" a="1"/>
  <c r="N1000" i="19" a="1"/>
  <c r="N1000" i="24" a="1"/>
  <c r="N1000" i="28" a="1"/>
  <c r="N1000" i="18" a="1"/>
  <c r="N1000" i="23" a="1"/>
  <c r="N1000" i="25" a="1"/>
  <c r="N1000" i="21" a="1"/>
  <c r="N1000" i="27" a="1"/>
  <c r="N1000" i="29" a="1"/>
  <c r="N1000" i="26" a="1"/>
  <c r="I1005" i="9" a="1"/>
  <c r="N1000" i="30" a="1"/>
  <c r="M1114" i="31" l="1"/>
  <c r="N1114" i="31"/>
  <c r="G1019" i="31"/>
  <c r="D1019" i="31"/>
  <c r="F1019" i="31"/>
  <c r="L1114" i="31"/>
  <c r="K1114" i="31"/>
  <c r="W1008" i="11"/>
  <c r="J1122" i="31"/>
  <c r="E1019" i="31"/>
  <c r="O1114" i="31"/>
  <c r="C1019" i="31"/>
  <c r="M1114" i="15"/>
  <c r="F1019" i="15"/>
  <c r="C1019" i="15"/>
  <c r="G1019" i="15"/>
  <c r="H1019" i="15"/>
  <c r="O1114" i="15"/>
  <c r="L1114" i="15"/>
  <c r="K1114" i="15"/>
  <c r="N1114" i="15"/>
  <c r="D1019" i="15"/>
  <c r="E1019" i="15"/>
  <c r="N1000" i="29"/>
  <c r="O1000" i="29"/>
  <c r="S1000" i="29"/>
  <c r="Q1000" i="29"/>
  <c r="P1000" i="29"/>
  <c r="R1000" i="29"/>
  <c r="S1000" i="30"/>
  <c r="R1000" i="30"/>
  <c r="Q1000" i="30"/>
  <c r="P1000" i="30"/>
  <c r="O1000" i="30"/>
  <c r="N1000" i="30"/>
  <c r="S1000" i="27"/>
  <c r="O1000" i="27"/>
  <c r="Q1000" i="27"/>
  <c r="P1000" i="27"/>
  <c r="N1000" i="27"/>
  <c r="R1000" i="27"/>
  <c r="S1000" i="28"/>
  <c r="R1000" i="28"/>
  <c r="Q1000" i="28"/>
  <c r="P1000" i="28"/>
  <c r="O1000" i="28"/>
  <c r="N1000" i="28"/>
  <c r="Q1000" i="25"/>
  <c r="R1000" i="25"/>
  <c r="N1000" i="25"/>
  <c r="P1000" i="25"/>
  <c r="S1000" i="25"/>
  <c r="O1000" i="25"/>
  <c r="P1000" i="26"/>
  <c r="R1000" i="26"/>
  <c r="N1000" i="26"/>
  <c r="Q1000" i="26"/>
  <c r="S1000" i="26"/>
  <c r="O1000" i="26"/>
  <c r="R1000" i="23"/>
  <c r="P1000" i="23"/>
  <c r="O1000" i="23"/>
  <c r="S1000" i="23"/>
  <c r="Q1000" i="23"/>
  <c r="N1000" i="23"/>
  <c r="S1000" i="24"/>
  <c r="R1000" i="24"/>
  <c r="Q1000" i="24"/>
  <c r="P1000" i="24"/>
  <c r="O1000" i="24"/>
  <c r="N1000" i="24"/>
  <c r="S1000" i="22"/>
  <c r="R1000" i="22"/>
  <c r="Q1000" i="22"/>
  <c r="P1000" i="22"/>
  <c r="O1000" i="22"/>
  <c r="N1000" i="22"/>
  <c r="P1000" i="21"/>
  <c r="N1000" i="21"/>
  <c r="S1000" i="21"/>
  <c r="Q1000" i="21"/>
  <c r="O1000" i="21"/>
  <c r="R1000" i="21"/>
  <c r="P1000" i="18"/>
  <c r="R1000" i="18"/>
  <c r="Q1000" i="18"/>
  <c r="O1000" i="18"/>
  <c r="N1000" i="18"/>
  <c r="S1000" i="18"/>
  <c r="S1000" i="19"/>
  <c r="R1000" i="19"/>
  <c r="Q1000" i="19"/>
  <c r="P1000" i="19"/>
  <c r="O1000" i="19"/>
  <c r="N1000" i="19"/>
  <c r="M1008" i="18"/>
  <c r="J1122" i="15"/>
  <c r="H1013" i="9"/>
  <c r="B1027" i="15"/>
  <c r="P1114" i="15"/>
  <c r="J1005" i="11"/>
  <c r="L1005" i="11"/>
  <c r="K1005" i="11"/>
  <c r="I1005" i="11"/>
  <c r="M1005" i="11"/>
  <c r="Z1000" i="11"/>
  <c r="Y1000" i="11"/>
  <c r="AA1000" i="11"/>
  <c r="X1000" i="11"/>
  <c r="AB1000" i="11"/>
  <c r="I1005" i="9"/>
  <c r="J1005" i="9"/>
  <c r="N1005" i="9"/>
  <c r="M1005" i="9"/>
  <c r="K1005" i="9"/>
  <c r="L1005" i="9"/>
  <c r="I1006" i="11" a="1"/>
  <c r="X1001" i="11" a="1"/>
  <c r="N1001" i="27" a="1"/>
  <c r="N1001" i="19" a="1"/>
  <c r="N1001" i="24" a="1"/>
  <c r="N1001" i="18" a="1"/>
  <c r="N1001" i="23" a="1"/>
  <c r="N1001" i="30" a="1"/>
  <c r="N1001" i="28" a="1"/>
  <c r="N1001" i="21" a="1"/>
  <c r="N1001" i="26" a="1"/>
  <c r="N1001" i="25" a="1"/>
  <c r="N1001" i="22" a="1"/>
  <c r="N1001" i="29" a="1"/>
  <c r="I1006" i="9" a="1"/>
  <c r="O1115" i="31" l="1"/>
  <c r="C1020" i="31"/>
  <c r="N1115" i="31"/>
  <c r="L1115" i="31"/>
  <c r="F1020" i="31"/>
  <c r="M1115" i="31"/>
  <c r="G1020" i="31"/>
  <c r="E1020" i="31"/>
  <c r="D1020" i="31"/>
  <c r="K1115" i="31"/>
  <c r="W1009" i="11"/>
  <c r="J1123" i="31"/>
  <c r="L1115" i="15"/>
  <c r="K1115" i="15"/>
  <c r="F1020" i="15"/>
  <c r="G1020" i="15"/>
  <c r="H1020" i="15"/>
  <c r="C1020" i="15"/>
  <c r="N1115" i="15"/>
  <c r="O1115" i="15"/>
  <c r="M1115" i="15"/>
  <c r="E1020" i="15"/>
  <c r="D1020" i="15"/>
  <c r="S1001" i="29"/>
  <c r="Q1001" i="29"/>
  <c r="P1001" i="29"/>
  <c r="R1001" i="29"/>
  <c r="N1001" i="29"/>
  <c r="O1001" i="29"/>
  <c r="S1001" i="30"/>
  <c r="R1001" i="30"/>
  <c r="Q1001" i="30"/>
  <c r="P1001" i="30"/>
  <c r="O1001" i="30"/>
  <c r="N1001" i="30"/>
  <c r="P1001" i="27"/>
  <c r="S1001" i="27"/>
  <c r="O1001" i="27"/>
  <c r="R1001" i="27"/>
  <c r="Q1001" i="27"/>
  <c r="N1001" i="27"/>
  <c r="S1001" i="28"/>
  <c r="R1001" i="28"/>
  <c r="Q1001" i="28"/>
  <c r="P1001" i="28"/>
  <c r="O1001" i="28"/>
  <c r="N1001" i="28"/>
  <c r="R1001" i="25"/>
  <c r="N1001" i="25"/>
  <c r="P1001" i="25"/>
  <c r="S1001" i="25"/>
  <c r="Q1001" i="25"/>
  <c r="O1001" i="25"/>
  <c r="Q1001" i="26"/>
  <c r="N1001" i="26"/>
  <c r="P1001" i="26"/>
  <c r="O1001" i="26"/>
  <c r="S1001" i="26"/>
  <c r="R1001" i="26"/>
  <c r="S1001" i="23"/>
  <c r="P1001" i="23"/>
  <c r="R1001" i="23"/>
  <c r="Q1001" i="23"/>
  <c r="O1001" i="23"/>
  <c r="N1001" i="23"/>
  <c r="S1001" i="24"/>
  <c r="R1001" i="24"/>
  <c r="Q1001" i="24"/>
  <c r="P1001" i="24"/>
  <c r="O1001" i="24"/>
  <c r="N1001" i="24"/>
  <c r="R1001" i="21"/>
  <c r="P1001" i="21"/>
  <c r="S1001" i="21"/>
  <c r="O1001" i="21"/>
  <c r="Q1001" i="21"/>
  <c r="N1001" i="21"/>
  <c r="S1001" i="22"/>
  <c r="R1001" i="22"/>
  <c r="Q1001" i="22"/>
  <c r="P1001" i="22"/>
  <c r="O1001" i="22"/>
  <c r="N1001" i="22"/>
  <c r="N1001" i="18"/>
  <c r="S1001" i="18"/>
  <c r="R1001" i="18"/>
  <c r="Q1001" i="18"/>
  <c r="P1001" i="18"/>
  <c r="O1001" i="18"/>
  <c r="S1001" i="19"/>
  <c r="R1001" i="19"/>
  <c r="Q1001" i="19"/>
  <c r="P1001" i="19"/>
  <c r="O1001" i="19"/>
  <c r="N1001" i="19"/>
  <c r="H1014" i="9"/>
  <c r="B1028" i="15"/>
  <c r="P1115" i="15"/>
  <c r="M1009" i="18"/>
  <c r="J1123" i="15"/>
  <c r="M1006" i="11"/>
  <c r="K1006" i="11"/>
  <c r="I1006" i="11"/>
  <c r="J1006" i="11"/>
  <c r="L1006" i="11"/>
  <c r="AA1001" i="11"/>
  <c r="X1001" i="11"/>
  <c r="AB1001" i="11"/>
  <c r="Z1001" i="11"/>
  <c r="Y1001" i="11"/>
  <c r="J1006" i="9"/>
  <c r="M1006" i="9"/>
  <c r="L1006" i="9"/>
  <c r="K1006" i="9"/>
  <c r="I1006" i="9"/>
  <c r="N1006" i="9"/>
  <c r="I1007" i="11" a="1"/>
  <c r="X1002" i="11" a="1"/>
  <c r="N1002" i="30" a="1"/>
  <c r="I1007" i="9" a="1"/>
  <c r="N1002" i="19" a="1"/>
  <c r="N1002" i="24" a="1"/>
  <c r="N1002" i="26" a="1"/>
  <c r="N1002" i="25" a="1"/>
  <c r="N1002" i="18" a="1"/>
  <c r="N1002" i="21" a="1"/>
  <c r="N1002" i="27" a="1"/>
  <c r="N1002" i="28" a="1"/>
  <c r="N1002" i="29" a="1"/>
  <c r="N1002" i="22" a="1"/>
  <c r="N1002" i="23" a="1"/>
  <c r="W1010" i="11" l="1"/>
  <c r="J1124" i="31"/>
  <c r="F1021" i="31"/>
  <c r="M1116" i="31"/>
  <c r="D1021" i="31"/>
  <c r="C1021" i="31"/>
  <c r="G1021" i="31"/>
  <c r="O1116" i="31"/>
  <c r="K1116" i="31"/>
  <c r="N1116" i="31"/>
  <c r="L1116" i="31"/>
  <c r="E1021" i="31"/>
  <c r="O1116" i="15"/>
  <c r="L1116" i="15"/>
  <c r="D1021" i="15"/>
  <c r="N1116" i="15"/>
  <c r="H1021" i="15"/>
  <c r="K1116" i="15"/>
  <c r="M1116" i="15"/>
  <c r="G1021" i="15"/>
  <c r="C1021" i="15"/>
  <c r="E1021" i="15"/>
  <c r="F1021" i="15"/>
  <c r="P1002" i="29"/>
  <c r="S1002" i="29"/>
  <c r="R1002" i="29"/>
  <c r="N1002" i="29"/>
  <c r="Q1002" i="29"/>
  <c r="O1002" i="29"/>
  <c r="S1002" i="30"/>
  <c r="R1002" i="30"/>
  <c r="Q1002" i="30"/>
  <c r="P1002" i="30"/>
  <c r="O1002" i="30"/>
  <c r="N1002" i="30"/>
  <c r="O1002" i="27"/>
  <c r="Q1002" i="27"/>
  <c r="N1002" i="27"/>
  <c r="S1002" i="27"/>
  <c r="P1002" i="27"/>
  <c r="R1002" i="27"/>
  <c r="S1002" i="28"/>
  <c r="R1002" i="28"/>
  <c r="Q1002" i="28"/>
  <c r="P1002" i="28"/>
  <c r="O1002" i="28"/>
  <c r="N1002" i="28"/>
  <c r="R1002" i="25"/>
  <c r="P1002" i="25"/>
  <c r="N1002" i="25"/>
  <c r="S1002" i="25"/>
  <c r="Q1002" i="25"/>
  <c r="O1002" i="25"/>
  <c r="O1002" i="26"/>
  <c r="N1002" i="26"/>
  <c r="Q1002" i="26"/>
  <c r="S1002" i="26"/>
  <c r="R1002" i="26"/>
  <c r="P1002" i="26"/>
  <c r="P1002" i="23"/>
  <c r="S1002" i="23"/>
  <c r="R1002" i="23"/>
  <c r="O1002" i="23"/>
  <c r="Q1002" i="23"/>
  <c r="N1002" i="23"/>
  <c r="S1002" i="24"/>
  <c r="R1002" i="24"/>
  <c r="Q1002" i="24"/>
  <c r="P1002" i="24"/>
  <c r="O1002" i="24"/>
  <c r="N1002" i="24"/>
  <c r="S1002" i="21"/>
  <c r="P1002" i="21"/>
  <c r="N1002" i="21"/>
  <c r="Q1002" i="21"/>
  <c r="R1002" i="21"/>
  <c r="O1002" i="21"/>
  <c r="S1002" i="22"/>
  <c r="R1002" i="22"/>
  <c r="Q1002" i="22"/>
  <c r="P1002" i="22"/>
  <c r="O1002" i="22"/>
  <c r="N1002" i="22"/>
  <c r="S1002" i="19"/>
  <c r="R1002" i="19"/>
  <c r="Q1002" i="19"/>
  <c r="P1002" i="19"/>
  <c r="O1002" i="19"/>
  <c r="N1002" i="19"/>
  <c r="R1002" i="18"/>
  <c r="N1002" i="18"/>
  <c r="Q1002" i="18"/>
  <c r="S1002" i="18"/>
  <c r="P1002" i="18"/>
  <c r="O1002" i="18"/>
  <c r="M1010" i="18"/>
  <c r="J1124" i="15"/>
  <c r="P1116" i="15"/>
  <c r="H1015" i="9"/>
  <c r="B1029" i="15"/>
  <c r="I1007" i="11"/>
  <c r="K1007" i="11"/>
  <c r="J1007" i="11"/>
  <c r="M1007" i="11"/>
  <c r="L1007" i="11"/>
  <c r="AA1002" i="11"/>
  <c r="AB1002" i="11"/>
  <c r="Y1002" i="11"/>
  <c r="Z1002" i="11"/>
  <c r="X1002" i="11"/>
  <c r="K1007" i="9"/>
  <c r="L1007" i="9"/>
  <c r="J1007" i="9"/>
  <c r="N1007" i="9"/>
  <c r="I1007" i="9"/>
  <c r="M1007" i="9"/>
  <c r="I1008" i="11" a="1"/>
  <c r="X1003" i="11" a="1"/>
  <c r="N1003" i="19" a="1"/>
  <c r="N1003" i="26" a="1"/>
  <c r="N1003" i="28" a="1"/>
  <c r="N1003" i="23" a="1"/>
  <c r="N1003" i="25" a="1"/>
  <c r="I1008" i="9" a="1"/>
  <c r="N1003" i="29" a="1"/>
  <c r="N1003" i="18" a="1"/>
  <c r="N1003" i="27" a="1"/>
  <c r="N1003" i="30" a="1"/>
  <c r="N1003" i="21" a="1"/>
  <c r="N1003" i="22" a="1"/>
  <c r="N1003" i="24" a="1"/>
  <c r="M1117" i="31" l="1"/>
  <c r="D1022" i="31"/>
  <c r="E1022" i="31"/>
  <c r="C1022" i="31"/>
  <c r="L1117" i="31"/>
  <c r="G1022" i="31"/>
  <c r="N1117" i="31"/>
  <c r="K1117" i="31"/>
  <c r="O1117" i="31"/>
  <c r="F1022" i="31"/>
  <c r="W1011" i="11"/>
  <c r="J1125" i="31"/>
  <c r="L1117" i="15"/>
  <c r="N1117" i="15"/>
  <c r="M1117" i="15"/>
  <c r="K1117" i="15"/>
  <c r="G1022" i="15"/>
  <c r="O1117" i="15"/>
  <c r="F1022" i="15"/>
  <c r="D1022" i="15"/>
  <c r="C1022" i="15"/>
  <c r="H1022" i="15"/>
  <c r="E1022" i="15"/>
  <c r="S1003" i="29"/>
  <c r="P1003" i="29"/>
  <c r="R1003" i="29"/>
  <c r="Q1003" i="29"/>
  <c r="O1003" i="29"/>
  <c r="N1003" i="29"/>
  <c r="S1003" i="30"/>
  <c r="R1003" i="30"/>
  <c r="Q1003" i="30"/>
  <c r="P1003" i="30"/>
  <c r="O1003" i="30"/>
  <c r="N1003" i="30"/>
  <c r="R1003" i="27"/>
  <c r="O1003" i="27"/>
  <c r="Q1003" i="27"/>
  <c r="S1003" i="27"/>
  <c r="P1003" i="27"/>
  <c r="N1003" i="27"/>
  <c r="S1003" i="28"/>
  <c r="R1003" i="28"/>
  <c r="Q1003" i="28"/>
  <c r="P1003" i="28"/>
  <c r="O1003" i="28"/>
  <c r="N1003" i="28"/>
  <c r="S1003" i="25"/>
  <c r="P1003" i="25"/>
  <c r="N1003" i="25"/>
  <c r="R1003" i="25"/>
  <c r="O1003" i="25"/>
  <c r="Q1003" i="25"/>
  <c r="Q1003" i="26"/>
  <c r="P1003" i="26"/>
  <c r="O1003" i="26"/>
  <c r="N1003" i="26"/>
  <c r="S1003" i="26"/>
  <c r="R1003" i="26"/>
  <c r="S1003" i="23"/>
  <c r="O1003" i="23"/>
  <c r="Q1003" i="23"/>
  <c r="R1003" i="23"/>
  <c r="P1003" i="23"/>
  <c r="N1003" i="23"/>
  <c r="S1003" i="24"/>
  <c r="R1003" i="24"/>
  <c r="Q1003" i="24"/>
  <c r="P1003" i="24"/>
  <c r="O1003" i="24"/>
  <c r="N1003" i="24"/>
  <c r="S1003" i="22"/>
  <c r="R1003" i="22"/>
  <c r="Q1003" i="22"/>
  <c r="P1003" i="22"/>
  <c r="O1003" i="22"/>
  <c r="N1003" i="22"/>
  <c r="S1003" i="21"/>
  <c r="Q1003" i="21"/>
  <c r="O1003" i="21"/>
  <c r="R1003" i="21"/>
  <c r="P1003" i="21"/>
  <c r="N1003" i="21"/>
  <c r="S1003" i="18"/>
  <c r="N1003" i="18"/>
  <c r="P1003" i="18"/>
  <c r="Q1003" i="18"/>
  <c r="O1003" i="18"/>
  <c r="R1003" i="18"/>
  <c r="S1003" i="19"/>
  <c r="R1003" i="19"/>
  <c r="Q1003" i="19"/>
  <c r="P1003" i="19"/>
  <c r="O1003" i="19"/>
  <c r="N1003" i="19"/>
  <c r="H1016" i="9"/>
  <c r="B1030" i="15"/>
  <c r="M1011" i="18"/>
  <c r="J1125" i="15"/>
  <c r="P1117" i="15"/>
  <c r="K1008" i="11"/>
  <c r="L1008" i="11"/>
  <c r="I1008" i="11"/>
  <c r="J1008" i="11"/>
  <c r="M1008" i="11"/>
  <c r="Z1003" i="11"/>
  <c r="Y1003" i="11"/>
  <c r="AA1003" i="11"/>
  <c r="AB1003" i="11"/>
  <c r="X1003" i="11"/>
  <c r="I1008" i="9"/>
  <c r="J1008" i="9"/>
  <c r="M1008" i="9"/>
  <c r="L1008" i="9"/>
  <c r="N1008" i="9"/>
  <c r="K1008" i="9"/>
  <c r="I1009" i="11" a="1"/>
  <c r="X1004" i="11" a="1"/>
  <c r="N1004" i="27" a="1"/>
  <c r="N1004" i="22" a="1"/>
  <c r="N1004" i="26" a="1"/>
  <c r="N1004" i="19" a="1"/>
  <c r="N1004" i="29" a="1"/>
  <c r="N1004" i="24" a="1"/>
  <c r="N1004" i="30" a="1"/>
  <c r="N1004" i="18" a="1"/>
  <c r="N1004" i="23" a="1"/>
  <c r="N1004" i="25" a="1"/>
  <c r="I1009" i="9" a="1"/>
  <c r="N1004" i="21" a="1"/>
  <c r="N1004" i="28" a="1"/>
  <c r="G1023" i="31" l="1"/>
  <c r="L1118" i="31"/>
  <c r="F1023" i="31"/>
  <c r="O1118" i="31"/>
  <c r="N1118" i="31"/>
  <c r="D1023" i="31"/>
  <c r="C1023" i="31"/>
  <c r="K1118" i="31"/>
  <c r="W1012" i="11"/>
  <c r="J1126" i="31"/>
  <c r="E1023" i="31"/>
  <c r="M1118" i="31"/>
  <c r="O1118" i="15"/>
  <c r="L1118" i="15"/>
  <c r="E1023" i="15"/>
  <c r="N1118" i="15"/>
  <c r="M1118" i="15"/>
  <c r="H1023" i="15"/>
  <c r="F1023" i="15"/>
  <c r="C1023" i="15"/>
  <c r="K1118" i="15"/>
  <c r="G1023" i="15"/>
  <c r="D1023" i="15"/>
  <c r="Q1004" i="29"/>
  <c r="S1004" i="29"/>
  <c r="N1004" i="29"/>
  <c r="P1004" i="29"/>
  <c r="R1004" i="29"/>
  <c r="O1004" i="29"/>
  <c r="S1004" i="30"/>
  <c r="R1004" i="30"/>
  <c r="Q1004" i="30"/>
  <c r="P1004" i="30"/>
  <c r="O1004" i="30"/>
  <c r="N1004" i="30"/>
  <c r="R1004" i="27"/>
  <c r="S1004" i="27"/>
  <c r="P1004" i="27"/>
  <c r="N1004" i="27"/>
  <c r="Q1004" i="27"/>
  <c r="O1004" i="27"/>
  <c r="S1004" i="28"/>
  <c r="R1004" i="28"/>
  <c r="Q1004" i="28"/>
  <c r="P1004" i="28"/>
  <c r="O1004" i="28"/>
  <c r="N1004" i="28"/>
  <c r="S1004" i="25"/>
  <c r="O1004" i="25"/>
  <c r="R1004" i="25"/>
  <c r="P1004" i="25"/>
  <c r="Q1004" i="25"/>
  <c r="N1004" i="25"/>
  <c r="R1004" i="26"/>
  <c r="P1004" i="26"/>
  <c r="N1004" i="26"/>
  <c r="S1004" i="26"/>
  <c r="Q1004" i="26"/>
  <c r="O1004" i="26"/>
  <c r="S1004" i="23"/>
  <c r="Q1004" i="23"/>
  <c r="O1004" i="23"/>
  <c r="R1004" i="23"/>
  <c r="P1004" i="23"/>
  <c r="N1004" i="23"/>
  <c r="S1004" i="24"/>
  <c r="R1004" i="24"/>
  <c r="Q1004" i="24"/>
  <c r="P1004" i="24"/>
  <c r="O1004" i="24"/>
  <c r="N1004" i="24"/>
  <c r="S1004" i="21"/>
  <c r="N1004" i="21"/>
  <c r="R1004" i="21"/>
  <c r="P1004" i="21"/>
  <c r="O1004" i="21"/>
  <c r="Q1004" i="21"/>
  <c r="S1004" i="22"/>
  <c r="R1004" i="22"/>
  <c r="Q1004" i="22"/>
  <c r="P1004" i="22"/>
  <c r="O1004" i="22"/>
  <c r="N1004" i="22"/>
  <c r="S1004" i="19"/>
  <c r="R1004" i="19"/>
  <c r="Q1004" i="19"/>
  <c r="P1004" i="19"/>
  <c r="O1004" i="19"/>
  <c r="N1004" i="19"/>
  <c r="Q1004" i="18"/>
  <c r="S1004" i="18"/>
  <c r="O1004" i="18"/>
  <c r="R1004" i="18"/>
  <c r="N1004" i="18"/>
  <c r="P1004" i="18"/>
  <c r="M1012" i="18"/>
  <c r="J1126" i="15"/>
  <c r="H1017" i="9"/>
  <c r="B1031" i="15"/>
  <c r="P1118" i="15"/>
  <c r="L1009" i="11"/>
  <c r="J1009" i="11"/>
  <c r="M1009" i="11"/>
  <c r="I1009" i="11"/>
  <c r="K1009" i="11"/>
  <c r="Y1004" i="11"/>
  <c r="AA1004" i="11"/>
  <c r="X1004" i="11"/>
  <c r="AB1004" i="11"/>
  <c r="Z1004" i="11"/>
  <c r="K1009" i="9"/>
  <c r="N1009" i="9"/>
  <c r="M1009" i="9"/>
  <c r="L1009" i="9"/>
  <c r="J1009" i="9"/>
  <c r="I1009" i="9"/>
  <c r="I1010" i="11" a="1"/>
  <c r="X1005" i="11" a="1"/>
  <c r="N1005" i="19" a="1"/>
  <c r="N1005" i="18" a="1"/>
  <c r="N1005" i="26" a="1"/>
  <c r="N1005" i="22" a="1"/>
  <c r="N1005" i="27" a="1"/>
  <c r="N1005" i="24" a="1"/>
  <c r="N1005" i="21" a="1"/>
  <c r="N1005" i="23" a="1"/>
  <c r="N1005" i="25" a="1"/>
  <c r="N1005" i="28" a="1"/>
  <c r="I1010" i="9" a="1"/>
  <c r="N1005" i="29" a="1"/>
  <c r="N1005" i="30" a="1"/>
  <c r="O1119" i="31" l="1"/>
  <c r="M1119" i="31"/>
  <c r="L1119" i="31"/>
  <c r="E1024" i="31"/>
  <c r="C1024" i="31"/>
  <c r="F1024" i="31"/>
  <c r="G1024" i="31"/>
  <c r="W1013" i="11"/>
  <c r="J1127" i="31"/>
  <c r="K1119" i="31"/>
  <c r="N1119" i="31"/>
  <c r="D1024" i="31"/>
  <c r="M1119" i="15"/>
  <c r="K1119" i="15"/>
  <c r="E1024" i="15"/>
  <c r="O1119" i="15"/>
  <c r="L1119" i="15"/>
  <c r="C1024" i="15"/>
  <c r="D1024" i="15"/>
  <c r="F1024" i="15"/>
  <c r="N1119" i="15"/>
  <c r="G1024" i="15"/>
  <c r="H1024" i="15"/>
  <c r="R1005" i="29"/>
  <c r="O1005" i="29"/>
  <c r="P1005" i="29"/>
  <c r="Q1005" i="29"/>
  <c r="S1005" i="29"/>
  <c r="N1005" i="29"/>
  <c r="S1005" i="30"/>
  <c r="R1005" i="30"/>
  <c r="Q1005" i="30"/>
  <c r="P1005" i="30"/>
  <c r="O1005" i="30"/>
  <c r="N1005" i="30"/>
  <c r="Q1005" i="27"/>
  <c r="R1005" i="27"/>
  <c r="N1005" i="27"/>
  <c r="S1005" i="27"/>
  <c r="O1005" i="27"/>
  <c r="P1005" i="27"/>
  <c r="S1005" i="28"/>
  <c r="R1005" i="28"/>
  <c r="Q1005" i="28"/>
  <c r="P1005" i="28"/>
  <c r="O1005" i="28"/>
  <c r="N1005" i="28"/>
  <c r="Q1005" i="25"/>
  <c r="P1005" i="25"/>
  <c r="N1005" i="25"/>
  <c r="R1005" i="25"/>
  <c r="S1005" i="25"/>
  <c r="O1005" i="25"/>
  <c r="S1005" i="26"/>
  <c r="N1005" i="26"/>
  <c r="R1005" i="26"/>
  <c r="Q1005" i="26"/>
  <c r="P1005" i="26"/>
  <c r="O1005" i="26"/>
  <c r="P1005" i="23"/>
  <c r="R1005" i="23"/>
  <c r="S1005" i="23"/>
  <c r="Q1005" i="23"/>
  <c r="N1005" i="23"/>
  <c r="O1005" i="23"/>
  <c r="S1005" i="24"/>
  <c r="R1005" i="24"/>
  <c r="Q1005" i="24"/>
  <c r="P1005" i="24"/>
  <c r="O1005" i="24"/>
  <c r="N1005" i="24"/>
  <c r="S1005" i="22"/>
  <c r="R1005" i="22"/>
  <c r="Q1005" i="22"/>
  <c r="P1005" i="22"/>
  <c r="O1005" i="22"/>
  <c r="N1005" i="22"/>
  <c r="S1005" i="21"/>
  <c r="Q1005" i="21"/>
  <c r="R1005" i="21"/>
  <c r="O1005" i="21"/>
  <c r="P1005" i="21"/>
  <c r="N1005" i="21"/>
  <c r="Q1005" i="18"/>
  <c r="O1005" i="18"/>
  <c r="R1005" i="18"/>
  <c r="N1005" i="18"/>
  <c r="S1005" i="18"/>
  <c r="P1005" i="18"/>
  <c r="S1005" i="19"/>
  <c r="R1005" i="19"/>
  <c r="Q1005" i="19"/>
  <c r="P1005" i="19"/>
  <c r="O1005" i="19"/>
  <c r="N1005" i="19"/>
  <c r="M1013" i="18"/>
  <c r="J1127" i="15"/>
  <c r="H1018" i="9"/>
  <c r="B1032" i="15"/>
  <c r="P1119" i="15"/>
  <c r="K1010" i="11"/>
  <c r="I1010" i="11"/>
  <c r="M1010" i="11"/>
  <c r="L1010" i="11"/>
  <c r="J1010" i="11"/>
  <c r="AA1005" i="11"/>
  <c r="X1005" i="11"/>
  <c r="AB1005" i="11"/>
  <c r="Y1005" i="11"/>
  <c r="Z1005" i="11"/>
  <c r="M1010" i="9"/>
  <c r="I1010" i="9"/>
  <c r="J1010" i="9"/>
  <c r="N1010" i="9"/>
  <c r="K1010" i="9"/>
  <c r="L1010" i="9"/>
  <c r="I1011" i="11" a="1"/>
  <c r="X1006" i="11" a="1"/>
  <c r="N1006" i="26" a="1"/>
  <c r="N1006" i="18" a="1"/>
  <c r="N1006" i="29" a="1"/>
  <c r="N1006" i="25" a="1"/>
  <c r="N1006" i="27" a="1"/>
  <c r="N1006" i="22" a="1"/>
  <c r="N1006" i="24" a="1"/>
  <c r="N1006" i="30" a="1"/>
  <c r="I1011" i="9" a="1"/>
  <c r="N1006" i="28" a="1"/>
  <c r="N1006" i="19" a="1"/>
  <c r="N1006" i="23" a="1"/>
  <c r="N1006" i="21" a="1"/>
  <c r="O1120" i="31" l="1"/>
  <c r="F1025" i="31"/>
  <c r="G1025" i="31"/>
  <c r="L1120" i="31"/>
  <c r="K1120" i="31"/>
  <c r="N1120" i="31"/>
  <c r="C1025" i="31"/>
  <c r="E1025" i="31"/>
  <c r="M1120" i="31"/>
  <c r="D1025" i="31"/>
  <c r="W1014" i="11"/>
  <c r="J1128" i="31"/>
  <c r="K1120" i="15"/>
  <c r="L1120" i="15"/>
  <c r="O1120" i="15"/>
  <c r="M1120" i="15"/>
  <c r="E1025" i="15"/>
  <c r="C1025" i="15"/>
  <c r="F1025" i="15"/>
  <c r="H1025" i="15"/>
  <c r="N1120" i="15"/>
  <c r="D1025" i="15"/>
  <c r="G1025" i="15"/>
  <c r="P1006" i="29"/>
  <c r="S1006" i="29"/>
  <c r="Q1006" i="29"/>
  <c r="N1006" i="29"/>
  <c r="R1006" i="29"/>
  <c r="O1006" i="29"/>
  <c r="S1006" i="30"/>
  <c r="R1006" i="30"/>
  <c r="Q1006" i="30"/>
  <c r="P1006" i="30"/>
  <c r="O1006" i="30"/>
  <c r="N1006" i="30"/>
  <c r="O1006" i="27"/>
  <c r="S1006" i="27"/>
  <c r="Q1006" i="27"/>
  <c r="N1006" i="27"/>
  <c r="R1006" i="27"/>
  <c r="P1006" i="27"/>
  <c r="S1006" i="28"/>
  <c r="R1006" i="28"/>
  <c r="Q1006" i="28"/>
  <c r="P1006" i="28"/>
  <c r="O1006" i="28"/>
  <c r="N1006" i="28"/>
  <c r="S1006" i="25"/>
  <c r="R1006" i="25"/>
  <c r="N1006" i="25"/>
  <c r="Q1006" i="25"/>
  <c r="O1006" i="25"/>
  <c r="P1006" i="25"/>
  <c r="R1006" i="26"/>
  <c r="S1006" i="26"/>
  <c r="Q1006" i="26"/>
  <c r="N1006" i="26"/>
  <c r="O1006" i="26"/>
  <c r="P1006" i="26"/>
  <c r="Q1006" i="23"/>
  <c r="S1006" i="23"/>
  <c r="N1006" i="23"/>
  <c r="R1006" i="23"/>
  <c r="O1006" i="23"/>
  <c r="P1006" i="23"/>
  <c r="S1006" i="24"/>
  <c r="R1006" i="24"/>
  <c r="Q1006" i="24"/>
  <c r="P1006" i="24"/>
  <c r="O1006" i="24"/>
  <c r="N1006" i="24"/>
  <c r="R1006" i="21"/>
  <c r="P1006" i="21"/>
  <c r="S1006" i="21"/>
  <c r="Q1006" i="21"/>
  <c r="N1006" i="21"/>
  <c r="O1006" i="21"/>
  <c r="S1006" i="22"/>
  <c r="R1006" i="22"/>
  <c r="Q1006" i="22"/>
  <c r="P1006" i="22"/>
  <c r="O1006" i="22"/>
  <c r="N1006" i="22"/>
  <c r="S1006" i="19"/>
  <c r="R1006" i="19"/>
  <c r="Q1006" i="19"/>
  <c r="P1006" i="19"/>
  <c r="O1006" i="19"/>
  <c r="N1006" i="19"/>
  <c r="S1006" i="18"/>
  <c r="P1006" i="18"/>
  <c r="Q1006" i="18"/>
  <c r="O1006" i="18"/>
  <c r="R1006" i="18"/>
  <c r="N1006" i="18"/>
  <c r="M1014" i="18"/>
  <c r="J1128" i="15"/>
  <c r="H1019" i="9"/>
  <c r="B1033" i="15"/>
  <c r="P1120" i="15"/>
  <c r="K1011" i="11"/>
  <c r="J1011" i="11"/>
  <c r="M1011" i="11"/>
  <c r="L1011" i="11"/>
  <c r="I1011" i="11"/>
  <c r="X1006" i="11"/>
  <c r="AA1006" i="11"/>
  <c r="Z1006" i="11"/>
  <c r="Y1006" i="11"/>
  <c r="AB1006" i="11"/>
  <c r="K1011" i="9"/>
  <c r="M1011" i="9"/>
  <c r="N1011" i="9"/>
  <c r="J1011" i="9"/>
  <c r="L1011" i="9"/>
  <c r="I1011" i="9"/>
  <c r="I1012" i="11" a="1"/>
  <c r="X1007" i="11" a="1"/>
  <c r="N1007" i="24" a="1"/>
  <c r="I1012" i="9" a="1"/>
  <c r="N1007" i="28" a="1"/>
  <c r="N1007" i="26" a="1"/>
  <c r="N1007" i="21" a="1"/>
  <c r="N1007" i="23" a="1"/>
  <c r="N1007" i="29" a="1"/>
  <c r="N1007" i="27" a="1"/>
  <c r="N1007" i="22" a="1"/>
  <c r="N1007" i="18" a="1"/>
  <c r="N1007" i="30" a="1"/>
  <c r="N1007" i="25" a="1"/>
  <c r="N1007" i="19" a="1"/>
  <c r="N1121" i="31" l="1"/>
  <c r="K1121" i="31"/>
  <c r="D1026" i="31"/>
  <c r="E1026" i="31"/>
  <c r="L1121" i="31"/>
  <c r="M1121" i="31"/>
  <c r="O1121" i="31"/>
  <c r="W1015" i="11"/>
  <c r="J1129" i="31"/>
  <c r="C1026" i="31"/>
  <c r="F1026" i="31"/>
  <c r="G1026" i="31"/>
  <c r="L1121" i="15"/>
  <c r="F1026" i="15"/>
  <c r="M1121" i="15"/>
  <c r="O1121" i="15"/>
  <c r="C1026" i="15"/>
  <c r="D1026" i="15"/>
  <c r="H1026" i="15"/>
  <c r="G1026" i="15"/>
  <c r="N1121" i="15"/>
  <c r="K1121" i="15"/>
  <c r="E1026" i="15"/>
  <c r="S1007" i="29"/>
  <c r="Q1007" i="29"/>
  <c r="P1007" i="29"/>
  <c r="N1007" i="29"/>
  <c r="R1007" i="29"/>
  <c r="O1007" i="29"/>
  <c r="S1007" i="30"/>
  <c r="R1007" i="30"/>
  <c r="Q1007" i="30"/>
  <c r="P1007" i="30"/>
  <c r="O1007" i="30"/>
  <c r="N1007" i="30"/>
  <c r="P1007" i="27"/>
  <c r="R1007" i="27"/>
  <c r="N1007" i="27"/>
  <c r="Q1007" i="27"/>
  <c r="S1007" i="27"/>
  <c r="O1007" i="27"/>
  <c r="S1007" i="28"/>
  <c r="R1007" i="28"/>
  <c r="Q1007" i="28"/>
  <c r="P1007" i="28"/>
  <c r="O1007" i="28"/>
  <c r="N1007" i="28"/>
  <c r="S1007" i="25"/>
  <c r="P1007" i="25"/>
  <c r="O1007" i="25"/>
  <c r="Q1007" i="25"/>
  <c r="R1007" i="25"/>
  <c r="N1007" i="25"/>
  <c r="O1007" i="26"/>
  <c r="S1007" i="26"/>
  <c r="R1007" i="26"/>
  <c r="Q1007" i="26"/>
  <c r="P1007" i="26"/>
  <c r="N1007" i="26"/>
  <c r="R1007" i="23"/>
  <c r="S1007" i="23"/>
  <c r="O1007" i="23"/>
  <c r="Q1007" i="23"/>
  <c r="N1007" i="23"/>
  <c r="P1007" i="23"/>
  <c r="S1007" i="24"/>
  <c r="R1007" i="24"/>
  <c r="Q1007" i="24"/>
  <c r="P1007" i="24"/>
  <c r="O1007" i="24"/>
  <c r="N1007" i="24"/>
  <c r="S1007" i="22"/>
  <c r="R1007" i="22"/>
  <c r="Q1007" i="22"/>
  <c r="P1007" i="22"/>
  <c r="O1007" i="22"/>
  <c r="N1007" i="22"/>
  <c r="S1007" i="21"/>
  <c r="Q1007" i="21"/>
  <c r="P1007" i="21"/>
  <c r="N1007" i="21"/>
  <c r="R1007" i="21"/>
  <c r="O1007" i="21"/>
  <c r="O1007" i="18"/>
  <c r="Q1007" i="18"/>
  <c r="R1007" i="18"/>
  <c r="S1007" i="18"/>
  <c r="P1007" i="18"/>
  <c r="N1007" i="18"/>
  <c r="S1007" i="19"/>
  <c r="R1007" i="19"/>
  <c r="Q1007" i="19"/>
  <c r="P1007" i="19"/>
  <c r="O1007" i="19"/>
  <c r="N1007" i="19"/>
  <c r="M1015" i="18"/>
  <c r="J1129" i="15"/>
  <c r="H1020" i="9"/>
  <c r="B1034" i="15"/>
  <c r="P1121" i="15"/>
  <c r="M1012" i="11"/>
  <c r="L1012" i="11"/>
  <c r="K1012" i="11"/>
  <c r="I1012" i="11"/>
  <c r="J1012" i="11"/>
  <c r="Z1007" i="11"/>
  <c r="Y1007" i="11"/>
  <c r="AA1007" i="11"/>
  <c r="AB1007" i="11"/>
  <c r="X1007" i="11"/>
  <c r="I1012" i="9"/>
  <c r="J1012" i="9"/>
  <c r="K1012" i="9"/>
  <c r="N1012" i="9"/>
  <c r="L1012" i="9"/>
  <c r="M1012" i="9"/>
  <c r="I1013" i="11" a="1"/>
  <c r="X1008" i="11" a="1"/>
  <c r="N1008" i="23" a="1"/>
  <c r="N1008" i="22" a="1"/>
  <c r="N1008" i="21" a="1"/>
  <c r="N1008" i="30" a="1"/>
  <c r="N1008" i="25" a="1"/>
  <c r="N1008" i="19" a="1"/>
  <c r="N1008" i="29" a="1"/>
  <c r="N1008" i="28" a="1"/>
  <c r="I1013" i="9" a="1"/>
  <c r="N1008" i="27" a="1"/>
  <c r="N1008" i="18" a="1"/>
  <c r="N1008" i="26" a="1"/>
  <c r="N1008" i="24" a="1"/>
  <c r="N1122" i="31" l="1"/>
  <c r="O1122" i="31"/>
  <c r="L1122" i="31"/>
  <c r="M1122" i="31"/>
  <c r="D1027" i="31"/>
  <c r="G1027" i="31"/>
  <c r="C1027" i="31"/>
  <c r="E1027" i="31"/>
  <c r="F1027" i="31"/>
  <c r="K1122" i="31"/>
  <c r="W1016" i="11"/>
  <c r="J1130" i="31"/>
  <c r="M1122" i="15"/>
  <c r="O1122" i="15"/>
  <c r="G1027" i="15"/>
  <c r="L1122" i="15"/>
  <c r="F1027" i="15"/>
  <c r="H1027" i="15"/>
  <c r="K1122" i="15"/>
  <c r="E1027" i="15"/>
  <c r="N1122" i="15"/>
  <c r="D1027" i="15"/>
  <c r="C1027" i="15"/>
  <c r="R1008" i="29"/>
  <c r="S1008" i="29"/>
  <c r="N1008" i="29"/>
  <c r="P1008" i="29"/>
  <c r="Q1008" i="29"/>
  <c r="O1008" i="29"/>
  <c r="S1008" i="30"/>
  <c r="R1008" i="30"/>
  <c r="Q1008" i="30"/>
  <c r="P1008" i="30"/>
  <c r="O1008" i="30"/>
  <c r="N1008" i="30"/>
  <c r="O1008" i="27"/>
  <c r="P1008" i="27"/>
  <c r="S1008" i="27"/>
  <c r="N1008" i="27"/>
  <c r="Q1008" i="27"/>
  <c r="R1008" i="27"/>
  <c r="S1008" i="28"/>
  <c r="R1008" i="28"/>
  <c r="Q1008" i="28"/>
  <c r="P1008" i="28"/>
  <c r="O1008" i="28"/>
  <c r="N1008" i="28"/>
  <c r="P1008" i="25"/>
  <c r="Q1008" i="25"/>
  <c r="N1008" i="25"/>
  <c r="R1008" i="25"/>
  <c r="O1008" i="25"/>
  <c r="S1008" i="25"/>
  <c r="S1008" i="26"/>
  <c r="N1008" i="26"/>
  <c r="R1008" i="26"/>
  <c r="Q1008" i="26"/>
  <c r="P1008" i="26"/>
  <c r="O1008" i="26"/>
  <c r="S1008" i="23"/>
  <c r="R1008" i="23"/>
  <c r="P1008" i="23"/>
  <c r="Q1008" i="23"/>
  <c r="N1008" i="23"/>
  <c r="O1008" i="23"/>
  <c r="S1008" i="24"/>
  <c r="R1008" i="24"/>
  <c r="Q1008" i="24"/>
  <c r="P1008" i="24"/>
  <c r="O1008" i="24"/>
  <c r="N1008" i="24"/>
  <c r="R1008" i="21"/>
  <c r="Q1008" i="21"/>
  <c r="O1008" i="21"/>
  <c r="S1008" i="21"/>
  <c r="P1008" i="21"/>
  <c r="N1008" i="21"/>
  <c r="S1008" i="22"/>
  <c r="R1008" i="22"/>
  <c r="Q1008" i="22"/>
  <c r="P1008" i="22"/>
  <c r="O1008" i="22"/>
  <c r="N1008" i="22"/>
  <c r="S1008" i="19"/>
  <c r="R1008" i="19"/>
  <c r="Q1008" i="19"/>
  <c r="P1008" i="19"/>
  <c r="O1008" i="19"/>
  <c r="N1008" i="19"/>
  <c r="S1008" i="18"/>
  <c r="R1008" i="18"/>
  <c r="Q1008" i="18"/>
  <c r="P1008" i="18"/>
  <c r="O1008" i="18"/>
  <c r="N1008" i="18"/>
  <c r="M1016" i="18"/>
  <c r="J1130" i="15"/>
  <c r="H1021" i="9"/>
  <c r="B1035" i="15"/>
  <c r="P1122" i="15"/>
  <c r="I1013" i="11"/>
  <c r="K1013" i="11"/>
  <c r="M1013" i="11"/>
  <c r="J1013" i="11"/>
  <c r="L1013" i="11"/>
  <c r="AB1008" i="11"/>
  <c r="AA1008" i="11"/>
  <c r="Y1008" i="11"/>
  <c r="X1008" i="11"/>
  <c r="Z1008" i="11"/>
  <c r="L1013" i="9"/>
  <c r="K1013" i="9"/>
  <c r="N1013" i="9"/>
  <c r="M1013" i="9"/>
  <c r="I1013" i="9"/>
  <c r="J1013" i="9"/>
  <c r="I1014" i="11" a="1"/>
  <c r="X1009" i="11" a="1"/>
  <c r="N1009" i="30" a="1"/>
  <c r="N1009" i="19" a="1"/>
  <c r="N1009" i="21" a="1"/>
  <c r="N1009" i="29" a="1"/>
  <c r="N1009" i="18" a="1"/>
  <c r="N1009" i="23" a="1"/>
  <c r="N1009" i="26" a="1"/>
  <c r="N1009" i="28" a="1"/>
  <c r="I1014" i="9" a="1"/>
  <c r="N1009" i="27" a="1"/>
  <c r="N1009" i="22" a="1"/>
  <c r="N1009" i="25" a="1"/>
  <c r="N1009" i="24" a="1"/>
  <c r="N1123" i="31" l="1"/>
  <c r="O1123" i="31"/>
  <c r="L1123" i="31"/>
  <c r="M1123" i="31"/>
  <c r="F1028" i="31"/>
  <c r="W1017" i="11"/>
  <c r="J1131" i="31"/>
  <c r="D1028" i="31"/>
  <c r="G1028" i="31"/>
  <c r="E1028" i="31"/>
  <c r="K1123" i="31"/>
  <c r="C1028" i="31"/>
  <c r="L1123" i="15"/>
  <c r="M1123" i="15"/>
  <c r="C1028" i="15"/>
  <c r="O1123" i="15"/>
  <c r="N1123" i="15"/>
  <c r="K1123" i="15"/>
  <c r="G1028" i="15"/>
  <c r="E1028" i="15"/>
  <c r="F1028" i="15"/>
  <c r="D1028" i="15"/>
  <c r="H1028" i="15"/>
  <c r="Q1009" i="29"/>
  <c r="S1009" i="29"/>
  <c r="N1009" i="29"/>
  <c r="P1009" i="29"/>
  <c r="R1009" i="29"/>
  <c r="O1009" i="29"/>
  <c r="S1009" i="30"/>
  <c r="R1009" i="30"/>
  <c r="Q1009" i="30"/>
  <c r="P1009" i="30"/>
  <c r="O1009" i="30"/>
  <c r="N1009" i="30"/>
  <c r="R1009" i="27"/>
  <c r="O1009" i="27"/>
  <c r="S1009" i="27"/>
  <c r="P1009" i="27"/>
  <c r="Q1009" i="27"/>
  <c r="N1009" i="27"/>
  <c r="S1009" i="28"/>
  <c r="R1009" i="28"/>
  <c r="Q1009" i="28"/>
  <c r="P1009" i="28"/>
  <c r="O1009" i="28"/>
  <c r="N1009" i="28"/>
  <c r="P1009" i="25"/>
  <c r="S1009" i="25"/>
  <c r="O1009" i="25"/>
  <c r="R1009" i="25"/>
  <c r="N1009" i="25"/>
  <c r="Q1009" i="25"/>
  <c r="Q1009" i="26"/>
  <c r="O1009" i="26"/>
  <c r="S1009" i="26"/>
  <c r="R1009" i="26"/>
  <c r="N1009" i="26"/>
  <c r="P1009" i="26"/>
  <c r="P1009" i="23"/>
  <c r="S1009" i="23"/>
  <c r="Q1009" i="23"/>
  <c r="N1009" i="23"/>
  <c r="O1009" i="23"/>
  <c r="R1009" i="23"/>
  <c r="S1009" i="24"/>
  <c r="R1009" i="24"/>
  <c r="Q1009" i="24"/>
  <c r="P1009" i="24"/>
  <c r="O1009" i="24"/>
  <c r="N1009" i="24"/>
  <c r="S1009" i="22"/>
  <c r="R1009" i="22"/>
  <c r="Q1009" i="22"/>
  <c r="P1009" i="22"/>
  <c r="O1009" i="22"/>
  <c r="N1009" i="22"/>
  <c r="R1009" i="21"/>
  <c r="P1009" i="21"/>
  <c r="S1009" i="21"/>
  <c r="Q1009" i="21"/>
  <c r="N1009" i="21"/>
  <c r="O1009" i="21"/>
  <c r="S1009" i="18"/>
  <c r="Q1009" i="18"/>
  <c r="P1009" i="18"/>
  <c r="R1009" i="18"/>
  <c r="O1009" i="18"/>
  <c r="N1009" i="18"/>
  <c r="S1009" i="19"/>
  <c r="R1009" i="19"/>
  <c r="Q1009" i="19"/>
  <c r="P1009" i="19"/>
  <c r="O1009" i="19"/>
  <c r="N1009" i="19"/>
  <c r="M1017" i="18"/>
  <c r="J1131" i="15"/>
  <c r="P1123" i="15"/>
  <c r="H1022" i="9"/>
  <c r="B1036" i="15"/>
  <c r="M1014" i="11"/>
  <c r="L1014" i="11"/>
  <c r="J1014" i="11"/>
  <c r="I1014" i="11"/>
  <c r="K1014" i="11"/>
  <c r="AB1009" i="11"/>
  <c r="X1009" i="11"/>
  <c r="Y1009" i="11"/>
  <c r="AA1009" i="11"/>
  <c r="Z1009" i="11"/>
  <c r="L1014" i="9"/>
  <c r="M1014" i="9"/>
  <c r="K1014" i="9"/>
  <c r="J1014" i="9"/>
  <c r="I1014" i="9"/>
  <c r="N1014" i="9"/>
  <c r="I1015" i="11" a="1"/>
  <c r="X1010" i="11" a="1"/>
  <c r="N1010" i="26" a="1"/>
  <c r="N1010" i="24" a="1"/>
  <c r="N1010" i="27" a="1"/>
  <c r="N1010" i="18" a="1"/>
  <c r="N1010" i="29" a="1"/>
  <c r="N1010" i="28" a="1"/>
  <c r="N1010" i="21" a="1"/>
  <c r="N1010" i="25" a="1"/>
  <c r="N1010" i="22" a="1"/>
  <c r="N1010" i="23" a="1"/>
  <c r="N1010" i="19" a="1"/>
  <c r="I1015" i="9" a="1"/>
  <c r="N1010" i="30" a="1"/>
  <c r="O1124" i="31" l="1"/>
  <c r="E1029" i="31"/>
  <c r="L1124" i="31"/>
  <c r="C1029" i="31"/>
  <c r="M1124" i="31"/>
  <c r="F1029" i="31"/>
  <c r="G1029" i="31"/>
  <c r="K1124" i="31"/>
  <c r="N1124" i="31"/>
  <c r="W1018" i="11"/>
  <c r="J1132" i="31"/>
  <c r="D1029" i="31"/>
  <c r="N1124" i="15"/>
  <c r="K1124" i="15"/>
  <c r="H1029" i="15"/>
  <c r="C1029" i="15"/>
  <c r="D1029" i="15"/>
  <c r="O1124" i="15"/>
  <c r="L1124" i="15"/>
  <c r="M1124" i="15"/>
  <c r="E1029" i="15"/>
  <c r="G1029" i="15"/>
  <c r="F1029" i="15"/>
  <c r="O1010" i="29"/>
  <c r="R1010" i="29"/>
  <c r="P1010" i="29"/>
  <c r="S1010" i="29"/>
  <c r="Q1010" i="29"/>
  <c r="N1010" i="29"/>
  <c r="S1010" i="30"/>
  <c r="R1010" i="30"/>
  <c r="Q1010" i="30"/>
  <c r="P1010" i="30"/>
  <c r="O1010" i="30"/>
  <c r="N1010" i="30"/>
  <c r="O1010" i="27"/>
  <c r="R1010" i="27"/>
  <c r="P1010" i="27"/>
  <c r="Q1010" i="27"/>
  <c r="N1010" i="27"/>
  <c r="S1010" i="27"/>
  <c r="S1010" i="28"/>
  <c r="R1010" i="28"/>
  <c r="Q1010" i="28"/>
  <c r="P1010" i="28"/>
  <c r="O1010" i="28"/>
  <c r="N1010" i="28"/>
  <c r="Q1010" i="25"/>
  <c r="N1010" i="25"/>
  <c r="P1010" i="25"/>
  <c r="S1010" i="25"/>
  <c r="R1010" i="25"/>
  <c r="O1010" i="25"/>
  <c r="Q1010" i="26"/>
  <c r="O1010" i="26"/>
  <c r="R1010" i="26"/>
  <c r="P1010" i="26"/>
  <c r="S1010" i="26"/>
  <c r="N1010" i="26"/>
  <c r="O1010" i="23"/>
  <c r="Q1010" i="23"/>
  <c r="P1010" i="23"/>
  <c r="S1010" i="23"/>
  <c r="R1010" i="23"/>
  <c r="N1010" i="23"/>
  <c r="S1010" i="24"/>
  <c r="R1010" i="24"/>
  <c r="Q1010" i="24"/>
  <c r="P1010" i="24"/>
  <c r="O1010" i="24"/>
  <c r="N1010" i="24"/>
  <c r="S1010" i="21"/>
  <c r="N1010" i="21"/>
  <c r="R1010" i="21"/>
  <c r="Q1010" i="21"/>
  <c r="P1010" i="21"/>
  <c r="O1010" i="21"/>
  <c r="S1010" i="22"/>
  <c r="R1010" i="22"/>
  <c r="Q1010" i="22"/>
  <c r="P1010" i="22"/>
  <c r="O1010" i="22"/>
  <c r="N1010" i="22"/>
  <c r="S1010" i="19"/>
  <c r="R1010" i="19"/>
  <c r="Q1010" i="19"/>
  <c r="P1010" i="19"/>
  <c r="O1010" i="19"/>
  <c r="N1010" i="19"/>
  <c r="R1010" i="18"/>
  <c r="Q1010" i="18"/>
  <c r="O1010" i="18"/>
  <c r="N1010" i="18"/>
  <c r="S1010" i="18"/>
  <c r="P1010" i="18"/>
  <c r="H1023" i="9"/>
  <c r="B1037" i="15"/>
  <c r="M1018" i="18"/>
  <c r="J1132" i="15"/>
  <c r="P1124" i="15"/>
  <c r="J1015" i="11"/>
  <c r="K1015" i="11"/>
  <c r="L1015" i="11"/>
  <c r="I1015" i="11"/>
  <c r="M1015" i="11"/>
  <c r="Y1010" i="11"/>
  <c r="AB1010" i="11"/>
  <c r="X1010" i="11"/>
  <c r="Z1010" i="11"/>
  <c r="AA1010" i="11"/>
  <c r="M1015" i="9"/>
  <c r="J1015" i="9"/>
  <c r="N1015" i="9"/>
  <c r="L1015" i="9"/>
  <c r="I1015" i="9"/>
  <c r="K1015" i="9"/>
  <c r="I1016" i="11" a="1"/>
  <c r="X1011" i="11" a="1"/>
  <c r="N1011" i="27" a="1"/>
  <c r="N1011" i="29" a="1"/>
  <c r="N1011" i="23" a="1"/>
  <c r="N1011" i="25" a="1"/>
  <c r="N1011" i="19" a="1"/>
  <c r="N1011" i="30" a="1"/>
  <c r="N1011" i="28" a="1"/>
  <c r="I1016" i="9" a="1"/>
  <c r="N1011" i="26" a="1"/>
  <c r="N1011" i="18" a="1"/>
  <c r="N1011" i="22" a="1"/>
  <c r="N1011" i="24" a="1"/>
  <c r="N1011" i="21" a="1"/>
  <c r="N1125" i="31" l="1"/>
  <c r="W1019" i="11"/>
  <c r="J1133" i="31"/>
  <c r="M1125" i="31"/>
  <c r="K1125" i="31"/>
  <c r="D1030" i="31"/>
  <c r="O1125" i="31"/>
  <c r="G1030" i="31"/>
  <c r="C1030" i="31"/>
  <c r="F1030" i="31"/>
  <c r="E1030" i="31"/>
  <c r="L1125" i="31"/>
  <c r="O1125" i="15"/>
  <c r="L1125" i="15"/>
  <c r="C1030" i="15"/>
  <c r="K1125" i="15"/>
  <c r="H1030" i="15"/>
  <c r="D1030" i="15"/>
  <c r="E1030" i="15"/>
  <c r="N1125" i="15"/>
  <c r="F1030" i="15"/>
  <c r="M1125" i="15"/>
  <c r="G1030" i="15"/>
  <c r="Q1011" i="29"/>
  <c r="N1011" i="29"/>
  <c r="S1011" i="29"/>
  <c r="R1011" i="29"/>
  <c r="P1011" i="29"/>
  <c r="O1011" i="29"/>
  <c r="S1011" i="30"/>
  <c r="R1011" i="30"/>
  <c r="Q1011" i="30"/>
  <c r="P1011" i="30"/>
  <c r="O1011" i="30"/>
  <c r="N1011" i="30"/>
  <c r="O1011" i="27"/>
  <c r="S1011" i="27"/>
  <c r="Q1011" i="27"/>
  <c r="N1011" i="27"/>
  <c r="R1011" i="27"/>
  <c r="P1011" i="27"/>
  <c r="S1011" i="28"/>
  <c r="R1011" i="28"/>
  <c r="Q1011" i="28"/>
  <c r="P1011" i="28"/>
  <c r="O1011" i="28"/>
  <c r="N1011" i="28"/>
  <c r="R1011" i="25"/>
  <c r="N1011" i="25"/>
  <c r="S1011" i="25"/>
  <c r="P1011" i="25"/>
  <c r="O1011" i="25"/>
  <c r="Q1011" i="25"/>
  <c r="S1011" i="26"/>
  <c r="Q1011" i="26"/>
  <c r="R1011" i="26"/>
  <c r="P1011" i="26"/>
  <c r="O1011" i="26"/>
  <c r="N1011" i="26"/>
  <c r="Q1011" i="23"/>
  <c r="N1011" i="23"/>
  <c r="S1011" i="23"/>
  <c r="P1011" i="23"/>
  <c r="O1011" i="23"/>
  <c r="R1011" i="23"/>
  <c r="S1011" i="24"/>
  <c r="R1011" i="24"/>
  <c r="Q1011" i="24"/>
  <c r="P1011" i="24"/>
  <c r="O1011" i="24"/>
  <c r="N1011" i="24"/>
  <c r="S1011" i="22"/>
  <c r="R1011" i="22"/>
  <c r="Q1011" i="22"/>
  <c r="P1011" i="22"/>
  <c r="O1011" i="22"/>
  <c r="N1011" i="22"/>
  <c r="Q1011" i="21"/>
  <c r="S1011" i="21"/>
  <c r="O1011" i="21"/>
  <c r="N1011" i="21"/>
  <c r="R1011" i="21"/>
  <c r="P1011" i="21"/>
  <c r="R1011" i="18"/>
  <c r="P1011" i="18"/>
  <c r="N1011" i="18"/>
  <c r="S1011" i="18"/>
  <c r="Q1011" i="18"/>
  <c r="O1011" i="18"/>
  <c r="S1011" i="19"/>
  <c r="R1011" i="19"/>
  <c r="Q1011" i="19"/>
  <c r="P1011" i="19"/>
  <c r="O1011" i="19"/>
  <c r="N1011" i="19"/>
  <c r="H1024" i="9"/>
  <c r="B1038" i="15"/>
  <c r="M1019" i="18"/>
  <c r="J1133" i="15"/>
  <c r="P1125" i="15"/>
  <c r="K1016" i="11"/>
  <c r="M1016" i="11"/>
  <c r="I1016" i="11"/>
  <c r="J1016" i="11"/>
  <c r="L1016" i="11"/>
  <c r="Y1011" i="11"/>
  <c r="Z1011" i="11"/>
  <c r="AA1011" i="11"/>
  <c r="AB1011" i="11"/>
  <c r="X1011" i="11"/>
  <c r="N1016" i="9"/>
  <c r="K1016" i="9"/>
  <c r="I1016" i="9"/>
  <c r="J1016" i="9"/>
  <c r="M1016" i="9"/>
  <c r="L1016" i="9"/>
  <c r="I1017" i="11" a="1"/>
  <c r="X1012" i="11" a="1"/>
  <c r="N1012" i="30" a="1"/>
  <c r="N1012" i="22" a="1"/>
  <c r="N1012" i="26" a="1"/>
  <c r="N1012" i="18" a="1"/>
  <c r="N1012" i="27" a="1"/>
  <c r="N1012" i="25" a="1"/>
  <c r="N1012" i="29" a="1"/>
  <c r="N1012" i="19" a="1"/>
  <c r="N1012" i="21" a="1"/>
  <c r="N1012" i="24" a="1"/>
  <c r="N1012" i="23" a="1"/>
  <c r="N1012" i="28" a="1"/>
  <c r="I1017" i="9" a="1"/>
  <c r="D1031" i="31" l="1"/>
  <c r="K1126" i="31"/>
  <c r="N1126" i="31"/>
  <c r="O1126" i="31"/>
  <c r="G1031" i="31"/>
  <c r="E1031" i="31"/>
  <c r="M1126" i="31"/>
  <c r="L1126" i="31"/>
  <c r="F1031" i="31"/>
  <c r="C1031" i="31"/>
  <c r="W1020" i="11"/>
  <c r="J1134" i="31"/>
  <c r="L1126" i="15"/>
  <c r="K1126" i="15"/>
  <c r="O1126" i="15"/>
  <c r="D1031" i="15"/>
  <c r="G1031" i="15"/>
  <c r="H1031" i="15"/>
  <c r="M1126" i="15"/>
  <c r="E1031" i="15"/>
  <c r="C1031" i="15"/>
  <c r="F1031" i="15"/>
  <c r="N1126" i="15"/>
  <c r="Q1012" i="29"/>
  <c r="O1012" i="29"/>
  <c r="S1012" i="29"/>
  <c r="R1012" i="29"/>
  <c r="P1012" i="29"/>
  <c r="N1012" i="29"/>
  <c r="S1012" i="30"/>
  <c r="R1012" i="30"/>
  <c r="Q1012" i="30"/>
  <c r="P1012" i="30"/>
  <c r="O1012" i="30"/>
  <c r="N1012" i="30"/>
  <c r="S1012" i="27"/>
  <c r="O1012" i="27"/>
  <c r="P1012" i="27"/>
  <c r="N1012" i="27"/>
  <c r="R1012" i="27"/>
  <c r="Q1012" i="27"/>
  <c r="S1012" i="28"/>
  <c r="R1012" i="28"/>
  <c r="Q1012" i="28"/>
  <c r="P1012" i="28"/>
  <c r="O1012" i="28"/>
  <c r="N1012" i="28"/>
  <c r="N1012" i="25"/>
  <c r="S1012" i="25"/>
  <c r="Q1012" i="25"/>
  <c r="R1012" i="25"/>
  <c r="P1012" i="25"/>
  <c r="O1012" i="25"/>
  <c r="R1012" i="26"/>
  <c r="P1012" i="26"/>
  <c r="S1012" i="26"/>
  <c r="N1012" i="26"/>
  <c r="O1012" i="26"/>
  <c r="Q1012" i="26"/>
  <c r="O1012" i="23"/>
  <c r="R1012" i="23"/>
  <c r="S1012" i="23"/>
  <c r="Q1012" i="23"/>
  <c r="N1012" i="23"/>
  <c r="P1012" i="23"/>
  <c r="S1012" i="24"/>
  <c r="R1012" i="24"/>
  <c r="Q1012" i="24"/>
  <c r="P1012" i="24"/>
  <c r="O1012" i="24"/>
  <c r="N1012" i="24"/>
  <c r="R1012" i="21"/>
  <c r="P1012" i="21"/>
  <c r="S1012" i="21"/>
  <c r="Q1012" i="21"/>
  <c r="O1012" i="21"/>
  <c r="N1012" i="21"/>
  <c r="S1012" i="22"/>
  <c r="R1012" i="22"/>
  <c r="Q1012" i="22"/>
  <c r="P1012" i="22"/>
  <c r="O1012" i="22"/>
  <c r="N1012" i="22"/>
  <c r="S1012" i="19"/>
  <c r="R1012" i="19"/>
  <c r="Q1012" i="19"/>
  <c r="P1012" i="19"/>
  <c r="O1012" i="19"/>
  <c r="N1012" i="19"/>
  <c r="S1012" i="18"/>
  <c r="Q1012" i="18"/>
  <c r="O1012" i="18"/>
  <c r="N1012" i="18"/>
  <c r="R1012" i="18"/>
  <c r="P1012" i="18"/>
  <c r="H1025" i="9"/>
  <c r="B1039" i="15"/>
  <c r="P1126" i="15"/>
  <c r="M1020" i="18"/>
  <c r="J1134" i="15"/>
  <c r="M1017" i="11"/>
  <c r="K1017" i="11"/>
  <c r="L1017" i="11"/>
  <c r="I1017" i="11"/>
  <c r="J1017" i="11"/>
  <c r="AA1012" i="11"/>
  <c r="AB1012" i="11"/>
  <c r="Y1012" i="11"/>
  <c r="X1012" i="11"/>
  <c r="Z1012" i="11"/>
  <c r="M1017" i="9"/>
  <c r="N1017" i="9"/>
  <c r="J1017" i="9"/>
  <c r="L1017" i="9"/>
  <c r="I1017" i="9"/>
  <c r="K1017" i="9"/>
  <c r="I1018" i="11" a="1"/>
  <c r="X1013" i="11" a="1"/>
  <c r="N1013" i="19" a="1"/>
  <c r="N1013" i="21" a="1"/>
  <c r="N1013" i="18" a="1"/>
  <c r="I1018" i="9" a="1"/>
  <c r="N1013" i="25" a="1"/>
  <c r="N1013" i="26" a="1"/>
  <c r="N1013" i="24" a="1"/>
  <c r="N1013" i="30" a="1"/>
  <c r="N1013" i="27" a="1"/>
  <c r="N1013" i="23" a="1"/>
  <c r="N1013" i="29" a="1"/>
  <c r="N1013" i="28" a="1"/>
  <c r="N1013" i="22" a="1"/>
  <c r="M1127" i="31" l="1"/>
  <c r="E1032" i="31"/>
  <c r="O1127" i="31"/>
  <c r="N1127" i="31"/>
  <c r="F1032" i="31"/>
  <c r="K1127" i="31"/>
  <c r="L1127" i="31"/>
  <c r="G1032" i="31"/>
  <c r="W1021" i="11"/>
  <c r="J1135" i="31"/>
  <c r="D1032" i="31"/>
  <c r="C1032" i="31"/>
  <c r="K1127" i="15"/>
  <c r="C1032" i="15"/>
  <c r="L1127" i="15"/>
  <c r="F1032" i="15"/>
  <c r="H1032" i="15"/>
  <c r="G1032" i="15"/>
  <c r="O1127" i="15"/>
  <c r="N1127" i="15"/>
  <c r="E1032" i="15"/>
  <c r="D1032" i="15"/>
  <c r="M1127" i="15"/>
  <c r="R1013" i="29"/>
  <c r="S1013" i="29"/>
  <c r="O1013" i="29"/>
  <c r="P1013" i="29"/>
  <c r="N1013" i="29"/>
  <c r="Q1013" i="29"/>
  <c r="S1013" i="30"/>
  <c r="R1013" i="30"/>
  <c r="Q1013" i="30"/>
  <c r="P1013" i="30"/>
  <c r="O1013" i="30"/>
  <c r="N1013" i="30"/>
  <c r="S1013" i="27"/>
  <c r="Q1013" i="27"/>
  <c r="N1013" i="27"/>
  <c r="R1013" i="27"/>
  <c r="O1013" i="27"/>
  <c r="P1013" i="27"/>
  <c r="S1013" i="28"/>
  <c r="R1013" i="28"/>
  <c r="Q1013" i="28"/>
  <c r="P1013" i="28"/>
  <c r="O1013" i="28"/>
  <c r="N1013" i="28"/>
  <c r="S1013" i="25"/>
  <c r="Q1013" i="25"/>
  <c r="O1013" i="25"/>
  <c r="R1013" i="25"/>
  <c r="N1013" i="25"/>
  <c r="P1013" i="25"/>
  <c r="O1013" i="26"/>
  <c r="N1013" i="26"/>
  <c r="P1013" i="26"/>
  <c r="S1013" i="26"/>
  <c r="Q1013" i="26"/>
  <c r="R1013" i="26"/>
  <c r="P1013" i="23"/>
  <c r="O1013" i="23"/>
  <c r="S1013" i="23"/>
  <c r="R1013" i="23"/>
  <c r="Q1013" i="23"/>
  <c r="N1013" i="23"/>
  <c r="S1013" i="24"/>
  <c r="R1013" i="24"/>
  <c r="Q1013" i="24"/>
  <c r="P1013" i="24"/>
  <c r="O1013" i="24"/>
  <c r="N1013" i="24"/>
  <c r="S1013" i="22"/>
  <c r="R1013" i="22"/>
  <c r="Q1013" i="22"/>
  <c r="P1013" i="22"/>
  <c r="O1013" i="22"/>
  <c r="N1013" i="22"/>
  <c r="R1013" i="21"/>
  <c r="N1013" i="21"/>
  <c r="S1013" i="21"/>
  <c r="P1013" i="21"/>
  <c r="Q1013" i="21"/>
  <c r="O1013" i="21"/>
  <c r="O1013" i="18"/>
  <c r="Q1013" i="18"/>
  <c r="R1013" i="18"/>
  <c r="S1013" i="18"/>
  <c r="P1013" i="18"/>
  <c r="N1013" i="18"/>
  <c r="S1013" i="19"/>
  <c r="R1013" i="19"/>
  <c r="Q1013" i="19"/>
  <c r="P1013" i="19"/>
  <c r="O1013" i="19"/>
  <c r="N1013" i="19"/>
  <c r="M1021" i="18"/>
  <c r="J1135" i="15"/>
  <c r="H1026" i="9"/>
  <c r="B1040" i="15"/>
  <c r="P1127" i="15"/>
  <c r="L1018" i="11"/>
  <c r="I1018" i="11"/>
  <c r="K1018" i="11"/>
  <c r="M1018" i="11"/>
  <c r="J1018" i="11"/>
  <c r="X1013" i="11"/>
  <c r="Y1013" i="11"/>
  <c r="AA1013" i="11"/>
  <c r="AB1013" i="11"/>
  <c r="Z1013" i="11"/>
  <c r="M1018" i="9"/>
  <c r="N1018" i="9"/>
  <c r="K1018" i="9"/>
  <c r="I1018" i="9"/>
  <c r="J1018" i="9"/>
  <c r="L1018" i="9"/>
  <c r="I1019" i="11" a="1"/>
  <c r="X1014" i="11" a="1"/>
  <c r="N1014" i="23" a="1"/>
  <c r="N1014" i="24" a="1"/>
  <c r="N1014" i="29" a="1"/>
  <c r="N1014" i="27" a="1"/>
  <c r="N1014" i="18" a="1"/>
  <c r="N1014" i="28" a="1"/>
  <c r="N1014" i="21" a="1"/>
  <c r="N1014" i="22" a="1"/>
  <c r="N1014" i="25" a="1"/>
  <c r="N1014" i="30" a="1"/>
  <c r="N1014" i="26" a="1"/>
  <c r="N1014" i="19" a="1"/>
  <c r="I1019" i="9" a="1"/>
  <c r="O1128" i="31" l="1"/>
  <c r="G1033" i="31"/>
  <c r="E1033" i="31"/>
  <c r="N1128" i="31"/>
  <c r="C1033" i="31"/>
  <c r="D1033" i="31"/>
  <c r="W1022" i="11"/>
  <c r="J1136" i="31"/>
  <c r="L1128" i="31"/>
  <c r="K1128" i="31"/>
  <c r="F1033" i="31"/>
  <c r="M1128" i="31"/>
  <c r="K1128" i="15"/>
  <c r="L1128" i="15"/>
  <c r="H1033" i="15"/>
  <c r="D1033" i="15"/>
  <c r="C1033" i="15"/>
  <c r="E1033" i="15"/>
  <c r="M1128" i="15"/>
  <c r="O1128" i="15"/>
  <c r="N1128" i="15"/>
  <c r="F1033" i="15"/>
  <c r="G1033" i="15"/>
  <c r="N1014" i="29"/>
  <c r="P1014" i="29"/>
  <c r="S1014" i="29"/>
  <c r="Q1014" i="29"/>
  <c r="O1014" i="29"/>
  <c r="R1014" i="29"/>
  <c r="S1014" i="30"/>
  <c r="R1014" i="30"/>
  <c r="Q1014" i="30"/>
  <c r="P1014" i="30"/>
  <c r="O1014" i="30"/>
  <c r="N1014" i="30"/>
  <c r="S1014" i="27"/>
  <c r="P1014" i="27"/>
  <c r="Q1014" i="27"/>
  <c r="O1014" i="27"/>
  <c r="R1014" i="27"/>
  <c r="N1014" i="27"/>
  <c r="S1014" i="28"/>
  <c r="R1014" i="28"/>
  <c r="Q1014" i="28"/>
  <c r="P1014" i="28"/>
  <c r="O1014" i="28"/>
  <c r="N1014" i="28"/>
  <c r="P1014" i="25"/>
  <c r="R1014" i="25"/>
  <c r="O1014" i="25"/>
  <c r="N1014" i="25"/>
  <c r="S1014" i="25"/>
  <c r="Q1014" i="25"/>
  <c r="N1014" i="26"/>
  <c r="R1014" i="26"/>
  <c r="S1014" i="26"/>
  <c r="Q1014" i="26"/>
  <c r="P1014" i="26"/>
  <c r="O1014" i="26"/>
  <c r="R1014" i="23"/>
  <c r="N1014" i="23"/>
  <c r="S1014" i="23"/>
  <c r="P1014" i="23"/>
  <c r="Q1014" i="23"/>
  <c r="O1014" i="23"/>
  <c r="S1014" i="24"/>
  <c r="R1014" i="24"/>
  <c r="Q1014" i="24"/>
  <c r="P1014" i="24"/>
  <c r="O1014" i="24"/>
  <c r="N1014" i="24"/>
  <c r="R1014" i="21"/>
  <c r="O1014" i="21"/>
  <c r="N1014" i="21"/>
  <c r="P1014" i="21"/>
  <c r="S1014" i="21"/>
  <c r="Q1014" i="21"/>
  <c r="S1014" i="22"/>
  <c r="R1014" i="22"/>
  <c r="Q1014" i="22"/>
  <c r="P1014" i="22"/>
  <c r="O1014" i="22"/>
  <c r="N1014" i="22"/>
  <c r="S1014" i="19"/>
  <c r="R1014" i="19"/>
  <c r="Q1014" i="19"/>
  <c r="P1014" i="19"/>
  <c r="O1014" i="19"/>
  <c r="N1014" i="19"/>
  <c r="S1014" i="18"/>
  <c r="P1014" i="18"/>
  <c r="O1014" i="18"/>
  <c r="Q1014" i="18"/>
  <c r="N1014" i="18"/>
  <c r="R1014" i="18"/>
  <c r="H1027" i="9"/>
  <c r="B1041" i="15"/>
  <c r="M1022" i="18"/>
  <c r="J1136" i="15"/>
  <c r="P1128" i="15"/>
  <c r="L1019" i="11"/>
  <c r="I1019" i="11"/>
  <c r="K1019" i="11"/>
  <c r="M1019" i="11"/>
  <c r="J1019" i="11"/>
  <c r="Y1014" i="11"/>
  <c r="Z1014" i="11"/>
  <c r="AA1014" i="11"/>
  <c r="AB1014" i="11"/>
  <c r="X1014" i="11"/>
  <c r="K1019" i="9"/>
  <c r="M1019" i="9"/>
  <c r="J1019" i="9"/>
  <c r="L1019" i="9"/>
  <c r="N1019" i="9"/>
  <c r="I1019" i="9"/>
  <c r="I1020" i="11" a="1"/>
  <c r="X1015" i="11" a="1"/>
  <c r="N1015" i="22" a="1"/>
  <c r="N1015" i="28" a="1"/>
  <c r="N1015" i="25" a="1"/>
  <c r="N1015" i="18" a="1"/>
  <c r="N1015" i="21" a="1"/>
  <c r="I1020" i="9" a="1"/>
  <c r="N1015" i="29" a="1"/>
  <c r="N1015" i="23" a="1"/>
  <c r="N1015" i="24" a="1"/>
  <c r="N1015" i="19" a="1"/>
  <c r="N1015" i="27" a="1"/>
  <c r="N1015" i="30" a="1"/>
  <c r="N1015" i="26" a="1"/>
  <c r="L1129" i="31" l="1"/>
  <c r="M1129" i="31"/>
  <c r="O1129" i="31"/>
  <c r="N1129" i="31"/>
  <c r="E1034" i="31"/>
  <c r="C1034" i="31"/>
  <c r="W1023" i="11"/>
  <c r="J1137" i="31"/>
  <c r="K1129" i="31"/>
  <c r="D1034" i="31"/>
  <c r="G1034" i="31"/>
  <c r="F1034" i="31"/>
  <c r="O1129" i="15"/>
  <c r="L1129" i="15"/>
  <c r="K1129" i="15"/>
  <c r="C1034" i="15"/>
  <c r="F1034" i="15"/>
  <c r="N1129" i="15"/>
  <c r="H1034" i="15"/>
  <c r="D1034" i="15"/>
  <c r="E1034" i="15"/>
  <c r="M1129" i="15"/>
  <c r="G1034" i="15"/>
  <c r="Q1015" i="29"/>
  <c r="N1015" i="29"/>
  <c r="R1015" i="29"/>
  <c r="P1015" i="29"/>
  <c r="S1015" i="29"/>
  <c r="O1015" i="29"/>
  <c r="S1015" i="30"/>
  <c r="R1015" i="30"/>
  <c r="Q1015" i="30"/>
  <c r="P1015" i="30"/>
  <c r="O1015" i="30"/>
  <c r="N1015" i="30"/>
  <c r="R1015" i="27"/>
  <c r="S1015" i="27"/>
  <c r="N1015" i="27"/>
  <c r="P1015" i="27"/>
  <c r="Q1015" i="27"/>
  <c r="O1015" i="27"/>
  <c r="S1015" i="28"/>
  <c r="R1015" i="28"/>
  <c r="Q1015" i="28"/>
  <c r="P1015" i="28"/>
  <c r="O1015" i="28"/>
  <c r="N1015" i="28"/>
  <c r="S1015" i="25"/>
  <c r="Q1015" i="25"/>
  <c r="N1015" i="25"/>
  <c r="P1015" i="25"/>
  <c r="R1015" i="25"/>
  <c r="O1015" i="25"/>
  <c r="Q1015" i="26"/>
  <c r="P1015" i="26"/>
  <c r="R1015" i="26"/>
  <c r="S1015" i="26"/>
  <c r="O1015" i="26"/>
  <c r="N1015" i="26"/>
  <c r="R1015" i="23"/>
  <c r="Q1015" i="23"/>
  <c r="P1015" i="23"/>
  <c r="S1015" i="23"/>
  <c r="O1015" i="23"/>
  <c r="N1015" i="23"/>
  <c r="S1015" i="24"/>
  <c r="R1015" i="24"/>
  <c r="Q1015" i="24"/>
  <c r="P1015" i="24"/>
  <c r="O1015" i="24"/>
  <c r="N1015" i="24"/>
  <c r="S1015" i="22"/>
  <c r="R1015" i="22"/>
  <c r="Q1015" i="22"/>
  <c r="P1015" i="22"/>
  <c r="O1015" i="22"/>
  <c r="N1015" i="22"/>
  <c r="O1015" i="21"/>
  <c r="S1015" i="21"/>
  <c r="Q1015" i="21"/>
  <c r="R1015" i="21"/>
  <c r="P1015" i="21"/>
  <c r="N1015" i="21"/>
  <c r="O1015" i="18"/>
  <c r="S1015" i="18"/>
  <c r="Q1015" i="18"/>
  <c r="P1015" i="18"/>
  <c r="N1015" i="18"/>
  <c r="R1015" i="18"/>
  <c r="S1015" i="19"/>
  <c r="R1015" i="19"/>
  <c r="Q1015" i="19"/>
  <c r="P1015" i="19"/>
  <c r="O1015" i="19"/>
  <c r="N1015" i="19"/>
  <c r="H1028" i="9"/>
  <c r="B1042" i="15"/>
  <c r="M1023" i="18"/>
  <c r="J1137" i="15"/>
  <c r="P1129" i="15"/>
  <c r="L1020" i="11"/>
  <c r="I1020" i="11"/>
  <c r="K1020" i="11"/>
  <c r="M1020" i="11"/>
  <c r="J1020" i="11"/>
  <c r="Z1015" i="11"/>
  <c r="Y1015" i="11"/>
  <c r="AA1015" i="11"/>
  <c r="X1015" i="11"/>
  <c r="AB1015" i="11"/>
  <c r="J1020" i="9"/>
  <c r="K1020" i="9"/>
  <c r="M1020" i="9"/>
  <c r="N1020" i="9"/>
  <c r="L1020" i="9"/>
  <c r="I1020" i="9"/>
  <c r="I1021" i="11" a="1"/>
  <c r="X1016" i="11" a="1"/>
  <c r="N1016" i="22" a="1"/>
  <c r="I1021" i="9" a="1"/>
  <c r="N1016" i="24" a="1"/>
  <c r="N1016" i="25" a="1"/>
  <c r="N1016" i="21" a="1"/>
  <c r="N1016" i="29" a="1"/>
  <c r="N1016" i="28" a="1"/>
  <c r="N1016" i="27" a="1"/>
  <c r="N1016" i="19" a="1"/>
  <c r="N1016" i="30" a="1"/>
  <c r="N1016" i="18" a="1"/>
  <c r="N1016" i="23" a="1"/>
  <c r="N1016" i="26" a="1"/>
  <c r="E1035" i="31" l="1"/>
  <c r="O1130" i="31"/>
  <c r="K1130" i="31"/>
  <c r="W1024" i="11"/>
  <c r="J1138" i="31"/>
  <c r="L1130" i="31"/>
  <c r="M1130" i="31"/>
  <c r="G1035" i="31"/>
  <c r="F1035" i="31"/>
  <c r="N1130" i="31"/>
  <c r="D1035" i="31"/>
  <c r="C1035" i="31"/>
  <c r="C1035" i="15"/>
  <c r="H1035" i="15"/>
  <c r="F1035" i="15"/>
  <c r="D1035" i="15"/>
  <c r="L1130" i="15"/>
  <c r="O1130" i="15"/>
  <c r="K1130" i="15"/>
  <c r="N1130" i="15"/>
  <c r="M1130" i="15"/>
  <c r="G1035" i="15"/>
  <c r="E1035" i="15"/>
  <c r="R1016" i="29"/>
  <c r="N1016" i="29"/>
  <c r="S1016" i="29"/>
  <c r="Q1016" i="29"/>
  <c r="P1016" i="29"/>
  <c r="O1016" i="29"/>
  <c r="S1016" i="30"/>
  <c r="R1016" i="30"/>
  <c r="Q1016" i="30"/>
  <c r="P1016" i="30"/>
  <c r="O1016" i="30"/>
  <c r="N1016" i="30"/>
  <c r="R1016" i="27"/>
  <c r="O1016" i="27"/>
  <c r="N1016" i="27"/>
  <c r="P1016" i="27"/>
  <c r="Q1016" i="27"/>
  <c r="S1016" i="27"/>
  <c r="S1016" i="28"/>
  <c r="R1016" i="28"/>
  <c r="Q1016" i="28"/>
  <c r="P1016" i="28"/>
  <c r="O1016" i="28"/>
  <c r="N1016" i="28"/>
  <c r="S1016" i="25"/>
  <c r="P1016" i="25"/>
  <c r="N1016" i="25"/>
  <c r="R1016" i="25"/>
  <c r="O1016" i="25"/>
  <c r="Q1016" i="25"/>
  <c r="Q1016" i="26"/>
  <c r="P1016" i="26"/>
  <c r="O1016" i="26"/>
  <c r="N1016" i="26"/>
  <c r="S1016" i="26"/>
  <c r="R1016" i="26"/>
  <c r="N1016" i="23"/>
  <c r="R1016" i="23"/>
  <c r="O1016" i="23"/>
  <c r="S1016" i="23"/>
  <c r="Q1016" i="23"/>
  <c r="P1016" i="23"/>
  <c r="S1016" i="24"/>
  <c r="R1016" i="24"/>
  <c r="Q1016" i="24"/>
  <c r="P1016" i="24"/>
  <c r="O1016" i="24"/>
  <c r="N1016" i="24"/>
  <c r="S1016" i="21"/>
  <c r="O1016" i="21"/>
  <c r="R1016" i="21"/>
  <c r="Q1016" i="21"/>
  <c r="P1016" i="21"/>
  <c r="N1016" i="21"/>
  <c r="S1016" i="22"/>
  <c r="R1016" i="22"/>
  <c r="Q1016" i="22"/>
  <c r="P1016" i="22"/>
  <c r="O1016" i="22"/>
  <c r="N1016" i="22"/>
  <c r="S1016" i="19"/>
  <c r="R1016" i="19"/>
  <c r="Q1016" i="19"/>
  <c r="P1016" i="19"/>
  <c r="O1016" i="19"/>
  <c r="N1016" i="19"/>
  <c r="S1016" i="18"/>
  <c r="Q1016" i="18"/>
  <c r="P1016" i="18"/>
  <c r="O1016" i="18"/>
  <c r="N1016" i="18"/>
  <c r="R1016" i="18"/>
  <c r="M1024" i="18"/>
  <c r="J1138" i="15"/>
  <c r="H1029" i="9"/>
  <c r="B1043" i="15"/>
  <c r="P1130" i="15"/>
  <c r="K1021" i="11"/>
  <c r="M1021" i="11"/>
  <c r="L1021" i="11"/>
  <c r="I1021" i="11"/>
  <c r="J1021" i="11"/>
  <c r="Y1016" i="11"/>
  <c r="AA1016" i="11"/>
  <c r="X1016" i="11"/>
  <c r="AB1016" i="11"/>
  <c r="Z1016" i="11"/>
  <c r="J1021" i="9"/>
  <c r="N1021" i="9"/>
  <c r="I1021" i="9"/>
  <c r="K1021" i="9"/>
  <c r="L1021" i="9"/>
  <c r="M1021" i="9"/>
  <c r="I1022" i="11" a="1"/>
  <c r="X1017" i="11" a="1"/>
  <c r="N1017" i="22" a="1"/>
  <c r="N1017" i="29" a="1"/>
  <c r="I1022" i="9" a="1"/>
  <c r="N1017" i="30" a="1"/>
  <c r="N1017" i="19" a="1"/>
  <c r="N1017" i="23" a="1"/>
  <c r="N1017" i="18" a="1"/>
  <c r="N1017" i="21" a="1"/>
  <c r="N1017" i="27" a="1"/>
  <c r="N1017" i="25" a="1"/>
  <c r="N1017" i="24" a="1"/>
  <c r="N1017" i="28" a="1"/>
  <c r="N1017" i="26" a="1"/>
  <c r="G1036" i="31" l="1"/>
  <c r="O1131" i="31"/>
  <c r="W1025" i="11"/>
  <c r="J1139" i="31"/>
  <c r="D1036" i="31"/>
  <c r="N1131" i="31"/>
  <c r="C1036" i="31"/>
  <c r="F1036" i="31"/>
  <c r="E1036" i="31"/>
  <c r="M1131" i="31"/>
  <c r="K1131" i="31"/>
  <c r="L1131" i="31"/>
  <c r="F1036" i="15"/>
  <c r="C1036" i="15"/>
  <c r="O1131" i="15"/>
  <c r="D1036" i="15"/>
  <c r="K1131" i="15"/>
  <c r="E1036" i="15"/>
  <c r="H1036" i="15"/>
  <c r="L1131" i="15"/>
  <c r="G1036" i="15"/>
  <c r="M1131" i="15"/>
  <c r="N1131" i="15"/>
  <c r="Q1017" i="29"/>
  <c r="R1017" i="29"/>
  <c r="P1017" i="29"/>
  <c r="S1017" i="29"/>
  <c r="N1017" i="29"/>
  <c r="O1017" i="29"/>
  <c r="S1017" i="30"/>
  <c r="R1017" i="30"/>
  <c r="Q1017" i="30"/>
  <c r="P1017" i="30"/>
  <c r="O1017" i="30"/>
  <c r="N1017" i="30"/>
  <c r="R1017" i="27"/>
  <c r="N1017" i="27"/>
  <c r="S1017" i="27"/>
  <c r="Q1017" i="27"/>
  <c r="P1017" i="27"/>
  <c r="O1017" i="27"/>
  <c r="S1017" i="28"/>
  <c r="R1017" i="28"/>
  <c r="Q1017" i="28"/>
  <c r="P1017" i="28"/>
  <c r="O1017" i="28"/>
  <c r="N1017" i="28"/>
  <c r="Q1017" i="25"/>
  <c r="R1017" i="25"/>
  <c r="S1017" i="25"/>
  <c r="O1017" i="25"/>
  <c r="P1017" i="25"/>
  <c r="N1017" i="25"/>
  <c r="S1017" i="26"/>
  <c r="O1017" i="26"/>
  <c r="R1017" i="26"/>
  <c r="P1017" i="26"/>
  <c r="N1017" i="26"/>
  <c r="Q1017" i="26"/>
  <c r="Q1017" i="23"/>
  <c r="O1017" i="23"/>
  <c r="P1017" i="23"/>
  <c r="S1017" i="23"/>
  <c r="R1017" i="23"/>
  <c r="N1017" i="23"/>
  <c r="S1017" i="24"/>
  <c r="R1017" i="24"/>
  <c r="Q1017" i="24"/>
  <c r="P1017" i="24"/>
  <c r="O1017" i="24"/>
  <c r="N1017" i="24"/>
  <c r="S1017" i="22"/>
  <c r="R1017" i="22"/>
  <c r="Q1017" i="22"/>
  <c r="P1017" i="22"/>
  <c r="O1017" i="22"/>
  <c r="N1017" i="22"/>
  <c r="S1017" i="21"/>
  <c r="R1017" i="21"/>
  <c r="Q1017" i="21"/>
  <c r="P1017" i="21"/>
  <c r="N1017" i="21"/>
  <c r="O1017" i="21"/>
  <c r="Q1017" i="18"/>
  <c r="S1017" i="18"/>
  <c r="R1017" i="18"/>
  <c r="O1017" i="18"/>
  <c r="N1017" i="18"/>
  <c r="P1017" i="18"/>
  <c r="S1017" i="19"/>
  <c r="R1017" i="19"/>
  <c r="Q1017" i="19"/>
  <c r="P1017" i="19"/>
  <c r="O1017" i="19"/>
  <c r="N1017" i="19"/>
  <c r="H1030" i="9"/>
  <c r="B1044" i="15"/>
  <c r="M1025" i="18"/>
  <c r="J1139" i="15"/>
  <c r="P1131" i="15"/>
  <c r="L1022" i="11"/>
  <c r="K1022" i="11"/>
  <c r="I1022" i="11"/>
  <c r="J1022" i="11"/>
  <c r="M1022" i="11"/>
  <c r="AB1017" i="11"/>
  <c r="AA1017" i="11"/>
  <c r="Y1017" i="11"/>
  <c r="Z1017" i="11"/>
  <c r="X1017" i="11"/>
  <c r="J1022" i="9"/>
  <c r="I1022" i="9"/>
  <c r="L1022" i="9"/>
  <c r="N1022" i="9"/>
  <c r="K1022" i="9"/>
  <c r="M1022" i="9"/>
  <c r="I1023" i="11" a="1"/>
  <c r="X1018" i="11" a="1"/>
  <c r="N1018" i="29" a="1"/>
  <c r="N1018" i="18" a="1"/>
  <c r="N1018" i="30" a="1"/>
  <c r="N1018" i="24" a="1"/>
  <c r="N1018" i="26" a="1"/>
  <c r="N1018" i="21" a="1"/>
  <c r="I1023" i="9" a="1"/>
  <c r="N1018" i="28" a="1"/>
  <c r="N1018" i="22" a="1"/>
  <c r="N1018" i="27" a="1"/>
  <c r="N1018" i="19" a="1"/>
  <c r="N1018" i="23" a="1"/>
  <c r="N1018" i="25" a="1"/>
  <c r="D1037" i="31" l="1"/>
  <c r="C1037" i="31"/>
  <c r="K1132" i="31"/>
  <c r="G1037" i="31"/>
  <c r="W1026" i="11"/>
  <c r="J1140" i="31"/>
  <c r="M1132" i="31"/>
  <c r="E1037" i="31"/>
  <c r="L1132" i="31"/>
  <c r="N1132" i="31"/>
  <c r="F1037" i="31"/>
  <c r="O1132" i="31"/>
  <c r="N1132" i="15"/>
  <c r="M1132" i="15"/>
  <c r="H1037" i="15"/>
  <c r="F1037" i="15"/>
  <c r="C1037" i="15"/>
  <c r="G1037" i="15"/>
  <c r="K1132" i="15"/>
  <c r="L1132" i="15"/>
  <c r="O1132" i="15"/>
  <c r="D1037" i="15"/>
  <c r="E1037" i="15"/>
  <c r="P1018" i="29"/>
  <c r="R1018" i="29"/>
  <c r="N1018" i="29"/>
  <c r="Q1018" i="29"/>
  <c r="S1018" i="29"/>
  <c r="O1018" i="29"/>
  <c r="S1018" i="30"/>
  <c r="R1018" i="30"/>
  <c r="Q1018" i="30"/>
  <c r="P1018" i="30"/>
  <c r="O1018" i="30"/>
  <c r="N1018" i="30"/>
  <c r="P1018" i="27"/>
  <c r="Q1018" i="27"/>
  <c r="S1018" i="27"/>
  <c r="O1018" i="27"/>
  <c r="R1018" i="27"/>
  <c r="N1018" i="27"/>
  <c r="S1018" i="28"/>
  <c r="R1018" i="28"/>
  <c r="Q1018" i="28"/>
  <c r="P1018" i="28"/>
  <c r="O1018" i="28"/>
  <c r="N1018" i="28"/>
  <c r="Q1018" i="25"/>
  <c r="N1018" i="25"/>
  <c r="P1018" i="25"/>
  <c r="S1018" i="25"/>
  <c r="O1018" i="25"/>
  <c r="R1018" i="25"/>
  <c r="R1018" i="26"/>
  <c r="Q1018" i="26"/>
  <c r="P1018" i="26"/>
  <c r="O1018" i="26"/>
  <c r="S1018" i="26"/>
  <c r="N1018" i="26"/>
  <c r="S1018" i="23"/>
  <c r="Q1018" i="23"/>
  <c r="N1018" i="23"/>
  <c r="P1018" i="23"/>
  <c r="R1018" i="23"/>
  <c r="O1018" i="23"/>
  <c r="S1018" i="24"/>
  <c r="R1018" i="24"/>
  <c r="Q1018" i="24"/>
  <c r="P1018" i="24"/>
  <c r="O1018" i="24"/>
  <c r="N1018" i="24"/>
  <c r="P1018" i="21"/>
  <c r="N1018" i="21"/>
  <c r="R1018" i="21"/>
  <c r="S1018" i="21"/>
  <c r="Q1018" i="21"/>
  <c r="O1018" i="21"/>
  <c r="S1018" i="22"/>
  <c r="R1018" i="22"/>
  <c r="Q1018" i="22"/>
  <c r="P1018" i="22"/>
  <c r="O1018" i="22"/>
  <c r="N1018" i="22"/>
  <c r="S1018" i="19"/>
  <c r="R1018" i="19"/>
  <c r="Q1018" i="19"/>
  <c r="P1018" i="19"/>
  <c r="O1018" i="19"/>
  <c r="N1018" i="19"/>
  <c r="S1018" i="18"/>
  <c r="R1018" i="18"/>
  <c r="Q1018" i="18"/>
  <c r="N1018" i="18"/>
  <c r="O1018" i="18"/>
  <c r="P1018" i="18"/>
  <c r="H1031" i="9"/>
  <c r="B1045" i="15"/>
  <c r="M1026" i="18"/>
  <c r="J1140" i="15"/>
  <c r="P1132" i="15"/>
  <c r="L1023" i="11"/>
  <c r="K1023" i="11"/>
  <c r="J1023" i="11"/>
  <c r="M1023" i="11"/>
  <c r="I1023" i="11"/>
  <c r="Z1018" i="11"/>
  <c r="Y1018" i="11"/>
  <c r="AA1018" i="11"/>
  <c r="AB1018" i="11"/>
  <c r="X1018" i="11"/>
  <c r="L1023" i="9"/>
  <c r="N1023" i="9"/>
  <c r="I1023" i="9"/>
  <c r="M1023" i="9"/>
  <c r="J1023" i="9"/>
  <c r="K1023" i="9"/>
  <c r="I1024" i="11" a="1"/>
  <c r="X1019" i="11" a="1"/>
  <c r="N1019" i="27" a="1"/>
  <c r="N1019" i="30" a="1"/>
  <c r="N1019" i="26" a="1"/>
  <c r="N1019" i="29" a="1"/>
  <c r="N1019" i="18" a="1"/>
  <c r="N1019" i="22" a="1"/>
  <c r="N1019" i="28" a="1"/>
  <c r="N1019" i="23" a="1"/>
  <c r="N1019" i="19" a="1"/>
  <c r="N1019" i="25" a="1"/>
  <c r="I1024" i="9" a="1"/>
  <c r="N1019" i="24" a="1"/>
  <c r="N1019" i="21" a="1"/>
  <c r="L1133" i="31" l="1"/>
  <c r="F1038" i="31"/>
  <c r="K1133" i="31"/>
  <c r="O1133" i="31"/>
  <c r="W1027" i="11"/>
  <c r="J1141" i="31"/>
  <c r="N1133" i="31"/>
  <c r="M1133" i="31"/>
  <c r="D1038" i="31"/>
  <c r="E1038" i="31"/>
  <c r="G1038" i="31"/>
  <c r="C1038" i="31"/>
  <c r="M1133" i="15"/>
  <c r="L1133" i="15"/>
  <c r="N1133" i="15"/>
  <c r="K1133" i="15"/>
  <c r="E1038" i="15"/>
  <c r="F1038" i="15"/>
  <c r="O1133" i="15"/>
  <c r="D1038" i="15"/>
  <c r="C1038" i="15"/>
  <c r="H1038" i="15"/>
  <c r="G1038" i="15"/>
  <c r="S1019" i="29"/>
  <c r="P1019" i="29"/>
  <c r="N1019" i="29"/>
  <c r="R1019" i="29"/>
  <c r="O1019" i="29"/>
  <c r="Q1019" i="29"/>
  <c r="S1019" i="30"/>
  <c r="R1019" i="30"/>
  <c r="Q1019" i="30"/>
  <c r="P1019" i="30"/>
  <c r="O1019" i="30"/>
  <c r="N1019" i="30"/>
  <c r="P1019" i="27"/>
  <c r="Q1019" i="27"/>
  <c r="N1019" i="27"/>
  <c r="S1019" i="27"/>
  <c r="R1019" i="27"/>
  <c r="O1019" i="27"/>
  <c r="S1019" i="28"/>
  <c r="R1019" i="28"/>
  <c r="Q1019" i="28"/>
  <c r="P1019" i="28"/>
  <c r="O1019" i="28"/>
  <c r="N1019" i="28"/>
  <c r="Q1019" i="25"/>
  <c r="N1019" i="25"/>
  <c r="S1019" i="25"/>
  <c r="P1019" i="25"/>
  <c r="O1019" i="25"/>
  <c r="R1019" i="25"/>
  <c r="Q1019" i="26"/>
  <c r="P1019" i="26"/>
  <c r="O1019" i="26"/>
  <c r="N1019" i="26"/>
  <c r="S1019" i="26"/>
  <c r="R1019" i="26"/>
  <c r="R1019" i="23"/>
  <c r="O1019" i="23"/>
  <c r="S1019" i="23"/>
  <c r="Q1019" i="23"/>
  <c r="P1019" i="23"/>
  <c r="N1019" i="23"/>
  <c r="S1019" i="24"/>
  <c r="R1019" i="24"/>
  <c r="Q1019" i="24"/>
  <c r="P1019" i="24"/>
  <c r="O1019" i="24"/>
  <c r="N1019" i="24"/>
  <c r="S1019" i="22"/>
  <c r="R1019" i="22"/>
  <c r="Q1019" i="22"/>
  <c r="P1019" i="22"/>
  <c r="O1019" i="22"/>
  <c r="N1019" i="22"/>
  <c r="P1019" i="21"/>
  <c r="S1019" i="21"/>
  <c r="Q1019" i="21"/>
  <c r="O1019" i="21"/>
  <c r="R1019" i="21"/>
  <c r="N1019" i="21"/>
  <c r="R1019" i="18"/>
  <c r="Q1019" i="18"/>
  <c r="S1019" i="18"/>
  <c r="P1019" i="18"/>
  <c r="N1019" i="18"/>
  <c r="O1019" i="18"/>
  <c r="S1019" i="19"/>
  <c r="R1019" i="19"/>
  <c r="Q1019" i="19"/>
  <c r="P1019" i="19"/>
  <c r="O1019" i="19"/>
  <c r="N1019" i="19"/>
  <c r="H1032" i="9"/>
  <c r="B1046" i="15"/>
  <c r="P1133" i="15"/>
  <c r="M1027" i="18"/>
  <c r="J1141" i="15"/>
  <c r="J1024" i="11"/>
  <c r="L1024" i="11"/>
  <c r="I1024" i="11"/>
  <c r="M1024" i="11"/>
  <c r="K1024" i="11"/>
  <c r="Z1019" i="11"/>
  <c r="AB1019" i="11"/>
  <c r="X1019" i="11"/>
  <c r="Y1019" i="11"/>
  <c r="AA1019" i="11"/>
  <c r="K1024" i="9"/>
  <c r="J1024" i="9"/>
  <c r="I1024" i="9"/>
  <c r="M1024" i="9"/>
  <c r="N1024" i="9"/>
  <c r="L1024" i="9"/>
  <c r="I1025" i="11" a="1"/>
  <c r="X1020" i="11" a="1"/>
  <c r="N1020" i="25" a="1"/>
  <c r="N1020" i="21" a="1"/>
  <c r="N1020" i="18" a="1"/>
  <c r="N1020" i="29" a="1"/>
  <c r="N1020" i="26" a="1"/>
  <c r="N1020" i="30" a="1"/>
  <c r="N1020" i="22" a="1"/>
  <c r="N1020" i="23" a="1"/>
  <c r="N1020" i="24" a="1"/>
  <c r="I1025" i="9" a="1"/>
  <c r="N1020" i="27" a="1"/>
  <c r="N1020" i="28" a="1"/>
  <c r="N1020" i="19" a="1"/>
  <c r="G1039" i="31" l="1"/>
  <c r="L1134" i="31"/>
  <c r="K1134" i="31"/>
  <c r="C1039" i="31"/>
  <c r="O1134" i="31"/>
  <c r="N1134" i="31"/>
  <c r="M1134" i="31"/>
  <c r="E1039" i="31"/>
  <c r="F1039" i="31"/>
  <c r="D1039" i="31"/>
  <c r="W1028" i="11"/>
  <c r="J1142" i="31"/>
  <c r="L1134" i="15"/>
  <c r="K1134" i="15"/>
  <c r="M1134" i="15"/>
  <c r="N1134" i="15"/>
  <c r="O1134" i="15"/>
  <c r="D1039" i="15"/>
  <c r="H1039" i="15"/>
  <c r="G1039" i="15"/>
  <c r="C1039" i="15"/>
  <c r="E1039" i="15"/>
  <c r="F1039" i="15"/>
  <c r="S1020" i="29"/>
  <c r="Q1020" i="29"/>
  <c r="P1020" i="29"/>
  <c r="R1020" i="29"/>
  <c r="N1020" i="29"/>
  <c r="O1020" i="29"/>
  <c r="S1020" i="30"/>
  <c r="R1020" i="30"/>
  <c r="Q1020" i="30"/>
  <c r="P1020" i="30"/>
  <c r="O1020" i="30"/>
  <c r="N1020" i="30"/>
  <c r="R1020" i="27"/>
  <c r="N1020" i="27"/>
  <c r="S1020" i="27"/>
  <c r="P1020" i="27"/>
  <c r="Q1020" i="27"/>
  <c r="O1020" i="27"/>
  <c r="S1020" i="28"/>
  <c r="R1020" i="28"/>
  <c r="Q1020" i="28"/>
  <c r="P1020" i="28"/>
  <c r="O1020" i="28"/>
  <c r="N1020" i="28"/>
  <c r="R1020" i="25"/>
  <c r="S1020" i="25"/>
  <c r="Q1020" i="25"/>
  <c r="N1020" i="25"/>
  <c r="P1020" i="25"/>
  <c r="O1020" i="25"/>
  <c r="R1020" i="26"/>
  <c r="N1020" i="26"/>
  <c r="Q1020" i="26"/>
  <c r="P1020" i="26"/>
  <c r="S1020" i="26"/>
  <c r="O1020" i="26"/>
  <c r="S1020" i="23"/>
  <c r="Q1020" i="23"/>
  <c r="O1020" i="23"/>
  <c r="N1020" i="23"/>
  <c r="R1020" i="23"/>
  <c r="P1020" i="23"/>
  <c r="S1020" i="24"/>
  <c r="R1020" i="24"/>
  <c r="Q1020" i="24"/>
  <c r="P1020" i="24"/>
  <c r="O1020" i="24"/>
  <c r="N1020" i="24"/>
  <c r="S1020" i="21"/>
  <c r="Q1020" i="21"/>
  <c r="P1020" i="21"/>
  <c r="R1020" i="21"/>
  <c r="N1020" i="21"/>
  <c r="O1020" i="21"/>
  <c r="S1020" i="22"/>
  <c r="R1020" i="22"/>
  <c r="Q1020" i="22"/>
  <c r="P1020" i="22"/>
  <c r="O1020" i="22"/>
  <c r="N1020" i="22"/>
  <c r="S1020" i="19"/>
  <c r="R1020" i="19"/>
  <c r="Q1020" i="19"/>
  <c r="P1020" i="19"/>
  <c r="N1020" i="19"/>
  <c r="O1020" i="19"/>
  <c r="S1020" i="18"/>
  <c r="R1020" i="18"/>
  <c r="Q1020" i="18"/>
  <c r="O1020" i="18"/>
  <c r="P1020" i="18"/>
  <c r="N1020" i="18"/>
  <c r="M1028" i="18"/>
  <c r="J1142" i="15"/>
  <c r="H1033" i="9"/>
  <c r="B1047" i="15"/>
  <c r="P1134" i="15"/>
  <c r="L1025" i="11"/>
  <c r="M1025" i="11"/>
  <c r="K1025" i="11"/>
  <c r="I1025" i="11"/>
  <c r="J1025" i="11"/>
  <c r="AB1020" i="11"/>
  <c r="Z1020" i="11"/>
  <c r="AA1020" i="11"/>
  <c r="Y1020" i="11"/>
  <c r="X1020" i="11"/>
  <c r="N1025" i="9"/>
  <c r="I1025" i="9"/>
  <c r="J1025" i="9"/>
  <c r="L1025" i="9"/>
  <c r="K1025" i="9"/>
  <c r="M1025" i="9"/>
  <c r="I1026" i="11" a="1"/>
  <c r="X1021" i="11" a="1"/>
  <c r="N1021" i="22" a="1"/>
  <c r="I1026" i="9" a="1"/>
  <c r="N1021" i="28" a="1"/>
  <c r="N1021" i="26" a="1"/>
  <c r="N1021" i="29" a="1"/>
  <c r="N1021" i="25" a="1"/>
  <c r="N1021" i="23" a="1"/>
  <c r="N1021" i="30" a="1"/>
  <c r="N1021" i="19" a="1"/>
  <c r="N1021" i="24" a="1"/>
  <c r="N1021" i="27" a="1"/>
  <c r="N1021" i="18" a="1"/>
  <c r="N1021" i="21" a="1"/>
  <c r="L1135" i="31" l="1"/>
  <c r="W1029" i="11"/>
  <c r="J1143" i="31"/>
  <c r="E1040" i="31"/>
  <c r="K1135" i="31"/>
  <c r="F1040" i="31"/>
  <c r="N1135" i="31"/>
  <c r="D1040" i="31"/>
  <c r="C1040" i="31"/>
  <c r="G1040" i="31"/>
  <c r="M1135" i="31"/>
  <c r="O1135" i="31"/>
  <c r="M1135" i="15"/>
  <c r="N1135" i="15"/>
  <c r="C1040" i="15"/>
  <c r="H1040" i="15"/>
  <c r="F1040" i="15"/>
  <c r="G1040" i="15"/>
  <c r="D1040" i="15"/>
  <c r="L1135" i="15"/>
  <c r="O1135" i="15"/>
  <c r="E1040" i="15"/>
  <c r="K1135" i="15"/>
  <c r="Q1021" i="29"/>
  <c r="O1021" i="29"/>
  <c r="S1021" i="29"/>
  <c r="N1021" i="29"/>
  <c r="R1021" i="29"/>
  <c r="P1021" i="29"/>
  <c r="S1021" i="30"/>
  <c r="R1021" i="30"/>
  <c r="Q1021" i="30"/>
  <c r="P1021" i="30"/>
  <c r="O1021" i="30"/>
  <c r="N1021" i="30"/>
  <c r="R1021" i="27"/>
  <c r="Q1021" i="27"/>
  <c r="N1021" i="27"/>
  <c r="O1021" i="27"/>
  <c r="S1021" i="27"/>
  <c r="P1021" i="27"/>
  <c r="S1021" i="28"/>
  <c r="R1021" i="28"/>
  <c r="Q1021" i="28"/>
  <c r="P1021" i="28"/>
  <c r="O1021" i="28"/>
  <c r="N1021" i="28"/>
  <c r="Q1021" i="25"/>
  <c r="R1021" i="25"/>
  <c r="P1021" i="25"/>
  <c r="S1021" i="25"/>
  <c r="O1021" i="25"/>
  <c r="N1021" i="25"/>
  <c r="R1021" i="26"/>
  <c r="P1021" i="26"/>
  <c r="N1021" i="26"/>
  <c r="Q1021" i="26"/>
  <c r="S1021" i="26"/>
  <c r="O1021" i="26"/>
  <c r="R1021" i="23"/>
  <c r="Q1021" i="23"/>
  <c r="O1021" i="23"/>
  <c r="N1021" i="23"/>
  <c r="S1021" i="23"/>
  <c r="P1021" i="23"/>
  <c r="S1021" i="24"/>
  <c r="R1021" i="24"/>
  <c r="Q1021" i="24"/>
  <c r="P1021" i="24"/>
  <c r="O1021" i="24"/>
  <c r="N1021" i="24"/>
  <c r="S1021" i="22"/>
  <c r="R1021" i="22"/>
  <c r="Q1021" i="22"/>
  <c r="P1021" i="22"/>
  <c r="O1021" i="22"/>
  <c r="N1021" i="22"/>
  <c r="S1021" i="21"/>
  <c r="P1021" i="21"/>
  <c r="O1021" i="21"/>
  <c r="Q1021" i="21"/>
  <c r="R1021" i="21"/>
  <c r="N1021" i="21"/>
  <c r="S1021" i="18"/>
  <c r="P1021" i="18"/>
  <c r="N1021" i="18"/>
  <c r="R1021" i="18"/>
  <c r="Q1021" i="18"/>
  <c r="O1021" i="18"/>
  <c r="S1021" i="19"/>
  <c r="R1021" i="19"/>
  <c r="Q1021" i="19"/>
  <c r="P1021" i="19"/>
  <c r="O1021" i="19"/>
  <c r="N1021" i="19"/>
  <c r="H1034" i="9"/>
  <c r="B1048" i="15"/>
  <c r="P1135" i="15"/>
  <c r="M1029" i="18"/>
  <c r="J1143" i="15"/>
  <c r="L1026" i="11"/>
  <c r="I1026" i="11"/>
  <c r="K1026" i="11"/>
  <c r="M1026" i="11"/>
  <c r="J1026" i="11"/>
  <c r="Z1021" i="11"/>
  <c r="AA1021" i="11"/>
  <c r="AB1021" i="11"/>
  <c r="Y1021" i="11"/>
  <c r="X1021" i="11"/>
  <c r="J1026" i="9"/>
  <c r="I1026" i="9"/>
  <c r="L1026" i="9"/>
  <c r="N1026" i="9"/>
  <c r="K1026" i="9"/>
  <c r="M1026" i="9"/>
  <c r="I1027" i="11" a="1"/>
  <c r="X1022" i="11" a="1"/>
  <c r="N1022" i="23" a="1"/>
  <c r="N1022" i="30" a="1"/>
  <c r="I1027" i="9" a="1"/>
  <c r="N1022" i="28" a="1"/>
  <c r="N1022" i="29" a="1"/>
  <c r="N1022" i="19" a="1"/>
  <c r="N1022" i="21" a="1"/>
  <c r="N1022" i="25" a="1"/>
  <c r="N1022" i="27" a="1"/>
  <c r="N1022" i="18" a="1"/>
  <c r="N1022" i="24" a="1"/>
  <c r="N1022" i="22" a="1"/>
  <c r="N1022" i="26" a="1"/>
  <c r="O1136" i="31" l="1"/>
  <c r="N1136" i="31"/>
  <c r="M1136" i="31"/>
  <c r="D1041" i="31"/>
  <c r="E1041" i="31"/>
  <c r="G1041" i="31"/>
  <c r="C1041" i="31"/>
  <c r="K1136" i="31"/>
  <c r="F1041" i="31"/>
  <c r="L1136" i="31"/>
  <c r="W1030" i="11"/>
  <c r="J1144" i="31"/>
  <c r="O1136" i="15"/>
  <c r="N1136" i="15"/>
  <c r="M1136" i="15"/>
  <c r="F1041" i="15"/>
  <c r="C1041" i="15"/>
  <c r="D1041" i="15"/>
  <c r="G1041" i="15"/>
  <c r="E1041" i="15"/>
  <c r="H1041" i="15"/>
  <c r="L1136" i="15"/>
  <c r="K1136" i="15"/>
  <c r="N1022" i="29"/>
  <c r="R1022" i="29"/>
  <c r="P1022" i="29"/>
  <c r="S1022" i="29"/>
  <c r="Q1022" i="29"/>
  <c r="O1022" i="29"/>
  <c r="S1022" i="30"/>
  <c r="R1022" i="30"/>
  <c r="Q1022" i="30"/>
  <c r="P1022" i="30"/>
  <c r="O1022" i="30"/>
  <c r="N1022" i="30"/>
  <c r="O1022" i="27"/>
  <c r="R1022" i="27"/>
  <c r="S1022" i="27"/>
  <c r="P1022" i="27"/>
  <c r="N1022" i="27"/>
  <c r="Q1022" i="27"/>
  <c r="S1022" i="28"/>
  <c r="R1022" i="28"/>
  <c r="Q1022" i="28"/>
  <c r="P1022" i="28"/>
  <c r="O1022" i="28"/>
  <c r="N1022" i="28"/>
  <c r="P1022" i="25"/>
  <c r="Q1022" i="25"/>
  <c r="R1022" i="25"/>
  <c r="N1022" i="25"/>
  <c r="S1022" i="25"/>
  <c r="O1022" i="25"/>
  <c r="Q1022" i="26"/>
  <c r="P1022" i="26"/>
  <c r="S1022" i="26"/>
  <c r="O1022" i="26"/>
  <c r="R1022" i="26"/>
  <c r="N1022" i="26"/>
  <c r="Q1022" i="23"/>
  <c r="O1022" i="23"/>
  <c r="P1022" i="23"/>
  <c r="S1022" i="23"/>
  <c r="R1022" i="23"/>
  <c r="N1022" i="23"/>
  <c r="S1022" i="24"/>
  <c r="R1022" i="24"/>
  <c r="Q1022" i="24"/>
  <c r="P1022" i="24"/>
  <c r="O1022" i="24"/>
  <c r="N1022" i="24"/>
  <c r="N1022" i="21"/>
  <c r="R1022" i="21"/>
  <c r="P1022" i="21"/>
  <c r="S1022" i="21"/>
  <c r="Q1022" i="21"/>
  <c r="O1022" i="21"/>
  <c r="S1022" i="22"/>
  <c r="R1022" i="22"/>
  <c r="Q1022" i="22"/>
  <c r="P1022" i="22"/>
  <c r="O1022" i="22"/>
  <c r="N1022" i="22"/>
  <c r="S1022" i="19"/>
  <c r="R1022" i="19"/>
  <c r="Q1022" i="19"/>
  <c r="P1022" i="19"/>
  <c r="O1022" i="19"/>
  <c r="N1022" i="19"/>
  <c r="P1022" i="18"/>
  <c r="S1022" i="18"/>
  <c r="R1022" i="18"/>
  <c r="Q1022" i="18"/>
  <c r="O1022" i="18"/>
  <c r="N1022" i="18"/>
  <c r="M1030" i="18"/>
  <c r="J1144" i="15"/>
  <c r="H1035" i="9"/>
  <c r="B1049" i="15"/>
  <c r="P1136" i="15"/>
  <c r="I1027" i="11"/>
  <c r="K1027" i="11"/>
  <c r="M1027" i="11"/>
  <c r="J1027" i="11"/>
  <c r="L1027" i="11"/>
  <c r="Z1022" i="11"/>
  <c r="X1022" i="11"/>
  <c r="Y1022" i="11"/>
  <c r="AB1022" i="11"/>
  <c r="AA1022" i="11"/>
  <c r="K1027" i="9"/>
  <c r="J1027" i="9"/>
  <c r="M1027" i="9"/>
  <c r="L1027" i="9"/>
  <c r="I1027" i="9"/>
  <c r="N1027" i="9"/>
  <c r="I1028" i="11" a="1"/>
  <c r="X1023" i="11" a="1"/>
  <c r="N1023" i="27" a="1"/>
  <c r="I1028" i="9" a="1"/>
  <c r="N1023" i="29" a="1"/>
  <c r="N1023" i="19" a="1"/>
  <c r="N1023" i="30" a="1"/>
  <c r="N1023" i="24" a="1"/>
  <c r="N1023" i="18" a="1"/>
  <c r="N1023" i="28" a="1"/>
  <c r="N1023" i="26" a="1"/>
  <c r="N1023" i="25" a="1"/>
  <c r="N1023" i="21" a="1"/>
  <c r="N1023" i="22" a="1"/>
  <c r="N1023" i="23" a="1"/>
  <c r="L1137" i="31" l="1"/>
  <c r="O1137" i="31"/>
  <c r="G1042" i="31"/>
  <c r="K1137" i="31"/>
  <c r="C1042" i="31"/>
  <c r="M1137" i="31"/>
  <c r="W1031" i="11"/>
  <c r="J1145" i="31"/>
  <c r="N1137" i="31"/>
  <c r="D1042" i="31"/>
  <c r="F1042" i="31"/>
  <c r="E1042" i="31"/>
  <c r="L1137" i="15"/>
  <c r="M1137" i="15"/>
  <c r="K1137" i="15"/>
  <c r="N1137" i="15"/>
  <c r="H1042" i="15"/>
  <c r="F1042" i="15"/>
  <c r="D1042" i="15"/>
  <c r="G1042" i="15"/>
  <c r="E1042" i="15"/>
  <c r="O1137" i="15"/>
  <c r="C1042" i="15"/>
  <c r="Q1023" i="29"/>
  <c r="O1023" i="29"/>
  <c r="S1023" i="29"/>
  <c r="P1023" i="29"/>
  <c r="N1023" i="29"/>
  <c r="R1023" i="29"/>
  <c r="S1023" i="30"/>
  <c r="R1023" i="30"/>
  <c r="Q1023" i="30"/>
  <c r="P1023" i="30"/>
  <c r="O1023" i="30"/>
  <c r="N1023" i="30"/>
  <c r="S1023" i="27"/>
  <c r="P1023" i="27"/>
  <c r="Q1023" i="27"/>
  <c r="N1023" i="27"/>
  <c r="R1023" i="27"/>
  <c r="O1023" i="27"/>
  <c r="S1023" i="28"/>
  <c r="R1023" i="28"/>
  <c r="Q1023" i="28"/>
  <c r="P1023" i="28"/>
  <c r="O1023" i="28"/>
  <c r="N1023" i="28"/>
  <c r="N1023" i="25"/>
  <c r="S1023" i="25"/>
  <c r="R1023" i="25"/>
  <c r="O1023" i="25"/>
  <c r="P1023" i="25"/>
  <c r="Q1023" i="25"/>
  <c r="R1023" i="26"/>
  <c r="O1023" i="26"/>
  <c r="P1023" i="26"/>
  <c r="N1023" i="26"/>
  <c r="S1023" i="26"/>
  <c r="Q1023" i="26"/>
  <c r="S1023" i="23"/>
  <c r="P1023" i="23"/>
  <c r="O1023" i="23"/>
  <c r="R1023" i="23"/>
  <c r="Q1023" i="23"/>
  <c r="N1023" i="23"/>
  <c r="S1023" i="24"/>
  <c r="R1023" i="24"/>
  <c r="Q1023" i="24"/>
  <c r="P1023" i="24"/>
  <c r="O1023" i="24"/>
  <c r="N1023" i="24"/>
  <c r="S1023" i="22"/>
  <c r="R1023" i="22"/>
  <c r="Q1023" i="22"/>
  <c r="P1023" i="22"/>
  <c r="O1023" i="22"/>
  <c r="N1023" i="22"/>
  <c r="S1023" i="21"/>
  <c r="P1023" i="21"/>
  <c r="R1023" i="21"/>
  <c r="O1023" i="21"/>
  <c r="N1023" i="21"/>
  <c r="Q1023" i="21"/>
  <c r="S1023" i="18"/>
  <c r="P1023" i="18"/>
  <c r="N1023" i="18"/>
  <c r="Q1023" i="18"/>
  <c r="R1023" i="18"/>
  <c r="O1023" i="18"/>
  <c r="S1023" i="19"/>
  <c r="R1023" i="19"/>
  <c r="Q1023" i="19"/>
  <c r="P1023" i="19"/>
  <c r="O1023" i="19"/>
  <c r="N1023" i="19"/>
  <c r="P1137" i="15"/>
  <c r="M1031" i="18"/>
  <c r="J1145" i="15"/>
  <c r="H1036" i="9"/>
  <c r="B1050" i="15"/>
  <c r="J1028" i="11"/>
  <c r="K1028" i="11"/>
  <c r="L1028" i="11"/>
  <c r="I1028" i="11"/>
  <c r="M1028" i="11"/>
  <c r="Z1023" i="11"/>
  <c r="AA1023" i="11"/>
  <c r="Y1023" i="11"/>
  <c r="AB1023" i="11"/>
  <c r="X1023" i="11"/>
  <c r="K1028" i="9"/>
  <c r="M1028" i="9"/>
  <c r="N1028" i="9"/>
  <c r="J1028" i="9"/>
  <c r="L1028" i="9"/>
  <c r="I1028" i="9"/>
  <c r="I1029" i="11" a="1"/>
  <c r="X1024" i="11" a="1"/>
  <c r="N1024" i="24" a="1"/>
  <c r="N1024" i="21" a="1"/>
  <c r="I1029" i="9" a="1"/>
  <c r="N1024" i="26" a="1"/>
  <c r="N1024" i="28" a="1"/>
  <c r="N1024" i="25" a="1"/>
  <c r="N1024" i="30" a="1"/>
  <c r="N1024" i="23" a="1"/>
  <c r="N1024" i="19" a="1"/>
  <c r="N1024" i="18" a="1"/>
  <c r="N1024" i="27" a="1"/>
  <c r="N1024" i="22" a="1"/>
  <c r="N1024" i="29" a="1"/>
  <c r="N1138" i="31" l="1"/>
  <c r="K1138" i="31"/>
  <c r="F1043" i="31"/>
  <c r="E1043" i="31"/>
  <c r="D1043" i="31"/>
  <c r="O1138" i="31"/>
  <c r="L1138" i="31"/>
  <c r="M1138" i="31"/>
  <c r="G1043" i="31"/>
  <c r="C1043" i="31"/>
  <c r="W1032" i="11"/>
  <c r="J1146" i="31"/>
  <c r="L1138" i="15"/>
  <c r="N1138" i="15"/>
  <c r="M1138" i="15"/>
  <c r="F1043" i="15"/>
  <c r="K1138" i="15"/>
  <c r="D1043" i="15"/>
  <c r="G1043" i="15"/>
  <c r="E1043" i="15"/>
  <c r="H1043" i="15"/>
  <c r="O1138" i="15"/>
  <c r="C1043" i="15"/>
  <c r="Q1024" i="29"/>
  <c r="S1024" i="29"/>
  <c r="R1024" i="29"/>
  <c r="N1024" i="29"/>
  <c r="O1024" i="29"/>
  <c r="P1024" i="29"/>
  <c r="S1024" i="30"/>
  <c r="R1024" i="30"/>
  <c r="Q1024" i="30"/>
  <c r="P1024" i="30"/>
  <c r="O1024" i="30"/>
  <c r="N1024" i="30"/>
  <c r="S1024" i="27"/>
  <c r="N1024" i="27"/>
  <c r="P1024" i="27"/>
  <c r="R1024" i="27"/>
  <c r="Q1024" i="27"/>
  <c r="O1024" i="27"/>
  <c r="S1024" i="28"/>
  <c r="R1024" i="28"/>
  <c r="Q1024" i="28"/>
  <c r="P1024" i="28"/>
  <c r="O1024" i="28"/>
  <c r="N1024" i="28"/>
  <c r="S1024" i="25"/>
  <c r="N1024" i="25"/>
  <c r="Q1024" i="25"/>
  <c r="O1024" i="25"/>
  <c r="R1024" i="25"/>
  <c r="P1024" i="25"/>
  <c r="S1024" i="26"/>
  <c r="R1024" i="26"/>
  <c r="Q1024" i="26"/>
  <c r="P1024" i="26"/>
  <c r="N1024" i="26"/>
  <c r="O1024" i="26"/>
  <c r="Q1024" i="23"/>
  <c r="O1024" i="23"/>
  <c r="R1024" i="23"/>
  <c r="N1024" i="23"/>
  <c r="S1024" i="23"/>
  <c r="P1024" i="23"/>
  <c r="S1024" i="24"/>
  <c r="R1024" i="24"/>
  <c r="Q1024" i="24"/>
  <c r="P1024" i="24"/>
  <c r="O1024" i="24"/>
  <c r="N1024" i="24"/>
  <c r="P1024" i="21"/>
  <c r="S1024" i="21"/>
  <c r="Q1024" i="21"/>
  <c r="N1024" i="21"/>
  <c r="R1024" i="21"/>
  <c r="O1024" i="21"/>
  <c r="S1024" i="22"/>
  <c r="R1024" i="22"/>
  <c r="Q1024" i="22"/>
  <c r="P1024" i="22"/>
  <c r="O1024" i="22"/>
  <c r="N1024" i="22"/>
  <c r="S1024" i="19"/>
  <c r="R1024" i="19"/>
  <c r="Q1024" i="19"/>
  <c r="P1024" i="19"/>
  <c r="O1024" i="19"/>
  <c r="N1024" i="19"/>
  <c r="S1024" i="18"/>
  <c r="P1024" i="18"/>
  <c r="N1024" i="18"/>
  <c r="R1024" i="18"/>
  <c r="Q1024" i="18"/>
  <c r="O1024" i="18"/>
  <c r="H1037" i="9"/>
  <c r="B1051" i="15"/>
  <c r="M1032" i="18"/>
  <c r="J1146" i="15"/>
  <c r="P1138" i="15"/>
  <c r="J1029" i="11"/>
  <c r="L1029" i="11"/>
  <c r="M1029" i="11"/>
  <c r="I1029" i="11"/>
  <c r="K1029" i="11"/>
  <c r="AB1024" i="11"/>
  <c r="Y1024" i="11"/>
  <c r="X1024" i="11"/>
  <c r="AA1024" i="11"/>
  <c r="Z1024" i="11"/>
  <c r="N1029" i="9"/>
  <c r="K1029" i="9"/>
  <c r="L1029" i="9"/>
  <c r="J1029" i="9"/>
  <c r="I1029" i="9"/>
  <c r="M1029" i="9"/>
  <c r="I1030" i="11" a="1"/>
  <c r="X1025" i="11" a="1"/>
  <c r="N1025" i="21" a="1"/>
  <c r="N1025" i="22" a="1"/>
  <c r="N1025" i="18" a="1"/>
  <c r="N1025" i="29" a="1"/>
  <c r="N1025" i="25" a="1"/>
  <c r="N1025" i="26" a="1"/>
  <c r="N1025" i="30" a="1"/>
  <c r="N1025" i="19" a="1"/>
  <c r="N1025" i="23" a="1"/>
  <c r="N1025" i="28" a="1"/>
  <c r="N1025" i="24" a="1"/>
  <c r="I1030" i="9" a="1"/>
  <c r="N1025" i="27" a="1"/>
  <c r="M1139" i="31" l="1"/>
  <c r="L1139" i="31"/>
  <c r="K1139" i="31"/>
  <c r="W1033" i="11"/>
  <c r="J1147" i="31"/>
  <c r="G1044" i="31"/>
  <c r="F1044" i="31"/>
  <c r="D1044" i="31"/>
  <c r="E1044" i="31"/>
  <c r="C1044" i="31"/>
  <c r="O1139" i="31"/>
  <c r="N1139" i="31"/>
  <c r="K1139" i="15"/>
  <c r="G1044" i="15"/>
  <c r="D1044" i="15"/>
  <c r="F1044" i="15"/>
  <c r="E1044" i="15"/>
  <c r="N1139" i="15"/>
  <c r="M1139" i="15"/>
  <c r="C1044" i="15"/>
  <c r="L1139" i="15"/>
  <c r="H1044" i="15"/>
  <c r="O1139" i="15"/>
  <c r="R1025" i="29"/>
  <c r="O1025" i="29"/>
  <c r="S1025" i="29"/>
  <c r="Q1025" i="29"/>
  <c r="P1025" i="29"/>
  <c r="N1025" i="29"/>
  <c r="S1025" i="30"/>
  <c r="R1025" i="30"/>
  <c r="Q1025" i="30"/>
  <c r="P1025" i="30"/>
  <c r="O1025" i="30"/>
  <c r="N1025" i="30"/>
  <c r="S1025" i="27"/>
  <c r="O1025" i="27"/>
  <c r="R1025" i="27"/>
  <c r="N1025" i="27"/>
  <c r="Q1025" i="27"/>
  <c r="P1025" i="27"/>
  <c r="S1025" i="28"/>
  <c r="R1025" i="28"/>
  <c r="Q1025" i="28"/>
  <c r="P1025" i="28"/>
  <c r="O1025" i="28"/>
  <c r="N1025" i="28"/>
  <c r="P1025" i="25"/>
  <c r="R1025" i="25"/>
  <c r="O1025" i="25"/>
  <c r="Q1025" i="25"/>
  <c r="S1025" i="25"/>
  <c r="N1025" i="25"/>
  <c r="N1025" i="26"/>
  <c r="S1025" i="26"/>
  <c r="Q1025" i="26"/>
  <c r="O1025" i="26"/>
  <c r="R1025" i="26"/>
  <c r="P1025" i="26"/>
  <c r="S1025" i="23"/>
  <c r="R1025" i="23"/>
  <c r="P1025" i="23"/>
  <c r="N1025" i="23"/>
  <c r="Q1025" i="23"/>
  <c r="O1025" i="23"/>
  <c r="S1025" i="24"/>
  <c r="R1025" i="24"/>
  <c r="Q1025" i="24"/>
  <c r="P1025" i="24"/>
  <c r="O1025" i="24"/>
  <c r="N1025" i="24"/>
  <c r="S1025" i="22"/>
  <c r="R1025" i="22"/>
  <c r="Q1025" i="22"/>
  <c r="P1025" i="22"/>
  <c r="O1025" i="22"/>
  <c r="N1025" i="22"/>
  <c r="R1025" i="21"/>
  <c r="O1025" i="21"/>
  <c r="N1025" i="21"/>
  <c r="Q1025" i="21"/>
  <c r="P1025" i="21"/>
  <c r="S1025" i="21"/>
  <c r="S1025" i="18"/>
  <c r="R1025" i="18"/>
  <c r="Q1025" i="18"/>
  <c r="P1025" i="18"/>
  <c r="N1025" i="18"/>
  <c r="O1025" i="18"/>
  <c r="S1025" i="19"/>
  <c r="R1025" i="19"/>
  <c r="Q1025" i="19"/>
  <c r="P1025" i="19"/>
  <c r="O1025" i="19"/>
  <c r="N1025" i="19"/>
  <c r="H1038" i="9"/>
  <c r="B1052" i="15"/>
  <c r="P1139" i="15"/>
  <c r="M1033" i="18"/>
  <c r="J1147" i="15"/>
  <c r="L1030" i="11"/>
  <c r="K1030" i="11"/>
  <c r="J1030" i="11"/>
  <c r="I1030" i="11"/>
  <c r="M1030" i="11"/>
  <c r="X1025" i="11"/>
  <c r="AB1025" i="11"/>
  <c r="Z1025" i="11"/>
  <c r="AA1025" i="11"/>
  <c r="Y1025" i="11"/>
  <c r="I1030" i="9"/>
  <c r="M1030" i="9"/>
  <c r="N1030" i="9"/>
  <c r="K1030" i="9"/>
  <c r="L1030" i="9"/>
  <c r="J1030" i="9"/>
  <c r="I1031" i="11" a="1"/>
  <c r="X1026" i="11" a="1"/>
  <c r="N1026" i="30" a="1"/>
  <c r="N1026" i="21" a="1"/>
  <c r="N1026" i="24" a="1"/>
  <c r="N1026" i="28" a="1"/>
  <c r="N1026" i="22" a="1"/>
  <c r="N1026" i="27" a="1"/>
  <c r="N1026" i="26" a="1"/>
  <c r="I1031" i="9" a="1"/>
  <c r="N1026" i="23" a="1"/>
  <c r="N1026" i="19" a="1"/>
  <c r="N1026" i="25" a="1"/>
  <c r="N1026" i="29" a="1"/>
  <c r="N1026" i="18" a="1"/>
  <c r="L1140" i="31" l="1"/>
  <c r="N1140" i="31"/>
  <c r="K1140" i="31"/>
  <c r="O1140" i="31"/>
  <c r="M1140" i="31"/>
  <c r="D1045" i="31"/>
  <c r="E1045" i="31"/>
  <c r="F1045" i="31"/>
  <c r="G1045" i="31"/>
  <c r="C1045" i="31"/>
  <c r="W1034" i="11"/>
  <c r="J1148" i="31"/>
  <c r="D1045" i="15"/>
  <c r="O1140" i="15"/>
  <c r="F1045" i="15"/>
  <c r="E1045" i="15"/>
  <c r="K1140" i="15"/>
  <c r="L1140" i="15"/>
  <c r="C1045" i="15"/>
  <c r="N1140" i="15"/>
  <c r="M1140" i="15"/>
  <c r="H1045" i="15"/>
  <c r="G1045" i="15"/>
  <c r="O1026" i="29"/>
  <c r="R1026" i="29"/>
  <c r="S1026" i="29"/>
  <c r="Q1026" i="29"/>
  <c r="P1026" i="29"/>
  <c r="N1026" i="29"/>
  <c r="S1026" i="30"/>
  <c r="R1026" i="30"/>
  <c r="Q1026" i="30"/>
  <c r="P1026" i="30"/>
  <c r="O1026" i="30"/>
  <c r="N1026" i="30"/>
  <c r="R1026" i="27"/>
  <c r="N1026" i="27"/>
  <c r="O1026" i="27"/>
  <c r="Q1026" i="27"/>
  <c r="S1026" i="27"/>
  <c r="P1026" i="27"/>
  <c r="S1026" i="28"/>
  <c r="R1026" i="28"/>
  <c r="Q1026" i="28"/>
  <c r="P1026" i="28"/>
  <c r="O1026" i="28"/>
  <c r="N1026" i="28"/>
  <c r="S1026" i="25"/>
  <c r="N1026" i="25"/>
  <c r="O1026" i="25"/>
  <c r="R1026" i="25"/>
  <c r="P1026" i="25"/>
  <c r="Q1026" i="25"/>
  <c r="S1026" i="26"/>
  <c r="P1026" i="26"/>
  <c r="Q1026" i="26"/>
  <c r="O1026" i="26"/>
  <c r="R1026" i="26"/>
  <c r="N1026" i="26"/>
  <c r="S1026" i="23"/>
  <c r="N1026" i="23"/>
  <c r="O1026" i="23"/>
  <c r="R1026" i="23"/>
  <c r="P1026" i="23"/>
  <c r="Q1026" i="23"/>
  <c r="S1026" i="24"/>
  <c r="R1026" i="24"/>
  <c r="Q1026" i="24"/>
  <c r="P1026" i="24"/>
  <c r="O1026" i="24"/>
  <c r="N1026" i="24"/>
  <c r="R1026" i="21"/>
  <c r="P1026" i="21"/>
  <c r="O1026" i="21"/>
  <c r="S1026" i="21"/>
  <c r="Q1026" i="21"/>
  <c r="N1026" i="21"/>
  <c r="S1026" i="22"/>
  <c r="R1026" i="22"/>
  <c r="Q1026" i="22"/>
  <c r="P1026" i="22"/>
  <c r="O1026" i="22"/>
  <c r="N1026" i="22"/>
  <c r="S1026" i="19"/>
  <c r="R1026" i="19"/>
  <c r="Q1026" i="19"/>
  <c r="P1026" i="19"/>
  <c r="O1026" i="19"/>
  <c r="N1026" i="19"/>
  <c r="Q1026" i="18"/>
  <c r="R1026" i="18"/>
  <c r="O1026" i="18"/>
  <c r="S1026" i="18"/>
  <c r="P1026" i="18"/>
  <c r="N1026" i="18"/>
  <c r="M1034" i="18"/>
  <c r="J1148" i="15"/>
  <c r="H1039" i="9"/>
  <c r="B1053" i="15"/>
  <c r="P1140" i="15"/>
  <c r="I1031" i="11"/>
  <c r="L1031" i="11"/>
  <c r="K1031" i="11"/>
  <c r="M1031" i="11"/>
  <c r="J1031" i="11"/>
  <c r="X1026" i="11"/>
  <c r="AA1026" i="11"/>
  <c r="Y1026" i="11"/>
  <c r="Z1026" i="11"/>
  <c r="AB1026" i="11"/>
  <c r="L1031" i="9"/>
  <c r="J1031" i="9"/>
  <c r="M1031" i="9"/>
  <c r="N1031" i="9"/>
  <c r="K1031" i="9"/>
  <c r="I1031" i="9"/>
  <c r="I1032" i="11" a="1"/>
  <c r="X1027" i="11" a="1"/>
  <c r="N1027" i="19" a="1"/>
  <c r="N1027" i="24" a="1"/>
  <c r="I1032" i="9" a="1"/>
  <c r="N1027" i="23" a="1"/>
  <c r="N1027" i="28" a="1"/>
  <c r="N1027" i="21" a="1"/>
  <c r="N1027" i="22" a="1"/>
  <c r="N1027" i="30" a="1"/>
  <c r="N1027" i="25" a="1"/>
  <c r="N1027" i="26" a="1"/>
  <c r="N1027" i="29" a="1"/>
  <c r="N1027" i="18" a="1"/>
  <c r="N1027" i="27" a="1"/>
  <c r="L1141" i="31" l="1"/>
  <c r="O1141" i="31"/>
  <c r="M1141" i="31"/>
  <c r="N1141" i="31"/>
  <c r="K1141" i="31"/>
  <c r="D1046" i="31"/>
  <c r="G1046" i="31"/>
  <c r="C1046" i="31"/>
  <c r="E1046" i="31"/>
  <c r="F1046" i="31"/>
  <c r="W1035" i="11"/>
  <c r="J1149" i="31"/>
  <c r="L1141" i="15"/>
  <c r="N1141" i="15"/>
  <c r="E1046" i="15"/>
  <c r="M1141" i="15"/>
  <c r="D1046" i="15"/>
  <c r="C1046" i="15"/>
  <c r="K1141" i="15"/>
  <c r="O1141" i="15"/>
  <c r="F1046" i="15"/>
  <c r="H1046" i="15"/>
  <c r="G1046" i="15"/>
  <c r="S1027" i="29"/>
  <c r="Q1027" i="29"/>
  <c r="O1027" i="29"/>
  <c r="N1027" i="29"/>
  <c r="R1027" i="29"/>
  <c r="P1027" i="29"/>
  <c r="S1027" i="30"/>
  <c r="R1027" i="30"/>
  <c r="Q1027" i="30"/>
  <c r="P1027" i="30"/>
  <c r="O1027" i="30"/>
  <c r="N1027" i="30"/>
  <c r="Q1027" i="27"/>
  <c r="P1027" i="27"/>
  <c r="S1027" i="27"/>
  <c r="R1027" i="27"/>
  <c r="O1027" i="27"/>
  <c r="N1027" i="27"/>
  <c r="S1027" i="28"/>
  <c r="R1027" i="28"/>
  <c r="Q1027" i="28"/>
  <c r="P1027" i="28"/>
  <c r="O1027" i="28"/>
  <c r="N1027" i="28"/>
  <c r="P1027" i="25"/>
  <c r="R1027" i="25"/>
  <c r="Q1027" i="25"/>
  <c r="N1027" i="25"/>
  <c r="S1027" i="25"/>
  <c r="O1027" i="25"/>
  <c r="Q1027" i="26"/>
  <c r="S1027" i="26"/>
  <c r="R1027" i="26"/>
  <c r="P1027" i="26"/>
  <c r="O1027" i="26"/>
  <c r="N1027" i="26"/>
  <c r="P1027" i="23"/>
  <c r="N1027" i="23"/>
  <c r="R1027" i="23"/>
  <c r="Q1027" i="23"/>
  <c r="O1027" i="23"/>
  <c r="S1027" i="23"/>
  <c r="S1027" i="24"/>
  <c r="R1027" i="24"/>
  <c r="Q1027" i="24"/>
  <c r="P1027" i="24"/>
  <c r="O1027" i="24"/>
  <c r="N1027" i="24"/>
  <c r="S1027" i="21"/>
  <c r="Q1027" i="21"/>
  <c r="O1027" i="21"/>
  <c r="R1027" i="21"/>
  <c r="N1027" i="21"/>
  <c r="P1027" i="21"/>
  <c r="S1027" i="22"/>
  <c r="R1027" i="22"/>
  <c r="Q1027" i="22"/>
  <c r="P1027" i="22"/>
  <c r="O1027" i="22"/>
  <c r="N1027" i="22"/>
  <c r="S1027" i="18"/>
  <c r="P1027" i="18"/>
  <c r="O1027" i="18"/>
  <c r="R1027" i="18"/>
  <c r="N1027" i="18"/>
  <c r="Q1027" i="18"/>
  <c r="S1027" i="19"/>
  <c r="R1027" i="19"/>
  <c r="Q1027" i="19"/>
  <c r="P1027" i="19"/>
  <c r="O1027" i="19"/>
  <c r="N1027" i="19"/>
  <c r="H1040" i="9"/>
  <c r="B1054" i="15"/>
  <c r="M1035" i="18"/>
  <c r="J1149" i="15"/>
  <c r="P1141" i="15"/>
  <c r="J1032" i="11"/>
  <c r="L1032" i="11"/>
  <c r="I1032" i="11"/>
  <c r="K1032" i="11"/>
  <c r="M1032" i="11"/>
  <c r="AB1027" i="11"/>
  <c r="Z1027" i="11"/>
  <c r="X1027" i="11"/>
  <c r="AA1027" i="11"/>
  <c r="Y1027" i="11"/>
  <c r="M1032" i="9"/>
  <c r="L1032" i="9"/>
  <c r="J1032" i="9"/>
  <c r="K1032" i="9"/>
  <c r="N1032" i="9"/>
  <c r="I1032" i="9"/>
  <c r="I1033" i="11" a="1"/>
  <c r="X1028" i="11" a="1"/>
  <c r="N1028" i="29" a="1"/>
  <c r="N1028" i="22" a="1"/>
  <c r="N1028" i="19" a="1"/>
  <c r="N1028" i="21" a="1"/>
  <c r="N1028" i="26" a="1"/>
  <c r="I1033" i="9" a="1"/>
  <c r="N1028" i="28" a="1"/>
  <c r="N1028" i="18" a="1"/>
  <c r="N1028" i="27" a="1"/>
  <c r="N1028" i="23" a="1"/>
  <c r="N1028" i="25" a="1"/>
  <c r="N1028" i="24" a="1"/>
  <c r="N1028" i="30" a="1"/>
  <c r="C1047" i="31" l="1"/>
  <c r="M1142" i="31"/>
  <c r="E1047" i="31"/>
  <c r="K1142" i="31"/>
  <c r="O1142" i="31"/>
  <c r="W1036" i="11"/>
  <c r="J1150" i="31"/>
  <c r="L1142" i="31"/>
  <c r="N1142" i="31"/>
  <c r="F1047" i="31"/>
  <c r="D1047" i="31"/>
  <c r="G1047" i="31"/>
  <c r="C1047" i="15"/>
  <c r="M1142" i="15"/>
  <c r="H1047" i="15"/>
  <c r="E1047" i="15"/>
  <c r="D1047" i="15"/>
  <c r="K1142" i="15"/>
  <c r="N1142" i="15"/>
  <c r="O1142" i="15"/>
  <c r="L1142" i="15"/>
  <c r="F1047" i="15"/>
  <c r="G1047" i="15"/>
  <c r="R1028" i="29"/>
  <c r="N1028" i="29"/>
  <c r="S1028" i="29"/>
  <c r="O1028" i="29"/>
  <c r="Q1028" i="29"/>
  <c r="P1028" i="29"/>
  <c r="S1028" i="30"/>
  <c r="R1028" i="30"/>
  <c r="Q1028" i="30"/>
  <c r="P1028" i="30"/>
  <c r="O1028" i="30"/>
  <c r="N1028" i="30"/>
  <c r="P1028" i="27"/>
  <c r="O1028" i="27"/>
  <c r="N1028" i="27"/>
  <c r="R1028" i="27"/>
  <c r="S1028" i="27"/>
  <c r="Q1028" i="27"/>
  <c r="S1028" i="28"/>
  <c r="R1028" i="28"/>
  <c r="Q1028" i="28"/>
  <c r="P1028" i="28"/>
  <c r="O1028" i="28"/>
  <c r="N1028" i="28"/>
  <c r="Q1028" i="25"/>
  <c r="P1028" i="25"/>
  <c r="R1028" i="25"/>
  <c r="S1028" i="25"/>
  <c r="O1028" i="25"/>
  <c r="N1028" i="25"/>
  <c r="S1028" i="26"/>
  <c r="Q1028" i="26"/>
  <c r="P1028" i="26"/>
  <c r="N1028" i="26"/>
  <c r="O1028" i="26"/>
  <c r="R1028" i="26"/>
  <c r="Q1028" i="23"/>
  <c r="O1028" i="23"/>
  <c r="R1028" i="23"/>
  <c r="P1028" i="23"/>
  <c r="N1028" i="23"/>
  <c r="S1028" i="23"/>
  <c r="S1028" i="24"/>
  <c r="R1028" i="24"/>
  <c r="Q1028" i="24"/>
  <c r="P1028" i="24"/>
  <c r="O1028" i="24"/>
  <c r="N1028" i="24"/>
  <c r="S1028" i="22"/>
  <c r="R1028" i="22"/>
  <c r="Q1028" i="22"/>
  <c r="P1028" i="22"/>
  <c r="O1028" i="22"/>
  <c r="N1028" i="22"/>
  <c r="R1028" i="21"/>
  <c r="O1028" i="21"/>
  <c r="N1028" i="21"/>
  <c r="S1028" i="21"/>
  <c r="Q1028" i="21"/>
  <c r="P1028" i="21"/>
  <c r="S1028" i="19"/>
  <c r="R1028" i="19"/>
  <c r="Q1028" i="19"/>
  <c r="P1028" i="19"/>
  <c r="O1028" i="19"/>
  <c r="N1028" i="19"/>
  <c r="S1028" i="18"/>
  <c r="P1028" i="18"/>
  <c r="N1028" i="18"/>
  <c r="R1028" i="18"/>
  <c r="O1028" i="18"/>
  <c r="Q1028" i="18"/>
  <c r="H1041" i="9"/>
  <c r="B1055" i="15"/>
  <c r="M1036" i="18"/>
  <c r="J1150" i="15"/>
  <c r="P1142" i="15"/>
  <c r="M1033" i="11"/>
  <c r="J1033" i="11"/>
  <c r="L1033" i="11"/>
  <c r="K1033" i="11"/>
  <c r="I1033" i="11"/>
  <c r="Z1028" i="11"/>
  <c r="Y1028" i="11"/>
  <c r="AA1028" i="11"/>
  <c r="AB1028" i="11"/>
  <c r="X1028" i="11"/>
  <c r="I1033" i="9"/>
  <c r="J1033" i="9"/>
  <c r="K1033" i="9"/>
  <c r="N1033" i="9"/>
  <c r="L1033" i="9"/>
  <c r="M1033" i="9"/>
  <c r="I1034" i="11" a="1"/>
  <c r="X1029" i="11" a="1"/>
  <c r="N1029" i="26" a="1"/>
  <c r="N1029" i="27" a="1"/>
  <c r="N1029" i="25" a="1"/>
  <c r="N1029" i="28" a="1"/>
  <c r="N1029" i="23" a="1"/>
  <c r="N1029" i="30" a="1"/>
  <c r="N1029" i="24" a="1"/>
  <c r="N1029" i="18" a="1"/>
  <c r="N1029" i="19" a="1"/>
  <c r="N1029" i="29" a="1"/>
  <c r="N1029" i="22" a="1"/>
  <c r="N1029" i="21" a="1"/>
  <c r="I1034" i="9" a="1"/>
  <c r="O1143" i="31" l="1"/>
  <c r="N1143" i="31"/>
  <c r="L1143" i="31"/>
  <c r="M1143" i="31"/>
  <c r="E1048" i="31"/>
  <c r="F1048" i="31"/>
  <c r="D1048" i="31"/>
  <c r="G1048" i="31"/>
  <c r="K1143" i="31"/>
  <c r="W1037" i="11"/>
  <c r="J1151" i="31"/>
  <c r="C1048" i="31"/>
  <c r="N1143" i="15"/>
  <c r="O1143" i="15"/>
  <c r="M1143" i="15"/>
  <c r="G1048" i="15"/>
  <c r="C1048" i="15"/>
  <c r="K1143" i="15"/>
  <c r="L1143" i="15"/>
  <c r="F1048" i="15"/>
  <c r="E1048" i="15"/>
  <c r="D1048" i="15"/>
  <c r="H1048" i="15"/>
  <c r="O1029" i="29"/>
  <c r="S1029" i="29"/>
  <c r="Q1029" i="29"/>
  <c r="R1029" i="29"/>
  <c r="N1029" i="29"/>
  <c r="P1029" i="29"/>
  <c r="S1029" i="30"/>
  <c r="R1029" i="30"/>
  <c r="Q1029" i="30"/>
  <c r="P1029" i="30"/>
  <c r="O1029" i="30"/>
  <c r="N1029" i="30"/>
  <c r="S1029" i="27"/>
  <c r="P1029" i="27"/>
  <c r="Q1029" i="27"/>
  <c r="N1029" i="27"/>
  <c r="R1029" i="27"/>
  <c r="O1029" i="27"/>
  <c r="S1029" i="28"/>
  <c r="R1029" i="28"/>
  <c r="Q1029" i="28"/>
  <c r="P1029" i="28"/>
  <c r="O1029" i="28"/>
  <c r="N1029" i="28"/>
  <c r="R1029" i="25"/>
  <c r="O1029" i="25"/>
  <c r="S1029" i="25"/>
  <c r="Q1029" i="25"/>
  <c r="P1029" i="25"/>
  <c r="N1029" i="25"/>
  <c r="S1029" i="26"/>
  <c r="R1029" i="26"/>
  <c r="Q1029" i="26"/>
  <c r="P1029" i="26"/>
  <c r="O1029" i="26"/>
  <c r="N1029" i="26"/>
  <c r="Q1029" i="23"/>
  <c r="O1029" i="23"/>
  <c r="S1029" i="23"/>
  <c r="N1029" i="23"/>
  <c r="R1029" i="23"/>
  <c r="P1029" i="23"/>
  <c r="S1029" i="24"/>
  <c r="R1029" i="24"/>
  <c r="Q1029" i="24"/>
  <c r="P1029" i="24"/>
  <c r="O1029" i="24"/>
  <c r="N1029" i="24"/>
  <c r="S1029" i="21"/>
  <c r="N1029" i="21"/>
  <c r="R1029" i="21"/>
  <c r="Q1029" i="21"/>
  <c r="P1029" i="21"/>
  <c r="O1029" i="21"/>
  <c r="S1029" i="22"/>
  <c r="R1029" i="22"/>
  <c r="Q1029" i="22"/>
  <c r="P1029" i="22"/>
  <c r="O1029" i="22"/>
  <c r="N1029" i="22"/>
  <c r="R1029" i="18"/>
  <c r="N1029" i="18"/>
  <c r="P1029" i="18"/>
  <c r="S1029" i="18"/>
  <c r="Q1029" i="18"/>
  <c r="O1029" i="18"/>
  <c r="S1029" i="19"/>
  <c r="R1029" i="19"/>
  <c r="Q1029" i="19"/>
  <c r="P1029" i="19"/>
  <c r="O1029" i="19"/>
  <c r="N1029" i="19"/>
  <c r="M1037" i="18"/>
  <c r="J1151" i="15"/>
  <c r="P1143" i="15"/>
  <c r="H1042" i="9"/>
  <c r="B1056" i="15"/>
  <c r="M1034" i="11"/>
  <c r="K1034" i="11"/>
  <c r="I1034" i="11"/>
  <c r="J1034" i="11"/>
  <c r="L1034" i="11"/>
  <c r="AB1029" i="11"/>
  <c r="X1029" i="11"/>
  <c r="Z1029" i="11"/>
  <c r="AA1029" i="11"/>
  <c r="Y1029" i="11"/>
  <c r="K1034" i="9"/>
  <c r="M1034" i="9"/>
  <c r="J1034" i="9"/>
  <c r="L1034" i="9"/>
  <c r="I1034" i="9"/>
  <c r="N1034" i="9"/>
  <c r="I1035" i="11" a="1"/>
  <c r="X1030" i="11" a="1"/>
  <c r="N1030" i="22" a="1"/>
  <c r="N1030" i="28" a="1"/>
  <c r="N1030" i="21" a="1"/>
  <c r="N1030" i="25" a="1"/>
  <c r="N1030" i="24" a="1"/>
  <c r="N1030" i="27" a="1"/>
  <c r="N1030" i="26" a="1"/>
  <c r="N1030" i="30" a="1"/>
  <c r="I1035" i="9" a="1"/>
  <c r="N1030" i="23" a="1"/>
  <c r="N1030" i="29" a="1"/>
  <c r="N1030" i="19" a="1"/>
  <c r="N1030" i="18" a="1"/>
  <c r="N1144" i="31" l="1"/>
  <c r="K1144" i="31"/>
  <c r="E1049" i="31"/>
  <c r="M1144" i="31"/>
  <c r="F1049" i="31"/>
  <c r="C1049" i="31"/>
  <c r="W1038" i="11"/>
  <c r="J1152" i="31"/>
  <c r="D1049" i="31"/>
  <c r="L1144" i="31"/>
  <c r="O1144" i="31"/>
  <c r="G1049" i="31"/>
  <c r="N1144" i="15"/>
  <c r="K1144" i="15"/>
  <c r="M1144" i="15"/>
  <c r="L1144" i="15"/>
  <c r="H1049" i="15"/>
  <c r="O1144" i="15"/>
  <c r="F1049" i="15"/>
  <c r="E1049" i="15"/>
  <c r="C1049" i="15"/>
  <c r="D1049" i="15"/>
  <c r="G1049" i="15"/>
  <c r="S1030" i="29"/>
  <c r="Q1030" i="29"/>
  <c r="R1030" i="29"/>
  <c r="P1030" i="29"/>
  <c r="N1030" i="29"/>
  <c r="O1030" i="29"/>
  <c r="S1030" i="30"/>
  <c r="R1030" i="30"/>
  <c r="Q1030" i="30"/>
  <c r="P1030" i="30"/>
  <c r="O1030" i="30"/>
  <c r="N1030" i="30"/>
  <c r="P1030" i="27"/>
  <c r="R1030" i="27"/>
  <c r="N1030" i="27"/>
  <c r="O1030" i="27"/>
  <c r="S1030" i="27"/>
  <c r="Q1030" i="27"/>
  <c r="S1030" i="28"/>
  <c r="R1030" i="28"/>
  <c r="Q1030" i="28"/>
  <c r="P1030" i="28"/>
  <c r="O1030" i="28"/>
  <c r="N1030" i="28"/>
  <c r="Q1030" i="25"/>
  <c r="N1030" i="25"/>
  <c r="R1030" i="25"/>
  <c r="S1030" i="25"/>
  <c r="P1030" i="25"/>
  <c r="O1030" i="25"/>
  <c r="O1030" i="26"/>
  <c r="S1030" i="26"/>
  <c r="R1030" i="26"/>
  <c r="Q1030" i="26"/>
  <c r="P1030" i="26"/>
  <c r="N1030" i="26"/>
  <c r="S1030" i="23"/>
  <c r="R1030" i="23"/>
  <c r="P1030" i="23"/>
  <c r="N1030" i="23"/>
  <c r="Q1030" i="23"/>
  <c r="O1030" i="23"/>
  <c r="S1030" i="24"/>
  <c r="R1030" i="24"/>
  <c r="Q1030" i="24"/>
  <c r="P1030" i="24"/>
  <c r="O1030" i="24"/>
  <c r="N1030" i="24"/>
  <c r="S1030" i="22"/>
  <c r="R1030" i="22"/>
  <c r="Q1030" i="22"/>
  <c r="P1030" i="22"/>
  <c r="O1030" i="22"/>
  <c r="N1030" i="22"/>
  <c r="R1030" i="21"/>
  <c r="N1030" i="21"/>
  <c r="S1030" i="21"/>
  <c r="Q1030" i="21"/>
  <c r="P1030" i="21"/>
  <c r="O1030" i="21"/>
  <c r="N1030" i="18"/>
  <c r="R1030" i="18"/>
  <c r="Q1030" i="18"/>
  <c r="O1030" i="18"/>
  <c r="S1030" i="18"/>
  <c r="P1030" i="18"/>
  <c r="S1030" i="19"/>
  <c r="R1030" i="19"/>
  <c r="Q1030" i="19"/>
  <c r="P1030" i="19"/>
  <c r="O1030" i="19"/>
  <c r="N1030" i="19"/>
  <c r="M1038" i="18"/>
  <c r="J1152" i="15"/>
  <c r="P1144" i="15"/>
  <c r="H1043" i="9"/>
  <c r="B1057" i="15"/>
  <c r="J1035" i="11"/>
  <c r="K1035" i="11"/>
  <c r="I1035" i="11"/>
  <c r="L1035" i="11"/>
  <c r="M1035" i="11"/>
  <c r="AB1030" i="11"/>
  <c r="AA1030" i="11"/>
  <c r="X1030" i="11"/>
  <c r="Y1030" i="11"/>
  <c r="Z1030" i="11"/>
  <c r="L1035" i="9"/>
  <c r="M1035" i="9"/>
  <c r="N1035" i="9"/>
  <c r="K1035" i="9"/>
  <c r="I1035" i="9"/>
  <c r="J1035" i="9"/>
  <c r="I1036" i="11" a="1"/>
  <c r="X1031" i="11" a="1"/>
  <c r="N1031" i="24" a="1"/>
  <c r="N1031" i="18" a="1"/>
  <c r="N1031" i="23" a="1"/>
  <c r="N1031" i="30" a="1"/>
  <c r="N1031" i="29" a="1"/>
  <c r="N1031" i="21" a="1"/>
  <c r="N1031" i="27" a="1"/>
  <c r="N1031" i="28" a="1"/>
  <c r="N1031" i="22" a="1"/>
  <c r="N1031" i="26" a="1"/>
  <c r="I1036" i="9" a="1"/>
  <c r="N1031" i="19" a="1"/>
  <c r="N1031" i="25" a="1"/>
  <c r="L1145" i="31" l="1"/>
  <c r="N1145" i="31"/>
  <c r="O1145" i="31"/>
  <c r="G1050" i="31"/>
  <c r="F1050" i="31"/>
  <c r="K1145" i="31"/>
  <c r="W1039" i="11"/>
  <c r="J1153" i="31"/>
  <c r="M1145" i="31"/>
  <c r="C1050" i="31"/>
  <c r="E1050" i="31"/>
  <c r="D1050" i="31"/>
  <c r="K1145" i="15"/>
  <c r="D1050" i="15"/>
  <c r="M1145" i="15"/>
  <c r="G1050" i="15"/>
  <c r="N1145" i="15"/>
  <c r="O1145" i="15"/>
  <c r="C1050" i="15"/>
  <c r="E1050" i="15"/>
  <c r="H1050" i="15"/>
  <c r="L1145" i="15"/>
  <c r="F1050" i="15"/>
  <c r="S1031" i="29"/>
  <c r="N1031" i="29"/>
  <c r="Q1031" i="29"/>
  <c r="O1031" i="29"/>
  <c r="R1031" i="29"/>
  <c r="P1031" i="29"/>
  <c r="S1031" i="30"/>
  <c r="R1031" i="30"/>
  <c r="Q1031" i="30"/>
  <c r="P1031" i="30"/>
  <c r="O1031" i="30"/>
  <c r="N1031" i="30"/>
  <c r="Q1031" i="27"/>
  <c r="O1031" i="27"/>
  <c r="R1031" i="27"/>
  <c r="P1031" i="27"/>
  <c r="S1031" i="27"/>
  <c r="N1031" i="27"/>
  <c r="S1031" i="28"/>
  <c r="R1031" i="28"/>
  <c r="Q1031" i="28"/>
  <c r="P1031" i="28"/>
  <c r="O1031" i="28"/>
  <c r="N1031" i="28"/>
  <c r="Q1031" i="25"/>
  <c r="N1031" i="25"/>
  <c r="P1031" i="25"/>
  <c r="S1031" i="25"/>
  <c r="R1031" i="25"/>
  <c r="O1031" i="25"/>
  <c r="S1031" i="26"/>
  <c r="R1031" i="26"/>
  <c r="Q1031" i="26"/>
  <c r="P1031" i="26"/>
  <c r="O1031" i="26"/>
  <c r="N1031" i="26"/>
  <c r="Q1031" i="23"/>
  <c r="O1031" i="23"/>
  <c r="S1031" i="23"/>
  <c r="R1031" i="23"/>
  <c r="P1031" i="23"/>
  <c r="N1031" i="23"/>
  <c r="S1031" i="24"/>
  <c r="R1031" i="24"/>
  <c r="Q1031" i="24"/>
  <c r="P1031" i="24"/>
  <c r="O1031" i="24"/>
  <c r="N1031" i="24"/>
  <c r="S1031" i="21"/>
  <c r="N1031" i="21"/>
  <c r="R1031" i="21"/>
  <c r="P1031" i="21"/>
  <c r="O1031" i="21"/>
  <c r="Q1031" i="21"/>
  <c r="S1031" i="22"/>
  <c r="R1031" i="22"/>
  <c r="Q1031" i="22"/>
  <c r="P1031" i="22"/>
  <c r="O1031" i="22"/>
  <c r="N1031" i="22"/>
  <c r="S1031" i="19"/>
  <c r="R1031" i="19"/>
  <c r="Q1031" i="19"/>
  <c r="P1031" i="19"/>
  <c r="O1031" i="19"/>
  <c r="N1031" i="19"/>
  <c r="S1031" i="18"/>
  <c r="Q1031" i="18"/>
  <c r="P1031" i="18"/>
  <c r="N1031" i="18"/>
  <c r="R1031" i="18"/>
  <c r="O1031" i="18"/>
  <c r="H1044" i="9"/>
  <c r="B1058" i="15"/>
  <c r="M1039" i="18"/>
  <c r="J1153" i="15"/>
  <c r="P1145" i="15"/>
  <c r="L1036" i="11"/>
  <c r="J1036" i="11"/>
  <c r="K1036" i="11"/>
  <c r="M1036" i="11"/>
  <c r="I1036" i="11"/>
  <c r="Z1031" i="11"/>
  <c r="AA1031" i="11"/>
  <c r="AB1031" i="11"/>
  <c r="X1031" i="11"/>
  <c r="Y1031" i="11"/>
  <c r="M1036" i="9"/>
  <c r="N1036" i="9"/>
  <c r="I1036" i="9"/>
  <c r="J1036" i="9"/>
  <c r="K1036" i="9"/>
  <c r="L1036" i="9"/>
  <c r="I1037" i="11" a="1"/>
  <c r="X1032" i="11" a="1"/>
  <c r="N1032" i="24" a="1"/>
  <c r="N1032" i="29" a="1"/>
  <c r="N1032" i="30" a="1"/>
  <c r="N1032" i="18" a="1"/>
  <c r="I1037" i="9" a="1"/>
  <c r="N1032" i="19" a="1"/>
  <c r="N1032" i="27" a="1"/>
  <c r="N1032" i="28" a="1"/>
  <c r="N1032" i="23" a="1"/>
  <c r="N1032" i="26" a="1"/>
  <c r="N1032" i="21" a="1"/>
  <c r="N1032" i="22" a="1"/>
  <c r="N1032" i="25" a="1"/>
  <c r="O1146" i="31" l="1"/>
  <c r="N1146" i="31"/>
  <c r="K1146" i="31"/>
  <c r="E1051" i="31"/>
  <c r="W1040" i="11"/>
  <c r="J1154" i="31"/>
  <c r="M1146" i="31"/>
  <c r="G1051" i="31"/>
  <c r="C1051" i="31"/>
  <c r="D1051" i="31"/>
  <c r="F1051" i="31"/>
  <c r="L1146" i="31"/>
  <c r="M1146" i="15"/>
  <c r="N1146" i="15"/>
  <c r="L1146" i="15"/>
  <c r="E1051" i="15"/>
  <c r="K1146" i="15"/>
  <c r="C1051" i="15"/>
  <c r="H1051" i="15"/>
  <c r="O1146" i="15"/>
  <c r="D1051" i="15"/>
  <c r="G1051" i="15"/>
  <c r="F1051" i="15"/>
  <c r="R1032" i="29"/>
  <c r="N1032" i="29"/>
  <c r="O1032" i="29"/>
  <c r="P1032" i="29"/>
  <c r="S1032" i="29"/>
  <c r="Q1032" i="29"/>
  <c r="S1032" i="30"/>
  <c r="R1032" i="30"/>
  <c r="Q1032" i="30"/>
  <c r="P1032" i="30"/>
  <c r="O1032" i="30"/>
  <c r="N1032" i="30"/>
  <c r="P1032" i="27"/>
  <c r="Q1032" i="27"/>
  <c r="N1032" i="27"/>
  <c r="R1032" i="27"/>
  <c r="S1032" i="27"/>
  <c r="O1032" i="27"/>
  <c r="S1032" i="28"/>
  <c r="R1032" i="28"/>
  <c r="Q1032" i="28"/>
  <c r="P1032" i="28"/>
  <c r="O1032" i="28"/>
  <c r="N1032" i="28"/>
  <c r="S1032" i="25"/>
  <c r="P1032" i="25"/>
  <c r="Q1032" i="25"/>
  <c r="R1032" i="25"/>
  <c r="N1032" i="25"/>
  <c r="O1032" i="25"/>
  <c r="N1032" i="26"/>
  <c r="P1032" i="26"/>
  <c r="S1032" i="26"/>
  <c r="Q1032" i="26"/>
  <c r="R1032" i="26"/>
  <c r="O1032" i="26"/>
  <c r="P1032" i="23"/>
  <c r="S1032" i="23"/>
  <c r="Q1032" i="23"/>
  <c r="O1032" i="23"/>
  <c r="N1032" i="23"/>
  <c r="R1032" i="23"/>
  <c r="S1032" i="24"/>
  <c r="R1032" i="24"/>
  <c r="Q1032" i="24"/>
  <c r="P1032" i="24"/>
  <c r="O1032" i="24"/>
  <c r="N1032" i="24"/>
  <c r="S1032" i="22"/>
  <c r="R1032" i="22"/>
  <c r="Q1032" i="22"/>
  <c r="P1032" i="22"/>
  <c r="O1032" i="22"/>
  <c r="N1032" i="22"/>
  <c r="R1032" i="21"/>
  <c r="P1032" i="21"/>
  <c r="O1032" i="21"/>
  <c r="S1032" i="21"/>
  <c r="Q1032" i="21"/>
  <c r="N1032" i="21"/>
  <c r="S1032" i="18"/>
  <c r="R1032" i="18"/>
  <c r="P1032" i="18"/>
  <c r="N1032" i="18"/>
  <c r="Q1032" i="18"/>
  <c r="O1032" i="18"/>
  <c r="S1032" i="19"/>
  <c r="R1032" i="19"/>
  <c r="Q1032" i="19"/>
  <c r="P1032" i="19"/>
  <c r="O1032" i="19"/>
  <c r="N1032" i="19"/>
  <c r="M1040" i="18"/>
  <c r="J1154" i="15"/>
  <c r="P1146" i="15"/>
  <c r="H1045" i="9"/>
  <c r="B1059" i="15"/>
  <c r="L1037" i="11"/>
  <c r="K1037" i="11"/>
  <c r="M1037" i="11"/>
  <c r="J1037" i="11"/>
  <c r="I1037" i="11"/>
  <c r="X1032" i="11"/>
  <c r="AA1032" i="11"/>
  <c r="AB1032" i="11"/>
  <c r="Y1032" i="11"/>
  <c r="Z1032" i="11"/>
  <c r="N1037" i="9"/>
  <c r="I1037" i="9"/>
  <c r="L1037" i="9"/>
  <c r="J1037" i="9"/>
  <c r="K1037" i="9"/>
  <c r="M1037" i="9"/>
  <c r="I1038" i="11" a="1"/>
  <c r="X1033" i="11" a="1"/>
  <c r="N1033" i="21" a="1"/>
  <c r="N1033" i="26" a="1"/>
  <c r="N1033" i="25" a="1"/>
  <c r="N1033" i="30" a="1"/>
  <c r="N1033" i="24" a="1"/>
  <c r="N1033" i="29" a="1"/>
  <c r="N1033" i="28" a="1"/>
  <c r="N1033" i="23" a="1"/>
  <c r="I1038" i="9" a="1"/>
  <c r="N1033" i="27" a="1"/>
  <c r="N1033" i="22" a="1"/>
  <c r="N1033" i="18" a="1"/>
  <c r="N1033" i="19" a="1"/>
  <c r="N1147" i="31" l="1"/>
  <c r="O1147" i="31"/>
  <c r="M1147" i="31"/>
  <c r="L1147" i="31"/>
  <c r="C1052" i="31"/>
  <c r="D1052" i="31"/>
  <c r="W1041" i="11"/>
  <c r="J1155" i="31"/>
  <c r="G1052" i="31"/>
  <c r="K1147" i="31"/>
  <c r="F1052" i="31"/>
  <c r="E1052" i="31"/>
  <c r="E1052" i="15"/>
  <c r="G1052" i="15"/>
  <c r="C1052" i="15"/>
  <c r="N1147" i="15"/>
  <c r="K1147" i="15"/>
  <c r="O1147" i="15"/>
  <c r="F1052" i="15"/>
  <c r="L1147" i="15"/>
  <c r="D1052" i="15"/>
  <c r="M1147" i="15"/>
  <c r="H1052" i="15"/>
  <c r="N1033" i="29"/>
  <c r="R1033" i="29"/>
  <c r="P1033" i="29"/>
  <c r="S1033" i="29"/>
  <c r="O1033" i="29"/>
  <c r="Q1033" i="29"/>
  <c r="S1033" i="30"/>
  <c r="R1033" i="30"/>
  <c r="Q1033" i="30"/>
  <c r="P1033" i="30"/>
  <c r="O1033" i="30"/>
  <c r="N1033" i="30"/>
  <c r="P1033" i="27"/>
  <c r="O1033" i="27"/>
  <c r="S1033" i="27"/>
  <c r="Q1033" i="27"/>
  <c r="R1033" i="27"/>
  <c r="N1033" i="27"/>
  <c r="S1033" i="28"/>
  <c r="R1033" i="28"/>
  <c r="Q1033" i="28"/>
  <c r="P1033" i="28"/>
  <c r="O1033" i="28"/>
  <c r="N1033" i="28"/>
  <c r="S1033" i="25"/>
  <c r="Q1033" i="25"/>
  <c r="O1033" i="25"/>
  <c r="R1033" i="25"/>
  <c r="N1033" i="25"/>
  <c r="P1033" i="25"/>
  <c r="Q1033" i="26"/>
  <c r="P1033" i="26"/>
  <c r="N1033" i="26"/>
  <c r="O1033" i="26"/>
  <c r="S1033" i="26"/>
  <c r="R1033" i="26"/>
  <c r="Q1033" i="23"/>
  <c r="S1033" i="23"/>
  <c r="R1033" i="23"/>
  <c r="P1033" i="23"/>
  <c r="N1033" i="23"/>
  <c r="O1033" i="23"/>
  <c r="S1033" i="24"/>
  <c r="R1033" i="24"/>
  <c r="Q1033" i="24"/>
  <c r="P1033" i="24"/>
  <c r="O1033" i="24"/>
  <c r="N1033" i="24"/>
  <c r="R1033" i="21"/>
  <c r="N1033" i="21"/>
  <c r="O1033" i="21"/>
  <c r="S1033" i="21"/>
  <c r="Q1033" i="21"/>
  <c r="P1033" i="21"/>
  <c r="S1033" i="22"/>
  <c r="R1033" i="22"/>
  <c r="Q1033" i="22"/>
  <c r="P1033" i="22"/>
  <c r="O1033" i="22"/>
  <c r="N1033" i="22"/>
  <c r="S1033" i="19"/>
  <c r="R1033" i="19"/>
  <c r="Q1033" i="19"/>
  <c r="P1033" i="19"/>
  <c r="O1033" i="19"/>
  <c r="N1033" i="19"/>
  <c r="S1033" i="18"/>
  <c r="R1033" i="18"/>
  <c r="Q1033" i="18"/>
  <c r="O1033" i="18"/>
  <c r="P1033" i="18"/>
  <c r="N1033" i="18"/>
  <c r="M1041" i="18"/>
  <c r="J1155" i="15"/>
  <c r="H1046" i="9"/>
  <c r="B1060" i="15"/>
  <c r="P1147" i="15"/>
  <c r="K1038" i="11"/>
  <c r="M1038" i="11"/>
  <c r="I1038" i="11"/>
  <c r="J1038" i="11"/>
  <c r="L1038" i="11"/>
  <c r="X1033" i="11"/>
  <c r="Y1033" i="11"/>
  <c r="AA1033" i="11"/>
  <c r="AB1033" i="11"/>
  <c r="Z1033" i="11"/>
  <c r="K1038" i="9"/>
  <c r="L1038" i="9"/>
  <c r="M1038" i="9"/>
  <c r="N1038" i="9"/>
  <c r="I1038" i="9"/>
  <c r="J1038" i="9"/>
  <c r="I1039" i="11" a="1"/>
  <c r="X1034" i="11" a="1"/>
  <c r="N1034" i="26" a="1"/>
  <c r="N1034" i="30" a="1"/>
  <c r="I1039" i="9" a="1"/>
  <c r="N1034" i="21" a="1"/>
  <c r="N1034" i="18" a="1"/>
  <c r="N1034" i="25" a="1"/>
  <c r="N1034" i="24" a="1"/>
  <c r="N1034" i="29" a="1"/>
  <c r="N1034" i="19" a="1"/>
  <c r="N1034" i="28" a="1"/>
  <c r="N1034" i="27" a="1"/>
  <c r="N1034" i="23" a="1"/>
  <c r="N1034" i="22" a="1"/>
  <c r="K1148" i="31" l="1"/>
  <c r="D1053" i="31"/>
  <c r="E1053" i="31"/>
  <c r="O1148" i="31"/>
  <c r="N1148" i="31"/>
  <c r="F1053" i="31"/>
  <c r="C1053" i="31"/>
  <c r="W1042" i="11"/>
  <c r="J1156" i="31"/>
  <c r="L1148" i="31"/>
  <c r="M1148" i="31"/>
  <c r="G1053" i="31"/>
  <c r="M1148" i="15"/>
  <c r="D1053" i="15"/>
  <c r="G1053" i="15"/>
  <c r="F1053" i="15"/>
  <c r="O1148" i="15"/>
  <c r="C1053" i="15"/>
  <c r="E1053" i="15"/>
  <c r="N1148" i="15"/>
  <c r="L1148" i="15"/>
  <c r="H1053" i="15"/>
  <c r="K1148" i="15"/>
  <c r="R1034" i="29"/>
  <c r="P1034" i="29"/>
  <c r="S1034" i="29"/>
  <c r="Q1034" i="29"/>
  <c r="O1034" i="29"/>
  <c r="N1034" i="29"/>
  <c r="S1034" i="30"/>
  <c r="R1034" i="30"/>
  <c r="Q1034" i="30"/>
  <c r="P1034" i="30"/>
  <c r="O1034" i="30"/>
  <c r="N1034" i="30"/>
  <c r="Q1034" i="27"/>
  <c r="O1034" i="27"/>
  <c r="R1034" i="27"/>
  <c r="S1034" i="27"/>
  <c r="P1034" i="27"/>
  <c r="N1034" i="27"/>
  <c r="S1034" i="28"/>
  <c r="R1034" i="28"/>
  <c r="Q1034" i="28"/>
  <c r="P1034" i="28"/>
  <c r="O1034" i="28"/>
  <c r="N1034" i="28"/>
  <c r="N1034" i="25"/>
  <c r="S1034" i="25"/>
  <c r="Q1034" i="25"/>
  <c r="P1034" i="25"/>
  <c r="R1034" i="25"/>
  <c r="O1034" i="25"/>
  <c r="S1034" i="26"/>
  <c r="R1034" i="26"/>
  <c r="N1034" i="26"/>
  <c r="Q1034" i="26"/>
  <c r="P1034" i="26"/>
  <c r="O1034" i="26"/>
  <c r="N1034" i="23"/>
  <c r="P1034" i="23"/>
  <c r="R1034" i="23"/>
  <c r="Q1034" i="23"/>
  <c r="O1034" i="23"/>
  <c r="S1034" i="23"/>
  <c r="S1034" i="24"/>
  <c r="R1034" i="24"/>
  <c r="Q1034" i="24"/>
  <c r="P1034" i="24"/>
  <c r="O1034" i="24"/>
  <c r="N1034" i="24"/>
  <c r="S1034" i="21"/>
  <c r="Q1034" i="21"/>
  <c r="R1034" i="21"/>
  <c r="P1034" i="21"/>
  <c r="O1034" i="21"/>
  <c r="N1034" i="21"/>
  <c r="S1034" i="22"/>
  <c r="R1034" i="22"/>
  <c r="Q1034" i="22"/>
  <c r="P1034" i="22"/>
  <c r="O1034" i="22"/>
  <c r="N1034" i="22"/>
  <c r="Q1034" i="18"/>
  <c r="N1034" i="18"/>
  <c r="S1034" i="18"/>
  <c r="R1034" i="18"/>
  <c r="P1034" i="18"/>
  <c r="O1034" i="18"/>
  <c r="S1034" i="19"/>
  <c r="R1034" i="19"/>
  <c r="Q1034" i="19"/>
  <c r="P1034" i="19"/>
  <c r="O1034" i="19"/>
  <c r="N1034" i="19"/>
  <c r="H1047" i="9"/>
  <c r="B1061" i="15"/>
  <c r="P1148" i="15"/>
  <c r="M1042" i="18"/>
  <c r="J1156" i="15"/>
  <c r="K1039" i="11"/>
  <c r="L1039" i="11"/>
  <c r="I1039" i="11"/>
  <c r="J1039" i="11"/>
  <c r="M1039" i="11"/>
  <c r="X1034" i="11"/>
  <c r="AA1034" i="11"/>
  <c r="Y1034" i="11"/>
  <c r="AB1034" i="11"/>
  <c r="Z1034" i="11"/>
  <c r="J1039" i="9"/>
  <c r="K1039" i="9"/>
  <c r="N1039" i="9"/>
  <c r="M1039" i="9"/>
  <c r="L1039" i="9"/>
  <c r="I1039" i="9"/>
  <c r="I1040" i="11" a="1"/>
  <c r="X1035" i="11" a="1"/>
  <c r="N1035" i="22" a="1"/>
  <c r="N1035" i="21" a="1"/>
  <c r="I1040" i="9" a="1"/>
  <c r="N1035" i="29" a="1"/>
  <c r="N1035" i="25" a="1"/>
  <c r="N1035" i="18" a="1"/>
  <c r="N1035" i="19" a="1"/>
  <c r="N1035" i="30" a="1"/>
  <c r="N1035" i="23" a="1"/>
  <c r="N1035" i="27" a="1"/>
  <c r="N1035" i="28" a="1"/>
  <c r="N1035" i="26" a="1"/>
  <c r="N1035" i="24" a="1"/>
  <c r="O1149" i="31" l="1"/>
  <c r="L1149" i="31"/>
  <c r="G1054" i="31"/>
  <c r="D1054" i="31"/>
  <c r="W1043" i="11"/>
  <c r="J1157" i="31"/>
  <c r="N1149" i="31"/>
  <c r="K1149" i="31"/>
  <c r="C1054" i="31"/>
  <c r="F1054" i="31"/>
  <c r="E1054" i="31"/>
  <c r="M1149" i="31"/>
  <c r="L1149" i="15"/>
  <c r="K1149" i="15"/>
  <c r="M1149" i="15"/>
  <c r="N1149" i="15"/>
  <c r="O1149" i="15"/>
  <c r="G1054" i="15"/>
  <c r="H1054" i="15"/>
  <c r="E1054" i="15"/>
  <c r="C1054" i="15"/>
  <c r="F1054" i="15"/>
  <c r="D1054" i="15"/>
  <c r="R1035" i="29"/>
  <c r="P1035" i="29"/>
  <c r="N1035" i="29"/>
  <c r="S1035" i="29"/>
  <c r="Q1035" i="29"/>
  <c r="O1035" i="29"/>
  <c r="S1035" i="30"/>
  <c r="R1035" i="30"/>
  <c r="Q1035" i="30"/>
  <c r="P1035" i="30"/>
  <c r="O1035" i="30"/>
  <c r="N1035" i="30"/>
  <c r="S1035" i="27"/>
  <c r="N1035" i="27"/>
  <c r="O1035" i="27"/>
  <c r="Q1035" i="27"/>
  <c r="R1035" i="27"/>
  <c r="P1035" i="27"/>
  <c r="S1035" i="28"/>
  <c r="R1035" i="28"/>
  <c r="Q1035" i="28"/>
  <c r="P1035" i="28"/>
  <c r="O1035" i="28"/>
  <c r="N1035" i="28"/>
  <c r="Q1035" i="25"/>
  <c r="N1035" i="25"/>
  <c r="S1035" i="25"/>
  <c r="P1035" i="25"/>
  <c r="R1035" i="25"/>
  <c r="O1035" i="25"/>
  <c r="Q1035" i="26"/>
  <c r="S1035" i="26"/>
  <c r="R1035" i="26"/>
  <c r="O1035" i="26"/>
  <c r="N1035" i="26"/>
  <c r="P1035" i="26"/>
  <c r="R1035" i="23"/>
  <c r="N1035" i="23"/>
  <c r="Q1035" i="23"/>
  <c r="O1035" i="23"/>
  <c r="S1035" i="23"/>
  <c r="P1035" i="23"/>
  <c r="S1035" i="24"/>
  <c r="R1035" i="24"/>
  <c r="Q1035" i="24"/>
  <c r="P1035" i="24"/>
  <c r="O1035" i="24"/>
  <c r="N1035" i="24"/>
  <c r="S1035" i="22"/>
  <c r="R1035" i="22"/>
  <c r="Q1035" i="22"/>
  <c r="P1035" i="22"/>
  <c r="O1035" i="22"/>
  <c r="N1035" i="22"/>
  <c r="S1035" i="21"/>
  <c r="R1035" i="21"/>
  <c r="Q1035" i="21"/>
  <c r="O1035" i="21"/>
  <c r="P1035" i="21"/>
  <c r="N1035" i="21"/>
  <c r="S1035" i="19"/>
  <c r="R1035" i="19"/>
  <c r="Q1035" i="19"/>
  <c r="P1035" i="19"/>
  <c r="O1035" i="19"/>
  <c r="N1035" i="19"/>
  <c r="S1035" i="18"/>
  <c r="P1035" i="18"/>
  <c r="Q1035" i="18"/>
  <c r="N1035" i="18"/>
  <c r="R1035" i="18"/>
  <c r="O1035" i="18"/>
  <c r="M1043" i="18"/>
  <c r="J1157" i="15"/>
  <c r="H1048" i="9"/>
  <c r="B1062" i="15"/>
  <c r="P1149" i="15"/>
  <c r="K1040" i="11"/>
  <c r="M1040" i="11"/>
  <c r="I1040" i="11"/>
  <c r="L1040" i="11"/>
  <c r="J1040" i="11"/>
  <c r="AB1035" i="11"/>
  <c r="Y1035" i="11"/>
  <c r="X1035" i="11"/>
  <c r="Z1035" i="11"/>
  <c r="AA1035" i="11"/>
  <c r="N1040" i="9"/>
  <c r="L1040" i="9"/>
  <c r="K1040" i="9"/>
  <c r="J1040" i="9"/>
  <c r="I1040" i="9"/>
  <c r="M1040" i="9"/>
  <c r="I1041" i="11" a="1"/>
  <c r="X1036" i="11" a="1"/>
  <c r="N1036" i="18" a="1"/>
  <c r="N1036" i="29" a="1"/>
  <c r="N1036" i="28" a="1"/>
  <c r="N1036" i="22" a="1"/>
  <c r="N1036" i="26" a="1"/>
  <c r="N1036" i="24" a="1"/>
  <c r="I1041" i="9" a="1"/>
  <c r="N1036" i="27" a="1"/>
  <c r="N1036" i="19" a="1"/>
  <c r="N1036" i="21" a="1"/>
  <c r="N1036" i="23" a="1"/>
  <c r="N1036" i="30" a="1"/>
  <c r="N1036" i="25" a="1"/>
  <c r="N1150" i="31" l="1"/>
  <c r="D1055" i="31"/>
  <c r="F1055" i="31"/>
  <c r="W1044" i="11"/>
  <c r="J1158" i="31"/>
  <c r="G1055" i="31"/>
  <c r="L1150" i="31"/>
  <c r="M1150" i="31"/>
  <c r="C1055" i="31"/>
  <c r="E1055" i="31"/>
  <c r="K1150" i="31"/>
  <c r="O1150" i="31"/>
  <c r="N1150" i="15"/>
  <c r="G1055" i="15"/>
  <c r="K1150" i="15"/>
  <c r="L1150" i="15"/>
  <c r="O1150" i="15"/>
  <c r="F1055" i="15"/>
  <c r="D1055" i="15"/>
  <c r="M1150" i="15"/>
  <c r="H1055" i="15"/>
  <c r="E1055" i="15"/>
  <c r="C1055" i="15"/>
  <c r="S1036" i="29"/>
  <c r="Q1036" i="29"/>
  <c r="P1036" i="29"/>
  <c r="N1036" i="29"/>
  <c r="O1036" i="29"/>
  <c r="R1036" i="29"/>
  <c r="S1036" i="30"/>
  <c r="R1036" i="30"/>
  <c r="Q1036" i="30"/>
  <c r="P1036" i="30"/>
  <c r="O1036" i="30"/>
  <c r="N1036" i="30"/>
  <c r="R1036" i="27"/>
  <c r="S1036" i="27"/>
  <c r="P1036" i="27"/>
  <c r="O1036" i="27"/>
  <c r="Q1036" i="27"/>
  <c r="N1036" i="27"/>
  <c r="S1036" i="28"/>
  <c r="R1036" i="28"/>
  <c r="Q1036" i="28"/>
  <c r="P1036" i="28"/>
  <c r="O1036" i="28"/>
  <c r="N1036" i="28"/>
  <c r="N1036" i="25"/>
  <c r="Q1036" i="25"/>
  <c r="R1036" i="25"/>
  <c r="S1036" i="25"/>
  <c r="O1036" i="25"/>
  <c r="P1036" i="25"/>
  <c r="N1036" i="26"/>
  <c r="O1036" i="26"/>
  <c r="P1036" i="26"/>
  <c r="R1036" i="26"/>
  <c r="Q1036" i="26"/>
  <c r="S1036" i="26"/>
  <c r="P1036" i="23"/>
  <c r="S1036" i="23"/>
  <c r="N1036" i="23"/>
  <c r="Q1036" i="23"/>
  <c r="R1036" i="23"/>
  <c r="O1036" i="23"/>
  <c r="S1036" i="24"/>
  <c r="R1036" i="24"/>
  <c r="Q1036" i="24"/>
  <c r="P1036" i="24"/>
  <c r="O1036" i="24"/>
  <c r="N1036" i="24"/>
  <c r="N1036" i="21"/>
  <c r="S1036" i="21"/>
  <c r="Q1036" i="21"/>
  <c r="R1036" i="21"/>
  <c r="P1036" i="21"/>
  <c r="O1036" i="21"/>
  <c r="S1036" i="22"/>
  <c r="R1036" i="22"/>
  <c r="Q1036" i="22"/>
  <c r="P1036" i="22"/>
  <c r="O1036" i="22"/>
  <c r="N1036" i="22"/>
  <c r="S1036" i="18"/>
  <c r="Q1036" i="18"/>
  <c r="O1036" i="18"/>
  <c r="N1036" i="18"/>
  <c r="R1036" i="18"/>
  <c r="P1036" i="18"/>
  <c r="S1036" i="19"/>
  <c r="R1036" i="19"/>
  <c r="Q1036" i="19"/>
  <c r="P1036" i="19"/>
  <c r="O1036" i="19"/>
  <c r="N1036" i="19"/>
  <c r="H1049" i="9"/>
  <c r="B1063" i="15"/>
  <c r="M1044" i="18"/>
  <c r="J1158" i="15"/>
  <c r="P1150" i="15"/>
  <c r="K1041" i="11"/>
  <c r="L1041" i="11"/>
  <c r="M1041" i="11"/>
  <c r="J1041" i="11"/>
  <c r="I1041" i="11"/>
  <c r="AA1036" i="11"/>
  <c r="Z1036" i="11"/>
  <c r="Y1036" i="11"/>
  <c r="AB1036" i="11"/>
  <c r="X1036" i="11"/>
  <c r="I1041" i="9"/>
  <c r="N1041" i="9"/>
  <c r="K1041" i="9"/>
  <c r="L1041" i="9"/>
  <c r="J1041" i="9"/>
  <c r="M1041" i="9"/>
  <c r="I1042" i="11" a="1"/>
  <c r="X1037" i="11" a="1"/>
  <c r="N1037" i="21" a="1"/>
  <c r="N1037" i="26" a="1"/>
  <c r="N1037" i="25" a="1"/>
  <c r="N1037" i="29" a="1"/>
  <c r="N1037" i="24" a="1"/>
  <c r="N1037" i="28" a="1"/>
  <c r="N1037" i="18" a="1"/>
  <c r="N1037" i="19" a="1"/>
  <c r="N1037" i="22" a="1"/>
  <c r="N1037" i="27" a="1"/>
  <c r="I1042" i="9" a="1"/>
  <c r="N1037" i="30" a="1"/>
  <c r="N1037" i="23" a="1"/>
  <c r="M1151" i="31" l="1"/>
  <c r="N1151" i="31"/>
  <c r="C1056" i="31"/>
  <c r="D1056" i="31"/>
  <c r="O1151" i="31"/>
  <c r="L1151" i="31"/>
  <c r="E1056" i="31"/>
  <c r="F1056" i="31"/>
  <c r="W1045" i="11"/>
  <c r="J1159" i="31"/>
  <c r="K1151" i="31"/>
  <c r="G1056" i="31"/>
  <c r="K1151" i="15"/>
  <c r="D1056" i="15"/>
  <c r="H1056" i="15"/>
  <c r="C1056" i="15"/>
  <c r="G1056" i="15"/>
  <c r="F1056" i="15"/>
  <c r="E1056" i="15"/>
  <c r="M1151" i="15"/>
  <c r="O1151" i="15"/>
  <c r="L1151" i="15"/>
  <c r="N1151" i="15"/>
  <c r="R1037" i="29"/>
  <c r="S1037" i="29"/>
  <c r="N1037" i="29"/>
  <c r="P1037" i="29"/>
  <c r="Q1037" i="29"/>
  <c r="O1037" i="29"/>
  <c r="S1037" i="30"/>
  <c r="R1037" i="30"/>
  <c r="Q1037" i="30"/>
  <c r="P1037" i="30"/>
  <c r="O1037" i="30"/>
  <c r="N1037" i="30"/>
  <c r="P1037" i="27"/>
  <c r="S1037" i="27"/>
  <c r="O1037" i="27"/>
  <c r="R1037" i="27"/>
  <c r="N1037" i="27"/>
  <c r="Q1037" i="27"/>
  <c r="S1037" i="28"/>
  <c r="R1037" i="28"/>
  <c r="Q1037" i="28"/>
  <c r="P1037" i="28"/>
  <c r="O1037" i="28"/>
  <c r="N1037" i="28"/>
  <c r="R1037" i="25"/>
  <c r="O1037" i="25"/>
  <c r="P1037" i="25"/>
  <c r="S1037" i="25"/>
  <c r="Q1037" i="25"/>
  <c r="N1037" i="25"/>
  <c r="R1037" i="26"/>
  <c r="O1037" i="26"/>
  <c r="S1037" i="26"/>
  <c r="P1037" i="26"/>
  <c r="Q1037" i="26"/>
  <c r="N1037" i="26"/>
  <c r="S1037" i="23"/>
  <c r="P1037" i="23"/>
  <c r="Q1037" i="23"/>
  <c r="O1037" i="23"/>
  <c r="R1037" i="23"/>
  <c r="N1037" i="23"/>
  <c r="S1037" i="24"/>
  <c r="R1037" i="24"/>
  <c r="Q1037" i="24"/>
  <c r="P1037" i="24"/>
  <c r="O1037" i="24"/>
  <c r="N1037" i="24"/>
  <c r="S1037" i="21"/>
  <c r="Q1037" i="21"/>
  <c r="R1037" i="21"/>
  <c r="P1037" i="21"/>
  <c r="O1037" i="21"/>
  <c r="N1037" i="21"/>
  <c r="S1037" i="22"/>
  <c r="R1037" i="22"/>
  <c r="Q1037" i="22"/>
  <c r="P1037" i="22"/>
  <c r="O1037" i="22"/>
  <c r="N1037" i="22"/>
  <c r="S1037" i="19"/>
  <c r="R1037" i="19"/>
  <c r="Q1037" i="19"/>
  <c r="P1037" i="19"/>
  <c r="O1037" i="19"/>
  <c r="N1037" i="19"/>
  <c r="R1037" i="18"/>
  <c r="S1037" i="18"/>
  <c r="P1037" i="18"/>
  <c r="N1037" i="18"/>
  <c r="Q1037" i="18"/>
  <c r="O1037" i="18"/>
  <c r="M1045" i="18"/>
  <c r="J1159" i="15"/>
  <c r="H1050" i="9"/>
  <c r="B1064" i="15"/>
  <c r="P1151" i="15"/>
  <c r="K1042" i="11"/>
  <c r="L1042" i="11"/>
  <c r="M1042" i="11"/>
  <c r="I1042" i="11"/>
  <c r="J1042" i="11"/>
  <c r="Y1037" i="11"/>
  <c r="AA1037" i="11"/>
  <c r="Z1037" i="11"/>
  <c r="AB1037" i="11"/>
  <c r="X1037" i="11"/>
  <c r="L1042" i="9"/>
  <c r="N1042" i="9"/>
  <c r="I1042" i="9"/>
  <c r="J1042" i="9"/>
  <c r="K1042" i="9"/>
  <c r="M1042" i="9"/>
  <c r="I1043" i="11" a="1"/>
  <c r="X1038" i="11" a="1"/>
  <c r="N1038" i="26" a="1"/>
  <c r="N1038" i="28" a="1"/>
  <c r="I1043" i="9" a="1"/>
  <c r="N1038" i="23" a="1"/>
  <c r="N1038" i="22" a="1"/>
  <c r="N1038" i="18" a="1"/>
  <c r="N1038" i="30" a="1"/>
  <c r="N1038" i="19" a="1"/>
  <c r="N1038" i="29" a="1"/>
  <c r="N1038" i="21" a="1"/>
  <c r="N1038" i="27" a="1"/>
  <c r="N1038" i="24" a="1"/>
  <c r="N1038" i="25" a="1"/>
  <c r="G1057" i="31" l="1"/>
  <c r="F1057" i="31"/>
  <c r="W1046" i="11"/>
  <c r="J1160" i="31"/>
  <c r="O1152" i="31"/>
  <c r="M1152" i="31"/>
  <c r="D1057" i="31"/>
  <c r="C1057" i="31"/>
  <c r="N1152" i="31"/>
  <c r="L1152" i="31"/>
  <c r="E1057" i="31"/>
  <c r="K1152" i="31"/>
  <c r="L1152" i="15"/>
  <c r="M1152" i="15"/>
  <c r="K1152" i="15"/>
  <c r="N1152" i="15"/>
  <c r="E1057" i="15"/>
  <c r="D1057" i="15"/>
  <c r="C1057" i="15"/>
  <c r="F1057" i="15"/>
  <c r="O1152" i="15"/>
  <c r="G1057" i="15"/>
  <c r="H1057" i="15"/>
  <c r="S1038" i="29"/>
  <c r="Q1038" i="29"/>
  <c r="O1038" i="29"/>
  <c r="R1038" i="29"/>
  <c r="P1038" i="29"/>
  <c r="N1038" i="29"/>
  <c r="S1038" i="30"/>
  <c r="R1038" i="30"/>
  <c r="Q1038" i="30"/>
  <c r="P1038" i="30"/>
  <c r="O1038" i="30"/>
  <c r="N1038" i="30"/>
  <c r="Q1038" i="27"/>
  <c r="R1038" i="27"/>
  <c r="O1038" i="27"/>
  <c r="S1038" i="27"/>
  <c r="P1038" i="27"/>
  <c r="N1038" i="27"/>
  <c r="S1038" i="28"/>
  <c r="R1038" i="28"/>
  <c r="Q1038" i="28"/>
  <c r="P1038" i="28"/>
  <c r="O1038" i="28"/>
  <c r="N1038" i="28"/>
  <c r="R1038" i="25"/>
  <c r="S1038" i="25"/>
  <c r="Q1038" i="25"/>
  <c r="N1038" i="25"/>
  <c r="P1038" i="25"/>
  <c r="O1038" i="25"/>
  <c r="Q1038" i="26"/>
  <c r="S1038" i="26"/>
  <c r="R1038" i="26"/>
  <c r="P1038" i="26"/>
  <c r="N1038" i="26"/>
  <c r="O1038" i="26"/>
  <c r="N1038" i="23"/>
  <c r="P1038" i="23"/>
  <c r="S1038" i="23"/>
  <c r="R1038" i="23"/>
  <c r="Q1038" i="23"/>
  <c r="O1038" i="23"/>
  <c r="S1038" i="24"/>
  <c r="R1038" i="24"/>
  <c r="Q1038" i="24"/>
  <c r="P1038" i="24"/>
  <c r="O1038" i="24"/>
  <c r="N1038" i="24"/>
  <c r="S1038" i="22"/>
  <c r="R1038" i="22"/>
  <c r="Q1038" i="22"/>
  <c r="P1038" i="22"/>
  <c r="O1038" i="22"/>
  <c r="N1038" i="22"/>
  <c r="S1038" i="21"/>
  <c r="Q1038" i="21"/>
  <c r="N1038" i="21"/>
  <c r="R1038" i="21"/>
  <c r="P1038" i="21"/>
  <c r="O1038" i="21"/>
  <c r="O1038" i="18"/>
  <c r="S1038" i="18"/>
  <c r="R1038" i="18"/>
  <c r="Q1038" i="18"/>
  <c r="N1038" i="18"/>
  <c r="P1038" i="18"/>
  <c r="S1038" i="19"/>
  <c r="R1038" i="19"/>
  <c r="Q1038" i="19"/>
  <c r="P1038" i="19"/>
  <c r="O1038" i="19"/>
  <c r="N1038" i="19"/>
  <c r="H1051" i="9"/>
  <c r="B1065" i="15"/>
  <c r="M1046" i="18"/>
  <c r="J1160" i="15"/>
  <c r="P1152" i="15"/>
  <c r="K1043" i="11"/>
  <c r="I1043" i="11"/>
  <c r="M1043" i="11"/>
  <c r="J1043" i="11"/>
  <c r="L1043" i="11"/>
  <c r="AA1038" i="11"/>
  <c r="Z1038" i="11"/>
  <c r="X1038" i="11"/>
  <c r="AB1038" i="11"/>
  <c r="Y1038" i="11"/>
  <c r="I1043" i="9"/>
  <c r="L1043" i="9"/>
  <c r="J1043" i="9"/>
  <c r="N1043" i="9"/>
  <c r="K1043" i="9"/>
  <c r="M1043" i="9"/>
  <c r="I1044" i="11" a="1"/>
  <c r="X1039" i="11" a="1"/>
  <c r="N1039" i="22" a="1"/>
  <c r="N1039" i="23" a="1"/>
  <c r="N1039" i="19" a="1"/>
  <c r="N1039" i="21" a="1"/>
  <c r="I1044" i="9" a="1"/>
  <c r="N1039" i="26" a="1"/>
  <c r="N1039" i="18" a="1"/>
  <c r="N1039" i="25" a="1"/>
  <c r="N1039" i="24" a="1"/>
  <c r="N1039" i="27" a="1"/>
  <c r="N1039" i="30" a="1"/>
  <c r="N1039" i="28" a="1"/>
  <c r="N1039" i="29" a="1"/>
  <c r="K1153" i="31" l="1"/>
  <c r="D1058" i="31"/>
  <c r="M1153" i="31"/>
  <c r="F1058" i="31"/>
  <c r="G1058" i="31"/>
  <c r="C1058" i="31"/>
  <c r="E1058" i="31"/>
  <c r="W1047" i="11"/>
  <c r="J1161" i="31"/>
  <c r="N1153" i="31"/>
  <c r="L1153" i="31"/>
  <c r="O1153" i="31"/>
  <c r="K1153" i="15"/>
  <c r="L1153" i="15"/>
  <c r="H1058" i="15"/>
  <c r="O1153" i="15"/>
  <c r="C1058" i="15"/>
  <c r="G1058" i="15"/>
  <c r="E1058" i="15"/>
  <c r="D1058" i="15"/>
  <c r="M1153" i="15"/>
  <c r="F1058" i="15"/>
  <c r="N1153" i="15"/>
  <c r="R1039" i="29"/>
  <c r="O1039" i="29"/>
  <c r="N1039" i="29"/>
  <c r="S1039" i="29"/>
  <c r="Q1039" i="29"/>
  <c r="P1039" i="29"/>
  <c r="S1039" i="30"/>
  <c r="R1039" i="30"/>
  <c r="Q1039" i="30"/>
  <c r="P1039" i="30"/>
  <c r="O1039" i="30"/>
  <c r="N1039" i="30"/>
  <c r="R1039" i="27"/>
  <c r="P1039" i="27"/>
  <c r="S1039" i="27"/>
  <c r="N1039" i="27"/>
  <c r="O1039" i="27"/>
  <c r="Q1039" i="27"/>
  <c r="S1039" i="28"/>
  <c r="R1039" i="28"/>
  <c r="Q1039" i="28"/>
  <c r="P1039" i="28"/>
  <c r="O1039" i="28"/>
  <c r="N1039" i="28"/>
  <c r="S1039" i="25"/>
  <c r="O1039" i="25"/>
  <c r="N1039" i="25"/>
  <c r="R1039" i="25"/>
  <c r="P1039" i="25"/>
  <c r="Q1039" i="25"/>
  <c r="S1039" i="26"/>
  <c r="R1039" i="26"/>
  <c r="Q1039" i="26"/>
  <c r="P1039" i="26"/>
  <c r="O1039" i="26"/>
  <c r="N1039" i="26"/>
  <c r="R1039" i="23"/>
  <c r="P1039" i="23"/>
  <c r="N1039" i="23"/>
  <c r="S1039" i="23"/>
  <c r="Q1039" i="23"/>
  <c r="O1039" i="23"/>
  <c r="S1039" i="24"/>
  <c r="R1039" i="24"/>
  <c r="Q1039" i="24"/>
  <c r="P1039" i="24"/>
  <c r="O1039" i="24"/>
  <c r="N1039" i="24"/>
  <c r="R1039" i="21"/>
  <c r="O1039" i="21"/>
  <c r="S1039" i="21"/>
  <c r="N1039" i="21"/>
  <c r="Q1039" i="21"/>
  <c r="P1039" i="21"/>
  <c r="S1039" i="22"/>
  <c r="R1039" i="22"/>
  <c r="Q1039" i="22"/>
  <c r="P1039" i="22"/>
  <c r="O1039" i="22"/>
  <c r="N1039" i="22"/>
  <c r="R1039" i="18"/>
  <c r="O1039" i="18"/>
  <c r="Q1039" i="18"/>
  <c r="P1039" i="18"/>
  <c r="S1039" i="18"/>
  <c r="N1039" i="18"/>
  <c r="S1039" i="19"/>
  <c r="R1039" i="19"/>
  <c r="Q1039" i="19"/>
  <c r="P1039" i="19"/>
  <c r="O1039" i="19"/>
  <c r="N1039" i="19"/>
  <c r="M1047" i="18"/>
  <c r="J1161" i="15"/>
  <c r="P1153" i="15"/>
  <c r="H1052" i="9"/>
  <c r="B1066" i="15"/>
  <c r="J1044" i="11"/>
  <c r="L1044" i="11"/>
  <c r="M1044" i="11"/>
  <c r="K1044" i="11"/>
  <c r="I1044" i="11"/>
  <c r="Z1039" i="11"/>
  <c r="X1039" i="11"/>
  <c r="Y1039" i="11"/>
  <c r="AA1039" i="11"/>
  <c r="AB1039" i="11"/>
  <c r="N1044" i="9"/>
  <c r="K1044" i="9"/>
  <c r="M1044" i="9"/>
  <c r="J1044" i="9"/>
  <c r="I1044" i="9"/>
  <c r="L1044" i="9"/>
  <c r="I1045" i="11" a="1"/>
  <c r="X1040" i="11" a="1"/>
  <c r="N1040" i="24" a="1"/>
  <c r="N1040" i="21" a="1"/>
  <c r="N1040" i="29" a="1"/>
  <c r="N1040" i="22" a="1"/>
  <c r="N1040" i="25" a="1"/>
  <c r="I1045" i="9" a="1"/>
  <c r="N1040" i="23" a="1"/>
  <c r="N1040" i="18" a="1"/>
  <c r="N1040" i="27" a="1"/>
  <c r="N1040" i="19" a="1"/>
  <c r="N1040" i="26" a="1"/>
  <c r="N1040" i="30" a="1"/>
  <c r="N1040" i="28" a="1"/>
  <c r="E1059" i="31" l="1"/>
  <c r="K1154" i="31"/>
  <c r="G1059" i="31"/>
  <c r="M1154" i="31"/>
  <c r="W1048" i="11"/>
  <c r="J1162" i="31"/>
  <c r="O1154" i="31"/>
  <c r="N1154" i="31"/>
  <c r="C1059" i="31"/>
  <c r="F1059" i="31"/>
  <c r="D1059" i="31"/>
  <c r="L1154" i="31"/>
  <c r="K1154" i="15"/>
  <c r="N1154" i="15"/>
  <c r="F1059" i="15"/>
  <c r="C1059" i="15"/>
  <c r="D1059" i="15"/>
  <c r="H1059" i="15"/>
  <c r="M1154" i="15"/>
  <c r="O1154" i="15"/>
  <c r="G1059" i="15"/>
  <c r="E1059" i="15"/>
  <c r="L1154" i="15"/>
  <c r="S1040" i="29"/>
  <c r="Q1040" i="29"/>
  <c r="O1040" i="29"/>
  <c r="R1040" i="29"/>
  <c r="N1040" i="29"/>
  <c r="P1040" i="29"/>
  <c r="S1040" i="30"/>
  <c r="R1040" i="30"/>
  <c r="Q1040" i="30"/>
  <c r="P1040" i="30"/>
  <c r="O1040" i="30"/>
  <c r="N1040" i="30"/>
  <c r="Q1040" i="27"/>
  <c r="N1040" i="27"/>
  <c r="P1040" i="27"/>
  <c r="R1040" i="27"/>
  <c r="O1040" i="27"/>
  <c r="S1040" i="27"/>
  <c r="S1040" i="28"/>
  <c r="R1040" i="28"/>
  <c r="Q1040" i="28"/>
  <c r="P1040" i="28"/>
  <c r="O1040" i="28"/>
  <c r="N1040" i="28"/>
  <c r="P1040" i="25"/>
  <c r="Q1040" i="25"/>
  <c r="S1040" i="25"/>
  <c r="O1040" i="25"/>
  <c r="R1040" i="25"/>
  <c r="N1040" i="25"/>
  <c r="P1040" i="26"/>
  <c r="N1040" i="26"/>
  <c r="S1040" i="26"/>
  <c r="O1040" i="26"/>
  <c r="R1040" i="26"/>
  <c r="Q1040" i="26"/>
  <c r="Q1040" i="23"/>
  <c r="O1040" i="23"/>
  <c r="R1040" i="23"/>
  <c r="P1040" i="23"/>
  <c r="N1040" i="23"/>
  <c r="S1040" i="23"/>
  <c r="S1040" i="24"/>
  <c r="R1040" i="24"/>
  <c r="Q1040" i="24"/>
  <c r="P1040" i="24"/>
  <c r="O1040" i="24"/>
  <c r="N1040" i="24"/>
  <c r="S1040" i="22"/>
  <c r="R1040" i="22"/>
  <c r="Q1040" i="22"/>
  <c r="P1040" i="22"/>
  <c r="O1040" i="22"/>
  <c r="N1040" i="22"/>
  <c r="R1040" i="21"/>
  <c r="Q1040" i="21"/>
  <c r="O1040" i="21"/>
  <c r="S1040" i="21"/>
  <c r="P1040" i="21"/>
  <c r="N1040" i="21"/>
  <c r="S1040" i="19"/>
  <c r="R1040" i="19"/>
  <c r="Q1040" i="19"/>
  <c r="P1040" i="19"/>
  <c r="O1040" i="19"/>
  <c r="N1040" i="19"/>
  <c r="R1040" i="18"/>
  <c r="O1040" i="18"/>
  <c r="S1040" i="18"/>
  <c r="P1040" i="18"/>
  <c r="N1040" i="18"/>
  <c r="Q1040" i="18"/>
  <c r="M1048" i="18"/>
  <c r="J1162" i="15"/>
  <c r="H1053" i="9"/>
  <c r="B1067" i="15"/>
  <c r="P1154" i="15"/>
  <c r="I1045" i="11"/>
  <c r="J1045" i="11"/>
  <c r="M1045" i="11"/>
  <c r="L1045" i="11"/>
  <c r="K1045" i="11"/>
  <c r="AA1040" i="11"/>
  <c r="AB1040" i="11"/>
  <c r="X1040" i="11"/>
  <c r="Y1040" i="11"/>
  <c r="Z1040" i="11"/>
  <c r="J1045" i="9"/>
  <c r="K1045" i="9"/>
  <c r="L1045" i="9"/>
  <c r="N1045" i="9"/>
  <c r="M1045" i="9"/>
  <c r="I1045" i="9"/>
  <c r="I1046" i="11" a="1"/>
  <c r="X1041" i="11" a="1"/>
  <c r="N1041" i="18" a="1"/>
  <c r="N1041" i="29" a="1"/>
  <c r="N1041" i="30" a="1"/>
  <c r="N1041" i="23" a="1"/>
  <c r="N1041" i="19" a="1"/>
  <c r="N1041" i="21" a="1"/>
  <c r="N1041" i="28" a="1"/>
  <c r="N1041" i="26" a="1"/>
  <c r="N1041" i="27" a="1"/>
  <c r="N1041" i="25" a="1"/>
  <c r="I1046" i="9" a="1"/>
  <c r="N1041" i="24" a="1"/>
  <c r="N1041" i="22" a="1"/>
  <c r="O1155" i="31" l="1"/>
  <c r="G1060" i="31"/>
  <c r="N1155" i="31"/>
  <c r="K1155" i="31"/>
  <c r="C1060" i="31"/>
  <c r="F1060" i="31"/>
  <c r="W1049" i="11"/>
  <c r="J1163" i="31"/>
  <c r="L1155" i="31"/>
  <c r="E1060" i="31"/>
  <c r="M1155" i="31"/>
  <c r="D1060" i="31"/>
  <c r="K1155" i="15"/>
  <c r="L1155" i="15"/>
  <c r="N1155" i="15"/>
  <c r="G1060" i="15"/>
  <c r="F1060" i="15"/>
  <c r="M1155" i="15"/>
  <c r="O1155" i="15"/>
  <c r="H1060" i="15"/>
  <c r="E1060" i="15"/>
  <c r="C1060" i="15"/>
  <c r="D1060" i="15"/>
  <c r="R1041" i="29"/>
  <c r="S1041" i="29"/>
  <c r="Q1041" i="29"/>
  <c r="N1041" i="29"/>
  <c r="P1041" i="29"/>
  <c r="O1041" i="29"/>
  <c r="S1041" i="30"/>
  <c r="R1041" i="30"/>
  <c r="Q1041" i="30"/>
  <c r="P1041" i="30"/>
  <c r="O1041" i="30"/>
  <c r="N1041" i="30"/>
  <c r="S1041" i="27"/>
  <c r="Q1041" i="27"/>
  <c r="N1041" i="27"/>
  <c r="P1041" i="27"/>
  <c r="R1041" i="27"/>
  <c r="O1041" i="27"/>
  <c r="S1041" i="28"/>
  <c r="R1041" i="28"/>
  <c r="Q1041" i="28"/>
  <c r="P1041" i="28"/>
  <c r="O1041" i="28"/>
  <c r="N1041" i="28"/>
  <c r="P1041" i="25"/>
  <c r="S1041" i="25"/>
  <c r="Q1041" i="25"/>
  <c r="N1041" i="25"/>
  <c r="R1041" i="25"/>
  <c r="O1041" i="25"/>
  <c r="S1041" i="26"/>
  <c r="P1041" i="26"/>
  <c r="R1041" i="26"/>
  <c r="N1041" i="26"/>
  <c r="Q1041" i="26"/>
  <c r="O1041" i="26"/>
  <c r="P1041" i="23"/>
  <c r="S1041" i="23"/>
  <c r="N1041" i="23"/>
  <c r="Q1041" i="23"/>
  <c r="O1041" i="23"/>
  <c r="R1041" i="23"/>
  <c r="S1041" i="24"/>
  <c r="R1041" i="24"/>
  <c r="Q1041" i="24"/>
  <c r="P1041" i="24"/>
  <c r="O1041" i="24"/>
  <c r="N1041" i="24"/>
  <c r="S1041" i="21"/>
  <c r="N1041" i="21"/>
  <c r="R1041" i="21"/>
  <c r="Q1041" i="21"/>
  <c r="O1041" i="21"/>
  <c r="P1041" i="21"/>
  <c r="S1041" i="22"/>
  <c r="R1041" i="22"/>
  <c r="Q1041" i="22"/>
  <c r="P1041" i="22"/>
  <c r="O1041" i="22"/>
  <c r="N1041" i="22"/>
  <c r="Q1041" i="18"/>
  <c r="S1041" i="18"/>
  <c r="P1041" i="18"/>
  <c r="N1041" i="18"/>
  <c r="R1041" i="18"/>
  <c r="O1041" i="18"/>
  <c r="S1041" i="19"/>
  <c r="R1041" i="19"/>
  <c r="Q1041" i="19"/>
  <c r="P1041" i="19"/>
  <c r="O1041" i="19"/>
  <c r="N1041" i="19"/>
  <c r="H1054" i="9"/>
  <c r="B1068" i="15"/>
  <c r="M1049" i="18"/>
  <c r="J1163" i="15"/>
  <c r="P1155" i="15"/>
  <c r="K1046" i="11"/>
  <c r="I1046" i="11"/>
  <c r="L1046" i="11"/>
  <c r="M1046" i="11"/>
  <c r="J1046" i="11"/>
  <c r="Y1041" i="11"/>
  <c r="Z1041" i="11"/>
  <c r="AA1041" i="11"/>
  <c r="AB1041" i="11"/>
  <c r="X1041" i="11"/>
  <c r="M1046" i="9"/>
  <c r="L1046" i="9"/>
  <c r="J1046" i="9"/>
  <c r="N1046" i="9"/>
  <c r="K1046" i="9"/>
  <c r="I1046" i="9"/>
  <c r="I1047" i="11" a="1"/>
  <c r="X1042" i="11" a="1"/>
  <c r="N1042" i="29" a="1"/>
  <c r="N1042" i="19" a="1"/>
  <c r="N1042" i="26" a="1"/>
  <c r="N1042" i="23" a="1"/>
  <c r="N1042" i="30" a="1"/>
  <c r="N1042" i="24" a="1"/>
  <c r="I1047" i="9" a="1"/>
  <c r="N1042" i="21" a="1"/>
  <c r="N1042" i="25" a="1"/>
  <c r="N1042" i="28" a="1"/>
  <c r="N1042" i="22" a="1"/>
  <c r="N1042" i="27" a="1"/>
  <c r="N1042" i="18" a="1"/>
  <c r="N1156" i="31" l="1"/>
  <c r="O1156" i="31"/>
  <c r="F1061" i="31"/>
  <c r="K1156" i="31"/>
  <c r="L1156" i="31"/>
  <c r="D1061" i="31"/>
  <c r="C1061" i="31"/>
  <c r="E1061" i="31"/>
  <c r="M1156" i="31"/>
  <c r="W1050" i="11"/>
  <c r="J1164" i="31"/>
  <c r="G1061" i="31"/>
  <c r="C1061" i="15"/>
  <c r="L1156" i="15"/>
  <c r="O1156" i="15"/>
  <c r="K1156" i="15"/>
  <c r="M1156" i="15"/>
  <c r="H1061" i="15"/>
  <c r="G1061" i="15"/>
  <c r="N1156" i="15"/>
  <c r="D1061" i="15"/>
  <c r="E1061" i="15"/>
  <c r="F1061" i="15"/>
  <c r="S1042" i="29"/>
  <c r="Q1042" i="29"/>
  <c r="O1042" i="29"/>
  <c r="N1042" i="29"/>
  <c r="R1042" i="29"/>
  <c r="P1042" i="29"/>
  <c r="S1042" i="30"/>
  <c r="R1042" i="30"/>
  <c r="Q1042" i="30"/>
  <c r="P1042" i="30"/>
  <c r="O1042" i="30"/>
  <c r="N1042" i="30"/>
  <c r="Q1042" i="27"/>
  <c r="O1042" i="27"/>
  <c r="S1042" i="27"/>
  <c r="R1042" i="27"/>
  <c r="P1042" i="27"/>
  <c r="N1042" i="27"/>
  <c r="S1042" i="28"/>
  <c r="R1042" i="28"/>
  <c r="Q1042" i="28"/>
  <c r="P1042" i="28"/>
  <c r="O1042" i="28"/>
  <c r="N1042" i="28"/>
  <c r="O1042" i="25"/>
  <c r="S1042" i="25"/>
  <c r="Q1042" i="25"/>
  <c r="R1042" i="25"/>
  <c r="N1042" i="25"/>
  <c r="P1042" i="25"/>
  <c r="S1042" i="26"/>
  <c r="R1042" i="26"/>
  <c r="Q1042" i="26"/>
  <c r="P1042" i="26"/>
  <c r="N1042" i="26"/>
  <c r="O1042" i="26"/>
  <c r="S1042" i="23"/>
  <c r="R1042" i="23"/>
  <c r="Q1042" i="23"/>
  <c r="P1042" i="23"/>
  <c r="O1042" i="23"/>
  <c r="N1042" i="23"/>
  <c r="S1042" i="24"/>
  <c r="R1042" i="24"/>
  <c r="Q1042" i="24"/>
  <c r="P1042" i="24"/>
  <c r="O1042" i="24"/>
  <c r="N1042" i="24"/>
  <c r="S1042" i="22"/>
  <c r="R1042" i="22"/>
  <c r="Q1042" i="22"/>
  <c r="P1042" i="22"/>
  <c r="O1042" i="22"/>
  <c r="N1042" i="22"/>
  <c r="R1042" i="21"/>
  <c r="S1042" i="21"/>
  <c r="P1042" i="21"/>
  <c r="Q1042" i="21"/>
  <c r="O1042" i="21"/>
  <c r="N1042" i="21"/>
  <c r="S1042" i="19"/>
  <c r="R1042" i="19"/>
  <c r="Q1042" i="19"/>
  <c r="P1042" i="19"/>
  <c r="O1042" i="19"/>
  <c r="N1042" i="19"/>
  <c r="N1042" i="18"/>
  <c r="R1042" i="18"/>
  <c r="S1042" i="18"/>
  <c r="Q1042" i="18"/>
  <c r="P1042" i="18"/>
  <c r="O1042" i="18"/>
  <c r="H1055" i="9"/>
  <c r="B1069" i="15"/>
  <c r="P1156" i="15"/>
  <c r="M1050" i="18"/>
  <c r="J1164" i="15"/>
  <c r="L1047" i="11"/>
  <c r="I1047" i="11"/>
  <c r="K1047" i="11"/>
  <c r="M1047" i="11"/>
  <c r="J1047" i="11"/>
  <c r="AB1042" i="11"/>
  <c r="AA1042" i="11"/>
  <c r="Y1042" i="11"/>
  <c r="Z1042" i="11"/>
  <c r="X1042" i="11"/>
  <c r="I1047" i="9"/>
  <c r="N1047" i="9"/>
  <c r="J1047" i="9"/>
  <c r="L1047" i="9"/>
  <c r="K1047" i="9"/>
  <c r="M1047" i="9"/>
  <c r="I1048" i="11" a="1"/>
  <c r="X1043" i="11" a="1"/>
  <c r="N1043" i="19" a="1"/>
  <c r="N1043" i="21" a="1"/>
  <c r="N1043" i="24" a="1"/>
  <c r="N1043" i="23" a="1"/>
  <c r="N1043" i="27" a="1"/>
  <c r="N1043" i="30" a="1"/>
  <c r="N1043" i="22" a="1"/>
  <c r="I1048" i="9" a="1"/>
  <c r="N1043" i="29" a="1"/>
  <c r="N1043" i="18" a="1"/>
  <c r="N1043" i="25" a="1"/>
  <c r="N1043" i="26" a="1"/>
  <c r="N1043" i="28" a="1"/>
  <c r="M1157" i="31" l="1"/>
  <c r="L1157" i="31"/>
  <c r="E1062" i="31"/>
  <c r="W1051" i="11"/>
  <c r="J1165" i="31"/>
  <c r="K1157" i="31"/>
  <c r="F1062" i="31"/>
  <c r="N1157" i="31"/>
  <c r="O1157" i="31"/>
  <c r="D1062" i="31"/>
  <c r="G1062" i="31"/>
  <c r="C1062" i="31"/>
  <c r="L1157" i="15"/>
  <c r="D1062" i="15"/>
  <c r="F1062" i="15"/>
  <c r="M1157" i="15"/>
  <c r="N1157" i="15"/>
  <c r="G1062" i="15"/>
  <c r="K1157" i="15"/>
  <c r="E1062" i="15"/>
  <c r="H1062" i="15"/>
  <c r="C1062" i="15"/>
  <c r="O1157" i="15"/>
  <c r="S1043" i="29"/>
  <c r="N1043" i="29"/>
  <c r="R1043" i="29"/>
  <c r="P1043" i="29"/>
  <c r="Q1043" i="29"/>
  <c r="O1043" i="29"/>
  <c r="S1043" i="30"/>
  <c r="R1043" i="30"/>
  <c r="Q1043" i="30"/>
  <c r="P1043" i="30"/>
  <c r="O1043" i="30"/>
  <c r="N1043" i="30"/>
  <c r="S1043" i="27"/>
  <c r="R1043" i="27"/>
  <c r="N1043" i="27"/>
  <c r="P1043" i="27"/>
  <c r="O1043" i="27"/>
  <c r="Q1043" i="27"/>
  <c r="S1043" i="28"/>
  <c r="R1043" i="28"/>
  <c r="Q1043" i="28"/>
  <c r="P1043" i="28"/>
  <c r="O1043" i="28"/>
  <c r="N1043" i="28"/>
  <c r="S1043" i="25"/>
  <c r="P1043" i="25"/>
  <c r="Q1043" i="25"/>
  <c r="N1043" i="25"/>
  <c r="R1043" i="25"/>
  <c r="O1043" i="25"/>
  <c r="P1043" i="26"/>
  <c r="Q1043" i="26"/>
  <c r="N1043" i="26"/>
  <c r="O1043" i="26"/>
  <c r="R1043" i="26"/>
  <c r="S1043" i="26"/>
  <c r="R1043" i="23"/>
  <c r="N1043" i="23"/>
  <c r="P1043" i="23"/>
  <c r="O1043" i="23"/>
  <c r="S1043" i="23"/>
  <c r="Q1043" i="23"/>
  <c r="S1043" i="24"/>
  <c r="R1043" i="24"/>
  <c r="Q1043" i="24"/>
  <c r="P1043" i="24"/>
  <c r="O1043" i="24"/>
  <c r="N1043" i="24"/>
  <c r="S1043" i="21"/>
  <c r="O1043" i="21"/>
  <c r="N1043" i="21"/>
  <c r="R1043" i="21"/>
  <c r="Q1043" i="21"/>
  <c r="P1043" i="21"/>
  <c r="S1043" i="22"/>
  <c r="R1043" i="22"/>
  <c r="Q1043" i="22"/>
  <c r="P1043" i="22"/>
  <c r="O1043" i="22"/>
  <c r="N1043" i="22"/>
  <c r="S1043" i="18"/>
  <c r="R1043" i="18"/>
  <c r="Q1043" i="18"/>
  <c r="P1043" i="18"/>
  <c r="O1043" i="18"/>
  <c r="N1043" i="18"/>
  <c r="S1043" i="19"/>
  <c r="R1043" i="19"/>
  <c r="Q1043" i="19"/>
  <c r="P1043" i="19"/>
  <c r="O1043" i="19"/>
  <c r="N1043" i="19"/>
  <c r="M1051" i="18"/>
  <c r="J1165" i="15"/>
  <c r="H1056" i="9"/>
  <c r="B1070" i="15"/>
  <c r="P1157" i="15"/>
  <c r="M1048" i="11"/>
  <c r="I1048" i="11"/>
  <c r="K1048" i="11"/>
  <c r="L1048" i="11"/>
  <c r="J1048" i="11"/>
  <c r="Y1043" i="11"/>
  <c r="X1043" i="11"/>
  <c r="Z1043" i="11"/>
  <c r="AA1043" i="11"/>
  <c r="AB1043" i="11"/>
  <c r="J1048" i="9"/>
  <c r="K1048" i="9"/>
  <c r="L1048" i="9"/>
  <c r="I1048" i="9"/>
  <c r="N1048" i="9"/>
  <c r="M1048" i="9"/>
  <c r="I1049" i="11" a="1"/>
  <c r="X1044" i="11" a="1"/>
  <c r="N1044" i="23" a="1"/>
  <c r="N1044" i="28" a="1"/>
  <c r="N1044" i="18" a="1"/>
  <c r="N1044" i="26" a="1"/>
  <c r="N1044" i="24" a="1"/>
  <c r="N1044" i="30" a="1"/>
  <c r="N1044" i="19" a="1"/>
  <c r="N1044" i="22" a="1"/>
  <c r="N1044" i="25" a="1"/>
  <c r="N1044" i="27" a="1"/>
  <c r="N1044" i="21" a="1"/>
  <c r="N1044" i="29" a="1"/>
  <c r="I1049" i="9" a="1"/>
  <c r="O1158" i="31" l="1"/>
  <c r="E1063" i="31"/>
  <c r="G1063" i="31"/>
  <c r="W1052" i="11"/>
  <c r="J1166" i="31"/>
  <c r="C1063" i="31"/>
  <c r="N1158" i="31"/>
  <c r="K1158" i="31"/>
  <c r="L1158" i="31"/>
  <c r="D1063" i="31"/>
  <c r="F1063" i="31"/>
  <c r="M1158" i="31"/>
  <c r="M1158" i="15"/>
  <c r="N1158" i="15"/>
  <c r="G1063" i="15"/>
  <c r="C1063" i="15"/>
  <c r="L1158" i="15"/>
  <c r="O1158" i="15"/>
  <c r="F1063" i="15"/>
  <c r="E1063" i="15"/>
  <c r="D1063" i="15"/>
  <c r="H1063" i="15"/>
  <c r="K1158" i="15"/>
  <c r="O1044" i="29"/>
  <c r="S1044" i="29"/>
  <c r="Q1044" i="29"/>
  <c r="P1044" i="29"/>
  <c r="R1044" i="29"/>
  <c r="N1044" i="29"/>
  <c r="S1044" i="30"/>
  <c r="R1044" i="30"/>
  <c r="Q1044" i="30"/>
  <c r="P1044" i="30"/>
  <c r="O1044" i="30"/>
  <c r="N1044" i="30"/>
  <c r="Q1044" i="27"/>
  <c r="P1044" i="27"/>
  <c r="N1044" i="27"/>
  <c r="R1044" i="27"/>
  <c r="S1044" i="27"/>
  <c r="O1044" i="27"/>
  <c r="S1044" i="28"/>
  <c r="R1044" i="28"/>
  <c r="Q1044" i="28"/>
  <c r="P1044" i="28"/>
  <c r="O1044" i="28"/>
  <c r="N1044" i="28"/>
  <c r="S1044" i="25"/>
  <c r="N1044" i="25"/>
  <c r="R1044" i="25"/>
  <c r="O1044" i="25"/>
  <c r="Q1044" i="25"/>
  <c r="P1044" i="25"/>
  <c r="R1044" i="26"/>
  <c r="P1044" i="26"/>
  <c r="N1044" i="26"/>
  <c r="Q1044" i="26"/>
  <c r="O1044" i="26"/>
  <c r="S1044" i="26"/>
  <c r="R1044" i="23"/>
  <c r="O1044" i="23"/>
  <c r="Q1044" i="23"/>
  <c r="P1044" i="23"/>
  <c r="N1044" i="23"/>
  <c r="S1044" i="23"/>
  <c r="S1044" i="24"/>
  <c r="R1044" i="24"/>
  <c r="Q1044" i="24"/>
  <c r="P1044" i="24"/>
  <c r="O1044" i="24"/>
  <c r="N1044" i="24"/>
  <c r="S1044" i="22"/>
  <c r="R1044" i="22"/>
  <c r="Q1044" i="22"/>
  <c r="P1044" i="22"/>
  <c r="O1044" i="22"/>
  <c r="N1044" i="22"/>
  <c r="R1044" i="21"/>
  <c r="P1044" i="21"/>
  <c r="S1044" i="21"/>
  <c r="Q1044" i="21"/>
  <c r="O1044" i="21"/>
  <c r="N1044" i="21"/>
  <c r="S1044" i="19"/>
  <c r="R1044" i="19"/>
  <c r="Q1044" i="19"/>
  <c r="P1044" i="19"/>
  <c r="N1044" i="19"/>
  <c r="O1044" i="19"/>
  <c r="Q1044" i="18"/>
  <c r="N1044" i="18"/>
  <c r="S1044" i="18"/>
  <c r="O1044" i="18"/>
  <c r="P1044" i="18"/>
  <c r="R1044" i="18"/>
  <c r="H1057" i="9"/>
  <c r="B1071" i="15"/>
  <c r="M1052" i="18"/>
  <c r="J1166" i="15"/>
  <c r="P1158" i="15"/>
  <c r="K1049" i="11"/>
  <c r="I1049" i="11"/>
  <c r="J1049" i="11"/>
  <c r="L1049" i="11"/>
  <c r="M1049" i="11"/>
  <c r="Z1044" i="11"/>
  <c r="AB1044" i="11"/>
  <c r="Y1044" i="11"/>
  <c r="AA1044" i="11"/>
  <c r="X1044" i="11"/>
  <c r="M1049" i="9"/>
  <c r="N1049" i="9"/>
  <c r="K1049" i="9"/>
  <c r="I1049" i="9"/>
  <c r="J1049" i="9"/>
  <c r="L1049" i="9"/>
  <c r="I1050" i="11" a="1"/>
  <c r="X1045" i="11" a="1"/>
  <c r="N1045" i="23" a="1"/>
  <c r="N1045" i="22" a="1"/>
  <c r="N1045" i="24" a="1"/>
  <c r="N1045" i="27" a="1"/>
  <c r="N1045" i="18" a="1"/>
  <c r="N1045" i="21" a="1"/>
  <c r="I1050" i="9" a="1"/>
  <c r="N1045" i="29" a="1"/>
  <c r="N1045" i="28" a="1"/>
  <c r="N1045" i="30" a="1"/>
  <c r="N1045" i="26" a="1"/>
  <c r="N1045" i="25" a="1"/>
  <c r="N1045" i="19" a="1"/>
  <c r="O1159" i="31" l="1"/>
  <c r="L1159" i="31"/>
  <c r="G1064" i="31"/>
  <c r="F1064" i="31"/>
  <c r="M1159" i="31"/>
  <c r="D1064" i="31"/>
  <c r="C1064" i="31"/>
  <c r="E1064" i="31"/>
  <c r="W1053" i="11"/>
  <c r="J1167" i="31"/>
  <c r="K1159" i="31"/>
  <c r="N1159" i="31"/>
  <c r="O1159" i="15"/>
  <c r="L1159" i="15"/>
  <c r="N1159" i="15"/>
  <c r="G1064" i="15"/>
  <c r="K1159" i="15"/>
  <c r="E1064" i="15"/>
  <c r="M1159" i="15"/>
  <c r="F1064" i="15"/>
  <c r="D1064" i="15"/>
  <c r="H1064" i="15"/>
  <c r="C1064" i="15"/>
  <c r="Q1045" i="29"/>
  <c r="S1045" i="29"/>
  <c r="O1045" i="29"/>
  <c r="R1045" i="29"/>
  <c r="P1045" i="29"/>
  <c r="N1045" i="29"/>
  <c r="S1045" i="30"/>
  <c r="R1045" i="30"/>
  <c r="Q1045" i="30"/>
  <c r="P1045" i="30"/>
  <c r="O1045" i="30"/>
  <c r="N1045" i="30"/>
  <c r="P1045" i="27"/>
  <c r="O1045" i="27"/>
  <c r="R1045" i="27"/>
  <c r="N1045" i="27"/>
  <c r="Q1045" i="27"/>
  <c r="S1045" i="27"/>
  <c r="S1045" i="28"/>
  <c r="R1045" i="28"/>
  <c r="Q1045" i="28"/>
  <c r="P1045" i="28"/>
  <c r="O1045" i="28"/>
  <c r="N1045" i="28"/>
  <c r="P1045" i="25"/>
  <c r="Q1045" i="25"/>
  <c r="S1045" i="25"/>
  <c r="N1045" i="25"/>
  <c r="R1045" i="25"/>
  <c r="O1045" i="25"/>
  <c r="R1045" i="26"/>
  <c r="P1045" i="26"/>
  <c r="Q1045" i="26"/>
  <c r="O1045" i="26"/>
  <c r="S1045" i="26"/>
  <c r="N1045" i="26"/>
  <c r="Q1045" i="23"/>
  <c r="R1045" i="23"/>
  <c r="O1045" i="23"/>
  <c r="S1045" i="23"/>
  <c r="P1045" i="23"/>
  <c r="N1045" i="23"/>
  <c r="S1045" i="24"/>
  <c r="R1045" i="24"/>
  <c r="Q1045" i="24"/>
  <c r="P1045" i="24"/>
  <c r="O1045" i="24"/>
  <c r="N1045" i="24"/>
  <c r="S1045" i="21"/>
  <c r="R1045" i="21"/>
  <c r="Q1045" i="21"/>
  <c r="O1045" i="21"/>
  <c r="P1045" i="21"/>
  <c r="N1045" i="21"/>
  <c r="S1045" i="22"/>
  <c r="R1045" i="22"/>
  <c r="Q1045" i="22"/>
  <c r="P1045" i="22"/>
  <c r="O1045" i="22"/>
  <c r="N1045" i="22"/>
  <c r="Q1045" i="18"/>
  <c r="O1045" i="18"/>
  <c r="R1045" i="18"/>
  <c r="S1045" i="18"/>
  <c r="P1045" i="18"/>
  <c r="N1045" i="18"/>
  <c r="S1045" i="19"/>
  <c r="R1045" i="19"/>
  <c r="Q1045" i="19"/>
  <c r="P1045" i="19"/>
  <c r="O1045" i="19"/>
  <c r="N1045" i="19"/>
  <c r="H1058" i="9"/>
  <c r="B1072" i="15"/>
  <c r="M1053" i="18"/>
  <c r="J1167" i="15"/>
  <c r="P1159" i="15"/>
  <c r="J1050" i="11"/>
  <c r="L1050" i="11"/>
  <c r="I1050" i="11"/>
  <c r="K1050" i="11"/>
  <c r="M1050" i="11"/>
  <c r="AB1045" i="11"/>
  <c r="Z1045" i="11"/>
  <c r="X1045" i="11"/>
  <c r="Y1045" i="11"/>
  <c r="AA1045" i="11"/>
  <c r="L1050" i="9"/>
  <c r="I1050" i="9"/>
  <c r="M1050" i="9"/>
  <c r="J1050" i="9"/>
  <c r="K1050" i="9"/>
  <c r="N1050" i="9"/>
  <c r="I1051" i="11" a="1"/>
  <c r="X1046" i="11" a="1"/>
  <c r="N1046" i="22" a="1"/>
  <c r="N1046" i="24" a="1"/>
  <c r="N1046" i="27" a="1"/>
  <c r="N1046" i="26" a="1"/>
  <c r="I1051" i="9" a="1"/>
  <c r="N1046" i="30" a="1"/>
  <c r="N1046" i="18" a="1"/>
  <c r="N1046" i="25" a="1"/>
  <c r="N1046" i="29" a="1"/>
  <c r="N1046" i="19" a="1"/>
  <c r="N1046" i="21" a="1"/>
  <c r="N1046" i="28" a="1"/>
  <c r="N1046" i="23" a="1"/>
  <c r="G1065" i="31" l="1"/>
  <c r="N1160" i="31"/>
  <c r="M1160" i="31"/>
  <c r="E1065" i="31"/>
  <c r="C1065" i="31"/>
  <c r="K1160" i="31"/>
  <c r="O1160" i="31"/>
  <c r="W1054" i="11"/>
  <c r="J1168" i="31"/>
  <c r="L1160" i="31"/>
  <c r="D1065" i="31"/>
  <c r="F1065" i="31"/>
  <c r="E1065" i="15"/>
  <c r="D1065" i="15"/>
  <c r="G1065" i="15"/>
  <c r="C1065" i="15"/>
  <c r="O1160" i="15"/>
  <c r="N1160" i="15"/>
  <c r="K1160" i="15"/>
  <c r="M1160" i="15"/>
  <c r="H1065" i="15"/>
  <c r="L1160" i="15"/>
  <c r="F1065" i="15"/>
  <c r="R1046" i="29"/>
  <c r="S1046" i="29"/>
  <c r="O1046" i="29"/>
  <c r="Q1046" i="29"/>
  <c r="P1046" i="29"/>
  <c r="N1046" i="29"/>
  <c r="S1046" i="30"/>
  <c r="R1046" i="30"/>
  <c r="Q1046" i="30"/>
  <c r="P1046" i="30"/>
  <c r="O1046" i="30"/>
  <c r="N1046" i="30"/>
  <c r="S1046" i="27"/>
  <c r="O1046" i="27"/>
  <c r="R1046" i="27"/>
  <c r="Q1046" i="27"/>
  <c r="N1046" i="27"/>
  <c r="P1046" i="27"/>
  <c r="S1046" i="28"/>
  <c r="R1046" i="28"/>
  <c r="Q1046" i="28"/>
  <c r="P1046" i="28"/>
  <c r="O1046" i="28"/>
  <c r="N1046" i="28"/>
  <c r="S1046" i="25"/>
  <c r="N1046" i="25"/>
  <c r="Q1046" i="25"/>
  <c r="O1046" i="25"/>
  <c r="R1046" i="25"/>
  <c r="P1046" i="25"/>
  <c r="S1046" i="26"/>
  <c r="N1046" i="26"/>
  <c r="P1046" i="26"/>
  <c r="O1046" i="26"/>
  <c r="Q1046" i="26"/>
  <c r="R1046" i="26"/>
  <c r="P1046" i="23"/>
  <c r="R1046" i="23"/>
  <c r="Q1046" i="23"/>
  <c r="N1046" i="23"/>
  <c r="O1046" i="23"/>
  <c r="S1046" i="23"/>
  <c r="S1046" i="24"/>
  <c r="R1046" i="24"/>
  <c r="Q1046" i="24"/>
  <c r="P1046" i="24"/>
  <c r="O1046" i="24"/>
  <c r="N1046" i="24"/>
  <c r="S1046" i="22"/>
  <c r="R1046" i="22"/>
  <c r="Q1046" i="22"/>
  <c r="P1046" i="22"/>
  <c r="O1046" i="22"/>
  <c r="N1046" i="22"/>
  <c r="S1046" i="21"/>
  <c r="P1046" i="21"/>
  <c r="R1046" i="21"/>
  <c r="Q1046" i="21"/>
  <c r="O1046" i="21"/>
  <c r="N1046" i="21"/>
  <c r="S1046" i="19"/>
  <c r="R1046" i="19"/>
  <c r="Q1046" i="19"/>
  <c r="P1046" i="19"/>
  <c r="O1046" i="19"/>
  <c r="N1046" i="19"/>
  <c r="S1046" i="18"/>
  <c r="R1046" i="18"/>
  <c r="Q1046" i="18"/>
  <c r="N1046" i="18"/>
  <c r="P1046" i="18"/>
  <c r="O1046" i="18"/>
  <c r="M1054" i="18"/>
  <c r="J1168" i="15"/>
  <c r="H1059" i="9"/>
  <c r="B1073" i="15"/>
  <c r="P1160" i="15"/>
  <c r="M1051" i="11"/>
  <c r="K1051" i="11"/>
  <c r="L1051" i="11"/>
  <c r="I1051" i="11"/>
  <c r="J1051" i="11"/>
  <c r="X1046" i="11"/>
  <c r="Y1046" i="11"/>
  <c r="AA1046" i="11"/>
  <c r="Z1046" i="11"/>
  <c r="AB1046" i="11"/>
  <c r="K1051" i="9"/>
  <c r="M1051" i="9"/>
  <c r="I1051" i="9"/>
  <c r="L1051" i="9"/>
  <c r="N1051" i="9"/>
  <c r="J1051" i="9"/>
  <c r="I1052" i="11" a="1"/>
  <c r="X1047" i="11" a="1"/>
  <c r="N1047" i="19" a="1"/>
  <c r="N1047" i="30" a="1"/>
  <c r="N1047" i="23" a="1"/>
  <c r="N1047" i="24" a="1"/>
  <c r="N1047" i="25" a="1"/>
  <c r="N1047" i="26" a="1"/>
  <c r="N1047" i="28" a="1"/>
  <c r="I1052" i="9" a="1"/>
  <c r="N1047" i="29" a="1"/>
  <c r="N1047" i="18" a="1"/>
  <c r="N1047" i="27" a="1"/>
  <c r="N1047" i="21" a="1"/>
  <c r="N1047" i="22" a="1"/>
  <c r="L1161" i="31" l="1"/>
  <c r="D1066" i="31"/>
  <c r="O1161" i="31"/>
  <c r="M1161" i="31"/>
  <c r="N1161" i="31"/>
  <c r="C1066" i="31"/>
  <c r="G1066" i="31"/>
  <c r="K1161" i="31"/>
  <c r="F1066" i="31"/>
  <c r="E1066" i="31"/>
  <c r="W1055" i="11"/>
  <c r="J1169" i="31"/>
  <c r="N1161" i="15"/>
  <c r="O1161" i="15"/>
  <c r="L1161" i="15"/>
  <c r="C1066" i="15"/>
  <c r="K1161" i="15"/>
  <c r="G1066" i="15"/>
  <c r="E1066" i="15"/>
  <c r="H1066" i="15"/>
  <c r="F1066" i="15"/>
  <c r="M1161" i="15"/>
  <c r="D1066" i="15"/>
  <c r="R1047" i="29"/>
  <c r="S1047" i="29"/>
  <c r="O1047" i="29"/>
  <c r="Q1047" i="29"/>
  <c r="P1047" i="29"/>
  <c r="N1047" i="29"/>
  <c r="S1047" i="30"/>
  <c r="R1047" i="30"/>
  <c r="Q1047" i="30"/>
  <c r="P1047" i="30"/>
  <c r="O1047" i="30"/>
  <c r="N1047" i="30"/>
  <c r="S1047" i="27"/>
  <c r="P1047" i="27"/>
  <c r="Q1047" i="27"/>
  <c r="N1047" i="27"/>
  <c r="R1047" i="27"/>
  <c r="O1047" i="27"/>
  <c r="S1047" i="28"/>
  <c r="R1047" i="28"/>
  <c r="Q1047" i="28"/>
  <c r="P1047" i="28"/>
  <c r="O1047" i="28"/>
  <c r="N1047" i="28"/>
  <c r="R1047" i="25"/>
  <c r="O1047" i="25"/>
  <c r="S1047" i="25"/>
  <c r="P1047" i="25"/>
  <c r="Q1047" i="25"/>
  <c r="N1047" i="25"/>
  <c r="S1047" i="26"/>
  <c r="N1047" i="26"/>
  <c r="Q1047" i="26"/>
  <c r="O1047" i="26"/>
  <c r="R1047" i="26"/>
  <c r="P1047" i="26"/>
  <c r="R1047" i="23"/>
  <c r="O1047" i="23"/>
  <c r="P1047" i="23"/>
  <c r="S1047" i="23"/>
  <c r="Q1047" i="23"/>
  <c r="N1047" i="23"/>
  <c r="S1047" i="24"/>
  <c r="R1047" i="24"/>
  <c r="Q1047" i="24"/>
  <c r="P1047" i="24"/>
  <c r="O1047" i="24"/>
  <c r="N1047" i="24"/>
  <c r="R1047" i="21"/>
  <c r="O1047" i="21"/>
  <c r="S1047" i="21"/>
  <c r="Q1047" i="21"/>
  <c r="P1047" i="21"/>
  <c r="N1047" i="21"/>
  <c r="S1047" i="22"/>
  <c r="R1047" i="22"/>
  <c r="Q1047" i="22"/>
  <c r="P1047" i="22"/>
  <c r="O1047" i="22"/>
  <c r="N1047" i="22"/>
  <c r="S1047" i="18"/>
  <c r="O1047" i="18"/>
  <c r="R1047" i="18"/>
  <c r="P1047" i="18"/>
  <c r="N1047" i="18"/>
  <c r="Q1047" i="18"/>
  <c r="S1047" i="19"/>
  <c r="R1047" i="19"/>
  <c r="Q1047" i="19"/>
  <c r="P1047" i="19"/>
  <c r="O1047" i="19"/>
  <c r="N1047" i="19"/>
  <c r="H1060" i="9"/>
  <c r="B1074" i="15"/>
  <c r="M1055" i="18"/>
  <c r="J1169" i="15"/>
  <c r="P1161" i="15"/>
  <c r="L1052" i="11"/>
  <c r="K1052" i="11"/>
  <c r="I1052" i="11"/>
  <c r="J1052" i="11"/>
  <c r="M1052" i="11"/>
  <c r="Y1047" i="11"/>
  <c r="Z1047" i="11"/>
  <c r="AB1047" i="11"/>
  <c r="AA1047" i="11"/>
  <c r="X1047" i="11"/>
  <c r="J1052" i="9"/>
  <c r="K1052" i="9"/>
  <c r="N1052" i="9"/>
  <c r="M1052" i="9"/>
  <c r="I1052" i="9"/>
  <c r="L1052" i="9"/>
  <c r="I1053" i="11" a="1"/>
  <c r="X1048" i="11" a="1"/>
  <c r="N1048" i="24" a="1"/>
  <c r="N1048" i="28" a="1"/>
  <c r="N1048" i="26" a="1"/>
  <c r="I1053" i="9" a="1"/>
  <c r="N1048" i="30" a="1"/>
  <c r="N1048" i="25" a="1"/>
  <c r="N1048" i="18" a="1"/>
  <c r="N1048" i="27" a="1"/>
  <c r="N1048" i="19" a="1"/>
  <c r="N1048" i="29" a="1"/>
  <c r="N1048" i="23" a="1"/>
  <c r="N1048" i="21" a="1"/>
  <c r="N1048" i="22" a="1"/>
  <c r="K1162" i="31" l="1"/>
  <c r="O1162" i="31"/>
  <c r="D1067" i="31"/>
  <c r="L1162" i="31"/>
  <c r="W1056" i="11"/>
  <c r="J1170" i="31"/>
  <c r="F1067" i="31"/>
  <c r="G1067" i="31"/>
  <c r="C1067" i="31"/>
  <c r="E1067" i="31"/>
  <c r="N1162" i="31"/>
  <c r="M1162" i="31"/>
  <c r="K1162" i="15"/>
  <c r="O1162" i="15"/>
  <c r="D1067" i="15"/>
  <c r="N1162" i="15"/>
  <c r="F1067" i="15"/>
  <c r="C1067" i="15"/>
  <c r="G1067" i="15"/>
  <c r="L1162" i="15"/>
  <c r="H1067" i="15"/>
  <c r="M1162" i="15"/>
  <c r="E1067" i="15"/>
  <c r="Q1048" i="29"/>
  <c r="S1048" i="29"/>
  <c r="N1048" i="29"/>
  <c r="O1048" i="29"/>
  <c r="R1048" i="29"/>
  <c r="P1048" i="29"/>
  <c r="S1048" i="30"/>
  <c r="R1048" i="30"/>
  <c r="Q1048" i="30"/>
  <c r="P1048" i="30"/>
  <c r="O1048" i="30"/>
  <c r="N1048" i="30"/>
  <c r="R1048" i="27"/>
  <c r="Q1048" i="27"/>
  <c r="P1048" i="27"/>
  <c r="N1048" i="27"/>
  <c r="S1048" i="27"/>
  <c r="O1048" i="27"/>
  <c r="S1048" i="28"/>
  <c r="R1048" i="28"/>
  <c r="Q1048" i="28"/>
  <c r="P1048" i="28"/>
  <c r="O1048" i="28"/>
  <c r="N1048" i="28"/>
  <c r="N1048" i="25"/>
  <c r="S1048" i="25"/>
  <c r="R1048" i="25"/>
  <c r="P1048" i="25"/>
  <c r="Q1048" i="25"/>
  <c r="O1048" i="25"/>
  <c r="S1048" i="26"/>
  <c r="P1048" i="26"/>
  <c r="N1048" i="26"/>
  <c r="R1048" i="26"/>
  <c r="Q1048" i="26"/>
  <c r="O1048" i="26"/>
  <c r="S1048" i="23"/>
  <c r="P1048" i="23"/>
  <c r="N1048" i="23"/>
  <c r="Q1048" i="23"/>
  <c r="O1048" i="23"/>
  <c r="R1048" i="23"/>
  <c r="S1048" i="24"/>
  <c r="R1048" i="24"/>
  <c r="Q1048" i="24"/>
  <c r="P1048" i="24"/>
  <c r="O1048" i="24"/>
  <c r="N1048" i="24"/>
  <c r="S1048" i="22"/>
  <c r="R1048" i="22"/>
  <c r="Q1048" i="22"/>
  <c r="P1048" i="22"/>
  <c r="O1048" i="22"/>
  <c r="N1048" i="22"/>
  <c r="O1048" i="21"/>
  <c r="S1048" i="21"/>
  <c r="Q1048" i="21"/>
  <c r="N1048" i="21"/>
  <c r="R1048" i="21"/>
  <c r="P1048" i="21"/>
  <c r="S1048" i="19"/>
  <c r="R1048" i="19"/>
  <c r="Q1048" i="19"/>
  <c r="P1048" i="19"/>
  <c r="O1048" i="19"/>
  <c r="N1048" i="19"/>
  <c r="Q1048" i="18"/>
  <c r="S1048" i="18"/>
  <c r="R1048" i="18"/>
  <c r="P1048" i="18"/>
  <c r="O1048" i="18"/>
  <c r="N1048" i="18"/>
  <c r="M1056" i="18"/>
  <c r="J1170" i="15"/>
  <c r="H1061" i="9"/>
  <c r="B1075" i="15"/>
  <c r="P1162" i="15"/>
  <c r="J1053" i="11"/>
  <c r="M1053" i="11"/>
  <c r="K1053" i="11"/>
  <c r="I1053" i="11"/>
  <c r="L1053" i="11"/>
  <c r="X1048" i="11"/>
  <c r="AA1048" i="11"/>
  <c r="Z1048" i="11"/>
  <c r="Y1048" i="11"/>
  <c r="AB1048" i="11"/>
  <c r="I1053" i="9"/>
  <c r="K1053" i="9"/>
  <c r="L1053" i="9"/>
  <c r="J1053" i="9"/>
  <c r="N1053" i="9"/>
  <c r="M1053" i="9"/>
  <c r="I1054" i="11" a="1"/>
  <c r="X1049" i="11" a="1"/>
  <c r="N1049" i="22" a="1"/>
  <c r="I1054" i="9" a="1"/>
  <c r="N1049" i="24" a="1"/>
  <c r="N1049" i="23" a="1"/>
  <c r="N1049" i="25" a="1"/>
  <c r="N1049" i="29" a="1"/>
  <c r="N1049" i="30" a="1"/>
  <c r="N1049" i="27" a="1"/>
  <c r="N1049" i="28" a="1"/>
  <c r="N1049" i="18" a="1"/>
  <c r="N1049" i="26" a="1"/>
  <c r="N1049" i="21" a="1"/>
  <c r="N1049" i="19" a="1"/>
  <c r="O1163" i="31" l="1"/>
  <c r="M1163" i="31"/>
  <c r="N1163" i="31"/>
  <c r="K1163" i="31"/>
  <c r="C1068" i="31"/>
  <c r="G1068" i="31"/>
  <c r="D1068" i="31"/>
  <c r="W1057" i="11"/>
  <c r="J1171" i="31"/>
  <c r="F1068" i="31"/>
  <c r="E1068" i="31"/>
  <c r="L1163" i="31"/>
  <c r="K1163" i="15"/>
  <c r="M1163" i="15"/>
  <c r="N1163" i="15"/>
  <c r="L1163" i="15"/>
  <c r="O1163" i="15"/>
  <c r="G1068" i="15"/>
  <c r="F1068" i="15"/>
  <c r="H1068" i="15"/>
  <c r="D1068" i="15"/>
  <c r="C1068" i="15"/>
  <c r="E1068" i="15"/>
  <c r="S1049" i="29"/>
  <c r="Q1049" i="29"/>
  <c r="N1049" i="29"/>
  <c r="R1049" i="29"/>
  <c r="P1049" i="29"/>
  <c r="O1049" i="29"/>
  <c r="S1049" i="30"/>
  <c r="R1049" i="30"/>
  <c r="Q1049" i="30"/>
  <c r="P1049" i="30"/>
  <c r="O1049" i="30"/>
  <c r="N1049" i="30"/>
  <c r="N1049" i="27"/>
  <c r="S1049" i="27"/>
  <c r="Q1049" i="27"/>
  <c r="O1049" i="27"/>
  <c r="P1049" i="27"/>
  <c r="R1049" i="27"/>
  <c r="S1049" i="28"/>
  <c r="R1049" i="28"/>
  <c r="Q1049" i="28"/>
  <c r="P1049" i="28"/>
  <c r="O1049" i="28"/>
  <c r="N1049" i="28"/>
  <c r="N1049" i="25"/>
  <c r="O1049" i="25"/>
  <c r="S1049" i="25"/>
  <c r="R1049" i="25"/>
  <c r="P1049" i="25"/>
  <c r="Q1049" i="25"/>
  <c r="R1049" i="26"/>
  <c r="P1049" i="26"/>
  <c r="N1049" i="26"/>
  <c r="Q1049" i="26"/>
  <c r="S1049" i="26"/>
  <c r="O1049" i="26"/>
  <c r="N1049" i="23"/>
  <c r="S1049" i="23"/>
  <c r="R1049" i="23"/>
  <c r="P1049" i="23"/>
  <c r="Q1049" i="23"/>
  <c r="O1049" i="23"/>
  <c r="S1049" i="24"/>
  <c r="R1049" i="24"/>
  <c r="Q1049" i="24"/>
  <c r="P1049" i="24"/>
  <c r="O1049" i="24"/>
  <c r="N1049" i="24"/>
  <c r="S1049" i="21"/>
  <c r="Q1049" i="21"/>
  <c r="O1049" i="21"/>
  <c r="N1049" i="21"/>
  <c r="R1049" i="21"/>
  <c r="P1049" i="21"/>
  <c r="S1049" i="22"/>
  <c r="R1049" i="22"/>
  <c r="Q1049" i="22"/>
  <c r="P1049" i="22"/>
  <c r="O1049" i="22"/>
  <c r="N1049" i="22"/>
  <c r="R1049" i="18"/>
  <c r="O1049" i="18"/>
  <c r="S1049" i="18"/>
  <c r="N1049" i="18"/>
  <c r="Q1049" i="18"/>
  <c r="P1049" i="18"/>
  <c r="S1049" i="19"/>
  <c r="R1049" i="19"/>
  <c r="Q1049" i="19"/>
  <c r="P1049" i="19"/>
  <c r="O1049" i="19"/>
  <c r="N1049" i="19"/>
  <c r="H1062" i="9"/>
  <c r="B1076" i="15"/>
  <c r="M1057" i="18"/>
  <c r="J1171" i="15"/>
  <c r="P1163" i="15"/>
  <c r="K1054" i="11"/>
  <c r="I1054" i="11"/>
  <c r="M1054" i="11"/>
  <c r="J1054" i="11"/>
  <c r="L1054" i="11"/>
  <c r="AB1049" i="11"/>
  <c r="Y1049" i="11"/>
  <c r="Z1049" i="11"/>
  <c r="X1049" i="11"/>
  <c r="AA1049" i="11"/>
  <c r="K1054" i="9"/>
  <c r="N1054" i="9"/>
  <c r="I1054" i="9"/>
  <c r="L1054" i="9"/>
  <c r="M1054" i="9"/>
  <c r="J1054" i="9"/>
  <c r="I1055" i="11" a="1"/>
  <c r="X1050" i="11" a="1"/>
  <c r="N1050" i="27" a="1"/>
  <c r="N1050" i="28" a="1"/>
  <c r="N1050" i="29" a="1"/>
  <c r="N1050" i="18" a="1"/>
  <c r="N1050" i="22" a="1"/>
  <c r="N1050" i="23" a="1"/>
  <c r="N1050" i="19" a="1"/>
  <c r="N1050" i="21" a="1"/>
  <c r="N1050" i="24" a="1"/>
  <c r="I1055" i="9" a="1"/>
  <c r="N1050" i="25" a="1"/>
  <c r="N1050" i="30" a="1"/>
  <c r="N1050" i="26" a="1"/>
  <c r="K1164" i="31" l="1"/>
  <c r="N1164" i="31"/>
  <c r="M1164" i="31"/>
  <c r="L1164" i="31"/>
  <c r="C1069" i="31"/>
  <c r="E1069" i="31"/>
  <c r="O1164" i="31"/>
  <c r="W1058" i="11"/>
  <c r="J1172" i="31"/>
  <c r="F1069" i="31"/>
  <c r="D1069" i="31"/>
  <c r="G1069" i="31"/>
  <c r="D1069" i="15"/>
  <c r="N1164" i="15"/>
  <c r="G1069" i="15"/>
  <c r="H1069" i="15"/>
  <c r="M1164" i="15"/>
  <c r="O1164" i="15"/>
  <c r="K1164" i="15"/>
  <c r="C1069" i="15"/>
  <c r="E1069" i="15"/>
  <c r="L1164" i="15"/>
  <c r="F1069" i="15"/>
  <c r="S1050" i="29"/>
  <c r="P1050" i="29"/>
  <c r="N1050" i="29"/>
  <c r="R1050" i="29"/>
  <c r="Q1050" i="29"/>
  <c r="O1050" i="29"/>
  <c r="S1050" i="30"/>
  <c r="R1050" i="30"/>
  <c r="Q1050" i="30"/>
  <c r="P1050" i="30"/>
  <c r="O1050" i="30"/>
  <c r="N1050" i="30"/>
  <c r="S1050" i="27"/>
  <c r="R1050" i="27"/>
  <c r="Q1050" i="27"/>
  <c r="O1050" i="27"/>
  <c r="P1050" i="27"/>
  <c r="N1050" i="27"/>
  <c r="S1050" i="28"/>
  <c r="R1050" i="28"/>
  <c r="Q1050" i="28"/>
  <c r="P1050" i="28"/>
  <c r="O1050" i="28"/>
  <c r="N1050" i="28"/>
  <c r="S1050" i="25"/>
  <c r="Q1050" i="25"/>
  <c r="O1050" i="25"/>
  <c r="N1050" i="25"/>
  <c r="R1050" i="25"/>
  <c r="P1050" i="25"/>
  <c r="S1050" i="26"/>
  <c r="N1050" i="26"/>
  <c r="Q1050" i="26"/>
  <c r="R1050" i="26"/>
  <c r="O1050" i="26"/>
  <c r="P1050" i="26"/>
  <c r="R1050" i="23"/>
  <c r="P1050" i="23"/>
  <c r="N1050" i="23"/>
  <c r="S1050" i="23"/>
  <c r="O1050" i="23"/>
  <c r="Q1050" i="23"/>
  <c r="S1050" i="24"/>
  <c r="R1050" i="24"/>
  <c r="Q1050" i="24"/>
  <c r="P1050" i="24"/>
  <c r="O1050" i="24"/>
  <c r="N1050" i="24"/>
  <c r="S1050" i="22"/>
  <c r="R1050" i="22"/>
  <c r="Q1050" i="22"/>
  <c r="P1050" i="22"/>
  <c r="O1050" i="22"/>
  <c r="N1050" i="22"/>
  <c r="R1050" i="21"/>
  <c r="P1050" i="21"/>
  <c r="N1050" i="21"/>
  <c r="S1050" i="21"/>
  <c r="Q1050" i="21"/>
  <c r="O1050" i="21"/>
  <c r="S1050" i="19"/>
  <c r="R1050" i="19"/>
  <c r="Q1050" i="19"/>
  <c r="P1050" i="19"/>
  <c r="O1050" i="19"/>
  <c r="N1050" i="19"/>
  <c r="S1050" i="18"/>
  <c r="Q1050" i="18"/>
  <c r="O1050" i="18"/>
  <c r="P1050" i="18"/>
  <c r="R1050" i="18"/>
  <c r="N1050" i="18"/>
  <c r="H1063" i="9"/>
  <c r="B1077" i="15"/>
  <c r="M1058" i="18"/>
  <c r="J1172" i="15"/>
  <c r="P1164" i="15"/>
  <c r="J1055" i="11"/>
  <c r="M1055" i="11"/>
  <c r="K1055" i="11"/>
  <c r="L1055" i="11"/>
  <c r="I1055" i="11"/>
  <c r="Z1050" i="11"/>
  <c r="X1050" i="11"/>
  <c r="AA1050" i="11"/>
  <c r="Y1050" i="11"/>
  <c r="AB1050" i="11"/>
  <c r="J1055" i="9"/>
  <c r="K1055" i="9"/>
  <c r="M1055" i="9"/>
  <c r="N1055" i="9"/>
  <c r="L1055" i="9"/>
  <c r="I1055" i="9"/>
  <c r="I1056" i="11" a="1"/>
  <c r="X1051" i="11" a="1"/>
  <c r="N1051" i="19" a="1"/>
  <c r="N1051" i="24" a="1"/>
  <c r="N1051" i="29" a="1"/>
  <c r="N1051" i="23" a="1"/>
  <c r="N1051" i="26" a="1"/>
  <c r="N1051" i="18" a="1"/>
  <c r="N1051" i="21" a="1"/>
  <c r="N1051" i="30" a="1"/>
  <c r="N1051" i="25" a="1"/>
  <c r="N1051" i="28" a="1"/>
  <c r="N1051" i="22" a="1"/>
  <c r="N1051" i="27" a="1"/>
  <c r="I1056" i="9" a="1"/>
  <c r="C1070" i="31" l="1"/>
  <c r="E1070" i="31"/>
  <c r="K1165" i="31"/>
  <c r="M1165" i="31"/>
  <c r="F1070" i="31"/>
  <c r="O1165" i="31"/>
  <c r="G1070" i="31"/>
  <c r="L1165" i="31"/>
  <c r="N1165" i="31"/>
  <c r="D1070" i="31"/>
  <c r="W1059" i="11"/>
  <c r="J1173" i="31"/>
  <c r="O1165" i="15"/>
  <c r="K1165" i="15"/>
  <c r="L1165" i="15"/>
  <c r="H1070" i="15"/>
  <c r="G1070" i="15"/>
  <c r="E1070" i="15"/>
  <c r="N1165" i="15"/>
  <c r="F1070" i="15"/>
  <c r="M1165" i="15"/>
  <c r="C1070" i="15"/>
  <c r="D1070" i="15"/>
  <c r="Q1051" i="29"/>
  <c r="R1051" i="29"/>
  <c r="N1051" i="29"/>
  <c r="S1051" i="29"/>
  <c r="P1051" i="29"/>
  <c r="O1051" i="29"/>
  <c r="S1051" i="30"/>
  <c r="R1051" i="30"/>
  <c r="Q1051" i="30"/>
  <c r="P1051" i="30"/>
  <c r="O1051" i="30"/>
  <c r="N1051" i="30"/>
  <c r="S1051" i="27"/>
  <c r="P1051" i="27"/>
  <c r="R1051" i="27"/>
  <c r="O1051" i="27"/>
  <c r="Q1051" i="27"/>
  <c r="N1051" i="27"/>
  <c r="S1051" i="28"/>
  <c r="R1051" i="28"/>
  <c r="Q1051" i="28"/>
  <c r="P1051" i="28"/>
  <c r="O1051" i="28"/>
  <c r="N1051" i="28"/>
  <c r="Q1051" i="25"/>
  <c r="S1051" i="25"/>
  <c r="R1051" i="25"/>
  <c r="N1051" i="25"/>
  <c r="P1051" i="25"/>
  <c r="O1051" i="25"/>
  <c r="S1051" i="26"/>
  <c r="R1051" i="26"/>
  <c r="Q1051" i="26"/>
  <c r="P1051" i="26"/>
  <c r="O1051" i="26"/>
  <c r="N1051" i="26"/>
  <c r="P1051" i="23"/>
  <c r="R1051" i="23"/>
  <c r="N1051" i="23"/>
  <c r="S1051" i="23"/>
  <c r="Q1051" i="23"/>
  <c r="O1051" i="23"/>
  <c r="S1051" i="24"/>
  <c r="R1051" i="24"/>
  <c r="Q1051" i="24"/>
  <c r="P1051" i="24"/>
  <c r="O1051" i="24"/>
  <c r="N1051" i="24"/>
  <c r="R1051" i="21"/>
  <c r="N1051" i="21"/>
  <c r="S1051" i="21"/>
  <c r="Q1051" i="21"/>
  <c r="P1051" i="21"/>
  <c r="O1051" i="21"/>
  <c r="S1051" i="22"/>
  <c r="R1051" i="22"/>
  <c r="Q1051" i="22"/>
  <c r="P1051" i="22"/>
  <c r="O1051" i="22"/>
  <c r="N1051" i="22"/>
  <c r="Q1051" i="18"/>
  <c r="O1051" i="18"/>
  <c r="S1051" i="18"/>
  <c r="R1051" i="18"/>
  <c r="P1051" i="18"/>
  <c r="N1051" i="18"/>
  <c r="S1051" i="19"/>
  <c r="R1051" i="19"/>
  <c r="Q1051" i="19"/>
  <c r="P1051" i="19"/>
  <c r="O1051" i="19"/>
  <c r="N1051" i="19"/>
  <c r="M1059" i="18"/>
  <c r="J1173" i="15"/>
  <c r="H1064" i="9"/>
  <c r="B1078" i="15"/>
  <c r="P1165" i="15"/>
  <c r="L1056" i="11"/>
  <c r="I1056" i="11"/>
  <c r="K1056" i="11"/>
  <c r="M1056" i="11"/>
  <c r="J1056" i="11"/>
  <c r="AB1051" i="11"/>
  <c r="AA1051" i="11"/>
  <c r="Z1051" i="11"/>
  <c r="X1051" i="11"/>
  <c r="Y1051" i="11"/>
  <c r="M1056" i="9"/>
  <c r="J1056" i="9"/>
  <c r="L1056" i="9"/>
  <c r="N1056" i="9"/>
  <c r="K1056" i="9"/>
  <c r="I1056" i="9"/>
  <c r="I1057" i="11" a="1"/>
  <c r="X1052" i="11" a="1"/>
  <c r="N1052" i="18" a="1"/>
  <c r="N1052" i="23" a="1"/>
  <c r="N1052" i="19" a="1"/>
  <c r="N1052" i="21" a="1"/>
  <c r="N1052" i="25" a="1"/>
  <c r="N1052" i="26" a="1"/>
  <c r="N1052" i="28" a="1"/>
  <c r="N1052" i="27" a="1"/>
  <c r="N1052" i="24" a="1"/>
  <c r="N1052" i="29" a="1"/>
  <c r="I1057" i="9" a="1"/>
  <c r="N1052" i="22" a="1"/>
  <c r="N1052" i="30" a="1"/>
  <c r="L1166" i="31" l="1"/>
  <c r="N1166" i="31"/>
  <c r="W1060" i="11"/>
  <c r="J1174" i="31"/>
  <c r="G1071" i="31"/>
  <c r="F1071" i="31"/>
  <c r="O1166" i="31"/>
  <c r="D1071" i="31"/>
  <c r="K1166" i="31"/>
  <c r="C1071" i="31"/>
  <c r="M1166" i="31"/>
  <c r="E1071" i="31"/>
  <c r="N1166" i="15"/>
  <c r="E1071" i="15"/>
  <c r="F1071" i="15"/>
  <c r="M1166" i="15"/>
  <c r="H1071" i="15"/>
  <c r="D1071" i="15"/>
  <c r="G1071" i="15"/>
  <c r="K1166" i="15"/>
  <c r="O1166" i="15"/>
  <c r="L1166" i="15"/>
  <c r="C1071" i="15"/>
  <c r="R1052" i="29"/>
  <c r="O1052" i="29"/>
  <c r="P1052" i="29"/>
  <c r="S1052" i="29"/>
  <c r="Q1052" i="29"/>
  <c r="N1052" i="29"/>
  <c r="S1052" i="30"/>
  <c r="R1052" i="30"/>
  <c r="Q1052" i="30"/>
  <c r="P1052" i="30"/>
  <c r="O1052" i="30"/>
  <c r="N1052" i="30"/>
  <c r="R1052" i="27"/>
  <c r="O1052" i="27"/>
  <c r="Q1052" i="27"/>
  <c r="S1052" i="27"/>
  <c r="P1052" i="27"/>
  <c r="N1052" i="27"/>
  <c r="S1052" i="28"/>
  <c r="R1052" i="28"/>
  <c r="Q1052" i="28"/>
  <c r="P1052" i="28"/>
  <c r="O1052" i="28"/>
  <c r="N1052" i="28"/>
  <c r="O1052" i="25"/>
  <c r="R1052" i="25"/>
  <c r="N1052" i="25"/>
  <c r="S1052" i="25"/>
  <c r="Q1052" i="25"/>
  <c r="P1052" i="25"/>
  <c r="R1052" i="26"/>
  <c r="P1052" i="26"/>
  <c r="Q1052" i="26"/>
  <c r="O1052" i="26"/>
  <c r="N1052" i="26"/>
  <c r="S1052" i="26"/>
  <c r="R1052" i="23"/>
  <c r="O1052" i="23"/>
  <c r="S1052" i="23"/>
  <c r="Q1052" i="23"/>
  <c r="P1052" i="23"/>
  <c r="N1052" i="23"/>
  <c r="S1052" i="24"/>
  <c r="R1052" i="24"/>
  <c r="Q1052" i="24"/>
  <c r="P1052" i="24"/>
  <c r="O1052" i="24"/>
  <c r="N1052" i="24"/>
  <c r="S1052" i="22"/>
  <c r="R1052" i="22"/>
  <c r="Q1052" i="22"/>
  <c r="P1052" i="22"/>
  <c r="O1052" i="22"/>
  <c r="N1052" i="22"/>
  <c r="R1052" i="21"/>
  <c r="S1052" i="21"/>
  <c r="P1052" i="21"/>
  <c r="N1052" i="21"/>
  <c r="Q1052" i="21"/>
  <c r="O1052" i="21"/>
  <c r="S1052" i="19"/>
  <c r="R1052" i="19"/>
  <c r="Q1052" i="19"/>
  <c r="P1052" i="19"/>
  <c r="O1052" i="19"/>
  <c r="N1052" i="19"/>
  <c r="S1052" i="18"/>
  <c r="R1052" i="18"/>
  <c r="P1052" i="18"/>
  <c r="Q1052" i="18"/>
  <c r="N1052" i="18"/>
  <c r="O1052" i="18"/>
  <c r="M1060" i="18"/>
  <c r="J1174" i="15"/>
  <c r="H1065" i="9"/>
  <c r="B1079" i="15"/>
  <c r="P1166" i="15"/>
  <c r="L1057" i="11"/>
  <c r="K1057" i="11"/>
  <c r="J1057" i="11"/>
  <c r="M1057" i="11"/>
  <c r="I1057" i="11"/>
  <c r="Y1052" i="11"/>
  <c r="AA1052" i="11"/>
  <c r="Z1052" i="11"/>
  <c r="AB1052" i="11"/>
  <c r="X1052" i="11"/>
  <c r="K1057" i="9"/>
  <c r="M1057" i="9"/>
  <c r="L1057" i="9"/>
  <c r="J1057" i="9"/>
  <c r="I1057" i="9"/>
  <c r="N1057" i="9"/>
  <c r="I1058" i="11" a="1"/>
  <c r="X1053" i="11" a="1"/>
  <c r="N1053" i="29" a="1"/>
  <c r="N1053" i="24" a="1"/>
  <c r="N1053" i="19" a="1"/>
  <c r="N1053" i="26" a="1"/>
  <c r="N1053" i="18" a="1"/>
  <c r="N1053" i="22" a="1"/>
  <c r="N1053" i="27" a="1"/>
  <c r="N1053" i="21" a="1"/>
  <c r="I1058" i="9" a="1"/>
  <c r="N1053" i="30" a="1"/>
  <c r="N1053" i="23" a="1"/>
  <c r="N1053" i="28" a="1"/>
  <c r="N1053" i="25" a="1"/>
  <c r="K1167" i="31" l="1"/>
  <c r="M1167" i="31"/>
  <c r="L1167" i="31"/>
  <c r="C1072" i="31"/>
  <c r="D1072" i="31"/>
  <c r="F1072" i="31"/>
  <c r="E1072" i="31"/>
  <c r="N1167" i="31"/>
  <c r="O1167" i="31"/>
  <c r="W1061" i="11"/>
  <c r="J1175" i="31"/>
  <c r="G1072" i="31"/>
  <c r="N1167" i="15"/>
  <c r="M1167" i="15"/>
  <c r="O1167" i="15"/>
  <c r="E1072" i="15"/>
  <c r="G1072" i="15"/>
  <c r="K1167" i="15"/>
  <c r="D1072" i="15"/>
  <c r="L1167" i="15"/>
  <c r="H1072" i="15"/>
  <c r="C1072" i="15"/>
  <c r="F1072" i="15"/>
  <c r="R1053" i="29"/>
  <c r="O1053" i="29"/>
  <c r="S1053" i="29"/>
  <c r="P1053" i="29"/>
  <c r="Q1053" i="29"/>
  <c r="N1053" i="29"/>
  <c r="S1053" i="30"/>
  <c r="R1053" i="30"/>
  <c r="Q1053" i="30"/>
  <c r="P1053" i="30"/>
  <c r="O1053" i="30"/>
  <c r="N1053" i="30"/>
  <c r="P1053" i="27"/>
  <c r="S1053" i="27"/>
  <c r="O1053" i="27"/>
  <c r="Q1053" i="27"/>
  <c r="N1053" i="27"/>
  <c r="R1053" i="27"/>
  <c r="S1053" i="28"/>
  <c r="R1053" i="28"/>
  <c r="Q1053" i="28"/>
  <c r="P1053" i="28"/>
  <c r="O1053" i="28"/>
  <c r="N1053" i="28"/>
  <c r="Q1053" i="25"/>
  <c r="P1053" i="25"/>
  <c r="S1053" i="25"/>
  <c r="O1053" i="25"/>
  <c r="R1053" i="25"/>
  <c r="N1053" i="25"/>
  <c r="S1053" i="26"/>
  <c r="N1053" i="26"/>
  <c r="R1053" i="26"/>
  <c r="Q1053" i="26"/>
  <c r="P1053" i="26"/>
  <c r="O1053" i="26"/>
  <c r="S1053" i="23"/>
  <c r="R1053" i="23"/>
  <c r="O1053" i="23"/>
  <c r="P1053" i="23"/>
  <c r="N1053" i="23"/>
  <c r="Q1053" i="23"/>
  <c r="S1053" i="24"/>
  <c r="R1053" i="24"/>
  <c r="Q1053" i="24"/>
  <c r="P1053" i="24"/>
  <c r="O1053" i="24"/>
  <c r="N1053" i="24"/>
  <c r="S1053" i="21"/>
  <c r="Q1053" i="21"/>
  <c r="O1053" i="21"/>
  <c r="R1053" i="21"/>
  <c r="N1053" i="21"/>
  <c r="P1053" i="21"/>
  <c r="S1053" i="22"/>
  <c r="R1053" i="22"/>
  <c r="Q1053" i="22"/>
  <c r="P1053" i="22"/>
  <c r="O1053" i="22"/>
  <c r="N1053" i="22"/>
  <c r="S1053" i="18"/>
  <c r="Q1053" i="18"/>
  <c r="P1053" i="18"/>
  <c r="R1053" i="18"/>
  <c r="O1053" i="18"/>
  <c r="N1053" i="18"/>
  <c r="S1053" i="19"/>
  <c r="R1053" i="19"/>
  <c r="Q1053" i="19"/>
  <c r="P1053" i="19"/>
  <c r="O1053" i="19"/>
  <c r="N1053" i="19"/>
  <c r="M1061" i="18"/>
  <c r="J1175" i="15"/>
  <c r="P1167" i="15"/>
  <c r="H1066" i="9"/>
  <c r="B1080" i="15"/>
  <c r="L1058" i="11"/>
  <c r="I1058" i="11"/>
  <c r="M1058" i="11"/>
  <c r="J1058" i="11"/>
  <c r="K1058" i="11"/>
  <c r="X1053" i="11"/>
  <c r="Y1053" i="11"/>
  <c r="Z1053" i="11"/>
  <c r="AA1053" i="11"/>
  <c r="AB1053" i="11"/>
  <c r="K1058" i="9"/>
  <c r="J1058" i="9"/>
  <c r="L1058" i="9"/>
  <c r="I1058" i="9"/>
  <c r="N1058" i="9"/>
  <c r="M1058" i="9"/>
  <c r="I1059" i="11" a="1"/>
  <c r="X1054" i="11" a="1"/>
  <c r="N1054" i="23" a="1"/>
  <c r="N1054" i="18" a="1"/>
  <c r="N1054" i="25" a="1"/>
  <c r="N1054" i="22" a="1"/>
  <c r="N1054" i="29" a="1"/>
  <c r="N1054" i="21" a="1"/>
  <c r="N1054" i="27" a="1"/>
  <c r="N1054" i="30" a="1"/>
  <c r="N1054" i="19" a="1"/>
  <c r="N1054" i="26" a="1"/>
  <c r="N1054" i="24" a="1"/>
  <c r="I1059" i="9" a="1"/>
  <c r="N1054" i="28" a="1"/>
  <c r="W1062" i="11" l="1"/>
  <c r="J1176" i="31"/>
  <c r="F1073" i="31"/>
  <c r="K1168" i="31"/>
  <c r="E1073" i="31"/>
  <c r="O1168" i="31"/>
  <c r="G1073" i="31"/>
  <c r="N1168" i="31"/>
  <c r="M1168" i="31"/>
  <c r="L1168" i="31"/>
  <c r="C1073" i="31"/>
  <c r="D1073" i="31"/>
  <c r="M1168" i="15"/>
  <c r="O1168" i="15"/>
  <c r="H1073" i="15"/>
  <c r="N1168" i="15"/>
  <c r="D1073" i="15"/>
  <c r="E1073" i="15"/>
  <c r="L1168" i="15"/>
  <c r="K1168" i="15"/>
  <c r="C1073" i="15"/>
  <c r="F1073" i="15"/>
  <c r="G1073" i="15"/>
  <c r="P1054" i="29"/>
  <c r="S1054" i="29"/>
  <c r="R1054" i="29"/>
  <c r="Q1054" i="29"/>
  <c r="O1054" i="29"/>
  <c r="N1054" i="29"/>
  <c r="S1054" i="30"/>
  <c r="R1054" i="30"/>
  <c r="Q1054" i="30"/>
  <c r="P1054" i="30"/>
  <c r="O1054" i="30"/>
  <c r="N1054" i="30"/>
  <c r="R1054" i="27"/>
  <c r="N1054" i="27"/>
  <c r="Q1054" i="27"/>
  <c r="P1054" i="27"/>
  <c r="S1054" i="27"/>
  <c r="O1054" i="27"/>
  <c r="S1054" i="28"/>
  <c r="R1054" i="28"/>
  <c r="Q1054" i="28"/>
  <c r="P1054" i="28"/>
  <c r="O1054" i="28"/>
  <c r="N1054" i="28"/>
  <c r="O1054" i="25"/>
  <c r="P1054" i="25"/>
  <c r="Q1054" i="25"/>
  <c r="S1054" i="25"/>
  <c r="R1054" i="25"/>
  <c r="N1054" i="25"/>
  <c r="N1054" i="26"/>
  <c r="R1054" i="26"/>
  <c r="S1054" i="26"/>
  <c r="O1054" i="26"/>
  <c r="Q1054" i="26"/>
  <c r="P1054" i="26"/>
  <c r="Q1054" i="23"/>
  <c r="R1054" i="23"/>
  <c r="P1054" i="23"/>
  <c r="O1054" i="23"/>
  <c r="N1054" i="23"/>
  <c r="S1054" i="23"/>
  <c r="S1054" i="24"/>
  <c r="R1054" i="24"/>
  <c r="Q1054" i="24"/>
  <c r="P1054" i="24"/>
  <c r="O1054" i="24"/>
  <c r="N1054" i="24"/>
  <c r="S1054" i="22"/>
  <c r="R1054" i="22"/>
  <c r="Q1054" i="22"/>
  <c r="P1054" i="22"/>
  <c r="O1054" i="22"/>
  <c r="N1054" i="22"/>
  <c r="S1054" i="21"/>
  <c r="Q1054" i="21"/>
  <c r="O1054" i="21"/>
  <c r="P1054" i="21"/>
  <c r="N1054" i="21"/>
  <c r="R1054" i="21"/>
  <c r="S1054" i="19"/>
  <c r="R1054" i="19"/>
  <c r="Q1054" i="19"/>
  <c r="P1054" i="19"/>
  <c r="O1054" i="19"/>
  <c r="N1054" i="19"/>
  <c r="N1054" i="18"/>
  <c r="S1054" i="18"/>
  <c r="R1054" i="18"/>
  <c r="Q1054" i="18"/>
  <c r="O1054" i="18"/>
  <c r="P1054" i="18"/>
  <c r="M1062" i="18"/>
  <c r="J1176" i="15"/>
  <c r="H1067" i="9"/>
  <c r="B1081" i="15"/>
  <c r="P1168" i="15"/>
  <c r="K1059" i="11"/>
  <c r="L1059" i="11"/>
  <c r="M1059" i="11"/>
  <c r="I1059" i="11"/>
  <c r="J1059" i="11"/>
  <c r="AA1054" i="11"/>
  <c r="AB1054" i="11"/>
  <c r="Z1054" i="11"/>
  <c r="X1054" i="11"/>
  <c r="Y1054" i="11"/>
  <c r="L1059" i="9"/>
  <c r="N1059" i="9"/>
  <c r="J1059" i="9"/>
  <c r="K1059" i="9"/>
  <c r="M1059" i="9"/>
  <c r="I1059" i="9"/>
  <c r="I1060" i="11" a="1"/>
  <c r="X1055" i="11" a="1"/>
  <c r="N1055" i="29" a="1"/>
  <c r="N1055" i="22" a="1"/>
  <c r="N1055" i="24" a="1"/>
  <c r="I1060" i="9" a="1"/>
  <c r="N1055" i="19" a="1"/>
  <c r="N1055" i="27" a="1"/>
  <c r="N1055" i="30" a="1"/>
  <c r="N1055" i="18" a="1"/>
  <c r="N1055" i="25" a="1"/>
  <c r="N1055" i="28" a="1"/>
  <c r="N1055" i="21" a="1"/>
  <c r="N1055" i="23" a="1"/>
  <c r="N1055" i="26" a="1"/>
  <c r="L1169" i="31" l="1"/>
  <c r="F1074" i="31"/>
  <c r="O1169" i="31"/>
  <c r="N1169" i="31"/>
  <c r="D1074" i="31"/>
  <c r="K1169" i="31"/>
  <c r="M1169" i="31"/>
  <c r="C1074" i="31"/>
  <c r="G1074" i="31"/>
  <c r="E1074" i="31"/>
  <c r="W1063" i="11"/>
  <c r="J1177" i="31"/>
  <c r="N1169" i="15"/>
  <c r="O1169" i="15"/>
  <c r="M1169" i="15"/>
  <c r="L1169" i="15"/>
  <c r="K1169" i="15"/>
  <c r="H1074" i="15"/>
  <c r="C1074" i="15"/>
  <c r="G1074" i="15"/>
  <c r="E1074" i="15"/>
  <c r="D1074" i="15"/>
  <c r="F1074" i="15"/>
  <c r="O1055" i="29"/>
  <c r="R1055" i="29"/>
  <c r="P1055" i="29"/>
  <c r="N1055" i="29"/>
  <c r="S1055" i="29"/>
  <c r="Q1055" i="29"/>
  <c r="S1055" i="30"/>
  <c r="R1055" i="30"/>
  <c r="Q1055" i="30"/>
  <c r="P1055" i="30"/>
  <c r="O1055" i="30"/>
  <c r="N1055" i="30"/>
  <c r="P1055" i="27"/>
  <c r="Q1055" i="27"/>
  <c r="S1055" i="27"/>
  <c r="R1055" i="27"/>
  <c r="N1055" i="27"/>
  <c r="O1055" i="27"/>
  <c r="S1055" i="28"/>
  <c r="R1055" i="28"/>
  <c r="Q1055" i="28"/>
  <c r="P1055" i="28"/>
  <c r="O1055" i="28"/>
  <c r="N1055" i="28"/>
  <c r="R1055" i="25"/>
  <c r="P1055" i="25"/>
  <c r="S1055" i="25"/>
  <c r="N1055" i="25"/>
  <c r="O1055" i="25"/>
  <c r="Q1055" i="25"/>
  <c r="S1055" i="26"/>
  <c r="P1055" i="26"/>
  <c r="Q1055" i="26"/>
  <c r="O1055" i="26"/>
  <c r="R1055" i="26"/>
  <c r="N1055" i="26"/>
  <c r="R1055" i="23"/>
  <c r="N1055" i="23"/>
  <c r="O1055" i="23"/>
  <c r="S1055" i="23"/>
  <c r="Q1055" i="23"/>
  <c r="P1055" i="23"/>
  <c r="S1055" i="24"/>
  <c r="R1055" i="24"/>
  <c r="Q1055" i="24"/>
  <c r="P1055" i="24"/>
  <c r="O1055" i="24"/>
  <c r="N1055" i="24"/>
  <c r="S1055" i="21"/>
  <c r="Q1055" i="21"/>
  <c r="N1055" i="21"/>
  <c r="R1055" i="21"/>
  <c r="O1055" i="21"/>
  <c r="P1055" i="21"/>
  <c r="S1055" i="22"/>
  <c r="R1055" i="22"/>
  <c r="Q1055" i="22"/>
  <c r="P1055" i="22"/>
  <c r="O1055" i="22"/>
  <c r="N1055" i="22"/>
  <c r="S1055" i="18"/>
  <c r="R1055" i="18"/>
  <c r="P1055" i="18"/>
  <c r="O1055" i="18"/>
  <c r="Q1055" i="18"/>
  <c r="N1055" i="18"/>
  <c r="S1055" i="19"/>
  <c r="R1055" i="19"/>
  <c r="Q1055" i="19"/>
  <c r="P1055" i="19"/>
  <c r="O1055" i="19"/>
  <c r="N1055" i="19"/>
  <c r="H1068" i="9"/>
  <c r="B1082" i="15"/>
  <c r="M1063" i="18"/>
  <c r="J1177" i="15"/>
  <c r="P1169" i="15"/>
  <c r="L1060" i="11"/>
  <c r="M1060" i="11"/>
  <c r="J1060" i="11"/>
  <c r="I1060" i="11"/>
  <c r="K1060" i="11"/>
  <c r="AA1055" i="11"/>
  <c r="X1055" i="11"/>
  <c r="AB1055" i="11"/>
  <c r="Z1055" i="11"/>
  <c r="Y1055" i="11"/>
  <c r="K1060" i="9"/>
  <c r="N1060" i="9"/>
  <c r="M1060" i="9"/>
  <c r="J1060" i="9"/>
  <c r="I1060" i="9"/>
  <c r="L1060" i="9"/>
  <c r="I1061" i="11" a="1"/>
  <c r="X1056" i="11" a="1"/>
  <c r="N1056" i="21" a="1"/>
  <c r="N1056" i="23" a="1"/>
  <c r="N1056" i="29" a="1"/>
  <c r="N1056" i="22" a="1"/>
  <c r="N1056" i="24" a="1"/>
  <c r="N1056" i="28" a="1"/>
  <c r="N1056" i="27" a="1"/>
  <c r="N1056" i="30" a="1"/>
  <c r="N1056" i="25" a="1"/>
  <c r="I1061" i="9" a="1"/>
  <c r="N1056" i="19" a="1"/>
  <c r="N1056" i="26" a="1"/>
  <c r="N1056" i="18" a="1"/>
  <c r="L1170" i="31" l="1"/>
  <c r="M1170" i="31"/>
  <c r="C1075" i="31"/>
  <c r="O1170" i="31"/>
  <c r="N1170" i="31"/>
  <c r="W1064" i="11"/>
  <c r="J1178" i="31"/>
  <c r="D1075" i="31"/>
  <c r="G1075" i="31"/>
  <c r="F1075" i="31"/>
  <c r="K1170" i="31"/>
  <c r="E1075" i="31"/>
  <c r="G1075" i="15"/>
  <c r="N1170" i="15"/>
  <c r="C1075" i="15"/>
  <c r="E1075" i="15"/>
  <c r="K1170" i="15"/>
  <c r="L1170" i="15"/>
  <c r="M1170" i="15"/>
  <c r="O1170" i="15"/>
  <c r="F1075" i="15"/>
  <c r="H1075" i="15"/>
  <c r="D1075" i="15"/>
  <c r="Q1056" i="29"/>
  <c r="P1056" i="29"/>
  <c r="R1056" i="29"/>
  <c r="N1056" i="29"/>
  <c r="O1056" i="29"/>
  <c r="S1056" i="29"/>
  <c r="S1056" i="30"/>
  <c r="R1056" i="30"/>
  <c r="Q1056" i="30"/>
  <c r="P1056" i="30"/>
  <c r="O1056" i="30"/>
  <c r="N1056" i="30"/>
  <c r="R1056" i="27"/>
  <c r="O1056" i="27"/>
  <c r="S1056" i="27"/>
  <c r="P1056" i="27"/>
  <c r="Q1056" i="27"/>
  <c r="N1056" i="27"/>
  <c r="S1056" i="28"/>
  <c r="R1056" i="28"/>
  <c r="Q1056" i="28"/>
  <c r="P1056" i="28"/>
  <c r="O1056" i="28"/>
  <c r="N1056" i="28"/>
  <c r="S1056" i="25"/>
  <c r="R1056" i="25"/>
  <c r="P1056" i="25"/>
  <c r="N1056" i="25"/>
  <c r="Q1056" i="25"/>
  <c r="O1056" i="25"/>
  <c r="N1056" i="26"/>
  <c r="O1056" i="26"/>
  <c r="S1056" i="26"/>
  <c r="P1056" i="26"/>
  <c r="R1056" i="26"/>
  <c r="Q1056" i="26"/>
  <c r="P1056" i="23"/>
  <c r="O1056" i="23"/>
  <c r="S1056" i="23"/>
  <c r="R1056" i="23"/>
  <c r="Q1056" i="23"/>
  <c r="N1056" i="23"/>
  <c r="S1056" i="24"/>
  <c r="R1056" i="24"/>
  <c r="Q1056" i="24"/>
  <c r="P1056" i="24"/>
  <c r="O1056" i="24"/>
  <c r="N1056" i="24"/>
  <c r="S1056" i="22"/>
  <c r="R1056" i="22"/>
  <c r="Q1056" i="22"/>
  <c r="P1056" i="22"/>
  <c r="O1056" i="22"/>
  <c r="N1056" i="22"/>
  <c r="R1056" i="21"/>
  <c r="Q1056" i="21"/>
  <c r="O1056" i="21"/>
  <c r="S1056" i="21"/>
  <c r="P1056" i="21"/>
  <c r="N1056" i="21"/>
  <c r="S1056" i="19"/>
  <c r="R1056" i="19"/>
  <c r="Q1056" i="19"/>
  <c r="P1056" i="19"/>
  <c r="O1056" i="19"/>
  <c r="N1056" i="19"/>
  <c r="S1056" i="18"/>
  <c r="P1056" i="18"/>
  <c r="Q1056" i="18"/>
  <c r="N1056" i="18"/>
  <c r="R1056" i="18"/>
  <c r="O1056" i="18"/>
  <c r="M1064" i="18"/>
  <c r="J1178" i="15"/>
  <c r="H1069" i="9"/>
  <c r="B1083" i="15"/>
  <c r="P1170" i="15"/>
  <c r="M1061" i="11"/>
  <c r="J1061" i="11"/>
  <c r="I1061" i="11"/>
  <c r="L1061" i="11"/>
  <c r="K1061" i="11"/>
  <c r="Z1056" i="11"/>
  <c r="X1056" i="11"/>
  <c r="AA1056" i="11"/>
  <c r="Y1056" i="11"/>
  <c r="AB1056" i="11"/>
  <c r="L1061" i="9"/>
  <c r="I1061" i="9"/>
  <c r="J1061" i="9"/>
  <c r="M1061" i="9"/>
  <c r="K1061" i="9"/>
  <c r="N1061" i="9"/>
  <c r="I1062" i="11" a="1"/>
  <c r="X1057" i="11" a="1"/>
  <c r="N1057" i="21" a="1"/>
  <c r="I1062" i="9" a="1"/>
  <c r="N1057" i="27" a="1"/>
  <c r="N1057" i="30" a="1"/>
  <c r="N1057" i="26" a="1"/>
  <c r="N1057" i="23" a="1"/>
  <c r="N1057" i="24" a="1"/>
  <c r="N1057" i="28" a="1"/>
  <c r="N1057" i="19" a="1"/>
  <c r="N1057" i="29" a="1"/>
  <c r="N1057" i="22" a="1"/>
  <c r="N1057" i="25" a="1"/>
  <c r="N1057" i="18" a="1"/>
  <c r="E1076" i="31" l="1"/>
  <c r="F1076" i="31"/>
  <c r="L1171" i="31"/>
  <c r="K1171" i="31"/>
  <c r="G1076" i="31"/>
  <c r="W1065" i="11"/>
  <c r="J1179" i="31"/>
  <c r="M1171" i="31"/>
  <c r="N1171" i="31"/>
  <c r="O1171" i="31"/>
  <c r="C1076" i="31"/>
  <c r="D1076" i="31"/>
  <c r="O1171" i="15"/>
  <c r="L1171" i="15"/>
  <c r="F1076" i="15"/>
  <c r="N1171" i="15"/>
  <c r="G1076" i="15"/>
  <c r="M1171" i="15"/>
  <c r="C1076" i="15"/>
  <c r="K1171" i="15"/>
  <c r="E1076" i="15"/>
  <c r="D1076" i="15"/>
  <c r="H1076" i="15"/>
  <c r="S1057" i="29"/>
  <c r="Q1057" i="29"/>
  <c r="O1057" i="29"/>
  <c r="R1057" i="29"/>
  <c r="P1057" i="29"/>
  <c r="N1057" i="29"/>
  <c r="S1057" i="30"/>
  <c r="R1057" i="30"/>
  <c r="Q1057" i="30"/>
  <c r="P1057" i="30"/>
  <c r="O1057" i="30"/>
  <c r="N1057" i="30"/>
  <c r="S1057" i="27"/>
  <c r="Q1057" i="27"/>
  <c r="N1057" i="27"/>
  <c r="R1057" i="27"/>
  <c r="P1057" i="27"/>
  <c r="O1057" i="27"/>
  <c r="S1057" i="28"/>
  <c r="R1057" i="28"/>
  <c r="Q1057" i="28"/>
  <c r="P1057" i="28"/>
  <c r="O1057" i="28"/>
  <c r="N1057" i="28"/>
  <c r="R1057" i="25"/>
  <c r="Q1057" i="25"/>
  <c r="O1057" i="25"/>
  <c r="S1057" i="25"/>
  <c r="N1057" i="25"/>
  <c r="P1057" i="25"/>
  <c r="R1057" i="26"/>
  <c r="P1057" i="26"/>
  <c r="Q1057" i="26"/>
  <c r="N1057" i="26"/>
  <c r="S1057" i="26"/>
  <c r="O1057" i="26"/>
  <c r="Q1057" i="23"/>
  <c r="S1057" i="23"/>
  <c r="P1057" i="23"/>
  <c r="O1057" i="23"/>
  <c r="R1057" i="23"/>
  <c r="N1057" i="23"/>
  <c r="S1057" i="24"/>
  <c r="R1057" i="24"/>
  <c r="Q1057" i="24"/>
  <c r="P1057" i="24"/>
  <c r="O1057" i="24"/>
  <c r="N1057" i="24"/>
  <c r="S1057" i="21"/>
  <c r="Q1057" i="21"/>
  <c r="P1057" i="21"/>
  <c r="R1057" i="21"/>
  <c r="N1057" i="21"/>
  <c r="O1057" i="21"/>
  <c r="S1057" i="22"/>
  <c r="R1057" i="22"/>
  <c r="Q1057" i="22"/>
  <c r="P1057" i="22"/>
  <c r="O1057" i="22"/>
  <c r="N1057" i="22"/>
  <c r="S1057" i="18"/>
  <c r="R1057" i="18"/>
  <c r="Q1057" i="18"/>
  <c r="O1057" i="18"/>
  <c r="P1057" i="18"/>
  <c r="N1057" i="18"/>
  <c r="S1057" i="19"/>
  <c r="R1057" i="19"/>
  <c r="Q1057" i="19"/>
  <c r="P1057" i="19"/>
  <c r="O1057" i="19"/>
  <c r="N1057" i="19"/>
  <c r="H1070" i="9"/>
  <c r="B1084" i="15"/>
  <c r="M1065" i="18"/>
  <c r="J1179" i="15"/>
  <c r="P1171" i="15"/>
  <c r="I1062" i="11"/>
  <c r="M1062" i="11"/>
  <c r="K1062" i="11"/>
  <c r="J1062" i="11"/>
  <c r="L1062" i="11"/>
  <c r="Y1057" i="11"/>
  <c r="AB1057" i="11"/>
  <c r="AA1057" i="11"/>
  <c r="Z1057" i="11"/>
  <c r="X1057" i="11"/>
  <c r="J1062" i="9"/>
  <c r="I1062" i="9"/>
  <c r="L1062" i="9"/>
  <c r="M1062" i="9"/>
  <c r="N1062" i="9"/>
  <c r="K1062" i="9"/>
  <c r="I1063" i="11" a="1"/>
  <c r="X1058" i="11" a="1"/>
  <c r="N1058" i="30" a="1"/>
  <c r="N1058" i="18" a="1"/>
  <c r="N1058" i="26" a="1"/>
  <c r="N1058" i="21" a="1"/>
  <c r="I1063" i="9" a="1"/>
  <c r="N1058" i="25" a="1"/>
  <c r="N1058" i="29" a="1"/>
  <c r="N1058" i="19" a="1"/>
  <c r="N1058" i="22" a="1"/>
  <c r="N1058" i="27" a="1"/>
  <c r="N1058" i="24" a="1"/>
  <c r="N1058" i="23" a="1"/>
  <c r="N1058" i="28" a="1"/>
  <c r="D1077" i="31" l="1"/>
  <c r="F1077" i="31"/>
  <c r="N1172" i="31"/>
  <c r="O1172" i="31"/>
  <c r="L1172" i="31"/>
  <c r="E1077" i="31"/>
  <c r="G1077" i="31"/>
  <c r="W1066" i="11"/>
  <c r="J1180" i="31"/>
  <c r="K1172" i="31"/>
  <c r="M1172" i="31"/>
  <c r="C1077" i="31"/>
  <c r="M1172" i="15"/>
  <c r="K1172" i="15"/>
  <c r="L1172" i="15"/>
  <c r="N1172" i="15"/>
  <c r="F1077" i="15"/>
  <c r="E1077" i="15"/>
  <c r="G1077" i="15"/>
  <c r="D1077" i="15"/>
  <c r="O1172" i="15"/>
  <c r="H1077" i="15"/>
  <c r="C1077" i="15"/>
  <c r="S1058" i="29"/>
  <c r="Q1058" i="29"/>
  <c r="P1058" i="29"/>
  <c r="O1058" i="29"/>
  <c r="N1058" i="29"/>
  <c r="R1058" i="29"/>
  <c r="S1058" i="30"/>
  <c r="R1058" i="30"/>
  <c r="Q1058" i="30"/>
  <c r="P1058" i="30"/>
  <c r="O1058" i="30"/>
  <c r="N1058" i="30"/>
  <c r="S1058" i="27"/>
  <c r="O1058" i="27"/>
  <c r="R1058" i="27"/>
  <c r="P1058" i="27"/>
  <c r="Q1058" i="27"/>
  <c r="N1058" i="27"/>
  <c r="S1058" i="28"/>
  <c r="R1058" i="28"/>
  <c r="Q1058" i="28"/>
  <c r="P1058" i="28"/>
  <c r="O1058" i="28"/>
  <c r="N1058" i="28"/>
  <c r="R1058" i="25"/>
  <c r="O1058" i="25"/>
  <c r="S1058" i="25"/>
  <c r="N1058" i="25"/>
  <c r="P1058" i="25"/>
  <c r="Q1058" i="25"/>
  <c r="P1058" i="26"/>
  <c r="R1058" i="26"/>
  <c r="Q1058" i="26"/>
  <c r="S1058" i="26"/>
  <c r="O1058" i="26"/>
  <c r="N1058" i="26"/>
  <c r="S1058" i="23"/>
  <c r="P1058" i="23"/>
  <c r="N1058" i="23"/>
  <c r="R1058" i="23"/>
  <c r="Q1058" i="23"/>
  <c r="O1058" i="23"/>
  <c r="S1058" i="24"/>
  <c r="R1058" i="24"/>
  <c r="Q1058" i="24"/>
  <c r="P1058" i="24"/>
  <c r="O1058" i="24"/>
  <c r="N1058" i="24"/>
  <c r="S1058" i="22"/>
  <c r="R1058" i="22"/>
  <c r="Q1058" i="22"/>
  <c r="P1058" i="22"/>
  <c r="O1058" i="22"/>
  <c r="N1058" i="22"/>
  <c r="R1058" i="21"/>
  <c r="O1058" i="21"/>
  <c r="S1058" i="21"/>
  <c r="Q1058" i="21"/>
  <c r="P1058" i="21"/>
  <c r="N1058" i="21"/>
  <c r="S1058" i="19"/>
  <c r="R1058" i="19"/>
  <c r="Q1058" i="19"/>
  <c r="P1058" i="19"/>
  <c r="O1058" i="19"/>
  <c r="N1058" i="19"/>
  <c r="Q1058" i="18"/>
  <c r="P1058" i="18"/>
  <c r="N1058" i="18"/>
  <c r="R1058" i="18"/>
  <c r="O1058" i="18"/>
  <c r="S1058" i="18"/>
  <c r="H1071" i="9"/>
  <c r="B1085" i="15"/>
  <c r="M1066" i="18"/>
  <c r="J1180" i="15"/>
  <c r="P1172" i="15"/>
  <c r="K1063" i="11"/>
  <c r="I1063" i="11"/>
  <c r="L1063" i="11"/>
  <c r="J1063" i="11"/>
  <c r="M1063" i="11"/>
  <c r="AB1058" i="11"/>
  <c r="X1058" i="11"/>
  <c r="Y1058" i="11"/>
  <c r="Z1058" i="11"/>
  <c r="AA1058" i="11"/>
  <c r="N1063" i="9"/>
  <c r="L1063" i="9"/>
  <c r="K1063" i="9"/>
  <c r="J1063" i="9"/>
  <c r="M1063" i="9"/>
  <c r="I1063" i="9"/>
  <c r="I1064" i="11" a="1"/>
  <c r="X1059" i="11" a="1"/>
  <c r="N1059" i="19" a="1"/>
  <c r="N1059" i="26" a="1"/>
  <c r="N1059" i="23" a="1"/>
  <c r="N1059" i="21" a="1"/>
  <c r="N1059" i="27" a="1"/>
  <c r="N1059" i="18" a="1"/>
  <c r="N1059" i="22" a="1"/>
  <c r="I1064" i="9" a="1"/>
  <c r="N1059" i="29" a="1"/>
  <c r="N1059" i="24" a="1"/>
  <c r="N1059" i="28" a="1"/>
  <c r="N1059" i="30" a="1"/>
  <c r="N1059" i="25" a="1"/>
  <c r="N1173" i="31" l="1"/>
  <c r="L1173" i="31"/>
  <c r="F1078" i="31"/>
  <c r="D1078" i="31"/>
  <c r="W1067" i="11"/>
  <c r="J1181" i="31"/>
  <c r="C1078" i="31"/>
  <c r="E1078" i="31"/>
  <c r="M1173" i="31"/>
  <c r="K1173" i="31"/>
  <c r="O1173" i="31"/>
  <c r="G1078" i="31"/>
  <c r="M1173" i="15"/>
  <c r="O1173" i="15"/>
  <c r="N1173" i="15"/>
  <c r="D1078" i="15"/>
  <c r="G1078" i="15"/>
  <c r="E1078" i="15"/>
  <c r="F1078" i="15"/>
  <c r="H1078" i="15"/>
  <c r="C1078" i="15"/>
  <c r="L1173" i="15"/>
  <c r="K1173" i="15"/>
  <c r="P1059" i="29"/>
  <c r="Q1059" i="29"/>
  <c r="S1059" i="29"/>
  <c r="N1059" i="29"/>
  <c r="R1059" i="29"/>
  <c r="O1059" i="29"/>
  <c r="S1059" i="30"/>
  <c r="R1059" i="30"/>
  <c r="Q1059" i="30"/>
  <c r="P1059" i="30"/>
  <c r="O1059" i="30"/>
  <c r="N1059" i="30"/>
  <c r="N1059" i="27"/>
  <c r="Q1059" i="27"/>
  <c r="S1059" i="27"/>
  <c r="O1059" i="27"/>
  <c r="R1059" i="27"/>
  <c r="P1059" i="27"/>
  <c r="S1059" i="28"/>
  <c r="R1059" i="28"/>
  <c r="Q1059" i="28"/>
  <c r="P1059" i="28"/>
  <c r="O1059" i="28"/>
  <c r="N1059" i="28"/>
  <c r="S1059" i="25"/>
  <c r="Q1059" i="25"/>
  <c r="N1059" i="25"/>
  <c r="P1059" i="25"/>
  <c r="R1059" i="25"/>
  <c r="O1059" i="25"/>
  <c r="N1059" i="26"/>
  <c r="S1059" i="26"/>
  <c r="R1059" i="26"/>
  <c r="P1059" i="26"/>
  <c r="Q1059" i="26"/>
  <c r="O1059" i="26"/>
  <c r="P1059" i="23"/>
  <c r="S1059" i="23"/>
  <c r="R1059" i="23"/>
  <c r="O1059" i="23"/>
  <c r="N1059" i="23"/>
  <c r="Q1059" i="23"/>
  <c r="S1059" i="24"/>
  <c r="R1059" i="24"/>
  <c r="Q1059" i="24"/>
  <c r="P1059" i="24"/>
  <c r="O1059" i="24"/>
  <c r="N1059" i="24"/>
  <c r="S1059" i="21"/>
  <c r="O1059" i="21"/>
  <c r="R1059" i="21"/>
  <c r="Q1059" i="21"/>
  <c r="P1059" i="21"/>
  <c r="N1059" i="21"/>
  <c r="S1059" i="22"/>
  <c r="R1059" i="22"/>
  <c r="Q1059" i="22"/>
  <c r="P1059" i="22"/>
  <c r="O1059" i="22"/>
  <c r="N1059" i="22"/>
  <c r="P1059" i="18"/>
  <c r="S1059" i="18"/>
  <c r="R1059" i="18"/>
  <c r="Q1059" i="18"/>
  <c r="O1059" i="18"/>
  <c r="N1059" i="18"/>
  <c r="S1059" i="19"/>
  <c r="R1059" i="19"/>
  <c r="Q1059" i="19"/>
  <c r="P1059" i="19"/>
  <c r="O1059" i="19"/>
  <c r="N1059" i="19"/>
  <c r="M1067" i="18"/>
  <c r="J1181" i="15"/>
  <c r="H1072" i="9"/>
  <c r="B1086" i="15"/>
  <c r="P1173" i="15"/>
  <c r="K1064" i="11"/>
  <c r="J1064" i="11"/>
  <c r="M1064" i="11"/>
  <c r="L1064" i="11"/>
  <c r="I1064" i="11"/>
  <c r="AA1059" i="11"/>
  <c r="AB1059" i="11"/>
  <c r="Z1059" i="11"/>
  <c r="Y1059" i="11"/>
  <c r="X1059" i="11"/>
  <c r="M1064" i="9"/>
  <c r="L1064" i="9"/>
  <c r="N1064" i="9"/>
  <c r="J1064" i="9"/>
  <c r="K1064" i="9"/>
  <c r="I1064" i="9"/>
  <c r="I1065" i="11" a="1"/>
  <c r="X1060" i="11" a="1"/>
  <c r="N1060" i="24" a="1"/>
  <c r="I1065" i="9" a="1"/>
  <c r="N1060" i="18" a="1"/>
  <c r="N1060" i="30" a="1"/>
  <c r="N1060" i="29" a="1"/>
  <c r="N1060" i="21" a="1"/>
  <c r="N1060" i="25" a="1"/>
  <c r="N1060" i="22" a="1"/>
  <c r="N1060" i="28" a="1"/>
  <c r="N1060" i="19" a="1"/>
  <c r="N1060" i="26" a="1"/>
  <c r="N1060" i="23" a="1"/>
  <c r="N1060" i="27" a="1"/>
  <c r="N1174" i="31" l="1"/>
  <c r="C1079" i="31"/>
  <c r="O1174" i="31"/>
  <c r="E1079" i="31"/>
  <c r="M1174" i="31"/>
  <c r="F1079" i="31"/>
  <c r="G1079" i="31"/>
  <c r="W1068" i="11"/>
  <c r="J1182" i="31"/>
  <c r="K1174" i="31"/>
  <c r="L1174" i="31"/>
  <c r="D1079" i="31"/>
  <c r="L1174" i="15"/>
  <c r="K1174" i="15"/>
  <c r="E1079" i="15"/>
  <c r="D1079" i="15"/>
  <c r="N1174" i="15"/>
  <c r="O1174" i="15"/>
  <c r="H1079" i="15"/>
  <c r="M1174" i="15"/>
  <c r="C1079" i="15"/>
  <c r="G1079" i="15"/>
  <c r="F1079" i="15"/>
  <c r="S1060" i="29"/>
  <c r="Q1060" i="29"/>
  <c r="R1060" i="29"/>
  <c r="N1060" i="29"/>
  <c r="O1060" i="29"/>
  <c r="P1060" i="29"/>
  <c r="S1060" i="30"/>
  <c r="R1060" i="30"/>
  <c r="Q1060" i="30"/>
  <c r="P1060" i="30"/>
  <c r="O1060" i="30"/>
  <c r="N1060" i="30"/>
  <c r="S1060" i="27"/>
  <c r="P1060" i="27"/>
  <c r="N1060" i="27"/>
  <c r="R1060" i="27"/>
  <c r="O1060" i="27"/>
  <c r="Q1060" i="27"/>
  <c r="S1060" i="28"/>
  <c r="R1060" i="28"/>
  <c r="Q1060" i="28"/>
  <c r="P1060" i="28"/>
  <c r="O1060" i="28"/>
  <c r="N1060" i="28"/>
  <c r="R1060" i="25"/>
  <c r="Q1060" i="25"/>
  <c r="S1060" i="25"/>
  <c r="N1060" i="25"/>
  <c r="P1060" i="25"/>
  <c r="O1060" i="25"/>
  <c r="S1060" i="26"/>
  <c r="P1060" i="26"/>
  <c r="R1060" i="26"/>
  <c r="N1060" i="26"/>
  <c r="Q1060" i="26"/>
  <c r="O1060" i="26"/>
  <c r="N1060" i="23"/>
  <c r="R1060" i="23"/>
  <c r="Q1060" i="23"/>
  <c r="O1060" i="23"/>
  <c r="S1060" i="23"/>
  <c r="P1060" i="23"/>
  <c r="S1060" i="24"/>
  <c r="R1060" i="24"/>
  <c r="Q1060" i="24"/>
  <c r="P1060" i="24"/>
  <c r="O1060" i="24"/>
  <c r="N1060" i="24"/>
  <c r="S1060" i="22"/>
  <c r="R1060" i="22"/>
  <c r="Q1060" i="22"/>
  <c r="P1060" i="22"/>
  <c r="O1060" i="22"/>
  <c r="N1060" i="22"/>
  <c r="N1060" i="21"/>
  <c r="R1060" i="21"/>
  <c r="P1060" i="21"/>
  <c r="S1060" i="21"/>
  <c r="Q1060" i="21"/>
  <c r="O1060" i="21"/>
  <c r="S1060" i="19"/>
  <c r="R1060" i="19"/>
  <c r="Q1060" i="19"/>
  <c r="P1060" i="19"/>
  <c r="O1060" i="19"/>
  <c r="N1060" i="19"/>
  <c r="S1060" i="18"/>
  <c r="P1060" i="18"/>
  <c r="N1060" i="18"/>
  <c r="R1060" i="18"/>
  <c r="O1060" i="18"/>
  <c r="Q1060" i="18"/>
  <c r="H1073" i="9"/>
  <c r="B1087" i="15"/>
  <c r="P1174" i="15"/>
  <c r="M1068" i="18"/>
  <c r="J1182" i="15"/>
  <c r="K1065" i="11"/>
  <c r="J1065" i="11"/>
  <c r="I1065" i="11"/>
  <c r="M1065" i="11"/>
  <c r="L1065" i="11"/>
  <c r="AB1060" i="11"/>
  <c r="Z1060" i="11"/>
  <c r="AA1060" i="11"/>
  <c r="X1060" i="11"/>
  <c r="Y1060" i="11"/>
  <c r="J1065" i="9"/>
  <c r="I1065" i="9"/>
  <c r="K1065" i="9"/>
  <c r="M1065" i="9"/>
  <c r="L1065" i="9"/>
  <c r="N1065" i="9"/>
  <c r="I1066" i="11" a="1"/>
  <c r="X1061" i="11" a="1"/>
  <c r="N1061" i="26" a="1"/>
  <c r="N1061" i="23" a="1"/>
  <c r="N1061" i="19" a="1"/>
  <c r="N1061" i="24" a="1"/>
  <c r="N1061" i="25" a="1"/>
  <c r="I1066" i="9" a="1"/>
  <c r="N1061" i="27" a="1"/>
  <c r="N1061" i="21" a="1"/>
  <c r="N1061" i="18" a="1"/>
  <c r="N1061" i="22" a="1"/>
  <c r="N1061" i="30" a="1"/>
  <c r="N1061" i="29" a="1"/>
  <c r="N1061" i="28" a="1"/>
  <c r="L1175" i="31" l="1"/>
  <c r="K1175" i="31"/>
  <c r="N1175" i="31"/>
  <c r="O1175" i="31"/>
  <c r="F1080" i="31"/>
  <c r="G1080" i="31"/>
  <c r="M1175" i="31"/>
  <c r="D1080" i="31"/>
  <c r="E1080" i="31"/>
  <c r="W1069" i="11"/>
  <c r="J1183" i="31"/>
  <c r="C1080" i="31"/>
  <c r="M1175" i="15"/>
  <c r="C1080" i="15"/>
  <c r="G1080" i="15"/>
  <c r="N1175" i="15"/>
  <c r="L1175" i="15"/>
  <c r="O1175" i="15"/>
  <c r="K1175" i="15"/>
  <c r="H1080" i="15"/>
  <c r="D1080" i="15"/>
  <c r="F1080" i="15"/>
  <c r="E1080" i="15"/>
  <c r="P1061" i="29"/>
  <c r="Q1061" i="29"/>
  <c r="O1061" i="29"/>
  <c r="S1061" i="29"/>
  <c r="R1061" i="29"/>
  <c r="N1061" i="29"/>
  <c r="S1061" i="30"/>
  <c r="R1061" i="30"/>
  <c r="Q1061" i="30"/>
  <c r="P1061" i="30"/>
  <c r="O1061" i="30"/>
  <c r="N1061" i="30"/>
  <c r="P1061" i="27"/>
  <c r="R1061" i="27"/>
  <c r="O1061" i="27"/>
  <c r="S1061" i="27"/>
  <c r="N1061" i="27"/>
  <c r="Q1061" i="27"/>
  <c r="S1061" i="28"/>
  <c r="R1061" i="28"/>
  <c r="Q1061" i="28"/>
  <c r="P1061" i="28"/>
  <c r="O1061" i="28"/>
  <c r="N1061" i="28"/>
  <c r="S1061" i="25"/>
  <c r="P1061" i="25"/>
  <c r="R1061" i="25"/>
  <c r="O1061" i="25"/>
  <c r="Q1061" i="25"/>
  <c r="N1061" i="25"/>
  <c r="R1061" i="26"/>
  <c r="N1061" i="26"/>
  <c r="S1061" i="26"/>
  <c r="Q1061" i="26"/>
  <c r="P1061" i="26"/>
  <c r="O1061" i="26"/>
  <c r="S1061" i="23"/>
  <c r="Q1061" i="23"/>
  <c r="P1061" i="23"/>
  <c r="N1061" i="23"/>
  <c r="O1061" i="23"/>
  <c r="R1061" i="23"/>
  <c r="S1061" i="24"/>
  <c r="R1061" i="24"/>
  <c r="Q1061" i="24"/>
  <c r="P1061" i="24"/>
  <c r="O1061" i="24"/>
  <c r="N1061" i="24"/>
  <c r="S1061" i="21"/>
  <c r="Q1061" i="21"/>
  <c r="R1061" i="21"/>
  <c r="O1061" i="21"/>
  <c r="P1061" i="21"/>
  <c r="N1061" i="21"/>
  <c r="S1061" i="22"/>
  <c r="R1061" i="22"/>
  <c r="Q1061" i="22"/>
  <c r="P1061" i="22"/>
  <c r="O1061" i="22"/>
  <c r="N1061" i="22"/>
  <c r="N1061" i="18"/>
  <c r="S1061" i="18"/>
  <c r="R1061" i="18"/>
  <c r="Q1061" i="18"/>
  <c r="O1061" i="18"/>
  <c r="P1061" i="18"/>
  <c r="S1061" i="19"/>
  <c r="R1061" i="19"/>
  <c r="Q1061" i="19"/>
  <c r="P1061" i="19"/>
  <c r="O1061" i="19"/>
  <c r="N1061" i="19"/>
  <c r="H1074" i="9"/>
  <c r="B1088" i="15"/>
  <c r="P1175" i="15"/>
  <c r="M1069" i="18"/>
  <c r="J1183" i="15"/>
  <c r="M1066" i="11"/>
  <c r="J1066" i="11"/>
  <c r="L1066" i="11"/>
  <c r="K1066" i="11"/>
  <c r="I1066" i="11"/>
  <c r="X1061" i="11"/>
  <c r="Z1061" i="11"/>
  <c r="AB1061" i="11"/>
  <c r="AA1061" i="11"/>
  <c r="Y1061" i="11"/>
  <c r="N1066" i="9"/>
  <c r="M1066" i="9"/>
  <c r="K1066" i="9"/>
  <c r="J1066" i="9"/>
  <c r="I1066" i="9"/>
  <c r="L1066" i="9"/>
  <c r="I1067" i="11" a="1"/>
  <c r="X1062" i="11" a="1"/>
  <c r="N1062" i="24" a="1"/>
  <c r="I1067" i="9" a="1"/>
  <c r="N1062" i="23" a="1"/>
  <c r="N1062" i="27" a="1"/>
  <c r="N1062" i="25" a="1"/>
  <c r="N1062" i="26" a="1"/>
  <c r="N1062" i="19" a="1"/>
  <c r="N1062" i="29" a="1"/>
  <c r="N1062" i="30" a="1"/>
  <c r="N1062" i="22" a="1"/>
  <c r="N1062" i="21" a="1"/>
  <c r="N1062" i="18" a="1"/>
  <c r="N1062" i="28" a="1"/>
  <c r="W1070" i="11" l="1"/>
  <c r="J1184" i="31"/>
  <c r="L1176" i="31"/>
  <c r="N1176" i="31"/>
  <c r="M1176" i="31"/>
  <c r="K1176" i="31"/>
  <c r="C1081" i="31"/>
  <c r="E1081" i="31"/>
  <c r="O1176" i="31"/>
  <c r="G1081" i="31"/>
  <c r="F1081" i="31"/>
  <c r="D1081" i="31"/>
  <c r="L1176" i="15"/>
  <c r="D1081" i="15"/>
  <c r="E1081" i="15"/>
  <c r="G1081" i="15"/>
  <c r="K1176" i="15"/>
  <c r="H1081" i="15"/>
  <c r="F1081" i="15"/>
  <c r="M1176" i="15"/>
  <c r="N1176" i="15"/>
  <c r="O1176" i="15"/>
  <c r="C1081" i="15"/>
  <c r="O1062" i="29"/>
  <c r="P1062" i="29"/>
  <c r="N1062" i="29"/>
  <c r="S1062" i="29"/>
  <c r="Q1062" i="29"/>
  <c r="R1062" i="29"/>
  <c r="S1062" i="30"/>
  <c r="R1062" i="30"/>
  <c r="Q1062" i="30"/>
  <c r="P1062" i="30"/>
  <c r="O1062" i="30"/>
  <c r="N1062" i="30"/>
  <c r="Q1062" i="27"/>
  <c r="P1062" i="27"/>
  <c r="R1062" i="27"/>
  <c r="N1062" i="27"/>
  <c r="S1062" i="27"/>
  <c r="O1062" i="27"/>
  <c r="S1062" i="28"/>
  <c r="R1062" i="28"/>
  <c r="Q1062" i="28"/>
  <c r="P1062" i="28"/>
  <c r="O1062" i="28"/>
  <c r="N1062" i="28"/>
  <c r="R1062" i="25"/>
  <c r="P1062" i="25"/>
  <c r="O1062" i="25"/>
  <c r="S1062" i="25"/>
  <c r="N1062" i="25"/>
  <c r="Q1062" i="25"/>
  <c r="P1062" i="26"/>
  <c r="O1062" i="26"/>
  <c r="N1062" i="26"/>
  <c r="S1062" i="26"/>
  <c r="R1062" i="26"/>
  <c r="Q1062" i="26"/>
  <c r="Q1062" i="23"/>
  <c r="S1062" i="23"/>
  <c r="O1062" i="23"/>
  <c r="P1062" i="23"/>
  <c r="N1062" i="23"/>
  <c r="R1062" i="23"/>
  <c r="S1062" i="24"/>
  <c r="R1062" i="24"/>
  <c r="Q1062" i="24"/>
  <c r="P1062" i="24"/>
  <c r="O1062" i="24"/>
  <c r="N1062" i="24"/>
  <c r="S1062" i="22"/>
  <c r="R1062" i="22"/>
  <c r="Q1062" i="22"/>
  <c r="P1062" i="22"/>
  <c r="O1062" i="22"/>
  <c r="N1062" i="22"/>
  <c r="R1062" i="21"/>
  <c r="P1062" i="21"/>
  <c r="S1062" i="21"/>
  <c r="Q1062" i="21"/>
  <c r="O1062" i="21"/>
  <c r="N1062" i="21"/>
  <c r="R1062" i="18"/>
  <c r="N1062" i="18"/>
  <c r="S1062" i="18"/>
  <c r="Q1062" i="18"/>
  <c r="P1062" i="18"/>
  <c r="O1062" i="18"/>
  <c r="S1062" i="19"/>
  <c r="R1062" i="19"/>
  <c r="Q1062" i="19"/>
  <c r="P1062" i="19"/>
  <c r="O1062" i="19"/>
  <c r="N1062" i="19"/>
  <c r="H1075" i="9"/>
  <c r="B1089" i="15"/>
  <c r="P1176" i="15"/>
  <c r="M1070" i="18"/>
  <c r="J1184" i="15"/>
  <c r="M1067" i="11"/>
  <c r="L1067" i="11"/>
  <c r="I1067" i="11"/>
  <c r="J1067" i="11"/>
  <c r="K1067" i="11"/>
  <c r="Y1062" i="11"/>
  <c r="AA1062" i="11"/>
  <c r="AB1062" i="11"/>
  <c r="X1062" i="11"/>
  <c r="Z1062" i="11"/>
  <c r="M1067" i="9"/>
  <c r="L1067" i="9"/>
  <c r="J1067" i="9"/>
  <c r="N1067" i="9"/>
  <c r="I1067" i="9"/>
  <c r="K1067" i="9"/>
  <c r="I1068" i="11" a="1"/>
  <c r="X1063" i="11" a="1"/>
  <c r="N1063" i="18" a="1"/>
  <c r="N1063" i="23" a="1"/>
  <c r="N1063" i="27" a="1"/>
  <c r="N1063" i="25" a="1"/>
  <c r="N1063" i="21" a="1"/>
  <c r="N1063" i="28" a="1"/>
  <c r="N1063" i="29" a="1"/>
  <c r="N1063" i="24" a="1"/>
  <c r="N1063" i="30" a="1"/>
  <c r="N1063" i="22" a="1"/>
  <c r="N1063" i="26" a="1"/>
  <c r="I1068" i="9" a="1"/>
  <c r="N1063" i="19" a="1"/>
  <c r="D1082" i="31" l="1"/>
  <c r="E1082" i="31"/>
  <c r="G1082" i="31"/>
  <c r="K1177" i="31"/>
  <c r="C1082" i="31"/>
  <c r="M1177" i="31"/>
  <c r="O1177" i="31"/>
  <c r="F1082" i="31"/>
  <c r="N1177" i="31"/>
  <c r="L1177" i="31"/>
  <c r="W1071" i="11"/>
  <c r="J1185" i="31"/>
  <c r="D1082" i="15"/>
  <c r="C1082" i="15"/>
  <c r="F1082" i="15"/>
  <c r="O1177" i="15"/>
  <c r="L1177" i="15"/>
  <c r="M1177" i="15"/>
  <c r="N1177" i="15"/>
  <c r="H1082" i="15"/>
  <c r="K1177" i="15"/>
  <c r="E1082" i="15"/>
  <c r="G1082" i="15"/>
  <c r="Q1063" i="29"/>
  <c r="R1063" i="29"/>
  <c r="N1063" i="29"/>
  <c r="S1063" i="29"/>
  <c r="P1063" i="29"/>
  <c r="O1063" i="29"/>
  <c r="S1063" i="30"/>
  <c r="R1063" i="30"/>
  <c r="Q1063" i="30"/>
  <c r="P1063" i="30"/>
  <c r="O1063" i="30"/>
  <c r="N1063" i="30"/>
  <c r="S1063" i="27"/>
  <c r="P1063" i="27"/>
  <c r="R1063" i="27"/>
  <c r="N1063" i="27"/>
  <c r="Q1063" i="27"/>
  <c r="O1063" i="27"/>
  <c r="S1063" i="28"/>
  <c r="R1063" i="28"/>
  <c r="Q1063" i="28"/>
  <c r="P1063" i="28"/>
  <c r="O1063" i="28"/>
  <c r="N1063" i="28"/>
  <c r="S1063" i="25"/>
  <c r="R1063" i="25"/>
  <c r="P1063" i="25"/>
  <c r="O1063" i="25"/>
  <c r="Q1063" i="25"/>
  <c r="N1063" i="25"/>
  <c r="O1063" i="26"/>
  <c r="N1063" i="26"/>
  <c r="R1063" i="26"/>
  <c r="Q1063" i="26"/>
  <c r="P1063" i="26"/>
  <c r="S1063" i="26"/>
  <c r="R1063" i="23"/>
  <c r="Q1063" i="23"/>
  <c r="O1063" i="23"/>
  <c r="P1063" i="23"/>
  <c r="N1063" i="23"/>
  <c r="S1063" i="23"/>
  <c r="S1063" i="24"/>
  <c r="R1063" i="24"/>
  <c r="Q1063" i="24"/>
  <c r="P1063" i="24"/>
  <c r="O1063" i="24"/>
  <c r="N1063" i="24"/>
  <c r="R1063" i="21"/>
  <c r="Q1063" i="21"/>
  <c r="S1063" i="21"/>
  <c r="P1063" i="21"/>
  <c r="O1063" i="21"/>
  <c r="N1063" i="21"/>
  <c r="S1063" i="22"/>
  <c r="R1063" i="22"/>
  <c r="Q1063" i="22"/>
  <c r="P1063" i="22"/>
  <c r="O1063" i="22"/>
  <c r="N1063" i="22"/>
  <c r="S1063" i="19"/>
  <c r="R1063" i="19"/>
  <c r="Q1063" i="19"/>
  <c r="P1063" i="19"/>
  <c r="O1063" i="19"/>
  <c r="N1063" i="19"/>
  <c r="N1063" i="18"/>
  <c r="O1063" i="18"/>
  <c r="S1063" i="18"/>
  <c r="R1063" i="18"/>
  <c r="Q1063" i="18"/>
  <c r="P1063" i="18"/>
  <c r="H1076" i="9"/>
  <c r="B1090" i="15"/>
  <c r="M1071" i="18"/>
  <c r="J1185" i="15"/>
  <c r="P1177" i="15"/>
  <c r="K1068" i="11"/>
  <c r="L1068" i="11"/>
  <c r="M1068" i="11"/>
  <c r="I1068" i="11"/>
  <c r="J1068" i="11"/>
  <c r="AB1063" i="11"/>
  <c r="Z1063" i="11"/>
  <c r="Y1063" i="11"/>
  <c r="AA1063" i="11"/>
  <c r="X1063" i="11"/>
  <c r="L1068" i="9"/>
  <c r="K1068" i="9"/>
  <c r="N1068" i="9"/>
  <c r="I1068" i="9"/>
  <c r="J1068" i="9"/>
  <c r="M1068" i="9"/>
  <c r="I1069" i="11" a="1"/>
  <c r="X1064" i="11" a="1"/>
  <c r="N1064" i="25" a="1"/>
  <c r="N1064" i="27" a="1"/>
  <c r="N1064" i="21" a="1"/>
  <c r="N1064" i="18" a="1"/>
  <c r="N1064" i="29" a="1"/>
  <c r="N1064" i="30" a="1"/>
  <c r="N1064" i="22" a="1"/>
  <c r="N1064" i="28" a="1"/>
  <c r="N1064" i="24" a="1"/>
  <c r="N1064" i="19" a="1"/>
  <c r="N1064" i="26" a="1"/>
  <c r="N1064" i="23" a="1"/>
  <c r="I1069" i="9" a="1"/>
  <c r="K1178" i="31" l="1"/>
  <c r="N1178" i="31"/>
  <c r="G1083" i="31"/>
  <c r="F1083" i="31"/>
  <c r="E1083" i="31"/>
  <c r="L1178" i="31"/>
  <c r="O1178" i="31"/>
  <c r="D1083" i="31"/>
  <c r="M1178" i="31"/>
  <c r="W1072" i="11"/>
  <c r="J1186" i="31"/>
  <c r="C1083" i="31"/>
  <c r="M1178" i="15"/>
  <c r="O1178" i="15"/>
  <c r="L1178" i="15"/>
  <c r="E1083" i="15"/>
  <c r="N1178" i="15"/>
  <c r="K1178" i="15"/>
  <c r="C1083" i="15"/>
  <c r="H1083" i="15"/>
  <c r="F1083" i="15"/>
  <c r="G1083" i="15"/>
  <c r="D1083" i="15"/>
  <c r="S1064" i="29"/>
  <c r="Q1064" i="29"/>
  <c r="P1064" i="29"/>
  <c r="N1064" i="29"/>
  <c r="O1064" i="29"/>
  <c r="R1064" i="29"/>
  <c r="S1064" i="30"/>
  <c r="R1064" i="30"/>
  <c r="Q1064" i="30"/>
  <c r="P1064" i="30"/>
  <c r="O1064" i="30"/>
  <c r="N1064" i="30"/>
  <c r="R1064" i="27"/>
  <c r="N1064" i="27"/>
  <c r="P1064" i="27"/>
  <c r="S1064" i="27"/>
  <c r="Q1064" i="27"/>
  <c r="O1064" i="27"/>
  <c r="S1064" i="28"/>
  <c r="R1064" i="28"/>
  <c r="Q1064" i="28"/>
  <c r="P1064" i="28"/>
  <c r="O1064" i="28"/>
  <c r="N1064" i="28"/>
  <c r="R1064" i="25"/>
  <c r="S1064" i="25"/>
  <c r="N1064" i="25"/>
  <c r="Q1064" i="25"/>
  <c r="O1064" i="25"/>
  <c r="P1064" i="25"/>
  <c r="R1064" i="26"/>
  <c r="N1064" i="26"/>
  <c r="P1064" i="26"/>
  <c r="S1064" i="26"/>
  <c r="O1064" i="26"/>
  <c r="Q1064" i="26"/>
  <c r="P1064" i="23"/>
  <c r="S1064" i="23"/>
  <c r="Q1064" i="23"/>
  <c r="N1064" i="23"/>
  <c r="R1064" i="23"/>
  <c r="O1064" i="23"/>
  <c r="S1064" i="24"/>
  <c r="R1064" i="24"/>
  <c r="Q1064" i="24"/>
  <c r="P1064" i="24"/>
  <c r="O1064" i="24"/>
  <c r="N1064" i="24"/>
  <c r="R1064" i="21"/>
  <c r="P1064" i="21"/>
  <c r="S1064" i="21"/>
  <c r="Q1064" i="21"/>
  <c r="N1064" i="21"/>
  <c r="O1064" i="21"/>
  <c r="S1064" i="22"/>
  <c r="R1064" i="22"/>
  <c r="Q1064" i="22"/>
  <c r="P1064" i="22"/>
  <c r="O1064" i="22"/>
  <c r="N1064" i="22"/>
  <c r="O1064" i="18"/>
  <c r="S1064" i="18"/>
  <c r="R1064" i="18"/>
  <c r="Q1064" i="18"/>
  <c r="P1064" i="18"/>
  <c r="N1064" i="18"/>
  <c r="S1064" i="19"/>
  <c r="R1064" i="19"/>
  <c r="Q1064" i="19"/>
  <c r="P1064" i="19"/>
  <c r="O1064" i="19"/>
  <c r="N1064" i="19"/>
  <c r="M1072" i="18"/>
  <c r="J1186" i="15"/>
  <c r="H1077" i="9"/>
  <c r="B1091" i="15"/>
  <c r="P1178" i="15"/>
  <c r="I1069" i="11"/>
  <c r="J1069" i="11"/>
  <c r="K1069" i="11"/>
  <c r="L1069" i="11"/>
  <c r="M1069" i="11"/>
  <c r="AA1064" i="11"/>
  <c r="Y1064" i="11"/>
  <c r="Z1064" i="11"/>
  <c r="AB1064" i="11"/>
  <c r="X1064" i="11"/>
  <c r="N1069" i="9"/>
  <c r="K1069" i="9"/>
  <c r="M1069" i="9"/>
  <c r="I1069" i="9"/>
  <c r="J1069" i="9"/>
  <c r="L1069" i="9"/>
  <c r="I1070" i="11" a="1"/>
  <c r="X1065" i="11" a="1"/>
  <c r="N1065" i="21" a="1"/>
  <c r="N1065" i="22" a="1"/>
  <c r="N1065" i="25" a="1"/>
  <c r="I1070" i="9" a="1"/>
  <c r="N1065" i="19" a="1"/>
  <c r="N1065" i="18" a="1"/>
  <c r="N1065" i="30" a="1"/>
  <c r="N1065" i="29" a="1"/>
  <c r="N1065" i="23" a="1"/>
  <c r="N1065" i="26" a="1"/>
  <c r="N1065" i="28" a="1"/>
  <c r="N1065" i="27" a="1"/>
  <c r="N1065" i="24" a="1"/>
  <c r="G1084" i="31" l="1"/>
  <c r="W1073" i="11"/>
  <c r="J1187" i="31"/>
  <c r="E1084" i="31"/>
  <c r="C1084" i="31"/>
  <c r="K1179" i="31"/>
  <c r="D1084" i="31"/>
  <c r="M1179" i="31"/>
  <c r="L1179" i="31"/>
  <c r="O1179" i="31"/>
  <c r="N1179" i="31"/>
  <c r="F1084" i="31"/>
  <c r="K1179" i="15"/>
  <c r="N1179" i="15"/>
  <c r="O1179" i="15"/>
  <c r="F1084" i="15"/>
  <c r="G1084" i="15"/>
  <c r="E1084" i="15"/>
  <c r="M1179" i="15"/>
  <c r="C1084" i="15"/>
  <c r="H1084" i="15"/>
  <c r="L1179" i="15"/>
  <c r="D1084" i="15"/>
  <c r="Q1065" i="29"/>
  <c r="O1065" i="29"/>
  <c r="S1065" i="29"/>
  <c r="R1065" i="29"/>
  <c r="P1065" i="29"/>
  <c r="N1065" i="29"/>
  <c r="S1065" i="30"/>
  <c r="R1065" i="30"/>
  <c r="Q1065" i="30"/>
  <c r="P1065" i="30"/>
  <c r="O1065" i="30"/>
  <c r="N1065" i="30"/>
  <c r="Q1065" i="27"/>
  <c r="N1065" i="27"/>
  <c r="R1065" i="27"/>
  <c r="O1065" i="27"/>
  <c r="S1065" i="27"/>
  <c r="P1065" i="27"/>
  <c r="S1065" i="28"/>
  <c r="R1065" i="28"/>
  <c r="Q1065" i="28"/>
  <c r="P1065" i="28"/>
  <c r="O1065" i="28"/>
  <c r="N1065" i="28"/>
  <c r="O1065" i="25"/>
  <c r="P1065" i="25"/>
  <c r="Q1065" i="25"/>
  <c r="S1065" i="25"/>
  <c r="N1065" i="25"/>
  <c r="R1065" i="25"/>
  <c r="Q1065" i="26"/>
  <c r="O1065" i="26"/>
  <c r="R1065" i="26"/>
  <c r="S1065" i="26"/>
  <c r="P1065" i="26"/>
  <c r="N1065" i="26"/>
  <c r="Q1065" i="23"/>
  <c r="S1065" i="23"/>
  <c r="R1065" i="23"/>
  <c r="N1065" i="23"/>
  <c r="P1065" i="23"/>
  <c r="O1065" i="23"/>
  <c r="S1065" i="24"/>
  <c r="R1065" i="24"/>
  <c r="Q1065" i="24"/>
  <c r="P1065" i="24"/>
  <c r="O1065" i="24"/>
  <c r="N1065" i="24"/>
  <c r="S1065" i="22"/>
  <c r="R1065" i="22"/>
  <c r="Q1065" i="22"/>
  <c r="P1065" i="22"/>
  <c r="O1065" i="22"/>
  <c r="N1065" i="22"/>
  <c r="S1065" i="21"/>
  <c r="R1065" i="21"/>
  <c r="Q1065" i="21"/>
  <c r="P1065" i="21"/>
  <c r="O1065" i="21"/>
  <c r="N1065" i="21"/>
  <c r="S1065" i="19"/>
  <c r="R1065" i="19"/>
  <c r="Q1065" i="19"/>
  <c r="P1065" i="19"/>
  <c r="O1065" i="19"/>
  <c r="N1065" i="19"/>
  <c r="R1065" i="18"/>
  <c r="Q1065" i="18"/>
  <c r="S1065" i="18"/>
  <c r="P1065" i="18"/>
  <c r="O1065" i="18"/>
  <c r="N1065" i="18"/>
  <c r="M1073" i="18"/>
  <c r="J1187" i="15"/>
  <c r="P1179" i="15"/>
  <c r="H1078" i="9"/>
  <c r="B1092" i="15"/>
  <c r="K1070" i="11"/>
  <c r="M1070" i="11"/>
  <c r="L1070" i="11"/>
  <c r="I1070" i="11"/>
  <c r="J1070" i="11"/>
  <c r="Y1065" i="11"/>
  <c r="Z1065" i="11"/>
  <c r="AB1065" i="11"/>
  <c r="AA1065" i="11"/>
  <c r="X1065" i="11"/>
  <c r="N1070" i="9"/>
  <c r="M1070" i="9"/>
  <c r="K1070" i="9"/>
  <c r="I1070" i="9"/>
  <c r="L1070" i="9"/>
  <c r="J1070" i="9"/>
  <c r="I1071" i="11" a="1"/>
  <c r="X1066" i="11" a="1"/>
  <c r="N1066" i="19" a="1"/>
  <c r="N1066" i="22" a="1"/>
  <c r="N1066" i="29" a="1"/>
  <c r="N1066" i="18" a="1"/>
  <c r="N1066" i="24" a="1"/>
  <c r="N1066" i="30" a="1"/>
  <c r="N1066" i="23" a="1"/>
  <c r="N1066" i="26" a="1"/>
  <c r="N1066" i="27" a="1"/>
  <c r="N1066" i="28" a="1"/>
  <c r="N1066" i="21" a="1"/>
  <c r="N1066" i="25" a="1"/>
  <c r="I1071" i="9" a="1"/>
  <c r="N1180" i="31" l="1"/>
  <c r="K1180" i="31"/>
  <c r="O1180" i="31"/>
  <c r="G1085" i="31"/>
  <c r="E1085" i="31"/>
  <c r="C1085" i="31"/>
  <c r="M1180" i="31"/>
  <c r="D1085" i="31"/>
  <c r="F1085" i="31"/>
  <c r="W1074" i="11"/>
  <c r="J1188" i="31"/>
  <c r="L1180" i="31"/>
  <c r="L1180" i="15"/>
  <c r="C1085" i="15"/>
  <c r="H1085" i="15"/>
  <c r="M1180" i="15"/>
  <c r="N1180" i="15"/>
  <c r="E1085" i="15"/>
  <c r="O1180" i="15"/>
  <c r="K1180" i="15"/>
  <c r="D1085" i="15"/>
  <c r="F1085" i="15"/>
  <c r="G1085" i="15"/>
  <c r="Q1066" i="29"/>
  <c r="R1066" i="29"/>
  <c r="O1066" i="29"/>
  <c r="S1066" i="29"/>
  <c r="P1066" i="29"/>
  <c r="N1066" i="29"/>
  <c r="S1066" i="30"/>
  <c r="R1066" i="30"/>
  <c r="Q1066" i="30"/>
  <c r="P1066" i="30"/>
  <c r="O1066" i="30"/>
  <c r="N1066" i="30"/>
  <c r="O1066" i="27"/>
  <c r="S1066" i="27"/>
  <c r="P1066" i="27"/>
  <c r="N1066" i="27"/>
  <c r="R1066" i="27"/>
  <c r="Q1066" i="27"/>
  <c r="S1066" i="28"/>
  <c r="R1066" i="28"/>
  <c r="Q1066" i="28"/>
  <c r="P1066" i="28"/>
  <c r="O1066" i="28"/>
  <c r="N1066" i="28"/>
  <c r="P1066" i="25"/>
  <c r="R1066" i="25"/>
  <c r="N1066" i="25"/>
  <c r="S1066" i="25"/>
  <c r="Q1066" i="25"/>
  <c r="O1066" i="25"/>
  <c r="O1066" i="26"/>
  <c r="N1066" i="26"/>
  <c r="Q1066" i="26"/>
  <c r="S1066" i="26"/>
  <c r="P1066" i="26"/>
  <c r="R1066" i="26"/>
  <c r="N1066" i="23"/>
  <c r="P1066" i="23"/>
  <c r="S1066" i="23"/>
  <c r="R1066" i="23"/>
  <c r="Q1066" i="23"/>
  <c r="O1066" i="23"/>
  <c r="S1066" i="24"/>
  <c r="R1066" i="24"/>
  <c r="Q1066" i="24"/>
  <c r="P1066" i="24"/>
  <c r="O1066" i="24"/>
  <c r="N1066" i="24"/>
  <c r="R1066" i="21"/>
  <c r="N1066" i="21"/>
  <c r="S1066" i="21"/>
  <c r="Q1066" i="21"/>
  <c r="P1066" i="21"/>
  <c r="O1066" i="21"/>
  <c r="S1066" i="22"/>
  <c r="R1066" i="22"/>
  <c r="Q1066" i="22"/>
  <c r="P1066" i="22"/>
  <c r="O1066" i="22"/>
  <c r="N1066" i="22"/>
  <c r="P1066" i="18"/>
  <c r="R1066" i="18"/>
  <c r="O1066" i="18"/>
  <c r="S1066" i="18"/>
  <c r="Q1066" i="18"/>
  <c r="N1066" i="18"/>
  <c r="S1066" i="19"/>
  <c r="R1066" i="19"/>
  <c r="Q1066" i="19"/>
  <c r="P1066" i="19"/>
  <c r="O1066" i="19"/>
  <c r="N1066" i="19"/>
  <c r="H1079" i="9"/>
  <c r="B1093" i="15"/>
  <c r="M1074" i="18"/>
  <c r="J1188" i="15"/>
  <c r="P1180" i="15"/>
  <c r="M1071" i="11"/>
  <c r="J1071" i="11"/>
  <c r="K1071" i="11"/>
  <c r="L1071" i="11"/>
  <c r="I1071" i="11"/>
  <c r="Z1066" i="11"/>
  <c r="X1066" i="11"/>
  <c r="Y1066" i="11"/>
  <c r="AB1066" i="11"/>
  <c r="AA1066" i="11"/>
  <c r="J1071" i="9"/>
  <c r="L1071" i="9"/>
  <c r="N1071" i="9"/>
  <c r="K1071" i="9"/>
  <c r="I1071" i="9"/>
  <c r="M1071" i="9"/>
  <c r="I1072" i="11" a="1"/>
  <c r="X1067" i="11" a="1"/>
  <c r="N1067" i="21" a="1"/>
  <c r="N1067" i="22" a="1"/>
  <c r="N1067" i="29" a="1"/>
  <c r="N1067" i="19" a="1"/>
  <c r="N1067" i="18" a="1"/>
  <c r="N1067" i="25" a="1"/>
  <c r="N1067" i="30" a="1"/>
  <c r="N1067" i="26" a="1"/>
  <c r="N1067" i="24" a="1"/>
  <c r="N1067" i="27" a="1"/>
  <c r="N1067" i="28" a="1"/>
  <c r="N1067" i="23" a="1"/>
  <c r="I1072" i="9" a="1"/>
  <c r="O1181" i="31" l="1"/>
  <c r="K1181" i="31"/>
  <c r="M1181" i="31"/>
  <c r="G1086" i="31"/>
  <c r="N1181" i="31"/>
  <c r="E1086" i="31"/>
  <c r="C1086" i="31"/>
  <c r="L1181" i="31"/>
  <c r="F1086" i="31"/>
  <c r="W1075" i="11"/>
  <c r="J1189" i="31"/>
  <c r="D1086" i="31"/>
  <c r="L1181" i="15"/>
  <c r="H1086" i="15"/>
  <c r="N1181" i="15"/>
  <c r="F1086" i="15"/>
  <c r="D1086" i="15"/>
  <c r="M1181" i="15"/>
  <c r="C1086" i="15"/>
  <c r="E1086" i="15"/>
  <c r="O1181" i="15"/>
  <c r="G1086" i="15"/>
  <c r="K1181" i="15"/>
  <c r="Q1067" i="29"/>
  <c r="O1067" i="29"/>
  <c r="N1067" i="29"/>
  <c r="R1067" i="29"/>
  <c r="S1067" i="29"/>
  <c r="P1067" i="29"/>
  <c r="S1067" i="30"/>
  <c r="R1067" i="30"/>
  <c r="Q1067" i="30"/>
  <c r="P1067" i="30"/>
  <c r="O1067" i="30"/>
  <c r="N1067" i="30"/>
  <c r="R1067" i="27"/>
  <c r="S1067" i="27"/>
  <c r="O1067" i="27"/>
  <c r="Q1067" i="27"/>
  <c r="N1067" i="27"/>
  <c r="P1067" i="27"/>
  <c r="S1067" i="28"/>
  <c r="R1067" i="28"/>
  <c r="Q1067" i="28"/>
  <c r="P1067" i="28"/>
  <c r="O1067" i="28"/>
  <c r="N1067" i="28"/>
  <c r="S1067" i="25"/>
  <c r="P1067" i="25"/>
  <c r="N1067" i="25"/>
  <c r="O1067" i="25"/>
  <c r="Q1067" i="25"/>
  <c r="R1067" i="25"/>
  <c r="Q1067" i="26"/>
  <c r="N1067" i="26"/>
  <c r="P1067" i="26"/>
  <c r="S1067" i="26"/>
  <c r="R1067" i="26"/>
  <c r="O1067" i="26"/>
  <c r="O1067" i="23"/>
  <c r="R1067" i="23"/>
  <c r="P1067" i="23"/>
  <c r="S1067" i="23"/>
  <c r="Q1067" i="23"/>
  <c r="N1067" i="23"/>
  <c r="S1067" i="24"/>
  <c r="R1067" i="24"/>
  <c r="Q1067" i="24"/>
  <c r="P1067" i="24"/>
  <c r="O1067" i="24"/>
  <c r="N1067" i="24"/>
  <c r="S1067" i="21"/>
  <c r="Q1067" i="21"/>
  <c r="P1067" i="21"/>
  <c r="O1067" i="21"/>
  <c r="N1067" i="21"/>
  <c r="R1067" i="21"/>
  <c r="S1067" i="22"/>
  <c r="R1067" i="22"/>
  <c r="Q1067" i="22"/>
  <c r="P1067" i="22"/>
  <c r="O1067" i="22"/>
  <c r="N1067" i="22"/>
  <c r="S1067" i="19"/>
  <c r="R1067" i="19"/>
  <c r="Q1067" i="19"/>
  <c r="P1067" i="19"/>
  <c r="O1067" i="19"/>
  <c r="N1067" i="19"/>
  <c r="N1067" i="18"/>
  <c r="S1067" i="18"/>
  <c r="Q1067" i="18"/>
  <c r="P1067" i="18"/>
  <c r="R1067" i="18"/>
  <c r="O1067" i="18"/>
  <c r="H1080" i="9"/>
  <c r="B1094" i="15"/>
  <c r="P1181" i="15"/>
  <c r="M1075" i="18"/>
  <c r="J1189" i="15"/>
  <c r="L1072" i="11"/>
  <c r="J1072" i="11"/>
  <c r="M1072" i="11"/>
  <c r="I1072" i="11"/>
  <c r="K1072" i="11"/>
  <c r="AA1067" i="11"/>
  <c r="AB1067" i="11"/>
  <c r="Y1067" i="11"/>
  <c r="X1067" i="11"/>
  <c r="Z1067" i="11"/>
  <c r="I1072" i="9"/>
  <c r="M1072" i="9"/>
  <c r="K1072" i="9"/>
  <c r="L1072" i="9"/>
  <c r="J1072" i="9"/>
  <c r="N1072" i="9"/>
  <c r="I1073" i="11" a="1"/>
  <c r="X1068" i="11" a="1"/>
  <c r="N1068" i="23" a="1"/>
  <c r="N1068" i="29" a="1"/>
  <c r="N1068" i="28" a="1"/>
  <c r="N1068" i="21" a="1"/>
  <c r="N1068" i="26" a="1"/>
  <c r="I1073" i="9" a="1"/>
  <c r="N1068" i="27" a="1"/>
  <c r="N1068" i="25" a="1"/>
  <c r="N1068" i="24" a="1"/>
  <c r="N1068" i="18" a="1"/>
  <c r="N1068" i="19" a="1"/>
  <c r="N1068" i="30" a="1"/>
  <c r="N1068" i="22" a="1"/>
  <c r="E1087" i="31" l="1"/>
  <c r="K1182" i="31"/>
  <c r="L1182" i="31"/>
  <c r="D1087" i="31"/>
  <c r="F1087" i="31"/>
  <c r="O1182" i="31"/>
  <c r="N1182" i="31"/>
  <c r="G1087" i="31"/>
  <c r="M1182" i="31"/>
  <c r="C1087" i="31"/>
  <c r="W1076" i="11"/>
  <c r="J1190" i="31"/>
  <c r="H1087" i="15"/>
  <c r="O1182" i="15"/>
  <c r="L1182" i="15"/>
  <c r="M1182" i="15"/>
  <c r="D1087" i="15"/>
  <c r="C1087" i="15"/>
  <c r="F1087" i="15"/>
  <c r="E1087" i="15"/>
  <c r="N1182" i="15"/>
  <c r="K1182" i="15"/>
  <c r="G1087" i="15"/>
  <c r="Q1068" i="29"/>
  <c r="P1068" i="29"/>
  <c r="O1068" i="29"/>
  <c r="R1068" i="29"/>
  <c r="N1068" i="29"/>
  <c r="S1068" i="29"/>
  <c r="S1068" i="30"/>
  <c r="R1068" i="30"/>
  <c r="Q1068" i="30"/>
  <c r="P1068" i="30"/>
  <c r="O1068" i="30"/>
  <c r="N1068" i="30"/>
  <c r="R1068" i="27"/>
  <c r="P1068" i="27"/>
  <c r="N1068" i="27"/>
  <c r="O1068" i="27"/>
  <c r="S1068" i="27"/>
  <c r="Q1068" i="27"/>
  <c r="S1068" i="28"/>
  <c r="R1068" i="28"/>
  <c r="Q1068" i="28"/>
  <c r="P1068" i="28"/>
  <c r="O1068" i="28"/>
  <c r="N1068" i="28"/>
  <c r="Q1068" i="25"/>
  <c r="S1068" i="25"/>
  <c r="O1068" i="25"/>
  <c r="N1068" i="25"/>
  <c r="R1068" i="25"/>
  <c r="P1068" i="25"/>
  <c r="Q1068" i="26"/>
  <c r="P1068" i="26"/>
  <c r="S1068" i="26"/>
  <c r="R1068" i="26"/>
  <c r="N1068" i="26"/>
  <c r="O1068" i="26"/>
  <c r="Q1068" i="23"/>
  <c r="R1068" i="23"/>
  <c r="O1068" i="23"/>
  <c r="S1068" i="23"/>
  <c r="P1068" i="23"/>
  <c r="N1068" i="23"/>
  <c r="S1068" i="24"/>
  <c r="R1068" i="24"/>
  <c r="Q1068" i="24"/>
  <c r="P1068" i="24"/>
  <c r="O1068" i="24"/>
  <c r="N1068" i="24"/>
  <c r="S1068" i="22"/>
  <c r="R1068" i="22"/>
  <c r="Q1068" i="22"/>
  <c r="P1068" i="22"/>
  <c r="O1068" i="22"/>
  <c r="N1068" i="22"/>
  <c r="R1068" i="21"/>
  <c r="Q1068" i="21"/>
  <c r="O1068" i="21"/>
  <c r="S1068" i="21"/>
  <c r="P1068" i="21"/>
  <c r="N1068" i="21"/>
  <c r="S1068" i="18"/>
  <c r="Q1068" i="18"/>
  <c r="N1068" i="18"/>
  <c r="P1068" i="18"/>
  <c r="R1068" i="18"/>
  <c r="O1068" i="18"/>
  <c r="S1068" i="19"/>
  <c r="R1068" i="19"/>
  <c r="Q1068" i="19"/>
  <c r="P1068" i="19"/>
  <c r="O1068" i="19"/>
  <c r="N1068" i="19"/>
  <c r="P1182" i="15"/>
  <c r="H1081" i="9"/>
  <c r="B1095" i="15"/>
  <c r="M1076" i="18"/>
  <c r="J1190" i="15"/>
  <c r="K1073" i="11"/>
  <c r="M1073" i="11"/>
  <c r="L1073" i="11"/>
  <c r="I1073" i="11"/>
  <c r="J1073" i="11"/>
  <c r="AB1068" i="11"/>
  <c r="AA1068" i="11"/>
  <c r="Z1068" i="11"/>
  <c r="X1068" i="11"/>
  <c r="Y1068" i="11"/>
  <c r="K1073" i="9"/>
  <c r="N1073" i="9"/>
  <c r="M1073" i="9"/>
  <c r="L1073" i="9"/>
  <c r="I1073" i="9"/>
  <c r="J1073" i="9"/>
  <c r="I1074" i="11" a="1"/>
  <c r="X1069" i="11" a="1"/>
  <c r="N1069" i="30" a="1"/>
  <c r="N1069" i="26" a="1"/>
  <c r="N1069" i="27" a="1"/>
  <c r="N1069" i="25" a="1"/>
  <c r="I1074" i="9" a="1"/>
  <c r="N1069" i="23" a="1"/>
  <c r="N1069" i="18" a="1"/>
  <c r="N1069" i="24" a="1"/>
  <c r="N1069" i="28" a="1"/>
  <c r="N1069" i="21" a="1"/>
  <c r="N1069" i="22" a="1"/>
  <c r="N1069" i="19" a="1"/>
  <c r="N1069" i="29" a="1"/>
  <c r="M1183" i="31" l="1"/>
  <c r="N1183" i="31"/>
  <c r="E1088" i="31"/>
  <c r="D1088" i="31"/>
  <c r="W1077" i="11"/>
  <c r="J1191" i="31"/>
  <c r="O1183" i="31"/>
  <c r="L1183" i="31"/>
  <c r="F1088" i="31"/>
  <c r="G1088" i="31"/>
  <c r="K1183" i="31"/>
  <c r="C1088" i="31"/>
  <c r="G1088" i="15"/>
  <c r="N1183" i="15"/>
  <c r="D1088" i="15"/>
  <c r="C1088" i="15"/>
  <c r="O1183" i="15"/>
  <c r="H1088" i="15"/>
  <c r="E1088" i="15"/>
  <c r="F1088" i="15"/>
  <c r="L1183" i="15"/>
  <c r="M1183" i="15"/>
  <c r="K1183" i="15"/>
  <c r="R1069" i="29"/>
  <c r="P1069" i="29"/>
  <c r="O1069" i="29"/>
  <c r="S1069" i="29"/>
  <c r="Q1069" i="29"/>
  <c r="N1069" i="29"/>
  <c r="S1069" i="30"/>
  <c r="R1069" i="30"/>
  <c r="Q1069" i="30"/>
  <c r="P1069" i="30"/>
  <c r="O1069" i="30"/>
  <c r="N1069" i="30"/>
  <c r="Q1069" i="27"/>
  <c r="O1069" i="27"/>
  <c r="S1069" i="27"/>
  <c r="P1069" i="27"/>
  <c r="R1069" i="27"/>
  <c r="N1069" i="27"/>
  <c r="S1069" i="28"/>
  <c r="R1069" i="28"/>
  <c r="Q1069" i="28"/>
  <c r="P1069" i="28"/>
  <c r="O1069" i="28"/>
  <c r="N1069" i="28"/>
  <c r="O1069" i="25"/>
  <c r="R1069" i="25"/>
  <c r="Q1069" i="25"/>
  <c r="P1069" i="25"/>
  <c r="N1069" i="25"/>
  <c r="S1069" i="25"/>
  <c r="Q1069" i="26"/>
  <c r="P1069" i="26"/>
  <c r="O1069" i="26"/>
  <c r="N1069" i="26"/>
  <c r="S1069" i="26"/>
  <c r="R1069" i="26"/>
  <c r="Q1069" i="23"/>
  <c r="N1069" i="23"/>
  <c r="S1069" i="23"/>
  <c r="O1069" i="23"/>
  <c r="R1069" i="23"/>
  <c r="P1069" i="23"/>
  <c r="S1069" i="24"/>
  <c r="R1069" i="24"/>
  <c r="Q1069" i="24"/>
  <c r="P1069" i="24"/>
  <c r="O1069" i="24"/>
  <c r="N1069" i="24"/>
  <c r="S1069" i="21"/>
  <c r="Q1069" i="21"/>
  <c r="R1069" i="21"/>
  <c r="N1069" i="21"/>
  <c r="P1069" i="21"/>
  <c r="O1069" i="21"/>
  <c r="S1069" i="22"/>
  <c r="R1069" i="22"/>
  <c r="Q1069" i="22"/>
  <c r="P1069" i="22"/>
  <c r="O1069" i="22"/>
  <c r="N1069" i="22"/>
  <c r="S1069" i="19"/>
  <c r="R1069" i="19"/>
  <c r="Q1069" i="19"/>
  <c r="P1069" i="19"/>
  <c r="O1069" i="19"/>
  <c r="N1069" i="19"/>
  <c r="R1069" i="18"/>
  <c r="Q1069" i="18"/>
  <c r="O1069" i="18"/>
  <c r="S1069" i="18"/>
  <c r="P1069" i="18"/>
  <c r="N1069" i="18"/>
  <c r="M1077" i="18"/>
  <c r="J1191" i="15"/>
  <c r="H1082" i="9"/>
  <c r="B1096" i="15"/>
  <c r="P1183" i="15"/>
  <c r="K1074" i="11"/>
  <c r="I1074" i="11"/>
  <c r="J1074" i="11"/>
  <c r="L1074" i="11"/>
  <c r="M1074" i="11"/>
  <c r="Y1069" i="11"/>
  <c r="AA1069" i="11"/>
  <c r="X1069" i="11"/>
  <c r="Z1069" i="11"/>
  <c r="AB1069" i="11"/>
  <c r="N1074" i="9"/>
  <c r="J1074" i="9"/>
  <c r="K1074" i="9"/>
  <c r="I1074" i="9"/>
  <c r="M1074" i="9"/>
  <c r="L1074" i="9"/>
  <c r="I1075" i="11" a="1"/>
  <c r="X1070" i="11" a="1"/>
  <c r="N1070" i="18" a="1"/>
  <c r="N1070" i="23" a="1"/>
  <c r="N1070" i="26" a="1"/>
  <c r="N1070" i="27" a="1"/>
  <c r="N1070" i="24" a="1"/>
  <c r="N1070" i="29" a="1"/>
  <c r="N1070" i="25" a="1"/>
  <c r="N1070" i="21" a="1"/>
  <c r="N1070" i="19" a="1"/>
  <c r="N1070" i="22" a="1"/>
  <c r="N1070" i="28" a="1"/>
  <c r="N1070" i="30" a="1"/>
  <c r="I1075" i="9" a="1"/>
  <c r="O1184" i="31" l="1"/>
  <c r="L1184" i="31"/>
  <c r="F1089" i="31"/>
  <c r="K1184" i="31"/>
  <c r="W1078" i="11"/>
  <c r="J1192" i="31"/>
  <c r="G1089" i="31"/>
  <c r="D1089" i="31"/>
  <c r="M1184" i="31"/>
  <c r="C1089" i="31"/>
  <c r="E1089" i="31"/>
  <c r="N1184" i="31"/>
  <c r="K1184" i="15"/>
  <c r="F1089" i="15"/>
  <c r="E1089" i="15"/>
  <c r="L1184" i="15"/>
  <c r="O1184" i="15"/>
  <c r="G1089" i="15"/>
  <c r="C1089" i="15"/>
  <c r="D1089" i="15"/>
  <c r="M1184" i="15"/>
  <c r="H1089" i="15"/>
  <c r="N1184" i="15"/>
  <c r="R1070" i="29"/>
  <c r="O1070" i="29"/>
  <c r="N1070" i="29"/>
  <c r="S1070" i="29"/>
  <c r="Q1070" i="29"/>
  <c r="P1070" i="29"/>
  <c r="S1070" i="30"/>
  <c r="R1070" i="30"/>
  <c r="Q1070" i="30"/>
  <c r="P1070" i="30"/>
  <c r="O1070" i="30"/>
  <c r="N1070" i="30"/>
  <c r="S1070" i="27"/>
  <c r="N1070" i="27"/>
  <c r="Q1070" i="27"/>
  <c r="O1070" i="27"/>
  <c r="R1070" i="27"/>
  <c r="P1070" i="27"/>
  <c r="S1070" i="28"/>
  <c r="R1070" i="28"/>
  <c r="Q1070" i="28"/>
  <c r="P1070" i="28"/>
  <c r="O1070" i="28"/>
  <c r="N1070" i="28"/>
  <c r="P1070" i="25"/>
  <c r="Q1070" i="25"/>
  <c r="O1070" i="25"/>
  <c r="S1070" i="25"/>
  <c r="R1070" i="25"/>
  <c r="N1070" i="25"/>
  <c r="R1070" i="26"/>
  <c r="Q1070" i="26"/>
  <c r="S1070" i="26"/>
  <c r="O1070" i="26"/>
  <c r="N1070" i="26"/>
  <c r="P1070" i="26"/>
  <c r="P1070" i="23"/>
  <c r="S1070" i="23"/>
  <c r="O1070" i="23"/>
  <c r="R1070" i="23"/>
  <c r="N1070" i="23"/>
  <c r="Q1070" i="23"/>
  <c r="S1070" i="24"/>
  <c r="R1070" i="24"/>
  <c r="Q1070" i="24"/>
  <c r="P1070" i="24"/>
  <c r="O1070" i="24"/>
  <c r="N1070" i="24"/>
  <c r="S1070" i="22"/>
  <c r="R1070" i="22"/>
  <c r="Q1070" i="22"/>
  <c r="P1070" i="22"/>
  <c r="O1070" i="22"/>
  <c r="N1070" i="22"/>
  <c r="R1070" i="21"/>
  <c r="Q1070" i="21"/>
  <c r="S1070" i="21"/>
  <c r="O1070" i="21"/>
  <c r="P1070" i="21"/>
  <c r="N1070" i="21"/>
  <c r="R1070" i="18"/>
  <c r="O1070" i="18"/>
  <c r="S1070" i="18"/>
  <c r="Q1070" i="18"/>
  <c r="P1070" i="18"/>
  <c r="N1070" i="18"/>
  <c r="S1070" i="19"/>
  <c r="R1070" i="19"/>
  <c r="Q1070" i="19"/>
  <c r="P1070" i="19"/>
  <c r="O1070" i="19"/>
  <c r="N1070" i="19"/>
  <c r="M1078" i="18"/>
  <c r="J1192" i="15"/>
  <c r="H1083" i="9"/>
  <c r="B1097" i="15"/>
  <c r="P1184" i="15"/>
  <c r="L1075" i="11"/>
  <c r="M1075" i="11"/>
  <c r="J1075" i="11"/>
  <c r="I1075" i="11"/>
  <c r="K1075" i="11"/>
  <c r="AB1070" i="11"/>
  <c r="Y1070" i="11"/>
  <c r="AA1070" i="11"/>
  <c r="Z1070" i="11"/>
  <c r="X1070" i="11"/>
  <c r="J1075" i="9"/>
  <c r="L1075" i="9"/>
  <c r="K1075" i="9"/>
  <c r="M1075" i="9"/>
  <c r="N1075" i="9"/>
  <c r="I1075" i="9"/>
  <c r="I1076" i="11" a="1"/>
  <c r="X1071" i="11" a="1"/>
  <c r="N1071" i="21" a="1"/>
  <c r="N1071" i="22" a="1"/>
  <c r="N1071" i="28" a="1"/>
  <c r="N1071" i="23" a="1"/>
  <c r="N1071" i="27" a="1"/>
  <c r="N1071" i="18" a="1"/>
  <c r="N1071" i="19" a="1"/>
  <c r="N1071" i="30" a="1"/>
  <c r="N1071" i="24" a="1"/>
  <c r="N1071" i="26" a="1"/>
  <c r="N1071" i="29" a="1"/>
  <c r="N1071" i="25" a="1"/>
  <c r="I1076" i="9" a="1"/>
  <c r="O1185" i="31" l="1"/>
  <c r="E1090" i="31"/>
  <c r="K1185" i="31"/>
  <c r="M1185" i="31"/>
  <c r="N1185" i="31"/>
  <c r="D1090" i="31"/>
  <c r="G1090" i="31"/>
  <c r="F1090" i="31"/>
  <c r="L1185" i="31"/>
  <c r="C1090" i="31"/>
  <c r="W1079" i="11"/>
  <c r="J1193" i="31"/>
  <c r="N1185" i="15"/>
  <c r="K1185" i="15"/>
  <c r="M1185" i="15"/>
  <c r="E1090" i="15"/>
  <c r="D1090" i="15"/>
  <c r="C1090" i="15"/>
  <c r="H1090" i="15"/>
  <c r="G1090" i="15"/>
  <c r="F1090" i="15"/>
  <c r="L1185" i="15"/>
  <c r="O1185" i="15"/>
  <c r="S1071" i="29"/>
  <c r="R1071" i="29"/>
  <c r="P1071" i="29"/>
  <c r="N1071" i="29"/>
  <c r="Q1071" i="29"/>
  <c r="O1071" i="29"/>
  <c r="S1071" i="30"/>
  <c r="R1071" i="30"/>
  <c r="Q1071" i="30"/>
  <c r="P1071" i="30"/>
  <c r="O1071" i="30"/>
  <c r="N1071" i="30"/>
  <c r="Q1071" i="27"/>
  <c r="S1071" i="27"/>
  <c r="P1071" i="27"/>
  <c r="R1071" i="27"/>
  <c r="N1071" i="27"/>
  <c r="O1071" i="27"/>
  <c r="S1071" i="28"/>
  <c r="R1071" i="28"/>
  <c r="Q1071" i="28"/>
  <c r="P1071" i="28"/>
  <c r="O1071" i="28"/>
  <c r="N1071" i="28"/>
  <c r="R1071" i="25"/>
  <c r="S1071" i="25"/>
  <c r="Q1071" i="25"/>
  <c r="O1071" i="25"/>
  <c r="N1071" i="25"/>
  <c r="P1071" i="25"/>
  <c r="S1071" i="26"/>
  <c r="R1071" i="26"/>
  <c r="Q1071" i="26"/>
  <c r="P1071" i="26"/>
  <c r="O1071" i="26"/>
  <c r="N1071" i="26"/>
  <c r="P1071" i="23"/>
  <c r="O1071" i="23"/>
  <c r="Q1071" i="23"/>
  <c r="S1071" i="23"/>
  <c r="N1071" i="23"/>
  <c r="R1071" i="23"/>
  <c r="S1071" i="24"/>
  <c r="R1071" i="24"/>
  <c r="Q1071" i="24"/>
  <c r="P1071" i="24"/>
  <c r="O1071" i="24"/>
  <c r="N1071" i="24"/>
  <c r="R1071" i="21"/>
  <c r="Q1071" i="21"/>
  <c r="O1071" i="21"/>
  <c r="S1071" i="21"/>
  <c r="N1071" i="21"/>
  <c r="P1071" i="21"/>
  <c r="S1071" i="22"/>
  <c r="R1071" i="22"/>
  <c r="Q1071" i="22"/>
  <c r="P1071" i="22"/>
  <c r="O1071" i="22"/>
  <c r="N1071" i="22"/>
  <c r="S1071" i="19"/>
  <c r="R1071" i="19"/>
  <c r="Q1071" i="19"/>
  <c r="P1071" i="19"/>
  <c r="O1071" i="19"/>
  <c r="N1071" i="19"/>
  <c r="S1071" i="18"/>
  <c r="Q1071" i="18"/>
  <c r="O1071" i="18"/>
  <c r="R1071" i="18"/>
  <c r="P1071" i="18"/>
  <c r="N1071" i="18"/>
  <c r="M1079" i="18"/>
  <c r="J1193" i="15"/>
  <c r="H1084" i="9"/>
  <c r="B1098" i="15"/>
  <c r="P1185" i="15"/>
  <c r="L1076" i="11"/>
  <c r="I1076" i="11"/>
  <c r="J1076" i="11"/>
  <c r="K1076" i="11"/>
  <c r="M1076" i="11"/>
  <c r="AB1071" i="11"/>
  <c r="Z1071" i="11"/>
  <c r="X1071" i="11"/>
  <c r="Y1071" i="11"/>
  <c r="AA1071" i="11"/>
  <c r="M1076" i="9"/>
  <c r="L1076" i="9"/>
  <c r="K1076" i="9"/>
  <c r="J1076" i="9"/>
  <c r="I1076" i="9"/>
  <c r="N1076" i="9"/>
  <c r="I1077" i="11" a="1"/>
  <c r="X1072" i="11" a="1"/>
  <c r="N1072" i="21" a="1"/>
  <c r="N1072" i="25" a="1"/>
  <c r="N1072" i="28" a="1"/>
  <c r="I1077" i="9" a="1"/>
  <c r="N1072" i="22" a="1"/>
  <c r="N1072" i="19" a="1"/>
  <c r="N1072" i="27" a="1"/>
  <c r="N1072" i="23" a="1"/>
  <c r="N1072" i="24" a="1"/>
  <c r="N1072" i="29" a="1"/>
  <c r="N1072" i="30" a="1"/>
  <c r="N1072" i="26" a="1"/>
  <c r="N1072" i="18" a="1"/>
  <c r="K1186" i="31" l="1"/>
  <c r="G1091" i="31"/>
  <c r="E1091" i="31"/>
  <c r="D1091" i="31"/>
  <c r="C1091" i="31"/>
  <c r="M1186" i="31"/>
  <c r="F1091" i="31"/>
  <c r="N1186" i="31"/>
  <c r="L1186" i="31"/>
  <c r="O1186" i="31"/>
  <c r="W1080" i="11"/>
  <c r="J1194" i="31"/>
  <c r="N1186" i="15"/>
  <c r="O1186" i="15"/>
  <c r="C1091" i="15"/>
  <c r="H1091" i="15"/>
  <c r="L1186" i="15"/>
  <c r="G1091" i="15"/>
  <c r="M1186" i="15"/>
  <c r="K1186" i="15"/>
  <c r="F1091" i="15"/>
  <c r="D1091" i="15"/>
  <c r="E1091" i="15"/>
  <c r="O1072" i="29"/>
  <c r="Q1072" i="29"/>
  <c r="S1072" i="29"/>
  <c r="P1072" i="29"/>
  <c r="R1072" i="29"/>
  <c r="N1072" i="29"/>
  <c r="S1072" i="30"/>
  <c r="R1072" i="30"/>
  <c r="Q1072" i="30"/>
  <c r="P1072" i="30"/>
  <c r="O1072" i="30"/>
  <c r="N1072" i="30"/>
  <c r="S1072" i="27"/>
  <c r="Q1072" i="27"/>
  <c r="O1072" i="27"/>
  <c r="R1072" i="27"/>
  <c r="N1072" i="27"/>
  <c r="P1072" i="27"/>
  <c r="S1072" i="28"/>
  <c r="R1072" i="28"/>
  <c r="Q1072" i="28"/>
  <c r="P1072" i="28"/>
  <c r="O1072" i="28"/>
  <c r="N1072" i="28"/>
  <c r="Q1072" i="25"/>
  <c r="S1072" i="25"/>
  <c r="O1072" i="25"/>
  <c r="N1072" i="25"/>
  <c r="R1072" i="25"/>
  <c r="P1072" i="25"/>
  <c r="O1072" i="26"/>
  <c r="S1072" i="26"/>
  <c r="N1072" i="26"/>
  <c r="R1072" i="26"/>
  <c r="P1072" i="26"/>
  <c r="Q1072" i="26"/>
  <c r="P1072" i="23"/>
  <c r="N1072" i="23"/>
  <c r="S1072" i="23"/>
  <c r="Q1072" i="23"/>
  <c r="R1072" i="23"/>
  <c r="O1072" i="23"/>
  <c r="S1072" i="24"/>
  <c r="R1072" i="24"/>
  <c r="Q1072" i="24"/>
  <c r="P1072" i="24"/>
  <c r="O1072" i="24"/>
  <c r="N1072" i="24"/>
  <c r="S1072" i="22"/>
  <c r="R1072" i="22"/>
  <c r="Q1072" i="22"/>
  <c r="P1072" i="22"/>
  <c r="O1072" i="22"/>
  <c r="N1072" i="22"/>
  <c r="S1072" i="21"/>
  <c r="Q1072" i="21"/>
  <c r="O1072" i="21"/>
  <c r="N1072" i="21"/>
  <c r="R1072" i="21"/>
  <c r="P1072" i="21"/>
  <c r="S1072" i="18"/>
  <c r="Q1072" i="18"/>
  <c r="N1072" i="18"/>
  <c r="R1072" i="18"/>
  <c r="O1072" i="18"/>
  <c r="P1072" i="18"/>
  <c r="S1072" i="19"/>
  <c r="R1072" i="19"/>
  <c r="Q1072" i="19"/>
  <c r="P1072" i="19"/>
  <c r="O1072" i="19"/>
  <c r="N1072" i="19"/>
  <c r="M1080" i="18"/>
  <c r="J1194" i="15"/>
  <c r="H1085" i="9"/>
  <c r="B1099" i="15"/>
  <c r="P1186" i="15"/>
  <c r="M1077" i="11"/>
  <c r="I1077" i="11"/>
  <c r="L1077" i="11"/>
  <c r="K1077" i="11"/>
  <c r="J1077" i="11"/>
  <c r="AB1072" i="11"/>
  <c r="Z1072" i="11"/>
  <c r="X1072" i="11"/>
  <c r="Y1072" i="11"/>
  <c r="AA1072" i="11"/>
  <c r="K1077" i="9"/>
  <c r="M1077" i="9"/>
  <c r="L1077" i="9"/>
  <c r="J1077" i="9"/>
  <c r="N1077" i="9"/>
  <c r="I1077" i="9"/>
  <c r="I1078" i="11" a="1"/>
  <c r="X1073" i="11" a="1"/>
  <c r="N1073" i="28" a="1"/>
  <c r="N1073" i="21" a="1"/>
  <c r="N1073" i="18" a="1"/>
  <c r="N1073" i="27" a="1"/>
  <c r="N1073" i="23" a="1"/>
  <c r="N1073" i="29" a="1"/>
  <c r="N1073" i="22" a="1"/>
  <c r="N1073" i="25" a="1"/>
  <c r="N1073" i="26" a="1"/>
  <c r="N1073" i="24" a="1"/>
  <c r="N1073" i="19" a="1"/>
  <c r="I1078" i="9" a="1"/>
  <c r="N1073" i="30" a="1"/>
  <c r="M1187" i="31" l="1"/>
  <c r="O1187" i="31"/>
  <c r="C1092" i="31"/>
  <c r="D1092" i="31"/>
  <c r="E1092" i="31"/>
  <c r="F1092" i="31"/>
  <c r="W1081" i="11"/>
  <c r="J1195" i="31"/>
  <c r="N1187" i="31"/>
  <c r="G1092" i="31"/>
  <c r="L1187" i="31"/>
  <c r="K1187" i="31"/>
  <c r="O1187" i="15"/>
  <c r="K1187" i="15"/>
  <c r="F1092" i="15"/>
  <c r="N1187" i="15"/>
  <c r="H1092" i="15"/>
  <c r="G1092" i="15"/>
  <c r="E1092" i="15"/>
  <c r="D1092" i="15"/>
  <c r="L1187" i="15"/>
  <c r="C1092" i="15"/>
  <c r="M1187" i="15"/>
  <c r="R1073" i="29"/>
  <c r="Q1073" i="29"/>
  <c r="O1073" i="29"/>
  <c r="N1073" i="29"/>
  <c r="S1073" i="29"/>
  <c r="P1073" i="29"/>
  <c r="S1073" i="30"/>
  <c r="R1073" i="30"/>
  <c r="Q1073" i="30"/>
  <c r="P1073" i="30"/>
  <c r="O1073" i="30"/>
  <c r="N1073" i="30"/>
  <c r="Q1073" i="27"/>
  <c r="R1073" i="27"/>
  <c r="P1073" i="27"/>
  <c r="S1073" i="27"/>
  <c r="N1073" i="27"/>
  <c r="O1073" i="27"/>
  <c r="S1073" i="28"/>
  <c r="R1073" i="28"/>
  <c r="Q1073" i="28"/>
  <c r="P1073" i="28"/>
  <c r="O1073" i="28"/>
  <c r="N1073" i="28"/>
  <c r="R1073" i="25"/>
  <c r="O1073" i="25"/>
  <c r="P1073" i="25"/>
  <c r="N1073" i="25"/>
  <c r="S1073" i="25"/>
  <c r="Q1073" i="25"/>
  <c r="P1073" i="26"/>
  <c r="N1073" i="26"/>
  <c r="O1073" i="26"/>
  <c r="S1073" i="26"/>
  <c r="R1073" i="26"/>
  <c r="Q1073" i="26"/>
  <c r="O1073" i="23"/>
  <c r="N1073" i="23"/>
  <c r="R1073" i="23"/>
  <c r="S1073" i="23"/>
  <c r="Q1073" i="23"/>
  <c r="P1073" i="23"/>
  <c r="S1073" i="24"/>
  <c r="R1073" i="24"/>
  <c r="Q1073" i="24"/>
  <c r="P1073" i="24"/>
  <c r="O1073" i="24"/>
  <c r="N1073" i="24"/>
  <c r="S1073" i="21"/>
  <c r="R1073" i="21"/>
  <c r="P1073" i="21"/>
  <c r="Q1073" i="21"/>
  <c r="O1073" i="21"/>
  <c r="N1073" i="21"/>
  <c r="S1073" i="22"/>
  <c r="R1073" i="22"/>
  <c r="Q1073" i="22"/>
  <c r="P1073" i="22"/>
  <c r="O1073" i="22"/>
  <c r="N1073" i="22"/>
  <c r="S1073" i="19"/>
  <c r="R1073" i="19"/>
  <c r="Q1073" i="19"/>
  <c r="P1073" i="19"/>
  <c r="O1073" i="19"/>
  <c r="N1073" i="19"/>
  <c r="S1073" i="18"/>
  <c r="P1073" i="18"/>
  <c r="N1073" i="18"/>
  <c r="R1073" i="18"/>
  <c r="O1073" i="18"/>
  <c r="Q1073" i="18"/>
  <c r="H1086" i="9"/>
  <c r="B1100" i="15"/>
  <c r="M1081" i="18"/>
  <c r="J1195" i="15"/>
  <c r="P1187" i="15"/>
  <c r="L1078" i="11"/>
  <c r="K1078" i="11"/>
  <c r="M1078" i="11"/>
  <c r="I1078" i="11"/>
  <c r="J1078" i="11"/>
  <c r="AA1073" i="11"/>
  <c r="Y1073" i="11"/>
  <c r="X1073" i="11"/>
  <c r="AB1073" i="11"/>
  <c r="Z1073" i="11"/>
  <c r="K1078" i="9"/>
  <c r="J1078" i="9"/>
  <c r="N1078" i="9"/>
  <c r="L1078" i="9"/>
  <c r="I1078" i="9"/>
  <c r="M1078" i="9"/>
  <c r="I1079" i="11" a="1"/>
  <c r="X1074" i="11" a="1"/>
  <c r="N1074" i="23" a="1"/>
  <c r="I1079" i="9" a="1"/>
  <c r="N1074" i="21" a="1"/>
  <c r="N1074" i="28" a="1"/>
  <c r="N1074" i="18" a="1"/>
  <c r="N1074" i="27" a="1"/>
  <c r="N1074" i="22" a="1"/>
  <c r="N1074" i="30" a="1"/>
  <c r="N1074" i="25" a="1"/>
  <c r="N1074" i="19" a="1"/>
  <c r="N1074" i="29" a="1"/>
  <c r="N1074" i="24" a="1"/>
  <c r="N1074" i="26" a="1"/>
  <c r="K1188" i="31" l="1"/>
  <c r="M1188" i="31"/>
  <c r="W1082" i="11"/>
  <c r="J1196" i="31"/>
  <c r="N1188" i="31"/>
  <c r="D1093" i="31"/>
  <c r="C1093" i="31"/>
  <c r="O1188" i="31"/>
  <c r="F1093" i="31"/>
  <c r="G1093" i="31"/>
  <c r="E1093" i="31"/>
  <c r="L1188" i="31"/>
  <c r="N1188" i="15"/>
  <c r="O1188" i="15"/>
  <c r="K1188" i="15"/>
  <c r="G1093" i="15"/>
  <c r="C1093" i="15"/>
  <c r="L1188" i="15"/>
  <c r="M1188" i="15"/>
  <c r="F1093" i="15"/>
  <c r="H1093" i="15"/>
  <c r="D1093" i="15"/>
  <c r="E1093" i="15"/>
  <c r="P1074" i="29"/>
  <c r="R1074" i="29"/>
  <c r="Q1074" i="29"/>
  <c r="S1074" i="29"/>
  <c r="O1074" i="29"/>
  <c r="N1074" i="29"/>
  <c r="S1074" i="30"/>
  <c r="R1074" i="30"/>
  <c r="Q1074" i="30"/>
  <c r="P1074" i="30"/>
  <c r="O1074" i="30"/>
  <c r="N1074" i="30"/>
  <c r="Q1074" i="27"/>
  <c r="R1074" i="27"/>
  <c r="N1074" i="27"/>
  <c r="O1074" i="27"/>
  <c r="P1074" i="27"/>
  <c r="S1074" i="27"/>
  <c r="S1074" i="28"/>
  <c r="R1074" i="28"/>
  <c r="Q1074" i="28"/>
  <c r="P1074" i="28"/>
  <c r="O1074" i="28"/>
  <c r="N1074" i="28"/>
  <c r="R1074" i="25"/>
  <c r="S1074" i="25"/>
  <c r="O1074" i="25"/>
  <c r="Q1074" i="25"/>
  <c r="N1074" i="25"/>
  <c r="P1074" i="25"/>
  <c r="O1074" i="26"/>
  <c r="N1074" i="26"/>
  <c r="S1074" i="26"/>
  <c r="R1074" i="26"/>
  <c r="Q1074" i="26"/>
  <c r="P1074" i="26"/>
  <c r="R1074" i="23"/>
  <c r="O1074" i="23"/>
  <c r="P1074" i="23"/>
  <c r="S1074" i="23"/>
  <c r="Q1074" i="23"/>
  <c r="N1074" i="23"/>
  <c r="S1074" i="24"/>
  <c r="R1074" i="24"/>
  <c r="Q1074" i="24"/>
  <c r="P1074" i="24"/>
  <c r="O1074" i="24"/>
  <c r="N1074" i="24"/>
  <c r="S1074" i="22"/>
  <c r="R1074" i="22"/>
  <c r="Q1074" i="22"/>
  <c r="P1074" i="22"/>
  <c r="O1074" i="22"/>
  <c r="N1074" i="22"/>
  <c r="S1074" i="21"/>
  <c r="P1074" i="21"/>
  <c r="O1074" i="21"/>
  <c r="N1074" i="21"/>
  <c r="R1074" i="21"/>
  <c r="Q1074" i="21"/>
  <c r="O1074" i="18"/>
  <c r="S1074" i="18"/>
  <c r="R1074" i="18"/>
  <c r="Q1074" i="18"/>
  <c r="P1074" i="18"/>
  <c r="N1074" i="18"/>
  <c r="S1074" i="19"/>
  <c r="R1074" i="19"/>
  <c r="Q1074" i="19"/>
  <c r="P1074" i="19"/>
  <c r="O1074" i="19"/>
  <c r="N1074" i="19"/>
  <c r="M1082" i="18"/>
  <c r="J1196" i="15"/>
  <c r="P1188" i="15"/>
  <c r="H1087" i="9"/>
  <c r="B1101" i="15"/>
  <c r="K1079" i="11"/>
  <c r="J1079" i="11"/>
  <c r="M1079" i="11"/>
  <c r="L1079" i="11"/>
  <c r="I1079" i="11"/>
  <c r="AB1074" i="11"/>
  <c r="X1074" i="11"/>
  <c r="Y1074" i="11"/>
  <c r="AA1074" i="11"/>
  <c r="Z1074" i="11"/>
  <c r="N1079" i="9"/>
  <c r="I1079" i="9"/>
  <c r="M1079" i="9"/>
  <c r="L1079" i="9"/>
  <c r="J1079" i="9"/>
  <c r="K1079" i="9"/>
  <c r="I1080" i="11" a="1"/>
  <c r="X1075" i="11" a="1"/>
  <c r="N1075" i="30" a="1"/>
  <c r="N1075" i="18" a="1"/>
  <c r="N1075" i="23" a="1"/>
  <c r="N1075" i="29" a="1"/>
  <c r="N1075" i="21" a="1"/>
  <c r="N1075" i="26" a="1"/>
  <c r="N1075" i="19" a="1"/>
  <c r="N1075" i="27" a="1"/>
  <c r="N1075" i="25" a="1"/>
  <c r="I1080" i="9" a="1"/>
  <c r="N1075" i="22" a="1"/>
  <c r="N1075" i="28" a="1"/>
  <c r="N1075" i="24" a="1"/>
  <c r="D1094" i="31" l="1"/>
  <c r="E1094" i="31"/>
  <c r="G1094" i="31"/>
  <c r="M1189" i="31"/>
  <c r="L1189" i="31"/>
  <c r="O1189" i="31"/>
  <c r="C1094" i="31"/>
  <c r="F1094" i="31"/>
  <c r="W1083" i="11"/>
  <c r="J1197" i="31"/>
  <c r="N1189" i="31"/>
  <c r="K1189" i="31"/>
  <c r="O1189" i="15"/>
  <c r="K1189" i="15"/>
  <c r="L1189" i="15"/>
  <c r="N1189" i="15"/>
  <c r="M1189" i="15"/>
  <c r="C1094" i="15"/>
  <c r="E1094" i="15"/>
  <c r="D1094" i="15"/>
  <c r="H1094" i="15"/>
  <c r="F1094" i="15"/>
  <c r="G1094" i="15"/>
  <c r="Q1075" i="29"/>
  <c r="R1075" i="29"/>
  <c r="O1075" i="29"/>
  <c r="S1075" i="29"/>
  <c r="P1075" i="29"/>
  <c r="N1075" i="29"/>
  <c r="S1075" i="30"/>
  <c r="R1075" i="30"/>
  <c r="Q1075" i="30"/>
  <c r="P1075" i="30"/>
  <c r="O1075" i="30"/>
  <c r="N1075" i="30"/>
  <c r="S1075" i="27"/>
  <c r="P1075" i="27"/>
  <c r="N1075" i="27"/>
  <c r="R1075" i="27"/>
  <c r="O1075" i="27"/>
  <c r="Q1075" i="27"/>
  <c r="S1075" i="28"/>
  <c r="R1075" i="28"/>
  <c r="Q1075" i="28"/>
  <c r="P1075" i="28"/>
  <c r="O1075" i="28"/>
  <c r="N1075" i="28"/>
  <c r="S1075" i="25"/>
  <c r="R1075" i="25"/>
  <c r="N1075" i="25"/>
  <c r="Q1075" i="25"/>
  <c r="O1075" i="25"/>
  <c r="P1075" i="25"/>
  <c r="R1075" i="26"/>
  <c r="S1075" i="26"/>
  <c r="Q1075" i="26"/>
  <c r="P1075" i="26"/>
  <c r="O1075" i="26"/>
  <c r="N1075" i="26"/>
  <c r="Q1075" i="23"/>
  <c r="N1075" i="23"/>
  <c r="R1075" i="23"/>
  <c r="P1075" i="23"/>
  <c r="S1075" i="23"/>
  <c r="O1075" i="23"/>
  <c r="S1075" i="24"/>
  <c r="R1075" i="24"/>
  <c r="Q1075" i="24"/>
  <c r="P1075" i="24"/>
  <c r="O1075" i="24"/>
  <c r="N1075" i="24"/>
  <c r="P1075" i="21"/>
  <c r="S1075" i="21"/>
  <c r="Q1075" i="21"/>
  <c r="N1075" i="21"/>
  <c r="R1075" i="21"/>
  <c r="O1075" i="21"/>
  <c r="S1075" i="22"/>
  <c r="R1075" i="22"/>
  <c r="Q1075" i="22"/>
  <c r="P1075" i="22"/>
  <c r="O1075" i="22"/>
  <c r="N1075" i="22"/>
  <c r="S1075" i="19"/>
  <c r="R1075" i="19"/>
  <c r="Q1075" i="19"/>
  <c r="P1075" i="19"/>
  <c r="O1075" i="19"/>
  <c r="N1075" i="19"/>
  <c r="P1075" i="18"/>
  <c r="Q1075" i="18"/>
  <c r="S1075" i="18"/>
  <c r="R1075" i="18"/>
  <c r="O1075" i="18"/>
  <c r="N1075" i="18"/>
  <c r="H1088" i="9"/>
  <c r="B1102" i="15"/>
  <c r="P1189" i="15"/>
  <c r="M1083" i="18"/>
  <c r="J1197" i="15"/>
  <c r="I1080" i="11"/>
  <c r="K1080" i="11"/>
  <c r="J1080" i="11"/>
  <c r="M1080" i="11"/>
  <c r="L1080" i="11"/>
  <c r="AB1075" i="11"/>
  <c r="Y1075" i="11"/>
  <c r="Z1075" i="11"/>
  <c r="X1075" i="11"/>
  <c r="AA1075" i="11"/>
  <c r="K1080" i="9"/>
  <c r="N1080" i="9"/>
  <c r="L1080" i="9"/>
  <c r="J1080" i="9"/>
  <c r="M1080" i="9"/>
  <c r="I1080" i="9"/>
  <c r="I1081" i="11" a="1"/>
  <c r="X1076" i="11" a="1"/>
  <c r="N1076" i="28" a="1"/>
  <c r="N1076" i="25" a="1"/>
  <c r="I1081" i="9" a="1"/>
  <c r="N1076" i="21" a="1"/>
  <c r="N1076" i="30" a="1"/>
  <c r="N1076" i="22" a="1"/>
  <c r="N1076" i="18" a="1"/>
  <c r="N1076" i="19" a="1"/>
  <c r="N1076" i="24" a="1"/>
  <c r="N1076" i="26" a="1"/>
  <c r="N1076" i="29" a="1"/>
  <c r="N1076" i="27" a="1"/>
  <c r="N1076" i="23" a="1"/>
  <c r="O1190" i="31" l="1"/>
  <c r="W1084" i="11"/>
  <c r="J1198" i="31"/>
  <c r="D1095" i="31"/>
  <c r="N1190" i="31"/>
  <c r="K1190" i="31"/>
  <c r="L1190" i="31"/>
  <c r="C1095" i="31"/>
  <c r="E1095" i="31"/>
  <c r="M1190" i="31"/>
  <c r="F1095" i="31"/>
  <c r="G1095" i="31"/>
  <c r="N1190" i="15"/>
  <c r="L1190" i="15"/>
  <c r="M1190" i="15"/>
  <c r="E1095" i="15"/>
  <c r="K1190" i="15"/>
  <c r="C1095" i="15"/>
  <c r="H1095" i="15"/>
  <c r="O1190" i="15"/>
  <c r="D1095" i="15"/>
  <c r="G1095" i="15"/>
  <c r="F1095" i="15"/>
  <c r="P1076" i="29"/>
  <c r="R1076" i="29"/>
  <c r="O1076" i="29"/>
  <c r="S1076" i="29"/>
  <c r="Q1076" i="29"/>
  <c r="N1076" i="29"/>
  <c r="S1076" i="30"/>
  <c r="R1076" i="30"/>
  <c r="Q1076" i="30"/>
  <c r="P1076" i="30"/>
  <c r="O1076" i="30"/>
  <c r="N1076" i="30"/>
  <c r="R1076" i="27"/>
  <c r="O1076" i="27"/>
  <c r="Q1076" i="27"/>
  <c r="N1076" i="27"/>
  <c r="S1076" i="27"/>
  <c r="P1076" i="27"/>
  <c r="S1076" i="28"/>
  <c r="R1076" i="28"/>
  <c r="Q1076" i="28"/>
  <c r="P1076" i="28"/>
  <c r="O1076" i="28"/>
  <c r="N1076" i="28"/>
  <c r="O1076" i="25"/>
  <c r="S1076" i="25"/>
  <c r="R1076" i="25"/>
  <c r="P1076" i="25"/>
  <c r="Q1076" i="25"/>
  <c r="N1076" i="25"/>
  <c r="O1076" i="26"/>
  <c r="P1076" i="26"/>
  <c r="R1076" i="26"/>
  <c r="S1076" i="26"/>
  <c r="Q1076" i="26"/>
  <c r="N1076" i="26"/>
  <c r="N1076" i="23"/>
  <c r="S1076" i="23"/>
  <c r="Q1076" i="23"/>
  <c r="P1076" i="23"/>
  <c r="O1076" i="23"/>
  <c r="R1076" i="23"/>
  <c r="S1076" i="24"/>
  <c r="R1076" i="24"/>
  <c r="Q1076" i="24"/>
  <c r="P1076" i="24"/>
  <c r="O1076" i="24"/>
  <c r="N1076" i="24"/>
  <c r="S1076" i="22"/>
  <c r="R1076" i="22"/>
  <c r="Q1076" i="22"/>
  <c r="P1076" i="22"/>
  <c r="O1076" i="22"/>
  <c r="N1076" i="22"/>
  <c r="S1076" i="21"/>
  <c r="Q1076" i="21"/>
  <c r="O1076" i="21"/>
  <c r="R1076" i="21"/>
  <c r="N1076" i="21"/>
  <c r="P1076" i="21"/>
  <c r="P1076" i="18"/>
  <c r="R1076" i="18"/>
  <c r="O1076" i="18"/>
  <c r="S1076" i="18"/>
  <c r="Q1076" i="18"/>
  <c r="N1076" i="18"/>
  <c r="S1076" i="19"/>
  <c r="R1076" i="19"/>
  <c r="Q1076" i="19"/>
  <c r="P1076" i="19"/>
  <c r="O1076" i="19"/>
  <c r="N1076" i="19"/>
  <c r="H1089" i="9"/>
  <c r="B1103" i="15"/>
  <c r="P1190" i="15"/>
  <c r="M1084" i="18"/>
  <c r="J1198" i="15"/>
  <c r="M1081" i="11"/>
  <c r="K1081" i="11"/>
  <c r="L1081" i="11"/>
  <c r="I1081" i="11"/>
  <c r="J1081" i="11"/>
  <c r="X1076" i="11"/>
  <c r="AB1076" i="11"/>
  <c r="Z1076" i="11"/>
  <c r="AA1076" i="11"/>
  <c r="Y1076" i="11"/>
  <c r="I1081" i="9"/>
  <c r="L1081" i="9"/>
  <c r="J1081" i="9"/>
  <c r="K1081" i="9"/>
  <c r="N1081" i="9"/>
  <c r="M1081" i="9"/>
  <c r="I1082" i="11" a="1"/>
  <c r="X1077" i="11" a="1"/>
  <c r="N1077" i="27" a="1"/>
  <c r="N1077" i="25" a="1"/>
  <c r="N1077" i="23" a="1"/>
  <c r="N1077" i="22" a="1"/>
  <c r="N1077" i="18" a="1"/>
  <c r="N1077" i="30" a="1"/>
  <c r="N1077" i="19" a="1"/>
  <c r="N1077" i="24" a="1"/>
  <c r="N1077" i="21" a="1"/>
  <c r="N1077" i="29" a="1"/>
  <c r="N1077" i="28" a="1"/>
  <c r="I1082" i="9" a="1"/>
  <c r="N1077" i="26" a="1"/>
  <c r="L1191" i="31" l="1"/>
  <c r="D1096" i="31"/>
  <c r="C1096" i="31"/>
  <c r="M1191" i="31"/>
  <c r="K1191" i="31"/>
  <c r="G1096" i="31"/>
  <c r="N1191" i="31"/>
  <c r="F1096" i="31"/>
  <c r="O1191" i="31"/>
  <c r="W1085" i="11"/>
  <c r="J1199" i="31"/>
  <c r="E1096" i="31"/>
  <c r="K1191" i="15"/>
  <c r="E1096" i="15"/>
  <c r="H1096" i="15"/>
  <c r="O1191" i="15"/>
  <c r="G1096" i="15"/>
  <c r="M1191" i="15"/>
  <c r="D1096" i="15"/>
  <c r="F1096" i="15"/>
  <c r="N1191" i="15"/>
  <c r="L1191" i="15"/>
  <c r="C1096" i="15"/>
  <c r="R1077" i="29"/>
  <c r="P1077" i="29"/>
  <c r="Q1077" i="29"/>
  <c r="S1077" i="29"/>
  <c r="O1077" i="29"/>
  <c r="N1077" i="29"/>
  <c r="S1077" i="30"/>
  <c r="R1077" i="30"/>
  <c r="Q1077" i="30"/>
  <c r="P1077" i="30"/>
  <c r="O1077" i="30"/>
  <c r="N1077" i="30"/>
  <c r="Q1077" i="27"/>
  <c r="S1077" i="27"/>
  <c r="P1077" i="27"/>
  <c r="R1077" i="27"/>
  <c r="N1077" i="27"/>
  <c r="O1077" i="27"/>
  <c r="S1077" i="28"/>
  <c r="R1077" i="28"/>
  <c r="Q1077" i="28"/>
  <c r="P1077" i="28"/>
  <c r="O1077" i="28"/>
  <c r="N1077" i="28"/>
  <c r="S1077" i="25"/>
  <c r="Q1077" i="25"/>
  <c r="R1077" i="25"/>
  <c r="O1077" i="25"/>
  <c r="N1077" i="25"/>
  <c r="P1077" i="25"/>
  <c r="S1077" i="26"/>
  <c r="P1077" i="26"/>
  <c r="Q1077" i="26"/>
  <c r="N1077" i="26"/>
  <c r="R1077" i="26"/>
  <c r="O1077" i="26"/>
  <c r="O1077" i="23"/>
  <c r="S1077" i="23"/>
  <c r="R1077" i="23"/>
  <c r="Q1077" i="23"/>
  <c r="P1077" i="23"/>
  <c r="N1077" i="23"/>
  <c r="S1077" i="24"/>
  <c r="R1077" i="24"/>
  <c r="Q1077" i="24"/>
  <c r="P1077" i="24"/>
  <c r="O1077" i="24"/>
  <c r="N1077" i="24"/>
  <c r="S1077" i="21"/>
  <c r="P1077" i="21"/>
  <c r="R1077" i="21"/>
  <c r="Q1077" i="21"/>
  <c r="N1077" i="21"/>
  <c r="O1077" i="21"/>
  <c r="S1077" i="22"/>
  <c r="R1077" i="22"/>
  <c r="Q1077" i="22"/>
  <c r="P1077" i="22"/>
  <c r="O1077" i="22"/>
  <c r="N1077" i="22"/>
  <c r="S1077" i="19"/>
  <c r="R1077" i="19"/>
  <c r="Q1077" i="19"/>
  <c r="P1077" i="19"/>
  <c r="O1077" i="19"/>
  <c r="N1077" i="19"/>
  <c r="R1077" i="18"/>
  <c r="N1077" i="18"/>
  <c r="S1077" i="18"/>
  <c r="Q1077" i="18"/>
  <c r="P1077" i="18"/>
  <c r="O1077" i="18"/>
  <c r="M1085" i="18"/>
  <c r="J1199" i="15"/>
  <c r="H1090" i="9"/>
  <c r="B1104" i="15"/>
  <c r="P1191" i="15"/>
  <c r="M1082" i="11"/>
  <c r="J1082" i="11"/>
  <c r="I1082" i="11"/>
  <c r="L1082" i="11"/>
  <c r="K1082" i="11"/>
  <c r="AB1077" i="11"/>
  <c r="Z1077" i="11"/>
  <c r="Y1077" i="11"/>
  <c r="AA1077" i="11"/>
  <c r="X1077" i="11"/>
  <c r="N1082" i="9"/>
  <c r="I1082" i="9"/>
  <c r="M1082" i="9"/>
  <c r="L1082" i="9"/>
  <c r="J1082" i="9"/>
  <c r="K1082" i="9"/>
  <c r="I1083" i="11" a="1"/>
  <c r="X1078" i="11" a="1"/>
  <c r="N1078" i="23" a="1"/>
  <c r="N1078" i="25" a="1"/>
  <c r="N1078" i="27" a="1"/>
  <c r="N1078" i="21" a="1"/>
  <c r="N1078" i="28" a="1"/>
  <c r="N1078" i="24" a="1"/>
  <c r="I1083" i="9" a="1"/>
  <c r="N1078" i="30" a="1"/>
  <c r="N1078" i="26" a="1"/>
  <c r="N1078" i="22" a="1"/>
  <c r="N1078" i="18" a="1"/>
  <c r="N1078" i="19" a="1"/>
  <c r="N1078" i="29" a="1"/>
  <c r="E1097" i="31" l="1"/>
  <c r="F1097" i="31"/>
  <c r="D1097" i="31"/>
  <c r="K1192" i="31"/>
  <c r="N1192" i="31"/>
  <c r="L1192" i="31"/>
  <c r="O1192" i="31"/>
  <c r="M1192" i="31"/>
  <c r="W1086" i="11"/>
  <c r="J1200" i="31"/>
  <c r="G1097" i="31"/>
  <c r="C1097" i="31"/>
  <c r="O1192" i="15"/>
  <c r="N1192" i="15"/>
  <c r="K1192" i="15"/>
  <c r="D1097" i="15"/>
  <c r="F1097" i="15"/>
  <c r="C1097" i="15"/>
  <c r="H1097" i="15"/>
  <c r="L1192" i="15"/>
  <c r="E1097" i="15"/>
  <c r="G1097" i="15"/>
  <c r="M1192" i="15"/>
  <c r="R1078" i="29"/>
  <c r="P1078" i="29"/>
  <c r="S1078" i="29"/>
  <c r="Q1078" i="29"/>
  <c r="O1078" i="29"/>
  <c r="N1078" i="29"/>
  <c r="S1078" i="30"/>
  <c r="R1078" i="30"/>
  <c r="Q1078" i="30"/>
  <c r="P1078" i="30"/>
  <c r="O1078" i="30"/>
  <c r="N1078" i="30"/>
  <c r="P1078" i="27"/>
  <c r="S1078" i="27"/>
  <c r="N1078" i="27"/>
  <c r="Q1078" i="27"/>
  <c r="R1078" i="27"/>
  <c r="O1078" i="27"/>
  <c r="S1078" i="28"/>
  <c r="R1078" i="28"/>
  <c r="Q1078" i="28"/>
  <c r="P1078" i="28"/>
  <c r="O1078" i="28"/>
  <c r="N1078" i="28"/>
  <c r="P1078" i="25"/>
  <c r="R1078" i="25"/>
  <c r="N1078" i="25"/>
  <c r="S1078" i="25"/>
  <c r="Q1078" i="25"/>
  <c r="O1078" i="25"/>
  <c r="S1078" i="26"/>
  <c r="R1078" i="26"/>
  <c r="Q1078" i="26"/>
  <c r="P1078" i="26"/>
  <c r="O1078" i="26"/>
  <c r="N1078" i="26"/>
  <c r="S1078" i="23"/>
  <c r="Q1078" i="23"/>
  <c r="P1078" i="23"/>
  <c r="R1078" i="23"/>
  <c r="N1078" i="23"/>
  <c r="O1078" i="23"/>
  <c r="S1078" i="24"/>
  <c r="R1078" i="24"/>
  <c r="Q1078" i="24"/>
  <c r="P1078" i="24"/>
  <c r="O1078" i="24"/>
  <c r="N1078" i="24"/>
  <c r="S1078" i="22"/>
  <c r="R1078" i="22"/>
  <c r="Q1078" i="22"/>
  <c r="P1078" i="22"/>
  <c r="O1078" i="22"/>
  <c r="N1078" i="22"/>
  <c r="S1078" i="21"/>
  <c r="Q1078" i="21"/>
  <c r="O1078" i="21"/>
  <c r="N1078" i="21"/>
  <c r="R1078" i="21"/>
  <c r="P1078" i="21"/>
  <c r="S1078" i="18"/>
  <c r="Q1078" i="18"/>
  <c r="P1078" i="18"/>
  <c r="O1078" i="18"/>
  <c r="R1078" i="18"/>
  <c r="N1078" i="18"/>
  <c r="S1078" i="19"/>
  <c r="R1078" i="19"/>
  <c r="Q1078" i="19"/>
  <c r="P1078" i="19"/>
  <c r="O1078" i="19"/>
  <c r="N1078" i="19"/>
  <c r="M1086" i="18"/>
  <c r="J1200" i="15"/>
  <c r="P1192" i="15"/>
  <c r="H1091" i="9"/>
  <c r="B1105" i="15"/>
  <c r="K1083" i="11"/>
  <c r="M1083" i="11"/>
  <c r="J1083" i="11"/>
  <c r="L1083" i="11"/>
  <c r="I1083" i="11"/>
  <c r="Y1078" i="11"/>
  <c r="AA1078" i="11"/>
  <c r="X1078" i="11"/>
  <c r="AB1078" i="11"/>
  <c r="Z1078" i="11"/>
  <c r="M1083" i="9"/>
  <c r="L1083" i="9"/>
  <c r="J1083" i="9"/>
  <c r="N1083" i="9"/>
  <c r="I1083" i="9"/>
  <c r="K1083" i="9"/>
  <c r="I1084" i="11" a="1"/>
  <c r="X1079" i="11" a="1"/>
  <c r="I1084" i="9" a="1"/>
  <c r="N1079" i="27" a="1"/>
  <c r="N1079" i="26" a="1"/>
  <c r="N1079" i="29" a="1"/>
  <c r="N1079" i="21" a="1"/>
  <c r="N1079" i="19" a="1"/>
  <c r="N1079" i="30" a="1"/>
  <c r="N1079" i="24" a="1"/>
  <c r="N1079" i="18" a="1"/>
  <c r="N1079" i="25" a="1"/>
  <c r="N1079" i="28" a="1"/>
  <c r="N1079" i="22" a="1"/>
  <c r="N1079" i="23" a="1"/>
  <c r="M1193" i="31" l="1"/>
  <c r="O1193" i="31"/>
  <c r="F1098" i="31"/>
  <c r="N1193" i="31"/>
  <c r="E1098" i="31"/>
  <c r="C1098" i="31"/>
  <c r="K1193" i="31"/>
  <c r="W1087" i="11"/>
  <c r="J1201" i="31"/>
  <c r="L1193" i="31"/>
  <c r="D1098" i="31"/>
  <c r="G1098" i="31"/>
  <c r="K1193" i="15"/>
  <c r="D1098" i="15"/>
  <c r="C1098" i="15"/>
  <c r="H1098" i="15"/>
  <c r="M1193" i="15"/>
  <c r="F1098" i="15"/>
  <c r="G1098" i="15"/>
  <c r="L1193" i="15"/>
  <c r="N1193" i="15"/>
  <c r="E1098" i="15"/>
  <c r="O1193" i="15"/>
  <c r="R1079" i="29"/>
  <c r="N1079" i="29"/>
  <c r="Q1079" i="29"/>
  <c r="O1079" i="29"/>
  <c r="S1079" i="29"/>
  <c r="P1079" i="29"/>
  <c r="S1079" i="30"/>
  <c r="R1079" i="30"/>
  <c r="Q1079" i="30"/>
  <c r="P1079" i="30"/>
  <c r="O1079" i="30"/>
  <c r="N1079" i="30"/>
  <c r="N1079" i="27"/>
  <c r="R1079" i="27"/>
  <c r="O1079" i="27"/>
  <c r="S1079" i="27"/>
  <c r="P1079" i="27"/>
  <c r="Q1079" i="27"/>
  <c r="S1079" i="28"/>
  <c r="R1079" i="28"/>
  <c r="Q1079" i="28"/>
  <c r="P1079" i="28"/>
  <c r="O1079" i="28"/>
  <c r="N1079" i="28"/>
  <c r="O1079" i="25"/>
  <c r="Q1079" i="25"/>
  <c r="S1079" i="25"/>
  <c r="R1079" i="25"/>
  <c r="P1079" i="25"/>
  <c r="N1079" i="25"/>
  <c r="R1079" i="26"/>
  <c r="S1079" i="26"/>
  <c r="P1079" i="26"/>
  <c r="O1079" i="26"/>
  <c r="Q1079" i="26"/>
  <c r="N1079" i="26"/>
  <c r="S1079" i="23"/>
  <c r="Q1079" i="23"/>
  <c r="O1079" i="23"/>
  <c r="R1079" i="23"/>
  <c r="P1079" i="23"/>
  <c r="N1079" i="23"/>
  <c r="S1079" i="24"/>
  <c r="R1079" i="24"/>
  <c r="Q1079" i="24"/>
  <c r="P1079" i="24"/>
  <c r="O1079" i="24"/>
  <c r="N1079" i="24"/>
  <c r="S1079" i="21"/>
  <c r="O1079" i="21"/>
  <c r="N1079" i="21"/>
  <c r="Q1079" i="21"/>
  <c r="R1079" i="21"/>
  <c r="P1079" i="21"/>
  <c r="S1079" i="22"/>
  <c r="R1079" i="22"/>
  <c r="Q1079" i="22"/>
  <c r="P1079" i="22"/>
  <c r="O1079" i="22"/>
  <c r="N1079" i="22"/>
  <c r="S1079" i="19"/>
  <c r="R1079" i="19"/>
  <c r="Q1079" i="19"/>
  <c r="P1079" i="19"/>
  <c r="O1079" i="19"/>
  <c r="N1079" i="19"/>
  <c r="S1079" i="18"/>
  <c r="P1079" i="18"/>
  <c r="Q1079" i="18"/>
  <c r="N1079" i="18"/>
  <c r="R1079" i="18"/>
  <c r="O1079" i="18"/>
  <c r="M1087" i="18"/>
  <c r="J1201" i="15"/>
  <c r="H1092" i="9"/>
  <c r="B1106" i="15"/>
  <c r="P1193" i="15"/>
  <c r="K1084" i="11"/>
  <c r="L1084" i="11"/>
  <c r="M1084" i="11"/>
  <c r="I1084" i="11"/>
  <c r="J1084" i="11"/>
  <c r="AA1079" i="11"/>
  <c r="X1079" i="11"/>
  <c r="AB1079" i="11"/>
  <c r="Y1079" i="11"/>
  <c r="Z1079" i="11"/>
  <c r="N1084" i="9"/>
  <c r="M1084" i="9"/>
  <c r="I1084" i="9"/>
  <c r="J1084" i="9"/>
  <c r="K1084" i="9"/>
  <c r="L1084" i="9"/>
  <c r="I1085" i="11" a="1"/>
  <c r="X1080" i="11" a="1"/>
  <c r="N1080" i="26" a="1"/>
  <c r="N1080" i="28" a="1"/>
  <c r="N1080" i="27" a="1"/>
  <c r="N1080" i="23" a="1"/>
  <c r="I1085" i="9" a="1"/>
  <c r="N1080" i="18" a="1"/>
  <c r="N1080" i="30" a="1"/>
  <c r="N1080" i="22" a="1"/>
  <c r="N1080" i="25" a="1"/>
  <c r="N1080" i="21" a="1"/>
  <c r="N1080" i="24" a="1"/>
  <c r="N1080" i="19" a="1"/>
  <c r="N1080" i="29" a="1"/>
  <c r="M1194" i="31" l="1"/>
  <c r="C1099" i="31"/>
  <c r="W1088" i="11"/>
  <c r="J1202" i="31"/>
  <c r="O1194" i="31"/>
  <c r="L1194" i="31"/>
  <c r="G1099" i="31"/>
  <c r="F1099" i="31"/>
  <c r="N1194" i="31"/>
  <c r="D1099" i="31"/>
  <c r="E1099" i="31"/>
  <c r="K1194" i="31"/>
  <c r="M1194" i="15"/>
  <c r="O1194" i="15"/>
  <c r="N1194" i="15"/>
  <c r="F1099" i="15"/>
  <c r="G1099" i="15"/>
  <c r="H1099" i="15"/>
  <c r="K1194" i="15"/>
  <c r="L1194" i="15"/>
  <c r="E1099" i="15"/>
  <c r="C1099" i="15"/>
  <c r="D1099" i="15"/>
  <c r="R1080" i="29"/>
  <c r="O1080" i="29"/>
  <c r="S1080" i="29"/>
  <c r="N1080" i="29"/>
  <c r="Q1080" i="29"/>
  <c r="P1080" i="29"/>
  <c r="S1080" i="30"/>
  <c r="R1080" i="30"/>
  <c r="Q1080" i="30"/>
  <c r="P1080" i="30"/>
  <c r="O1080" i="30"/>
  <c r="N1080" i="30"/>
  <c r="P1080" i="27"/>
  <c r="Q1080" i="27"/>
  <c r="R1080" i="27"/>
  <c r="O1080" i="27"/>
  <c r="S1080" i="27"/>
  <c r="N1080" i="27"/>
  <c r="S1080" i="28"/>
  <c r="R1080" i="28"/>
  <c r="Q1080" i="28"/>
  <c r="P1080" i="28"/>
  <c r="O1080" i="28"/>
  <c r="N1080" i="28"/>
  <c r="P1080" i="25"/>
  <c r="Q1080" i="25"/>
  <c r="R1080" i="25"/>
  <c r="N1080" i="25"/>
  <c r="S1080" i="25"/>
  <c r="O1080" i="25"/>
  <c r="Q1080" i="26"/>
  <c r="P1080" i="26"/>
  <c r="N1080" i="26"/>
  <c r="S1080" i="26"/>
  <c r="O1080" i="26"/>
  <c r="R1080" i="26"/>
  <c r="Q1080" i="23"/>
  <c r="O1080" i="23"/>
  <c r="S1080" i="23"/>
  <c r="P1080" i="23"/>
  <c r="R1080" i="23"/>
  <c r="N1080" i="23"/>
  <c r="S1080" i="24"/>
  <c r="R1080" i="24"/>
  <c r="Q1080" i="24"/>
  <c r="P1080" i="24"/>
  <c r="O1080" i="24"/>
  <c r="N1080" i="24"/>
  <c r="S1080" i="22"/>
  <c r="R1080" i="22"/>
  <c r="Q1080" i="22"/>
  <c r="P1080" i="22"/>
  <c r="O1080" i="22"/>
  <c r="N1080" i="22"/>
  <c r="R1080" i="21"/>
  <c r="S1080" i="21"/>
  <c r="Q1080" i="21"/>
  <c r="O1080" i="21"/>
  <c r="P1080" i="21"/>
  <c r="N1080" i="21"/>
  <c r="R1080" i="18"/>
  <c r="N1080" i="18"/>
  <c r="S1080" i="18"/>
  <c r="Q1080" i="18"/>
  <c r="O1080" i="18"/>
  <c r="P1080" i="18"/>
  <c r="S1080" i="19"/>
  <c r="R1080" i="19"/>
  <c r="Q1080" i="19"/>
  <c r="P1080" i="19"/>
  <c r="O1080" i="19"/>
  <c r="N1080" i="19"/>
  <c r="H1093" i="9"/>
  <c r="B1107" i="15"/>
  <c r="M1088" i="18"/>
  <c r="J1202" i="15"/>
  <c r="P1194" i="15"/>
  <c r="L1085" i="11"/>
  <c r="M1085" i="11"/>
  <c r="I1085" i="11"/>
  <c r="K1085" i="11"/>
  <c r="J1085" i="11"/>
  <c r="X1080" i="11"/>
  <c r="AB1080" i="11"/>
  <c r="Y1080" i="11"/>
  <c r="AA1080" i="11"/>
  <c r="Z1080" i="11"/>
  <c r="L1085" i="9"/>
  <c r="M1085" i="9"/>
  <c r="N1085" i="9"/>
  <c r="K1085" i="9"/>
  <c r="J1085" i="9"/>
  <c r="I1085" i="9"/>
  <c r="I1086" i="11" a="1"/>
  <c r="X1081" i="11" a="1"/>
  <c r="N1081" i="28" a="1"/>
  <c r="N1081" i="22" a="1"/>
  <c r="N1081" i="19" a="1"/>
  <c r="N1081" i="29" a="1"/>
  <c r="N1081" i="18" a="1"/>
  <c r="N1081" i="21" a="1"/>
  <c r="N1081" i="27" a="1"/>
  <c r="N1081" i="23" a="1"/>
  <c r="I1086" i="9" a="1"/>
  <c r="N1081" i="25" a="1"/>
  <c r="N1081" i="24" a="1"/>
  <c r="N1081" i="26" a="1"/>
  <c r="N1081" i="30" a="1"/>
  <c r="O1195" i="31" l="1"/>
  <c r="M1195" i="31"/>
  <c r="N1195" i="31"/>
  <c r="G1100" i="31"/>
  <c r="F1100" i="31"/>
  <c r="E1100" i="31"/>
  <c r="C1100" i="31"/>
  <c r="W1089" i="11"/>
  <c r="J1203" i="31"/>
  <c r="L1195" i="31"/>
  <c r="K1195" i="31"/>
  <c r="D1100" i="31"/>
  <c r="C1100" i="15"/>
  <c r="K1195" i="15"/>
  <c r="O1195" i="15"/>
  <c r="E1100" i="15"/>
  <c r="H1100" i="15"/>
  <c r="G1100" i="15"/>
  <c r="D1100" i="15"/>
  <c r="N1195" i="15"/>
  <c r="F1100" i="15"/>
  <c r="L1195" i="15"/>
  <c r="M1195" i="15"/>
  <c r="S1081" i="29"/>
  <c r="Q1081" i="29"/>
  <c r="O1081" i="29"/>
  <c r="R1081" i="29"/>
  <c r="P1081" i="29"/>
  <c r="N1081" i="29"/>
  <c r="S1081" i="30"/>
  <c r="R1081" i="30"/>
  <c r="Q1081" i="30"/>
  <c r="P1081" i="30"/>
  <c r="O1081" i="30"/>
  <c r="N1081" i="30"/>
  <c r="O1081" i="27"/>
  <c r="R1081" i="27"/>
  <c r="P1081" i="27"/>
  <c r="Q1081" i="27"/>
  <c r="S1081" i="27"/>
  <c r="N1081" i="27"/>
  <c r="S1081" i="28"/>
  <c r="R1081" i="28"/>
  <c r="Q1081" i="28"/>
  <c r="P1081" i="28"/>
  <c r="O1081" i="28"/>
  <c r="N1081" i="28"/>
  <c r="S1081" i="25"/>
  <c r="P1081" i="25"/>
  <c r="Q1081" i="25"/>
  <c r="N1081" i="25"/>
  <c r="R1081" i="25"/>
  <c r="O1081" i="25"/>
  <c r="N1081" i="26"/>
  <c r="O1081" i="26"/>
  <c r="S1081" i="26"/>
  <c r="R1081" i="26"/>
  <c r="P1081" i="26"/>
  <c r="Q1081" i="26"/>
  <c r="Q1081" i="23"/>
  <c r="S1081" i="23"/>
  <c r="P1081" i="23"/>
  <c r="N1081" i="23"/>
  <c r="R1081" i="23"/>
  <c r="O1081" i="23"/>
  <c r="S1081" i="24"/>
  <c r="R1081" i="24"/>
  <c r="Q1081" i="24"/>
  <c r="P1081" i="24"/>
  <c r="O1081" i="24"/>
  <c r="N1081" i="24"/>
  <c r="S1081" i="21"/>
  <c r="P1081" i="21"/>
  <c r="N1081" i="21"/>
  <c r="R1081" i="21"/>
  <c r="Q1081" i="21"/>
  <c r="O1081" i="21"/>
  <c r="S1081" i="22"/>
  <c r="R1081" i="22"/>
  <c r="Q1081" i="22"/>
  <c r="P1081" i="22"/>
  <c r="O1081" i="22"/>
  <c r="N1081" i="22"/>
  <c r="S1081" i="19"/>
  <c r="R1081" i="19"/>
  <c r="Q1081" i="19"/>
  <c r="P1081" i="19"/>
  <c r="O1081" i="19"/>
  <c r="N1081" i="19"/>
  <c r="S1081" i="18"/>
  <c r="Q1081" i="18"/>
  <c r="P1081" i="18"/>
  <c r="N1081" i="18"/>
  <c r="R1081" i="18"/>
  <c r="O1081" i="18"/>
  <c r="M1089" i="18"/>
  <c r="J1203" i="15"/>
  <c r="H1094" i="9"/>
  <c r="B1108" i="15"/>
  <c r="P1195" i="15"/>
  <c r="L1086" i="11"/>
  <c r="K1086" i="11"/>
  <c r="I1086" i="11"/>
  <c r="M1086" i="11"/>
  <c r="J1086" i="11"/>
  <c r="AA1081" i="11"/>
  <c r="X1081" i="11"/>
  <c r="AB1081" i="11"/>
  <c r="Y1081" i="11"/>
  <c r="Z1081" i="11"/>
  <c r="J1086" i="9"/>
  <c r="K1086" i="9"/>
  <c r="N1086" i="9"/>
  <c r="I1086" i="9"/>
  <c r="L1086" i="9"/>
  <c r="M1086" i="9"/>
  <c r="I1087" i="11" a="1"/>
  <c r="X1082" i="11" a="1"/>
  <c r="N1082" i="19" a="1"/>
  <c r="I1087" i="9" a="1"/>
  <c r="N1082" i="30" a="1"/>
  <c r="N1082" i="29" a="1"/>
  <c r="N1082" i="21" a="1"/>
  <c r="N1082" i="25" a="1"/>
  <c r="N1082" i="27" a="1"/>
  <c r="N1082" i="18" a="1"/>
  <c r="N1082" i="23" a="1"/>
  <c r="N1082" i="26" a="1"/>
  <c r="N1082" i="22" a="1"/>
  <c r="N1082" i="24" a="1"/>
  <c r="N1082" i="28" a="1"/>
  <c r="M1196" i="31" l="1"/>
  <c r="K1196" i="31"/>
  <c r="C1101" i="31"/>
  <c r="F1101" i="31"/>
  <c r="W1090" i="11"/>
  <c r="J1204" i="31"/>
  <c r="G1101" i="31"/>
  <c r="L1196" i="31"/>
  <c r="E1101" i="31"/>
  <c r="O1196" i="31"/>
  <c r="N1196" i="31"/>
  <c r="D1101" i="31"/>
  <c r="K1196" i="15"/>
  <c r="N1196" i="15"/>
  <c r="O1196" i="15"/>
  <c r="M1196" i="15"/>
  <c r="L1196" i="15"/>
  <c r="F1101" i="15"/>
  <c r="E1101" i="15"/>
  <c r="C1101" i="15"/>
  <c r="D1101" i="15"/>
  <c r="G1101" i="15"/>
  <c r="H1101" i="15"/>
  <c r="S1082" i="29"/>
  <c r="R1082" i="29"/>
  <c r="P1082" i="29"/>
  <c r="Q1082" i="29"/>
  <c r="O1082" i="29"/>
  <c r="N1082" i="29"/>
  <c r="S1082" i="30"/>
  <c r="R1082" i="30"/>
  <c r="Q1082" i="30"/>
  <c r="P1082" i="30"/>
  <c r="O1082" i="30"/>
  <c r="N1082" i="30"/>
  <c r="O1082" i="27"/>
  <c r="R1082" i="27"/>
  <c r="S1082" i="27"/>
  <c r="Q1082" i="27"/>
  <c r="N1082" i="27"/>
  <c r="P1082" i="27"/>
  <c r="S1082" i="28"/>
  <c r="R1082" i="28"/>
  <c r="Q1082" i="28"/>
  <c r="P1082" i="28"/>
  <c r="O1082" i="28"/>
  <c r="N1082" i="28"/>
  <c r="Q1082" i="25"/>
  <c r="N1082" i="25"/>
  <c r="R1082" i="25"/>
  <c r="O1082" i="25"/>
  <c r="S1082" i="25"/>
  <c r="P1082" i="25"/>
  <c r="O1082" i="26"/>
  <c r="N1082" i="26"/>
  <c r="Q1082" i="26"/>
  <c r="S1082" i="26"/>
  <c r="R1082" i="26"/>
  <c r="P1082" i="26"/>
  <c r="P1082" i="23"/>
  <c r="N1082" i="23"/>
  <c r="R1082" i="23"/>
  <c r="Q1082" i="23"/>
  <c r="O1082" i="23"/>
  <c r="S1082" i="23"/>
  <c r="S1082" i="24"/>
  <c r="R1082" i="24"/>
  <c r="Q1082" i="24"/>
  <c r="P1082" i="24"/>
  <c r="O1082" i="24"/>
  <c r="N1082" i="24"/>
  <c r="S1082" i="22"/>
  <c r="R1082" i="22"/>
  <c r="Q1082" i="22"/>
  <c r="P1082" i="22"/>
  <c r="O1082" i="22"/>
  <c r="N1082" i="22"/>
  <c r="R1082" i="21"/>
  <c r="P1082" i="21"/>
  <c r="O1082" i="21"/>
  <c r="S1082" i="21"/>
  <c r="Q1082" i="21"/>
  <c r="N1082" i="21"/>
  <c r="R1082" i="18"/>
  <c r="N1082" i="18"/>
  <c r="O1082" i="18"/>
  <c r="S1082" i="18"/>
  <c r="Q1082" i="18"/>
  <c r="P1082" i="18"/>
  <c r="S1082" i="19"/>
  <c r="R1082" i="19"/>
  <c r="Q1082" i="19"/>
  <c r="P1082" i="19"/>
  <c r="O1082" i="19"/>
  <c r="N1082" i="19"/>
  <c r="M1090" i="18"/>
  <c r="J1204" i="15"/>
  <c r="H1095" i="9"/>
  <c r="B1109" i="15"/>
  <c r="P1196" i="15"/>
  <c r="K1087" i="11"/>
  <c r="L1087" i="11"/>
  <c r="M1087" i="11"/>
  <c r="I1087" i="11"/>
  <c r="J1087" i="11"/>
  <c r="Y1082" i="11"/>
  <c r="AB1082" i="11"/>
  <c r="AA1082" i="11"/>
  <c r="X1082" i="11"/>
  <c r="Z1082" i="11"/>
  <c r="M1087" i="9"/>
  <c r="J1087" i="9"/>
  <c r="K1087" i="9"/>
  <c r="N1087" i="9"/>
  <c r="L1087" i="9"/>
  <c r="I1087" i="9"/>
  <c r="I1088" i="11" a="1"/>
  <c r="X1083" i="11" a="1"/>
  <c r="N1083" i="18" a="1"/>
  <c r="I1088" i="9" a="1"/>
  <c r="N1083" i="27" a="1"/>
  <c r="N1083" i="29" a="1"/>
  <c r="N1083" i="23" a="1"/>
  <c r="N1083" i="26" a="1"/>
  <c r="N1083" i="24" a="1"/>
  <c r="N1083" i="22" a="1"/>
  <c r="N1083" i="30" a="1"/>
  <c r="N1083" i="21" a="1"/>
  <c r="N1083" i="19" a="1"/>
  <c r="N1083" i="28" a="1"/>
  <c r="N1083" i="25" a="1"/>
  <c r="O1197" i="31" l="1"/>
  <c r="D1102" i="31"/>
  <c r="C1102" i="31"/>
  <c r="M1197" i="31"/>
  <c r="N1197" i="31"/>
  <c r="K1197" i="31"/>
  <c r="E1102" i="31"/>
  <c r="G1102" i="31"/>
  <c r="F1102" i="31"/>
  <c r="W1091" i="11"/>
  <c r="J1205" i="31"/>
  <c r="L1197" i="31"/>
  <c r="C1102" i="15"/>
  <c r="H1102" i="15"/>
  <c r="N1197" i="15"/>
  <c r="D1102" i="15"/>
  <c r="M1197" i="15"/>
  <c r="K1197" i="15"/>
  <c r="E1102" i="15"/>
  <c r="L1197" i="15"/>
  <c r="F1102" i="15"/>
  <c r="G1102" i="15"/>
  <c r="O1197" i="15"/>
  <c r="R1083" i="29"/>
  <c r="N1083" i="29"/>
  <c r="S1083" i="29"/>
  <c r="O1083" i="29"/>
  <c r="P1083" i="29"/>
  <c r="Q1083" i="29"/>
  <c r="S1083" i="30"/>
  <c r="R1083" i="30"/>
  <c r="Q1083" i="30"/>
  <c r="P1083" i="30"/>
  <c r="O1083" i="30"/>
  <c r="N1083" i="30"/>
  <c r="R1083" i="27"/>
  <c r="O1083" i="27"/>
  <c r="Q1083" i="27"/>
  <c r="S1083" i="27"/>
  <c r="P1083" i="27"/>
  <c r="N1083" i="27"/>
  <c r="S1083" i="28"/>
  <c r="R1083" i="28"/>
  <c r="Q1083" i="28"/>
  <c r="P1083" i="28"/>
  <c r="O1083" i="28"/>
  <c r="N1083" i="28"/>
  <c r="Q1083" i="25"/>
  <c r="O1083" i="25"/>
  <c r="S1083" i="25"/>
  <c r="P1083" i="25"/>
  <c r="R1083" i="25"/>
  <c r="N1083" i="25"/>
  <c r="Q1083" i="26"/>
  <c r="P1083" i="26"/>
  <c r="O1083" i="26"/>
  <c r="N1083" i="26"/>
  <c r="S1083" i="26"/>
  <c r="R1083" i="26"/>
  <c r="R1083" i="23"/>
  <c r="O1083" i="23"/>
  <c r="S1083" i="23"/>
  <c r="Q1083" i="23"/>
  <c r="N1083" i="23"/>
  <c r="P1083" i="23"/>
  <c r="S1083" i="24"/>
  <c r="R1083" i="24"/>
  <c r="Q1083" i="24"/>
  <c r="P1083" i="24"/>
  <c r="O1083" i="24"/>
  <c r="N1083" i="24"/>
  <c r="S1083" i="21"/>
  <c r="O1083" i="21"/>
  <c r="N1083" i="21"/>
  <c r="Q1083" i="21"/>
  <c r="R1083" i="21"/>
  <c r="P1083" i="21"/>
  <c r="S1083" i="22"/>
  <c r="R1083" i="22"/>
  <c r="Q1083" i="22"/>
  <c r="P1083" i="22"/>
  <c r="O1083" i="22"/>
  <c r="N1083" i="22"/>
  <c r="S1083" i="19"/>
  <c r="R1083" i="19"/>
  <c r="Q1083" i="19"/>
  <c r="P1083" i="19"/>
  <c r="O1083" i="19"/>
  <c r="N1083" i="19"/>
  <c r="S1083" i="18"/>
  <c r="R1083" i="18"/>
  <c r="Q1083" i="18"/>
  <c r="N1083" i="18"/>
  <c r="O1083" i="18"/>
  <c r="P1083" i="18"/>
  <c r="M1091" i="18"/>
  <c r="J1205" i="15"/>
  <c r="P1197" i="15"/>
  <c r="H1096" i="9"/>
  <c r="B1110" i="15"/>
  <c r="M1088" i="11"/>
  <c r="K1088" i="11"/>
  <c r="J1088" i="11"/>
  <c r="L1088" i="11"/>
  <c r="I1088" i="11"/>
  <c r="Z1083" i="11"/>
  <c r="Y1083" i="11"/>
  <c r="AA1083" i="11"/>
  <c r="AB1083" i="11"/>
  <c r="X1083" i="11"/>
  <c r="M1088" i="9"/>
  <c r="N1088" i="9"/>
  <c r="J1088" i="9"/>
  <c r="K1088" i="9"/>
  <c r="L1088" i="9"/>
  <c r="I1088" i="9"/>
  <c r="I1089" i="11" a="1"/>
  <c r="X1084" i="11" a="1"/>
  <c r="N1084" i="26" a="1"/>
  <c r="N1084" i="18" a="1"/>
  <c r="N1084" i="30" a="1"/>
  <c r="N1084" i="29" a="1"/>
  <c r="N1084" i="27" a="1"/>
  <c r="N1084" i="19" a="1"/>
  <c r="N1084" i="22" a="1"/>
  <c r="N1084" i="28" a="1"/>
  <c r="N1084" i="23" a="1"/>
  <c r="N1084" i="25" a="1"/>
  <c r="N1084" i="24" a="1"/>
  <c r="N1084" i="21" a="1"/>
  <c r="I1089" i="9" a="1"/>
  <c r="O1198" i="31" l="1"/>
  <c r="N1198" i="31"/>
  <c r="L1198" i="31"/>
  <c r="C1103" i="31"/>
  <c r="W1092" i="11"/>
  <c r="J1206" i="31"/>
  <c r="K1198" i="31"/>
  <c r="F1103" i="31"/>
  <c r="M1198" i="31"/>
  <c r="D1103" i="31"/>
  <c r="E1103" i="31"/>
  <c r="G1103" i="31"/>
  <c r="L1198" i="15"/>
  <c r="O1198" i="15"/>
  <c r="N1198" i="15"/>
  <c r="M1198" i="15"/>
  <c r="K1198" i="15"/>
  <c r="E1103" i="15"/>
  <c r="D1103" i="15"/>
  <c r="F1103" i="15"/>
  <c r="C1103" i="15"/>
  <c r="H1103" i="15"/>
  <c r="G1103" i="15"/>
  <c r="Q1084" i="29"/>
  <c r="N1084" i="29"/>
  <c r="O1084" i="29"/>
  <c r="S1084" i="29"/>
  <c r="P1084" i="29"/>
  <c r="R1084" i="29"/>
  <c r="S1084" i="30"/>
  <c r="R1084" i="30"/>
  <c r="Q1084" i="30"/>
  <c r="P1084" i="30"/>
  <c r="O1084" i="30"/>
  <c r="N1084" i="30"/>
  <c r="R1084" i="27"/>
  <c r="O1084" i="27"/>
  <c r="Q1084" i="27"/>
  <c r="N1084" i="27"/>
  <c r="S1084" i="27"/>
  <c r="P1084" i="27"/>
  <c r="S1084" i="28"/>
  <c r="R1084" i="28"/>
  <c r="Q1084" i="28"/>
  <c r="P1084" i="28"/>
  <c r="O1084" i="28"/>
  <c r="N1084" i="28"/>
  <c r="N1084" i="25"/>
  <c r="S1084" i="25"/>
  <c r="Q1084" i="25"/>
  <c r="R1084" i="25"/>
  <c r="P1084" i="25"/>
  <c r="O1084" i="25"/>
  <c r="Q1084" i="26"/>
  <c r="P1084" i="26"/>
  <c r="O1084" i="26"/>
  <c r="N1084" i="26"/>
  <c r="S1084" i="26"/>
  <c r="R1084" i="26"/>
  <c r="Q1084" i="23"/>
  <c r="N1084" i="23"/>
  <c r="R1084" i="23"/>
  <c r="P1084" i="23"/>
  <c r="O1084" i="23"/>
  <c r="S1084" i="23"/>
  <c r="S1084" i="24"/>
  <c r="R1084" i="24"/>
  <c r="Q1084" i="24"/>
  <c r="P1084" i="24"/>
  <c r="O1084" i="24"/>
  <c r="N1084" i="24"/>
  <c r="S1084" i="22"/>
  <c r="R1084" i="22"/>
  <c r="Q1084" i="22"/>
  <c r="P1084" i="22"/>
  <c r="O1084" i="22"/>
  <c r="N1084" i="22"/>
  <c r="S1084" i="21"/>
  <c r="P1084" i="21"/>
  <c r="O1084" i="21"/>
  <c r="N1084" i="21"/>
  <c r="R1084" i="21"/>
  <c r="Q1084" i="21"/>
  <c r="R1084" i="18"/>
  <c r="P1084" i="18"/>
  <c r="N1084" i="18"/>
  <c r="Q1084" i="18"/>
  <c r="S1084" i="18"/>
  <c r="O1084" i="18"/>
  <c r="S1084" i="19"/>
  <c r="R1084" i="19"/>
  <c r="Q1084" i="19"/>
  <c r="P1084" i="19"/>
  <c r="O1084" i="19"/>
  <c r="N1084" i="19"/>
  <c r="P1198" i="15"/>
  <c r="M1092" i="18"/>
  <c r="J1206" i="15"/>
  <c r="H1097" i="9"/>
  <c r="B1111" i="15"/>
  <c r="K1089" i="11"/>
  <c r="L1089" i="11"/>
  <c r="I1089" i="11"/>
  <c r="M1089" i="11"/>
  <c r="J1089" i="11"/>
  <c r="X1084" i="11"/>
  <c r="Z1084" i="11"/>
  <c r="AB1084" i="11"/>
  <c r="Y1084" i="11"/>
  <c r="AA1084" i="11"/>
  <c r="J1089" i="9"/>
  <c r="L1089" i="9"/>
  <c r="N1089" i="9"/>
  <c r="M1089" i="9"/>
  <c r="I1089" i="9"/>
  <c r="K1089" i="9"/>
  <c r="I1090" i="11" a="1"/>
  <c r="X1085" i="11" a="1"/>
  <c r="I1090" i="9" a="1"/>
  <c r="N1085" i="30" a="1"/>
  <c r="N1085" i="29" a="1"/>
  <c r="N1085" i="22" a="1"/>
  <c r="N1085" i="24" a="1"/>
  <c r="N1085" i="25" a="1"/>
  <c r="N1085" i="21" a="1"/>
  <c r="N1085" i="23" a="1"/>
  <c r="N1085" i="18" a="1"/>
  <c r="N1085" i="28" a="1"/>
  <c r="N1085" i="19" a="1"/>
  <c r="N1085" i="26" a="1"/>
  <c r="N1085" i="27" a="1"/>
  <c r="N1199" i="31" l="1"/>
  <c r="K1199" i="31"/>
  <c r="C1104" i="31"/>
  <c r="E1104" i="31"/>
  <c r="L1199" i="31"/>
  <c r="O1199" i="31"/>
  <c r="D1104" i="31"/>
  <c r="G1104" i="31"/>
  <c r="M1199" i="31"/>
  <c r="F1104" i="31"/>
  <c r="W1093" i="11"/>
  <c r="J1207" i="31"/>
  <c r="N1199" i="15"/>
  <c r="L1199" i="15"/>
  <c r="H1104" i="15"/>
  <c r="K1199" i="15"/>
  <c r="G1104" i="15"/>
  <c r="F1104" i="15"/>
  <c r="M1199" i="15"/>
  <c r="E1104" i="15"/>
  <c r="C1104" i="15"/>
  <c r="O1199" i="15"/>
  <c r="D1104" i="15"/>
  <c r="P1085" i="29"/>
  <c r="S1085" i="29"/>
  <c r="Q1085" i="29"/>
  <c r="O1085" i="29"/>
  <c r="R1085" i="29"/>
  <c r="N1085" i="29"/>
  <c r="S1085" i="30"/>
  <c r="R1085" i="30"/>
  <c r="Q1085" i="30"/>
  <c r="P1085" i="30"/>
  <c r="O1085" i="30"/>
  <c r="N1085" i="30"/>
  <c r="Q1085" i="27"/>
  <c r="P1085" i="27"/>
  <c r="S1085" i="27"/>
  <c r="N1085" i="27"/>
  <c r="R1085" i="27"/>
  <c r="O1085" i="27"/>
  <c r="S1085" i="28"/>
  <c r="R1085" i="28"/>
  <c r="Q1085" i="28"/>
  <c r="P1085" i="28"/>
  <c r="O1085" i="28"/>
  <c r="N1085" i="28"/>
  <c r="P1085" i="25"/>
  <c r="S1085" i="25"/>
  <c r="R1085" i="25"/>
  <c r="N1085" i="25"/>
  <c r="Q1085" i="25"/>
  <c r="O1085" i="25"/>
  <c r="S1085" i="26"/>
  <c r="Q1085" i="26"/>
  <c r="O1085" i="26"/>
  <c r="R1085" i="26"/>
  <c r="P1085" i="26"/>
  <c r="N1085" i="26"/>
  <c r="N1085" i="23"/>
  <c r="S1085" i="23"/>
  <c r="Q1085" i="23"/>
  <c r="O1085" i="23"/>
  <c r="R1085" i="23"/>
  <c r="P1085" i="23"/>
  <c r="S1085" i="24"/>
  <c r="R1085" i="24"/>
  <c r="Q1085" i="24"/>
  <c r="P1085" i="24"/>
  <c r="O1085" i="24"/>
  <c r="N1085" i="24"/>
  <c r="O1085" i="21"/>
  <c r="N1085" i="21"/>
  <c r="S1085" i="21"/>
  <c r="P1085" i="21"/>
  <c r="R1085" i="21"/>
  <c r="Q1085" i="21"/>
  <c r="S1085" i="22"/>
  <c r="R1085" i="22"/>
  <c r="Q1085" i="22"/>
  <c r="P1085" i="22"/>
  <c r="O1085" i="22"/>
  <c r="N1085" i="22"/>
  <c r="S1085" i="19"/>
  <c r="R1085" i="19"/>
  <c r="Q1085" i="19"/>
  <c r="P1085" i="19"/>
  <c r="O1085" i="19"/>
  <c r="N1085" i="19"/>
  <c r="S1085" i="18"/>
  <c r="R1085" i="18"/>
  <c r="Q1085" i="18"/>
  <c r="O1085" i="18"/>
  <c r="P1085" i="18"/>
  <c r="N1085" i="18"/>
  <c r="H1098" i="9"/>
  <c r="B1112" i="15"/>
  <c r="M1093" i="18"/>
  <c r="J1207" i="15"/>
  <c r="P1199" i="15"/>
  <c r="K1090" i="11"/>
  <c r="L1090" i="11"/>
  <c r="M1090" i="11"/>
  <c r="J1090" i="11"/>
  <c r="I1090" i="11"/>
  <c r="Z1085" i="11"/>
  <c r="Y1085" i="11"/>
  <c r="AA1085" i="11"/>
  <c r="X1085" i="11"/>
  <c r="AB1085" i="11"/>
  <c r="L1090" i="9"/>
  <c r="I1090" i="9"/>
  <c r="J1090" i="9"/>
  <c r="N1090" i="9"/>
  <c r="M1090" i="9"/>
  <c r="K1090" i="9"/>
  <c r="I1091" i="11" a="1"/>
  <c r="X1086" i="11" a="1"/>
  <c r="N1086" i="18" a="1"/>
  <c r="N1086" i="24" a="1"/>
  <c r="N1086" i="30" a="1"/>
  <c r="N1086" i="23" a="1"/>
  <c r="N1086" i="19" a="1"/>
  <c r="N1086" i="26" a="1"/>
  <c r="N1086" i="22" a="1"/>
  <c r="N1086" i="27" a="1"/>
  <c r="N1086" i="25" a="1"/>
  <c r="I1091" i="9" a="1"/>
  <c r="N1086" i="28" a="1"/>
  <c r="N1086" i="21" a="1"/>
  <c r="N1086" i="29" a="1"/>
  <c r="C1105" i="31" l="1"/>
  <c r="W1094" i="11"/>
  <c r="J1208" i="31"/>
  <c r="G1105" i="31"/>
  <c r="E1105" i="31"/>
  <c r="L1200" i="31"/>
  <c r="F1105" i="31"/>
  <c r="O1200" i="31"/>
  <c r="N1200" i="31"/>
  <c r="D1105" i="31"/>
  <c r="M1200" i="31"/>
  <c r="K1200" i="31"/>
  <c r="K1200" i="15"/>
  <c r="O1200" i="15"/>
  <c r="L1200" i="15"/>
  <c r="N1200" i="15"/>
  <c r="M1200" i="15"/>
  <c r="E1105" i="15"/>
  <c r="H1105" i="15"/>
  <c r="G1105" i="15"/>
  <c r="D1105" i="15"/>
  <c r="C1105" i="15"/>
  <c r="F1105" i="15"/>
  <c r="Q1086" i="29"/>
  <c r="O1086" i="29"/>
  <c r="P1086" i="29"/>
  <c r="R1086" i="29"/>
  <c r="N1086" i="29"/>
  <c r="S1086" i="29"/>
  <c r="S1086" i="30"/>
  <c r="R1086" i="30"/>
  <c r="Q1086" i="30"/>
  <c r="P1086" i="30"/>
  <c r="O1086" i="30"/>
  <c r="N1086" i="30"/>
  <c r="Q1086" i="27"/>
  <c r="R1086" i="27"/>
  <c r="S1086" i="27"/>
  <c r="P1086" i="27"/>
  <c r="N1086" i="27"/>
  <c r="O1086" i="27"/>
  <c r="S1086" i="28"/>
  <c r="R1086" i="28"/>
  <c r="Q1086" i="28"/>
  <c r="P1086" i="28"/>
  <c r="O1086" i="28"/>
  <c r="N1086" i="28"/>
  <c r="R1086" i="25"/>
  <c r="P1086" i="25"/>
  <c r="O1086" i="25"/>
  <c r="N1086" i="25"/>
  <c r="S1086" i="25"/>
  <c r="Q1086" i="25"/>
  <c r="Q1086" i="26"/>
  <c r="S1086" i="26"/>
  <c r="P1086" i="26"/>
  <c r="O1086" i="26"/>
  <c r="N1086" i="26"/>
  <c r="R1086" i="26"/>
  <c r="S1086" i="23"/>
  <c r="Q1086" i="23"/>
  <c r="O1086" i="23"/>
  <c r="N1086" i="23"/>
  <c r="P1086" i="23"/>
  <c r="R1086" i="23"/>
  <c r="S1086" i="24"/>
  <c r="R1086" i="24"/>
  <c r="Q1086" i="24"/>
  <c r="P1086" i="24"/>
  <c r="O1086" i="24"/>
  <c r="N1086" i="24"/>
  <c r="R1086" i="21"/>
  <c r="O1086" i="21"/>
  <c r="S1086" i="21"/>
  <c r="Q1086" i="21"/>
  <c r="P1086" i="21"/>
  <c r="N1086" i="21"/>
  <c r="S1086" i="22"/>
  <c r="R1086" i="22"/>
  <c r="Q1086" i="22"/>
  <c r="P1086" i="22"/>
  <c r="O1086" i="22"/>
  <c r="N1086" i="22"/>
  <c r="S1086" i="18"/>
  <c r="R1086" i="18"/>
  <c r="Q1086" i="18"/>
  <c r="O1086" i="18"/>
  <c r="P1086" i="18"/>
  <c r="N1086" i="18"/>
  <c r="S1086" i="19"/>
  <c r="R1086" i="19"/>
  <c r="Q1086" i="19"/>
  <c r="P1086" i="19"/>
  <c r="O1086" i="19"/>
  <c r="N1086" i="19"/>
  <c r="H1099" i="9"/>
  <c r="B1113" i="15"/>
  <c r="P1200" i="15"/>
  <c r="M1094" i="18"/>
  <c r="J1208" i="15"/>
  <c r="K1091" i="11"/>
  <c r="I1091" i="11"/>
  <c r="L1091" i="11"/>
  <c r="J1091" i="11"/>
  <c r="M1091" i="11"/>
  <c r="Z1086" i="11"/>
  <c r="AB1086" i="11"/>
  <c r="X1086" i="11"/>
  <c r="AA1086" i="11"/>
  <c r="Y1086" i="11"/>
  <c r="I1091" i="9"/>
  <c r="J1091" i="9"/>
  <c r="L1091" i="9"/>
  <c r="M1091" i="9"/>
  <c r="N1091" i="9"/>
  <c r="K1091" i="9"/>
  <c r="I1092" i="11" a="1"/>
  <c r="X1087" i="11" a="1"/>
  <c r="N1087" i="22" a="1"/>
  <c r="N1087" i="19" a="1"/>
  <c r="N1087" i="21" a="1"/>
  <c r="N1087" i="29" a="1"/>
  <c r="N1087" i="24" a="1"/>
  <c r="N1087" i="25" a="1"/>
  <c r="N1087" i="27" a="1"/>
  <c r="N1087" i="30" a="1"/>
  <c r="N1087" i="28" a="1"/>
  <c r="I1092" i="9" a="1"/>
  <c r="N1087" i="26" a="1"/>
  <c r="N1087" i="18" a="1"/>
  <c r="N1087" i="23" a="1"/>
  <c r="L1201" i="31" l="1"/>
  <c r="F1106" i="31"/>
  <c r="N1201" i="31"/>
  <c r="E1106" i="31"/>
  <c r="G1106" i="31"/>
  <c r="D1106" i="31"/>
  <c r="W1095" i="11"/>
  <c r="J1209" i="31"/>
  <c r="C1106" i="31"/>
  <c r="K1201" i="31"/>
  <c r="O1201" i="31"/>
  <c r="M1201" i="31"/>
  <c r="K1201" i="15"/>
  <c r="L1201" i="15"/>
  <c r="O1201" i="15"/>
  <c r="D1106" i="15"/>
  <c r="M1201" i="15"/>
  <c r="E1106" i="15"/>
  <c r="H1106" i="15"/>
  <c r="N1201" i="15"/>
  <c r="F1106" i="15"/>
  <c r="C1106" i="15"/>
  <c r="G1106" i="15"/>
  <c r="R1087" i="29"/>
  <c r="P1087" i="29"/>
  <c r="N1087" i="29"/>
  <c r="S1087" i="29"/>
  <c r="Q1087" i="29"/>
  <c r="O1087" i="29"/>
  <c r="S1087" i="30"/>
  <c r="R1087" i="30"/>
  <c r="Q1087" i="30"/>
  <c r="P1087" i="30"/>
  <c r="O1087" i="30"/>
  <c r="N1087" i="30"/>
  <c r="O1087" i="27"/>
  <c r="Q1087" i="27"/>
  <c r="P1087" i="27"/>
  <c r="S1087" i="27"/>
  <c r="N1087" i="27"/>
  <c r="R1087" i="27"/>
  <c r="S1087" i="28"/>
  <c r="R1087" i="28"/>
  <c r="Q1087" i="28"/>
  <c r="P1087" i="28"/>
  <c r="O1087" i="28"/>
  <c r="N1087" i="28"/>
  <c r="N1087" i="25"/>
  <c r="R1087" i="25"/>
  <c r="Q1087" i="25"/>
  <c r="S1087" i="25"/>
  <c r="P1087" i="25"/>
  <c r="O1087" i="25"/>
  <c r="P1087" i="26"/>
  <c r="S1087" i="26"/>
  <c r="N1087" i="26"/>
  <c r="R1087" i="26"/>
  <c r="Q1087" i="26"/>
  <c r="O1087" i="26"/>
  <c r="R1087" i="23"/>
  <c r="N1087" i="23"/>
  <c r="S1087" i="23"/>
  <c r="Q1087" i="23"/>
  <c r="O1087" i="23"/>
  <c r="P1087" i="23"/>
  <c r="S1087" i="24"/>
  <c r="R1087" i="24"/>
  <c r="Q1087" i="24"/>
  <c r="P1087" i="24"/>
  <c r="O1087" i="24"/>
  <c r="N1087" i="24"/>
  <c r="S1087" i="22"/>
  <c r="R1087" i="22"/>
  <c r="Q1087" i="22"/>
  <c r="P1087" i="22"/>
  <c r="O1087" i="22"/>
  <c r="N1087" i="22"/>
  <c r="S1087" i="21"/>
  <c r="P1087" i="21"/>
  <c r="R1087" i="21"/>
  <c r="Q1087" i="21"/>
  <c r="O1087" i="21"/>
  <c r="N1087" i="21"/>
  <c r="S1087" i="19"/>
  <c r="R1087" i="19"/>
  <c r="Q1087" i="19"/>
  <c r="P1087" i="19"/>
  <c r="O1087" i="19"/>
  <c r="N1087" i="19"/>
  <c r="R1087" i="18"/>
  <c r="P1087" i="18"/>
  <c r="N1087" i="18"/>
  <c r="S1087" i="18"/>
  <c r="Q1087" i="18"/>
  <c r="O1087" i="18"/>
  <c r="M1095" i="18"/>
  <c r="J1209" i="15"/>
  <c r="H1100" i="9"/>
  <c r="B1114" i="15"/>
  <c r="P1201" i="15"/>
  <c r="J1092" i="11"/>
  <c r="I1092" i="11"/>
  <c r="L1092" i="11"/>
  <c r="K1092" i="11"/>
  <c r="M1092" i="11"/>
  <c r="AA1087" i="11"/>
  <c r="X1087" i="11"/>
  <c r="AB1087" i="11"/>
  <c r="Z1087" i="11"/>
  <c r="Y1087" i="11"/>
  <c r="M1092" i="9"/>
  <c r="L1092" i="9"/>
  <c r="K1092" i="9"/>
  <c r="J1092" i="9"/>
  <c r="N1092" i="9"/>
  <c r="I1092" i="9"/>
  <c r="I1093" i="11" a="1"/>
  <c r="X1088" i="11" a="1"/>
  <c r="N1088" i="27" a="1"/>
  <c r="N1088" i="18" a="1"/>
  <c r="N1088" i="19" a="1"/>
  <c r="N1088" i="30" a="1"/>
  <c r="I1093" i="9" a="1"/>
  <c r="N1088" i="28" a="1"/>
  <c r="N1088" i="21" a="1"/>
  <c r="N1088" i="22" a="1"/>
  <c r="N1088" i="25" a="1"/>
  <c r="N1088" i="23" a="1"/>
  <c r="N1088" i="29" a="1"/>
  <c r="N1088" i="24" a="1"/>
  <c r="N1088" i="26" a="1"/>
  <c r="L1202" i="31" l="1"/>
  <c r="O1202" i="31"/>
  <c r="K1202" i="31"/>
  <c r="N1202" i="31"/>
  <c r="E1107" i="31"/>
  <c r="W1096" i="11"/>
  <c r="J1210" i="31"/>
  <c r="M1202" i="31"/>
  <c r="G1107" i="31"/>
  <c r="F1107" i="31"/>
  <c r="C1107" i="31"/>
  <c r="D1107" i="31"/>
  <c r="M1202" i="15"/>
  <c r="F1107" i="15"/>
  <c r="H1107" i="15"/>
  <c r="E1107" i="15"/>
  <c r="G1107" i="15"/>
  <c r="K1202" i="15"/>
  <c r="L1202" i="15"/>
  <c r="N1202" i="15"/>
  <c r="C1107" i="15"/>
  <c r="D1107" i="15"/>
  <c r="O1202" i="15"/>
  <c r="S1088" i="29"/>
  <c r="O1088" i="29"/>
  <c r="Q1088" i="29"/>
  <c r="P1088" i="29"/>
  <c r="R1088" i="29"/>
  <c r="N1088" i="29"/>
  <c r="S1088" i="30"/>
  <c r="R1088" i="30"/>
  <c r="Q1088" i="30"/>
  <c r="P1088" i="30"/>
  <c r="O1088" i="30"/>
  <c r="N1088" i="30"/>
  <c r="S1088" i="27"/>
  <c r="O1088" i="27"/>
  <c r="R1088" i="27"/>
  <c r="N1088" i="27"/>
  <c r="Q1088" i="27"/>
  <c r="P1088" i="27"/>
  <c r="S1088" i="28"/>
  <c r="R1088" i="28"/>
  <c r="Q1088" i="28"/>
  <c r="P1088" i="28"/>
  <c r="O1088" i="28"/>
  <c r="N1088" i="28"/>
  <c r="Q1088" i="25"/>
  <c r="R1088" i="25"/>
  <c r="N1088" i="25"/>
  <c r="S1088" i="25"/>
  <c r="O1088" i="25"/>
  <c r="P1088" i="25"/>
  <c r="S1088" i="26"/>
  <c r="R1088" i="26"/>
  <c r="Q1088" i="26"/>
  <c r="O1088" i="26"/>
  <c r="P1088" i="26"/>
  <c r="N1088" i="26"/>
  <c r="R1088" i="23"/>
  <c r="N1088" i="23"/>
  <c r="S1088" i="23"/>
  <c r="P1088" i="23"/>
  <c r="Q1088" i="23"/>
  <c r="O1088" i="23"/>
  <c r="S1088" i="24"/>
  <c r="R1088" i="24"/>
  <c r="Q1088" i="24"/>
  <c r="P1088" i="24"/>
  <c r="O1088" i="24"/>
  <c r="N1088" i="24"/>
  <c r="S1088" i="21"/>
  <c r="P1088" i="21"/>
  <c r="N1088" i="21"/>
  <c r="R1088" i="21"/>
  <c r="Q1088" i="21"/>
  <c r="O1088" i="21"/>
  <c r="S1088" i="22"/>
  <c r="R1088" i="22"/>
  <c r="Q1088" i="22"/>
  <c r="P1088" i="22"/>
  <c r="O1088" i="22"/>
  <c r="N1088" i="22"/>
  <c r="S1088" i="18"/>
  <c r="O1088" i="18"/>
  <c r="R1088" i="18"/>
  <c r="P1088" i="18"/>
  <c r="Q1088" i="18"/>
  <c r="N1088" i="18"/>
  <c r="S1088" i="19"/>
  <c r="R1088" i="19"/>
  <c r="Q1088" i="19"/>
  <c r="P1088" i="19"/>
  <c r="O1088" i="19"/>
  <c r="N1088" i="19"/>
  <c r="P1202" i="15"/>
  <c r="M1096" i="18"/>
  <c r="J1210" i="15"/>
  <c r="H1101" i="9"/>
  <c r="B1115" i="15"/>
  <c r="I1093" i="11"/>
  <c r="J1093" i="11"/>
  <c r="M1093" i="11"/>
  <c r="K1093" i="11"/>
  <c r="L1093" i="11"/>
  <c r="AB1088" i="11"/>
  <c r="X1088" i="11"/>
  <c r="Y1088" i="11"/>
  <c r="AA1088" i="11"/>
  <c r="Z1088" i="11"/>
  <c r="M1093" i="9"/>
  <c r="N1093" i="9"/>
  <c r="I1093" i="9"/>
  <c r="J1093" i="9"/>
  <c r="L1093" i="9"/>
  <c r="K1093" i="9"/>
  <c r="I1094" i="11" a="1"/>
  <c r="X1089" i="11" a="1"/>
  <c r="N1089" i="18" a="1"/>
  <c r="N1089" i="29" a="1"/>
  <c r="N1089" i="22" a="1"/>
  <c r="N1089" i="21" a="1"/>
  <c r="N1089" i="28" a="1"/>
  <c r="N1089" i="25" a="1"/>
  <c r="N1089" i="30" a="1"/>
  <c r="N1089" i="19" a="1"/>
  <c r="N1089" i="26" a="1"/>
  <c r="N1089" i="27" a="1"/>
  <c r="N1089" i="23" a="1"/>
  <c r="N1089" i="24" a="1"/>
  <c r="I1094" i="9" a="1"/>
  <c r="W1097" i="11" l="1"/>
  <c r="J1211" i="31"/>
  <c r="M1203" i="31"/>
  <c r="G1108" i="31"/>
  <c r="D1108" i="31"/>
  <c r="N1203" i="31"/>
  <c r="L1203" i="31"/>
  <c r="K1203" i="31"/>
  <c r="C1108" i="31"/>
  <c r="O1203" i="31"/>
  <c r="F1108" i="31"/>
  <c r="E1108" i="31"/>
  <c r="K1203" i="15"/>
  <c r="N1203" i="15"/>
  <c r="H1108" i="15"/>
  <c r="M1203" i="15"/>
  <c r="L1203" i="15"/>
  <c r="F1108" i="15"/>
  <c r="D1108" i="15"/>
  <c r="C1108" i="15"/>
  <c r="G1108" i="15"/>
  <c r="O1203" i="15"/>
  <c r="E1108" i="15"/>
  <c r="R1089" i="29"/>
  <c r="S1089" i="29"/>
  <c r="O1089" i="29"/>
  <c r="P1089" i="29"/>
  <c r="Q1089" i="29"/>
  <c r="N1089" i="29"/>
  <c r="S1089" i="30"/>
  <c r="R1089" i="30"/>
  <c r="Q1089" i="30"/>
  <c r="P1089" i="30"/>
  <c r="O1089" i="30"/>
  <c r="N1089" i="30"/>
  <c r="P1089" i="27"/>
  <c r="N1089" i="27"/>
  <c r="Q1089" i="27"/>
  <c r="S1089" i="27"/>
  <c r="O1089" i="27"/>
  <c r="R1089" i="27"/>
  <c r="S1089" i="28"/>
  <c r="R1089" i="28"/>
  <c r="Q1089" i="28"/>
  <c r="P1089" i="28"/>
  <c r="O1089" i="28"/>
  <c r="N1089" i="28"/>
  <c r="O1089" i="25"/>
  <c r="R1089" i="25"/>
  <c r="P1089" i="25"/>
  <c r="S1089" i="25"/>
  <c r="N1089" i="25"/>
  <c r="Q1089" i="25"/>
  <c r="S1089" i="26"/>
  <c r="R1089" i="26"/>
  <c r="N1089" i="26"/>
  <c r="Q1089" i="26"/>
  <c r="P1089" i="26"/>
  <c r="O1089" i="26"/>
  <c r="S1089" i="23"/>
  <c r="N1089" i="23"/>
  <c r="R1089" i="23"/>
  <c r="Q1089" i="23"/>
  <c r="P1089" i="23"/>
  <c r="O1089" i="23"/>
  <c r="S1089" i="24"/>
  <c r="R1089" i="24"/>
  <c r="Q1089" i="24"/>
  <c r="P1089" i="24"/>
  <c r="O1089" i="24"/>
  <c r="N1089" i="24"/>
  <c r="S1089" i="22"/>
  <c r="R1089" i="22"/>
  <c r="Q1089" i="22"/>
  <c r="P1089" i="22"/>
  <c r="O1089" i="22"/>
  <c r="N1089" i="22"/>
  <c r="R1089" i="21"/>
  <c r="Q1089" i="21"/>
  <c r="P1089" i="21"/>
  <c r="S1089" i="21"/>
  <c r="O1089" i="21"/>
  <c r="N1089" i="21"/>
  <c r="S1089" i="19"/>
  <c r="R1089" i="19"/>
  <c r="Q1089" i="19"/>
  <c r="P1089" i="19"/>
  <c r="O1089" i="19"/>
  <c r="N1089" i="19"/>
  <c r="S1089" i="18"/>
  <c r="R1089" i="18"/>
  <c r="O1089" i="18"/>
  <c r="N1089" i="18"/>
  <c r="P1089" i="18"/>
  <c r="Q1089" i="18"/>
  <c r="H1102" i="9"/>
  <c r="B1116" i="15"/>
  <c r="M1097" i="18"/>
  <c r="J1211" i="15"/>
  <c r="P1203" i="15"/>
  <c r="K1094" i="11"/>
  <c r="J1094" i="11"/>
  <c r="M1094" i="11"/>
  <c r="I1094" i="11"/>
  <c r="L1094" i="11"/>
  <c r="AA1089" i="11"/>
  <c r="Y1089" i="11"/>
  <c r="Z1089" i="11"/>
  <c r="X1089" i="11"/>
  <c r="AB1089" i="11"/>
  <c r="K1094" i="9"/>
  <c r="M1094" i="9"/>
  <c r="I1094" i="9"/>
  <c r="L1094" i="9"/>
  <c r="J1094" i="9"/>
  <c r="N1094" i="9"/>
  <c r="I1095" i="11" a="1"/>
  <c r="X1090" i="11" a="1"/>
  <c r="N1090" i="18" a="1"/>
  <c r="N1090" i="26" a="1"/>
  <c r="N1090" i="28" a="1"/>
  <c r="N1090" i="27" a="1"/>
  <c r="I1095" i="9" a="1"/>
  <c r="N1090" i="29" a="1"/>
  <c r="N1090" i="25" a="1"/>
  <c r="N1090" i="24" a="1"/>
  <c r="N1090" i="21" a="1"/>
  <c r="N1090" i="30" a="1"/>
  <c r="N1090" i="19" a="1"/>
  <c r="N1090" i="22" a="1"/>
  <c r="N1090" i="23" a="1"/>
  <c r="K1204" i="31" l="1"/>
  <c r="O1204" i="31"/>
  <c r="M1204" i="31"/>
  <c r="D1109" i="31"/>
  <c r="N1204" i="31"/>
  <c r="L1204" i="31"/>
  <c r="F1109" i="31"/>
  <c r="C1109" i="31"/>
  <c r="G1109" i="31"/>
  <c r="E1109" i="31"/>
  <c r="W1098" i="11"/>
  <c r="J1212" i="31"/>
  <c r="N1204" i="15"/>
  <c r="L1204" i="15"/>
  <c r="K1204" i="15"/>
  <c r="O1204" i="15"/>
  <c r="C1109" i="15"/>
  <c r="G1109" i="15"/>
  <c r="E1109" i="15"/>
  <c r="F1109" i="15"/>
  <c r="M1204" i="15"/>
  <c r="H1109" i="15"/>
  <c r="D1109" i="15"/>
  <c r="R1090" i="29"/>
  <c r="N1090" i="29"/>
  <c r="S1090" i="29"/>
  <c r="Q1090" i="29"/>
  <c r="P1090" i="29"/>
  <c r="O1090" i="29"/>
  <c r="S1090" i="30"/>
  <c r="R1090" i="30"/>
  <c r="Q1090" i="30"/>
  <c r="P1090" i="30"/>
  <c r="O1090" i="30"/>
  <c r="N1090" i="30"/>
  <c r="Q1090" i="27"/>
  <c r="R1090" i="27"/>
  <c r="P1090" i="27"/>
  <c r="S1090" i="27"/>
  <c r="O1090" i="27"/>
  <c r="N1090" i="27"/>
  <c r="S1090" i="28"/>
  <c r="R1090" i="28"/>
  <c r="Q1090" i="28"/>
  <c r="P1090" i="28"/>
  <c r="O1090" i="28"/>
  <c r="N1090" i="28"/>
  <c r="S1090" i="25"/>
  <c r="P1090" i="25"/>
  <c r="N1090" i="25"/>
  <c r="R1090" i="25"/>
  <c r="O1090" i="25"/>
  <c r="Q1090" i="25"/>
  <c r="P1090" i="26"/>
  <c r="N1090" i="26"/>
  <c r="O1090" i="26"/>
  <c r="Q1090" i="26"/>
  <c r="R1090" i="26"/>
  <c r="S1090" i="26"/>
  <c r="R1090" i="23"/>
  <c r="O1090" i="23"/>
  <c r="S1090" i="23"/>
  <c r="P1090" i="23"/>
  <c r="N1090" i="23"/>
  <c r="Q1090" i="23"/>
  <c r="S1090" i="24"/>
  <c r="R1090" i="24"/>
  <c r="Q1090" i="24"/>
  <c r="P1090" i="24"/>
  <c r="O1090" i="24"/>
  <c r="N1090" i="24"/>
  <c r="R1090" i="21"/>
  <c r="S1090" i="21"/>
  <c r="Q1090" i="21"/>
  <c r="P1090" i="21"/>
  <c r="N1090" i="21"/>
  <c r="O1090" i="21"/>
  <c r="S1090" i="22"/>
  <c r="R1090" i="22"/>
  <c r="Q1090" i="22"/>
  <c r="P1090" i="22"/>
  <c r="O1090" i="22"/>
  <c r="N1090" i="22"/>
  <c r="Q1090" i="18"/>
  <c r="S1090" i="18"/>
  <c r="R1090" i="18"/>
  <c r="O1090" i="18"/>
  <c r="P1090" i="18"/>
  <c r="N1090" i="18"/>
  <c r="S1090" i="19"/>
  <c r="R1090" i="19"/>
  <c r="Q1090" i="19"/>
  <c r="P1090" i="19"/>
  <c r="O1090" i="19"/>
  <c r="N1090" i="19"/>
  <c r="M1098" i="18"/>
  <c r="J1212" i="15"/>
  <c r="P1204" i="15"/>
  <c r="H1103" i="9"/>
  <c r="B1117" i="15"/>
  <c r="I1095" i="11"/>
  <c r="K1095" i="11"/>
  <c r="M1095" i="11"/>
  <c r="J1095" i="11"/>
  <c r="L1095" i="11"/>
  <c r="AB1090" i="11"/>
  <c r="Y1090" i="11"/>
  <c r="Z1090" i="11"/>
  <c r="AA1090" i="11"/>
  <c r="X1090" i="11"/>
  <c r="I1095" i="9"/>
  <c r="K1095" i="9"/>
  <c r="M1095" i="9"/>
  <c r="N1095" i="9"/>
  <c r="J1095" i="9"/>
  <c r="L1095" i="9"/>
  <c r="I1096" i="11" a="1"/>
  <c r="X1091" i="11" a="1"/>
  <c r="I1096" i="9" a="1"/>
  <c r="N1091" i="29" a="1"/>
  <c r="N1091" i="28" a="1"/>
  <c r="N1091" i="24" a="1"/>
  <c r="N1091" i="30" a="1"/>
  <c r="N1091" i="21" a="1"/>
  <c r="N1091" i="19" a="1"/>
  <c r="N1091" i="25" a="1"/>
  <c r="N1091" i="22" a="1"/>
  <c r="N1091" i="27" a="1"/>
  <c r="N1091" i="23" a="1"/>
  <c r="N1091" i="26" a="1"/>
  <c r="N1091" i="18" a="1"/>
  <c r="O1205" i="31" l="1"/>
  <c r="N1205" i="31"/>
  <c r="W1099" i="11"/>
  <c r="J1213" i="31"/>
  <c r="K1205" i="31"/>
  <c r="E1110" i="31"/>
  <c r="C1110" i="31"/>
  <c r="G1110" i="31"/>
  <c r="M1205" i="31"/>
  <c r="F1110" i="31"/>
  <c r="D1110" i="31"/>
  <c r="L1205" i="31"/>
  <c r="O1205" i="15"/>
  <c r="F1110" i="15"/>
  <c r="L1205" i="15"/>
  <c r="H1110" i="15"/>
  <c r="G1110" i="15"/>
  <c r="E1110" i="15"/>
  <c r="N1205" i="15"/>
  <c r="D1110" i="15"/>
  <c r="C1110" i="15"/>
  <c r="K1205" i="15"/>
  <c r="M1205" i="15"/>
  <c r="S1091" i="29"/>
  <c r="O1091" i="29"/>
  <c r="R1091" i="29"/>
  <c r="P1091" i="29"/>
  <c r="N1091" i="29"/>
  <c r="Q1091" i="29"/>
  <c r="S1091" i="30"/>
  <c r="R1091" i="30"/>
  <c r="Q1091" i="30"/>
  <c r="P1091" i="30"/>
  <c r="O1091" i="30"/>
  <c r="N1091" i="30"/>
  <c r="O1091" i="27"/>
  <c r="S1091" i="27"/>
  <c r="P1091" i="27"/>
  <c r="R1091" i="27"/>
  <c r="N1091" i="27"/>
  <c r="Q1091" i="27"/>
  <c r="S1091" i="28"/>
  <c r="R1091" i="28"/>
  <c r="Q1091" i="28"/>
  <c r="P1091" i="28"/>
  <c r="O1091" i="28"/>
  <c r="N1091" i="28"/>
  <c r="Q1091" i="25"/>
  <c r="S1091" i="25"/>
  <c r="O1091" i="25"/>
  <c r="R1091" i="25"/>
  <c r="P1091" i="25"/>
  <c r="N1091" i="25"/>
  <c r="S1091" i="26"/>
  <c r="R1091" i="26"/>
  <c r="Q1091" i="26"/>
  <c r="P1091" i="26"/>
  <c r="O1091" i="26"/>
  <c r="N1091" i="26"/>
  <c r="P1091" i="23"/>
  <c r="S1091" i="23"/>
  <c r="R1091" i="23"/>
  <c r="Q1091" i="23"/>
  <c r="O1091" i="23"/>
  <c r="N1091" i="23"/>
  <c r="S1091" i="24"/>
  <c r="R1091" i="24"/>
  <c r="Q1091" i="24"/>
  <c r="P1091" i="24"/>
  <c r="O1091" i="24"/>
  <c r="N1091" i="24"/>
  <c r="S1091" i="21"/>
  <c r="Q1091" i="21"/>
  <c r="N1091" i="21"/>
  <c r="R1091" i="21"/>
  <c r="P1091" i="21"/>
  <c r="O1091" i="21"/>
  <c r="S1091" i="22"/>
  <c r="R1091" i="22"/>
  <c r="Q1091" i="22"/>
  <c r="P1091" i="22"/>
  <c r="O1091" i="22"/>
  <c r="N1091" i="22"/>
  <c r="R1091" i="18"/>
  <c r="O1091" i="18"/>
  <c r="S1091" i="18"/>
  <c r="Q1091" i="18"/>
  <c r="P1091" i="18"/>
  <c r="N1091" i="18"/>
  <c r="S1091" i="19"/>
  <c r="R1091" i="19"/>
  <c r="Q1091" i="19"/>
  <c r="P1091" i="19"/>
  <c r="O1091" i="19"/>
  <c r="N1091" i="19"/>
  <c r="M1099" i="18"/>
  <c r="J1213" i="15"/>
  <c r="P1205" i="15"/>
  <c r="H1104" i="9"/>
  <c r="B1118" i="15"/>
  <c r="L1096" i="11"/>
  <c r="M1096" i="11"/>
  <c r="K1096" i="11"/>
  <c r="I1096" i="11"/>
  <c r="J1096" i="11"/>
  <c r="X1091" i="11"/>
  <c r="Y1091" i="11"/>
  <c r="AA1091" i="11"/>
  <c r="AB1091" i="11"/>
  <c r="Z1091" i="11"/>
  <c r="J1096" i="9"/>
  <c r="M1096" i="9"/>
  <c r="N1096" i="9"/>
  <c r="K1096" i="9"/>
  <c r="L1096" i="9"/>
  <c r="I1096" i="9"/>
  <c r="I1097" i="11" a="1"/>
  <c r="X1092" i="11" a="1"/>
  <c r="N1092" i="18" a="1"/>
  <c r="N1092" i="24" a="1"/>
  <c r="N1092" i="21" a="1"/>
  <c r="N1092" i="30" a="1"/>
  <c r="N1092" i="23" a="1"/>
  <c r="N1092" i="28" a="1"/>
  <c r="N1092" i="26" a="1"/>
  <c r="N1092" i="27" a="1"/>
  <c r="N1092" i="19" a="1"/>
  <c r="I1097" i="9" a="1"/>
  <c r="N1092" i="25" a="1"/>
  <c r="N1092" i="29" a="1"/>
  <c r="N1092" i="22" a="1"/>
  <c r="F1111" i="31" l="1"/>
  <c r="M1206" i="31"/>
  <c r="O1206" i="31"/>
  <c r="G1111" i="31"/>
  <c r="N1206" i="31"/>
  <c r="W1100" i="11"/>
  <c r="J1214" i="31"/>
  <c r="L1206" i="31"/>
  <c r="K1206" i="31"/>
  <c r="D1111" i="31"/>
  <c r="C1111" i="31"/>
  <c r="E1111" i="31"/>
  <c r="M1206" i="15"/>
  <c r="L1206" i="15"/>
  <c r="N1206" i="15"/>
  <c r="K1206" i="15"/>
  <c r="E1111" i="15"/>
  <c r="H1111" i="15"/>
  <c r="C1111" i="15"/>
  <c r="O1206" i="15"/>
  <c r="F1111" i="15"/>
  <c r="G1111" i="15"/>
  <c r="D1111" i="15"/>
  <c r="Q1092" i="29"/>
  <c r="P1092" i="29"/>
  <c r="N1092" i="29"/>
  <c r="S1092" i="29"/>
  <c r="R1092" i="29"/>
  <c r="O1092" i="29"/>
  <c r="S1092" i="30"/>
  <c r="R1092" i="30"/>
  <c r="Q1092" i="30"/>
  <c r="P1092" i="30"/>
  <c r="O1092" i="30"/>
  <c r="N1092" i="30"/>
  <c r="R1092" i="27"/>
  <c r="P1092" i="27"/>
  <c r="N1092" i="27"/>
  <c r="Q1092" i="27"/>
  <c r="S1092" i="27"/>
  <c r="O1092" i="27"/>
  <c r="S1092" i="28"/>
  <c r="R1092" i="28"/>
  <c r="Q1092" i="28"/>
  <c r="P1092" i="28"/>
  <c r="O1092" i="28"/>
  <c r="N1092" i="28"/>
  <c r="O1092" i="25"/>
  <c r="R1092" i="25"/>
  <c r="P1092" i="25"/>
  <c r="S1092" i="25"/>
  <c r="Q1092" i="25"/>
  <c r="N1092" i="25"/>
  <c r="N1092" i="26"/>
  <c r="S1092" i="26"/>
  <c r="R1092" i="26"/>
  <c r="Q1092" i="26"/>
  <c r="O1092" i="26"/>
  <c r="P1092" i="26"/>
  <c r="P1092" i="23"/>
  <c r="N1092" i="23"/>
  <c r="S1092" i="23"/>
  <c r="Q1092" i="23"/>
  <c r="O1092" i="23"/>
  <c r="R1092" i="23"/>
  <c r="S1092" i="24"/>
  <c r="R1092" i="24"/>
  <c r="Q1092" i="24"/>
  <c r="P1092" i="24"/>
  <c r="O1092" i="24"/>
  <c r="N1092" i="24"/>
  <c r="S1092" i="22"/>
  <c r="R1092" i="22"/>
  <c r="Q1092" i="22"/>
  <c r="P1092" i="22"/>
  <c r="O1092" i="22"/>
  <c r="N1092" i="22"/>
  <c r="S1092" i="21"/>
  <c r="P1092" i="21"/>
  <c r="N1092" i="21"/>
  <c r="R1092" i="21"/>
  <c r="Q1092" i="21"/>
  <c r="O1092" i="21"/>
  <c r="S1092" i="19"/>
  <c r="R1092" i="19"/>
  <c r="Q1092" i="19"/>
  <c r="P1092" i="19"/>
  <c r="O1092" i="19"/>
  <c r="N1092" i="19"/>
  <c r="R1092" i="18"/>
  <c r="P1092" i="18"/>
  <c r="O1092" i="18"/>
  <c r="Q1092" i="18"/>
  <c r="N1092" i="18"/>
  <c r="S1092" i="18"/>
  <c r="M1100" i="18"/>
  <c r="J1214" i="15"/>
  <c r="H1105" i="9"/>
  <c r="B1119" i="15"/>
  <c r="P1206" i="15"/>
  <c r="L1097" i="11"/>
  <c r="J1097" i="11"/>
  <c r="M1097" i="11"/>
  <c r="I1097" i="11"/>
  <c r="K1097" i="11"/>
  <c r="AB1092" i="11"/>
  <c r="X1092" i="11"/>
  <c r="Z1092" i="11"/>
  <c r="Y1092" i="11"/>
  <c r="AA1092" i="11"/>
  <c r="M1097" i="9"/>
  <c r="N1097" i="9"/>
  <c r="K1097" i="9"/>
  <c r="L1097" i="9"/>
  <c r="J1097" i="9"/>
  <c r="I1097" i="9"/>
  <c r="I1098" i="11" a="1"/>
  <c r="X1093" i="11" a="1"/>
  <c r="N1093" i="28" a="1"/>
  <c r="N1093" i="25" a="1"/>
  <c r="N1093" i="26" a="1"/>
  <c r="N1093" i="29" a="1"/>
  <c r="I1098" i="9" a="1"/>
  <c r="N1093" i="21" a="1"/>
  <c r="N1093" i="18" a="1"/>
  <c r="N1093" i="23" a="1"/>
  <c r="N1093" i="30" a="1"/>
  <c r="N1093" i="19" a="1"/>
  <c r="N1093" i="24" a="1"/>
  <c r="N1093" i="27" a="1"/>
  <c r="N1093" i="22" a="1"/>
  <c r="K1207" i="31" l="1"/>
  <c r="N1207" i="31"/>
  <c r="O1207" i="31"/>
  <c r="E1112" i="31"/>
  <c r="C1112" i="31"/>
  <c r="D1112" i="31"/>
  <c r="G1112" i="31"/>
  <c r="F1112" i="31"/>
  <c r="M1207" i="31"/>
  <c r="L1207" i="31"/>
  <c r="W1101" i="11"/>
  <c r="J1215" i="31"/>
  <c r="K1207" i="15"/>
  <c r="N1207" i="15"/>
  <c r="O1207" i="15"/>
  <c r="L1207" i="15"/>
  <c r="D1112" i="15"/>
  <c r="F1112" i="15"/>
  <c r="E1112" i="15"/>
  <c r="G1112" i="15"/>
  <c r="M1207" i="15"/>
  <c r="C1112" i="15"/>
  <c r="H1112" i="15"/>
  <c r="Q1093" i="29"/>
  <c r="N1093" i="29"/>
  <c r="R1093" i="29"/>
  <c r="P1093" i="29"/>
  <c r="S1093" i="29"/>
  <c r="O1093" i="29"/>
  <c r="S1093" i="30"/>
  <c r="R1093" i="30"/>
  <c r="Q1093" i="30"/>
  <c r="P1093" i="30"/>
  <c r="O1093" i="30"/>
  <c r="N1093" i="30"/>
  <c r="O1093" i="27"/>
  <c r="R1093" i="27"/>
  <c r="Q1093" i="27"/>
  <c r="N1093" i="27"/>
  <c r="S1093" i="27"/>
  <c r="P1093" i="27"/>
  <c r="S1093" i="28"/>
  <c r="R1093" i="28"/>
  <c r="Q1093" i="28"/>
  <c r="P1093" i="28"/>
  <c r="O1093" i="28"/>
  <c r="N1093" i="28"/>
  <c r="Q1093" i="25"/>
  <c r="S1093" i="25"/>
  <c r="O1093" i="25"/>
  <c r="P1093" i="25"/>
  <c r="N1093" i="25"/>
  <c r="R1093" i="25"/>
  <c r="Q1093" i="26"/>
  <c r="O1093" i="26"/>
  <c r="N1093" i="26"/>
  <c r="R1093" i="26"/>
  <c r="P1093" i="26"/>
  <c r="S1093" i="26"/>
  <c r="O1093" i="23"/>
  <c r="S1093" i="23"/>
  <c r="R1093" i="23"/>
  <c r="Q1093" i="23"/>
  <c r="N1093" i="23"/>
  <c r="P1093" i="23"/>
  <c r="S1093" i="24"/>
  <c r="R1093" i="24"/>
  <c r="Q1093" i="24"/>
  <c r="P1093" i="24"/>
  <c r="O1093" i="24"/>
  <c r="N1093" i="24"/>
  <c r="S1093" i="21"/>
  <c r="N1093" i="21"/>
  <c r="R1093" i="21"/>
  <c r="Q1093" i="21"/>
  <c r="P1093" i="21"/>
  <c r="O1093" i="21"/>
  <c r="S1093" i="22"/>
  <c r="R1093" i="22"/>
  <c r="Q1093" i="22"/>
  <c r="P1093" i="22"/>
  <c r="O1093" i="22"/>
  <c r="N1093" i="22"/>
  <c r="S1093" i="18"/>
  <c r="R1093" i="18"/>
  <c r="Q1093" i="18"/>
  <c r="P1093" i="18"/>
  <c r="N1093" i="18"/>
  <c r="O1093" i="18"/>
  <c r="S1093" i="19"/>
  <c r="R1093" i="19"/>
  <c r="Q1093" i="19"/>
  <c r="P1093" i="19"/>
  <c r="O1093" i="19"/>
  <c r="N1093" i="19"/>
  <c r="H1106" i="9"/>
  <c r="B1120" i="15"/>
  <c r="P1207" i="15"/>
  <c r="M1101" i="18"/>
  <c r="J1215" i="15"/>
  <c r="I1098" i="11"/>
  <c r="J1098" i="11"/>
  <c r="M1098" i="11"/>
  <c r="K1098" i="11"/>
  <c r="L1098" i="11"/>
  <c r="X1093" i="11"/>
  <c r="AA1093" i="11"/>
  <c r="AB1093" i="11"/>
  <c r="Y1093" i="11"/>
  <c r="Z1093" i="11"/>
  <c r="K1098" i="9"/>
  <c r="J1098" i="9"/>
  <c r="M1098" i="9"/>
  <c r="L1098" i="9"/>
  <c r="N1098" i="9"/>
  <c r="I1098" i="9"/>
  <c r="I1099" i="11" a="1"/>
  <c r="X1094" i="11" a="1"/>
  <c r="N1094" i="19" a="1"/>
  <c r="I1099" i="9" a="1"/>
  <c r="N1094" i="27" a="1"/>
  <c r="N1094" i="30" a="1"/>
  <c r="N1094" i="28" a="1"/>
  <c r="N1094" i="23" a="1"/>
  <c r="N1094" i="29" a="1"/>
  <c r="N1094" i="25" a="1"/>
  <c r="N1094" i="21" a="1"/>
  <c r="N1094" i="22" a="1"/>
  <c r="N1094" i="24" a="1"/>
  <c r="N1094" i="26" a="1"/>
  <c r="N1094" i="18" a="1"/>
  <c r="W1102" i="11" l="1"/>
  <c r="J1216" i="31"/>
  <c r="D1113" i="31"/>
  <c r="L1208" i="31"/>
  <c r="O1208" i="31"/>
  <c r="K1208" i="31"/>
  <c r="G1113" i="31"/>
  <c r="M1208" i="31"/>
  <c r="F1113" i="31"/>
  <c r="E1113" i="31"/>
  <c r="N1208" i="31"/>
  <c r="C1113" i="31"/>
  <c r="K1208" i="15"/>
  <c r="M1208" i="15"/>
  <c r="O1208" i="15"/>
  <c r="G1113" i="15"/>
  <c r="D1113" i="15"/>
  <c r="L1208" i="15"/>
  <c r="N1208" i="15"/>
  <c r="C1113" i="15"/>
  <c r="H1113" i="15"/>
  <c r="F1113" i="15"/>
  <c r="E1113" i="15"/>
  <c r="P1094" i="29"/>
  <c r="N1094" i="29"/>
  <c r="S1094" i="29"/>
  <c r="Q1094" i="29"/>
  <c r="R1094" i="29"/>
  <c r="O1094" i="29"/>
  <c r="S1094" i="30"/>
  <c r="R1094" i="30"/>
  <c r="Q1094" i="30"/>
  <c r="P1094" i="30"/>
  <c r="O1094" i="30"/>
  <c r="N1094" i="30"/>
  <c r="R1094" i="27"/>
  <c r="O1094" i="27"/>
  <c r="S1094" i="27"/>
  <c r="P1094" i="27"/>
  <c r="Q1094" i="27"/>
  <c r="N1094" i="27"/>
  <c r="S1094" i="28"/>
  <c r="R1094" i="28"/>
  <c r="Q1094" i="28"/>
  <c r="P1094" i="28"/>
  <c r="O1094" i="28"/>
  <c r="N1094" i="28"/>
  <c r="O1094" i="25"/>
  <c r="P1094" i="25"/>
  <c r="S1094" i="25"/>
  <c r="N1094" i="25"/>
  <c r="Q1094" i="25"/>
  <c r="R1094" i="25"/>
  <c r="P1094" i="26"/>
  <c r="O1094" i="26"/>
  <c r="N1094" i="26"/>
  <c r="S1094" i="26"/>
  <c r="R1094" i="26"/>
  <c r="Q1094" i="26"/>
  <c r="O1094" i="23"/>
  <c r="R1094" i="23"/>
  <c r="N1094" i="23"/>
  <c r="P1094" i="23"/>
  <c r="S1094" i="23"/>
  <c r="Q1094" i="23"/>
  <c r="S1094" i="24"/>
  <c r="R1094" i="24"/>
  <c r="Q1094" i="24"/>
  <c r="P1094" i="24"/>
  <c r="O1094" i="24"/>
  <c r="N1094" i="24"/>
  <c r="S1094" i="22"/>
  <c r="R1094" i="22"/>
  <c r="Q1094" i="22"/>
  <c r="P1094" i="22"/>
  <c r="O1094" i="22"/>
  <c r="N1094" i="22"/>
  <c r="N1094" i="21"/>
  <c r="S1094" i="21"/>
  <c r="Q1094" i="21"/>
  <c r="O1094" i="21"/>
  <c r="R1094" i="21"/>
  <c r="P1094" i="21"/>
  <c r="S1094" i="19"/>
  <c r="R1094" i="19"/>
  <c r="Q1094" i="19"/>
  <c r="P1094" i="19"/>
  <c r="O1094" i="19"/>
  <c r="N1094" i="19"/>
  <c r="Q1094" i="18"/>
  <c r="O1094" i="18"/>
  <c r="N1094" i="18"/>
  <c r="S1094" i="18"/>
  <c r="R1094" i="18"/>
  <c r="P1094" i="18"/>
  <c r="M1102" i="18"/>
  <c r="J1216" i="15"/>
  <c r="H1107" i="9"/>
  <c r="B1121" i="15"/>
  <c r="P1208" i="15"/>
  <c r="M1099" i="11"/>
  <c r="L1099" i="11"/>
  <c r="J1099" i="11"/>
  <c r="K1099" i="11"/>
  <c r="I1099" i="11"/>
  <c r="X1094" i="11"/>
  <c r="AB1094" i="11"/>
  <c r="AA1094" i="11"/>
  <c r="Y1094" i="11"/>
  <c r="Z1094" i="11"/>
  <c r="N1099" i="9"/>
  <c r="M1099" i="9"/>
  <c r="J1099" i="9"/>
  <c r="I1099" i="9"/>
  <c r="K1099" i="9"/>
  <c r="L1099" i="9"/>
  <c r="I1100" i="11" a="1"/>
  <c r="X1095" i="11" a="1"/>
  <c r="I1100" i="9" a="1"/>
  <c r="N1095" i="26" a="1"/>
  <c r="N1095" i="30" a="1"/>
  <c r="N1095" i="27" a="1"/>
  <c r="N1095" i="21" a="1"/>
  <c r="N1095" i="18" a="1"/>
  <c r="N1095" i="29" a="1"/>
  <c r="N1095" i="22" a="1"/>
  <c r="N1095" i="19" a="1"/>
  <c r="N1095" i="24" a="1"/>
  <c r="N1095" i="23" a="1"/>
  <c r="N1095" i="28" a="1"/>
  <c r="N1095" i="25" a="1"/>
  <c r="O1209" i="31" l="1"/>
  <c r="N1209" i="31"/>
  <c r="K1209" i="31"/>
  <c r="C1114" i="31"/>
  <c r="F1114" i="31"/>
  <c r="G1114" i="31"/>
  <c r="M1209" i="31"/>
  <c r="L1209" i="31"/>
  <c r="E1114" i="31"/>
  <c r="D1114" i="31"/>
  <c r="W1103" i="11"/>
  <c r="J1217" i="31"/>
  <c r="L1209" i="15"/>
  <c r="O1209" i="15"/>
  <c r="K1209" i="15"/>
  <c r="F1114" i="15"/>
  <c r="C1114" i="15"/>
  <c r="D1114" i="15"/>
  <c r="M1209" i="15"/>
  <c r="E1114" i="15"/>
  <c r="G1114" i="15"/>
  <c r="H1114" i="15"/>
  <c r="N1209" i="15"/>
  <c r="R1095" i="29"/>
  <c r="P1095" i="29"/>
  <c r="S1095" i="29"/>
  <c r="Q1095" i="29"/>
  <c r="O1095" i="29"/>
  <c r="N1095" i="29"/>
  <c r="S1095" i="30"/>
  <c r="R1095" i="30"/>
  <c r="Q1095" i="30"/>
  <c r="P1095" i="30"/>
  <c r="O1095" i="30"/>
  <c r="N1095" i="30"/>
  <c r="Q1095" i="27"/>
  <c r="N1095" i="27"/>
  <c r="R1095" i="27"/>
  <c r="S1095" i="27"/>
  <c r="O1095" i="27"/>
  <c r="P1095" i="27"/>
  <c r="S1095" i="28"/>
  <c r="R1095" i="28"/>
  <c r="Q1095" i="28"/>
  <c r="P1095" i="28"/>
  <c r="O1095" i="28"/>
  <c r="N1095" i="28"/>
  <c r="R1095" i="25"/>
  <c r="Q1095" i="25"/>
  <c r="O1095" i="25"/>
  <c r="N1095" i="25"/>
  <c r="S1095" i="25"/>
  <c r="P1095" i="25"/>
  <c r="S1095" i="26"/>
  <c r="R1095" i="26"/>
  <c r="Q1095" i="26"/>
  <c r="P1095" i="26"/>
  <c r="O1095" i="26"/>
  <c r="N1095" i="26"/>
  <c r="S1095" i="23"/>
  <c r="P1095" i="23"/>
  <c r="O1095" i="23"/>
  <c r="R1095" i="23"/>
  <c r="N1095" i="23"/>
  <c r="Q1095" i="23"/>
  <c r="S1095" i="24"/>
  <c r="R1095" i="24"/>
  <c r="Q1095" i="24"/>
  <c r="P1095" i="24"/>
  <c r="O1095" i="24"/>
  <c r="N1095" i="24"/>
  <c r="S1095" i="21"/>
  <c r="Q1095" i="21"/>
  <c r="O1095" i="21"/>
  <c r="R1095" i="21"/>
  <c r="P1095" i="21"/>
  <c r="N1095" i="21"/>
  <c r="S1095" i="22"/>
  <c r="R1095" i="22"/>
  <c r="Q1095" i="22"/>
  <c r="P1095" i="22"/>
  <c r="O1095" i="22"/>
  <c r="N1095" i="22"/>
  <c r="R1095" i="18"/>
  <c r="N1095" i="18"/>
  <c r="S1095" i="18"/>
  <c r="Q1095" i="18"/>
  <c r="O1095" i="18"/>
  <c r="P1095" i="18"/>
  <c r="S1095" i="19"/>
  <c r="R1095" i="19"/>
  <c r="Q1095" i="19"/>
  <c r="P1095" i="19"/>
  <c r="O1095" i="19"/>
  <c r="N1095" i="19"/>
  <c r="H1108" i="9"/>
  <c r="B1122" i="15"/>
  <c r="M1103" i="18"/>
  <c r="J1217" i="15"/>
  <c r="P1209" i="15"/>
  <c r="K1100" i="11"/>
  <c r="J1100" i="11"/>
  <c r="M1100" i="11"/>
  <c r="L1100" i="11"/>
  <c r="I1100" i="11"/>
  <c r="AA1095" i="11"/>
  <c r="Y1095" i="11"/>
  <c r="X1095" i="11"/>
  <c r="AB1095" i="11"/>
  <c r="Z1095" i="11"/>
  <c r="M1100" i="9"/>
  <c r="K1100" i="9"/>
  <c r="L1100" i="9"/>
  <c r="N1100" i="9"/>
  <c r="I1100" i="9"/>
  <c r="J1100" i="9"/>
  <c r="I1101" i="11" a="1"/>
  <c r="X1096" i="11" a="1"/>
  <c r="N1096" i="18" a="1"/>
  <c r="N1096" i="22" a="1"/>
  <c r="N1096" i="21" a="1"/>
  <c r="N1096" i="28" a="1"/>
  <c r="I1101" i="9" a="1"/>
  <c r="N1096" i="29" a="1"/>
  <c r="N1096" i="23" a="1"/>
  <c r="N1096" i="30" a="1"/>
  <c r="N1096" i="26" a="1"/>
  <c r="N1096" i="25" a="1"/>
  <c r="N1096" i="24" a="1"/>
  <c r="N1096" i="19" a="1"/>
  <c r="N1096" i="27" a="1"/>
  <c r="M1210" i="31" l="1"/>
  <c r="L1210" i="31"/>
  <c r="G1115" i="31"/>
  <c r="C1115" i="31"/>
  <c r="J1218" i="31"/>
  <c r="D1115" i="31"/>
  <c r="E1115" i="31"/>
  <c r="O1210" i="31"/>
  <c r="F1115" i="31"/>
  <c r="K1210" i="31"/>
  <c r="N1210" i="31"/>
  <c r="M1210" i="15"/>
  <c r="L1210" i="15"/>
  <c r="N1210" i="15"/>
  <c r="K1210" i="15"/>
  <c r="D1115" i="15"/>
  <c r="C1115" i="15"/>
  <c r="G1115" i="15"/>
  <c r="O1210" i="15"/>
  <c r="H1115" i="15"/>
  <c r="F1115" i="15"/>
  <c r="E1115" i="15"/>
  <c r="J1218" i="15"/>
  <c r="R1096" i="29"/>
  <c r="P1096" i="29"/>
  <c r="S1096" i="29"/>
  <c r="Q1096" i="29"/>
  <c r="O1096" i="29"/>
  <c r="N1096" i="29"/>
  <c r="S1096" i="30"/>
  <c r="R1096" i="30"/>
  <c r="Q1096" i="30"/>
  <c r="P1096" i="30"/>
  <c r="O1096" i="30"/>
  <c r="N1096" i="30"/>
  <c r="S1096" i="27"/>
  <c r="Q1096" i="27"/>
  <c r="O1096" i="27"/>
  <c r="R1096" i="27"/>
  <c r="N1096" i="27"/>
  <c r="P1096" i="27"/>
  <c r="S1096" i="28"/>
  <c r="R1096" i="28"/>
  <c r="Q1096" i="28"/>
  <c r="P1096" i="28"/>
  <c r="O1096" i="28"/>
  <c r="N1096" i="28"/>
  <c r="O1096" i="25"/>
  <c r="R1096" i="25"/>
  <c r="Q1096" i="25"/>
  <c r="N1096" i="25"/>
  <c r="S1096" i="25"/>
  <c r="P1096" i="25"/>
  <c r="O1096" i="26"/>
  <c r="N1096" i="26"/>
  <c r="R1096" i="26"/>
  <c r="P1096" i="26"/>
  <c r="S1096" i="26"/>
  <c r="Q1096" i="26"/>
  <c r="N1096" i="23"/>
  <c r="R1096" i="23"/>
  <c r="Q1096" i="23"/>
  <c r="P1096" i="23"/>
  <c r="S1096" i="23"/>
  <c r="O1096" i="23"/>
  <c r="S1096" i="24"/>
  <c r="R1096" i="24"/>
  <c r="Q1096" i="24"/>
  <c r="P1096" i="24"/>
  <c r="O1096" i="24"/>
  <c r="N1096" i="24"/>
  <c r="S1096" i="22"/>
  <c r="R1096" i="22"/>
  <c r="Q1096" i="22"/>
  <c r="P1096" i="22"/>
  <c r="O1096" i="22"/>
  <c r="N1096" i="22"/>
  <c r="N1096" i="21"/>
  <c r="R1096" i="21"/>
  <c r="P1096" i="21"/>
  <c r="S1096" i="21"/>
  <c r="Q1096" i="21"/>
  <c r="O1096" i="21"/>
  <c r="S1096" i="19"/>
  <c r="R1096" i="19"/>
  <c r="Q1096" i="19"/>
  <c r="P1096" i="19"/>
  <c r="O1096" i="19"/>
  <c r="N1096" i="19"/>
  <c r="S1096" i="18"/>
  <c r="R1096" i="18"/>
  <c r="Q1096" i="18"/>
  <c r="P1096" i="18"/>
  <c r="N1096" i="18"/>
  <c r="O1096" i="18"/>
  <c r="H1109" i="9"/>
  <c r="B1123" i="15"/>
  <c r="P1210" i="15"/>
  <c r="M1101" i="11"/>
  <c r="L1101" i="11"/>
  <c r="I1101" i="11"/>
  <c r="K1101" i="11"/>
  <c r="J1101" i="11"/>
  <c r="X1096" i="11"/>
  <c r="Y1096" i="11"/>
  <c r="AA1096" i="11"/>
  <c r="Z1096" i="11"/>
  <c r="AB1096" i="11"/>
  <c r="J1101" i="9"/>
  <c r="I1101" i="9"/>
  <c r="L1101" i="9"/>
  <c r="K1101" i="9"/>
  <c r="N1101" i="9"/>
  <c r="M1101" i="9"/>
  <c r="I1102" i="11" a="1"/>
  <c r="X1097" i="11" a="1"/>
  <c r="N1097" i="24" a="1"/>
  <c r="N1097" i="27" a="1"/>
  <c r="N1097" i="23" a="1"/>
  <c r="N1097" i="22" a="1"/>
  <c r="N1097" i="19" a="1"/>
  <c r="N1097" i="30" a="1"/>
  <c r="I1102" i="9" a="1"/>
  <c r="N1097" i="26" a="1"/>
  <c r="N1097" i="18" a="1"/>
  <c r="N1097" i="25" a="1"/>
  <c r="N1097" i="21" a="1"/>
  <c r="N1097" i="28" a="1"/>
  <c r="N1097" i="29" a="1"/>
  <c r="L1211" i="31" l="1"/>
  <c r="O1211" i="31"/>
  <c r="K1211" i="31"/>
  <c r="D1116" i="31"/>
  <c r="E1116" i="31"/>
  <c r="C1116" i="31"/>
  <c r="G1116" i="31"/>
  <c r="N1211" i="31"/>
  <c r="M1211" i="31"/>
  <c r="F1116" i="31"/>
  <c r="L1211" i="15"/>
  <c r="M1211" i="15"/>
  <c r="G1116" i="15"/>
  <c r="E1116" i="15"/>
  <c r="D1116" i="15"/>
  <c r="C1116" i="15"/>
  <c r="N1211" i="15"/>
  <c r="O1211" i="15"/>
  <c r="K1211" i="15"/>
  <c r="F1116" i="15"/>
  <c r="H1116" i="15"/>
  <c r="S1097" i="29"/>
  <c r="Q1097" i="29"/>
  <c r="N1097" i="29"/>
  <c r="P1097" i="29"/>
  <c r="O1097" i="29"/>
  <c r="R1097" i="29"/>
  <c r="S1097" i="30"/>
  <c r="R1097" i="30"/>
  <c r="Q1097" i="30"/>
  <c r="P1097" i="30"/>
  <c r="O1097" i="30"/>
  <c r="N1097" i="30"/>
  <c r="P1097" i="27"/>
  <c r="N1097" i="27"/>
  <c r="R1097" i="27"/>
  <c r="O1097" i="27"/>
  <c r="S1097" i="27"/>
  <c r="Q1097" i="27"/>
  <c r="S1097" i="28"/>
  <c r="R1097" i="28"/>
  <c r="Q1097" i="28"/>
  <c r="P1097" i="28"/>
  <c r="O1097" i="28"/>
  <c r="N1097" i="28"/>
  <c r="R1097" i="25"/>
  <c r="S1097" i="25"/>
  <c r="P1097" i="25"/>
  <c r="Q1097" i="25"/>
  <c r="O1097" i="25"/>
  <c r="N1097" i="25"/>
  <c r="O1097" i="26"/>
  <c r="P1097" i="26"/>
  <c r="S1097" i="26"/>
  <c r="R1097" i="26"/>
  <c r="N1097" i="26"/>
  <c r="Q1097" i="26"/>
  <c r="Q1097" i="23"/>
  <c r="P1097" i="23"/>
  <c r="S1097" i="23"/>
  <c r="N1097" i="23"/>
  <c r="R1097" i="23"/>
  <c r="O1097" i="23"/>
  <c r="S1097" i="24"/>
  <c r="R1097" i="24"/>
  <c r="Q1097" i="24"/>
  <c r="P1097" i="24"/>
  <c r="O1097" i="24"/>
  <c r="N1097" i="24"/>
  <c r="N1097" i="21"/>
  <c r="P1097" i="21"/>
  <c r="S1097" i="21"/>
  <c r="R1097" i="21"/>
  <c r="Q1097" i="21"/>
  <c r="O1097" i="21"/>
  <c r="S1097" i="22"/>
  <c r="R1097" i="22"/>
  <c r="Q1097" i="22"/>
  <c r="P1097" i="22"/>
  <c r="O1097" i="22"/>
  <c r="N1097" i="22"/>
  <c r="S1097" i="18"/>
  <c r="Q1097" i="18"/>
  <c r="P1097" i="18"/>
  <c r="N1097" i="18"/>
  <c r="R1097" i="18"/>
  <c r="O1097" i="18"/>
  <c r="S1097" i="19"/>
  <c r="R1097" i="19"/>
  <c r="Q1097" i="19"/>
  <c r="P1097" i="19"/>
  <c r="O1097" i="19"/>
  <c r="N1097" i="19"/>
  <c r="P1211" i="15"/>
  <c r="H1110" i="9"/>
  <c r="B1124" i="15"/>
  <c r="I1102" i="11"/>
  <c r="L1102" i="11"/>
  <c r="K1102" i="11"/>
  <c r="J1102" i="11"/>
  <c r="M1102" i="11"/>
  <c r="Y1097" i="11"/>
  <c r="AA1097" i="11"/>
  <c r="Z1097" i="11"/>
  <c r="X1097" i="11"/>
  <c r="AB1097" i="11"/>
  <c r="I1102" i="9"/>
  <c r="N1102" i="9"/>
  <c r="K1102" i="9"/>
  <c r="M1102" i="9"/>
  <c r="J1102" i="9"/>
  <c r="L1102" i="9"/>
  <c r="I1103" i="11" a="1"/>
  <c r="X1098" i="11" a="1"/>
  <c r="N1098" i="29" a="1"/>
  <c r="N1098" i="18" a="1"/>
  <c r="N1098" i="23" a="1"/>
  <c r="N1098" i="25" a="1"/>
  <c r="N1098" i="30" a="1"/>
  <c r="N1098" i="21" a="1"/>
  <c r="N1098" i="19" a="1"/>
  <c r="N1098" i="28" a="1"/>
  <c r="N1098" i="24" a="1"/>
  <c r="N1098" i="22" a="1"/>
  <c r="I1103" i="9" a="1"/>
  <c r="N1098" i="27" a="1"/>
  <c r="N1098" i="26" a="1"/>
  <c r="O1212" i="31" l="1"/>
  <c r="N1212" i="31"/>
  <c r="C1117" i="31"/>
  <c r="M1212" i="31"/>
  <c r="D1117" i="31"/>
  <c r="E1117" i="31"/>
  <c r="F1117" i="31"/>
  <c r="K1212" i="31"/>
  <c r="L1212" i="31"/>
  <c r="G1117" i="31"/>
  <c r="L1212" i="15"/>
  <c r="F1117" i="15"/>
  <c r="E1117" i="15"/>
  <c r="D1117" i="15"/>
  <c r="M1212" i="15"/>
  <c r="N1212" i="15"/>
  <c r="C1117" i="15"/>
  <c r="O1212" i="15"/>
  <c r="G1117" i="15"/>
  <c r="H1117" i="15"/>
  <c r="K1212" i="15"/>
  <c r="P1098" i="29"/>
  <c r="N1098" i="29"/>
  <c r="R1098" i="29"/>
  <c r="O1098" i="29"/>
  <c r="S1098" i="29"/>
  <c r="Q1098" i="29"/>
  <c r="S1098" i="30"/>
  <c r="R1098" i="30"/>
  <c r="Q1098" i="30"/>
  <c r="P1098" i="30"/>
  <c r="O1098" i="30"/>
  <c r="N1098" i="30"/>
  <c r="R1098" i="27"/>
  <c r="P1098" i="27"/>
  <c r="O1098" i="27"/>
  <c r="S1098" i="27"/>
  <c r="Q1098" i="27"/>
  <c r="N1098" i="27"/>
  <c r="S1098" i="28"/>
  <c r="R1098" i="28"/>
  <c r="Q1098" i="28"/>
  <c r="P1098" i="28"/>
  <c r="O1098" i="28"/>
  <c r="N1098" i="28"/>
  <c r="R1098" i="25"/>
  <c r="O1098" i="25"/>
  <c r="S1098" i="25"/>
  <c r="Q1098" i="25"/>
  <c r="N1098" i="25"/>
  <c r="P1098" i="25"/>
  <c r="S1098" i="26"/>
  <c r="R1098" i="26"/>
  <c r="Q1098" i="26"/>
  <c r="P1098" i="26"/>
  <c r="O1098" i="26"/>
  <c r="N1098" i="26"/>
  <c r="P1098" i="23"/>
  <c r="R1098" i="23"/>
  <c r="N1098" i="23"/>
  <c r="S1098" i="23"/>
  <c r="O1098" i="23"/>
  <c r="Q1098" i="23"/>
  <c r="S1098" i="24"/>
  <c r="R1098" i="24"/>
  <c r="Q1098" i="24"/>
  <c r="P1098" i="24"/>
  <c r="O1098" i="24"/>
  <c r="N1098" i="24"/>
  <c r="S1098" i="22"/>
  <c r="R1098" i="22"/>
  <c r="Q1098" i="22"/>
  <c r="P1098" i="22"/>
  <c r="O1098" i="22"/>
  <c r="N1098" i="22"/>
  <c r="S1098" i="21"/>
  <c r="R1098" i="21"/>
  <c r="P1098" i="21"/>
  <c r="Q1098" i="21"/>
  <c r="N1098" i="21"/>
  <c r="O1098" i="21"/>
  <c r="S1098" i="19"/>
  <c r="R1098" i="19"/>
  <c r="Q1098" i="19"/>
  <c r="P1098" i="19"/>
  <c r="O1098" i="19"/>
  <c r="N1098" i="19"/>
  <c r="Q1098" i="18"/>
  <c r="R1098" i="18"/>
  <c r="O1098" i="18"/>
  <c r="S1098" i="18"/>
  <c r="P1098" i="18"/>
  <c r="N1098" i="18"/>
  <c r="H1111" i="9"/>
  <c r="B1125" i="15"/>
  <c r="P1212" i="15"/>
  <c r="M1103" i="11"/>
  <c r="J1103" i="11"/>
  <c r="I1103" i="11"/>
  <c r="K1103" i="11"/>
  <c r="L1103" i="11"/>
  <c r="AB1098" i="11"/>
  <c r="AA1098" i="11"/>
  <c r="X1098" i="11"/>
  <c r="Z1098" i="11"/>
  <c r="Y1098" i="11"/>
  <c r="I1103" i="9"/>
  <c r="L1103" i="9"/>
  <c r="N1103" i="9"/>
  <c r="M1103" i="9"/>
  <c r="J1103" i="9"/>
  <c r="K1103" i="9"/>
  <c r="I1104" i="11" a="1"/>
  <c r="X1099" i="11" a="1"/>
  <c r="N1099" i="28" a="1"/>
  <c r="N1099" i="27" a="1"/>
  <c r="N1099" i="30" a="1"/>
  <c r="N1099" i="24" a="1"/>
  <c r="N1099" i="23" a="1"/>
  <c r="N1099" i="22" a="1"/>
  <c r="N1099" i="26" a="1"/>
  <c r="I1104" i="9" a="1"/>
  <c r="N1099" i="21" a="1"/>
  <c r="N1099" i="29" a="1"/>
  <c r="N1099" i="18" a="1"/>
  <c r="N1099" i="19" a="1"/>
  <c r="N1099" i="25" a="1"/>
  <c r="M1213" i="31" l="1"/>
  <c r="O1213" i="31"/>
  <c r="F1118" i="31"/>
  <c r="C1118" i="31"/>
  <c r="L1213" i="31"/>
  <c r="E1118" i="31"/>
  <c r="D1118" i="31"/>
  <c r="N1213" i="31"/>
  <c r="G1118" i="31"/>
  <c r="K1213" i="31"/>
  <c r="N1213" i="15"/>
  <c r="O1213" i="15"/>
  <c r="F1118" i="15"/>
  <c r="C1118" i="15"/>
  <c r="K1213" i="15"/>
  <c r="L1213" i="15"/>
  <c r="M1213" i="15"/>
  <c r="H1118" i="15"/>
  <c r="E1118" i="15"/>
  <c r="D1118" i="15"/>
  <c r="G1118" i="15"/>
  <c r="S1099" i="29"/>
  <c r="Q1099" i="29"/>
  <c r="N1099" i="29"/>
  <c r="P1099" i="29"/>
  <c r="R1099" i="29"/>
  <c r="O1099" i="29"/>
  <c r="S1099" i="30"/>
  <c r="R1099" i="30"/>
  <c r="Q1099" i="30"/>
  <c r="P1099" i="30"/>
  <c r="O1099" i="30"/>
  <c r="N1099" i="30"/>
  <c r="P1099" i="27"/>
  <c r="R1099" i="27"/>
  <c r="N1099" i="27"/>
  <c r="Q1099" i="27"/>
  <c r="S1099" i="27"/>
  <c r="O1099" i="27"/>
  <c r="S1099" i="28"/>
  <c r="R1099" i="28"/>
  <c r="Q1099" i="28"/>
  <c r="P1099" i="28"/>
  <c r="O1099" i="28"/>
  <c r="N1099" i="28"/>
  <c r="S1099" i="25"/>
  <c r="R1099" i="25"/>
  <c r="O1099" i="25"/>
  <c r="Q1099" i="25"/>
  <c r="P1099" i="25"/>
  <c r="N1099" i="25"/>
  <c r="R1099" i="26"/>
  <c r="Q1099" i="26"/>
  <c r="O1099" i="26"/>
  <c r="N1099" i="26"/>
  <c r="S1099" i="26"/>
  <c r="P1099" i="26"/>
  <c r="R1099" i="23"/>
  <c r="N1099" i="23"/>
  <c r="S1099" i="23"/>
  <c r="Q1099" i="23"/>
  <c r="O1099" i="23"/>
  <c r="P1099" i="23"/>
  <c r="S1099" i="24"/>
  <c r="R1099" i="24"/>
  <c r="Q1099" i="24"/>
  <c r="P1099" i="24"/>
  <c r="O1099" i="24"/>
  <c r="N1099" i="24"/>
  <c r="P1099" i="21"/>
  <c r="S1099" i="21"/>
  <c r="R1099" i="21"/>
  <c r="Q1099" i="21"/>
  <c r="O1099" i="21"/>
  <c r="N1099" i="21"/>
  <c r="S1099" i="22"/>
  <c r="R1099" i="22"/>
  <c r="Q1099" i="22"/>
  <c r="P1099" i="22"/>
  <c r="O1099" i="22"/>
  <c r="N1099" i="22"/>
  <c r="R1099" i="18"/>
  <c r="O1099" i="18"/>
  <c r="S1099" i="18"/>
  <c r="Q1099" i="18"/>
  <c r="N1099" i="18"/>
  <c r="P1099" i="18"/>
  <c r="S1099" i="19"/>
  <c r="R1099" i="19"/>
  <c r="Q1099" i="19"/>
  <c r="P1099" i="19"/>
  <c r="O1099" i="19"/>
  <c r="N1099" i="19"/>
  <c r="H1112" i="9"/>
  <c r="B1126" i="15"/>
  <c r="P1213" i="15"/>
  <c r="J1104" i="11"/>
  <c r="I1104" i="11"/>
  <c r="L1104" i="11"/>
  <c r="M1104" i="11"/>
  <c r="K1104" i="11"/>
  <c r="AB1099" i="11"/>
  <c r="X1099" i="11"/>
  <c r="AA1099" i="11"/>
  <c r="Y1099" i="11"/>
  <c r="Z1099" i="11"/>
  <c r="K1104" i="9"/>
  <c r="M1104" i="9"/>
  <c r="N1104" i="9"/>
  <c r="I1104" i="9"/>
  <c r="L1104" i="9"/>
  <c r="J1104" i="9"/>
  <c r="I1105" i="11" a="1"/>
  <c r="X1100" i="11" a="1"/>
  <c r="N1100" i="25" a="1"/>
  <c r="N1100" i="19" a="1"/>
  <c r="N1100" i="24" a="1"/>
  <c r="N1100" i="28" a="1"/>
  <c r="N1100" i="27" a="1"/>
  <c r="N1100" i="30" a="1"/>
  <c r="N1100" i="18" a="1"/>
  <c r="I1105" i="9" a="1"/>
  <c r="N1100" i="23" a="1"/>
  <c r="N1100" i="26" a="1"/>
  <c r="N1100" i="29" a="1"/>
  <c r="N1100" i="21" a="1"/>
  <c r="N1100" i="22" a="1"/>
  <c r="O1214" i="31" l="1"/>
  <c r="F1119" i="31"/>
  <c r="C1119" i="31"/>
  <c r="M1214" i="31"/>
  <c r="L1214" i="31"/>
  <c r="K1214" i="31"/>
  <c r="D1119" i="31"/>
  <c r="N1214" i="31"/>
  <c r="E1119" i="31"/>
  <c r="G1119" i="31"/>
  <c r="M1214" i="15"/>
  <c r="D1119" i="15"/>
  <c r="H1119" i="15"/>
  <c r="G1119" i="15"/>
  <c r="N1214" i="15"/>
  <c r="L1214" i="15"/>
  <c r="F1119" i="15"/>
  <c r="C1119" i="15"/>
  <c r="K1214" i="15"/>
  <c r="O1214" i="15"/>
  <c r="E1119" i="15"/>
  <c r="S1100" i="29"/>
  <c r="Q1100" i="29"/>
  <c r="O1100" i="29"/>
  <c r="N1100" i="29"/>
  <c r="R1100" i="29"/>
  <c r="P1100" i="29"/>
  <c r="S1100" i="30"/>
  <c r="R1100" i="30"/>
  <c r="Q1100" i="30"/>
  <c r="P1100" i="30"/>
  <c r="O1100" i="30"/>
  <c r="N1100" i="30"/>
  <c r="Q1100" i="27"/>
  <c r="R1100" i="27"/>
  <c r="O1100" i="27"/>
  <c r="S1100" i="27"/>
  <c r="P1100" i="27"/>
  <c r="N1100" i="27"/>
  <c r="S1100" i="28"/>
  <c r="R1100" i="28"/>
  <c r="Q1100" i="28"/>
  <c r="P1100" i="28"/>
  <c r="O1100" i="28"/>
  <c r="N1100" i="28"/>
  <c r="O1100" i="25"/>
  <c r="P1100" i="25"/>
  <c r="R1100" i="25"/>
  <c r="S1100" i="25"/>
  <c r="Q1100" i="25"/>
  <c r="N1100" i="25"/>
  <c r="O1100" i="26"/>
  <c r="Q1100" i="26"/>
  <c r="N1100" i="26"/>
  <c r="S1100" i="26"/>
  <c r="R1100" i="26"/>
  <c r="P1100" i="26"/>
  <c r="S1100" i="23"/>
  <c r="P1100" i="23"/>
  <c r="O1100" i="23"/>
  <c r="R1100" i="23"/>
  <c r="N1100" i="23"/>
  <c r="Q1100" i="23"/>
  <c r="S1100" i="24"/>
  <c r="R1100" i="24"/>
  <c r="Q1100" i="24"/>
  <c r="P1100" i="24"/>
  <c r="O1100" i="24"/>
  <c r="N1100" i="24"/>
  <c r="S1100" i="22"/>
  <c r="R1100" i="22"/>
  <c r="Q1100" i="22"/>
  <c r="P1100" i="22"/>
  <c r="O1100" i="22"/>
  <c r="N1100" i="22"/>
  <c r="S1100" i="21"/>
  <c r="Q1100" i="21"/>
  <c r="N1100" i="21"/>
  <c r="R1100" i="21"/>
  <c r="O1100" i="21"/>
  <c r="P1100" i="21"/>
  <c r="S1100" i="18"/>
  <c r="R1100" i="18"/>
  <c r="Q1100" i="18"/>
  <c r="P1100" i="18"/>
  <c r="N1100" i="18"/>
  <c r="O1100" i="18"/>
  <c r="S1100" i="19"/>
  <c r="R1100" i="19"/>
  <c r="Q1100" i="19"/>
  <c r="P1100" i="19"/>
  <c r="O1100" i="19"/>
  <c r="N1100" i="19"/>
  <c r="P1214" i="15"/>
  <c r="H1113" i="9"/>
  <c r="B1127" i="15"/>
  <c r="I1105" i="11"/>
  <c r="K1105" i="11"/>
  <c r="L1105" i="11"/>
  <c r="J1105" i="11"/>
  <c r="M1105" i="11"/>
  <c r="AA1100" i="11"/>
  <c r="Y1100" i="11"/>
  <c r="Z1100" i="11"/>
  <c r="AB1100" i="11"/>
  <c r="X1100" i="11"/>
  <c r="L1105" i="9"/>
  <c r="K1105" i="9"/>
  <c r="I1105" i="9"/>
  <c r="J1105" i="9"/>
  <c r="N1105" i="9"/>
  <c r="M1105" i="9"/>
  <c r="I1106" i="11" a="1"/>
  <c r="X1101" i="11" a="1"/>
  <c r="N1101" i="25" a="1"/>
  <c r="N1101" i="18" a="1"/>
  <c r="N1101" i="29" a="1"/>
  <c r="N1101" i="21" a="1"/>
  <c r="N1101" i="22" a="1"/>
  <c r="N1101" i="24" a="1"/>
  <c r="I1106" i="9" a="1"/>
  <c r="N1101" i="28" a="1"/>
  <c r="N1101" i="23" a="1"/>
  <c r="N1101" i="26" a="1"/>
  <c r="N1101" i="30" a="1"/>
  <c r="N1101" i="19" a="1"/>
  <c r="N1101" i="27" a="1"/>
  <c r="M1215" i="31" l="1"/>
  <c r="F1120" i="31"/>
  <c r="D1120" i="31"/>
  <c r="K1215" i="31"/>
  <c r="L1215" i="31"/>
  <c r="C1120" i="31"/>
  <c r="E1120" i="31"/>
  <c r="O1215" i="31"/>
  <c r="N1215" i="31"/>
  <c r="G1120" i="31"/>
  <c r="N1215" i="15"/>
  <c r="M1215" i="15"/>
  <c r="O1215" i="15"/>
  <c r="K1215" i="15"/>
  <c r="L1215" i="15"/>
  <c r="C1120" i="15"/>
  <c r="E1120" i="15"/>
  <c r="F1120" i="15"/>
  <c r="G1120" i="15"/>
  <c r="H1120" i="15"/>
  <c r="D1120" i="15"/>
  <c r="S1101" i="29"/>
  <c r="Q1101" i="29"/>
  <c r="P1101" i="29"/>
  <c r="N1101" i="29"/>
  <c r="R1101" i="29"/>
  <c r="O1101" i="29"/>
  <c r="S1101" i="30"/>
  <c r="R1101" i="30"/>
  <c r="Q1101" i="30"/>
  <c r="P1101" i="30"/>
  <c r="O1101" i="30"/>
  <c r="N1101" i="30"/>
  <c r="S1101" i="27"/>
  <c r="Q1101" i="27"/>
  <c r="O1101" i="27"/>
  <c r="R1101" i="27"/>
  <c r="P1101" i="27"/>
  <c r="N1101" i="27"/>
  <c r="S1101" i="28"/>
  <c r="R1101" i="28"/>
  <c r="Q1101" i="28"/>
  <c r="P1101" i="28"/>
  <c r="O1101" i="28"/>
  <c r="N1101" i="28"/>
  <c r="N1101" i="25"/>
  <c r="R1101" i="25"/>
  <c r="S1101" i="25"/>
  <c r="Q1101" i="25"/>
  <c r="P1101" i="25"/>
  <c r="O1101" i="25"/>
  <c r="O1101" i="26"/>
  <c r="Q1101" i="26"/>
  <c r="R1101" i="26"/>
  <c r="S1101" i="26"/>
  <c r="P1101" i="26"/>
  <c r="N1101" i="26"/>
  <c r="O1101" i="23"/>
  <c r="S1101" i="23"/>
  <c r="P1101" i="23"/>
  <c r="R1101" i="23"/>
  <c r="Q1101" i="23"/>
  <c r="N1101" i="23"/>
  <c r="S1101" i="24"/>
  <c r="R1101" i="24"/>
  <c r="Q1101" i="24"/>
  <c r="P1101" i="24"/>
  <c r="O1101" i="24"/>
  <c r="N1101" i="24"/>
  <c r="Q1101" i="21"/>
  <c r="P1101" i="21"/>
  <c r="N1101" i="21"/>
  <c r="S1101" i="21"/>
  <c r="R1101" i="21"/>
  <c r="O1101" i="21"/>
  <c r="S1101" i="22"/>
  <c r="R1101" i="22"/>
  <c r="Q1101" i="22"/>
  <c r="P1101" i="22"/>
  <c r="O1101" i="22"/>
  <c r="N1101" i="22"/>
  <c r="S1101" i="19"/>
  <c r="R1101" i="19"/>
  <c r="Q1101" i="19"/>
  <c r="P1101" i="19"/>
  <c r="O1101" i="19"/>
  <c r="N1101" i="19"/>
  <c r="R1101" i="18"/>
  <c r="O1101" i="18"/>
  <c r="S1101" i="18"/>
  <c r="Q1101" i="18"/>
  <c r="N1101" i="18"/>
  <c r="P1101" i="18"/>
  <c r="H1114" i="9"/>
  <c r="B1128" i="15"/>
  <c r="P1215" i="15"/>
  <c r="L1106" i="11"/>
  <c r="M1106" i="11"/>
  <c r="J1106" i="11"/>
  <c r="I1106" i="11"/>
  <c r="K1106" i="11"/>
  <c r="Z1101" i="11"/>
  <c r="Y1101" i="11"/>
  <c r="X1101" i="11"/>
  <c r="AA1101" i="11"/>
  <c r="AB1101" i="11"/>
  <c r="M1106" i="9"/>
  <c r="L1106" i="9"/>
  <c r="K1106" i="9"/>
  <c r="N1106" i="9"/>
  <c r="J1106" i="9"/>
  <c r="I1106" i="9"/>
  <c r="I1107" i="11" a="1"/>
  <c r="X1102" i="11" a="1"/>
  <c r="N1102" i="25" a="1"/>
  <c r="N1102" i="30" a="1"/>
  <c r="I1107" i="9" a="1"/>
  <c r="N1102" i="21" a="1"/>
  <c r="N1102" i="19" a="1"/>
  <c r="N1102" i="29" a="1"/>
  <c r="N1102" i="23" a="1"/>
  <c r="N1102" i="26" a="1"/>
  <c r="N1102" i="22" a="1"/>
  <c r="N1102" i="28" a="1"/>
  <c r="N1102" i="27" a="1"/>
  <c r="N1102" i="18" a="1"/>
  <c r="N1102" i="24" a="1"/>
  <c r="O1216" i="31" l="1"/>
  <c r="L1216" i="31"/>
  <c r="N1216" i="31"/>
  <c r="G1121" i="31"/>
  <c r="F1121" i="31"/>
  <c r="E1121" i="31"/>
  <c r="C1121" i="31"/>
  <c r="D1121" i="31"/>
  <c r="K1216" i="31"/>
  <c r="M1216" i="31"/>
  <c r="K1216" i="15"/>
  <c r="D1121" i="15"/>
  <c r="H1121" i="15"/>
  <c r="N1216" i="15"/>
  <c r="O1216" i="15"/>
  <c r="L1216" i="15"/>
  <c r="E1121" i="15"/>
  <c r="G1121" i="15"/>
  <c r="C1121" i="15"/>
  <c r="F1121" i="15"/>
  <c r="M1216" i="15"/>
  <c r="R1102" i="29"/>
  <c r="P1102" i="29"/>
  <c r="Q1102" i="29"/>
  <c r="S1102" i="29"/>
  <c r="O1102" i="29"/>
  <c r="N1102" i="29"/>
  <c r="S1102" i="30"/>
  <c r="R1102" i="30"/>
  <c r="Q1102" i="30"/>
  <c r="P1102" i="30"/>
  <c r="O1102" i="30"/>
  <c r="N1102" i="30"/>
  <c r="S1102" i="27"/>
  <c r="P1102" i="27"/>
  <c r="Q1102" i="27"/>
  <c r="N1102" i="27"/>
  <c r="O1102" i="27"/>
  <c r="R1102" i="27"/>
  <c r="S1102" i="28"/>
  <c r="R1102" i="28"/>
  <c r="Q1102" i="28"/>
  <c r="P1102" i="28"/>
  <c r="O1102" i="28"/>
  <c r="N1102" i="28"/>
  <c r="S1102" i="25"/>
  <c r="P1102" i="25"/>
  <c r="Q1102" i="25"/>
  <c r="R1102" i="25"/>
  <c r="O1102" i="25"/>
  <c r="N1102" i="25"/>
  <c r="P1102" i="26"/>
  <c r="N1102" i="26"/>
  <c r="R1102" i="26"/>
  <c r="Q1102" i="26"/>
  <c r="O1102" i="26"/>
  <c r="S1102" i="26"/>
  <c r="R1102" i="23"/>
  <c r="O1102" i="23"/>
  <c r="P1102" i="23"/>
  <c r="Q1102" i="23"/>
  <c r="N1102" i="23"/>
  <c r="S1102" i="23"/>
  <c r="S1102" i="24"/>
  <c r="R1102" i="24"/>
  <c r="Q1102" i="24"/>
  <c r="P1102" i="24"/>
  <c r="O1102" i="24"/>
  <c r="N1102" i="24"/>
  <c r="Q1102" i="21"/>
  <c r="P1102" i="21"/>
  <c r="N1102" i="21"/>
  <c r="S1102" i="21"/>
  <c r="R1102" i="21"/>
  <c r="O1102" i="21"/>
  <c r="S1102" i="22"/>
  <c r="R1102" i="22"/>
  <c r="Q1102" i="22"/>
  <c r="P1102" i="22"/>
  <c r="O1102" i="22"/>
  <c r="N1102" i="22"/>
  <c r="S1102" i="18"/>
  <c r="N1102" i="18"/>
  <c r="R1102" i="18"/>
  <c r="P1102" i="18"/>
  <c r="O1102" i="18"/>
  <c r="Q1102" i="18"/>
  <c r="S1102" i="19"/>
  <c r="R1102" i="19"/>
  <c r="Q1102" i="19"/>
  <c r="P1102" i="19"/>
  <c r="O1102" i="19"/>
  <c r="N1102" i="19"/>
  <c r="H1115" i="9"/>
  <c r="B1129" i="15"/>
  <c r="P1216" i="15"/>
  <c r="K1107" i="11"/>
  <c r="I1107" i="11"/>
  <c r="M1107" i="11"/>
  <c r="J1107" i="11"/>
  <c r="L1107" i="11"/>
  <c r="AA1102" i="11"/>
  <c r="X1102" i="11"/>
  <c r="AB1102" i="11"/>
  <c r="Z1102" i="11"/>
  <c r="Y1102" i="11"/>
  <c r="M1107" i="9"/>
  <c r="I1107" i="9"/>
  <c r="J1107" i="9"/>
  <c r="N1107" i="9"/>
  <c r="L1107" i="9"/>
  <c r="K1107" i="9"/>
  <c r="I1108" i="11" a="1"/>
  <c r="X1103" i="11" a="1"/>
  <c r="N1103" i="26" a="1"/>
  <c r="N1103" i="30" a="1"/>
  <c r="N1103" i="22" a="1"/>
  <c r="N1103" i="21" a="1"/>
  <c r="N1103" i="25" a="1"/>
  <c r="N1103" i="29" a="1"/>
  <c r="N1103" i="28" a="1"/>
  <c r="N1103" i="27" a="1"/>
  <c r="N1103" i="24" a="1"/>
  <c r="N1103" i="18" a="1"/>
  <c r="N1103" i="19" a="1"/>
  <c r="N1103" i="23" a="1"/>
  <c r="I1108" i="9" a="1"/>
  <c r="K1217" i="31" l="1"/>
  <c r="D1122" i="31"/>
  <c r="G1122" i="31"/>
  <c r="N1217" i="31"/>
  <c r="F1122" i="31"/>
  <c r="C1122" i="31"/>
  <c r="M1217" i="31"/>
  <c r="O1217" i="31"/>
  <c r="E1122" i="31"/>
  <c r="L1217" i="31"/>
  <c r="E1122" i="15"/>
  <c r="K1217" i="15"/>
  <c r="H1122" i="15"/>
  <c r="N1217" i="15"/>
  <c r="M1217" i="15"/>
  <c r="D1122" i="15"/>
  <c r="C1122" i="15"/>
  <c r="L1217" i="15"/>
  <c r="G1122" i="15"/>
  <c r="O1217" i="15"/>
  <c r="F1122" i="15"/>
  <c r="R1103" i="29"/>
  <c r="P1103" i="29"/>
  <c r="S1103" i="29"/>
  <c r="N1103" i="29"/>
  <c r="Q1103" i="29"/>
  <c r="O1103" i="29"/>
  <c r="S1103" i="30"/>
  <c r="R1103" i="30"/>
  <c r="Q1103" i="30"/>
  <c r="P1103" i="30"/>
  <c r="O1103" i="30"/>
  <c r="N1103" i="30"/>
  <c r="X7" i="29"/>
  <c r="AC3" i="29"/>
  <c r="Q1103" i="27"/>
  <c r="N1103" i="27"/>
  <c r="R1103" i="27"/>
  <c r="O1103" i="27"/>
  <c r="S1103" i="27"/>
  <c r="P1103" i="27"/>
  <c r="S1103" i="28"/>
  <c r="R1103" i="28"/>
  <c r="Q1103" i="28"/>
  <c r="P1103" i="28"/>
  <c r="O1103" i="28"/>
  <c r="N1103" i="28"/>
  <c r="X7" i="27"/>
  <c r="AC3" i="27"/>
  <c r="S1103" i="25"/>
  <c r="P1103" i="25"/>
  <c r="R1103" i="25"/>
  <c r="Q1103" i="25"/>
  <c r="N1103" i="25"/>
  <c r="O1103" i="25"/>
  <c r="S1103" i="26"/>
  <c r="R1103" i="26"/>
  <c r="Q1103" i="26"/>
  <c r="N1103" i="26"/>
  <c r="P1103" i="26"/>
  <c r="O1103" i="26"/>
  <c r="X7" i="25"/>
  <c r="AC3" i="25"/>
  <c r="Q1103" i="23"/>
  <c r="P1103" i="23"/>
  <c r="R1103" i="23"/>
  <c r="O1103" i="23"/>
  <c r="S1103" i="23"/>
  <c r="N1103" i="23"/>
  <c r="S1103" i="24"/>
  <c r="R1103" i="24"/>
  <c r="Q1103" i="24"/>
  <c r="P1103" i="24"/>
  <c r="O1103" i="24"/>
  <c r="N1103" i="24"/>
  <c r="X7" i="23"/>
  <c r="AC3" i="23"/>
  <c r="Q1103" i="21"/>
  <c r="O1103" i="21"/>
  <c r="S1103" i="21"/>
  <c r="R1103" i="21"/>
  <c r="N1103" i="21"/>
  <c r="P1103" i="21"/>
  <c r="S1103" i="22"/>
  <c r="R1103" i="22"/>
  <c r="Q1103" i="22"/>
  <c r="P1103" i="22"/>
  <c r="O1103" i="22"/>
  <c r="N1103" i="22"/>
  <c r="X7" i="21"/>
  <c r="AC3" i="21"/>
  <c r="S1103" i="19"/>
  <c r="R1103" i="19"/>
  <c r="Q1103" i="19"/>
  <c r="P1103" i="19"/>
  <c r="O1103" i="19"/>
  <c r="N1103" i="19"/>
  <c r="S1103" i="18"/>
  <c r="P1103" i="18"/>
  <c r="N1103" i="18"/>
  <c r="Q1103" i="18"/>
  <c r="O1103" i="18"/>
  <c r="R1103" i="18"/>
  <c r="H1116" i="9"/>
  <c r="B1130" i="15"/>
  <c r="P1217" i="15"/>
  <c r="AC3" i="18"/>
  <c r="X7" i="18"/>
  <c r="M1108" i="11"/>
  <c r="J1108" i="11"/>
  <c r="L1108" i="11"/>
  <c r="I1108" i="11"/>
  <c r="K1108" i="11"/>
  <c r="Z1103" i="11"/>
  <c r="AA1103" i="11"/>
  <c r="AB1103" i="11"/>
  <c r="Y1103" i="11"/>
  <c r="X1103" i="11"/>
  <c r="N1108" i="9"/>
  <c r="M1108" i="9"/>
  <c r="J1108" i="9"/>
  <c r="K1108" i="9"/>
  <c r="L1108" i="9"/>
  <c r="I1108" i="9"/>
  <c r="AH7" i="11"/>
  <c r="BI2" i="11" s="1"/>
  <c r="BI3" i="11"/>
  <c r="I1109" i="11" a="1"/>
  <c r="I1109" i="9" a="1"/>
  <c r="BI8" i="11"/>
  <c r="BI7" i="11"/>
  <c r="K1218" i="31" l="1"/>
  <c r="E1123" i="31"/>
  <c r="F1123" i="31"/>
  <c r="O1218" i="31"/>
  <c r="C1123" i="31"/>
  <c r="D1123" i="31"/>
  <c r="N1218" i="31"/>
  <c r="L1218" i="31"/>
  <c r="M1218" i="31"/>
  <c r="G1123" i="31"/>
  <c r="F1123" i="15"/>
  <c r="C1123" i="15"/>
  <c r="E1123" i="15"/>
  <c r="D1123" i="15"/>
  <c r="H1123" i="15"/>
  <c r="G1123" i="15"/>
  <c r="O1218" i="15"/>
  <c r="N1218" i="15"/>
  <c r="K1218" i="15"/>
  <c r="L1218" i="15"/>
  <c r="M1218" i="15"/>
  <c r="P1218" i="15"/>
  <c r="AC3" i="30"/>
  <c r="X7" i="30"/>
  <c r="Y16" i="29"/>
  <c r="AC2" i="29"/>
  <c r="X7" i="28"/>
  <c r="AC3" i="28"/>
  <c r="Y16" i="27"/>
  <c r="AC2" i="27"/>
  <c r="AC3" i="26"/>
  <c r="X7" i="26"/>
  <c r="AC2" i="25"/>
  <c r="Y16" i="25"/>
  <c r="AC3" i="24"/>
  <c r="X7" i="24"/>
  <c r="Y16" i="23"/>
  <c r="AC2" i="23"/>
  <c r="AC3" i="22"/>
  <c r="X7" i="22"/>
  <c r="Y16" i="21"/>
  <c r="AC2" i="21"/>
  <c r="H1117" i="9"/>
  <c r="B1131" i="15"/>
  <c r="X7" i="19"/>
  <c r="AC3" i="19"/>
  <c r="AC2" i="18"/>
  <c r="Y16" i="18"/>
  <c r="I1109" i="11"/>
  <c r="M1109" i="11"/>
  <c r="K1109" i="11"/>
  <c r="L1109" i="11"/>
  <c r="J1109" i="11"/>
  <c r="I1109" i="9"/>
  <c r="N1109" i="9"/>
  <c r="M1109" i="9"/>
  <c r="K1109" i="9"/>
  <c r="J1109" i="9"/>
  <c r="L1109" i="9"/>
  <c r="I1110" i="11" a="1"/>
  <c r="I1110" i="9" a="1"/>
  <c r="BL7" i="11"/>
  <c r="AC8" i="18"/>
  <c r="BN7" i="11"/>
  <c r="BL8" i="11"/>
  <c r="AC7" i="18"/>
  <c r="E1124" i="31" l="1"/>
  <c r="C1124" i="31"/>
  <c r="G1124" i="31"/>
  <c r="D1124" i="31"/>
  <c r="F1124" i="31"/>
  <c r="C1124" i="15"/>
  <c r="D1124" i="15"/>
  <c r="E1124" i="15"/>
  <c r="G1124" i="15"/>
  <c r="F1124" i="15"/>
  <c r="H1124" i="15"/>
  <c r="Y16" i="30"/>
  <c r="AC2" i="30"/>
  <c r="Y16" i="28"/>
  <c r="AC2" i="28"/>
  <c r="AC2" i="26"/>
  <c r="Y16" i="26"/>
  <c r="AC2" i="24"/>
  <c r="Y16" i="24"/>
  <c r="AC2" i="22"/>
  <c r="Y16" i="22"/>
  <c r="AC2" i="19"/>
  <c r="Y16" i="19"/>
  <c r="H1118" i="9"/>
  <c r="B1132" i="15"/>
  <c r="K1110" i="11"/>
  <c r="M1110" i="11"/>
  <c r="L1110" i="11"/>
  <c r="I1110" i="11"/>
  <c r="J1110" i="11"/>
  <c r="N1110" i="9"/>
  <c r="K1110" i="9"/>
  <c r="M1110" i="9"/>
  <c r="J1110" i="9"/>
  <c r="L1110" i="9"/>
  <c r="I1110" i="9"/>
  <c r="AI16" i="11"/>
  <c r="I1111" i="11" a="1"/>
  <c r="I1111" i="9" a="1"/>
  <c r="AC8" i="27"/>
  <c r="AC7" i="25"/>
  <c r="AC8" i="29"/>
  <c r="AC7" i="27"/>
  <c r="AC7" i="21"/>
  <c r="AH8" i="18"/>
  <c r="AC8" i="23"/>
  <c r="AC8" i="25"/>
  <c r="AC7" i="23"/>
  <c r="AC8" i="21"/>
  <c r="AC7" i="29"/>
  <c r="AH7" i="18"/>
  <c r="E1125" i="31" l="1"/>
  <c r="D1125" i="31"/>
  <c r="C1125" i="31"/>
  <c r="G1125" i="31"/>
  <c r="F1125" i="31"/>
  <c r="H1125" i="15"/>
  <c r="F1125" i="15"/>
  <c r="C1125" i="15"/>
  <c r="D1125" i="15"/>
  <c r="G1125" i="15"/>
  <c r="E1125" i="15"/>
  <c r="H1119" i="9"/>
  <c r="B1133" i="15"/>
  <c r="L1111" i="11"/>
  <c r="K1111" i="11"/>
  <c r="I1111" i="11"/>
  <c r="M1111" i="11"/>
  <c r="J1111" i="11"/>
  <c r="M1111" i="9"/>
  <c r="J1111" i="9"/>
  <c r="N1111" i="9"/>
  <c r="K1111" i="9"/>
  <c r="L1111" i="9"/>
  <c r="I1111" i="9"/>
  <c r="I1112" i="11" a="1"/>
  <c r="I1112" i="9" a="1"/>
  <c r="AC7" i="24"/>
  <c r="AH7" i="23"/>
  <c r="AC7" i="30"/>
  <c r="AH8" i="27"/>
  <c r="AF7" i="25"/>
  <c r="AC8" i="28"/>
  <c r="AH7" i="21"/>
  <c r="AF7" i="29"/>
  <c r="AF7" i="18"/>
  <c r="AF7" i="27"/>
  <c r="AH7" i="29"/>
  <c r="AF8" i="29"/>
  <c r="AC7" i="26"/>
  <c r="AF8" i="25"/>
  <c r="AH8" i="25"/>
  <c r="AH8" i="21"/>
  <c r="AH8" i="29"/>
  <c r="AH7" i="25"/>
  <c r="AC7" i="22"/>
  <c r="AF8" i="21"/>
  <c r="AH8" i="23"/>
  <c r="AF8" i="23"/>
  <c r="AC7" i="19"/>
  <c r="AH7" i="27"/>
  <c r="AC8" i="19"/>
  <c r="AF7" i="21"/>
  <c r="AC8" i="26"/>
  <c r="AF7" i="23"/>
  <c r="AC8" i="22"/>
  <c r="AC8" i="24"/>
  <c r="AC8" i="30"/>
  <c r="AC7" i="28"/>
  <c r="AF8" i="18"/>
  <c r="AF8" i="27"/>
  <c r="C1126" i="31" l="1"/>
  <c r="D1126" i="31"/>
  <c r="G1126" i="31"/>
  <c r="E1126" i="31"/>
  <c r="F1126" i="31"/>
  <c r="C1126" i="15"/>
  <c r="H1126" i="15"/>
  <c r="D1126" i="15"/>
  <c r="E1126" i="15"/>
  <c r="F1126" i="15"/>
  <c r="G1126" i="15"/>
  <c r="AH9" i="29"/>
  <c r="X9" i="29" s="1"/>
  <c r="AH9" i="27"/>
  <c r="X9" i="27" s="1"/>
  <c r="AH9" i="25"/>
  <c r="X9" i="25" s="1"/>
  <c r="AH9" i="23"/>
  <c r="X9" i="23" s="1"/>
  <c r="AH9" i="21"/>
  <c r="X9" i="21" s="1"/>
  <c r="H1120" i="9"/>
  <c r="B1134" i="15"/>
  <c r="AH9" i="18"/>
  <c r="X9" i="18" s="1"/>
  <c r="M1112" i="11"/>
  <c r="I1112" i="11"/>
  <c r="K1112" i="11"/>
  <c r="L1112" i="11"/>
  <c r="J1112" i="11"/>
  <c r="J1112" i="9"/>
  <c r="I1112" i="9"/>
  <c r="K1112" i="9"/>
  <c r="L1112" i="9"/>
  <c r="M1112" i="9"/>
  <c r="N1112" i="9"/>
  <c r="I1113" i="11" a="1"/>
  <c r="I1113" i="9" a="1"/>
  <c r="AF7" i="30"/>
  <c r="AF8" i="26"/>
  <c r="AH8" i="28"/>
  <c r="AH7" i="28"/>
  <c r="AF8" i="30"/>
  <c r="AF7" i="26"/>
  <c r="AH7" i="19"/>
  <c r="AH8" i="22"/>
  <c r="AF7" i="28"/>
  <c r="AH8" i="19"/>
  <c r="AF7" i="19"/>
  <c r="AH7" i="24"/>
  <c r="AF8" i="19"/>
  <c r="AH8" i="30"/>
  <c r="AF8" i="22"/>
  <c r="AH7" i="22"/>
  <c r="AF8" i="24"/>
  <c r="AF7" i="22"/>
  <c r="AF7" i="24"/>
  <c r="AH7" i="26"/>
  <c r="AH8" i="24"/>
  <c r="AF8" i="28"/>
  <c r="AH7" i="30"/>
  <c r="AH8" i="26"/>
  <c r="E1127" i="31" l="1"/>
  <c r="D1127" i="31"/>
  <c r="C1127" i="31"/>
  <c r="G1127" i="31"/>
  <c r="F1127" i="31"/>
  <c r="F1127" i="15"/>
  <c r="V10" i="15"/>
  <c r="C1127" i="15"/>
  <c r="V8" i="15"/>
  <c r="H1127" i="15"/>
  <c r="V19" i="15"/>
  <c r="V14" i="15"/>
  <c r="G1127" i="15"/>
  <c r="V12" i="15"/>
  <c r="E1127" i="15"/>
  <c r="D1127" i="15"/>
  <c r="V16" i="15"/>
  <c r="AH9" i="30"/>
  <c r="X9" i="30" s="1"/>
  <c r="X12" i="29"/>
  <c r="Z16" i="29"/>
  <c r="X11" i="29"/>
  <c r="X10" i="29"/>
  <c r="AH9" i="28"/>
  <c r="X9" i="28" s="1"/>
  <c r="Z16" i="27"/>
  <c r="X12" i="27"/>
  <c r="X10" i="27"/>
  <c r="X11" i="27"/>
  <c r="AH9" i="26"/>
  <c r="X9" i="26" s="1"/>
  <c r="X12" i="25"/>
  <c r="X11" i="25"/>
  <c r="X10" i="25"/>
  <c r="Z16" i="25"/>
  <c r="AH9" i="24"/>
  <c r="X9" i="24" s="1"/>
  <c r="X12" i="23"/>
  <c r="X11" i="23"/>
  <c r="Z16" i="23"/>
  <c r="X10" i="23"/>
  <c r="AH9" i="22"/>
  <c r="X9" i="22" s="1"/>
  <c r="Z16" i="21"/>
  <c r="X12" i="21"/>
  <c r="X11" i="21"/>
  <c r="X10" i="21"/>
  <c r="AH9" i="19"/>
  <c r="X9" i="19" s="1"/>
  <c r="H1121" i="9"/>
  <c r="B1135" i="15"/>
  <c r="X12" i="18"/>
  <c r="X10" i="18"/>
  <c r="Z16" i="18"/>
  <c r="X11" i="18"/>
  <c r="J1113" i="11"/>
  <c r="L1113" i="11"/>
  <c r="M1113" i="11"/>
  <c r="K1113" i="11"/>
  <c r="I1113" i="11"/>
  <c r="I1113" i="9"/>
  <c r="J1113" i="9"/>
  <c r="N1113" i="9"/>
  <c r="L1113" i="9"/>
  <c r="K1113" i="9"/>
  <c r="M1113" i="9"/>
  <c r="I1114" i="11" a="1"/>
  <c r="I1114" i="9" a="1"/>
  <c r="G1128" i="31" l="1"/>
  <c r="C1128" i="31"/>
  <c r="F1128" i="31"/>
  <c r="D1128" i="31"/>
  <c r="E1128" i="31"/>
  <c r="V17" i="15"/>
  <c r="V7" i="15"/>
  <c r="V11" i="15"/>
  <c r="V15" i="15"/>
  <c r="C1128" i="15"/>
  <c r="G1128" i="15"/>
  <c r="V13" i="15"/>
  <c r="E1128" i="15"/>
  <c r="H1128" i="15"/>
  <c r="D1128" i="15"/>
  <c r="V9" i="15"/>
  <c r="F1128" i="15"/>
  <c r="X13" i="29"/>
  <c r="X12" i="30"/>
  <c r="X11" i="30"/>
  <c r="Z16" i="30"/>
  <c r="X10" i="30"/>
  <c r="X12" i="28"/>
  <c r="X10" i="28"/>
  <c r="X11" i="28"/>
  <c r="Z16" i="28"/>
  <c r="X13" i="27"/>
  <c r="X10" i="26"/>
  <c r="X12" i="26"/>
  <c r="X11" i="26"/>
  <c r="Z16" i="26"/>
  <c r="X13" i="25"/>
  <c r="X10" i="24"/>
  <c r="Z16" i="24"/>
  <c r="X12" i="24"/>
  <c r="X11" i="24"/>
  <c r="X13" i="23"/>
  <c r="X10" i="22"/>
  <c r="X11" i="22"/>
  <c r="Z16" i="22"/>
  <c r="X12" i="22"/>
  <c r="X13" i="21"/>
  <c r="H1122" i="9"/>
  <c r="B1136" i="15"/>
  <c r="X10" i="19"/>
  <c r="Z16" i="19"/>
  <c r="X12" i="19"/>
  <c r="X11" i="19"/>
  <c r="X13" i="18"/>
  <c r="K1114" i="11"/>
  <c r="L1114" i="11"/>
  <c r="M1114" i="11"/>
  <c r="I1114" i="11"/>
  <c r="J1114" i="11"/>
  <c r="J1114" i="9"/>
  <c r="L1114" i="9"/>
  <c r="K1114" i="9"/>
  <c r="M1114" i="9"/>
  <c r="I1114" i="9"/>
  <c r="N1114" i="9"/>
  <c r="I1115" i="11" a="1"/>
  <c r="I1115" i="9" a="1"/>
  <c r="F1129" i="31" l="1"/>
  <c r="G1129" i="31"/>
  <c r="E1129" i="31"/>
  <c r="C1129" i="31"/>
  <c r="D1129" i="31"/>
  <c r="E1129" i="15"/>
  <c r="U19" i="15"/>
  <c r="D1129" i="15"/>
  <c r="H1129" i="15"/>
  <c r="C1129" i="15"/>
  <c r="F1129" i="15"/>
  <c r="G1129" i="15"/>
  <c r="X16" i="29"/>
  <c r="U16" i="15"/>
  <c r="X13" i="30"/>
  <c r="X13" i="28"/>
  <c r="X16" i="27"/>
  <c r="U14" i="15"/>
  <c r="X16" i="25"/>
  <c r="U12" i="15"/>
  <c r="X16" i="23"/>
  <c r="U10" i="15"/>
  <c r="X16" i="21"/>
  <c r="U8" i="15"/>
  <c r="X13" i="26"/>
  <c r="X13" i="24"/>
  <c r="X13" i="22"/>
  <c r="X13" i="19"/>
  <c r="H1123" i="9"/>
  <c r="B1137" i="15"/>
  <c r="X16" i="18"/>
  <c r="L1115" i="11"/>
  <c r="M1115" i="11"/>
  <c r="I1115" i="11"/>
  <c r="J1115" i="11"/>
  <c r="K1115" i="11"/>
  <c r="J1115" i="9"/>
  <c r="L1115" i="9"/>
  <c r="M1115" i="9"/>
  <c r="K1115" i="9"/>
  <c r="I1115" i="9"/>
  <c r="N1115" i="9"/>
  <c r="I1116" i="11" a="1"/>
  <c r="I1116" i="9" a="1"/>
  <c r="F1130" i="31" l="1"/>
  <c r="E1130" i="31"/>
  <c r="C1130" i="31"/>
  <c r="G1130" i="31"/>
  <c r="D1130" i="31"/>
  <c r="U7" i="15"/>
  <c r="C1130" i="15"/>
  <c r="E1130" i="15"/>
  <c r="H1130" i="15"/>
  <c r="G1130" i="15"/>
  <c r="F1130" i="15"/>
  <c r="D1130" i="15"/>
  <c r="X16" i="30"/>
  <c r="U17" i="15"/>
  <c r="X16" i="28"/>
  <c r="U15" i="15"/>
  <c r="X16" i="26"/>
  <c r="U13" i="15"/>
  <c r="X16" i="24"/>
  <c r="U11" i="15"/>
  <c r="X16" i="22"/>
  <c r="U9" i="15"/>
  <c r="X16" i="19"/>
  <c r="H1124" i="9"/>
  <c r="B1138" i="15"/>
  <c r="M1116" i="11"/>
  <c r="I1116" i="11"/>
  <c r="L1116" i="11"/>
  <c r="K1116" i="11"/>
  <c r="J1116" i="11"/>
  <c r="N1116" i="9"/>
  <c r="K1116" i="9"/>
  <c r="J1116" i="9"/>
  <c r="M1116" i="9"/>
  <c r="L1116" i="9"/>
  <c r="I1116" i="9"/>
  <c r="I1117" i="11" a="1"/>
  <c r="I1117" i="9" a="1"/>
  <c r="C1131" i="31" l="1"/>
  <c r="G1131" i="31"/>
  <c r="E1131" i="31"/>
  <c r="D1131" i="31"/>
  <c r="F1131" i="31"/>
  <c r="C1131" i="15"/>
  <c r="D1131" i="15"/>
  <c r="F1131" i="15"/>
  <c r="G1131" i="15"/>
  <c r="E1131" i="15"/>
  <c r="H1131" i="15"/>
  <c r="H1125" i="9"/>
  <c r="B1139" i="15"/>
  <c r="L1117" i="11"/>
  <c r="M1117" i="11"/>
  <c r="K1117" i="11"/>
  <c r="J1117" i="11"/>
  <c r="I1117" i="11"/>
  <c r="L1117" i="9"/>
  <c r="I1117" i="9"/>
  <c r="J1117" i="9"/>
  <c r="M1117" i="9"/>
  <c r="N1117" i="9"/>
  <c r="K1117" i="9"/>
  <c r="I1118" i="11" a="1"/>
  <c r="I1118" i="9" a="1"/>
  <c r="D1132" i="31" l="1"/>
  <c r="C1132" i="31"/>
  <c r="E1132" i="31"/>
  <c r="G1132" i="31"/>
  <c r="F1132" i="31"/>
  <c r="E1132" i="15"/>
  <c r="D1132" i="15"/>
  <c r="G1132" i="15"/>
  <c r="F1132" i="15"/>
  <c r="H1132" i="15"/>
  <c r="C1132" i="15"/>
  <c r="H1126" i="9"/>
  <c r="B1140" i="15"/>
  <c r="L1118" i="11"/>
  <c r="J1118" i="11"/>
  <c r="I1118" i="11"/>
  <c r="M1118" i="11"/>
  <c r="K1118" i="11"/>
  <c r="J1118" i="9"/>
  <c r="I1118" i="9"/>
  <c r="K1118" i="9"/>
  <c r="L1118" i="9"/>
  <c r="M1118" i="9"/>
  <c r="N1118" i="9"/>
  <c r="I1119" i="11" a="1"/>
  <c r="I1119" i="9" a="1"/>
  <c r="E1133" i="31" l="1"/>
  <c r="G1133" i="31"/>
  <c r="C1133" i="31"/>
  <c r="D1133" i="31"/>
  <c r="F1133" i="31"/>
  <c r="H1133" i="15"/>
  <c r="F1133" i="15"/>
  <c r="C1133" i="15"/>
  <c r="G1133" i="15"/>
  <c r="E1133" i="15"/>
  <c r="D1133" i="15"/>
  <c r="H1127" i="9"/>
  <c r="B1141" i="15"/>
  <c r="J1119" i="11"/>
  <c r="K1119" i="11"/>
  <c r="M1119" i="11"/>
  <c r="I1119" i="11"/>
  <c r="L1119" i="11"/>
  <c r="J1119" i="9"/>
  <c r="K1119" i="9"/>
  <c r="N1119" i="9"/>
  <c r="M1119" i="9"/>
  <c r="L1119" i="9"/>
  <c r="I1119" i="9"/>
  <c r="I1120" i="11" a="1"/>
  <c r="I1120" i="9" a="1"/>
  <c r="F1134" i="31" l="1"/>
  <c r="C1134" i="31"/>
  <c r="G1134" i="31"/>
  <c r="E1134" i="31"/>
  <c r="D1134" i="31"/>
  <c r="H1134" i="15"/>
  <c r="E1134" i="15"/>
  <c r="C1134" i="15"/>
  <c r="D1134" i="15"/>
  <c r="F1134" i="15"/>
  <c r="G1134" i="15"/>
  <c r="H1128" i="9"/>
  <c r="B1142" i="15"/>
  <c r="L1120" i="11"/>
  <c r="I1120" i="11"/>
  <c r="M1120" i="11"/>
  <c r="J1120" i="11"/>
  <c r="K1120" i="11"/>
  <c r="N1120" i="9"/>
  <c r="L1120" i="9"/>
  <c r="K1120" i="9"/>
  <c r="I1120" i="9"/>
  <c r="M1120" i="9"/>
  <c r="J1120" i="9"/>
  <c r="I1121" i="11" a="1"/>
  <c r="I1121" i="9" a="1"/>
  <c r="E1135" i="31" l="1"/>
  <c r="D1135" i="31"/>
  <c r="F1135" i="31"/>
  <c r="G1135" i="31"/>
  <c r="C1135" i="31"/>
  <c r="H1135" i="15"/>
  <c r="G1135" i="15"/>
  <c r="F1135" i="15"/>
  <c r="E1135" i="15"/>
  <c r="D1135" i="15"/>
  <c r="C1135" i="15"/>
  <c r="H1129" i="9"/>
  <c r="B1143" i="15"/>
  <c r="K1121" i="11"/>
  <c r="M1121" i="11"/>
  <c r="J1121" i="11"/>
  <c r="L1121" i="11"/>
  <c r="I1121" i="11"/>
  <c r="L1121" i="9"/>
  <c r="I1121" i="9"/>
  <c r="M1121" i="9"/>
  <c r="K1121" i="9"/>
  <c r="N1121" i="9"/>
  <c r="J1121" i="9"/>
  <c r="I1122" i="11" a="1"/>
  <c r="I1122" i="9" a="1"/>
  <c r="C1136" i="31" l="1"/>
  <c r="F1136" i="31"/>
  <c r="D1136" i="31"/>
  <c r="G1136" i="31"/>
  <c r="E1136" i="31"/>
  <c r="G1136" i="15"/>
  <c r="F1136" i="15"/>
  <c r="H1136" i="15"/>
  <c r="E1136" i="15"/>
  <c r="D1136" i="15"/>
  <c r="C1136" i="15"/>
  <c r="H1130" i="9"/>
  <c r="B1144" i="15"/>
  <c r="I1122" i="11"/>
  <c r="L1122" i="11"/>
  <c r="J1122" i="11"/>
  <c r="M1122" i="11"/>
  <c r="K1122" i="11"/>
  <c r="L1122" i="9"/>
  <c r="J1122" i="9"/>
  <c r="M1122" i="9"/>
  <c r="N1122" i="9"/>
  <c r="K1122" i="9"/>
  <c r="I1122" i="9"/>
  <c r="I1123" i="11" a="1"/>
  <c r="I1123" i="9" a="1"/>
  <c r="F1137" i="31" l="1"/>
  <c r="G1137" i="31"/>
  <c r="E1137" i="31"/>
  <c r="C1137" i="31"/>
  <c r="D1137" i="31"/>
  <c r="D1137" i="15"/>
  <c r="E1137" i="15"/>
  <c r="G1137" i="15"/>
  <c r="F1137" i="15"/>
  <c r="C1137" i="15"/>
  <c r="H1137" i="15"/>
  <c r="H1131" i="9"/>
  <c r="B1145" i="15"/>
  <c r="J1123" i="11"/>
  <c r="L1123" i="11"/>
  <c r="M1123" i="11"/>
  <c r="I1123" i="11"/>
  <c r="K1123" i="11"/>
  <c r="N1123" i="9"/>
  <c r="I1123" i="9"/>
  <c r="L1123" i="9"/>
  <c r="K1123" i="9"/>
  <c r="J1123" i="9"/>
  <c r="M1123" i="9"/>
  <c r="I1124" i="11" a="1"/>
  <c r="I1124" i="9" a="1"/>
  <c r="C1138" i="31" l="1"/>
  <c r="G1138" i="31"/>
  <c r="D1138" i="31"/>
  <c r="E1138" i="31"/>
  <c r="F1138" i="31"/>
  <c r="D1138" i="15"/>
  <c r="C1138" i="15"/>
  <c r="E1138" i="15"/>
  <c r="G1138" i="15"/>
  <c r="F1138" i="15"/>
  <c r="H1138" i="15"/>
  <c r="H1132" i="9"/>
  <c r="B1146" i="15"/>
  <c r="K1124" i="11"/>
  <c r="L1124" i="11"/>
  <c r="J1124" i="11"/>
  <c r="M1124" i="11"/>
  <c r="I1124" i="11"/>
  <c r="N1124" i="9"/>
  <c r="I1124" i="9"/>
  <c r="M1124" i="9"/>
  <c r="J1124" i="9"/>
  <c r="K1124" i="9"/>
  <c r="L1124" i="9"/>
  <c r="I1125" i="11" a="1"/>
  <c r="I1125" i="9" a="1"/>
  <c r="G1139" i="31" l="1"/>
  <c r="E1139" i="31"/>
  <c r="C1139" i="31"/>
  <c r="D1139" i="31"/>
  <c r="F1139" i="31"/>
  <c r="F1139" i="15"/>
  <c r="G1139" i="15"/>
  <c r="E1139" i="15"/>
  <c r="D1139" i="15"/>
  <c r="H1139" i="15"/>
  <c r="C1139" i="15"/>
  <c r="H1133" i="9"/>
  <c r="B1147" i="15"/>
  <c r="M1125" i="11"/>
  <c r="J1125" i="11"/>
  <c r="K1125" i="11"/>
  <c r="L1125" i="11"/>
  <c r="I1125" i="11"/>
  <c r="L1125" i="9"/>
  <c r="M1125" i="9"/>
  <c r="J1125" i="9"/>
  <c r="I1125" i="9"/>
  <c r="K1125" i="9"/>
  <c r="N1125" i="9"/>
  <c r="I1126" i="11" a="1"/>
  <c r="I1126" i="9" a="1"/>
  <c r="C1140" i="31" l="1"/>
  <c r="F1140" i="31"/>
  <c r="E1140" i="31"/>
  <c r="D1140" i="31"/>
  <c r="G1140" i="31"/>
  <c r="H1140" i="15"/>
  <c r="D1140" i="15"/>
  <c r="C1140" i="15"/>
  <c r="G1140" i="15"/>
  <c r="F1140" i="15"/>
  <c r="E1140" i="15"/>
  <c r="H1134" i="9"/>
  <c r="B1148" i="15"/>
  <c r="L1126" i="11"/>
  <c r="I1126" i="11"/>
  <c r="J1126" i="11"/>
  <c r="K1126" i="11"/>
  <c r="M1126" i="11"/>
  <c r="M1126" i="9"/>
  <c r="I1126" i="9"/>
  <c r="K1126" i="9"/>
  <c r="N1126" i="9"/>
  <c r="J1126" i="9"/>
  <c r="L1126" i="9"/>
  <c r="I1127" i="11" a="1"/>
  <c r="I1127" i="9" a="1"/>
  <c r="G1141" i="31" l="1"/>
  <c r="C1141" i="31"/>
  <c r="E1141" i="31"/>
  <c r="D1141" i="31"/>
  <c r="F1141" i="31"/>
  <c r="D1141" i="15"/>
  <c r="G1141" i="15"/>
  <c r="C1141" i="15"/>
  <c r="E1141" i="15"/>
  <c r="F1141" i="15"/>
  <c r="H1141" i="15"/>
  <c r="H1135" i="9"/>
  <c r="B1149" i="15"/>
  <c r="K1127" i="11"/>
  <c r="M1127" i="11"/>
  <c r="I1127" i="11"/>
  <c r="L1127" i="11"/>
  <c r="J1127" i="11"/>
  <c r="M1127" i="9"/>
  <c r="K1127" i="9"/>
  <c r="L1127" i="9"/>
  <c r="J1127" i="9"/>
  <c r="I1127" i="9"/>
  <c r="N1127" i="9"/>
  <c r="I1128" i="11" a="1"/>
  <c r="I1128" i="9" a="1"/>
  <c r="D1142" i="31" l="1"/>
  <c r="F1142" i="31"/>
  <c r="C1142" i="31"/>
  <c r="G1142" i="31"/>
  <c r="E1142" i="31"/>
  <c r="H1142" i="15"/>
  <c r="E1142" i="15"/>
  <c r="F1142" i="15"/>
  <c r="C1142" i="15"/>
  <c r="D1142" i="15"/>
  <c r="G1142" i="15"/>
  <c r="H1136" i="9"/>
  <c r="B1150" i="15"/>
  <c r="K1128" i="11"/>
  <c r="J1128" i="11"/>
  <c r="I1128" i="11"/>
  <c r="M1128" i="11"/>
  <c r="L1128" i="11"/>
  <c r="K1128" i="9"/>
  <c r="N1128" i="9"/>
  <c r="M1128" i="9"/>
  <c r="J1128" i="9"/>
  <c r="L1128" i="9"/>
  <c r="I1128" i="9"/>
  <c r="I1129" i="11" a="1"/>
  <c r="I1129" i="9" a="1"/>
  <c r="F1143" i="31" l="1"/>
  <c r="G1143" i="31"/>
  <c r="C1143" i="31"/>
  <c r="E1143" i="31"/>
  <c r="D1143" i="31"/>
  <c r="C1143" i="15"/>
  <c r="F1143" i="15"/>
  <c r="H1143" i="15"/>
  <c r="D1143" i="15"/>
  <c r="G1143" i="15"/>
  <c r="E1143" i="15"/>
  <c r="H1137" i="9"/>
  <c r="B1151" i="15"/>
  <c r="K1129" i="11"/>
  <c r="L1129" i="11"/>
  <c r="M1129" i="11"/>
  <c r="J1129" i="11"/>
  <c r="I1129" i="11"/>
  <c r="M1129" i="9"/>
  <c r="L1129" i="9"/>
  <c r="N1129" i="9"/>
  <c r="J1129" i="9"/>
  <c r="I1129" i="9"/>
  <c r="K1129" i="9"/>
  <c r="I1130" i="11" a="1"/>
  <c r="I1130" i="9" a="1"/>
  <c r="BN8" i="11"/>
  <c r="D1144" i="31" l="1"/>
  <c r="G1144" i="31"/>
  <c r="E1144" i="31"/>
  <c r="C1144" i="31"/>
  <c r="F1144" i="31"/>
  <c r="E1144" i="15"/>
  <c r="F1144" i="15"/>
  <c r="D1144" i="15"/>
  <c r="G1144" i="15"/>
  <c r="C1144" i="15"/>
  <c r="H1144" i="15"/>
  <c r="H1138" i="9"/>
  <c r="B1152" i="15"/>
  <c r="L1130" i="11"/>
  <c r="I1130" i="11"/>
  <c r="J1130" i="11"/>
  <c r="M1130" i="11"/>
  <c r="K1130" i="11"/>
  <c r="I1130" i="9"/>
  <c r="K1130" i="9"/>
  <c r="L1130" i="9"/>
  <c r="N1130" i="9"/>
  <c r="J1130" i="9"/>
  <c r="M1130" i="9"/>
  <c r="BN9" i="11"/>
  <c r="AH9" i="11" s="1"/>
  <c r="I1131" i="11" a="1"/>
  <c r="I1131" i="9" a="1"/>
  <c r="N3" i="31" l="1"/>
  <c r="G1145" i="31"/>
  <c r="E1145" i="31"/>
  <c r="D1145" i="31"/>
  <c r="C1145" i="31"/>
  <c r="F1145" i="31"/>
  <c r="C1145" i="15"/>
  <c r="H1145" i="15"/>
  <c r="G1145" i="15"/>
  <c r="D1145" i="15"/>
  <c r="F1145" i="15"/>
  <c r="E1145" i="15"/>
  <c r="H1139" i="9"/>
  <c r="B1153" i="15"/>
  <c r="L1131" i="11"/>
  <c r="M1131" i="11"/>
  <c r="J1131" i="11"/>
  <c r="I1131" i="11"/>
  <c r="K1131" i="11"/>
  <c r="N1131" i="9"/>
  <c r="L1131" i="9"/>
  <c r="M1131" i="9"/>
  <c r="K1131" i="9"/>
  <c r="J1131" i="9"/>
  <c r="I1131" i="9"/>
  <c r="AH11" i="11"/>
  <c r="AH12" i="11"/>
  <c r="AH10" i="11"/>
  <c r="AJ16" i="11"/>
  <c r="I1132" i="11" a="1"/>
  <c r="I1132" i="9" a="1"/>
  <c r="C1146" i="31" l="1"/>
  <c r="F1146" i="31"/>
  <c r="E1146" i="31"/>
  <c r="G1146" i="31"/>
  <c r="D1146" i="31"/>
  <c r="C1146" i="15"/>
  <c r="G1146" i="15"/>
  <c r="E1146" i="15"/>
  <c r="H1146" i="15"/>
  <c r="D1146" i="15"/>
  <c r="F1146" i="15"/>
  <c r="H1140" i="9"/>
  <c r="B1154" i="15"/>
  <c r="J1132" i="11"/>
  <c r="K1132" i="11"/>
  <c r="M1132" i="11"/>
  <c r="I1132" i="11"/>
  <c r="L1132" i="11"/>
  <c r="K1132" i="9"/>
  <c r="J1132" i="9"/>
  <c r="L1132" i="9"/>
  <c r="N1132" i="9"/>
  <c r="I1132" i="9"/>
  <c r="M1132" i="9"/>
  <c r="AH13" i="11"/>
  <c r="I1133" i="11" a="1"/>
  <c r="I1133" i="9" a="1"/>
  <c r="F1147" i="31" l="1"/>
  <c r="C1147" i="31"/>
  <c r="E1147" i="31"/>
  <c r="D1147" i="31"/>
  <c r="G1147" i="31"/>
  <c r="AH16" i="11"/>
  <c r="N2" i="31"/>
  <c r="E1147" i="15"/>
  <c r="G1147" i="15"/>
  <c r="H1147" i="15"/>
  <c r="D1147" i="15"/>
  <c r="C1147" i="15"/>
  <c r="F1147" i="15"/>
  <c r="H1141" i="9"/>
  <c r="B1155" i="15"/>
  <c r="L1133" i="11"/>
  <c r="M1133" i="11"/>
  <c r="J1133" i="11"/>
  <c r="I1133" i="11"/>
  <c r="K1133" i="11"/>
  <c r="I1133" i="9"/>
  <c r="K1133" i="9"/>
  <c r="M1133" i="9"/>
  <c r="J1133" i="9"/>
  <c r="N1133" i="9"/>
  <c r="L1133" i="9"/>
  <c r="I1134" i="11" a="1"/>
  <c r="I1134" i="9" a="1"/>
  <c r="C1148" i="31" l="1"/>
  <c r="E1148" i="31"/>
  <c r="D1148" i="31"/>
  <c r="F1148" i="31"/>
  <c r="G1148" i="31"/>
  <c r="D1148" i="15"/>
  <c r="H1148" i="15"/>
  <c r="F1148" i="15"/>
  <c r="E1148" i="15"/>
  <c r="C1148" i="15"/>
  <c r="G1148" i="15"/>
  <c r="H1142" i="9"/>
  <c r="B1156" i="15"/>
  <c r="L1134" i="11"/>
  <c r="M1134" i="11"/>
  <c r="J1134" i="11"/>
  <c r="I1134" i="11"/>
  <c r="K1134" i="11"/>
  <c r="M1134" i="9"/>
  <c r="N1134" i="9"/>
  <c r="K1134" i="9"/>
  <c r="I1134" i="9"/>
  <c r="J1134" i="9"/>
  <c r="L1134" i="9"/>
  <c r="I1135" i="11" a="1"/>
  <c r="I1135" i="9" a="1"/>
  <c r="F1149" i="31" l="1"/>
  <c r="C1149" i="31"/>
  <c r="E1149" i="31"/>
  <c r="G1149" i="31"/>
  <c r="D1149" i="31"/>
  <c r="G1149" i="15"/>
  <c r="D1149" i="15"/>
  <c r="H1149" i="15"/>
  <c r="F1149" i="15"/>
  <c r="E1149" i="15"/>
  <c r="C1149" i="15"/>
  <c r="H1143" i="9"/>
  <c r="B1157" i="15"/>
  <c r="K1135" i="11"/>
  <c r="M1135" i="11"/>
  <c r="L1135" i="11"/>
  <c r="J1135" i="11"/>
  <c r="I1135" i="11"/>
  <c r="L1135" i="9"/>
  <c r="J1135" i="9"/>
  <c r="N1135" i="9"/>
  <c r="M1135" i="9"/>
  <c r="I1135" i="9"/>
  <c r="K1135" i="9"/>
  <c r="I1136" i="11" a="1"/>
  <c r="I1136" i="9" a="1"/>
  <c r="D1150" i="31" l="1"/>
  <c r="C1150" i="31"/>
  <c r="G1150" i="31"/>
  <c r="F1150" i="31"/>
  <c r="E1150" i="31"/>
  <c r="F1150" i="15"/>
  <c r="H1150" i="15"/>
  <c r="C1150" i="15"/>
  <c r="D1150" i="15"/>
  <c r="E1150" i="15"/>
  <c r="G1150" i="15"/>
  <c r="H1144" i="9"/>
  <c r="B1158" i="15"/>
  <c r="L1136" i="11"/>
  <c r="I1136" i="11"/>
  <c r="K1136" i="11"/>
  <c r="M1136" i="11"/>
  <c r="J1136" i="11"/>
  <c r="K1136" i="9"/>
  <c r="I1136" i="9"/>
  <c r="N1136" i="9"/>
  <c r="J1136" i="9"/>
  <c r="M1136" i="9"/>
  <c r="L1136" i="9"/>
  <c r="I1137" i="11" a="1"/>
  <c r="I1137" i="9" a="1"/>
  <c r="G1151" i="31" l="1"/>
  <c r="E1151" i="31"/>
  <c r="D1151" i="31"/>
  <c r="C1151" i="31"/>
  <c r="F1151" i="31"/>
  <c r="C1151" i="15"/>
  <c r="D1151" i="15"/>
  <c r="E1151" i="15"/>
  <c r="G1151" i="15"/>
  <c r="F1151" i="15"/>
  <c r="H1151" i="15"/>
  <c r="H1145" i="9"/>
  <c r="B1159" i="15"/>
  <c r="L1137" i="11"/>
  <c r="M1137" i="11"/>
  <c r="K1137" i="11"/>
  <c r="I1137" i="11"/>
  <c r="J1137" i="11"/>
  <c r="L1137" i="9"/>
  <c r="K1137" i="9"/>
  <c r="M1137" i="9"/>
  <c r="N1137" i="9"/>
  <c r="J1137" i="9"/>
  <c r="I1137" i="9"/>
  <c r="I1138" i="11" a="1"/>
  <c r="I1138" i="9" a="1"/>
  <c r="C1152" i="31" l="1"/>
  <c r="F1152" i="31"/>
  <c r="E1152" i="31"/>
  <c r="D1152" i="31"/>
  <c r="G1152" i="31"/>
  <c r="E1152" i="15"/>
  <c r="H1152" i="15"/>
  <c r="C1152" i="15"/>
  <c r="G1152" i="15"/>
  <c r="D1152" i="15"/>
  <c r="F1152" i="15"/>
  <c r="H1146" i="9"/>
  <c r="B1160" i="15"/>
  <c r="J1138" i="11"/>
  <c r="M1138" i="11"/>
  <c r="K1138" i="11"/>
  <c r="I1138" i="11"/>
  <c r="L1138" i="11"/>
  <c r="M1138" i="9"/>
  <c r="L1138" i="9"/>
  <c r="N1138" i="9"/>
  <c r="J1138" i="9"/>
  <c r="I1138" i="9"/>
  <c r="K1138" i="9"/>
  <c r="I1139" i="11" a="1"/>
  <c r="I1139" i="9" a="1"/>
  <c r="F1153" i="31" l="1"/>
  <c r="G1153" i="31"/>
  <c r="C1153" i="31"/>
  <c r="E1153" i="31"/>
  <c r="D1153" i="31"/>
  <c r="F1153" i="15"/>
  <c r="D1153" i="15"/>
  <c r="E1153" i="15"/>
  <c r="H1153" i="15"/>
  <c r="C1153" i="15"/>
  <c r="G1153" i="15"/>
  <c r="H1147" i="9"/>
  <c r="B1161" i="15"/>
  <c r="K1139" i="11"/>
  <c r="I1139" i="11"/>
  <c r="M1139" i="11"/>
  <c r="J1139" i="11"/>
  <c r="L1139" i="11"/>
  <c r="J1139" i="9"/>
  <c r="L1139" i="9"/>
  <c r="I1139" i="9"/>
  <c r="K1139" i="9"/>
  <c r="N1139" i="9"/>
  <c r="M1139" i="9"/>
  <c r="I1140" i="11" a="1"/>
  <c r="I1140" i="9" a="1"/>
  <c r="D1154" i="31" l="1"/>
  <c r="G1154" i="31"/>
  <c r="E1154" i="31"/>
  <c r="F1154" i="31"/>
  <c r="C1154" i="31"/>
  <c r="C1154" i="15"/>
  <c r="G1154" i="15"/>
  <c r="D1154" i="15"/>
  <c r="H1154" i="15"/>
  <c r="E1154" i="15"/>
  <c r="F1154" i="15"/>
  <c r="H1148" i="9"/>
  <c r="B1162" i="15"/>
  <c r="J1140" i="11"/>
  <c r="K1140" i="11"/>
  <c r="L1140" i="11"/>
  <c r="M1140" i="11"/>
  <c r="I1140" i="11"/>
  <c r="I1140" i="9"/>
  <c r="L1140" i="9"/>
  <c r="M1140" i="9"/>
  <c r="K1140" i="9"/>
  <c r="N1140" i="9"/>
  <c r="J1140" i="9"/>
  <c r="I1141" i="11" a="1"/>
  <c r="I1141" i="9" a="1"/>
  <c r="C1155" i="31" l="1"/>
  <c r="G1155" i="31"/>
  <c r="F1155" i="31"/>
  <c r="D1155" i="31"/>
  <c r="E1155" i="31"/>
  <c r="E1155" i="15"/>
  <c r="H1155" i="15"/>
  <c r="F1155" i="15"/>
  <c r="C1155" i="15"/>
  <c r="D1155" i="15"/>
  <c r="G1155" i="15"/>
  <c r="H1149" i="9"/>
  <c r="B1163" i="15"/>
  <c r="I1141" i="11"/>
  <c r="L1141" i="11"/>
  <c r="K1141" i="11"/>
  <c r="J1141" i="11"/>
  <c r="M1141" i="11"/>
  <c r="L1141" i="9"/>
  <c r="M1141" i="9"/>
  <c r="N1141" i="9"/>
  <c r="K1141" i="9"/>
  <c r="I1141" i="9"/>
  <c r="J1141" i="9"/>
  <c r="I1142" i="11" a="1"/>
  <c r="I1142" i="9" a="1"/>
  <c r="D1156" i="31" l="1"/>
  <c r="G1156" i="31"/>
  <c r="E1156" i="31"/>
  <c r="F1156" i="31"/>
  <c r="C1156" i="31"/>
  <c r="E1156" i="15"/>
  <c r="H1156" i="15"/>
  <c r="G1156" i="15"/>
  <c r="D1156" i="15"/>
  <c r="C1156" i="15"/>
  <c r="F1156" i="15"/>
  <c r="H1150" i="9"/>
  <c r="B1164" i="15"/>
  <c r="L1142" i="11"/>
  <c r="I1142" i="11"/>
  <c r="M1142" i="11"/>
  <c r="K1142" i="11"/>
  <c r="J1142" i="11"/>
  <c r="J1142" i="9"/>
  <c r="M1142" i="9"/>
  <c r="I1142" i="9"/>
  <c r="N1142" i="9"/>
  <c r="L1142" i="9"/>
  <c r="K1142" i="9"/>
  <c r="I1143" i="11" a="1"/>
  <c r="I1143" i="9" a="1"/>
  <c r="D1157" i="31" l="1"/>
  <c r="G1157" i="31"/>
  <c r="E1157" i="31"/>
  <c r="C1157" i="31"/>
  <c r="F1157" i="31"/>
  <c r="C1157" i="15"/>
  <c r="H1157" i="15"/>
  <c r="D1157" i="15"/>
  <c r="F1157" i="15"/>
  <c r="E1157" i="15"/>
  <c r="G1157" i="15"/>
  <c r="H1151" i="9"/>
  <c r="B1165" i="15"/>
  <c r="J1143" i="11"/>
  <c r="I1143" i="11"/>
  <c r="M1143" i="11"/>
  <c r="K1143" i="11"/>
  <c r="L1143" i="11"/>
  <c r="K1143" i="9"/>
  <c r="M1143" i="9"/>
  <c r="L1143" i="9"/>
  <c r="I1143" i="9"/>
  <c r="J1143" i="9"/>
  <c r="N1143" i="9"/>
  <c r="I1144" i="11" a="1"/>
  <c r="I1144" i="9" a="1"/>
  <c r="G1158" i="31" l="1"/>
  <c r="C1158" i="31"/>
  <c r="F1158" i="31"/>
  <c r="E1158" i="31"/>
  <c r="D1158" i="31"/>
  <c r="D1158" i="15"/>
  <c r="E1158" i="15"/>
  <c r="G1158" i="15"/>
  <c r="C1158" i="15"/>
  <c r="H1158" i="15"/>
  <c r="F1158" i="15"/>
  <c r="H1152" i="9"/>
  <c r="B1166" i="15"/>
  <c r="L1144" i="11"/>
  <c r="J1144" i="11"/>
  <c r="M1144" i="11"/>
  <c r="I1144" i="11"/>
  <c r="K1144" i="11"/>
  <c r="I1144" i="9"/>
  <c r="J1144" i="9"/>
  <c r="M1144" i="9"/>
  <c r="L1144" i="9"/>
  <c r="K1144" i="9"/>
  <c r="N1144" i="9"/>
  <c r="I1145" i="11" a="1"/>
  <c r="I1145" i="9" a="1"/>
  <c r="E1159" i="31" l="1"/>
  <c r="C1159" i="31"/>
  <c r="G1159" i="31"/>
  <c r="D1159" i="31"/>
  <c r="F1159" i="31"/>
  <c r="H1159" i="15"/>
  <c r="G1159" i="15"/>
  <c r="F1159" i="15"/>
  <c r="E1159" i="15"/>
  <c r="D1159" i="15"/>
  <c r="C1159" i="15"/>
  <c r="H1153" i="9"/>
  <c r="B1167" i="15"/>
  <c r="K1145" i="11"/>
  <c r="L1145" i="11"/>
  <c r="I1145" i="11"/>
  <c r="J1145" i="11"/>
  <c r="M1145" i="11"/>
  <c r="N1145" i="9"/>
  <c r="K1145" i="9"/>
  <c r="M1145" i="9"/>
  <c r="J1145" i="9"/>
  <c r="I1145" i="9"/>
  <c r="L1145" i="9"/>
  <c r="I1146" i="11" a="1"/>
  <c r="I1146" i="9" a="1"/>
  <c r="G1160" i="31" l="1"/>
  <c r="D1160" i="31"/>
  <c r="C1160" i="31"/>
  <c r="F1160" i="31"/>
  <c r="E1160" i="31"/>
  <c r="F1160" i="15"/>
  <c r="C1160" i="15"/>
  <c r="H1160" i="15"/>
  <c r="E1160" i="15"/>
  <c r="G1160" i="15"/>
  <c r="D1160" i="15"/>
  <c r="H1154" i="9"/>
  <c r="B1168" i="15"/>
  <c r="M1146" i="11"/>
  <c r="K1146" i="11"/>
  <c r="J1146" i="11"/>
  <c r="L1146" i="11"/>
  <c r="I1146" i="11"/>
  <c r="I1146" i="9"/>
  <c r="N1146" i="9"/>
  <c r="L1146" i="9"/>
  <c r="M1146" i="9"/>
  <c r="K1146" i="9"/>
  <c r="J1146" i="9"/>
  <c r="I1147" i="11" a="1"/>
  <c r="I1147" i="9" a="1"/>
  <c r="F1161" i="31" l="1"/>
  <c r="D1161" i="31"/>
  <c r="E1161" i="31"/>
  <c r="C1161" i="31"/>
  <c r="G1161" i="31"/>
  <c r="E1161" i="15"/>
  <c r="F1161" i="15"/>
  <c r="G1161" i="15"/>
  <c r="C1161" i="15"/>
  <c r="D1161" i="15"/>
  <c r="H1161" i="15"/>
  <c r="H1155" i="9"/>
  <c r="B1169" i="15"/>
  <c r="I1147" i="11"/>
  <c r="K1147" i="11"/>
  <c r="J1147" i="11"/>
  <c r="L1147" i="11"/>
  <c r="M1147" i="11"/>
  <c r="I1147" i="9"/>
  <c r="L1147" i="9"/>
  <c r="M1147" i="9"/>
  <c r="N1147" i="9"/>
  <c r="J1147" i="9"/>
  <c r="K1147" i="9"/>
  <c r="I1148" i="11" a="1"/>
  <c r="I1148" i="9" a="1"/>
  <c r="D1162" i="31" l="1"/>
  <c r="C1162" i="31"/>
  <c r="G1162" i="31"/>
  <c r="F1162" i="31"/>
  <c r="E1162" i="31"/>
  <c r="H1162" i="15"/>
  <c r="F1162" i="15"/>
  <c r="E1162" i="15"/>
  <c r="C1162" i="15"/>
  <c r="D1162" i="15"/>
  <c r="G1162" i="15"/>
  <c r="H1156" i="9"/>
  <c r="B1170" i="15"/>
  <c r="K1148" i="11"/>
  <c r="I1148" i="11"/>
  <c r="M1148" i="11"/>
  <c r="L1148" i="11"/>
  <c r="J1148" i="11"/>
  <c r="I1148" i="9"/>
  <c r="L1148" i="9"/>
  <c r="K1148" i="9"/>
  <c r="J1148" i="9"/>
  <c r="M1148" i="9"/>
  <c r="N1148" i="9"/>
  <c r="I1149" i="11" a="1"/>
  <c r="I1149" i="9" a="1"/>
  <c r="F1163" i="31" l="1"/>
  <c r="D1163" i="31"/>
  <c r="G1163" i="31"/>
  <c r="C1163" i="31"/>
  <c r="E1163" i="31"/>
  <c r="D1163" i="15"/>
  <c r="F1163" i="15"/>
  <c r="G1163" i="15"/>
  <c r="E1163" i="15"/>
  <c r="H1163" i="15"/>
  <c r="C1163" i="15"/>
  <c r="H1157" i="9"/>
  <c r="B1171" i="15"/>
  <c r="L1149" i="11"/>
  <c r="M1149" i="11"/>
  <c r="J1149" i="11"/>
  <c r="I1149" i="11"/>
  <c r="K1149" i="11"/>
  <c r="N1149" i="9"/>
  <c r="K1149" i="9"/>
  <c r="J1149" i="9"/>
  <c r="I1149" i="9"/>
  <c r="L1149" i="9"/>
  <c r="M1149" i="9"/>
  <c r="I1150" i="11" a="1"/>
  <c r="I1150" i="9" a="1"/>
  <c r="C1164" i="31" l="1"/>
  <c r="G1164" i="31"/>
  <c r="F1164" i="31"/>
  <c r="E1164" i="31"/>
  <c r="D1164" i="31"/>
  <c r="G1164" i="15"/>
  <c r="D1164" i="15"/>
  <c r="E1164" i="15"/>
  <c r="C1164" i="15"/>
  <c r="F1164" i="15"/>
  <c r="H1164" i="15"/>
  <c r="H1158" i="9"/>
  <c r="B1172" i="15"/>
  <c r="I1150" i="11"/>
  <c r="J1150" i="11"/>
  <c r="K1150" i="11"/>
  <c r="M1150" i="11"/>
  <c r="L1150" i="11"/>
  <c r="I1150" i="9"/>
  <c r="K1150" i="9"/>
  <c r="N1150" i="9"/>
  <c r="L1150" i="9"/>
  <c r="M1150" i="9"/>
  <c r="J1150" i="9"/>
  <c r="I1151" i="11" a="1"/>
  <c r="I1151" i="9" a="1"/>
  <c r="F1165" i="31" l="1"/>
  <c r="G1165" i="31"/>
  <c r="E1165" i="31"/>
  <c r="D1165" i="31"/>
  <c r="C1165" i="31"/>
  <c r="D1165" i="15"/>
  <c r="H1165" i="15"/>
  <c r="C1165" i="15"/>
  <c r="G1165" i="15"/>
  <c r="F1165" i="15"/>
  <c r="E1165" i="15"/>
  <c r="H1159" i="9"/>
  <c r="B1173" i="15"/>
  <c r="L1151" i="11"/>
  <c r="M1151" i="11"/>
  <c r="K1151" i="11"/>
  <c r="I1151" i="11"/>
  <c r="J1151" i="11"/>
  <c r="J1151" i="9"/>
  <c r="M1151" i="9"/>
  <c r="L1151" i="9"/>
  <c r="K1151" i="9"/>
  <c r="N1151" i="9"/>
  <c r="I1151" i="9"/>
  <c r="I1152" i="11" a="1"/>
  <c r="I1152" i="9" a="1"/>
  <c r="D1166" i="31" l="1"/>
  <c r="C1166" i="31"/>
  <c r="G1166" i="31"/>
  <c r="F1166" i="31"/>
  <c r="E1166" i="31"/>
  <c r="E1166" i="15"/>
  <c r="F1166" i="15"/>
  <c r="C1166" i="15"/>
  <c r="G1166" i="15"/>
  <c r="H1166" i="15"/>
  <c r="D1166" i="15"/>
  <c r="H1160" i="9"/>
  <c r="B1174" i="15"/>
  <c r="K1152" i="11"/>
  <c r="L1152" i="11"/>
  <c r="M1152" i="11"/>
  <c r="J1152" i="11"/>
  <c r="I1152" i="11"/>
  <c r="I1152" i="9"/>
  <c r="L1152" i="9"/>
  <c r="M1152" i="9"/>
  <c r="K1152" i="9"/>
  <c r="N1152" i="9"/>
  <c r="J1152" i="9"/>
  <c r="I1153" i="11" a="1"/>
  <c r="I1153" i="9" a="1"/>
  <c r="D1167" i="31" l="1"/>
  <c r="G1167" i="31"/>
  <c r="E1167" i="31"/>
  <c r="C1167" i="31"/>
  <c r="F1167" i="31"/>
  <c r="F1167" i="15"/>
  <c r="D1167" i="15"/>
  <c r="C1167" i="15"/>
  <c r="G1167" i="15"/>
  <c r="E1167" i="15"/>
  <c r="H1167" i="15"/>
  <c r="H1161" i="9"/>
  <c r="B1175" i="15"/>
  <c r="M1153" i="11"/>
  <c r="I1153" i="11"/>
  <c r="L1153" i="11"/>
  <c r="J1153" i="11"/>
  <c r="K1153" i="11"/>
  <c r="M1153" i="9"/>
  <c r="N1153" i="9"/>
  <c r="I1153" i="9"/>
  <c r="K1153" i="9"/>
  <c r="L1153" i="9"/>
  <c r="J1153" i="9"/>
  <c r="I1154" i="11" a="1"/>
  <c r="I1154" i="9" a="1"/>
  <c r="E1168" i="31" l="1"/>
  <c r="D1168" i="31"/>
  <c r="F1168" i="31"/>
  <c r="C1168" i="31"/>
  <c r="G1168" i="31"/>
  <c r="E1168" i="15"/>
  <c r="G1168" i="15"/>
  <c r="D1168" i="15"/>
  <c r="C1168" i="15"/>
  <c r="F1168" i="15"/>
  <c r="H1168" i="15"/>
  <c r="H1162" i="9"/>
  <c r="B1176" i="15"/>
  <c r="J1154" i="11"/>
  <c r="L1154" i="11"/>
  <c r="M1154" i="11"/>
  <c r="K1154" i="11"/>
  <c r="I1154" i="11"/>
  <c r="L1154" i="9"/>
  <c r="J1154" i="9"/>
  <c r="N1154" i="9"/>
  <c r="I1154" i="9"/>
  <c r="M1154" i="9"/>
  <c r="K1154" i="9"/>
  <c r="I1155" i="11" a="1"/>
  <c r="I1155" i="9" a="1"/>
  <c r="C1169" i="31" l="1"/>
  <c r="G1169" i="31"/>
  <c r="F1169" i="31"/>
  <c r="D1169" i="31"/>
  <c r="E1169" i="31"/>
  <c r="H1169" i="15"/>
  <c r="G1169" i="15"/>
  <c r="C1169" i="15"/>
  <c r="E1169" i="15"/>
  <c r="F1169" i="15"/>
  <c r="D1169" i="15"/>
  <c r="H1163" i="9"/>
  <c r="B1177" i="15"/>
  <c r="I1155" i="11"/>
  <c r="K1155" i="11"/>
  <c r="L1155" i="11"/>
  <c r="J1155" i="11"/>
  <c r="M1155" i="11"/>
  <c r="M1155" i="9"/>
  <c r="I1155" i="9"/>
  <c r="K1155" i="9"/>
  <c r="L1155" i="9"/>
  <c r="N1155" i="9"/>
  <c r="J1155" i="9"/>
  <c r="I1156" i="11" a="1"/>
  <c r="I1156" i="9" a="1"/>
  <c r="F1170" i="31" l="1"/>
  <c r="G1170" i="31"/>
  <c r="D1170" i="31"/>
  <c r="E1170" i="31"/>
  <c r="C1170" i="31"/>
  <c r="C1170" i="15"/>
  <c r="H1170" i="15"/>
  <c r="G1170" i="15"/>
  <c r="F1170" i="15"/>
  <c r="E1170" i="15"/>
  <c r="D1170" i="15"/>
  <c r="H1164" i="9"/>
  <c r="B1178" i="15"/>
  <c r="L1156" i="11"/>
  <c r="M1156" i="11"/>
  <c r="J1156" i="11"/>
  <c r="K1156" i="11"/>
  <c r="I1156" i="11"/>
  <c r="I1156" i="9"/>
  <c r="K1156" i="9"/>
  <c r="J1156" i="9"/>
  <c r="L1156" i="9"/>
  <c r="N1156" i="9"/>
  <c r="M1156" i="9"/>
  <c r="I1157" i="11" a="1"/>
  <c r="I1157" i="9" a="1"/>
  <c r="E1171" i="31" l="1"/>
  <c r="D1171" i="31"/>
  <c r="G1171" i="31"/>
  <c r="F1171" i="31"/>
  <c r="C1171" i="31"/>
  <c r="D1171" i="15"/>
  <c r="G1171" i="15"/>
  <c r="H1171" i="15"/>
  <c r="C1171" i="15"/>
  <c r="F1171" i="15"/>
  <c r="E1171" i="15"/>
  <c r="H1165" i="9"/>
  <c r="B1179" i="15"/>
  <c r="I1157" i="11"/>
  <c r="M1157" i="11"/>
  <c r="K1157" i="11"/>
  <c r="L1157" i="11"/>
  <c r="J1157" i="11"/>
  <c r="K1157" i="9"/>
  <c r="N1157" i="9"/>
  <c r="M1157" i="9"/>
  <c r="J1157" i="9"/>
  <c r="I1157" i="9"/>
  <c r="L1157" i="9"/>
  <c r="I1158" i="11" a="1"/>
  <c r="I1158" i="9" a="1"/>
  <c r="F1172" i="31" l="1"/>
  <c r="D1172" i="31"/>
  <c r="E1172" i="31"/>
  <c r="G1172" i="31"/>
  <c r="C1172" i="31"/>
  <c r="F1172" i="15"/>
  <c r="C1172" i="15"/>
  <c r="H1172" i="15"/>
  <c r="G1172" i="15"/>
  <c r="D1172" i="15"/>
  <c r="E1172" i="15"/>
  <c r="H1166" i="9"/>
  <c r="B1180" i="15"/>
  <c r="M1158" i="11"/>
  <c r="K1158" i="11"/>
  <c r="L1158" i="11"/>
  <c r="J1158" i="11"/>
  <c r="I1158" i="11"/>
  <c r="M1158" i="9"/>
  <c r="I1158" i="9"/>
  <c r="K1158" i="9"/>
  <c r="L1158" i="9"/>
  <c r="N1158" i="9"/>
  <c r="J1158" i="9"/>
  <c r="I1159" i="11" a="1"/>
  <c r="I1159" i="9" a="1"/>
  <c r="C1173" i="31" l="1"/>
  <c r="F1173" i="31"/>
  <c r="G1173" i="31"/>
  <c r="D1173" i="31"/>
  <c r="E1173" i="31"/>
  <c r="D1173" i="15"/>
  <c r="C1173" i="15"/>
  <c r="H1173" i="15"/>
  <c r="E1173" i="15"/>
  <c r="F1173" i="15"/>
  <c r="G1173" i="15"/>
  <c r="H1167" i="9"/>
  <c r="B1181" i="15"/>
  <c r="K1159" i="11"/>
  <c r="I1159" i="11"/>
  <c r="L1159" i="11"/>
  <c r="M1159" i="11"/>
  <c r="J1159" i="11"/>
  <c r="M1159" i="9"/>
  <c r="N1159" i="9"/>
  <c r="K1159" i="9"/>
  <c r="L1159" i="9"/>
  <c r="I1159" i="9"/>
  <c r="J1159" i="9"/>
  <c r="I1160" i="11" a="1"/>
  <c r="I1160" i="9" a="1"/>
  <c r="D1174" i="31" l="1"/>
  <c r="C1174" i="31"/>
  <c r="E1174" i="31"/>
  <c r="G1174" i="31"/>
  <c r="F1174" i="31"/>
  <c r="G1174" i="15"/>
  <c r="F1174" i="15"/>
  <c r="H1174" i="15"/>
  <c r="C1174" i="15"/>
  <c r="E1174" i="15"/>
  <c r="D1174" i="15"/>
  <c r="H1168" i="9"/>
  <c r="B1182" i="15"/>
  <c r="J1160" i="11"/>
  <c r="I1160" i="11"/>
  <c r="K1160" i="11"/>
  <c r="M1160" i="11"/>
  <c r="L1160" i="11"/>
  <c r="K1160" i="9"/>
  <c r="M1160" i="9"/>
  <c r="N1160" i="9"/>
  <c r="J1160" i="9"/>
  <c r="L1160" i="9"/>
  <c r="I1160" i="9"/>
  <c r="I1161" i="11" a="1"/>
  <c r="I1161" i="9" a="1"/>
  <c r="F1175" i="31" l="1"/>
  <c r="E1175" i="31"/>
  <c r="C1175" i="31"/>
  <c r="G1175" i="31"/>
  <c r="D1175" i="31"/>
  <c r="F1175" i="15"/>
  <c r="D1175" i="15"/>
  <c r="E1175" i="15"/>
  <c r="H1175" i="15"/>
  <c r="G1175" i="15"/>
  <c r="C1175" i="15"/>
  <c r="H1169" i="9"/>
  <c r="B1183" i="15"/>
  <c r="L1161" i="11"/>
  <c r="K1161" i="11"/>
  <c r="M1161" i="11"/>
  <c r="I1161" i="11"/>
  <c r="J1161" i="11"/>
  <c r="M1161" i="9"/>
  <c r="K1161" i="9"/>
  <c r="L1161" i="9"/>
  <c r="I1161" i="9"/>
  <c r="N1161" i="9"/>
  <c r="J1161" i="9"/>
  <c r="I1162" i="11" a="1"/>
  <c r="I1162" i="9" a="1"/>
  <c r="D1176" i="31" l="1"/>
  <c r="C1176" i="31"/>
  <c r="G1176" i="31"/>
  <c r="E1176" i="31"/>
  <c r="F1176" i="31"/>
  <c r="H1176" i="15"/>
  <c r="E1176" i="15"/>
  <c r="F1176" i="15"/>
  <c r="C1176" i="15"/>
  <c r="D1176" i="15"/>
  <c r="G1176" i="15"/>
  <c r="H1170" i="9"/>
  <c r="B1184" i="15"/>
  <c r="L1162" i="11"/>
  <c r="J1162" i="11"/>
  <c r="K1162" i="11"/>
  <c r="M1162" i="11"/>
  <c r="I1162" i="11"/>
  <c r="I1162" i="9"/>
  <c r="L1162" i="9"/>
  <c r="J1162" i="9"/>
  <c r="M1162" i="9"/>
  <c r="N1162" i="9"/>
  <c r="K1162" i="9"/>
  <c r="I1163" i="11" a="1"/>
  <c r="I1163" i="9" a="1"/>
  <c r="G1177" i="31" l="1"/>
  <c r="E1177" i="31"/>
  <c r="D1177" i="31"/>
  <c r="F1177" i="31"/>
  <c r="C1177" i="31"/>
  <c r="D1177" i="15"/>
  <c r="G1177" i="15"/>
  <c r="F1177" i="15"/>
  <c r="C1177" i="15"/>
  <c r="E1177" i="15"/>
  <c r="H1177" i="15"/>
  <c r="H1171" i="9"/>
  <c r="B1185" i="15"/>
  <c r="L1163" i="11"/>
  <c r="M1163" i="11"/>
  <c r="J1163" i="11"/>
  <c r="K1163" i="11"/>
  <c r="I1163" i="11"/>
  <c r="I1163" i="9"/>
  <c r="M1163" i="9"/>
  <c r="K1163" i="9"/>
  <c r="L1163" i="9"/>
  <c r="N1163" i="9"/>
  <c r="J1163" i="9"/>
  <c r="I1164" i="11" a="1"/>
  <c r="I1164" i="9" a="1"/>
  <c r="C1178" i="31" l="1"/>
  <c r="E1178" i="31"/>
  <c r="D1178" i="31"/>
  <c r="G1178" i="31"/>
  <c r="F1178" i="31"/>
  <c r="D1178" i="15"/>
  <c r="F1178" i="15"/>
  <c r="H1178" i="15"/>
  <c r="E1178" i="15"/>
  <c r="G1178" i="15"/>
  <c r="C1178" i="15"/>
  <c r="H1172" i="9"/>
  <c r="B1186" i="15"/>
  <c r="I1164" i="11"/>
  <c r="M1164" i="11"/>
  <c r="L1164" i="11"/>
  <c r="K1164" i="11"/>
  <c r="J1164" i="11"/>
  <c r="J1164" i="9"/>
  <c r="N1164" i="9"/>
  <c r="L1164" i="9"/>
  <c r="I1164" i="9"/>
  <c r="K1164" i="9"/>
  <c r="M1164" i="9"/>
  <c r="I1165" i="11" a="1"/>
  <c r="I1165" i="9" a="1"/>
  <c r="D1179" i="31" l="1"/>
  <c r="E1179" i="31"/>
  <c r="F1179" i="31"/>
  <c r="C1179" i="31"/>
  <c r="G1179" i="31"/>
  <c r="G1179" i="15"/>
  <c r="F1179" i="15"/>
  <c r="H1179" i="15"/>
  <c r="D1179" i="15"/>
  <c r="E1179" i="15"/>
  <c r="C1179" i="15"/>
  <c r="H1173" i="9"/>
  <c r="B1187" i="15"/>
  <c r="K1165" i="11"/>
  <c r="I1165" i="11"/>
  <c r="M1165" i="11"/>
  <c r="J1165" i="11"/>
  <c r="L1165" i="11"/>
  <c r="M1165" i="9"/>
  <c r="J1165" i="9"/>
  <c r="K1165" i="9"/>
  <c r="I1165" i="9"/>
  <c r="L1165" i="9"/>
  <c r="N1165" i="9"/>
  <c r="I1166" i="11" a="1"/>
  <c r="I1166" i="9" a="1"/>
  <c r="F1180" i="31" l="1"/>
  <c r="D1180" i="31"/>
  <c r="G1180" i="31"/>
  <c r="E1180" i="31"/>
  <c r="C1180" i="31"/>
  <c r="D1180" i="15"/>
  <c r="G1180" i="15"/>
  <c r="F1180" i="15"/>
  <c r="C1180" i="15"/>
  <c r="E1180" i="15"/>
  <c r="H1180" i="15"/>
  <c r="H1174" i="9"/>
  <c r="B1188" i="15"/>
  <c r="K1166" i="11"/>
  <c r="L1166" i="11"/>
  <c r="J1166" i="11"/>
  <c r="M1166" i="11"/>
  <c r="I1166" i="11"/>
  <c r="I1166" i="9"/>
  <c r="J1166" i="9"/>
  <c r="M1166" i="9"/>
  <c r="N1166" i="9"/>
  <c r="L1166" i="9"/>
  <c r="K1166" i="9"/>
  <c r="I1167" i="11" a="1"/>
  <c r="I1167" i="9" a="1"/>
  <c r="C1181" i="31" l="1"/>
  <c r="D1181" i="31"/>
  <c r="E1181" i="31"/>
  <c r="G1181" i="31"/>
  <c r="F1181" i="31"/>
  <c r="D1181" i="15"/>
  <c r="E1181" i="15"/>
  <c r="G1181" i="15"/>
  <c r="C1181" i="15"/>
  <c r="F1181" i="15"/>
  <c r="H1181" i="15"/>
  <c r="H1175" i="9"/>
  <c r="B1189" i="15"/>
  <c r="L1167" i="11"/>
  <c r="K1167" i="11"/>
  <c r="M1167" i="11"/>
  <c r="I1167" i="11"/>
  <c r="J1167" i="11"/>
  <c r="I1167" i="9"/>
  <c r="M1167" i="9"/>
  <c r="K1167" i="9"/>
  <c r="N1167" i="9"/>
  <c r="J1167" i="9"/>
  <c r="L1167" i="9"/>
  <c r="I1168" i="11" a="1"/>
  <c r="I1168" i="9" a="1"/>
  <c r="D1182" i="31" l="1"/>
  <c r="G1182" i="31"/>
  <c r="E1182" i="31"/>
  <c r="F1182" i="31"/>
  <c r="C1182" i="31"/>
  <c r="F1182" i="15"/>
  <c r="E1182" i="15"/>
  <c r="H1182" i="15"/>
  <c r="G1182" i="15"/>
  <c r="D1182" i="15"/>
  <c r="C1182" i="15"/>
  <c r="H1176" i="9"/>
  <c r="B1190" i="15"/>
  <c r="K1168" i="11"/>
  <c r="L1168" i="11"/>
  <c r="M1168" i="11"/>
  <c r="J1168" i="11"/>
  <c r="I1168" i="11"/>
  <c r="M1168" i="9"/>
  <c r="I1168" i="9"/>
  <c r="K1168" i="9"/>
  <c r="N1168" i="9"/>
  <c r="J1168" i="9"/>
  <c r="L1168" i="9"/>
  <c r="I1169" i="11" a="1"/>
  <c r="I1169" i="9" a="1"/>
  <c r="C1183" i="31" l="1"/>
  <c r="G1183" i="31"/>
  <c r="D1183" i="31"/>
  <c r="F1183" i="31"/>
  <c r="E1183" i="31"/>
  <c r="F1183" i="15"/>
  <c r="G1183" i="15"/>
  <c r="H1183" i="15"/>
  <c r="D1183" i="15"/>
  <c r="C1183" i="15"/>
  <c r="E1183" i="15"/>
  <c r="H1177" i="9"/>
  <c r="B1191" i="15"/>
  <c r="L1169" i="11"/>
  <c r="K1169" i="11"/>
  <c r="M1169" i="11"/>
  <c r="J1169" i="11"/>
  <c r="I1169" i="11"/>
  <c r="I1169" i="9"/>
  <c r="J1169" i="9"/>
  <c r="L1169" i="9"/>
  <c r="N1169" i="9"/>
  <c r="K1169" i="9"/>
  <c r="M1169" i="9"/>
  <c r="I1170" i="11" a="1"/>
  <c r="I1170" i="9" a="1"/>
  <c r="C1184" i="31" l="1"/>
  <c r="G1184" i="31"/>
  <c r="E1184" i="31"/>
  <c r="F1184" i="31"/>
  <c r="D1184" i="31"/>
  <c r="G1184" i="15"/>
  <c r="F1184" i="15"/>
  <c r="E1184" i="15"/>
  <c r="D1184" i="15"/>
  <c r="C1184" i="15"/>
  <c r="H1184" i="15"/>
  <c r="H1178" i="9"/>
  <c r="B1192" i="15"/>
  <c r="L1170" i="11"/>
  <c r="K1170" i="11"/>
  <c r="M1170" i="11"/>
  <c r="J1170" i="11"/>
  <c r="I1170" i="11"/>
  <c r="I1170" i="9"/>
  <c r="L1170" i="9"/>
  <c r="J1170" i="9"/>
  <c r="M1170" i="9"/>
  <c r="N1170" i="9"/>
  <c r="K1170" i="9"/>
  <c r="I1171" i="11" a="1"/>
  <c r="I1171" i="9" a="1"/>
  <c r="C1185" i="31" l="1"/>
  <c r="D1185" i="31"/>
  <c r="G1185" i="31"/>
  <c r="E1185" i="31"/>
  <c r="F1185" i="31"/>
  <c r="F1185" i="15"/>
  <c r="C1185" i="15"/>
  <c r="E1185" i="15"/>
  <c r="G1185" i="15"/>
  <c r="H1185" i="15"/>
  <c r="D1185" i="15"/>
  <c r="H1179" i="9"/>
  <c r="B1193" i="15"/>
  <c r="K1171" i="11"/>
  <c r="M1171" i="11"/>
  <c r="I1171" i="11"/>
  <c r="L1171" i="11"/>
  <c r="J1171" i="11"/>
  <c r="I1171" i="9"/>
  <c r="N1171" i="9"/>
  <c r="M1171" i="9"/>
  <c r="L1171" i="9"/>
  <c r="K1171" i="9"/>
  <c r="J1171" i="9"/>
  <c r="I1172" i="11" a="1"/>
  <c r="I1172" i="9" a="1"/>
  <c r="D1186" i="31" l="1"/>
  <c r="C1186" i="31"/>
  <c r="G1186" i="31"/>
  <c r="E1186" i="31"/>
  <c r="F1186" i="31"/>
  <c r="G1186" i="15"/>
  <c r="H1186" i="15"/>
  <c r="D1186" i="15"/>
  <c r="E1186" i="15"/>
  <c r="F1186" i="15"/>
  <c r="C1186" i="15"/>
  <c r="H1180" i="9"/>
  <c r="B1194" i="15"/>
  <c r="K1172" i="11"/>
  <c r="J1172" i="11"/>
  <c r="M1172" i="11"/>
  <c r="I1172" i="11"/>
  <c r="L1172" i="11"/>
  <c r="I1172" i="9"/>
  <c r="J1172" i="9"/>
  <c r="K1172" i="9"/>
  <c r="N1172" i="9"/>
  <c r="M1172" i="9"/>
  <c r="L1172" i="9"/>
  <c r="I1173" i="11" a="1"/>
  <c r="I1173" i="9" a="1"/>
  <c r="F1187" i="31" l="1"/>
  <c r="C1187" i="31"/>
  <c r="G1187" i="31"/>
  <c r="D1187" i="31"/>
  <c r="E1187" i="31"/>
  <c r="G1187" i="15"/>
  <c r="C1187" i="15"/>
  <c r="F1187" i="15"/>
  <c r="E1187" i="15"/>
  <c r="D1187" i="15"/>
  <c r="H1187" i="15"/>
  <c r="H1181" i="9"/>
  <c r="B1195" i="15"/>
  <c r="I1173" i="11"/>
  <c r="M1173" i="11"/>
  <c r="K1173" i="11"/>
  <c r="L1173" i="11"/>
  <c r="J1173" i="11"/>
  <c r="J1173" i="9"/>
  <c r="L1173" i="9"/>
  <c r="M1173" i="9"/>
  <c r="N1173" i="9"/>
  <c r="I1173" i="9"/>
  <c r="K1173" i="9"/>
  <c r="I1174" i="11" a="1"/>
  <c r="I1174" i="9" a="1"/>
  <c r="D1188" i="31" l="1"/>
  <c r="F1188" i="31"/>
  <c r="G1188" i="31"/>
  <c r="C1188" i="31"/>
  <c r="E1188" i="31"/>
  <c r="G1188" i="15"/>
  <c r="F1188" i="15"/>
  <c r="E1188" i="15"/>
  <c r="C1188" i="15"/>
  <c r="H1188" i="15"/>
  <c r="D1188" i="15"/>
  <c r="H1182" i="9"/>
  <c r="B1196" i="15"/>
  <c r="L1174" i="11"/>
  <c r="J1174" i="11"/>
  <c r="K1174" i="11"/>
  <c r="I1174" i="11"/>
  <c r="M1174" i="11"/>
  <c r="M1174" i="9"/>
  <c r="I1174" i="9"/>
  <c r="K1174" i="9"/>
  <c r="L1174" i="9"/>
  <c r="N1174" i="9"/>
  <c r="J1174" i="9"/>
  <c r="I1175" i="11" a="1"/>
  <c r="I1175" i="9" a="1"/>
  <c r="E1189" i="31" l="1"/>
  <c r="G1189" i="31"/>
  <c r="C1189" i="31"/>
  <c r="D1189" i="31"/>
  <c r="F1189" i="31"/>
  <c r="D1189" i="15"/>
  <c r="H1189" i="15"/>
  <c r="G1189" i="15"/>
  <c r="E1189" i="15"/>
  <c r="F1189" i="15"/>
  <c r="C1189" i="15"/>
  <c r="H1183" i="9"/>
  <c r="B1197" i="15"/>
  <c r="I1175" i="11"/>
  <c r="K1175" i="11"/>
  <c r="M1175" i="11"/>
  <c r="L1175" i="11"/>
  <c r="J1175" i="11"/>
  <c r="I1175" i="9"/>
  <c r="J1175" i="9"/>
  <c r="L1175" i="9"/>
  <c r="M1175" i="9"/>
  <c r="N1175" i="9"/>
  <c r="K1175" i="9"/>
  <c r="I1176" i="11" a="1"/>
  <c r="I1176" i="9" a="1"/>
  <c r="F1190" i="31" l="1"/>
  <c r="G1190" i="31"/>
  <c r="C1190" i="31"/>
  <c r="D1190" i="31"/>
  <c r="E1190" i="31"/>
  <c r="G1190" i="15"/>
  <c r="F1190" i="15"/>
  <c r="H1190" i="15"/>
  <c r="E1190" i="15"/>
  <c r="D1190" i="15"/>
  <c r="C1190" i="15"/>
  <c r="H1184" i="9"/>
  <c r="B1198" i="15"/>
  <c r="M1176" i="11"/>
  <c r="I1176" i="11"/>
  <c r="K1176" i="11"/>
  <c r="L1176" i="11"/>
  <c r="J1176" i="11"/>
  <c r="L1176" i="9"/>
  <c r="N1176" i="9"/>
  <c r="J1176" i="9"/>
  <c r="M1176" i="9"/>
  <c r="I1176" i="9"/>
  <c r="K1176" i="9"/>
  <c r="I1177" i="11" a="1"/>
  <c r="I1177" i="9" a="1"/>
  <c r="D1191" i="31" l="1"/>
  <c r="C1191" i="31"/>
  <c r="F1191" i="31"/>
  <c r="E1191" i="31"/>
  <c r="G1191" i="31"/>
  <c r="H1191" i="15"/>
  <c r="C1191" i="15"/>
  <c r="D1191" i="15"/>
  <c r="E1191" i="15"/>
  <c r="G1191" i="15"/>
  <c r="F1191" i="15"/>
  <c r="H1185" i="9"/>
  <c r="B1199" i="15"/>
  <c r="K1177" i="11"/>
  <c r="L1177" i="11"/>
  <c r="M1177" i="11"/>
  <c r="I1177" i="11"/>
  <c r="J1177" i="11"/>
  <c r="I1177" i="9"/>
  <c r="L1177" i="9"/>
  <c r="M1177" i="9"/>
  <c r="J1177" i="9"/>
  <c r="K1177" i="9"/>
  <c r="N1177" i="9"/>
  <c r="I1178" i="11" a="1"/>
  <c r="I1178" i="9" a="1"/>
  <c r="D1192" i="31" l="1"/>
  <c r="G1192" i="31"/>
  <c r="F1192" i="31"/>
  <c r="C1192" i="31"/>
  <c r="E1192" i="31"/>
  <c r="G1192" i="15"/>
  <c r="E1192" i="15"/>
  <c r="H1192" i="15"/>
  <c r="F1192" i="15"/>
  <c r="C1192" i="15"/>
  <c r="D1192" i="15"/>
  <c r="H1186" i="9"/>
  <c r="B1200" i="15"/>
  <c r="M1178" i="11"/>
  <c r="K1178" i="11"/>
  <c r="L1178" i="11"/>
  <c r="J1178" i="11"/>
  <c r="I1178" i="11"/>
  <c r="J1178" i="9"/>
  <c r="M1178" i="9"/>
  <c r="N1178" i="9"/>
  <c r="K1178" i="9"/>
  <c r="I1178" i="9"/>
  <c r="L1178" i="9"/>
  <c r="I1179" i="11" a="1"/>
  <c r="I1179" i="9" a="1"/>
  <c r="C1193" i="31" l="1"/>
  <c r="D1193" i="31"/>
  <c r="G1193" i="31"/>
  <c r="F1193" i="31"/>
  <c r="E1193" i="31"/>
  <c r="C1193" i="15"/>
  <c r="E1193" i="15"/>
  <c r="G1193" i="15"/>
  <c r="F1193" i="15"/>
  <c r="H1193" i="15"/>
  <c r="D1193" i="15"/>
  <c r="H1187" i="9"/>
  <c r="B1201" i="15"/>
  <c r="L1179" i="11"/>
  <c r="J1179" i="11"/>
  <c r="M1179" i="11"/>
  <c r="I1179" i="11"/>
  <c r="K1179" i="11"/>
  <c r="J1179" i="9"/>
  <c r="L1179" i="9"/>
  <c r="N1179" i="9"/>
  <c r="I1179" i="9"/>
  <c r="M1179" i="9"/>
  <c r="K1179" i="9"/>
  <c r="I1180" i="11" a="1"/>
  <c r="I1180" i="9" a="1"/>
  <c r="E1194" i="31" l="1"/>
  <c r="C1194" i="31"/>
  <c r="G1194" i="31"/>
  <c r="D1194" i="31"/>
  <c r="F1194" i="31"/>
  <c r="C1194" i="15"/>
  <c r="F1194" i="15"/>
  <c r="D1194" i="15"/>
  <c r="G1194" i="15"/>
  <c r="E1194" i="15"/>
  <c r="H1194" i="15"/>
  <c r="H1188" i="9"/>
  <c r="B1202" i="15"/>
  <c r="L1180" i="11"/>
  <c r="I1180" i="11"/>
  <c r="M1180" i="11"/>
  <c r="J1180" i="11"/>
  <c r="K1180" i="11"/>
  <c r="J1180" i="9"/>
  <c r="K1180" i="9"/>
  <c r="M1180" i="9"/>
  <c r="L1180" i="9"/>
  <c r="N1180" i="9"/>
  <c r="I1180" i="9"/>
  <c r="I1181" i="11" a="1"/>
  <c r="I1181" i="9" a="1"/>
  <c r="E1195" i="31" l="1"/>
  <c r="D1195" i="31"/>
  <c r="C1195" i="31"/>
  <c r="G1195" i="31"/>
  <c r="F1195" i="31"/>
  <c r="F1195" i="15"/>
  <c r="C1195" i="15"/>
  <c r="E1195" i="15"/>
  <c r="H1195" i="15"/>
  <c r="G1195" i="15"/>
  <c r="D1195" i="15"/>
  <c r="H1189" i="9"/>
  <c r="B1203" i="15"/>
  <c r="L1181" i="11"/>
  <c r="M1181" i="11"/>
  <c r="K1181" i="11"/>
  <c r="J1181" i="11"/>
  <c r="I1181" i="11"/>
  <c r="K1181" i="9"/>
  <c r="N1181" i="9"/>
  <c r="M1181" i="9"/>
  <c r="I1181" i="9"/>
  <c r="J1181" i="9"/>
  <c r="L1181" i="9"/>
  <c r="I1182" i="11" a="1"/>
  <c r="I1182" i="9" a="1"/>
  <c r="C1196" i="31" l="1"/>
  <c r="E1196" i="31"/>
  <c r="G1196" i="31"/>
  <c r="F1196" i="31"/>
  <c r="D1196" i="31"/>
  <c r="D1196" i="15"/>
  <c r="C1196" i="15"/>
  <c r="E1196" i="15"/>
  <c r="F1196" i="15"/>
  <c r="G1196" i="15"/>
  <c r="H1196" i="15"/>
  <c r="H1190" i="9"/>
  <c r="B1204" i="15"/>
  <c r="M1182" i="11"/>
  <c r="K1182" i="11"/>
  <c r="L1182" i="11"/>
  <c r="J1182" i="11"/>
  <c r="I1182" i="11"/>
  <c r="M1182" i="9"/>
  <c r="J1182" i="9"/>
  <c r="L1182" i="9"/>
  <c r="I1182" i="9"/>
  <c r="K1182" i="9"/>
  <c r="N1182" i="9"/>
  <c r="I1183" i="11" a="1"/>
  <c r="I1183" i="9" a="1"/>
  <c r="D1197" i="31" l="1"/>
  <c r="F1197" i="31"/>
  <c r="G1197" i="31"/>
  <c r="C1197" i="31"/>
  <c r="E1197" i="31"/>
  <c r="E1197" i="15"/>
  <c r="D1197" i="15"/>
  <c r="H1197" i="15"/>
  <c r="C1197" i="15"/>
  <c r="F1197" i="15"/>
  <c r="G1197" i="15"/>
  <c r="H1191" i="9"/>
  <c r="B1205" i="15"/>
  <c r="K1183" i="11"/>
  <c r="M1183" i="11"/>
  <c r="L1183" i="11"/>
  <c r="I1183" i="11"/>
  <c r="J1183" i="11"/>
  <c r="M1183" i="9"/>
  <c r="J1183" i="9"/>
  <c r="N1183" i="9"/>
  <c r="I1183" i="9"/>
  <c r="K1183" i="9"/>
  <c r="L1183" i="9"/>
  <c r="I1184" i="11" a="1"/>
  <c r="I1184" i="9" a="1"/>
  <c r="D1198" i="31" l="1"/>
  <c r="C1198" i="31"/>
  <c r="F1198" i="31"/>
  <c r="G1198" i="31"/>
  <c r="E1198" i="31"/>
  <c r="D1198" i="15"/>
  <c r="C1198" i="15"/>
  <c r="F1198" i="15"/>
  <c r="G1198" i="15"/>
  <c r="E1198" i="15"/>
  <c r="H1198" i="15"/>
  <c r="H1192" i="9"/>
  <c r="B1206" i="15"/>
  <c r="L1184" i="11"/>
  <c r="K1184" i="11"/>
  <c r="J1184" i="11"/>
  <c r="M1184" i="11"/>
  <c r="I1184" i="11"/>
  <c r="K1184" i="9"/>
  <c r="N1184" i="9"/>
  <c r="M1184" i="9"/>
  <c r="I1184" i="9"/>
  <c r="L1184" i="9"/>
  <c r="J1184" i="9"/>
  <c r="I1185" i="11" a="1"/>
  <c r="I1185" i="9" a="1"/>
  <c r="G1199" i="31" l="1"/>
  <c r="E1199" i="31"/>
  <c r="F1199" i="31"/>
  <c r="C1199" i="31"/>
  <c r="D1199" i="31"/>
  <c r="F1199" i="15"/>
  <c r="C1199" i="15"/>
  <c r="H1199" i="15"/>
  <c r="D1199" i="15"/>
  <c r="G1199" i="15"/>
  <c r="E1199" i="15"/>
  <c r="H1193" i="9"/>
  <c r="B1207" i="15"/>
  <c r="K1185" i="11"/>
  <c r="L1185" i="11"/>
  <c r="I1185" i="11"/>
  <c r="J1185" i="11"/>
  <c r="M1185" i="11"/>
  <c r="M1185" i="9"/>
  <c r="N1185" i="9"/>
  <c r="L1185" i="9"/>
  <c r="I1185" i="9"/>
  <c r="J1185" i="9"/>
  <c r="K1185" i="9"/>
  <c r="I1186" i="11" a="1"/>
  <c r="I1186" i="9" a="1"/>
  <c r="G1200" i="31" l="1"/>
  <c r="F1200" i="31"/>
  <c r="D1200" i="31"/>
  <c r="C1200" i="31"/>
  <c r="E1200" i="31"/>
  <c r="H1200" i="15"/>
  <c r="F1200" i="15"/>
  <c r="D1200" i="15"/>
  <c r="G1200" i="15"/>
  <c r="C1200" i="15"/>
  <c r="E1200" i="15"/>
  <c r="H1194" i="9"/>
  <c r="B1208" i="15"/>
  <c r="I1186" i="11"/>
  <c r="J1186" i="11"/>
  <c r="K1186" i="11"/>
  <c r="L1186" i="11"/>
  <c r="M1186" i="11"/>
  <c r="I1186" i="9"/>
  <c r="L1186" i="9"/>
  <c r="M1186" i="9"/>
  <c r="N1186" i="9"/>
  <c r="K1186" i="9"/>
  <c r="J1186" i="9"/>
  <c r="I1187" i="11" a="1"/>
  <c r="I1187" i="9" a="1"/>
  <c r="C1201" i="31" l="1"/>
  <c r="D1201" i="31"/>
  <c r="G1201" i="31"/>
  <c r="F1201" i="31"/>
  <c r="E1201" i="31"/>
  <c r="F1201" i="15"/>
  <c r="D1201" i="15"/>
  <c r="H1201" i="15"/>
  <c r="E1201" i="15"/>
  <c r="G1201" i="15"/>
  <c r="C1201" i="15"/>
  <c r="H1195" i="9"/>
  <c r="B1209" i="15"/>
  <c r="L1187" i="11"/>
  <c r="K1187" i="11"/>
  <c r="J1187" i="11"/>
  <c r="M1187" i="11"/>
  <c r="I1187" i="11"/>
  <c r="I1187" i="9"/>
  <c r="L1187" i="9"/>
  <c r="M1187" i="9"/>
  <c r="J1187" i="9"/>
  <c r="N1187" i="9"/>
  <c r="K1187" i="9"/>
  <c r="I1188" i="11" a="1"/>
  <c r="I1188" i="9" a="1"/>
  <c r="C1202" i="31" l="1"/>
  <c r="G1202" i="31"/>
  <c r="D1202" i="31"/>
  <c r="E1202" i="31"/>
  <c r="F1202" i="31"/>
  <c r="D1202" i="15"/>
  <c r="F1202" i="15"/>
  <c r="E1202" i="15"/>
  <c r="C1202" i="15"/>
  <c r="H1202" i="15"/>
  <c r="G1202" i="15"/>
  <c r="H1196" i="9"/>
  <c r="B1210" i="15"/>
  <c r="I1188" i="11"/>
  <c r="K1188" i="11"/>
  <c r="L1188" i="11"/>
  <c r="J1188" i="11"/>
  <c r="M1188" i="11"/>
  <c r="I1188" i="9"/>
  <c r="L1188" i="9"/>
  <c r="N1188" i="9"/>
  <c r="K1188" i="9"/>
  <c r="M1188" i="9"/>
  <c r="J1188" i="9"/>
  <c r="I1189" i="11" a="1"/>
  <c r="I1189" i="9" a="1"/>
  <c r="G1203" i="31" l="1"/>
  <c r="D1203" i="31"/>
  <c r="F1203" i="31"/>
  <c r="E1203" i="31"/>
  <c r="C1203" i="31"/>
  <c r="D1203" i="15"/>
  <c r="F1203" i="15"/>
  <c r="E1203" i="15"/>
  <c r="G1203" i="15"/>
  <c r="C1203" i="15"/>
  <c r="H1203" i="15"/>
  <c r="H1197" i="9"/>
  <c r="B1211" i="15"/>
  <c r="M1189" i="11"/>
  <c r="J1189" i="11"/>
  <c r="L1189" i="11"/>
  <c r="I1189" i="11"/>
  <c r="K1189" i="11"/>
  <c r="M1189" i="9"/>
  <c r="K1189" i="9"/>
  <c r="L1189" i="9"/>
  <c r="I1189" i="9"/>
  <c r="N1189" i="9"/>
  <c r="J1189" i="9"/>
  <c r="I1190" i="11" a="1"/>
  <c r="I1190" i="9" a="1"/>
  <c r="C1204" i="31" l="1"/>
  <c r="F1204" i="31"/>
  <c r="D1204" i="31"/>
  <c r="G1204" i="31"/>
  <c r="E1204" i="31"/>
  <c r="F1204" i="15"/>
  <c r="H1204" i="15"/>
  <c r="D1204" i="15"/>
  <c r="G1204" i="15"/>
  <c r="C1204" i="15"/>
  <c r="E1204" i="15"/>
  <c r="H1198" i="9"/>
  <c r="B1212" i="15"/>
  <c r="M1190" i="11"/>
  <c r="J1190" i="11"/>
  <c r="K1190" i="11"/>
  <c r="I1190" i="11"/>
  <c r="L1190" i="11"/>
  <c r="J1190" i="9"/>
  <c r="I1190" i="9"/>
  <c r="K1190" i="9"/>
  <c r="L1190" i="9"/>
  <c r="M1190" i="9"/>
  <c r="N1190" i="9"/>
  <c r="I1191" i="11" a="1"/>
  <c r="I1191" i="9" a="1"/>
  <c r="C1205" i="31" l="1"/>
  <c r="F1205" i="31"/>
  <c r="E1205" i="31"/>
  <c r="D1205" i="31"/>
  <c r="G1205" i="31"/>
  <c r="G1205" i="15"/>
  <c r="F1205" i="15"/>
  <c r="H1205" i="15"/>
  <c r="C1205" i="15"/>
  <c r="D1205" i="15"/>
  <c r="E1205" i="15"/>
  <c r="H1199" i="9"/>
  <c r="B1213" i="15"/>
  <c r="K1191" i="11"/>
  <c r="I1191" i="11"/>
  <c r="J1191" i="11"/>
  <c r="L1191" i="11"/>
  <c r="M1191" i="11"/>
  <c r="I1191" i="9"/>
  <c r="K1191" i="9"/>
  <c r="J1191" i="9"/>
  <c r="N1191" i="9"/>
  <c r="L1191" i="9"/>
  <c r="M1191" i="9"/>
  <c r="I1192" i="11" a="1"/>
  <c r="I1192" i="9" a="1"/>
  <c r="G1206" i="31" l="1"/>
  <c r="F1206" i="31"/>
  <c r="D1206" i="31"/>
  <c r="C1206" i="31"/>
  <c r="E1206" i="31"/>
  <c r="C1206" i="15"/>
  <c r="D1206" i="15"/>
  <c r="G1206" i="15"/>
  <c r="H1206" i="15"/>
  <c r="E1206" i="15"/>
  <c r="F1206" i="15"/>
  <c r="H1200" i="9"/>
  <c r="B1214" i="15"/>
  <c r="M1192" i="11"/>
  <c r="I1192" i="11"/>
  <c r="K1192" i="11"/>
  <c r="J1192" i="11"/>
  <c r="L1192" i="11"/>
  <c r="I1192" i="9"/>
  <c r="K1192" i="9"/>
  <c r="M1192" i="9"/>
  <c r="L1192" i="9"/>
  <c r="J1192" i="9"/>
  <c r="N1192" i="9"/>
  <c r="I1193" i="11" a="1"/>
  <c r="I1193" i="9" a="1"/>
  <c r="F1207" i="31" l="1"/>
  <c r="C1207" i="31"/>
  <c r="D1207" i="31"/>
  <c r="E1207" i="31"/>
  <c r="G1207" i="31"/>
  <c r="F1207" i="15"/>
  <c r="E1207" i="15"/>
  <c r="G1207" i="15"/>
  <c r="H1207" i="15"/>
  <c r="D1207" i="15"/>
  <c r="C1207" i="15"/>
  <c r="H1201" i="9"/>
  <c r="B1215" i="15"/>
  <c r="L1193" i="11"/>
  <c r="J1193" i="11"/>
  <c r="M1193" i="11"/>
  <c r="I1193" i="11"/>
  <c r="K1193" i="11"/>
  <c r="L1193" i="9"/>
  <c r="J1193" i="9"/>
  <c r="K1193" i="9"/>
  <c r="M1193" i="9"/>
  <c r="N1193" i="9"/>
  <c r="I1193" i="9"/>
  <c r="I1194" i="11" a="1"/>
  <c r="I1194" i="9" a="1"/>
  <c r="E1208" i="31" l="1"/>
  <c r="C1208" i="31"/>
  <c r="G1208" i="31"/>
  <c r="D1208" i="31"/>
  <c r="F1208" i="31"/>
  <c r="G1208" i="15"/>
  <c r="E1208" i="15"/>
  <c r="F1208" i="15"/>
  <c r="H1208" i="15"/>
  <c r="D1208" i="15"/>
  <c r="C1208" i="15"/>
  <c r="H1202" i="9"/>
  <c r="B1216" i="15"/>
  <c r="J1194" i="11"/>
  <c r="K1194" i="11"/>
  <c r="L1194" i="11"/>
  <c r="M1194" i="11"/>
  <c r="I1194" i="11"/>
  <c r="I1194" i="9"/>
  <c r="M1194" i="9"/>
  <c r="N1194" i="9"/>
  <c r="K1194" i="9"/>
  <c r="L1194" i="9"/>
  <c r="J1194" i="9"/>
  <c r="I1195" i="11" a="1"/>
  <c r="I1195" i="9" a="1"/>
  <c r="G1209" i="31" l="1"/>
  <c r="E1209" i="31"/>
  <c r="C1209" i="31"/>
  <c r="F1209" i="31"/>
  <c r="D1209" i="31"/>
  <c r="D1209" i="15"/>
  <c r="E1209" i="15"/>
  <c r="G1209" i="15"/>
  <c r="C1209" i="15"/>
  <c r="F1209" i="15"/>
  <c r="H1209" i="15"/>
  <c r="H1203" i="9"/>
  <c r="B1217" i="15"/>
  <c r="L1195" i="11"/>
  <c r="K1195" i="11"/>
  <c r="M1195" i="11"/>
  <c r="J1195" i="11"/>
  <c r="I1195" i="11"/>
  <c r="I1195" i="9"/>
  <c r="N1195" i="9"/>
  <c r="M1195" i="9"/>
  <c r="J1195" i="9"/>
  <c r="L1195" i="9"/>
  <c r="K1195" i="9"/>
  <c r="I1196" i="11" a="1"/>
  <c r="I1196" i="9" a="1"/>
  <c r="G1210" i="31" l="1"/>
  <c r="F1210" i="31"/>
  <c r="C1210" i="31"/>
  <c r="D1210" i="31"/>
  <c r="E1210" i="31"/>
  <c r="F1210" i="15"/>
  <c r="H1210" i="15"/>
  <c r="C1210" i="15"/>
  <c r="D1210" i="15"/>
  <c r="E1210" i="15"/>
  <c r="B1218" i="15"/>
  <c r="G1210" i="15"/>
  <c r="J1196" i="11"/>
  <c r="I1196" i="11"/>
  <c r="K1196" i="11"/>
  <c r="L1196" i="11"/>
  <c r="M1196" i="11"/>
  <c r="J1196" i="9"/>
  <c r="K1196" i="9"/>
  <c r="N1196" i="9"/>
  <c r="L1196" i="9"/>
  <c r="I1196" i="9"/>
  <c r="M1196" i="9"/>
  <c r="I1197" i="11" a="1"/>
  <c r="I1197" i="9" a="1"/>
  <c r="G1211" i="31" l="1"/>
  <c r="F1211" i="31"/>
  <c r="E1211" i="31"/>
  <c r="C1211" i="31"/>
  <c r="D1211" i="31"/>
  <c r="E1211" i="15"/>
  <c r="C1211" i="15"/>
  <c r="H1211" i="15"/>
  <c r="D1211" i="15"/>
  <c r="F1211" i="15"/>
  <c r="G1211" i="15"/>
  <c r="L1197" i="11"/>
  <c r="I1197" i="11"/>
  <c r="M1197" i="11"/>
  <c r="J1197" i="11"/>
  <c r="K1197" i="11"/>
  <c r="N1197" i="9"/>
  <c r="J1197" i="9"/>
  <c r="L1197" i="9"/>
  <c r="I1197" i="9"/>
  <c r="K1197" i="9"/>
  <c r="M1197" i="9"/>
  <c r="I1198" i="11" a="1"/>
  <c r="I1198" i="9" a="1"/>
  <c r="C1212" i="31" l="1"/>
  <c r="E1212" i="31"/>
  <c r="D1212" i="31"/>
  <c r="G1212" i="31"/>
  <c r="F1212" i="31"/>
  <c r="H1212" i="15"/>
  <c r="C1212" i="15"/>
  <c r="D1212" i="15"/>
  <c r="E1212" i="15"/>
  <c r="G1212" i="15"/>
  <c r="F1212" i="15"/>
  <c r="M1198" i="11"/>
  <c r="J1198" i="11"/>
  <c r="L1198" i="11"/>
  <c r="K1198" i="11"/>
  <c r="I1198" i="11"/>
  <c r="M1198" i="9"/>
  <c r="L1198" i="9"/>
  <c r="I1198" i="9"/>
  <c r="J1198" i="9"/>
  <c r="N1198" i="9"/>
  <c r="K1198" i="9"/>
  <c r="I1199" i="11" a="1"/>
  <c r="I1199" i="9" a="1"/>
  <c r="C1213" i="31" l="1"/>
  <c r="F1213" i="31"/>
  <c r="D1213" i="31"/>
  <c r="G1213" i="31"/>
  <c r="E1213" i="31"/>
  <c r="D1213" i="15"/>
  <c r="G1213" i="15"/>
  <c r="F1213" i="15"/>
  <c r="H1213" i="15"/>
  <c r="E1213" i="15"/>
  <c r="C1213" i="15"/>
  <c r="M1199" i="11"/>
  <c r="K1199" i="11"/>
  <c r="L1199" i="11"/>
  <c r="I1199" i="11"/>
  <c r="J1199" i="11"/>
  <c r="I1199" i="9"/>
  <c r="K1199" i="9"/>
  <c r="J1199" i="9"/>
  <c r="M1199" i="9"/>
  <c r="N1199" i="9"/>
  <c r="L1199" i="9"/>
  <c r="I1200" i="11" a="1"/>
  <c r="I1200" i="9" a="1"/>
  <c r="C1214" i="31" l="1"/>
  <c r="D1214" i="31"/>
  <c r="F1214" i="31"/>
  <c r="E1214" i="31"/>
  <c r="G1214" i="31"/>
  <c r="D1214" i="15"/>
  <c r="H1214" i="15"/>
  <c r="C1214" i="15"/>
  <c r="G1214" i="15"/>
  <c r="E1214" i="15"/>
  <c r="F1214" i="15"/>
  <c r="L1200" i="11"/>
  <c r="K1200" i="11"/>
  <c r="M1200" i="11"/>
  <c r="I1200" i="11"/>
  <c r="J1200" i="11"/>
  <c r="L1200" i="9"/>
  <c r="I1200" i="9"/>
  <c r="K1200" i="9"/>
  <c r="J1200" i="9"/>
  <c r="N1200" i="9"/>
  <c r="M1200" i="9"/>
  <c r="I1201" i="11" a="1"/>
  <c r="I1201" i="9" a="1"/>
  <c r="D1215" i="31" l="1"/>
  <c r="C1215" i="31"/>
  <c r="E1215" i="31"/>
  <c r="F1215" i="31"/>
  <c r="G1215" i="31"/>
  <c r="D1215" i="15"/>
  <c r="H1215" i="15"/>
  <c r="C1215" i="15"/>
  <c r="F1215" i="15"/>
  <c r="G1215" i="15"/>
  <c r="E1215" i="15"/>
  <c r="K1201" i="11"/>
  <c r="J1201" i="11"/>
  <c r="L1201" i="11"/>
  <c r="M1201" i="11"/>
  <c r="I1201" i="11"/>
  <c r="K1201" i="9"/>
  <c r="J1201" i="9"/>
  <c r="M1201" i="9"/>
  <c r="L1201" i="9"/>
  <c r="N1201" i="9"/>
  <c r="I1201" i="9"/>
  <c r="I1202" i="11" a="1"/>
  <c r="I1202" i="9" a="1"/>
  <c r="C1216" i="31" l="1"/>
  <c r="G1216" i="31"/>
  <c r="E1216" i="31"/>
  <c r="F1216" i="31"/>
  <c r="D1216" i="31"/>
  <c r="C1216" i="15"/>
  <c r="F1216" i="15"/>
  <c r="D1216" i="15"/>
  <c r="H1216" i="15"/>
  <c r="G1216" i="15"/>
  <c r="E1216" i="15"/>
  <c r="J1202" i="11"/>
  <c r="L1202" i="11"/>
  <c r="M1202" i="11"/>
  <c r="I1202" i="11"/>
  <c r="K1202" i="11"/>
  <c r="I1202" i="9"/>
  <c r="J1202" i="9"/>
  <c r="M1202" i="9"/>
  <c r="N1202" i="9"/>
  <c r="L1202" i="9"/>
  <c r="K1202" i="9"/>
  <c r="I1203" i="11" a="1"/>
  <c r="I1203" i="9" a="1"/>
  <c r="E1217" i="31" l="1"/>
  <c r="C1217" i="31"/>
  <c r="G1217" i="31"/>
  <c r="F1217" i="31"/>
  <c r="D1217" i="31"/>
  <c r="C1217" i="15"/>
  <c r="E1217" i="15"/>
  <c r="F1217" i="15"/>
  <c r="D1217" i="15"/>
  <c r="G1217" i="15"/>
  <c r="H1217" i="15"/>
  <c r="J1203" i="11"/>
  <c r="L1203" i="11"/>
  <c r="M1203" i="11"/>
  <c r="K1203" i="11"/>
  <c r="I1203" i="11"/>
  <c r="I1203" i="9"/>
  <c r="K1203" i="9"/>
  <c r="J1203" i="9"/>
  <c r="M1203" i="9"/>
  <c r="L1203" i="9"/>
  <c r="N1203" i="9"/>
  <c r="C1218" i="31" l="1"/>
  <c r="F1218" i="31"/>
  <c r="E1218" i="31"/>
  <c r="G1218" i="31"/>
  <c r="D1218" i="31"/>
  <c r="D1218" i="15"/>
  <c r="H1218" i="15"/>
  <c r="E1218" i="15"/>
  <c r="F1218" i="15"/>
  <c r="C1218" i="15"/>
  <c r="G1218" i="15"/>
</calcChain>
</file>

<file path=xl/sharedStrings.xml><?xml version="1.0" encoding="utf-8"?>
<sst xmlns="http://schemas.openxmlformats.org/spreadsheetml/2006/main" count="1012" uniqueCount="150">
  <si>
    <t>t</t>
  </si>
  <si>
    <t>k1</t>
  </si>
  <si>
    <t>k2</t>
  </si>
  <si>
    <t>k3</t>
  </si>
  <si>
    <t>k4</t>
  </si>
  <si>
    <t>N</t>
  </si>
  <si>
    <t>S</t>
  </si>
  <si>
    <t>I</t>
  </si>
  <si>
    <t>R</t>
  </si>
  <si>
    <t>D</t>
  </si>
  <si>
    <t>V</t>
  </si>
  <si>
    <t>hbi</t>
  </si>
  <si>
    <t>n_iter</t>
  </si>
  <si>
    <t>MODEL</t>
  </si>
  <si>
    <t>DATA</t>
  </si>
  <si>
    <t>ERROR</t>
  </si>
  <si>
    <t>DATA (RATIO)</t>
  </si>
  <si>
    <t>order1_S</t>
  </si>
  <si>
    <t>order2_I</t>
  </si>
  <si>
    <t>order3_I</t>
  </si>
  <si>
    <t>order4_I</t>
  </si>
  <si>
    <t>order2_S</t>
  </si>
  <si>
    <t>S1</t>
  </si>
  <si>
    <t>S2</t>
  </si>
  <si>
    <t>k5</t>
  </si>
  <si>
    <t>k6</t>
  </si>
  <si>
    <t>S, PH</t>
  </si>
  <si>
    <t>I, PH</t>
  </si>
  <si>
    <t>R, PH</t>
  </si>
  <si>
    <t>D, PH</t>
  </si>
  <si>
    <t>V, PH</t>
  </si>
  <si>
    <t>N, PH</t>
  </si>
  <si>
    <t>order1_S1</t>
  </si>
  <si>
    <t>order3_S1</t>
  </si>
  <si>
    <t>order4_S2</t>
  </si>
  <si>
    <t>order5_I</t>
  </si>
  <si>
    <t>order6_I</t>
  </si>
  <si>
    <t>order2_S2</t>
  </si>
  <si>
    <t>POPULATIONS</t>
  </si>
  <si>
    <t>BULACAN</t>
  </si>
  <si>
    <t>LAGUNA</t>
  </si>
  <si>
    <t>RIZAL</t>
  </si>
  <si>
    <t>CAVITE</t>
  </si>
  <si>
    <t>NCR</t>
  </si>
  <si>
    <t>METRO CEBU</t>
  </si>
  <si>
    <t>METRO DAVAO</t>
  </si>
  <si>
    <t>PH</t>
  </si>
  <si>
    <t>S1, pred</t>
  </si>
  <si>
    <t>S2, pred</t>
  </si>
  <si>
    <t>I, pred</t>
  </si>
  <si>
    <t>R, pred</t>
  </si>
  <si>
    <t>D, pred</t>
  </si>
  <si>
    <t>V, pred</t>
  </si>
  <si>
    <t>K</t>
  </si>
  <si>
    <t>r</t>
  </si>
  <si>
    <t>OBJ</t>
  </si>
  <si>
    <t>M_CEBU</t>
  </si>
  <si>
    <t>M_DAVAO</t>
  </si>
  <si>
    <t>metro cebu jan 30 (econstor.eu)</t>
  </si>
  <si>
    <t>ERRORS</t>
  </si>
  <si>
    <t>TOTAL ERROR</t>
  </si>
  <si>
    <t>ANALYSIS</t>
  </si>
  <si>
    <t>MAX NUMBER OF CASES</t>
  </si>
  <si>
    <t>x1</t>
  </si>
  <si>
    <t>x2</t>
  </si>
  <si>
    <t>y1</t>
  </si>
  <si>
    <t>y2</t>
  </si>
  <si>
    <t>y</t>
  </si>
  <si>
    <t>PERCENT LENGTH OF PANDEMIC</t>
  </si>
  <si>
    <t>END OF PANDEMIC</t>
  </si>
  <si>
    <t>&lt;&lt; max data occurs at</t>
  </si>
  <si>
    <t>persons / week</t>
  </si>
  <si>
    <t>TOTAL NUMBER OF I IN END WKS</t>
  </si>
  <si>
    <t>TOTAL NUMBER OF R IN END WKS</t>
  </si>
  <si>
    <t>TOTAL NUMBER OF D IN END WKS</t>
  </si>
  <si>
    <t>TOTAL I + R + D IN END WKS</t>
  </si>
  <si>
    <t>S, S1</t>
  </si>
  <si>
    <t>S, NON-S1</t>
  </si>
  <si>
    <t>I, S1</t>
  </si>
  <si>
    <t>I, NON-S1</t>
  </si>
  <si>
    <t>R, S1</t>
  </si>
  <si>
    <t>R, NON-S1+</t>
  </si>
  <si>
    <t>D, S1</t>
  </si>
  <si>
    <t>D, NON-S1</t>
  </si>
  <si>
    <t>V, S1</t>
  </si>
  <si>
    <t>V, NON-S1</t>
  </si>
  <si>
    <t>N, S1</t>
  </si>
  <si>
    <t>N, NON-S1</t>
  </si>
  <si>
    <t>DAVAO</t>
  </si>
  <si>
    <t>CEBU</t>
  </si>
  <si>
    <t>PLUS</t>
  </si>
  <si>
    <t>NCR PLUS</t>
  </si>
  <si>
    <t>From</t>
  </si>
  <si>
    <t>To</t>
  </si>
  <si>
    <t>NEW CASES</t>
  </si>
  <si>
    <t>RECOVERIES</t>
  </si>
  <si>
    <t>DEATHS</t>
  </si>
  <si>
    <t>CUMULATIVE REC</t>
  </si>
  <si>
    <t>CUMULATIVE DEATH</t>
  </si>
  <si>
    <t>TOTAL CASES</t>
  </si>
  <si>
    <t>population ratio for rate</t>
  </si>
  <si>
    <t>multiplier for S1</t>
  </si>
  <si>
    <t>multiplier for S2</t>
  </si>
  <si>
    <t>S, pred</t>
  </si>
  <si>
    <t>DATA TYPE</t>
  </si>
  <si>
    <t>NCR + CEBU + DAVAO</t>
  </si>
  <si>
    <t>NCR PLUS + CEBU + DAVAO</t>
  </si>
  <si>
    <t>vaccinations per week</t>
  </si>
  <si>
    <t>Initial trial</t>
  </si>
  <si>
    <t>NEEDED DATA:</t>
  </si>
  <si>
    <t>Results (as solved by SOLVER)</t>
  </si>
  <si>
    <t>Coefficient results</t>
  </si>
  <si>
    <t>Number of vaccinations per week</t>
  </si>
  <si>
    <t>NO VACCINATION DATA</t>
  </si>
  <si>
    <t>WITH VACCINATION DATA</t>
  </si>
  <si>
    <t>TOTAL # OF INFECTIONS (IN PH POP %)</t>
  </si>
  <si>
    <t>PANDEMIC END (IN WEEKS STARTING FEBRUARY 18 2021)</t>
  </si>
  <si>
    <t>effective k1</t>
  </si>
  <si>
    <t>PERCENT VACCINATION</t>
  </si>
  <si>
    <t>effective k1 + k2</t>
  </si>
  <si>
    <t>m1</t>
  </si>
  <si>
    <t>m2</t>
  </si>
  <si>
    <t>Notes</t>
  </si>
  <si>
    <t>Pandemic is 'ended' when infection rates are reduced to 0.05% of total PH population infected</t>
  </si>
  <si>
    <t xml:space="preserve">RESULT FROM INPUT </t>
  </si>
  <si>
    <t>SUMMARY OF VARYING m1 AND m2</t>
  </si>
  <si>
    <r>
      <t xml:space="preserve">Press </t>
    </r>
    <r>
      <rPr>
        <b/>
        <sz val="10"/>
        <color theme="1"/>
        <rFont val="Arial Narrow"/>
        <family val="2"/>
      </rPr>
      <t>CALCULATE</t>
    </r>
    <r>
      <rPr>
        <sz val="10"/>
        <color theme="1"/>
        <rFont val="Arial Narrow"/>
        <family val="2"/>
      </rPr>
      <t xml:space="preserve"> whenever </t>
    </r>
    <r>
      <rPr>
        <b/>
        <sz val="10"/>
        <color theme="1"/>
        <rFont val="Arial Narrow"/>
        <family val="2"/>
      </rPr>
      <t>NEEDED DATA</t>
    </r>
    <r>
      <rPr>
        <sz val="10"/>
        <color theme="1"/>
        <rFont val="Arial Narrow"/>
        <family val="2"/>
      </rPr>
      <t xml:space="preserve"> value is changed!</t>
    </r>
  </si>
  <si>
    <t>Enter value for m1 (from 0 to 1)</t>
  </si>
  <si>
    <t>vaccinations per day for S1</t>
  </si>
  <si>
    <t>vaccinations per day for S2</t>
  </si>
  <si>
    <t>PANDEMIC END (IN WEEKS STARTING FEB 18 2021)</t>
  </si>
  <si>
    <t>FITTING INFORMATION</t>
  </si>
  <si>
    <t>I, MODEL</t>
  </si>
  <si>
    <t>I, DATA</t>
  </si>
  <si>
    <t>nSSE</t>
  </si>
  <si>
    <r>
      <t xml:space="preserve">COPY </t>
    </r>
    <r>
      <rPr>
        <b/>
        <sz val="9"/>
        <color theme="1"/>
        <rFont val="Arial Narrow"/>
        <family val="2"/>
      </rPr>
      <t>WITHOUT</t>
    </r>
    <r>
      <rPr>
        <sz val="9"/>
        <color theme="1"/>
        <rFont val="Arial Narrow"/>
        <family val="2"/>
      </rPr>
      <t xml:space="preserve"> VAX DATA</t>
    </r>
  </si>
  <si>
    <r>
      <t xml:space="preserve">COPY </t>
    </r>
    <r>
      <rPr>
        <b/>
        <sz val="9"/>
        <color theme="1"/>
        <rFont val="Arial Narrow"/>
        <family val="2"/>
      </rPr>
      <t>WITH</t>
    </r>
    <r>
      <rPr>
        <sz val="9"/>
        <color theme="1"/>
        <rFont val="Arial Narrow"/>
        <family val="2"/>
      </rPr>
      <t xml:space="preserve"> VAX DATA</t>
    </r>
  </si>
  <si>
    <t>S, MODEL</t>
  </si>
  <si>
    <t>R, MODEL</t>
  </si>
  <si>
    <t>D, MODEL</t>
  </si>
  <si>
    <t>V, MODEL</t>
  </si>
  <si>
    <t>S, DATA</t>
  </si>
  <si>
    <t>R, DATA</t>
  </si>
  <si>
    <t>D, DATA</t>
  </si>
  <si>
    <t>V, DATA</t>
  </si>
  <si>
    <t>S1, MODEL</t>
  </si>
  <si>
    <t>S1, DATA</t>
  </si>
  <si>
    <t>S2, MODEL</t>
  </si>
  <si>
    <t>S2, DATA</t>
  </si>
  <si>
    <r>
      <rPr>
        <b/>
        <sz val="8"/>
        <color theme="1"/>
        <rFont val="Arial Narrow"/>
        <family val="2"/>
      </rPr>
      <t>k = k1 + k2; k1 = k*m1; k2 = k*m2</t>
    </r>
    <r>
      <rPr>
        <sz val="8"/>
        <color theme="1"/>
        <rFont val="Arial Narrow"/>
        <family val="2"/>
      </rPr>
      <t>,  where k1 is vaccination for S1, k2 is vaccination for S2. m1 and m2 are distribution/weighing coefficients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</si>
</sst>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[$-F800]dddd\,\ mmmm\ dd\,\ yyyy"/>
    <numFmt numFmtId="165" formatCode="0.0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30"/>
      <color rgb="FFFF0000"/>
      <name val="Arial Narrow"/>
      <family val="2"/>
    </font>
    <font>
      <b/>
      <sz val="10"/>
      <name val="Arial Narrow"/>
      <family val="2"/>
    </font>
    <font>
      <b/>
      <sz val="8"/>
      <name val="Arial Narrow"/>
      <family val="2"/>
    </font>
    <font>
      <b/>
      <sz val="9"/>
      <color theme="1"/>
      <name val="Arial Narrow"/>
      <family val="2"/>
    </font>
    <font>
      <sz val="8"/>
      <color theme="1"/>
      <name val="Arial Narrow"/>
      <family val="2"/>
    </font>
    <font>
      <b/>
      <sz val="8"/>
      <color theme="1"/>
      <name val="Arial Narrow"/>
      <family val="2"/>
    </font>
    <font>
      <sz val="6"/>
      <color theme="1"/>
      <name val="Arial Narrow"/>
      <family val="2"/>
    </font>
    <font>
      <b/>
      <sz val="11"/>
      <color rgb="FF00000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43" fontId="13" fillId="0" borderId="0" applyFon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2" fillId="3" borderId="0" xfId="0" applyFont="1" applyFill="1" applyAlignment="1">
      <alignment horizontal="center" vertical="center"/>
    </xf>
    <xf numFmtId="164" fontId="2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41" fontId="3" fillId="2" borderId="0" xfId="0" applyNumberFormat="1" applyFont="1" applyFill="1" applyAlignment="1">
      <alignment horizontal="center" vertical="center"/>
    </xf>
    <xf numFmtId="41" fontId="18" fillId="0" borderId="0" xfId="0" applyNumberFormat="1" applyFont="1" applyBorder="1" applyAlignment="1">
      <alignment vertical="center"/>
    </xf>
    <xf numFmtId="41" fontId="18" fillId="0" borderId="8" xfId="0" applyNumberFormat="1" applyFont="1" applyBorder="1" applyAlignment="1">
      <alignment vertical="center"/>
    </xf>
    <xf numFmtId="0" fontId="18" fillId="0" borderId="5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6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41" fontId="17" fillId="0" borderId="2" xfId="2" applyNumberFormat="1" applyFont="1" applyBorder="1" applyAlignment="1">
      <alignment horizontal="center" vertical="center"/>
    </xf>
    <xf numFmtId="41" fontId="17" fillId="0" borderId="3" xfId="2" applyNumberFormat="1" applyFont="1" applyBorder="1" applyAlignment="1">
      <alignment horizontal="center" vertical="center"/>
    </xf>
    <xf numFmtId="41" fontId="17" fillId="0" borderId="4" xfId="2" applyNumberFormat="1" applyFont="1" applyBorder="1" applyAlignment="1">
      <alignment horizontal="center" vertical="center"/>
    </xf>
    <xf numFmtId="41" fontId="17" fillId="0" borderId="5" xfId="2" applyNumberFormat="1" applyFont="1" applyBorder="1" applyAlignment="1">
      <alignment horizontal="center" vertical="center"/>
    </xf>
    <xf numFmtId="41" fontId="17" fillId="0" borderId="0" xfId="2" applyNumberFormat="1" applyFont="1" applyBorder="1" applyAlignment="1">
      <alignment horizontal="center" vertical="center"/>
    </xf>
    <xf numFmtId="41" fontId="17" fillId="0" borderId="6" xfId="2" applyNumberFormat="1" applyFont="1" applyBorder="1" applyAlignment="1">
      <alignment horizontal="center" vertical="center"/>
    </xf>
    <xf numFmtId="41" fontId="17" fillId="0" borderId="7" xfId="2" applyNumberFormat="1" applyFont="1" applyBorder="1" applyAlignment="1">
      <alignment horizontal="center" vertical="center"/>
    </xf>
    <xf numFmtId="41" fontId="17" fillId="0" borderId="8" xfId="2" applyNumberFormat="1" applyFont="1" applyBorder="1" applyAlignment="1">
      <alignment horizontal="center" vertical="center"/>
    </xf>
    <xf numFmtId="41" fontId="17" fillId="0" borderId="9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0" borderId="3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left" vertical="top" wrapText="1"/>
    </xf>
    <xf numFmtId="0" fontId="15" fillId="0" borderId="8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ANALYSIS'!$I$10</c:f>
              <c:strCache>
                <c:ptCount val="1"/>
                <c:pt idx="0">
                  <c:v>LAGUNA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ANALYSIS'!$H$11:$H$15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ANALYSIS'!$I$11:$I$15</c:f>
              <c:numCache>
                <c:formatCode>General</c:formatCode>
                <c:ptCount val="5"/>
                <c:pt idx="0">
                  <c:v>1965872</c:v>
                </c:pt>
                <c:pt idx="1">
                  <c:v>2473530</c:v>
                </c:pt>
                <c:pt idx="2">
                  <c:v>2669847</c:v>
                </c:pt>
                <c:pt idx="3">
                  <c:v>3035081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A0-4B6C-B118-52099380DEDB}"/>
            </c:ext>
          </c:extLst>
        </c:ser>
        <c:ser>
          <c:idx val="1"/>
          <c:order val="1"/>
          <c:tx>
            <c:strRef>
              <c:f>'POPULATION ANALYSIS'!$J$10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ANALYSIS'!$H$11:$H$15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ANALYSIS'!$J$11:$J$15</c:f>
              <c:numCache>
                <c:formatCode>General</c:formatCode>
                <c:ptCount val="5"/>
                <c:pt idx="0">
                  <c:v>1965872</c:v>
                </c:pt>
                <c:pt idx="1">
                  <c:v>2463828</c:v>
                </c:pt>
                <c:pt idx="2">
                  <c:v>2680160</c:v>
                </c:pt>
                <c:pt idx="3">
                  <c:v>3032658</c:v>
                </c:pt>
                <c:pt idx="4">
                  <c:v>3425983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A0-4B6C-B118-52099380D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ANALYSIS'!$I$20</c:f>
              <c:strCache>
                <c:ptCount val="1"/>
                <c:pt idx="0">
                  <c:v>BULACAN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ANALYSIS'!$H$21:$H$24</c:f>
              <c:numCache>
                <c:formatCode>General</c:formatCode>
                <c:ptCount val="4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</c:numCache>
            </c:numRef>
          </c:xVal>
          <c:yVal>
            <c:numRef>
              <c:f>'POPULATION ANALYSIS'!$I$21:$I$24</c:f>
              <c:numCache>
                <c:formatCode>General</c:formatCode>
                <c:ptCount val="4"/>
                <c:pt idx="0">
                  <c:v>2234088</c:v>
                </c:pt>
                <c:pt idx="1">
                  <c:v>2822216</c:v>
                </c:pt>
                <c:pt idx="2">
                  <c:v>2924433</c:v>
                </c:pt>
                <c:pt idx="3">
                  <c:v>3292071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63-4BA5-9ADB-2E2FF33019B5}"/>
            </c:ext>
          </c:extLst>
        </c:ser>
        <c:ser>
          <c:idx val="1"/>
          <c:order val="1"/>
          <c:tx>
            <c:strRef>
              <c:f>'POPULATION ANALYSIS'!$J$20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ANALYSIS'!$H$21:$H$25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ANALYSIS'!$J$21:$J$25</c:f>
              <c:numCache>
                <c:formatCode>General</c:formatCode>
                <c:ptCount val="5"/>
                <c:pt idx="0">
                  <c:v>2234088</c:v>
                </c:pt>
                <c:pt idx="1">
                  <c:v>2773626</c:v>
                </c:pt>
                <c:pt idx="2">
                  <c:v>2979789</c:v>
                </c:pt>
                <c:pt idx="3">
                  <c:v>3277626</c:v>
                </c:pt>
                <c:pt idx="4">
                  <c:v>3555314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63-4BA5-9ADB-2E2FF3301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ANALYSIS'!$I$30</c:f>
              <c:strCache>
                <c:ptCount val="1"/>
                <c:pt idx="0">
                  <c:v>RIZAL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ANALYSIS'!$H$31:$H$34</c:f>
              <c:numCache>
                <c:formatCode>General</c:formatCode>
                <c:ptCount val="4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</c:numCache>
            </c:numRef>
          </c:xVal>
          <c:yVal>
            <c:numRef>
              <c:f>'POPULATION ANALYSIS'!$I$31:$I$34</c:f>
              <c:numCache>
                <c:formatCode>General</c:formatCode>
                <c:ptCount val="4"/>
                <c:pt idx="0">
                  <c:v>1707218</c:v>
                </c:pt>
                <c:pt idx="1">
                  <c:v>2298691</c:v>
                </c:pt>
                <c:pt idx="2">
                  <c:v>2484840</c:v>
                </c:pt>
                <c:pt idx="3">
                  <c:v>2884227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AB-46AD-AB89-67CA63E7BBD0}"/>
            </c:ext>
          </c:extLst>
        </c:ser>
        <c:ser>
          <c:idx val="1"/>
          <c:order val="1"/>
          <c:tx>
            <c:strRef>
              <c:f>'POPULATION ANALYSIS'!$J$30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ANALYSIS'!$H$31:$H$35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ANALYSIS'!$J$31:$J$35</c:f>
              <c:numCache>
                <c:formatCode>General</c:formatCode>
                <c:ptCount val="5"/>
                <c:pt idx="0">
                  <c:v>1707218</c:v>
                </c:pt>
                <c:pt idx="1">
                  <c:v>2273864</c:v>
                </c:pt>
                <c:pt idx="2">
                  <c:v>2511496</c:v>
                </c:pt>
                <c:pt idx="3">
                  <c:v>2877820</c:v>
                </c:pt>
                <c:pt idx="4">
                  <c:v>3245892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AB-46AD-AB89-67CA63E7B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ANALYSIS'!$I$39:$I$40</c:f>
              <c:strCache>
                <c:ptCount val="2"/>
                <c:pt idx="1">
                  <c:v>CAVITE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ANALYSIS'!$H$41:$H$44</c:f>
              <c:numCache>
                <c:formatCode>General</c:formatCode>
                <c:ptCount val="4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</c:numCache>
            </c:numRef>
          </c:xVal>
          <c:yVal>
            <c:numRef>
              <c:f>'POPULATION ANALYSIS'!$I$41:$I$44</c:f>
              <c:numCache>
                <c:formatCode>General</c:formatCode>
                <c:ptCount val="4"/>
                <c:pt idx="0">
                  <c:v>2063161</c:v>
                </c:pt>
                <c:pt idx="1">
                  <c:v>2856765</c:v>
                </c:pt>
                <c:pt idx="2">
                  <c:v>3090691</c:v>
                </c:pt>
                <c:pt idx="3">
                  <c:v>3678301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F-4A7F-A52F-B65465E4D5EF}"/>
            </c:ext>
          </c:extLst>
        </c:ser>
        <c:ser>
          <c:idx val="1"/>
          <c:order val="1"/>
          <c:tx>
            <c:strRef>
              <c:f>'POPULATION ANALYSIS'!$J$40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ANALYSIS'!$H$41:$H$45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ANALYSIS'!$J$41:$J$45</c:f>
              <c:numCache>
                <c:formatCode>General</c:formatCode>
                <c:ptCount val="5"/>
                <c:pt idx="0">
                  <c:v>2063161</c:v>
                </c:pt>
                <c:pt idx="1">
                  <c:v>2810455</c:v>
                </c:pt>
                <c:pt idx="2">
                  <c:v>3139159</c:v>
                </c:pt>
                <c:pt idx="3">
                  <c:v>3667004</c:v>
                </c:pt>
                <c:pt idx="4">
                  <c:v>4227720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3F-4A7F-A52F-B65465E4D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ANALYSIS'!$I$50</c:f>
              <c:strCache>
                <c:ptCount val="1"/>
                <c:pt idx="0">
                  <c:v>NCR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ANALYSIS'!$H$51:$H$55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ANALYSIS'!$I$51:$I$55</c:f>
              <c:numCache>
                <c:formatCode>General</c:formatCode>
                <c:ptCount val="5"/>
                <c:pt idx="0">
                  <c:v>9932560</c:v>
                </c:pt>
                <c:pt idx="1">
                  <c:v>11491464</c:v>
                </c:pt>
                <c:pt idx="2">
                  <c:v>11796873</c:v>
                </c:pt>
                <c:pt idx="3">
                  <c:v>12877253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4-4E4F-AF81-58F118FE4D17}"/>
            </c:ext>
          </c:extLst>
        </c:ser>
        <c:ser>
          <c:idx val="1"/>
          <c:order val="1"/>
          <c:tx>
            <c:strRef>
              <c:f>'POPULATION ANALYSIS'!$J$50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ANALYSIS'!$H$51:$H$55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ANALYSIS'!$J$51:$J$55</c:f>
              <c:numCache>
                <c:formatCode>General</c:formatCode>
                <c:ptCount val="5"/>
                <c:pt idx="0">
                  <c:v>9932560</c:v>
                </c:pt>
                <c:pt idx="1">
                  <c:v>11362672</c:v>
                </c:pt>
                <c:pt idx="2">
                  <c:v>11940602</c:v>
                </c:pt>
                <c:pt idx="3">
                  <c:v>12841015</c:v>
                </c:pt>
                <c:pt idx="4">
                  <c:v>13802153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4-4E4F-AF81-58F118FE4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ANALYSIS'!$I$60</c:f>
              <c:strCache>
                <c:ptCount val="1"/>
                <c:pt idx="0">
                  <c:v>M_CEBU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ANALYSIS'!$H$61:$H$65</c:f>
              <c:numCache>
                <c:formatCode>General</c:formatCode>
                <c:ptCount val="5"/>
                <c:pt idx="0">
                  <c:v>1990</c:v>
                </c:pt>
                <c:pt idx="1">
                  <c:v>1995</c:v>
                </c:pt>
                <c:pt idx="2">
                  <c:v>2000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ANALYSIS'!$I$61:$I$65</c:f>
              <c:numCache>
                <c:formatCode>General</c:formatCode>
                <c:ptCount val="5"/>
                <c:pt idx="0">
                  <c:v>1266919</c:v>
                </c:pt>
                <c:pt idx="1">
                  <c:v>1422602</c:v>
                </c:pt>
                <c:pt idx="2">
                  <c:v>1693881</c:v>
                </c:pt>
                <c:pt idx="3">
                  <c:v>2849213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0A-4A7E-8BCE-73C214675634}"/>
            </c:ext>
          </c:extLst>
        </c:ser>
        <c:ser>
          <c:idx val="1"/>
          <c:order val="1"/>
          <c:tx>
            <c:strRef>
              <c:f>'POPULATION ANALYSIS'!$J$60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ANALYSIS'!$H$61:$H$65</c:f>
              <c:numCache>
                <c:formatCode>General</c:formatCode>
                <c:ptCount val="5"/>
                <c:pt idx="0">
                  <c:v>1990</c:v>
                </c:pt>
                <c:pt idx="1">
                  <c:v>1995</c:v>
                </c:pt>
                <c:pt idx="2">
                  <c:v>2000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ANALYSIS'!$J$61:$J$65</c:f>
              <c:numCache>
                <c:formatCode>General</c:formatCode>
                <c:ptCount val="5"/>
                <c:pt idx="0">
                  <c:v>1266919</c:v>
                </c:pt>
                <c:pt idx="1">
                  <c:v>1487781</c:v>
                </c:pt>
                <c:pt idx="2">
                  <c:v>1747129</c:v>
                </c:pt>
                <c:pt idx="3">
                  <c:v>2829098</c:v>
                </c:pt>
                <c:pt idx="4">
                  <c:v>3430503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0A-4A7E-8BCE-73C214675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ANALYSIS'!$I$70</c:f>
              <c:strCache>
                <c:ptCount val="1"/>
                <c:pt idx="0">
                  <c:v>M_DAVAO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ANALYSIS'!$H$71:$H$75</c:f>
              <c:numCache>
                <c:formatCode>General</c:formatCode>
                <c:ptCount val="5"/>
                <c:pt idx="0">
                  <c:v>2000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2021</c:v>
                </c:pt>
              </c:numCache>
            </c:numRef>
          </c:xVal>
          <c:yVal>
            <c:numRef>
              <c:f>'POPULATION ANALYSIS'!$I$71:$I$75</c:f>
              <c:numCache>
                <c:formatCode>General</c:formatCode>
                <c:ptCount val="5"/>
                <c:pt idx="0">
                  <c:v>1147116</c:v>
                </c:pt>
                <c:pt idx="1">
                  <c:v>1449296</c:v>
                </c:pt>
                <c:pt idx="2">
                  <c:v>1632991</c:v>
                </c:pt>
                <c:pt idx="3">
                  <c:v>1825000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25-4DE6-BCA4-1C574F8FB9B8}"/>
            </c:ext>
          </c:extLst>
        </c:ser>
        <c:ser>
          <c:idx val="1"/>
          <c:order val="1"/>
          <c:tx>
            <c:strRef>
              <c:f>'POPULATION ANALYSIS'!$J$70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ANALYSIS'!$H$71:$H$75</c:f>
              <c:numCache>
                <c:formatCode>General</c:formatCode>
                <c:ptCount val="5"/>
                <c:pt idx="0">
                  <c:v>2000</c:v>
                </c:pt>
                <c:pt idx="1">
                  <c:v>2010</c:v>
                </c:pt>
                <c:pt idx="2">
                  <c:v>2015</c:v>
                </c:pt>
                <c:pt idx="3">
                  <c:v>2020</c:v>
                </c:pt>
                <c:pt idx="4">
                  <c:v>2021</c:v>
                </c:pt>
              </c:numCache>
            </c:numRef>
          </c:xVal>
          <c:yVal>
            <c:numRef>
              <c:f>'POPULATION ANALYSIS'!$J$71:$J$75</c:f>
              <c:numCache>
                <c:formatCode>General</c:formatCode>
                <c:ptCount val="5"/>
                <c:pt idx="0">
                  <c:v>1147116</c:v>
                </c:pt>
                <c:pt idx="1">
                  <c:v>1448457</c:v>
                </c:pt>
                <c:pt idx="2">
                  <c:v>1627615</c:v>
                </c:pt>
                <c:pt idx="3">
                  <c:v>1828921</c:v>
                </c:pt>
                <c:pt idx="4">
                  <c:v>1872075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25-4DE6-BCA4-1C574F8FB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'POPULATION ANALYSIS'!$I$80</c:f>
              <c:strCache>
                <c:ptCount val="1"/>
                <c:pt idx="0">
                  <c:v>PH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'POPULATION ANALYSIS'!$H$81:$H$85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ANALYSIS'!$I$81:$I$85</c:f>
              <c:numCache>
                <c:formatCode>General</c:formatCode>
                <c:ptCount val="5"/>
                <c:pt idx="0">
                  <c:v>76504077</c:v>
                </c:pt>
                <c:pt idx="1">
                  <c:v>88304615</c:v>
                </c:pt>
                <c:pt idx="2">
                  <c:v>92097978</c:v>
                </c:pt>
                <c:pt idx="3">
                  <c:v>100573715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66-4A3B-8279-41645E415364}"/>
            </c:ext>
          </c:extLst>
        </c:ser>
        <c:ser>
          <c:idx val="1"/>
          <c:order val="1"/>
          <c:tx>
            <c:strRef>
              <c:f>'POPULATION ANALYSIS'!$J$80</c:f>
              <c:strCache>
                <c:ptCount val="1"/>
                <c:pt idx="0">
                  <c:v>MODEL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'POPULATION ANALYSIS'!$H$81:$H$85</c:f>
              <c:numCache>
                <c:formatCode>General</c:formatCode>
                <c:ptCount val="5"/>
                <c:pt idx="0">
                  <c:v>2000</c:v>
                </c:pt>
                <c:pt idx="1">
                  <c:v>2007</c:v>
                </c:pt>
                <c:pt idx="2">
                  <c:v>2010</c:v>
                </c:pt>
                <c:pt idx="3">
                  <c:v>2015</c:v>
                </c:pt>
                <c:pt idx="4">
                  <c:v>2021</c:v>
                </c:pt>
              </c:numCache>
            </c:numRef>
          </c:xVal>
          <c:yVal>
            <c:numRef>
              <c:f>'POPULATION ANALYSIS'!$J$81:$J$85</c:f>
              <c:numCache>
                <c:formatCode>General</c:formatCode>
                <c:ptCount val="5"/>
                <c:pt idx="0">
                  <c:v>76504077</c:v>
                </c:pt>
                <c:pt idx="1">
                  <c:v>87128532</c:v>
                </c:pt>
                <c:pt idx="2">
                  <c:v>92111317</c:v>
                </c:pt>
                <c:pt idx="3">
                  <c:v>101039787</c:v>
                </c:pt>
                <c:pt idx="4">
                  <c:v>112868636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66-4A3B-8279-41645E415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3819104"/>
        <c:axId val="663824024"/>
      </c:scatterChart>
      <c:valAx>
        <c:axId val="66381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24024"/>
        <c:crosses val="autoZero"/>
        <c:crossBetween val="midCat"/>
      </c:valAx>
      <c:valAx>
        <c:axId val="663824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81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INFECTED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'VACCINATION ANALYSIS (PH ONLY)'!$J$2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ONLY)'!$H$3:$H$1203</c:f>
              <c:numCache>
                <c:formatCode>General</c:formatCode>
                <c:ptCount val="1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</c:numCache>
            </c:numRef>
          </c:xVal>
          <c:yVal>
            <c:numRef>
              <c:f>'VACCINATION ANALYSIS (PH ONLY)'!$J$3:$J$1203</c:f>
              <c:numCache>
                <c:formatCode>General</c:formatCode>
                <c:ptCount val="1201"/>
                <c:pt idx="0">
                  <c:v>1.0852439113377785E-4</c:v>
                </c:pt>
                <c:pt idx="1">
                  <c:v>1.1044751494846929E-4</c:v>
                </c:pt>
                <c:pt idx="2">
                  <c:v>1.1240469534121732E-4</c:v>
                </c:pt>
                <c:pt idx="3">
                  <c:v>1.1439653461692608E-4</c:v>
                </c:pt>
                <c:pt idx="4">
                  <c:v>1.1642364570380876E-4</c:v>
                </c:pt>
                <c:pt idx="5">
                  <c:v>1.1848665233973238E-4</c:v>
                </c:pt>
                <c:pt idx="6">
                  <c:v>1.2058618926179364E-4</c:v>
                </c:pt>
                <c:pt idx="7">
                  <c:v>1.2272290239918166E-4</c:v>
                </c:pt>
                <c:pt idx="8">
                  <c:v>1.2489744906938311E-4</c:v>
                </c:pt>
                <c:pt idx="9">
                  <c:v>1.2711049817778599E-4</c:v>
                </c:pt>
                <c:pt idx="10">
                  <c:v>1.2936273042073892E-4</c:v>
                </c:pt>
                <c:pt idx="11">
                  <c:v>1.3165483849212622E-4</c:v>
                </c:pt>
                <c:pt idx="12">
                  <c:v>1.3398752729351491E-4</c:v>
                </c:pt>
                <c:pt idx="13">
                  <c:v>1.3636151414793694E-4</c:v>
                </c:pt>
                <c:pt idx="14">
                  <c:v>1.387775290173664E-4</c:v>
                </c:pt>
                <c:pt idx="15">
                  <c:v>1.4123631472395275E-4</c:v>
                </c:pt>
                <c:pt idx="16">
                  <c:v>1.4373862717507511E-4</c:v>
                </c:pt>
                <c:pt idx="17">
                  <c:v>1.462852355922814E-4</c:v>
                </c:pt>
                <c:pt idx="18">
                  <c:v>1.4887692274417527E-4</c:v>
                </c:pt>
                <c:pt idx="19">
                  <c:v>1.5151448518332009E-4</c:v>
                </c:pt>
                <c:pt idx="20">
                  <c:v>1.541987334872249E-4</c:v>
                </c:pt>
                <c:pt idx="21">
                  <c:v>1.5693049250348087E-4</c:v>
                </c:pt>
                <c:pt idx="22">
                  <c:v>1.5971060159911864E-4</c:v>
                </c:pt>
                <c:pt idx="23">
                  <c:v>1.6253991491425572E-4</c:v>
                </c:pt>
                <c:pt idx="24">
                  <c:v>1.6541930162010529E-4</c:v>
                </c:pt>
                <c:pt idx="25">
                  <c:v>1.6834964618142026E-4</c:v>
                </c:pt>
                <c:pt idx="26">
                  <c:v>1.7133184862344437E-4</c:v>
                </c:pt>
                <c:pt idx="27">
                  <c:v>1.7436682480344643E-4</c:v>
                </c:pt>
                <c:pt idx="28">
                  <c:v>1.7745550668691356E-4</c:v>
                </c:pt>
                <c:pt idx="29">
                  <c:v>1.8059884262847933E-4</c:v>
                </c:pt>
                <c:pt idx="30">
                  <c:v>1.8379779765766654E-4</c:v>
                </c:pt>
                <c:pt idx="31">
                  <c:v>1.8705335376952275E-4</c:v>
                </c:pt>
                <c:pt idx="32">
                  <c:v>1.9036651022022978E-4</c:v>
                </c:pt>
                <c:pt idx="33">
                  <c:v>1.9373828382776939E-4</c:v>
                </c:pt>
                <c:pt idx="34">
                  <c:v>1.9716970927772737E-4</c:v>
                </c:pt>
                <c:pt idx="35">
                  <c:v>2.0066183943432046E-4</c:v>
                </c:pt>
                <c:pt idx="36">
                  <c:v>2.0421574565673218E-4</c:v>
                </c:pt>
                <c:pt idx="37">
                  <c:v>2.0783251812084459E-4</c:v>
                </c:pt>
                <c:pt idx="38">
                  <c:v>2.1151326614645194E-4</c:v>
                </c:pt>
                <c:pt idx="39">
                  <c:v>2.1525911853004839E-4</c:v>
                </c:pt>
                <c:pt idx="40">
                  <c:v>2.1907122388327945E-4</c:v>
                </c:pt>
                <c:pt idx="41">
                  <c:v>2.2295075097714725E-4</c:v>
                </c:pt>
                <c:pt idx="42">
                  <c:v>2.2689888909206658E-4</c:v>
                </c:pt>
                <c:pt idx="43">
                  <c:v>2.309168483738633E-4</c:v>
                </c:pt>
                <c:pt idx="44">
                  <c:v>2.3500586019581257E-4</c:v>
                </c:pt>
                <c:pt idx="45">
                  <c:v>2.3916717752681371E-4</c:v>
                </c:pt>
                <c:pt idx="46">
                  <c:v>2.4340207530580137E-4</c:v>
                </c:pt>
                <c:pt idx="47">
                  <c:v>2.4771185082249234E-4</c:v>
                </c:pt>
                <c:pt idx="48">
                  <c:v>2.5209782410456964E-4</c:v>
                </c:pt>
                <c:pt idx="49">
                  <c:v>2.5656133831140768E-4</c:v>
                </c:pt>
                <c:pt idx="50">
                  <c:v>2.6110376013444144E-4</c:v>
                </c:pt>
                <c:pt idx="51">
                  <c:v>2.657264802042881E-4</c:v>
                </c:pt>
                <c:pt idx="52">
                  <c:v>2.7043091350472623E-4</c:v>
                </c:pt>
                <c:pt idx="53">
                  <c:v>2.7521849979364016E-4</c:v>
                </c:pt>
                <c:pt idx="54">
                  <c:v>2.8009070403104574E-4</c:v>
                </c:pt>
                <c:pt idx="55">
                  <c:v>2.8504901681430136E-4</c:v>
                </c:pt>
                <c:pt idx="56">
                  <c:v>2.900949548206252E-4</c:v>
                </c:pt>
                <c:pt idx="57">
                  <c:v>2.9523006125702544E-4</c:v>
                </c:pt>
                <c:pt idx="58">
                  <c:v>3.0045590631776875E-4</c:v>
                </c:pt>
                <c:pt idx="59">
                  <c:v>3.0577408764949669E-4</c:v>
                </c:pt>
                <c:pt idx="60">
                  <c:v>3.1118623082411484E-4</c:v>
                </c:pt>
                <c:pt idx="61">
                  <c:v>3.166939898195732E-4</c:v>
                </c:pt>
                <c:pt idx="62">
                  <c:v>3.2229904750866211E-4</c:v>
                </c:pt>
                <c:pt idx="63">
                  <c:v>3.2800311615594364E-4</c:v>
                </c:pt>
                <c:pt idx="64">
                  <c:v>3.3380793792295077E-4</c:v>
                </c:pt>
                <c:pt idx="65">
                  <c:v>3.3971528538177391E-4</c:v>
                </c:pt>
                <c:pt idx="66">
                  <c:v>3.4572696203717142E-4</c:v>
                </c:pt>
                <c:pt idx="67">
                  <c:v>3.5184480285732704E-4</c:v>
                </c:pt>
                <c:pt idx="68">
                  <c:v>3.5807067481339054E-4</c:v>
                </c:pt>
                <c:pt idx="69">
                  <c:v>3.6440647742793628E-4</c:v>
                </c:pt>
                <c:pt idx="70">
                  <c:v>3.7085414333246807E-4</c:v>
                </c:pt>
                <c:pt idx="71">
                  <c:v>3.7741563883411742E-4</c:v>
                </c:pt>
                <c:pt idx="72">
                  <c:v>3.8409296449166123E-4</c:v>
                </c:pt>
                <c:pt idx="73">
                  <c:v>3.9088815570101056E-4</c:v>
                </c:pt>
                <c:pt idx="74">
                  <c:v>3.9780328329030361E-4</c:v>
                </c:pt>
                <c:pt idx="75">
                  <c:v>4.048404541247491E-4</c:v>
                </c:pt>
                <c:pt idx="76">
                  <c:v>4.1200181172136715E-4</c:v>
                </c:pt>
                <c:pt idx="77">
                  <c:v>4.1928953687376581E-4</c:v>
                </c:pt>
                <c:pt idx="78">
                  <c:v>4.2670584828711263E-4</c:v>
                </c:pt>
                <c:pt idx="79">
                  <c:v>4.3425300322343986E-4</c:v>
                </c:pt>
                <c:pt idx="80">
                  <c:v>4.4193329815744078E-4</c:v>
                </c:pt>
                <c:pt idx="81">
                  <c:v>4.4974906944290574E-4</c:v>
                </c:pt>
                <c:pt idx="82">
                  <c:v>4.5770269398995685E-4</c:v>
                </c:pt>
                <c:pt idx="83">
                  <c:v>4.6579658995323035E-4</c:v>
                </c:pt>
                <c:pt idx="84">
                  <c:v>4.7403321743116791E-4</c:v>
                </c:pt>
                <c:pt idx="85">
                  <c:v>4.82415079176575E-4</c:v>
                </c:pt>
                <c:pt idx="86">
                  <c:v>4.9094472131860564E-4</c:v>
                </c:pt>
                <c:pt idx="87">
                  <c:v>4.9962473409633282E-4</c:v>
                </c:pt>
                <c:pt idx="88">
                  <c:v>5.0845775260407317E-4</c:v>
                </c:pt>
                <c:pt idx="89">
                  <c:v>5.1744645754862287E-4</c:v>
                </c:pt>
                <c:pt idx="90">
                  <c:v>5.2659357601857572E-4</c:v>
                </c:pt>
                <c:pt idx="91">
                  <c:v>5.3590188226588945E-4</c:v>
                </c:pt>
                <c:pt idx="92">
                  <c:v>5.4537419849986374E-4</c:v>
                </c:pt>
                <c:pt idx="93">
                  <c:v>5.5501339569371134E-4</c:v>
                </c:pt>
                <c:pt idx="94">
                  <c:v>5.6482239440387575E-4</c:v>
                </c:pt>
                <c:pt idx="95">
                  <c:v>5.7480416560228248E-4</c:v>
                </c:pt>
                <c:pt idx="96">
                  <c:v>5.8496173152169516E-4</c:v>
                </c:pt>
                <c:pt idx="97">
                  <c:v>5.9529816651433592E-4</c:v>
                </c:pt>
                <c:pt idx="98">
                  <c:v>6.0581659792396947E-4</c:v>
                </c:pt>
                <c:pt idx="99">
                  <c:v>6.1652020697160778E-4</c:v>
                </c:pt>
                <c:pt idx="100">
                  <c:v>6.2741222965502074E-4</c:v>
                </c:pt>
                <c:pt idx="101">
                  <c:v>6.3849595766223228E-4</c:v>
                </c:pt>
                <c:pt idx="102">
                  <c:v>6.4977473929917721E-4</c:v>
                </c:pt>
                <c:pt idx="103">
                  <c:v>6.6125198043170193E-4</c:v>
                </c:pt>
                <c:pt idx="104">
                  <c:v>6.7293114544208848E-4</c:v>
                </c:pt>
                <c:pt idx="105">
                  <c:v>6.8481575820028464E-4</c:v>
                </c:pt>
                <c:pt idx="106">
                  <c:v>6.9690940305002045E-4</c:v>
                </c:pt>
                <c:pt idx="107">
                  <c:v>7.0921572580999416E-4</c:v>
                </c:pt>
                <c:pt idx="108">
                  <c:v>7.2173843479031224E-4</c:v>
                </c:pt>
                <c:pt idx="109">
                  <c:v>7.3448130182436654E-4</c:v>
                </c:pt>
                <c:pt idx="110">
                  <c:v>7.4744816331632992E-4</c:v>
                </c:pt>
                <c:pt idx="111">
                  <c:v>7.6064292130445673E-4</c:v>
                </c:pt>
                <c:pt idx="112">
                  <c:v>7.7406954454036967E-4</c:v>
                </c:pt>
                <c:pt idx="113">
                  <c:v>7.8773206958452269E-4</c:v>
                </c:pt>
                <c:pt idx="114">
                  <c:v>8.0163460191801539E-4</c:v>
                </c:pt>
                <c:pt idx="115">
                  <c:v>8.1578131707094894E-4</c:v>
                </c:pt>
                <c:pt idx="116">
                  <c:v>8.3017646176750321E-4</c:v>
                </c:pt>
                <c:pt idx="117">
                  <c:v>8.4482435508791967E-4</c:v>
                </c:pt>
                <c:pt idx="118">
                  <c:v>8.5972938964757174E-4</c:v>
                </c:pt>
                <c:pt idx="119">
                  <c:v>8.7489603279330031E-4</c:v>
                </c:pt>
                <c:pt idx="120">
                  <c:v>8.9032882781720077E-4</c:v>
                </c:pt>
                <c:pt idx="121">
                  <c:v>9.0603239518804101E-4</c:v>
                </c:pt>
                <c:pt idx="122">
                  <c:v>9.2201143380047474E-4</c:v>
                </c:pt>
                <c:pt idx="123">
                  <c:v>9.3827072224224686E-4</c:v>
                </c:pt>
                <c:pt idx="124">
                  <c:v>9.5481512007955158E-4</c:v>
                </c:pt>
                <c:pt idx="125">
                  <c:v>9.7164956916072354E-4</c:v>
                </c:pt>
                <c:pt idx="126">
                  <c:v>9.8877909493842579E-4</c:v>
                </c:pt>
                <c:pt idx="127">
                  <c:v>1.0062088078105118E-3</c:v>
                </c:pt>
                <c:pt idx="128">
                  <c:v>1.0239439044797312E-3</c:v>
                </c:pt>
                <c:pt idx="129">
                  <c:v>1.0419896693324205E-3</c:v>
                </c:pt>
                <c:pt idx="130">
                  <c:v>1.0603514758363722E-3</c:v>
                </c:pt>
                <c:pt idx="131">
                  <c:v>1.0790347879580211E-3</c:v>
                </c:pt>
                <c:pt idx="132">
                  <c:v>1.0980451615991043E-3</c:v>
                </c:pt>
                <c:pt idx="133">
                  <c:v>1.1173882460529473E-3</c:v>
                </c:pt>
                <c:pt idx="134">
                  <c:v>1.1370697854805368E-3</c:v>
                </c:pt>
                <c:pt idx="135">
                  <c:v>1.1570956204064943E-3</c:v>
                </c:pt>
                <c:pt idx="136">
                  <c:v>1.1774716892351263E-3</c:v>
                </c:pt>
                <c:pt idx="137">
                  <c:v>1.1982040297866545E-3</c:v>
                </c:pt>
                <c:pt idx="138">
                  <c:v>1.2192987808537759E-3</c:v>
                </c:pt>
                <c:pt idx="139">
                  <c:v>1.2407621837786645E-3</c:v>
                </c:pt>
                <c:pt idx="140">
                  <c:v>1.2626005840505434E-3</c:v>
                </c:pt>
                <c:pt idx="141">
                  <c:v>1.2848204329239329E-3</c:v>
                </c:pt>
                <c:pt idx="142">
                  <c:v>1.3074282890576763E-3</c:v>
                </c:pt>
                <c:pt idx="143">
                  <c:v>1.3304308201748639E-3</c:v>
                </c:pt>
                <c:pt idx="144">
                  <c:v>1.3538348047437187E-3</c:v>
                </c:pt>
                <c:pt idx="145">
                  <c:v>1.3776471336795517E-3</c:v>
                </c:pt>
                <c:pt idx="146">
                  <c:v>1.4018748120678559E-3</c:v>
                </c:pt>
                <c:pt idx="147">
                  <c:v>1.4265249609086044E-3</c:v>
                </c:pt>
                <c:pt idx="148">
                  <c:v>1.4516048188818128E-3</c:v>
                </c:pt>
                <c:pt idx="149">
                  <c:v>1.4771217441344239E-3</c:v>
                </c:pt>
                <c:pt idx="150">
                  <c:v>1.5030832160885465E-3</c:v>
                </c:pt>
                <c:pt idx="151">
                  <c:v>1.5294968372710901E-3</c:v>
                </c:pt>
                <c:pt idx="152">
                  <c:v>1.5563703351647931E-3</c:v>
                </c:pt>
                <c:pt idx="153">
                  <c:v>1.5837115640806832E-3</c:v>
                </c:pt>
                <c:pt idx="154">
                  <c:v>1.6115285070519372E-3</c:v>
                </c:pt>
                <c:pt idx="155">
                  <c:v>1.6398292777491453E-3</c:v>
                </c:pt>
                <c:pt idx="156">
                  <c:v>1.6686221224169427E-3</c:v>
                </c:pt>
                <c:pt idx="157">
                  <c:v>1.6979154218319571E-3</c:v>
                </c:pt>
                <c:pt idx="158">
                  <c:v>1.7277176932820346E-3</c:v>
                </c:pt>
                <c:pt idx="159">
                  <c:v>1.7580375925666525E-3</c:v>
                </c:pt>
                <c:pt idx="160">
                  <c:v>1.7888839160184395E-3</c:v>
                </c:pt>
                <c:pt idx="161">
                  <c:v>1.8202656025457014E-3</c:v>
                </c:pt>
                <c:pt idx="162">
                  <c:v>1.8521917356958246E-3</c:v>
                </c:pt>
                <c:pt idx="163">
                  <c:v>1.8846715457394242E-3</c:v>
                </c:pt>
                <c:pt idx="164">
                  <c:v>1.9177144117750724E-3</c:v>
                </c:pt>
                <c:pt idx="165">
                  <c:v>1.951329863854431E-3</c:v>
                </c:pt>
                <c:pt idx="166">
                  <c:v>1.9855275851276017E-3</c:v>
                </c:pt>
                <c:pt idx="167">
                  <c:v>2.0203174140084493E-3</c:v>
                </c:pt>
                <c:pt idx="168">
                  <c:v>2.0557093463596898E-3</c:v>
                </c:pt>
                <c:pt idx="169">
                  <c:v>2.0917135376974419E-3</c:v>
                </c:pt>
                <c:pt idx="170">
                  <c:v>2.1283403054149995E-3</c:v>
                </c:pt>
                <c:pt idx="171">
                  <c:v>2.1656001310254745E-3</c:v>
                </c:pt>
                <c:pt idx="172">
                  <c:v>2.2035036624229658E-3</c:v>
                </c:pt>
                <c:pt idx="173">
                  <c:v>2.2420617161619471E-3</c:v>
                </c:pt>
                <c:pt idx="174">
                  <c:v>2.2812852797543985E-3</c:v>
                </c:pt>
                <c:pt idx="175">
                  <c:v>2.3211855139843337E-3</c:v>
                </c:pt>
                <c:pt idx="176">
                  <c:v>2.361773755239206E-3</c:v>
                </c:pt>
                <c:pt idx="177">
                  <c:v>2.4030615178577733E-3</c:v>
                </c:pt>
                <c:pt idx="178">
                  <c:v>2.4450604964938428E-3</c:v>
                </c:pt>
                <c:pt idx="179">
                  <c:v>2.4877825684953836E-3</c:v>
                </c:pt>
                <c:pt idx="180">
                  <c:v>2.5312397962984254E-3</c:v>
                </c:pt>
                <c:pt idx="181">
                  <c:v>2.5754444298350821E-3</c:v>
                </c:pt>
                <c:pt idx="182">
                  <c:v>2.620408908955076E-3</c:v>
                </c:pt>
                <c:pt idx="183">
                  <c:v>2.6661458658600781E-3</c:v>
                </c:pt>
                <c:pt idx="184">
                  <c:v>2.7126681275500631E-3</c:v>
                </c:pt>
                <c:pt idx="185">
                  <c:v>2.759988718280957E-3</c:v>
                </c:pt>
                <c:pt idx="186">
                  <c:v>2.8081208620327337E-3</c:v>
                </c:pt>
                <c:pt idx="187">
                  <c:v>2.8570779849870897E-3</c:v>
                </c:pt>
                <c:pt idx="188">
                  <c:v>2.9068737180137695E-3</c:v>
                </c:pt>
                <c:pt idx="189">
                  <c:v>2.9575218991646046E-3</c:v>
                </c:pt>
                <c:pt idx="190">
                  <c:v>3.0090365761742304E-3</c:v>
                </c:pt>
                <c:pt idx="191">
                  <c:v>3.0614320089664255E-3</c:v>
                </c:pt>
                <c:pt idx="192">
                  <c:v>3.1147226721649564E-3</c:v>
                </c:pt>
                <c:pt idx="193">
                  <c:v>3.1689232576077439E-3</c:v>
                </c:pt>
                <c:pt idx="194">
                  <c:v>3.2240486768631491E-3</c:v>
                </c:pt>
                <c:pt idx="195">
                  <c:v>3.2801140637470434E-3</c:v>
                </c:pt>
                <c:pt idx="196">
                  <c:v>3.3371347768393609E-3</c:v>
                </c:pt>
                <c:pt idx="197">
                  <c:v>3.3951264019987056E-3</c:v>
                </c:pt>
                <c:pt idx="198">
                  <c:v>3.454104754873526E-3</c:v>
                </c:pt>
                <c:pt idx="199">
                  <c:v>3.5140858834083297E-3</c:v>
                </c:pt>
                <c:pt idx="200">
                  <c:v>3.5750860703433278E-3</c:v>
                </c:pt>
                <c:pt idx="201">
                  <c:v>3.6371218357058271E-3</c:v>
                </c:pt>
                <c:pt idx="202">
                  <c:v>3.7002099392915962E-3</c:v>
                </c:pt>
                <c:pt idx="203">
                  <c:v>3.7643673831344406E-3</c:v>
                </c:pt>
                <c:pt idx="204">
                  <c:v>3.8296114139619794E-3</c:v>
                </c:pt>
                <c:pt idx="205">
                  <c:v>3.8959595256357477E-3</c:v>
                </c:pt>
                <c:pt idx="206">
                  <c:v>3.9634294615734852E-3</c:v>
                </c:pt>
                <c:pt idx="207">
                  <c:v>4.032039217151495E-3</c:v>
                </c:pt>
                <c:pt idx="208">
                  <c:v>4.1018070420848164E-3</c:v>
                </c:pt>
                <c:pt idx="209">
                  <c:v>4.1727514427829134E-3</c:v>
                </c:pt>
                <c:pt idx="210">
                  <c:v>4.2448911846784312E-3</c:v>
                </c:pt>
                <c:pt idx="211">
                  <c:v>4.3182452945265465E-3</c:v>
                </c:pt>
                <c:pt idx="212">
                  <c:v>4.392833062672255E-3</c:v>
                </c:pt>
                <c:pt idx="213">
                  <c:v>4.4686740452829742E-3</c:v>
                </c:pt>
                <c:pt idx="214">
                  <c:v>4.5457880665435418E-3</c:v>
                </c:pt>
                <c:pt idx="215">
                  <c:v>4.6241952208108152E-3</c:v>
                </c:pt>
                <c:pt idx="216">
                  <c:v>4.7039158747247695E-3</c:v>
                </c:pt>
                <c:pt idx="217">
                  <c:v>4.7849706692730089E-3</c:v>
                </c:pt>
                <c:pt idx="218">
                  <c:v>4.867380521805461E-3</c:v>
                </c:pt>
                <c:pt idx="219">
                  <c:v>4.9511666279958644E-3</c:v>
                </c:pt>
                <c:pt idx="220">
                  <c:v>5.0363504637466203E-3</c:v>
                </c:pt>
                <c:pt idx="221">
                  <c:v>5.1229537870333729E-3</c:v>
                </c:pt>
                <c:pt idx="222">
                  <c:v>5.2109986396856609E-3</c:v>
                </c:pt>
                <c:pt idx="223">
                  <c:v>5.300507349099752E-3</c:v>
                </c:pt>
                <c:pt idx="224">
                  <c:v>5.3915025298797341E-3</c:v>
                </c:pt>
                <c:pt idx="225">
                  <c:v>5.4840070854027066E-3</c:v>
                </c:pt>
                <c:pt idx="226">
                  <c:v>5.5780442093039092E-3</c:v>
                </c:pt>
                <c:pt idx="227">
                  <c:v>5.6736373868773839E-3</c:v>
                </c:pt>
                <c:pt idx="228">
                  <c:v>5.7708103963876305E-3</c:v>
                </c:pt>
                <c:pt idx="229">
                  <c:v>5.8695873102876852E-3</c:v>
                </c:pt>
                <c:pt idx="230">
                  <c:v>5.9699924963387552E-3</c:v>
                </c:pt>
                <c:pt idx="231">
                  <c:v>6.0720506186264641E-3</c:v>
                </c:pt>
                <c:pt idx="232">
                  <c:v>6.1757866384686807E-3</c:v>
                </c:pt>
                <c:pt idx="233">
                  <c:v>6.2812258152096434E-3</c:v>
                </c:pt>
                <c:pt idx="234">
                  <c:v>6.3883937068949462E-3</c:v>
                </c:pt>
                <c:pt idx="235">
                  <c:v>6.4973161708218726E-3</c:v>
                </c:pt>
                <c:pt idx="236">
                  <c:v>6.6080193639593658E-3</c:v>
                </c:pt>
                <c:pt idx="237">
                  <c:v>6.7205297432317143E-3</c:v>
                </c:pt>
                <c:pt idx="238">
                  <c:v>6.8348740656599145E-3</c:v>
                </c:pt>
                <c:pt idx="239">
                  <c:v>6.9510793883545193E-3</c:v>
                </c:pt>
                <c:pt idx="240">
                  <c:v>7.0691730683535726E-3</c:v>
                </c:pt>
                <c:pt idx="241">
                  <c:v>7.1891827622990725E-3</c:v>
                </c:pt>
                <c:pt idx="242">
                  <c:v>7.311136425945255E-3</c:v>
                </c:pt>
                <c:pt idx="243">
                  <c:v>7.4350623134917682E-3</c:v>
                </c:pt>
                <c:pt idx="244">
                  <c:v>7.560988976734683E-3</c:v>
                </c:pt>
                <c:pt idx="245">
                  <c:v>7.688945264028085E-3</c:v>
                </c:pt>
                <c:pt idx="246">
                  <c:v>7.8189603190487768E-3</c:v>
                </c:pt>
                <c:pt idx="247">
                  <c:v>7.951063579356538E-3</c:v>
                </c:pt>
                <c:pt idx="248">
                  <c:v>8.0852847747421193E-3</c:v>
                </c:pt>
                <c:pt idx="249">
                  <c:v>8.2216539253549895E-3</c:v>
                </c:pt>
                <c:pt idx="250">
                  <c:v>8.3602013396026024E-3</c:v>
                </c:pt>
                <c:pt idx="251">
                  <c:v>8.5009576118130845E-3</c:v>
                </c:pt>
                <c:pt idx="252">
                  <c:v>8.6439536196525422E-3</c:v>
                </c:pt>
                <c:pt idx="253">
                  <c:v>8.7892205212884069E-3</c:v>
                </c:pt>
                <c:pt idx="254">
                  <c:v>8.9367897522900294E-3</c:v>
                </c:pt>
                <c:pt idx="255">
                  <c:v>9.0866930222572688E-3</c:v>
                </c:pt>
                <c:pt idx="256">
                  <c:v>9.2389623111680027E-3</c:v>
                </c:pt>
                <c:pt idx="257">
                  <c:v>9.3936298654350315E-3</c:v>
                </c:pt>
                <c:pt idx="258">
                  <c:v>9.5507281936628319E-3</c:v>
                </c:pt>
                <c:pt idx="259">
                  <c:v>9.710290062094425E-3</c:v>
                </c:pt>
                <c:pt idx="260">
                  <c:v>9.8723484897383224E-3</c:v>
                </c:pt>
                <c:pt idx="261">
                  <c:v>1.0036936743165612E-2</c:v>
                </c:pt>
                <c:pt idx="262">
                  <c:v>1.0204088330966716E-2</c:v>
                </c:pt>
                <c:pt idx="263">
                  <c:v>1.0373836997857572E-2</c:v>
                </c:pt>
                <c:pt idx="264">
                  <c:v>1.0546216718424591E-2</c:v>
                </c:pt>
                <c:pt idx="265">
                  <c:v>1.0721261690497695E-2</c:v>
                </c:pt>
                <c:pt idx="266">
                  <c:v>1.0899006328140446E-2</c:v>
                </c:pt>
                <c:pt idx="267">
                  <c:v>1.1079485254246499E-2</c:v>
                </c:pt>
                <c:pt idx="268">
                  <c:v>1.1262733292731007E-2</c:v>
                </c:pt>
                <c:pt idx="269">
                  <c:v>1.1448785460305881E-2</c:v>
                </c:pt>
                <c:pt idx="270">
                  <c:v>1.1637676957827437E-2</c:v>
                </c:pt>
                <c:pt idx="271">
                  <c:v>1.1829443161205027E-2</c:v>
                </c:pt>
                <c:pt idx="272">
                  <c:v>1.2024119611859068E-2</c:v>
                </c:pt>
                <c:pt idx="273">
                  <c:v>1.2221742006716718E-2</c:v>
                </c:pt>
                <c:pt idx="274">
                  <c:v>1.2422346187733673E-2</c:v>
                </c:pt>
                <c:pt idx="275">
                  <c:v>1.2625968130930075E-2</c:v>
                </c:pt>
                <c:pt idx="276">
                  <c:v>1.2832643934928809E-2</c:v>
                </c:pt>
                <c:pt idx="277">
                  <c:v>1.3042409808984337E-2</c:v>
                </c:pt>
                <c:pt idx="278">
                  <c:v>1.325530206049004E-2</c:v>
                </c:pt>
                <c:pt idx="279">
                  <c:v>1.3471357081952334E-2</c:v>
                </c:pt>
                <c:pt idx="280">
                  <c:v>1.3690611337419511E-2</c:v>
                </c:pt>
                <c:pt idx="281">
                  <c:v>1.3913101348353512E-2</c:v>
                </c:pt>
                <c:pt idx="282">
                  <c:v>1.4138863678932821E-2</c:v>
                </c:pt>
                <c:pt idx="283">
                  <c:v>1.4367934920774695E-2</c:v>
                </c:pt>
                <c:pt idx="284">
                  <c:v>1.4600351677065027E-2</c:v>
                </c:pt>
                <c:pt idx="285">
                  <c:v>1.4836150546084335E-2</c:v>
                </c:pt>
                <c:pt idx="286">
                  <c:v>1.5075368104118414E-2</c:v>
                </c:pt>
                <c:pt idx="287">
                  <c:v>1.5318040887742294E-2</c:v>
                </c:pt>
                <c:pt idx="288">
                  <c:v>1.5564205375466546E-2</c:v>
                </c:pt>
                <c:pt idx="289">
                  <c:v>1.5813897968734843E-2</c:v>
                </c:pt>
                <c:pt idx="290">
                  <c:v>1.6067154972262163E-2</c:v>
                </c:pt>
                <c:pt idx="291">
                  <c:v>1.6324012573703379E-2</c:v>
                </c:pt>
                <c:pt idx="292">
                  <c:v>1.6584506822641711E-2</c:v>
                </c:pt>
                <c:pt idx="293">
                  <c:v>1.6848673608887609E-2</c:v>
                </c:pt>
                <c:pt idx="294">
                  <c:v>1.7116548640078381E-2</c:v>
                </c:pt>
                <c:pt idx="295">
                  <c:v>1.7388167418569439E-2</c:v>
                </c:pt>
                <c:pt idx="296">
                  <c:v>1.7663565217608621E-2</c:v>
                </c:pt>
                <c:pt idx="297">
                  <c:v>1.794277705678533E-2</c:v>
                </c:pt>
                <c:pt idx="298">
                  <c:v>1.8225837676746522E-2</c:v>
                </c:pt>
                <c:pt idx="299">
                  <c:v>1.8512781513172694E-2</c:v>
                </c:pt>
                <c:pt idx="300">
                  <c:v>1.8803642670006893E-2</c:v>
                </c:pt>
                <c:pt idx="301">
                  <c:v>1.9098454891930881E-2</c:v>
                </c:pt>
                <c:pt idx="302">
                  <c:v>1.9397251536082825E-2</c:v>
                </c:pt>
                <c:pt idx="303">
                  <c:v>1.97000655430122E-2</c:v>
                </c:pt>
                <c:pt idx="304">
                  <c:v>2.00069294068673E-2</c:v>
                </c:pt>
                <c:pt idx="305">
                  <c:v>2.0317875144812793E-2</c:v>
                </c:pt>
                <c:pt idx="306">
                  <c:v>2.0632934265674387E-2</c:v>
                </c:pt>
                <c:pt idx="307">
                  <c:v>2.0952137737809393E-2</c:v>
                </c:pt>
                <c:pt idx="308">
                  <c:v>2.1275515956202355E-2</c:v>
                </c:pt>
                <c:pt idx="309">
                  <c:v>2.1603098708786329E-2</c:v>
                </c:pt>
                <c:pt idx="310">
                  <c:v>2.1934915141990988E-2</c:v>
                </c:pt>
                <c:pt idx="311">
                  <c:v>2.2270993725519907E-2</c:v>
                </c:pt>
                <c:pt idx="312">
                  <c:v>2.2611362216360831E-2</c:v>
                </c:pt>
                <c:pt idx="313">
                  <c:v>2.2956047622033394E-2</c:v>
                </c:pt>
                <c:pt idx="314">
                  <c:v>2.3305076163080321E-2</c:v>
                </c:pt>
                <c:pt idx="315">
                  <c:v>2.3658473234809178E-2</c:v>
                </c:pt>
                <c:pt idx="316">
                  <c:v>2.4016263368293385E-2</c:v>
                </c:pt>
                <c:pt idx="317">
                  <c:v>2.4378470190642175E-2</c:v>
                </c:pt>
                <c:pt idx="318">
                  <c:v>2.474511638455093E-2</c:v>
                </c:pt>
                <c:pt idx="319">
                  <c:v>2.5116223647144678E-2</c:v>
                </c:pt>
                <c:pt idx="320">
                  <c:v>2.5491812648129161E-2</c:v>
                </c:pt>
                <c:pt idx="321">
                  <c:v>2.587190298726505E-2</c:v>
                </c:pt>
                <c:pt idx="322">
                  <c:v>2.6256513151183481E-2</c:v>
                </c:pt>
                <c:pt idx="323">
                  <c:v>2.6645660469561662E-2</c:v>
                </c:pt>
                <c:pt idx="324">
                  <c:v>2.7039361070679672E-2</c:v>
                </c:pt>
                <c:pt idx="325">
                  <c:v>2.7437629836381396E-2</c:v>
                </c:pt>
                <c:pt idx="326">
                  <c:v>2.7840480356464161E-2</c:v>
                </c:pt>
                <c:pt idx="327">
                  <c:v>2.8247924882523465E-2</c:v>
                </c:pt>
                <c:pt idx="328">
                  <c:v>2.8659974281281492E-2</c:v>
                </c:pt>
                <c:pt idx="329">
                  <c:v>2.9076637987429738E-2</c:v>
                </c:pt>
                <c:pt idx="330">
                  <c:v>2.9497923956018125E-2</c:v>
                </c:pt>
                <c:pt idx="331">
                  <c:v>2.9923838614425359E-2</c:v>
                </c:pt>
                <c:pt idx="332">
                  <c:v>3.03543868139469E-2</c:v>
                </c:pt>
                <c:pt idx="333">
                  <c:v>3.0789571781039533E-2</c:v>
                </c:pt>
                <c:pt idx="334">
                  <c:v>3.1229395068263357E-2</c:v>
                </c:pt>
                <c:pt idx="335">
                  <c:v>3.1673856504964217E-2</c:v>
                </c:pt>
                <c:pt idx="336">
                  <c:v>3.2122954147742175E-2</c:v>
                </c:pt>
                <c:pt idx="337">
                  <c:v>3.2576684230753244E-2</c:v>
                </c:pt>
                <c:pt idx="338">
                  <c:v>3.3035041115894608E-2</c:v>
                </c:pt>
                <c:pt idx="339">
                  <c:v>3.3498017242925011E-2</c:v>
                </c:pt>
                <c:pt idx="340">
                  <c:v>3.3965603079575163E-2</c:v>
                </c:pt>
                <c:pt idx="341">
                  <c:v>3.4437787071704418E-2</c:v>
                </c:pt>
                <c:pt idx="342">
                  <c:v>3.4914555593562921E-2</c:v>
                </c:pt>
                <c:pt idx="343">
                  <c:v>3.5395892898220066E-2</c:v>
                </c:pt>
                <c:pt idx="344">
                  <c:v>3.588178106822347E-2</c:v>
                </c:pt>
                <c:pt idx="345">
                  <c:v>3.6372199966553199E-2</c:v>
                </c:pt>
                <c:pt idx="346">
                  <c:v>3.6867127187940045E-2</c:v>
                </c:pt>
                <c:pt idx="347">
                  <c:v>3.7366538010617602E-2</c:v>
                </c:pt>
                <c:pt idx="348">
                  <c:v>3.7870405348579918E-2</c:v>
                </c:pt>
                <c:pt idx="349">
                  <c:v>3.8378699704420122E-2</c:v>
                </c:pt>
                <c:pt idx="350">
                  <c:v>3.88913891228252E-2</c:v>
                </c:pt>
                <c:pt idx="351">
                  <c:v>3.9408439144806649E-2</c:v>
                </c:pt>
                <c:pt idx="352">
                  <c:v>3.9929812762746007E-2</c:v>
                </c:pt>
                <c:pt idx="353">
                  <c:v>4.0455470376338051E-2</c:v>
                </c:pt>
                <c:pt idx="354">
                  <c:v>4.0985369749515596E-2</c:v>
                </c:pt>
                <c:pt idx="355">
                  <c:v>4.151946596844127E-2</c:v>
                </c:pt>
                <c:pt idx="356">
                  <c:v>4.2057711400653362E-2</c:v>
                </c:pt>
                <c:pt idx="357">
                  <c:v>4.2600055655454272E-2</c:v>
                </c:pt>
                <c:pt idx="358">
                  <c:v>4.3146445545631788E-2</c:v>
                </c:pt>
                <c:pt idx="359">
                  <c:v>4.3696825050603884E-2</c:v>
                </c:pt>
                <c:pt idx="360">
                  <c:v>4.4251135281079448E-2</c:v>
                </c:pt>
                <c:pt idx="361">
                  <c:v>4.4809314445327708E-2</c:v>
                </c:pt>
                <c:pt idx="362">
                  <c:v>4.5371297817151213E-2</c:v>
                </c:pt>
                <c:pt idx="363">
                  <c:v>4.5937017705655336E-2</c:v>
                </c:pt>
                <c:pt idx="364">
                  <c:v>4.650640342691064E-2</c:v>
                </c:pt>
                <c:pt idx="365">
                  <c:v>4.707938127760232E-2</c:v>
                </c:pt>
                <c:pt idx="366">
                  <c:v>4.7655874510762725E-2</c:v>
                </c:pt>
                <c:pt idx="367">
                  <c:v>4.8235803313681477E-2</c:v>
                </c:pt>
                <c:pt idx="368">
                  <c:v>4.8819084788088475E-2</c:v>
                </c:pt>
                <c:pt idx="369">
                  <c:v>4.9405632932703614E-2</c:v>
                </c:pt>
                <c:pt idx="370">
                  <c:v>4.9995358628247388E-2</c:v>
                </c:pt>
                <c:pt idx="371">
                  <c:v>5.0588169625004113E-2</c:v>
                </c:pt>
                <c:pt idx="372">
                  <c:v>5.1183970533029817E-2</c:v>
                </c:pt>
                <c:pt idx="373">
                  <c:v>5.1782662815094235E-2</c:v>
                </c:pt>
                <c:pt idx="374">
                  <c:v>5.2384144782445345E-2</c:v>
                </c:pt>
                <c:pt idx="375">
                  <c:v>5.2988311593482294E-2</c:v>
                </c:pt>
                <c:pt idx="376">
                  <c:v>5.3595055255421305E-2</c:v>
                </c:pt>
                <c:pt idx="377">
                  <c:v>5.4204264629035791E-2</c:v>
                </c:pt>
                <c:pt idx="378">
                  <c:v>5.4815825436549351E-2</c:v>
                </c:pt>
                <c:pt idx="379">
                  <c:v>5.5429620272758141E-2</c:v>
                </c:pt>
                <c:pt idx="380">
                  <c:v>5.6045528619454665E-2</c:v>
                </c:pt>
                <c:pt idx="381">
                  <c:v>5.6663426863222281E-2</c:v>
                </c:pt>
                <c:pt idx="382">
                  <c:v>5.7283188316665949E-2</c:v>
                </c:pt>
                <c:pt idx="383">
                  <c:v>5.7904683243140312E-2</c:v>
                </c:pt>
                <c:pt idx="384">
                  <c:v>5.8527778885032335E-2</c:v>
                </c:pt>
                <c:pt idx="385">
                  <c:v>5.9152339495650519E-2</c:v>
                </c:pt>
                <c:pt idx="386">
                  <c:v>5.977822637476881E-2</c:v>
                </c:pt>
                <c:pt idx="387">
                  <c:v>6.0405297907867292E-2</c:v>
                </c:pt>
                <c:pt idx="388">
                  <c:v>6.10334096091074E-2</c:v>
                </c:pt>
                <c:pt idx="389">
                  <c:v>6.1662414168072596E-2</c:v>
                </c:pt>
                <c:pt idx="390">
                  <c:v>6.2292161500300855E-2</c:v>
                </c:pt>
                <c:pt idx="391">
                  <c:v>6.2922498801628923E-2</c:v>
                </c:pt>
                <c:pt idx="392">
                  <c:v>6.3553270606361303E-2</c:v>
                </c:pt>
                <c:pt idx="393">
                  <c:v>6.4184318849271838E-2</c:v>
                </c:pt>
                <c:pt idx="394">
                  <c:v>6.4815482931437796E-2</c:v>
                </c:pt>
                <c:pt idx="395">
                  <c:v>6.5446599789900972E-2</c:v>
                </c:pt>
                <c:pt idx="396">
                  <c:v>6.6077503971141482E-2</c:v>
                </c:pt>
                <c:pt idx="397">
                  <c:v>6.6708027708344803E-2</c:v>
                </c:pt>
                <c:pt idx="398">
                  <c:v>6.7338001002434089E-2</c:v>
                </c:pt>
                <c:pt idx="399">
                  <c:v>6.7967251706832335E-2</c:v>
                </c:pt>
                <c:pt idx="400">
                  <c:v>6.8595605615912922E-2</c:v>
                </c:pt>
                <c:pt idx="401">
                  <c:v>6.9222886557087429E-2</c:v>
                </c:pt>
                <c:pt idx="402">
                  <c:v>6.9848916486473484E-2</c:v>
                </c:pt>
                <c:pt idx="403">
                  <c:v>7.0473515588077629E-2</c:v>
                </c:pt>
                <c:pt idx="404">
                  <c:v>7.1096502376419304E-2</c:v>
                </c:pt>
                <c:pt idx="405">
                  <c:v>7.1717693802516622E-2</c:v>
                </c:pt>
                <c:pt idx="406">
                  <c:v>7.233690536314405E-2</c:v>
                </c:pt>
                <c:pt idx="407">
                  <c:v>7.295395121326749E-2</c:v>
                </c:pt>
                <c:pt idx="408">
                  <c:v>7.3568644281551646E-2</c:v>
                </c:pt>
                <c:pt idx="409">
                  <c:v>7.4180796388829934E-2</c:v>
                </c:pt>
                <c:pt idx="410">
                  <c:v>7.4790218369418154E-2</c:v>
                </c:pt>
                <c:pt idx="411">
                  <c:v>7.5396720195146941E-2</c:v>
                </c:pt>
                <c:pt idx="412">
                  <c:v>7.6000111101978532E-2</c:v>
                </c:pt>
                <c:pt idx="413">
                  <c:v>7.6600199719070741E-2</c:v>
                </c:pt>
                <c:pt idx="414">
                  <c:v>7.719679420014082E-2</c:v>
                </c:pt>
                <c:pt idx="415">
                  <c:v>7.7789702356975785E-2</c:v>
                </c:pt>
                <c:pt idx="416">
                  <c:v>7.837873179493289E-2</c:v>
                </c:pt>
                <c:pt idx="417">
                  <c:v>7.8963690050262381E-2</c:v>
                </c:pt>
                <c:pt idx="418">
                  <c:v>7.9544384729085357E-2</c:v>
                </c:pt>
                <c:pt idx="419">
                  <c:v>8.0120623647848374E-2</c:v>
                </c:pt>
                <c:pt idx="420">
                  <c:v>8.0692214975076698E-2</c:v>
                </c:pt>
                <c:pt idx="421">
                  <c:v>8.1258967374238766E-2</c:v>
                </c:pt>
                <c:pt idx="422">
                  <c:v>8.1820690147534611E-2</c:v>
                </c:pt>
                <c:pt idx="423">
                  <c:v>8.2377193380412814E-2</c:v>
                </c:pt>
                <c:pt idx="424">
                  <c:v>8.2928288086621282E-2</c:v>
                </c:pt>
                <c:pt idx="425">
                  <c:v>8.3473786353590679E-2</c:v>
                </c:pt>
                <c:pt idx="426">
                  <c:v>8.4013501487949255E-2</c:v>
                </c:pt>
                <c:pt idx="427">
                  <c:v>8.4547248160963484E-2</c:v>
                </c:pt>
                <c:pt idx="428">
                  <c:v>8.50748425537E-2</c:v>
                </c:pt>
                <c:pt idx="429">
                  <c:v>8.5596102501699689E-2</c:v>
                </c:pt>
                <c:pt idx="430">
                  <c:v>8.6110847638957433E-2</c:v>
                </c:pt>
                <c:pt idx="431">
                  <c:v>8.661889954099837E-2</c:v>
                </c:pt>
                <c:pt idx="432">
                  <c:v>8.7120081866842683E-2</c:v>
                </c:pt>
                <c:pt idx="433">
                  <c:v>8.7614220499651507E-2</c:v>
                </c:pt>
                <c:pt idx="434">
                  <c:v>8.8101143685848704E-2</c:v>
                </c:pt>
                <c:pt idx="435">
                  <c:v>8.8580682172512457E-2</c:v>
                </c:pt>
                <c:pt idx="436">
                  <c:v>8.9052669342835442E-2</c:v>
                </c:pt>
                <c:pt idx="437">
                  <c:v>8.9516941349454218E-2</c:v>
                </c:pt>
                <c:pt idx="438">
                  <c:v>8.9973337245450702E-2</c:v>
                </c:pt>
                <c:pt idx="439">
                  <c:v>9.0421699112832946E-2</c:v>
                </c:pt>
                <c:pt idx="440">
                  <c:v>9.0861872188306686E-2</c:v>
                </c:pt>
                <c:pt idx="441">
                  <c:v>9.1293704986153856E-2</c:v>
                </c:pt>
                <c:pt idx="442">
                  <c:v>9.1717049418037225E-2</c:v>
                </c:pt>
                <c:pt idx="443">
                  <c:v>9.2131760909559435E-2</c:v>
                </c:pt>
                <c:pt idx="444">
                  <c:v>9.2537698513405819E-2</c:v>
                </c:pt>
                <c:pt idx="445">
                  <c:v>9.2934725018911438E-2</c:v>
                </c:pt>
                <c:pt idx="446">
                  <c:v>9.3322707057895207E-2</c:v>
                </c:pt>
                <c:pt idx="447">
                  <c:v>9.3701515206613586E-2</c:v>
                </c:pt>
                <c:pt idx="448">
                  <c:v>9.4071024083691279E-2</c:v>
                </c:pt>
                <c:pt idx="449">
                  <c:v>9.4431112443897569E-2</c:v>
                </c:pt>
                <c:pt idx="450">
                  <c:v>9.4781663267639468E-2</c:v>
                </c:pt>
                <c:pt idx="451">
                  <c:v>9.5122563846056107E-2</c:v>
                </c:pt>
                <c:pt idx="452">
                  <c:v>9.5453705861604149E-2</c:v>
                </c:pt>
                <c:pt idx="453">
                  <c:v>9.5774985464032888E-2</c:v>
                </c:pt>
                <c:pt idx="454">
                  <c:v>9.6086303341657672E-2</c:v>
                </c:pt>
                <c:pt idx="455">
                  <c:v>9.6387564787847754E-2</c:v>
                </c:pt>
                <c:pt idx="456">
                  <c:v>9.6678679762654735E-2</c:v>
                </c:pt>
                <c:pt idx="457">
                  <c:v>9.6959562949516548E-2</c:v>
                </c:pt>
                <c:pt idx="458">
                  <c:v>9.7230133806980812E-2</c:v>
                </c:pt>
                <c:pt idx="459">
                  <c:v>9.7490316615401362E-2</c:v>
                </c:pt>
                <c:pt idx="460">
                  <c:v>9.7740040518570923E-2</c:v>
                </c:pt>
                <c:pt idx="461">
                  <c:v>9.7979239560261389E-2</c:v>
                </c:pt>
                <c:pt idx="462">
                  <c:v>9.8207852715654131E-2</c:v>
                </c:pt>
                <c:pt idx="463">
                  <c:v>9.8425823917650132E-2</c:v>
                </c:pt>
                <c:pt idx="464">
                  <c:v>9.863310207806017E-2</c:v>
                </c:pt>
                <c:pt idx="465">
                  <c:v>9.8829641103684807E-2</c:v>
                </c:pt>
                <c:pt idx="466">
                  <c:v>9.9015399907300697E-2</c:v>
                </c:pt>
                <c:pt idx="467">
                  <c:v>9.9190342413580893E-2</c:v>
                </c:pt>
                <c:pt idx="468">
                  <c:v>9.9354437559985007E-2</c:v>
                </c:pt>
                <c:pt idx="469">
                  <c:v>9.9507659292661657E-2</c:v>
                </c:pt>
                <c:pt idx="470">
                  <c:v>9.9649986557417261E-2</c:v>
                </c:pt>
                <c:pt idx="471">
                  <c:v>9.9781403285809409E-2</c:v>
                </c:pt>
                <c:pt idx="472">
                  <c:v>9.9901898376434428E-2</c:v>
                </c:pt>
                <c:pt idx="473">
                  <c:v>0.10001146567148325</c:v>
                </c:pt>
                <c:pt idx="474">
                  <c:v>0.10011010392864977</c:v>
                </c:pt>
                <c:pt idx="475">
                  <c:v>0.10019781678847993</c:v>
                </c:pt>
                <c:pt idx="476">
                  <c:v>0.10027461273725813</c:v>
                </c:pt>
                <c:pt idx="477">
                  <c:v>0.1003405050655347</c:v>
                </c:pt>
                <c:pt idx="478">
                  <c:v>0.10039551182240089</c:v>
                </c:pt>
                <c:pt idx="479">
                  <c:v>0.10043965576562813</c:v>
                </c:pt>
                <c:pt idx="480">
                  <c:v>0.1004729643077885</c:v>
                </c:pt>
                <c:pt idx="481">
                  <c:v>0.10049546945848248</c:v>
                </c:pt>
                <c:pt idx="482">
                  <c:v>0.10050720776280261</c:v>
                </c:pt>
                <c:pt idx="483">
                  <c:v>0.10050822023616585</c:v>
                </c:pt>
                <c:pt idx="484">
                  <c:v>0.1004985522956521</c:v>
                </c:pt>
                <c:pt idx="485">
                  <c:v>0.10047825368798917</c:v>
                </c:pt>
                <c:pt idx="486">
                  <c:v>0.10044737841432763</c:v>
                </c:pt>
                <c:pt idx="487">
                  <c:v>0.10040598465195241</c:v>
                </c:pt>
                <c:pt idx="488">
                  <c:v>0.10035413467307892</c:v>
                </c:pt>
                <c:pt idx="489">
                  <c:v>0.10029189476088553</c:v>
                </c:pt>
                <c:pt idx="490">
                  <c:v>0.1002193351229332</c:v>
                </c:pt>
                <c:pt idx="491">
                  <c:v>0.10013652980212726</c:v>
                </c:pt>
                <c:pt idx="492">
                  <c:v>0.1000435565853751</c:v>
                </c:pt>
                <c:pt idx="493">
                  <c:v>9.9940496910094601E-2</c:v>
                </c:pt>
                <c:pt idx="494">
                  <c:v>9.9827435768729614E-2</c:v>
                </c:pt>
                <c:pt idx="495">
                  <c:v>9.9704461611426556E-2</c:v>
                </c:pt>
                <c:pt idx="496">
                  <c:v>9.957166624702786E-2</c:v>
                </c:pt>
                <c:pt idx="497">
                  <c:v>9.9429144742535697E-2</c:v>
                </c:pt>
                <c:pt idx="498">
                  <c:v>9.9276995321199837E-2</c:v>
                </c:pt>
                <c:pt idx="499">
                  <c:v>9.911531925938119E-2</c:v>
                </c:pt>
                <c:pt idx="500">
                  <c:v>9.8944220782340886E-2</c:v>
                </c:pt>
                <c:pt idx="501">
                  <c:v>9.8763806959104583E-2</c:v>
                </c:pt>
                <c:pt idx="502">
                  <c:v>9.8574187596547014E-2</c:v>
                </c:pt>
                <c:pt idx="503">
                  <c:v>9.8375475132841908E-2</c:v>
                </c:pt>
                <c:pt idx="504">
                  <c:v>9.8167784530418148E-2</c:v>
                </c:pt>
                <c:pt idx="505">
                  <c:v>9.7951233168562316E-2</c:v>
                </c:pt>
                <c:pt idx="506">
                  <c:v>9.7725940735801986E-2</c:v>
                </c:pt>
                <c:pt idx="507">
                  <c:v>9.7492029122203089E-2</c:v>
                </c:pt>
                <c:pt idx="508">
                  <c:v>9.7249622311711997E-2</c:v>
                </c:pt>
                <c:pt idx="509">
                  <c:v>9.6998846274667039E-2</c:v>
                </c:pt>
                <c:pt idx="510">
                  <c:v>9.6739828860602534E-2</c:v>
                </c:pt>
                <c:pt idx="511">
                  <c:v>9.6472699691464464E-2</c:v>
                </c:pt>
                <c:pt idx="512">
                  <c:v>9.6197590055352347E-2</c:v>
                </c:pt>
                <c:pt idx="513">
                  <c:v>9.5914632800898722E-2</c:v>
                </c:pt>
                <c:pt idx="514">
                  <c:v>9.5623962232393042E-2</c:v>
                </c:pt>
                <c:pt idx="515">
                  <c:v>9.5325714005753542E-2</c:v>
                </c:pt>
                <c:pt idx="516">
                  <c:v>9.5020025025445473E-2</c:v>
                </c:pt>
                <c:pt idx="517">
                  <c:v>9.4707033342440156E-2</c:v>
                </c:pt>
                <c:pt idx="518">
                  <c:v>9.4386878053305742E-2</c:v>
                </c:pt>
                <c:pt idx="519">
                  <c:v>9.405969920051592E-2</c:v>
                </c:pt>
                <c:pt idx="520">
                  <c:v>9.3725637674057824E-2</c:v>
                </c:pt>
                <c:pt idx="521">
                  <c:v>9.3384835114417253E-2</c:v>
                </c:pt>
                <c:pt idx="522">
                  <c:v>9.3037433817014084E-2</c:v>
                </c:pt>
                <c:pt idx="523">
                  <c:v>9.2683576638157114E-2</c:v>
                </c:pt>
                <c:pt idx="524">
                  <c:v>9.2323406902582797E-2</c:v>
                </c:pt>
                <c:pt idx="525">
                  <c:v>9.1957068312638723E-2</c:v>
                </c:pt>
                <c:pt idx="526">
                  <c:v>9.1584704859167629E-2</c:v>
                </c:pt>
                <c:pt idx="527">
                  <c:v>9.1206460734144554E-2</c:v>
                </c:pt>
                <c:pt idx="528">
                  <c:v>9.0822480245115078E-2</c:v>
                </c:pt>
                <c:pt idx="529">
                  <c:v>9.043290773147801E-2</c:v>
                </c:pt>
                <c:pt idx="530">
                  <c:v>9.0037887482653803E-2</c:v>
                </c:pt>
                <c:pt idx="531">
                  <c:v>8.9637563658173533E-2</c:v>
                </c:pt>
                <c:pt idx="532">
                  <c:v>8.9232080209722023E-2</c:v>
                </c:pt>
                <c:pt idx="533">
                  <c:v>8.8821580805162503E-2</c:v>
                </c:pt>
                <c:pt idx="534">
                  <c:v>8.8406208754568325E-2</c:v>
                </c:pt>
                <c:pt idx="535">
                  <c:v>8.7986106938283792E-2</c:v>
                </c:pt>
                <c:pt idx="536">
                  <c:v>8.7561417737030675E-2</c:v>
                </c:pt>
                <c:pt idx="537">
                  <c:v>8.713228296407588E-2</c:v>
                </c:pt>
                <c:pt idx="538">
                  <c:v>8.6698843799471334E-2</c:v>
                </c:pt>
                <c:pt idx="539">
                  <c:v>8.6261240726374963E-2</c:v>
                </c:pt>
                <c:pt idx="540">
                  <c:v>8.5819613469456379E-2</c:v>
                </c:pt>
                <c:pt idx="541">
                  <c:v>8.5374100935390537E-2</c:v>
                </c:pt>
                <c:pt idx="542">
                  <c:v>8.4924841155438913E-2</c:v>
                </c:pt>
                <c:pt idx="543">
                  <c:v>8.4471971230113976E-2</c:v>
                </c:pt>
                <c:pt idx="544">
                  <c:v>8.4015627275922031E-2</c:v>
                </c:pt>
                <c:pt idx="545">
                  <c:v>8.3555944374174324E-2</c:v>
                </c:pt>
                <c:pt idx="546">
                  <c:v>8.3093056521857722E-2</c:v>
                </c:pt>
                <c:pt idx="547">
                  <c:v>8.2627096584550377E-2</c:v>
                </c:pt>
                <c:pt idx="548">
                  <c:v>8.2158196251366916E-2</c:v>
                </c:pt>
                <c:pt idx="549">
                  <c:v>8.168648599191719E-2</c:v>
                </c:pt>
                <c:pt idx="550">
                  <c:v>8.1212095015257987E-2</c:v>
                </c:pt>
                <c:pt idx="551">
                  <c:v>8.0735151230816982E-2</c:v>
                </c:pt>
                <c:pt idx="552">
                  <c:v>8.0255781211266836E-2</c:v>
                </c:pt>
                <c:pt idx="553">
                  <c:v>7.9774110157324052E-2</c:v>
                </c:pt>
                <c:pt idx="554">
                  <c:v>7.929026186444646E-2</c:v>
                </c:pt>
                <c:pt idx="555">
                  <c:v>7.8804358691403412E-2</c:v>
                </c:pt>
                <c:pt idx="556">
                  <c:v>7.8316521530688202E-2</c:v>
                </c:pt>
                <c:pt idx="557">
                  <c:v>7.7826869780744351E-2</c:v>
                </c:pt>
                <c:pt idx="558">
                  <c:v>7.7335521319973857E-2</c:v>
                </c:pt>
                <c:pt idx="559">
                  <c:v>7.6842592482495142E-2</c:v>
                </c:pt>
                <c:pt idx="560">
                  <c:v>7.6348198035618833E-2</c:v>
                </c:pt>
                <c:pt idx="561">
                  <c:v>7.5852451159006573E-2</c:v>
                </c:pt>
                <c:pt idx="562">
                  <c:v>7.5355463425478428E-2</c:v>
                </c:pt>
                <c:pt idx="563">
                  <c:v>7.4857344783434476E-2</c:v>
                </c:pt>
                <c:pt idx="564">
                  <c:v>7.4358203540853277E-2</c:v>
                </c:pt>
                <c:pt idx="565">
                  <c:v>7.3858146350832335E-2</c:v>
                </c:pt>
                <c:pt idx="566">
                  <c:v>7.3357278198632858E-2</c:v>
                </c:pt>
                <c:pt idx="567">
                  <c:v>7.2855702390191651E-2</c:v>
                </c:pt>
                <c:pt idx="568">
                  <c:v>7.235352054206351E-2</c:v>
                </c:pt>
                <c:pt idx="569">
                  <c:v>7.1850832572755194E-2</c:v>
                </c:pt>
                <c:pt idx="570">
                  <c:v>7.1347736695414346E-2</c:v>
                </c:pt>
                <c:pt idx="571">
                  <c:v>7.0844329411834273E-2</c:v>
                </c:pt>
                <c:pt idx="572">
                  <c:v>7.0340705507737439E-2</c:v>
                </c:pt>
                <c:pt idx="573">
                  <c:v>6.9836958049299139E-2</c:v>
                </c:pt>
                <c:pt idx="574">
                  <c:v>6.93331783808738E-2</c:v>
                </c:pt>
                <c:pt idx="575">
                  <c:v>6.8829456123885399E-2</c:v>
                </c:pt>
                <c:pt idx="576">
                  <c:v>6.8325879176845211E-2</c:v>
                </c:pt>
                <c:pt idx="577">
                  <c:v>6.7822533716458827E-2</c:v>
                </c:pt>
                <c:pt idx="578">
                  <c:v>6.731950419978551E-2</c:v>
                </c:pt>
                <c:pt idx="579">
                  <c:v>6.6816873367412238E-2</c:v>
                </c:pt>
                <c:pt idx="580">
                  <c:v>6.6314722247607025E-2</c:v>
                </c:pt>
                <c:pt idx="581">
                  <c:v>6.5813130161414574E-2</c:v>
                </c:pt>
                <c:pt idx="582">
                  <c:v>6.5312174728657899E-2</c:v>
                </c:pt>
                <c:pt idx="583">
                  <c:v>6.4811931874811532E-2</c:v>
                </c:pt>
                <c:pt idx="584">
                  <c:v>6.4312475838710734E-2</c:v>
                </c:pt>
                <c:pt idx="585">
                  <c:v>6.3813879181062239E-2</c:v>
                </c:pt>
                <c:pt idx="586">
                  <c:v>6.3316212793722765E-2</c:v>
                </c:pt>
                <c:pt idx="587">
                  <c:v>6.2819545909711269E-2</c:v>
                </c:pt>
                <c:pt idx="588">
                  <c:v>6.2323946113922758E-2</c:v>
                </c:pt>
                <c:pt idx="589">
                  <c:v>6.1829479354510844E-2</c:v>
                </c:pt>
                <c:pt idx="590">
                  <c:v>6.1336209954907371E-2</c:v>
                </c:pt>
                <c:pt idx="591">
                  <c:v>6.0844200626447811E-2</c:v>
                </c:pt>
                <c:pt idx="592">
                  <c:v>6.0353512481572086E-2</c:v>
                </c:pt>
                <c:pt idx="593">
                  <c:v>5.9864205047570569E-2</c:v>
                </c:pt>
                <c:pt idx="594">
                  <c:v>5.9376336280846279E-2</c:v>
                </c:pt>
                <c:pt idx="595">
                  <c:v>5.8889962581664373E-2</c:v>
                </c:pt>
                <c:pt idx="596">
                  <c:v>5.8405138809360886E-2</c:v>
                </c:pt>
                <c:pt idx="597">
                  <c:v>5.7921918297983224E-2</c:v>
                </c:pt>
                <c:pt idx="598">
                  <c:v>5.7440352872336391E-2</c:v>
                </c:pt>
                <c:pt idx="599">
                  <c:v>5.6960492864407637E-2</c:v>
                </c:pt>
                <c:pt idx="600">
                  <c:v>5.6482387130145334E-2</c:v>
                </c:pt>
                <c:pt idx="601">
                  <c:v>5.6006083066566771E-2</c:v>
                </c:pt>
                <c:pt idx="602">
                  <c:v>5.5531626629170654E-2</c:v>
                </c:pt>
                <c:pt idx="603">
                  <c:v>5.5059062349631434E-2</c:v>
                </c:pt>
                <c:pt idx="604">
                  <c:v>5.4588433353752103E-2</c:v>
                </c:pt>
                <c:pt idx="605">
                  <c:v>5.4119781379653786E-2</c:v>
                </c:pt>
                <c:pt idx="606">
                  <c:v>5.3653146796180724E-2</c:v>
                </c:pt>
                <c:pt idx="607">
                  <c:v>5.3188568621499531E-2</c:v>
                </c:pt>
                <c:pt idx="608">
                  <c:v>5.2726084541872838E-2</c:v>
                </c:pt>
                <c:pt idx="609">
                  <c:v>5.2265730930587811E-2</c:v>
                </c:pt>
                <c:pt idx="610">
                  <c:v>5.1807542867020676E-2</c:v>
                </c:pt>
                <c:pt idx="611">
                  <c:v>5.1351554155818796E-2</c:v>
                </c:pt>
                <c:pt idx="612">
                  <c:v>5.0897797346183181E-2</c:v>
                </c:pt>
                <c:pt idx="613">
                  <c:v>5.0446303751233844E-2</c:v>
                </c:pt>
                <c:pt idx="614">
                  <c:v>4.9997103467442044E-2</c:v>
                </c:pt>
                <c:pt idx="615">
                  <c:v>4.9550225394113454E-2</c:v>
                </c:pt>
                <c:pt idx="616">
                  <c:v>4.9105697252906977E-2</c:v>
                </c:pt>
                <c:pt idx="617">
                  <c:v>4.8663545607374618E-2</c:v>
                </c:pt>
                <c:pt idx="618">
                  <c:v>4.8223795882508413E-2</c:v>
                </c:pt>
                <c:pt idx="619">
                  <c:v>4.7786472384280722E-2</c:v>
                </c:pt>
                <c:pt idx="620">
                  <c:v>4.7351598319165251E-2</c:v>
                </c:pt>
                <c:pt idx="621">
                  <c:v>4.6919195813625678E-2</c:v>
                </c:pt>
                <c:pt idx="622">
                  <c:v>4.6489285933561025E-2</c:v>
                </c:pt>
                <c:pt idx="623">
                  <c:v>4.6061888703695208E-2</c:v>
                </c:pt>
                <c:pt idx="624">
                  <c:v>4.563702312690076E-2</c:v>
                </c:pt>
                <c:pt idx="625">
                  <c:v>4.5214707203445934E-2</c:v>
                </c:pt>
                <c:pt idx="626">
                  <c:v>4.4794957950155125E-2</c:v>
                </c:pt>
                <c:pt idx="627">
                  <c:v>4.4377791419473747E-2</c:v>
                </c:pt>
                <c:pt idx="628">
                  <c:v>4.3963222718427702E-2</c:v>
                </c:pt>
                <c:pt idx="629">
                  <c:v>4.3551266027469657E-2</c:v>
                </c:pt>
                <c:pt idx="630">
                  <c:v>4.3141934619203556E-2</c:v>
                </c:pt>
                <c:pt idx="631">
                  <c:v>4.2735240876979982E-2</c:v>
                </c:pt>
                <c:pt idx="632">
                  <c:v>4.2331196313354857E-2</c:v>
                </c:pt>
                <c:pt idx="633">
                  <c:v>4.1929811588404538E-2</c:v>
                </c:pt>
                <c:pt idx="634">
                  <c:v>4.153109652789122E-2</c:v>
                </c:pt>
                <c:pt idx="635">
                  <c:v>4.1135060141272051E-2</c:v>
                </c:pt>
                <c:pt idx="636">
                  <c:v>4.0741710639546548E-2</c:v>
                </c:pt>
                <c:pt idx="637">
                  <c:v>4.0351055452937087E-2</c:v>
                </c:pt>
                <c:pt idx="638">
                  <c:v>3.9963101248396631E-2</c:v>
                </c:pt>
                <c:pt idx="639">
                  <c:v>3.9577853946939981E-2</c:v>
                </c:pt>
                <c:pt idx="640">
                  <c:v>3.9195318740793753E-2</c:v>
                </c:pt>
                <c:pt idx="641">
                  <c:v>3.8815500110360737E-2</c:v>
                </c:pt>
                <c:pt idx="642">
                  <c:v>3.8438401840995423E-2</c:v>
                </c:pt>
                <c:pt idx="643">
                  <c:v>3.8064027039586848E-2</c:v>
                </c:pt>
                <c:pt idx="644">
                  <c:v>3.7692378150945859E-2</c:v>
                </c:pt>
                <c:pt idx="645">
                  <c:v>3.7323456973993641E-2</c:v>
                </c:pt>
                <c:pt idx="646">
                  <c:v>3.6957264677749083E-2</c:v>
                </c:pt>
                <c:pt idx="647">
                  <c:v>3.6593801817112519E-2</c:v>
                </c:pt>
                <c:pt idx="648">
                  <c:v>3.6233068348443746E-2</c:v>
                </c:pt>
                <c:pt idx="649">
                  <c:v>3.5875063644932557E-2</c:v>
                </c:pt>
                <c:pt idx="650">
                  <c:v>3.5519786511759494E-2</c:v>
                </c:pt>
                <c:pt idx="651">
                  <c:v>3.5167235201046657E-2</c:v>
                </c:pt>
                <c:pt idx="652">
                  <c:v>3.4817407426596003E-2</c:v>
                </c:pt>
                <c:pt idx="653">
                  <c:v>3.4470300378414746E-2</c:v>
                </c:pt>
                <c:pt idx="654">
                  <c:v>3.4125910737027344E-2</c:v>
                </c:pt>
                <c:pt idx="655">
                  <c:v>3.3784234687572579E-2</c:v>
                </c:pt>
                <c:pt idx="656">
                  <c:v>3.3445267933686108E-2</c:v>
                </c:pt>
                <c:pt idx="657">
                  <c:v>3.3109005711167663E-2</c:v>
                </c:pt>
                <c:pt idx="658">
                  <c:v>3.2775442801432991E-2</c:v>
                </c:pt>
                <c:pt idx="659">
                  <c:v>3.2444573544750659E-2</c:v>
                </c:pt>
                <c:pt idx="660">
                  <c:v>3.2116391853263614E-2</c:v>
                </c:pt>
                <c:pt idx="661">
                  <c:v>3.1790891223796088E-2</c:v>
                </c:pt>
                <c:pt idx="662">
                  <c:v>3.1468064750446383E-2</c:v>
                </c:pt>
                <c:pt idx="663">
                  <c:v>3.1147905136965703E-2</c:v>
                </c:pt>
                <c:pt idx="664">
                  <c:v>3.0830404708924241E-2</c:v>
                </c:pt>
                <c:pt idx="665">
                  <c:v>3.0515555425665131E-2</c:v>
                </c:pt>
                <c:pt idx="666">
                  <c:v>3.0203348892047194E-2</c:v>
                </c:pt>
                <c:pt idx="667">
                  <c:v>2.9893776369977594E-2</c:v>
                </c:pt>
                <c:pt idx="668">
                  <c:v>2.9586828789735651E-2</c:v>
                </c:pt>
                <c:pt idx="669">
                  <c:v>2.9282496761088867E-2</c:v>
                </c:pt>
                <c:pt idx="670">
                  <c:v>2.8980770584202668E-2</c:v>
                </c:pt>
                <c:pt idx="671">
                  <c:v>2.8681640260345222E-2</c:v>
                </c:pt>
                <c:pt idx="672">
                  <c:v>2.8385095502388966E-2</c:v>
                </c:pt>
                <c:pt idx="673">
                  <c:v>2.8091125745110138E-2</c:v>
                </c:pt>
                <c:pt idx="674">
                  <c:v>2.7799720155288407E-2</c:v>
                </c:pt>
                <c:pt idx="675">
                  <c:v>2.7510867641607841E-2</c:v>
                </c:pt>
                <c:pt idx="676">
                  <c:v>2.7224556864361402E-2</c:v>
                </c:pt>
                <c:pt idx="677">
                  <c:v>2.694077624496059E-2</c:v>
                </c:pt>
                <c:pt idx="678">
                  <c:v>2.6659513975252198E-2</c:v>
                </c:pt>
                <c:pt idx="679">
                  <c:v>2.6380758026644115E-2</c:v>
                </c:pt>
                <c:pt idx="680">
                  <c:v>2.6104496159042156E-2</c:v>
                </c:pt>
                <c:pt idx="681">
                  <c:v>2.5830715929600019E-2</c:v>
                </c:pt>
                <c:pt idx="682">
                  <c:v>2.5559404701284389E-2</c:v>
                </c:pt>
                <c:pt idx="683">
                  <c:v>2.5290549651257259E-2</c:v>
                </c:pt>
                <c:pt idx="684">
                  <c:v>2.50241377790777E-2</c:v>
                </c:pt>
                <c:pt idx="685">
                  <c:v>2.4760155914725197E-2</c:v>
                </c:pt>
                <c:pt idx="686">
                  <c:v>2.4498590726446851E-2</c:v>
                </c:pt>
                <c:pt idx="687">
                  <c:v>2.4239428728430479E-2</c:v>
                </c:pt>
                <c:pt idx="688">
                  <c:v>2.3982656288305999E-2</c:v>
                </c:pt>
                <c:pt idx="689">
                  <c:v>2.3728259634477309E-2</c:v>
                </c:pt>
                <c:pt idx="690">
                  <c:v>2.3476224863287098E-2</c:v>
                </c:pt>
                <c:pt idx="691">
                  <c:v>2.3226537946016597E-2</c:v>
                </c:pt>
                <c:pt idx="692">
                  <c:v>2.2979184735722621E-2</c:v>
                </c:pt>
                <c:pt idx="693">
                  <c:v>2.2734150973914718E-2</c:v>
                </c:pt>
                <c:pt idx="694">
                  <c:v>2.2491422297073845E-2</c:v>
                </c:pt>
                <c:pt idx="695">
                  <c:v>2.2250984243015713E-2</c:v>
                </c:pt>
                <c:pt idx="696">
                  <c:v>2.2012822257100721E-2</c:v>
                </c:pt>
                <c:pt idx="697">
                  <c:v>2.1776921698292883E-2</c:v>
                </c:pt>
                <c:pt idx="698">
                  <c:v>2.1543267845070033E-2</c:v>
                </c:pt>
                <c:pt idx="699">
                  <c:v>2.1311845901187735E-2</c:v>
                </c:pt>
                <c:pt idx="700">
                  <c:v>2.1082641001299238E-2</c:v>
                </c:pt>
                <c:pt idx="701">
                  <c:v>2.0855638216433575E-2</c:v>
                </c:pt>
                <c:pt idx="702">
                  <c:v>2.0630822559334336E-2</c:v>
                </c:pt>
                <c:pt idx="703">
                  <c:v>2.0408178989661411E-2</c:v>
                </c:pt>
                <c:pt idx="704">
                  <c:v>2.0187692419057719E-2</c:v>
                </c:pt>
                <c:pt idx="705">
                  <c:v>1.996934771608366E-2</c:v>
                </c:pt>
                <c:pt idx="706">
                  <c:v>1.9753129711021129E-2</c:v>
                </c:pt>
                <c:pt idx="707">
                  <c:v>1.9539023200549559E-2</c:v>
                </c:pt>
                <c:pt idx="708">
                  <c:v>1.932701295229633E-2</c:v>
                </c:pt>
                <c:pt idx="709">
                  <c:v>1.9117083709263433E-2</c:v>
                </c:pt>
                <c:pt idx="710">
                  <c:v>1.8909220194132954E-2</c:v>
                </c:pt>
                <c:pt idx="711">
                  <c:v>1.8703407113453446E-2</c:v>
                </c:pt>
                <c:pt idx="712">
                  <c:v>1.8499629161709177E-2</c:v>
                </c:pt>
                <c:pt idx="713">
                  <c:v>1.8297871025274783E-2</c:v>
                </c:pt>
                <c:pt idx="714">
                  <c:v>1.8098117386257235E-2</c:v>
                </c:pt>
                <c:pt idx="715">
                  <c:v>1.790035292622711E-2</c:v>
                </c:pt>
                <c:pt idx="716">
                  <c:v>1.7704562329841599E-2</c:v>
                </c:pt>
                <c:pt idx="717">
                  <c:v>1.7510730288361132E-2</c:v>
                </c:pt>
                <c:pt idx="718">
                  <c:v>1.7318841503061681E-2</c:v>
                </c:pt>
                <c:pt idx="719">
                  <c:v>1.7128880688544734E-2</c:v>
                </c:pt>
                <c:pt idx="720">
                  <c:v>1.6940832575947223E-2</c:v>
                </c:pt>
                <c:pt idx="721">
                  <c:v>1.6754681916052973E-2</c:v>
                </c:pt>
                <c:pt idx="722">
                  <c:v>1.6570413482308022E-2</c:v>
                </c:pt>
                <c:pt idx="723">
                  <c:v>1.6388012073741572E-2</c:v>
                </c:pt>
                <c:pt idx="724">
                  <c:v>1.6207462517794483E-2</c:v>
                </c:pt>
                <c:pt idx="725">
                  <c:v>1.6028749673057303E-2</c:v>
                </c:pt>
                <c:pt idx="726">
                  <c:v>1.5851858431919611E-2</c:v>
                </c:pt>
                <c:pt idx="727">
                  <c:v>1.5676773723132684E-2</c:v>
                </c:pt>
                <c:pt idx="728">
                  <c:v>1.5503480514286985E-2</c:v>
                </c:pt>
                <c:pt idx="729">
                  <c:v>1.5331963814206742E-2</c:v>
                </c:pt>
                <c:pt idx="730">
                  <c:v>1.5162208675262953E-2</c:v>
                </c:pt>
                <c:pt idx="731">
                  <c:v>1.4994200195606874E-2</c:v>
                </c:pt>
                <c:pt idx="732">
                  <c:v>1.4827923521325545E-2</c:v>
                </c:pt>
                <c:pt idx="733">
                  <c:v>1.4663363848521101E-2</c:v>
                </c:pt>
                <c:pt idx="734">
                  <c:v>1.4500506425315651E-2</c:v>
                </c:pt>
                <c:pt idx="735">
                  <c:v>1.4339336553783213E-2</c:v>
                </c:pt>
                <c:pt idx="736">
                  <c:v>1.417983959181039E-2</c:v>
                </c:pt>
                <c:pt idx="737">
                  <c:v>1.4022000954887485E-2</c:v>
                </c:pt>
                <c:pt idx="738">
                  <c:v>1.3865806117831496E-2</c:v>
                </c:pt>
                <c:pt idx="739">
                  <c:v>1.3711240616442634E-2</c:v>
                </c:pt>
                <c:pt idx="740">
                  <c:v>1.3558290049095874E-2</c:v>
                </c:pt>
                <c:pt idx="741">
                  <c:v>1.3406940078268974E-2</c:v>
                </c:pt>
                <c:pt idx="742">
                  <c:v>1.3257176432008596E-2</c:v>
                </c:pt>
                <c:pt idx="743">
                  <c:v>1.3108984905335809E-2</c:v>
                </c:pt>
                <c:pt idx="744">
                  <c:v>1.2962351361592564E-2</c:v>
                </c:pt>
                <c:pt idx="745">
                  <c:v>1.2817261733730413E-2</c:v>
                </c:pt>
                <c:pt idx="746">
                  <c:v>1.2673702025542926E-2</c:v>
                </c:pt>
                <c:pt idx="747">
                  <c:v>1.25316583128432E-2</c:v>
                </c:pt>
                <c:pt idx="748">
                  <c:v>1.2391116744587682E-2</c:v>
                </c:pt>
                <c:pt idx="749">
                  <c:v>1.2252063543947759E-2</c:v>
                </c:pt>
                <c:pt idx="750">
                  <c:v>1.2114485009330284E-2</c:v>
                </c:pt>
                <c:pt idx="751">
                  <c:v>1.1978367515348389E-2</c:v>
                </c:pt>
                <c:pt idx="752">
                  <c:v>1.1843697513743775E-2</c:v>
                </c:pt>
                <c:pt idx="753">
                  <c:v>1.1710461534261692E-2</c:v>
                </c:pt>
                <c:pt idx="754">
                  <c:v>1.1578646185479942E-2</c:v>
                </c:pt>
                <c:pt idx="755">
                  <c:v>1.1448238155592844E-2</c:v>
                </c:pt>
                <c:pt idx="756">
                  <c:v>1.1319224213151517E-2</c:v>
                </c:pt>
                <c:pt idx="757">
                  <c:v>1.1191591207761538E-2</c:v>
                </c:pt>
                <c:pt idx="758">
                  <c:v>1.1065326070739094E-2</c:v>
                </c:pt>
                <c:pt idx="759">
                  <c:v>1.0940415815726683E-2</c:v>
                </c:pt>
                <c:pt idx="760">
                  <c:v>1.0816847539269531E-2</c:v>
                </c:pt>
                <c:pt idx="761">
                  <c:v>1.0694608421353639E-2</c:v>
                </c:pt>
                <c:pt idx="762">
                  <c:v>1.0573685725906608E-2</c:v>
                </c:pt>
                <c:pt idx="763">
                  <c:v>1.0454066801262173E-2</c:v>
                </c:pt>
                <c:pt idx="764">
                  <c:v>1.0335739080589469E-2</c:v>
                </c:pt>
                <c:pt idx="765">
                  <c:v>1.0218690082288E-2</c:v>
                </c:pt>
                <c:pt idx="766">
                  <c:v>1.0102907410349197E-2</c:v>
                </c:pt>
                <c:pt idx="767">
                  <c:v>9.9883787546856326E-3</c:v>
                </c:pt>
                <c:pt idx="768">
                  <c:v>9.8750918914286192E-3</c:v>
                </c:pt>
                <c:pt idx="769">
                  <c:v>9.7630346831952854E-3</c:v>
                </c:pt>
                <c:pt idx="770">
                  <c:v>9.6521950793257601E-3</c:v>
                </c:pt>
                <c:pt idx="771">
                  <c:v>9.542561116091591E-3</c:v>
                </c:pt>
                <c:pt idx="772">
                  <c:v>9.4341209168759977E-3</c:v>
                </c:pt>
                <c:pt idx="773">
                  <c:v>9.3268626923269683E-3</c:v>
                </c:pt>
                <c:pt idx="774">
                  <c:v>9.2207747404837951E-3</c:v>
                </c:pt>
                <c:pt idx="775">
                  <c:v>9.1158454468781222E-3</c:v>
                </c:pt>
                <c:pt idx="776">
                  <c:v>9.0120632846099214E-3</c:v>
                </c:pt>
                <c:pt idx="777">
                  <c:v>8.9094168143994401E-3</c:v>
                </c:pt>
                <c:pt idx="778">
                  <c:v>8.807894684615767E-3</c:v>
                </c:pt>
                <c:pt idx="779">
                  <c:v>8.707485631282607E-3</c:v>
                </c:pt>
                <c:pt idx="780">
                  <c:v>8.6081784780621777E-3</c:v>
                </c:pt>
                <c:pt idx="781">
                  <c:v>8.5099621362177864E-3</c:v>
                </c:pt>
                <c:pt idx="782">
                  <c:v>8.4128256045557428E-3</c:v>
                </c:pt>
                <c:pt idx="783">
                  <c:v>8.3167579693473777E-3</c:v>
                </c:pt>
                <c:pt idx="784">
                  <c:v>8.2217484042317081E-3</c:v>
                </c:pt>
                <c:pt idx="785">
                  <c:v>8.1277861700994134E-3</c:v>
                </c:pt>
                <c:pt idx="786">
                  <c:v>8.0348606149587051E-3</c:v>
                </c:pt>
                <c:pt idx="787">
                  <c:v>7.9429611737837896E-3</c:v>
                </c:pt>
                <c:pt idx="788">
                  <c:v>7.8520773683463975E-3</c:v>
                </c:pt>
                <c:pt idx="789">
                  <c:v>7.7621988070309947E-3</c:v>
                </c:pt>
                <c:pt idx="790">
                  <c:v>7.6733151846342263E-3</c:v>
                </c:pt>
                <c:pt idx="791">
                  <c:v>7.5854162821491784E-3</c:v>
                </c:pt>
                <c:pt idx="792">
                  <c:v>7.4984919665349306E-3</c:v>
                </c:pt>
                <c:pt idx="793">
                  <c:v>7.4125321904719614E-3</c:v>
                </c:pt>
                <c:pt idx="794">
                  <c:v>7.3275269921039155E-3</c:v>
                </c:pt>
                <c:pt idx="795">
                  <c:v>7.2434664947661981E-3</c:v>
                </c:pt>
                <c:pt idx="796">
                  <c:v>7.1603409067018996E-3</c:v>
                </c:pt>
                <c:pt idx="797">
                  <c:v>7.078140520765528E-3</c:v>
                </c:pt>
                <c:pt idx="798">
                  <c:v>6.9968557141150273E-3</c:v>
                </c:pt>
                <c:pt idx="799">
                  <c:v>6.9164769478924594E-3</c:v>
                </c:pt>
                <c:pt idx="800">
                  <c:v>6.8369947668938834E-3</c:v>
                </c:pt>
                <c:pt idx="801">
                  <c:v>6.7583997992287917E-3</c:v>
                </c:pt>
                <c:pt idx="802">
                  <c:v>6.6806827559695546E-3</c:v>
                </c:pt>
                <c:pt idx="803">
                  <c:v>6.603834430791277E-3</c:v>
                </c:pt>
                <c:pt idx="804">
                  <c:v>6.5278456996024133E-3</c:v>
                </c:pt>
                <c:pt idx="805">
                  <c:v>6.452707520166614E-3</c:v>
                </c:pt>
                <c:pt idx="806">
                  <c:v>6.3784109317161575E-3</c:v>
                </c:pt>
                <c:pt idx="807">
                  <c:v>6.3049470545572198E-3</c:v>
                </c:pt>
                <c:pt idx="808">
                  <c:v>6.2323070896675515E-3</c:v>
                </c:pt>
                <c:pt idx="809">
                  <c:v>6.160482318286707E-3</c:v>
                </c:pt>
                <c:pt idx="810">
                  <c:v>6.0894641014992796E-3</c:v>
                </c:pt>
                <c:pt idx="811">
                  <c:v>6.0192438798114586E-3</c:v>
                </c:pt>
                <c:pt idx="812">
                  <c:v>5.9498131727212071E-3</c:v>
                </c:pt>
                <c:pt idx="813">
                  <c:v>5.8811635782823691E-3</c:v>
                </c:pt>
                <c:pt idx="814">
                  <c:v>5.8132867726630559E-3</c:v>
                </c:pt>
                <c:pt idx="815">
                  <c:v>5.746174509698547E-3</c:v>
                </c:pt>
                <c:pt idx="816">
                  <c:v>5.6798186204390566E-3</c:v>
                </c:pt>
                <c:pt idx="817">
                  <c:v>5.6142110126925927E-3</c:v>
                </c:pt>
                <c:pt idx="818">
                  <c:v>5.5493436705632291E-3</c:v>
                </c:pt>
                <c:pt idx="819">
                  <c:v>5.4852086539850164E-3</c:v>
                </c:pt>
                <c:pt idx="820">
                  <c:v>5.421798098251808E-3</c:v>
                </c:pt>
                <c:pt idx="821">
                  <c:v>5.359104213543269E-3</c:v>
                </c:pt>
                <c:pt idx="822">
                  <c:v>5.2971192844472881E-3</c:v>
                </c:pt>
                <c:pt idx="823">
                  <c:v>5.2358356694790376E-3</c:v>
                </c:pt>
                <c:pt idx="824">
                  <c:v>5.1752458005969153E-3</c:v>
                </c:pt>
                <c:pt idx="825">
                  <c:v>5.1153421827155997E-3</c:v>
                </c:pt>
                <c:pt idx="826">
                  <c:v>5.0561173932164019E-3</c:v>
                </c:pt>
                <c:pt idx="827">
                  <c:v>4.9975640814552101E-3</c:v>
                </c:pt>
                <c:pt idx="828">
                  <c:v>4.9396749682681087E-3</c:v>
                </c:pt>
                <c:pt idx="829">
                  <c:v>4.8824428454749807E-3</c:v>
                </c:pt>
                <c:pt idx="830">
                  <c:v>4.825860575381224E-3</c:v>
                </c:pt>
                <c:pt idx="831">
                  <c:v>4.7699210902778207E-3</c:v>
                </c:pt>
                <c:pt idx="832">
                  <c:v>4.7146173919398555E-3</c:v>
                </c:pt>
                <c:pt idx="833">
                  <c:v>4.6599425511237962E-3</c:v>
                </c:pt>
                <c:pt idx="834">
                  <c:v>4.6058897070635572E-3</c:v>
                </c:pt>
                <c:pt idx="835">
                  <c:v>4.5524520669656303E-3</c:v>
                </c:pt>
                <c:pt idx="836">
                  <c:v>4.4996229055033563E-3</c:v>
                </c:pt>
                <c:pt idx="837">
                  <c:v>4.4473955643105816E-3</c:v>
                </c:pt>
                <c:pt idx="838">
                  <c:v>4.3957634514747781E-3</c:v>
                </c:pt>
                <c:pt idx="839">
                  <c:v>4.3447200410297974E-3</c:v>
                </c:pt>
                <c:pt idx="840">
                  <c:v>4.2942588724484317E-3</c:v>
                </c:pt>
                <c:pt idx="841">
                  <c:v>4.2443735501348553E-3</c:v>
                </c:pt>
                <c:pt idx="842">
                  <c:v>4.195057742917137E-3</c:v>
                </c:pt>
                <c:pt idx="843">
                  <c:v>4.1463051835399483E-3</c:v>
                </c:pt>
                <c:pt idx="844">
                  <c:v>4.0981096681575414E-3</c:v>
                </c:pt>
                <c:pt idx="845">
                  <c:v>4.0504650558271663E-3</c:v>
                </c:pt>
                <c:pt idx="846">
                  <c:v>4.0033652680030443E-3</c:v>
                </c:pt>
                <c:pt idx="847">
                  <c:v>3.9568042880309771E-3</c:v>
                </c:pt>
                <c:pt idx="848">
                  <c:v>3.9107761606437079E-3</c:v>
                </c:pt>
                <c:pt idx="849">
                  <c:v>3.8652749914571925E-3</c:v>
                </c:pt>
                <c:pt idx="850">
                  <c:v>3.820294946467801E-3</c:v>
                </c:pt>
                <c:pt idx="851">
                  <c:v>3.7758302515505967E-3</c:v>
                </c:pt>
                <c:pt idx="852">
                  <c:v>3.7318751919587891E-3</c:v>
                </c:pt>
                <c:pt idx="853">
                  <c:v>3.6884241118244131E-3</c:v>
                </c:pt>
                <c:pt idx="854">
                  <c:v>3.6454714136603898E-3</c:v>
                </c:pt>
                <c:pt idx="855">
                  <c:v>3.6030115578639722E-3</c:v>
                </c:pt>
                <c:pt idx="856">
                  <c:v>3.5610390622217176E-3</c:v>
                </c:pt>
                <c:pt idx="857">
                  <c:v>3.5195485014160401E-3</c:v>
                </c:pt>
                <c:pt idx="858">
                  <c:v>3.4785345065334291E-3</c:v>
                </c:pt>
                <c:pt idx="859">
                  <c:v>3.4379917645743904E-3</c:v>
                </c:pt>
                <c:pt idx="860">
                  <c:v>3.397915017965204E-3</c:v>
                </c:pt>
                <c:pt idx="861">
                  <c:v>3.3582990640715314E-3</c:v>
                </c:pt>
                <c:pt idx="862">
                  <c:v>3.3191387547139789E-3</c:v>
                </c:pt>
                <c:pt idx="863">
                  <c:v>3.2804289956856448E-3</c:v>
                </c:pt>
                <c:pt idx="864">
                  <c:v>3.2421647462717211E-3</c:v>
                </c:pt>
                <c:pt idx="865">
                  <c:v>3.2043410187712054E-3</c:v>
                </c:pt>
                <c:pt idx="866">
                  <c:v>3.1669528780207865E-3</c:v>
                </c:pt>
                <c:pt idx="867">
                  <c:v>3.1299954409209473E-3</c:v>
                </c:pt>
                <c:pt idx="868">
                  <c:v>3.093463875964314E-3</c:v>
                </c:pt>
                <c:pt idx="869">
                  <c:v>3.0573534027663499E-3</c:v>
                </c:pt>
                <c:pt idx="870">
                  <c:v>3.021659291598386E-3</c:v>
                </c:pt>
                <c:pt idx="871">
                  <c:v>2.9863768629230752E-3</c:v>
                </c:pt>
                <c:pt idx="872">
                  <c:v>2.9515014869322641E-3</c:v>
                </c:pt>
                <c:pt idx="873">
                  <c:v>2.9170285830873734E-3</c:v>
                </c:pt>
                <c:pt idx="874">
                  <c:v>2.8829536196622839E-3</c:v>
                </c:pt>
                <c:pt idx="875">
                  <c:v>2.8492721132887819E-3</c:v>
                </c:pt>
                <c:pt idx="876">
                  <c:v>2.8159796285045936E-3</c:v>
                </c:pt>
                <c:pt idx="877">
                  <c:v>2.7830717773040374E-3</c:v>
                </c:pt>
                <c:pt idx="878">
                  <c:v>2.7505442186913438E-3</c:v>
                </c:pt>
                <c:pt idx="879">
                  <c:v>2.7183926582366172E-3</c:v>
                </c:pt>
                <c:pt idx="880">
                  <c:v>2.6866128476345486E-3</c:v>
                </c:pt>
                <c:pt idx="881">
                  <c:v>2.655200584265814E-3</c:v>
                </c:pt>
                <c:pt idx="882">
                  <c:v>2.6241517107612744E-3</c:v>
                </c:pt>
                <c:pt idx="883">
                  <c:v>2.5934621145689042E-3</c:v>
                </c:pt>
                <c:pt idx="884">
                  <c:v>2.5631277275235532E-3</c:v>
                </c:pt>
                <c:pt idx="885">
                  <c:v>2.5331445254195076E-3</c:v>
                </c:pt>
                <c:pt idx="886">
                  <c:v>2.5035085275858745E-3</c:v>
                </c:pt>
                <c:pt idx="887">
                  <c:v>2.4742157964648486E-3</c:v>
                </c:pt>
                <c:pt idx="888">
                  <c:v>2.4452624371928073E-3</c:v>
                </c:pt>
                <c:pt idx="889">
                  <c:v>2.4166445971843119E-3</c:v>
                </c:pt>
                <c:pt idx="890">
                  <c:v>2.3883584657189844E-3</c:v>
                </c:pt>
                <c:pt idx="891">
                  <c:v>2.3604002735312904E-3</c:v>
                </c:pt>
                <c:pt idx="892">
                  <c:v>2.3327662924032496E-3</c:v>
                </c:pt>
                <c:pt idx="893">
                  <c:v>2.3054528347600449E-3</c:v>
                </c:pt>
                <c:pt idx="894">
                  <c:v>2.27845625326858E-3</c:v>
                </c:pt>
                <c:pt idx="895">
                  <c:v>2.2517729404389728E-3</c:v>
                </c:pt>
                <c:pt idx="896">
                  <c:v>2.2253993282289825E-3</c:v>
                </c:pt>
                <c:pt idx="897">
                  <c:v>2.1993318876514039E-3</c:v>
                </c:pt>
                <c:pt idx="898">
                  <c:v>2.1735671283843977E-3</c:v>
                </c:pt>
                <c:pt idx="899">
                  <c:v>2.14810159838478E-3</c:v>
                </c:pt>
                <c:pt idx="900">
                  <c:v>2.1229318835042843E-3</c:v>
                </c:pt>
                <c:pt idx="901">
                  <c:v>2.0980546071087693E-3</c:v>
                </c:pt>
                <c:pt idx="902">
                  <c:v>2.0734664297004076E-3</c:v>
                </c:pt>
                <c:pt idx="903">
                  <c:v>2.0491640485428009E-3</c:v>
                </c:pt>
                <c:pt idx="904">
                  <c:v>2.0251441972890883E-3</c:v>
                </c:pt>
                <c:pt idx="905">
                  <c:v>2.001403645613005E-3</c:v>
                </c:pt>
                <c:pt idx="906">
                  <c:v>1.9779391988428872E-3</c:v>
                </c:pt>
                <c:pt idx="907">
                  <c:v>1.9547476975986418E-3</c:v>
                </c:pt>
                <c:pt idx="908">
                  <c:v>1.931826017431659E-3</c:v>
                </c:pt>
                <c:pt idx="909">
                  <c:v>1.9091710684676767E-3</c:v>
                </c:pt>
                <c:pt idx="910">
                  <c:v>1.8867797950525788E-3</c:v>
                </c:pt>
                <c:pt idx="911">
                  <c:v>1.8646491754011267E-3</c:v>
                </c:pt>
                <c:pt idx="912">
                  <c:v>1.8427762212486281E-3</c:v>
                </c:pt>
                <c:pt idx="913">
                  <c:v>1.8211579775055226E-3</c:v>
                </c:pt>
                <c:pt idx="914">
                  <c:v>1.7997915219148781E-3</c:v>
                </c:pt>
                <c:pt idx="915">
                  <c:v>1.7786739647127985E-3</c:v>
                </c:pt>
                <c:pt idx="916">
                  <c:v>1.7578024482917301E-3</c:v>
                </c:pt>
                <c:pt idx="917">
                  <c:v>1.7371741468666551E-3</c:v>
                </c:pt>
                <c:pt idx="918">
                  <c:v>1.7167862661441643E-3</c:v>
                </c:pt>
                <c:pt idx="919">
                  <c:v>1.696636042994405E-3</c:v>
                </c:pt>
                <c:pt idx="920">
                  <c:v>1.6767207451258799E-3</c:v>
                </c:pt>
                <c:pt idx="921">
                  <c:v>1.6570376707631079E-3</c:v>
                </c:pt>
                <c:pt idx="922">
                  <c:v>1.6375841483271163E-3</c:v>
                </c:pt>
                <c:pt idx="923">
                  <c:v>1.6183575361187568E-3</c:v>
                </c:pt>
                <c:pt idx="924">
                  <c:v>1.5993552220048466E-3</c:v>
                </c:pt>
                <c:pt idx="925">
                  <c:v>1.5805746231071082E-3</c:v>
                </c:pt>
                <c:pt idx="926">
                  <c:v>1.5620131854938947E-3</c:v>
                </c:pt>
                <c:pt idx="927">
                  <c:v>1.5436683838747026E-3</c:v>
                </c:pt>
                <c:pt idx="928">
                  <c:v>1.5255377212974482E-3</c:v>
                </c:pt>
                <c:pt idx="929">
                  <c:v>1.507618728848491E-3</c:v>
                </c:pt>
                <c:pt idx="930">
                  <c:v>1.4899089653553979E-3</c:v>
                </c:pt>
                <c:pt idx="931">
                  <c:v>1.4724060170924365E-3</c:v>
                </c:pt>
                <c:pt idx="932">
                  <c:v>1.4551074974887693E-3</c:v>
                </c:pt>
                <c:pt idx="933">
                  <c:v>1.4380110468393548E-3</c:v>
                </c:pt>
                <c:pt idx="934">
                  <c:v>1.4211143320185223E-3</c:v>
                </c:pt>
                <c:pt idx="935">
                  <c:v>1.4044150461962122E-3</c:v>
                </c:pt>
                <c:pt idx="936">
                  <c:v>1.3879109085568801E-3</c:v>
                </c:pt>
                <c:pt idx="937">
                  <c:v>1.3715996640210162E-3</c:v>
                </c:pt>
                <c:pt idx="938">
                  <c:v>1.3554790829693082E-3</c:v>
                </c:pt>
                <c:pt idx="939">
                  <c:v>1.3395469609693937E-3</c:v>
                </c:pt>
                <c:pt idx="940">
                  <c:v>1.3238011185052105E-3</c:v>
                </c:pt>
                <c:pt idx="941">
                  <c:v>1.3082394007089154E-3</c:v>
                </c:pt>
                <c:pt idx="942">
                  <c:v>1.2928596770953587E-3</c:v>
                </c:pt>
                <c:pt idx="943">
                  <c:v>1.277659841299118E-3</c:v>
                </c:pt>
                <c:pt idx="944">
                  <c:v>1.2626378108140249E-3</c:v>
                </c:pt>
                <c:pt idx="945">
                  <c:v>1.2477915267352319E-3</c:v>
                </c:pt>
                <c:pt idx="946">
                  <c:v>1.233118953503756E-3</c:v>
                </c:pt>
                <c:pt idx="947">
                  <c:v>1.2186180786534927E-3</c:v>
                </c:pt>
                <c:pt idx="948">
                  <c:v>1.204286912560709E-3</c:v>
                </c:pt>
                <c:pt idx="949">
                  <c:v>1.190123488195953E-3</c:v>
                </c:pt>
                <c:pt idx="950">
                  <c:v>1.1761258608784073E-3</c:v>
                </c:pt>
                <c:pt idx="951">
                  <c:v>1.1622921080326424E-3</c:v>
                </c:pt>
                <c:pt idx="952">
                  <c:v>1.1486203289477609E-3</c:v>
                </c:pt>
                <c:pt idx="953">
                  <c:v>1.1351086445389221E-3</c:v>
                </c:pt>
                <c:pt idx="954">
                  <c:v>1.1217551971112114E-3</c:v>
                </c:pt>
                <c:pt idx="955">
                  <c:v>1.1085581501258616E-3</c:v>
                </c:pt>
                <c:pt idx="956">
                  <c:v>1.095515687968789E-3</c:v>
                </c:pt>
                <c:pt idx="957">
                  <c:v>1.0826260157214362E-3</c:v>
                </c:pt>
                <c:pt idx="958">
                  <c:v>1.0698873589339022E-3</c:v>
                </c:pt>
                <c:pt idx="959">
                  <c:v>1.0572979634003437E-3</c:v>
                </c:pt>
                <c:pt idx="960">
                  <c:v>1.0448560949366302E-3</c:v>
                </c:pt>
                <c:pt idx="961">
                  <c:v>1.032560039160229E-3</c:v>
                </c:pt>
                <c:pt idx="962">
                  <c:v>1.0204081012723186E-3</c:v>
                </c:pt>
                <c:pt idx="963">
                  <c:v>1.0083986058420952E-3</c:v>
                </c:pt>
                <c:pt idx="964">
                  <c:v>9.9652989659326156E-4</c:v>
                </c:pt>
                <c:pt idx="965">
                  <c:v>9.8480033619268749E-4</c:v>
                </c:pt>
                <c:pt idx="966">
                  <c:v>9.7320830604121866E-4</c:v>
                </c:pt>
                <c:pt idx="967">
                  <c:v>9.6175220606660949E-4</c:v>
                </c:pt>
                <c:pt idx="968">
                  <c:v>9.5043045451858015E-4</c:v>
                </c:pt>
                <c:pt idx="969">
                  <c:v>9.3924148776596407E-4</c:v>
                </c:pt>
                <c:pt idx="970">
                  <c:v>9.2818376009593852E-4</c:v>
                </c:pt>
                <c:pt idx="971">
                  <c:v>9.1725574351531123E-4</c:v>
                </c:pt>
                <c:pt idx="972">
                  <c:v>9.0645592755386089E-4</c:v>
                </c:pt>
                <c:pt idx="973">
                  <c:v>8.9578281906969967E-4</c:v>
                </c:pt>
                <c:pt idx="974">
                  <c:v>8.8523494205665083E-4</c:v>
                </c:pt>
                <c:pt idx="975">
                  <c:v>8.7481083745361281E-4</c:v>
                </c:pt>
                <c:pt idx="976">
                  <c:v>8.6450906295590867E-4</c:v>
                </c:pt>
                <c:pt idx="977">
                  <c:v>8.5432819282859143E-4</c:v>
                </c:pt>
                <c:pt idx="978">
                  <c:v>8.4426681772169167E-4</c:v>
                </c:pt>
                <c:pt idx="979">
                  <c:v>8.343235444873944E-4</c:v>
                </c:pt>
                <c:pt idx="980">
                  <c:v>8.244969959991179E-4</c:v>
                </c:pt>
                <c:pt idx="981">
                  <c:v>8.1478581097249407E-4</c:v>
                </c:pt>
                <c:pt idx="982">
                  <c:v>8.0518864378822008E-4</c:v>
                </c:pt>
                <c:pt idx="983">
                  <c:v>7.9570416431676858E-4</c:v>
                </c:pt>
                <c:pt idx="984">
                  <c:v>7.8633105774494254E-4</c:v>
                </c:pt>
                <c:pt idx="985">
                  <c:v>7.7706802440425618E-4</c:v>
                </c:pt>
                <c:pt idx="986">
                  <c:v>7.6791377960112287E-4</c:v>
                </c:pt>
                <c:pt idx="987">
                  <c:v>7.5886705344884071E-4</c:v>
                </c:pt>
                <c:pt idx="988">
                  <c:v>7.4992659070135159E-4</c:v>
                </c:pt>
                <c:pt idx="989">
                  <c:v>7.4109115058876524E-4</c:v>
                </c:pt>
                <c:pt idx="990">
                  <c:v>7.323595066546229E-4</c:v>
                </c:pt>
                <c:pt idx="991">
                  <c:v>7.2373044659489649E-4</c:v>
                </c:pt>
                <c:pt idx="992">
                  <c:v>7.1520277209869386E-4</c:v>
                </c:pt>
                <c:pt idx="993">
                  <c:v>7.0677529869066832E-4</c:v>
                </c:pt>
                <c:pt idx="994">
                  <c:v>6.9844685557510341E-4</c:v>
                </c:pt>
                <c:pt idx="995">
                  <c:v>6.9021628548166663E-4</c:v>
                </c:pt>
                <c:pt idx="996">
                  <c:v>6.8208244451281434E-4</c:v>
                </c:pt>
                <c:pt idx="997">
                  <c:v>6.7404420199282768E-4</c:v>
                </c:pt>
                <c:pt idx="998">
                  <c:v>6.661004403184709E-4</c:v>
                </c:pt>
                <c:pt idx="999">
                  <c:v>6.5825005481125274E-4</c:v>
                </c:pt>
                <c:pt idx="1000">
                  <c:v>6.5049195357127652E-4</c:v>
                </c:pt>
                <c:pt idx="1001">
                  <c:v>6.4282505733266203E-4</c:v>
                </c:pt>
                <c:pt idx="1002">
                  <c:v>6.3524829932053075E-4</c:v>
                </c:pt>
                <c:pt idx="1003">
                  <c:v>6.2776062510953065E-4</c:v>
                </c:pt>
                <c:pt idx="1004">
                  <c:v>6.2036099248389035E-4</c:v>
                </c:pt>
                <c:pt idx="1005">
                  <c:v>6.1304837129898791E-4</c:v>
                </c:pt>
                <c:pt idx="1006">
                  <c:v>6.0582174334442072E-4</c:v>
                </c:pt>
                <c:pt idx="1007">
                  <c:v>5.9868010220855757E-4</c:v>
                </c:pt>
                <c:pt idx="1008">
                  <c:v>5.9162245314456103E-4</c:v>
                </c:pt>
                <c:pt idx="1009">
                  <c:v>5.8464781293786946E-4</c:v>
                </c:pt>
                <c:pt idx="1010">
                  <c:v>5.777552097751185E-4</c:v>
                </c:pt>
                <c:pt idx="1011">
                  <c:v>5.7094368311448834E-4</c:v>
                </c:pt>
                <c:pt idx="1012">
                  <c:v>5.6421228355746898E-4</c:v>
                </c:pt>
                <c:pt idx="1013">
                  <c:v>5.5756007272202124E-4</c:v>
                </c:pt>
                <c:pt idx="1014">
                  <c:v>5.5098612311712636E-4</c:v>
                </c:pt>
                <c:pt idx="1015">
                  <c:v>5.4448951801870594E-4</c:v>
                </c:pt>
                <c:pt idx="1016">
                  <c:v>5.3806935134690151E-4</c:v>
                </c:pt>
                <c:pt idx="1017">
                  <c:v>5.3172472754469736E-4</c:v>
                </c:pt>
                <c:pt idx="1018">
                  <c:v>5.2545476145787761E-4</c:v>
                </c:pt>
                <c:pt idx="1019">
                  <c:v>5.1925857821629893E-4</c:v>
                </c:pt>
                <c:pt idx="1020">
                  <c:v>5.1313531311646858E-4</c:v>
                </c:pt>
                <c:pt idx="1021">
                  <c:v>5.070841115054148E-4</c:v>
                </c:pt>
                <c:pt idx="1022">
                  <c:v>5.0110412866583801E-4</c:v>
                </c:pt>
                <c:pt idx="1023">
                  <c:v>4.9519452970252177E-4</c:v>
                </c:pt>
                <c:pt idx="1024">
                  <c:v>4.8935448943000412E-4</c:v>
                </c:pt>
                <c:pt idx="1025">
                  <c:v>4.8358319226148266E-4</c:v>
                </c:pt>
                <c:pt idx="1026">
                  <c:v>4.7787983209895106E-4</c:v>
                </c:pt>
                <c:pt idx="1027">
                  <c:v>4.7224361222455064E-4</c:v>
                </c:pt>
                <c:pt idx="1028">
                  <c:v>4.666737451931218E-4</c:v>
                </c:pt>
                <c:pt idx="1029">
                  <c:v>4.6116945272595052E-4</c:v>
                </c:pt>
                <c:pt idx="1030">
                  <c:v>4.557299656056873E-4</c:v>
                </c:pt>
                <c:pt idx="1031">
                  <c:v>4.5035452357243712E-4</c:v>
                </c:pt>
                <c:pt idx="1032">
                  <c:v>4.450423752209996E-4</c:v>
                </c:pt>
                <c:pt idx="1033">
                  <c:v>4.3979277789925428E-4</c:v>
                </c:pt>
                <c:pt idx="1034">
                  <c:v>4.3460499760767431E-4</c:v>
                </c:pt>
                <c:pt idx="1035">
                  <c:v>4.2947830889995841E-4</c:v>
                </c:pt>
                <c:pt idx="1036">
                  <c:v>4.24411994784772E-4</c:v>
                </c:pt>
                <c:pt idx="1037">
                  <c:v>4.1940534662858177E-4</c:v>
                </c:pt>
                <c:pt idx="1038">
                  <c:v>4.1445766405957455E-4</c:v>
                </c:pt>
                <c:pt idx="1039">
                  <c:v>4.0956825487264959E-4</c:v>
                </c:pt>
                <c:pt idx="1040">
                  <c:v>4.0473643493547186E-4</c:v>
                </c:pt>
                <c:pt idx="1041">
                  <c:v>3.9996152809557557E-4</c:v>
                </c:pt>
                <c:pt idx="1042">
                  <c:v>3.952428660885079E-4</c:v>
                </c:pt>
                <c:pt idx="1043">
                  <c:v>3.9057978844700089E-4</c:v>
                </c:pt>
                <c:pt idx="1044">
                  <c:v>3.8597164241115881E-4</c:v>
                </c:pt>
                <c:pt idx="1045">
                  <c:v>3.8141778283965687E-4</c:v>
                </c:pt>
                <c:pt idx="1046">
                  <c:v>3.7691757212193115E-4</c:v>
                </c:pt>
                <c:pt idx="1047">
                  <c:v>3.7247038009135831E-4</c:v>
                </c:pt>
                <c:pt idx="1048">
                  <c:v>3.6807558393940864E-4</c:v>
                </c:pt>
                <c:pt idx="1049">
                  <c:v>3.6373256813076468E-4</c:v>
                </c:pt>
                <c:pt idx="1050">
                  <c:v>3.594407243193933E-4</c:v>
                </c:pt>
                <c:pt idx="1051">
                  <c:v>3.5519945126556436E-4</c:v>
                </c:pt>
                <c:pt idx="1052">
                  <c:v>3.5100815475380269E-4</c:v>
                </c:pt>
                <c:pt idx="1053">
                  <c:v>3.4686624751176383E-4</c:v>
                </c:pt>
                <c:pt idx="1054">
                  <c:v>3.427731491300269E-4</c:v>
                </c:pt>
                <c:pt idx="1055">
                  <c:v>3.3872828598278953E-4</c:v>
                </c:pt>
                <c:pt idx="1056">
                  <c:v>3.3473109114946016E-4</c:v>
                </c:pt>
                <c:pt idx="1057">
                  <c:v>3.3078100433713307E-4</c:v>
                </c:pt>
                <c:pt idx="1058">
                  <c:v>3.2687747180394411E-4</c:v>
                </c:pt>
                <c:pt idx="1059">
                  <c:v>3.2301994628328867E-4</c:v>
                </c:pt>
                <c:pt idx="1060">
                  <c:v>3.1920788690889914E-4</c:v>
                </c:pt>
                <c:pt idx="1061">
                  <c:v>3.1544075914076924E-4</c:v>
                </c:pt>
                <c:pt idx="1062">
                  <c:v>3.1171803469191953E-4</c:v>
                </c:pt>
                <c:pt idx="1063">
                  <c:v>3.0803919145599019E-4</c:v>
                </c:pt>
                <c:pt idx="1064">
                  <c:v>3.04403713435656E-4</c:v>
                </c:pt>
                <c:pt idx="1065">
                  <c:v>3.00811090671853E-4</c:v>
                </c:pt>
                <c:pt idx="1066">
                  <c:v>2.9726081917380928E-4</c:v>
                </c:pt>
                <c:pt idx="1067">
                  <c:v>2.9375240084986821E-4</c:v>
                </c:pt>
                <c:pt idx="1068">
                  <c:v>2.9028534343910012E-4</c:v>
                </c:pt>
                <c:pt idx="1069">
                  <c:v>2.8685916044368859E-4</c:v>
                </c:pt>
                <c:pt idx="1070">
                  <c:v>2.8347337106208813E-4</c:v>
                </c:pt>
                <c:pt idx="1071">
                  <c:v>2.8012750012294091E-4</c:v>
                </c:pt>
                <c:pt idx="1072">
                  <c:v>2.7682107801974481E-4</c:v>
                </c:pt>
                <c:pt idx="1073">
                  <c:v>2.735536406462677E-4</c:v>
                </c:pt>
                <c:pt idx="1074">
                  <c:v>2.7032472933269516E-4</c:v>
                </c:pt>
                <c:pt idx="1075">
                  <c:v>2.671338907825093E-4</c:v>
                </c:pt>
                <c:pt idx="1076">
                  <c:v>2.6398067701008187E-4</c:v>
                </c:pt>
                <c:pt idx="1077">
                  <c:v>2.6086464527898506E-4</c:v>
                </c:pt>
                <c:pt idx="1078">
                  <c:v>2.5778535804100273E-4</c:v>
                </c:pt>
                <c:pt idx="1079">
                  <c:v>2.5474238287583962E-4</c:v>
                </c:pt>
                <c:pt idx="1080">
                  <c:v>2.5173529243151818E-4</c:v>
                </c:pt>
                <c:pt idx="1081">
                  <c:v>2.4876366436545766E-4</c:v>
                </c:pt>
                <c:pt idx="1082">
                  <c:v>2.4582708128622531E-4</c:v>
                </c:pt>
                <c:pt idx="1083">
                  <c:v>2.4292513069595529E-4</c:v>
                </c:pt>
                <c:pt idx="1084">
                  <c:v>2.4005740493342502E-4</c:v>
                </c:pt>
                <c:pt idx="1085">
                  <c:v>2.3722350111778415E-4</c:v>
                </c:pt>
                <c:pt idx="1086">
                  <c:v>2.3442302109292736E-4</c:v>
                </c:pt>
                <c:pt idx="1087">
                  <c:v>2.316555713725042E-4</c:v>
                </c:pt>
                <c:pt idx="1088">
                  <c:v>2.2892076308555909E-4</c:v>
                </c:pt>
                <c:pt idx="1089">
                  <c:v>2.2621821192279478E-4</c:v>
                </c:pt>
                <c:pt idx="1090">
                  <c:v>2.2354753808345192E-4</c:v>
                </c:pt>
                <c:pt idx="1091">
                  <c:v>2.209083662227976E-4</c:v>
                </c:pt>
                <c:pt idx="1092">
                  <c:v>2.1830032540021762E-4</c:v>
                </c:pt>
                <c:pt idx="1093">
                  <c:v>2.1572304902790255E-4</c:v>
                </c:pt>
                <c:pt idx="1094">
                  <c:v>2.1317617482012616E-4</c:v>
                </c:pt>
                <c:pt idx="1095">
                  <c:v>2.1065934474310307E-4</c:v>
                </c:pt>
                <c:pt idx="1096">
                  <c:v>2.0817220496542577E-4</c:v>
                </c:pt>
                <c:pt idx="1097">
                  <c:v>2.0571440580906944E-4</c:v>
                </c:pt>
                <c:pt idx="1098">
                  <c:v>2.0328560170096018E-4</c:v>
                </c:pt>
                <c:pt idx="1099">
                  <c:v>2.0088545112510224E-4</c:v>
                </c:pt>
                <c:pt idx="1100">
                  <c:v>1.9851361657525411E-4</c:v>
                </c:pt>
                <c:pt idx="1101">
                  <c:v>1.9616976450815017E-4</c:v>
                </c:pt>
                <c:pt idx="1102">
                  <c:v>1.93853565297261E-4</c:v>
                </c:pt>
                <c:pt idx="1103">
                  <c:v>1.9156469318708626E-4</c:v>
                </c:pt>
                <c:pt idx="1104">
                  <c:v>1.8930282624797455E-4</c:v>
                </c:pt>
                <c:pt idx="1105">
                  <c:v>1.8706764633146287E-4</c:v>
                </c:pt>
                <c:pt idx="1106">
                  <c:v>1.8485883902613249E-4</c:v>
                </c:pt>
                <c:pt idx="1107">
                  <c:v>1.8267609361397256E-4</c:v>
                </c:pt>
                <c:pt idx="1108">
                  <c:v>1.8051910302724835E-4</c:v>
                </c:pt>
                <c:pt idx="1109">
                  <c:v>1.783875638058661E-4</c:v>
                </c:pt>
                <c:pt idx="1110">
                  <c:v>1.7628117605523026E-4</c:v>
                </c:pt>
                <c:pt idx="1111">
                  <c:v>1.7419964340458806E-4</c:v>
                </c:pt>
                <c:pt idx="1112">
                  <c:v>1.7214267296585421E-4</c:v>
                </c:pt>
                <c:pt idx="1113">
                  <c:v>1.7010997529291166E-4</c:v>
                </c:pt>
                <c:pt idx="1114">
                  <c:v>1.6810126434138302E-4</c:v>
                </c:pt>
                <c:pt idx="1115">
                  <c:v>1.6611625742886594E-4</c:v>
                </c:pt>
                <c:pt idx="1116">
                  <c:v>1.641546751956297E-4</c:v>
                </c:pt>
                <c:pt idx="1117">
                  <c:v>1.6221624156576486E-4</c:v>
                </c:pt>
                <c:pt idx="1118">
                  <c:v>1.6030068370878338E-4</c:v>
                </c:pt>
                <c:pt idx="1119">
                  <c:v>1.5840773200166239E-4</c:v>
                </c:pt>
                <c:pt idx="1120">
                  <c:v>1.5653711999132774E-4</c:v>
                </c:pt>
                <c:pt idx="1121">
                  <c:v>1.5468858435757179E-4</c:v>
                </c:pt>
                <c:pt idx="1122">
                  <c:v>1.5286186487640025E-4</c:v>
                </c:pt>
                <c:pt idx="1123">
                  <c:v>1.5105670438380362E-4</c:v>
                </c:pt>
                <c:pt idx="1124">
                  <c:v>1.4927284873994905E-4</c:v>
                </c:pt>
                <c:pt idx="1125">
                  <c:v>1.4751004679378594E-4</c:v>
                </c:pt>
                <c:pt idx="1126">
                  <c:v>1.4576805034806291E-4</c:v>
                </c:pt>
                <c:pt idx="1127">
                  <c:v>1.4404661412474942E-4</c:v>
                </c:pt>
                <c:pt idx="1128">
                  <c:v>1.423454957308593E-4</c:v>
                </c:pt>
                <c:pt idx="1129">
                  <c:v>1.406644556246697E-4</c:v>
                </c:pt>
                <c:pt idx="1130">
                  <c:v>1.3900325708233275E-4</c:v>
                </c:pt>
                <c:pt idx="1131">
                  <c:v>1.3736166616487401E-4</c:v>
                </c:pt>
                <c:pt idx="1132">
                  <c:v>1.3573945168557472E-4</c:v>
                </c:pt>
                <c:pt idx="1133">
                  <c:v>1.3413638517773205E-4</c:v>
                </c:pt>
                <c:pt idx="1134">
                  <c:v>1.3255224086279377E-4</c:v>
                </c:pt>
                <c:pt idx="1135">
                  <c:v>1.309867956188629E-4</c:v>
                </c:pt>
                <c:pt idx="1136">
                  <c:v>1.2943982894956903E-4</c:v>
                </c:pt>
                <c:pt idx="1137">
                  <c:v>1.279111229533004E-4</c:v>
                </c:pt>
                <c:pt idx="1138">
                  <c:v>1.2640046229279403E-4</c:v>
                </c:pt>
                <c:pt idx="1139">
                  <c:v>1.2490763416507882E-4</c:v>
                </c:pt>
                <c:pt idx="1140">
                  <c:v>1.2343242827176851E-4</c:v>
                </c:pt>
                <c:pt idx="1141">
                  <c:v>1.2197463678970034E-4</c:v>
                </c:pt>
                <c:pt idx="1142">
                  <c:v>1.2053405434191424E-4</c:v>
                </c:pt>
                <c:pt idx="1143">
                  <c:v>1.1911047796897072E-4</c:v>
                </c:pt>
                <c:pt idx="1144">
                  <c:v>1.1770370710060159E-4</c:v>
                </c:pt>
                <c:pt idx="1145">
                  <c:v>1.1631354352769067E-4</c:v>
                </c:pt>
                <c:pt idx="1146">
                  <c:v>1.1493979137458155E-4</c:v>
                </c:pt>
                <c:pt idx="1147">
                  <c:v>1.1358225707170641E-4</c:v>
                </c:pt>
                <c:pt idx="1148">
                  <c:v>1.1224074932853426E-4</c:v>
                </c:pt>
                <c:pt idx="1149">
                  <c:v>1.1091507910683426E-4</c:v>
                </c:pt>
                <c:pt idx="1150">
                  <c:v>1.0960505959425005E-4</c:v>
                </c:pt>
                <c:pt idx="1151">
                  <c:v>1.0831050617818229E-4</c:v>
                </c:pt>
                <c:pt idx="1152">
                  <c:v>1.0703123641997509E-4</c:v>
                </c:pt>
                <c:pt idx="1153">
                  <c:v>1.0576707002940382E-4</c:v>
                </c:pt>
                <c:pt idx="1154">
                  <c:v>1.0451782883945966E-4</c:v>
                </c:pt>
                <c:pt idx="1155">
                  <c:v>1.0328333678142861E-4</c:v>
                </c:pt>
                <c:pt idx="1156">
                  <c:v>1.0206341986026052E-4</c:v>
                </c:pt>
                <c:pt idx="1157">
                  <c:v>1.0085790613022591E-4</c:v>
                </c:pt>
                <c:pt idx="1158">
                  <c:v>9.9666625670856397E-5</c:v>
                </c:pt>
                <c:pt idx="1159">
                  <c:v>9.8489410563165576E-5</c:v>
                </c:pt>
                <c:pt idx="1160">
                  <c:v>9.7326094866147635E-5</c:v>
                </c:pt>
                <c:pt idx="1161">
                  <c:v>9.6176514593550221E-5</c:v>
                </c:pt>
                <c:pt idx="1162">
                  <c:v>9.5040507690918017E-5</c:v>
                </c:pt>
                <c:pt idx="1163">
                  <c:v>9.3917914012904658E-5</c:v>
                </c:pt>
                <c:pt idx="1164">
                  <c:v>9.2808575300849002E-5</c:v>
                </c:pt>
                <c:pt idx="1165">
                  <c:v>9.1712335160613746E-5</c:v>
                </c:pt>
                <c:pt idx="1166">
                  <c:v>9.0629039040682595E-5</c:v>
                </c:pt>
                <c:pt idx="1167">
                  <c:v>8.9558534210513037E-5</c:v>
                </c:pt>
                <c:pt idx="1168">
                  <c:v>8.8500669739142193E-5</c:v>
                </c:pt>
                <c:pt idx="1169">
                  <c:v>8.7455296474042211E-5</c:v>
                </c:pt>
                <c:pt idx="1170">
                  <c:v>8.6422267020223661E-5</c:v>
                </c:pt>
                <c:pt idx="1171">
                  <c:v>8.540143571958169E-5</c:v>
                </c:pt>
                <c:pt idx="1172">
                  <c:v>8.4392658630484788E-5</c:v>
                </c:pt>
                <c:pt idx="1173">
                  <c:v>8.3395793507601366E-5</c:v>
                </c:pt>
                <c:pt idx="1174">
                  <c:v>8.2410699781962457E-5</c:v>
                </c:pt>
                <c:pt idx="1175">
                  <c:v>8.1437238541257615E-5</c:v>
                </c:pt>
                <c:pt idx="1176">
                  <c:v>8.0475272510360717E-5</c:v>
                </c:pt>
                <c:pt idx="1177">
                  <c:v>7.9524666032084214E-5</c:v>
                </c:pt>
                <c:pt idx="1178">
                  <c:v>7.8585285048157489E-5</c:v>
                </c:pt>
                <c:pt idx="1179">
                  <c:v>7.7656997080429089E-5</c:v>
                </c:pt>
                <c:pt idx="1180">
                  <c:v>7.6739671212287247E-5</c:v>
                </c:pt>
                <c:pt idx="1181">
                  <c:v>7.5833178070299233E-5</c:v>
                </c:pt>
                <c:pt idx="1182">
                  <c:v>7.4937389806064506E-5</c:v>
                </c:pt>
                <c:pt idx="1183">
                  <c:v>7.4052180078280767E-5</c:v>
                </c:pt>
                <c:pt idx="1184">
                  <c:v>7.3177424035019805E-5</c:v>
                </c:pt>
                <c:pt idx="1185">
                  <c:v>7.2312998296210476E-5</c:v>
                </c:pt>
                <c:pt idx="1186">
                  <c:v>7.1458780936327628E-5</c:v>
                </c:pt>
                <c:pt idx="1187">
                  <c:v>7.0614651467282394E-5</c:v>
                </c:pt>
                <c:pt idx="1188">
                  <c:v>6.9780490821513992E-5</c:v>
                </c:pt>
                <c:pt idx="1189">
                  <c:v>6.8956181335278887E-5</c:v>
                </c:pt>
                <c:pt idx="1190">
                  <c:v>6.8141606732135979E-5</c:v>
                </c:pt>
                <c:pt idx="1191">
                  <c:v>6.7336652106624823E-5</c:v>
                </c:pt>
                <c:pt idx="1192">
                  <c:v>6.6541203908135574E-5</c:v>
                </c:pt>
                <c:pt idx="1193">
                  <c:v>6.5755149924967646E-5</c:v>
                </c:pt>
                <c:pt idx="1194">
                  <c:v>6.4978379268574744E-5</c:v>
                </c:pt>
                <c:pt idx="1195">
                  <c:v>6.4210782357995415E-5</c:v>
                </c:pt>
                <c:pt idx="1196">
                  <c:v>6.3452250904465148E-5</c:v>
                </c:pt>
                <c:pt idx="1197">
                  <c:v>6.2702677896209284E-5</c:v>
                </c:pt>
                <c:pt idx="1198">
                  <c:v>6.1961957583414186E-5</c:v>
                </c:pt>
                <c:pt idx="1199">
                  <c:v>6.1229985463374524E-5</c:v>
                </c:pt>
                <c:pt idx="1200">
                  <c:v>6.0506658265814402E-5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AC-490A-84A5-4761A1AE5C39}"/>
            </c:ext>
          </c:extLst>
        </c:ser>
        <c:ser>
          <c:idx val="9"/>
          <c:order val="1"/>
          <c:tx>
            <c:strRef>
              <c:f>'VACCINATION ANALYSIS (PH ONLY)'!$Y$2</c:f>
              <c:strCache>
                <c:ptCount val="1"/>
                <c:pt idx="0">
                  <c:v>I, pred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ONLY)'!$W$3:$W$1203</c:f>
              <c:numCache>
                <c:formatCode>General</c:formatCode>
                <c:ptCount val="1201"/>
                <c:pt idx="0">
                  <c:v>5</c:v>
                </c:pt>
                <c:pt idx="1">
                  <c:v>5.05</c:v>
                </c:pt>
                <c:pt idx="2">
                  <c:v>5.0999999999999996</c:v>
                </c:pt>
                <c:pt idx="3">
                  <c:v>5.1499999999999995</c:v>
                </c:pt>
                <c:pt idx="4">
                  <c:v>5.1999999999999993</c:v>
                </c:pt>
                <c:pt idx="5">
                  <c:v>5.2499999999999991</c:v>
                </c:pt>
                <c:pt idx="6">
                  <c:v>5.2999999999999989</c:v>
                </c:pt>
                <c:pt idx="7">
                  <c:v>5.3499999999999988</c:v>
                </c:pt>
                <c:pt idx="8">
                  <c:v>5.3999999999999986</c:v>
                </c:pt>
                <c:pt idx="9">
                  <c:v>5.4499999999999984</c:v>
                </c:pt>
                <c:pt idx="10">
                  <c:v>5.4999999999999982</c:v>
                </c:pt>
                <c:pt idx="11">
                  <c:v>5.549999999999998</c:v>
                </c:pt>
                <c:pt idx="12">
                  <c:v>5.5999999999999979</c:v>
                </c:pt>
                <c:pt idx="13">
                  <c:v>5.6499999999999977</c:v>
                </c:pt>
                <c:pt idx="14">
                  <c:v>5.6999999999999975</c:v>
                </c:pt>
                <c:pt idx="15">
                  <c:v>5.7499999999999973</c:v>
                </c:pt>
                <c:pt idx="16">
                  <c:v>5.7999999999999972</c:v>
                </c:pt>
                <c:pt idx="17">
                  <c:v>5.849999999999997</c:v>
                </c:pt>
                <c:pt idx="18">
                  <c:v>5.8999999999999968</c:v>
                </c:pt>
                <c:pt idx="19">
                  <c:v>5.9499999999999966</c:v>
                </c:pt>
                <c:pt idx="20">
                  <c:v>5.9999999999999964</c:v>
                </c:pt>
                <c:pt idx="21">
                  <c:v>6.0499999999999963</c:v>
                </c:pt>
                <c:pt idx="22">
                  <c:v>6.0999999999999961</c:v>
                </c:pt>
                <c:pt idx="23">
                  <c:v>6.1499999999999959</c:v>
                </c:pt>
                <c:pt idx="24">
                  <c:v>6.1999999999999957</c:v>
                </c:pt>
                <c:pt idx="25">
                  <c:v>6.2499999999999956</c:v>
                </c:pt>
                <c:pt idx="26">
                  <c:v>6.2999999999999954</c:v>
                </c:pt>
                <c:pt idx="27">
                  <c:v>6.3499999999999952</c:v>
                </c:pt>
                <c:pt idx="28">
                  <c:v>6.399999999999995</c:v>
                </c:pt>
                <c:pt idx="29">
                  <c:v>6.4499999999999948</c:v>
                </c:pt>
                <c:pt idx="30">
                  <c:v>6.4999999999999947</c:v>
                </c:pt>
                <c:pt idx="31">
                  <c:v>6.5499999999999945</c:v>
                </c:pt>
                <c:pt idx="32">
                  <c:v>6.5999999999999943</c:v>
                </c:pt>
                <c:pt idx="33">
                  <c:v>6.6499999999999941</c:v>
                </c:pt>
                <c:pt idx="34">
                  <c:v>6.699999999999994</c:v>
                </c:pt>
                <c:pt idx="35">
                  <c:v>6.7499999999999938</c:v>
                </c:pt>
                <c:pt idx="36">
                  <c:v>6.7999999999999936</c:v>
                </c:pt>
                <c:pt idx="37">
                  <c:v>6.8499999999999934</c:v>
                </c:pt>
                <c:pt idx="38">
                  <c:v>6.8999999999999932</c:v>
                </c:pt>
                <c:pt idx="39">
                  <c:v>6.9499999999999931</c:v>
                </c:pt>
                <c:pt idx="40">
                  <c:v>6.9999999999999929</c:v>
                </c:pt>
                <c:pt idx="41">
                  <c:v>7.0499999999999927</c:v>
                </c:pt>
                <c:pt idx="42">
                  <c:v>7.0999999999999925</c:v>
                </c:pt>
                <c:pt idx="43">
                  <c:v>7.1499999999999924</c:v>
                </c:pt>
                <c:pt idx="44">
                  <c:v>7.1999999999999922</c:v>
                </c:pt>
                <c:pt idx="45">
                  <c:v>7.249999999999992</c:v>
                </c:pt>
                <c:pt idx="46">
                  <c:v>7.2999999999999918</c:v>
                </c:pt>
                <c:pt idx="47">
                  <c:v>7.3499999999999917</c:v>
                </c:pt>
                <c:pt idx="48">
                  <c:v>7.3999999999999915</c:v>
                </c:pt>
                <c:pt idx="49">
                  <c:v>7.4499999999999913</c:v>
                </c:pt>
                <c:pt idx="50">
                  <c:v>7.4999999999999911</c:v>
                </c:pt>
                <c:pt idx="51">
                  <c:v>7.5499999999999909</c:v>
                </c:pt>
                <c:pt idx="52">
                  <c:v>7.5999999999999908</c:v>
                </c:pt>
                <c:pt idx="53">
                  <c:v>7.6499999999999906</c:v>
                </c:pt>
                <c:pt idx="54">
                  <c:v>7.6999999999999904</c:v>
                </c:pt>
                <c:pt idx="55">
                  <c:v>7.7499999999999902</c:v>
                </c:pt>
                <c:pt idx="56">
                  <c:v>7.7999999999999901</c:v>
                </c:pt>
                <c:pt idx="57">
                  <c:v>7.8499999999999899</c:v>
                </c:pt>
                <c:pt idx="58">
                  <c:v>7.8999999999999897</c:v>
                </c:pt>
                <c:pt idx="59">
                  <c:v>7.9499999999999895</c:v>
                </c:pt>
                <c:pt idx="60">
                  <c:v>7.9999999999999893</c:v>
                </c:pt>
                <c:pt idx="61">
                  <c:v>8.0499999999999901</c:v>
                </c:pt>
                <c:pt idx="62">
                  <c:v>8.0999999999999908</c:v>
                </c:pt>
                <c:pt idx="63">
                  <c:v>8.1499999999999915</c:v>
                </c:pt>
                <c:pt idx="64">
                  <c:v>8.1999999999999922</c:v>
                </c:pt>
                <c:pt idx="65">
                  <c:v>8.2499999999999929</c:v>
                </c:pt>
                <c:pt idx="66">
                  <c:v>8.2999999999999936</c:v>
                </c:pt>
                <c:pt idx="67">
                  <c:v>8.3499999999999943</c:v>
                </c:pt>
                <c:pt idx="68">
                  <c:v>8.399999999999995</c:v>
                </c:pt>
                <c:pt idx="69">
                  <c:v>8.4499999999999957</c:v>
                </c:pt>
                <c:pt idx="70">
                  <c:v>8.4999999999999964</c:v>
                </c:pt>
                <c:pt idx="71">
                  <c:v>8.5499999999999972</c:v>
                </c:pt>
                <c:pt idx="72">
                  <c:v>8.5999999999999979</c:v>
                </c:pt>
                <c:pt idx="73">
                  <c:v>8.6499999999999986</c:v>
                </c:pt>
                <c:pt idx="74">
                  <c:v>8.6999999999999993</c:v>
                </c:pt>
                <c:pt idx="75">
                  <c:v>8.75</c:v>
                </c:pt>
                <c:pt idx="76">
                  <c:v>8.8000000000000007</c:v>
                </c:pt>
                <c:pt idx="77">
                  <c:v>8.8500000000000014</c:v>
                </c:pt>
                <c:pt idx="78">
                  <c:v>8.9000000000000021</c:v>
                </c:pt>
                <c:pt idx="79">
                  <c:v>8.9500000000000028</c:v>
                </c:pt>
                <c:pt idx="80">
                  <c:v>9.0000000000000036</c:v>
                </c:pt>
                <c:pt idx="81">
                  <c:v>9.0500000000000043</c:v>
                </c:pt>
                <c:pt idx="82">
                  <c:v>9.100000000000005</c:v>
                </c:pt>
                <c:pt idx="83">
                  <c:v>9.1500000000000057</c:v>
                </c:pt>
                <c:pt idx="84">
                  <c:v>9.2000000000000064</c:v>
                </c:pt>
                <c:pt idx="85">
                  <c:v>9.2500000000000071</c:v>
                </c:pt>
                <c:pt idx="86">
                  <c:v>9.3000000000000078</c:v>
                </c:pt>
                <c:pt idx="87">
                  <c:v>9.3500000000000085</c:v>
                </c:pt>
                <c:pt idx="88">
                  <c:v>9.4000000000000092</c:v>
                </c:pt>
                <c:pt idx="89">
                  <c:v>9.4500000000000099</c:v>
                </c:pt>
                <c:pt idx="90">
                  <c:v>9.5000000000000107</c:v>
                </c:pt>
                <c:pt idx="91">
                  <c:v>9.5500000000000114</c:v>
                </c:pt>
                <c:pt idx="92">
                  <c:v>9.6000000000000121</c:v>
                </c:pt>
                <c:pt idx="93">
                  <c:v>9.6500000000000128</c:v>
                </c:pt>
                <c:pt idx="94">
                  <c:v>9.7000000000000135</c:v>
                </c:pt>
                <c:pt idx="95">
                  <c:v>9.7500000000000142</c:v>
                </c:pt>
                <c:pt idx="96">
                  <c:v>9.8000000000000149</c:v>
                </c:pt>
                <c:pt idx="97">
                  <c:v>9.8500000000000156</c:v>
                </c:pt>
                <c:pt idx="98">
                  <c:v>9.9000000000000163</c:v>
                </c:pt>
                <c:pt idx="99">
                  <c:v>9.9500000000000171</c:v>
                </c:pt>
                <c:pt idx="100">
                  <c:v>10.000000000000018</c:v>
                </c:pt>
                <c:pt idx="101">
                  <c:v>10.050000000000018</c:v>
                </c:pt>
                <c:pt idx="102">
                  <c:v>10.100000000000019</c:v>
                </c:pt>
                <c:pt idx="103">
                  <c:v>10.15000000000002</c:v>
                </c:pt>
                <c:pt idx="104">
                  <c:v>10.200000000000021</c:v>
                </c:pt>
                <c:pt idx="105">
                  <c:v>10.250000000000021</c:v>
                </c:pt>
                <c:pt idx="106">
                  <c:v>10.300000000000022</c:v>
                </c:pt>
                <c:pt idx="107">
                  <c:v>10.350000000000023</c:v>
                </c:pt>
                <c:pt idx="108">
                  <c:v>10.400000000000023</c:v>
                </c:pt>
                <c:pt idx="109">
                  <c:v>10.450000000000024</c:v>
                </c:pt>
                <c:pt idx="110">
                  <c:v>10.500000000000025</c:v>
                </c:pt>
                <c:pt idx="111">
                  <c:v>10.550000000000026</c:v>
                </c:pt>
                <c:pt idx="112">
                  <c:v>10.600000000000026</c:v>
                </c:pt>
                <c:pt idx="113">
                  <c:v>10.650000000000027</c:v>
                </c:pt>
                <c:pt idx="114">
                  <c:v>10.700000000000028</c:v>
                </c:pt>
                <c:pt idx="115">
                  <c:v>10.750000000000028</c:v>
                </c:pt>
                <c:pt idx="116">
                  <c:v>10.800000000000029</c:v>
                </c:pt>
                <c:pt idx="117">
                  <c:v>10.85000000000003</c:v>
                </c:pt>
                <c:pt idx="118">
                  <c:v>10.900000000000031</c:v>
                </c:pt>
                <c:pt idx="119">
                  <c:v>10.950000000000031</c:v>
                </c:pt>
                <c:pt idx="120">
                  <c:v>11.000000000000032</c:v>
                </c:pt>
                <c:pt idx="121">
                  <c:v>11.050000000000033</c:v>
                </c:pt>
                <c:pt idx="122">
                  <c:v>11.100000000000033</c:v>
                </c:pt>
                <c:pt idx="123">
                  <c:v>11.150000000000034</c:v>
                </c:pt>
                <c:pt idx="124">
                  <c:v>11.200000000000035</c:v>
                </c:pt>
                <c:pt idx="125">
                  <c:v>11.250000000000036</c:v>
                </c:pt>
                <c:pt idx="126">
                  <c:v>11.300000000000036</c:v>
                </c:pt>
                <c:pt idx="127">
                  <c:v>11.350000000000037</c:v>
                </c:pt>
                <c:pt idx="128">
                  <c:v>11.400000000000038</c:v>
                </c:pt>
                <c:pt idx="129">
                  <c:v>11.450000000000038</c:v>
                </c:pt>
                <c:pt idx="130">
                  <c:v>11.500000000000039</c:v>
                </c:pt>
                <c:pt idx="131">
                  <c:v>11.55000000000004</c:v>
                </c:pt>
                <c:pt idx="132">
                  <c:v>11.600000000000041</c:v>
                </c:pt>
                <c:pt idx="133">
                  <c:v>11.650000000000041</c:v>
                </c:pt>
                <c:pt idx="134">
                  <c:v>11.700000000000042</c:v>
                </c:pt>
                <c:pt idx="135">
                  <c:v>11.750000000000043</c:v>
                </c:pt>
                <c:pt idx="136">
                  <c:v>11.800000000000043</c:v>
                </c:pt>
                <c:pt idx="137">
                  <c:v>11.850000000000044</c:v>
                </c:pt>
                <c:pt idx="138">
                  <c:v>11.900000000000045</c:v>
                </c:pt>
                <c:pt idx="139">
                  <c:v>11.950000000000045</c:v>
                </c:pt>
                <c:pt idx="140">
                  <c:v>12.000000000000046</c:v>
                </c:pt>
                <c:pt idx="141">
                  <c:v>12.050000000000047</c:v>
                </c:pt>
                <c:pt idx="142">
                  <c:v>12.100000000000048</c:v>
                </c:pt>
                <c:pt idx="143">
                  <c:v>12.150000000000048</c:v>
                </c:pt>
                <c:pt idx="144">
                  <c:v>12.200000000000049</c:v>
                </c:pt>
                <c:pt idx="145">
                  <c:v>12.25000000000005</c:v>
                </c:pt>
                <c:pt idx="146">
                  <c:v>12.30000000000005</c:v>
                </c:pt>
                <c:pt idx="147">
                  <c:v>12.350000000000051</c:v>
                </c:pt>
                <c:pt idx="148">
                  <c:v>12.400000000000052</c:v>
                </c:pt>
                <c:pt idx="149">
                  <c:v>12.450000000000053</c:v>
                </c:pt>
                <c:pt idx="150">
                  <c:v>12.500000000000053</c:v>
                </c:pt>
                <c:pt idx="151">
                  <c:v>12.550000000000054</c:v>
                </c:pt>
                <c:pt idx="152">
                  <c:v>12.600000000000055</c:v>
                </c:pt>
                <c:pt idx="153">
                  <c:v>12.650000000000055</c:v>
                </c:pt>
                <c:pt idx="154">
                  <c:v>12.700000000000056</c:v>
                </c:pt>
                <c:pt idx="155">
                  <c:v>12.750000000000057</c:v>
                </c:pt>
                <c:pt idx="156">
                  <c:v>12.800000000000058</c:v>
                </c:pt>
                <c:pt idx="157">
                  <c:v>12.850000000000058</c:v>
                </c:pt>
                <c:pt idx="158">
                  <c:v>12.900000000000059</c:v>
                </c:pt>
                <c:pt idx="159">
                  <c:v>12.95000000000006</c:v>
                </c:pt>
                <c:pt idx="160">
                  <c:v>13.00000000000006</c:v>
                </c:pt>
                <c:pt idx="161">
                  <c:v>13.050000000000061</c:v>
                </c:pt>
                <c:pt idx="162">
                  <c:v>13.100000000000062</c:v>
                </c:pt>
                <c:pt idx="163">
                  <c:v>13.150000000000063</c:v>
                </c:pt>
                <c:pt idx="164">
                  <c:v>13.200000000000063</c:v>
                </c:pt>
                <c:pt idx="165">
                  <c:v>13.250000000000064</c:v>
                </c:pt>
                <c:pt idx="166">
                  <c:v>13.300000000000065</c:v>
                </c:pt>
                <c:pt idx="167">
                  <c:v>13.350000000000065</c:v>
                </c:pt>
                <c:pt idx="168">
                  <c:v>13.400000000000066</c:v>
                </c:pt>
                <c:pt idx="169">
                  <c:v>13.450000000000067</c:v>
                </c:pt>
                <c:pt idx="170">
                  <c:v>13.500000000000068</c:v>
                </c:pt>
                <c:pt idx="171">
                  <c:v>13.550000000000068</c:v>
                </c:pt>
                <c:pt idx="172">
                  <c:v>13.600000000000069</c:v>
                </c:pt>
                <c:pt idx="173">
                  <c:v>13.65000000000007</c:v>
                </c:pt>
                <c:pt idx="174">
                  <c:v>13.70000000000007</c:v>
                </c:pt>
                <c:pt idx="175">
                  <c:v>13.750000000000071</c:v>
                </c:pt>
                <c:pt idx="176">
                  <c:v>13.800000000000072</c:v>
                </c:pt>
                <c:pt idx="177">
                  <c:v>13.850000000000072</c:v>
                </c:pt>
                <c:pt idx="178">
                  <c:v>13.900000000000073</c:v>
                </c:pt>
                <c:pt idx="179">
                  <c:v>13.950000000000074</c:v>
                </c:pt>
                <c:pt idx="180">
                  <c:v>14.000000000000075</c:v>
                </c:pt>
                <c:pt idx="181">
                  <c:v>14.050000000000075</c:v>
                </c:pt>
                <c:pt idx="182">
                  <c:v>14.100000000000076</c:v>
                </c:pt>
                <c:pt idx="183">
                  <c:v>14.150000000000077</c:v>
                </c:pt>
                <c:pt idx="184">
                  <c:v>14.200000000000077</c:v>
                </c:pt>
                <c:pt idx="185">
                  <c:v>14.250000000000078</c:v>
                </c:pt>
                <c:pt idx="186">
                  <c:v>14.300000000000079</c:v>
                </c:pt>
                <c:pt idx="187">
                  <c:v>14.35000000000008</c:v>
                </c:pt>
                <c:pt idx="188">
                  <c:v>14.40000000000008</c:v>
                </c:pt>
                <c:pt idx="189">
                  <c:v>14.450000000000081</c:v>
                </c:pt>
                <c:pt idx="190">
                  <c:v>14.500000000000082</c:v>
                </c:pt>
                <c:pt idx="191">
                  <c:v>14.550000000000082</c:v>
                </c:pt>
                <c:pt idx="192">
                  <c:v>14.600000000000083</c:v>
                </c:pt>
                <c:pt idx="193">
                  <c:v>14.650000000000084</c:v>
                </c:pt>
                <c:pt idx="194">
                  <c:v>14.700000000000085</c:v>
                </c:pt>
                <c:pt idx="195">
                  <c:v>14.750000000000085</c:v>
                </c:pt>
                <c:pt idx="196">
                  <c:v>14.800000000000086</c:v>
                </c:pt>
                <c:pt idx="197">
                  <c:v>14.850000000000087</c:v>
                </c:pt>
                <c:pt idx="198">
                  <c:v>14.900000000000087</c:v>
                </c:pt>
                <c:pt idx="199">
                  <c:v>14.950000000000088</c:v>
                </c:pt>
                <c:pt idx="200">
                  <c:v>15.000000000000089</c:v>
                </c:pt>
                <c:pt idx="201">
                  <c:v>15.05000000000009</c:v>
                </c:pt>
                <c:pt idx="202">
                  <c:v>15.10000000000009</c:v>
                </c:pt>
                <c:pt idx="203">
                  <c:v>15.150000000000091</c:v>
                </c:pt>
                <c:pt idx="204">
                  <c:v>15.200000000000092</c:v>
                </c:pt>
                <c:pt idx="205">
                  <c:v>15.250000000000092</c:v>
                </c:pt>
                <c:pt idx="206">
                  <c:v>15.300000000000093</c:v>
                </c:pt>
                <c:pt idx="207">
                  <c:v>15.350000000000094</c:v>
                </c:pt>
                <c:pt idx="208">
                  <c:v>15.400000000000095</c:v>
                </c:pt>
                <c:pt idx="209">
                  <c:v>15.450000000000095</c:v>
                </c:pt>
                <c:pt idx="210">
                  <c:v>15.500000000000096</c:v>
                </c:pt>
                <c:pt idx="211">
                  <c:v>15.550000000000097</c:v>
                </c:pt>
                <c:pt idx="212">
                  <c:v>15.600000000000097</c:v>
                </c:pt>
                <c:pt idx="213">
                  <c:v>15.650000000000098</c:v>
                </c:pt>
                <c:pt idx="214">
                  <c:v>15.700000000000099</c:v>
                </c:pt>
                <c:pt idx="215">
                  <c:v>15.750000000000099</c:v>
                </c:pt>
                <c:pt idx="216">
                  <c:v>15.8000000000001</c:v>
                </c:pt>
                <c:pt idx="217">
                  <c:v>15.850000000000101</c:v>
                </c:pt>
                <c:pt idx="218">
                  <c:v>15.900000000000102</c:v>
                </c:pt>
                <c:pt idx="219">
                  <c:v>15.950000000000102</c:v>
                </c:pt>
                <c:pt idx="220">
                  <c:v>16.000000000000103</c:v>
                </c:pt>
                <c:pt idx="221">
                  <c:v>16.050000000000104</c:v>
                </c:pt>
                <c:pt idx="222">
                  <c:v>16.100000000000104</c:v>
                </c:pt>
                <c:pt idx="223">
                  <c:v>16.150000000000105</c:v>
                </c:pt>
                <c:pt idx="224">
                  <c:v>16.200000000000106</c:v>
                </c:pt>
                <c:pt idx="225">
                  <c:v>16.250000000000107</c:v>
                </c:pt>
                <c:pt idx="226">
                  <c:v>16.300000000000107</c:v>
                </c:pt>
                <c:pt idx="227">
                  <c:v>16.350000000000108</c:v>
                </c:pt>
                <c:pt idx="228">
                  <c:v>16.400000000000109</c:v>
                </c:pt>
                <c:pt idx="229">
                  <c:v>16.450000000000109</c:v>
                </c:pt>
                <c:pt idx="230">
                  <c:v>16.50000000000011</c:v>
                </c:pt>
                <c:pt idx="231">
                  <c:v>16.550000000000111</c:v>
                </c:pt>
                <c:pt idx="232">
                  <c:v>16.600000000000112</c:v>
                </c:pt>
                <c:pt idx="233">
                  <c:v>16.650000000000112</c:v>
                </c:pt>
                <c:pt idx="234">
                  <c:v>16.700000000000113</c:v>
                </c:pt>
                <c:pt idx="235">
                  <c:v>16.750000000000114</c:v>
                </c:pt>
                <c:pt idx="236">
                  <c:v>16.800000000000114</c:v>
                </c:pt>
                <c:pt idx="237">
                  <c:v>16.850000000000115</c:v>
                </c:pt>
                <c:pt idx="238">
                  <c:v>16.900000000000116</c:v>
                </c:pt>
                <c:pt idx="239">
                  <c:v>16.950000000000117</c:v>
                </c:pt>
                <c:pt idx="240">
                  <c:v>17.000000000000117</c:v>
                </c:pt>
                <c:pt idx="241">
                  <c:v>17.050000000000118</c:v>
                </c:pt>
                <c:pt idx="242">
                  <c:v>17.100000000000119</c:v>
                </c:pt>
                <c:pt idx="243">
                  <c:v>17.150000000000119</c:v>
                </c:pt>
                <c:pt idx="244">
                  <c:v>17.20000000000012</c:v>
                </c:pt>
                <c:pt idx="245">
                  <c:v>17.250000000000121</c:v>
                </c:pt>
                <c:pt idx="246">
                  <c:v>17.300000000000122</c:v>
                </c:pt>
                <c:pt idx="247">
                  <c:v>17.350000000000122</c:v>
                </c:pt>
                <c:pt idx="248">
                  <c:v>17.400000000000123</c:v>
                </c:pt>
                <c:pt idx="249">
                  <c:v>17.450000000000124</c:v>
                </c:pt>
                <c:pt idx="250">
                  <c:v>17.500000000000124</c:v>
                </c:pt>
                <c:pt idx="251">
                  <c:v>17.550000000000125</c:v>
                </c:pt>
                <c:pt idx="252">
                  <c:v>17.600000000000126</c:v>
                </c:pt>
                <c:pt idx="253">
                  <c:v>17.650000000000126</c:v>
                </c:pt>
                <c:pt idx="254">
                  <c:v>17.700000000000127</c:v>
                </c:pt>
                <c:pt idx="255">
                  <c:v>17.750000000000128</c:v>
                </c:pt>
                <c:pt idx="256">
                  <c:v>17.800000000000129</c:v>
                </c:pt>
                <c:pt idx="257">
                  <c:v>17.850000000000129</c:v>
                </c:pt>
                <c:pt idx="258">
                  <c:v>17.90000000000013</c:v>
                </c:pt>
                <c:pt idx="259">
                  <c:v>17.950000000000131</c:v>
                </c:pt>
                <c:pt idx="260">
                  <c:v>18.000000000000131</c:v>
                </c:pt>
                <c:pt idx="261">
                  <c:v>18.050000000000132</c:v>
                </c:pt>
                <c:pt idx="262">
                  <c:v>18.100000000000133</c:v>
                </c:pt>
                <c:pt idx="263">
                  <c:v>18.150000000000134</c:v>
                </c:pt>
                <c:pt idx="264">
                  <c:v>18.200000000000134</c:v>
                </c:pt>
                <c:pt idx="265">
                  <c:v>18.250000000000135</c:v>
                </c:pt>
                <c:pt idx="266">
                  <c:v>18.300000000000136</c:v>
                </c:pt>
                <c:pt idx="267">
                  <c:v>18.350000000000136</c:v>
                </c:pt>
                <c:pt idx="268">
                  <c:v>18.400000000000137</c:v>
                </c:pt>
                <c:pt idx="269">
                  <c:v>18.450000000000138</c:v>
                </c:pt>
                <c:pt idx="270">
                  <c:v>18.500000000000139</c:v>
                </c:pt>
                <c:pt idx="271">
                  <c:v>18.550000000000139</c:v>
                </c:pt>
                <c:pt idx="272">
                  <c:v>18.60000000000014</c:v>
                </c:pt>
                <c:pt idx="273">
                  <c:v>18.650000000000141</c:v>
                </c:pt>
                <c:pt idx="274">
                  <c:v>18.700000000000141</c:v>
                </c:pt>
                <c:pt idx="275">
                  <c:v>18.750000000000142</c:v>
                </c:pt>
                <c:pt idx="276">
                  <c:v>18.800000000000143</c:v>
                </c:pt>
                <c:pt idx="277">
                  <c:v>18.850000000000144</c:v>
                </c:pt>
                <c:pt idx="278">
                  <c:v>18.900000000000144</c:v>
                </c:pt>
                <c:pt idx="279">
                  <c:v>18.950000000000145</c:v>
                </c:pt>
                <c:pt idx="280">
                  <c:v>19.000000000000146</c:v>
                </c:pt>
                <c:pt idx="281">
                  <c:v>19.050000000000146</c:v>
                </c:pt>
                <c:pt idx="282">
                  <c:v>19.100000000000147</c:v>
                </c:pt>
                <c:pt idx="283">
                  <c:v>19.150000000000148</c:v>
                </c:pt>
                <c:pt idx="284">
                  <c:v>19.200000000000149</c:v>
                </c:pt>
                <c:pt idx="285">
                  <c:v>19.250000000000149</c:v>
                </c:pt>
                <c:pt idx="286">
                  <c:v>19.30000000000015</c:v>
                </c:pt>
                <c:pt idx="287">
                  <c:v>19.350000000000151</c:v>
                </c:pt>
                <c:pt idx="288">
                  <c:v>19.400000000000151</c:v>
                </c:pt>
                <c:pt idx="289">
                  <c:v>19.450000000000152</c:v>
                </c:pt>
                <c:pt idx="290">
                  <c:v>19.500000000000153</c:v>
                </c:pt>
                <c:pt idx="291">
                  <c:v>19.550000000000153</c:v>
                </c:pt>
                <c:pt idx="292">
                  <c:v>19.600000000000154</c:v>
                </c:pt>
                <c:pt idx="293">
                  <c:v>19.650000000000155</c:v>
                </c:pt>
                <c:pt idx="294">
                  <c:v>19.700000000000156</c:v>
                </c:pt>
                <c:pt idx="295">
                  <c:v>19.750000000000156</c:v>
                </c:pt>
                <c:pt idx="296">
                  <c:v>19.800000000000157</c:v>
                </c:pt>
                <c:pt idx="297">
                  <c:v>19.850000000000158</c:v>
                </c:pt>
                <c:pt idx="298">
                  <c:v>19.900000000000158</c:v>
                </c:pt>
                <c:pt idx="299">
                  <c:v>19.950000000000159</c:v>
                </c:pt>
                <c:pt idx="300">
                  <c:v>20.00000000000016</c:v>
                </c:pt>
                <c:pt idx="301">
                  <c:v>20.050000000000161</c:v>
                </c:pt>
                <c:pt idx="302">
                  <c:v>20.100000000000161</c:v>
                </c:pt>
                <c:pt idx="303">
                  <c:v>20.150000000000162</c:v>
                </c:pt>
                <c:pt idx="304">
                  <c:v>20.200000000000163</c:v>
                </c:pt>
                <c:pt idx="305">
                  <c:v>20.250000000000163</c:v>
                </c:pt>
                <c:pt idx="306">
                  <c:v>20.300000000000164</c:v>
                </c:pt>
                <c:pt idx="307">
                  <c:v>20.350000000000165</c:v>
                </c:pt>
                <c:pt idx="308">
                  <c:v>20.400000000000166</c:v>
                </c:pt>
                <c:pt idx="309">
                  <c:v>20.450000000000166</c:v>
                </c:pt>
                <c:pt idx="310">
                  <c:v>20.500000000000167</c:v>
                </c:pt>
                <c:pt idx="311">
                  <c:v>20.550000000000168</c:v>
                </c:pt>
                <c:pt idx="312">
                  <c:v>20.600000000000168</c:v>
                </c:pt>
                <c:pt idx="313">
                  <c:v>20.650000000000169</c:v>
                </c:pt>
                <c:pt idx="314">
                  <c:v>20.70000000000017</c:v>
                </c:pt>
                <c:pt idx="315">
                  <c:v>20.750000000000171</c:v>
                </c:pt>
                <c:pt idx="316">
                  <c:v>20.800000000000171</c:v>
                </c:pt>
                <c:pt idx="317">
                  <c:v>20.850000000000172</c:v>
                </c:pt>
                <c:pt idx="318">
                  <c:v>20.900000000000173</c:v>
                </c:pt>
                <c:pt idx="319">
                  <c:v>20.950000000000173</c:v>
                </c:pt>
                <c:pt idx="320">
                  <c:v>21.000000000000174</c:v>
                </c:pt>
                <c:pt idx="321">
                  <c:v>21.050000000000175</c:v>
                </c:pt>
                <c:pt idx="322">
                  <c:v>21.100000000000176</c:v>
                </c:pt>
                <c:pt idx="323">
                  <c:v>21.150000000000176</c:v>
                </c:pt>
                <c:pt idx="324">
                  <c:v>21.200000000000177</c:v>
                </c:pt>
                <c:pt idx="325">
                  <c:v>21.250000000000178</c:v>
                </c:pt>
                <c:pt idx="326">
                  <c:v>21.300000000000178</c:v>
                </c:pt>
                <c:pt idx="327">
                  <c:v>21.350000000000179</c:v>
                </c:pt>
                <c:pt idx="328">
                  <c:v>21.40000000000018</c:v>
                </c:pt>
                <c:pt idx="329">
                  <c:v>21.45000000000018</c:v>
                </c:pt>
                <c:pt idx="330">
                  <c:v>21.500000000000181</c:v>
                </c:pt>
                <c:pt idx="331">
                  <c:v>21.550000000000182</c:v>
                </c:pt>
                <c:pt idx="332">
                  <c:v>21.600000000000183</c:v>
                </c:pt>
                <c:pt idx="333">
                  <c:v>21.650000000000183</c:v>
                </c:pt>
                <c:pt idx="334">
                  <c:v>21.700000000000184</c:v>
                </c:pt>
                <c:pt idx="335">
                  <c:v>21.750000000000185</c:v>
                </c:pt>
                <c:pt idx="336">
                  <c:v>21.800000000000185</c:v>
                </c:pt>
                <c:pt idx="337">
                  <c:v>21.850000000000186</c:v>
                </c:pt>
                <c:pt idx="338">
                  <c:v>21.900000000000187</c:v>
                </c:pt>
                <c:pt idx="339">
                  <c:v>21.950000000000188</c:v>
                </c:pt>
                <c:pt idx="340">
                  <c:v>22.000000000000188</c:v>
                </c:pt>
                <c:pt idx="341">
                  <c:v>22.050000000000189</c:v>
                </c:pt>
                <c:pt idx="342">
                  <c:v>22.10000000000019</c:v>
                </c:pt>
                <c:pt idx="343">
                  <c:v>22.15000000000019</c:v>
                </c:pt>
                <c:pt idx="344">
                  <c:v>22.200000000000191</c:v>
                </c:pt>
                <c:pt idx="345">
                  <c:v>22.250000000000192</c:v>
                </c:pt>
                <c:pt idx="346">
                  <c:v>22.300000000000193</c:v>
                </c:pt>
                <c:pt idx="347">
                  <c:v>22.350000000000193</c:v>
                </c:pt>
                <c:pt idx="348">
                  <c:v>22.400000000000194</c:v>
                </c:pt>
                <c:pt idx="349">
                  <c:v>22.450000000000195</c:v>
                </c:pt>
                <c:pt idx="350">
                  <c:v>22.500000000000195</c:v>
                </c:pt>
                <c:pt idx="351">
                  <c:v>22.550000000000196</c:v>
                </c:pt>
                <c:pt idx="352">
                  <c:v>22.600000000000197</c:v>
                </c:pt>
                <c:pt idx="353">
                  <c:v>22.650000000000198</c:v>
                </c:pt>
                <c:pt idx="354">
                  <c:v>22.700000000000198</c:v>
                </c:pt>
                <c:pt idx="355">
                  <c:v>22.750000000000199</c:v>
                </c:pt>
                <c:pt idx="356">
                  <c:v>22.8000000000002</c:v>
                </c:pt>
                <c:pt idx="357">
                  <c:v>22.8500000000002</c:v>
                </c:pt>
                <c:pt idx="358">
                  <c:v>22.900000000000201</c:v>
                </c:pt>
                <c:pt idx="359">
                  <c:v>22.950000000000202</c:v>
                </c:pt>
                <c:pt idx="360">
                  <c:v>23.000000000000203</c:v>
                </c:pt>
                <c:pt idx="361">
                  <c:v>23.050000000000203</c:v>
                </c:pt>
                <c:pt idx="362">
                  <c:v>23.100000000000204</c:v>
                </c:pt>
                <c:pt idx="363">
                  <c:v>23.150000000000205</c:v>
                </c:pt>
                <c:pt idx="364">
                  <c:v>23.200000000000205</c:v>
                </c:pt>
                <c:pt idx="365">
                  <c:v>23.250000000000206</c:v>
                </c:pt>
                <c:pt idx="366">
                  <c:v>23.300000000000207</c:v>
                </c:pt>
                <c:pt idx="367">
                  <c:v>23.350000000000207</c:v>
                </c:pt>
                <c:pt idx="368">
                  <c:v>23.400000000000208</c:v>
                </c:pt>
                <c:pt idx="369">
                  <c:v>23.450000000000209</c:v>
                </c:pt>
                <c:pt idx="370">
                  <c:v>23.50000000000021</c:v>
                </c:pt>
                <c:pt idx="371">
                  <c:v>23.55000000000021</c:v>
                </c:pt>
                <c:pt idx="372">
                  <c:v>23.600000000000211</c:v>
                </c:pt>
                <c:pt idx="373">
                  <c:v>23.650000000000212</c:v>
                </c:pt>
                <c:pt idx="374">
                  <c:v>23.700000000000212</c:v>
                </c:pt>
                <c:pt idx="375">
                  <c:v>23.750000000000213</c:v>
                </c:pt>
                <c:pt idx="376">
                  <c:v>23.800000000000214</c:v>
                </c:pt>
                <c:pt idx="377">
                  <c:v>23.850000000000215</c:v>
                </c:pt>
                <c:pt idx="378">
                  <c:v>23.900000000000215</c:v>
                </c:pt>
                <c:pt idx="379">
                  <c:v>23.950000000000216</c:v>
                </c:pt>
                <c:pt idx="380">
                  <c:v>24.000000000000217</c:v>
                </c:pt>
                <c:pt idx="381">
                  <c:v>24.050000000000217</c:v>
                </c:pt>
                <c:pt idx="382">
                  <c:v>24.100000000000218</c:v>
                </c:pt>
                <c:pt idx="383">
                  <c:v>24.150000000000219</c:v>
                </c:pt>
                <c:pt idx="384">
                  <c:v>24.20000000000022</c:v>
                </c:pt>
                <c:pt idx="385">
                  <c:v>24.25000000000022</c:v>
                </c:pt>
                <c:pt idx="386">
                  <c:v>24.300000000000221</c:v>
                </c:pt>
                <c:pt idx="387">
                  <c:v>24.350000000000222</c:v>
                </c:pt>
                <c:pt idx="388">
                  <c:v>24.400000000000222</c:v>
                </c:pt>
                <c:pt idx="389">
                  <c:v>24.450000000000223</c:v>
                </c:pt>
                <c:pt idx="390">
                  <c:v>24.500000000000224</c:v>
                </c:pt>
                <c:pt idx="391">
                  <c:v>24.550000000000225</c:v>
                </c:pt>
                <c:pt idx="392">
                  <c:v>24.600000000000225</c:v>
                </c:pt>
                <c:pt idx="393">
                  <c:v>24.650000000000226</c:v>
                </c:pt>
                <c:pt idx="394">
                  <c:v>24.700000000000227</c:v>
                </c:pt>
                <c:pt idx="395">
                  <c:v>24.750000000000227</c:v>
                </c:pt>
                <c:pt idx="396">
                  <c:v>24.800000000000228</c:v>
                </c:pt>
                <c:pt idx="397">
                  <c:v>24.850000000000229</c:v>
                </c:pt>
                <c:pt idx="398">
                  <c:v>24.90000000000023</c:v>
                </c:pt>
                <c:pt idx="399">
                  <c:v>24.95000000000023</c:v>
                </c:pt>
                <c:pt idx="400">
                  <c:v>25.000000000000231</c:v>
                </c:pt>
                <c:pt idx="401">
                  <c:v>25.050000000000232</c:v>
                </c:pt>
                <c:pt idx="402">
                  <c:v>25.100000000000232</c:v>
                </c:pt>
                <c:pt idx="403">
                  <c:v>25.150000000000233</c:v>
                </c:pt>
                <c:pt idx="404">
                  <c:v>25.200000000000234</c:v>
                </c:pt>
                <c:pt idx="405">
                  <c:v>25.250000000000234</c:v>
                </c:pt>
                <c:pt idx="406">
                  <c:v>25.300000000000235</c:v>
                </c:pt>
                <c:pt idx="407">
                  <c:v>25.350000000000236</c:v>
                </c:pt>
                <c:pt idx="408">
                  <c:v>25.400000000000237</c:v>
                </c:pt>
                <c:pt idx="409">
                  <c:v>25.450000000000237</c:v>
                </c:pt>
                <c:pt idx="410">
                  <c:v>25.500000000000238</c:v>
                </c:pt>
                <c:pt idx="411">
                  <c:v>25.550000000000239</c:v>
                </c:pt>
                <c:pt idx="412">
                  <c:v>25.600000000000239</c:v>
                </c:pt>
                <c:pt idx="413">
                  <c:v>25.65000000000024</c:v>
                </c:pt>
                <c:pt idx="414">
                  <c:v>25.700000000000241</c:v>
                </c:pt>
                <c:pt idx="415">
                  <c:v>25.750000000000242</c:v>
                </c:pt>
                <c:pt idx="416">
                  <c:v>25.800000000000242</c:v>
                </c:pt>
                <c:pt idx="417">
                  <c:v>25.850000000000243</c:v>
                </c:pt>
                <c:pt idx="418">
                  <c:v>25.900000000000244</c:v>
                </c:pt>
                <c:pt idx="419">
                  <c:v>25.950000000000244</c:v>
                </c:pt>
                <c:pt idx="420">
                  <c:v>26.000000000000245</c:v>
                </c:pt>
                <c:pt idx="421">
                  <c:v>26.050000000000246</c:v>
                </c:pt>
                <c:pt idx="422">
                  <c:v>26.100000000000247</c:v>
                </c:pt>
                <c:pt idx="423">
                  <c:v>26.150000000000247</c:v>
                </c:pt>
                <c:pt idx="424">
                  <c:v>26.200000000000248</c:v>
                </c:pt>
                <c:pt idx="425">
                  <c:v>26.250000000000249</c:v>
                </c:pt>
                <c:pt idx="426">
                  <c:v>26.300000000000249</c:v>
                </c:pt>
                <c:pt idx="427">
                  <c:v>26.35000000000025</c:v>
                </c:pt>
                <c:pt idx="428">
                  <c:v>26.400000000000251</c:v>
                </c:pt>
                <c:pt idx="429">
                  <c:v>26.450000000000252</c:v>
                </c:pt>
                <c:pt idx="430">
                  <c:v>26.500000000000252</c:v>
                </c:pt>
                <c:pt idx="431">
                  <c:v>26.550000000000253</c:v>
                </c:pt>
                <c:pt idx="432">
                  <c:v>26.600000000000254</c:v>
                </c:pt>
                <c:pt idx="433">
                  <c:v>26.650000000000254</c:v>
                </c:pt>
                <c:pt idx="434">
                  <c:v>26.700000000000255</c:v>
                </c:pt>
                <c:pt idx="435">
                  <c:v>26.750000000000256</c:v>
                </c:pt>
                <c:pt idx="436">
                  <c:v>26.800000000000257</c:v>
                </c:pt>
                <c:pt idx="437">
                  <c:v>26.850000000000257</c:v>
                </c:pt>
                <c:pt idx="438">
                  <c:v>26.900000000000258</c:v>
                </c:pt>
                <c:pt idx="439">
                  <c:v>26.950000000000259</c:v>
                </c:pt>
                <c:pt idx="440">
                  <c:v>27.000000000000259</c:v>
                </c:pt>
                <c:pt idx="441">
                  <c:v>27.05000000000026</c:v>
                </c:pt>
                <c:pt idx="442">
                  <c:v>27.100000000000261</c:v>
                </c:pt>
                <c:pt idx="443">
                  <c:v>27.150000000000261</c:v>
                </c:pt>
                <c:pt idx="444">
                  <c:v>27.200000000000262</c:v>
                </c:pt>
                <c:pt idx="445">
                  <c:v>27.250000000000263</c:v>
                </c:pt>
                <c:pt idx="446">
                  <c:v>27.300000000000264</c:v>
                </c:pt>
                <c:pt idx="447">
                  <c:v>27.350000000000264</c:v>
                </c:pt>
                <c:pt idx="448">
                  <c:v>27.400000000000265</c:v>
                </c:pt>
                <c:pt idx="449">
                  <c:v>27.450000000000266</c:v>
                </c:pt>
                <c:pt idx="450">
                  <c:v>27.500000000000266</c:v>
                </c:pt>
                <c:pt idx="451">
                  <c:v>27.550000000000267</c:v>
                </c:pt>
                <c:pt idx="452">
                  <c:v>27.600000000000268</c:v>
                </c:pt>
                <c:pt idx="453">
                  <c:v>27.650000000000269</c:v>
                </c:pt>
                <c:pt idx="454">
                  <c:v>27.700000000000269</c:v>
                </c:pt>
                <c:pt idx="455">
                  <c:v>27.75000000000027</c:v>
                </c:pt>
                <c:pt idx="456">
                  <c:v>27.800000000000271</c:v>
                </c:pt>
                <c:pt idx="457">
                  <c:v>27.850000000000271</c:v>
                </c:pt>
                <c:pt idx="458">
                  <c:v>27.900000000000272</c:v>
                </c:pt>
                <c:pt idx="459">
                  <c:v>27.950000000000273</c:v>
                </c:pt>
                <c:pt idx="460">
                  <c:v>28.000000000000274</c:v>
                </c:pt>
                <c:pt idx="461">
                  <c:v>28.050000000000274</c:v>
                </c:pt>
                <c:pt idx="462">
                  <c:v>28.100000000000275</c:v>
                </c:pt>
                <c:pt idx="463">
                  <c:v>28.150000000000276</c:v>
                </c:pt>
                <c:pt idx="464">
                  <c:v>28.200000000000276</c:v>
                </c:pt>
                <c:pt idx="465">
                  <c:v>28.250000000000277</c:v>
                </c:pt>
                <c:pt idx="466">
                  <c:v>28.300000000000278</c:v>
                </c:pt>
                <c:pt idx="467">
                  <c:v>28.350000000000279</c:v>
                </c:pt>
                <c:pt idx="468">
                  <c:v>28.400000000000279</c:v>
                </c:pt>
                <c:pt idx="469">
                  <c:v>28.45000000000028</c:v>
                </c:pt>
                <c:pt idx="470">
                  <c:v>28.500000000000281</c:v>
                </c:pt>
                <c:pt idx="471">
                  <c:v>28.550000000000281</c:v>
                </c:pt>
                <c:pt idx="472">
                  <c:v>28.600000000000282</c:v>
                </c:pt>
                <c:pt idx="473">
                  <c:v>28.650000000000283</c:v>
                </c:pt>
                <c:pt idx="474">
                  <c:v>28.700000000000284</c:v>
                </c:pt>
                <c:pt idx="475">
                  <c:v>28.750000000000284</c:v>
                </c:pt>
                <c:pt idx="476">
                  <c:v>28.800000000000285</c:v>
                </c:pt>
                <c:pt idx="477">
                  <c:v>28.850000000000286</c:v>
                </c:pt>
                <c:pt idx="478">
                  <c:v>28.900000000000286</c:v>
                </c:pt>
                <c:pt idx="479">
                  <c:v>28.950000000000287</c:v>
                </c:pt>
                <c:pt idx="480">
                  <c:v>29.000000000000288</c:v>
                </c:pt>
                <c:pt idx="481">
                  <c:v>29.050000000000288</c:v>
                </c:pt>
                <c:pt idx="482">
                  <c:v>29.100000000000289</c:v>
                </c:pt>
                <c:pt idx="483">
                  <c:v>29.15000000000029</c:v>
                </c:pt>
                <c:pt idx="484">
                  <c:v>29.200000000000291</c:v>
                </c:pt>
                <c:pt idx="485">
                  <c:v>29.250000000000291</c:v>
                </c:pt>
                <c:pt idx="486">
                  <c:v>29.300000000000292</c:v>
                </c:pt>
                <c:pt idx="487">
                  <c:v>29.350000000000293</c:v>
                </c:pt>
                <c:pt idx="488">
                  <c:v>29.400000000000293</c:v>
                </c:pt>
                <c:pt idx="489">
                  <c:v>29.450000000000294</c:v>
                </c:pt>
                <c:pt idx="490">
                  <c:v>29.500000000000295</c:v>
                </c:pt>
                <c:pt idx="491">
                  <c:v>29.550000000000296</c:v>
                </c:pt>
                <c:pt idx="492">
                  <c:v>29.600000000000296</c:v>
                </c:pt>
                <c:pt idx="493">
                  <c:v>29.650000000000297</c:v>
                </c:pt>
                <c:pt idx="494">
                  <c:v>29.700000000000298</c:v>
                </c:pt>
                <c:pt idx="495">
                  <c:v>29.750000000000298</c:v>
                </c:pt>
                <c:pt idx="496">
                  <c:v>29.800000000000299</c:v>
                </c:pt>
                <c:pt idx="497">
                  <c:v>29.8500000000003</c:v>
                </c:pt>
                <c:pt idx="498">
                  <c:v>29.900000000000301</c:v>
                </c:pt>
                <c:pt idx="499">
                  <c:v>29.950000000000301</c:v>
                </c:pt>
                <c:pt idx="500">
                  <c:v>30.000000000000302</c:v>
                </c:pt>
                <c:pt idx="501">
                  <c:v>30.050000000000303</c:v>
                </c:pt>
                <c:pt idx="502">
                  <c:v>30.100000000000303</c:v>
                </c:pt>
                <c:pt idx="503">
                  <c:v>30.150000000000304</c:v>
                </c:pt>
                <c:pt idx="504">
                  <c:v>30.200000000000305</c:v>
                </c:pt>
                <c:pt idx="505">
                  <c:v>30.250000000000306</c:v>
                </c:pt>
                <c:pt idx="506">
                  <c:v>30.300000000000306</c:v>
                </c:pt>
                <c:pt idx="507">
                  <c:v>30.350000000000307</c:v>
                </c:pt>
                <c:pt idx="508">
                  <c:v>30.400000000000308</c:v>
                </c:pt>
                <c:pt idx="509">
                  <c:v>30.450000000000308</c:v>
                </c:pt>
                <c:pt idx="510">
                  <c:v>30.500000000000309</c:v>
                </c:pt>
                <c:pt idx="511">
                  <c:v>30.55000000000031</c:v>
                </c:pt>
                <c:pt idx="512">
                  <c:v>30.600000000000311</c:v>
                </c:pt>
                <c:pt idx="513">
                  <c:v>30.650000000000311</c:v>
                </c:pt>
                <c:pt idx="514">
                  <c:v>30.700000000000312</c:v>
                </c:pt>
                <c:pt idx="515">
                  <c:v>30.750000000000313</c:v>
                </c:pt>
                <c:pt idx="516">
                  <c:v>30.800000000000313</c:v>
                </c:pt>
                <c:pt idx="517">
                  <c:v>30.850000000000314</c:v>
                </c:pt>
                <c:pt idx="518">
                  <c:v>30.900000000000315</c:v>
                </c:pt>
                <c:pt idx="519">
                  <c:v>30.950000000000315</c:v>
                </c:pt>
                <c:pt idx="520">
                  <c:v>31.000000000000316</c:v>
                </c:pt>
                <c:pt idx="521">
                  <c:v>31.050000000000317</c:v>
                </c:pt>
                <c:pt idx="522">
                  <c:v>31.100000000000318</c:v>
                </c:pt>
                <c:pt idx="523">
                  <c:v>31.150000000000318</c:v>
                </c:pt>
                <c:pt idx="524">
                  <c:v>31.200000000000319</c:v>
                </c:pt>
                <c:pt idx="525">
                  <c:v>31.25000000000032</c:v>
                </c:pt>
                <c:pt idx="526">
                  <c:v>31.30000000000032</c:v>
                </c:pt>
                <c:pt idx="527">
                  <c:v>31.350000000000321</c:v>
                </c:pt>
                <c:pt idx="528">
                  <c:v>31.400000000000322</c:v>
                </c:pt>
                <c:pt idx="529">
                  <c:v>31.450000000000323</c:v>
                </c:pt>
                <c:pt idx="530">
                  <c:v>31.500000000000323</c:v>
                </c:pt>
                <c:pt idx="531">
                  <c:v>31.550000000000324</c:v>
                </c:pt>
                <c:pt idx="532">
                  <c:v>31.600000000000325</c:v>
                </c:pt>
                <c:pt idx="533">
                  <c:v>31.650000000000325</c:v>
                </c:pt>
                <c:pt idx="534">
                  <c:v>31.700000000000326</c:v>
                </c:pt>
                <c:pt idx="535">
                  <c:v>31.750000000000327</c:v>
                </c:pt>
                <c:pt idx="536">
                  <c:v>31.800000000000328</c:v>
                </c:pt>
                <c:pt idx="537">
                  <c:v>31.850000000000328</c:v>
                </c:pt>
                <c:pt idx="538">
                  <c:v>31.900000000000329</c:v>
                </c:pt>
                <c:pt idx="539">
                  <c:v>31.95000000000033</c:v>
                </c:pt>
                <c:pt idx="540">
                  <c:v>32.000000000000327</c:v>
                </c:pt>
                <c:pt idx="541">
                  <c:v>32.050000000000324</c:v>
                </c:pt>
                <c:pt idx="542">
                  <c:v>32.100000000000321</c:v>
                </c:pt>
                <c:pt idx="543">
                  <c:v>32.150000000000318</c:v>
                </c:pt>
                <c:pt idx="544">
                  <c:v>32.200000000000315</c:v>
                </c:pt>
                <c:pt idx="545">
                  <c:v>32.250000000000313</c:v>
                </c:pt>
                <c:pt idx="546">
                  <c:v>32.30000000000031</c:v>
                </c:pt>
                <c:pt idx="547">
                  <c:v>32.350000000000307</c:v>
                </c:pt>
                <c:pt idx="548">
                  <c:v>32.400000000000304</c:v>
                </c:pt>
                <c:pt idx="549">
                  <c:v>32.450000000000301</c:v>
                </c:pt>
                <c:pt idx="550">
                  <c:v>32.500000000000298</c:v>
                </c:pt>
                <c:pt idx="551">
                  <c:v>32.550000000000296</c:v>
                </c:pt>
                <c:pt idx="552">
                  <c:v>32.600000000000293</c:v>
                </c:pt>
                <c:pt idx="553">
                  <c:v>32.65000000000029</c:v>
                </c:pt>
                <c:pt idx="554">
                  <c:v>32.700000000000287</c:v>
                </c:pt>
                <c:pt idx="555">
                  <c:v>32.750000000000284</c:v>
                </c:pt>
                <c:pt idx="556">
                  <c:v>32.800000000000281</c:v>
                </c:pt>
                <c:pt idx="557">
                  <c:v>32.850000000000279</c:v>
                </c:pt>
                <c:pt idx="558">
                  <c:v>32.900000000000276</c:v>
                </c:pt>
                <c:pt idx="559">
                  <c:v>32.950000000000273</c:v>
                </c:pt>
                <c:pt idx="560">
                  <c:v>33.00000000000027</c:v>
                </c:pt>
                <c:pt idx="561">
                  <c:v>33.050000000000267</c:v>
                </c:pt>
                <c:pt idx="562">
                  <c:v>33.100000000000264</c:v>
                </c:pt>
                <c:pt idx="563">
                  <c:v>33.150000000000261</c:v>
                </c:pt>
                <c:pt idx="564">
                  <c:v>33.200000000000259</c:v>
                </c:pt>
                <c:pt idx="565">
                  <c:v>33.250000000000256</c:v>
                </c:pt>
                <c:pt idx="566">
                  <c:v>33.300000000000253</c:v>
                </c:pt>
                <c:pt idx="567">
                  <c:v>33.35000000000025</c:v>
                </c:pt>
                <c:pt idx="568">
                  <c:v>33.400000000000247</c:v>
                </c:pt>
                <c:pt idx="569">
                  <c:v>33.450000000000244</c:v>
                </c:pt>
                <c:pt idx="570">
                  <c:v>33.500000000000242</c:v>
                </c:pt>
                <c:pt idx="571">
                  <c:v>33.550000000000239</c:v>
                </c:pt>
                <c:pt idx="572">
                  <c:v>33.600000000000236</c:v>
                </c:pt>
                <c:pt idx="573">
                  <c:v>33.650000000000233</c:v>
                </c:pt>
                <c:pt idx="574">
                  <c:v>33.70000000000023</c:v>
                </c:pt>
                <c:pt idx="575">
                  <c:v>33.750000000000227</c:v>
                </c:pt>
                <c:pt idx="576">
                  <c:v>33.800000000000225</c:v>
                </c:pt>
                <c:pt idx="577">
                  <c:v>33.850000000000222</c:v>
                </c:pt>
                <c:pt idx="578">
                  <c:v>33.900000000000219</c:v>
                </c:pt>
                <c:pt idx="579">
                  <c:v>33.950000000000216</c:v>
                </c:pt>
                <c:pt idx="580">
                  <c:v>34.000000000000213</c:v>
                </c:pt>
                <c:pt idx="581">
                  <c:v>34.05000000000021</c:v>
                </c:pt>
                <c:pt idx="582">
                  <c:v>34.100000000000207</c:v>
                </c:pt>
                <c:pt idx="583">
                  <c:v>34.150000000000205</c:v>
                </c:pt>
                <c:pt idx="584">
                  <c:v>34.200000000000202</c:v>
                </c:pt>
                <c:pt idx="585">
                  <c:v>34.250000000000199</c:v>
                </c:pt>
                <c:pt idx="586">
                  <c:v>34.300000000000196</c:v>
                </c:pt>
                <c:pt idx="587">
                  <c:v>34.350000000000193</c:v>
                </c:pt>
                <c:pt idx="588">
                  <c:v>34.40000000000019</c:v>
                </c:pt>
                <c:pt idx="589">
                  <c:v>34.450000000000188</c:v>
                </c:pt>
                <c:pt idx="590">
                  <c:v>34.500000000000185</c:v>
                </c:pt>
                <c:pt idx="591">
                  <c:v>34.550000000000182</c:v>
                </c:pt>
                <c:pt idx="592">
                  <c:v>34.600000000000179</c:v>
                </c:pt>
                <c:pt idx="593">
                  <c:v>34.650000000000176</c:v>
                </c:pt>
                <c:pt idx="594">
                  <c:v>34.700000000000173</c:v>
                </c:pt>
                <c:pt idx="595">
                  <c:v>34.750000000000171</c:v>
                </c:pt>
                <c:pt idx="596">
                  <c:v>34.800000000000168</c:v>
                </c:pt>
                <c:pt idx="597">
                  <c:v>34.850000000000165</c:v>
                </c:pt>
                <c:pt idx="598">
                  <c:v>34.900000000000162</c:v>
                </c:pt>
                <c:pt idx="599">
                  <c:v>34.950000000000159</c:v>
                </c:pt>
                <c:pt idx="600">
                  <c:v>35.000000000000156</c:v>
                </c:pt>
                <c:pt idx="601">
                  <c:v>35.050000000000153</c:v>
                </c:pt>
                <c:pt idx="602">
                  <c:v>35.100000000000151</c:v>
                </c:pt>
                <c:pt idx="603">
                  <c:v>35.150000000000148</c:v>
                </c:pt>
                <c:pt idx="604">
                  <c:v>35.200000000000145</c:v>
                </c:pt>
                <c:pt idx="605">
                  <c:v>35.250000000000142</c:v>
                </c:pt>
                <c:pt idx="606">
                  <c:v>35.300000000000139</c:v>
                </c:pt>
                <c:pt idx="607">
                  <c:v>35.350000000000136</c:v>
                </c:pt>
                <c:pt idx="608">
                  <c:v>35.400000000000134</c:v>
                </c:pt>
                <c:pt idx="609">
                  <c:v>35.450000000000131</c:v>
                </c:pt>
                <c:pt idx="610">
                  <c:v>35.500000000000128</c:v>
                </c:pt>
                <c:pt idx="611">
                  <c:v>35.550000000000125</c:v>
                </c:pt>
                <c:pt idx="612">
                  <c:v>35.600000000000122</c:v>
                </c:pt>
                <c:pt idx="613">
                  <c:v>35.650000000000119</c:v>
                </c:pt>
                <c:pt idx="614">
                  <c:v>35.700000000000117</c:v>
                </c:pt>
                <c:pt idx="615">
                  <c:v>35.750000000000114</c:v>
                </c:pt>
                <c:pt idx="616">
                  <c:v>35.800000000000111</c:v>
                </c:pt>
                <c:pt idx="617">
                  <c:v>35.850000000000108</c:v>
                </c:pt>
                <c:pt idx="618">
                  <c:v>35.900000000000105</c:v>
                </c:pt>
                <c:pt idx="619">
                  <c:v>35.950000000000102</c:v>
                </c:pt>
                <c:pt idx="620">
                  <c:v>36.000000000000099</c:v>
                </c:pt>
                <c:pt idx="621">
                  <c:v>36.050000000000097</c:v>
                </c:pt>
                <c:pt idx="622">
                  <c:v>36.100000000000094</c:v>
                </c:pt>
                <c:pt idx="623">
                  <c:v>36.150000000000091</c:v>
                </c:pt>
                <c:pt idx="624">
                  <c:v>36.200000000000088</c:v>
                </c:pt>
                <c:pt idx="625">
                  <c:v>36.250000000000085</c:v>
                </c:pt>
                <c:pt idx="626">
                  <c:v>36.300000000000082</c:v>
                </c:pt>
                <c:pt idx="627">
                  <c:v>36.35000000000008</c:v>
                </c:pt>
                <c:pt idx="628">
                  <c:v>36.400000000000077</c:v>
                </c:pt>
                <c:pt idx="629">
                  <c:v>36.450000000000074</c:v>
                </c:pt>
                <c:pt idx="630">
                  <c:v>36.500000000000071</c:v>
                </c:pt>
                <c:pt idx="631">
                  <c:v>36.550000000000068</c:v>
                </c:pt>
                <c:pt idx="632">
                  <c:v>36.600000000000065</c:v>
                </c:pt>
                <c:pt idx="633">
                  <c:v>36.650000000000063</c:v>
                </c:pt>
                <c:pt idx="634">
                  <c:v>36.70000000000006</c:v>
                </c:pt>
                <c:pt idx="635">
                  <c:v>36.750000000000057</c:v>
                </c:pt>
                <c:pt idx="636">
                  <c:v>36.800000000000054</c:v>
                </c:pt>
                <c:pt idx="637">
                  <c:v>36.850000000000051</c:v>
                </c:pt>
                <c:pt idx="638">
                  <c:v>36.900000000000048</c:v>
                </c:pt>
                <c:pt idx="639">
                  <c:v>36.950000000000045</c:v>
                </c:pt>
                <c:pt idx="640">
                  <c:v>37.000000000000043</c:v>
                </c:pt>
                <c:pt idx="641">
                  <c:v>37.05000000000004</c:v>
                </c:pt>
                <c:pt idx="642">
                  <c:v>37.100000000000037</c:v>
                </c:pt>
                <c:pt idx="643">
                  <c:v>37.150000000000034</c:v>
                </c:pt>
                <c:pt idx="644">
                  <c:v>37.200000000000031</c:v>
                </c:pt>
                <c:pt idx="645">
                  <c:v>37.250000000000028</c:v>
                </c:pt>
                <c:pt idx="646">
                  <c:v>37.300000000000026</c:v>
                </c:pt>
                <c:pt idx="647">
                  <c:v>37.350000000000023</c:v>
                </c:pt>
                <c:pt idx="648">
                  <c:v>37.40000000000002</c:v>
                </c:pt>
                <c:pt idx="649">
                  <c:v>37.450000000000017</c:v>
                </c:pt>
                <c:pt idx="650">
                  <c:v>37.500000000000014</c:v>
                </c:pt>
                <c:pt idx="651">
                  <c:v>37.550000000000011</c:v>
                </c:pt>
                <c:pt idx="652">
                  <c:v>37.600000000000009</c:v>
                </c:pt>
                <c:pt idx="653">
                  <c:v>37.650000000000006</c:v>
                </c:pt>
                <c:pt idx="654">
                  <c:v>37.700000000000003</c:v>
                </c:pt>
                <c:pt idx="655">
                  <c:v>37.75</c:v>
                </c:pt>
                <c:pt idx="656">
                  <c:v>37.799999999999997</c:v>
                </c:pt>
                <c:pt idx="657">
                  <c:v>37.849999999999994</c:v>
                </c:pt>
                <c:pt idx="658">
                  <c:v>37.899999999999991</c:v>
                </c:pt>
                <c:pt idx="659">
                  <c:v>37.949999999999989</c:v>
                </c:pt>
                <c:pt idx="660">
                  <c:v>37.999999999999986</c:v>
                </c:pt>
                <c:pt idx="661">
                  <c:v>38.049999999999983</c:v>
                </c:pt>
                <c:pt idx="662">
                  <c:v>38.09999999999998</c:v>
                </c:pt>
                <c:pt idx="663">
                  <c:v>38.149999999999977</c:v>
                </c:pt>
                <c:pt idx="664">
                  <c:v>38.199999999999974</c:v>
                </c:pt>
                <c:pt idx="665">
                  <c:v>38.249999999999972</c:v>
                </c:pt>
                <c:pt idx="666">
                  <c:v>38.299999999999969</c:v>
                </c:pt>
                <c:pt idx="667">
                  <c:v>38.349999999999966</c:v>
                </c:pt>
                <c:pt idx="668">
                  <c:v>38.399999999999963</c:v>
                </c:pt>
                <c:pt idx="669">
                  <c:v>38.44999999999996</c:v>
                </c:pt>
                <c:pt idx="670">
                  <c:v>38.499999999999957</c:v>
                </c:pt>
                <c:pt idx="671">
                  <c:v>38.549999999999955</c:v>
                </c:pt>
                <c:pt idx="672">
                  <c:v>38.599999999999952</c:v>
                </c:pt>
                <c:pt idx="673">
                  <c:v>38.649999999999949</c:v>
                </c:pt>
                <c:pt idx="674">
                  <c:v>38.699999999999946</c:v>
                </c:pt>
                <c:pt idx="675">
                  <c:v>38.749999999999943</c:v>
                </c:pt>
                <c:pt idx="676">
                  <c:v>38.79999999999994</c:v>
                </c:pt>
                <c:pt idx="677">
                  <c:v>38.849999999999937</c:v>
                </c:pt>
                <c:pt idx="678">
                  <c:v>38.899999999999935</c:v>
                </c:pt>
                <c:pt idx="679">
                  <c:v>38.949999999999932</c:v>
                </c:pt>
                <c:pt idx="680">
                  <c:v>38.999999999999929</c:v>
                </c:pt>
                <c:pt idx="681">
                  <c:v>39.049999999999926</c:v>
                </c:pt>
                <c:pt idx="682">
                  <c:v>39.099999999999923</c:v>
                </c:pt>
                <c:pt idx="683">
                  <c:v>39.14999999999992</c:v>
                </c:pt>
                <c:pt idx="684">
                  <c:v>39.199999999999918</c:v>
                </c:pt>
                <c:pt idx="685">
                  <c:v>39.249999999999915</c:v>
                </c:pt>
                <c:pt idx="686">
                  <c:v>39.299999999999912</c:v>
                </c:pt>
                <c:pt idx="687">
                  <c:v>39.349999999999909</c:v>
                </c:pt>
                <c:pt idx="688">
                  <c:v>39.399999999999906</c:v>
                </c:pt>
                <c:pt idx="689">
                  <c:v>39.449999999999903</c:v>
                </c:pt>
                <c:pt idx="690">
                  <c:v>39.499999999999901</c:v>
                </c:pt>
                <c:pt idx="691">
                  <c:v>39.549999999999898</c:v>
                </c:pt>
                <c:pt idx="692">
                  <c:v>39.599999999999895</c:v>
                </c:pt>
                <c:pt idx="693">
                  <c:v>39.649999999999892</c:v>
                </c:pt>
                <c:pt idx="694">
                  <c:v>39.699999999999889</c:v>
                </c:pt>
                <c:pt idx="695">
                  <c:v>39.749999999999886</c:v>
                </c:pt>
                <c:pt idx="696">
                  <c:v>39.799999999999883</c:v>
                </c:pt>
                <c:pt idx="697">
                  <c:v>39.849999999999881</c:v>
                </c:pt>
                <c:pt idx="698">
                  <c:v>39.899999999999878</c:v>
                </c:pt>
                <c:pt idx="699">
                  <c:v>39.949999999999875</c:v>
                </c:pt>
                <c:pt idx="700">
                  <c:v>39.999999999999872</c:v>
                </c:pt>
                <c:pt idx="701">
                  <c:v>40.049999999999869</c:v>
                </c:pt>
                <c:pt idx="702">
                  <c:v>40.099999999999866</c:v>
                </c:pt>
                <c:pt idx="703">
                  <c:v>40.149999999999864</c:v>
                </c:pt>
                <c:pt idx="704">
                  <c:v>40.199999999999861</c:v>
                </c:pt>
                <c:pt idx="705">
                  <c:v>40.249999999999858</c:v>
                </c:pt>
                <c:pt idx="706">
                  <c:v>40.299999999999855</c:v>
                </c:pt>
                <c:pt idx="707">
                  <c:v>40.349999999999852</c:v>
                </c:pt>
                <c:pt idx="708">
                  <c:v>40.399999999999849</c:v>
                </c:pt>
                <c:pt idx="709">
                  <c:v>40.449999999999847</c:v>
                </c:pt>
                <c:pt idx="710">
                  <c:v>40.499999999999844</c:v>
                </c:pt>
                <c:pt idx="711">
                  <c:v>40.549999999999841</c:v>
                </c:pt>
                <c:pt idx="712">
                  <c:v>40.599999999999838</c:v>
                </c:pt>
                <c:pt idx="713">
                  <c:v>40.649999999999835</c:v>
                </c:pt>
                <c:pt idx="714">
                  <c:v>40.699999999999832</c:v>
                </c:pt>
                <c:pt idx="715">
                  <c:v>40.749999999999829</c:v>
                </c:pt>
                <c:pt idx="716">
                  <c:v>40.799999999999827</c:v>
                </c:pt>
                <c:pt idx="717">
                  <c:v>40.849999999999824</c:v>
                </c:pt>
                <c:pt idx="718">
                  <c:v>40.899999999999821</c:v>
                </c:pt>
                <c:pt idx="719">
                  <c:v>40.949999999999818</c:v>
                </c:pt>
                <c:pt idx="720">
                  <c:v>40.999999999999815</c:v>
                </c:pt>
                <c:pt idx="721">
                  <c:v>41.049999999999812</c:v>
                </c:pt>
                <c:pt idx="722">
                  <c:v>41.09999999999981</c:v>
                </c:pt>
                <c:pt idx="723">
                  <c:v>41.149999999999807</c:v>
                </c:pt>
                <c:pt idx="724">
                  <c:v>41.199999999999804</c:v>
                </c:pt>
                <c:pt idx="725">
                  <c:v>41.249999999999801</c:v>
                </c:pt>
                <c:pt idx="726">
                  <c:v>41.299999999999798</c:v>
                </c:pt>
                <c:pt idx="727">
                  <c:v>41.349999999999795</c:v>
                </c:pt>
                <c:pt idx="728">
                  <c:v>41.399999999999793</c:v>
                </c:pt>
                <c:pt idx="729">
                  <c:v>41.44999999999979</c:v>
                </c:pt>
                <c:pt idx="730">
                  <c:v>41.499999999999787</c:v>
                </c:pt>
                <c:pt idx="731">
                  <c:v>41.549999999999784</c:v>
                </c:pt>
                <c:pt idx="732">
                  <c:v>41.599999999999781</c:v>
                </c:pt>
                <c:pt idx="733">
                  <c:v>41.649999999999778</c:v>
                </c:pt>
                <c:pt idx="734">
                  <c:v>41.699999999999775</c:v>
                </c:pt>
                <c:pt idx="735">
                  <c:v>41.749999999999773</c:v>
                </c:pt>
                <c:pt idx="736">
                  <c:v>41.79999999999977</c:v>
                </c:pt>
                <c:pt idx="737">
                  <c:v>41.849999999999767</c:v>
                </c:pt>
                <c:pt idx="738">
                  <c:v>41.899999999999764</c:v>
                </c:pt>
                <c:pt idx="739">
                  <c:v>41.949999999999761</c:v>
                </c:pt>
                <c:pt idx="740">
                  <c:v>41.999999999999758</c:v>
                </c:pt>
                <c:pt idx="741">
                  <c:v>42.049999999999756</c:v>
                </c:pt>
                <c:pt idx="742">
                  <c:v>42.099999999999753</c:v>
                </c:pt>
                <c:pt idx="743">
                  <c:v>42.14999999999975</c:v>
                </c:pt>
                <c:pt idx="744">
                  <c:v>42.199999999999747</c:v>
                </c:pt>
                <c:pt idx="745">
                  <c:v>42.249999999999744</c:v>
                </c:pt>
                <c:pt idx="746">
                  <c:v>42.299999999999741</c:v>
                </c:pt>
                <c:pt idx="747">
                  <c:v>42.349999999999739</c:v>
                </c:pt>
                <c:pt idx="748">
                  <c:v>42.399999999999736</c:v>
                </c:pt>
                <c:pt idx="749">
                  <c:v>42.449999999999733</c:v>
                </c:pt>
                <c:pt idx="750">
                  <c:v>42.49999999999973</c:v>
                </c:pt>
                <c:pt idx="751">
                  <c:v>42.549999999999727</c:v>
                </c:pt>
                <c:pt idx="752">
                  <c:v>42.599999999999724</c:v>
                </c:pt>
                <c:pt idx="753">
                  <c:v>42.649999999999721</c:v>
                </c:pt>
                <c:pt idx="754">
                  <c:v>42.699999999999719</c:v>
                </c:pt>
                <c:pt idx="755">
                  <c:v>42.749999999999716</c:v>
                </c:pt>
                <c:pt idx="756">
                  <c:v>42.799999999999713</c:v>
                </c:pt>
                <c:pt idx="757">
                  <c:v>42.84999999999971</c:v>
                </c:pt>
                <c:pt idx="758">
                  <c:v>42.899999999999707</c:v>
                </c:pt>
                <c:pt idx="759">
                  <c:v>42.949999999999704</c:v>
                </c:pt>
                <c:pt idx="760">
                  <c:v>42.999999999999702</c:v>
                </c:pt>
                <c:pt idx="761">
                  <c:v>43.049999999999699</c:v>
                </c:pt>
                <c:pt idx="762">
                  <c:v>43.099999999999696</c:v>
                </c:pt>
                <c:pt idx="763">
                  <c:v>43.149999999999693</c:v>
                </c:pt>
                <c:pt idx="764">
                  <c:v>43.19999999999969</c:v>
                </c:pt>
                <c:pt idx="765">
                  <c:v>43.249999999999687</c:v>
                </c:pt>
                <c:pt idx="766">
                  <c:v>43.299999999999685</c:v>
                </c:pt>
                <c:pt idx="767">
                  <c:v>43.349999999999682</c:v>
                </c:pt>
                <c:pt idx="768">
                  <c:v>43.399999999999679</c:v>
                </c:pt>
                <c:pt idx="769">
                  <c:v>43.449999999999676</c:v>
                </c:pt>
                <c:pt idx="770">
                  <c:v>43.499999999999673</c:v>
                </c:pt>
                <c:pt idx="771">
                  <c:v>43.54999999999967</c:v>
                </c:pt>
                <c:pt idx="772">
                  <c:v>43.599999999999667</c:v>
                </c:pt>
                <c:pt idx="773">
                  <c:v>43.649999999999665</c:v>
                </c:pt>
                <c:pt idx="774">
                  <c:v>43.699999999999662</c:v>
                </c:pt>
                <c:pt idx="775">
                  <c:v>43.749999999999659</c:v>
                </c:pt>
                <c:pt idx="776">
                  <c:v>43.799999999999656</c:v>
                </c:pt>
                <c:pt idx="777">
                  <c:v>43.849999999999653</c:v>
                </c:pt>
                <c:pt idx="778">
                  <c:v>43.89999999999965</c:v>
                </c:pt>
                <c:pt idx="779">
                  <c:v>43.949999999999648</c:v>
                </c:pt>
                <c:pt idx="780">
                  <c:v>43.999999999999645</c:v>
                </c:pt>
                <c:pt idx="781">
                  <c:v>44.049999999999642</c:v>
                </c:pt>
                <c:pt idx="782">
                  <c:v>44.099999999999639</c:v>
                </c:pt>
                <c:pt idx="783">
                  <c:v>44.149999999999636</c:v>
                </c:pt>
                <c:pt idx="784">
                  <c:v>44.199999999999633</c:v>
                </c:pt>
                <c:pt idx="785">
                  <c:v>44.249999999999631</c:v>
                </c:pt>
                <c:pt idx="786">
                  <c:v>44.299999999999628</c:v>
                </c:pt>
                <c:pt idx="787">
                  <c:v>44.349999999999625</c:v>
                </c:pt>
                <c:pt idx="788">
                  <c:v>44.399999999999622</c:v>
                </c:pt>
                <c:pt idx="789">
                  <c:v>44.449999999999619</c:v>
                </c:pt>
                <c:pt idx="790">
                  <c:v>44.499999999999616</c:v>
                </c:pt>
                <c:pt idx="791">
                  <c:v>44.549999999999613</c:v>
                </c:pt>
                <c:pt idx="792">
                  <c:v>44.599999999999611</c:v>
                </c:pt>
                <c:pt idx="793">
                  <c:v>44.649999999999608</c:v>
                </c:pt>
                <c:pt idx="794">
                  <c:v>44.699999999999605</c:v>
                </c:pt>
                <c:pt idx="795">
                  <c:v>44.749999999999602</c:v>
                </c:pt>
                <c:pt idx="796">
                  <c:v>44.799999999999599</c:v>
                </c:pt>
                <c:pt idx="797">
                  <c:v>44.849999999999596</c:v>
                </c:pt>
                <c:pt idx="798">
                  <c:v>44.899999999999594</c:v>
                </c:pt>
                <c:pt idx="799">
                  <c:v>44.949999999999591</c:v>
                </c:pt>
                <c:pt idx="800">
                  <c:v>44.999999999999588</c:v>
                </c:pt>
                <c:pt idx="801">
                  <c:v>45.049999999999585</c:v>
                </c:pt>
                <c:pt idx="802">
                  <c:v>45.099999999999582</c:v>
                </c:pt>
                <c:pt idx="803">
                  <c:v>45.149999999999579</c:v>
                </c:pt>
                <c:pt idx="804">
                  <c:v>45.199999999999577</c:v>
                </c:pt>
                <c:pt idx="805">
                  <c:v>45.249999999999574</c:v>
                </c:pt>
                <c:pt idx="806">
                  <c:v>45.299999999999571</c:v>
                </c:pt>
                <c:pt idx="807">
                  <c:v>45.349999999999568</c:v>
                </c:pt>
                <c:pt idx="808">
                  <c:v>45.399999999999565</c:v>
                </c:pt>
                <c:pt idx="809">
                  <c:v>45.449999999999562</c:v>
                </c:pt>
                <c:pt idx="810">
                  <c:v>45.499999999999559</c:v>
                </c:pt>
                <c:pt idx="811">
                  <c:v>45.549999999999557</c:v>
                </c:pt>
                <c:pt idx="812">
                  <c:v>45.599999999999554</c:v>
                </c:pt>
                <c:pt idx="813">
                  <c:v>45.649999999999551</c:v>
                </c:pt>
                <c:pt idx="814">
                  <c:v>45.699999999999548</c:v>
                </c:pt>
                <c:pt idx="815">
                  <c:v>45.749999999999545</c:v>
                </c:pt>
                <c:pt idx="816">
                  <c:v>45.799999999999542</c:v>
                </c:pt>
                <c:pt idx="817">
                  <c:v>45.84999999999954</c:v>
                </c:pt>
                <c:pt idx="818">
                  <c:v>45.899999999999537</c:v>
                </c:pt>
                <c:pt idx="819">
                  <c:v>45.949999999999534</c:v>
                </c:pt>
                <c:pt idx="820">
                  <c:v>45.999999999999531</c:v>
                </c:pt>
                <c:pt idx="821">
                  <c:v>46.049999999999528</c:v>
                </c:pt>
                <c:pt idx="822">
                  <c:v>46.099999999999525</c:v>
                </c:pt>
                <c:pt idx="823">
                  <c:v>46.149999999999523</c:v>
                </c:pt>
                <c:pt idx="824">
                  <c:v>46.19999999999952</c:v>
                </c:pt>
                <c:pt idx="825">
                  <c:v>46.249999999999517</c:v>
                </c:pt>
                <c:pt idx="826">
                  <c:v>46.299999999999514</c:v>
                </c:pt>
                <c:pt idx="827">
                  <c:v>46.349999999999511</c:v>
                </c:pt>
                <c:pt idx="828">
                  <c:v>46.399999999999508</c:v>
                </c:pt>
                <c:pt idx="829">
                  <c:v>46.449999999999505</c:v>
                </c:pt>
                <c:pt idx="830">
                  <c:v>46.499999999999503</c:v>
                </c:pt>
                <c:pt idx="831">
                  <c:v>46.5499999999995</c:v>
                </c:pt>
                <c:pt idx="832">
                  <c:v>46.599999999999497</c:v>
                </c:pt>
                <c:pt idx="833">
                  <c:v>46.649999999999494</c:v>
                </c:pt>
                <c:pt idx="834">
                  <c:v>46.699999999999491</c:v>
                </c:pt>
                <c:pt idx="835">
                  <c:v>46.749999999999488</c:v>
                </c:pt>
                <c:pt idx="836">
                  <c:v>46.799999999999486</c:v>
                </c:pt>
                <c:pt idx="837">
                  <c:v>46.849999999999483</c:v>
                </c:pt>
                <c:pt idx="838">
                  <c:v>46.89999999999948</c:v>
                </c:pt>
                <c:pt idx="839">
                  <c:v>46.949999999999477</c:v>
                </c:pt>
                <c:pt idx="840">
                  <c:v>46.999999999999474</c:v>
                </c:pt>
                <c:pt idx="841">
                  <c:v>47.049999999999471</c:v>
                </c:pt>
                <c:pt idx="842">
                  <c:v>47.099999999999469</c:v>
                </c:pt>
                <c:pt idx="843">
                  <c:v>47.149999999999466</c:v>
                </c:pt>
                <c:pt idx="844">
                  <c:v>47.199999999999463</c:v>
                </c:pt>
                <c:pt idx="845">
                  <c:v>47.24999999999946</c:v>
                </c:pt>
                <c:pt idx="846">
                  <c:v>47.299999999999457</c:v>
                </c:pt>
                <c:pt idx="847">
                  <c:v>47.349999999999454</c:v>
                </c:pt>
                <c:pt idx="848">
                  <c:v>47.399999999999451</c:v>
                </c:pt>
                <c:pt idx="849">
                  <c:v>47.449999999999449</c:v>
                </c:pt>
                <c:pt idx="850">
                  <c:v>47.499999999999446</c:v>
                </c:pt>
                <c:pt idx="851">
                  <c:v>47.549999999999443</c:v>
                </c:pt>
                <c:pt idx="852">
                  <c:v>47.59999999999944</c:v>
                </c:pt>
                <c:pt idx="853">
                  <c:v>47.649999999999437</c:v>
                </c:pt>
                <c:pt idx="854">
                  <c:v>47.699999999999434</c:v>
                </c:pt>
                <c:pt idx="855">
                  <c:v>47.749999999999432</c:v>
                </c:pt>
                <c:pt idx="856">
                  <c:v>47.799999999999429</c:v>
                </c:pt>
                <c:pt idx="857">
                  <c:v>47.849999999999426</c:v>
                </c:pt>
                <c:pt idx="858">
                  <c:v>47.899999999999423</c:v>
                </c:pt>
                <c:pt idx="859">
                  <c:v>47.94999999999942</c:v>
                </c:pt>
                <c:pt idx="860">
                  <c:v>47.999999999999417</c:v>
                </c:pt>
                <c:pt idx="861">
                  <c:v>48.049999999999415</c:v>
                </c:pt>
                <c:pt idx="862">
                  <c:v>48.099999999999412</c:v>
                </c:pt>
                <c:pt idx="863">
                  <c:v>48.149999999999409</c:v>
                </c:pt>
                <c:pt idx="864">
                  <c:v>48.199999999999406</c:v>
                </c:pt>
                <c:pt idx="865">
                  <c:v>48.249999999999403</c:v>
                </c:pt>
                <c:pt idx="866">
                  <c:v>48.2999999999994</c:v>
                </c:pt>
                <c:pt idx="867">
                  <c:v>48.349999999999397</c:v>
                </c:pt>
                <c:pt idx="868">
                  <c:v>48.399999999999395</c:v>
                </c:pt>
                <c:pt idx="869">
                  <c:v>48.449999999999392</c:v>
                </c:pt>
                <c:pt idx="870">
                  <c:v>48.499999999999389</c:v>
                </c:pt>
                <c:pt idx="871">
                  <c:v>48.549999999999386</c:v>
                </c:pt>
                <c:pt idx="872">
                  <c:v>48.599999999999383</c:v>
                </c:pt>
                <c:pt idx="873">
                  <c:v>48.64999999999938</c:v>
                </c:pt>
                <c:pt idx="874">
                  <c:v>48.699999999999378</c:v>
                </c:pt>
                <c:pt idx="875">
                  <c:v>48.749999999999375</c:v>
                </c:pt>
                <c:pt idx="876">
                  <c:v>48.799999999999372</c:v>
                </c:pt>
                <c:pt idx="877">
                  <c:v>48.849999999999369</c:v>
                </c:pt>
                <c:pt idx="878">
                  <c:v>48.899999999999366</c:v>
                </c:pt>
                <c:pt idx="879">
                  <c:v>48.949999999999363</c:v>
                </c:pt>
                <c:pt idx="880">
                  <c:v>48.999999999999361</c:v>
                </c:pt>
                <c:pt idx="881">
                  <c:v>49.049999999999358</c:v>
                </c:pt>
                <c:pt idx="882">
                  <c:v>49.099999999999355</c:v>
                </c:pt>
                <c:pt idx="883">
                  <c:v>49.149999999999352</c:v>
                </c:pt>
                <c:pt idx="884">
                  <c:v>49.199999999999349</c:v>
                </c:pt>
                <c:pt idx="885">
                  <c:v>49.249999999999346</c:v>
                </c:pt>
                <c:pt idx="886">
                  <c:v>49.299999999999343</c:v>
                </c:pt>
                <c:pt idx="887">
                  <c:v>49.349999999999341</c:v>
                </c:pt>
                <c:pt idx="888">
                  <c:v>49.399999999999338</c:v>
                </c:pt>
                <c:pt idx="889">
                  <c:v>49.449999999999335</c:v>
                </c:pt>
                <c:pt idx="890">
                  <c:v>49.499999999999332</c:v>
                </c:pt>
                <c:pt idx="891">
                  <c:v>49.549999999999329</c:v>
                </c:pt>
                <c:pt idx="892">
                  <c:v>49.599999999999326</c:v>
                </c:pt>
                <c:pt idx="893">
                  <c:v>49.649999999999324</c:v>
                </c:pt>
                <c:pt idx="894">
                  <c:v>49.699999999999321</c:v>
                </c:pt>
                <c:pt idx="895">
                  <c:v>49.749999999999318</c:v>
                </c:pt>
                <c:pt idx="896">
                  <c:v>49.799999999999315</c:v>
                </c:pt>
                <c:pt idx="897">
                  <c:v>49.849999999999312</c:v>
                </c:pt>
                <c:pt idx="898">
                  <c:v>49.899999999999309</c:v>
                </c:pt>
                <c:pt idx="899">
                  <c:v>49.949999999999307</c:v>
                </c:pt>
                <c:pt idx="900">
                  <c:v>49.999999999999304</c:v>
                </c:pt>
                <c:pt idx="901">
                  <c:v>50.049999999999301</c:v>
                </c:pt>
                <c:pt idx="902">
                  <c:v>50.099999999999298</c:v>
                </c:pt>
                <c:pt idx="903">
                  <c:v>50.149999999999295</c:v>
                </c:pt>
                <c:pt idx="904">
                  <c:v>50.199999999999292</c:v>
                </c:pt>
                <c:pt idx="905">
                  <c:v>50.249999999999289</c:v>
                </c:pt>
                <c:pt idx="906">
                  <c:v>50.299999999999287</c:v>
                </c:pt>
                <c:pt idx="907">
                  <c:v>50.349999999999284</c:v>
                </c:pt>
                <c:pt idx="908">
                  <c:v>50.399999999999281</c:v>
                </c:pt>
                <c:pt idx="909">
                  <c:v>50.449999999999278</c:v>
                </c:pt>
                <c:pt idx="910">
                  <c:v>50.499999999999275</c:v>
                </c:pt>
                <c:pt idx="911">
                  <c:v>50.549999999999272</c:v>
                </c:pt>
                <c:pt idx="912">
                  <c:v>50.59999999999927</c:v>
                </c:pt>
                <c:pt idx="913">
                  <c:v>50.649999999999267</c:v>
                </c:pt>
                <c:pt idx="914">
                  <c:v>50.699999999999264</c:v>
                </c:pt>
                <c:pt idx="915">
                  <c:v>50.749999999999261</c:v>
                </c:pt>
                <c:pt idx="916">
                  <c:v>50.799999999999258</c:v>
                </c:pt>
                <c:pt idx="917">
                  <c:v>50.849999999999255</c:v>
                </c:pt>
                <c:pt idx="918">
                  <c:v>50.899999999999253</c:v>
                </c:pt>
                <c:pt idx="919">
                  <c:v>50.94999999999925</c:v>
                </c:pt>
                <c:pt idx="920">
                  <c:v>50.999999999999247</c:v>
                </c:pt>
                <c:pt idx="921">
                  <c:v>51.049999999999244</c:v>
                </c:pt>
                <c:pt idx="922">
                  <c:v>51.099999999999241</c:v>
                </c:pt>
                <c:pt idx="923">
                  <c:v>51.149999999999238</c:v>
                </c:pt>
                <c:pt idx="924">
                  <c:v>51.199999999999235</c:v>
                </c:pt>
                <c:pt idx="925">
                  <c:v>51.249999999999233</c:v>
                </c:pt>
                <c:pt idx="926">
                  <c:v>51.29999999999923</c:v>
                </c:pt>
                <c:pt idx="927">
                  <c:v>51.349999999999227</c:v>
                </c:pt>
                <c:pt idx="928">
                  <c:v>51.399999999999224</c:v>
                </c:pt>
                <c:pt idx="929">
                  <c:v>51.449999999999221</c:v>
                </c:pt>
                <c:pt idx="930">
                  <c:v>51.499999999999218</c:v>
                </c:pt>
                <c:pt idx="931">
                  <c:v>51.549999999999216</c:v>
                </c:pt>
                <c:pt idx="932">
                  <c:v>51.599999999999213</c:v>
                </c:pt>
                <c:pt idx="933">
                  <c:v>51.64999999999921</c:v>
                </c:pt>
                <c:pt idx="934">
                  <c:v>51.699999999999207</c:v>
                </c:pt>
                <c:pt idx="935">
                  <c:v>51.749999999999204</c:v>
                </c:pt>
                <c:pt idx="936">
                  <c:v>51.799999999999201</c:v>
                </c:pt>
                <c:pt idx="937">
                  <c:v>51.849999999999199</c:v>
                </c:pt>
                <c:pt idx="938">
                  <c:v>51.899999999999196</c:v>
                </c:pt>
                <c:pt idx="939">
                  <c:v>51.949999999999193</c:v>
                </c:pt>
                <c:pt idx="940">
                  <c:v>51.99999999999919</c:v>
                </c:pt>
                <c:pt idx="941">
                  <c:v>52.049999999999187</c:v>
                </c:pt>
                <c:pt idx="942">
                  <c:v>52.099999999999184</c:v>
                </c:pt>
                <c:pt idx="943">
                  <c:v>52.149999999999181</c:v>
                </c:pt>
                <c:pt idx="944">
                  <c:v>52.199999999999179</c:v>
                </c:pt>
                <c:pt idx="945">
                  <c:v>52.249999999999176</c:v>
                </c:pt>
                <c:pt idx="946">
                  <c:v>52.299999999999173</c:v>
                </c:pt>
                <c:pt idx="947">
                  <c:v>52.34999999999917</c:v>
                </c:pt>
                <c:pt idx="948">
                  <c:v>52.399999999999167</c:v>
                </c:pt>
                <c:pt idx="949">
                  <c:v>52.449999999999164</c:v>
                </c:pt>
                <c:pt idx="950">
                  <c:v>52.499999999999162</c:v>
                </c:pt>
                <c:pt idx="951">
                  <c:v>52.549999999999159</c:v>
                </c:pt>
                <c:pt idx="952">
                  <c:v>52.599999999999156</c:v>
                </c:pt>
                <c:pt idx="953">
                  <c:v>52.649999999999153</c:v>
                </c:pt>
                <c:pt idx="954">
                  <c:v>52.69999999999915</c:v>
                </c:pt>
                <c:pt idx="955">
                  <c:v>52.749999999999147</c:v>
                </c:pt>
                <c:pt idx="956">
                  <c:v>52.799999999999145</c:v>
                </c:pt>
                <c:pt idx="957">
                  <c:v>52.849999999999142</c:v>
                </c:pt>
                <c:pt idx="958">
                  <c:v>52.899999999999139</c:v>
                </c:pt>
                <c:pt idx="959">
                  <c:v>52.949999999999136</c:v>
                </c:pt>
                <c:pt idx="960">
                  <c:v>52.999999999999133</c:v>
                </c:pt>
                <c:pt idx="961">
                  <c:v>53.04999999999913</c:v>
                </c:pt>
                <c:pt idx="962">
                  <c:v>53.099999999999127</c:v>
                </c:pt>
                <c:pt idx="963">
                  <c:v>53.149999999999125</c:v>
                </c:pt>
                <c:pt idx="964">
                  <c:v>53.199999999999122</c:v>
                </c:pt>
                <c:pt idx="965">
                  <c:v>53.249999999999119</c:v>
                </c:pt>
                <c:pt idx="966">
                  <c:v>53.299999999999116</c:v>
                </c:pt>
                <c:pt idx="967">
                  <c:v>53.349999999999113</c:v>
                </c:pt>
                <c:pt idx="968">
                  <c:v>53.39999999999911</c:v>
                </c:pt>
                <c:pt idx="969">
                  <c:v>53.449999999999108</c:v>
                </c:pt>
                <c:pt idx="970">
                  <c:v>53.499999999999105</c:v>
                </c:pt>
                <c:pt idx="971">
                  <c:v>53.549999999999102</c:v>
                </c:pt>
                <c:pt idx="972">
                  <c:v>53.599999999999099</c:v>
                </c:pt>
                <c:pt idx="973">
                  <c:v>53.649999999999096</c:v>
                </c:pt>
                <c:pt idx="974">
                  <c:v>53.699999999999093</c:v>
                </c:pt>
                <c:pt idx="975">
                  <c:v>53.749999999999091</c:v>
                </c:pt>
                <c:pt idx="976">
                  <c:v>53.799999999999088</c:v>
                </c:pt>
                <c:pt idx="977">
                  <c:v>53.849999999999085</c:v>
                </c:pt>
                <c:pt idx="978">
                  <c:v>53.899999999999082</c:v>
                </c:pt>
                <c:pt idx="979">
                  <c:v>53.949999999999079</c:v>
                </c:pt>
                <c:pt idx="980">
                  <c:v>53.999999999999076</c:v>
                </c:pt>
                <c:pt idx="981">
                  <c:v>54.049999999999073</c:v>
                </c:pt>
                <c:pt idx="982">
                  <c:v>54.099999999999071</c:v>
                </c:pt>
                <c:pt idx="983">
                  <c:v>54.149999999999068</c:v>
                </c:pt>
                <c:pt idx="984">
                  <c:v>54.199999999999065</c:v>
                </c:pt>
                <c:pt idx="985">
                  <c:v>54.249999999999062</c:v>
                </c:pt>
                <c:pt idx="986">
                  <c:v>54.299999999999059</c:v>
                </c:pt>
                <c:pt idx="987">
                  <c:v>54.349999999999056</c:v>
                </c:pt>
                <c:pt idx="988">
                  <c:v>54.399999999999054</c:v>
                </c:pt>
                <c:pt idx="989">
                  <c:v>54.449999999999051</c:v>
                </c:pt>
                <c:pt idx="990">
                  <c:v>54.499999999999048</c:v>
                </c:pt>
                <c:pt idx="991">
                  <c:v>54.549999999999045</c:v>
                </c:pt>
                <c:pt idx="992">
                  <c:v>54.599999999999042</c:v>
                </c:pt>
                <c:pt idx="993">
                  <c:v>54.649999999999039</c:v>
                </c:pt>
                <c:pt idx="994">
                  <c:v>54.699999999999037</c:v>
                </c:pt>
                <c:pt idx="995">
                  <c:v>54.749999999999034</c:v>
                </c:pt>
                <c:pt idx="996">
                  <c:v>54.799999999999031</c:v>
                </c:pt>
                <c:pt idx="997">
                  <c:v>54.849999999999028</c:v>
                </c:pt>
                <c:pt idx="998">
                  <c:v>54.899999999999025</c:v>
                </c:pt>
                <c:pt idx="999">
                  <c:v>54.949999999999022</c:v>
                </c:pt>
                <c:pt idx="1000">
                  <c:v>54.999999999999019</c:v>
                </c:pt>
                <c:pt idx="1001">
                  <c:v>55.049999999999017</c:v>
                </c:pt>
                <c:pt idx="1002">
                  <c:v>55.099999999999014</c:v>
                </c:pt>
                <c:pt idx="1003">
                  <c:v>55.149999999999011</c:v>
                </c:pt>
                <c:pt idx="1004">
                  <c:v>55.199999999999008</c:v>
                </c:pt>
                <c:pt idx="1005">
                  <c:v>55.249999999999005</c:v>
                </c:pt>
                <c:pt idx="1006">
                  <c:v>55.299999999999002</c:v>
                </c:pt>
                <c:pt idx="1007">
                  <c:v>55.349999999999</c:v>
                </c:pt>
                <c:pt idx="1008">
                  <c:v>55.399999999998997</c:v>
                </c:pt>
                <c:pt idx="1009">
                  <c:v>55.449999999998994</c:v>
                </c:pt>
                <c:pt idx="1010">
                  <c:v>55.499999999998991</c:v>
                </c:pt>
                <c:pt idx="1011">
                  <c:v>55.549999999998988</c:v>
                </c:pt>
                <c:pt idx="1012">
                  <c:v>55.599999999998985</c:v>
                </c:pt>
                <c:pt idx="1013">
                  <c:v>55.649999999998983</c:v>
                </c:pt>
                <c:pt idx="1014">
                  <c:v>55.69999999999898</c:v>
                </c:pt>
                <c:pt idx="1015">
                  <c:v>55.749999999998977</c:v>
                </c:pt>
                <c:pt idx="1016">
                  <c:v>55.799999999998974</c:v>
                </c:pt>
                <c:pt idx="1017">
                  <c:v>55.849999999998971</c:v>
                </c:pt>
                <c:pt idx="1018">
                  <c:v>55.899999999998968</c:v>
                </c:pt>
                <c:pt idx="1019">
                  <c:v>55.949999999998965</c:v>
                </c:pt>
                <c:pt idx="1020">
                  <c:v>55.999999999998963</c:v>
                </c:pt>
                <c:pt idx="1021">
                  <c:v>56.04999999999896</c:v>
                </c:pt>
                <c:pt idx="1022">
                  <c:v>56.099999999998957</c:v>
                </c:pt>
                <c:pt idx="1023">
                  <c:v>56.149999999998954</c:v>
                </c:pt>
                <c:pt idx="1024">
                  <c:v>56.199999999998951</c:v>
                </c:pt>
                <c:pt idx="1025">
                  <c:v>56.249999999998948</c:v>
                </c:pt>
                <c:pt idx="1026">
                  <c:v>56.299999999998946</c:v>
                </c:pt>
                <c:pt idx="1027">
                  <c:v>56.349999999998943</c:v>
                </c:pt>
                <c:pt idx="1028">
                  <c:v>56.39999999999894</c:v>
                </c:pt>
                <c:pt idx="1029">
                  <c:v>56.449999999998937</c:v>
                </c:pt>
                <c:pt idx="1030">
                  <c:v>56.499999999998934</c:v>
                </c:pt>
                <c:pt idx="1031">
                  <c:v>56.549999999998931</c:v>
                </c:pt>
                <c:pt idx="1032">
                  <c:v>56.599999999998929</c:v>
                </c:pt>
                <c:pt idx="1033">
                  <c:v>56.649999999998926</c:v>
                </c:pt>
                <c:pt idx="1034">
                  <c:v>56.699999999998923</c:v>
                </c:pt>
                <c:pt idx="1035">
                  <c:v>56.74999999999892</c:v>
                </c:pt>
                <c:pt idx="1036">
                  <c:v>56.799999999998917</c:v>
                </c:pt>
                <c:pt idx="1037">
                  <c:v>56.849999999998914</c:v>
                </c:pt>
                <c:pt idx="1038">
                  <c:v>56.899999999998911</c:v>
                </c:pt>
                <c:pt idx="1039">
                  <c:v>56.949999999998909</c:v>
                </c:pt>
                <c:pt idx="1040">
                  <c:v>56.999999999998906</c:v>
                </c:pt>
                <c:pt idx="1041">
                  <c:v>57.049999999998903</c:v>
                </c:pt>
                <c:pt idx="1042">
                  <c:v>57.0999999999989</c:v>
                </c:pt>
                <c:pt idx="1043">
                  <c:v>57.149999999998897</c:v>
                </c:pt>
                <c:pt idx="1044">
                  <c:v>57.199999999998894</c:v>
                </c:pt>
                <c:pt idx="1045">
                  <c:v>57.249999999998892</c:v>
                </c:pt>
                <c:pt idx="1046">
                  <c:v>57.299999999998889</c:v>
                </c:pt>
                <c:pt idx="1047">
                  <c:v>57.349999999998886</c:v>
                </c:pt>
                <c:pt idx="1048">
                  <c:v>57.399999999998883</c:v>
                </c:pt>
                <c:pt idx="1049">
                  <c:v>57.44999999999888</c:v>
                </c:pt>
                <c:pt idx="1050">
                  <c:v>57.499999999998877</c:v>
                </c:pt>
                <c:pt idx="1051">
                  <c:v>57.549999999998875</c:v>
                </c:pt>
                <c:pt idx="1052">
                  <c:v>57.599999999998872</c:v>
                </c:pt>
                <c:pt idx="1053">
                  <c:v>57.649999999998869</c:v>
                </c:pt>
                <c:pt idx="1054">
                  <c:v>57.699999999998866</c:v>
                </c:pt>
                <c:pt idx="1055">
                  <c:v>57.749999999998863</c:v>
                </c:pt>
                <c:pt idx="1056">
                  <c:v>57.79999999999886</c:v>
                </c:pt>
                <c:pt idx="1057">
                  <c:v>57.849999999998857</c:v>
                </c:pt>
                <c:pt idx="1058">
                  <c:v>57.899999999998855</c:v>
                </c:pt>
                <c:pt idx="1059">
                  <c:v>57.949999999998852</c:v>
                </c:pt>
                <c:pt idx="1060">
                  <c:v>57.999999999998849</c:v>
                </c:pt>
                <c:pt idx="1061">
                  <c:v>58.049999999998846</c:v>
                </c:pt>
                <c:pt idx="1062">
                  <c:v>58.099999999998843</c:v>
                </c:pt>
                <c:pt idx="1063">
                  <c:v>58.14999999999884</c:v>
                </c:pt>
                <c:pt idx="1064">
                  <c:v>58.199999999998838</c:v>
                </c:pt>
                <c:pt idx="1065">
                  <c:v>58.249999999998835</c:v>
                </c:pt>
                <c:pt idx="1066">
                  <c:v>58.299999999998832</c:v>
                </c:pt>
                <c:pt idx="1067">
                  <c:v>58.349999999998829</c:v>
                </c:pt>
                <c:pt idx="1068">
                  <c:v>58.399999999998826</c:v>
                </c:pt>
                <c:pt idx="1069">
                  <c:v>58.449999999998823</c:v>
                </c:pt>
                <c:pt idx="1070">
                  <c:v>58.49999999999882</c:v>
                </c:pt>
                <c:pt idx="1071">
                  <c:v>58.549999999998818</c:v>
                </c:pt>
                <c:pt idx="1072">
                  <c:v>58.599999999998815</c:v>
                </c:pt>
                <c:pt idx="1073">
                  <c:v>58.649999999998812</c:v>
                </c:pt>
                <c:pt idx="1074">
                  <c:v>58.699999999998809</c:v>
                </c:pt>
                <c:pt idx="1075">
                  <c:v>58.749999999998806</c:v>
                </c:pt>
                <c:pt idx="1076">
                  <c:v>58.799999999998803</c:v>
                </c:pt>
                <c:pt idx="1077">
                  <c:v>58.849999999998801</c:v>
                </c:pt>
                <c:pt idx="1078">
                  <c:v>58.899999999998798</c:v>
                </c:pt>
                <c:pt idx="1079">
                  <c:v>58.949999999998795</c:v>
                </c:pt>
                <c:pt idx="1080">
                  <c:v>58.999999999998792</c:v>
                </c:pt>
                <c:pt idx="1081">
                  <c:v>59.049999999998789</c:v>
                </c:pt>
                <c:pt idx="1082">
                  <c:v>59.099999999998786</c:v>
                </c:pt>
                <c:pt idx="1083">
                  <c:v>59.149999999998784</c:v>
                </c:pt>
                <c:pt idx="1084">
                  <c:v>59.199999999998781</c:v>
                </c:pt>
                <c:pt idx="1085">
                  <c:v>59.249999999998778</c:v>
                </c:pt>
                <c:pt idx="1086">
                  <c:v>59.299999999998775</c:v>
                </c:pt>
                <c:pt idx="1087">
                  <c:v>59.349999999998772</c:v>
                </c:pt>
                <c:pt idx="1088">
                  <c:v>59.399999999998769</c:v>
                </c:pt>
                <c:pt idx="1089">
                  <c:v>59.449999999998766</c:v>
                </c:pt>
                <c:pt idx="1090">
                  <c:v>59.499999999998764</c:v>
                </c:pt>
                <c:pt idx="1091">
                  <c:v>59.549999999998761</c:v>
                </c:pt>
                <c:pt idx="1092">
                  <c:v>59.599999999998758</c:v>
                </c:pt>
                <c:pt idx="1093">
                  <c:v>59.649999999998755</c:v>
                </c:pt>
                <c:pt idx="1094">
                  <c:v>59.699999999998752</c:v>
                </c:pt>
                <c:pt idx="1095">
                  <c:v>59.749999999998749</c:v>
                </c:pt>
                <c:pt idx="1096">
                  <c:v>59.799999999998747</c:v>
                </c:pt>
                <c:pt idx="1097">
                  <c:v>59.849999999998744</c:v>
                </c:pt>
                <c:pt idx="1098">
                  <c:v>59.899999999998741</c:v>
                </c:pt>
                <c:pt idx="1099">
                  <c:v>59.949999999998738</c:v>
                </c:pt>
                <c:pt idx="1100">
                  <c:v>59.999999999998735</c:v>
                </c:pt>
              </c:numCache>
            </c:numRef>
          </c:xVal>
          <c:yVal>
            <c:numRef>
              <c:f>'VACCINATION ANALYSIS (PH ONLY)'!$Y$3:$Y$1203</c:f>
              <c:numCache>
                <c:formatCode>General</c:formatCode>
                <c:ptCount val="1201"/>
                <c:pt idx="0">
                  <c:v>6.2741222965364109E-4</c:v>
                </c:pt>
                <c:pt idx="1">
                  <c:v>6.384839018742784E-4</c:v>
                </c:pt>
                <c:pt idx="2">
                  <c:v>6.4972566616169469E-4</c:v>
                </c:pt>
                <c:pt idx="3">
                  <c:v>6.6113962198106706E-4</c:v>
                </c:pt>
                <c:pt idx="4">
                  <c:v>6.7272788459085003E-4</c:v>
                </c:pt>
                <c:pt idx="5">
                  <c:v>6.8449258495287897E-4</c:v>
                </c:pt>
                <c:pt idx="6">
                  <c:v>6.9643586963673298E-4</c:v>
                </c:pt>
                <c:pt idx="7">
                  <c:v>7.0855990071824878E-4</c:v>
                </c:pt>
                <c:pt idx="8">
                  <c:v>7.2086685567208139E-4</c:v>
                </c:pt>
                <c:pt idx="9">
                  <c:v>7.3335892725821708E-4</c:v>
                </c:pt>
                <c:pt idx="10">
                  <c:v>7.4603832340231781E-4</c:v>
                </c:pt>
                <c:pt idx="11">
                  <c:v>7.5890726706980764E-4</c:v>
                </c:pt>
                <c:pt idx="12">
                  <c:v>7.7196799613358667E-4</c:v>
                </c:pt>
                <c:pt idx="13">
                  <c:v>7.852227632352669E-4</c:v>
                </c:pt>
                <c:pt idx="14">
                  <c:v>7.9867383563982932E-4</c:v>
                </c:pt>
                <c:pt idx="15">
                  <c:v>8.1232349508359022E-4</c:v>
                </c:pt>
                <c:pt idx="16">
                  <c:v>8.261740376153718E-4</c:v>
                </c:pt>
                <c:pt idx="17">
                  <c:v>8.4022777343076662E-4</c:v>
                </c:pt>
                <c:pt idx="18">
                  <c:v>8.5448702669939792E-4</c:v>
                </c:pt>
                <c:pt idx="19">
                  <c:v>8.6895413538505821E-4</c:v>
                </c:pt>
                <c:pt idx="20">
                  <c:v>8.836314510586214E-4</c:v>
                </c:pt>
                <c:pt idx="21">
                  <c:v>8.9852133870362222E-4</c:v>
                </c:pt>
                <c:pt idx="22">
                  <c:v>9.136261765143954E-4</c:v>
                </c:pt>
                <c:pt idx="23">
                  <c:v>9.2894835568666206E-4</c:v>
                </c:pt>
                <c:pt idx="24">
                  <c:v>9.4449028020046405E-4</c:v>
                </c:pt>
                <c:pt idx="25">
                  <c:v>9.6025436659532626E-4</c:v>
                </c:pt>
                <c:pt idx="26">
                  <c:v>9.7624304373755179E-4</c:v>
                </c:pt>
                <c:pt idx="27">
                  <c:v>9.9245875257953373E-4</c:v>
                </c:pt>
                <c:pt idx="28">
                  <c:v>1.0089039459109789E-3</c:v>
                </c:pt>
                <c:pt idx="29">
                  <c:v>1.0255810881019366E-3</c:v>
                </c:pt>
                <c:pt idx="30">
                  <c:v>1.0424926548375287E-3</c:v>
                </c:pt>
                <c:pt idx="31">
                  <c:v>1.0596411328442634E-3</c:v>
                </c:pt>
                <c:pt idx="32">
                  <c:v>1.0770290196078448E-3</c:v>
                </c:pt>
                <c:pt idx="33">
                  <c:v>1.0946588230823513E-3</c:v>
                </c:pt>
                <c:pt idx="34">
                  <c:v>1.1125330613906987E-3</c:v>
                </c:pt>
                <c:pt idx="35">
                  <c:v>1.1306542625162716E-3</c:v>
                </c:pt>
                <c:pt idx="36">
                  <c:v>1.1490249639856138E-3</c:v>
                </c:pt>
                <c:pt idx="37">
                  <c:v>1.1676477125420943E-3</c:v>
                </c:pt>
                <c:pt idx="38">
                  <c:v>1.1865250638104243E-3</c:v>
                </c:pt>
                <c:pt idx="39">
                  <c:v>1.20565958195194E-3</c:v>
                </c:pt>
                <c:pt idx="40">
                  <c:v>1.2250538393105389E-3</c:v>
                </c:pt>
                <c:pt idx="41">
                  <c:v>1.2447104160491888E-3</c:v>
                </c:pt>
                <c:pt idx="42">
                  <c:v>1.264631899776881E-3</c:v>
                </c:pt>
                <c:pt idx="43">
                  <c:v>1.2848208851659576E-3</c:v>
                </c:pt>
                <c:pt idx="44">
                  <c:v>1.3052799735597061E-3</c:v>
                </c:pt>
                <c:pt idx="45">
                  <c:v>1.3260117725701192E-3</c:v>
                </c:pt>
                <c:pt idx="46">
                  <c:v>1.3470188956657488E-3</c:v>
                </c:pt>
                <c:pt idx="47">
                  <c:v>1.3683039617495272E-3</c:v>
                </c:pt>
                <c:pt idx="48">
                  <c:v>1.3898695947265028E-3</c:v>
                </c:pt>
                <c:pt idx="49">
                  <c:v>1.4117184230613713E-3</c:v>
                </c:pt>
                <c:pt idx="50">
                  <c:v>1.4338530793257299E-3</c:v>
                </c:pt>
                <c:pt idx="51">
                  <c:v>1.4562761997349708E-3</c:v>
                </c:pt>
                <c:pt idx="52">
                  <c:v>1.4789904236747209E-3</c:v>
                </c:pt>
                <c:pt idx="53">
                  <c:v>1.5019983932167433E-3</c:v>
                </c:pt>
                <c:pt idx="54">
                  <c:v>1.5253027526242462E-3</c:v>
                </c:pt>
                <c:pt idx="55">
                  <c:v>1.5489061478464845E-3</c:v>
                </c:pt>
                <c:pt idx="56">
                  <c:v>1.5728112260026091E-3</c:v>
                </c:pt>
                <c:pt idx="57">
                  <c:v>1.5970206348546712E-3</c:v>
                </c:pt>
                <c:pt idx="58">
                  <c:v>1.6215370222697231E-3</c:v>
                </c:pt>
                <c:pt idx="59">
                  <c:v>1.6463630356709452E-3</c:v>
                </c:pt>
                <c:pt idx="60">
                  <c:v>1.6715013214777239E-3</c:v>
                </c:pt>
                <c:pt idx="61">
                  <c:v>1.6969545245346311E-3</c:v>
                </c:pt>
                <c:pt idx="62">
                  <c:v>1.7227252875292327E-3</c:v>
                </c:pt>
                <c:pt idx="63">
                  <c:v>1.7488162503986814E-3</c:v>
                </c:pt>
                <c:pt idx="64">
                  <c:v>1.7752300497250319E-3</c:v>
                </c:pt>
                <c:pt idx="65">
                  <c:v>1.8019693181192222E-3</c:v>
                </c:pt>
                <c:pt idx="66">
                  <c:v>1.8290366835936897E-3</c:v>
                </c:pt>
                <c:pt idx="67">
                  <c:v>1.8564347689235647E-3</c:v>
                </c:pt>
                <c:pt idx="68">
                  <c:v>1.8841661909963952E-3</c:v>
                </c:pt>
                <c:pt idx="69">
                  <c:v>1.912233560150388E-3</c:v>
                </c:pt>
                <c:pt idx="70">
                  <c:v>1.9406394795011086E-3</c:v>
                </c:pt>
                <c:pt idx="71">
                  <c:v>1.9693865442566212E-3</c:v>
                </c:pt>
                <c:pt idx="72">
                  <c:v>1.9984773410210458E-3</c:v>
                </c:pt>
                <c:pt idx="73">
                  <c:v>2.0279144470865046E-3</c:v>
                </c:pt>
                <c:pt idx="74">
                  <c:v>2.0577004297134319E-3</c:v>
                </c:pt>
                <c:pt idx="75">
                  <c:v>2.0878378453992662E-3</c:v>
                </c:pt>
                <c:pt idx="76">
                  <c:v>2.1183292391354766E-3</c:v>
                </c:pt>
                <c:pt idx="77">
                  <c:v>2.1491771436529311E-3</c:v>
                </c:pt>
                <c:pt idx="78">
                  <c:v>2.1803840786556294E-3</c:v>
                </c:pt>
                <c:pt idx="79">
                  <c:v>2.2119525500427779E-3</c:v>
                </c:pt>
                <c:pt idx="80">
                  <c:v>2.2438850491192305E-3</c:v>
                </c:pt>
                <c:pt idx="81">
                  <c:v>2.2761840517943059E-3</c:v>
                </c:pt>
                <c:pt idx="82">
                  <c:v>2.3088520177689904E-3</c:v>
                </c:pt>
                <c:pt idx="83">
                  <c:v>2.3418913897115994E-3</c:v>
                </c:pt>
                <c:pt idx="84">
                  <c:v>2.3753045924218502E-3</c:v>
                </c:pt>
                <c:pt idx="85">
                  <c:v>2.409094031983455E-3</c:v>
                </c:pt>
                <c:pt idx="86">
                  <c:v>2.4432620949052402E-3</c:v>
                </c:pt>
                <c:pt idx="87">
                  <c:v>2.4778111472508529E-3</c:v>
                </c:pt>
                <c:pt idx="88">
                  <c:v>2.5127435337570919E-3</c:v>
                </c:pt>
                <c:pt idx="89">
                  <c:v>2.5480615769409506E-3</c:v>
                </c:pt>
                <c:pt idx="90">
                  <c:v>2.5837675761954137E-3</c:v>
                </c:pt>
                <c:pt idx="91">
                  <c:v>2.6198638068740971E-3</c:v>
                </c:pt>
                <c:pt idx="92">
                  <c:v>2.6563525193648075E-3</c:v>
                </c:pt>
                <c:pt idx="93">
                  <c:v>2.6932359381520946E-3</c:v>
                </c:pt>
                <c:pt idx="94">
                  <c:v>2.7305162608689208E-3</c:v>
                </c:pt>
                <c:pt idx="95">
                  <c:v>2.7681956573375028E-3</c:v>
                </c:pt>
                <c:pt idx="96">
                  <c:v>2.806276268599475E-3</c:v>
                </c:pt>
                <c:pt idx="97">
                  <c:v>2.8447602059354705E-3</c:v>
                </c:pt>
                <c:pt idx="98">
                  <c:v>2.8836495498742376E-3</c:v>
                </c:pt>
                <c:pt idx="99">
                  <c:v>2.9229463491914332E-3</c:v>
                </c:pt>
                <c:pt idx="100">
                  <c:v>2.9626526198982183E-3</c:v>
                </c:pt>
                <c:pt idx="101">
                  <c:v>3.0027703442198112E-3</c:v>
                </c:pt>
                <c:pt idx="102">
                  <c:v>3.0433014695641371E-3</c:v>
                </c:pt>
                <c:pt idx="103">
                  <c:v>3.0842479074807568E-3</c:v>
                </c:pt>
                <c:pt idx="104">
                  <c:v>3.1256115326102228E-3</c:v>
                </c:pt>
                <c:pt idx="105">
                  <c:v>3.1673941816240422E-3</c:v>
                </c:pt>
                <c:pt idx="106">
                  <c:v>3.2095976521554497E-3</c:v>
                </c:pt>
                <c:pt idx="107">
                  <c:v>3.2522237017211563E-3</c:v>
                </c:pt>
                <c:pt idx="108">
                  <c:v>3.2952740466343109E-3</c:v>
                </c:pt>
                <c:pt idx="109">
                  <c:v>3.3387503609088485E-3</c:v>
                </c:pt>
                <c:pt idx="110">
                  <c:v>3.3826542751554836E-3</c:v>
                </c:pt>
                <c:pt idx="111">
                  <c:v>3.4269873754695381E-3</c:v>
                </c:pt>
                <c:pt idx="112">
                  <c:v>3.4717512023108889E-3</c:v>
                </c:pt>
                <c:pt idx="113">
                  <c:v>3.5169472493762261E-3</c:v>
                </c:pt>
                <c:pt idx="114">
                  <c:v>3.562576962463941E-3</c:v>
                </c:pt>
                <c:pt idx="115">
                  <c:v>3.6086417383318515E-3</c:v>
                </c:pt>
                <c:pt idx="116">
                  <c:v>3.6551429235480914E-3</c:v>
                </c:pt>
                <c:pt idx="117">
                  <c:v>3.7020818133354084E-3</c:v>
                </c:pt>
                <c:pt idx="118">
                  <c:v>3.7494596504091988E-3</c:v>
                </c:pt>
                <c:pt idx="119">
                  <c:v>3.797277623809556E-3</c:v>
                </c:pt>
                <c:pt idx="120">
                  <c:v>3.8455368677276641E-3</c:v>
                </c:pt>
                <c:pt idx="121">
                  <c:v>3.8942384603268634E-3</c:v>
                </c:pt>
                <c:pt idx="122">
                  <c:v>3.9433834225587171E-3</c:v>
                </c:pt>
                <c:pt idx="123">
                  <c:v>3.9929727169744104E-3</c:v>
                </c:pt>
                <c:pt idx="124">
                  <c:v>4.0430072465318673E-3</c:v>
                </c:pt>
                <c:pt idx="125">
                  <c:v>4.0934878533989347E-3</c:v>
                </c:pt>
                <c:pt idx="126">
                  <c:v>4.1444153177529796E-3</c:v>
                </c:pt>
                <c:pt idx="127">
                  <c:v>4.1957903565773731E-3</c:v>
                </c:pt>
                <c:pt idx="128">
                  <c:v>4.2476136224551255E-3</c:v>
                </c:pt>
                <c:pt idx="129">
                  <c:v>4.2998857023602158E-3</c:v>
                </c:pt>
                <c:pt idx="130">
                  <c:v>4.3526071164469325E-3</c:v>
                </c:pt>
                <c:pt idx="131">
                  <c:v>4.4057783168376949E-3</c:v>
                </c:pt>
                <c:pt idx="132">
                  <c:v>4.4593996864098102E-3</c:v>
                </c:pt>
                <c:pt idx="133">
                  <c:v>4.5134715375815615E-3</c:v>
                </c:pt>
                <c:pt idx="134">
                  <c:v>4.5679941110981443E-3</c:v>
                </c:pt>
                <c:pt idx="135">
                  <c:v>4.6229675748178734E-3</c:v>
                </c:pt>
                <c:pt idx="136">
                  <c:v>4.6783920224991648E-3</c:v>
                </c:pt>
                <c:pt idx="137">
                  <c:v>4.734267472588787E-3</c:v>
                </c:pt>
                <c:pt idx="138">
                  <c:v>4.7905938670118478E-3</c:v>
                </c:pt>
                <c:pt idx="139">
                  <c:v>4.8473710699641079E-3</c:v>
                </c:pt>
                <c:pt idx="140">
                  <c:v>4.9045988667069992E-3</c:v>
                </c:pt>
                <c:pt idx="141">
                  <c:v>4.9622769623660652E-3</c:v>
                </c:pt>
                <c:pt idx="142">
                  <c:v>5.0204049807331882E-3</c:v>
                </c:pt>
                <c:pt idx="143">
                  <c:v>5.0789824630732699E-3</c:v>
                </c:pt>
                <c:pt idx="144">
                  <c:v>5.1380088669358923E-3</c:v>
                </c:pt>
                <c:pt idx="145">
                  <c:v>5.1974835649725151E-3</c:v>
                </c:pt>
                <c:pt idx="146">
                  <c:v>5.2574058437598091E-3</c:v>
                </c:pt>
                <c:pt idx="147">
                  <c:v>5.3177749026297157E-3</c:v>
                </c:pt>
                <c:pt idx="148">
                  <c:v>5.3785898525068303E-3</c:v>
                </c:pt>
                <c:pt idx="149">
                  <c:v>5.4398497147537051E-3</c:v>
                </c:pt>
                <c:pt idx="150">
                  <c:v>5.5015534200247166E-3</c:v>
                </c:pt>
                <c:pt idx="151">
                  <c:v>5.5636998071291084E-3</c:v>
                </c:pt>
                <c:pt idx="152">
                  <c:v>5.6262876219038442E-3</c:v>
                </c:pt>
                <c:pt idx="153">
                  <c:v>5.6893155160969364E-3</c:v>
                </c:pt>
                <c:pt idx="154">
                  <c:v>5.7527820462618734E-3</c:v>
                </c:pt>
                <c:pt idx="155">
                  <c:v>5.8166856726638511E-3</c:v>
                </c:pt>
                <c:pt idx="156">
                  <c:v>5.8810247581984366E-3</c:v>
                </c:pt>
                <c:pt idx="157">
                  <c:v>5.9457975673233498E-3</c:v>
                </c:pt>
                <c:pt idx="158">
                  <c:v>6.0110022650040947E-3</c:v>
                </c:pt>
                <c:pt idx="159">
                  <c:v>6.0766369156740581E-3</c:v>
                </c:pt>
                <c:pt idx="160">
                  <c:v>6.1426994822098464E-3</c:v>
                </c:pt>
                <c:pt idx="161">
                  <c:v>6.2091878249225336E-3</c:v>
                </c:pt>
                <c:pt idx="162">
                  <c:v>6.2760997005655234E-3</c:v>
                </c:pt>
                <c:pt idx="163">
                  <c:v>6.3434327613597873E-3</c:v>
                </c:pt>
                <c:pt idx="164">
                  <c:v>6.4111845540371516E-3</c:v>
                </c:pt>
                <c:pt idx="165">
                  <c:v>6.4793525189024183E-3</c:v>
                </c:pt>
                <c:pt idx="166">
                  <c:v>6.5479339889149982E-3</c:v>
                </c:pt>
                <c:pt idx="167">
                  <c:v>6.6169261887908826E-3</c:v>
                </c:pt>
                <c:pt idx="168">
                  <c:v>6.6863262341255768E-3</c:v>
                </c:pt>
                <c:pt idx="169">
                  <c:v>6.7561311305388899E-3</c:v>
                </c:pt>
                <c:pt idx="170">
                  <c:v>6.8263377728421974E-3</c:v>
                </c:pt>
                <c:pt idx="171">
                  <c:v>6.896942944229047E-3</c:v>
                </c:pt>
                <c:pt idx="172">
                  <c:v>6.9679433154897757E-3</c:v>
                </c:pt>
                <c:pt idx="173">
                  <c:v>7.0393354442509727E-3</c:v>
                </c:pt>
                <c:pt idx="174">
                  <c:v>7.111115774240508E-3</c:v>
                </c:pt>
                <c:pt idx="175">
                  <c:v>7.1832806345789235E-3</c:v>
                </c:pt>
                <c:pt idx="176">
                  <c:v>7.2558262390978951E-3</c:v>
                </c:pt>
                <c:pt idx="177">
                  <c:v>7.3287486856866207E-3</c:v>
                </c:pt>
                <c:pt idx="178">
                  <c:v>7.4020439556668257E-3</c:v>
                </c:pt>
                <c:pt idx="179">
                  <c:v>7.4757079131972069E-3</c:v>
                </c:pt>
                <c:pt idx="180">
                  <c:v>7.5497363047080119E-3</c:v>
                </c:pt>
                <c:pt idx="181">
                  <c:v>7.6241247583666034E-3</c:v>
                </c:pt>
                <c:pt idx="182">
                  <c:v>7.6988687835747305E-3</c:v>
                </c:pt>
                <c:pt idx="183">
                  <c:v>7.7739637704981983E-3</c:v>
                </c:pt>
                <c:pt idx="184">
                  <c:v>7.8494049896298528E-3</c:v>
                </c:pt>
                <c:pt idx="185">
                  <c:v>7.9251875913864695E-3</c:v>
                </c:pt>
                <c:pt idx="186">
                  <c:v>8.0013066057403846E-3</c:v>
                </c:pt>
                <c:pt idx="187">
                  <c:v>8.0777569418865637E-3</c:v>
                </c:pt>
                <c:pt idx="188">
                  <c:v>8.1545333879459361E-3</c:v>
                </c:pt>
                <c:pt idx="189">
                  <c:v>8.2316306107055731E-3</c:v>
                </c:pt>
                <c:pt idx="190">
                  <c:v>8.3090431553965657E-3</c:v>
                </c:pt>
                <c:pt idx="191">
                  <c:v>8.3867654455102962E-3</c:v>
                </c:pt>
                <c:pt idx="192">
                  <c:v>8.4647917826537154E-3</c:v>
                </c:pt>
                <c:pt idx="193">
                  <c:v>8.5431163464444598E-3</c:v>
                </c:pt>
                <c:pt idx="194">
                  <c:v>8.6217331944464046E-3</c:v>
                </c:pt>
                <c:pt idx="195">
                  <c:v>8.7006362621463683E-3</c:v>
                </c:pt>
                <c:pt idx="196">
                  <c:v>8.7798193629726254E-3</c:v>
                </c:pt>
                <c:pt idx="197">
                  <c:v>8.8592761883558996E-3</c:v>
                </c:pt>
                <c:pt idx="198">
                  <c:v>8.9390003078334765E-3</c:v>
                </c:pt>
                <c:pt idx="199">
                  <c:v>9.0189851691970108E-3</c:v>
                </c:pt>
                <c:pt idx="200">
                  <c:v>9.0992240986847595E-3</c:v>
                </c:pt>
                <c:pt idx="201">
                  <c:v>9.1797103012187901E-3</c:v>
                </c:pt>
                <c:pt idx="202">
                  <c:v>9.2604368606876292E-3</c:v>
                </c:pt>
                <c:pt idx="203">
                  <c:v>9.3413967402752197E-3</c:v>
                </c:pt>
                <c:pt idx="204">
                  <c:v>9.4225827828363726E-3</c:v>
                </c:pt>
                <c:pt idx="205">
                  <c:v>9.5039877113195989E-3</c:v>
                </c:pt>
                <c:pt idx="206">
                  <c:v>9.5856041292375453E-3</c:v>
                </c:pt>
                <c:pt idx="207">
                  <c:v>9.6674245211858141E-3</c:v>
                </c:pt>
                <c:pt idx="208">
                  <c:v>9.7494412534104135E-3</c:v>
                </c:pt>
                <c:pt idx="209">
                  <c:v>9.831646574424412E-3</c:v>
                </c:pt>
                <c:pt idx="210">
                  <c:v>9.914032615674289E-3</c:v>
                </c:pt>
                <c:pt idx="211">
                  <c:v>9.9965913922562023E-3</c:v>
                </c:pt>
                <c:pt idx="212">
                  <c:v>1.0079314803682895E-2</c:v>
                </c:pt>
                <c:pt idx="213">
                  <c:v>1.0162194634701284E-2</c:v>
                </c:pt>
                <c:pt idx="214">
                  <c:v>1.0245222556161259E-2</c:v>
                </c:pt>
                <c:pt idx="215">
                  <c:v>1.0328390125936055E-2</c:v>
                </c:pt>
                <c:pt idx="216">
                  <c:v>1.0411688789894328E-2</c:v>
                </c:pt>
                <c:pt idx="217">
                  <c:v>1.0495109882924455E-2</c:v>
                </c:pt>
                <c:pt idx="218">
                  <c:v>1.0578644630011005E-2</c:v>
                </c:pt>
                <c:pt idx="219">
                  <c:v>1.0662284147363935E-2</c:v>
                </c:pt>
                <c:pt idx="220">
                  <c:v>1.0746019443600471E-2</c:v>
                </c:pt>
                <c:pt idx="221">
                  <c:v>1.0829841420979928E-2</c:v>
                </c:pt>
                <c:pt idx="222">
                  <c:v>1.091374087669157E-2</c:v>
                </c:pt>
                <c:pt idx="223">
                  <c:v>1.0997708504195743E-2</c:v>
                </c:pt>
                <c:pt idx="224">
                  <c:v>1.1081734894618223E-2</c:v>
                </c:pt>
                <c:pt idx="225">
                  <c:v>1.1165810538197809E-2</c:v>
                </c:pt>
                <c:pt idx="226">
                  <c:v>1.1249925825787422E-2</c:v>
                </c:pt>
                <c:pt idx="227">
                  <c:v>1.1334071050408333E-2</c:v>
                </c:pt>
                <c:pt idx="228">
                  <c:v>1.1418236408857883E-2</c:v>
                </c:pt>
                <c:pt idx="229">
                  <c:v>1.1502412003370226E-2</c:v>
                </c:pt>
                <c:pt idx="230">
                  <c:v>1.1586587843330288E-2</c:v>
                </c:pt>
                <c:pt idx="231">
                  <c:v>1.1670753847040666E-2</c:v>
                </c:pt>
                <c:pt idx="232">
                  <c:v>1.1754899843541285E-2</c:v>
                </c:pt>
                <c:pt idx="233">
                  <c:v>1.1839015574481674E-2</c:v>
                </c:pt>
                <c:pt idx="234">
                  <c:v>1.1923090696045536E-2</c:v>
                </c:pt>
                <c:pt idx="235">
                  <c:v>1.2007114780927438E-2</c:v>
                </c:pt>
                <c:pt idx="236">
                  <c:v>1.2091077320361186E-2</c:v>
                </c:pt>
                <c:pt idx="237">
                  <c:v>1.2174967726199611E-2</c:v>
                </c:pt>
                <c:pt idx="238">
                  <c:v>1.2258775333045417E-2</c:v>
                </c:pt>
                <c:pt idx="239">
                  <c:v>1.2342489400432562E-2</c:v>
                </c:pt>
                <c:pt idx="240">
                  <c:v>1.2426099115057843E-2</c:v>
                </c:pt>
                <c:pt idx="241">
                  <c:v>1.2509593593062073E-2</c:v>
                </c:pt>
                <c:pt idx="242">
                  <c:v>1.2592961882360428E-2</c:v>
                </c:pt>
                <c:pt idx="243">
                  <c:v>1.2676192965021335E-2</c:v>
                </c:pt>
                <c:pt idx="244">
                  <c:v>1.2759275759693324E-2</c:v>
                </c:pt>
                <c:pt idx="245">
                  <c:v>1.2842199124079174E-2</c:v>
                </c:pt>
                <c:pt idx="246">
                  <c:v>1.2924951857456781E-2</c:v>
                </c:pt>
                <c:pt idx="247">
                  <c:v>1.3007522703245915E-2</c:v>
                </c:pt>
                <c:pt idx="248">
                  <c:v>1.3089900351620139E-2</c:v>
                </c:pt>
                <c:pt idx="249">
                  <c:v>1.3172073442163248E-2</c:v>
                </c:pt>
                <c:pt idx="250">
                  <c:v>1.325403056656921E-2</c:v>
                </c:pt>
                <c:pt idx="251">
                  <c:v>1.3335760271384859E-2</c:v>
                </c:pt>
                <c:pt idx="252">
                  <c:v>1.3417251060794489E-2</c:v>
                </c:pt>
                <c:pt idx="253">
                  <c:v>1.3498491399445336E-2</c:v>
                </c:pt>
                <c:pt idx="254">
                  <c:v>1.3579469715313036E-2</c:v>
                </c:pt>
                <c:pt idx="255">
                  <c:v>1.3660174402606017E-2</c:v>
                </c:pt>
                <c:pt idx="256">
                  <c:v>1.3740593824707921E-2</c:v>
                </c:pt>
                <c:pt idx="257">
                  <c:v>1.3820716317156779E-2</c:v>
                </c:pt>
                <c:pt idx="258">
                  <c:v>1.3900530190660041E-2</c:v>
                </c:pt>
                <c:pt idx="259">
                  <c:v>1.3980023734144273E-2</c:v>
                </c:pt>
                <c:pt idx="260">
                  <c:v>1.4059185217838227E-2</c:v>
                </c:pt>
                <c:pt idx="261">
                  <c:v>1.4138002896388316E-2</c:v>
                </c:pt>
                <c:pt idx="262">
                  <c:v>1.421646501200504E-2</c:v>
                </c:pt>
                <c:pt idx="263">
                  <c:v>1.4294559797639276E-2</c:v>
                </c:pt>
                <c:pt idx="264">
                  <c:v>1.4372275480187069E-2</c:v>
                </c:pt>
                <c:pt idx="265">
                  <c:v>1.4449600283721553E-2</c:v>
                </c:pt>
                <c:pt idx="266">
                  <c:v>1.4526522432750722E-2</c:v>
                </c:pt>
                <c:pt idx="267">
                  <c:v>1.4603030155499741E-2</c:v>
                </c:pt>
                <c:pt idx="268">
                  <c:v>1.467911168721619E-2</c:v>
                </c:pt>
                <c:pt idx="269">
                  <c:v>1.4754755273497001E-2</c:v>
                </c:pt>
                <c:pt idx="270">
                  <c:v>1.4829949173635528E-2</c:v>
                </c:pt>
                <c:pt idx="271">
                  <c:v>1.4904681663987335E-2</c:v>
                </c:pt>
                <c:pt idx="272">
                  <c:v>1.4978941041353104E-2</c:v>
                </c:pt>
                <c:pt idx="273">
                  <c:v>1.5052715626377219E-2</c:v>
                </c:pt>
                <c:pt idx="274">
                  <c:v>1.5125993766960414E-2</c:v>
                </c:pt>
                <c:pt idx="275">
                  <c:v>1.5198763841685023E-2</c:v>
                </c:pt>
                <c:pt idx="276">
                  <c:v>1.5271014263251012E-2</c:v>
                </c:pt>
                <c:pt idx="277">
                  <c:v>1.5342733481921441E-2</c:v>
                </c:pt>
                <c:pt idx="278">
                  <c:v>1.5413909988975535E-2</c:v>
                </c:pt>
                <c:pt idx="279">
                  <c:v>1.5484532320167881E-2</c:v>
                </c:pt>
                <c:pt idx="280">
                  <c:v>1.5554589059191878E-2</c:v>
                </c:pt>
                <c:pt idx="281">
                  <c:v>1.5624068841145977E-2</c:v>
                </c:pt>
                <c:pt idx="282">
                  <c:v>1.5692960356000842E-2</c:v>
                </c:pt>
                <c:pt idx="283">
                  <c:v>1.5761252352065859E-2</c:v>
                </c:pt>
                <c:pt idx="284">
                  <c:v>1.5828933639453341E-2</c:v>
                </c:pt>
                <c:pt idx="285">
                  <c:v>1.5895993093538313E-2</c:v>
                </c:pt>
                <c:pt idx="286">
                  <c:v>1.5962419658412722E-2</c:v>
                </c:pt>
                <c:pt idx="287">
                  <c:v>1.6028202350331849E-2</c:v>
                </c:pt>
                <c:pt idx="288">
                  <c:v>1.6093330261151461E-2</c:v>
                </c:pt>
                <c:pt idx="289">
                  <c:v>1.6157792561753901E-2</c:v>
                </c:pt>
                <c:pt idx="290">
                  <c:v>1.6221578505461149E-2</c:v>
                </c:pt>
                <c:pt idx="291">
                  <c:v>1.6284677431433515E-2</c:v>
                </c:pt>
                <c:pt idx="292">
                  <c:v>1.6347078768051838E-2</c:v>
                </c:pt>
                <c:pt idx="293">
                  <c:v>1.6408772036281494E-2</c:v>
                </c:pt>
                <c:pt idx="294">
                  <c:v>1.6469746853016776E-2</c:v>
                </c:pt>
                <c:pt idx="295">
                  <c:v>1.6529992934403451E-2</c:v>
                </c:pt>
                <c:pt idx="296">
                  <c:v>1.6589500099138111E-2</c:v>
                </c:pt>
                <c:pt idx="297">
                  <c:v>1.6648258271742288E-2</c:v>
                </c:pt>
                <c:pt idx="298">
                  <c:v>1.6706257485809946E-2</c:v>
                </c:pt>
                <c:pt idx="299">
                  <c:v>1.6763487887226342E-2</c:v>
                </c:pt>
                <c:pt idx="300">
                  <c:v>1.681993973735663E-2</c:v>
                </c:pt>
                <c:pt idx="301">
                  <c:v>1.6875603416202572E-2</c:v>
                </c:pt>
                <c:pt idx="302">
                  <c:v>1.6930469425525702E-2</c:v>
                </c:pt>
                <c:pt idx="303">
                  <c:v>1.6984528391935028E-2</c:v>
                </c:pt>
                <c:pt idx="304">
                  <c:v>1.7037771069938035E-2</c:v>
                </c:pt>
                <c:pt idx="305">
                  <c:v>1.7090188344952996E-2</c:v>
                </c:pt>
                <c:pt idx="306">
                  <c:v>1.7141771236281161E-2</c:v>
                </c:pt>
                <c:pt idx="307">
                  <c:v>1.7192510900037043E-2</c:v>
                </c:pt>
                <c:pt idx="308">
                  <c:v>1.7242398632035652E-2</c:v>
                </c:pt>
                <c:pt idx="309">
                  <c:v>1.7291425870634546E-2</c:v>
                </c:pt>
                <c:pt idx="310">
                  <c:v>1.7339584199529631E-2</c:v>
                </c:pt>
                <c:pt idx="311">
                  <c:v>1.7386865350503017E-2</c:v>
                </c:pt>
                <c:pt idx="312">
                  <c:v>1.7433261206121486E-2</c:v>
                </c:pt>
                <c:pt idx="313">
                  <c:v>1.7478763802384074E-2</c:v>
                </c:pt>
                <c:pt idx="314">
                  <c:v>1.7523365331317552E-2</c:v>
                </c:pt>
                <c:pt idx="315">
                  <c:v>1.756705814351809E-2</c:v>
                </c:pt>
                <c:pt idx="316">
                  <c:v>1.7609834750638004E-2</c:v>
                </c:pt>
                <c:pt idx="317">
                  <c:v>1.7651687827816284E-2</c:v>
                </c:pt>
                <c:pt idx="318">
                  <c:v>1.7692610216051396E-2</c:v>
                </c:pt>
                <c:pt idx="319">
                  <c:v>1.7732594924515191E-2</c:v>
                </c:pt>
                <c:pt idx="320">
                  <c:v>1.7771635132806982E-2</c:v>
                </c:pt>
                <c:pt idx="321">
                  <c:v>1.7809724193146043E-2</c:v>
                </c:pt>
                <c:pt idx="322">
                  <c:v>1.7846855632501872E-2</c:v>
                </c:pt>
                <c:pt idx="323">
                  <c:v>1.7883023154660942E-2</c:v>
                </c:pt>
                <c:pt idx="324">
                  <c:v>1.7918220642228817E-2</c:v>
                </c:pt>
                <c:pt idx="325">
                  <c:v>1.7952442158566645E-2</c:v>
                </c:pt>
                <c:pt idx="326">
                  <c:v>1.7985681949661173E-2</c:v>
                </c:pt>
                <c:pt idx="327">
                  <c:v>1.8017934445927038E-2</c:v>
                </c:pt>
                <c:pt idx="328">
                  <c:v>1.8049194263940718E-2</c:v>
                </c:pt>
                <c:pt idx="329">
                  <c:v>1.807945620810511E-2</c:v>
                </c:pt>
                <c:pt idx="330">
                  <c:v>1.8108715272244055E-2</c:v>
                </c:pt>
                <c:pt idx="331">
                  <c:v>1.8136966641125865E-2</c:v>
                </c:pt>
                <c:pt idx="332">
                  <c:v>1.8164205691915278E-2</c:v>
                </c:pt>
                <c:pt idx="333">
                  <c:v>1.8190427995553156E-2</c:v>
                </c:pt>
                <c:pt idx="334">
                  <c:v>1.8215629318063007E-2</c:v>
                </c:pt>
                <c:pt idx="335">
                  <c:v>1.8239805621784198E-2</c:v>
                </c:pt>
                <c:pt idx="336">
                  <c:v>1.8262953066530922E-2</c:v>
                </c:pt>
                <c:pt idx="337">
                  <c:v>1.8285068010676697E-2</c:v>
                </c:pt>
                <c:pt idx="338">
                  <c:v>1.8306147012163723E-2</c:v>
                </c:pt>
                <c:pt idx="339">
                  <c:v>1.8326186829436798E-2</c:v>
                </c:pt>
                <c:pt idx="340">
                  <c:v>1.8345184422301462E-2</c:v>
                </c:pt>
                <c:pt idx="341">
                  <c:v>1.8363136952706003E-2</c:v>
                </c:pt>
                <c:pt idx="342">
                  <c:v>1.8380041785447079E-2</c:v>
                </c:pt>
                <c:pt idx="343">
                  <c:v>1.8395896488798802E-2</c:v>
                </c:pt>
                <c:pt idx="344">
                  <c:v>1.841069883506501E-2</c:v>
                </c:pt>
                <c:pt idx="345">
                  <c:v>1.8424446801054609E-2</c:v>
                </c:pt>
                <c:pt idx="346">
                  <c:v>1.8437138568480116E-2</c:v>
                </c:pt>
                <c:pt idx="347">
                  <c:v>1.8448772524279147E-2</c:v>
                </c:pt>
                <c:pt idx="348">
                  <c:v>1.8459347260858822E-2</c:v>
                </c:pt>
                <c:pt idx="349">
                  <c:v>1.8468861576263613E-2</c:v>
                </c:pt>
                <c:pt idx="350">
                  <c:v>1.8477314474266121E-2</c:v>
                </c:pt>
                <c:pt idx="351">
                  <c:v>1.8484705164381422E-2</c:v>
                </c:pt>
                <c:pt idx="352">
                  <c:v>1.8491033061805051E-2</c:v>
                </c:pt>
                <c:pt idx="353">
                  <c:v>1.8496297787274636E-2</c:v>
                </c:pt>
                <c:pt idx="354">
                  <c:v>1.8500499166856102E-2</c:v>
                </c:pt>
                <c:pt idx="355">
                  <c:v>1.8503637231653988E-2</c:v>
                </c:pt>
                <c:pt idx="356">
                  <c:v>1.8505712217446978E-2</c:v>
                </c:pt>
                <c:pt idx="357">
                  <c:v>1.8506724564248619E-2</c:v>
                </c:pt>
                <c:pt idx="358">
                  <c:v>1.8506674915793869E-2</c:v>
                </c:pt>
                <c:pt idx="359">
                  <c:v>1.8505564118952204E-2</c:v>
                </c:pt>
                <c:pt idx="360">
                  <c:v>1.8503393223067332E-2</c:v>
                </c:pt>
                <c:pt idx="361">
                  <c:v>1.850016347922474E-2</c:v>
                </c:pt>
                <c:pt idx="362">
                  <c:v>1.8495876339447145E-2</c:v>
                </c:pt>
                <c:pt idx="363">
                  <c:v>1.8490533455818869E-2</c:v>
                </c:pt>
                <c:pt idx="364">
                  <c:v>1.8484136679540034E-2</c:v>
                </c:pt>
                <c:pt idx="365">
                  <c:v>1.8476688059910745E-2</c:v>
                </c:pt>
                <c:pt idx="366">
                  <c:v>1.8468189843246705E-2</c:v>
                </c:pt>
                <c:pt idx="367">
                  <c:v>1.8458644471726633E-2</c:v>
                </c:pt>
                <c:pt idx="368">
                  <c:v>1.8448054582172677E-2</c:v>
                </c:pt>
                <c:pt idx="369">
                  <c:v>1.8436423004764453E-2</c:v>
                </c:pt>
                <c:pt idx="370">
                  <c:v>1.8423752761687978E-2</c:v>
                </c:pt>
                <c:pt idx="371">
                  <c:v>1.8410047065720189E-2</c:v>
                </c:pt>
                <c:pt idx="372">
                  <c:v>1.8395309318750153E-2</c:v>
                </c:pt>
                <c:pt idx="373">
                  <c:v>1.8379543110238036E-2</c:v>
                </c:pt>
                <c:pt idx="374">
                  <c:v>1.8362752215612947E-2</c:v>
                </c:pt>
                <c:pt idx="375">
                  <c:v>1.8344940594610618E-2</c:v>
                </c:pt>
                <c:pt idx="376">
                  <c:v>1.8326112389552122E-2</c:v>
                </c:pt>
                <c:pt idx="377">
                  <c:v>1.8306271923564797E-2</c:v>
                </c:pt>
                <c:pt idx="378">
                  <c:v>1.8285423698746549E-2</c:v>
                </c:pt>
                <c:pt idx="379">
                  <c:v>1.8263572394274754E-2</c:v>
                </c:pt>
                <c:pt idx="380">
                  <c:v>1.8240722864460955E-2</c:v>
                </c:pt>
                <c:pt idx="381">
                  <c:v>1.8216880136752513E-2</c:v>
                </c:pt>
                <c:pt idx="382">
                  <c:v>1.8192049409682717E-2</c:v>
                </c:pt>
                <c:pt idx="383">
                  <c:v>1.8166236050770432E-2</c:v>
                </c:pt>
                <c:pt idx="384">
                  <c:v>1.813944559437073E-2</c:v>
                </c:pt>
                <c:pt idx="385">
                  <c:v>1.811168373947768E-2</c:v>
                </c:pt>
                <c:pt idx="386">
                  <c:v>1.8082956347480927E-2</c:v>
                </c:pt>
                <c:pt idx="387">
                  <c:v>1.8053269439876948E-2</c:v>
                </c:pt>
                <c:pt idx="388">
                  <c:v>1.8022629195936973E-2</c:v>
                </c:pt>
                <c:pt idx="389">
                  <c:v>1.7991041950332364E-2</c:v>
                </c:pt>
                <c:pt idx="390">
                  <c:v>1.7958514190719321E-2</c:v>
                </c:pt>
                <c:pt idx="391">
                  <c:v>1.7925052555283986E-2</c:v>
                </c:pt>
                <c:pt idx="392">
                  <c:v>1.789066383024961E-2</c:v>
                </c:pt>
                <c:pt idx="393">
                  <c:v>1.7855354947347062E-2</c:v>
                </c:pt>
                <c:pt idx="394">
                  <c:v>1.7819132981250235E-2</c:v>
                </c:pt>
                <c:pt idx="395">
                  <c:v>1.7782005146977635E-2</c:v>
                </c:pt>
                <c:pt idx="396">
                  <c:v>1.7743978797261913E-2</c:v>
                </c:pt>
                <c:pt idx="397">
                  <c:v>1.7705061419888219E-2</c:v>
                </c:pt>
                <c:pt idx="398">
                  <c:v>1.7665260635003604E-2</c:v>
                </c:pt>
                <c:pt idx="399">
                  <c:v>1.7624584192398297E-2</c:v>
                </c:pt>
                <c:pt idx="400">
                  <c:v>1.7583039968760615E-2</c:v>
                </c:pt>
                <c:pt idx="401">
                  <c:v>1.7540635964906903E-2</c:v>
                </c:pt>
                <c:pt idx="402">
                  <c:v>1.7497380302987947E-2</c:v>
                </c:pt>
                <c:pt idx="403">
                  <c:v>1.7453281223673456E-2</c:v>
                </c:pt>
                <c:pt idx="404">
                  <c:v>1.7408347083315737E-2</c:v>
                </c:pt>
                <c:pt idx="405">
                  <c:v>1.7362586351094521E-2</c:v>
                </c:pt>
                <c:pt idx="406">
                  <c:v>1.7316007606143779E-2</c:v>
                </c:pt>
                <c:pt idx="407">
                  <c:v>1.7268619534662584E-2</c:v>
                </c:pt>
                <c:pt idx="408">
                  <c:v>1.7220430927011039E-2</c:v>
                </c:pt>
                <c:pt idx="409">
                  <c:v>1.7171450674792723E-2</c:v>
                </c:pt>
                <c:pt idx="410">
                  <c:v>1.7121687767925324E-2</c:v>
                </c:pt>
                <c:pt idx="411">
                  <c:v>1.7071151291700691E-2</c:v>
                </c:pt>
                <c:pt idx="412">
                  <c:v>1.7019850423835699E-2</c:v>
                </c:pt>
                <c:pt idx="413">
                  <c:v>1.6967794431515252E-2</c:v>
                </c:pt>
                <c:pt idx="414">
                  <c:v>1.6914992668429111E-2</c:v>
                </c:pt>
                <c:pt idx="415">
                  <c:v>1.6861454571803488E-2</c:v>
                </c:pt>
                <c:pt idx="416">
                  <c:v>1.6807189659429071E-2</c:v>
                </c:pt>
                <c:pt idx="417">
                  <c:v>1.6752207526686633E-2</c:v>
                </c:pt>
                <c:pt idx="418">
                  <c:v>1.6696517843571748E-2</c:v>
                </c:pt>
                <c:pt idx="419">
                  <c:v>1.6640130351719601E-2</c:v>
                </c:pt>
                <c:pt idx="420">
                  <c:v>1.6583054861431488E-2</c:v>
                </c:pt>
                <c:pt idx="421">
                  <c:v>1.6525301248704133E-2</c:v>
                </c:pt>
                <c:pt idx="422">
                  <c:v>1.6466879452263099E-2</c:v>
                </c:pt>
                <c:pt idx="423">
                  <c:v>1.6407799470601503E-2</c:v>
                </c:pt>
                <c:pt idx="424">
                  <c:v>1.6348071359025301E-2</c:v>
                </c:pt>
                <c:pt idx="425">
                  <c:v>1.6287705226706344E-2</c:v>
                </c:pt>
                <c:pt idx="426">
                  <c:v>1.6226711233744272E-2</c:v>
                </c:pt>
                <c:pt idx="427">
                  <c:v>1.6165099588238592E-2</c:v>
                </c:pt>
                <c:pt idx="428">
                  <c:v>1.6102880543371945E-2</c:v>
                </c:pt>
                <c:pt idx="429">
                  <c:v>1.6040064394505626E-2</c:v>
                </c:pt>
                <c:pt idx="430">
                  <c:v>1.5976661476288616E-2</c:v>
                </c:pt>
                <c:pt idx="431">
                  <c:v>1.5912682159781096E-2</c:v>
                </c:pt>
                <c:pt idx="432">
                  <c:v>1.5848136849593533E-2</c:v>
                </c:pt>
                <c:pt idx="433">
                  <c:v>1.5783035981042318E-2</c:v>
                </c:pt>
                <c:pt idx="434">
                  <c:v>1.5717390017322933E-2</c:v>
                </c:pt>
                <c:pt idx="435">
                  <c:v>1.5651209446701807E-2</c:v>
                </c:pt>
                <c:pt idx="436">
                  <c:v>1.5584504779727644E-2</c:v>
                </c:pt>
                <c:pt idx="437">
                  <c:v>1.5517286546463109E-2</c:v>
                </c:pt>
                <c:pt idx="438">
                  <c:v>1.5449565293738043E-2</c:v>
                </c:pt>
                <c:pt idx="439">
                  <c:v>1.5381351582424849E-2</c:v>
                </c:pt>
                <c:pt idx="440">
                  <c:v>1.531265598473695E-2</c:v>
                </c:pt>
                <c:pt idx="441">
                  <c:v>1.524348908155127E-2</c:v>
                </c:pt>
                <c:pt idx="442">
                  <c:v>1.5173861459755486E-2</c:v>
                </c:pt>
                <c:pt idx="443">
                  <c:v>1.5103783709620762E-2</c:v>
                </c:pt>
                <c:pt idx="444">
                  <c:v>1.5033266422200884E-2</c:v>
                </c:pt>
                <c:pt idx="445">
                  <c:v>1.4962320186758346E-2</c:v>
                </c:pt>
                <c:pt idx="446">
                  <c:v>1.489095558821832E-2</c:v>
                </c:pt>
                <c:pt idx="447">
                  <c:v>1.4819183204650975E-2</c:v>
                </c:pt>
                <c:pt idx="448">
                  <c:v>1.4747013604782986E-2</c:v>
                </c:pt>
                <c:pt idx="449">
                  <c:v>1.4674457345538747E-2</c:v>
                </c:pt>
                <c:pt idx="450">
                  <c:v>1.4601524969612015E-2</c:v>
                </c:pt>
                <c:pt idx="451">
                  <c:v>1.4528227003068475E-2</c:v>
                </c:pt>
                <c:pt idx="452">
                  <c:v>1.4454573952979798E-2</c:v>
                </c:pt>
                <c:pt idx="453">
                  <c:v>1.4380576305089812E-2</c:v>
                </c:pt>
                <c:pt idx="454">
                  <c:v>1.4306244521513247E-2</c:v>
                </c:pt>
                <c:pt idx="455">
                  <c:v>1.4231589038467538E-2</c:v>
                </c:pt>
                <c:pt idx="456">
                  <c:v>1.4156620264038066E-2</c:v>
                </c:pt>
                <c:pt idx="457">
                  <c:v>1.4081348575977586E-2</c:v>
                </c:pt>
                <c:pt idx="458">
                  <c:v>1.4005784319539857E-2</c:v>
                </c:pt>
                <c:pt idx="459">
                  <c:v>1.3929937805348121E-2</c:v>
                </c:pt>
                <c:pt idx="460">
                  <c:v>1.3853819307298768E-2</c:v>
                </c:pt>
                <c:pt idx="461">
                  <c:v>1.3777439060500437E-2</c:v>
                </c:pt>
                <c:pt idx="462">
                  <c:v>1.370080725924906E-2</c:v>
                </c:pt>
                <c:pt idx="463">
                  <c:v>1.3623934055038879E-2</c:v>
                </c:pt>
                <c:pt idx="464">
                  <c:v>1.3546829554610045E-2</c:v>
                </c:pt>
                <c:pt idx="465">
                  <c:v>1.3469503818032705E-2</c:v>
                </c:pt>
                <c:pt idx="466">
                  <c:v>1.339196685682814E-2</c:v>
                </c:pt>
                <c:pt idx="467">
                  <c:v>1.3314228632126912E-2</c:v>
                </c:pt>
                <c:pt idx="468">
                  <c:v>1.323629905286434E-2</c:v>
                </c:pt>
                <c:pt idx="469">
                  <c:v>1.3158187974013495E-2</c:v>
                </c:pt>
                <c:pt idx="470">
                  <c:v>1.3079905194855725E-2</c:v>
                </c:pt>
                <c:pt idx="471">
                  <c:v>1.3001460457288996E-2</c:v>
                </c:pt>
                <c:pt idx="472">
                  <c:v>1.2922863444174048E-2</c:v>
                </c:pt>
                <c:pt idx="473">
                  <c:v>1.2844123777718541E-2</c:v>
                </c:pt>
                <c:pt idx="474">
                  <c:v>1.2765251017899141E-2</c:v>
                </c:pt>
                <c:pt idx="475">
                  <c:v>1.2686254660921695E-2</c:v>
                </c:pt>
                <c:pt idx="476">
                  <c:v>1.260714413771956E-2</c:v>
                </c:pt>
                <c:pt idx="477">
                  <c:v>1.252792881248989E-2</c:v>
                </c:pt>
                <c:pt idx="478">
                  <c:v>1.2448617981268175E-2</c:v>
                </c:pt>
                <c:pt idx="479">
                  <c:v>1.2369220870540706E-2</c:v>
                </c:pt>
                <c:pt idx="480">
                  <c:v>1.2289746635895191E-2</c:v>
                </c:pt>
                <c:pt idx="481">
                  <c:v>1.2210204360709234E-2</c:v>
                </c:pt>
                <c:pt idx="482">
                  <c:v>1.2130603054876767E-2</c:v>
                </c:pt>
                <c:pt idx="483">
                  <c:v>1.2050951653572253E-2</c:v>
                </c:pt>
                <c:pt idx="484">
                  <c:v>1.1971259016052633E-2</c:v>
                </c:pt>
                <c:pt idx="485">
                  <c:v>1.1891533924496742E-2</c:v>
                </c:pt>
                <c:pt idx="486">
                  <c:v>1.1811785082882257E-2</c:v>
                </c:pt>
                <c:pt idx="487">
                  <c:v>1.1732021115899844E-2</c:v>
                </c:pt>
                <c:pt idx="488">
                  <c:v>1.1652250567904502E-2</c:v>
                </c:pt>
                <c:pt idx="489">
                  <c:v>1.1572481901903728E-2</c:v>
                </c:pt>
                <c:pt idx="490">
                  <c:v>1.1492723498582472E-2</c:v>
                </c:pt>
                <c:pt idx="491">
                  <c:v>1.1412983655364643E-2</c:v>
                </c:pt>
                <c:pt idx="492">
                  <c:v>1.1333270585510853E-2</c:v>
                </c:pt>
                <c:pt idx="493">
                  <c:v>1.1253592417252286E-2</c:v>
                </c:pt>
                <c:pt idx="494">
                  <c:v>1.1173957192960365E-2</c:v>
                </c:pt>
                <c:pt idx="495">
                  <c:v>1.1094372868351961E-2</c:v>
                </c:pt>
                <c:pt idx="496">
                  <c:v>1.101484731172998E-2</c:v>
                </c:pt>
                <c:pt idx="497">
                  <c:v>1.0935388303258881E-2</c:v>
                </c:pt>
                <c:pt idx="498">
                  <c:v>1.0856003534275011E-2</c:v>
                </c:pt>
                <c:pt idx="499">
                  <c:v>1.0776700606631268E-2</c:v>
                </c:pt>
                <c:pt idx="500">
                  <c:v>1.0697487032076E-2</c:v>
                </c:pt>
                <c:pt idx="501">
                  <c:v>1.0618370231665638E-2</c:v>
                </c:pt>
                <c:pt idx="502">
                  <c:v>1.0539357535210785E-2</c:v>
                </c:pt>
                <c:pt idx="503">
                  <c:v>1.0460456180755553E-2</c:v>
                </c:pt>
                <c:pt idx="504">
                  <c:v>1.0381673314089601E-2</c:v>
                </c:pt>
                <c:pt idx="505">
                  <c:v>1.0303015988292603E-2</c:v>
                </c:pt>
                <c:pt idx="506">
                  <c:v>1.0224491163310916E-2</c:v>
                </c:pt>
                <c:pt idx="507">
                  <c:v>1.0146105705565846E-2</c:v>
                </c:pt>
                <c:pt idx="508">
                  <c:v>1.0067866387593364E-2</c:v>
                </c:pt>
                <c:pt idx="509">
                  <c:v>9.9897798877146768E-3</c:v>
                </c:pt>
                <c:pt idx="510">
                  <c:v>9.9118527897375051E-3</c:v>
                </c:pt>
                <c:pt idx="511">
                  <c:v>9.8340915826874414E-3</c:v>
                </c:pt>
                <c:pt idx="512">
                  <c:v>9.7565026605691638E-3</c:v>
                </c:pt>
                <c:pt idx="513">
                  <c:v>9.6790923221570374E-3</c:v>
                </c:pt>
                <c:pt idx="514">
                  <c:v>9.6018667708146991E-3</c:v>
                </c:pt>
                <c:pt idx="515">
                  <c:v>9.5248321143431621E-3</c:v>
                </c:pt>
                <c:pt idx="516">
                  <c:v>9.4479943648571787E-3</c:v>
                </c:pt>
                <c:pt idx="517">
                  <c:v>9.3713594386892526E-3</c:v>
                </c:pt>
                <c:pt idx="518">
                  <c:v>9.2949331563210325E-3</c:v>
                </c:pt>
                <c:pt idx="519">
                  <c:v>9.2187212423415679E-3</c:v>
                </c:pt>
                <c:pt idx="520">
                  <c:v>9.1427293254320065E-3</c:v>
                </c:pt>
                <c:pt idx="521">
                  <c:v>9.0669629383763901E-3</c:v>
                </c:pt>
                <c:pt idx="522">
                  <c:v>8.9914275180979757E-3</c:v>
                </c:pt>
                <c:pt idx="523">
                  <c:v>8.9161284057207579E-3</c:v>
                </c:pt>
                <c:pt idx="524">
                  <c:v>8.841070846655719E-3</c:v>
                </c:pt>
                <c:pt idx="525">
                  <c:v>8.7662599907113448E-3</c:v>
                </c:pt>
                <c:pt idx="526">
                  <c:v>8.6917008922280069E-3</c:v>
                </c:pt>
                <c:pt idx="527">
                  <c:v>8.6173985102357253E-3</c:v>
                </c:pt>
                <c:pt idx="528">
                  <c:v>8.5433577086349282E-3</c:v>
                </c:pt>
                <c:pt idx="529">
                  <c:v>8.4695832563996595E-3</c:v>
                </c:pt>
                <c:pt idx="530">
                  <c:v>8.396079827802938E-3</c:v>
                </c:pt>
                <c:pt idx="531">
                  <c:v>8.322852002663729E-3</c:v>
                </c:pt>
                <c:pt idx="532">
                  <c:v>8.2499042666150414E-3</c:v>
                </c:pt>
                <c:pt idx="533">
                  <c:v>8.1772410113928728E-3</c:v>
                </c:pt>
                <c:pt idx="534">
                  <c:v>8.1048665351453643E-3</c:v>
                </c:pt>
                <c:pt idx="535">
                  <c:v>8.0327850427618728E-3</c:v>
                </c:pt>
                <c:pt idx="536">
                  <c:v>7.9610006462214177E-3</c:v>
                </c:pt>
                <c:pt idx="537">
                  <c:v>7.889517364960158E-3</c:v>
                </c:pt>
                <c:pt idx="538">
                  <c:v>7.8183391262573333E-3</c:v>
                </c:pt>
                <c:pt idx="539">
                  <c:v>7.7474697656394077E-3</c:v>
                </c:pt>
                <c:pt idx="540">
                  <c:v>7.6769130273017768E-3</c:v>
                </c:pt>
                <c:pt idx="541">
                  <c:v>7.6066725645477827E-3</c:v>
                </c:pt>
                <c:pt idx="542">
                  <c:v>7.5367519402444955E-3</c:v>
                </c:pt>
                <c:pt idx="543">
                  <c:v>7.4671546272948629E-3</c:v>
                </c:pt>
                <c:pt idx="544">
                  <c:v>7.3978840091258255E-3</c:v>
                </c:pt>
                <c:pt idx="545">
                  <c:v>7.3289433801919362E-3</c:v>
                </c:pt>
                <c:pt idx="546">
                  <c:v>7.2603359464940608E-3</c:v>
                </c:pt>
                <c:pt idx="547">
                  <c:v>7.192064826112789E-3</c:v>
                </c:pt>
                <c:pt idx="548">
                  <c:v>7.1241330497560677E-3</c:v>
                </c:pt>
                <c:pt idx="549">
                  <c:v>7.0565435613206846E-3</c:v>
                </c:pt>
                <c:pt idx="550">
                  <c:v>6.9892992184672357E-3</c:v>
                </c:pt>
                <c:pt idx="551">
                  <c:v>6.9224027932080238E-3</c:v>
                </c:pt>
                <c:pt idx="552">
                  <c:v>6.8558569725076703E-3</c:v>
                </c:pt>
                <c:pt idx="553">
                  <c:v>6.7896643588958704E-3</c:v>
                </c:pt>
                <c:pt idx="554">
                  <c:v>6.7238274710920429E-3</c:v>
                </c:pt>
                <c:pt idx="555">
                  <c:v>6.6583487446413223E-3</c:v>
                </c:pt>
                <c:pt idx="556">
                  <c:v>6.5932305325616773E-3</c:v>
                </c:pt>
                <c:pt idx="557">
                  <c:v>6.5284751060016091E-3</c:v>
                </c:pt>
                <c:pt idx="558">
                  <c:v>6.4640846549081392E-3</c:v>
                </c:pt>
                <c:pt idx="559">
                  <c:v>6.4000612887047011E-3</c:v>
                </c:pt>
                <c:pt idx="560">
                  <c:v>6.336407036978524E-3</c:v>
                </c:pt>
                <c:pt idx="561">
                  <c:v>6.2731238501771659E-3</c:v>
                </c:pt>
                <c:pt idx="562">
                  <c:v>6.2102136003138126E-3</c:v>
                </c:pt>
                <c:pt idx="563">
                  <c:v>6.1476780816809998E-3</c:v>
                </c:pt>
                <c:pt idx="564">
                  <c:v>6.0855190115723891E-3</c:v>
                </c:pt>
                <c:pt idx="565">
                  <c:v>6.0237380310122473E-3</c:v>
                </c:pt>
                <c:pt idx="566">
                  <c:v>5.9623367054922518E-3</c:v>
                </c:pt>
                <c:pt idx="567">
                  <c:v>5.9013165257153248E-3</c:v>
                </c:pt>
                <c:pt idx="568">
                  <c:v>5.8406789083461207E-3</c:v>
                </c:pt>
                <c:pt idx="569">
                  <c:v>5.7804251967678568E-3</c:v>
                </c:pt>
                <c:pt idx="570">
                  <c:v>5.7205566618451012E-3</c:v>
                </c:pt>
                <c:pt idx="571">
                  <c:v>5.6610745026922961E-3</c:v>
                </c:pt>
                <c:pt idx="572">
                  <c:v>5.6019798474475245E-3</c:v>
                </c:pt>
                <c:pt idx="573">
                  <c:v>5.5432737540514242E-3</c:v>
                </c:pt>
                <c:pt idx="574">
                  <c:v>5.4849572110307184E-3</c:v>
                </c:pt>
                <c:pt idx="575">
                  <c:v>5.4270311382862138E-3</c:v>
                </c:pt>
                <c:pt idx="576">
                  <c:v>5.3694963878848584E-3</c:v>
                </c:pt>
                <c:pt idx="577">
                  <c:v>5.3123537448556205E-3</c:v>
                </c:pt>
                <c:pt idx="578">
                  <c:v>5.2556039279888934E-3</c:v>
                </c:pt>
                <c:pt idx="579">
                  <c:v>5.1992475906390556E-3</c:v>
                </c:pt>
                <c:pt idx="580">
                  <c:v>5.1432853215300379E-3</c:v>
                </c:pt>
                <c:pt idx="581">
                  <c:v>5.0877176455635109E-3</c:v>
                </c:pt>
                <c:pt idx="582">
                  <c:v>5.0325450246294107E-3</c:v>
                </c:pt>
                <c:pt idx="583">
                  <c:v>4.9777678584186236E-3</c:v>
                </c:pt>
                <c:pt idx="584">
                  <c:v>4.9233864852374848E-3</c:v>
                </c:pt>
                <c:pt idx="585">
                  <c:v>4.869401182823853E-3</c:v>
                </c:pt>
                <c:pt idx="586">
                  <c:v>4.8158121691645019E-3</c:v>
                </c:pt>
                <c:pt idx="587">
                  <c:v>4.7626196033135953E-3</c:v>
                </c:pt>
                <c:pt idx="588">
                  <c:v>4.7098235862119506E-3</c:v>
                </c:pt>
                <c:pt idx="589">
                  <c:v>4.6574241615069132E-3</c:v>
                </c:pt>
                <c:pt idx="590">
                  <c:v>4.6054213163725368E-3</c:v>
                </c:pt>
                <c:pt idx="591">
                  <c:v>4.55381498232989E-3</c:v>
                </c:pt>
                <c:pt idx="592">
                  <c:v>4.5026050360672445E-3</c:v>
                </c:pt>
                <c:pt idx="593">
                  <c:v>4.4517913002598917E-3</c:v>
                </c:pt>
                <c:pt idx="594">
                  <c:v>4.4013735443893861E-3</c:v>
                </c:pt>
                <c:pt idx="595">
                  <c:v>4.3513514855620392E-3</c:v>
                </c:pt>
                <c:pt idx="596">
                  <c:v>4.3017247893263983E-3</c:v>
                </c:pt>
                <c:pt idx="597">
                  <c:v>4.252493070489514E-3</c:v>
                </c:pt>
                <c:pt idx="598">
                  <c:v>4.2036558939318198E-3</c:v>
                </c:pt>
                <c:pt idx="599">
                  <c:v>4.155212775420419E-3</c:v>
                </c:pt>
                <c:pt idx="600">
                  <c:v>4.1071631824205644E-3</c:v>
                </c:pt>
                <c:pt idx="601">
                  <c:v>4.0595065349051523E-3</c:v>
                </c:pt>
                <c:pt idx="602">
                  <c:v>4.0122422061620788E-3</c:v>
                </c:pt>
                <c:pt idx="603">
                  <c:v>3.9653695235992133E-3</c:v>
                </c:pt>
                <c:pt idx="604">
                  <c:v>3.9188877695468995E-3</c:v>
                </c:pt>
                <c:pt idx="605">
                  <c:v>3.8727961820577187E-3</c:v>
                </c:pt>
                <c:pt idx="606">
                  <c:v>3.8270939557034211E-3</c:v>
                </c:pt>
                <c:pt idx="607">
                  <c:v>3.781780242368844E-3</c:v>
                </c:pt>
                <c:pt idx="608">
                  <c:v>3.7368541520426206E-3</c:v>
                </c:pt>
                <c:pt idx="609">
                  <c:v>3.6923147536045914E-3</c:v>
                </c:pt>
                <c:pt idx="610">
                  <c:v>3.6481610756096952E-3</c:v>
                </c:pt>
                <c:pt idx="611">
                  <c:v>3.6043921070682714E-3</c:v>
                </c:pt>
                <c:pt idx="612">
                  <c:v>3.5610067982225482E-3</c:v>
                </c:pt>
                <c:pt idx="613">
                  <c:v>3.5180040613192482E-3</c:v>
                </c:pt>
                <c:pt idx="614">
                  <c:v>3.4753827713781471E-3</c:v>
                </c:pt>
                <c:pt idx="615">
                  <c:v>3.4331417669564374E-3</c:v>
                </c:pt>
                <c:pt idx="616">
                  <c:v>3.3912798509088131E-3</c:v>
                </c:pt>
                <c:pt idx="617">
                  <c:v>3.3497957911431176E-3</c:v>
                </c:pt>
                <c:pt idx="618">
                  <c:v>3.3086883213714474E-3</c:v>
                </c:pt>
                <c:pt idx="619">
                  <c:v>3.2679561418566027E-3</c:v>
                </c:pt>
                <c:pt idx="620">
                  <c:v>3.2275979201537484E-3</c:v>
                </c:pt>
                <c:pt idx="621">
                  <c:v>3.1876122918472276E-3</c:v>
                </c:pt>
                <c:pt idx="622">
                  <c:v>3.147997861282361E-3</c:v>
                </c:pt>
                <c:pt idx="623">
                  <c:v>3.1087532022921736E-3</c:v>
                </c:pt>
                <c:pt idx="624">
                  <c:v>3.0698768589189334E-3</c:v>
                </c:pt>
                <c:pt idx="625">
                  <c:v>3.0313673461304265E-3</c:v>
                </c:pt>
                <c:pt idx="626">
                  <c:v>2.9932231505308518E-3</c:v>
                </c:pt>
                <c:pt idx="627">
                  <c:v>2.9554427310662583E-3</c:v>
                </c:pt>
                <c:pt idx="628">
                  <c:v>2.9180245197244518E-3</c:v>
                </c:pt>
                <c:pt idx="629">
                  <c:v>2.8809669222292851E-3</c:v>
                </c:pt>
                <c:pt idx="630">
                  <c:v>2.8442683187292254E-3</c:v>
                </c:pt>
                <c:pt idx="631">
                  <c:v>2.8079270644801946E-3</c:v>
                </c:pt>
                <c:pt idx="632">
                  <c:v>2.7719414905225163E-3</c:v>
                </c:pt>
                <c:pt idx="633">
                  <c:v>2.7363099043519888E-3</c:v>
                </c:pt>
                <c:pt idx="634">
                  <c:v>2.7010305905849573E-3</c:v>
                </c:pt>
                <c:pt idx="635">
                  <c:v>2.6661018116173633E-3</c:v>
                </c:pt>
                <c:pt idx="636">
                  <c:v>2.631521808277686E-3</c:v>
                </c:pt>
                <c:pt idx="637">
                  <c:v>2.5972888004737391E-3</c:v>
                </c:pt>
                <c:pt idx="638">
                  <c:v>2.5634009878332375E-3</c:v>
                </c:pt>
                <c:pt idx="639">
                  <c:v>2.5298565503381336E-3</c:v>
                </c:pt>
                <c:pt idx="640">
                  <c:v>2.496653648952627E-3</c:v>
                </c:pt>
                <c:pt idx="641">
                  <c:v>2.463790426244825E-3</c:v>
                </c:pt>
                <c:pt idx="642">
                  <c:v>2.4312650070020141E-3</c:v>
                </c:pt>
                <c:pt idx="643">
                  <c:v>2.3990754988394924E-3</c:v>
                </c:pt>
                <c:pt idx="644">
                  <c:v>2.3672199928029347E-3</c:v>
                </c:pt>
                <c:pt idx="645">
                  <c:v>2.3356965639642351E-3</c:v>
                </c:pt>
                <c:pt idx="646">
                  <c:v>2.3045032720108343E-3</c:v>
                </c:pt>
                <c:pt idx="647">
                  <c:v>2.2736381618284596E-3</c:v>
                </c:pt>
                <c:pt idx="648">
                  <c:v>2.2430992640772767E-3</c:v>
                </c:pt>
                <c:pt idx="649">
                  <c:v>2.2128845957614081E-3</c:v>
                </c:pt>
                <c:pt idx="650">
                  <c:v>2.1829921607918225E-3</c:v>
                </c:pt>
                <c:pt idx="651">
                  <c:v>2.1534199505425511E-3</c:v>
                </c:pt>
                <c:pt idx="652">
                  <c:v>2.1241659444002255E-3</c:v>
                </c:pt>
                <c:pt idx="653">
                  <c:v>2.0952281103069001E-3</c:v>
                </c:pt>
                <c:pt idx="654">
                  <c:v>2.0666044052961791E-3</c:v>
                </c:pt>
                <c:pt idx="655">
                  <c:v>2.0382927760226209E-3</c:v>
                </c:pt>
                <c:pt idx="656">
                  <c:v>2.0102911592843843E-3</c:v>
                </c:pt>
                <c:pt idx="657">
                  <c:v>1.982597482539154E-3</c:v>
                </c:pt>
                <c:pt idx="658">
                  <c:v>1.9552096644133146E-3</c:v>
                </c:pt>
                <c:pt idx="659">
                  <c:v>1.9281256152043525E-3</c:v>
                </c:pt>
                <c:pt idx="660">
                  <c:v>1.9013432373765386E-3</c:v>
                </c:pt>
                <c:pt idx="661">
                  <c:v>1.8748604260498264E-3</c:v>
                </c:pt>
                <c:pt idx="662">
                  <c:v>1.8486750694820151E-3</c:v>
                </c:pt>
                <c:pt idx="663">
                  <c:v>1.8227850495441543E-3</c:v>
                </c:pt>
                <c:pt idx="664">
                  <c:v>1.7971882421892167E-3</c:v>
                </c:pt>
                <c:pt idx="665">
                  <c:v>1.7718825179140216E-3</c:v>
                </c:pt>
                <c:pt idx="666">
                  <c:v>1.7468657422144462E-3</c:v>
                </c:pt>
                <c:pt idx="667">
                  <c:v>1.722135776033908E-3</c:v>
                </c:pt>
                <c:pt idx="668">
                  <c:v>1.6976904762051467E-3</c:v>
                </c:pt>
                <c:pt idx="669">
                  <c:v>1.6735276958853185E-3</c:v>
                </c:pt>
                <c:pt idx="670">
                  <c:v>1.6496452849844134E-3</c:v>
                </c:pt>
                <c:pt idx="671">
                  <c:v>1.6260410905870092E-3</c:v>
                </c:pt>
                <c:pt idx="672">
                  <c:v>1.6027129573673922E-3</c:v>
                </c:pt>
                <c:pt idx="673">
                  <c:v>1.5796587279980482E-3</c:v>
                </c:pt>
                <c:pt idx="674">
                  <c:v>1.5568762435515591E-3</c:v>
                </c:pt>
                <c:pt idx="675">
                  <c:v>1.5343633438959195E-3</c:v>
                </c:pt>
                <c:pt idx="676">
                  <c:v>1.5121178680833028E-3</c:v>
                </c:pt>
                <c:pt idx="677">
                  <c:v>1.4901376547322859E-3</c:v>
                </c:pt>
                <c:pt idx="678">
                  <c:v>1.468420542403588E-3</c:v>
                </c:pt>
                <c:pt idx="679">
                  <c:v>1.446964369969318E-3</c:v>
                </c:pt>
                <c:pt idx="680">
                  <c:v>1.4257669769757863E-3</c:v>
                </c:pt>
                <c:pt idx="681">
                  <c:v>1.4048262039998895E-3</c:v>
                </c:pt>
                <c:pt idx="682">
                  <c:v>1.384139892999118E-3</c:v>
                </c:pt>
                <c:pt idx="683">
                  <c:v>1.3637058876551996E-3</c:v>
                </c:pt>
                <c:pt idx="684">
                  <c:v>1.3435220337114286E-3</c:v>
                </c:pt>
                <c:pt idx="685">
                  <c:v>1.3235861793037048E-3</c:v>
                </c:pt>
                <c:pt idx="686">
                  <c:v>1.3038961752853189E-3</c:v>
                </c:pt>
                <c:pt idx="687">
                  <c:v>1.2844498755455258E-3</c:v>
                </c:pt>
                <c:pt idx="688">
                  <c:v>1.2652451373219343E-3</c:v>
                </c:pt>
                <c:pt idx="689">
                  <c:v>1.2462798215067575E-3</c:v>
                </c:pt>
                <c:pt idx="690">
                  <c:v>1.2275517929469612E-3</c:v>
                </c:pt>
                <c:pt idx="691">
                  <c:v>1.2090589207383487E-3</c:v>
                </c:pt>
                <c:pt idx="692">
                  <c:v>1.1907990785136233E-3</c:v>
                </c:pt>
                <c:pt idx="693">
                  <c:v>1.1727701447244692E-3</c:v>
                </c:pt>
                <c:pt idx="694">
                  <c:v>1.1549700029176958E-3</c:v>
                </c:pt>
                <c:pt idx="695">
                  <c:v>1.137396542005486E-3</c:v>
                </c:pt>
                <c:pt idx="696">
                  <c:v>1.120047656529787E-3</c:v>
                </c:pt>
                <c:pt idx="697">
                  <c:v>1.1029212469209041E-3</c:v>
                </c:pt>
                <c:pt idx="698">
                  <c:v>1.0860152197503148E-3</c:v>
                </c:pt>
                <c:pt idx="699">
                  <c:v>1.0693274879777846E-3</c:v>
                </c:pt>
                <c:pt idx="700">
                  <c:v>1.0528559711927921E-3</c:v>
                </c:pt>
                <c:pt idx="701">
                  <c:v>1.0365985958503464E-3</c:v>
                </c:pt>
                <c:pt idx="702">
                  <c:v>1.0205532955012151E-3</c:v>
                </c:pt>
                <c:pt idx="703">
                  <c:v>1.0047180110166313E-3</c:v>
                </c:pt>
                <c:pt idx="704">
                  <c:v>9.8909069080751577E-4</c:v>
                </c:pt>
                <c:pt idx="705">
                  <c:v>9.7366929103826763E-4</c:v>
                </c:pt>
                <c:pt idx="706">
                  <c:v>9.5845177583517207E-4</c:v>
                </c:pt>
                <c:pt idx="707">
                  <c:v>9.4343611748947819E-4</c:v>
                </c:pt>
                <c:pt idx="708">
                  <c:v>9.2862029665519163E-4</c:v>
                </c:pt>
                <c:pt idx="709">
                  <c:v>9.1400230254163857E-4</c:v>
                </c:pt>
                <c:pt idx="710">
                  <c:v>8.9958013310084564E-4</c:v>
                </c:pt>
                <c:pt idx="711">
                  <c:v>8.8535179520979638E-4</c:v>
                </c:pt>
                <c:pt idx="712">
                  <c:v>8.7131530484760408E-4</c:v>
                </c:pt>
                <c:pt idx="713">
                  <c:v>8.5746868726766586E-4</c:v>
                </c:pt>
                <c:pt idx="714">
                  <c:v>8.4380997716484052E-4</c:v>
                </c:pt>
                <c:pt idx="715">
                  <c:v>8.3033721883770805E-4</c:v>
                </c:pt>
                <c:pt idx="716">
                  <c:v>8.1704846634596024E-4</c:v>
                </c:pt>
                <c:pt idx="717">
                  <c:v>8.0394178366298343E-4</c:v>
                </c:pt>
                <c:pt idx="718">
                  <c:v>7.9101524482367658E-4</c:v>
                </c:pt>
                <c:pt idx="719">
                  <c:v>7.7826693406756104E-4</c:v>
                </c:pt>
                <c:pt idx="720">
                  <c:v>7.656949459772447E-4</c:v>
                </c:pt>
                <c:pt idx="721">
                  <c:v>7.5329738561228472E-4</c:v>
                </c:pt>
                <c:pt idx="722">
                  <c:v>7.4107236863850336E-4</c:v>
                </c:pt>
                <c:pt idx="723">
                  <c:v>7.2901802145281826E-4</c:v>
                </c:pt>
                <c:pt idx="724">
                  <c:v>7.1713248130363398E-4</c:v>
                </c:pt>
                <c:pt idx="725">
                  <c:v>7.0541389640685565E-4</c:v>
                </c:pt>
                <c:pt idx="726">
                  <c:v>6.9386042605757401E-4</c:v>
                </c:pt>
                <c:pt idx="727">
                  <c:v>6.8247024073748237E-4</c:v>
                </c:pt>
                <c:pt idx="728">
                  <c:v>6.7124152221807308E-4</c:v>
                </c:pt>
                <c:pt idx="729">
                  <c:v>6.6017246365967423E-4</c:v>
                </c:pt>
                <c:pt idx="730">
                  <c:v>6.4926126970638075E-4</c:v>
                </c:pt>
                <c:pt idx="731">
                  <c:v>6.3850615657692867E-4</c:v>
                </c:pt>
                <c:pt idx="732">
                  <c:v>6.2790535215157851E-4</c:v>
                </c:pt>
                <c:pt idx="733">
                  <c:v>6.1745709605505147E-4</c:v>
                </c:pt>
                <c:pt idx="734">
                  <c:v>6.0715963973557898E-4</c:v>
                </c:pt>
                <c:pt idx="735">
                  <c:v>5.9701124654011866E-4</c:v>
                </c:pt>
                <c:pt idx="736">
                  <c:v>5.8701019178579472E-4</c:v>
                </c:pt>
                <c:pt idx="737">
                  <c:v>5.7715476282761105E-4</c:v>
                </c:pt>
                <c:pt idx="738">
                  <c:v>5.6744325912249695E-4</c:v>
                </c:pt>
                <c:pt idx="739">
                  <c:v>5.5787399228973754E-4</c:v>
                </c:pt>
                <c:pt idx="740">
                  <c:v>5.484452861678424E-4</c:v>
                </c:pt>
                <c:pt idx="741">
                  <c:v>5.3915547686791087E-4</c:v>
                </c:pt>
                <c:pt idx="742">
                  <c:v>5.3000291282353921E-4</c:v>
                </c:pt>
                <c:pt idx="743">
                  <c:v>5.2098595483733589E-4</c:v>
                </c:pt>
                <c:pt idx="744">
                  <c:v>5.1210297612408506E-4</c:v>
                </c:pt>
                <c:pt idx="745">
                  <c:v>5.0335236235062508E-4</c:v>
                </c:pt>
                <c:pt idx="746">
                  <c:v>4.9473251167248271E-4</c:v>
                </c:pt>
                <c:pt idx="747">
                  <c:v>4.8624183476732573E-4</c:v>
                </c:pt>
                <c:pt idx="748">
                  <c:v>4.7787875486528415E-4</c:v>
                </c:pt>
                <c:pt idx="749">
                  <c:v>4.6964170777618756E-4</c:v>
                </c:pt>
                <c:pt idx="750">
                  <c:v>4.6152914191377957E-4</c:v>
                </c:pt>
                <c:pt idx="751">
                  <c:v>4.5353951831695596E-4</c:v>
                </c:pt>
                <c:pt idx="752">
                  <c:v>4.4567131066808015E-4</c:v>
                </c:pt>
                <c:pt idx="753">
                  <c:v>4.3792300530842655E-4</c:v>
                </c:pt>
                <c:pt idx="754">
                  <c:v>4.3029310125080586E-4</c:v>
                </c:pt>
                <c:pt idx="755">
                  <c:v>4.2278011018942035E-4</c:v>
                </c:pt>
                <c:pt idx="756">
                  <c:v>4.1538255650700237E-4</c:v>
                </c:pt>
                <c:pt idx="757">
                  <c:v>4.0809897727928562E-4</c:v>
                </c:pt>
                <c:pt idx="758">
                  <c:v>4.0092792227685925E-4</c:v>
                </c:pt>
                <c:pt idx="759">
                  <c:v>3.938679539644568E-4</c:v>
                </c:pt>
                <c:pt idx="760">
                  <c:v>3.8691764749772592E-4</c:v>
                </c:pt>
                <c:pt idx="761">
                  <c:v>3.80075590717531E-4</c:v>
                </c:pt>
                <c:pt idx="762">
                  <c:v>3.7334038414183954E-4</c:v>
                </c:pt>
                <c:pt idx="763">
                  <c:v>3.6671064095523525E-4</c:v>
                </c:pt>
                <c:pt idx="764">
                  <c:v>3.6018498699611076E-4</c:v>
                </c:pt>
                <c:pt idx="765">
                  <c:v>3.5376206074158828E-4</c:v>
                </c:pt>
                <c:pt idx="766">
                  <c:v>3.4744051329021168E-4</c:v>
                </c:pt>
                <c:pt idx="767">
                  <c:v>3.4121900834246184E-4</c:v>
                </c:pt>
                <c:pt idx="768">
                  <c:v>3.3509622217913995E-4</c:v>
                </c:pt>
                <c:pt idx="769">
                  <c:v>3.2907084363766428E-4</c:v>
                </c:pt>
                <c:pt idx="770">
                  <c:v>3.2314157408633017E-4</c:v>
                </c:pt>
                <c:pt idx="771">
                  <c:v>3.1730712739657491E-4</c:v>
                </c:pt>
                <c:pt idx="772">
                  <c:v>3.115662299132957E-4</c:v>
                </c:pt>
                <c:pt idx="773">
                  <c:v>3.0591762042326567E-4</c:v>
                </c:pt>
                <c:pt idx="774">
                  <c:v>3.0036005012168778E-4</c:v>
                </c:pt>
                <c:pt idx="775">
                  <c:v>2.9489228257694036E-4</c:v>
                </c:pt>
                <c:pt idx="776">
                  <c:v>2.8951309369354796E-4</c:v>
                </c:pt>
                <c:pt idx="777">
                  <c:v>2.8422127167342825E-4</c:v>
                </c:pt>
                <c:pt idx="778">
                  <c:v>2.7901561697545193E-4</c:v>
                </c:pt>
                <c:pt idx="779">
                  <c:v>2.7389494227336443E-4</c:v>
                </c:pt>
                <c:pt idx="780">
                  <c:v>2.6885807241210791E-4</c:v>
                </c:pt>
                <c:pt idx="781">
                  <c:v>2.6390384436258306E-4</c:v>
                </c:pt>
                <c:pt idx="782">
                  <c:v>2.5903110717489771E-4</c:v>
                </c:pt>
                <c:pt idx="783">
                  <c:v>2.5423872193013931E-4</c:v>
                </c:pt>
                <c:pt idx="784">
                  <c:v>2.4952556169071169E-4</c:v>
                </c:pt>
                <c:pt idx="785">
                  <c:v>2.4489051144927816E-4</c:v>
                </c:pt>
                <c:pt idx="786">
                  <c:v>2.403324680763477E-4</c:v>
                </c:pt>
                <c:pt idx="787">
                  <c:v>2.3585034026654556E-4</c:v>
                </c:pt>
                <c:pt idx="788">
                  <c:v>2.3144304848360666E-4</c:v>
                </c:pt>
                <c:pt idx="789">
                  <c:v>2.2710952490412889E-4</c:v>
                </c:pt>
                <c:pt idx="790">
                  <c:v>2.2284871336012479E-4</c:v>
                </c:pt>
                <c:pt idx="791">
                  <c:v>2.1865956928040917E-4</c:v>
                </c:pt>
                <c:pt idx="792">
                  <c:v>2.1454105963085898E-4</c:v>
                </c:pt>
                <c:pt idx="793">
                  <c:v>2.1049216285358256E-4</c:v>
                </c:pt>
                <c:pt idx="794">
                  <c:v>2.0651186880503268E-4</c:v>
                </c:pt>
                <c:pt idx="795">
                  <c:v>2.0259917869310095E-4</c:v>
                </c:pt>
                <c:pt idx="796">
                  <c:v>1.9875310501322801E-4</c:v>
                </c:pt>
                <c:pt idx="797">
                  <c:v>1.9497267148356251E-4</c:v>
                </c:pt>
                <c:pt idx="798">
                  <c:v>1.9125691297920537E-4</c:v>
                </c:pt>
                <c:pt idx="799">
                  <c:v>1.8760487546557147E-4</c:v>
                </c:pt>
                <c:pt idx="800">
                  <c:v>1.8401561593090225E-4</c:v>
                </c:pt>
                <c:pt idx="801">
                  <c:v>1.8048820231796303E-4</c:v>
                </c:pt>
                <c:pt idx="802">
                  <c:v>1.7702171345495616E-4</c:v>
                </c:pt>
                <c:pt idx="803">
                  <c:v>1.7361523898568187E-4</c:v>
                </c:pt>
                <c:pt idx="804">
                  <c:v>1.7026787929897924E-4</c:v>
                </c:pt>
                <c:pt idx="805">
                  <c:v>1.6697874545747738E-4</c:v>
                </c:pt>
                <c:pt idx="806">
                  <c:v>1.6374695912568847E-4</c:v>
                </c:pt>
                <c:pt idx="807">
                  <c:v>1.6057165249747001E-4</c:v>
                </c:pt>
                <c:pt idx="808">
                  <c:v>1.5745196822288931E-4</c:v>
                </c:pt>
                <c:pt idx="809">
                  <c:v>1.5438705933451814E-4</c:v>
                </c:pt>
                <c:pt idx="810">
                  <c:v>1.5137608917318416E-4</c:v>
                </c:pt>
                <c:pt idx="811">
                  <c:v>1.4841823131321057E-4</c:v>
                </c:pt>
                <c:pt idx="812">
                  <c:v>1.4551266948716963E-4</c:v>
                </c:pt>
                <c:pt idx="813">
                  <c:v>1.4265859751017856E-4</c:v>
                </c:pt>
                <c:pt idx="814">
                  <c:v>1.3985521920376404E-4</c:v>
                </c:pt>
                <c:pt idx="815">
                  <c:v>1.3710174831932248E-4</c:v>
                </c:pt>
                <c:pt idx="816">
                  <c:v>1.3439740846120013E-4</c:v>
                </c:pt>
                <c:pt idx="817">
                  <c:v>1.3174143300942226E-4</c:v>
                </c:pt>
                <c:pt idx="818">
                  <c:v>1.2913306504209248E-4</c:v>
                </c:pt>
                <c:pt idx="819">
                  <c:v>1.2657155725749009E-4</c:v>
                </c:pt>
                <c:pt idx="820">
                  <c:v>1.2405617189588768E-4</c:v>
                </c:pt>
                <c:pt idx="821">
                  <c:v>1.2158618066111448E-4</c:v>
                </c:pt>
                <c:pt idx="822">
                  <c:v>1.1916086464188663E-4</c:v>
                </c:pt>
                <c:pt idx="823">
                  <c:v>1.1677951423292954E-4</c:v>
                </c:pt>
                <c:pt idx="824">
                  <c:v>1.1444142905591451E-4</c:v>
                </c:pt>
                <c:pt idx="825">
                  <c:v>1.1214591788023002E-4</c:v>
                </c:pt>
                <c:pt idx="826">
                  <c:v>1.098922985436118E-4</c:v>
                </c:pt>
                <c:pt idx="827">
                  <c:v>1.0767989787265102E-4</c:v>
                </c:pt>
                <c:pt idx="828">
                  <c:v>1.0550805160320263E-4</c:v>
                </c:pt>
                <c:pt idx="829">
                  <c:v>1.0337610430071404E-4</c:v>
                </c:pt>
                <c:pt idx="830">
                  <c:v>1.0128340928049365E-4</c:v>
                </c:pt>
                <c:pt idx="831">
                  <c:v>9.9229328527939982E-5</c:v>
                </c:pt>
                <c:pt idx="832">
                  <c:v>9.7213232618748827E-5</c:v>
                </c:pt>
                <c:pt idx="833">
                  <c:v>9.5234500639119682E-5</c:v>
                </c:pt>
                <c:pt idx="834">
                  <c:v>9.3292520105978184E-5</c:v>
                </c:pt>
                <c:pt idx="835">
                  <c:v>9.1386686887232364E-5</c:v>
                </c:pt>
                <c:pt idx="836">
                  <c:v>8.951640512208173E-5</c:v>
                </c:pt>
                <c:pt idx="837">
                  <c:v>8.7681087141395584E-5</c:v>
                </c:pt>
                <c:pt idx="838">
                  <c:v>8.5880153388177591E-5</c:v>
                </c:pt>
                <c:pt idx="839">
                  <c:v>8.4113032338132524E-5</c:v>
                </c:pt>
                <c:pt idx="840">
                  <c:v>8.2379160420352707E-5</c:v>
                </c:pt>
                <c:pt idx="841">
                  <c:v>8.0677981938138561E-5</c:v>
                </c:pt>
                <c:pt idx="842">
                  <c:v>7.9008948989969005E-5</c:v>
                </c:pt>
                <c:pt idx="843">
                  <c:v>7.7371521390637182E-5</c:v>
                </c:pt>
                <c:pt idx="844">
                  <c:v>7.5765166592565078E-5</c:v>
                </c:pt>
                <c:pt idx="845">
                  <c:v>7.4189359607312709E-5</c:v>
                </c:pt>
                <c:pt idx="846">
                  <c:v>7.2643582927294395E-5</c:v>
                </c:pt>
                <c:pt idx="847">
                  <c:v>7.1127326447716893E-5</c:v>
                </c:pt>
                <c:pt idx="848">
                  <c:v>6.9640087388751567E-5</c:v>
                </c:pt>
                <c:pt idx="849">
                  <c:v>6.818137021795379E-5</c:v>
                </c:pt>
                <c:pt idx="850">
                  <c:v>6.6750686572942999E-5</c:v>
                </c:pt>
                <c:pt idx="851">
                  <c:v>6.5347555184353456E-5</c:v>
                </c:pt>
                <c:pt idx="852">
                  <c:v>6.3971501799070247E-5</c:v>
                </c:pt>
                <c:pt idx="853">
                  <c:v>6.262205910375974E-5</c:v>
                </c:pt>
                <c:pt idx="854">
                  <c:v>6.129876664870682E-5</c:v>
                </c:pt>
                <c:pt idx="855">
                  <c:v>6.0001170771969723E-5</c:v>
                </c:pt>
                <c:pt idx="856">
                  <c:v>5.8728824523862215E-5</c:v>
                </c:pt>
                <c:pt idx="857">
                  <c:v>5.7481287591774763E-5</c:v>
                </c:pt>
                <c:pt idx="858">
                  <c:v>5.6258126225342803E-5</c:v>
                </c:pt>
                <c:pt idx="859">
                  <c:v>5.50589131619735E-5</c:v>
                </c:pt>
                <c:pt idx="860">
                  <c:v>5.3883227552738743E-5</c:v>
                </c:pt>
                <c:pt idx="861">
                  <c:v>5.273065488864458E-5</c:v>
                </c:pt>
                <c:pt idx="862">
                  <c:v>5.1600786927284844E-5</c:v>
                </c:pt>
                <c:pt idx="863">
                  <c:v>5.0493221619887968E-5</c:v>
                </c:pt>
                <c:pt idx="864">
                  <c:v>4.9407563038765008E-5</c:v>
                </c:pt>
                <c:pt idx="865">
                  <c:v>4.8343421305166414E-5</c:v>
                </c:pt>
                <c:pt idx="866">
                  <c:v>4.7300412517555343E-5</c:v>
                </c:pt>
                <c:pt idx="867">
                  <c:v>4.6278158680304817E-5</c:v>
                </c:pt>
                <c:pt idx="868">
                  <c:v>4.5276287632825535E-5</c:v>
                </c:pt>
                <c:pt idx="869">
                  <c:v>4.4294432979131098E-5</c:v>
                </c:pt>
                <c:pt idx="870">
                  <c:v>4.3332234017847368E-5</c:v>
                </c:pt>
                <c:pt idx="871">
                  <c:v>4.2389335672671798E-5</c:v>
                </c:pt>
                <c:pt idx="872">
                  <c:v>4.1465388423288857E-5</c:v>
                </c:pt>
                <c:pt idx="873">
                  <c:v>4.0560048236747358E-5</c:v>
                </c:pt>
                <c:pt idx="874">
                  <c:v>3.9672976499304671E-5</c:v>
                </c:pt>
                <c:pt idx="875">
                  <c:v>3.8803839948743772E-5</c:v>
                </c:pt>
                <c:pt idx="876">
                  <c:v>3.7952310607167413E-5</c:v>
                </c:pt>
                <c:pt idx="877">
                  <c:v>3.7118065714274353E-5</c:v>
                </c:pt>
                <c:pt idx="878">
                  <c:v>3.6300787661122301E-5</c:v>
                </c:pt>
                <c:pt idx="879">
                  <c:v>3.5500163924381341E-5</c:v>
                </c:pt>
                <c:pt idx="880">
                  <c:v>3.4715887001082829E-5</c:v>
                </c:pt>
                <c:pt idx="881">
                  <c:v>3.3947654343866247E-5</c:v>
                </c:pt>
                <c:pt idx="882">
                  <c:v>3.3195168296728865E-5</c:v>
                </c:pt>
                <c:pt idx="883">
                  <c:v>3.2458136031280681E-5</c:v>
                </c:pt>
                <c:pt idx="884">
                  <c:v>3.1736269483508448E-5</c:v>
                </c:pt>
                <c:pt idx="885">
                  <c:v>3.1029285291051027E-5</c:v>
                </c:pt>
                <c:pt idx="886">
                  <c:v>3.0336904730989757E-5</c:v>
                </c:pt>
                <c:pt idx="887">
                  <c:v>2.9658853658155618E-5</c:v>
                </c:pt>
                <c:pt idx="888">
                  <c:v>2.8994862443955862E-5</c:v>
                </c:pt>
                <c:pt idx="889">
                  <c:v>2.8344665915722279E-5</c:v>
                </c:pt>
                <c:pt idx="890">
                  <c:v>2.7708003296583133E-5</c:v>
                </c:pt>
                <c:pt idx="891">
                  <c:v>2.7084618145860369E-5</c:v>
                </c:pt>
                <c:pt idx="892">
                  <c:v>2.6474258299994022E-5</c:v>
                </c:pt>
                <c:pt idx="893">
                  <c:v>2.5876675813994953E-5</c:v>
                </c:pt>
                <c:pt idx="894">
                  <c:v>2.5291626903427413E-5</c:v>
                </c:pt>
                <c:pt idx="895">
                  <c:v>2.4718871886922428E-5</c:v>
                </c:pt>
                <c:pt idx="896">
                  <c:v>2.4158175129223015E-5</c:v>
                </c:pt>
                <c:pt idx="897">
                  <c:v>2.3609304984761909E-5</c:v>
                </c:pt>
                <c:pt idx="898">
                  <c:v>2.3072033741772626E-5</c:v>
                </c:pt>
                <c:pt idx="899">
                  <c:v>2.254613756693397E-5</c:v>
                </c:pt>
                <c:pt idx="900">
                  <c:v>2.2031396450548635E-5</c:v>
                </c:pt>
                <c:pt idx="901">
                  <c:v>2.1527594152255948E-5</c:v>
                </c:pt>
                <c:pt idx="902">
                  <c:v>2.103451814727871E-5</c:v>
                </c:pt>
                <c:pt idx="903">
                  <c:v>2.0551959573204079E-5</c:v>
                </c:pt>
                <c:pt idx="904">
                  <c:v>2.0079713177298266E-5</c:v>
                </c:pt>
                <c:pt idx="905">
                  <c:v>1.9617577264354474E-5</c:v>
                </c:pt>
                <c:pt idx="906">
                  <c:v>1.916535364507379E-5</c:v>
                </c:pt>
                <c:pt idx="907">
                  <c:v>1.8722847584978272E-5</c:v>
                </c:pt>
                <c:pt idx="908">
                  <c:v>1.8289867753855371E-5</c:v>
                </c:pt>
                <c:pt idx="909">
                  <c:v>1.7866226175732895E-5</c:v>
                </c:pt>
                <c:pt idx="910">
                  <c:v>1.745173817938345E-5</c:v>
                </c:pt>
                <c:pt idx="911">
                  <c:v>1.7046222349357231E-5</c:v>
                </c:pt>
                <c:pt idx="912">
                  <c:v>1.6649500477541869E-5</c:v>
                </c:pt>
                <c:pt idx="913">
                  <c:v>1.6261397515248077E-5</c:v>
                </c:pt>
                <c:pt idx="914">
                  <c:v>1.5881741525819476E-5</c:v>
                </c:pt>
                <c:pt idx="915">
                  <c:v>1.5510363637765213E-5</c:v>
                </c:pt>
                <c:pt idx="916">
                  <c:v>1.5147097998413554E-5</c:v>
                </c:pt>
                <c:pt idx="917">
                  <c:v>1.479178172808472E-5</c:v>
                </c:pt>
                <c:pt idx="918">
                  <c:v>1.444425487478111E-5</c:v>
                </c:pt>
                <c:pt idx="919">
                  <c:v>1.4104360369393009E-5</c:v>
                </c:pt>
                <c:pt idx="920">
                  <c:v>1.3771943981417654E-5</c:v>
                </c:pt>
                <c:pt idx="921">
                  <c:v>1.3446854275189562E-5</c:v>
                </c:pt>
                <c:pt idx="922">
                  <c:v>1.3128942566619855E-5</c:v>
                </c:pt>
                <c:pt idx="923">
                  <c:v>1.2818062880442406E-5</c:v>
                </c:pt>
                <c:pt idx="924">
                  <c:v>1.2514071907964293E-5</c:v>
                </c:pt>
                <c:pt idx="925">
                  <c:v>1.2216828965318152E-5</c:v>
                </c:pt>
                <c:pt idx="926">
                  <c:v>1.1926195952213949E-5</c:v>
                </c:pt>
                <c:pt idx="927">
                  <c:v>1.1642037311187548E-5</c:v>
                </c:pt>
                <c:pt idx="928">
                  <c:v>1.1364219987343332E-5</c:v>
                </c:pt>
                <c:pt idx="929">
                  <c:v>1.1092613388588306E-5</c:v>
                </c:pt>
                <c:pt idx="930">
                  <c:v>1.0827089346354686E-5</c:v>
                </c:pt>
                <c:pt idx="931">
                  <c:v>1.0567522076808311E-5</c:v>
                </c:pt>
                <c:pt idx="932">
                  <c:v>1.0313788142539794E-5</c:v>
                </c:pt>
                <c:pt idx="933">
                  <c:v>1.0065766414735589E-5</c:v>
                </c:pt>
                <c:pt idx="934">
                  <c:v>9.8233380358258195E-6</c:v>
                </c:pt>
                <c:pt idx="935">
                  <c:v>9.5863863826058464E-6</c:v>
                </c:pt>
                <c:pt idx="936">
                  <c:v>9.3547970298284456E-6</c:v>
                </c:pt>
                <c:pt idx="937">
                  <c:v>9.1284577142634447E-6</c:v>
                </c:pt>
                <c:pt idx="938">
                  <c:v>8.9072582992215058E-6</c:v>
                </c:pt>
                <c:pt idx="939">
                  <c:v>8.6910907395388452E-6</c:v>
                </c:pt>
                <c:pt idx="940">
                  <c:v>8.4798490470196192E-6</c:v>
                </c:pt>
                <c:pt idx="941">
                  <c:v>8.2734292563325838E-6</c:v>
                </c:pt>
                <c:pt idx="942">
                  <c:v>8.0717293913585801E-6</c:v>
                </c:pt>
                <c:pt idx="943">
                  <c:v>7.8746494319855629E-6</c:v>
                </c:pt>
                <c:pt idx="944">
                  <c:v>7.6820912813475695E-6</c:v>
                </c:pt>
                <c:pt idx="945">
                  <c:v>7.4939587335042843E-6</c:v>
                </c:pt>
                <c:pt idx="946">
                  <c:v>7.3101578096364136E-6</c:v>
                </c:pt>
                <c:pt idx="947">
                  <c:v>7.1307437985875385E-6</c:v>
                </c:pt>
                <c:pt idx="948">
                  <c:v>6.9557331654410383E-6</c:v>
                </c:pt>
                <c:pt idx="949">
                  <c:v>6.785017837606377E-6</c:v>
                </c:pt>
                <c:pt idx="950">
                  <c:v>6.6184923949305576E-6</c:v>
                </c:pt>
                <c:pt idx="951">
                  <c:v>6.4560540045990373E-6</c:v>
                </c:pt>
                <c:pt idx="952">
                  <c:v>6.2976023576344188E-6</c:v>
                </c:pt>
                <c:pt idx="953">
                  <c:v>6.1430396069536178E-6</c:v>
                </c:pt>
                <c:pt idx="954">
                  <c:v>5.9922703069453259E-6</c:v>
                </c:pt>
                <c:pt idx="955">
                  <c:v>5.8452013545304205E-6</c:v>
                </c:pt>
                <c:pt idx="956">
                  <c:v>5.7017419316689491E-6</c:v>
                </c:pt>
                <c:pt idx="957">
                  <c:v>5.5618034492781444E-6</c:v>
                </c:pt>
                <c:pt idx="958">
                  <c:v>5.425299492526884E-6</c:v>
                </c:pt>
                <c:pt idx="959">
                  <c:v>5.2921457674728081E-6</c:v>
                </c:pt>
                <c:pt idx="960">
                  <c:v>5.1622600490090945E-6</c:v>
                </c:pt>
                <c:pt idx="961">
                  <c:v>5.0355621300888065E-6</c:v>
                </c:pt>
                <c:pt idx="962">
                  <c:v>4.9119737721954248E-6</c:v>
                </c:pt>
                <c:pt idx="963">
                  <c:v>4.7914186570289827E-6</c:v>
                </c:pt>
                <c:pt idx="964">
                  <c:v>4.6738223393779993E-6</c:v>
                </c:pt>
                <c:pt idx="965">
                  <c:v>4.5591122011480332E-6</c:v>
                </c:pt>
                <c:pt idx="966">
                  <c:v>4.4472174065185648E-6</c:v>
                </c:pt>
                <c:pt idx="967">
                  <c:v>4.3380688582004524E-6</c:v>
                </c:pt>
                <c:pt idx="968">
                  <c:v>4.2315991547669506E-6</c:v>
                </c:pt>
                <c:pt idx="969">
                  <c:v>4.127742549031992E-6</c:v>
                </c:pt>
                <c:pt idx="970">
                  <c:v>4.0264349074499505E-6</c:v>
                </c:pt>
                <c:pt idx="971">
                  <c:v>3.927613670511907E-6</c:v>
                </c:pt>
                <c:pt idx="972">
                  <c:v>3.831217814113872E-6</c:v>
                </c:pt>
                <c:pt idx="973">
                  <c:v>3.7371878118732019E-6</c:v>
                </c:pt>
                <c:pt idx="974">
                  <c:v>3.6454655983698311E-6</c:v>
                </c:pt>
                <c:pt idx="975">
                  <c:v>3.5559945332897182E-6</c:v>
                </c:pt>
                <c:pt idx="976">
                  <c:v>3.4687193664483101E-6</c:v>
                </c:pt>
                <c:pt idx="977">
                  <c:v>3.3835862036724359E-6</c:v>
                </c:pt>
                <c:pt idx="978">
                  <c:v>3.3005424735195808E-6</c:v>
                </c:pt>
                <c:pt idx="979">
                  <c:v>3.2195368948139479E-6</c:v>
                </c:pt>
                <c:pt idx="980">
                  <c:v>3.1405194449793095E-6</c:v>
                </c:pt>
                <c:pt idx="981">
                  <c:v>3.0634413291490491E-6</c:v>
                </c:pt>
                <c:pt idx="982">
                  <c:v>2.9882549500343638E-6</c:v>
                </c:pt>
                <c:pt idx="983">
                  <c:v>2.9149138785319642E-6</c:v>
                </c:pt>
                <c:pt idx="984">
                  <c:v>2.8433728250531714E-6</c:v>
                </c:pt>
                <c:pt idx="985">
                  <c:v>2.7735876115566926E-6</c:v>
                </c:pt>
                <c:pt idx="986">
                  <c:v>2.705515144267784E-6</c:v>
                </c:pt>
                <c:pt idx="987">
                  <c:v>2.6391133870669789E-6</c:v>
                </c:pt>
                <c:pt idx="988">
                  <c:v>2.5743413355319339E-6</c:v>
                </c:pt>
                <c:pt idx="989">
                  <c:v>2.5111589916163768E-6</c:v>
                </c:pt>
                <c:pt idx="990">
                  <c:v>2.4495273389505064E-6</c:v>
                </c:pt>
                <c:pt idx="991">
                  <c:v>2.3894083187475937E-6</c:v>
                </c:pt>
                <c:pt idx="992">
                  <c:v>2.3307648063019264E-6</c:v>
                </c:pt>
                <c:pt idx="993">
                  <c:v>2.2735605880635418E-6</c:v>
                </c:pt>
                <c:pt idx="994">
                  <c:v>2.2177603392756389E-6</c:v>
                </c:pt>
                <c:pt idx="995">
                  <c:v>2.1633296021608246E-6</c:v>
                </c:pt>
                <c:pt idx="996">
                  <c:v>2.1102347646427443E-6</c:v>
                </c:pt>
                <c:pt idx="997">
                  <c:v>2.058443039589953E-6</c:v>
                </c:pt>
                <c:pt idx="998">
                  <c:v>2.0079224445691934E-6</c:v>
                </c:pt>
                <c:pt idx="999">
                  <c:v>1.9586417820956011E-6</c:v>
                </c:pt>
                <c:pt idx="1000">
                  <c:v>1.9105706203676336E-6</c:v>
                </c:pt>
                <c:pt idx="1001">
                  <c:v>1.863679274474813E-6</c:v>
                </c:pt>
                <c:pt idx="1002">
                  <c:v>1.8179387880667033E-6</c:v>
                </c:pt>
                <c:pt idx="1003">
                  <c:v>1.7733209154717787E-6</c:v>
                </c:pt>
                <c:pt idx="1004">
                  <c:v>1.729798104255148E-6</c:v>
                </c:pt>
                <c:pt idx="1005">
                  <c:v>1.6873434782043762E-6</c:v>
                </c:pt>
                <c:pt idx="1006">
                  <c:v>1.6459308207328819E-6</c:v>
                </c:pt>
                <c:pt idx="1007">
                  <c:v>1.6055345586906634E-6</c:v>
                </c:pt>
                <c:pt idx="1008">
                  <c:v>1.5661297465723675E-6</c:v>
                </c:pt>
                <c:pt idx="1009">
                  <c:v>1.527692051112935E-6</c:v>
                </c:pt>
                <c:pt idx="1010">
                  <c:v>1.4901977362613211E-6</c:v>
                </c:pt>
                <c:pt idx="1011">
                  <c:v>1.4536236485230043E-6</c:v>
                </c:pt>
                <c:pt idx="1012">
                  <c:v>1.4179472026622391E-6</c:v>
                </c:pt>
                <c:pt idx="1013">
                  <c:v>1.3831463677552151E-6</c:v>
                </c:pt>
                <c:pt idx="1014">
                  <c:v>1.349199653585523E-6</c:v>
                </c:pt>
                <c:pt idx="1015">
                  <c:v>1.3160860973735075E-6</c:v>
                </c:pt>
                <c:pt idx="1016">
                  <c:v>1.2837852508313315E-6</c:v>
                </c:pt>
                <c:pt idx="1017">
                  <c:v>1.252277167535747E-6</c:v>
                </c:pt>
                <c:pt idx="1018">
                  <c:v>1.2215423906107761E-6</c:v>
                </c:pt>
                <c:pt idx="1019">
                  <c:v>1.1915619407126981E-6</c:v>
                </c:pt>
                <c:pt idx="1020">
                  <c:v>1.162317304309924E-6</c:v>
                </c:pt>
                <c:pt idx="1021">
                  <c:v>1.1337904222505164E-6</c:v>
                </c:pt>
                <c:pt idx="1022">
                  <c:v>1.1059636786102974E-6</c:v>
                </c:pt>
                <c:pt idx="1023">
                  <c:v>1.0788198898146665E-6</c:v>
                </c:pt>
                <c:pt idx="1024">
                  <c:v>1.0523422940273907E-6</c:v>
                </c:pt>
                <c:pt idx="1025">
                  <c:v>1.0265145407998391E-6</c:v>
                </c:pt>
                <c:pt idx="1026">
                  <c:v>1.0013206809742485E-6</c:v>
                </c:pt>
                <c:pt idx="1027">
                  <c:v>9.7674515683479355E-7</c:v>
                </c:pt>
                <c:pt idx="1028">
                  <c:v>9.5277279250039169E-7</c:v>
                </c:pt>
                <c:pt idx="1029">
                  <c:v>9.2938878455328575E-7</c:v>
                </c:pt>
                <c:pt idx="1030">
                  <c:v>9.0657869289763631E-7</c:v>
                </c:pt>
                <c:pt idx="1031">
                  <c:v>8.8432843184247332E-7</c:v>
                </c:pt>
                <c:pt idx="1032">
                  <c:v>8.626242614034954E-7</c:v>
                </c:pt>
                <c:pt idx="1033">
                  <c:v>8.4145277881835678E-7</c:v>
                </c:pt>
                <c:pt idx="1034">
                  <c:v>8.2080091027018547E-7</c:v>
                </c:pt>
                <c:pt idx="1035">
                  <c:v>8.0065590281424614E-7</c:v>
                </c:pt>
                <c:pt idx="1036">
                  <c:v>7.8100531650273198E-7</c:v>
                </c:pt>
                <c:pt idx="1037">
                  <c:v>7.6183701670285267E-7</c:v>
                </c:pt>
                <c:pt idx="1038">
                  <c:v>7.4313916660345011E-7</c:v>
                </c:pt>
                <c:pt idx="1039">
                  <c:v>7.2490021990553115E-7</c:v>
                </c:pt>
                <c:pt idx="1040">
                  <c:v>7.071089136921947E-7</c:v>
                </c:pt>
                <c:pt idx="1041">
                  <c:v>6.8975426147355499E-7</c:v>
                </c:pt>
                <c:pt idx="1042">
                  <c:v>6.7282554640235956E-7</c:v>
                </c:pt>
                <c:pt idx="1043">
                  <c:v>6.5631231465612449E-7</c:v>
                </c:pt>
                <c:pt idx="1044">
                  <c:v>6.4020436898168587E-7</c:v>
                </c:pt>
                <c:pt idx="1045">
                  <c:v>6.2449176239819145E-7</c:v>
                </c:pt>
                <c:pt idx="1046">
                  <c:v>6.0916479205463966E-7</c:v>
                </c:pt>
                <c:pt idx="1047">
                  <c:v>5.9421399323817116E-7</c:v>
                </c:pt>
                <c:pt idx="1048">
                  <c:v>5.7963013352942329E-7</c:v>
                </c:pt>
                <c:pt idx="1049">
                  <c:v>5.6540420710132095E-7</c:v>
                </c:pt>
                <c:pt idx="1050">
                  <c:v>5.5152742915779833E-7</c:v>
                </c:pt>
                <c:pt idx="1051">
                  <c:v>5.3799123050900892E-7</c:v>
                </c:pt>
                <c:pt idx="1052">
                  <c:v>5.2478725227968325E-7</c:v>
                </c:pt>
                <c:pt idx="1053">
                  <c:v>5.1190734074734804E-7</c:v>
                </c:pt>
                <c:pt idx="1054">
                  <c:v>4.9934354230724321E-7</c:v>
                </c:pt>
                <c:pt idx="1055">
                  <c:v>4.8708809856080928E-7</c:v>
                </c:pt>
                <c:pt idx="1056">
                  <c:v>4.7513344152471963E-7</c:v>
                </c:pt>
                <c:pt idx="1057">
                  <c:v>4.6347218895749965E-7</c:v>
                </c:pt>
                <c:pt idx="1058">
                  <c:v>4.5209713980084221E-7</c:v>
                </c:pt>
                <c:pt idx="1059">
                  <c:v>4.4100126973281102E-7</c:v>
                </c:pt>
                <c:pt idx="1060">
                  <c:v>4.301777268301787E-7</c:v>
                </c:pt>
                <c:pt idx="1061">
                  <c:v>4.1961982733722701E-7</c:v>
                </c:pt>
                <c:pt idx="1062">
                  <c:v>4.0932105153839374E-7</c:v>
                </c:pt>
                <c:pt idx="1063">
                  <c:v>3.9927503973221511E-7</c:v>
                </c:pt>
                <c:pt idx="1064">
                  <c:v>3.8947558830408351E-7</c:v>
                </c:pt>
                <c:pt idx="1065">
                  <c:v>3.7991664589539136E-7</c:v>
                </c:pt>
                <c:pt idx="1066">
                  <c:v>3.7059230966669301E-7</c:v>
                </c:pt>
                <c:pt idx="1067">
                  <c:v>3.614968216525841E-7</c:v>
                </c:pt>
                <c:pt idx="1068">
                  <c:v>3.5262456520604154E-7</c:v>
                </c:pt>
                <c:pt idx="1069">
                  <c:v>3.4397006153003112E-7</c:v>
                </c:pt>
                <c:pt idx="1070">
                  <c:v>3.3552796629423952E-7</c:v>
                </c:pt>
                <c:pt idx="1071">
                  <c:v>3.2729306633484268E-7</c:v>
                </c:pt>
                <c:pt idx="1072">
                  <c:v>3.1926027643527309E-7</c:v>
                </c:pt>
                <c:pt idx="1073">
                  <c:v>3.1142463618599462E-7</c:v>
                </c:pt>
                <c:pt idx="1074">
                  <c:v>3.0378130692135179E-7</c:v>
                </c:pt>
                <c:pt idx="1075">
                  <c:v>2.9632556873159397E-7</c:v>
                </c:pt>
                <c:pt idx="1076">
                  <c:v>2.8905281754823769E-7</c:v>
                </c:pt>
                <c:pt idx="1077">
                  <c:v>2.8195856230096107E-7</c:v>
                </c:pt>
                <c:pt idx="1078">
                  <c:v>2.7503842214427724E-7</c:v>
                </c:pt>
                <c:pt idx="1079">
                  <c:v>2.6828812375227505E-7</c:v>
                </c:pt>
                <c:pt idx="1080">
                  <c:v>2.6170349867975279E-7</c:v>
                </c:pt>
                <c:pt idx="1081">
                  <c:v>2.5528048078811973E-7</c:v>
                </c:pt>
                <c:pt idx="1082">
                  <c:v>2.4901510373447493E-7</c:v>
                </c:pt>
                <c:pt idx="1083">
                  <c:v>2.4290349852230865E-7</c:v>
                </c:pt>
                <c:pt idx="1084">
                  <c:v>2.3694189111232129E-7</c:v>
                </c:pt>
                <c:pt idx="1085">
                  <c:v>2.3112660009187574E-7</c:v>
                </c:pt>
                <c:pt idx="1086">
                  <c:v>2.2545403440165227E-7</c:v>
                </c:pt>
                <c:pt idx="1087">
                  <c:v>2.1992069111809761E-7</c:v>
                </c:pt>
                <c:pt idx="1088">
                  <c:v>2.1452315329029783E-7</c:v>
                </c:pt>
                <c:pt idx="1089">
                  <c:v>2.0925808782994322E-7</c:v>
                </c:pt>
                <c:pt idx="1090">
                  <c:v>2.0412224345307836E-7</c:v>
                </c:pt>
                <c:pt idx="1091">
                  <c:v>1.9911244867236999E-7</c:v>
                </c:pt>
                <c:pt idx="1092">
                  <c:v>1.9422560983864829E-7</c:v>
                </c:pt>
                <c:pt idx="1093">
                  <c:v>1.8945870923051732E-7</c:v>
                </c:pt>
                <c:pt idx="1094">
                  <c:v>1.8480880319085087E-7</c:v>
                </c:pt>
                <c:pt idx="1095">
                  <c:v>1.8027302030902484E-7</c:v>
                </c:pt>
                <c:pt idx="1096">
                  <c:v>1.7584855964776322E-7</c:v>
                </c:pt>
                <c:pt idx="1097">
                  <c:v>1.7153268901350344E-7</c:v>
                </c:pt>
                <c:pt idx="1098">
                  <c:v>1.6732274326921157E-7</c:v>
                </c:pt>
                <c:pt idx="1099">
                  <c:v>1.6321612268860612E-7</c:v>
                </c:pt>
                <c:pt idx="1100">
                  <c:v>1.5921029135077525E-7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AC-490A-84A5-4761A1AE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06520"/>
        <c:axId val="662404880"/>
      </c:scatterChart>
      <c:valAx>
        <c:axId val="662406520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4880"/>
        <c:crosses val="autoZero"/>
        <c:crossBetween val="midCat"/>
      </c:valAx>
      <c:valAx>
        <c:axId val="662404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6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DECEASED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4"/>
          <c:order val="0"/>
          <c:tx>
            <c:strRef>
              <c:f>'VACCINATION ANALYSIS (PH ONLY)'!$M$2</c:f>
              <c:strCache>
                <c:ptCount val="1"/>
                <c:pt idx="0">
                  <c:v>V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ONLY)'!$H$3:$H$1203</c:f>
              <c:numCache>
                <c:formatCode>General</c:formatCode>
                <c:ptCount val="1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</c:numCache>
            </c:numRef>
          </c:xVal>
          <c:yVal>
            <c:numRef>
              <c:f>'VACCINATION ANALYSIS (PH ONLY)'!$L$3:$L$1203</c:f>
              <c:numCache>
                <c:formatCode>General</c:formatCode>
                <c:ptCount val="1201"/>
                <c:pt idx="0">
                  <c:v>1.1251132688446772E-4</c:v>
                </c:pt>
                <c:pt idx="1">
                  <c:v>1.1253644309973504E-4</c:v>
                </c:pt>
                <c:pt idx="2">
                  <c:v>1.1256200438835636E-4</c:v>
                </c:pt>
                <c:pt idx="3">
                  <c:v>1.1258801863203954E-4</c:v>
                </c:pt>
                <c:pt idx="4">
                  <c:v>1.1261449385188045E-4</c:v>
                </c:pt>
                <c:pt idx="5">
                  <c:v>1.1264143821082118E-4</c:v>
                </c:pt>
                <c:pt idx="6">
                  <c:v>1.1266886001615195E-4</c:v>
                </c:pt>
                <c:pt idx="7">
                  <c:v>1.1269676772205633E-4</c:v>
                </c:pt>
                <c:pt idx="8">
                  <c:v>1.1272516993220096E-4</c:v>
                </c:pt>
                <c:pt idx="9">
                  <c:v>1.1275407540237122E-4</c:v>
                </c:pt>
                <c:pt idx="10">
                  <c:v>1.1278349304315274E-4</c:v>
                </c:pt>
                <c:pt idx="11">
                  <c:v>1.1281343192265997E-4</c:v>
                </c:pt>
                <c:pt idx="12">
                  <c:v>1.1284390126931232E-4</c:v>
                </c:pt>
                <c:pt idx="13">
                  <c:v>1.1287491047465948E-4</c:v>
                </c:pt>
                <c:pt idx="14">
                  <c:v>1.1290646909625582E-4</c:v>
                </c:pt>
                <c:pt idx="15">
                  <c:v>1.1293858686058494E-4</c:v>
                </c:pt>
                <c:pt idx="16">
                  <c:v>1.1297127366603559E-4</c:v>
                </c:pt>
                <c:pt idx="17">
                  <c:v>1.1300453958593007E-4</c:v>
                </c:pt>
                <c:pt idx="18">
                  <c:v>1.1303839487160483E-4</c:v>
                </c:pt>
                <c:pt idx="19">
                  <c:v>1.1307284995554567E-4</c:v>
                </c:pt>
                <c:pt idx="20">
                  <c:v>1.131079154545773E-4</c:v>
                </c:pt>
                <c:pt idx="21">
                  <c:v>1.1314360217310876E-4</c:v>
                </c:pt>
                <c:pt idx="22">
                  <c:v>1.131799211064356E-4</c:v>
                </c:pt>
                <c:pt idx="23">
                  <c:v>1.1321688344409997E-4</c:v>
                </c:pt>
                <c:pt idx="24">
                  <c:v>1.1325450057330887E-4</c:v>
                </c:pt>
                <c:pt idx="25">
                  <c:v>1.1329278408241264E-4</c:v>
                </c:pt>
                <c:pt idx="26">
                  <c:v>1.1333174576444372E-4</c:v>
                </c:pt>
                <c:pt idx="27">
                  <c:v>1.1337139762071777E-4</c:v>
                </c:pt>
                <c:pt idx="28">
                  <c:v>1.1341175186449673E-4</c:v>
                </c:pt>
                <c:pt idx="29">
                  <c:v>1.1345282092471672E-4</c:v>
                </c:pt>
                <c:pt idx="30">
                  <c:v>1.1349461744978041E-4</c:v>
                </c:pt>
                <c:pt idx="31">
                  <c:v>1.1353715431141551E-4</c:v>
                </c:pt>
                <c:pt idx="32">
                  <c:v>1.1358044460860057E-4</c:v>
                </c:pt>
                <c:pt idx="33">
                  <c:v>1.136245016715592E-4</c:v>
                </c:pt>
                <c:pt idx="34">
                  <c:v>1.1366933906582404E-4</c:v>
                </c:pt>
                <c:pt idx="35">
                  <c:v>1.1371497059637118E-4</c:v>
                </c:pt>
                <c:pt idx="36">
                  <c:v>1.1376141031182648E-4</c:v>
                </c:pt>
                <c:pt idx="37">
                  <c:v>1.1380867250874549E-4</c:v>
                </c:pt>
                <c:pt idx="38">
                  <c:v>1.1385677173596746E-4</c:v>
                </c:pt>
                <c:pt idx="39">
                  <c:v>1.139057227990452E-4</c:v>
                </c:pt>
                <c:pt idx="40">
                  <c:v>1.1395554076475183E-4</c:v>
                </c:pt>
                <c:pt idx="41">
                  <c:v>1.1400624096566594E-4</c:v>
                </c:pt>
                <c:pt idx="42">
                  <c:v>1.140578390048362E-4</c:v>
                </c:pt>
                <c:pt idx="43">
                  <c:v>1.1411035076052722E-4</c:v>
                </c:pt>
                <c:pt idx="44">
                  <c:v>1.1416379239104769E-4</c:v>
                </c:pt>
                <c:pt idx="45">
                  <c:v>1.1421818033966209E-4</c:v>
                </c:pt>
                <c:pt idx="46">
                  <c:v>1.1427353133958765E-4</c:v>
                </c:pt>
                <c:pt idx="47">
                  <c:v>1.1432986241907835E-4</c:v>
                </c:pt>
                <c:pt idx="48">
                  <c:v>1.1438719090659607E-4</c:v>
                </c:pt>
                <c:pt idx="49">
                  <c:v>1.1444553443607231E-4</c:v>
                </c:pt>
                <c:pt idx="50">
                  <c:v>1.1450491095226039E-4</c:v>
                </c:pt>
                <c:pt idx="51">
                  <c:v>1.1456533871618056E-4</c:v>
                </c:pt>
                <c:pt idx="52">
                  <c:v>1.1462683631065903E-4</c:v>
                </c:pt>
                <c:pt idx="53">
                  <c:v>1.14689422645963E-4</c:v>
                </c:pt>
                <c:pt idx="54">
                  <c:v>1.1475311696553287E-4</c:v>
                </c:pt>
                <c:pt idx="55">
                  <c:v>1.1481793885181381E-4</c:v>
                </c:pt>
                <c:pt idx="56">
                  <c:v>1.1488390823218747E-4</c:v>
                </c:pt>
                <c:pt idx="57">
                  <c:v>1.1495104538500662E-4</c:v>
                </c:pt>
                <c:pt idx="58">
                  <c:v>1.1501937094573328E-4</c:v>
                </c:pt>
                <c:pt idx="59">
                  <c:v>1.1508890591318329E-4</c:v>
                </c:pt>
                <c:pt idx="60">
                  <c:v>1.1515967165587802E-4</c:v>
                </c:pt>
                <c:pt idx="61">
                  <c:v>1.1523168991850588E-4</c:v>
                </c:pt>
                <c:pt idx="62">
                  <c:v>1.1530498282849427E-4</c:v>
                </c:pt>
                <c:pt idx="63">
                  <c:v>1.1537957290269559E-4</c:v>
                </c:pt>
                <c:pt idx="64">
                  <c:v>1.1545548305418736E-4</c:v>
                </c:pt>
                <c:pt idx="65">
                  <c:v>1.1553273659919011E-4</c:v>
                </c:pt>
                <c:pt idx="66">
                  <c:v>1.1561135726410259E-4</c:v>
                </c:pt>
                <c:pt idx="67">
                  <c:v>1.1569136919265953E-4</c:v>
                </c:pt>
                <c:pt idx="68">
                  <c:v>1.1577279695321078E-4</c:v>
                </c:pt>
                <c:pt idx="69">
                  <c:v>1.1585566554612606E-4</c:v>
                </c:pt>
                <c:pt idx="70">
                  <c:v>1.159400004113259E-4</c:v>
                </c:pt>
                <c:pt idx="71">
                  <c:v>1.1602582743594229E-4</c:v>
                </c:pt>
                <c:pt idx="72">
                  <c:v>1.1611317296210977E-4</c:v>
                </c:pt>
                <c:pt idx="73">
                  <c:v>1.1620206379489001E-4</c:v>
                </c:pt>
                <c:pt idx="74">
                  <c:v>1.1629252721033186E-4</c:v>
                </c:pt>
                <c:pt idx="75">
                  <c:v>1.1638459096366883E-4</c:v>
                </c:pt>
                <c:pt idx="76">
                  <c:v>1.1647828329765666E-4</c:v>
                </c:pt>
                <c:pt idx="77">
                  <c:v>1.1657363295105279E-4</c:v>
                </c:pt>
                <c:pt idx="78">
                  <c:v>1.1667066916724093E-4</c:v>
                </c:pt>
                <c:pt idx="79">
                  <c:v>1.1676942170300152E-4</c:v>
                </c:pt>
                <c:pt idx="80">
                  <c:v>1.1686992083743246E-4</c:v>
                </c:pt>
                <c:pt idx="81">
                  <c:v>1.1697219738102071E-4</c:v>
                </c:pt>
                <c:pt idx="82">
                  <c:v>1.1707628268486838E-4</c:v>
                </c:pt>
                <c:pt idx="83">
                  <c:v>1.1718220865007549E-4</c:v>
                </c:pt>
                <c:pt idx="84">
                  <c:v>1.172900077372815E-4</c:v>
                </c:pt>
                <c:pt idx="85">
                  <c:v>1.1739971297636902E-4</c:v>
                </c:pt>
                <c:pt idx="86">
                  <c:v>1.1751135797633178E-4</c:v>
                </c:pt>
                <c:pt idx="87">
                  <c:v>1.1762497693530882E-4</c:v>
                </c:pt>
                <c:pt idx="88">
                  <c:v>1.1774060465078949E-4</c:v>
                </c:pt>
                <c:pt idx="89">
                  <c:v>1.1785827652998991E-4</c:v>
                </c:pt>
                <c:pt idx="90">
                  <c:v>1.1797802860040472E-4</c:v>
                </c:pt>
                <c:pt idx="91">
                  <c:v>1.1809989752053707E-4</c:v>
                </c:pt>
                <c:pt idx="92">
                  <c:v>1.1822392059080881E-4</c:v>
                </c:pt>
                <c:pt idx="93">
                  <c:v>1.183501357646548E-4</c:v>
                </c:pt>
                <c:pt idx="94">
                  <c:v>1.1847858165980313E-4</c:v>
                </c:pt>
                <c:pt idx="95">
                  <c:v>1.186092975697453E-4</c:v>
                </c:pt>
                <c:pt idx="96">
                  <c:v>1.1874232347539852E-4</c:v>
                </c:pt>
                <c:pt idx="97">
                  <c:v>1.1887770005696351E-4</c:v>
                </c:pt>
                <c:pt idx="98">
                  <c:v>1.1901546870598097E-4</c:v>
                </c:pt>
                <c:pt idx="99">
                  <c:v>1.1915567153758943E-4</c:v>
                </c:pt>
                <c:pt idx="100">
                  <c:v>1.1929835140298807E-4</c:v>
                </c:pt>
                <c:pt idx="101">
                  <c:v>1.1944355190210731E-4</c:v>
                </c:pt>
                <c:pt idx="102">
                  <c:v>1.1959131739649082E-4</c:v>
                </c:pt>
                <c:pt idx="103">
                  <c:v>1.1974169302239176E-4</c:v>
                </c:pt>
                <c:pt idx="104">
                  <c:v>1.1989472470408677E-4</c:v>
                </c:pt>
                <c:pt idx="105">
                  <c:v>1.2005045916741149E-4</c:v>
                </c:pt>
                <c:pt idx="106">
                  <c:v>1.2020894395351998E-4</c:v>
                </c:pt>
                <c:pt idx="107">
                  <c:v>1.2037022743287261E-4</c:v>
                </c:pt>
                <c:pt idx="108">
                  <c:v>1.2053435881945484E-4</c:v>
                </c:pt>
                <c:pt idx="109">
                  <c:v>1.2070138818523162E-4</c:v>
                </c:pt>
                <c:pt idx="110">
                  <c:v>1.2087136647483982E-4</c:v>
                </c:pt>
                <c:pt idx="111">
                  <c:v>1.2104434552052264E-4</c:v>
                </c:pt>
                <c:pt idx="112">
                  <c:v>1.2122037805731047E-4</c:v>
                </c:pt>
                <c:pt idx="113">
                  <c:v>1.2139951773845035E-4</c:v>
                </c:pt>
                <c:pt idx="114">
                  <c:v>1.2158181915108935E-4</c:v>
                </c:pt>
                <c:pt idx="115">
                  <c:v>1.2176733783221426E-4</c:v>
                </c:pt>
                <c:pt idx="116">
                  <c:v>1.2195613028485259E-4</c:v>
                </c:pt>
                <c:pt idx="117">
                  <c:v>1.2214825399453779E-4</c:v>
                </c:pt>
                <c:pt idx="118">
                  <c:v>1.2234376744604328E-4</c:v>
                </c:pt>
                <c:pt idx="119">
                  <c:v>1.2254273014038875E-4</c:v>
                </c:pt>
                <c:pt idx="120">
                  <c:v>1.2274520261212313E-4</c:v>
                </c:pt>
                <c:pt idx="121">
                  <c:v>1.2295124644688774E-4</c:v>
                </c:pt>
                <c:pt idx="122">
                  <c:v>1.2316092429926422E-4</c:v>
                </c:pt>
                <c:pt idx="123">
                  <c:v>1.2337429991091093E-4</c:v>
                </c:pt>
                <c:pt idx="124">
                  <c:v>1.2359143812899176E-4</c:v>
                </c:pt>
                <c:pt idx="125">
                  <c:v>1.2381240492490356E-4</c:v>
                </c:pt>
                <c:pt idx="126">
                  <c:v>1.2403726741330213E-4</c:v>
                </c:pt>
                <c:pt idx="127">
                  <c:v>1.2426609387143617E-4</c:v>
                </c:pt>
                <c:pt idx="128">
                  <c:v>1.2449895375878943E-4</c:v>
                </c:pt>
                <c:pt idx="129">
                  <c:v>1.2473591773703703E-4</c:v>
                </c:pt>
                <c:pt idx="130">
                  <c:v>1.2497705769032205E-4</c:v>
                </c:pt>
                <c:pt idx="131">
                  <c:v>1.2522244674585196E-4</c:v>
                </c:pt>
                <c:pt idx="132">
                  <c:v>1.2547215929482541E-4</c:v>
                </c:pt>
                <c:pt idx="133">
                  <c:v>1.2572627101368859E-4</c:v>
                </c:pt>
                <c:pt idx="134">
                  <c:v>1.2598485888572948E-4</c:v>
                </c:pt>
                <c:pt idx="135">
                  <c:v>1.2624800122301187E-4</c:v>
                </c:pt>
                <c:pt idx="136">
                  <c:v>1.2651577768865594E-4</c:v>
                </c:pt>
                <c:pt idx="137">
                  <c:v>1.2678826931946779E-4</c:v>
                </c:pt>
                <c:pt idx="138">
                  <c:v>1.2706555854892488E-4</c:v>
                </c:pt>
                <c:pt idx="139">
                  <c:v>1.2734772923051989E-4</c:v>
                </c:pt>
                <c:pt idx="140">
                  <c:v>1.2763486666146954E-4</c:v>
                </c:pt>
                <c:pt idx="141">
                  <c:v>1.2792705760679126E-4</c:v>
                </c:pt>
                <c:pt idx="142">
                  <c:v>1.2822439032375511E-4</c:v>
                </c:pt>
                <c:pt idx="143">
                  <c:v>1.2852695458671212E-4</c:v>
                </c:pt>
                <c:pt idx="144">
                  <c:v>1.288348417123072E-4</c:v>
                </c:pt>
                <c:pt idx="145">
                  <c:v>1.2914814458508012E-4</c:v>
                </c:pt>
                <c:pt idx="146">
                  <c:v>1.2946695768345777E-4</c:v>
                </c:pt>
                <c:pt idx="147">
                  <c:v>1.2979137710614647E-4</c:v>
                </c:pt>
                <c:pt idx="148">
                  <c:v>1.3012150059892532E-4</c:v>
                </c:pt>
                <c:pt idx="149">
                  <c:v>1.304574275818471E-4</c:v>
                </c:pt>
                <c:pt idx="150">
                  <c:v>1.3079925917685209E-4</c:v>
                </c:pt>
                <c:pt idx="151">
                  <c:v>1.3114709823579894E-4</c:v>
                </c:pt>
                <c:pt idx="152">
                  <c:v>1.3150104936891736E-4</c:v>
                </c:pt>
                <c:pt idx="153">
                  <c:v>1.31861218973689E-4</c:v>
                </c:pt>
                <c:pt idx="154">
                  <c:v>1.3222771526415867E-4</c:v>
                </c:pt>
                <c:pt idx="155">
                  <c:v>1.3260064830068394E-4</c:v>
                </c:pt>
                <c:pt idx="156">
                  <c:v>1.3298013002012625E-4</c:v>
                </c:pt>
                <c:pt idx="157">
                  <c:v>1.3336627426648761E-4</c:v>
                </c:pt>
                <c:pt idx="158">
                  <c:v>1.3375919682200114E-4</c:v>
                </c:pt>
                <c:pt idx="159">
                  <c:v>1.3415901543867547E-4</c:v>
                </c:pt>
                <c:pt idx="160">
                  <c:v>1.3456584987030262E-4</c:v>
                </c:pt>
                <c:pt idx="161">
                  <c:v>1.349798219049308E-4</c:v>
                </c:pt>
                <c:pt idx="162">
                  <c:v>1.3540105539780852E-4</c:v>
                </c:pt>
                <c:pt idx="163">
                  <c:v>1.3582967630480509E-4</c:v>
                </c:pt>
                <c:pt idx="164">
                  <c:v>1.3626581271631018E-4</c:v>
                </c:pt>
                <c:pt idx="165">
                  <c:v>1.3670959489162023E-4</c:v>
                </c:pt>
                <c:pt idx="166">
                  <c:v>1.3716115529381279E-4</c:v>
                </c:pt>
                <c:pt idx="167">
                  <c:v>1.3762062862511759E-4</c:v>
                </c:pt>
                <c:pt idx="168">
                  <c:v>1.3808815186278458E-4</c:v>
                </c:pt>
                <c:pt idx="169">
                  <c:v>1.3856386429545649E-4</c:v>
                </c:pt>
                <c:pt idx="170">
                  <c:v>1.3904790756004973E-4</c:v>
                </c:pt>
                <c:pt idx="171">
                  <c:v>1.3954042567914599E-4</c:v>
                </c:pt>
                <c:pt idx="172">
                  <c:v>1.4004156509890258E-4</c:v>
                </c:pt>
                <c:pt idx="173">
                  <c:v>1.4055147472748192E-4</c:v>
                </c:pt>
                <c:pt idx="174">
                  <c:v>1.4107030597400669E-4</c:v>
                </c:pt>
                <c:pt idx="175">
                  <c:v>1.4159821278804399E-4</c:v>
                </c:pt>
                <c:pt idx="176">
                  <c:v>1.4213535169962206E-4</c:v>
                </c:pt>
                <c:pt idx="177">
                  <c:v>1.4268188185978436E-4</c:v>
                </c:pt>
                <c:pt idx="178">
                  <c:v>1.432379650816831E-4</c:v>
                </c:pt>
                <c:pt idx="179">
                  <c:v>1.4380376588221815E-4</c:v>
                </c:pt>
                <c:pt idx="180">
                  <c:v>1.4437945152422207E-4</c:v>
                </c:pt>
                <c:pt idx="181">
                  <c:v>1.4496519205919691E-4</c:v>
                </c:pt>
                <c:pt idx="182">
                  <c:v>1.4556116037060427E-4</c:v>
                </c:pt>
                <c:pt idx="183">
                  <c:v>1.4616753221771372E-4</c:v>
                </c:pt>
                <c:pt idx="184">
                  <c:v>1.4678448628000859E-4</c:v>
                </c:pt>
                <c:pt idx="185">
                  <c:v>1.4741220420215728E-4</c:v>
                </c:pt>
                <c:pt idx="186">
                  <c:v>1.480508706395471E-4</c:v>
                </c:pt>
                <c:pt idx="187">
                  <c:v>1.4870067330438694E-4</c:v>
                </c:pt>
                <c:pt idx="188">
                  <c:v>1.4936180301237839E-4</c:v>
                </c:pt>
                <c:pt idx="189">
                  <c:v>1.5003445372995899E-4</c:v>
                </c:pt>
                <c:pt idx="190">
                  <c:v>1.5071882262211768E-4</c:v>
                </c:pt>
                <c:pt idx="191">
                  <c:v>1.5141511010078527E-4</c:v>
                </c:pt>
                <c:pt idx="192">
                  <c:v>1.5212351987379995E-4</c:v>
                </c:pt>
                <c:pt idx="193">
                  <c:v>1.5284425899444892E-4</c:v>
                </c:pt>
                <c:pt idx="194">
                  <c:v>1.5357753791158819E-4</c:v>
                </c:pt>
                <c:pt idx="195">
                  <c:v>1.5432357052033851E-4</c:v>
                </c:pt>
                <c:pt idx="196">
                  <c:v>1.5508257421335941E-4</c:v>
                </c:pt>
                <c:pt idx="197">
                  <c:v>1.5585476993269998E-4</c:v>
                </c:pt>
                <c:pt idx="198">
                  <c:v>1.5664038222222671E-4</c:v>
                </c:pt>
                <c:pt idx="199">
                  <c:v>1.5743963928062618E-4</c:v>
                </c:pt>
                <c:pt idx="200">
                  <c:v>1.5825277301498238E-4</c:v>
                </c:pt>
                <c:pt idx="201">
                  <c:v>1.5908001909492654E-4</c:v>
                </c:pt>
                <c:pt idx="202">
                  <c:v>1.5992161700735711E-4</c:v>
                </c:pt>
                <c:pt idx="203">
                  <c:v>1.6077781011172827E-4</c:v>
                </c:pt>
                <c:pt idx="204">
                  <c:v>1.6164884569590279E-4</c:v>
                </c:pt>
                <c:pt idx="205">
                  <c:v>1.6253497503256658E-4</c:v>
                </c:pt>
                <c:pt idx="206">
                  <c:v>1.6343645343620147E-4</c:v>
                </c:pt>
                <c:pt idx="207">
                  <c:v>1.6435354032061115E-4</c:v>
                </c:pt>
                <c:pt idx="208">
                  <c:v>1.6528649925699515E-4</c:v>
                </c:pt>
                <c:pt idx="209">
                  <c:v>1.6623559803256768E-4</c:v>
                </c:pt>
                <c:pt idx="210">
                  <c:v>1.6720110870971214E-4</c:v>
                </c:pt>
                <c:pt idx="211">
                  <c:v>1.6818330768566723E-4</c:v>
                </c:pt>
                <c:pt idx="212">
                  <c:v>1.6918247575273691E-4</c:v>
                </c:pt>
                <c:pt idx="213">
                  <c:v>1.7019889815901712E-4</c:v>
                </c:pt>
                <c:pt idx="214">
                  <c:v>1.7123286466962914E-4</c:v>
                </c:pt>
                <c:pt idx="215">
                  <c:v>1.7228466962845274E-4</c:v>
                </c:pt>
                <c:pt idx="216">
                  <c:v>1.7335461202034935E-4</c:v>
                </c:pt>
                <c:pt idx="217">
                  <c:v>1.7444299553386235E-4</c:v>
                </c:pt>
                <c:pt idx="218">
                  <c:v>1.755501286243873E-4</c:v>
                </c:pt>
                <c:pt idx="219">
                  <c:v>1.7667632457779746E-4</c:v>
                </c:pt>
                <c:pt idx="220">
                  <c:v>1.7782190157451198E-4</c:v>
                </c:pt>
                <c:pt idx="221">
                  <c:v>1.7898718275399621E-4</c:v>
                </c:pt>
                <c:pt idx="222">
                  <c:v>1.8017249627967608E-4</c:v>
                </c:pt>
                <c:pt idx="223">
                  <c:v>1.813781754042547E-4</c:v>
                </c:pt>
                <c:pt idx="224">
                  <c:v>1.8260455853541234E-4</c:v>
                </c:pt>
                <c:pt idx="225">
                  <c:v>1.8385198930187535E-4</c:v>
                </c:pt>
                <c:pt idx="226">
                  <c:v>1.8512081661983476E-4</c:v>
                </c:pt>
                <c:pt idx="227">
                  <c:v>1.8641139475969579E-4</c:v>
                </c:pt>
                <c:pt idx="228">
                  <c:v>1.8772408341313844E-4</c:v>
                </c:pt>
                <c:pt idx="229">
                  <c:v>1.8905924776046885E-4</c:v>
                </c:pt>
                <c:pt idx="230">
                  <c:v>1.904172585382386E-4</c:v>
                </c:pt>
                <c:pt idx="231">
                  <c:v>1.9179849210710883E-4</c:v>
                </c:pt>
                <c:pt idx="232">
                  <c:v>1.9320333051993553E-4</c:v>
                </c:pt>
                <c:pt idx="233">
                  <c:v>1.9463216159005075E-4</c:v>
                </c:pt>
                <c:pt idx="234">
                  <c:v>1.9608537895971065E-4</c:v>
                </c:pt>
                <c:pt idx="235">
                  <c:v>1.9756338216868577E-4</c:v>
                </c:pt>
                <c:pt idx="236">
                  <c:v>1.990665767229624E-4</c:v>
                </c:pt>
                <c:pt idx="237">
                  <c:v>2.0059537416352438E-4</c:v>
                </c:pt>
                <c:pt idx="238">
                  <c:v>2.0215019213518407E-4</c:v>
                </c:pt>
                <c:pt idx="239">
                  <c:v>2.0373145445542898E-4</c:v>
                </c:pt>
                <c:pt idx="240">
                  <c:v>2.0533959118324791E-4</c:v>
                </c:pt>
                <c:pt idx="241">
                  <c:v>2.069750386879039E-4</c:v>
                </c:pt>
                <c:pt idx="242">
                  <c:v>2.0863823971761187E-4</c:v>
                </c:pt>
                <c:pt idx="243">
                  <c:v>2.1032964346808338E-4</c:v>
                </c:pt>
                <c:pt idx="244">
                  <c:v>2.1204970565089944E-4</c:v>
                </c:pt>
                <c:pt idx="245">
                  <c:v>2.1379888856166469E-4</c:v>
                </c:pt>
                <c:pt idx="246">
                  <c:v>2.1557766114790286E-4</c:v>
                </c:pt>
                <c:pt idx="247">
                  <c:v>2.1738649907664462E-4</c:v>
                </c:pt>
                <c:pt idx="248">
                  <c:v>2.1922588480166087E-4</c:v>
                </c:pt>
                <c:pt idx="249">
                  <c:v>2.2109630763029209E-4</c:v>
                </c:pt>
                <c:pt idx="250">
                  <c:v>2.2299826378982258E-4</c:v>
                </c:pt>
                <c:pt idx="251">
                  <c:v>2.2493225649334537E-4</c:v>
                </c:pt>
                <c:pt idx="252">
                  <c:v>2.268987960050623E-4</c:v>
                </c:pt>
                <c:pt idx="253">
                  <c:v>2.2889839970496428E-4</c:v>
                </c:pt>
                <c:pt idx="254">
                  <c:v>2.3093159215282943E-4</c:v>
                </c:pt>
                <c:pt idx="255">
                  <c:v>2.3299890515147943E-4</c:v>
                </c:pt>
                <c:pt idx="256">
                  <c:v>2.3510087780923103E-4</c:v>
                </c:pt>
                <c:pt idx="257">
                  <c:v>2.3723805660147602E-4</c:v>
                </c:pt>
                <c:pt idx="258">
                  <c:v>2.3941099543132207E-4</c:v>
                </c:pt>
                <c:pt idx="259">
                  <c:v>2.4162025568922504E-4</c:v>
                </c:pt>
                <c:pt idx="260">
                  <c:v>2.4386640631154135E-4</c:v>
                </c:pt>
                <c:pt idx="261">
                  <c:v>2.4615002383792279E-4</c:v>
                </c:pt>
                <c:pt idx="262">
                  <c:v>2.4847169246747995E-4</c:v>
                </c:pt>
                <c:pt idx="263">
                  <c:v>2.5083200411363455E-4</c:v>
                </c:pt>
                <c:pt idx="264">
                  <c:v>2.5323155845757747E-4</c:v>
                </c:pt>
                <c:pt idx="265">
                  <c:v>2.5567096300025012E-4</c:v>
                </c:pt>
                <c:pt idx="266">
                  <c:v>2.581508331127606E-4</c:v>
                </c:pt>
                <c:pt idx="267">
                  <c:v>2.6067179208514853E-4</c:v>
                </c:pt>
                <c:pt idx="268">
                  <c:v>2.6323447117340432E-4</c:v>
                </c:pt>
                <c:pt idx="269">
                  <c:v>2.6583950964464861E-4</c:v>
                </c:pt>
                <c:pt idx="270">
                  <c:v>2.6848755482037853E-4</c:v>
                </c:pt>
                <c:pt idx="271">
                  <c:v>2.7117926211767628E-4</c:v>
                </c:pt>
                <c:pt idx="272">
                  <c:v>2.7391529508828221E-4</c:v>
                </c:pt>
                <c:pt idx="273">
                  <c:v>2.7669632545542563E-4</c:v>
                </c:pt>
                <c:pt idx="274">
                  <c:v>2.7952303314830631E-4</c:v>
                </c:pt>
                <c:pt idx="275">
                  <c:v>2.8239610633411748E-4</c:v>
                </c:pt>
                <c:pt idx="276">
                  <c:v>2.8531624144749555E-4</c:v>
                </c:pt>
                <c:pt idx="277">
                  <c:v>2.8828414321728214E-4</c:v>
                </c:pt>
                <c:pt idx="278">
                  <c:v>2.9130052469048218E-4</c:v>
                </c:pt>
                <c:pt idx="279">
                  <c:v>2.9436610725329263E-4</c:v>
                </c:pt>
                <c:pt idx="280">
                  <c:v>2.9748162064908285E-4</c:v>
                </c:pt>
                <c:pt idx="281">
                  <c:v>3.0064780299319735E-4</c:v>
                </c:pt>
                <c:pt idx="282">
                  <c:v>3.0386540078445061E-4</c:v>
                </c:pt>
                <c:pt idx="283">
                  <c:v>3.0713516891318644E-4</c:v>
                </c:pt>
                <c:pt idx="284">
                  <c:v>3.1045787066576338E-4</c:v>
                </c:pt>
                <c:pt idx="285">
                  <c:v>3.1383427772533094E-4</c:v>
                </c:pt>
                <c:pt idx="286">
                  <c:v>3.1726517016875518E-4</c:v>
                </c:pt>
                <c:pt idx="287">
                  <c:v>3.2075133645955388E-4</c:v>
                </c:pt>
                <c:pt idx="288">
                  <c:v>3.2429357343669339E-4</c:v>
                </c:pt>
                <c:pt idx="289">
                  <c:v>3.2789268629910065E-4</c:v>
                </c:pt>
                <c:pt idx="290">
                  <c:v>3.3154948858574098E-4</c:v>
                </c:pt>
                <c:pt idx="291">
                  <c:v>3.3526480215110969E-4</c:v>
                </c:pt>
                <c:pt idx="292">
                  <c:v>3.3903945713597948E-4</c:v>
                </c:pt>
                <c:pt idx="293">
                  <c:v>3.4287429193324983E-4</c:v>
                </c:pt>
                <c:pt idx="294">
                  <c:v>3.4677015314873885E-4</c:v>
                </c:pt>
                <c:pt idx="295">
                  <c:v>3.507278955567543E-4</c:v>
                </c:pt>
                <c:pt idx="296">
                  <c:v>3.5474838205028084E-4</c:v>
                </c:pt>
                <c:pt idx="297">
                  <c:v>3.5883248358561899E-4</c:v>
                </c:pt>
                <c:pt idx="298">
                  <c:v>3.6298107912130875E-4</c:v>
                </c:pt>
                <c:pt idx="299">
                  <c:v>3.6719505555116643E-4</c:v>
                </c:pt>
                <c:pt idx="300">
                  <c:v>3.7147530763126732E-4</c:v>
                </c:pt>
                <c:pt idx="301">
                  <c:v>3.758227379007005E-4</c:v>
                </c:pt>
                <c:pt idx="302">
                  <c:v>3.8023825659592086E-4</c:v>
                </c:pt>
                <c:pt idx="303">
                  <c:v>3.847227815585285E-4</c:v>
                </c:pt>
                <c:pt idx="304">
                  <c:v>3.8927723813629404E-4</c:v>
                </c:pt>
                <c:pt idx="305">
                  <c:v>3.9390255907725878E-4</c:v>
                </c:pt>
                <c:pt idx="306">
                  <c:v>3.9859968441672904E-4</c:v>
                </c:pt>
                <c:pt idx="307">
                  <c:v>4.0336956135698866E-4</c:v>
                </c:pt>
                <c:pt idx="308">
                  <c:v>4.0821314413955342E-4</c:v>
                </c:pt>
                <c:pt idx="309">
                  <c:v>4.1313139390978561E-4</c:v>
                </c:pt>
                <c:pt idx="310">
                  <c:v>4.1812527857369567E-4</c:v>
                </c:pt>
                <c:pt idx="311">
                  <c:v>4.2319577264675139E-4</c:v>
                </c:pt>
                <c:pt idx="312">
                  <c:v>4.2834385709451865E-4</c:v>
                </c:pt>
                <c:pt idx="313">
                  <c:v>4.3357051916495824E-4</c:v>
                </c:pt>
                <c:pt idx="314">
                  <c:v>4.3887675221220365E-4</c:v>
                </c:pt>
                <c:pt idx="315">
                  <c:v>4.4426355551164935E-4</c:v>
                </c:pt>
                <c:pt idx="316">
                  <c:v>4.4973193406617736E-4</c:v>
                </c:pt>
                <c:pt idx="317">
                  <c:v>4.5528289840335214E-4</c:v>
                </c:pt>
                <c:pt idx="318">
                  <c:v>4.6091746436341743E-4</c:v>
                </c:pt>
                <c:pt idx="319">
                  <c:v>4.6663665287793534E-4</c:v>
                </c:pt>
                <c:pt idx="320">
                  <c:v>4.7244148973890176E-4</c:v>
                </c:pt>
                <c:pt idx="321">
                  <c:v>4.7833300535818308E-4</c:v>
                </c:pt>
                <c:pt idx="322">
                  <c:v>4.8431223451712315E-4</c:v>
                </c:pt>
                <c:pt idx="323">
                  <c:v>4.903802161061678E-4</c:v>
                </c:pt>
                <c:pt idx="324">
                  <c:v>4.965379928543658E-4</c:v>
                </c:pt>
                <c:pt idx="325">
                  <c:v>5.027866110486048E-4</c:v>
                </c:pt>
                <c:pt idx="326">
                  <c:v>5.0912712024244909E-4</c:v>
                </c:pt>
                <c:pt idx="327">
                  <c:v>5.1556057295444992E-4</c:v>
                </c:pt>
                <c:pt idx="328">
                  <c:v>5.2208802435580912E-4</c:v>
                </c:pt>
                <c:pt idx="329">
                  <c:v>5.2871053194728001E-4</c:v>
                </c:pt>
                <c:pt idx="330">
                  <c:v>5.3542915522519416E-4</c:v>
                </c:pt>
                <c:pt idx="331">
                  <c:v>5.4224495533652364E-4</c:v>
                </c:pt>
                <c:pt idx="332">
                  <c:v>5.4915899472287222E-4</c:v>
                </c:pt>
                <c:pt idx="333">
                  <c:v>5.5617233675332473E-4</c:v>
                </c:pt>
                <c:pt idx="334">
                  <c:v>5.6328604534607897E-4</c:v>
                </c:pt>
                <c:pt idx="335">
                  <c:v>5.7050118457878623E-4</c:v>
                </c:pt>
                <c:pt idx="336">
                  <c:v>5.7781881828755665E-4</c:v>
                </c:pt>
                <c:pt idx="337">
                  <c:v>5.8524000965458085E-4</c:v>
                </c:pt>
                <c:pt idx="338">
                  <c:v>5.9276582078433783E-4</c:v>
                </c:pt>
                <c:pt idx="339">
                  <c:v>6.0039731226836234E-4</c:v>
                </c:pt>
                <c:pt idx="340">
                  <c:v>6.0813554273857011E-4</c:v>
                </c:pt>
                <c:pt idx="341">
                  <c:v>6.1598156840914249E-4</c:v>
                </c:pt>
                <c:pt idx="342">
                  <c:v>6.2393644260698758E-4</c:v>
                </c:pt>
                <c:pt idx="343">
                  <c:v>6.3200121529080697E-4</c:v>
                </c:pt>
                <c:pt idx="344">
                  <c:v>6.401769325588175E-4</c:v>
                </c:pt>
                <c:pt idx="345">
                  <c:v>6.4846463614518684E-4</c:v>
                </c:pt>
                <c:pt idx="346">
                  <c:v>6.5686536290525638E-4</c:v>
                </c:pt>
                <c:pt idx="347">
                  <c:v>6.6538014428964634E-4</c:v>
                </c:pt>
                <c:pt idx="348">
                  <c:v>6.7401000580734707E-4</c:v>
                </c:pt>
                <c:pt idx="349">
                  <c:v>6.8275596647792531E-4</c:v>
                </c:pt>
                <c:pt idx="350">
                  <c:v>6.9161903827298318E-4</c:v>
                </c:pt>
                <c:pt idx="351">
                  <c:v>7.0060022554703288E-4</c:v>
                </c:pt>
                <c:pt idx="352">
                  <c:v>7.0970052445796118E-4</c:v>
                </c:pt>
                <c:pt idx="353">
                  <c:v>7.1892092237728572E-4</c:v>
                </c:pt>
                <c:pt idx="354">
                  <c:v>7.2826239729041359E-4</c:v>
                </c:pt>
                <c:pt idx="355">
                  <c:v>7.3772591718713771E-4</c:v>
                </c:pt>
                <c:pt idx="356">
                  <c:v>7.4731243944262951E-4</c:v>
                </c:pt>
                <c:pt idx="357">
                  <c:v>7.5702291018919874E-4</c:v>
                </c:pt>
                <c:pt idx="358">
                  <c:v>7.6685826367911688E-4</c:v>
                </c:pt>
                <c:pt idx="359">
                  <c:v>7.7681942163882074E-4</c:v>
                </c:pt>
                <c:pt idx="360">
                  <c:v>7.8690729261483513E-4</c:v>
                </c:pt>
                <c:pt idx="361">
                  <c:v>7.9712277131176808E-4</c:v>
                </c:pt>
                <c:pt idx="362">
                  <c:v>8.0746673792276473E-4</c:v>
                </c:pt>
                <c:pt idx="363">
                  <c:v>8.1794005745281677E-4</c:v>
                </c:pt>
                <c:pt idx="364">
                  <c:v>8.285435790353513E-4</c:v>
                </c:pt>
                <c:pt idx="365">
                  <c:v>8.3927813524254681E-4</c:v>
                </c:pt>
                <c:pt idx="366">
                  <c:v>8.5014454138983883E-4</c:v>
                </c:pt>
                <c:pt idx="367">
                  <c:v>8.6114359483511051E-4</c:v>
                </c:pt>
                <c:pt idx="368">
                  <c:v>8.7227607427306877E-4</c:v>
                </c:pt>
                <c:pt idx="369">
                  <c:v>8.8354273902534989E-4</c:v>
                </c:pt>
                <c:pt idx="370">
                  <c:v>8.9494432832689752E-4</c:v>
                </c:pt>
                <c:pt idx="371">
                  <c:v>9.0648156060919491E-4</c:v>
                </c:pt>
                <c:pt idx="372">
                  <c:v>9.1815513278094827E-4</c:v>
                </c:pt>
                <c:pt idx="373">
                  <c:v>9.2996571950683144E-4</c:v>
                </c:pt>
                <c:pt idx="374">
                  <c:v>9.4191397248493509E-4</c:v>
                </c:pt>
                <c:pt idx="375">
                  <c:v>9.5400051972357666E-4</c:v>
                </c:pt>
                <c:pt idx="376">
                  <c:v>9.6622596481814804E-4</c:v>
                </c:pt>
                <c:pt idx="377">
                  <c:v>9.7859088622869622E-4</c:v>
                </c:pt>
                <c:pt idx="378">
                  <c:v>9.9109583655894993E-4</c:v>
                </c:pt>
                <c:pt idx="379">
                  <c:v>1.0037413418375262E-3</c:v>
                </c:pt>
                <c:pt idx="380">
                  <c:v>1.0165279008020702E-3</c:v>
                </c:pt>
                <c:pt idx="381">
                  <c:v>1.0294559841870815E-3</c:v>
                </c:pt>
                <c:pt idx="382">
                  <c:v>1.042526034016226E-3</c:v>
                </c:pt>
                <c:pt idx="383">
                  <c:v>1.0557384628999077E-3</c:v>
                </c:pt>
                <c:pt idx="384">
                  <c:v>1.0690936533389241E-3</c:v>
                </c:pt>
                <c:pt idx="385">
                  <c:v>1.0825919570350254E-3</c:v>
                </c:pt>
                <c:pt idx="386">
                  <c:v>1.0962336942092041E-3</c:v>
                </c:pt>
                <c:pt idx="387">
                  <c:v>1.1100191529285629E-3</c:v>
                </c:pt>
                <c:pt idx="388">
                  <c:v>1.1239485884426128E-3</c:v>
                </c:pt>
                <c:pt idx="389">
                  <c:v>1.1380222225298609E-3</c:v>
                </c:pt>
                <c:pt idx="390">
                  <c:v>1.1522402428555565E-3</c:v>
                </c:pt>
                <c:pt idx="391">
                  <c:v>1.1666028023414664E-3</c:v>
                </c:pt>
                <c:pt idx="392">
                  <c:v>1.1811100185485511E-3</c:v>
                </c:pt>
                <c:pt idx="393">
                  <c:v>1.1957619730734326E-3</c:v>
                </c:pt>
                <c:pt idx="394">
                  <c:v>1.2105587109595192E-3</c:v>
                </c:pt>
                <c:pt idx="395">
                  <c:v>1.2255002401236786E-3</c:v>
                </c:pt>
                <c:pt idx="396">
                  <c:v>1.2405865307993202E-3</c:v>
                </c:pt>
                <c:pt idx="397">
                  <c:v>1.2558175149967753E-3</c:v>
                </c:pt>
                <c:pt idx="398">
                  <c:v>1.2711930859818379E-3</c:v>
                </c:pt>
                <c:pt idx="399">
                  <c:v>1.286713097773316E-3</c:v>
                </c:pt>
                <c:pt idx="400">
                  <c:v>1.3023773646604526E-3</c:v>
                </c:pt>
                <c:pt idx="401">
                  <c:v>1.3181856607410631E-3</c:v>
                </c:pt>
                <c:pt idx="402">
                  <c:v>1.3341377194812051E-3</c:v>
                </c:pt>
                <c:pt idx="403">
                  <c:v>1.3502332332971983E-3</c:v>
                </c:pt>
                <c:pt idx="404">
                  <c:v>1.3664718531607978E-3</c:v>
                </c:pt>
                <c:pt idx="405">
                  <c:v>1.3828531882282965E-3</c:v>
                </c:pt>
                <c:pt idx="406">
                  <c:v>1.3993768054943107E-3</c:v>
                </c:pt>
                <c:pt idx="407">
                  <c:v>1.4160422294710118E-3</c:v>
                </c:pt>
                <c:pt idx="408">
                  <c:v>1.4328489418934905E-3</c:v>
                </c:pt>
                <c:pt idx="409">
                  <c:v>1.4497963814519732E-3</c:v>
                </c:pt>
                <c:pt idx="410">
                  <c:v>1.4668839435515344E-3</c:v>
                </c:pt>
                <c:pt idx="411">
                  <c:v>1.4841109800999635E-3</c:v>
                </c:pt>
                <c:pt idx="412">
                  <c:v>1.5014767993243754E-3</c:v>
                </c:pt>
                <c:pt idx="413">
                  <c:v>1.5189806656171611E-3</c:v>
                </c:pt>
                <c:pt idx="414">
                  <c:v>1.5366217994118021E-3</c:v>
                </c:pt>
                <c:pt idx="415">
                  <c:v>1.5543993770890782E-3</c:v>
                </c:pt>
                <c:pt idx="416">
                  <c:v>1.572312530914134E-3</c:v>
                </c:pt>
                <c:pt idx="417">
                  <c:v>1.5903603490048357E-3</c:v>
                </c:pt>
                <c:pt idx="418">
                  <c:v>1.6085418753318346E-3</c:v>
                </c:pt>
                <c:pt idx="419">
                  <c:v>1.626856109750675E-3</c:v>
                </c:pt>
                <c:pt idx="420">
                  <c:v>1.6453020080662844E-3</c:v>
                </c:pt>
                <c:pt idx="421">
                  <c:v>1.6638784821301073E-3</c:v>
                </c:pt>
                <c:pt idx="422">
                  <c:v>1.6825843999701297E-3</c:v>
                </c:pt>
                <c:pt idx="423">
                  <c:v>1.7014185859539697E-3</c:v>
                </c:pt>
                <c:pt idx="424">
                  <c:v>1.7203798209851939E-3</c:v>
                </c:pt>
                <c:pt idx="425">
                  <c:v>1.7394668427329436E-3</c:v>
                </c:pt>
                <c:pt idx="426">
                  <c:v>1.758678345894936E-3</c:v>
                </c:pt>
                <c:pt idx="427">
                  <c:v>1.7780129824938472E-3</c:v>
                </c:pt>
                <c:pt idx="428">
                  <c:v>1.7974693622070214E-3</c:v>
                </c:pt>
                <c:pt idx="429">
                  <c:v>1.8170460527294409E-3</c:v>
                </c:pt>
                <c:pt idx="430">
                  <c:v>1.8367415801698013E-3</c:v>
                </c:pt>
                <c:pt idx="431">
                  <c:v>1.8565544294795232E-3</c:v>
                </c:pt>
                <c:pt idx="432">
                  <c:v>1.8764830449144591E-3</c:v>
                </c:pt>
                <c:pt idx="433">
                  <c:v>1.8965258305290208E-3</c:v>
                </c:pt>
                <c:pt idx="434">
                  <c:v>1.9166811507024049E-3</c:v>
                </c:pt>
                <c:pt idx="435">
                  <c:v>1.9369473306965306E-3</c:v>
                </c:pt>
                <c:pt idx="436">
                  <c:v>1.9573226572452899E-3</c:v>
                </c:pt>
                <c:pt idx="437">
                  <c:v>1.9778053791746266E-3</c:v>
                </c:pt>
                <c:pt idx="438">
                  <c:v>1.9983937080529381E-3</c:v>
                </c:pt>
                <c:pt idx="439">
                  <c:v>2.0190858188712459E-3</c:v>
                </c:pt>
                <c:pt idx="440">
                  <c:v>2.0398798507525297E-3</c:v>
                </c:pt>
                <c:pt idx="441">
                  <c:v>2.060773907689595E-3</c:v>
                </c:pt>
                <c:pt idx="442">
                  <c:v>2.0817660593107673E-3</c:v>
                </c:pt>
                <c:pt idx="443">
                  <c:v>2.1028543416727165E-3</c:v>
                </c:pt>
                <c:pt idx="444">
                  <c:v>2.1240367580796227E-3</c:v>
                </c:pt>
                <c:pt idx="445">
                  <c:v>2.1453112799278947E-3</c:v>
                </c:pt>
                <c:pt idx="446">
                  <c:v>2.1666758475755864E-3</c:v>
                </c:pt>
                <c:pt idx="447">
                  <c:v>2.188128371235673E-3</c:v>
                </c:pt>
                <c:pt idx="448">
                  <c:v>2.2096667318922351E-3</c:v>
                </c:pt>
                <c:pt idx="449">
                  <c:v>2.2312887822386498E-3</c:v>
                </c:pt>
                <c:pt idx="450">
                  <c:v>2.2529923476367927E-3</c:v>
                </c:pt>
                <c:pt idx="451">
                  <c:v>2.2747752270962881E-3</c:v>
                </c:pt>
                <c:pt idx="452">
                  <c:v>2.2966351942727385E-3</c:v>
                </c:pt>
                <c:pt idx="453">
                  <c:v>2.3185699984839343E-3</c:v>
                </c:pt>
                <c:pt idx="454">
                  <c:v>2.3405773657429515E-3</c:v>
                </c:pt>
                <c:pt idx="455">
                  <c:v>2.3626549998070436E-3</c:v>
                </c:pt>
                <c:pt idx="456">
                  <c:v>2.3848005832412438E-3</c:v>
                </c:pt>
                <c:pt idx="457">
                  <c:v>2.4070117784955256E-3</c:v>
                </c:pt>
                <c:pt idx="458">
                  <c:v>2.4292862289944151E-3</c:v>
                </c:pt>
                <c:pt idx="459">
                  <c:v>2.4516215602378897E-3</c:v>
                </c:pt>
                <c:pt idx="460">
                  <c:v>2.474015380912398E-3</c:v>
                </c:pt>
                <c:pt idx="461">
                  <c:v>2.4964652840108754E-3</c:v>
                </c:pt>
                <c:pt idx="462">
                  <c:v>2.5189688479605133E-3</c:v>
                </c:pt>
                <c:pt idx="463">
                  <c:v>2.5415236377571925E-3</c:v>
                </c:pt>
                <c:pt idx="464">
                  <c:v>2.5641272061053427E-3</c:v>
                </c:pt>
                <c:pt idx="465">
                  <c:v>2.5867770945620849E-3</c:v>
                </c:pt>
                <c:pt idx="466">
                  <c:v>2.6094708346844652E-3</c:v>
                </c:pt>
                <c:pt idx="467">
                  <c:v>2.6322059491786544E-3</c:v>
                </c:pt>
                <c:pt idx="468">
                  <c:v>2.654979953049889E-3</c:v>
                </c:pt>
                <c:pt idx="469">
                  <c:v>2.6777903547520869E-3</c:v>
                </c:pt>
                <c:pt idx="470">
                  <c:v>2.7006346573359191E-3</c:v>
                </c:pt>
                <c:pt idx="471">
                  <c:v>2.7235103595942686E-3</c:v>
                </c:pt>
                <c:pt idx="472">
                  <c:v>2.7464149572039489E-3</c:v>
                </c:pt>
                <c:pt idx="473">
                  <c:v>2.7693459438625665E-3</c:v>
                </c:pt>
                <c:pt idx="474">
                  <c:v>2.7923008124194925E-3</c:v>
                </c:pt>
                <c:pt idx="475">
                  <c:v>2.8152770559998512E-3</c:v>
                </c:pt>
                <c:pt idx="476">
                  <c:v>2.8382721691205099E-3</c:v>
                </c:pt>
                <c:pt idx="477">
                  <c:v>2.8612836487970491E-3</c:v>
                </c:pt>
                <c:pt idx="478">
                  <c:v>2.8843089956407343E-3</c:v>
                </c:pt>
                <c:pt idx="479">
                  <c:v>2.9073457149445155E-3</c:v>
                </c:pt>
                <c:pt idx="480">
                  <c:v>2.9303913177571262E-3</c:v>
                </c:pt>
                <c:pt idx="481">
                  <c:v>2.953443321944377E-3</c:v>
                </c:pt>
                <c:pt idx="482">
                  <c:v>2.9764992532367628E-3</c:v>
                </c:pt>
                <c:pt idx="483">
                  <c:v>2.9995566462625192E-3</c:v>
                </c:pt>
                <c:pt idx="484">
                  <c:v>3.0226130455653501E-3</c:v>
                </c:pt>
                <c:pt idx="485">
                  <c:v>3.0456660066059903E-3</c:v>
                </c:pt>
                <c:pt idx="486">
                  <c:v>3.0687130967469015E-3</c:v>
                </c:pt>
                <c:pt idx="487">
                  <c:v>3.0917518962193316E-3</c:v>
                </c:pt>
                <c:pt idx="488">
                  <c:v>3.1147799990720987E-3</c:v>
                </c:pt>
                <c:pt idx="489">
                  <c:v>3.137795014101418E-3</c:v>
                </c:pt>
                <c:pt idx="490">
                  <c:v>3.1607945657611573E-3</c:v>
                </c:pt>
                <c:pt idx="491">
                  <c:v>3.1837762950529518E-3</c:v>
                </c:pt>
                <c:pt idx="492">
                  <c:v>3.2067378603956313E-3</c:v>
                </c:pt>
                <c:pt idx="493">
                  <c:v>3.2296769384734295E-3</c:v>
                </c:pt>
                <c:pt idx="494">
                  <c:v>3.2525912250625198E-3</c:v>
                </c:pt>
                <c:pt idx="495">
                  <c:v>3.2754784358354425E-3</c:v>
                </c:pt>
                <c:pt idx="496">
                  <c:v>3.2983363071429918E-3</c:v>
                </c:pt>
                <c:pt idx="497">
                  <c:v>3.3211625967732401E-3</c:v>
                </c:pt>
                <c:pt idx="498">
                  <c:v>3.3439550846872819E-3</c:v>
                </c:pt>
                <c:pt idx="499">
                  <c:v>3.3667115737315277E-3</c:v>
                </c:pt>
                <c:pt idx="500">
                  <c:v>3.3894298903261533E-3</c:v>
                </c:pt>
                <c:pt idx="501">
                  <c:v>3.412107885129567E-3</c:v>
                </c:pt>
                <c:pt idx="502">
                  <c:v>3.4347434336786447E-3</c:v>
                </c:pt>
                <c:pt idx="503">
                  <c:v>3.4573344370046138E-3</c:v>
                </c:pt>
                <c:pt idx="504">
                  <c:v>3.479878822224411E-3</c:v>
                </c:pt>
                <c:pt idx="505">
                  <c:v>3.5023745431074491E-3</c:v>
                </c:pt>
                <c:pt idx="506">
                  <c:v>3.5248195806177329E-3</c:v>
                </c:pt>
                <c:pt idx="507">
                  <c:v>3.5472119434312504E-3</c:v>
                </c:pt>
                <c:pt idx="508">
                  <c:v>3.5695496684286752E-3</c:v>
                </c:pt>
                <c:pt idx="509">
                  <c:v>3.591830821163385E-3</c:v>
                </c:pt>
                <c:pt idx="510">
                  <c:v>3.6140534963048517E-3</c:v>
                </c:pt>
                <c:pt idx="511">
                  <c:v>3.636215818057478E-3</c:v>
                </c:pt>
                <c:pt idx="512">
                  <c:v>3.6583159405550159E-3</c:v>
                </c:pt>
                <c:pt idx="513">
                  <c:v>3.6803520482306478E-3</c:v>
                </c:pt>
                <c:pt idx="514">
                  <c:v>3.7023223561629581E-3</c:v>
                </c:pt>
                <c:pt idx="515">
                  <c:v>3.7242251103979038E-3</c:v>
                </c:pt>
                <c:pt idx="516">
                  <c:v>3.7460585882470587E-3</c:v>
                </c:pt>
                <c:pt idx="517">
                  <c:v>3.7678210985623091E-3</c:v>
                </c:pt>
                <c:pt idx="518">
                  <c:v>3.7895109819872726E-3</c:v>
                </c:pt>
                <c:pt idx="519">
                  <c:v>3.8111266111857034E-3</c:v>
                </c:pt>
                <c:pt idx="520">
                  <c:v>3.8326663910471805E-3</c:v>
                </c:pt>
                <c:pt idx="521">
                  <c:v>3.8541287588703915E-3</c:v>
                </c:pt>
                <c:pt idx="522">
                  <c:v>3.8755121845242824E-3</c:v>
                </c:pt>
                <c:pt idx="523">
                  <c:v>3.8968151705875203E-3</c:v>
                </c:pt>
                <c:pt idx="524">
                  <c:v>3.9180362524665084E-3</c:v>
                </c:pt>
                <c:pt idx="525">
                  <c:v>3.9391739984923988E-3</c:v>
                </c:pt>
                <c:pt idx="526">
                  <c:v>3.9602270099974701E-3</c:v>
                </c:pt>
                <c:pt idx="527">
                  <c:v>3.9811939213712571E-3</c:v>
                </c:pt>
                <c:pt idx="528">
                  <c:v>4.0020734000968386E-3</c:v>
                </c:pt>
                <c:pt idx="529">
                  <c:v>4.0228641467677118E-3</c:v>
                </c:pt>
                <c:pt idx="530">
                  <c:v>4.0435648950856795E-3</c:v>
                </c:pt>
                <c:pt idx="531">
                  <c:v>4.0641744118401725E-3</c:v>
                </c:pt>
                <c:pt idx="532">
                  <c:v>4.0846914968694905E-3</c:v>
                </c:pt>
                <c:pt idx="533">
                  <c:v>4.1051149830043454E-3</c:v>
                </c:pt>
                <c:pt idx="534">
                  <c:v>4.1254437359942546E-3</c:v>
                </c:pt>
                <c:pt idx="535">
                  <c:v>4.1456766544171403E-3</c:v>
                </c:pt>
                <c:pt idx="536">
                  <c:v>4.1658126695727112E-3</c:v>
                </c:pt>
                <c:pt idx="537">
                  <c:v>4.1858507453600259E-3</c:v>
                </c:pt>
                <c:pt idx="538">
                  <c:v>4.205789878139716E-3</c:v>
                </c:pt>
                <c:pt idx="539">
                  <c:v>4.2256290965813938E-3</c:v>
                </c:pt>
                <c:pt idx="540">
                  <c:v>4.2453674614966724E-3</c:v>
                </c:pt>
                <c:pt idx="541">
                  <c:v>4.2650040656582776E-3</c:v>
                </c:pt>
                <c:pt idx="542">
                  <c:v>4.2845380336058135E-3</c:v>
                </c:pt>
                <c:pt idx="543">
                  <c:v>4.3039685214384914E-3</c:v>
                </c:pt>
                <c:pt idx="544">
                  <c:v>4.3232947165955044E-3</c:v>
                </c:pt>
                <c:pt idx="545">
                  <c:v>4.3425158376243648E-3</c:v>
                </c:pt>
                <c:pt idx="546">
                  <c:v>4.3616311339377345E-3</c:v>
                </c:pt>
                <c:pt idx="547">
                  <c:v>4.3806398855592609E-3</c:v>
                </c:pt>
                <c:pt idx="548">
                  <c:v>4.3995414028588052E-3</c:v>
                </c:pt>
                <c:pt idx="549">
                  <c:v>4.4183350262775572E-3</c:v>
                </c:pt>
                <c:pt idx="550">
                  <c:v>4.4370201260435609E-3</c:v>
                </c:pt>
                <c:pt idx="551">
                  <c:v>4.4555961018779931E-3</c:v>
                </c:pt>
                <c:pt idx="552">
                  <c:v>4.4740623826927239E-3</c:v>
                </c:pt>
                <c:pt idx="553">
                  <c:v>4.4924184262795964E-3</c:v>
                </c:pt>
                <c:pt idx="554">
                  <c:v>4.5106637189918173E-3</c:v>
                </c:pt>
                <c:pt idx="555">
                  <c:v>4.5287977754179445E-3</c:v>
                </c:pt>
                <c:pt idx="556">
                  <c:v>4.5468201380488753E-3</c:v>
                </c:pt>
                <c:pt idx="557">
                  <c:v>4.5647303769382501E-3</c:v>
                </c:pt>
                <c:pt idx="558">
                  <c:v>4.5825280893566954E-3</c:v>
                </c:pt>
                <c:pt idx="559">
                  <c:v>4.600212899440302E-3</c:v>
                </c:pt>
                <c:pt idx="560">
                  <c:v>4.6177844578337212E-3</c:v>
                </c:pt>
                <c:pt idx="561">
                  <c:v>4.6352424413283301E-3</c:v>
                </c:pt>
                <c:pt idx="562">
                  <c:v>4.6525865524957672E-3</c:v>
                </c:pt>
                <c:pt idx="563">
                  <c:v>4.6698165193172743E-3</c:v>
                </c:pt>
                <c:pt idx="564">
                  <c:v>4.6869320948091688E-3</c:v>
                </c:pt>
                <c:pt idx="565">
                  <c:v>4.7039330566448221E-3</c:v>
                </c:pt>
                <c:pt idx="566">
                  <c:v>4.7208192067735317E-3</c:v>
                </c:pt>
                <c:pt idx="567">
                  <c:v>4.7375903710365382E-3</c:v>
                </c:pt>
                <c:pt idx="568">
                  <c:v>4.7542463987806016E-3</c:v>
                </c:pt>
                <c:pt idx="569">
                  <c:v>4.7707871624694332E-3</c:v>
                </c:pt>
                <c:pt idx="570">
                  <c:v>4.7872125572932791E-3</c:v>
                </c:pt>
                <c:pt idx="571">
                  <c:v>4.8035225007769826E-3</c:v>
                </c:pt>
                <c:pt idx="572">
                  <c:v>4.8197169323868326E-3</c:v>
                </c:pt>
                <c:pt idx="573">
                  <c:v>4.835795813136457E-3</c:v>
                </c:pt>
                <c:pt idx="574">
                  <c:v>4.8517591251920631E-3</c:v>
                </c:pt>
                <c:pt idx="575">
                  <c:v>4.8676068714772792E-3</c:v>
                </c:pt>
                <c:pt idx="576">
                  <c:v>4.8833390752779102E-3</c:v>
                </c:pt>
                <c:pt idx="577">
                  <c:v>4.8989557798467722E-3</c:v>
                </c:pt>
                <c:pt idx="578">
                  <c:v>4.9144570480089342E-3</c:v>
                </c:pt>
                <c:pt idx="579">
                  <c:v>4.9298429617675617E-3</c:v>
                </c:pt>
                <c:pt idx="580">
                  <c:v>4.9451136219106073E-3</c:v>
                </c:pt>
                <c:pt idx="581">
                  <c:v>4.9602691476185569E-3</c:v>
                </c:pt>
                <c:pt idx="582">
                  <c:v>4.975309676073447E-3</c:v>
                </c:pt>
                <c:pt idx="583">
                  <c:v>4.9902353620693736E-3</c:v>
                </c:pt>
                <c:pt idx="584">
                  <c:v>5.0050463776246598E-3</c:v>
                </c:pt>
                <c:pt idx="585">
                  <c:v>5.0197429115958949E-3</c:v>
                </c:pt>
                <c:pt idx="586">
                  <c:v>5.0343251692939973E-3</c:v>
                </c:pt>
                <c:pt idx="587">
                  <c:v>5.0487933721025148E-3</c:v>
                </c:pt>
                <c:pt idx="588">
                  <c:v>5.0631477570982986E-3</c:v>
                </c:pt>
                <c:pt idx="589">
                  <c:v>5.0773885766746754E-3</c:v>
                </c:pt>
                <c:pt idx="590">
                  <c:v>5.0915160981673683E-3</c:v>
                </c:pt>
                <c:pt idx="591">
                  <c:v>5.1055306034831858E-3</c:v>
                </c:pt>
                <c:pt idx="592">
                  <c:v>5.1194323887317093E-3</c:v>
                </c:pt>
                <c:pt idx="593">
                  <c:v>5.1332217638600753E-3</c:v>
                </c:pt>
                <c:pt idx="594">
                  <c:v>5.1468990522909241E-3</c:v>
                </c:pt>
                <c:pt idx="595">
                  <c:v>5.1604645905637334E-3</c:v>
                </c:pt>
                <c:pt idx="596">
                  <c:v>5.1739187279795677E-3</c:v>
                </c:pt>
                <c:pt idx="597">
                  <c:v>5.1872618262493427E-3</c:v>
                </c:pt>
                <c:pt idx="598">
                  <c:v>5.2004942591457786E-3</c:v>
                </c:pt>
                <c:pt idx="599">
                  <c:v>5.2136164121590143E-3</c:v>
                </c:pt>
                <c:pt idx="600">
                  <c:v>5.2266286821560691E-3</c:v>
                </c:pt>
                <c:pt idx="601">
                  <c:v>5.239531477044211E-3</c:v>
                </c:pt>
                <c:pt idx="602">
                  <c:v>5.2523252154382232E-3</c:v>
                </c:pt>
                <c:pt idx="603">
                  <c:v>5.2650103263317625E-3</c:v>
                </c:pt>
                <c:pt idx="604">
                  <c:v>5.2775872487727561E-3</c:v>
                </c:pt>
                <c:pt idx="605">
                  <c:v>5.2900564315429858E-3</c:v>
                </c:pt>
                <c:pt idx="606">
                  <c:v>5.302418332841838E-3</c:v>
                </c:pt>
                <c:pt idx="607">
                  <c:v>5.314673419974306E-3</c:v>
                </c:pt>
                <c:pt idx="608">
                  <c:v>5.3268221690433134E-3</c:v>
                </c:pt>
                <c:pt idx="609">
                  <c:v>5.3388650646463047E-3</c:v>
                </c:pt>
                <c:pt idx="610">
                  <c:v>5.3508025995762376E-3</c:v>
                </c:pt>
                <c:pt idx="611">
                  <c:v>5.3626352745269499E-3</c:v>
                </c:pt>
                <c:pt idx="612">
                  <c:v>5.3743635978029209E-3</c:v>
                </c:pt>
                <c:pt idx="613">
                  <c:v>5.3859880850335058E-3</c:v>
                </c:pt>
                <c:pt idx="614">
                  <c:v>5.3975092588915904E-3</c:v>
                </c:pt>
                <c:pt idx="615">
                  <c:v>5.4089276488167018E-3</c:v>
                </c:pt>
                <c:pt idx="616">
                  <c:v>5.4202437907426345E-3</c:v>
                </c:pt>
                <c:pt idx="617">
                  <c:v>5.4314582268295093E-3</c:v>
                </c:pt>
                <c:pt idx="618">
                  <c:v>5.4425715052003444E-3</c:v>
                </c:pt>
                <c:pt idx="619">
                  <c:v>5.4535841796821052E-3</c:v>
                </c:pt>
                <c:pt idx="620">
                  <c:v>5.4644968095512352E-3</c:v>
                </c:pt>
                <c:pt idx="621">
                  <c:v>5.475309959283651E-3</c:v>
                </c:pt>
                <c:pt idx="622">
                  <c:v>5.4860241983092214E-3</c:v>
                </c:pt>
                <c:pt idx="623">
                  <c:v>5.4966401007706814E-3</c:v>
                </c:pt>
                <c:pt idx="624">
                  <c:v>5.5071582452870119E-3</c:v>
                </c:pt>
                <c:pt idx="625">
                  <c:v>5.5175792147212025E-3</c:v>
                </c:pt>
                <c:pt idx="626">
                  <c:v>5.5279035959524755E-3</c:v>
                </c:pt>
                <c:pt idx="627">
                  <c:v>5.5381319796528527E-3</c:v>
                </c:pt>
                <c:pt idx="628">
                  <c:v>5.5482649600680899E-3</c:v>
                </c:pt>
                <c:pt idx="629">
                  <c:v>5.558303134802974E-3</c:v>
                </c:pt>
                <c:pt idx="630">
                  <c:v>5.5682471046108913E-3</c:v>
                </c:pt>
                <c:pt idx="631">
                  <c:v>5.5780974731876971E-3</c:v>
                </c:pt>
                <c:pt idx="632">
                  <c:v>5.5878548469698568E-3</c:v>
                </c:pt>
                <c:pt idx="633">
                  <c:v>5.5975198349367573E-3</c:v>
                </c:pt>
                <c:pt idx="634">
                  <c:v>5.6070930484172334E-3</c:v>
                </c:pt>
                <c:pt idx="635">
                  <c:v>5.6165751009002582E-3</c:v>
                </c:pt>
                <c:pt idx="636">
                  <c:v>5.6259666078497025E-3</c:v>
                </c:pt>
                <c:pt idx="637">
                  <c:v>5.6352681865232141E-3</c:v>
                </c:pt>
                <c:pt idx="638">
                  <c:v>5.6444804557950886E-3</c:v>
                </c:pt>
                <c:pt idx="639">
                  <c:v>5.6536040359831952E-3</c:v>
                </c:pt>
                <c:pt idx="640">
                  <c:v>5.6626395486797871E-3</c:v>
                </c:pt>
                <c:pt idx="641">
                  <c:v>5.6715876165862964E-3</c:v>
                </c:pt>
                <c:pt idx="642">
                  <c:v>5.6804488633519414E-3</c:v>
                </c:pt>
                <c:pt idx="643">
                  <c:v>5.6892239134161936E-3</c:v>
                </c:pt>
                <c:pt idx="644">
                  <c:v>5.6979133918550117E-3</c:v>
                </c:pt>
                <c:pt idx="645">
                  <c:v>5.7065179242308068E-3</c:v>
                </c:pt>
                <c:pt idx="646">
                  <c:v>5.7150381364461317E-3</c:v>
                </c:pt>
                <c:pt idx="647">
                  <c:v>5.723474654600982E-3</c:v>
                </c:pt>
                <c:pt idx="648">
                  <c:v>5.731828104853693E-3</c:v>
                </c:pt>
                <c:pt idx="649">
                  <c:v>5.7400991132854065E-3</c:v>
                </c:pt>
                <c:pt idx="650">
                  <c:v>5.7482883057680314E-3</c:v>
                </c:pt>
                <c:pt idx="651">
                  <c:v>5.7563963078356532E-3</c:v>
                </c:pt>
                <c:pt idx="652">
                  <c:v>5.7644237445593502E-3</c:v>
                </c:pt>
                <c:pt idx="653">
                  <c:v>5.7723712404253889E-3</c:v>
                </c:pt>
                <c:pt idx="654">
                  <c:v>5.7802394192166739E-3</c:v>
                </c:pt>
                <c:pt idx="655">
                  <c:v>5.788028903897526E-3</c:v>
                </c:pt>
                <c:pt idx="656">
                  <c:v>5.7957403165015946E-3</c:v>
                </c:pt>
                <c:pt idx="657">
                  <c:v>5.8033742780230083E-3</c:v>
                </c:pt>
                <c:pt idx="658">
                  <c:v>5.8109314083105773E-3</c:v>
                </c:pt>
                <c:pt idx="659">
                  <c:v>5.818412325965072E-3</c:v>
                </c:pt>
                <c:pt idx="660">
                  <c:v>5.8258176482395303E-3</c:v>
                </c:pt>
                <c:pt idx="661">
                  <c:v>5.833147990942515E-3</c:v>
                </c:pt>
                <c:pt idx="662">
                  <c:v>5.8404039683442642E-3</c:v>
                </c:pt>
                <c:pt idx="663">
                  <c:v>5.8475861930857619E-3</c:v>
                </c:pt>
                <c:pt idx="664">
                  <c:v>5.8546952760905671E-3</c:v>
                </c:pt>
                <c:pt idx="665">
                  <c:v>5.8617318264794381E-3</c:v>
                </c:pt>
                <c:pt idx="666">
                  <c:v>5.8686964514876455E-3</c:v>
                </c:pt>
                <c:pt idx="667">
                  <c:v>5.8755897563850254E-3</c:v>
                </c:pt>
                <c:pt idx="668">
                  <c:v>5.8824123443985714E-3</c:v>
                </c:pt>
                <c:pt idx="669">
                  <c:v>5.8891648166376339E-3</c:v>
                </c:pt>
                <c:pt idx="670">
                  <c:v>5.8958477720216619E-3</c:v>
                </c:pt>
                <c:pt idx="671">
                  <c:v>5.9024618072104204E-3</c:v>
                </c:pt>
                <c:pt idx="672">
                  <c:v>5.9090075165365913E-3</c:v>
                </c:pt>
                <c:pt idx="673">
                  <c:v>5.9154854919408377E-3</c:v>
                </c:pt>
                <c:pt idx="674">
                  <c:v>5.9218963229091494E-3</c:v>
                </c:pt>
                <c:pt idx="675">
                  <c:v>5.9282405964125083E-3</c:v>
                </c:pt>
                <c:pt idx="676">
                  <c:v>5.9345188968487842E-3</c:v>
                </c:pt>
                <c:pt idx="677">
                  <c:v>5.9407318059868765E-3</c:v>
                </c:pt>
                <c:pt idx="678">
                  <c:v>5.9468799029129479E-3</c:v>
                </c:pt>
                <c:pt idx="679">
                  <c:v>5.9529637639788311E-3</c:v>
                </c:pt>
                <c:pt idx="680">
                  <c:v>5.9589839627524899E-3</c:v>
                </c:pt>
                <c:pt idx="681">
                  <c:v>5.9649410699705021E-3</c:v>
                </c:pt>
                <c:pt idx="682">
                  <c:v>5.9708356534925195E-3</c:v>
                </c:pt>
                <c:pt idx="683">
                  <c:v>5.9766682782577173E-3</c:v>
                </c:pt>
                <c:pt idx="684">
                  <c:v>5.9824395062430761E-3</c:v>
                </c:pt>
                <c:pt idx="685">
                  <c:v>5.9881498964235863E-3</c:v>
                </c:pt>
                <c:pt idx="686">
                  <c:v>5.9938000047342344E-3</c:v>
                </c:pt>
                <c:pt idx="687">
                  <c:v>5.9993903840338059E-3</c:v>
                </c:pt>
                <c:pt idx="688">
                  <c:v>6.0049215840703701E-3</c:v>
                </c:pt>
                <c:pt idx="689">
                  <c:v>6.0103941514485547E-3</c:v>
                </c:pt>
                <c:pt idx="690">
                  <c:v>6.0158086295983727E-3</c:v>
                </c:pt>
                <c:pt idx="691">
                  <c:v>6.0211655587457816E-3</c:v>
                </c:pt>
                <c:pt idx="692">
                  <c:v>6.02646547588475E-3</c:v>
                </c:pt>
                <c:pt idx="693">
                  <c:v>6.031708914750915E-3</c:v>
                </c:pt>
                <c:pt idx="694">
                  <c:v>6.0368964057967503E-3</c:v>
                </c:pt>
                <c:pt idx="695">
                  <c:v>6.0420284761681957E-3</c:v>
                </c:pt>
                <c:pt idx="696">
                  <c:v>6.0471056496827361E-3</c:v>
                </c:pt>
                <c:pt idx="697">
                  <c:v>6.0521284468088993E-3</c:v>
                </c:pt>
                <c:pt idx="698">
                  <c:v>6.0570973846471093E-3</c:v>
                </c:pt>
                <c:pt idx="699">
                  <c:v>6.0620129769118868E-3</c:v>
                </c:pt>
                <c:pt idx="700">
                  <c:v>6.0668757339153541E-3</c:v>
                </c:pt>
                <c:pt idx="701">
                  <c:v>6.0716861625520141E-3</c:v>
                </c:pt>
                <c:pt idx="702">
                  <c:v>6.0764447662847816E-3</c:v>
                </c:pt>
                <c:pt idx="703">
                  <c:v>6.0811520451321882E-3</c:v>
                </c:pt>
                <c:pt idx="704">
                  <c:v>6.0858084956568062E-3</c:v>
                </c:pt>
                <c:pt idx="705">
                  <c:v>6.090414610954796E-3</c:v>
                </c:pt>
                <c:pt idx="706">
                  <c:v>6.0949708806465799E-3</c:v>
                </c:pt>
                <c:pt idx="707">
                  <c:v>6.0994777908685831E-3</c:v>
                </c:pt>
                <c:pt idx="708">
                  <c:v>6.1039358242660734E-3</c:v>
                </c:pt>
                <c:pt idx="709">
                  <c:v>6.1083454599870001E-3</c:v>
                </c:pt>
                <c:pt idx="710">
                  <c:v>6.1127071736768249E-3</c:v>
                </c:pt>
                <c:pt idx="711">
                  <c:v>6.1170214374743539E-3</c:v>
                </c:pt>
                <c:pt idx="712">
                  <c:v>6.1212887200085084E-3</c:v>
                </c:pt>
                <c:pt idx="713">
                  <c:v>6.1255094863960158E-3</c:v>
                </c:pt>
                <c:pt idx="714">
                  <c:v>6.1296841982399815E-3</c:v>
                </c:pt>
                <c:pt idx="715">
                  <c:v>6.1338133136293414E-3</c:v>
                </c:pt>
                <c:pt idx="716">
                  <c:v>6.1378972871391664E-3</c:v>
                </c:pt>
                <c:pt idx="717">
                  <c:v>6.1419365698317623E-3</c:v>
                </c:pt>
                <c:pt idx="718">
                  <c:v>6.1459316092585961E-3</c:v>
                </c:pt>
                <c:pt idx="719">
                  <c:v>6.1498828494629624E-3</c:v>
                </c:pt>
                <c:pt idx="720">
                  <c:v>6.1537907309833955E-3</c:v>
                </c:pt>
                <c:pt idx="721">
                  <c:v>6.1576556908578542E-3</c:v>
                </c:pt>
                <c:pt idx="722">
                  <c:v>6.1614781626285614E-3</c:v>
                </c:pt>
                <c:pt idx="723">
                  <c:v>6.1652585763475277E-3</c:v>
                </c:pt>
                <c:pt idx="724">
                  <c:v>6.1689973585827736E-3</c:v>
                </c:pt>
                <c:pt idx="725">
                  <c:v>6.1726949324251304E-3</c:v>
                </c:pt>
                <c:pt idx="726">
                  <c:v>6.17635171749572E-3</c:v>
                </c:pt>
                <c:pt idx="727">
                  <c:v>6.1799681299539921E-3</c:v>
                </c:pt>
                <c:pt idx="728">
                  <c:v>6.1835445825063574E-3</c:v>
                </c:pt>
                <c:pt idx="729">
                  <c:v>6.1870814844153573E-3</c:v>
                </c:pt>
                <c:pt idx="730">
                  <c:v>6.1905792415094052E-3</c:v>
                </c:pt>
                <c:pt idx="731">
                  <c:v>6.1940382561930293E-3</c:v>
                </c:pt>
                <c:pt idx="732">
                  <c:v>6.1974589274576327E-3</c:v>
                </c:pt>
                <c:pt idx="733">
                  <c:v>6.200841650892722E-3</c:v>
                </c:pt>
                <c:pt idx="734">
                  <c:v>6.2041868186976067E-3</c:v>
                </c:pt>
                <c:pt idx="735">
                  <c:v>6.2074948196935613E-3</c:v>
                </c:pt>
                <c:pt idx="736">
                  <c:v>6.2107660393364216E-3</c:v>
                </c:pt>
                <c:pt idx="737">
                  <c:v>6.214000859729593E-3</c:v>
                </c:pt>
                <c:pt idx="738">
                  <c:v>6.2171996596374563E-3</c:v>
                </c:pt>
                <c:pt idx="739">
                  <c:v>6.2203628144991896E-3</c:v>
                </c:pt>
                <c:pt idx="740">
                  <c:v>6.2234906964429145E-3</c:v>
                </c:pt>
                <c:pt idx="741">
                  <c:v>6.2265836743002406E-3</c:v>
                </c:pt>
                <c:pt idx="742">
                  <c:v>6.2296421136211538E-3</c:v>
                </c:pt>
                <c:pt idx="743">
                  <c:v>6.2326663766891941E-3</c:v>
                </c:pt>
                <c:pt idx="744">
                  <c:v>6.235656822536996E-3</c:v>
                </c:pt>
                <c:pt idx="745">
                  <c:v>6.2386138069621027E-3</c:v>
                </c:pt>
                <c:pt idx="746">
                  <c:v>6.2415376825430777E-3</c:v>
                </c:pt>
                <c:pt idx="747">
                  <c:v>6.2444287986558947E-3</c:v>
                </c:pt>
                <c:pt idx="748">
                  <c:v>6.2472875014905867E-3</c:v>
                </c:pt>
                <c:pt idx="749">
                  <c:v>6.2501141340681483E-3</c:v>
                </c:pt>
                <c:pt idx="750">
                  <c:v>6.2529090362576922E-3</c:v>
                </c:pt>
                <c:pt idx="751">
                  <c:v>6.2556725447937989E-3</c:v>
                </c:pt>
                <c:pt idx="752">
                  <c:v>6.2584049932941296E-3</c:v>
                </c:pt>
                <c:pt idx="753">
                  <c:v>6.2611067122771936E-3</c:v>
                </c:pt>
                <c:pt idx="754">
                  <c:v>6.2637780291803684E-3</c:v>
                </c:pt>
                <c:pt idx="755">
                  <c:v>6.2664192683780529E-3</c:v>
                </c:pt>
                <c:pt idx="756">
                  <c:v>6.2690307512000285E-3</c:v>
                </c:pt>
                <c:pt idx="757">
                  <c:v>6.2716127959499763E-3</c:v>
                </c:pt>
                <c:pt idx="758">
                  <c:v>6.2741657179241316E-3</c:v>
                </c:pt>
                <c:pt idx="759">
                  <c:v>6.2766898294301238E-3</c:v>
                </c:pt>
                <c:pt idx="760">
                  <c:v>6.2791854398059144E-3</c:v>
                </c:pt>
                <c:pt idx="761">
                  <c:v>6.2816528554388781E-3</c:v>
                </c:pt>
                <c:pt idx="762">
                  <c:v>6.2840923797850105E-3</c:v>
                </c:pt>
                <c:pt idx="763">
                  <c:v>6.2865043133882312E-3</c:v>
                </c:pt>
                <c:pt idx="764">
                  <c:v>6.2888889538997954E-3</c:v>
                </c:pt>
                <c:pt idx="765">
                  <c:v>6.2912465960978129E-3</c:v>
                </c:pt>
                <c:pt idx="766">
                  <c:v>6.2935775319068344E-3</c:v>
                </c:pt>
                <c:pt idx="767">
                  <c:v>6.2958820504175304E-3</c:v>
                </c:pt>
                <c:pt idx="768">
                  <c:v>6.2981604379064278E-3</c:v>
                </c:pt>
                <c:pt idx="769">
                  <c:v>6.3004129778557348E-3</c:v>
                </c:pt>
                <c:pt idx="770">
                  <c:v>6.3026399509731835E-3</c:v>
                </c:pt>
                <c:pt idx="771">
                  <c:v>6.3048416352119848E-3</c:v>
                </c:pt>
                <c:pt idx="772">
                  <c:v>6.3070183057907653E-3</c:v>
                </c:pt>
                <c:pt idx="773">
                  <c:v>6.3091702352135737E-3</c:v>
                </c:pt>
                <c:pt idx="774">
                  <c:v>6.3112976932899259E-3</c:v>
                </c:pt>
                <c:pt idx="775">
                  <c:v>6.3134009471548565E-3</c:v>
                </c:pt>
                <c:pt idx="776">
                  <c:v>6.3154802612889974E-3</c:v>
                </c:pt>
                <c:pt idx="777">
                  <c:v>6.317535897538684E-3</c:v>
                </c:pt>
                <c:pt idx="778">
                  <c:v>6.319568115136045E-3</c:v>
                </c:pt>
                <c:pt idx="779">
                  <c:v>6.3215771707191204E-3</c:v>
                </c:pt>
                <c:pt idx="780">
                  <c:v>6.3235633183519723E-3</c:v>
                </c:pt>
                <c:pt idx="781">
                  <c:v>6.3255268095447695E-3</c:v>
                </c:pt>
                <c:pt idx="782">
                  <c:v>6.3274678932738974E-3</c:v>
                </c:pt>
                <c:pt idx="783">
                  <c:v>6.3293868160020153E-3</c:v>
                </c:pt>
                <c:pt idx="784">
                  <c:v>6.3312838216981263E-3</c:v>
                </c:pt>
                <c:pt idx="785">
                  <c:v>6.3331591518575982E-3</c:v>
                </c:pt>
                <c:pt idx="786">
                  <c:v>6.3350130455221585E-3</c:v>
                </c:pt>
                <c:pt idx="787">
                  <c:v>6.3368457392998737E-3</c:v>
                </c:pt>
                <c:pt idx="788">
                  <c:v>6.3386574673850813E-3</c:v>
                </c:pt>
                <c:pt idx="789">
                  <c:v>6.3404484615782715E-3</c:v>
                </c:pt>
                <c:pt idx="790">
                  <c:v>6.3422189513059474E-3</c:v>
                </c:pt>
                <c:pt idx="791">
                  <c:v>6.3439691636403995E-3</c:v>
                </c:pt>
                <c:pt idx="792">
                  <c:v>6.345699323319489E-3</c:v>
                </c:pt>
                <c:pt idx="793">
                  <c:v>6.3474096527663133E-3</c:v>
                </c:pt>
                <c:pt idx="794">
                  <c:v>6.349100372108848E-3</c:v>
                </c:pt>
                <c:pt idx="795">
                  <c:v>6.3507716991995306E-3</c:v>
                </c:pt>
                <c:pt idx="796">
                  <c:v>6.3524238496347613E-3</c:v>
                </c:pt>
                <c:pt idx="797">
                  <c:v>6.3540570367743585E-3</c:v>
                </c:pt>
                <c:pt idx="798">
                  <c:v>6.3556714717609222E-3</c:v>
                </c:pt>
                <c:pt idx="799">
                  <c:v>6.35726736353915E-3</c:v>
                </c:pt>
                <c:pt idx="800">
                  <c:v>6.3588449188750461E-3</c:v>
                </c:pt>
                <c:pt idx="801">
                  <c:v>6.3604043423750997E-3</c:v>
                </c:pt>
                <c:pt idx="802">
                  <c:v>6.3619458365053319E-3</c:v>
                </c:pt>
                <c:pt idx="803">
                  <c:v>6.3634696016103163E-3</c:v>
                </c:pt>
                <c:pt idx="804">
                  <c:v>6.3649758359320538E-3</c:v>
                </c:pt>
                <c:pt idx="805">
                  <c:v>6.3664647356288205E-3</c:v>
                </c:pt>
                <c:pt idx="806">
                  <c:v>6.3679364947938771E-3</c:v>
                </c:pt>
                <c:pt idx="807">
                  <c:v>6.3693913054741385E-3</c:v>
                </c:pt>
                <c:pt idx="808">
                  <c:v>6.3708293576887169E-3</c:v>
                </c:pt>
                <c:pt idx="809">
                  <c:v>6.3722508394473696E-3</c:v>
                </c:pt>
                <c:pt idx="810">
                  <c:v>6.3736559367688853E-3</c:v>
                </c:pt>
                <c:pt idx="811">
                  <c:v>6.3750448336993342E-3</c:v>
                </c:pt>
                <c:pt idx="812">
                  <c:v>6.3764177123302526E-3</c:v>
                </c:pt>
                <c:pt idx="813">
                  <c:v>6.3777747528167032E-3</c:v>
                </c:pt>
                <c:pt idx="814">
                  <c:v>6.3791161333952521E-3</c:v>
                </c:pt>
                <c:pt idx="815">
                  <c:v>6.3804420304018339E-3</c:v>
                </c:pt>
                <c:pt idx="816">
                  <c:v>6.3817526182895256E-3</c:v>
                </c:pt>
                <c:pt idx="817">
                  <c:v>6.3830480696461939E-3</c:v>
                </c:pt>
                <c:pt idx="818">
                  <c:v>6.384328555212068E-3</c:v>
                </c:pt>
                <c:pt idx="819">
                  <c:v>6.3855942438971747E-3</c:v>
                </c:pt>
                <c:pt idx="820">
                  <c:v>6.3868453027986849E-3</c:v>
                </c:pt>
                <c:pt idx="821">
                  <c:v>6.3880818972181447E-3</c:v>
                </c:pt>
                <c:pt idx="822">
                  <c:v>6.3893041906786189E-3</c:v>
                </c:pt>
                <c:pt idx="823">
                  <c:v>6.3905123449416821E-3</c:v>
                </c:pt>
                <c:pt idx="824">
                  <c:v>6.3917065200243192E-3</c:v>
                </c:pt>
                <c:pt idx="825">
                  <c:v>6.3928868742157514E-3</c:v>
                </c:pt>
                <c:pt idx="826">
                  <c:v>6.3940535640940772E-3</c:v>
                </c:pt>
                <c:pt idx="827">
                  <c:v>6.3952067445428636E-3</c:v>
                </c:pt>
                <c:pt idx="828">
                  <c:v>6.3963465687676109E-3</c:v>
                </c:pt>
                <c:pt idx="829">
                  <c:v>6.3974731883120594E-3</c:v>
                </c:pt>
                <c:pt idx="830">
                  <c:v>6.3985867530744383E-3</c:v>
                </c:pt>
                <c:pt idx="831">
                  <c:v>6.3996874113235735E-3</c:v>
                </c:pt>
                <c:pt idx="832">
                  <c:v>6.4007753097149091E-3</c:v>
                </c:pt>
                <c:pt idx="833">
                  <c:v>6.40185059330635E-3</c:v>
                </c:pt>
                <c:pt idx="834">
                  <c:v>6.4029134055740445E-3</c:v>
                </c:pt>
                <c:pt idx="835">
                  <c:v>6.403963888428052E-3</c:v>
                </c:pt>
                <c:pt idx="836">
                  <c:v>6.4050021822278499E-3</c:v>
                </c:pt>
                <c:pt idx="837">
                  <c:v>6.4060284257977775E-3</c:v>
                </c:pt>
                <c:pt idx="838">
                  <c:v>6.4070427564423271E-3</c:v>
                </c:pt>
                <c:pt idx="839">
                  <c:v>6.4080453099613329E-3</c:v>
                </c:pt>
                <c:pt idx="840">
                  <c:v>6.4090362206650452E-3</c:v>
                </c:pt>
                <c:pt idx="841">
                  <c:v>6.4100156213890763E-3</c:v>
                </c:pt>
                <c:pt idx="842">
                  <c:v>6.4109836435092341E-3</c:v>
                </c:pt>
                <c:pt idx="843">
                  <c:v>6.411940416956273E-3</c:v>
                </c:pt>
                <c:pt idx="844">
                  <c:v>6.4128860702304608E-3</c:v>
                </c:pt>
                <c:pt idx="845">
                  <c:v>6.4138207304160894E-3</c:v>
                </c:pt>
                <c:pt idx="846">
                  <c:v>6.41474452319584E-3</c:v>
                </c:pt>
                <c:pt idx="847">
                  <c:v>6.4156575728650331E-3</c:v>
                </c:pt>
                <c:pt idx="848">
                  <c:v>6.4165600023457937E-3</c:v>
                </c:pt>
                <c:pt idx="849">
                  <c:v>6.4174519332010453E-3</c:v>
                </c:pt>
                <c:pt idx="850">
                  <c:v>6.4183334856484321E-3</c:v>
                </c:pt>
                <c:pt idx="851">
                  <c:v>6.4192047785741309E-3</c:v>
                </c:pt>
                <c:pt idx="852">
                  <c:v>6.4200659295464979E-3</c:v>
                </c:pt>
                <c:pt idx="853">
                  <c:v>6.4209170548296503E-3</c:v>
                </c:pt>
                <c:pt idx="854">
                  <c:v>6.4217582693969193E-3</c:v>
                </c:pt>
                <c:pt idx="855">
                  <c:v>6.4225896869441771E-3</c:v>
                </c:pt>
                <c:pt idx="856">
                  <c:v>6.4234114199030624E-3</c:v>
                </c:pt>
                <c:pt idx="857">
                  <c:v>6.424223579454099E-3</c:v>
                </c:pt>
                <c:pt idx="858">
                  <c:v>6.425026275539673E-3</c:v>
                </c:pt>
                <c:pt idx="859">
                  <c:v>6.425819616876936E-3</c:v>
                </c:pt>
                <c:pt idx="860">
                  <c:v>6.4266037109705571E-3</c:v>
                </c:pt>
                <c:pt idx="861">
                  <c:v>6.4273786641253963E-3</c:v>
                </c:pt>
                <c:pt idx="862">
                  <c:v>6.4281445814590513E-3</c:v>
                </c:pt>
                <c:pt idx="863">
                  <c:v>6.4289015669142802E-3</c:v>
                </c:pt>
                <c:pt idx="864">
                  <c:v>6.4296497232713525E-3</c:v>
                </c:pt>
                <c:pt idx="865">
                  <c:v>6.4303891521602357E-3</c:v>
                </c:pt>
                <c:pt idx="866">
                  <c:v>6.4311199540727313E-3</c:v>
                </c:pt>
                <c:pt idx="867">
                  <c:v>6.4318422283744566E-3</c:v>
                </c:pt>
                <c:pt idx="868">
                  <c:v>6.4325560733167293E-3</c:v>
                </c:pt>
                <c:pt idx="869">
                  <c:v>6.4332615860483713E-3</c:v>
                </c:pt>
                <c:pt idx="870">
                  <c:v>6.4339588626273576E-3</c:v>
                </c:pt>
                <c:pt idx="871">
                  <c:v>6.4346479980324093E-3</c:v>
                </c:pt>
                <c:pt idx="872">
                  <c:v>6.435329086174427E-3</c:v>
                </c:pt>
                <c:pt idx="873">
                  <c:v>6.4360022199078651E-3</c:v>
                </c:pt>
                <c:pt idx="874">
                  <c:v>6.4366674910419841E-3</c:v>
                </c:pt>
                <c:pt idx="875">
                  <c:v>6.4373249903519761E-3</c:v>
                </c:pt>
                <c:pt idx="876">
                  <c:v>6.4379748075900304E-3</c:v>
                </c:pt>
                <c:pt idx="877">
                  <c:v>6.4386170314962611E-3</c:v>
                </c:pt>
                <c:pt idx="878">
                  <c:v>6.4392517498095374E-3</c:v>
                </c:pt>
                <c:pt idx="879">
                  <c:v>6.4398790492782299E-3</c:v>
                </c:pt>
                <c:pt idx="880">
                  <c:v>6.4404990156708289E-3</c:v>
                </c:pt>
                <c:pt idx="881">
                  <c:v>6.4411117337864849E-3</c:v>
                </c:pt>
                <c:pt idx="882">
                  <c:v>6.441717287465433E-3</c:v>
                </c:pt>
                <c:pt idx="883">
                  <c:v>6.4423157595993371E-3</c:v>
                </c:pt>
                <c:pt idx="884">
                  <c:v>6.4429072321414965E-3</c:v>
                </c:pt>
                <c:pt idx="885">
                  <c:v>6.4434917861170126E-3</c:v>
                </c:pt>
                <c:pt idx="886">
                  <c:v>6.4440695016327963E-3</c:v>
                </c:pt>
                <c:pt idx="887">
                  <c:v>6.4446404578875063E-3</c:v>
                </c:pt>
                <c:pt idx="888">
                  <c:v>6.4452047331814213E-3</c:v>
                </c:pt>
                <c:pt idx="889">
                  <c:v>6.4457624049261628E-3</c:v>
                </c:pt>
                <c:pt idx="890">
                  <c:v>6.4463135496543467E-3</c:v>
                </c:pt>
                <c:pt idx="891">
                  <c:v>6.4468582430291495E-3</c:v>
                </c:pt>
                <c:pt idx="892">
                  <c:v>6.4473965598537651E-3</c:v>
                </c:pt>
                <c:pt idx="893">
                  <c:v>6.4479285740807833E-3</c:v>
                </c:pt>
                <c:pt idx="894">
                  <c:v>6.4484543588214519E-3</c:v>
                </c:pt>
                <c:pt idx="895">
                  <c:v>6.448973986354873E-3</c:v>
                </c:pt>
                <c:pt idx="896">
                  <c:v>6.4494875281371046E-3</c:v>
                </c:pt>
                <c:pt idx="897">
                  <c:v>6.4499950548101512E-3</c:v>
                </c:pt>
                <c:pt idx="898">
                  <c:v>6.4504966362108939E-3</c:v>
                </c:pt>
                <c:pt idx="899">
                  <c:v>6.4509923413798914E-3</c:v>
                </c:pt>
                <c:pt idx="900">
                  <c:v>6.4514822385701408E-3</c:v>
                </c:pt>
                <c:pt idx="901">
                  <c:v>6.4519663952557274E-3</c:v>
                </c:pt>
                <c:pt idx="902">
                  <c:v>6.4524448781403745E-3</c:v>
                </c:pt>
                <c:pt idx="903">
                  <c:v>6.4529177531659192E-3</c:v>
                </c:pt>
                <c:pt idx="904">
                  <c:v>6.453385085520711E-3</c:v>
                </c:pt>
                <c:pt idx="905">
                  <c:v>6.453846939647916E-3</c:v>
                </c:pt>
                <c:pt idx="906">
                  <c:v>6.454303379253728E-3</c:v>
                </c:pt>
                <c:pt idx="907">
                  <c:v>6.4547544673155387E-3</c:v>
                </c:pt>
                <c:pt idx="908">
                  <c:v>6.4552002660899447E-3</c:v>
                </c:pt>
                <c:pt idx="909">
                  <c:v>6.4556408371207489E-3</c:v>
                </c:pt>
                <c:pt idx="910">
                  <c:v>6.45607624124686E-3</c:v>
                </c:pt>
                <c:pt idx="911">
                  <c:v>6.4565065386100774E-3</c:v>
                </c:pt>
                <c:pt idx="912">
                  <c:v>6.456931788662832E-3</c:v>
                </c:pt>
                <c:pt idx="913">
                  <c:v>6.4573520501758561E-3</c:v>
                </c:pt>
                <c:pt idx="914">
                  <c:v>6.4577673812457057E-3</c:v>
                </c:pt>
                <c:pt idx="915">
                  <c:v>6.4581778393023098E-3</c:v>
                </c:pt>
                <c:pt idx="916">
                  <c:v>6.4585834811163511E-3</c:v>
                </c:pt>
                <c:pt idx="917">
                  <c:v>6.4589843628066025E-3</c:v>
                </c:pt>
                <c:pt idx="918">
                  <c:v>6.4593805398472162E-3</c:v>
                </c:pt>
                <c:pt idx="919">
                  <c:v>6.4597720670748846E-3</c:v>
                </c:pt>
                <c:pt idx="920">
                  <c:v>6.4601589986959607E-3</c:v>
                </c:pt>
                <c:pt idx="921">
                  <c:v>6.4605413882935035E-3</c:v>
                </c:pt>
                <c:pt idx="922">
                  <c:v>6.4609192888342411E-3</c:v>
                </c:pt>
                <c:pt idx="923">
                  <c:v>6.4612927526754302E-3</c:v>
                </c:pt>
                <c:pt idx="924">
                  <c:v>6.4616618315717304E-3</c:v>
                </c:pt>
                <c:pt idx="925">
                  <c:v>6.4620265766819002E-3</c:v>
                </c:pt>
                <c:pt idx="926">
                  <c:v>6.4623870385754996E-3</c:v>
                </c:pt>
                <c:pt idx="927">
                  <c:v>6.46274326723949E-3</c:v>
                </c:pt>
                <c:pt idx="928">
                  <c:v>6.4630953120847707E-3</c:v>
                </c:pt>
                <c:pt idx="929">
                  <c:v>6.4634432219526474E-3</c:v>
                </c:pt>
                <c:pt idx="930">
                  <c:v>6.463787045121217E-3</c:v>
                </c:pt>
                <c:pt idx="931">
                  <c:v>6.464126829311711E-3</c:v>
                </c:pt>
                <c:pt idx="932">
                  <c:v>6.4644626216947641E-3</c:v>
                </c:pt>
                <c:pt idx="933">
                  <c:v>6.4647944688965954E-3</c:v>
                </c:pt>
                <c:pt idx="934">
                  <c:v>6.4651224170051442E-3</c:v>
                </c:pt>
                <c:pt idx="935">
                  <c:v>6.465446511576131E-3</c:v>
                </c:pt>
                <c:pt idx="936">
                  <c:v>6.4657667976390784E-3</c:v>
                </c:pt>
                <c:pt idx="937">
                  <c:v>6.4660833197032102E-3</c:v>
                </c:pt>
                <c:pt idx="938">
                  <c:v>6.4663961217633643E-3</c:v>
                </c:pt>
                <c:pt idx="939">
                  <c:v>6.4667052473057597E-3</c:v>
                </c:pt>
                <c:pt idx="940">
                  <c:v>6.4670107393137851E-3</c:v>
                </c:pt>
                <c:pt idx="941">
                  <c:v>6.4673126402736581E-3</c:v>
                </c:pt>
                <c:pt idx="942">
                  <c:v>6.4676109921800546E-3</c:v>
                </c:pt>
                <c:pt idx="943">
                  <c:v>6.4679058365416818E-3</c:v>
                </c:pt>
                <c:pt idx="944">
                  <c:v>6.4681972143867585E-3</c:v>
                </c:pt>
                <c:pt idx="945">
                  <c:v>6.4684851662684846E-3</c:v>
                </c:pt>
                <c:pt idx="946">
                  <c:v>6.4687697322704206E-3</c:v>
                </c:pt>
                <c:pt idx="947">
                  <c:v>6.4690509520117902E-3</c:v>
                </c:pt>
                <c:pt idx="948">
                  <c:v>6.4693288646527833E-3</c:v>
                </c:pt>
                <c:pt idx="949">
                  <c:v>6.4696035088997565E-3</c:v>
                </c:pt>
                <c:pt idx="950">
                  <c:v>6.4698749230103561E-3</c:v>
                </c:pt>
                <c:pt idx="951">
                  <c:v>6.4701431447986794E-3</c:v>
                </c:pt>
                <c:pt idx="952">
                  <c:v>6.4704082116402578E-3</c:v>
                </c:pt>
                <c:pt idx="953">
                  <c:v>6.4706701604770904E-3</c:v>
                </c:pt>
                <c:pt idx="954">
                  <c:v>6.4709290278225414E-3</c:v>
                </c:pt>
                <c:pt idx="955">
                  <c:v>6.4711848497662518E-3</c:v>
                </c:pt>
                <c:pt idx="956">
                  <c:v>6.4714376619789482E-3</c:v>
                </c:pt>
                <c:pt idx="957">
                  <c:v>6.4716874997172149E-3</c:v>
                </c:pt>
                <c:pt idx="958">
                  <c:v>6.4719343978282273E-3</c:v>
                </c:pt>
                <c:pt idx="959">
                  <c:v>6.4721783907544135E-3</c:v>
                </c:pt>
                <c:pt idx="960">
                  <c:v>6.4724195125380763E-3</c:v>
                </c:pt>
                <c:pt idx="961">
                  <c:v>6.4726577968259522E-3</c:v>
                </c:pt>
                <c:pt idx="962">
                  <c:v>6.4728932768737413E-3</c:v>
                </c:pt>
                <c:pt idx="963">
                  <c:v>6.4731259855505775E-3</c:v>
                </c:pt>
                <c:pt idx="964">
                  <c:v>6.4733559553434338E-3</c:v>
                </c:pt>
                <c:pt idx="965">
                  <c:v>6.4735832183615066E-3</c:v>
                </c:pt>
                <c:pt idx="966">
                  <c:v>6.4738078063405115E-3</c:v>
                </c:pt>
                <c:pt idx="967">
                  <c:v>6.4740297506469856E-3</c:v>
                </c:pt>
                <c:pt idx="968">
                  <c:v>6.4742490822824982E-3</c:v>
                </c:pt>
                <c:pt idx="969">
                  <c:v>6.4744658318878481E-3</c:v>
                </c:pt>
                <c:pt idx="970">
                  <c:v>6.4746800297471804E-3</c:v>
                </c:pt>
                <c:pt idx="971">
                  <c:v>6.4748917057920689E-3</c:v>
                </c:pt>
                <c:pt idx="972">
                  <c:v>6.4751008896055812E-3</c:v>
                </c:pt>
                <c:pt idx="973">
                  <c:v>6.4753076104262543E-3</c:v>
                </c:pt>
                <c:pt idx="974">
                  <c:v>6.4755118971520581E-3</c:v>
                </c:pt>
                <c:pt idx="975">
                  <c:v>6.4757137783443127E-3</c:v>
                </c:pt>
                <c:pt idx="976">
                  <c:v>6.4759132822315331E-3</c:v>
                </c:pt>
                <c:pt idx="977">
                  <c:v>6.4761104367132751E-3</c:v>
                </c:pt>
                <c:pt idx="978">
                  <c:v>6.4763052693638931E-3</c:v>
                </c:pt>
                <c:pt idx="979">
                  <c:v>6.4764978074362918E-3</c:v>
                </c:pt>
                <c:pt idx="980">
                  <c:v>6.4766880778656163E-3</c:v>
                </c:pt>
                <c:pt idx="981">
                  <c:v>6.4768761072729157E-3</c:v>
                </c:pt>
                <c:pt idx="982">
                  <c:v>6.4770619219687488E-3</c:v>
                </c:pt>
                <c:pt idx="983">
                  <c:v>6.4772455479567594E-3</c:v>
                </c:pt>
                <c:pt idx="984">
                  <c:v>6.4774270109372077E-3</c:v>
                </c:pt>
                <c:pt idx="985">
                  <c:v>6.4776063363104685E-3</c:v>
                </c:pt>
                <c:pt idx="986">
                  <c:v>6.477783549180491E-3</c:v>
                </c:pt>
                <c:pt idx="987">
                  <c:v>6.4779586743581958E-3</c:v>
                </c:pt>
                <c:pt idx="988">
                  <c:v>6.478131736364876E-3</c:v>
                </c:pt>
                <c:pt idx="989">
                  <c:v>6.4783027594355119E-3</c:v>
                </c:pt>
                <c:pt idx="990">
                  <c:v>6.4784717675220975E-3</c:v>
                </c:pt>
                <c:pt idx="991">
                  <c:v>6.478638784296901E-3</c:v>
                </c:pt>
                <c:pt idx="992">
                  <c:v>6.4788038331556747E-3</c:v>
                </c:pt>
                <c:pt idx="993">
                  <c:v>6.4789669372208652E-3</c:v>
                </c:pt>
                <c:pt idx="994">
                  <c:v>6.47912811934477E-3</c:v>
                </c:pt>
                <c:pt idx="995">
                  <c:v>6.4792874021126394E-3</c:v>
                </c:pt>
                <c:pt idx="996">
                  <c:v>6.4794448078457903E-3</c:v>
                </c:pt>
                <c:pt idx="997">
                  <c:v>6.479600358604622E-3</c:v>
                </c:pt>
                <c:pt idx="998">
                  <c:v>6.4797540761916631E-3</c:v>
                </c:pt>
                <c:pt idx="999">
                  <c:v>6.4799059821545402E-3</c:v>
                </c:pt>
                <c:pt idx="1000">
                  <c:v>6.4800560977889259E-3</c:v>
                </c:pt>
                <c:pt idx="1001">
                  <c:v>6.4802044441414595E-3</c:v>
                </c:pt>
                <c:pt idx="1002">
                  <c:v>6.4803510420126127E-3</c:v>
                </c:pt>
                <c:pt idx="1003">
                  <c:v>6.4804959119595653E-3</c:v>
                </c:pt>
                <c:pt idx="1004">
                  <c:v>6.4806390742989948E-3</c:v>
                </c:pt>
                <c:pt idx="1005">
                  <c:v>6.4807805491098811E-3</c:v>
                </c:pt>
                <c:pt idx="1006">
                  <c:v>6.4809203562362595E-3</c:v>
                </c:pt>
                <c:pt idx="1007">
                  <c:v>6.481058515289918E-3</c:v>
                </c:pt>
                <c:pt idx="1008">
                  <c:v>6.4811950456531231E-3</c:v>
                </c:pt>
                <c:pt idx="1009">
                  <c:v>6.4813299664812554E-3</c:v>
                </c:pt>
                <c:pt idx="1010">
                  <c:v>6.4814632967054552E-3</c:v>
                </c:pt>
                <c:pt idx="1011">
                  <c:v>6.4815950550352174E-3</c:v>
                </c:pt>
                <c:pt idx="1012">
                  <c:v>6.4817252599609597E-3</c:v>
                </c:pt>
                <c:pt idx="1013">
                  <c:v>6.4818539297565661E-3</c:v>
                </c:pt>
                <c:pt idx="1014">
                  <c:v>6.4819810824819028E-3</c:v>
                </c:pt>
                <c:pt idx="1015">
                  <c:v>6.4821067359852984E-3</c:v>
                </c:pt>
                <c:pt idx="1016">
                  <c:v>6.4822309079060024E-3</c:v>
                </c:pt>
                <c:pt idx="1017">
                  <c:v>6.4823536156766179E-3</c:v>
                </c:pt>
                <c:pt idx="1018">
                  <c:v>6.4824748765254878E-3</c:v>
                </c:pt>
                <c:pt idx="1019">
                  <c:v>6.4825947074790826E-3</c:v>
                </c:pt>
                <c:pt idx="1020">
                  <c:v>6.4827131253643285E-3</c:v>
                </c:pt>
                <c:pt idx="1021">
                  <c:v>6.4828301468109594E-3</c:v>
                </c:pt>
                <c:pt idx="1022">
                  <c:v>6.4829457882537639E-3</c:v>
                </c:pt>
                <c:pt idx="1023">
                  <c:v>6.4830600659348848E-3</c:v>
                </c:pt>
                <c:pt idx="1024">
                  <c:v>6.4831729959060596E-3</c:v>
                </c:pt>
                <c:pt idx="1025">
                  <c:v>6.4832845940308E-3</c:v>
                </c:pt>
                <c:pt idx="1026">
                  <c:v>6.4833948759866348E-3</c:v>
                </c:pt>
                <c:pt idx="1027">
                  <c:v>6.4835038572672345E-3</c:v>
                </c:pt>
                <c:pt idx="1028">
                  <c:v>6.4836115531845592E-3</c:v>
                </c:pt>
                <c:pt idx="1029">
                  <c:v>6.483717978870979E-3</c:v>
                </c:pt>
                <c:pt idx="1030">
                  <c:v>6.4838231492813708E-3</c:v>
                </c:pt>
                <c:pt idx="1031">
                  <c:v>6.483927079195163E-3</c:v>
                </c:pt>
                <c:pt idx="1032">
                  <c:v>6.4840297832184004E-3</c:v>
                </c:pt>
                <c:pt idx="1033">
                  <c:v>6.4841312757857612E-3</c:v>
                </c:pt>
                <c:pt idx="1034">
                  <c:v>6.4842315711625357E-3</c:v>
                </c:pt>
                <c:pt idx="1035">
                  <c:v>6.4843306834466213E-3</c:v>
                </c:pt>
                <c:pt idx="1036">
                  <c:v>6.4844286265704565E-3</c:v>
                </c:pt>
                <c:pt idx="1037">
                  <c:v>6.4845254143029692E-3</c:v>
                </c:pt>
                <c:pt idx="1038">
                  <c:v>6.4846210602514612E-3</c:v>
                </c:pt>
                <c:pt idx="1039">
                  <c:v>6.4847155778635091E-3</c:v>
                </c:pt>
                <c:pt idx="1040">
                  <c:v>6.4848089804288153E-3</c:v>
                </c:pt>
                <c:pt idx="1041">
                  <c:v>6.4849012810810625E-3</c:v>
                </c:pt>
                <c:pt idx="1042">
                  <c:v>6.4849924927997144E-3</c:v>
                </c:pt>
                <c:pt idx="1043">
                  <c:v>6.4850826284118309E-3</c:v>
                </c:pt>
                <c:pt idx="1044">
                  <c:v>6.4851717005938473E-3</c:v>
                </c:pt>
                <c:pt idx="1045">
                  <c:v>6.4852597218733217E-3</c:v>
                </c:pt>
                <c:pt idx="1046">
                  <c:v>6.4853467046306719E-3</c:v>
                </c:pt>
                <c:pt idx="1047">
                  <c:v>6.4854326611009077E-3</c:v>
                </c:pt>
                <c:pt idx="1048">
                  <c:v>6.4855176033753164E-3</c:v>
                </c:pt>
                <c:pt idx="1049">
                  <c:v>6.4856015434031529E-3</c:v>
                </c:pt>
                <c:pt idx="1050">
                  <c:v>6.4856844929932723E-3</c:v>
                </c:pt>
                <c:pt idx="1051">
                  <c:v>6.4857664638157996E-3</c:v>
                </c:pt>
                <c:pt idx="1052">
                  <c:v>6.4858474674037384E-3</c:v>
                </c:pt>
                <c:pt idx="1053">
                  <c:v>6.4859275151545647E-3</c:v>
                </c:pt>
                <c:pt idx="1054">
                  <c:v>6.4860066183318353E-3</c:v>
                </c:pt>
                <c:pt idx="1055">
                  <c:v>6.4860847880667148E-3</c:v>
                </c:pt>
                <c:pt idx="1056">
                  <c:v>6.4861620353595635E-3</c:v>
                </c:pt>
                <c:pt idx="1057">
                  <c:v>6.4862383710814391E-3</c:v>
                </c:pt>
                <c:pt idx="1058">
                  <c:v>6.4863138059756123E-3</c:v>
                </c:pt>
                <c:pt idx="1059">
                  <c:v>6.4863883506590782E-3</c:v>
                </c:pt>
                <c:pt idx="1060">
                  <c:v>6.4864620156240126E-3</c:v>
                </c:pt>
                <c:pt idx="1061">
                  <c:v>6.4865348112392324E-3</c:v>
                </c:pt>
                <c:pt idx="1062">
                  <c:v>6.4866067477516625E-3</c:v>
                </c:pt>
                <c:pt idx="1063">
                  <c:v>6.4866778352877354E-3</c:v>
                </c:pt>
                <c:pt idx="1064">
                  <c:v>6.486748083854809E-3</c:v>
                </c:pt>
                <c:pt idx="1065">
                  <c:v>6.4868175033425722E-3</c:v>
                </c:pt>
                <c:pt idx="1066">
                  <c:v>6.4868861035243973E-3</c:v>
                </c:pt>
                <c:pt idx="1067">
                  <c:v>6.4869538940587265E-3</c:v>
                </c:pt>
                <c:pt idx="1068">
                  <c:v>6.4870208844903998E-3</c:v>
                </c:pt>
                <c:pt idx="1069">
                  <c:v>6.4870870842519976E-3</c:v>
                </c:pt>
                <c:pt idx="1070">
                  <c:v>6.4871525026651382E-3</c:v>
                </c:pt>
                <c:pt idx="1071">
                  <c:v>6.4872171489418007E-3</c:v>
                </c:pt>
                <c:pt idx="1072">
                  <c:v>6.4872810321855885E-3</c:v>
                </c:pt>
                <c:pt idx="1073">
                  <c:v>6.4873441613930091E-3</c:v>
                </c:pt>
                <c:pt idx="1074">
                  <c:v>6.4874065454547198E-3</c:v>
                </c:pt>
                <c:pt idx="1075">
                  <c:v>6.4874681931567811E-3</c:v>
                </c:pt>
                <c:pt idx="1076">
                  <c:v>6.4875291131818655E-3</c:v>
                </c:pt>
                <c:pt idx="1077">
                  <c:v>6.4875893141104904E-3</c:v>
                </c:pt>
                <c:pt idx="1078">
                  <c:v>6.4876488044221898E-3</c:v>
                </c:pt>
                <c:pt idx="1079">
                  <c:v>6.4877075924967224E-3</c:v>
                </c:pt>
                <c:pt idx="1080">
                  <c:v>6.4877656866152164E-3</c:v>
                </c:pt>
                <c:pt idx="1081">
                  <c:v>6.4878230949613393E-3</c:v>
                </c:pt>
                <c:pt idx="1082">
                  <c:v>6.4878798256224543E-3</c:v>
                </c:pt>
                <c:pt idx="1083">
                  <c:v>6.4879358865907212E-3</c:v>
                </c:pt>
                <c:pt idx="1084">
                  <c:v>6.4879912857642294E-3</c:v>
                </c:pt>
                <c:pt idx="1085">
                  <c:v>6.4880460309480895E-3</c:v>
                </c:pt>
                <c:pt idx="1086">
                  <c:v>6.488100129855544E-3</c:v>
                </c:pt>
                <c:pt idx="1087">
                  <c:v>6.4881535901090172E-3</c:v>
                </c:pt>
                <c:pt idx="1088">
                  <c:v>6.4882064192412128E-3</c:v>
                </c:pt>
                <c:pt idx="1089">
                  <c:v>6.4882586246961431E-3</c:v>
                </c:pt>
                <c:pt idx="1090">
                  <c:v>6.4883102138301695E-3</c:v>
                </c:pt>
                <c:pt idx="1091">
                  <c:v>6.4883611939130391E-3</c:v>
                </c:pt>
                <c:pt idx="1092">
                  <c:v>6.4884115721288984E-3</c:v>
                </c:pt>
                <c:pt idx="1093">
                  <c:v>6.4884613555772977E-3</c:v>
                </c:pt>
                <c:pt idx="1094">
                  <c:v>6.4885105512741932E-3</c:v>
                </c:pt>
                <c:pt idx="1095">
                  <c:v>6.4885591661529036E-3</c:v>
                </c:pt>
                <c:pt idx="1096">
                  <c:v>6.4886072070651024E-3</c:v>
                </c:pt>
                <c:pt idx="1097">
                  <c:v>6.4886546807817738E-3</c:v>
                </c:pt>
                <c:pt idx="1098">
                  <c:v>6.4887015939941372E-3</c:v>
                </c:pt>
                <c:pt idx="1099">
                  <c:v>6.4887479533146221E-3</c:v>
                </c:pt>
                <c:pt idx="1100">
                  <c:v>6.4887937652777635E-3</c:v>
                </c:pt>
                <c:pt idx="1101">
                  <c:v>6.4888390363411251E-3</c:v>
                </c:pt>
                <c:pt idx="1102">
                  <c:v>6.4888837728862047E-3</c:v>
                </c:pt>
                <c:pt idx="1103">
                  <c:v>6.4889279812193317E-3</c:v>
                </c:pt>
                <c:pt idx="1104">
                  <c:v>6.4889716675725299E-3</c:v>
                </c:pt>
                <c:pt idx="1105">
                  <c:v>6.4890148381044187E-3</c:v>
                </c:pt>
                <c:pt idx="1106">
                  <c:v>6.4890574989010614E-3</c:v>
                </c:pt>
                <c:pt idx="1107">
                  <c:v>6.4890996559768066E-3</c:v>
                </c:pt>
                <c:pt idx="1108">
                  <c:v>6.4891413152751501E-3</c:v>
                </c:pt>
                <c:pt idx="1109">
                  <c:v>6.4891824826695558E-3</c:v>
                </c:pt>
                <c:pt idx="1110">
                  <c:v>6.489223163964288E-3</c:v>
                </c:pt>
                <c:pt idx="1111">
                  <c:v>6.4892633648952012E-3</c:v>
                </c:pt>
                <c:pt idx="1112">
                  <c:v>6.4893030911305797E-3</c:v>
                </c:pt>
                <c:pt idx="1113">
                  <c:v>6.4893423482719056E-3</c:v>
                </c:pt>
                <c:pt idx="1114">
                  <c:v>6.4893811418546459E-3</c:v>
                </c:pt>
                <c:pt idx="1115">
                  <c:v>6.4894194773490376E-3</c:v>
                </c:pt>
                <c:pt idx="1116">
                  <c:v>6.4894573601608479E-3</c:v>
                </c:pt>
                <c:pt idx="1117">
                  <c:v>6.4894947956321393E-3</c:v>
                </c:pt>
                <c:pt idx="1118">
                  <c:v>6.4895317890420181E-3</c:v>
                </c:pt>
                <c:pt idx="1119">
                  <c:v>6.4895683456073494E-3</c:v>
                </c:pt>
                <c:pt idx="1120">
                  <c:v>6.4896044704835293E-3</c:v>
                </c:pt>
                <c:pt idx="1121">
                  <c:v>6.489640168765176E-3</c:v>
                </c:pt>
                <c:pt idx="1122">
                  <c:v>6.4896754454868665E-3</c:v>
                </c:pt>
                <c:pt idx="1123">
                  <c:v>6.489710305623825E-3</c:v>
                </c:pt>
                <c:pt idx="1124">
                  <c:v>6.489744754092629E-3</c:v>
                </c:pt>
                <c:pt idx="1125">
                  <c:v>6.4897787957518991E-3</c:v>
                </c:pt>
                <c:pt idx="1126">
                  <c:v>6.4898124354029795E-3</c:v>
                </c:pt>
                <c:pt idx="1127">
                  <c:v>6.4898456777906059E-3</c:v>
                </c:pt>
                <c:pt idx="1128">
                  <c:v>6.4898785276035842E-3</c:v>
                </c:pt>
                <c:pt idx="1129">
                  <c:v>6.4899109894754406E-3</c:v>
                </c:pt>
                <c:pt idx="1130">
                  <c:v>6.4899430679850722E-3</c:v>
                </c:pt>
                <c:pt idx="1131">
                  <c:v>6.4899747676573916E-3</c:v>
                </c:pt>
                <c:pt idx="1132">
                  <c:v>6.4900060929639469E-3</c:v>
                </c:pt>
                <c:pt idx="1133">
                  <c:v>6.4900370483235888E-3</c:v>
                </c:pt>
                <c:pt idx="1134">
                  <c:v>6.4900676381030378E-3</c:v>
                </c:pt>
                <c:pt idx="1135">
                  <c:v>6.4900978666175427E-3</c:v>
                </c:pt>
                <c:pt idx="1136">
                  <c:v>6.4901277381314657E-3</c:v>
                </c:pt>
                <c:pt idx="1137">
                  <c:v>6.4901572568588769E-3</c:v>
                </c:pt>
                <c:pt idx="1138">
                  <c:v>6.4901864269641561E-3</c:v>
                </c:pt>
                <c:pt idx="1139">
                  <c:v>6.4902152525625713E-3</c:v>
                </c:pt>
                <c:pt idx="1140">
                  <c:v>6.4902437377208633E-3</c:v>
                </c:pt>
                <c:pt idx="1141">
                  <c:v>6.4902718864578201E-3</c:v>
                </c:pt>
                <c:pt idx="1142">
                  <c:v>6.4902997027448282E-3</c:v>
                </c:pt>
                <c:pt idx="1143">
                  <c:v>6.4903271905064367E-3</c:v>
                </c:pt>
                <c:pt idx="1144">
                  <c:v>6.4903543536209106E-3</c:v>
                </c:pt>
                <c:pt idx="1145">
                  <c:v>6.4903811959207648E-3</c:v>
                </c:pt>
                <c:pt idx="1146">
                  <c:v>6.4904077211933309E-3</c:v>
                </c:pt>
                <c:pt idx="1147">
                  <c:v>6.4904339331812505E-3</c:v>
                </c:pt>
                <c:pt idx="1148">
                  <c:v>6.4904598355830295E-3</c:v>
                </c:pt>
                <c:pt idx="1149">
                  <c:v>6.4904854320535516E-3</c:v>
                </c:pt>
                <c:pt idx="1150">
                  <c:v>6.4905107262045866E-3</c:v>
                </c:pt>
                <c:pt idx="1151">
                  <c:v>6.4905357216052994E-3</c:v>
                </c:pt>
                <c:pt idx="1152">
                  <c:v>6.49056042178276E-3</c:v>
                </c:pt>
                <c:pt idx="1153">
                  <c:v>6.490584830222421E-3</c:v>
                </c:pt>
                <c:pt idx="1154">
                  <c:v>6.4906089503686329E-3</c:v>
                </c:pt>
                <c:pt idx="1155">
                  <c:v>6.4906327856251037E-3</c:v>
                </c:pt>
                <c:pt idx="1156">
                  <c:v>6.4906563393553971E-3</c:v>
                </c:pt>
                <c:pt idx="1157">
                  <c:v>6.4906796148833856E-3</c:v>
                </c:pt>
                <c:pt idx="1158">
                  <c:v>6.4907026154937403E-3</c:v>
                </c:pt>
                <c:pt idx="1159">
                  <c:v>6.4907253444323803E-3</c:v>
                </c:pt>
                <c:pt idx="1160">
                  <c:v>6.4907478049069239E-3</c:v>
                </c:pt>
                <c:pt idx="1161">
                  <c:v>6.4907700000871463E-3</c:v>
                </c:pt>
                <c:pt idx="1162">
                  <c:v>6.4907919331054194E-3</c:v>
                </c:pt>
                <c:pt idx="1163">
                  <c:v>6.4908136070571734E-3</c:v>
                </c:pt>
                <c:pt idx="1164">
                  <c:v>6.4908350250013121E-3</c:v>
                </c:pt>
                <c:pt idx="1165">
                  <c:v>6.4908561899606372E-3</c:v>
                </c:pt>
                <c:pt idx="1166">
                  <c:v>6.4908771049222991E-3</c:v>
                </c:pt>
                <c:pt idx="1167">
                  <c:v>6.4908977728381917E-3</c:v>
                </c:pt>
                <c:pt idx="1168">
                  <c:v>6.4909181966253818E-3</c:v>
                </c:pt>
                <c:pt idx="1169">
                  <c:v>6.4909383791665201E-3</c:v>
                </c:pt>
                <c:pt idx="1170">
                  <c:v>6.4909583233102352E-3</c:v>
                </c:pt>
                <c:pt idx="1171">
                  <c:v>6.4909780318715424E-3</c:v>
                </c:pt>
                <c:pt idx="1172">
                  <c:v>6.4909975076322419E-3</c:v>
                </c:pt>
                <c:pt idx="1173">
                  <c:v>6.4910167533413152E-3</c:v>
                </c:pt>
                <c:pt idx="1174">
                  <c:v>6.4910357717152933E-3</c:v>
                </c:pt>
                <c:pt idx="1175">
                  <c:v>6.4910545654386512E-3</c:v>
                </c:pt>
                <c:pt idx="1176">
                  <c:v>6.4910731371641906E-3</c:v>
                </c:pt>
                <c:pt idx="1177">
                  <c:v>6.491091489513403E-3</c:v>
                </c:pt>
                <c:pt idx="1178">
                  <c:v>6.491109625076842E-3</c:v>
                </c:pt>
                <c:pt idx="1179">
                  <c:v>6.4911275464144911E-3</c:v>
                </c:pt>
                <c:pt idx="1180">
                  <c:v>6.4911452560561245E-3</c:v>
                </c:pt>
                <c:pt idx="1181">
                  <c:v>6.4911627565016512E-3</c:v>
                </c:pt>
                <c:pt idx="1182">
                  <c:v>6.4911800502214885E-3</c:v>
                </c:pt>
                <c:pt idx="1183">
                  <c:v>6.4911971396568883E-3</c:v>
                </c:pt>
                <c:pt idx="1184">
                  <c:v>6.4912140272202915E-3</c:v>
                </c:pt>
                <c:pt idx="1185">
                  <c:v>6.4912307152956723E-3</c:v>
                </c:pt>
                <c:pt idx="1186">
                  <c:v>6.4912472062388649E-3</c:v>
                </c:pt>
                <c:pt idx="1187">
                  <c:v>6.4912635023778881E-3</c:v>
                </c:pt>
                <c:pt idx="1188">
                  <c:v>6.4912796060132925E-3</c:v>
                </c:pt>
                <c:pt idx="1189">
                  <c:v>6.4912955194184824E-3</c:v>
                </c:pt>
                <c:pt idx="1190">
                  <c:v>6.4913112448400168E-3</c:v>
                </c:pt>
                <c:pt idx="1191">
                  <c:v>6.4913267844979392E-3</c:v>
                </c:pt>
                <c:pt idx="1192">
                  <c:v>6.491342140586092E-3</c:v>
                </c:pt>
                <c:pt idx="1193">
                  <c:v>6.4913573152724233E-3</c:v>
                </c:pt>
                <c:pt idx="1194">
                  <c:v>6.4913723106992888E-3</c:v>
                </c:pt>
                <c:pt idx="1195">
                  <c:v>6.4913871289837546E-3</c:v>
                </c:pt>
                <c:pt idx="1196">
                  <c:v>6.491401772217892E-3</c:v>
                </c:pt>
                <c:pt idx="1197">
                  <c:v>6.4914162424690915E-3</c:v>
                </c:pt>
                <c:pt idx="1198">
                  <c:v>6.4914305417803284E-3</c:v>
                </c:pt>
                <c:pt idx="1199">
                  <c:v>6.4914446721704641E-3</c:v>
                </c:pt>
                <c:pt idx="1200">
                  <c:v>6.4914586356345262E-3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F4-42F4-A746-B6A538842EAC}"/>
            </c:ext>
          </c:extLst>
        </c:ser>
        <c:ser>
          <c:idx val="11"/>
          <c:order val="1"/>
          <c:tx>
            <c:strRef>
              <c:f>'VACCINATION ANALYSIS (PH ONLY)'!$AB$2</c:f>
              <c:strCache>
                <c:ptCount val="1"/>
                <c:pt idx="0">
                  <c:v>V, pred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ONLY)'!$W$3:$W$1203</c:f>
              <c:numCache>
                <c:formatCode>General</c:formatCode>
                <c:ptCount val="1201"/>
                <c:pt idx="0">
                  <c:v>5</c:v>
                </c:pt>
                <c:pt idx="1">
                  <c:v>5.05</c:v>
                </c:pt>
                <c:pt idx="2">
                  <c:v>5.0999999999999996</c:v>
                </c:pt>
                <c:pt idx="3">
                  <c:v>5.1499999999999995</c:v>
                </c:pt>
                <c:pt idx="4">
                  <c:v>5.1999999999999993</c:v>
                </c:pt>
                <c:pt idx="5">
                  <c:v>5.2499999999999991</c:v>
                </c:pt>
                <c:pt idx="6">
                  <c:v>5.2999999999999989</c:v>
                </c:pt>
                <c:pt idx="7">
                  <c:v>5.3499999999999988</c:v>
                </c:pt>
                <c:pt idx="8">
                  <c:v>5.3999999999999986</c:v>
                </c:pt>
                <c:pt idx="9">
                  <c:v>5.4499999999999984</c:v>
                </c:pt>
                <c:pt idx="10">
                  <c:v>5.4999999999999982</c:v>
                </c:pt>
                <c:pt idx="11">
                  <c:v>5.549999999999998</c:v>
                </c:pt>
                <c:pt idx="12">
                  <c:v>5.5999999999999979</c:v>
                </c:pt>
                <c:pt idx="13">
                  <c:v>5.6499999999999977</c:v>
                </c:pt>
                <c:pt idx="14">
                  <c:v>5.6999999999999975</c:v>
                </c:pt>
                <c:pt idx="15">
                  <c:v>5.7499999999999973</c:v>
                </c:pt>
                <c:pt idx="16">
                  <c:v>5.7999999999999972</c:v>
                </c:pt>
                <c:pt idx="17">
                  <c:v>5.849999999999997</c:v>
                </c:pt>
                <c:pt idx="18">
                  <c:v>5.8999999999999968</c:v>
                </c:pt>
                <c:pt idx="19">
                  <c:v>5.9499999999999966</c:v>
                </c:pt>
                <c:pt idx="20">
                  <c:v>5.9999999999999964</c:v>
                </c:pt>
                <c:pt idx="21">
                  <c:v>6.0499999999999963</c:v>
                </c:pt>
                <c:pt idx="22">
                  <c:v>6.0999999999999961</c:v>
                </c:pt>
                <c:pt idx="23">
                  <c:v>6.1499999999999959</c:v>
                </c:pt>
                <c:pt idx="24">
                  <c:v>6.1999999999999957</c:v>
                </c:pt>
                <c:pt idx="25">
                  <c:v>6.2499999999999956</c:v>
                </c:pt>
                <c:pt idx="26">
                  <c:v>6.2999999999999954</c:v>
                </c:pt>
                <c:pt idx="27">
                  <c:v>6.3499999999999952</c:v>
                </c:pt>
                <c:pt idx="28">
                  <c:v>6.399999999999995</c:v>
                </c:pt>
                <c:pt idx="29">
                  <c:v>6.4499999999999948</c:v>
                </c:pt>
                <c:pt idx="30">
                  <c:v>6.4999999999999947</c:v>
                </c:pt>
                <c:pt idx="31">
                  <c:v>6.5499999999999945</c:v>
                </c:pt>
                <c:pt idx="32">
                  <c:v>6.5999999999999943</c:v>
                </c:pt>
                <c:pt idx="33">
                  <c:v>6.6499999999999941</c:v>
                </c:pt>
                <c:pt idx="34">
                  <c:v>6.699999999999994</c:v>
                </c:pt>
                <c:pt idx="35">
                  <c:v>6.7499999999999938</c:v>
                </c:pt>
                <c:pt idx="36">
                  <c:v>6.7999999999999936</c:v>
                </c:pt>
                <c:pt idx="37">
                  <c:v>6.8499999999999934</c:v>
                </c:pt>
                <c:pt idx="38">
                  <c:v>6.8999999999999932</c:v>
                </c:pt>
                <c:pt idx="39">
                  <c:v>6.9499999999999931</c:v>
                </c:pt>
                <c:pt idx="40">
                  <c:v>6.9999999999999929</c:v>
                </c:pt>
                <c:pt idx="41">
                  <c:v>7.0499999999999927</c:v>
                </c:pt>
                <c:pt idx="42">
                  <c:v>7.0999999999999925</c:v>
                </c:pt>
                <c:pt idx="43">
                  <c:v>7.1499999999999924</c:v>
                </c:pt>
                <c:pt idx="44">
                  <c:v>7.1999999999999922</c:v>
                </c:pt>
                <c:pt idx="45">
                  <c:v>7.249999999999992</c:v>
                </c:pt>
                <c:pt idx="46">
                  <c:v>7.2999999999999918</c:v>
                </c:pt>
                <c:pt idx="47">
                  <c:v>7.3499999999999917</c:v>
                </c:pt>
                <c:pt idx="48">
                  <c:v>7.3999999999999915</c:v>
                </c:pt>
                <c:pt idx="49">
                  <c:v>7.4499999999999913</c:v>
                </c:pt>
                <c:pt idx="50">
                  <c:v>7.4999999999999911</c:v>
                </c:pt>
                <c:pt idx="51">
                  <c:v>7.5499999999999909</c:v>
                </c:pt>
                <c:pt idx="52">
                  <c:v>7.5999999999999908</c:v>
                </c:pt>
                <c:pt idx="53">
                  <c:v>7.6499999999999906</c:v>
                </c:pt>
                <c:pt idx="54">
                  <c:v>7.6999999999999904</c:v>
                </c:pt>
                <c:pt idx="55">
                  <c:v>7.7499999999999902</c:v>
                </c:pt>
                <c:pt idx="56">
                  <c:v>7.7999999999999901</c:v>
                </c:pt>
                <c:pt idx="57">
                  <c:v>7.8499999999999899</c:v>
                </c:pt>
                <c:pt idx="58">
                  <c:v>7.8999999999999897</c:v>
                </c:pt>
                <c:pt idx="59">
                  <c:v>7.9499999999999895</c:v>
                </c:pt>
                <c:pt idx="60">
                  <c:v>7.9999999999999893</c:v>
                </c:pt>
                <c:pt idx="61">
                  <c:v>8.0499999999999901</c:v>
                </c:pt>
                <c:pt idx="62">
                  <c:v>8.0999999999999908</c:v>
                </c:pt>
                <c:pt idx="63">
                  <c:v>8.1499999999999915</c:v>
                </c:pt>
                <c:pt idx="64">
                  <c:v>8.1999999999999922</c:v>
                </c:pt>
                <c:pt idx="65">
                  <c:v>8.2499999999999929</c:v>
                </c:pt>
                <c:pt idx="66">
                  <c:v>8.2999999999999936</c:v>
                </c:pt>
                <c:pt idx="67">
                  <c:v>8.3499999999999943</c:v>
                </c:pt>
                <c:pt idx="68">
                  <c:v>8.399999999999995</c:v>
                </c:pt>
                <c:pt idx="69">
                  <c:v>8.4499999999999957</c:v>
                </c:pt>
                <c:pt idx="70">
                  <c:v>8.4999999999999964</c:v>
                </c:pt>
                <c:pt idx="71">
                  <c:v>8.5499999999999972</c:v>
                </c:pt>
                <c:pt idx="72">
                  <c:v>8.5999999999999979</c:v>
                </c:pt>
                <c:pt idx="73">
                  <c:v>8.6499999999999986</c:v>
                </c:pt>
                <c:pt idx="74">
                  <c:v>8.6999999999999993</c:v>
                </c:pt>
                <c:pt idx="75">
                  <c:v>8.75</c:v>
                </c:pt>
                <c:pt idx="76">
                  <c:v>8.8000000000000007</c:v>
                </c:pt>
                <c:pt idx="77">
                  <c:v>8.8500000000000014</c:v>
                </c:pt>
                <c:pt idx="78">
                  <c:v>8.9000000000000021</c:v>
                </c:pt>
                <c:pt idx="79">
                  <c:v>8.9500000000000028</c:v>
                </c:pt>
                <c:pt idx="80">
                  <c:v>9.0000000000000036</c:v>
                </c:pt>
                <c:pt idx="81">
                  <c:v>9.0500000000000043</c:v>
                </c:pt>
                <c:pt idx="82">
                  <c:v>9.100000000000005</c:v>
                </c:pt>
                <c:pt idx="83">
                  <c:v>9.1500000000000057</c:v>
                </c:pt>
                <c:pt idx="84">
                  <c:v>9.2000000000000064</c:v>
                </c:pt>
                <c:pt idx="85">
                  <c:v>9.2500000000000071</c:v>
                </c:pt>
                <c:pt idx="86">
                  <c:v>9.3000000000000078</c:v>
                </c:pt>
                <c:pt idx="87">
                  <c:v>9.3500000000000085</c:v>
                </c:pt>
                <c:pt idx="88">
                  <c:v>9.4000000000000092</c:v>
                </c:pt>
                <c:pt idx="89">
                  <c:v>9.4500000000000099</c:v>
                </c:pt>
                <c:pt idx="90">
                  <c:v>9.5000000000000107</c:v>
                </c:pt>
                <c:pt idx="91">
                  <c:v>9.5500000000000114</c:v>
                </c:pt>
                <c:pt idx="92">
                  <c:v>9.6000000000000121</c:v>
                </c:pt>
                <c:pt idx="93">
                  <c:v>9.6500000000000128</c:v>
                </c:pt>
                <c:pt idx="94">
                  <c:v>9.7000000000000135</c:v>
                </c:pt>
                <c:pt idx="95">
                  <c:v>9.7500000000000142</c:v>
                </c:pt>
                <c:pt idx="96">
                  <c:v>9.8000000000000149</c:v>
                </c:pt>
                <c:pt idx="97">
                  <c:v>9.8500000000000156</c:v>
                </c:pt>
                <c:pt idx="98">
                  <c:v>9.9000000000000163</c:v>
                </c:pt>
                <c:pt idx="99">
                  <c:v>9.9500000000000171</c:v>
                </c:pt>
                <c:pt idx="100">
                  <c:v>10.000000000000018</c:v>
                </c:pt>
                <c:pt idx="101">
                  <c:v>10.050000000000018</c:v>
                </c:pt>
                <c:pt idx="102">
                  <c:v>10.100000000000019</c:v>
                </c:pt>
                <c:pt idx="103">
                  <c:v>10.15000000000002</c:v>
                </c:pt>
                <c:pt idx="104">
                  <c:v>10.200000000000021</c:v>
                </c:pt>
                <c:pt idx="105">
                  <c:v>10.250000000000021</c:v>
                </c:pt>
                <c:pt idx="106">
                  <c:v>10.300000000000022</c:v>
                </c:pt>
                <c:pt idx="107">
                  <c:v>10.350000000000023</c:v>
                </c:pt>
                <c:pt idx="108">
                  <c:v>10.400000000000023</c:v>
                </c:pt>
                <c:pt idx="109">
                  <c:v>10.450000000000024</c:v>
                </c:pt>
                <c:pt idx="110">
                  <c:v>10.500000000000025</c:v>
                </c:pt>
                <c:pt idx="111">
                  <c:v>10.550000000000026</c:v>
                </c:pt>
                <c:pt idx="112">
                  <c:v>10.600000000000026</c:v>
                </c:pt>
                <c:pt idx="113">
                  <c:v>10.650000000000027</c:v>
                </c:pt>
                <c:pt idx="114">
                  <c:v>10.700000000000028</c:v>
                </c:pt>
                <c:pt idx="115">
                  <c:v>10.750000000000028</c:v>
                </c:pt>
                <c:pt idx="116">
                  <c:v>10.800000000000029</c:v>
                </c:pt>
                <c:pt idx="117">
                  <c:v>10.85000000000003</c:v>
                </c:pt>
                <c:pt idx="118">
                  <c:v>10.900000000000031</c:v>
                </c:pt>
                <c:pt idx="119">
                  <c:v>10.950000000000031</c:v>
                </c:pt>
                <c:pt idx="120">
                  <c:v>11.000000000000032</c:v>
                </c:pt>
                <c:pt idx="121">
                  <c:v>11.050000000000033</c:v>
                </c:pt>
                <c:pt idx="122">
                  <c:v>11.100000000000033</c:v>
                </c:pt>
                <c:pt idx="123">
                  <c:v>11.150000000000034</c:v>
                </c:pt>
                <c:pt idx="124">
                  <c:v>11.200000000000035</c:v>
                </c:pt>
                <c:pt idx="125">
                  <c:v>11.250000000000036</c:v>
                </c:pt>
                <c:pt idx="126">
                  <c:v>11.300000000000036</c:v>
                </c:pt>
                <c:pt idx="127">
                  <c:v>11.350000000000037</c:v>
                </c:pt>
                <c:pt idx="128">
                  <c:v>11.400000000000038</c:v>
                </c:pt>
                <c:pt idx="129">
                  <c:v>11.450000000000038</c:v>
                </c:pt>
                <c:pt idx="130">
                  <c:v>11.500000000000039</c:v>
                </c:pt>
                <c:pt idx="131">
                  <c:v>11.55000000000004</c:v>
                </c:pt>
                <c:pt idx="132">
                  <c:v>11.600000000000041</c:v>
                </c:pt>
                <c:pt idx="133">
                  <c:v>11.650000000000041</c:v>
                </c:pt>
                <c:pt idx="134">
                  <c:v>11.700000000000042</c:v>
                </c:pt>
                <c:pt idx="135">
                  <c:v>11.750000000000043</c:v>
                </c:pt>
                <c:pt idx="136">
                  <c:v>11.800000000000043</c:v>
                </c:pt>
                <c:pt idx="137">
                  <c:v>11.850000000000044</c:v>
                </c:pt>
                <c:pt idx="138">
                  <c:v>11.900000000000045</c:v>
                </c:pt>
                <c:pt idx="139">
                  <c:v>11.950000000000045</c:v>
                </c:pt>
                <c:pt idx="140">
                  <c:v>12.000000000000046</c:v>
                </c:pt>
                <c:pt idx="141">
                  <c:v>12.050000000000047</c:v>
                </c:pt>
                <c:pt idx="142">
                  <c:v>12.100000000000048</c:v>
                </c:pt>
                <c:pt idx="143">
                  <c:v>12.150000000000048</c:v>
                </c:pt>
                <c:pt idx="144">
                  <c:v>12.200000000000049</c:v>
                </c:pt>
                <c:pt idx="145">
                  <c:v>12.25000000000005</c:v>
                </c:pt>
                <c:pt idx="146">
                  <c:v>12.30000000000005</c:v>
                </c:pt>
                <c:pt idx="147">
                  <c:v>12.350000000000051</c:v>
                </c:pt>
                <c:pt idx="148">
                  <c:v>12.400000000000052</c:v>
                </c:pt>
                <c:pt idx="149">
                  <c:v>12.450000000000053</c:v>
                </c:pt>
                <c:pt idx="150">
                  <c:v>12.500000000000053</c:v>
                </c:pt>
                <c:pt idx="151">
                  <c:v>12.550000000000054</c:v>
                </c:pt>
                <c:pt idx="152">
                  <c:v>12.600000000000055</c:v>
                </c:pt>
                <c:pt idx="153">
                  <c:v>12.650000000000055</c:v>
                </c:pt>
                <c:pt idx="154">
                  <c:v>12.700000000000056</c:v>
                </c:pt>
                <c:pt idx="155">
                  <c:v>12.750000000000057</c:v>
                </c:pt>
                <c:pt idx="156">
                  <c:v>12.800000000000058</c:v>
                </c:pt>
                <c:pt idx="157">
                  <c:v>12.850000000000058</c:v>
                </c:pt>
                <c:pt idx="158">
                  <c:v>12.900000000000059</c:v>
                </c:pt>
                <c:pt idx="159">
                  <c:v>12.95000000000006</c:v>
                </c:pt>
                <c:pt idx="160">
                  <c:v>13.00000000000006</c:v>
                </c:pt>
                <c:pt idx="161">
                  <c:v>13.050000000000061</c:v>
                </c:pt>
                <c:pt idx="162">
                  <c:v>13.100000000000062</c:v>
                </c:pt>
                <c:pt idx="163">
                  <c:v>13.150000000000063</c:v>
                </c:pt>
                <c:pt idx="164">
                  <c:v>13.200000000000063</c:v>
                </c:pt>
                <c:pt idx="165">
                  <c:v>13.250000000000064</c:v>
                </c:pt>
                <c:pt idx="166">
                  <c:v>13.300000000000065</c:v>
                </c:pt>
                <c:pt idx="167">
                  <c:v>13.350000000000065</c:v>
                </c:pt>
                <c:pt idx="168">
                  <c:v>13.400000000000066</c:v>
                </c:pt>
                <c:pt idx="169">
                  <c:v>13.450000000000067</c:v>
                </c:pt>
                <c:pt idx="170">
                  <c:v>13.500000000000068</c:v>
                </c:pt>
                <c:pt idx="171">
                  <c:v>13.550000000000068</c:v>
                </c:pt>
                <c:pt idx="172">
                  <c:v>13.600000000000069</c:v>
                </c:pt>
                <c:pt idx="173">
                  <c:v>13.65000000000007</c:v>
                </c:pt>
                <c:pt idx="174">
                  <c:v>13.70000000000007</c:v>
                </c:pt>
                <c:pt idx="175">
                  <c:v>13.750000000000071</c:v>
                </c:pt>
                <c:pt idx="176">
                  <c:v>13.800000000000072</c:v>
                </c:pt>
                <c:pt idx="177">
                  <c:v>13.850000000000072</c:v>
                </c:pt>
                <c:pt idx="178">
                  <c:v>13.900000000000073</c:v>
                </c:pt>
                <c:pt idx="179">
                  <c:v>13.950000000000074</c:v>
                </c:pt>
                <c:pt idx="180">
                  <c:v>14.000000000000075</c:v>
                </c:pt>
                <c:pt idx="181">
                  <c:v>14.050000000000075</c:v>
                </c:pt>
                <c:pt idx="182">
                  <c:v>14.100000000000076</c:v>
                </c:pt>
                <c:pt idx="183">
                  <c:v>14.150000000000077</c:v>
                </c:pt>
                <c:pt idx="184">
                  <c:v>14.200000000000077</c:v>
                </c:pt>
                <c:pt idx="185">
                  <c:v>14.250000000000078</c:v>
                </c:pt>
                <c:pt idx="186">
                  <c:v>14.300000000000079</c:v>
                </c:pt>
                <c:pt idx="187">
                  <c:v>14.35000000000008</c:v>
                </c:pt>
                <c:pt idx="188">
                  <c:v>14.40000000000008</c:v>
                </c:pt>
                <c:pt idx="189">
                  <c:v>14.450000000000081</c:v>
                </c:pt>
                <c:pt idx="190">
                  <c:v>14.500000000000082</c:v>
                </c:pt>
                <c:pt idx="191">
                  <c:v>14.550000000000082</c:v>
                </c:pt>
                <c:pt idx="192">
                  <c:v>14.600000000000083</c:v>
                </c:pt>
                <c:pt idx="193">
                  <c:v>14.650000000000084</c:v>
                </c:pt>
                <c:pt idx="194">
                  <c:v>14.700000000000085</c:v>
                </c:pt>
                <c:pt idx="195">
                  <c:v>14.750000000000085</c:v>
                </c:pt>
                <c:pt idx="196">
                  <c:v>14.800000000000086</c:v>
                </c:pt>
                <c:pt idx="197">
                  <c:v>14.850000000000087</c:v>
                </c:pt>
                <c:pt idx="198">
                  <c:v>14.900000000000087</c:v>
                </c:pt>
                <c:pt idx="199">
                  <c:v>14.950000000000088</c:v>
                </c:pt>
                <c:pt idx="200">
                  <c:v>15.000000000000089</c:v>
                </c:pt>
                <c:pt idx="201">
                  <c:v>15.05000000000009</c:v>
                </c:pt>
                <c:pt idx="202">
                  <c:v>15.10000000000009</c:v>
                </c:pt>
                <c:pt idx="203">
                  <c:v>15.150000000000091</c:v>
                </c:pt>
                <c:pt idx="204">
                  <c:v>15.200000000000092</c:v>
                </c:pt>
                <c:pt idx="205">
                  <c:v>15.250000000000092</c:v>
                </c:pt>
                <c:pt idx="206">
                  <c:v>15.300000000000093</c:v>
                </c:pt>
                <c:pt idx="207">
                  <c:v>15.350000000000094</c:v>
                </c:pt>
                <c:pt idx="208">
                  <c:v>15.400000000000095</c:v>
                </c:pt>
                <c:pt idx="209">
                  <c:v>15.450000000000095</c:v>
                </c:pt>
                <c:pt idx="210">
                  <c:v>15.500000000000096</c:v>
                </c:pt>
                <c:pt idx="211">
                  <c:v>15.550000000000097</c:v>
                </c:pt>
                <c:pt idx="212">
                  <c:v>15.600000000000097</c:v>
                </c:pt>
                <c:pt idx="213">
                  <c:v>15.650000000000098</c:v>
                </c:pt>
                <c:pt idx="214">
                  <c:v>15.700000000000099</c:v>
                </c:pt>
                <c:pt idx="215">
                  <c:v>15.750000000000099</c:v>
                </c:pt>
                <c:pt idx="216">
                  <c:v>15.8000000000001</c:v>
                </c:pt>
                <c:pt idx="217">
                  <c:v>15.850000000000101</c:v>
                </c:pt>
                <c:pt idx="218">
                  <c:v>15.900000000000102</c:v>
                </c:pt>
                <c:pt idx="219">
                  <c:v>15.950000000000102</c:v>
                </c:pt>
                <c:pt idx="220">
                  <c:v>16.000000000000103</c:v>
                </c:pt>
                <c:pt idx="221">
                  <c:v>16.050000000000104</c:v>
                </c:pt>
                <c:pt idx="222">
                  <c:v>16.100000000000104</c:v>
                </c:pt>
                <c:pt idx="223">
                  <c:v>16.150000000000105</c:v>
                </c:pt>
                <c:pt idx="224">
                  <c:v>16.200000000000106</c:v>
                </c:pt>
                <c:pt idx="225">
                  <c:v>16.250000000000107</c:v>
                </c:pt>
                <c:pt idx="226">
                  <c:v>16.300000000000107</c:v>
                </c:pt>
                <c:pt idx="227">
                  <c:v>16.350000000000108</c:v>
                </c:pt>
                <c:pt idx="228">
                  <c:v>16.400000000000109</c:v>
                </c:pt>
                <c:pt idx="229">
                  <c:v>16.450000000000109</c:v>
                </c:pt>
                <c:pt idx="230">
                  <c:v>16.50000000000011</c:v>
                </c:pt>
                <c:pt idx="231">
                  <c:v>16.550000000000111</c:v>
                </c:pt>
                <c:pt idx="232">
                  <c:v>16.600000000000112</c:v>
                </c:pt>
                <c:pt idx="233">
                  <c:v>16.650000000000112</c:v>
                </c:pt>
                <c:pt idx="234">
                  <c:v>16.700000000000113</c:v>
                </c:pt>
                <c:pt idx="235">
                  <c:v>16.750000000000114</c:v>
                </c:pt>
                <c:pt idx="236">
                  <c:v>16.800000000000114</c:v>
                </c:pt>
                <c:pt idx="237">
                  <c:v>16.850000000000115</c:v>
                </c:pt>
                <c:pt idx="238">
                  <c:v>16.900000000000116</c:v>
                </c:pt>
                <c:pt idx="239">
                  <c:v>16.950000000000117</c:v>
                </c:pt>
                <c:pt idx="240">
                  <c:v>17.000000000000117</c:v>
                </c:pt>
                <c:pt idx="241">
                  <c:v>17.050000000000118</c:v>
                </c:pt>
                <c:pt idx="242">
                  <c:v>17.100000000000119</c:v>
                </c:pt>
                <c:pt idx="243">
                  <c:v>17.150000000000119</c:v>
                </c:pt>
                <c:pt idx="244">
                  <c:v>17.20000000000012</c:v>
                </c:pt>
                <c:pt idx="245">
                  <c:v>17.250000000000121</c:v>
                </c:pt>
                <c:pt idx="246">
                  <c:v>17.300000000000122</c:v>
                </c:pt>
                <c:pt idx="247">
                  <c:v>17.350000000000122</c:v>
                </c:pt>
                <c:pt idx="248">
                  <c:v>17.400000000000123</c:v>
                </c:pt>
                <c:pt idx="249">
                  <c:v>17.450000000000124</c:v>
                </c:pt>
                <c:pt idx="250">
                  <c:v>17.500000000000124</c:v>
                </c:pt>
                <c:pt idx="251">
                  <c:v>17.550000000000125</c:v>
                </c:pt>
                <c:pt idx="252">
                  <c:v>17.600000000000126</c:v>
                </c:pt>
                <c:pt idx="253">
                  <c:v>17.650000000000126</c:v>
                </c:pt>
                <c:pt idx="254">
                  <c:v>17.700000000000127</c:v>
                </c:pt>
                <c:pt idx="255">
                  <c:v>17.750000000000128</c:v>
                </c:pt>
                <c:pt idx="256">
                  <c:v>17.800000000000129</c:v>
                </c:pt>
                <c:pt idx="257">
                  <c:v>17.850000000000129</c:v>
                </c:pt>
                <c:pt idx="258">
                  <c:v>17.90000000000013</c:v>
                </c:pt>
                <c:pt idx="259">
                  <c:v>17.950000000000131</c:v>
                </c:pt>
                <c:pt idx="260">
                  <c:v>18.000000000000131</c:v>
                </c:pt>
                <c:pt idx="261">
                  <c:v>18.050000000000132</c:v>
                </c:pt>
                <c:pt idx="262">
                  <c:v>18.100000000000133</c:v>
                </c:pt>
                <c:pt idx="263">
                  <c:v>18.150000000000134</c:v>
                </c:pt>
                <c:pt idx="264">
                  <c:v>18.200000000000134</c:v>
                </c:pt>
                <c:pt idx="265">
                  <c:v>18.250000000000135</c:v>
                </c:pt>
                <c:pt idx="266">
                  <c:v>18.300000000000136</c:v>
                </c:pt>
                <c:pt idx="267">
                  <c:v>18.350000000000136</c:v>
                </c:pt>
                <c:pt idx="268">
                  <c:v>18.400000000000137</c:v>
                </c:pt>
                <c:pt idx="269">
                  <c:v>18.450000000000138</c:v>
                </c:pt>
                <c:pt idx="270">
                  <c:v>18.500000000000139</c:v>
                </c:pt>
                <c:pt idx="271">
                  <c:v>18.550000000000139</c:v>
                </c:pt>
                <c:pt idx="272">
                  <c:v>18.60000000000014</c:v>
                </c:pt>
                <c:pt idx="273">
                  <c:v>18.650000000000141</c:v>
                </c:pt>
                <c:pt idx="274">
                  <c:v>18.700000000000141</c:v>
                </c:pt>
                <c:pt idx="275">
                  <c:v>18.750000000000142</c:v>
                </c:pt>
                <c:pt idx="276">
                  <c:v>18.800000000000143</c:v>
                </c:pt>
                <c:pt idx="277">
                  <c:v>18.850000000000144</c:v>
                </c:pt>
                <c:pt idx="278">
                  <c:v>18.900000000000144</c:v>
                </c:pt>
                <c:pt idx="279">
                  <c:v>18.950000000000145</c:v>
                </c:pt>
                <c:pt idx="280">
                  <c:v>19.000000000000146</c:v>
                </c:pt>
                <c:pt idx="281">
                  <c:v>19.050000000000146</c:v>
                </c:pt>
                <c:pt idx="282">
                  <c:v>19.100000000000147</c:v>
                </c:pt>
                <c:pt idx="283">
                  <c:v>19.150000000000148</c:v>
                </c:pt>
                <c:pt idx="284">
                  <c:v>19.200000000000149</c:v>
                </c:pt>
                <c:pt idx="285">
                  <c:v>19.250000000000149</c:v>
                </c:pt>
                <c:pt idx="286">
                  <c:v>19.30000000000015</c:v>
                </c:pt>
                <c:pt idx="287">
                  <c:v>19.350000000000151</c:v>
                </c:pt>
                <c:pt idx="288">
                  <c:v>19.400000000000151</c:v>
                </c:pt>
                <c:pt idx="289">
                  <c:v>19.450000000000152</c:v>
                </c:pt>
                <c:pt idx="290">
                  <c:v>19.500000000000153</c:v>
                </c:pt>
                <c:pt idx="291">
                  <c:v>19.550000000000153</c:v>
                </c:pt>
                <c:pt idx="292">
                  <c:v>19.600000000000154</c:v>
                </c:pt>
                <c:pt idx="293">
                  <c:v>19.650000000000155</c:v>
                </c:pt>
                <c:pt idx="294">
                  <c:v>19.700000000000156</c:v>
                </c:pt>
                <c:pt idx="295">
                  <c:v>19.750000000000156</c:v>
                </c:pt>
                <c:pt idx="296">
                  <c:v>19.800000000000157</c:v>
                </c:pt>
                <c:pt idx="297">
                  <c:v>19.850000000000158</c:v>
                </c:pt>
                <c:pt idx="298">
                  <c:v>19.900000000000158</c:v>
                </c:pt>
                <c:pt idx="299">
                  <c:v>19.950000000000159</c:v>
                </c:pt>
                <c:pt idx="300">
                  <c:v>20.00000000000016</c:v>
                </c:pt>
                <c:pt idx="301">
                  <c:v>20.050000000000161</c:v>
                </c:pt>
                <c:pt idx="302">
                  <c:v>20.100000000000161</c:v>
                </c:pt>
                <c:pt idx="303">
                  <c:v>20.150000000000162</c:v>
                </c:pt>
                <c:pt idx="304">
                  <c:v>20.200000000000163</c:v>
                </c:pt>
                <c:pt idx="305">
                  <c:v>20.250000000000163</c:v>
                </c:pt>
                <c:pt idx="306">
                  <c:v>20.300000000000164</c:v>
                </c:pt>
                <c:pt idx="307">
                  <c:v>20.350000000000165</c:v>
                </c:pt>
                <c:pt idx="308">
                  <c:v>20.400000000000166</c:v>
                </c:pt>
                <c:pt idx="309">
                  <c:v>20.450000000000166</c:v>
                </c:pt>
                <c:pt idx="310">
                  <c:v>20.500000000000167</c:v>
                </c:pt>
                <c:pt idx="311">
                  <c:v>20.550000000000168</c:v>
                </c:pt>
                <c:pt idx="312">
                  <c:v>20.600000000000168</c:v>
                </c:pt>
                <c:pt idx="313">
                  <c:v>20.650000000000169</c:v>
                </c:pt>
                <c:pt idx="314">
                  <c:v>20.70000000000017</c:v>
                </c:pt>
                <c:pt idx="315">
                  <c:v>20.750000000000171</c:v>
                </c:pt>
                <c:pt idx="316">
                  <c:v>20.800000000000171</c:v>
                </c:pt>
                <c:pt idx="317">
                  <c:v>20.850000000000172</c:v>
                </c:pt>
                <c:pt idx="318">
                  <c:v>20.900000000000173</c:v>
                </c:pt>
                <c:pt idx="319">
                  <c:v>20.950000000000173</c:v>
                </c:pt>
                <c:pt idx="320">
                  <c:v>21.000000000000174</c:v>
                </c:pt>
                <c:pt idx="321">
                  <c:v>21.050000000000175</c:v>
                </c:pt>
                <c:pt idx="322">
                  <c:v>21.100000000000176</c:v>
                </c:pt>
                <c:pt idx="323">
                  <c:v>21.150000000000176</c:v>
                </c:pt>
                <c:pt idx="324">
                  <c:v>21.200000000000177</c:v>
                </c:pt>
                <c:pt idx="325">
                  <c:v>21.250000000000178</c:v>
                </c:pt>
                <c:pt idx="326">
                  <c:v>21.300000000000178</c:v>
                </c:pt>
                <c:pt idx="327">
                  <c:v>21.350000000000179</c:v>
                </c:pt>
                <c:pt idx="328">
                  <c:v>21.40000000000018</c:v>
                </c:pt>
                <c:pt idx="329">
                  <c:v>21.45000000000018</c:v>
                </c:pt>
                <c:pt idx="330">
                  <c:v>21.500000000000181</c:v>
                </c:pt>
                <c:pt idx="331">
                  <c:v>21.550000000000182</c:v>
                </c:pt>
                <c:pt idx="332">
                  <c:v>21.600000000000183</c:v>
                </c:pt>
                <c:pt idx="333">
                  <c:v>21.650000000000183</c:v>
                </c:pt>
                <c:pt idx="334">
                  <c:v>21.700000000000184</c:v>
                </c:pt>
                <c:pt idx="335">
                  <c:v>21.750000000000185</c:v>
                </c:pt>
                <c:pt idx="336">
                  <c:v>21.800000000000185</c:v>
                </c:pt>
                <c:pt idx="337">
                  <c:v>21.850000000000186</c:v>
                </c:pt>
                <c:pt idx="338">
                  <c:v>21.900000000000187</c:v>
                </c:pt>
                <c:pt idx="339">
                  <c:v>21.950000000000188</c:v>
                </c:pt>
                <c:pt idx="340">
                  <c:v>22.000000000000188</c:v>
                </c:pt>
                <c:pt idx="341">
                  <c:v>22.050000000000189</c:v>
                </c:pt>
                <c:pt idx="342">
                  <c:v>22.10000000000019</c:v>
                </c:pt>
                <c:pt idx="343">
                  <c:v>22.15000000000019</c:v>
                </c:pt>
                <c:pt idx="344">
                  <c:v>22.200000000000191</c:v>
                </c:pt>
                <c:pt idx="345">
                  <c:v>22.250000000000192</c:v>
                </c:pt>
                <c:pt idx="346">
                  <c:v>22.300000000000193</c:v>
                </c:pt>
                <c:pt idx="347">
                  <c:v>22.350000000000193</c:v>
                </c:pt>
                <c:pt idx="348">
                  <c:v>22.400000000000194</c:v>
                </c:pt>
                <c:pt idx="349">
                  <c:v>22.450000000000195</c:v>
                </c:pt>
                <c:pt idx="350">
                  <c:v>22.500000000000195</c:v>
                </c:pt>
                <c:pt idx="351">
                  <c:v>22.550000000000196</c:v>
                </c:pt>
                <c:pt idx="352">
                  <c:v>22.600000000000197</c:v>
                </c:pt>
                <c:pt idx="353">
                  <c:v>22.650000000000198</c:v>
                </c:pt>
                <c:pt idx="354">
                  <c:v>22.700000000000198</c:v>
                </c:pt>
                <c:pt idx="355">
                  <c:v>22.750000000000199</c:v>
                </c:pt>
                <c:pt idx="356">
                  <c:v>22.8000000000002</c:v>
                </c:pt>
                <c:pt idx="357">
                  <c:v>22.8500000000002</c:v>
                </c:pt>
                <c:pt idx="358">
                  <c:v>22.900000000000201</c:v>
                </c:pt>
                <c:pt idx="359">
                  <c:v>22.950000000000202</c:v>
                </c:pt>
                <c:pt idx="360">
                  <c:v>23.000000000000203</c:v>
                </c:pt>
                <c:pt idx="361">
                  <c:v>23.050000000000203</c:v>
                </c:pt>
                <c:pt idx="362">
                  <c:v>23.100000000000204</c:v>
                </c:pt>
                <c:pt idx="363">
                  <c:v>23.150000000000205</c:v>
                </c:pt>
                <c:pt idx="364">
                  <c:v>23.200000000000205</c:v>
                </c:pt>
                <c:pt idx="365">
                  <c:v>23.250000000000206</c:v>
                </c:pt>
                <c:pt idx="366">
                  <c:v>23.300000000000207</c:v>
                </c:pt>
                <c:pt idx="367">
                  <c:v>23.350000000000207</c:v>
                </c:pt>
                <c:pt idx="368">
                  <c:v>23.400000000000208</c:v>
                </c:pt>
                <c:pt idx="369">
                  <c:v>23.450000000000209</c:v>
                </c:pt>
                <c:pt idx="370">
                  <c:v>23.50000000000021</c:v>
                </c:pt>
                <c:pt idx="371">
                  <c:v>23.55000000000021</c:v>
                </c:pt>
                <c:pt idx="372">
                  <c:v>23.600000000000211</c:v>
                </c:pt>
                <c:pt idx="373">
                  <c:v>23.650000000000212</c:v>
                </c:pt>
                <c:pt idx="374">
                  <c:v>23.700000000000212</c:v>
                </c:pt>
                <c:pt idx="375">
                  <c:v>23.750000000000213</c:v>
                </c:pt>
                <c:pt idx="376">
                  <c:v>23.800000000000214</c:v>
                </c:pt>
                <c:pt idx="377">
                  <c:v>23.850000000000215</c:v>
                </c:pt>
                <c:pt idx="378">
                  <c:v>23.900000000000215</c:v>
                </c:pt>
                <c:pt idx="379">
                  <c:v>23.950000000000216</c:v>
                </c:pt>
                <c:pt idx="380">
                  <c:v>24.000000000000217</c:v>
                </c:pt>
                <c:pt idx="381">
                  <c:v>24.050000000000217</c:v>
                </c:pt>
                <c:pt idx="382">
                  <c:v>24.100000000000218</c:v>
                </c:pt>
                <c:pt idx="383">
                  <c:v>24.150000000000219</c:v>
                </c:pt>
                <c:pt idx="384">
                  <c:v>24.20000000000022</c:v>
                </c:pt>
                <c:pt idx="385">
                  <c:v>24.25000000000022</c:v>
                </c:pt>
                <c:pt idx="386">
                  <c:v>24.300000000000221</c:v>
                </c:pt>
                <c:pt idx="387">
                  <c:v>24.350000000000222</c:v>
                </c:pt>
                <c:pt idx="388">
                  <c:v>24.400000000000222</c:v>
                </c:pt>
                <c:pt idx="389">
                  <c:v>24.450000000000223</c:v>
                </c:pt>
                <c:pt idx="390">
                  <c:v>24.500000000000224</c:v>
                </c:pt>
                <c:pt idx="391">
                  <c:v>24.550000000000225</c:v>
                </c:pt>
                <c:pt idx="392">
                  <c:v>24.600000000000225</c:v>
                </c:pt>
                <c:pt idx="393">
                  <c:v>24.650000000000226</c:v>
                </c:pt>
                <c:pt idx="394">
                  <c:v>24.700000000000227</c:v>
                </c:pt>
                <c:pt idx="395">
                  <c:v>24.750000000000227</c:v>
                </c:pt>
                <c:pt idx="396">
                  <c:v>24.800000000000228</c:v>
                </c:pt>
                <c:pt idx="397">
                  <c:v>24.850000000000229</c:v>
                </c:pt>
                <c:pt idx="398">
                  <c:v>24.90000000000023</c:v>
                </c:pt>
                <c:pt idx="399">
                  <c:v>24.95000000000023</c:v>
                </c:pt>
                <c:pt idx="400">
                  <c:v>25.000000000000231</c:v>
                </c:pt>
                <c:pt idx="401">
                  <c:v>25.050000000000232</c:v>
                </c:pt>
                <c:pt idx="402">
                  <c:v>25.100000000000232</c:v>
                </c:pt>
                <c:pt idx="403">
                  <c:v>25.150000000000233</c:v>
                </c:pt>
                <c:pt idx="404">
                  <c:v>25.200000000000234</c:v>
                </c:pt>
                <c:pt idx="405">
                  <c:v>25.250000000000234</c:v>
                </c:pt>
                <c:pt idx="406">
                  <c:v>25.300000000000235</c:v>
                </c:pt>
                <c:pt idx="407">
                  <c:v>25.350000000000236</c:v>
                </c:pt>
                <c:pt idx="408">
                  <c:v>25.400000000000237</c:v>
                </c:pt>
                <c:pt idx="409">
                  <c:v>25.450000000000237</c:v>
                </c:pt>
                <c:pt idx="410">
                  <c:v>25.500000000000238</c:v>
                </c:pt>
                <c:pt idx="411">
                  <c:v>25.550000000000239</c:v>
                </c:pt>
                <c:pt idx="412">
                  <c:v>25.600000000000239</c:v>
                </c:pt>
                <c:pt idx="413">
                  <c:v>25.65000000000024</c:v>
                </c:pt>
                <c:pt idx="414">
                  <c:v>25.700000000000241</c:v>
                </c:pt>
                <c:pt idx="415">
                  <c:v>25.750000000000242</c:v>
                </c:pt>
                <c:pt idx="416">
                  <c:v>25.800000000000242</c:v>
                </c:pt>
                <c:pt idx="417">
                  <c:v>25.850000000000243</c:v>
                </c:pt>
                <c:pt idx="418">
                  <c:v>25.900000000000244</c:v>
                </c:pt>
                <c:pt idx="419">
                  <c:v>25.950000000000244</c:v>
                </c:pt>
                <c:pt idx="420">
                  <c:v>26.000000000000245</c:v>
                </c:pt>
                <c:pt idx="421">
                  <c:v>26.050000000000246</c:v>
                </c:pt>
                <c:pt idx="422">
                  <c:v>26.100000000000247</c:v>
                </c:pt>
                <c:pt idx="423">
                  <c:v>26.150000000000247</c:v>
                </c:pt>
                <c:pt idx="424">
                  <c:v>26.200000000000248</c:v>
                </c:pt>
                <c:pt idx="425">
                  <c:v>26.250000000000249</c:v>
                </c:pt>
                <c:pt idx="426">
                  <c:v>26.300000000000249</c:v>
                </c:pt>
                <c:pt idx="427">
                  <c:v>26.35000000000025</c:v>
                </c:pt>
                <c:pt idx="428">
                  <c:v>26.400000000000251</c:v>
                </c:pt>
                <c:pt idx="429">
                  <c:v>26.450000000000252</c:v>
                </c:pt>
                <c:pt idx="430">
                  <c:v>26.500000000000252</c:v>
                </c:pt>
                <c:pt idx="431">
                  <c:v>26.550000000000253</c:v>
                </c:pt>
                <c:pt idx="432">
                  <c:v>26.600000000000254</c:v>
                </c:pt>
                <c:pt idx="433">
                  <c:v>26.650000000000254</c:v>
                </c:pt>
                <c:pt idx="434">
                  <c:v>26.700000000000255</c:v>
                </c:pt>
                <c:pt idx="435">
                  <c:v>26.750000000000256</c:v>
                </c:pt>
                <c:pt idx="436">
                  <c:v>26.800000000000257</c:v>
                </c:pt>
                <c:pt idx="437">
                  <c:v>26.850000000000257</c:v>
                </c:pt>
                <c:pt idx="438">
                  <c:v>26.900000000000258</c:v>
                </c:pt>
                <c:pt idx="439">
                  <c:v>26.950000000000259</c:v>
                </c:pt>
                <c:pt idx="440">
                  <c:v>27.000000000000259</c:v>
                </c:pt>
                <c:pt idx="441">
                  <c:v>27.05000000000026</c:v>
                </c:pt>
                <c:pt idx="442">
                  <c:v>27.100000000000261</c:v>
                </c:pt>
                <c:pt idx="443">
                  <c:v>27.150000000000261</c:v>
                </c:pt>
                <c:pt idx="444">
                  <c:v>27.200000000000262</c:v>
                </c:pt>
                <c:pt idx="445">
                  <c:v>27.250000000000263</c:v>
                </c:pt>
                <c:pt idx="446">
                  <c:v>27.300000000000264</c:v>
                </c:pt>
                <c:pt idx="447">
                  <c:v>27.350000000000264</c:v>
                </c:pt>
                <c:pt idx="448">
                  <c:v>27.400000000000265</c:v>
                </c:pt>
                <c:pt idx="449">
                  <c:v>27.450000000000266</c:v>
                </c:pt>
                <c:pt idx="450">
                  <c:v>27.500000000000266</c:v>
                </c:pt>
                <c:pt idx="451">
                  <c:v>27.550000000000267</c:v>
                </c:pt>
                <c:pt idx="452">
                  <c:v>27.600000000000268</c:v>
                </c:pt>
                <c:pt idx="453">
                  <c:v>27.650000000000269</c:v>
                </c:pt>
                <c:pt idx="454">
                  <c:v>27.700000000000269</c:v>
                </c:pt>
                <c:pt idx="455">
                  <c:v>27.75000000000027</c:v>
                </c:pt>
                <c:pt idx="456">
                  <c:v>27.800000000000271</c:v>
                </c:pt>
                <c:pt idx="457">
                  <c:v>27.850000000000271</c:v>
                </c:pt>
                <c:pt idx="458">
                  <c:v>27.900000000000272</c:v>
                </c:pt>
                <c:pt idx="459">
                  <c:v>27.950000000000273</c:v>
                </c:pt>
                <c:pt idx="460">
                  <c:v>28.000000000000274</c:v>
                </c:pt>
                <c:pt idx="461">
                  <c:v>28.050000000000274</c:v>
                </c:pt>
                <c:pt idx="462">
                  <c:v>28.100000000000275</c:v>
                </c:pt>
                <c:pt idx="463">
                  <c:v>28.150000000000276</c:v>
                </c:pt>
                <c:pt idx="464">
                  <c:v>28.200000000000276</c:v>
                </c:pt>
                <c:pt idx="465">
                  <c:v>28.250000000000277</c:v>
                </c:pt>
                <c:pt idx="466">
                  <c:v>28.300000000000278</c:v>
                </c:pt>
                <c:pt idx="467">
                  <c:v>28.350000000000279</c:v>
                </c:pt>
                <c:pt idx="468">
                  <c:v>28.400000000000279</c:v>
                </c:pt>
                <c:pt idx="469">
                  <c:v>28.45000000000028</c:v>
                </c:pt>
                <c:pt idx="470">
                  <c:v>28.500000000000281</c:v>
                </c:pt>
                <c:pt idx="471">
                  <c:v>28.550000000000281</c:v>
                </c:pt>
                <c:pt idx="472">
                  <c:v>28.600000000000282</c:v>
                </c:pt>
                <c:pt idx="473">
                  <c:v>28.650000000000283</c:v>
                </c:pt>
                <c:pt idx="474">
                  <c:v>28.700000000000284</c:v>
                </c:pt>
                <c:pt idx="475">
                  <c:v>28.750000000000284</c:v>
                </c:pt>
                <c:pt idx="476">
                  <c:v>28.800000000000285</c:v>
                </c:pt>
                <c:pt idx="477">
                  <c:v>28.850000000000286</c:v>
                </c:pt>
                <c:pt idx="478">
                  <c:v>28.900000000000286</c:v>
                </c:pt>
                <c:pt idx="479">
                  <c:v>28.950000000000287</c:v>
                </c:pt>
                <c:pt idx="480">
                  <c:v>29.000000000000288</c:v>
                </c:pt>
                <c:pt idx="481">
                  <c:v>29.050000000000288</c:v>
                </c:pt>
                <c:pt idx="482">
                  <c:v>29.100000000000289</c:v>
                </c:pt>
                <c:pt idx="483">
                  <c:v>29.15000000000029</c:v>
                </c:pt>
                <c:pt idx="484">
                  <c:v>29.200000000000291</c:v>
                </c:pt>
                <c:pt idx="485">
                  <c:v>29.250000000000291</c:v>
                </c:pt>
                <c:pt idx="486">
                  <c:v>29.300000000000292</c:v>
                </c:pt>
                <c:pt idx="487">
                  <c:v>29.350000000000293</c:v>
                </c:pt>
                <c:pt idx="488">
                  <c:v>29.400000000000293</c:v>
                </c:pt>
                <c:pt idx="489">
                  <c:v>29.450000000000294</c:v>
                </c:pt>
                <c:pt idx="490">
                  <c:v>29.500000000000295</c:v>
                </c:pt>
                <c:pt idx="491">
                  <c:v>29.550000000000296</c:v>
                </c:pt>
                <c:pt idx="492">
                  <c:v>29.600000000000296</c:v>
                </c:pt>
                <c:pt idx="493">
                  <c:v>29.650000000000297</c:v>
                </c:pt>
                <c:pt idx="494">
                  <c:v>29.700000000000298</c:v>
                </c:pt>
                <c:pt idx="495">
                  <c:v>29.750000000000298</c:v>
                </c:pt>
                <c:pt idx="496">
                  <c:v>29.800000000000299</c:v>
                </c:pt>
                <c:pt idx="497">
                  <c:v>29.8500000000003</c:v>
                </c:pt>
                <c:pt idx="498">
                  <c:v>29.900000000000301</c:v>
                </c:pt>
                <c:pt idx="499">
                  <c:v>29.950000000000301</c:v>
                </c:pt>
                <c:pt idx="500">
                  <c:v>30.000000000000302</c:v>
                </c:pt>
                <c:pt idx="501">
                  <c:v>30.050000000000303</c:v>
                </c:pt>
                <c:pt idx="502">
                  <c:v>30.100000000000303</c:v>
                </c:pt>
                <c:pt idx="503">
                  <c:v>30.150000000000304</c:v>
                </c:pt>
                <c:pt idx="504">
                  <c:v>30.200000000000305</c:v>
                </c:pt>
                <c:pt idx="505">
                  <c:v>30.250000000000306</c:v>
                </c:pt>
                <c:pt idx="506">
                  <c:v>30.300000000000306</c:v>
                </c:pt>
                <c:pt idx="507">
                  <c:v>30.350000000000307</c:v>
                </c:pt>
                <c:pt idx="508">
                  <c:v>30.400000000000308</c:v>
                </c:pt>
                <c:pt idx="509">
                  <c:v>30.450000000000308</c:v>
                </c:pt>
                <c:pt idx="510">
                  <c:v>30.500000000000309</c:v>
                </c:pt>
                <c:pt idx="511">
                  <c:v>30.55000000000031</c:v>
                </c:pt>
                <c:pt idx="512">
                  <c:v>30.600000000000311</c:v>
                </c:pt>
                <c:pt idx="513">
                  <c:v>30.650000000000311</c:v>
                </c:pt>
                <c:pt idx="514">
                  <c:v>30.700000000000312</c:v>
                </c:pt>
                <c:pt idx="515">
                  <c:v>30.750000000000313</c:v>
                </c:pt>
                <c:pt idx="516">
                  <c:v>30.800000000000313</c:v>
                </c:pt>
                <c:pt idx="517">
                  <c:v>30.850000000000314</c:v>
                </c:pt>
                <c:pt idx="518">
                  <c:v>30.900000000000315</c:v>
                </c:pt>
                <c:pt idx="519">
                  <c:v>30.950000000000315</c:v>
                </c:pt>
                <c:pt idx="520">
                  <c:v>31.000000000000316</c:v>
                </c:pt>
                <c:pt idx="521">
                  <c:v>31.050000000000317</c:v>
                </c:pt>
                <c:pt idx="522">
                  <c:v>31.100000000000318</c:v>
                </c:pt>
                <c:pt idx="523">
                  <c:v>31.150000000000318</c:v>
                </c:pt>
                <c:pt idx="524">
                  <c:v>31.200000000000319</c:v>
                </c:pt>
                <c:pt idx="525">
                  <c:v>31.25000000000032</c:v>
                </c:pt>
                <c:pt idx="526">
                  <c:v>31.30000000000032</c:v>
                </c:pt>
                <c:pt idx="527">
                  <c:v>31.350000000000321</c:v>
                </c:pt>
                <c:pt idx="528">
                  <c:v>31.400000000000322</c:v>
                </c:pt>
                <c:pt idx="529">
                  <c:v>31.450000000000323</c:v>
                </c:pt>
                <c:pt idx="530">
                  <c:v>31.500000000000323</c:v>
                </c:pt>
                <c:pt idx="531">
                  <c:v>31.550000000000324</c:v>
                </c:pt>
                <c:pt idx="532">
                  <c:v>31.600000000000325</c:v>
                </c:pt>
                <c:pt idx="533">
                  <c:v>31.650000000000325</c:v>
                </c:pt>
                <c:pt idx="534">
                  <c:v>31.700000000000326</c:v>
                </c:pt>
                <c:pt idx="535">
                  <c:v>31.750000000000327</c:v>
                </c:pt>
                <c:pt idx="536">
                  <c:v>31.800000000000328</c:v>
                </c:pt>
                <c:pt idx="537">
                  <c:v>31.850000000000328</c:v>
                </c:pt>
                <c:pt idx="538">
                  <c:v>31.900000000000329</c:v>
                </c:pt>
                <c:pt idx="539">
                  <c:v>31.95000000000033</c:v>
                </c:pt>
                <c:pt idx="540">
                  <c:v>32.000000000000327</c:v>
                </c:pt>
                <c:pt idx="541">
                  <c:v>32.050000000000324</c:v>
                </c:pt>
                <c:pt idx="542">
                  <c:v>32.100000000000321</c:v>
                </c:pt>
                <c:pt idx="543">
                  <c:v>32.150000000000318</c:v>
                </c:pt>
                <c:pt idx="544">
                  <c:v>32.200000000000315</c:v>
                </c:pt>
                <c:pt idx="545">
                  <c:v>32.250000000000313</c:v>
                </c:pt>
                <c:pt idx="546">
                  <c:v>32.30000000000031</c:v>
                </c:pt>
                <c:pt idx="547">
                  <c:v>32.350000000000307</c:v>
                </c:pt>
                <c:pt idx="548">
                  <c:v>32.400000000000304</c:v>
                </c:pt>
                <c:pt idx="549">
                  <c:v>32.450000000000301</c:v>
                </c:pt>
                <c:pt idx="550">
                  <c:v>32.500000000000298</c:v>
                </c:pt>
                <c:pt idx="551">
                  <c:v>32.550000000000296</c:v>
                </c:pt>
                <c:pt idx="552">
                  <c:v>32.600000000000293</c:v>
                </c:pt>
                <c:pt idx="553">
                  <c:v>32.65000000000029</c:v>
                </c:pt>
                <c:pt idx="554">
                  <c:v>32.700000000000287</c:v>
                </c:pt>
                <c:pt idx="555">
                  <c:v>32.750000000000284</c:v>
                </c:pt>
                <c:pt idx="556">
                  <c:v>32.800000000000281</c:v>
                </c:pt>
                <c:pt idx="557">
                  <c:v>32.850000000000279</c:v>
                </c:pt>
                <c:pt idx="558">
                  <c:v>32.900000000000276</c:v>
                </c:pt>
                <c:pt idx="559">
                  <c:v>32.950000000000273</c:v>
                </c:pt>
                <c:pt idx="560">
                  <c:v>33.00000000000027</c:v>
                </c:pt>
                <c:pt idx="561">
                  <c:v>33.050000000000267</c:v>
                </c:pt>
                <c:pt idx="562">
                  <c:v>33.100000000000264</c:v>
                </c:pt>
                <c:pt idx="563">
                  <c:v>33.150000000000261</c:v>
                </c:pt>
                <c:pt idx="564">
                  <c:v>33.200000000000259</c:v>
                </c:pt>
                <c:pt idx="565">
                  <c:v>33.250000000000256</c:v>
                </c:pt>
                <c:pt idx="566">
                  <c:v>33.300000000000253</c:v>
                </c:pt>
                <c:pt idx="567">
                  <c:v>33.35000000000025</c:v>
                </c:pt>
                <c:pt idx="568">
                  <c:v>33.400000000000247</c:v>
                </c:pt>
                <c:pt idx="569">
                  <c:v>33.450000000000244</c:v>
                </c:pt>
                <c:pt idx="570">
                  <c:v>33.500000000000242</c:v>
                </c:pt>
                <c:pt idx="571">
                  <c:v>33.550000000000239</c:v>
                </c:pt>
                <c:pt idx="572">
                  <c:v>33.600000000000236</c:v>
                </c:pt>
                <c:pt idx="573">
                  <c:v>33.650000000000233</c:v>
                </c:pt>
                <c:pt idx="574">
                  <c:v>33.70000000000023</c:v>
                </c:pt>
                <c:pt idx="575">
                  <c:v>33.750000000000227</c:v>
                </c:pt>
                <c:pt idx="576">
                  <c:v>33.800000000000225</c:v>
                </c:pt>
                <c:pt idx="577">
                  <c:v>33.850000000000222</c:v>
                </c:pt>
                <c:pt idx="578">
                  <c:v>33.900000000000219</c:v>
                </c:pt>
                <c:pt idx="579">
                  <c:v>33.950000000000216</c:v>
                </c:pt>
                <c:pt idx="580">
                  <c:v>34.000000000000213</c:v>
                </c:pt>
                <c:pt idx="581">
                  <c:v>34.05000000000021</c:v>
                </c:pt>
                <c:pt idx="582">
                  <c:v>34.100000000000207</c:v>
                </c:pt>
                <c:pt idx="583">
                  <c:v>34.150000000000205</c:v>
                </c:pt>
                <c:pt idx="584">
                  <c:v>34.200000000000202</c:v>
                </c:pt>
                <c:pt idx="585">
                  <c:v>34.250000000000199</c:v>
                </c:pt>
                <c:pt idx="586">
                  <c:v>34.300000000000196</c:v>
                </c:pt>
                <c:pt idx="587">
                  <c:v>34.350000000000193</c:v>
                </c:pt>
                <c:pt idx="588">
                  <c:v>34.40000000000019</c:v>
                </c:pt>
                <c:pt idx="589">
                  <c:v>34.450000000000188</c:v>
                </c:pt>
                <c:pt idx="590">
                  <c:v>34.500000000000185</c:v>
                </c:pt>
                <c:pt idx="591">
                  <c:v>34.550000000000182</c:v>
                </c:pt>
                <c:pt idx="592">
                  <c:v>34.600000000000179</c:v>
                </c:pt>
                <c:pt idx="593">
                  <c:v>34.650000000000176</c:v>
                </c:pt>
                <c:pt idx="594">
                  <c:v>34.700000000000173</c:v>
                </c:pt>
                <c:pt idx="595">
                  <c:v>34.750000000000171</c:v>
                </c:pt>
                <c:pt idx="596">
                  <c:v>34.800000000000168</c:v>
                </c:pt>
                <c:pt idx="597">
                  <c:v>34.850000000000165</c:v>
                </c:pt>
                <c:pt idx="598">
                  <c:v>34.900000000000162</c:v>
                </c:pt>
                <c:pt idx="599">
                  <c:v>34.950000000000159</c:v>
                </c:pt>
                <c:pt idx="600">
                  <c:v>35.000000000000156</c:v>
                </c:pt>
                <c:pt idx="601">
                  <c:v>35.050000000000153</c:v>
                </c:pt>
                <c:pt idx="602">
                  <c:v>35.100000000000151</c:v>
                </c:pt>
                <c:pt idx="603">
                  <c:v>35.150000000000148</c:v>
                </c:pt>
                <c:pt idx="604">
                  <c:v>35.200000000000145</c:v>
                </c:pt>
                <c:pt idx="605">
                  <c:v>35.250000000000142</c:v>
                </c:pt>
                <c:pt idx="606">
                  <c:v>35.300000000000139</c:v>
                </c:pt>
                <c:pt idx="607">
                  <c:v>35.350000000000136</c:v>
                </c:pt>
                <c:pt idx="608">
                  <c:v>35.400000000000134</c:v>
                </c:pt>
                <c:pt idx="609">
                  <c:v>35.450000000000131</c:v>
                </c:pt>
                <c:pt idx="610">
                  <c:v>35.500000000000128</c:v>
                </c:pt>
                <c:pt idx="611">
                  <c:v>35.550000000000125</c:v>
                </c:pt>
                <c:pt idx="612">
                  <c:v>35.600000000000122</c:v>
                </c:pt>
                <c:pt idx="613">
                  <c:v>35.650000000000119</c:v>
                </c:pt>
                <c:pt idx="614">
                  <c:v>35.700000000000117</c:v>
                </c:pt>
                <c:pt idx="615">
                  <c:v>35.750000000000114</c:v>
                </c:pt>
                <c:pt idx="616">
                  <c:v>35.800000000000111</c:v>
                </c:pt>
                <c:pt idx="617">
                  <c:v>35.850000000000108</c:v>
                </c:pt>
                <c:pt idx="618">
                  <c:v>35.900000000000105</c:v>
                </c:pt>
                <c:pt idx="619">
                  <c:v>35.950000000000102</c:v>
                </c:pt>
                <c:pt idx="620">
                  <c:v>36.000000000000099</c:v>
                </c:pt>
                <c:pt idx="621">
                  <c:v>36.050000000000097</c:v>
                </c:pt>
                <c:pt idx="622">
                  <c:v>36.100000000000094</c:v>
                </c:pt>
                <c:pt idx="623">
                  <c:v>36.150000000000091</c:v>
                </c:pt>
                <c:pt idx="624">
                  <c:v>36.200000000000088</c:v>
                </c:pt>
                <c:pt idx="625">
                  <c:v>36.250000000000085</c:v>
                </c:pt>
                <c:pt idx="626">
                  <c:v>36.300000000000082</c:v>
                </c:pt>
                <c:pt idx="627">
                  <c:v>36.35000000000008</c:v>
                </c:pt>
                <c:pt idx="628">
                  <c:v>36.400000000000077</c:v>
                </c:pt>
                <c:pt idx="629">
                  <c:v>36.450000000000074</c:v>
                </c:pt>
                <c:pt idx="630">
                  <c:v>36.500000000000071</c:v>
                </c:pt>
                <c:pt idx="631">
                  <c:v>36.550000000000068</c:v>
                </c:pt>
                <c:pt idx="632">
                  <c:v>36.600000000000065</c:v>
                </c:pt>
                <c:pt idx="633">
                  <c:v>36.650000000000063</c:v>
                </c:pt>
                <c:pt idx="634">
                  <c:v>36.70000000000006</c:v>
                </c:pt>
                <c:pt idx="635">
                  <c:v>36.750000000000057</c:v>
                </c:pt>
                <c:pt idx="636">
                  <c:v>36.800000000000054</c:v>
                </c:pt>
                <c:pt idx="637">
                  <c:v>36.850000000000051</c:v>
                </c:pt>
                <c:pt idx="638">
                  <c:v>36.900000000000048</c:v>
                </c:pt>
                <c:pt idx="639">
                  <c:v>36.950000000000045</c:v>
                </c:pt>
                <c:pt idx="640">
                  <c:v>37.000000000000043</c:v>
                </c:pt>
                <c:pt idx="641">
                  <c:v>37.05000000000004</c:v>
                </c:pt>
                <c:pt idx="642">
                  <c:v>37.100000000000037</c:v>
                </c:pt>
                <c:pt idx="643">
                  <c:v>37.150000000000034</c:v>
                </c:pt>
                <c:pt idx="644">
                  <c:v>37.200000000000031</c:v>
                </c:pt>
                <c:pt idx="645">
                  <c:v>37.250000000000028</c:v>
                </c:pt>
                <c:pt idx="646">
                  <c:v>37.300000000000026</c:v>
                </c:pt>
                <c:pt idx="647">
                  <c:v>37.350000000000023</c:v>
                </c:pt>
                <c:pt idx="648">
                  <c:v>37.40000000000002</c:v>
                </c:pt>
                <c:pt idx="649">
                  <c:v>37.450000000000017</c:v>
                </c:pt>
                <c:pt idx="650">
                  <c:v>37.500000000000014</c:v>
                </c:pt>
                <c:pt idx="651">
                  <c:v>37.550000000000011</c:v>
                </c:pt>
                <c:pt idx="652">
                  <c:v>37.600000000000009</c:v>
                </c:pt>
                <c:pt idx="653">
                  <c:v>37.650000000000006</c:v>
                </c:pt>
                <c:pt idx="654">
                  <c:v>37.700000000000003</c:v>
                </c:pt>
                <c:pt idx="655">
                  <c:v>37.75</c:v>
                </c:pt>
                <c:pt idx="656">
                  <c:v>37.799999999999997</c:v>
                </c:pt>
                <c:pt idx="657">
                  <c:v>37.849999999999994</c:v>
                </c:pt>
                <c:pt idx="658">
                  <c:v>37.899999999999991</c:v>
                </c:pt>
                <c:pt idx="659">
                  <c:v>37.949999999999989</c:v>
                </c:pt>
                <c:pt idx="660">
                  <c:v>37.999999999999986</c:v>
                </c:pt>
                <c:pt idx="661">
                  <c:v>38.049999999999983</c:v>
                </c:pt>
                <c:pt idx="662">
                  <c:v>38.09999999999998</c:v>
                </c:pt>
                <c:pt idx="663">
                  <c:v>38.149999999999977</c:v>
                </c:pt>
                <c:pt idx="664">
                  <c:v>38.199999999999974</c:v>
                </c:pt>
                <c:pt idx="665">
                  <c:v>38.249999999999972</c:v>
                </c:pt>
                <c:pt idx="666">
                  <c:v>38.299999999999969</c:v>
                </c:pt>
                <c:pt idx="667">
                  <c:v>38.349999999999966</c:v>
                </c:pt>
                <c:pt idx="668">
                  <c:v>38.399999999999963</c:v>
                </c:pt>
                <c:pt idx="669">
                  <c:v>38.44999999999996</c:v>
                </c:pt>
                <c:pt idx="670">
                  <c:v>38.499999999999957</c:v>
                </c:pt>
                <c:pt idx="671">
                  <c:v>38.549999999999955</c:v>
                </c:pt>
                <c:pt idx="672">
                  <c:v>38.599999999999952</c:v>
                </c:pt>
                <c:pt idx="673">
                  <c:v>38.649999999999949</c:v>
                </c:pt>
                <c:pt idx="674">
                  <c:v>38.699999999999946</c:v>
                </c:pt>
                <c:pt idx="675">
                  <c:v>38.749999999999943</c:v>
                </c:pt>
                <c:pt idx="676">
                  <c:v>38.79999999999994</c:v>
                </c:pt>
                <c:pt idx="677">
                  <c:v>38.849999999999937</c:v>
                </c:pt>
                <c:pt idx="678">
                  <c:v>38.899999999999935</c:v>
                </c:pt>
                <c:pt idx="679">
                  <c:v>38.949999999999932</c:v>
                </c:pt>
                <c:pt idx="680">
                  <c:v>38.999999999999929</c:v>
                </c:pt>
                <c:pt idx="681">
                  <c:v>39.049999999999926</c:v>
                </c:pt>
                <c:pt idx="682">
                  <c:v>39.099999999999923</c:v>
                </c:pt>
                <c:pt idx="683">
                  <c:v>39.14999999999992</c:v>
                </c:pt>
                <c:pt idx="684">
                  <c:v>39.199999999999918</c:v>
                </c:pt>
                <c:pt idx="685">
                  <c:v>39.249999999999915</c:v>
                </c:pt>
                <c:pt idx="686">
                  <c:v>39.299999999999912</c:v>
                </c:pt>
                <c:pt idx="687">
                  <c:v>39.349999999999909</c:v>
                </c:pt>
                <c:pt idx="688">
                  <c:v>39.399999999999906</c:v>
                </c:pt>
                <c:pt idx="689">
                  <c:v>39.449999999999903</c:v>
                </c:pt>
                <c:pt idx="690">
                  <c:v>39.499999999999901</c:v>
                </c:pt>
                <c:pt idx="691">
                  <c:v>39.549999999999898</c:v>
                </c:pt>
                <c:pt idx="692">
                  <c:v>39.599999999999895</c:v>
                </c:pt>
                <c:pt idx="693">
                  <c:v>39.649999999999892</c:v>
                </c:pt>
                <c:pt idx="694">
                  <c:v>39.699999999999889</c:v>
                </c:pt>
                <c:pt idx="695">
                  <c:v>39.749999999999886</c:v>
                </c:pt>
                <c:pt idx="696">
                  <c:v>39.799999999999883</c:v>
                </c:pt>
                <c:pt idx="697">
                  <c:v>39.849999999999881</c:v>
                </c:pt>
                <c:pt idx="698">
                  <c:v>39.899999999999878</c:v>
                </c:pt>
                <c:pt idx="699">
                  <c:v>39.949999999999875</c:v>
                </c:pt>
                <c:pt idx="700">
                  <c:v>39.999999999999872</c:v>
                </c:pt>
                <c:pt idx="701">
                  <c:v>40.049999999999869</c:v>
                </c:pt>
                <c:pt idx="702">
                  <c:v>40.099999999999866</c:v>
                </c:pt>
                <c:pt idx="703">
                  <c:v>40.149999999999864</c:v>
                </c:pt>
                <c:pt idx="704">
                  <c:v>40.199999999999861</c:v>
                </c:pt>
                <c:pt idx="705">
                  <c:v>40.249999999999858</c:v>
                </c:pt>
                <c:pt idx="706">
                  <c:v>40.299999999999855</c:v>
                </c:pt>
                <c:pt idx="707">
                  <c:v>40.349999999999852</c:v>
                </c:pt>
                <c:pt idx="708">
                  <c:v>40.399999999999849</c:v>
                </c:pt>
                <c:pt idx="709">
                  <c:v>40.449999999999847</c:v>
                </c:pt>
                <c:pt idx="710">
                  <c:v>40.499999999999844</c:v>
                </c:pt>
                <c:pt idx="711">
                  <c:v>40.549999999999841</c:v>
                </c:pt>
                <c:pt idx="712">
                  <c:v>40.599999999999838</c:v>
                </c:pt>
                <c:pt idx="713">
                  <c:v>40.649999999999835</c:v>
                </c:pt>
                <c:pt idx="714">
                  <c:v>40.699999999999832</c:v>
                </c:pt>
                <c:pt idx="715">
                  <c:v>40.749999999999829</c:v>
                </c:pt>
                <c:pt idx="716">
                  <c:v>40.799999999999827</c:v>
                </c:pt>
                <c:pt idx="717">
                  <c:v>40.849999999999824</c:v>
                </c:pt>
                <c:pt idx="718">
                  <c:v>40.899999999999821</c:v>
                </c:pt>
                <c:pt idx="719">
                  <c:v>40.949999999999818</c:v>
                </c:pt>
                <c:pt idx="720">
                  <c:v>40.999999999999815</c:v>
                </c:pt>
                <c:pt idx="721">
                  <c:v>41.049999999999812</c:v>
                </c:pt>
                <c:pt idx="722">
                  <c:v>41.09999999999981</c:v>
                </c:pt>
                <c:pt idx="723">
                  <c:v>41.149999999999807</c:v>
                </c:pt>
                <c:pt idx="724">
                  <c:v>41.199999999999804</c:v>
                </c:pt>
                <c:pt idx="725">
                  <c:v>41.249999999999801</c:v>
                </c:pt>
                <c:pt idx="726">
                  <c:v>41.299999999999798</c:v>
                </c:pt>
                <c:pt idx="727">
                  <c:v>41.349999999999795</c:v>
                </c:pt>
                <c:pt idx="728">
                  <c:v>41.399999999999793</c:v>
                </c:pt>
                <c:pt idx="729">
                  <c:v>41.44999999999979</c:v>
                </c:pt>
                <c:pt idx="730">
                  <c:v>41.499999999999787</c:v>
                </c:pt>
                <c:pt idx="731">
                  <c:v>41.549999999999784</c:v>
                </c:pt>
                <c:pt idx="732">
                  <c:v>41.599999999999781</c:v>
                </c:pt>
                <c:pt idx="733">
                  <c:v>41.649999999999778</c:v>
                </c:pt>
                <c:pt idx="734">
                  <c:v>41.699999999999775</c:v>
                </c:pt>
                <c:pt idx="735">
                  <c:v>41.749999999999773</c:v>
                </c:pt>
                <c:pt idx="736">
                  <c:v>41.79999999999977</c:v>
                </c:pt>
                <c:pt idx="737">
                  <c:v>41.849999999999767</c:v>
                </c:pt>
                <c:pt idx="738">
                  <c:v>41.899999999999764</c:v>
                </c:pt>
                <c:pt idx="739">
                  <c:v>41.949999999999761</c:v>
                </c:pt>
                <c:pt idx="740">
                  <c:v>41.999999999999758</c:v>
                </c:pt>
                <c:pt idx="741">
                  <c:v>42.049999999999756</c:v>
                </c:pt>
                <c:pt idx="742">
                  <c:v>42.099999999999753</c:v>
                </c:pt>
                <c:pt idx="743">
                  <c:v>42.14999999999975</c:v>
                </c:pt>
                <c:pt idx="744">
                  <c:v>42.199999999999747</c:v>
                </c:pt>
                <c:pt idx="745">
                  <c:v>42.249999999999744</c:v>
                </c:pt>
                <c:pt idx="746">
                  <c:v>42.299999999999741</c:v>
                </c:pt>
                <c:pt idx="747">
                  <c:v>42.349999999999739</c:v>
                </c:pt>
                <c:pt idx="748">
                  <c:v>42.399999999999736</c:v>
                </c:pt>
                <c:pt idx="749">
                  <c:v>42.449999999999733</c:v>
                </c:pt>
                <c:pt idx="750">
                  <c:v>42.49999999999973</c:v>
                </c:pt>
                <c:pt idx="751">
                  <c:v>42.549999999999727</c:v>
                </c:pt>
                <c:pt idx="752">
                  <c:v>42.599999999999724</c:v>
                </c:pt>
                <c:pt idx="753">
                  <c:v>42.649999999999721</c:v>
                </c:pt>
                <c:pt idx="754">
                  <c:v>42.699999999999719</c:v>
                </c:pt>
                <c:pt idx="755">
                  <c:v>42.749999999999716</c:v>
                </c:pt>
                <c:pt idx="756">
                  <c:v>42.799999999999713</c:v>
                </c:pt>
                <c:pt idx="757">
                  <c:v>42.84999999999971</c:v>
                </c:pt>
                <c:pt idx="758">
                  <c:v>42.899999999999707</c:v>
                </c:pt>
                <c:pt idx="759">
                  <c:v>42.949999999999704</c:v>
                </c:pt>
                <c:pt idx="760">
                  <c:v>42.999999999999702</c:v>
                </c:pt>
                <c:pt idx="761">
                  <c:v>43.049999999999699</c:v>
                </c:pt>
                <c:pt idx="762">
                  <c:v>43.099999999999696</c:v>
                </c:pt>
                <c:pt idx="763">
                  <c:v>43.149999999999693</c:v>
                </c:pt>
                <c:pt idx="764">
                  <c:v>43.19999999999969</c:v>
                </c:pt>
                <c:pt idx="765">
                  <c:v>43.249999999999687</c:v>
                </c:pt>
                <c:pt idx="766">
                  <c:v>43.299999999999685</c:v>
                </c:pt>
                <c:pt idx="767">
                  <c:v>43.349999999999682</c:v>
                </c:pt>
                <c:pt idx="768">
                  <c:v>43.399999999999679</c:v>
                </c:pt>
                <c:pt idx="769">
                  <c:v>43.449999999999676</c:v>
                </c:pt>
                <c:pt idx="770">
                  <c:v>43.499999999999673</c:v>
                </c:pt>
                <c:pt idx="771">
                  <c:v>43.54999999999967</c:v>
                </c:pt>
                <c:pt idx="772">
                  <c:v>43.599999999999667</c:v>
                </c:pt>
                <c:pt idx="773">
                  <c:v>43.649999999999665</c:v>
                </c:pt>
                <c:pt idx="774">
                  <c:v>43.699999999999662</c:v>
                </c:pt>
                <c:pt idx="775">
                  <c:v>43.749999999999659</c:v>
                </c:pt>
                <c:pt idx="776">
                  <c:v>43.799999999999656</c:v>
                </c:pt>
                <c:pt idx="777">
                  <c:v>43.849999999999653</c:v>
                </c:pt>
                <c:pt idx="778">
                  <c:v>43.89999999999965</c:v>
                </c:pt>
                <c:pt idx="779">
                  <c:v>43.949999999999648</c:v>
                </c:pt>
                <c:pt idx="780">
                  <c:v>43.999999999999645</c:v>
                </c:pt>
                <c:pt idx="781">
                  <c:v>44.049999999999642</c:v>
                </c:pt>
                <c:pt idx="782">
                  <c:v>44.099999999999639</c:v>
                </c:pt>
                <c:pt idx="783">
                  <c:v>44.149999999999636</c:v>
                </c:pt>
                <c:pt idx="784">
                  <c:v>44.199999999999633</c:v>
                </c:pt>
                <c:pt idx="785">
                  <c:v>44.249999999999631</c:v>
                </c:pt>
                <c:pt idx="786">
                  <c:v>44.299999999999628</c:v>
                </c:pt>
                <c:pt idx="787">
                  <c:v>44.349999999999625</c:v>
                </c:pt>
                <c:pt idx="788">
                  <c:v>44.399999999999622</c:v>
                </c:pt>
                <c:pt idx="789">
                  <c:v>44.449999999999619</c:v>
                </c:pt>
                <c:pt idx="790">
                  <c:v>44.499999999999616</c:v>
                </c:pt>
                <c:pt idx="791">
                  <c:v>44.549999999999613</c:v>
                </c:pt>
                <c:pt idx="792">
                  <c:v>44.599999999999611</c:v>
                </c:pt>
                <c:pt idx="793">
                  <c:v>44.649999999999608</c:v>
                </c:pt>
                <c:pt idx="794">
                  <c:v>44.699999999999605</c:v>
                </c:pt>
                <c:pt idx="795">
                  <c:v>44.749999999999602</c:v>
                </c:pt>
                <c:pt idx="796">
                  <c:v>44.799999999999599</c:v>
                </c:pt>
                <c:pt idx="797">
                  <c:v>44.849999999999596</c:v>
                </c:pt>
                <c:pt idx="798">
                  <c:v>44.899999999999594</c:v>
                </c:pt>
                <c:pt idx="799">
                  <c:v>44.949999999999591</c:v>
                </c:pt>
                <c:pt idx="800">
                  <c:v>44.999999999999588</c:v>
                </c:pt>
                <c:pt idx="801">
                  <c:v>45.049999999999585</c:v>
                </c:pt>
                <c:pt idx="802">
                  <c:v>45.099999999999582</c:v>
                </c:pt>
                <c:pt idx="803">
                  <c:v>45.149999999999579</c:v>
                </c:pt>
                <c:pt idx="804">
                  <c:v>45.199999999999577</c:v>
                </c:pt>
                <c:pt idx="805">
                  <c:v>45.249999999999574</c:v>
                </c:pt>
                <c:pt idx="806">
                  <c:v>45.299999999999571</c:v>
                </c:pt>
                <c:pt idx="807">
                  <c:v>45.349999999999568</c:v>
                </c:pt>
                <c:pt idx="808">
                  <c:v>45.399999999999565</c:v>
                </c:pt>
                <c:pt idx="809">
                  <c:v>45.449999999999562</c:v>
                </c:pt>
                <c:pt idx="810">
                  <c:v>45.499999999999559</c:v>
                </c:pt>
                <c:pt idx="811">
                  <c:v>45.549999999999557</c:v>
                </c:pt>
                <c:pt idx="812">
                  <c:v>45.599999999999554</c:v>
                </c:pt>
                <c:pt idx="813">
                  <c:v>45.649999999999551</c:v>
                </c:pt>
                <c:pt idx="814">
                  <c:v>45.699999999999548</c:v>
                </c:pt>
                <c:pt idx="815">
                  <c:v>45.749999999999545</c:v>
                </c:pt>
                <c:pt idx="816">
                  <c:v>45.799999999999542</c:v>
                </c:pt>
                <c:pt idx="817">
                  <c:v>45.84999999999954</c:v>
                </c:pt>
                <c:pt idx="818">
                  <c:v>45.899999999999537</c:v>
                </c:pt>
                <c:pt idx="819">
                  <c:v>45.949999999999534</c:v>
                </c:pt>
                <c:pt idx="820">
                  <c:v>45.999999999999531</c:v>
                </c:pt>
                <c:pt idx="821">
                  <c:v>46.049999999999528</c:v>
                </c:pt>
                <c:pt idx="822">
                  <c:v>46.099999999999525</c:v>
                </c:pt>
                <c:pt idx="823">
                  <c:v>46.149999999999523</c:v>
                </c:pt>
                <c:pt idx="824">
                  <c:v>46.19999999999952</c:v>
                </c:pt>
                <c:pt idx="825">
                  <c:v>46.249999999999517</c:v>
                </c:pt>
                <c:pt idx="826">
                  <c:v>46.299999999999514</c:v>
                </c:pt>
                <c:pt idx="827">
                  <c:v>46.349999999999511</c:v>
                </c:pt>
                <c:pt idx="828">
                  <c:v>46.399999999999508</c:v>
                </c:pt>
                <c:pt idx="829">
                  <c:v>46.449999999999505</c:v>
                </c:pt>
                <c:pt idx="830">
                  <c:v>46.499999999999503</c:v>
                </c:pt>
                <c:pt idx="831">
                  <c:v>46.5499999999995</c:v>
                </c:pt>
                <c:pt idx="832">
                  <c:v>46.599999999999497</c:v>
                </c:pt>
                <c:pt idx="833">
                  <c:v>46.649999999999494</c:v>
                </c:pt>
                <c:pt idx="834">
                  <c:v>46.699999999999491</c:v>
                </c:pt>
                <c:pt idx="835">
                  <c:v>46.749999999999488</c:v>
                </c:pt>
                <c:pt idx="836">
                  <c:v>46.799999999999486</c:v>
                </c:pt>
                <c:pt idx="837">
                  <c:v>46.849999999999483</c:v>
                </c:pt>
                <c:pt idx="838">
                  <c:v>46.89999999999948</c:v>
                </c:pt>
                <c:pt idx="839">
                  <c:v>46.949999999999477</c:v>
                </c:pt>
                <c:pt idx="840">
                  <c:v>46.999999999999474</c:v>
                </c:pt>
                <c:pt idx="841">
                  <c:v>47.049999999999471</c:v>
                </c:pt>
                <c:pt idx="842">
                  <c:v>47.099999999999469</c:v>
                </c:pt>
                <c:pt idx="843">
                  <c:v>47.149999999999466</c:v>
                </c:pt>
                <c:pt idx="844">
                  <c:v>47.199999999999463</c:v>
                </c:pt>
                <c:pt idx="845">
                  <c:v>47.24999999999946</c:v>
                </c:pt>
                <c:pt idx="846">
                  <c:v>47.299999999999457</c:v>
                </c:pt>
                <c:pt idx="847">
                  <c:v>47.349999999999454</c:v>
                </c:pt>
                <c:pt idx="848">
                  <c:v>47.399999999999451</c:v>
                </c:pt>
                <c:pt idx="849">
                  <c:v>47.449999999999449</c:v>
                </c:pt>
                <c:pt idx="850">
                  <c:v>47.499999999999446</c:v>
                </c:pt>
                <c:pt idx="851">
                  <c:v>47.549999999999443</c:v>
                </c:pt>
                <c:pt idx="852">
                  <c:v>47.59999999999944</c:v>
                </c:pt>
                <c:pt idx="853">
                  <c:v>47.649999999999437</c:v>
                </c:pt>
                <c:pt idx="854">
                  <c:v>47.699999999999434</c:v>
                </c:pt>
                <c:pt idx="855">
                  <c:v>47.749999999999432</c:v>
                </c:pt>
                <c:pt idx="856">
                  <c:v>47.799999999999429</c:v>
                </c:pt>
                <c:pt idx="857">
                  <c:v>47.849999999999426</c:v>
                </c:pt>
                <c:pt idx="858">
                  <c:v>47.899999999999423</c:v>
                </c:pt>
                <c:pt idx="859">
                  <c:v>47.94999999999942</c:v>
                </c:pt>
                <c:pt idx="860">
                  <c:v>47.999999999999417</c:v>
                </c:pt>
                <c:pt idx="861">
                  <c:v>48.049999999999415</c:v>
                </c:pt>
                <c:pt idx="862">
                  <c:v>48.099999999999412</c:v>
                </c:pt>
                <c:pt idx="863">
                  <c:v>48.149999999999409</c:v>
                </c:pt>
                <c:pt idx="864">
                  <c:v>48.199999999999406</c:v>
                </c:pt>
                <c:pt idx="865">
                  <c:v>48.249999999999403</c:v>
                </c:pt>
                <c:pt idx="866">
                  <c:v>48.2999999999994</c:v>
                </c:pt>
                <c:pt idx="867">
                  <c:v>48.349999999999397</c:v>
                </c:pt>
                <c:pt idx="868">
                  <c:v>48.399999999999395</c:v>
                </c:pt>
                <c:pt idx="869">
                  <c:v>48.449999999999392</c:v>
                </c:pt>
                <c:pt idx="870">
                  <c:v>48.499999999999389</c:v>
                </c:pt>
                <c:pt idx="871">
                  <c:v>48.549999999999386</c:v>
                </c:pt>
                <c:pt idx="872">
                  <c:v>48.599999999999383</c:v>
                </c:pt>
                <c:pt idx="873">
                  <c:v>48.64999999999938</c:v>
                </c:pt>
                <c:pt idx="874">
                  <c:v>48.699999999999378</c:v>
                </c:pt>
                <c:pt idx="875">
                  <c:v>48.749999999999375</c:v>
                </c:pt>
                <c:pt idx="876">
                  <c:v>48.799999999999372</c:v>
                </c:pt>
                <c:pt idx="877">
                  <c:v>48.849999999999369</c:v>
                </c:pt>
                <c:pt idx="878">
                  <c:v>48.899999999999366</c:v>
                </c:pt>
                <c:pt idx="879">
                  <c:v>48.949999999999363</c:v>
                </c:pt>
                <c:pt idx="880">
                  <c:v>48.999999999999361</c:v>
                </c:pt>
                <c:pt idx="881">
                  <c:v>49.049999999999358</c:v>
                </c:pt>
                <c:pt idx="882">
                  <c:v>49.099999999999355</c:v>
                </c:pt>
                <c:pt idx="883">
                  <c:v>49.149999999999352</c:v>
                </c:pt>
                <c:pt idx="884">
                  <c:v>49.199999999999349</c:v>
                </c:pt>
                <c:pt idx="885">
                  <c:v>49.249999999999346</c:v>
                </c:pt>
                <c:pt idx="886">
                  <c:v>49.299999999999343</c:v>
                </c:pt>
                <c:pt idx="887">
                  <c:v>49.349999999999341</c:v>
                </c:pt>
                <c:pt idx="888">
                  <c:v>49.399999999999338</c:v>
                </c:pt>
                <c:pt idx="889">
                  <c:v>49.449999999999335</c:v>
                </c:pt>
                <c:pt idx="890">
                  <c:v>49.499999999999332</c:v>
                </c:pt>
                <c:pt idx="891">
                  <c:v>49.549999999999329</c:v>
                </c:pt>
                <c:pt idx="892">
                  <c:v>49.599999999999326</c:v>
                </c:pt>
                <c:pt idx="893">
                  <c:v>49.649999999999324</c:v>
                </c:pt>
                <c:pt idx="894">
                  <c:v>49.699999999999321</c:v>
                </c:pt>
                <c:pt idx="895">
                  <c:v>49.749999999999318</c:v>
                </c:pt>
                <c:pt idx="896">
                  <c:v>49.799999999999315</c:v>
                </c:pt>
                <c:pt idx="897">
                  <c:v>49.849999999999312</c:v>
                </c:pt>
                <c:pt idx="898">
                  <c:v>49.899999999999309</c:v>
                </c:pt>
                <c:pt idx="899">
                  <c:v>49.949999999999307</c:v>
                </c:pt>
                <c:pt idx="900">
                  <c:v>49.999999999999304</c:v>
                </c:pt>
                <c:pt idx="901">
                  <c:v>50.049999999999301</c:v>
                </c:pt>
                <c:pt idx="902">
                  <c:v>50.099999999999298</c:v>
                </c:pt>
                <c:pt idx="903">
                  <c:v>50.149999999999295</c:v>
                </c:pt>
                <c:pt idx="904">
                  <c:v>50.199999999999292</c:v>
                </c:pt>
                <c:pt idx="905">
                  <c:v>50.249999999999289</c:v>
                </c:pt>
                <c:pt idx="906">
                  <c:v>50.299999999999287</c:v>
                </c:pt>
                <c:pt idx="907">
                  <c:v>50.349999999999284</c:v>
                </c:pt>
                <c:pt idx="908">
                  <c:v>50.399999999999281</c:v>
                </c:pt>
                <c:pt idx="909">
                  <c:v>50.449999999999278</c:v>
                </c:pt>
                <c:pt idx="910">
                  <c:v>50.499999999999275</c:v>
                </c:pt>
                <c:pt idx="911">
                  <c:v>50.549999999999272</c:v>
                </c:pt>
                <c:pt idx="912">
                  <c:v>50.59999999999927</c:v>
                </c:pt>
                <c:pt idx="913">
                  <c:v>50.649999999999267</c:v>
                </c:pt>
                <c:pt idx="914">
                  <c:v>50.699999999999264</c:v>
                </c:pt>
                <c:pt idx="915">
                  <c:v>50.749999999999261</c:v>
                </c:pt>
                <c:pt idx="916">
                  <c:v>50.799999999999258</c:v>
                </c:pt>
                <c:pt idx="917">
                  <c:v>50.849999999999255</c:v>
                </c:pt>
                <c:pt idx="918">
                  <c:v>50.899999999999253</c:v>
                </c:pt>
                <c:pt idx="919">
                  <c:v>50.94999999999925</c:v>
                </c:pt>
                <c:pt idx="920">
                  <c:v>50.999999999999247</c:v>
                </c:pt>
                <c:pt idx="921">
                  <c:v>51.049999999999244</c:v>
                </c:pt>
                <c:pt idx="922">
                  <c:v>51.099999999999241</c:v>
                </c:pt>
                <c:pt idx="923">
                  <c:v>51.149999999999238</c:v>
                </c:pt>
                <c:pt idx="924">
                  <c:v>51.199999999999235</c:v>
                </c:pt>
                <c:pt idx="925">
                  <c:v>51.249999999999233</c:v>
                </c:pt>
                <c:pt idx="926">
                  <c:v>51.29999999999923</c:v>
                </c:pt>
                <c:pt idx="927">
                  <c:v>51.349999999999227</c:v>
                </c:pt>
                <c:pt idx="928">
                  <c:v>51.399999999999224</c:v>
                </c:pt>
                <c:pt idx="929">
                  <c:v>51.449999999999221</c:v>
                </c:pt>
                <c:pt idx="930">
                  <c:v>51.499999999999218</c:v>
                </c:pt>
                <c:pt idx="931">
                  <c:v>51.549999999999216</c:v>
                </c:pt>
                <c:pt idx="932">
                  <c:v>51.599999999999213</c:v>
                </c:pt>
                <c:pt idx="933">
                  <c:v>51.64999999999921</c:v>
                </c:pt>
                <c:pt idx="934">
                  <c:v>51.699999999999207</c:v>
                </c:pt>
                <c:pt idx="935">
                  <c:v>51.749999999999204</c:v>
                </c:pt>
                <c:pt idx="936">
                  <c:v>51.799999999999201</c:v>
                </c:pt>
                <c:pt idx="937">
                  <c:v>51.849999999999199</c:v>
                </c:pt>
                <c:pt idx="938">
                  <c:v>51.899999999999196</c:v>
                </c:pt>
                <c:pt idx="939">
                  <c:v>51.949999999999193</c:v>
                </c:pt>
                <c:pt idx="940">
                  <c:v>51.99999999999919</c:v>
                </c:pt>
                <c:pt idx="941">
                  <c:v>52.049999999999187</c:v>
                </c:pt>
                <c:pt idx="942">
                  <c:v>52.099999999999184</c:v>
                </c:pt>
                <c:pt idx="943">
                  <c:v>52.149999999999181</c:v>
                </c:pt>
                <c:pt idx="944">
                  <c:v>52.199999999999179</c:v>
                </c:pt>
                <c:pt idx="945">
                  <c:v>52.249999999999176</c:v>
                </c:pt>
                <c:pt idx="946">
                  <c:v>52.299999999999173</c:v>
                </c:pt>
                <c:pt idx="947">
                  <c:v>52.34999999999917</c:v>
                </c:pt>
                <c:pt idx="948">
                  <c:v>52.399999999999167</c:v>
                </c:pt>
                <c:pt idx="949">
                  <c:v>52.449999999999164</c:v>
                </c:pt>
                <c:pt idx="950">
                  <c:v>52.499999999999162</c:v>
                </c:pt>
                <c:pt idx="951">
                  <c:v>52.549999999999159</c:v>
                </c:pt>
                <c:pt idx="952">
                  <c:v>52.599999999999156</c:v>
                </c:pt>
                <c:pt idx="953">
                  <c:v>52.649999999999153</c:v>
                </c:pt>
                <c:pt idx="954">
                  <c:v>52.69999999999915</c:v>
                </c:pt>
                <c:pt idx="955">
                  <c:v>52.749999999999147</c:v>
                </c:pt>
                <c:pt idx="956">
                  <c:v>52.799999999999145</c:v>
                </c:pt>
                <c:pt idx="957">
                  <c:v>52.849999999999142</c:v>
                </c:pt>
                <c:pt idx="958">
                  <c:v>52.899999999999139</c:v>
                </c:pt>
                <c:pt idx="959">
                  <c:v>52.949999999999136</c:v>
                </c:pt>
                <c:pt idx="960">
                  <c:v>52.999999999999133</c:v>
                </c:pt>
                <c:pt idx="961">
                  <c:v>53.04999999999913</c:v>
                </c:pt>
                <c:pt idx="962">
                  <c:v>53.099999999999127</c:v>
                </c:pt>
                <c:pt idx="963">
                  <c:v>53.149999999999125</c:v>
                </c:pt>
                <c:pt idx="964">
                  <c:v>53.199999999999122</c:v>
                </c:pt>
                <c:pt idx="965">
                  <c:v>53.249999999999119</c:v>
                </c:pt>
                <c:pt idx="966">
                  <c:v>53.299999999999116</c:v>
                </c:pt>
                <c:pt idx="967">
                  <c:v>53.349999999999113</c:v>
                </c:pt>
                <c:pt idx="968">
                  <c:v>53.39999999999911</c:v>
                </c:pt>
                <c:pt idx="969">
                  <c:v>53.449999999999108</c:v>
                </c:pt>
                <c:pt idx="970">
                  <c:v>53.499999999999105</c:v>
                </c:pt>
                <c:pt idx="971">
                  <c:v>53.549999999999102</c:v>
                </c:pt>
                <c:pt idx="972">
                  <c:v>53.599999999999099</c:v>
                </c:pt>
                <c:pt idx="973">
                  <c:v>53.649999999999096</c:v>
                </c:pt>
                <c:pt idx="974">
                  <c:v>53.699999999999093</c:v>
                </c:pt>
                <c:pt idx="975">
                  <c:v>53.749999999999091</c:v>
                </c:pt>
                <c:pt idx="976">
                  <c:v>53.799999999999088</c:v>
                </c:pt>
                <c:pt idx="977">
                  <c:v>53.849999999999085</c:v>
                </c:pt>
                <c:pt idx="978">
                  <c:v>53.899999999999082</c:v>
                </c:pt>
                <c:pt idx="979">
                  <c:v>53.949999999999079</c:v>
                </c:pt>
                <c:pt idx="980">
                  <c:v>53.999999999999076</c:v>
                </c:pt>
                <c:pt idx="981">
                  <c:v>54.049999999999073</c:v>
                </c:pt>
                <c:pt idx="982">
                  <c:v>54.099999999999071</c:v>
                </c:pt>
                <c:pt idx="983">
                  <c:v>54.149999999999068</c:v>
                </c:pt>
                <c:pt idx="984">
                  <c:v>54.199999999999065</c:v>
                </c:pt>
                <c:pt idx="985">
                  <c:v>54.249999999999062</c:v>
                </c:pt>
                <c:pt idx="986">
                  <c:v>54.299999999999059</c:v>
                </c:pt>
                <c:pt idx="987">
                  <c:v>54.349999999999056</c:v>
                </c:pt>
                <c:pt idx="988">
                  <c:v>54.399999999999054</c:v>
                </c:pt>
                <c:pt idx="989">
                  <c:v>54.449999999999051</c:v>
                </c:pt>
                <c:pt idx="990">
                  <c:v>54.499999999999048</c:v>
                </c:pt>
                <c:pt idx="991">
                  <c:v>54.549999999999045</c:v>
                </c:pt>
                <c:pt idx="992">
                  <c:v>54.599999999999042</c:v>
                </c:pt>
                <c:pt idx="993">
                  <c:v>54.649999999999039</c:v>
                </c:pt>
                <c:pt idx="994">
                  <c:v>54.699999999999037</c:v>
                </c:pt>
                <c:pt idx="995">
                  <c:v>54.749999999999034</c:v>
                </c:pt>
                <c:pt idx="996">
                  <c:v>54.799999999999031</c:v>
                </c:pt>
                <c:pt idx="997">
                  <c:v>54.849999999999028</c:v>
                </c:pt>
                <c:pt idx="998">
                  <c:v>54.899999999999025</c:v>
                </c:pt>
                <c:pt idx="999">
                  <c:v>54.949999999999022</c:v>
                </c:pt>
                <c:pt idx="1000">
                  <c:v>54.999999999999019</c:v>
                </c:pt>
                <c:pt idx="1001">
                  <c:v>55.049999999999017</c:v>
                </c:pt>
                <c:pt idx="1002">
                  <c:v>55.099999999999014</c:v>
                </c:pt>
                <c:pt idx="1003">
                  <c:v>55.149999999999011</c:v>
                </c:pt>
                <c:pt idx="1004">
                  <c:v>55.199999999999008</c:v>
                </c:pt>
                <c:pt idx="1005">
                  <c:v>55.249999999999005</c:v>
                </c:pt>
                <c:pt idx="1006">
                  <c:v>55.299999999999002</c:v>
                </c:pt>
                <c:pt idx="1007">
                  <c:v>55.349999999999</c:v>
                </c:pt>
                <c:pt idx="1008">
                  <c:v>55.399999999998997</c:v>
                </c:pt>
                <c:pt idx="1009">
                  <c:v>55.449999999998994</c:v>
                </c:pt>
                <c:pt idx="1010">
                  <c:v>55.499999999998991</c:v>
                </c:pt>
                <c:pt idx="1011">
                  <c:v>55.549999999998988</c:v>
                </c:pt>
                <c:pt idx="1012">
                  <c:v>55.599999999998985</c:v>
                </c:pt>
                <c:pt idx="1013">
                  <c:v>55.649999999998983</c:v>
                </c:pt>
                <c:pt idx="1014">
                  <c:v>55.69999999999898</c:v>
                </c:pt>
                <c:pt idx="1015">
                  <c:v>55.749999999998977</c:v>
                </c:pt>
                <c:pt idx="1016">
                  <c:v>55.799999999998974</c:v>
                </c:pt>
                <c:pt idx="1017">
                  <c:v>55.849999999998971</c:v>
                </c:pt>
                <c:pt idx="1018">
                  <c:v>55.899999999998968</c:v>
                </c:pt>
                <c:pt idx="1019">
                  <c:v>55.949999999998965</c:v>
                </c:pt>
                <c:pt idx="1020">
                  <c:v>55.999999999998963</c:v>
                </c:pt>
                <c:pt idx="1021">
                  <c:v>56.04999999999896</c:v>
                </c:pt>
                <c:pt idx="1022">
                  <c:v>56.099999999998957</c:v>
                </c:pt>
                <c:pt idx="1023">
                  <c:v>56.149999999998954</c:v>
                </c:pt>
                <c:pt idx="1024">
                  <c:v>56.199999999998951</c:v>
                </c:pt>
                <c:pt idx="1025">
                  <c:v>56.249999999998948</c:v>
                </c:pt>
                <c:pt idx="1026">
                  <c:v>56.299999999998946</c:v>
                </c:pt>
                <c:pt idx="1027">
                  <c:v>56.349999999998943</c:v>
                </c:pt>
                <c:pt idx="1028">
                  <c:v>56.39999999999894</c:v>
                </c:pt>
                <c:pt idx="1029">
                  <c:v>56.449999999998937</c:v>
                </c:pt>
                <c:pt idx="1030">
                  <c:v>56.499999999998934</c:v>
                </c:pt>
                <c:pt idx="1031">
                  <c:v>56.549999999998931</c:v>
                </c:pt>
                <c:pt idx="1032">
                  <c:v>56.599999999998929</c:v>
                </c:pt>
                <c:pt idx="1033">
                  <c:v>56.649999999998926</c:v>
                </c:pt>
                <c:pt idx="1034">
                  <c:v>56.699999999998923</c:v>
                </c:pt>
                <c:pt idx="1035">
                  <c:v>56.74999999999892</c:v>
                </c:pt>
                <c:pt idx="1036">
                  <c:v>56.799999999998917</c:v>
                </c:pt>
                <c:pt idx="1037">
                  <c:v>56.849999999998914</c:v>
                </c:pt>
                <c:pt idx="1038">
                  <c:v>56.899999999998911</c:v>
                </c:pt>
                <c:pt idx="1039">
                  <c:v>56.949999999998909</c:v>
                </c:pt>
                <c:pt idx="1040">
                  <c:v>56.999999999998906</c:v>
                </c:pt>
                <c:pt idx="1041">
                  <c:v>57.049999999998903</c:v>
                </c:pt>
                <c:pt idx="1042">
                  <c:v>57.0999999999989</c:v>
                </c:pt>
                <c:pt idx="1043">
                  <c:v>57.149999999998897</c:v>
                </c:pt>
                <c:pt idx="1044">
                  <c:v>57.199999999998894</c:v>
                </c:pt>
                <c:pt idx="1045">
                  <c:v>57.249999999998892</c:v>
                </c:pt>
                <c:pt idx="1046">
                  <c:v>57.299999999998889</c:v>
                </c:pt>
                <c:pt idx="1047">
                  <c:v>57.349999999998886</c:v>
                </c:pt>
                <c:pt idx="1048">
                  <c:v>57.399999999998883</c:v>
                </c:pt>
                <c:pt idx="1049">
                  <c:v>57.44999999999888</c:v>
                </c:pt>
                <c:pt idx="1050">
                  <c:v>57.499999999998877</c:v>
                </c:pt>
                <c:pt idx="1051">
                  <c:v>57.549999999998875</c:v>
                </c:pt>
                <c:pt idx="1052">
                  <c:v>57.599999999998872</c:v>
                </c:pt>
                <c:pt idx="1053">
                  <c:v>57.649999999998869</c:v>
                </c:pt>
                <c:pt idx="1054">
                  <c:v>57.699999999998866</c:v>
                </c:pt>
                <c:pt idx="1055">
                  <c:v>57.749999999998863</c:v>
                </c:pt>
                <c:pt idx="1056">
                  <c:v>57.79999999999886</c:v>
                </c:pt>
                <c:pt idx="1057">
                  <c:v>57.849999999998857</c:v>
                </c:pt>
                <c:pt idx="1058">
                  <c:v>57.899999999998855</c:v>
                </c:pt>
                <c:pt idx="1059">
                  <c:v>57.949999999998852</c:v>
                </c:pt>
                <c:pt idx="1060">
                  <c:v>57.999999999998849</c:v>
                </c:pt>
                <c:pt idx="1061">
                  <c:v>58.049999999998846</c:v>
                </c:pt>
                <c:pt idx="1062">
                  <c:v>58.099999999998843</c:v>
                </c:pt>
                <c:pt idx="1063">
                  <c:v>58.14999999999884</c:v>
                </c:pt>
                <c:pt idx="1064">
                  <c:v>58.199999999998838</c:v>
                </c:pt>
                <c:pt idx="1065">
                  <c:v>58.249999999998835</c:v>
                </c:pt>
                <c:pt idx="1066">
                  <c:v>58.299999999998832</c:v>
                </c:pt>
                <c:pt idx="1067">
                  <c:v>58.349999999998829</c:v>
                </c:pt>
                <c:pt idx="1068">
                  <c:v>58.399999999998826</c:v>
                </c:pt>
                <c:pt idx="1069">
                  <c:v>58.449999999998823</c:v>
                </c:pt>
                <c:pt idx="1070">
                  <c:v>58.49999999999882</c:v>
                </c:pt>
                <c:pt idx="1071">
                  <c:v>58.549999999998818</c:v>
                </c:pt>
                <c:pt idx="1072">
                  <c:v>58.599999999998815</c:v>
                </c:pt>
                <c:pt idx="1073">
                  <c:v>58.649999999998812</c:v>
                </c:pt>
                <c:pt idx="1074">
                  <c:v>58.699999999998809</c:v>
                </c:pt>
                <c:pt idx="1075">
                  <c:v>58.749999999998806</c:v>
                </c:pt>
                <c:pt idx="1076">
                  <c:v>58.799999999998803</c:v>
                </c:pt>
                <c:pt idx="1077">
                  <c:v>58.849999999998801</c:v>
                </c:pt>
                <c:pt idx="1078">
                  <c:v>58.899999999998798</c:v>
                </c:pt>
                <c:pt idx="1079">
                  <c:v>58.949999999998795</c:v>
                </c:pt>
                <c:pt idx="1080">
                  <c:v>58.999999999998792</c:v>
                </c:pt>
                <c:pt idx="1081">
                  <c:v>59.049999999998789</c:v>
                </c:pt>
                <c:pt idx="1082">
                  <c:v>59.099999999998786</c:v>
                </c:pt>
                <c:pt idx="1083">
                  <c:v>59.149999999998784</c:v>
                </c:pt>
                <c:pt idx="1084">
                  <c:v>59.199999999998781</c:v>
                </c:pt>
                <c:pt idx="1085">
                  <c:v>59.249999999998778</c:v>
                </c:pt>
                <c:pt idx="1086">
                  <c:v>59.299999999998775</c:v>
                </c:pt>
                <c:pt idx="1087">
                  <c:v>59.349999999998772</c:v>
                </c:pt>
                <c:pt idx="1088">
                  <c:v>59.399999999998769</c:v>
                </c:pt>
                <c:pt idx="1089">
                  <c:v>59.449999999998766</c:v>
                </c:pt>
                <c:pt idx="1090">
                  <c:v>59.499999999998764</c:v>
                </c:pt>
                <c:pt idx="1091">
                  <c:v>59.549999999998761</c:v>
                </c:pt>
                <c:pt idx="1092">
                  <c:v>59.599999999998758</c:v>
                </c:pt>
                <c:pt idx="1093">
                  <c:v>59.649999999998755</c:v>
                </c:pt>
                <c:pt idx="1094">
                  <c:v>59.699999999998752</c:v>
                </c:pt>
                <c:pt idx="1095">
                  <c:v>59.749999999998749</c:v>
                </c:pt>
                <c:pt idx="1096">
                  <c:v>59.799999999998747</c:v>
                </c:pt>
                <c:pt idx="1097">
                  <c:v>59.849999999998744</c:v>
                </c:pt>
                <c:pt idx="1098">
                  <c:v>59.899999999998741</c:v>
                </c:pt>
                <c:pt idx="1099">
                  <c:v>59.949999999998738</c:v>
                </c:pt>
                <c:pt idx="1100">
                  <c:v>59.999999999998735</c:v>
                </c:pt>
              </c:numCache>
            </c:numRef>
          </c:xVal>
          <c:yVal>
            <c:numRef>
              <c:f>'VACCINATION ANALYSIS (PH ONLY)'!$AA$3:$AA$1203</c:f>
              <c:numCache>
                <c:formatCode>General</c:formatCode>
                <c:ptCount val="1201"/>
                <c:pt idx="0">
                  <c:v>1.1929835140297021E-4</c:v>
                </c:pt>
                <c:pt idx="1">
                  <c:v>1.1944355098421081E-4</c:v>
                </c:pt>
                <c:pt idx="2">
                  <c:v>1.1959130995642423E-4</c:v>
                </c:pt>
                <c:pt idx="3">
                  <c:v>1.1974166758046047E-4</c:v>
                </c:pt>
                <c:pt idx="4">
                  <c:v>1.1989466360061504E-4</c:v>
                </c:pt>
                <c:pt idx="5">
                  <c:v>1.2005033824824188E-4</c:v>
                </c:pt>
                <c:pt idx="6">
                  <c:v>1.2020873224534502E-4</c:v>
                </c:pt>
                <c:pt idx="7">
                  <c:v>1.2036988680814744E-4</c:v>
                </c:pt>
                <c:pt idx="8">
                  <c:v>1.2053384365063623E-4</c:v>
                </c:pt>
                <c:pt idx="9">
                  <c:v>1.2070064498808217E-4</c:v>
                </c:pt>
                <c:pt idx="10">
                  <c:v>1.2087033354053288E-4</c:v>
                </c:pt>
                <c:pt idx="11">
                  <c:v>1.2104295253627753E-4</c:v>
                </c:pt>
                <c:pt idx="12">
                  <c:v>1.2121854571528185E-4</c:v>
                </c:pt>
                <c:pt idx="13">
                  <c:v>1.2139715733259241E-4</c:v>
                </c:pt>
                <c:pt idx="14">
                  <c:v>1.2157883216170813E-4</c:v>
                </c:pt>
                <c:pt idx="15">
                  <c:v>1.2176361549791753E-4</c:v>
                </c:pt>
                <c:pt idx="16">
                  <c:v>1.2195155316160062E-4</c:v>
                </c:pt>
                <c:pt idx="17">
                  <c:v>1.2214269150149332E-4</c:v>
                </c:pt>
                <c:pt idx="18">
                  <c:v>1.2233707739791322E-4</c:v>
                </c:pt>
                <c:pt idx="19">
                  <c:v>1.2253475826594468E-4</c:v>
                </c:pt>
                <c:pt idx="20">
                  <c:v>1.2273578205858245E-4</c:v>
                </c:pt>
                <c:pt idx="21">
                  <c:v>1.2294019726983026E-4</c:v>
                </c:pt>
                <c:pt idx="22">
                  <c:v>1.2314805293775532E-4</c:v>
                </c:pt>
                <c:pt idx="23">
                  <c:v>1.2335939864749535E-4</c:v>
                </c:pt>
                <c:pt idx="24">
                  <c:v>1.2357428453421557E-4</c:v>
                </c:pt>
                <c:pt idx="25">
                  <c:v>1.2379276128601696E-4</c:v>
                </c:pt>
                <c:pt idx="26">
                  <c:v>1.2401488014679004E-4</c:v>
                </c:pt>
                <c:pt idx="27">
                  <c:v>1.242406929190158E-4</c:v>
                </c:pt>
                <c:pt idx="28">
                  <c:v>1.244702519665097E-4</c:v>
                </c:pt>
                <c:pt idx="29">
                  <c:v>1.2470361021710803E-4</c:v>
                </c:pt>
                <c:pt idx="30">
                  <c:v>1.2494082116529414E-4</c:v>
                </c:pt>
                <c:pt idx="31">
                  <c:v>1.2518193887476304E-4</c:v>
                </c:pt>
                <c:pt idx="32">
                  <c:v>1.2542701798092247E-4</c:v>
                </c:pt>
                <c:pt idx="33">
                  <c:v>1.2567611369332732E-4</c:v>
                </c:pt>
                <c:pt idx="34">
                  <c:v>1.2592928179804748E-4</c:v>
                </c:pt>
                <c:pt idx="35">
                  <c:v>1.2618657865996519E-4</c:v>
                </c:pt>
                <c:pt idx="36">
                  <c:v>1.2644806122500085E-4</c:v>
                </c:pt>
                <c:pt idx="37">
                  <c:v>1.267137870222654E-4</c:v>
                </c:pt>
                <c:pt idx="38">
                  <c:v>1.269838141661359E-4</c:v>
                </c:pt>
                <c:pt idx="39">
                  <c:v>1.2725820135825388E-4</c:v>
                </c:pt>
                <c:pt idx="40">
                  <c:v>1.2753700788944341E-4</c:v>
                </c:pt>
                <c:pt idx="41">
                  <c:v>1.2782029364154617E-4</c:v>
                </c:pt>
                <c:pt idx="42">
                  <c:v>1.2810811908917351E-4</c:v>
                </c:pt>
                <c:pt idx="43">
                  <c:v>1.284005453013702E-4</c:v>
                </c:pt>
                <c:pt idx="44">
                  <c:v>1.2869763394318979E-4</c:v>
                </c:pt>
                <c:pt idx="45">
                  <c:v>1.2899944727718006E-4</c:v>
                </c:pt>
                <c:pt idx="46">
                  <c:v>1.2930604816477291E-4</c:v>
                </c:pt>
                <c:pt idx="47">
                  <c:v>1.2961750006758026E-4</c:v>
                </c:pt>
                <c:pt idx="48">
                  <c:v>1.2993386704859139E-4</c:v>
                </c:pt>
                <c:pt idx="49">
                  <c:v>1.3025521377326953E-4</c:v>
                </c:pt>
                <c:pt idx="50">
                  <c:v>1.3058160551054619E-4</c:v>
                </c:pt>
                <c:pt idx="51">
                  <c:v>1.3091310813371086E-4</c:v>
                </c:pt>
                <c:pt idx="52">
                  <c:v>1.3124978812119236E-4</c:v>
                </c:pt>
                <c:pt idx="53">
                  <c:v>1.3159171255723085E-4</c:v>
                </c:pt>
                <c:pt idx="54">
                  <c:v>1.319389491324375E-4</c:v>
                </c:pt>
                <c:pt idx="55">
                  <c:v>1.3229156614423984E-4</c:v>
                </c:pt>
                <c:pt idx="56">
                  <c:v>1.32649632497209E-4</c:v>
                </c:pt>
                <c:pt idx="57">
                  <c:v>1.3301321770326817E-4</c:v>
                </c:pt>
                <c:pt idx="58">
                  <c:v>1.3338239188177842E-4</c:v>
                </c:pt>
                <c:pt idx="59">
                  <c:v>1.3375722575950048E-4</c:v>
                </c:pt>
                <c:pt idx="60">
                  <c:v>1.3413779067042802E-4</c:v>
                </c:pt>
                <c:pt idx="61">
                  <c:v>1.3452415855549316E-4</c:v>
                </c:pt>
                <c:pt idx="62">
                  <c:v>1.3491640196213765E-4</c:v>
                </c:pt>
                <c:pt idx="63">
                  <c:v>1.3531459404375108E-4</c:v>
                </c:pt>
                <c:pt idx="64">
                  <c:v>1.3571880855897016E-4</c:v>
                </c:pt>
                <c:pt idx="65">
                  <c:v>1.3612911987083838E-4</c:v>
                </c:pt>
                <c:pt idx="66">
                  <c:v>1.3654560294582409E-4</c:v>
                </c:pt>
                <c:pt idx="67">
                  <c:v>1.3696833335269197E-4</c:v>
                </c:pt>
                <c:pt idx="68">
                  <c:v>1.3739738726122738E-4</c:v>
                </c:pt>
                <c:pt idx="69">
                  <c:v>1.3783284144080961E-4</c:v>
                </c:pt>
                <c:pt idx="70">
                  <c:v>1.3827477325883305E-4</c:v>
                </c:pt>
                <c:pt idx="71">
                  <c:v>1.3872326067897162E-4</c:v>
                </c:pt>
                <c:pt idx="72">
                  <c:v>1.3917838225928483E-4</c:v>
                </c:pt>
                <c:pt idx="73">
                  <c:v>1.3964021715016318E-4</c:v>
                </c:pt>
                <c:pt idx="74">
                  <c:v>1.4010884509210963E-4</c:v>
                </c:pt>
                <c:pt idx="75">
                  <c:v>1.4058434641335497E-4</c:v>
                </c:pt>
                <c:pt idx="76">
                  <c:v>1.4106680202730275E-4</c:v>
                </c:pt>
                <c:pt idx="77">
                  <c:v>1.4155629342980453E-4</c:v>
                </c:pt>
                <c:pt idx="78">
                  <c:v>1.4205290269625831E-4</c:v>
                </c:pt>
                <c:pt idx="79">
                  <c:v>1.4255671247853245E-4</c:v>
                </c:pt>
                <c:pt idx="80">
                  <c:v>1.4306780600170741E-4</c:v>
                </c:pt>
                <c:pt idx="81">
                  <c:v>1.4358626706063607E-4</c:v>
                </c:pt>
                <c:pt idx="82">
                  <c:v>1.4411218001631932E-4</c:v>
                </c:pt>
                <c:pt idx="83">
                  <c:v>1.4464562979209298E-4</c:v>
                </c:pt>
                <c:pt idx="84">
                  <c:v>1.4518670186962525E-4</c:v>
                </c:pt>
                <c:pt idx="85">
                  <c:v>1.4573548228472027E-4</c:v>
                </c:pt>
                <c:pt idx="86">
                  <c:v>1.4629205762292609E-4</c:v>
                </c:pt>
                <c:pt idx="87">
                  <c:v>1.4685651501494454E-4</c:v>
                </c:pt>
                <c:pt idx="88">
                  <c:v>1.4742894213183984E-4</c:v>
                </c:pt>
                <c:pt idx="89">
                  <c:v>1.480094271800447E-4</c:v>
                </c:pt>
                <c:pt idx="90">
                  <c:v>1.4859805889615814E-4</c:v>
                </c:pt>
                <c:pt idx="91">
                  <c:v>1.4919492654153708E-4</c:v>
                </c:pt>
                <c:pt idx="92">
                  <c:v>1.4980011989667447E-4</c:v>
                </c:pt>
                <c:pt idx="93">
                  <c:v>1.5041372925536607E-4</c:v>
                </c:pt>
                <c:pt idx="94">
                  <c:v>1.5103584541865754E-4</c:v>
                </c:pt>
                <c:pt idx="95">
                  <c:v>1.516665596885762E-4</c:v>
                </c:pt>
                <c:pt idx="96">
                  <c:v>1.5230596386163977E-4</c:v>
                </c:pt>
                <c:pt idx="97">
                  <c:v>1.5295415022214043E-4</c:v>
                </c:pt>
                <c:pt idx="98">
                  <c:v>1.5361121153520594E-4</c:v>
                </c:pt>
                <c:pt idx="99">
                  <c:v>1.5427724103962885E-4</c:v>
                </c:pt>
                <c:pt idx="100">
                  <c:v>1.5495233244046679E-4</c:v>
                </c:pt>
                <c:pt idx="101">
                  <c:v>1.55636579901409E-4</c:v>
                </c:pt>
                <c:pt idx="102">
                  <c:v>1.5633007803690738E-4</c:v>
                </c:pt>
                <c:pt idx="103">
                  <c:v>1.5703292190407035E-4</c:v>
                </c:pt>
                <c:pt idx="104">
                  <c:v>1.5774520699431588E-4</c:v>
                </c:pt>
                <c:pt idx="105">
                  <c:v>1.5846702922478302E-4</c:v>
                </c:pt>
                <c:pt idx="106">
                  <c:v>1.5919848492949892E-4</c:v>
                </c:pt>
                <c:pt idx="107">
                  <c:v>1.5993967085030028E-4</c:v>
                </c:pt>
                <c:pt idx="108">
                  <c:v>1.6069068412750503E-4</c:v>
                </c:pt>
                <c:pt idx="109">
                  <c:v>1.6145162229033486E-4</c:v>
                </c:pt>
                <c:pt idx="110">
                  <c:v>1.6222258324708505E-4</c:v>
                </c:pt>
                <c:pt idx="111">
                  <c:v>1.6300366527503978E-4</c:v>
                </c:pt>
                <c:pt idx="112">
                  <c:v>1.6379496701013168E-4</c:v>
                </c:pt>
                <c:pt idx="113">
                  <c:v>1.6459658743634369E-4</c:v>
                </c:pt>
                <c:pt idx="114">
                  <c:v>1.6540862587485121E-4</c:v>
                </c:pt>
                <c:pt idx="115">
                  <c:v>1.6623118197290292E-4</c:v>
                </c:pt>
                <c:pt idx="116">
                  <c:v>1.6706435569243866E-4</c:v>
                </c:pt>
                <c:pt idx="117">
                  <c:v>1.6790824729844331E-4</c:v>
                </c:pt>
                <c:pt idx="118">
                  <c:v>1.6876295734703472E-4</c:v>
                </c:pt>
                <c:pt idx="119">
                  <c:v>1.6962858667328388E-4</c:v>
                </c:pt>
                <c:pt idx="120">
                  <c:v>1.7050523637876782E-4</c:v>
                </c:pt>
                <c:pt idx="121">
                  <c:v>1.7139300781885054E-4</c:v>
                </c:pt>
                <c:pt idx="122">
                  <c:v>1.7229200258969503E-4</c:v>
                </c:pt>
                <c:pt idx="123">
                  <c:v>1.732023225150017E-4</c:v>
                </c:pt>
                <c:pt idx="124">
                  <c:v>1.7412406963247448E-4</c:v>
                </c:pt>
                <c:pt idx="125">
                  <c:v>1.7505734618001234E-4</c:v>
                </c:pt>
                <c:pt idx="126">
                  <c:v>1.7600225458162618E-4</c:v>
                </c:pt>
                <c:pt idx="127">
                  <c:v>1.7695889743307927E-4</c:v>
                </c:pt>
                <c:pt idx="128">
                  <c:v>1.7792737748725251E-4</c:v>
                </c:pt>
                <c:pt idx="129">
                  <c:v>1.789077976392314E-4</c:v>
                </c:pt>
                <c:pt idx="130">
                  <c:v>1.7990026091111602E-4</c:v>
                </c:pt>
                <c:pt idx="131">
                  <c:v>1.8090487043655363E-4</c:v>
                </c:pt>
                <c:pt idx="132">
                  <c:v>1.819217294449917E-4</c:v>
                </c:pt>
                <c:pt idx="133">
                  <c:v>1.8295094124565393E-4</c:v>
                </c:pt>
                <c:pt idx="134">
                  <c:v>1.8399260921123735E-4</c:v>
                </c:pt>
                <c:pt idx="135">
                  <c:v>1.8504683676133027E-4</c:v>
                </c:pt>
                <c:pt idx="136">
                  <c:v>1.8611372734555232E-4</c:v>
                </c:pt>
                <c:pt idx="137">
                  <c:v>1.8719338442641696E-4</c:v>
                </c:pt>
                <c:pt idx="138">
                  <c:v>1.8828591146191522E-4</c:v>
                </c:pt>
                <c:pt idx="139">
                  <c:v>1.8939141188782245E-4</c:v>
                </c:pt>
                <c:pt idx="140">
                  <c:v>1.9050998909972837E-4</c:v>
                </c:pt>
                <c:pt idx="141">
                  <c:v>1.9164174643479157E-4</c:v>
                </c:pt>
                <c:pt idx="142">
                  <c:v>1.9278678715321744E-4</c:v>
                </c:pt>
                <c:pt idx="143">
                  <c:v>1.9394521441946379E-4</c:v>
                </c:pt>
                <c:pt idx="144">
                  <c:v>1.9511713128317104E-4</c:v>
                </c:pt>
                <c:pt idx="145">
                  <c:v>1.9630264065982229E-4</c:v>
                </c:pt>
                <c:pt idx="146">
                  <c:v>1.9750184531113174E-4</c:v>
                </c:pt>
                <c:pt idx="147">
                  <c:v>1.9871484782516379E-4</c:v>
                </c:pt>
                <c:pt idx="148">
                  <c:v>1.9994175059618593E-4</c:v>
                </c:pt>
                <c:pt idx="149">
                  <c:v>2.0118265580425389E-4</c:v>
                </c:pt>
                <c:pt idx="150">
                  <c:v>2.0243766539453447E-4</c:v>
                </c:pt>
                <c:pt idx="151">
                  <c:v>2.0370688105636565E-4</c:v>
                </c:pt>
                <c:pt idx="152">
                  <c:v>2.0499040420205705E-4</c:v>
                </c:pt>
                <c:pt idx="153">
                  <c:v>2.0628833594543301E-4</c:v>
                </c:pt>
                <c:pt idx="154">
                  <c:v>2.0760077708012145E-4</c:v>
                </c:pt>
                <c:pt idx="155">
                  <c:v>2.0892782805758946E-4</c:v>
                </c:pt>
                <c:pt idx="156">
                  <c:v>2.1026958896492977E-4</c:v>
                </c:pt>
                <c:pt idx="157">
                  <c:v>2.1162615950240068E-4</c:v>
                </c:pt>
                <c:pt idx="158">
                  <c:v>2.1299763896072277E-4</c:v>
                </c:pt>
                <c:pt idx="159">
                  <c:v>2.1438412619813487E-4</c:v>
                </c:pt>
                <c:pt idx="160">
                  <c:v>2.1578571961721328E-4</c:v>
                </c:pt>
                <c:pt idx="161">
                  <c:v>2.1720251714145851E-4</c:v>
                </c:pt>
                <c:pt idx="162">
                  <c:v>2.1863461619165116E-4</c:v>
                </c:pt>
                <c:pt idx="163">
                  <c:v>2.2008211366198344E-4</c:v>
                </c:pt>
                <c:pt idx="164">
                  <c:v>2.215451058959682E-4</c:v>
                </c:pt>
                <c:pt idx="165">
                  <c:v>2.2302368866213148E-4</c:v>
                </c:pt>
                <c:pt idx="166">
                  <c:v>2.2451795712949126E-4</c:v>
                </c:pt>
                <c:pt idx="167">
                  <c:v>2.2602800584282828E-4</c:v>
                </c:pt>
                <c:pt idx="168">
                  <c:v>2.2755392869775341E-4</c:v>
                </c:pt>
                <c:pt idx="169">
                  <c:v>2.2909581891557623E-4</c:v>
                </c:pt>
                <c:pt idx="170">
                  <c:v>2.3065376901797922E-4</c:v>
                </c:pt>
                <c:pt idx="171">
                  <c:v>2.3222787080150526E-4</c:v>
                </c:pt>
                <c:pt idx="172">
                  <c:v>2.3381821531186022E-4</c:v>
                </c:pt>
                <c:pt idx="173">
                  <c:v>2.3542489281803931E-4</c:v>
                </c:pt>
                <c:pt idx="174">
                  <c:v>2.3704799278628222E-4</c:v>
                </c:pt>
                <c:pt idx="175">
                  <c:v>2.3868760385386138E-4</c:v>
                </c:pt>
                <c:pt idx="176">
                  <c:v>2.403438138027123E-4</c:v>
                </c:pt>
                <c:pt idx="177">
                  <c:v>2.4201670953290957E-4</c:v>
                </c:pt>
                <c:pt idx="178">
                  <c:v>2.4370637703599658E-4</c:v>
                </c:pt>
                <c:pt idx="179">
                  <c:v>2.4541290136817511E-4</c:v>
                </c:pt>
                <c:pt idx="180">
                  <c:v>2.4713636662336222E-4</c:v>
                </c:pt>
                <c:pt idx="181">
                  <c:v>2.4887685590611999E-4</c:v>
                </c:pt>
                <c:pt idx="182">
                  <c:v>2.506344513044682E-4</c:v>
                </c:pt>
                <c:pt idx="183">
                  <c:v>2.5240923386258207E-4</c:v>
                </c:pt>
                <c:pt idx="184">
                  <c:v>2.5420128355338988E-4</c:v>
                </c:pt>
                <c:pt idx="185">
                  <c:v>2.5601067925107058E-4</c:v>
                </c:pt>
                <c:pt idx="186">
                  <c:v>2.5783749870346618E-4</c:v>
                </c:pt>
                <c:pt idx="187">
                  <c:v>2.5968181850441013E-4</c:v>
                </c:pt>
                <c:pt idx="188">
                  <c:v>2.615437140659878E-4</c:v>
                </c:pt>
                <c:pt idx="189">
                  <c:v>2.6342325959072868E-4</c:v>
                </c:pt>
                <c:pt idx="190">
                  <c:v>2.6532052804374571E-4</c:v>
                </c:pt>
                <c:pt idx="191">
                  <c:v>2.6723559112482861E-4</c:v>
                </c:pt>
                <c:pt idx="192">
                  <c:v>2.6916851924049779E-4</c:v>
                </c:pt>
                <c:pt idx="193">
                  <c:v>2.7111938147603051E-4</c:v>
                </c:pt>
                <c:pt idx="194">
                  <c:v>2.7308824556746762E-4</c:v>
                </c:pt>
                <c:pt idx="195">
                  <c:v>2.7507517787360994E-4</c:v>
                </c:pt>
                <c:pt idx="196">
                  <c:v>2.7708024334801434E-4</c:v>
                </c:pt>
                <c:pt idx="197">
                  <c:v>2.7910350551099797E-4</c:v>
                </c:pt>
                <c:pt idx="198">
                  <c:v>2.8114502642166467E-4</c:v>
                </c:pt>
                <c:pt idx="199">
                  <c:v>2.8320486664995477E-4</c:v>
                </c:pt>
                <c:pt idx="200">
                  <c:v>2.8528308524873917E-4</c:v>
                </c:pt>
                <c:pt idx="201">
                  <c:v>2.8737973972595978E-4</c:v>
                </c:pt>
                <c:pt idx="202">
                  <c:v>2.8949488601682962E-4</c:v>
                </c:pt>
                <c:pt idx="203">
                  <c:v>2.9162857845610484E-4</c:v>
                </c:pt>
                <c:pt idx="204">
                  <c:v>2.9378086975043557E-4</c:v>
                </c:pt>
                <c:pt idx="205">
                  <c:v>2.9595181095080989E-4</c:v>
                </c:pt>
                <c:pt idx="206">
                  <c:v>2.9814145142509813E-4</c:v>
                </c:pt>
                <c:pt idx="207">
                  <c:v>3.0034983883071381E-4</c:v>
                </c:pt>
                <c:pt idx="208">
                  <c:v>3.0257701908739616E-4</c:v>
                </c:pt>
                <c:pt idx="209">
                  <c:v>3.0482303635012985E-4</c:v>
                </c:pt>
                <c:pt idx="210">
                  <c:v>3.0708793298221183E-4</c:v>
                </c:pt>
                <c:pt idx="211">
                  <c:v>3.0937174952847706E-4</c:v>
                </c:pt>
                <c:pt idx="212">
                  <c:v>3.1167452468869327E-4</c:v>
                </c:pt>
                <c:pt idx="213">
                  <c:v>3.1399629529113842E-4</c:v>
                </c:pt>
                <c:pt idx="214">
                  <c:v>3.1633709626637104E-4</c:v>
                </c:pt>
                <c:pt idx="215">
                  <c:v>3.186969606212054E-4</c:v>
                </c:pt>
                <c:pt idx="216">
                  <c:v>3.2107591941290642E-4</c:v>
                </c:pt>
                <c:pt idx="217">
                  <c:v>3.2347400172360918E-4</c:v>
                </c:pt>
                <c:pt idx="218">
                  <c:v>3.2589123463498367E-4</c:v>
                </c:pt>
                <c:pt idx="219">
                  <c:v>3.2832764320314873E-4</c:v>
                </c:pt>
                <c:pt idx="220">
                  <c:v>3.3078325043385423E-4</c:v>
                </c:pt>
                <c:pt idx="221">
                  <c:v>3.3325807725793878E-4</c:v>
                </c:pt>
                <c:pt idx="222">
                  <c:v>3.3575214250707735E-4</c:v>
                </c:pt>
                <c:pt idx="223">
                  <c:v>3.3826546288983034E-4</c:v>
                </c:pt>
                <c:pt idx="224">
                  <c:v>3.4079805296800499E-4</c:v>
                </c:pt>
                <c:pt idx="225">
                  <c:v>3.4334992513334662E-4</c:v>
                </c:pt>
                <c:pt idx="226">
                  <c:v>3.4592108958456303E-4</c:v>
                </c:pt>
                <c:pt idx="227">
                  <c:v>3.4851155430470378E-4</c:v>
                </c:pt>
                <c:pt idx="228">
                  <c:v>3.5112132503889925E-4</c:v>
                </c:pt>
                <c:pt idx="229">
                  <c:v>3.5375040527247623E-4</c:v>
                </c:pt>
                <c:pt idx="230">
                  <c:v>3.563987962094597E-4</c:v>
                </c:pt>
                <c:pt idx="231">
                  <c:v>3.5906649675147454E-4</c:v>
                </c:pt>
                <c:pt idx="232">
                  <c:v>3.6175350347705766E-4</c:v>
                </c:pt>
                <c:pt idx="233">
                  <c:v>3.6445981062139529E-4</c:v>
                </c:pt>
                <c:pt idx="234">
                  <c:v>3.6718541005649393E-4</c:v>
                </c:pt>
                <c:pt idx="235">
                  <c:v>3.6993029127179979E-4</c:v>
                </c:pt>
                <c:pt idx="236">
                  <c:v>3.7269444135527754E-4</c:v>
                </c:pt>
                <c:pt idx="237">
                  <c:v>3.7547784497496048E-4</c:v>
                </c:pt>
                <c:pt idx="238">
                  <c:v>3.7828048436098284E-4</c:v>
                </c:pt>
                <c:pt idx="239">
                  <c:v>3.8110233928810718E-4</c:v>
                </c:pt>
                <c:pt idx="240">
                  <c:v>3.8394338705875932E-4</c:v>
                </c:pt>
                <c:pt idx="241">
                  <c:v>3.8680360248657833E-4</c:v>
                </c:pt>
                <c:pt idx="242">
                  <c:v>3.8968295788049809E-4</c:v>
                </c:pt>
                <c:pt idx="243">
                  <c:v>3.9258142302936666E-4</c:v>
                </c:pt>
                <c:pt idx="244">
                  <c:v>3.9549896518711788E-4</c:v>
                </c:pt>
                <c:pt idx="245">
                  <c:v>3.9843554905850655E-4</c:v>
                </c:pt>
                <c:pt idx="246">
                  <c:v>4.0139113678541467E-4</c:v>
                </c:pt>
                <c:pt idx="247">
                  <c:v>4.0436568793374199E-4</c:v>
                </c:pt>
                <c:pt idx="248">
                  <c:v>4.0735915948088947E-4</c:v>
                </c:pt>
                <c:pt idx="249">
                  <c:v>4.1037150580384979E-4</c:v>
                </c:pt>
                <c:pt idx="250">
                  <c:v>4.1340267866790957E-4</c:v>
                </c:pt>
                <c:pt idx="251">
                  <c:v>4.164526272159769E-4</c:v>
                </c:pt>
                <c:pt idx="252">
                  <c:v>4.1952129795854327E-4</c:v>
                </c:pt>
                <c:pt idx="253">
                  <c:v>4.2260863476428805E-4</c:v>
                </c:pt>
                <c:pt idx="254">
                  <c:v>4.2571457885133676E-4</c:v>
                </c:pt>
                <c:pt idx="255">
                  <c:v>4.2883906877918133E-4</c:v>
                </c:pt>
                <c:pt idx="256">
                  <c:v>4.3198204044126901E-4</c:v>
                </c:pt>
                <c:pt idx="257">
                  <c:v>4.3514342705827278E-4</c:v>
                </c:pt>
                <c:pt idx="258">
                  <c:v>4.3832315917204871E-4</c:v>
                </c:pt>
                <c:pt idx="259">
                  <c:v>4.4152116464028871E-4</c:v>
                </c:pt>
                <c:pt idx="260">
                  <c:v>4.4473736863187639E-4</c:v>
                </c:pt>
                <c:pt idx="261">
                  <c:v>4.4797169362295516E-4</c:v>
                </c:pt>
                <c:pt idx="262">
                  <c:v>4.5122405939371278E-4</c:v>
                </c:pt>
                <c:pt idx="263">
                  <c:v>4.5449438302589394E-4</c:v>
                </c:pt>
                <c:pt idx="264">
                  <c:v>4.5778257890104055E-4</c:v>
                </c:pt>
                <c:pt idx="265">
                  <c:v>4.6108855869947624E-4</c:v>
                </c:pt>
                <c:pt idx="266">
                  <c:v>4.6441223140002873E-4</c:v>
                </c:pt>
                <c:pt idx="267">
                  <c:v>4.6775350328050771E-4</c:v>
                </c:pt>
                <c:pt idx="268">
                  <c:v>4.7111227791893573E-4</c:v>
                </c:pt>
                <c:pt idx="269">
                  <c:v>4.7448845619553948E-4</c:v>
                </c:pt>
                <c:pt idx="270">
                  <c:v>4.7788193629550948E-4</c:v>
                </c:pt>
                <c:pt idx="271">
                  <c:v>4.8129261371252641E-4</c:v>
                </c:pt>
                <c:pt idx="272">
                  <c:v>4.8472038125306244E-4</c:v>
                </c:pt>
                <c:pt idx="273">
                  <c:v>4.8816512904146326E-4</c:v>
                </c:pt>
                <c:pt idx="274">
                  <c:v>4.9162674452580732E-4</c:v>
                </c:pt>
                <c:pt idx="275">
                  <c:v>4.9510511248455121E-4</c:v>
                </c:pt>
                <c:pt idx="276">
                  <c:v>4.9860011503396421E-4</c:v>
                </c:pt>
                <c:pt idx="277">
                  <c:v>5.0211163163634887E-4</c:v>
                </c:pt>
                <c:pt idx="278">
                  <c:v>5.0563953910905254E-4</c:v>
                </c:pt>
                <c:pt idx="279">
                  <c:v>5.0918371163427556E-4</c:v>
                </c:pt>
                <c:pt idx="280">
                  <c:v>5.1274402076967177E-4</c:v>
                </c:pt>
                <c:pt idx="281">
                  <c:v>5.1632033545974192E-4</c:v>
                </c:pt>
                <c:pt idx="282">
                  <c:v>5.1991252204802458E-4</c:v>
                </c:pt>
                <c:pt idx="283">
                  <c:v>5.2352044429008278E-4</c:v>
                </c:pt>
                <c:pt idx="284">
                  <c:v>5.2714396336728394E-4</c:v>
                </c:pt>
                <c:pt idx="285">
                  <c:v>5.307829379013752E-4</c:v>
                </c:pt>
                <c:pt idx="286">
                  <c:v>5.3443722396985006E-4</c:v>
                </c:pt>
                <c:pt idx="287">
                  <c:v>5.381066751221098E-4</c:v>
                </c:pt>
                <c:pt idx="288">
                  <c:v>5.4179114239641336E-4</c:v>
                </c:pt>
                <c:pt idx="289">
                  <c:v>5.4549047433761219E-4</c:v>
                </c:pt>
                <c:pt idx="290">
                  <c:v>5.4920451701567026E-4</c:v>
                </c:pt>
                <c:pt idx="291">
                  <c:v>5.5293311404496902E-4</c:v>
                </c:pt>
                <c:pt idx="292">
                  <c:v>5.5667610660438622E-4</c:v>
                </c:pt>
                <c:pt idx="293">
                  <c:v>5.60433333458151E-4</c:v>
                </c:pt>
                <c:pt idx="294">
                  <c:v>5.6420463097746571E-4</c:v>
                </c:pt>
                <c:pt idx="295">
                  <c:v>5.6798983316289444E-4</c:v>
                </c:pt>
                <c:pt idx="296">
                  <c:v>5.7178877166751379E-4</c:v>
                </c:pt>
                <c:pt idx="297">
                  <c:v>5.7560127582081098E-4</c:v>
                </c:pt>
                <c:pt idx="298">
                  <c:v>5.7942717265333703E-4</c:v>
                </c:pt>
                <c:pt idx="299">
                  <c:v>5.8326628692209604E-4</c:v>
                </c:pt>
                <c:pt idx="300">
                  <c:v>5.871184411366736E-4</c:v>
                </c:pt>
                <c:pt idx="301">
                  <c:v>5.9098345558608926E-4</c:v>
                </c:pt>
                <c:pt idx="302">
                  <c:v>5.9486114836637563E-4</c:v>
                </c:pt>
                <c:pt idx="303">
                  <c:v>5.987513354088614E-4</c:v>
                </c:pt>
                <c:pt idx="304">
                  <c:v>6.0265383050916587E-4</c:v>
                </c:pt>
                <c:pt idx="305">
                  <c:v>6.0656844535688346E-4</c:v>
                </c:pt>
                <c:pt idx="306">
                  <c:v>6.104949895659607E-4</c:v>
                </c:pt>
                <c:pt idx="307">
                  <c:v>6.1443327070574325E-4</c:v>
                </c:pt>
                <c:pt idx="308">
                  <c:v>6.1838309433269716E-4</c:v>
                </c:pt>
                <c:pt idx="309">
                  <c:v>6.22344264022781E-4</c:v>
                </c:pt>
                <c:pt idx="310">
                  <c:v>6.2631658140446941E-4</c:v>
                </c:pt>
                <c:pt idx="311">
                  <c:v>6.3029984619241124E-4</c:v>
                </c:pt>
                <c:pt idx="312">
                  <c:v>6.3429385622171199E-4</c:v>
                </c:pt>
                <c:pt idx="313">
                  <c:v>6.3829840748282746E-4</c:v>
                </c:pt>
                <c:pt idx="314">
                  <c:v>6.4231329415706301E-4</c:v>
                </c:pt>
                <c:pt idx="315">
                  <c:v>6.4633830865266071E-4</c:v>
                </c:pt>
                <c:pt idx="316">
                  <c:v>6.503732416414603E-4</c:v>
                </c:pt>
                <c:pt idx="317">
                  <c:v>6.5441788209612706E-4</c:v>
                </c:pt>
                <c:pt idx="318">
                  <c:v>6.5847201732793228E-4</c:v>
                </c:pt>
                <c:pt idx="319">
                  <c:v>6.6253543302506666E-4</c:v>
                </c:pt>
                <c:pt idx="320">
                  <c:v>6.6660791329148036E-4</c:v>
                </c:pt>
                <c:pt idx="321">
                  <c:v>6.7068924068623454E-4</c:v>
                </c:pt>
                <c:pt idx="322">
                  <c:v>6.7477919626334523E-4</c:v>
                </c:pt>
                <c:pt idx="323">
                  <c:v>6.7887755961211363E-4</c:v>
                </c:pt>
                <c:pt idx="324">
                  <c:v>6.8298410889791595E-4</c:v>
                </c:pt>
                <c:pt idx="325">
                  <c:v>6.870986209034527E-4</c:v>
                </c:pt>
                <c:pt idx="326">
                  <c:v>6.9122087107042866E-4</c:v>
                </c:pt>
                <c:pt idx="327">
                  <c:v>6.9535063354165866E-4</c:v>
                </c:pt>
                <c:pt idx="328">
                  <c:v>6.9948768120357439E-4</c:v>
                </c:pt>
                <c:pt idx="329">
                  <c:v>7.0363178572912578E-4</c:v>
                </c:pt>
                <c:pt idx="330">
                  <c:v>7.0778271762105363E-4</c:v>
                </c:pt>
                <c:pt idx="331">
                  <c:v>7.1194024625551922E-4</c:v>
                </c:pt>
                <c:pt idx="332">
                  <c:v>7.1610413992607503E-4</c:v>
                </c:pt>
                <c:pt idx="333">
                  <c:v>7.2027416588796604E-4</c:v>
                </c:pt>
                <c:pt idx="334">
                  <c:v>7.2445009040273019E-4</c:v>
                </c:pt>
                <c:pt idx="335">
                  <c:v>7.286316787830958E-4</c:v>
                </c:pt>
                <c:pt idx="336">
                  <c:v>7.328186954381541E-4</c:v>
                </c:pt>
                <c:pt idx="337">
                  <c:v>7.3701090391878462E-4</c:v>
                </c:pt>
                <c:pt idx="338">
                  <c:v>7.4120806696332392E-4</c:v>
                </c:pt>
                <c:pt idx="339">
                  <c:v>7.4540994654345911E-4</c:v>
                </c:pt>
                <c:pt idx="340">
                  <c:v>7.4961630391031937E-4</c:v>
                </c:pt>
                <c:pt idx="341">
                  <c:v>7.5382689964076637E-4</c:v>
                </c:pt>
                <c:pt idx="342">
                  <c:v>7.5804149368384705E-4</c:v>
                </c:pt>
                <c:pt idx="343">
                  <c:v>7.6225984540740028E-4</c:v>
                </c:pt>
                <c:pt idx="344">
                  <c:v>7.6648171364480521E-4</c:v>
                </c:pt>
                <c:pt idx="345">
                  <c:v>7.7070685674183819E-4</c:v>
                </c:pt>
                <c:pt idx="346">
                  <c:v>7.7493503260363901E-4</c:v>
                </c:pt>
                <c:pt idx="347">
                  <c:v>7.7916599874175332E-4</c:v>
                </c:pt>
                <c:pt idx="348">
                  <c:v>7.8339951232124256E-4</c:v>
                </c:pt>
                <c:pt idx="349">
                  <c:v>7.8763533020784237E-4</c:v>
                </c:pt>
                <c:pt idx="350">
                  <c:v>7.9187320901514689E-4</c:v>
                </c:pt>
                <c:pt idx="351">
                  <c:v>7.9611290515180786E-4</c:v>
                </c:pt>
                <c:pt idx="352">
                  <c:v>8.0035417486873069E-4</c:v>
                </c:pt>
                <c:pt idx="353">
                  <c:v>8.0459677430623987E-4</c:v>
                </c:pt>
                <c:pt idx="354">
                  <c:v>8.0884045954121217E-4</c:v>
                </c:pt>
                <c:pt idx="355">
                  <c:v>8.1308498663414694E-4</c:v>
                </c:pt>
                <c:pt idx="356">
                  <c:v>8.1733011167616453E-4</c:v>
                </c:pt>
                <c:pt idx="357">
                  <c:v>8.2157559083590934E-4</c:v>
                </c:pt>
                <c:pt idx="358">
                  <c:v>8.2582118040634657E-4</c:v>
                </c:pt>
                <c:pt idx="359">
                  <c:v>8.3006663685143115E-4</c:v>
                </c:pt>
                <c:pt idx="360">
                  <c:v>8.3431171685263293E-4</c:v>
                </c:pt>
                <c:pt idx="361">
                  <c:v>8.3855617735530618E-4</c:v>
                </c:pt>
                <c:pt idx="362">
                  <c:v>8.4279977561487439E-4</c:v>
                </c:pt>
                <c:pt idx="363">
                  <c:v>8.4704226924283267E-4</c:v>
                </c:pt>
                <c:pt idx="364">
                  <c:v>8.5128341625253243E-4</c:v>
                </c:pt>
                <c:pt idx="365">
                  <c:v>8.5552297510474798E-4</c:v>
                </c:pt>
                <c:pt idx="366">
                  <c:v>8.5976070475299695E-4</c:v>
                </c:pt>
                <c:pt idx="367">
                  <c:v>8.6399636468860778E-4</c:v>
                </c:pt>
                <c:pt idx="368">
                  <c:v>8.6822971498551023E-4</c:v>
                </c:pt>
                <c:pt idx="369">
                  <c:v>8.724605163447452E-4</c:v>
                </c:pt>
                <c:pt idx="370">
                  <c:v>8.7668853013866781E-4</c:v>
                </c:pt>
                <c:pt idx="371">
                  <c:v>8.8091351845483298E-4</c:v>
                </c:pt>
                <c:pt idx="372">
                  <c:v>8.8513524413955016E-4</c:v>
                </c:pt>
                <c:pt idx="373">
                  <c:v>8.8935347084109144E-4</c:v>
                </c:pt>
                <c:pt idx="374">
                  <c:v>8.9356796305253947E-4</c:v>
                </c:pt>
                <c:pt idx="375">
                  <c:v>8.977784861542602E-4</c:v>
                </c:pt>
                <c:pt idx="376">
                  <c:v>9.0198480645598792E-4</c:v>
                </c:pt>
                <c:pt idx="377">
                  <c:v>9.0618669123850894E-4</c:v>
                </c:pt>
                <c:pt idx="378">
                  <c:v>9.1038390879493033E-4</c:v>
                </c:pt>
                <c:pt idx="379">
                  <c:v>9.1457622847151998E-4</c:v>
                </c:pt>
                <c:pt idx="380">
                  <c:v>9.1876342070811002E-4</c:v>
                </c:pt>
                <c:pt idx="381">
                  <c:v>9.2294525707804287E-4</c:v>
                </c:pt>
                <c:pt idx="382">
                  <c:v>9.2712151032765908E-4</c:v>
                </c:pt>
                <c:pt idx="383">
                  <c:v>9.3129195441530113E-4</c:v>
                </c:pt>
                <c:pt idx="384">
                  <c:v>9.3545636454983941E-4</c:v>
                </c:pt>
                <c:pt idx="385">
                  <c:v>9.3961451722869192E-4</c:v>
                </c:pt>
                <c:pt idx="386">
                  <c:v>9.4376619027533495E-4</c:v>
                </c:pt>
                <c:pt idx="387">
                  <c:v>9.4791116287630116E-4</c:v>
                </c:pt>
                <c:pt idx="388">
                  <c:v>9.5204921561763882E-4</c:v>
                </c:pt>
                <c:pt idx="389">
                  <c:v>9.5618013052083616E-4</c:v>
                </c:pt>
                <c:pt idx="390">
                  <c:v>9.6030369107819491E-4</c:v>
                </c:pt>
                <c:pt idx="391">
                  <c:v>9.6441968228764413E-4</c:v>
                </c:pt>
                <c:pt idx="392">
                  <c:v>9.6852789068698961E-4</c:v>
                </c:pt>
                <c:pt idx="393">
                  <c:v>9.7262810438758431E-4</c:v>
                </c:pt>
                <c:pt idx="394">
                  <c:v>9.7672011310741529E-4</c:v>
                </c:pt>
                <c:pt idx="395">
                  <c:v>9.8080370820359769E-4</c:v>
                </c:pt>
                <c:pt idx="396">
                  <c:v>9.8487868270427008E-4</c:v>
                </c:pt>
                <c:pt idx="397">
                  <c:v>9.8894483133988588E-4</c:v>
                </c:pt>
                <c:pt idx="398">
                  <c:v>9.9300195057387859E-4</c:v>
                </c:pt>
                <c:pt idx="399">
                  <c:v>9.9704983863272692E-4</c:v>
                </c:pt>
                <c:pt idx="400">
                  <c:v>1.0010882955353677E-3</c:v>
                </c:pt>
                <c:pt idx="401">
                  <c:v>1.0051171231220044E-3</c:v>
                </c:pt>
                <c:pt idx="402">
                  <c:v>1.0091361250822535E-3</c:v>
                </c:pt>
                <c:pt idx="403">
                  <c:v>1.0131451069826589E-3</c:v>
                </c:pt>
                <c:pt idx="404">
                  <c:v>1.017143876293558E-3</c:v>
                </c:pt>
                <c:pt idx="405">
                  <c:v>1.02113224241529E-3</c:v>
                </c:pt>
                <c:pt idx="406">
                  <c:v>1.0251100167037539E-3</c:v>
                </c:pt>
                <c:pt idx="407">
                  <c:v>1.0290770124952975E-3</c:v>
                </c:pt>
                <c:pt idx="408">
                  <c:v>1.0330330451309502E-3</c:v>
                </c:pt>
                <c:pt idx="409">
                  <c:v>1.0369779319799803E-3</c:v>
                </c:pt>
                <c:pt idx="410">
                  <c:v>1.0409114924627854E-3</c:v>
                </c:pt>
                <c:pt idx="411">
                  <c:v>1.0448335480731134E-3</c:v>
                </c:pt>
                <c:pt idx="412">
                  <c:v>1.0487439223995983E-3</c:v>
                </c:pt>
                <c:pt idx="413">
                  <c:v>1.0526424411466302E-3</c:v>
                </c:pt>
                <c:pt idx="414">
                  <c:v>1.0565289321545334E-3</c:v>
                </c:pt>
                <c:pt idx="415">
                  <c:v>1.0604032254190748E-3</c:v>
                </c:pt>
                <c:pt idx="416">
                  <c:v>1.0642651531102892E-3</c:v>
                </c:pt>
                <c:pt idx="417">
                  <c:v>1.0681145495906143E-3</c:v>
                </c:pt>
                <c:pt idx="418">
                  <c:v>1.0719512514323539E-3</c:v>
                </c:pt>
                <c:pt idx="419">
                  <c:v>1.0757750974344513E-3</c:v>
                </c:pt>
                <c:pt idx="420">
                  <c:v>1.0795859286385841E-3</c:v>
                </c:pt>
                <c:pt idx="421">
                  <c:v>1.0833835883445758E-3</c:v>
                </c:pt>
                <c:pt idx="422">
                  <c:v>1.0871679221251245E-3</c:v>
                </c:pt>
                <c:pt idx="423">
                  <c:v>1.0909387778398557E-3</c:v>
                </c:pt>
                <c:pt idx="424">
                  <c:v>1.0946960056486973E-3</c:v>
                </c:pt>
                <c:pt idx="425">
                  <c:v>1.0984394580245656E-3</c:v>
                </c:pt>
                <c:pt idx="426">
                  <c:v>1.1021689897653939E-3</c:v>
                </c:pt>
                <c:pt idx="427">
                  <c:v>1.1058844580054757E-3</c:v>
                </c:pt>
                <c:pt idx="428">
                  <c:v>1.1095857222261443E-3</c:v>
                </c:pt>
                <c:pt idx="429">
                  <c:v>1.1132726442657772E-3</c:v>
                </c:pt>
                <c:pt idx="430">
                  <c:v>1.1169450883291461E-3</c:v>
                </c:pt>
                <c:pt idx="431">
                  <c:v>1.1206029209960922E-3</c:v>
                </c:pt>
                <c:pt idx="432">
                  <c:v>1.1242460112295585E-3</c:v>
                </c:pt>
                <c:pt idx="433">
                  <c:v>1.1278742303829539E-3</c:v>
                </c:pt>
                <c:pt idx="434">
                  <c:v>1.1314874522068774E-3</c:v>
                </c:pt>
                <c:pt idx="435">
                  <c:v>1.1350855528551881E-3</c:v>
                </c:pt>
                <c:pt idx="436">
                  <c:v>1.1386684108904382E-3</c:v>
                </c:pt>
                <c:pt idx="437">
                  <c:v>1.142235907288666E-3</c:v>
                </c:pt>
                <c:pt idx="438">
                  <c:v>1.1457879254435535E-3</c:v>
                </c:pt>
                <c:pt idx="439">
                  <c:v>1.1493243511699683E-3</c:v>
                </c:pt>
                <c:pt idx="440">
                  <c:v>1.1528450727068672E-3</c:v>
                </c:pt>
                <c:pt idx="441">
                  <c:v>1.1563499807195937E-3</c:v>
                </c:pt>
                <c:pt idx="442">
                  <c:v>1.1598389683015592E-3</c:v>
                </c:pt>
                <c:pt idx="443">
                  <c:v>1.1633119309753229E-3</c:v>
                </c:pt>
                <c:pt idx="444">
                  <c:v>1.1667687666930655E-3</c:v>
                </c:pt>
                <c:pt idx="445">
                  <c:v>1.1702093758364767E-3</c:v>
                </c:pt>
                <c:pt idx="446">
                  <c:v>1.1736336612160475E-3</c:v>
                </c:pt>
                <c:pt idx="447">
                  <c:v>1.1770415280697884E-3</c:v>
                </c:pt>
                <c:pt idx="448">
                  <c:v>1.1804328840613705E-3</c:v>
                </c:pt>
                <c:pt idx="449">
                  <c:v>1.1838076392777E-3</c:v>
                </c:pt>
                <c:pt idx="450">
                  <c:v>1.1871657062259306E-3</c:v>
                </c:pt>
                <c:pt idx="451">
                  <c:v>1.1905069998299235E-3</c:v>
                </c:pt>
                <c:pt idx="452">
                  <c:v>1.1938314374261598E-3</c:v>
                </c:pt>
                <c:pt idx="453">
                  <c:v>1.197138938759119E-3</c:v>
                </c:pt>
                <c:pt idx="454">
                  <c:v>1.2004294259761138E-3</c:v>
                </c:pt>
                <c:pt idx="455">
                  <c:v>1.2037028236216178E-3</c:v>
                </c:pt>
                <c:pt idx="456">
                  <c:v>1.2069590586310617E-3</c:v>
                </c:pt>
                <c:pt idx="457">
                  <c:v>1.2101980603241259E-3</c:v>
                </c:pt>
                <c:pt idx="458">
                  <c:v>1.2134197603975376E-3</c:v>
                </c:pt>
                <c:pt idx="459">
                  <c:v>1.2166240929173656E-3</c:v>
                </c:pt>
                <c:pt idx="460">
                  <c:v>1.219810994310839E-3</c:v>
                </c:pt>
                <c:pt idx="461">
                  <c:v>1.2229804033576787E-3</c:v>
                </c:pt>
                <c:pt idx="462">
                  <c:v>1.2261322611809707E-3</c:v>
                </c:pt>
                <c:pt idx="463">
                  <c:v>1.2292665112375756E-3</c:v>
                </c:pt>
                <c:pt idx="464">
                  <c:v>1.2323830993080803E-3</c:v>
                </c:pt>
                <c:pt idx="465">
                  <c:v>1.2354819734863155E-3</c:v>
                </c:pt>
                <c:pt idx="466">
                  <c:v>1.2385630841684288E-3</c:v>
                </c:pt>
                <c:pt idx="467">
                  <c:v>1.2416263840415375E-3</c:v>
                </c:pt>
                <c:pt idx="468">
                  <c:v>1.2446718280719627E-3</c:v>
                </c:pt>
                <c:pt idx="469">
                  <c:v>1.2476993734930474E-3</c:v>
                </c:pt>
                <c:pt idx="470">
                  <c:v>1.2507089797925825E-3</c:v>
                </c:pt>
                <c:pt idx="471">
                  <c:v>1.2537006086998322E-3</c:v>
                </c:pt>
                <c:pt idx="472">
                  <c:v>1.2566742241721838E-3</c:v>
                </c:pt>
                <c:pt idx="473">
                  <c:v>1.259629792381412E-3</c:v>
                </c:pt>
                <c:pt idx="474">
                  <c:v>1.2625672816995901E-3</c:v>
                </c:pt>
                <c:pt idx="475">
                  <c:v>1.2654866626846278E-3</c:v>
                </c:pt>
                <c:pt idx="476">
                  <c:v>1.2683879080654782E-3</c:v>
                </c:pt>
                <c:pt idx="477">
                  <c:v>1.271270992726991E-3</c:v>
                </c:pt>
                <c:pt idx="478">
                  <c:v>1.2741358936944353E-3</c:v>
                </c:pt>
                <c:pt idx="479">
                  <c:v>1.276982590117708E-3</c:v>
                </c:pt>
                <c:pt idx="480">
                  <c:v>1.2798110632552177E-3</c:v>
                </c:pt>
                <c:pt idx="481">
                  <c:v>1.282621296457478E-3</c:v>
                </c:pt>
                <c:pt idx="482">
                  <c:v>1.2854132751503843E-3</c:v>
                </c:pt>
                <c:pt idx="483">
                  <c:v>1.2881869868182198E-3</c:v>
                </c:pt>
                <c:pt idx="484">
                  <c:v>1.2909424209863775E-3</c:v>
                </c:pt>
                <c:pt idx="485">
                  <c:v>1.2936795692038078E-3</c:v>
                </c:pt>
                <c:pt idx="486">
                  <c:v>1.2963984250252028E-3</c:v>
                </c:pt>
                <c:pt idx="487">
                  <c:v>1.2990989839929388E-3</c:v>
                </c:pt>
                <c:pt idx="488">
                  <c:v>1.3017812436187616E-3</c:v>
                </c:pt>
                <c:pt idx="489">
                  <c:v>1.3044452033652415E-3</c:v>
                </c:pt>
                <c:pt idx="490">
                  <c:v>1.307090864626999E-3</c:v>
                </c:pt>
                <c:pt idx="491">
                  <c:v>1.309718230711712E-3</c:v>
                </c:pt>
                <c:pt idx="492">
                  <c:v>1.3123273068209084E-3</c:v>
                </c:pt>
                <c:pt idx="493">
                  <c:v>1.3149181000305583E-3</c:v>
                </c:pt>
                <c:pt idx="494">
                  <c:v>1.3174906192714769E-3</c:v>
                </c:pt>
                <c:pt idx="495">
                  <c:v>1.3200448753095302E-3</c:v>
                </c:pt>
                <c:pt idx="496">
                  <c:v>1.3225808807256704E-3</c:v>
                </c:pt>
                <c:pt idx="497">
                  <c:v>1.3250986498957978E-3</c:v>
                </c:pt>
                <c:pt idx="498">
                  <c:v>1.3275981989704631E-3</c:v>
                </c:pt>
                <c:pt idx="499">
                  <c:v>1.3300795458544104E-3</c:v>
                </c:pt>
                <c:pt idx="500">
                  <c:v>1.3325427101859824E-3</c:v>
                </c:pt>
                <c:pt idx="501">
                  <c:v>1.3349877133163781E-3</c:v>
                </c:pt>
                <c:pt idx="502">
                  <c:v>1.3374145782887822E-3</c:v>
                </c:pt>
                <c:pt idx="503">
                  <c:v>1.3398233298173743E-3</c:v>
                </c:pt>
                <c:pt idx="504">
                  <c:v>1.3422139942662237E-3</c:v>
                </c:pt>
                <c:pt idx="505">
                  <c:v>1.3445865996280669E-3</c:v>
                </c:pt>
                <c:pt idx="506">
                  <c:v>1.3469411755029919E-3</c:v>
                </c:pt>
                <c:pt idx="507">
                  <c:v>1.3492777530770255E-3</c:v>
                </c:pt>
                <c:pt idx="508">
                  <c:v>1.3515963651006414E-3</c:v>
                </c:pt>
                <c:pt idx="509">
                  <c:v>1.35389704586718E-3</c:v>
                </c:pt>
                <c:pt idx="510">
                  <c:v>1.3561798311912023E-3</c:v>
                </c:pt>
                <c:pt idx="511">
                  <c:v>1.3584447583867715E-3</c:v>
                </c:pt>
                <c:pt idx="512">
                  <c:v>1.3606918662456872E-3</c:v>
                </c:pt>
                <c:pt idx="513">
                  <c:v>1.3629211950156577E-3</c:v>
                </c:pt>
                <c:pt idx="514">
                  <c:v>1.3651327863784392E-3</c:v>
                </c:pt>
                <c:pt idx="515">
                  <c:v>1.3673266834279215E-3</c:v>
                </c:pt>
                <c:pt idx="516">
                  <c:v>1.3695029306481916E-3</c:v>
                </c:pt>
                <c:pt idx="517">
                  <c:v>1.3716615738915796E-3</c:v>
                </c:pt>
                <c:pt idx="518">
                  <c:v>1.3738026603566651E-3</c:v>
                </c:pt>
                <c:pt idx="519">
                  <c:v>1.3759262385662943E-3</c:v>
                </c:pt>
                <c:pt idx="520">
                  <c:v>1.3780323583455713E-3</c:v>
                </c:pt>
                <c:pt idx="521">
                  <c:v>1.3801210707998614E-3</c:v>
                </c:pt>
                <c:pt idx="522">
                  <c:v>1.3821924282927918E-3</c:v>
                </c:pt>
                <c:pt idx="523">
                  <c:v>1.3842464844242689E-3</c:v>
                </c:pt>
                <c:pt idx="524">
                  <c:v>1.3862832940085134E-3</c:v>
                </c:pt>
                <c:pt idx="525">
                  <c:v>1.3883029130521093E-3</c:v>
                </c:pt>
                <c:pt idx="526">
                  <c:v>1.3903053987320911E-3</c:v>
                </c:pt>
                <c:pt idx="527">
                  <c:v>1.3922908093740606E-3</c:v>
                </c:pt>
                <c:pt idx="528">
                  <c:v>1.3942592044303408E-3</c:v>
                </c:pt>
                <c:pt idx="529">
                  <c:v>1.3962106444581745E-3</c:v>
                </c:pt>
                <c:pt idx="530">
                  <c:v>1.3981451910979738E-3</c:v>
                </c:pt>
                <c:pt idx="531">
                  <c:v>1.400062907051627E-3</c:v>
                </c:pt>
                <c:pt idx="532">
                  <c:v>1.4019638560608526E-3</c:v>
                </c:pt>
                <c:pt idx="533">
                  <c:v>1.4038481028856309E-3</c:v>
                </c:pt>
                <c:pt idx="534">
                  <c:v>1.4057157132826984E-3</c:v>
                </c:pt>
                <c:pt idx="535">
                  <c:v>1.4075667539841111E-3</c:v>
                </c:pt>
                <c:pt idx="536">
                  <c:v>1.4094012926758955E-3</c:v>
                </c:pt>
                <c:pt idx="537">
                  <c:v>1.4112193979767711E-3</c:v>
                </c:pt>
                <c:pt idx="538">
                  <c:v>1.4130211394169701E-3</c:v>
                </c:pt>
                <c:pt idx="539">
                  <c:v>1.4148065874171306E-3</c:v>
                </c:pt>
                <c:pt idx="540">
                  <c:v>1.4165758132673122E-3</c:v>
                </c:pt>
                <c:pt idx="541">
                  <c:v>1.4183288891060802E-3</c:v>
                </c:pt>
                <c:pt idx="542">
                  <c:v>1.4200658878997165E-3</c:v>
                </c:pt>
                <c:pt idx="543">
                  <c:v>1.4217868834215158E-3</c:v>
                </c:pt>
                <c:pt idx="544">
                  <c:v>1.4234919502312123E-3</c:v>
                </c:pt>
                <c:pt idx="545">
                  <c:v>1.4251811636545094E-3</c:v>
                </c:pt>
                <c:pt idx="546">
                  <c:v>1.4268545997627197E-3</c:v>
                </c:pt>
                <c:pt idx="547">
                  <c:v>1.4285123353525457E-3</c:v>
                </c:pt>
                <c:pt idx="548">
                  <c:v>1.4301544479259651E-3</c:v>
                </c:pt>
                <c:pt idx="549">
                  <c:v>1.431781015670254E-3</c:v>
                </c:pt>
                <c:pt idx="550">
                  <c:v>1.4333921174381355E-3</c:v>
                </c:pt>
                <c:pt idx="551">
                  <c:v>1.4349878327280675E-3</c:v>
                </c:pt>
                <c:pt idx="552">
                  <c:v>1.4365682416646577E-3</c:v>
                </c:pt>
                <c:pt idx="553">
                  <c:v>1.4381334249792272E-3</c:v>
                </c:pt>
                <c:pt idx="554">
                  <c:v>1.4396834639905107E-3</c:v>
                </c:pt>
                <c:pt idx="555">
                  <c:v>1.4412184405855008E-3</c:v>
                </c:pt>
                <c:pt idx="556">
                  <c:v>1.4427384372004469E-3</c:v>
                </c:pt>
                <c:pt idx="557">
                  <c:v>1.4442435368019904E-3</c:v>
                </c:pt>
                <c:pt idx="558">
                  <c:v>1.4457338228684653E-3</c:v>
                </c:pt>
                <c:pt idx="559">
                  <c:v>1.4472093793713443E-3</c:v>
                </c:pt>
                <c:pt idx="560">
                  <c:v>1.4486702907568474E-3</c:v>
                </c:pt>
                <c:pt idx="561">
                  <c:v>1.4501166419277043E-3</c:v>
                </c:pt>
                <c:pt idx="562">
                  <c:v>1.4515485182250828E-3</c:v>
                </c:pt>
                <c:pt idx="563">
                  <c:v>1.4529660054106738E-3</c:v>
                </c:pt>
                <c:pt idx="564">
                  <c:v>1.4543691896489472E-3</c:v>
                </c:pt>
                <c:pt idx="565">
                  <c:v>1.4557581574895673E-3</c:v>
                </c:pt>
                <c:pt idx="566">
                  <c:v>1.4571329958499852E-3</c:v>
                </c:pt>
                <c:pt idx="567">
                  <c:v>1.4584937919981953E-3</c:v>
                </c:pt>
                <c:pt idx="568">
                  <c:v>1.4598406335356606E-3</c:v>
                </c:pt>
                <c:pt idx="569">
                  <c:v>1.4611736083804195E-3</c:v>
                </c:pt>
                <c:pt idx="570">
                  <c:v>1.4624928047503552E-3</c:v>
                </c:pt>
                <c:pt idx="571">
                  <c:v>1.4637983111466569E-3</c:v>
                </c:pt>
                <c:pt idx="572">
                  <c:v>1.4650902163374389E-3</c:v>
                </c:pt>
                <c:pt idx="573">
                  <c:v>1.4663686093415525E-3</c:v>
                </c:pt>
                <c:pt idx="574">
                  <c:v>1.4676335794125731E-3</c:v>
                </c:pt>
                <c:pt idx="575">
                  <c:v>1.4688852160229626E-3</c:v>
                </c:pt>
                <c:pt idx="576">
                  <c:v>1.4701236088484181E-3</c:v>
                </c:pt>
                <c:pt idx="577">
                  <c:v>1.4713488477524051E-3</c:v>
                </c:pt>
                <c:pt idx="578">
                  <c:v>1.4725610227708651E-3</c:v>
                </c:pt>
                <c:pt idx="579">
                  <c:v>1.4737602240971132E-3</c:v>
                </c:pt>
                <c:pt idx="580">
                  <c:v>1.4749465420669226E-3</c:v>
                </c:pt>
                <c:pt idx="581">
                  <c:v>1.4761200671437858E-3</c:v>
                </c:pt>
                <c:pt idx="582">
                  <c:v>1.4772808899043688E-3</c:v>
                </c:pt>
                <c:pt idx="583">
                  <c:v>1.4784291010241492E-3</c:v>
                </c:pt>
                <c:pt idx="584">
                  <c:v>1.479564791263239E-3</c:v>
                </c:pt>
                <c:pt idx="585">
                  <c:v>1.4806880514523963E-3</c:v>
                </c:pt>
                <c:pt idx="586">
                  <c:v>1.4817989724792292E-3</c:v>
                </c:pt>
                <c:pt idx="587">
                  <c:v>1.4828976452745727E-3</c:v>
                </c:pt>
                <c:pt idx="588">
                  <c:v>1.4839841607990716E-3</c:v>
                </c:pt>
                <c:pt idx="589">
                  <c:v>1.4850586100299378E-3</c:v>
                </c:pt>
                <c:pt idx="590">
                  <c:v>1.4861210839479068E-3</c:v>
                </c:pt>
                <c:pt idx="591">
                  <c:v>1.4871716735243659E-3</c:v>
                </c:pt>
                <c:pt idx="592">
                  <c:v>1.4882104697086932E-3</c:v>
                </c:pt>
                <c:pt idx="593">
                  <c:v>1.4892375634157639E-3</c:v>
                </c:pt>
                <c:pt idx="594">
                  <c:v>1.490253045513661E-3</c:v>
                </c:pt>
                <c:pt idx="595">
                  <c:v>1.4912570068115567E-3</c:v>
                </c:pt>
                <c:pt idx="596">
                  <c:v>1.4922495380477959E-3</c:v>
                </c:pt>
                <c:pt idx="597">
                  <c:v>1.4932307298781669E-3</c:v>
                </c:pt>
                <c:pt idx="598">
                  <c:v>1.4942006728643456E-3</c:v>
                </c:pt>
                <c:pt idx="599">
                  <c:v>1.495159457462539E-3</c:v>
                </c:pt>
                <c:pt idx="600">
                  <c:v>1.4961071740123158E-3</c:v>
                </c:pt>
                <c:pt idx="601">
                  <c:v>1.4970439127256106E-3</c:v>
                </c:pt>
                <c:pt idx="602">
                  <c:v>1.4979697636759253E-3</c:v>
                </c:pt>
                <c:pt idx="603">
                  <c:v>1.4988848167877139E-3</c:v>
                </c:pt>
                <c:pt idx="604">
                  <c:v>1.4997891618259431E-3</c:v>
                </c:pt>
                <c:pt idx="605">
                  <c:v>1.500682888385854E-3</c:v>
                </c:pt>
                <c:pt idx="606">
                  <c:v>1.5015660858828826E-3</c:v>
                </c:pt>
                <c:pt idx="607">
                  <c:v>1.5024388435427854E-3</c:v>
                </c:pt>
                <c:pt idx="608">
                  <c:v>1.5033012503919323E-3</c:v>
                </c:pt>
                <c:pt idx="609">
                  <c:v>1.5041533952477907E-3</c:v>
                </c:pt>
                <c:pt idx="610">
                  <c:v>1.5049953667095794E-3</c:v>
                </c:pt>
                <c:pt idx="611">
                  <c:v>1.5058272531491114E-3</c:v>
                </c:pt>
                <c:pt idx="612">
                  <c:v>1.5066491427018084E-3</c:v>
                </c:pt>
                <c:pt idx="613">
                  <c:v>1.5074611232578992E-3</c:v>
                </c:pt>
                <c:pt idx="614">
                  <c:v>1.5082632824537899E-3</c:v>
                </c:pt>
                <c:pt idx="615">
                  <c:v>1.5090557076636063E-3</c:v>
                </c:pt>
                <c:pt idx="616">
                  <c:v>1.509838485990929E-3</c:v>
                </c:pt>
                <c:pt idx="617">
                  <c:v>1.5106117042606745E-3</c:v>
                </c:pt>
                <c:pt idx="618">
                  <c:v>1.5113754490111771E-3</c:v>
                </c:pt>
                <c:pt idx="619">
                  <c:v>1.5121298064864203E-3</c:v>
                </c:pt>
                <c:pt idx="620">
                  <c:v>1.5128748626284546E-3</c:v>
                </c:pt>
                <c:pt idx="621">
                  <c:v>1.5136107030699812E-3</c:v>
                </c:pt>
                <c:pt idx="622">
                  <c:v>1.5143374131270904E-3</c:v>
                </c:pt>
                <c:pt idx="623">
                  <c:v>1.5150550777921878E-3</c:v>
                </c:pt>
                <c:pt idx="624">
                  <c:v>1.5157637817270805E-3</c:v>
                </c:pt>
                <c:pt idx="625">
                  <c:v>1.5164636092562126E-3</c:v>
                </c:pt>
                <c:pt idx="626">
                  <c:v>1.5171546443600863E-3</c:v>
                </c:pt>
                <c:pt idx="627">
                  <c:v>1.5178369706688394E-3</c:v>
                </c:pt>
                <c:pt idx="628">
                  <c:v>1.5185106714559675E-3</c:v>
                </c:pt>
                <c:pt idx="629">
                  <c:v>1.5191758296322305E-3</c:v>
                </c:pt>
                <c:pt idx="630">
                  <c:v>1.5198325277397059E-3</c:v>
                </c:pt>
                <c:pt idx="631">
                  <c:v>1.5204808479459923E-3</c:v>
                </c:pt>
                <c:pt idx="632">
                  <c:v>1.5211208720385856E-3</c:v>
                </c:pt>
                <c:pt idx="633">
                  <c:v>1.5217526814193956E-3</c:v>
                </c:pt>
                <c:pt idx="634">
                  <c:v>1.5223763570994231E-3</c:v>
                </c:pt>
                <c:pt idx="635">
                  <c:v>1.5229919796935863E-3</c:v>
                </c:pt>
                <c:pt idx="636">
                  <c:v>1.5235996294156963E-3</c:v>
                </c:pt>
                <c:pt idx="637">
                  <c:v>1.524199386073588E-3</c:v>
                </c:pt>
                <c:pt idx="638">
                  <c:v>1.5247913290643924E-3</c:v>
                </c:pt>
                <c:pt idx="639">
                  <c:v>1.5253755373699559E-3</c:v>
                </c:pt>
                <c:pt idx="640">
                  <c:v>1.5259520895524053E-3</c:v>
                </c:pt>
                <c:pt idx="641">
                  <c:v>1.5265210637498577E-3</c:v>
                </c:pt>
                <c:pt idx="642">
                  <c:v>1.527082537672274E-3</c:v>
                </c:pt>
                <c:pt idx="643">
                  <c:v>1.5276365885974414E-3</c:v>
                </c:pt>
                <c:pt idx="644">
                  <c:v>1.5281832933671132E-3</c:v>
                </c:pt>
                <c:pt idx="645">
                  <c:v>1.5287227283832681E-3</c:v>
                </c:pt>
                <c:pt idx="646">
                  <c:v>1.5292549696045194E-3</c:v>
                </c:pt>
                <c:pt idx="647">
                  <c:v>1.5297800925426477E-3</c:v>
                </c:pt>
                <c:pt idx="648">
                  <c:v>1.5302981722592739E-3</c:v>
                </c:pt>
                <c:pt idx="649">
                  <c:v>1.5308092833626612E-3</c:v>
                </c:pt>
                <c:pt idx="650">
                  <c:v>1.5313135000046491E-3</c:v>
                </c:pt>
                <c:pt idx="651">
                  <c:v>1.5318108958777084E-3</c:v>
                </c:pt>
                <c:pt idx="652">
                  <c:v>1.5323015442121322E-3</c:v>
                </c:pt>
                <c:pt idx="653">
                  <c:v>1.5327855177733492E-3</c:v>
                </c:pt>
                <c:pt idx="654">
                  <c:v>1.5332628888593532E-3</c:v>
                </c:pt>
                <c:pt idx="655">
                  <c:v>1.5337337292982733E-3</c:v>
                </c:pt>
                <c:pt idx="656">
                  <c:v>1.5341981104460406E-3</c:v>
                </c:pt>
                <c:pt idx="657">
                  <c:v>1.5346561031841944E-3</c:v>
                </c:pt>
                <c:pt idx="658">
                  <c:v>1.5351077779177939E-3</c:v>
                </c:pt>
                <c:pt idx="659">
                  <c:v>1.5355532045734526E-3</c:v>
                </c:pt>
                <c:pt idx="660">
                  <c:v>1.5359924525974807E-3</c:v>
                </c:pt>
                <c:pt idx="661">
                  <c:v>1.5364255909541514E-3</c:v>
                </c:pt>
                <c:pt idx="662">
                  <c:v>1.5368526881240632E-3</c:v>
                </c:pt>
                <c:pt idx="663">
                  <c:v>1.5372738121026252E-3</c:v>
                </c:pt>
                <c:pt idx="664">
                  <c:v>1.5376890303986455E-3</c:v>
                </c:pt>
                <c:pt idx="665">
                  <c:v>1.5380984100330278E-3</c:v>
                </c:pt>
                <c:pt idx="666">
                  <c:v>1.5385020175375692E-3</c:v>
                </c:pt>
                <c:pt idx="667">
                  <c:v>1.5388999189538616E-3</c:v>
                </c:pt>
                <c:pt idx="668">
                  <c:v>1.5392921798323071E-3</c:v>
                </c:pt>
                <c:pt idx="669">
                  <c:v>1.5396788652312166E-3</c:v>
                </c:pt>
                <c:pt idx="670">
                  <c:v>1.5400600397160232E-3</c:v>
                </c:pt>
                <c:pt idx="671">
                  <c:v>1.5404357673585787E-3</c:v>
                </c:pt>
                <c:pt idx="672">
                  <c:v>1.540806111736556E-3</c:v>
                </c:pt>
                <c:pt idx="673">
                  <c:v>1.541171135932947E-3</c:v>
                </c:pt>
                <c:pt idx="674">
                  <c:v>1.5415309025356432E-3</c:v>
                </c:pt>
                <c:pt idx="675">
                  <c:v>1.5418854736371174E-3</c:v>
                </c:pt>
                <c:pt idx="676">
                  <c:v>1.5422349108341908E-3</c:v>
                </c:pt>
                <c:pt idx="677">
                  <c:v>1.5425792752278946E-3</c:v>
                </c:pt>
                <c:pt idx="678">
                  <c:v>1.5429186274234063E-3</c:v>
                </c:pt>
                <c:pt idx="679">
                  <c:v>1.5432530275300838E-3</c:v>
                </c:pt>
                <c:pt idx="680">
                  <c:v>1.5435825351615767E-3</c:v>
                </c:pt>
                <c:pt idx="681">
                  <c:v>1.5439072094360225E-3</c:v>
                </c:pt>
                <c:pt idx="682">
                  <c:v>1.5442271089763239E-3</c:v>
                </c:pt>
                <c:pt idx="683">
                  <c:v>1.5445422919105043E-3</c:v>
                </c:pt>
                <c:pt idx="684">
                  <c:v>1.5448528158721415E-3</c:v>
                </c:pt>
                <c:pt idx="685">
                  <c:v>1.5451587380008801E-3</c:v>
                </c:pt>
                <c:pt idx="686">
                  <c:v>1.5454601149430184E-3</c:v>
                </c:pt>
                <c:pt idx="687">
                  <c:v>1.5457570028521669E-3</c:v>
                </c:pt>
                <c:pt idx="688">
                  <c:v>1.5460494573899804E-3</c:v>
                </c:pt>
                <c:pt idx="689">
                  <c:v>1.5463375337269613E-3</c:v>
                </c:pt>
                <c:pt idx="690">
                  <c:v>1.5466212865433344E-3</c:v>
                </c:pt>
                <c:pt idx="691">
                  <c:v>1.5469007700299863E-3</c:v>
                </c:pt>
                <c:pt idx="692">
                  <c:v>1.5471760378894766E-3</c:v>
                </c:pt>
                <c:pt idx="693">
                  <c:v>1.5474471433371037E-3</c:v>
                </c:pt>
                <c:pt idx="694">
                  <c:v>1.5477141391020517E-3</c:v>
                </c:pt>
                <c:pt idx="695">
                  <c:v>1.5479770774285803E-3</c:v>
                </c:pt>
                <c:pt idx="696">
                  <c:v>1.5482360100772961E-3</c:v>
                </c:pt>
                <c:pt idx="697">
                  <c:v>1.5484909883264669E-3</c:v>
                </c:pt>
                <c:pt idx="698">
                  <c:v>1.5487420629734046E-3</c:v>
                </c:pt>
                <c:pt idx="699">
                  <c:v>1.5489892843359011E-3</c:v>
                </c:pt>
                <c:pt idx="700">
                  <c:v>1.5492327022537204E-3</c:v>
                </c:pt>
                <c:pt idx="701">
                  <c:v>1.5494723660901526E-3</c:v>
                </c:pt>
                <c:pt idx="702">
                  <c:v>1.5497083247336088E-3</c:v>
                </c:pt>
                <c:pt idx="703">
                  <c:v>1.5499406265992775E-3</c:v>
                </c:pt>
                <c:pt idx="704">
                  <c:v>1.5501693196308291E-3</c:v>
                </c:pt>
                <c:pt idx="705">
                  <c:v>1.5503944513021713E-3</c:v>
                </c:pt>
                <c:pt idx="706">
                  <c:v>1.5506160686192473E-3</c:v>
                </c:pt>
                <c:pt idx="707">
                  <c:v>1.5508342181218906E-3</c:v>
                </c:pt>
                <c:pt idx="708">
                  <c:v>1.5510489458857241E-3</c:v>
                </c:pt>
                <c:pt idx="709">
                  <c:v>1.5512602975240892E-3</c:v>
                </c:pt>
                <c:pt idx="710">
                  <c:v>1.5514683181900397E-3</c:v>
                </c:pt>
                <c:pt idx="711">
                  <c:v>1.5516730525783659E-3</c:v>
                </c:pt>
                <c:pt idx="712">
                  <c:v>1.5518745449276615E-3</c:v>
                </c:pt>
                <c:pt idx="713">
                  <c:v>1.552072839022431E-3</c:v>
                </c:pt>
                <c:pt idx="714">
                  <c:v>1.5522679781952388E-3</c:v>
                </c:pt>
                <c:pt idx="715">
                  <c:v>1.5524600053288941E-3</c:v>
                </c:pt>
                <c:pt idx="716">
                  <c:v>1.5526489628586711E-3</c:v>
                </c:pt>
                <c:pt idx="717">
                  <c:v>1.5528348927745629E-3</c:v>
                </c:pt>
                <c:pt idx="718">
                  <c:v>1.5530178366235754E-3</c:v>
                </c:pt>
                <c:pt idx="719">
                  <c:v>1.5531978355120572E-3</c:v>
                </c:pt>
                <c:pt idx="720">
                  <c:v>1.553374930108045E-3</c:v>
                </c:pt>
                <c:pt idx="721">
                  <c:v>1.5535491606436635E-3</c:v>
                </c:pt>
                <c:pt idx="722">
                  <c:v>1.5537205669175337E-3</c:v>
                </c:pt>
                <c:pt idx="723">
                  <c:v>1.5538891882972304E-3</c:v>
                </c:pt>
                <c:pt idx="724">
                  <c:v>1.55405506372175E-3</c:v>
                </c:pt>
                <c:pt idx="725">
                  <c:v>1.5542182317040173E-3</c:v>
                </c:pt>
                <c:pt idx="726">
                  <c:v>1.5543787303334128E-3</c:v>
                </c:pt>
                <c:pt idx="727">
                  <c:v>1.5545365972783282E-3</c:v>
                </c:pt>
                <c:pt idx="728">
                  <c:v>1.5546918697887417E-3</c:v>
                </c:pt>
                <c:pt idx="729">
                  <c:v>1.5548445846988227E-3</c:v>
                </c:pt>
                <c:pt idx="730">
                  <c:v>1.5549947784295544E-3</c:v>
                </c:pt>
                <c:pt idx="731">
                  <c:v>1.5551424869913774E-3</c:v>
                </c:pt>
                <c:pt idx="732">
                  <c:v>1.5552877459868565E-3</c:v>
                </c:pt>
                <c:pt idx="733">
                  <c:v>1.5554305906133666E-3</c:v>
                </c:pt>
                <c:pt idx="734">
                  <c:v>1.5555710556657927E-3</c:v>
                </c:pt>
                <c:pt idx="735">
                  <c:v>1.555709175539253E-3</c:v>
                </c:pt>
                <c:pt idx="736">
                  <c:v>1.5558449842318382E-3</c:v>
                </c:pt>
                <c:pt idx="737">
                  <c:v>1.5559785153473628E-3</c:v>
                </c:pt>
                <c:pt idx="738">
                  <c:v>1.5561098020981368E-3</c:v>
                </c:pt>
                <c:pt idx="739">
                  <c:v>1.5562388773077457E-3</c:v>
                </c:pt>
                <c:pt idx="740">
                  <c:v>1.5563657734138478E-3</c:v>
                </c:pt>
                <c:pt idx="741">
                  <c:v>1.5564905224709881E-3</c:v>
                </c:pt>
                <c:pt idx="742">
                  <c:v>1.556613156153413E-3</c:v>
                </c:pt>
                <c:pt idx="743">
                  <c:v>1.5567337057579077E-3</c:v>
                </c:pt>
                <c:pt idx="744">
                  <c:v>1.5568522022066358E-3</c:v>
                </c:pt>
                <c:pt idx="745">
                  <c:v>1.5569686760499928E-3</c:v>
                </c:pt>
                <c:pt idx="746">
                  <c:v>1.5570831574694655E-3</c:v>
                </c:pt>
                <c:pt idx="747">
                  <c:v>1.5571956762805053E-3</c:v>
                </c:pt>
                <c:pt idx="748">
                  <c:v>1.5573062619353942E-3</c:v>
                </c:pt>
                <c:pt idx="749">
                  <c:v>1.5574149435261392E-3</c:v>
                </c:pt>
                <c:pt idx="750">
                  <c:v>1.5575217497873555E-3</c:v>
                </c:pt>
                <c:pt idx="751">
                  <c:v>1.5576267090991621E-3</c:v>
                </c:pt>
                <c:pt idx="752">
                  <c:v>1.5577298494900776E-3</c:v>
                </c:pt>
                <c:pt idx="753">
                  <c:v>1.5578311986399237E-3</c:v>
                </c:pt>
                <c:pt idx="754">
                  <c:v>1.5579307838827338E-3</c:v>
                </c:pt>
                <c:pt idx="755">
                  <c:v>1.558028632209655E-3</c:v>
                </c:pt>
                <c:pt idx="756">
                  <c:v>1.5581247702718662E-3</c:v>
                </c:pt>
                <c:pt idx="757">
                  <c:v>1.5582192243834797E-3</c:v>
                </c:pt>
                <c:pt idx="758">
                  <c:v>1.5583120205244618E-3</c:v>
                </c:pt>
                <c:pt idx="759">
                  <c:v>1.5584031843435418E-3</c:v>
                </c:pt>
                <c:pt idx="760">
                  <c:v>1.5584927411611239E-3</c:v>
                </c:pt>
                <c:pt idx="761">
                  <c:v>1.5585807159721973E-3</c:v>
                </c:pt>
                <c:pt idx="762">
                  <c:v>1.5586671334492457E-3</c:v>
                </c:pt>
                <c:pt idx="763">
                  <c:v>1.5587520179451569E-3</c:v>
                </c:pt>
                <c:pt idx="764">
                  <c:v>1.5588353934961219E-3</c:v>
                </c:pt>
                <c:pt idx="765">
                  <c:v>1.5589172838245437E-3</c:v>
                </c:pt>
                <c:pt idx="766">
                  <c:v>1.5589977123419249E-3</c:v>
                </c:pt>
                <c:pt idx="767">
                  <c:v>1.5590767021517696E-3</c:v>
                </c:pt>
                <c:pt idx="768">
                  <c:v>1.5591542760524672E-3</c:v>
                </c:pt>
                <c:pt idx="769">
                  <c:v>1.5592304565401793E-3</c:v>
                </c:pt>
                <c:pt idx="770">
                  <c:v>1.5593052658117153E-3</c:v>
                </c:pt>
                <c:pt idx="771">
                  <c:v>1.5593787257673995E-3</c:v>
                </c:pt>
                <c:pt idx="772">
                  <c:v>1.5594508580139453E-3</c:v>
                </c:pt>
                <c:pt idx="773">
                  <c:v>1.5595216838673056E-3</c:v>
                </c:pt>
                <c:pt idx="774">
                  <c:v>1.5595912243555271E-3</c:v>
                </c:pt>
                <c:pt idx="775">
                  <c:v>1.5596595002215926E-3</c:v>
                </c:pt>
                <c:pt idx="776">
                  <c:v>1.5597265319262511E-3</c:v>
                </c:pt>
                <c:pt idx="777">
                  <c:v>1.5597923396508508E-3</c:v>
                </c:pt>
                <c:pt idx="778">
                  <c:v>1.5598569433001488E-3</c:v>
                </c:pt>
                <c:pt idx="779">
                  <c:v>1.5599203625051203E-3</c:v>
                </c:pt>
                <c:pt idx="780">
                  <c:v>1.5599826166257582E-3</c:v>
                </c:pt>
                <c:pt idx="781">
                  <c:v>1.5600437247538571E-3</c:v>
                </c:pt>
                <c:pt idx="782">
                  <c:v>1.5601037057157898E-3</c:v>
                </c:pt>
                <c:pt idx="783">
                  <c:v>1.5601625780752783E-3</c:v>
                </c:pt>
                <c:pt idx="784">
                  <c:v>1.560220360136139E-3</c:v>
                </c:pt>
                <c:pt idx="785">
                  <c:v>1.5602770699450321E-3</c:v>
                </c:pt>
                <c:pt idx="786">
                  <c:v>1.5603327252941884E-3</c:v>
                </c:pt>
                <c:pt idx="787">
                  <c:v>1.5603873437241348E-3</c:v>
                </c:pt>
                <c:pt idx="788">
                  <c:v>1.5604409425263915E-3</c:v>
                </c:pt>
                <c:pt idx="789">
                  <c:v>1.5604935387461725E-3</c:v>
                </c:pt>
                <c:pt idx="790">
                  <c:v>1.5605451491850636E-3</c:v>
                </c:pt>
                <c:pt idx="791">
                  <c:v>1.5605957904036864E-3</c:v>
                </c:pt>
                <c:pt idx="792">
                  <c:v>1.5606454787243584E-3</c:v>
                </c:pt>
                <c:pt idx="793">
                  <c:v>1.5606942302337282E-3</c:v>
                </c:pt>
                <c:pt idx="794">
                  <c:v>1.5607420607854007E-3</c:v>
                </c:pt>
                <c:pt idx="795">
                  <c:v>1.560788986002552E-3</c:v>
                </c:pt>
                <c:pt idx="796">
                  <c:v>1.5608350212805231E-3</c:v>
                </c:pt>
                <c:pt idx="797">
                  <c:v>1.5608801817894029E-3</c:v>
                </c:pt>
                <c:pt idx="798">
                  <c:v>1.5609244824765956E-3</c:v>
                </c:pt>
                <c:pt idx="799">
                  <c:v>1.5609679380693708E-3</c:v>
                </c:pt>
                <c:pt idx="800">
                  <c:v>1.5610105630774042E-3</c:v>
                </c:pt>
                <c:pt idx="801">
                  <c:v>1.561052371795294E-3</c:v>
                </c:pt>
                <c:pt idx="802">
                  <c:v>1.5610933783050663E-3</c:v>
                </c:pt>
                <c:pt idx="803">
                  <c:v>1.5611335964786674E-3</c:v>
                </c:pt>
                <c:pt idx="804">
                  <c:v>1.5611730399804368E-3</c:v>
                </c:pt>
                <c:pt idx="805">
                  <c:v>1.5612117222695591E-3</c:v>
                </c:pt>
                <c:pt idx="806">
                  <c:v>1.5612496566025109E-3</c:v>
                </c:pt>
                <c:pt idx="807">
                  <c:v>1.561286856035478E-3</c:v>
                </c:pt>
                <c:pt idx="808">
                  <c:v>1.5613233334267702E-3</c:v>
                </c:pt>
                <c:pt idx="809">
                  <c:v>1.5613591014392047E-3</c:v>
                </c:pt>
                <c:pt idx="810">
                  <c:v>1.5613941725424812E-3</c:v>
                </c:pt>
                <c:pt idx="811">
                  <c:v>1.5614285590155423E-3</c:v>
                </c:pt>
                <c:pt idx="812">
                  <c:v>1.5614622729489068E-3</c:v>
                </c:pt>
                <c:pt idx="813">
                  <c:v>1.5614953262469932E-3</c:v>
                </c:pt>
                <c:pt idx="814">
                  <c:v>1.5615277306304284E-3</c:v>
                </c:pt>
                <c:pt idx="815">
                  <c:v>1.5615594976383274E-3</c:v>
                </c:pt>
                <c:pt idx="816">
                  <c:v>1.5615906386305658E-3</c:v>
                </c:pt>
                <c:pt idx="817">
                  <c:v>1.5616211647900336E-3</c:v>
                </c:pt>
                <c:pt idx="818">
                  <c:v>1.5616510871248647E-3</c:v>
                </c:pt>
                <c:pt idx="819">
                  <c:v>1.5616804164706557E-3</c:v>
                </c:pt>
                <c:pt idx="820">
                  <c:v>1.5617091634926605E-3</c:v>
                </c:pt>
                <c:pt idx="821">
                  <c:v>1.5617373386879771E-3</c:v>
                </c:pt>
                <c:pt idx="822">
                  <c:v>1.5617649523876995E-3</c:v>
                </c:pt>
                <c:pt idx="823">
                  <c:v>1.5617920147590722E-3</c:v>
                </c:pt>
                <c:pt idx="824">
                  <c:v>1.5618185358076088E-3</c:v>
                </c:pt>
                <c:pt idx="825">
                  <c:v>1.5618445253792023E-3</c:v>
                </c:pt>
                <c:pt idx="826">
                  <c:v>1.5618699931622144E-3</c:v>
                </c:pt>
                <c:pt idx="827">
                  <c:v>1.5618949486895452E-3</c:v>
                </c:pt>
                <c:pt idx="828">
                  <c:v>1.5619194013406885E-3</c:v>
                </c:pt>
                <c:pt idx="829">
                  <c:v>1.5619433603437662E-3</c:v>
                </c:pt>
                <c:pt idx="830">
                  <c:v>1.5619668347775415E-3</c:v>
                </c:pt>
                <c:pt idx="831">
                  <c:v>1.5619898335734231E-3</c:v>
                </c:pt>
                <c:pt idx="832">
                  <c:v>1.5620123655174375E-3</c:v>
                </c:pt>
                <c:pt idx="833">
                  <c:v>1.5620344392521979E-3</c:v>
                </c:pt>
                <c:pt idx="834">
                  <c:v>1.5620560632788414E-3</c:v>
                </c:pt>
                <c:pt idx="835">
                  <c:v>1.5620772459589581E-3</c:v>
                </c:pt>
                <c:pt idx="836">
                  <c:v>1.5620979955164969E-3</c:v>
                </c:pt>
                <c:pt idx="837">
                  <c:v>1.5621183200396505E-3</c:v>
                </c:pt>
                <c:pt idx="838">
                  <c:v>1.562138227482731E-3</c:v>
                </c:pt>
                <c:pt idx="839">
                  <c:v>1.5621577256680153E-3</c:v>
                </c:pt>
                <c:pt idx="840">
                  <c:v>1.5621768222875861E-3</c:v>
                </c:pt>
                <c:pt idx="841">
                  <c:v>1.5621955249051406E-3</c:v>
                </c:pt>
                <c:pt idx="842">
                  <c:v>1.5622138409577921E-3</c:v>
                </c:pt>
                <c:pt idx="843">
                  <c:v>1.5622317777578504E-3</c:v>
                </c:pt>
                <c:pt idx="844">
                  <c:v>1.5622493424945771E-3</c:v>
                </c:pt>
                <c:pt idx="845">
                  <c:v>1.5622665422359325E-3</c:v>
                </c:pt>
                <c:pt idx="846">
                  <c:v>1.5622833839303008E-3</c:v>
                </c:pt>
                <c:pt idx="847">
                  <c:v>1.5622998744081989E-3</c:v>
                </c:pt>
                <c:pt idx="848">
                  <c:v>1.5623160203839604E-3</c:v>
                </c:pt>
                <c:pt idx="849">
                  <c:v>1.562331828457412E-3</c:v>
                </c:pt>
                <c:pt idx="850">
                  <c:v>1.5623473051155261E-3</c:v>
                </c:pt>
                <c:pt idx="851">
                  <c:v>1.5623624567340552E-3</c:v>
                </c:pt>
                <c:pt idx="852">
                  <c:v>1.562377289579153E-3</c:v>
                </c:pt>
                <c:pt idx="853">
                  <c:v>1.562391809808972E-3</c:v>
                </c:pt>
                <c:pt idx="854">
                  <c:v>1.5624060234752499E-3</c:v>
                </c:pt>
                <c:pt idx="855">
                  <c:v>1.5624199365248702E-3</c:v>
                </c:pt>
                <c:pt idx="856">
                  <c:v>1.5624335548014218E-3</c:v>
                </c:pt>
                <c:pt idx="857">
                  <c:v>1.5624468840467159E-3</c:v>
                </c:pt>
                <c:pt idx="858">
                  <c:v>1.5624599299023097E-3</c:v>
                </c:pt>
                <c:pt idx="859">
                  <c:v>1.5624726979110021E-3</c:v>
                </c:pt>
                <c:pt idx="860">
                  <c:v>1.5624851935183085E-3</c:v>
                </c:pt>
                <c:pt idx="861">
                  <c:v>1.5624974220739293E-3</c:v>
                </c:pt>
                <c:pt idx="862">
                  <c:v>1.5625093888331938E-3</c:v>
                </c:pt>
                <c:pt idx="863">
                  <c:v>1.5625210989584882E-3</c:v>
                </c:pt>
                <c:pt idx="864">
                  <c:v>1.5625325575206717E-3</c:v>
                </c:pt>
                <c:pt idx="865">
                  <c:v>1.5625437695004677E-3</c:v>
                </c:pt>
                <c:pt idx="866">
                  <c:v>1.5625547397898462E-3</c:v>
                </c:pt>
                <c:pt idx="867">
                  <c:v>1.5625654731933876E-3</c:v>
                </c:pt>
                <c:pt idx="868">
                  <c:v>1.5625759744296256E-3</c:v>
                </c:pt>
                <c:pt idx="869">
                  <c:v>1.5625862481323822E-3</c:v>
                </c:pt>
                <c:pt idx="870">
                  <c:v>1.562596298852079E-3</c:v>
                </c:pt>
                <c:pt idx="871">
                  <c:v>1.5626061310570368E-3</c:v>
                </c:pt>
                <c:pt idx="872">
                  <c:v>1.5626157491347575E-3</c:v>
                </c:pt>
                <c:pt idx="873">
                  <c:v>1.562625157393194E-3</c:v>
                </c:pt>
                <c:pt idx="874">
                  <c:v>1.5626343600619952E-3</c:v>
                </c:pt>
                <c:pt idx="875">
                  <c:v>1.5626433612937459E-3</c:v>
                </c:pt>
                <c:pt idx="876">
                  <c:v>1.5626521651651867E-3</c:v>
                </c:pt>
                <c:pt idx="877">
                  <c:v>1.5626607756784145E-3</c:v>
                </c:pt>
                <c:pt idx="878">
                  <c:v>1.5626691967620782E-3</c:v>
                </c:pt>
                <c:pt idx="879">
                  <c:v>1.5626774322725465E-3</c:v>
                </c:pt>
                <c:pt idx="880">
                  <c:v>1.5626854859950739E-3</c:v>
                </c:pt>
                <c:pt idx="881">
                  <c:v>1.5626933616449375E-3</c:v>
                </c:pt>
                <c:pt idx="882">
                  <c:v>1.5627010628685722E-3</c:v>
                </c:pt>
                <c:pt idx="883">
                  <c:v>1.562708593244682E-3</c:v>
                </c:pt>
                <c:pt idx="884">
                  <c:v>1.562715956285342E-3</c:v>
                </c:pt>
                <c:pt idx="885">
                  <c:v>1.5627231554370864E-3</c:v>
                </c:pt>
                <c:pt idx="886">
                  <c:v>1.5627301940819756E-3</c:v>
                </c:pt>
                <c:pt idx="887">
                  <c:v>1.5627370755386522E-3</c:v>
                </c:pt>
                <c:pt idx="888">
                  <c:v>1.5627438030633909E-3</c:v>
                </c:pt>
                <c:pt idx="889">
                  <c:v>1.5627503798511233E-3</c:v>
                </c:pt>
                <c:pt idx="890">
                  <c:v>1.5627568090364548E-3</c:v>
                </c:pt>
                <c:pt idx="891">
                  <c:v>1.5627630936946625E-3</c:v>
                </c:pt>
                <c:pt idx="892">
                  <c:v>1.562769236842687E-3</c:v>
                </c:pt>
                <c:pt idx="893">
                  <c:v>1.5627752414401064E-3</c:v>
                </c:pt>
                <c:pt idx="894">
                  <c:v>1.5627811103900964E-3</c:v>
                </c:pt>
                <c:pt idx="895">
                  <c:v>1.5627868465403793E-3</c:v>
                </c:pt>
                <c:pt idx="896">
                  <c:v>1.5627924526841579E-3</c:v>
                </c:pt>
                <c:pt idx="897">
                  <c:v>1.5627979315610339E-3</c:v>
                </c:pt>
                <c:pt idx="898">
                  <c:v>1.5628032858579256E-3</c:v>
                </c:pt>
                <c:pt idx="899">
                  <c:v>1.5628085182099556E-3</c:v>
                </c:pt>
                <c:pt idx="900">
                  <c:v>1.5628136312013363E-3</c:v>
                </c:pt>
                <c:pt idx="901">
                  <c:v>1.5628186273662448E-3</c:v>
                </c:pt>
                <c:pt idx="902">
                  <c:v>1.5628235091896749E-3</c:v>
                </c:pt>
                <c:pt idx="903">
                  <c:v>1.5628282791082882E-3</c:v>
                </c:pt>
                <c:pt idx="904">
                  <c:v>1.5628329395112452E-3</c:v>
                </c:pt>
                <c:pt idx="905">
                  <c:v>1.5628374927410327E-3</c:v>
                </c:pt>
                <c:pt idx="906">
                  <c:v>1.5628419410942691E-3</c:v>
                </c:pt>
                <c:pt idx="907">
                  <c:v>1.562846286822501E-3</c:v>
                </c:pt>
                <c:pt idx="908">
                  <c:v>1.562850532132996E-3</c:v>
                </c:pt>
                <c:pt idx="909">
                  <c:v>1.5628546791895139E-3</c:v>
                </c:pt>
                <c:pt idx="910">
                  <c:v>1.5628587301130714E-3</c:v>
                </c:pt>
                <c:pt idx="911">
                  <c:v>1.5628626869826955E-3</c:v>
                </c:pt>
                <c:pt idx="912">
                  <c:v>1.5628665518361631E-3</c:v>
                </c:pt>
                <c:pt idx="913">
                  <c:v>1.5628703266707318E-3</c:v>
                </c:pt>
                <c:pt idx="914">
                  <c:v>1.5628740134438609E-3</c:v>
                </c:pt>
                <c:pt idx="915">
                  <c:v>1.5628776140739179E-3</c:v>
                </c:pt>
                <c:pt idx="916">
                  <c:v>1.562881130440877E-3</c:v>
                </c:pt>
                <c:pt idx="917">
                  <c:v>1.5628845643870079E-3</c:v>
                </c:pt>
                <c:pt idx="918">
                  <c:v>1.5628879177175491E-3</c:v>
                </c:pt>
                <c:pt idx="919">
                  <c:v>1.5628911922013779E-3</c:v>
                </c:pt>
                <c:pt idx="920">
                  <c:v>1.5628943895716653E-3</c:v>
                </c:pt>
                <c:pt idx="921">
                  <c:v>1.5628975115265194E-3</c:v>
                </c:pt>
                <c:pt idx="922">
                  <c:v>1.5629005597296299E-3</c:v>
                </c:pt>
                <c:pt idx="923">
                  <c:v>1.5629035358108829E-3</c:v>
                </c:pt>
                <c:pt idx="924">
                  <c:v>1.5629064413669885E-3</c:v>
                </c:pt>
                <c:pt idx="925">
                  <c:v>1.5629092779620786E-3</c:v>
                </c:pt>
                <c:pt idx="926">
                  <c:v>1.5629120471283096E-3</c:v>
                </c:pt>
                <c:pt idx="927">
                  <c:v>1.5629147503664498E-3</c:v>
                </c:pt>
                <c:pt idx="928">
                  <c:v>1.5629173891464571E-3</c:v>
                </c:pt>
                <c:pt idx="929">
                  <c:v>1.56291996490805E-3</c:v>
                </c:pt>
                <c:pt idx="930">
                  <c:v>1.5629224790612629E-3</c:v>
                </c:pt>
                <c:pt idx="931">
                  <c:v>1.5629249329870078E-3</c:v>
                </c:pt>
                <c:pt idx="932">
                  <c:v>1.562927328037607E-3</c:v>
                </c:pt>
                <c:pt idx="933">
                  <c:v>1.5629296655373312E-3</c:v>
                </c:pt>
                <c:pt idx="934">
                  <c:v>1.5629319467829262E-3</c:v>
                </c:pt>
                <c:pt idx="935">
                  <c:v>1.5629341730441246E-3</c:v>
                </c:pt>
                <c:pt idx="936">
                  <c:v>1.5629363455641604E-3</c:v>
                </c:pt>
                <c:pt idx="937">
                  <c:v>1.5629384655602677E-3</c:v>
                </c:pt>
                <c:pt idx="938">
                  <c:v>1.5629405342241676E-3</c:v>
                </c:pt>
                <c:pt idx="939">
                  <c:v>1.5629425527225568E-3</c:v>
                </c:pt>
                <c:pt idx="940">
                  <c:v>1.5629445221975837E-3</c:v>
                </c:pt>
                <c:pt idx="941">
                  <c:v>1.5629464437673132E-3</c:v>
                </c:pt>
                <c:pt idx="942">
                  <c:v>1.5629483185261883E-3</c:v>
                </c:pt>
                <c:pt idx="943">
                  <c:v>1.5629501475454854E-3</c:v>
                </c:pt>
                <c:pt idx="944">
                  <c:v>1.5629519318737556E-3</c:v>
                </c:pt>
                <c:pt idx="945">
                  <c:v>1.5629536725372628E-3</c:v>
                </c:pt>
                <c:pt idx="946">
                  <c:v>1.5629553705404154E-3</c:v>
                </c:pt>
                <c:pt idx="947">
                  <c:v>1.5629570268782388E-3</c:v>
                </c:pt>
                <c:pt idx="948">
                  <c:v>1.5629586425643792E-3</c:v>
                </c:pt>
                <c:pt idx="949">
                  <c:v>1.5629602185965566E-3</c:v>
                </c:pt>
                <c:pt idx="950">
                  <c:v>1.5629617559480022E-3</c:v>
                </c:pt>
                <c:pt idx="951">
                  <c:v>1.5629632555680618E-3</c:v>
                </c:pt>
                <c:pt idx="952">
                  <c:v>1.5629647183827804E-3</c:v>
                </c:pt>
                <c:pt idx="953">
                  <c:v>1.5629661452954747E-3</c:v>
                </c:pt>
                <c:pt idx="954">
                  <c:v>1.5629675371872931E-3</c:v>
                </c:pt>
                <c:pt idx="955">
                  <c:v>1.5629688949177574E-3</c:v>
                </c:pt>
                <c:pt idx="956">
                  <c:v>1.5629702193252929E-3</c:v>
                </c:pt>
                <c:pt idx="957">
                  <c:v>1.5629715112277481E-3</c:v>
                </c:pt>
                <c:pt idx="958">
                  <c:v>1.5629727714228986E-3</c:v>
                </c:pt>
                <c:pt idx="959">
                  <c:v>1.5629740006889393E-3</c:v>
                </c:pt>
                <c:pt idx="960">
                  <c:v>1.5629751997849701E-3</c:v>
                </c:pt>
                <c:pt idx="961">
                  <c:v>1.5629763694514534E-3</c:v>
                </c:pt>
                <c:pt idx="962">
                  <c:v>1.5629775104106822E-3</c:v>
                </c:pt>
                <c:pt idx="963">
                  <c:v>1.5629786233672227E-3</c:v>
                </c:pt>
                <c:pt idx="964">
                  <c:v>1.5629797090083489E-3</c:v>
                </c:pt>
                <c:pt idx="965">
                  <c:v>1.5629807680044641E-3</c:v>
                </c:pt>
                <c:pt idx="966">
                  <c:v>1.5629818010095208E-3</c:v>
                </c:pt>
                <c:pt idx="967">
                  <c:v>1.5629828086614192E-3</c:v>
                </c:pt>
                <c:pt idx="968">
                  <c:v>1.5629837915824064E-3</c:v>
                </c:pt>
                <c:pt idx="969">
                  <c:v>1.5629847503794544E-3</c:v>
                </c:pt>
                <c:pt idx="970">
                  <c:v>1.5629856856446418E-3</c:v>
                </c:pt>
                <c:pt idx="971">
                  <c:v>1.5629865979555108E-3</c:v>
                </c:pt>
                <c:pt idx="972">
                  <c:v>1.5629874878754339E-3</c:v>
                </c:pt>
                <c:pt idx="973">
                  <c:v>1.5629883559539531E-3</c:v>
                </c:pt>
                <c:pt idx="974">
                  <c:v>1.5629892027271273E-3</c:v>
                </c:pt>
                <c:pt idx="975">
                  <c:v>1.5629900287178523E-3</c:v>
                </c:pt>
                <c:pt idx="976">
                  <c:v>1.5629908344361966E-3</c:v>
                </c:pt>
                <c:pt idx="977">
                  <c:v>1.5629916203797056E-3</c:v>
                </c:pt>
                <c:pt idx="978">
                  <c:v>1.5629923870337176E-3</c:v>
                </c:pt>
                <c:pt idx="979">
                  <c:v>1.5629931348716554E-3</c:v>
                </c:pt>
                <c:pt idx="980">
                  <c:v>1.5629938643553227E-3</c:v>
                </c:pt>
                <c:pt idx="981">
                  <c:v>1.562994575935193E-3</c:v>
                </c:pt>
                <c:pt idx="982">
                  <c:v>1.5629952700506788E-3</c:v>
                </c:pt>
                <c:pt idx="983">
                  <c:v>1.5629959471304129E-3</c:v>
                </c:pt>
                <c:pt idx="984">
                  <c:v>1.5629966075925044E-3</c:v>
                </c:pt>
                <c:pt idx="985">
                  <c:v>1.5629972518448002E-3</c:v>
                </c:pt>
                <c:pt idx="986">
                  <c:v>1.5629978802851404E-3</c:v>
                </c:pt>
                <c:pt idx="987">
                  <c:v>1.5629984933016006E-3</c:v>
                </c:pt>
                <c:pt idx="988">
                  <c:v>1.5629990912727307E-3</c:v>
                </c:pt>
                <c:pt idx="989">
                  <c:v>1.5629996745677888E-3</c:v>
                </c:pt>
                <c:pt idx="990">
                  <c:v>1.563000243546972E-3</c:v>
                </c:pt>
                <c:pt idx="991">
                  <c:v>1.5630007985616362E-3</c:v>
                </c:pt>
                <c:pt idx="992">
                  <c:v>1.5630013399545143E-3</c:v>
                </c:pt>
                <c:pt idx="993">
                  <c:v>1.563001868059927E-3</c:v>
                </c:pt>
                <c:pt idx="994">
                  <c:v>1.5630023832039891E-3</c:v>
                </c:pt>
                <c:pt idx="995">
                  <c:v>1.563002885704815E-3</c:v>
                </c:pt>
                <c:pt idx="996">
                  <c:v>1.5630033758727072E-3</c:v>
                </c:pt>
                <c:pt idx="997">
                  <c:v>1.5630038540103541E-3</c:v>
                </c:pt>
                <c:pt idx="998">
                  <c:v>1.5630043204130164E-3</c:v>
                </c:pt>
                <c:pt idx="999">
                  <c:v>1.5630047753687048E-3</c:v>
                </c:pt>
                <c:pt idx="1000">
                  <c:v>1.5630052191583678E-3</c:v>
                </c:pt>
                <c:pt idx="1001">
                  <c:v>1.5630056520560501E-3</c:v>
                </c:pt>
                <c:pt idx="1002">
                  <c:v>1.5630060743290774E-3</c:v>
                </c:pt>
                <c:pt idx="1003">
                  <c:v>1.5630064862382116E-3</c:v>
                </c:pt>
                <c:pt idx="1004">
                  <c:v>1.5630068880378135E-3</c:v>
                </c:pt>
                <c:pt idx="1005">
                  <c:v>1.5630072799760052E-3</c:v>
                </c:pt>
                <c:pt idx="1006">
                  <c:v>1.5630076622948133E-3</c:v>
                </c:pt>
                <c:pt idx="1007">
                  <c:v>1.56300803523033E-3</c:v>
                </c:pt>
                <c:pt idx="1008">
                  <c:v>1.5630083990128495E-3</c:v>
                </c:pt>
                <c:pt idx="1009">
                  <c:v>1.5630087538670142E-3</c:v>
                </c:pt>
                <c:pt idx="1010">
                  <c:v>1.5630091000119531E-3</c:v>
                </c:pt>
                <c:pt idx="1011">
                  <c:v>1.5630094376614175E-3</c:v>
                </c:pt>
                <c:pt idx="1012">
                  <c:v>1.5630097670239153E-3</c:v>
                </c:pt>
                <c:pt idx="1013">
                  <c:v>1.5630100883028311E-3</c:v>
                </c:pt>
                <c:pt idx="1014">
                  <c:v>1.5630104016965628E-3</c:v>
                </c:pt>
                <c:pt idx="1015">
                  <c:v>1.5630107073986391E-3</c:v>
                </c:pt>
                <c:pt idx="1016">
                  <c:v>1.5630110055978347E-3</c:v>
                </c:pt>
                <c:pt idx="1017">
                  <c:v>1.5630112964782953E-3</c:v>
                </c:pt>
                <c:pt idx="1018">
                  <c:v>1.5630115802196449E-3</c:v>
                </c:pt>
                <c:pt idx="1019">
                  <c:v>1.5630118569970994E-3</c:v>
                </c:pt>
                <c:pt idx="1020">
                  <c:v>1.5630121269815736E-3</c:v>
                </c:pt>
                <c:pt idx="1021">
                  <c:v>1.5630123903397886E-3</c:v>
                </c:pt>
                <c:pt idx="1022">
                  <c:v>1.5630126472343745E-3</c:v>
                </c:pt>
                <c:pt idx="1023">
                  <c:v>1.5630128978239679E-3</c:v>
                </c:pt>
                <c:pt idx="1024">
                  <c:v>1.5630131422633123E-3</c:v>
                </c:pt>
                <c:pt idx="1025">
                  <c:v>1.5630133807033558E-3</c:v>
                </c:pt>
                <c:pt idx="1026">
                  <c:v>1.5630136132913381E-3</c:v>
                </c:pt>
                <c:pt idx="1027">
                  <c:v>1.5630138401708893E-3</c:v>
                </c:pt>
                <c:pt idx="1028">
                  <c:v>1.5630140614821101E-3</c:v>
                </c:pt>
                <c:pt idx="1029">
                  <c:v>1.563014277361665E-3</c:v>
                </c:pt>
                <c:pt idx="1030">
                  <c:v>1.5630144879428638E-3</c:v>
                </c:pt>
                <c:pt idx="1031">
                  <c:v>1.5630146933557456E-3</c:v>
                </c:pt>
                <c:pt idx="1032">
                  <c:v>1.5630148937271569E-3</c:v>
                </c:pt>
                <c:pt idx="1033">
                  <c:v>1.5630150891808286E-3</c:v>
                </c:pt>
                <c:pt idx="1034">
                  <c:v>1.5630152798374601E-3</c:v>
                </c:pt>
                <c:pt idx="1035">
                  <c:v>1.5630154658147855E-3</c:v>
                </c:pt>
                <c:pt idx="1036">
                  <c:v>1.5630156472276485E-3</c:v>
                </c:pt>
                <c:pt idx="1037">
                  <c:v>1.5630158241880753E-3</c:v>
                </c:pt>
                <c:pt idx="1038">
                  <c:v>1.5630159968053432E-3</c:v>
                </c:pt>
                <c:pt idx="1039">
                  <c:v>1.5630161651860452E-3</c:v>
                </c:pt>
                <c:pt idx="1040">
                  <c:v>1.5630163294341618E-3</c:v>
                </c:pt>
                <c:pt idx="1041">
                  <c:v>1.5630164896511198E-3</c:v>
                </c:pt>
                <c:pt idx="1042">
                  <c:v>1.5630166459358553E-3</c:v>
                </c:pt>
                <c:pt idx="1043">
                  <c:v>1.5630167983848753E-3</c:v>
                </c:pt>
                <c:pt idx="1044">
                  <c:v>1.5630169470923227E-3</c:v>
                </c:pt>
                <c:pt idx="1045">
                  <c:v>1.5630170921500279E-3</c:v>
                </c:pt>
                <c:pt idx="1046">
                  <c:v>1.5630172336475651E-3</c:v>
                </c:pt>
                <c:pt idx="1047">
                  <c:v>1.5630173716723126E-3</c:v>
                </c:pt>
                <c:pt idx="1048">
                  <c:v>1.5630175063095027E-3</c:v>
                </c:pt>
                <c:pt idx="1049">
                  <c:v>1.5630176376422776E-3</c:v>
                </c:pt>
                <c:pt idx="1050">
                  <c:v>1.5630177657517375E-3</c:v>
                </c:pt>
                <c:pt idx="1051">
                  <c:v>1.5630178907169931E-3</c:v>
                </c:pt>
                <c:pt idx="1052">
                  <c:v>1.5630180126152125E-3</c:v>
                </c:pt>
                <c:pt idx="1053">
                  <c:v>1.5630181315216709E-3</c:v>
                </c:pt>
                <c:pt idx="1054">
                  <c:v>1.5630182475097956E-3</c:v>
                </c:pt>
                <c:pt idx="1055">
                  <c:v>1.5630183606512099E-3</c:v>
                </c:pt>
                <c:pt idx="1056">
                  <c:v>1.5630184710157826E-3</c:v>
                </c:pt>
                <c:pt idx="1057">
                  <c:v>1.5630185786716653E-3</c:v>
                </c:pt>
                <c:pt idx="1058">
                  <c:v>1.5630186836853375E-3</c:v>
                </c:pt>
                <c:pt idx="1059">
                  <c:v>1.5630187861216472E-3</c:v>
                </c:pt>
                <c:pt idx="1060">
                  <c:v>1.5630188860438511E-3</c:v>
                </c:pt>
                <c:pt idx="1061">
                  <c:v>1.5630189835136531E-3</c:v>
                </c:pt>
                <c:pt idx="1062">
                  <c:v>1.5630190785912448E-3</c:v>
                </c:pt>
                <c:pt idx="1063">
                  <c:v>1.5630191713353362E-3</c:v>
                </c:pt>
                <c:pt idx="1064">
                  <c:v>1.5630192618031975E-3</c:v>
                </c:pt>
                <c:pt idx="1065">
                  <c:v>1.5630193500506971E-3</c:v>
                </c:pt>
                <c:pt idx="1066">
                  <c:v>1.5630194361323296E-3</c:v>
                </c:pt>
                <c:pt idx="1067">
                  <c:v>1.5630195201012506E-3</c:v>
                </c:pt>
                <c:pt idx="1068">
                  <c:v>1.5630196020093121E-3</c:v>
                </c:pt>
                <c:pt idx="1069">
                  <c:v>1.5630196819070954E-3</c:v>
                </c:pt>
                <c:pt idx="1070">
                  <c:v>1.5630197598439394E-3</c:v>
                </c:pt>
                <c:pt idx="1071">
                  <c:v>1.56301983586797E-3</c:v>
                </c:pt>
                <c:pt idx="1072">
                  <c:v>1.5630199100261344E-3</c:v>
                </c:pt>
                <c:pt idx="1073">
                  <c:v>1.5630199823642261E-3</c:v>
                </c:pt>
                <c:pt idx="1074">
                  <c:v>1.5630200529269151E-3</c:v>
                </c:pt>
                <c:pt idx="1075">
                  <c:v>1.5630201217577769E-3</c:v>
                </c:pt>
                <c:pt idx="1076">
                  <c:v>1.5630201888993159E-3</c:v>
                </c:pt>
                <c:pt idx="1077">
                  <c:v>1.563020254392993E-3</c:v>
                </c:pt>
                <c:pt idx="1078">
                  <c:v>1.5630203182792519E-3</c:v>
                </c:pt>
                <c:pt idx="1079">
                  <c:v>1.5630203805975424E-3</c:v>
                </c:pt>
                <c:pt idx="1080">
                  <c:v>1.5630204413863492E-3</c:v>
                </c:pt>
                <c:pt idx="1081">
                  <c:v>1.5630205006832087E-3</c:v>
                </c:pt>
                <c:pt idx="1082">
                  <c:v>1.5630205585247391E-3</c:v>
                </c:pt>
                <c:pt idx="1083">
                  <c:v>1.5630206149466587E-3</c:v>
                </c:pt>
                <c:pt idx="1084">
                  <c:v>1.5630206699838085E-3</c:v>
                </c:pt>
                <c:pt idx="1085">
                  <c:v>1.5630207236701753E-3</c:v>
                </c:pt>
                <c:pt idx="1086">
                  <c:v>1.5630207760389126E-3</c:v>
                </c:pt>
                <c:pt idx="1087">
                  <c:v>1.5630208271223576E-3</c:v>
                </c:pt>
                <c:pt idx="1088">
                  <c:v>1.5630208769520561E-3</c:v>
                </c:pt>
                <c:pt idx="1089">
                  <c:v>1.5630209255587783E-3</c:v>
                </c:pt>
                <c:pt idx="1090">
                  <c:v>1.5630209729725402E-3</c:v>
                </c:pt>
                <c:pt idx="1091">
                  <c:v>1.5630210192226215E-3</c:v>
                </c:pt>
                <c:pt idx="1092">
                  <c:v>1.5630210643375819E-3</c:v>
                </c:pt>
                <c:pt idx="1093">
                  <c:v>1.5630211083452813E-3</c:v>
                </c:pt>
                <c:pt idx="1094">
                  <c:v>1.5630211512728952E-3</c:v>
                </c:pt>
                <c:pt idx="1095">
                  <c:v>1.5630211931469302E-3</c:v>
                </c:pt>
                <c:pt idx="1096">
                  <c:v>1.5630212339932464E-3</c:v>
                </c:pt>
                <c:pt idx="1097">
                  <c:v>1.5630212738370671E-3</c:v>
                </c:pt>
                <c:pt idx="1098">
                  <c:v>1.5630213127029969E-3</c:v>
                </c:pt>
                <c:pt idx="1099">
                  <c:v>1.5630213506150352E-3</c:v>
                </c:pt>
                <c:pt idx="1100">
                  <c:v>1.5630213875965943E-3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F4-42F4-A746-B6A538842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06520"/>
        <c:axId val="662404880"/>
      </c:scatterChart>
      <c:valAx>
        <c:axId val="662406520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4880"/>
        <c:crosses val="autoZero"/>
        <c:crossBetween val="midCat"/>
      </c:valAx>
      <c:valAx>
        <c:axId val="662404880"/>
        <c:scaling>
          <c:orientation val="minMax"/>
          <c:max val="1.0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6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'VACCINATION ANALYSIS (PH ONLY)'!$K$2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ONLY)'!$H$3:$H$1203</c:f>
              <c:numCache>
                <c:formatCode>General</c:formatCode>
                <c:ptCount val="1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</c:numCache>
            </c:numRef>
          </c:xVal>
          <c:yVal>
            <c:numRef>
              <c:f>'VACCINATION ANALYSIS (PH ONLY)'!$K$3:$K$1203</c:f>
              <c:numCache>
                <c:formatCode>General</c:formatCode>
                <c:ptCount val="1201"/>
                <c:pt idx="0">
                  <c:v>4.6740796973926396E-3</c:v>
                </c:pt>
                <c:pt idx="1">
                  <c:v>4.6767751536301392E-3</c:v>
                </c:pt>
                <c:pt idx="2">
                  <c:v>4.6795183748567348E-3</c:v>
                </c:pt>
                <c:pt idx="3">
                  <c:v>4.6823102069322841E-3</c:v>
                </c:pt>
                <c:pt idx="4">
                  <c:v>4.6851515106756895E-3</c:v>
                </c:pt>
                <c:pt idx="5">
                  <c:v>4.688043162128723E-3</c:v>
                </c:pt>
                <c:pt idx="6">
                  <c:v>4.690986052824469E-3</c:v>
                </c:pt>
                <c:pt idx="7">
                  <c:v>4.6939810900605171E-3</c:v>
                </c:pt>
                <c:pt idx="8">
                  <c:v>4.697029197176906E-3</c:v>
                </c:pt>
                <c:pt idx="9">
                  <c:v>4.7001313138389502E-3</c:v>
                </c:pt>
                <c:pt idx="10">
                  <c:v>4.70328839632503E-3</c:v>
                </c:pt>
                <c:pt idx="11">
                  <c:v>4.7065014178194102E-3</c:v>
                </c:pt>
                <c:pt idx="12">
                  <c:v>4.7097713687101984E-3</c:v>
                </c:pt>
                <c:pt idx="13">
                  <c:v>4.7130992568925343E-3</c:v>
                </c:pt>
                <c:pt idx="14">
                  <c:v>4.7164861080770558E-3</c:v>
                </c:pt>
                <c:pt idx="15">
                  <c:v>4.7199329661037929E-3</c:v>
                </c:pt>
                <c:pt idx="16">
                  <c:v>4.7234408932615348E-3</c:v>
                </c:pt>
                <c:pt idx="17">
                  <c:v>4.7270109706128109E-3</c:v>
                </c:pt>
                <c:pt idx="18">
                  <c:v>4.7306442983245369E-3</c:v>
                </c:pt>
                <c:pt idx="19">
                  <c:v>4.7343419960044417E-3</c:v>
                </c:pt>
                <c:pt idx="20">
                  <c:v>4.738105203043394E-3</c:v>
                </c:pt>
                <c:pt idx="21">
                  <c:v>4.7419350789636959E-3</c:v>
                </c:pt>
                <c:pt idx="22">
                  <c:v>4.7458328037734794E-3</c:v>
                </c:pt>
                <c:pt idx="23">
                  <c:v>4.7497995783272722E-3</c:v>
                </c:pt>
                <c:pt idx="24">
                  <c:v>4.7538366246928886E-3</c:v>
                </c:pt>
                <c:pt idx="25">
                  <c:v>4.7579451865247075E-3</c:v>
                </c:pt>
                <c:pt idx="26">
                  <c:v>4.7621265294434745E-3</c:v>
                </c:pt>
                <c:pt idx="27">
                  <c:v>4.7663819414227333E-3</c:v>
                </c:pt>
                <c:pt idx="28">
                  <c:v>4.7707127331819933E-3</c:v>
                </c:pt>
                <c:pt idx="29">
                  <c:v>4.7751202385867744E-3</c:v>
                </c:pt>
                <c:pt idx="30">
                  <c:v>4.7796058150555874E-3</c:v>
                </c:pt>
                <c:pt idx="31">
                  <c:v>4.7841708439740633E-3</c:v>
                </c:pt>
                <c:pt idx="32">
                  <c:v>4.7888167311162392E-3</c:v>
                </c:pt>
                <c:pt idx="33">
                  <c:v>4.7935449070732423E-3</c:v>
                </c:pt>
                <c:pt idx="34">
                  <c:v>4.7983568276893894E-3</c:v>
                </c:pt>
                <c:pt idx="35">
                  <c:v>4.8032539745059269E-3</c:v>
                </c:pt>
                <c:pt idx="36">
                  <c:v>4.808237855212452E-3</c:v>
                </c:pt>
                <c:pt idx="37">
                  <c:v>4.8133100041061992E-3</c:v>
                </c:pt>
                <c:pt idx="38">
                  <c:v>4.8184719825593476E-3</c:v>
                </c:pt>
                <c:pt idx="39">
                  <c:v>4.8237253794943882E-3</c:v>
                </c:pt>
                <c:pt idx="40">
                  <c:v>4.8290718118678315E-3</c:v>
                </c:pt>
                <c:pt idx="41">
                  <c:v>4.8345129251622463E-3</c:v>
                </c:pt>
                <c:pt idx="42">
                  <c:v>4.8400503938868895E-3</c:v>
                </c:pt>
                <c:pt idx="43">
                  <c:v>4.8456859220870176E-3</c:v>
                </c:pt>
                <c:pt idx="44">
                  <c:v>4.8514212438620285E-3</c:v>
                </c:pt>
                <c:pt idx="45">
                  <c:v>4.8572581238926051E-3</c:v>
                </c:pt>
                <c:pt idx="46">
                  <c:v>4.8631983579769805E-3</c:v>
                </c:pt>
                <c:pt idx="47">
                  <c:v>4.8692437735765133E-3</c:v>
                </c:pt>
                <c:pt idx="48">
                  <c:v>4.8753962303707135E-3</c:v>
                </c:pt>
                <c:pt idx="49">
                  <c:v>4.8816576208218897E-3</c:v>
                </c:pt>
                <c:pt idx="50">
                  <c:v>4.8880298707495535E-3</c:v>
                </c:pt>
                <c:pt idx="51">
                  <c:v>4.8945149399147597E-3</c:v>
                </c:pt>
                <c:pt idx="52">
                  <c:v>4.9011148226146021E-3</c:v>
                </c:pt>
                <c:pt idx="53">
                  <c:v>4.9078315482869164E-3</c:v>
                </c:pt>
                <c:pt idx="54">
                  <c:v>4.9146671821254911E-3</c:v>
                </c:pt>
                <c:pt idx="55">
                  <c:v>4.9216238257058587E-3</c:v>
                </c:pt>
                <c:pt idx="56">
                  <c:v>4.9287036176219479E-3</c:v>
                </c:pt>
                <c:pt idx="57">
                  <c:v>4.9359087341336594E-3</c:v>
                </c:pt>
                <c:pt idx="58">
                  <c:v>4.9432413898256571E-3</c:v>
                </c:pt>
                <c:pt idx="59">
                  <c:v>4.9507038382774933E-3</c:v>
                </c:pt>
                <c:pt idx="60">
                  <c:v>4.9582983727452807E-3</c:v>
                </c:pt>
                <c:pt idx="61">
                  <c:v>4.9660273268551233E-3</c:v>
                </c:pt>
                <c:pt idx="62">
                  <c:v>4.9738930753084705E-3</c:v>
                </c:pt>
                <c:pt idx="63">
                  <c:v>4.9818980345995795E-3</c:v>
                </c:pt>
                <c:pt idx="64">
                  <c:v>4.9900446637453598E-3</c:v>
                </c:pt>
                <c:pt idx="65">
                  <c:v>4.9983354650277286E-3</c:v>
                </c:pt>
                <c:pt idx="66">
                  <c:v>5.006772984748724E-3</c:v>
                </c:pt>
                <c:pt idx="67">
                  <c:v>5.0153598139985869E-3</c:v>
                </c:pt>
                <c:pt idx="68">
                  <c:v>5.0240985894369865E-3</c:v>
                </c:pt>
                <c:pt idx="69">
                  <c:v>5.032991994087679E-3</c:v>
                </c:pt>
                <c:pt idx="70">
                  <c:v>5.0420427581467598E-3</c:v>
                </c:pt>
                <c:pt idx="71">
                  <c:v>5.0512536598047563E-3</c:v>
                </c:pt>
                <c:pt idx="72">
                  <c:v>5.0606275260827796E-3</c:v>
                </c:pt>
                <c:pt idx="73">
                  <c:v>5.07016723368299E-3</c:v>
                </c:pt>
                <c:pt idx="74">
                  <c:v>5.0798757098535893E-3</c:v>
                </c:pt>
                <c:pt idx="75">
                  <c:v>5.0897559332685714E-3</c:v>
                </c:pt>
                <c:pt idx="76">
                  <c:v>5.0998109349225081E-3</c:v>
                </c:pt>
                <c:pt idx="77">
                  <c:v>5.1100437990405628E-3</c:v>
                </c:pt>
                <c:pt idx="78">
                  <c:v>5.1204576640040455E-3</c:v>
                </c:pt>
                <c:pt idx="79">
                  <c:v>5.1310557232917128E-3</c:v>
                </c:pt>
                <c:pt idx="80">
                  <c:v>5.1418412264370699E-3</c:v>
                </c:pt>
                <c:pt idx="81">
                  <c:v>5.1528174800019805E-3</c:v>
                </c:pt>
                <c:pt idx="82">
                  <c:v>5.1639878485667612E-3</c:v>
                </c:pt>
                <c:pt idx="83">
                  <c:v>5.1753557557371616E-3</c:v>
                </c:pt>
                <c:pt idx="84">
                  <c:v>5.1869246851683542E-3</c:v>
                </c:pt>
                <c:pt idx="85">
                  <c:v>5.1986981816063253E-3</c:v>
                </c:pt>
                <c:pt idx="86">
                  <c:v>5.2106798519468752E-3</c:v>
                </c:pt>
                <c:pt idx="87">
                  <c:v>5.2228733663125318E-3</c:v>
                </c:pt>
                <c:pt idx="88">
                  <c:v>5.2352824591477077E-3</c:v>
                </c:pt>
                <c:pt idx="89">
                  <c:v>5.247910930332291E-3</c:v>
                </c:pt>
                <c:pt idx="90">
                  <c:v>5.2607626463140851E-3</c:v>
                </c:pt>
                <c:pt idx="91">
                  <c:v>5.2738415412603131E-3</c:v>
                </c:pt>
                <c:pt idx="92">
                  <c:v>5.2871516182285173E-3</c:v>
                </c:pt>
                <c:pt idx="93">
                  <c:v>5.3006969503571633E-3</c:v>
                </c:pt>
                <c:pt idx="94">
                  <c:v>5.3144816820762534E-3</c:v>
                </c:pt>
                <c:pt idx="95">
                  <c:v>5.3285100303382855E-3</c:v>
                </c:pt>
                <c:pt idx="96">
                  <c:v>5.3427862858698542E-3</c:v>
                </c:pt>
                <c:pt idx="97">
                  <c:v>5.3573148144442084E-3</c:v>
                </c:pt>
                <c:pt idx="98">
                  <c:v>5.3721000581751542E-3</c:v>
                </c:pt>
                <c:pt idx="99">
                  <c:v>5.3871465368325547E-3</c:v>
                </c:pt>
                <c:pt idx="100">
                  <c:v>5.4024588491798252E-3</c:v>
                </c:pt>
                <c:pt idx="101">
                  <c:v>5.4180416743337609E-3</c:v>
                </c:pt>
                <c:pt idx="102">
                  <c:v>5.4338997731469838E-3</c:v>
                </c:pt>
                <c:pt idx="103">
                  <c:v>5.4500379896134628E-3</c:v>
                </c:pt>
                <c:pt idx="104">
                  <c:v>5.4664612522973451E-3</c:v>
                </c:pt>
                <c:pt idx="105">
                  <c:v>5.4831745757855611E-3</c:v>
                </c:pt>
                <c:pt idx="106">
                  <c:v>5.5001830621645206E-3</c:v>
                </c:pt>
                <c:pt idx="107">
                  <c:v>5.5174919025212342E-3</c:v>
                </c:pt>
                <c:pt idx="108">
                  <c:v>5.535106378469299E-3</c:v>
                </c:pt>
                <c:pt idx="109">
                  <c:v>5.5530318637001365E-3</c:v>
                </c:pt>
                <c:pt idx="110">
                  <c:v>5.5712738255597411E-3</c:v>
                </c:pt>
                <c:pt idx="111">
                  <c:v>5.5898378266514802E-3</c:v>
                </c:pt>
                <c:pt idx="112">
                  <c:v>5.6087295264652341E-3</c:v>
                </c:pt>
                <c:pt idx="113">
                  <c:v>5.6279546830333427E-3</c:v>
                </c:pt>
                <c:pt idx="114">
                  <c:v>5.6475191546136718E-3</c:v>
                </c:pt>
                <c:pt idx="115">
                  <c:v>5.6674289014003107E-3</c:v>
                </c:pt>
                <c:pt idx="116">
                  <c:v>5.6876899872621983E-3</c:v>
                </c:pt>
                <c:pt idx="117">
                  <c:v>5.7083085815102085E-3</c:v>
                </c:pt>
                <c:pt idx="118">
                  <c:v>5.7292909606930101E-3</c:v>
                </c:pt>
                <c:pt idx="119">
                  <c:v>5.7506435104221669E-3</c:v>
                </c:pt>
                <c:pt idx="120">
                  <c:v>5.7723727272269336E-3</c:v>
                </c:pt>
                <c:pt idx="121">
                  <c:v>5.794485220439142E-3</c:v>
                </c:pt>
                <c:pt idx="122">
                  <c:v>5.8169877141086186E-3</c:v>
                </c:pt>
                <c:pt idx="123">
                  <c:v>5.8398870489495564E-3</c:v>
                </c:pt>
                <c:pt idx="124">
                  <c:v>5.8631901843183469E-3</c:v>
                </c:pt>
                <c:pt idx="125">
                  <c:v>5.8869042002232764E-3</c:v>
                </c:pt>
                <c:pt idx="126">
                  <c:v>5.9110362993665157E-3</c:v>
                </c:pt>
                <c:pt idx="127">
                  <c:v>5.9355938092189257E-3</c:v>
                </c:pt>
                <c:pt idx="128">
                  <c:v>5.9605841841280927E-3</c:v>
                </c:pt>
                <c:pt idx="129">
                  <c:v>5.9860150074600559E-3</c:v>
                </c:pt>
                <c:pt idx="130">
                  <c:v>6.0118939937752556E-3</c:v>
                </c:pt>
                <c:pt idx="131">
                  <c:v>6.038228991039089E-3</c:v>
                </c:pt>
                <c:pt idx="132">
                  <c:v>6.0650279828676212E-3</c:v>
                </c:pt>
                <c:pt idx="133">
                  <c:v>6.0922990908089105E-3</c:v>
                </c:pt>
                <c:pt idx="134">
                  <c:v>6.1200505766604183E-3</c:v>
                </c:pt>
                <c:pt idx="135">
                  <c:v>6.1482908448229961E-3</c:v>
                </c:pt>
                <c:pt idx="136">
                  <c:v>6.1770284446919978E-3</c:v>
                </c:pt>
                <c:pt idx="137">
                  <c:v>6.206272073085892E-3</c:v>
                </c:pt>
                <c:pt idx="138">
                  <c:v>6.2360305767130003E-3</c:v>
                </c:pt>
                <c:pt idx="139">
                  <c:v>6.2663129546767999E-3</c:v>
                </c:pt>
                <c:pt idx="140">
                  <c:v>6.2971283610202908E-3</c:v>
                </c:pt>
                <c:pt idx="141">
                  <c:v>6.3284861073099425E-3</c:v>
                </c:pt>
                <c:pt idx="142">
                  <c:v>6.3603956652597844E-3</c:v>
                </c:pt>
                <c:pt idx="143">
                  <c:v>6.3928666693960348E-3</c:v>
                </c:pt>
                <c:pt idx="144">
                  <c:v>6.4259089197629257E-3</c:v>
                </c:pt>
                <c:pt idx="145">
                  <c:v>6.4595323846701165E-3</c:v>
                </c:pt>
                <c:pt idx="146">
                  <c:v>6.4937472034822929E-3</c:v>
                </c:pt>
                <c:pt idx="147">
                  <c:v>6.5285636894514424E-3</c:v>
                </c:pt>
                <c:pt idx="148">
                  <c:v>6.5639923325923593E-3</c:v>
                </c:pt>
                <c:pt idx="149">
                  <c:v>6.6000438026018312E-3</c:v>
                </c:pt>
                <c:pt idx="150">
                  <c:v>6.6367289518221425E-3</c:v>
                </c:pt>
                <c:pt idx="151">
                  <c:v>6.6740588182492904E-3</c:v>
                </c:pt>
                <c:pt idx="152">
                  <c:v>6.7120446285865668E-3</c:v>
                </c:pt>
                <c:pt idx="153">
                  <c:v>6.7506978013439642E-3</c:v>
                </c:pt>
                <c:pt idx="154">
                  <c:v>6.7900299499839166E-3</c:v>
                </c:pt>
                <c:pt idx="155">
                  <c:v>6.830052886113957E-3</c:v>
                </c:pt>
                <c:pt idx="156">
                  <c:v>6.8707786227267904E-3</c:v>
                </c:pt>
                <c:pt idx="157">
                  <c:v>6.9122193774883017E-3</c:v>
                </c:pt>
                <c:pt idx="158">
                  <c:v>6.9543875760740056E-3</c:v>
                </c:pt>
                <c:pt idx="159">
                  <c:v>6.9972958555545566E-3</c:v>
                </c:pt>
                <c:pt idx="160">
                  <c:v>7.0409570678306877E-3</c:v>
                </c:pt>
                <c:pt idx="161">
                  <c:v>7.0853842831182243E-3</c:v>
                </c:pt>
                <c:pt idx="162">
                  <c:v>7.1305907934836208E-3</c:v>
                </c:pt>
                <c:pt idx="163">
                  <c:v>7.1765901164305944E-3</c:v>
                </c:pt>
                <c:pt idx="164">
                  <c:v>7.2233959985382561E-3</c:v>
                </c:pt>
                <c:pt idx="165">
                  <c:v>7.2710224191513675E-3</c:v>
                </c:pt>
                <c:pt idx="166">
                  <c:v>7.3194835941231429E-3</c:v>
                </c:pt>
                <c:pt idx="167">
                  <c:v>7.3687939796111233E-3</c:v>
                </c:pt>
                <c:pt idx="168">
                  <c:v>7.4189682759266016E-3</c:v>
                </c:pt>
                <c:pt idx="169">
                  <c:v>7.4700214314380826E-3</c:v>
                </c:pt>
                <c:pt idx="170">
                  <c:v>7.5219686465292611E-3</c:v>
                </c:pt>
                <c:pt idx="171">
                  <c:v>7.5748253776119706E-3</c:v>
                </c:pt>
                <c:pt idx="172">
                  <c:v>7.6286073411945985E-3</c:v>
                </c:pt>
                <c:pt idx="173">
                  <c:v>7.683330518006363E-3</c:v>
                </c:pt>
                <c:pt idx="174">
                  <c:v>7.7390111571779378E-3</c:v>
                </c:pt>
                <c:pt idx="175">
                  <c:v>7.795665780478897E-3</c:v>
                </c:pt>
                <c:pt idx="176">
                  <c:v>7.8533111866122551E-3</c:v>
                </c:pt>
                <c:pt idx="177">
                  <c:v>7.9119644555666821E-3</c:v>
                </c:pt>
                <c:pt idx="178">
                  <c:v>7.9716429530267176E-3</c:v>
                </c:pt>
                <c:pt idx="179">
                  <c:v>8.0323643348413284E-3</c:v>
                </c:pt>
                <c:pt idx="180">
                  <c:v>8.0941465515512612E-3</c:v>
                </c:pt>
                <c:pt idx="181">
                  <c:v>8.1570078529754862E-3</c:v>
                </c:pt>
                <c:pt idx="182">
                  <c:v>8.2209667928570956E-3</c:v>
                </c:pt>
                <c:pt idx="183">
                  <c:v>8.2860422335689979E-3</c:v>
                </c:pt>
                <c:pt idx="184">
                  <c:v>8.3522533508796504E-3</c:v>
                </c:pt>
                <c:pt idx="185">
                  <c:v>8.4196196387792584E-3</c:v>
                </c:pt>
                <c:pt idx="186">
                  <c:v>8.4881609143664539E-3</c:v>
                </c:pt>
                <c:pt idx="187">
                  <c:v>8.5578973227960278E-3</c:v>
                </c:pt>
                <c:pt idx="188">
                  <c:v>8.6288493422876384E-3</c:v>
                </c:pt>
                <c:pt idx="189">
                  <c:v>8.7010377891959118E-3</c:v>
                </c:pt>
                <c:pt idx="190">
                  <c:v>8.7744838231419865E-3</c:v>
                </c:pt>
                <c:pt idx="191">
                  <c:v>8.8492089522067292E-3</c:v>
                </c:pt>
                <c:pt idx="192">
                  <c:v>8.92523503818567E-3</c:v>
                </c:pt>
                <c:pt idx="193">
                  <c:v>9.002584301905826E-3</c:v>
                </c:pt>
                <c:pt idx="194">
                  <c:v>9.0812793286044781E-3</c:v>
                </c:pt>
                <c:pt idx="195">
                  <c:v>9.1613430733698629E-3</c:v>
                </c:pt>
                <c:pt idx="196">
                  <c:v>9.2427988666438261E-3</c:v>
                </c:pt>
                <c:pt idx="197">
                  <c:v>9.3256704197864759E-3</c:v>
                </c:pt>
                <c:pt idx="198">
                  <c:v>9.4099818307026451E-3</c:v>
                </c:pt>
                <c:pt idx="199">
                  <c:v>9.4957575895301457E-3</c:v>
                </c:pt>
                <c:pt idx="200">
                  <c:v>9.5830225843896288E-3</c:v>
                </c:pt>
                <c:pt idx="201">
                  <c:v>9.6718021071959346E-3</c:v>
                </c:pt>
                <c:pt idx="202">
                  <c:v>9.7621218595306015E-3</c:v>
                </c:pt>
                <c:pt idx="203">
                  <c:v>9.8540079585753577E-3</c:v>
                </c:pt>
                <c:pt idx="204">
                  <c:v>9.9474869431062408E-3</c:v>
                </c:pt>
                <c:pt idx="205">
                  <c:v>1.0042585779547985E-2</c:v>
                </c:pt>
                <c:pt idx="206">
                  <c:v>1.0139331868088301E-2</c:v>
                </c:pt>
                <c:pt idx="207">
                  <c:v>1.0237753048851472E-2</c:v>
                </c:pt>
                <c:pt idx="208">
                  <c:v>1.0337877608130919E-2</c:v>
                </c:pt>
                <c:pt idx="209">
                  <c:v>1.0439734284680036E-2</c:v>
                </c:pt>
                <c:pt idx="210">
                  <c:v>1.0543352276060637E-2</c:v>
                </c:pt>
                <c:pt idx="211">
                  <c:v>1.0648761245048479E-2</c:v>
                </c:pt>
                <c:pt idx="212">
                  <c:v>1.0755991326094928E-2</c:v>
                </c:pt>
                <c:pt idx="213">
                  <c:v>1.086507313184407E-2</c:v>
                </c:pt>
                <c:pt idx="214">
                  <c:v>1.0976037759704307E-2</c:v>
                </c:pt>
                <c:pt idx="215">
                  <c:v>1.1088916798473512E-2</c:v>
                </c:pt>
                <c:pt idx="216">
                  <c:v>1.1203742335016691E-2</c:v>
                </c:pt>
                <c:pt idx="217">
                  <c:v>1.1320546960995072E-2</c:v>
                </c:pt>
                <c:pt idx="218">
                  <c:v>1.1439363779645379E-2</c:v>
                </c:pt>
                <c:pt idx="219">
                  <c:v>1.1560226412608109E-2</c:v>
                </c:pt>
                <c:pt idx="220">
                  <c:v>1.1683169006803376E-2</c:v>
                </c:pt>
                <c:pt idx="221">
                  <c:v>1.1808226241352953E-2</c:v>
                </c:pt>
                <c:pt idx="222">
                  <c:v>1.1935433334546842E-2</c:v>
                </c:pt>
                <c:pt idx="223">
                  <c:v>1.2064826050853045E-2</c:v>
                </c:pt>
                <c:pt idx="224">
                  <c:v>1.2196440707968435E-2</c:v>
                </c:pt>
                <c:pt idx="225">
                  <c:v>1.2330314183909214E-2</c:v>
                </c:pt>
                <c:pt idx="226">
                  <c:v>1.246648392413896E-2</c:v>
                </c:pt>
                <c:pt idx="227">
                  <c:v>1.2604987948732056E-2</c:v>
                </c:pt>
                <c:pt idx="228">
                  <c:v>1.2745864859570695E-2</c:v>
                </c:pt>
                <c:pt idx="229">
                  <c:v>1.288915384757291E-2</c:v>
                </c:pt>
                <c:pt idx="230">
                  <c:v>1.303489469994947E-2</c:v>
                </c:pt>
                <c:pt idx="231">
                  <c:v>1.3183127807487002E-2</c:v>
                </c:pt>
                <c:pt idx="232">
                  <c:v>1.3333894171854871E-2</c:v>
                </c:pt>
                <c:pt idx="233">
                  <c:v>1.3487235412933014E-2</c:v>
                </c:pt>
                <c:pt idx="234">
                  <c:v>1.3643193776157855E-2</c:v>
                </c:pt>
                <c:pt idx="235">
                  <c:v>1.3801812139883286E-2</c:v>
                </c:pt>
                <c:pt idx="236">
                  <c:v>1.3963134022753667E-2</c:v>
                </c:pt>
                <c:pt idx="237">
                  <c:v>1.4127203591085472E-2</c:v>
                </c:pt>
                <c:pt idx="238">
                  <c:v>1.4294065666254147E-2</c:v>
                </c:pt>
                <c:pt idx="239">
                  <c:v>1.4463765732082707E-2</c:v>
                </c:pt>
                <c:pt idx="240">
                  <c:v>1.4636349942228158E-2</c:v>
                </c:pt>
                <c:pt idx="241">
                  <c:v>1.4811865127562079E-2</c:v>
                </c:pt>
                <c:pt idx="242">
                  <c:v>1.4990358803541083E-2</c:v>
                </c:pt>
                <c:pt idx="243">
                  <c:v>1.5171879177563078E-2</c:v>
                </c:pt>
                <c:pt idx="244">
                  <c:v>1.5356475156304859E-2</c:v>
                </c:pt>
                <c:pt idx="245">
                  <c:v>1.5544196353036523E-2</c:v>
                </c:pt>
                <c:pt idx="246">
                  <c:v>1.5735093094907882E-2</c:v>
                </c:pt>
                <c:pt idx="247">
                  <c:v>1.5929216430201877E-2</c:v>
                </c:pt>
                <c:pt idx="248">
                  <c:v>1.6126618135550209E-2</c:v>
                </c:pt>
                <c:pt idx="249">
                  <c:v>1.6327350723105205E-2</c:v>
                </c:pt>
                <c:pt idx="250">
                  <c:v>1.6531467447663213E-2</c:v>
                </c:pt>
                <c:pt idx="251">
                  <c:v>1.6739022313733094E-2</c:v>
                </c:pt>
                <c:pt idx="252">
                  <c:v>1.6950070082544271E-2</c:v>
                </c:pt>
                <c:pt idx="253">
                  <c:v>1.7164666278988071E-2</c:v>
                </c:pt>
                <c:pt idx="254">
                  <c:v>1.7382867198486029E-2</c:v>
                </c:pt>
                <c:pt idx="255">
                  <c:v>1.7604729913778473E-2</c:v>
                </c:pt>
                <c:pt idx="256">
                  <c:v>1.7830312281626896E-2</c:v>
                </c:pt>
                <c:pt idx="257">
                  <c:v>1.8059672949422498E-2</c:v>
                </c:pt>
                <c:pt idx="258">
                  <c:v>1.829287136169427E-2</c:v>
                </c:pt>
                <c:pt idx="259">
                  <c:v>1.8529967766508712E-2</c:v>
                </c:pt>
                <c:pt idx="260">
                  <c:v>1.877102322175344E-2</c:v>
                </c:pt>
                <c:pt idx="261">
                  <c:v>1.9016099601296951E-2</c:v>
                </c:pt>
                <c:pt idx="262">
                  <c:v>1.9265259601016018E-2</c:v>
                </c:pt>
                <c:pt idx="263">
                  <c:v>1.9518566744682341E-2</c:v>
                </c:pt>
                <c:pt idx="264">
                  <c:v>1.9776085389699629E-2</c:v>
                </c:pt>
                <c:pt idx="265">
                  <c:v>2.0037880732682287E-2</c:v>
                </c:pt>
                <c:pt idx="266">
                  <c:v>2.0304018814865991E-2</c:v>
                </c:pt>
                <c:pt idx="267">
                  <c:v>2.0574566527341121E-2</c:v>
                </c:pt>
                <c:pt idx="268">
                  <c:v>2.084959161609878E-2</c:v>
                </c:pt>
                <c:pt idx="269">
                  <c:v>2.1129162686879532E-2</c:v>
                </c:pt>
                <c:pt idx="270">
                  <c:v>2.1413349209814449E-2</c:v>
                </c:pt>
                <c:pt idx="271">
                  <c:v>2.1702221523847664E-2</c:v>
                </c:pt>
                <c:pt idx="272">
                  <c:v>2.1995850840929636E-2</c:v>
                </c:pt>
                <c:pt idx="273">
                  <c:v>2.2294309249969824E-2</c:v>
                </c:pt>
                <c:pt idx="274">
                  <c:v>2.2597669720537263E-2</c:v>
                </c:pt>
                <c:pt idx="275">
                  <c:v>2.2906006106297096E-2</c:v>
                </c:pt>
                <c:pt idx="276">
                  <c:v>2.3219393148171237E-2</c:v>
                </c:pt>
                <c:pt idx="277">
                  <c:v>2.3537906477210463E-2</c:v>
                </c:pt>
                <c:pt idx="278">
                  <c:v>2.386162261716555E-2</c:v>
                </c:pt>
                <c:pt idx="279">
                  <c:v>2.4190618986744062E-2</c:v>
                </c:pt>
                <c:pt idx="280">
                  <c:v>2.4524973901539977E-2</c:v>
                </c:pt>
                <c:pt idx="281">
                  <c:v>2.4864766575622241E-2</c:v>
                </c:pt>
                <c:pt idx="282">
                  <c:v>2.5210077122768505E-2</c:v>
                </c:pt>
                <c:pt idx="283">
                  <c:v>2.5560986557330065E-2</c:v>
                </c:pt>
                <c:pt idx="284">
                  <c:v>2.5917576794713119E-2</c:v>
                </c:pt>
                <c:pt idx="285">
                  <c:v>2.6279930651462155E-2</c:v>
                </c:pt>
                <c:pt idx="286">
                  <c:v>2.6648131844929947E-2</c:v>
                </c:pt>
                <c:pt idx="287">
                  <c:v>2.7022264992519467E-2</c:v>
                </c:pt>
                <c:pt idx="288">
                  <c:v>2.7402415610481373E-2</c:v>
                </c:pt>
                <c:pt idx="289">
                  <c:v>2.7788670112252067E-2</c:v>
                </c:pt>
                <c:pt idx="290">
                  <c:v>2.8181115806315573E-2</c:v>
                </c:pt>
                <c:pt idx="291">
                  <c:v>2.8579840893573221E-2</c:v>
                </c:pt>
                <c:pt idx="292">
                  <c:v>2.8984934464204394E-2</c:v>
                </c:pt>
                <c:pt idx="293">
                  <c:v>2.9396486494001523E-2</c:v>
                </c:pt>
                <c:pt idx="294">
                  <c:v>2.9814587840162162E-2</c:v>
                </c:pt>
                <c:pt idx="295">
                  <c:v>3.0239330236521013E-2</c:v>
                </c:pt>
                <c:pt idx="296">
                  <c:v>3.067080628820398E-2</c:v>
                </c:pt>
                <c:pt idx="297">
                  <c:v>3.1109109465686974E-2</c:v>
                </c:pt>
                <c:pt idx="298">
                  <c:v>3.1554334098241064E-2</c:v>
                </c:pt>
                <c:pt idx="299">
                  <c:v>3.2006575366746219E-2</c:v>
                </c:pt>
                <c:pt idx="300">
                  <c:v>3.2465929295854908E-2</c:v>
                </c:pt>
                <c:pt idx="301">
                  <c:v>3.2932492745487763E-2</c:v>
                </c:pt>
                <c:pt idx="302">
                  <c:v>3.3406363401641881E-2</c:v>
                </c:pt>
                <c:pt idx="303">
                  <c:v>3.3887639766493539E-2</c:v>
                </c:pt>
                <c:pt idx="304">
                  <c:v>3.4376421147776649E-2</c:v>
                </c:pt>
                <c:pt idx="305">
                  <c:v>3.4872807647417264E-2</c:v>
                </c:pt>
                <c:pt idx="306">
                  <c:v>3.5376900149406247E-2</c:v>
                </c:pt>
                <c:pt idx="307">
                  <c:v>3.5888800306889873E-2</c:v>
                </c:pt>
                <c:pt idx="308">
                  <c:v>3.6408610528460214E-2</c:v>
                </c:pt>
                <c:pt idx="309">
                  <c:v>3.6936433963625934E-2</c:v>
                </c:pt>
                <c:pt idx="310">
                  <c:v>3.7472374487444025E-2</c:v>
                </c:pt>
                <c:pt idx="311">
                  <c:v>3.8016536684294298E-2</c:v>
                </c:pt>
                <c:pt idx="312">
                  <c:v>3.8569025830776871E-2</c:v>
                </c:pt>
                <c:pt idx="313">
                  <c:v>3.9129947877714615E-2</c:v>
                </c:pt>
                <c:pt idx="314">
                  <c:v>3.9699409431240951E-2</c:v>
                </c:pt>
                <c:pt idx="315">
                  <c:v>4.0277517732955209E-2</c:v>
                </c:pt>
                <c:pt idx="316">
                  <c:v>4.0864380639127069E-2</c:v>
                </c:pt>
                <c:pt idx="317">
                  <c:v>4.1460106598931595E-2</c:v>
                </c:pt>
                <c:pt idx="318">
                  <c:v>4.2064804631697227E-2</c:v>
                </c:pt>
                <c:pt idx="319">
                  <c:v>4.2678584303149518E-2</c:v>
                </c:pt>
                <c:pt idx="320">
                  <c:v>4.3301555700632474E-2</c:v>
                </c:pt>
                <c:pt idx="321">
                  <c:v>4.3933829407291868E-2</c:v>
                </c:pt>
                <c:pt idx="322">
                  <c:v>4.4575516475202942E-2</c:v>
                </c:pt>
                <c:pt idx="323">
                  <c:v>4.5226728397427203E-2</c:v>
                </c:pt>
                <c:pt idx="324">
                  <c:v>4.58875770789825E-2</c:v>
                </c:pt>
                <c:pt idx="325">
                  <c:v>4.6558174806711657E-2</c:v>
                </c:pt>
                <c:pt idx="326">
                  <c:v>4.7238634218035272E-2</c:v>
                </c:pt>
                <c:pt idx="327">
                  <c:v>4.792906826857439E-2</c:v>
                </c:pt>
                <c:pt idx="328">
                  <c:v>4.8629590198630807E-2</c:v>
                </c:pt>
                <c:pt idx="329">
                  <c:v>4.9340313498512318E-2</c:v>
                </c:pt>
                <c:pt idx="330">
                  <c:v>5.0061351872691076E-2</c:v>
                </c:pt>
                <c:pt idx="331">
                  <c:v>5.0792819202784605E-2</c:v>
                </c:pt>
                <c:pt idx="332">
                  <c:v>5.153482950934965E-2</c:v>
                </c:pt>
                <c:pt idx="333">
                  <c:v>5.2287496912479713E-2</c:v>
                </c:pt>
                <c:pt idx="334">
                  <c:v>5.3050935591198549E-2</c:v>
                </c:pt>
                <c:pt idx="335">
                  <c:v>5.3825259741642491E-2</c:v>
                </c:pt>
                <c:pt idx="336">
                  <c:v>5.4610583534025869E-2</c:v>
                </c:pt>
                <c:pt idx="337">
                  <c:v>5.5407021068384826E-2</c:v>
                </c:pt>
                <c:pt idx="338">
                  <c:v>5.6214686329095896E-2</c:v>
                </c:pt>
                <c:pt idx="339">
                  <c:v>5.7033693138167654E-2</c:v>
                </c:pt>
                <c:pt idx="340">
                  <c:v>5.7864155107303535E-2</c:v>
                </c:pt>
                <c:pt idx="341">
                  <c:v>5.8706185588737296E-2</c:v>
                </c:pt>
                <c:pt idx="342">
                  <c:v>5.9559897624842262E-2</c:v>
                </c:pt>
                <c:pt idx="343">
                  <c:v>6.042540389651805E-2</c:v>
                </c:pt>
                <c:pt idx="344">
                  <c:v>6.1302816670359556E-2</c:v>
                </c:pt>
                <c:pt idx="345">
                  <c:v>6.2192247744614668E-2</c:v>
                </c:pt>
                <c:pt idx="346">
                  <c:v>6.3093808393938758E-2</c:v>
                </c:pt>
                <c:pt idx="347">
                  <c:v>6.4007609312955863E-2</c:v>
                </c:pt>
                <c:pt idx="348">
                  <c:v>6.4933760558638212E-2</c:v>
                </c:pt>
                <c:pt idx="349">
                  <c:v>6.5872371491517173E-2</c:v>
                </c:pt>
                <c:pt idx="350">
                  <c:v>6.6823550715740906E-2</c:v>
                </c:pt>
                <c:pt idx="351">
                  <c:v>6.7787406017996404E-2</c:v>
                </c:pt>
                <c:pt idx="352">
                  <c:v>6.8764044305314187E-2</c:v>
                </c:pt>
                <c:pt idx="353">
                  <c:v>6.9753571541777151E-2</c:v>
                </c:pt>
                <c:pt idx="354">
                  <c:v>7.0756092684156682E-2</c:v>
                </c:pt>
                <c:pt idx="355">
                  <c:v>7.1771711616501463E-2</c:v>
                </c:pt>
                <c:pt idx="356">
                  <c:v>7.2800531083705461E-2</c:v>
                </c:pt>
                <c:pt idx="357">
                  <c:v>7.384265262408593E-2</c:v>
                </c:pt>
                <c:pt idx="358">
                  <c:v>7.4898176501002098E-2</c:v>
                </c:pt>
                <c:pt idx="359">
                  <c:v>7.5967201633548517E-2</c:v>
                </c:pt>
                <c:pt idx="360">
                  <c:v>7.7049825526360166E-2</c:v>
                </c:pt>
                <c:pt idx="361">
                  <c:v>7.814614419856597E-2</c:v>
                </c:pt>
                <c:pt idx="362">
                  <c:v>7.9256252111934128E-2</c:v>
                </c:pt>
                <c:pt idx="363">
                  <c:v>8.0380242098249816E-2</c:v>
                </c:pt>
                <c:pt idx="364">
                  <c:v>8.1518205285972048E-2</c:v>
                </c:pt>
                <c:pt idx="365">
                  <c:v>8.2670231026216956E-2</c:v>
                </c:pt>
                <c:pt idx="366">
                  <c:v>8.3836406818118436E-2</c:v>
                </c:pt>
                <c:pt idx="367">
                  <c:v>8.501681823361687E-2</c:v>
                </c:pt>
                <c:pt idx="368">
                  <c:v>8.621154884173271E-2</c:v>
                </c:pt>
                <c:pt idx="369">
                  <c:v>8.7420680132380635E-2</c:v>
                </c:pt>
                <c:pt idx="370">
                  <c:v>8.8644291439784223E-2</c:v>
                </c:pt>
                <c:pt idx="371">
                  <c:v>8.9882459865553196E-2</c:v>
                </c:pt>
                <c:pt idx="372">
                  <c:v>9.1135260201486351E-2</c:v>
                </c:pt>
                <c:pt idx="373">
                  <c:v>9.2402764852166946E-2</c:v>
                </c:pt>
                <c:pt idx="374">
                  <c:v>9.3685043757419456E-2</c:v>
                </c:pt>
                <c:pt idx="375">
                  <c:v>9.4982164314696818E-2</c:v>
                </c:pt>
                <c:pt idx="376">
                  <c:v>9.6294191301472168E-2</c:v>
                </c:pt>
                <c:pt idx="377">
                  <c:v>9.7621186797709675E-2</c:v>
                </c:pt>
                <c:pt idx="378">
                  <c:v>9.8963210108489741E-2</c:v>
                </c:pt>
                <c:pt idx="379">
                  <c:v>0.10032031768686901</c:v>
                </c:pt>
                <c:pt idx="380">
                  <c:v>0.10169256305705397</c:v>
                </c:pt>
                <c:pt idx="381">
                  <c:v>0.10307999673797172</c:v>
                </c:pt>
                <c:pt idx="382">
                  <c:v>0.10448266616732059</c:v>
                </c:pt>
                <c:pt idx="383">
                  <c:v>0.10590061562618647</c:v>
                </c:pt>
                <c:pt idx="384">
                  <c:v>0.1073338861643115</c:v>
                </c:pt>
                <c:pt idx="385">
                  <c:v>0.10878251552610378</c:v>
                </c:pt>
                <c:pt idx="386">
                  <c:v>0.11024653807747624</c:v>
                </c:pt>
                <c:pt idx="387">
                  <c:v>0.11172598473360715</c:v>
                </c:pt>
                <c:pt idx="388">
                  <c:v>0.11322088288771159</c:v>
                </c:pt>
                <c:pt idx="389">
                  <c:v>0.11473125634091785</c:v>
                </c:pt>
                <c:pt idx="390">
                  <c:v>0.11625712523334102</c:v>
                </c:pt>
                <c:pt idx="391">
                  <c:v>0.11779850597644766</c:v>
                </c:pt>
                <c:pt idx="392">
                  <c:v>0.11935541118680533</c:v>
                </c:pt>
                <c:pt idx="393">
                  <c:v>0.12092784962131155</c:v>
                </c:pt>
                <c:pt idx="394">
                  <c:v>0.12251582611399635</c:v>
                </c:pt>
                <c:pt idx="395">
                  <c:v>0.12411934151449265</c:v>
                </c:pt>
                <c:pt idx="396">
                  <c:v>0.12573839262826911</c:v>
                </c:pt>
                <c:pt idx="397">
                  <c:v>0.12737297215871768</c:v>
                </c:pt>
                <c:pt idx="398">
                  <c:v>0.1290230686511914</c:v>
                </c:pt>
                <c:pt idx="399">
                  <c:v>0.13068866643908164</c:v>
                </c:pt>
                <c:pt idx="400">
                  <c:v>0.13236974559202813</c:v>
                </c:pt>
                <c:pt idx="401">
                  <c:v>0.13406628186635208</c:v>
                </c:pt>
                <c:pt idx="402">
                  <c:v>0.13577824665780061</c:v>
                </c:pt>
                <c:pt idx="403">
                  <c:v>0.1375056069566889</c:v>
                </c:pt>
                <c:pt idx="404">
                  <c:v>0.13924832530552766</c:v>
                </c:pt>
                <c:pt idx="405">
                  <c:v>0.14100635975921882</c:v>
                </c:pt>
                <c:pt idx="406">
                  <c:v>0.14277966384790064</c:v>
                </c:pt>
                <c:pt idx="407">
                  <c:v>0.14456818654252174</c:v>
                </c:pt>
                <c:pt idx="408">
                  <c:v>0.1463718722232219</c:v>
                </c:pt>
                <c:pt idx="409">
                  <c:v>0.14819066065059364</c:v>
                </c:pt>
                <c:pt idx="410">
                  <c:v>0.15002448693989423</c:v>
                </c:pt>
                <c:pt idx="411">
                  <c:v>0.15187328153827986</c:v>
                </c:pt>
                <c:pt idx="412">
                  <c:v>0.15373697020512514</c:v>
                </c:pt>
                <c:pt idx="413">
                  <c:v>0.15561547399548942</c:v>
                </c:pt>
                <c:pt idx="414">
                  <c:v>0.1575087092467902</c:v>
                </c:pt>
                <c:pt idx="415">
                  <c:v>0.15941658756873689</c:v>
                </c:pt>
                <c:pt idx="416">
                  <c:v>0.161339015836577</c:v>
                </c:pt>
                <c:pt idx="417">
                  <c:v>0.16327589618770058</c:v>
                </c:pt>
                <c:pt idx="418">
                  <c:v>0.16522712602164613</c:v>
                </c:pt>
                <c:pt idx="419">
                  <c:v>0.16719259800354705</c:v>
                </c:pt>
                <c:pt idx="420">
                  <c:v>0.16917220007105296</c:v>
                </c:pt>
                <c:pt idx="421">
                  <c:v>0.17116581544475354</c:v>
                </c:pt>
                <c:pt idx="422">
                  <c:v>0.17317332264213253</c:v>
                </c:pt>
                <c:pt idx="423">
                  <c:v>0.17519459549507102</c:v>
                </c:pt>
                <c:pt idx="424">
                  <c:v>0.17722950317091557</c:v>
                </c:pt>
                <c:pt idx="425">
                  <c:v>0.17927791019712161</c:v>
                </c:pt>
                <c:pt idx="426">
                  <c:v>0.18133967648947927</c:v>
                </c:pt>
                <c:pt idx="427">
                  <c:v>0.18341465738391963</c:v>
                </c:pt>
                <c:pt idx="428">
                  <c:v>0.1855027036719005</c:v>
                </c:pt>
                <c:pt idx="429">
                  <c:v>0.18760366163935879</c:v>
                </c:pt>
                <c:pt idx="430">
                  <c:v>0.18971737310921793</c:v>
                </c:pt>
                <c:pt idx="431">
                  <c:v>0.19184367548742853</c:v>
                </c:pt>
                <c:pt idx="432">
                  <c:v>0.19398240181251877</c:v>
                </c:pt>
                <c:pt idx="433">
                  <c:v>0.19613338080862391</c:v>
                </c:pt>
                <c:pt idx="434">
                  <c:v>0.19829643694196</c:v>
                </c:pt>
                <c:pt idx="435">
                  <c:v>0.20047139048070259</c:v>
                </c:pt>
                <c:pt idx="436">
                  <c:v>0.20265805755822314</c:v>
                </c:pt>
                <c:pt idx="437">
                  <c:v>0.20485625023963661</c:v>
                </c:pt>
                <c:pt idx="438">
                  <c:v>0.20706577659160127</c:v>
                </c:pt>
                <c:pt idx="439">
                  <c:v>0.20928644075531519</c:v>
                </c:pt>
                <c:pt idx="440">
                  <c:v>0.21151804302264091</c:v>
                </c:pt>
                <c:pt idx="441">
                  <c:v>0.21376037991529276</c:v>
                </c:pt>
                <c:pt idx="442">
                  <c:v>0.21601324426701179</c:v>
                </c:pt>
                <c:pt idx="443">
                  <c:v>0.21827642530864955</c:v>
                </c:pt>
                <c:pt idx="444">
                  <c:v>0.22054970875608151</c:v>
                </c:pt>
                <c:pt idx="445">
                  <c:v>0.22283287690086093</c:v>
                </c:pt>
                <c:pt idx="446">
                  <c:v>0.22512570870352533</c:v>
                </c:pt>
                <c:pt idx="447">
                  <c:v>0.22742797988946131</c:v>
                </c:pt>
                <c:pt idx="448">
                  <c:v>0.22973946304722881</c:v>
                </c:pt>
                <c:pt idx="449">
                  <c:v>0.23205992772924755</c:v>
                </c:pt>
                <c:pt idx="450">
                  <c:v>0.23438914055473856</c:v>
                </c:pt>
                <c:pt idx="451">
                  <c:v>0.23672686531481474</c:v>
                </c:pt>
                <c:pt idx="452">
                  <c:v>0.23907286307961273</c:v>
                </c:pt>
                <c:pt idx="453">
                  <c:v>0.24142689230735048</c:v>
                </c:pt>
                <c:pt idx="454">
                  <c:v>0.24378870895519839</c:v>
                </c:pt>
                <c:pt idx="455">
                  <c:v>0.2461580665918463</c:v>
                </c:pt>
                <c:pt idx="456">
                  <c:v>0.24853471651164843</c:v>
                </c:pt>
                <c:pt idx="457">
                  <c:v>0.25091840785022368</c:v>
                </c:pt>
                <c:pt idx="458">
                  <c:v>0.25330888770139204</c:v>
                </c:pt>
                <c:pt idx="459">
                  <c:v>0.25570590123532189</c:v>
                </c:pt>
                <c:pt idx="460">
                  <c:v>0.25810919181776554</c:v>
                </c:pt>
                <c:pt idx="461">
                  <c:v>0.26051850113025615</c:v>
                </c:pt>
                <c:pt idx="462">
                  <c:v>0.26293356929114142</c:v>
                </c:pt>
                <c:pt idx="463">
                  <c:v>0.26535413497732901</c:v>
                </c:pt>
                <c:pt idx="464">
                  <c:v>0.26777993554661583</c:v>
                </c:pt>
                <c:pt idx="465">
                  <c:v>0.27021070716047668</c:v>
                </c:pt>
                <c:pt idx="466">
                  <c:v>0.27264618490718506</c:v>
                </c:pt>
                <c:pt idx="467">
                  <c:v>0.27508610292514324</c:v>
                </c:pt>
                <c:pt idx="468">
                  <c:v>0.27753019452629552</c:v>
                </c:pt>
                <c:pt idx="469">
                  <c:v>0.27997819231950138</c:v>
                </c:pt>
                <c:pt idx="470">
                  <c:v>0.28242982833374836</c:v>
                </c:pt>
                <c:pt idx="471">
                  <c:v>0.28488483414108101</c:v>
                </c:pt>
                <c:pt idx="472">
                  <c:v>0.28734294097912744</c:v>
                </c:pt>
                <c:pt idx="473">
                  <c:v>0.28980387987311113</c:v>
                </c:pt>
                <c:pt idx="474">
                  <c:v>0.29226738175722161</c:v>
                </c:pt>
                <c:pt idx="475">
                  <c:v>0.29473317759524315</c:v>
                </c:pt>
                <c:pt idx="476">
                  <c:v>0.29720099850032017</c:v>
                </c:pt>
                <c:pt idx="477">
                  <c:v>0.29967057585375811</c:v>
                </c:pt>
                <c:pt idx="478">
                  <c:v>0.30214164142274852</c:v>
                </c:pt>
                <c:pt idx="479">
                  <c:v>0.30461392747691823</c:v>
                </c:pt>
                <c:pt idx="480">
                  <c:v>0.30708716690360222</c:v>
                </c:pt>
                <c:pt idx="481">
                  <c:v>0.30956109332173831</c:v>
                </c:pt>
                <c:pt idx="482">
                  <c:v>0.31203544119429782</c:v>
                </c:pt>
                <c:pt idx="483">
                  <c:v>0.31450994593915244</c:v>
                </c:pt>
                <c:pt idx="484">
                  <c:v>0.31698434403829528</c:v>
                </c:pt>
                <c:pt idx="485">
                  <c:v>0.31945837314532827</c:v>
                </c:pt>
                <c:pt idx="486">
                  <c:v>0.3219317721911385</c:v>
                </c:pt>
                <c:pt idx="487">
                  <c:v>0.32440428148768419</c:v>
                </c:pt>
                <c:pt idx="488">
                  <c:v>0.32687564282981546</c:v>
                </c:pt>
                <c:pt idx="489">
                  <c:v>0.32934559959506399</c:v>
                </c:pt>
                <c:pt idx="490">
                  <c:v>0.33181389684133056</c:v>
                </c:pt>
                <c:pt idx="491">
                  <c:v>0.3342802814024125</c:v>
                </c:pt>
                <c:pt idx="492">
                  <c:v>0.33674450198130823</c:v>
                </c:pt>
                <c:pt idx="493">
                  <c:v>0.33920630924124873</c:v>
                </c:pt>
                <c:pt idx="494">
                  <c:v>0.34166545589439945</c:v>
                </c:pt>
                <c:pt idx="495">
                  <c:v>0.34412169678819132</c:v>
                </c:pt>
                <c:pt idx="496">
                  <c:v>0.34657478898923266</c:v>
                </c:pt>
                <c:pt idx="497">
                  <c:v>0.34902449186476447</c:v>
                </c:pt>
                <c:pt idx="498">
                  <c:v>0.35147056716162645</c:v>
                </c:pt>
                <c:pt idx="499">
                  <c:v>0.35391277908269297</c:v>
                </c:pt>
                <c:pt idx="500">
                  <c:v>0.35635089436076084</c:v>
                </c:pt>
                <c:pt idx="501">
                  <c:v>0.35878468232985833</c:v>
                </c:pt>
                <c:pt idx="502">
                  <c:v>0.3612139149939555</c:v>
                </c:pt>
                <c:pt idx="503">
                  <c:v>0.36363836709305875</c:v>
                </c:pt>
                <c:pt idx="504">
                  <c:v>0.3660578161666771</c:v>
                </c:pt>
                <c:pt idx="505">
                  <c:v>0.368472042614647</c:v>
                </c:pt>
                <c:pt idx="506">
                  <c:v>0.37088082975530945</c:v>
                </c:pt>
                <c:pt idx="507">
                  <c:v>0.37328396388103918</c:v>
                </c:pt>
                <c:pt idx="508">
                  <c:v>0.37568123431111977</c:v>
                </c:pt>
                <c:pt idx="509">
                  <c:v>0.37807243344197061</c:v>
                </c:pt>
                <c:pt idx="510">
                  <c:v>0.38045735679473192</c:v>
                </c:pt>
                <c:pt idx="511">
                  <c:v>0.38283580306021464</c:v>
                </c:pt>
                <c:pt idx="512">
                  <c:v>0.38520757414122736</c:v>
                </c:pt>
                <c:pt idx="513">
                  <c:v>0.38757247519229454</c:v>
                </c:pt>
                <c:pt idx="514">
                  <c:v>0.38993031465678629</c:v>
                </c:pt>
                <c:pt idx="515">
                  <c:v>0.39228090430147078</c:v>
                </c:pt>
                <c:pt idx="516">
                  <c:v>0.39462405924852251</c:v>
                </c:pt>
                <c:pt idx="517">
                  <c:v>0.39695959800500247</c:v>
                </c:pt>
                <c:pt idx="518">
                  <c:v>0.39928734248983933</c:v>
                </c:pt>
                <c:pt idx="519">
                  <c:v>0.40160711805834309</c:v>
                </c:pt>
                <c:pt idx="520">
                  <c:v>0.40391875352427903</c:v>
                </c:pt>
                <c:pt idx="521">
                  <c:v>0.40622208117953557</c:v>
                </c:pt>
                <c:pt idx="522">
                  <c:v>0.40851693681142331</c:v>
                </c:pt>
                <c:pt idx="523">
                  <c:v>0.41080315971763703</c:v>
                </c:pt>
                <c:pt idx="524">
                  <c:v>0.41308059271892428</c:v>
                </c:pt>
                <c:pt idx="525">
                  <c:v>0.4153490821694954</c:v>
                </c:pt>
                <c:pt idx="526">
                  <c:v>0.41760847796522066</c:v>
                </c:pt>
                <c:pt idx="527">
                  <c:v>0.41985863354965469</c:v>
                </c:pt>
                <c:pt idx="528">
                  <c:v>0.42209940591792844</c:v>
                </c:pt>
                <c:pt idx="529">
                  <c:v>0.42433065561856398</c:v>
                </c:pt>
                <c:pt idx="530">
                  <c:v>0.42655224675324382</c:v>
                </c:pt>
                <c:pt idx="531">
                  <c:v>0.42876404697459553</c:v>
                </c:pt>
                <c:pt idx="532">
                  <c:v>0.43096592748202844</c:v>
                </c:pt>
                <c:pt idx="533">
                  <c:v>0.43315776301567821</c:v>
                </c:pt>
                <c:pt idx="534">
                  <c:v>0.43533943184850388</c:v>
                </c:pt>
                <c:pt idx="535">
                  <c:v>0.43751081577658968</c:v>
                </c:pt>
                <c:pt idx="536">
                  <c:v>0.43967180010770124</c:v>
                </c:pt>
                <c:pt idx="537">
                  <c:v>0.44182227364814358</c:v>
                </c:pt>
                <c:pt idx="538">
                  <c:v>0.44396212868797924</c:v>
                </c:pt>
                <c:pt idx="539">
                  <c:v>0.44609126098464913</c:v>
                </c:pt>
                <c:pt idx="540">
                  <c:v>0.44820956974505283</c:v>
                </c:pt>
                <c:pt idx="541">
                  <c:v>0.45031695760613771</c:v>
                </c:pt>
                <c:pt idx="542">
                  <c:v>0.45241333061404965</c:v>
                </c:pt>
                <c:pt idx="543">
                  <c:v>0.45449859820189414</c:v>
                </c:pt>
                <c:pt idx="544">
                  <c:v>0.45657267316616229</c:v>
                </c:pt>
                <c:pt idx="545">
                  <c:v>0.45863547164187041</c:v>
                </c:pt>
                <c:pt idx="546">
                  <c:v>0.46068691307646398</c:v>
                </c:pt>
                <c:pt idx="547">
                  <c:v>0.46272692020253808</c:v>
                </c:pt>
                <c:pt idx="548">
                  <c:v>0.46475541900942524</c:v>
                </c:pt>
                <c:pt idx="549">
                  <c:v>0.46677233871369417</c:v>
                </c:pt>
                <c:pt idx="550">
                  <c:v>0.4687776117286192</c:v>
                </c:pt>
                <c:pt idx="551">
                  <c:v>0.4707711736326588</c:v>
                </c:pt>
                <c:pt idx="552">
                  <c:v>0.47275296313699866</c:v>
                </c:pt>
                <c:pt idx="553">
                  <c:v>0.47472292205220401</c:v>
                </c:pt>
                <c:pt idx="554">
                  <c:v>0.47668099525402774</c:v>
                </c:pt>
                <c:pt idx="555">
                  <c:v>0.47862713064842355</c:v>
                </c:pt>
                <c:pt idx="556">
                  <c:v>0.48056127913580526</c:v>
                </c:pt>
                <c:pt idx="557">
                  <c:v>0.48248339457460365</c:v>
                </c:pt>
                <c:pt idx="558">
                  <c:v>0.48439343374415844</c:v>
                </c:pt>
                <c:pt idx="559">
                  <c:v>0.48629135630699333</c:v>
                </c:pt>
                <c:pt idx="560">
                  <c:v>0.48817712477051572</c:v>
                </c:pt>
                <c:pt idx="561">
                  <c:v>0.49005070444818155</c:v>
                </c:pt>
                <c:pt idx="562">
                  <c:v>0.4919120634201688</c:v>
                </c:pt>
                <c:pt idx="563">
                  <c:v>0.49376117249359663</c:v>
                </c:pt>
                <c:pt idx="564">
                  <c:v>0.49559800516233349</c:v>
                </c:pt>
                <c:pt idx="565">
                  <c:v>0.49742253756642757</c:v>
                </c:pt>
                <c:pt idx="566">
                  <c:v>0.49923474845120341</c:v>
                </c:pt>
                <c:pt idx="567">
                  <c:v>0.50103461912605329</c:v>
                </c:pt>
                <c:pt idx="568">
                  <c:v>0.502822133422968</c:v>
                </c:pt>
                <c:pt idx="569">
                  <c:v>0.50459727765483453</c:v>
                </c:pt>
                <c:pt idx="570">
                  <c:v>0.50636004057353556</c:v>
                </c:pt>
                <c:pt idx="571">
                  <c:v>0.50811041332789086</c:v>
                </c:pt>
                <c:pt idx="572">
                  <c:v>0.50984838942145994</c:v>
                </c:pt>
                <c:pt idx="573">
                  <c:v>0.51157396467025118</c:v>
                </c:pt>
                <c:pt idx="574">
                  <c:v>0.51328713716035279</c:v>
                </c:pt>
                <c:pt idx="575">
                  <c:v>0.51498790720552767</c:v>
                </c:pt>
                <c:pt idx="576">
                  <c:v>0.51667627730479215</c:v>
                </c:pt>
                <c:pt idx="577">
                  <c:v>0.51835225210001146</c:v>
                </c:pt>
                <c:pt idx="578">
                  <c:v>0.52001583833353249</c:v>
                </c:pt>
                <c:pt idx="579">
                  <c:v>0.521667044805882</c:v>
                </c:pt>
                <c:pt idx="580">
                  <c:v>0.5233058823335599</c:v>
                </c:pt>
                <c:pt idx="581">
                  <c:v>0.52493236370694019</c:v>
                </c:pt>
                <c:pt idx="582">
                  <c:v>0.5265465036483109</c:v>
                </c:pt>
                <c:pt idx="583">
                  <c:v>0.52814831877007573</c:v>
                </c:pt>
                <c:pt idx="584">
                  <c:v>0.52973782753313248</c:v>
                </c:pt>
                <c:pt idx="585">
                  <c:v>0.53131505020544911</c:v>
                </c:pt>
                <c:pt idx="586">
                  <c:v>0.53288000882086306</c:v>
                </c:pt>
                <c:pt idx="587">
                  <c:v>0.53443272713811696</c:v>
                </c:pt>
                <c:pt idx="588">
                  <c:v>0.53597323060014601</c:v>
                </c:pt>
                <c:pt idx="589">
                  <c:v>0.53750154629364166</c:v>
                </c:pt>
                <c:pt idx="590">
                  <c:v>0.53901770290890405</c:v>
                </c:pt>
                <c:pt idx="591">
                  <c:v>0.54052173069999276</c:v>
                </c:pt>
                <c:pt idx="592">
                  <c:v>0.54201366144519925</c:v>
                </c:pt>
                <c:pt idx="593">
                  <c:v>0.54349352840785259</c:v>
                </c:pt>
                <c:pt idx="594">
                  <c:v>0.54496136629746517</c:v>
                </c:pt>
                <c:pt idx="595">
                  <c:v>0.54641721123123921</c:v>
                </c:pt>
                <c:pt idx="596">
                  <c:v>0.54786110069594207</c:v>
                </c:pt>
                <c:pt idx="597">
                  <c:v>0.54929307351015988</c:v>
                </c:pt>
                <c:pt idx="598">
                  <c:v>0.55071316978694296</c:v>
                </c:pt>
                <c:pt idx="599">
                  <c:v>0.55212143089684684</c:v>
                </c:pt>
                <c:pt idx="600">
                  <c:v>0.55351789943138963</c:v>
                </c:pt>
                <c:pt idx="601">
                  <c:v>0.55490261916691819</c:v>
                </c:pt>
                <c:pt idx="602">
                  <c:v>0.5562756350289052</c:v>
                </c:pt>
                <c:pt idx="603">
                  <c:v>0.55763699305667558</c:v>
                </c:pt>
                <c:pt idx="604">
                  <c:v>0.55898674036857476</c:v>
                </c:pt>
                <c:pt idx="605">
                  <c:v>0.56032492512757726</c:v>
                </c:pt>
                <c:pt idx="606">
                  <c:v>0.56165159650734942</c:v>
                </c:pt>
                <c:pt idx="607">
                  <c:v>0.5629668046587667</c:v>
                </c:pt>
                <c:pt idx="608">
                  <c:v>0.56427060067689128</c:v>
                </c:pt>
                <c:pt idx="609">
                  <c:v>0.56556303656841234</c:v>
                </c:pt>
                <c:pt idx="610">
                  <c:v>0.56684416521955749</c:v>
                </c:pt>
                <c:pt idx="611">
                  <c:v>0.56811404036446811</c:v>
                </c:pt>
                <c:pt idx="612">
                  <c:v>0.56937271655406052</c:v>
                </c:pt>
                <c:pt idx="613">
                  <c:v>0.57062024912534748</c:v>
                </c:pt>
                <c:pt idx="614">
                  <c:v>0.57185669417125018</c:v>
                </c:pt>
                <c:pt idx="615">
                  <c:v>0.57308210851088226</c:v>
                </c:pt>
                <c:pt idx="616">
                  <c:v>0.57429654966031707</c:v>
                </c:pt>
                <c:pt idx="617">
                  <c:v>0.57550007580383322</c:v>
                </c:pt>
                <c:pt idx="618">
                  <c:v>0.57669274576564555</c:v>
                </c:pt>
                <c:pt idx="619">
                  <c:v>0.57787461898211057</c:v>
                </c:pt>
                <c:pt idx="620">
                  <c:v>0.57904575547442116</c:v>
                </c:pt>
                <c:pt idx="621">
                  <c:v>0.58020621582177245</c:v>
                </c:pt>
                <c:pt idx="622">
                  <c:v>0.58135606113501648</c:v>
                </c:pt>
                <c:pt idx="623">
                  <c:v>0.58249535303078559</c:v>
                </c:pt>
                <c:pt idx="624">
                  <c:v>0.58362415360610032</c:v>
                </c:pt>
                <c:pt idx="625">
                  <c:v>0.58474252541344618</c:v>
                </c:pt>
                <c:pt idx="626">
                  <c:v>0.58585053143632737</c:v>
                </c:pt>
                <c:pt idx="627">
                  <c:v>0.58694823506528948</c:v>
                </c:pt>
                <c:pt idx="628">
                  <c:v>0.58803570007440942</c:v>
                </c:pt>
                <c:pt idx="629">
                  <c:v>0.58911299059825173</c:v>
                </c:pt>
                <c:pt idx="630">
                  <c:v>0.59018017110928789</c:v>
                </c:pt>
                <c:pt idx="631">
                  <c:v>0.59123730639577343</c:v>
                </c:pt>
                <c:pt idx="632">
                  <c:v>0.59228446154008274</c:v>
                </c:pt>
                <c:pt idx="633">
                  <c:v>0.59332170189749567</c:v>
                </c:pt>
                <c:pt idx="634">
                  <c:v>0.59434909307543526</c:v>
                </c:pt>
                <c:pt idx="635">
                  <c:v>0.59536670091314681</c:v>
                </c:pt>
                <c:pt idx="636">
                  <c:v>0.59637459146182181</c:v>
                </c:pt>
                <c:pt idx="637">
                  <c:v>0.59737283096515637</c:v>
                </c:pt>
                <c:pt idx="638">
                  <c:v>0.59836148584034821</c:v>
                </c:pt>
                <c:pt idx="639">
                  <c:v>0.59934062265951549</c:v>
                </c:pt>
                <c:pt idx="640">
                  <c:v>0.60031030813154385</c:v>
                </c:pt>
                <c:pt idx="641">
                  <c:v>0.60127060908435348</c:v>
                </c:pt>
                <c:pt idx="642">
                  <c:v>0.60222159244758222</c:v>
                </c:pt>
                <c:pt idx="643">
                  <c:v>0.60316332523567651</c:v>
                </c:pt>
                <c:pt idx="644">
                  <c:v>0.60409587453139013</c:v>
                </c:pt>
                <c:pt idx="645">
                  <c:v>0.60501930746968335</c:v>
                </c:pt>
                <c:pt idx="646">
                  <c:v>0.60593369122201979</c:v>
                </c:pt>
                <c:pt idx="647">
                  <c:v>0.60683909298105243</c:v>
                </c:pt>
                <c:pt idx="648">
                  <c:v>0.60773557994569527</c:v>
                </c:pt>
                <c:pt idx="649">
                  <c:v>0.60862321930657826</c:v>
                </c:pt>
                <c:pt idx="650">
                  <c:v>0.60950207823187608</c:v>
                </c:pt>
                <c:pt idx="651">
                  <c:v>0.6103722238535082</c:v>
                </c:pt>
                <c:pt idx="652">
                  <c:v>0.61123372325370651</c:v>
                </c:pt>
                <c:pt idx="653">
                  <c:v>0.61208664345193797</c:v>
                </c:pt>
                <c:pt idx="654">
                  <c:v>0.61293105139218729</c:v>
                </c:pt>
                <c:pt idx="655">
                  <c:v>0.61376701393058908</c:v>
                </c:pt>
                <c:pt idx="656">
                  <c:v>0.61459459782339909</c:v>
                </c:pt>
                <c:pt idx="657">
                  <c:v>0.61541386971531153</c:v>
                </c:pt>
                <c:pt idx="658">
                  <c:v>0.61622489612810605</c:v>
                </c:pt>
                <c:pt idx="659">
                  <c:v>0.61702774344962408</c:v>
                </c:pt>
                <c:pt idx="660">
                  <c:v>0.6178224779230681</c:v>
                </c:pt>
                <c:pt idx="661">
                  <c:v>0.61860916563662183</c:v>
                </c:pt>
                <c:pt idx="662">
                  <c:v>0.61938787251337601</c:v>
                </c:pt>
                <c:pt idx="663">
                  <c:v>0.62015866430157196</c:v>
                </c:pt>
                <c:pt idx="664">
                  <c:v>0.62092160656513584</c:v>
                </c:pt>
                <c:pt idx="665">
                  <c:v>0.62167676467451982</c:v>
                </c:pt>
                <c:pt idx="666">
                  <c:v>0.62242420379782848</c:v>
                </c:pt>
                <c:pt idx="667">
                  <c:v>0.6231639888922339</c:v>
                </c:pt>
                <c:pt idx="668">
                  <c:v>0.62389618469567298</c:v>
                </c:pt>
                <c:pt idx="669">
                  <c:v>0.6246208557188192</c:v>
                </c:pt>
                <c:pt idx="670">
                  <c:v>0.62533806623732646</c:v>
                </c:pt>
                <c:pt idx="671">
                  <c:v>0.62604788028434055</c:v>
                </c:pt>
                <c:pt idx="672">
                  <c:v>0.62675036164326736</c:v>
                </c:pt>
                <c:pt idx="673">
                  <c:v>0.62744557384080257</c:v>
                </c:pt>
                <c:pt idx="674">
                  <c:v>0.62813358014020593</c:v>
                </c:pt>
                <c:pt idx="675">
                  <c:v>0.62881444353483085</c:v>
                </c:pt>
                <c:pt idx="676">
                  <c:v>0.62948822674188487</c:v>
                </c:pt>
                <c:pt idx="677">
                  <c:v>0.63015499219643467</c:v>
                </c:pt>
                <c:pt idx="678">
                  <c:v>0.63081480204563944</c:v>
                </c:pt>
                <c:pt idx="679">
                  <c:v>0.63146771814321245</c:v>
                </c:pt>
                <c:pt idx="680">
                  <c:v>0.63211380204410061</c:v>
                </c:pt>
                <c:pt idx="681">
                  <c:v>0.6327531149993908</c:v>
                </c:pt>
                <c:pt idx="682">
                  <c:v>0.63338571795141962</c:v>
                </c:pt>
                <c:pt idx="683">
                  <c:v>0.63401167152909899</c:v>
                </c:pt>
                <c:pt idx="684">
                  <c:v>0.63463103604344173</c:v>
                </c:pt>
                <c:pt idx="685">
                  <c:v>0.6352438714832872</c:v>
                </c:pt>
                <c:pt idx="686">
                  <c:v>0.63585023751122627</c:v>
                </c:pt>
                <c:pt idx="687">
                  <c:v>0.63645019345970955</c:v>
                </c:pt>
                <c:pt idx="688">
                  <c:v>0.63704379832735214</c:v>
                </c:pt>
                <c:pt idx="689">
                  <c:v>0.63763111077541246</c:v>
                </c:pt>
                <c:pt idx="690">
                  <c:v>0.63821218912445543</c:v>
                </c:pt>
                <c:pt idx="691">
                  <c:v>0.63878709135118616</c:v>
                </c:pt>
                <c:pt idx="692">
                  <c:v>0.63935587508545599</c:v>
                </c:pt>
                <c:pt idx="693">
                  <c:v>0.63991859760743386</c:v>
                </c:pt>
                <c:pt idx="694">
                  <c:v>0.64047531584494199</c:v>
                </c:pt>
                <c:pt idx="695">
                  <c:v>0.64102608637094594</c:v>
                </c:pt>
                <c:pt idx="696">
                  <c:v>0.64157096540120517</c:v>
                </c:pt>
                <c:pt idx="697">
                  <c:v>0.64211000879207136</c:v>
                </c:pt>
                <c:pt idx="698">
                  <c:v>0.64264327203843297</c:v>
                </c:pt>
                <c:pt idx="699">
                  <c:v>0.64317081027180423</c:v>
                </c:pt>
                <c:pt idx="700">
                  <c:v>0.6436926782585578</c:v>
                </c:pt>
                <c:pt idx="701">
                  <c:v>0.64420893039829052</c:v>
                </c:pt>
                <c:pt idx="702">
                  <c:v>0.64471962072232059</c:v>
                </c:pt>
                <c:pt idx="703">
                  <c:v>0.64522480289231943</c:v>
                </c:pt>
                <c:pt idx="704">
                  <c:v>0.64572453019906617</c:v>
                </c:pt>
                <c:pt idx="705">
                  <c:v>0.64621885556132641</c:v>
                </c:pt>
                <c:pt idx="706">
                  <c:v>0.64670783152485178</c:v>
                </c:pt>
                <c:pt idx="707">
                  <c:v>0.64719151026149513</c:v>
                </c:pt>
                <c:pt idx="708">
                  <c:v>0.6476699435684391</c:v>
                </c:pt>
                <c:pt idx="709">
                  <c:v>0.64814318286753647</c:v>
                </c:pt>
                <c:pt idx="710">
                  <c:v>0.64861127920475525</c:v>
                </c:pt>
                <c:pt idx="711">
                  <c:v>0.64907428324973127</c:v>
                </c:pt>
                <c:pt idx="712">
                  <c:v>0.64953224529542331</c:v>
                </c:pt>
                <c:pt idx="713">
                  <c:v>0.64998521525786201</c:v>
                </c:pt>
                <c:pt idx="714">
                  <c:v>0.65043324267599856</c:v>
                </c:pt>
                <c:pt idx="715">
                  <c:v>0.65087637671164755</c:v>
                </c:pt>
                <c:pt idx="716">
                  <c:v>0.65131466614951461</c:v>
                </c:pt>
                <c:pt idx="717">
                  <c:v>0.65174815939731934</c:v>
                </c:pt>
                <c:pt idx="718">
                  <c:v>0.65217690448599996</c:v>
                </c:pt>
                <c:pt idx="719">
                  <c:v>0.65260094907000055</c:v>
                </c:pt>
                <c:pt idx="720">
                  <c:v>0.65302034042763757</c:v>
                </c:pt>
                <c:pt idx="721">
                  <c:v>0.65343512546154614</c:v>
                </c:pt>
                <c:pt idx="722">
                  <c:v>0.6538453506992008</c:v>
                </c:pt>
                <c:pt idx="723">
                  <c:v>0.65425106229351015</c:v>
                </c:pt>
                <c:pt idx="724">
                  <c:v>0.65465230602348234</c:v>
                </c:pt>
                <c:pt idx="725">
                  <c:v>0.65504912729495723</c:v>
                </c:pt>
                <c:pt idx="726">
                  <c:v>0.65544157114140467</c:v>
                </c:pt>
                <c:pt idx="727">
                  <c:v>0.65582968222479399</c:v>
                </c:pt>
                <c:pt idx="728">
                  <c:v>0.65621350483651342</c:v>
                </c:pt>
                <c:pt idx="729">
                  <c:v>0.65659308289835783</c:v>
                </c:pt>
                <c:pt idx="730">
                  <c:v>0.65696845996357511</c:v>
                </c:pt>
                <c:pt idx="731">
                  <c:v>0.65733967921796288</c:v>
                </c:pt>
                <c:pt idx="732">
                  <c:v>0.65770678348102518</c:v>
                </c:pt>
                <c:pt idx="733">
                  <c:v>0.65806981520717489</c:v>
                </c:pt>
                <c:pt idx="734">
                  <c:v>0.65842881648699325</c:v>
                </c:pt>
                <c:pt idx="735">
                  <c:v>0.65878382904853194</c:v>
                </c:pt>
                <c:pt idx="736">
                  <c:v>0.65913489425866623</c:v>
                </c:pt>
                <c:pt idx="737">
                  <c:v>0.65948205312448904</c:v>
                </c:pt>
                <c:pt idx="738">
                  <c:v>0.65982534629475376</c:v>
                </c:pt>
                <c:pt idx="739">
                  <c:v>0.66016481406135386</c:v>
                </c:pt>
                <c:pt idx="740">
                  <c:v>0.66050049636084207</c:v>
                </c:pt>
                <c:pt idx="741">
                  <c:v>0.6608324327759928</c:v>
                </c:pt>
                <c:pt idx="742">
                  <c:v>0.66116066253739736</c:v>
                </c:pt>
                <c:pt idx="743">
                  <c:v>0.66148522452509462</c:v>
                </c:pt>
                <c:pt idx="744">
                  <c:v>0.66180615727023895</c:v>
                </c:pt>
                <c:pt idx="745">
                  <c:v>0.66212349895679579</c:v>
                </c:pt>
                <c:pt idx="746">
                  <c:v>0.66243728742327146</c:v>
                </c:pt>
                <c:pt idx="747">
                  <c:v>0.66274756016447445</c:v>
                </c:pt>
                <c:pt idx="748">
                  <c:v>0.66305435433329818</c:v>
                </c:pt>
                <c:pt idx="749">
                  <c:v>0.66335770674253791</c:v>
                </c:pt>
                <c:pt idx="750">
                  <c:v>0.66365765386672948</c:v>
                </c:pt>
                <c:pt idx="751">
                  <c:v>0.66395423184401525</c:v>
                </c:pt>
                <c:pt idx="752">
                  <c:v>0.66424747647802895</c:v>
                </c:pt>
                <c:pt idx="753">
                  <c:v>0.66453742323980691</c:v>
                </c:pt>
                <c:pt idx="754">
                  <c:v>0.6648241072697203</c:v>
                </c:pt>
                <c:pt idx="755">
                  <c:v>0.66510756337942256</c:v>
                </c:pt>
                <c:pt idx="756">
                  <c:v>0.66538782605382218</c:v>
                </c:pt>
                <c:pt idx="757">
                  <c:v>0.66566492945306721</c:v>
                </c:pt>
                <c:pt idx="758">
                  <c:v>0.66593890741454942</c:v>
                </c:pt>
                <c:pt idx="759">
                  <c:v>0.66620979345492515</c:v>
                </c:pt>
                <c:pt idx="760">
                  <c:v>0.66647762077214623</c:v>
                </c:pt>
                <c:pt idx="761">
                  <c:v>0.66674242224751101</c:v>
                </c:pt>
                <c:pt idx="762">
                  <c:v>0.66700423044772383</c:v>
                </c:pt>
                <c:pt idx="763">
                  <c:v>0.66726307762696746</c:v>
                </c:pt>
                <c:pt idx="764">
                  <c:v>0.66751899572898543</c:v>
                </c:pt>
                <c:pt idx="765">
                  <c:v>0.66777201638917627</c:v>
                </c:pt>
                <c:pt idx="766">
                  <c:v>0.66802217093669736</c:v>
                </c:pt>
                <c:pt idx="767">
                  <c:v>0.66826949039657602</c:v>
                </c:pt>
                <c:pt idx="768">
                  <c:v>0.66851400549182527</c:v>
                </c:pt>
                <c:pt idx="769">
                  <c:v>0.66875574664557624</c:v>
                </c:pt>
                <c:pt idx="770">
                  <c:v>0.66899474398320435</c:v>
                </c:pt>
                <c:pt idx="771">
                  <c:v>0.6692310273344706</c:v>
                </c:pt>
                <c:pt idx="772">
                  <c:v>0.66946462623566327</c:v>
                </c:pt>
                <c:pt idx="773">
                  <c:v>0.66969556993174395</c:v>
                </c:pt>
                <c:pt idx="774">
                  <c:v>0.66992388737849717</c:v>
                </c:pt>
                <c:pt idx="775">
                  <c:v>0.67014960724468497</c:v>
                </c:pt>
                <c:pt idx="776">
                  <c:v>0.67037275791420037</c:v>
                </c:pt>
                <c:pt idx="777">
                  <c:v>0.67059336748822618</c:v>
                </c:pt>
                <c:pt idx="778">
                  <c:v>0.67081146378738821</c:v>
                </c:pt>
                <c:pt idx="779">
                  <c:v>0.67102707435391928</c:v>
                </c:pt>
                <c:pt idx="780">
                  <c:v>0.67124022645381132</c:v>
                </c:pt>
                <c:pt idx="781">
                  <c:v>0.67145094707897679</c:v>
                </c:pt>
                <c:pt idx="782">
                  <c:v>0.67165926294940126</c:v>
                </c:pt>
                <c:pt idx="783">
                  <c:v>0.67186520051530207</c:v>
                </c:pt>
                <c:pt idx="784">
                  <c:v>0.67206878595927688</c:v>
                </c:pt>
                <c:pt idx="785">
                  <c:v>0.67227004519845468</c:v>
                </c:pt>
                <c:pt idx="786">
                  <c:v>0.67246900388664155</c:v>
                </c:pt>
                <c:pt idx="787">
                  <c:v>0.67266568741646471</c:v>
                </c:pt>
                <c:pt idx="788">
                  <c:v>0.67286012092151093</c:v>
                </c:pt>
                <c:pt idx="789">
                  <c:v>0.67305232927846192</c:v>
                </c:pt>
                <c:pt idx="790">
                  <c:v>0.67324233710922388</c:v>
                </c:pt>
                <c:pt idx="791">
                  <c:v>0.67343016878305029</c:v>
                </c:pt>
                <c:pt idx="792">
                  <c:v>0.67361584841866551</c:v>
                </c:pt>
                <c:pt idx="793">
                  <c:v>0.67379939988637472</c:v>
                </c:pt>
                <c:pt idx="794">
                  <c:v>0.67398084681017212</c:v>
                </c:pt>
                <c:pt idx="795">
                  <c:v>0.67416021256984315</c:v>
                </c:pt>
                <c:pt idx="796">
                  <c:v>0.67433752030305594</c:v>
                </c:pt>
                <c:pt idx="797">
                  <c:v>0.67451279290745048</c:v>
                </c:pt>
                <c:pt idx="798">
                  <c:v>0.67468605304271612</c:v>
                </c:pt>
                <c:pt idx="799">
                  <c:v>0.67485732313266455</c:v>
                </c:pt>
                <c:pt idx="800">
                  <c:v>0.67502662536729197</c:v>
                </c:pt>
                <c:pt idx="801">
                  <c:v>0.67519398170483724</c:v>
                </c:pt>
                <c:pt idx="802">
                  <c:v>0.67535941387382414</c:v>
                </c:pt>
                <c:pt idx="803">
                  <c:v>0.6755229433751051</c:v>
                </c:pt>
                <c:pt idx="804">
                  <c:v>0.67568459148388449</c:v>
                </c:pt>
                <c:pt idx="805">
                  <c:v>0.67584437925174412</c:v>
                </c:pt>
                <c:pt idx="806">
                  <c:v>0.67600232750865019</c:v>
                </c:pt>
                <c:pt idx="807">
                  <c:v>0.67615845686495524</c:v>
                </c:pt>
                <c:pt idx="808">
                  <c:v>0.67631278771338821</c:v>
                </c:pt>
                <c:pt idx="809">
                  <c:v>0.67646534023103833</c:v>
                </c:pt>
                <c:pt idx="810">
                  <c:v>0.67661613438132151</c:v>
                </c:pt>
                <c:pt idx="811">
                  <c:v>0.67676518991594659</c:v>
                </c:pt>
                <c:pt idx="812">
                  <c:v>0.67691252637686017</c:v>
                </c:pt>
                <c:pt idx="813">
                  <c:v>0.67705816309818967</c:v>
                </c:pt>
                <c:pt idx="814">
                  <c:v>0.67720211920816953</c:v>
                </c:pt>
                <c:pt idx="815">
                  <c:v>0.6773444136310609</c:v>
                </c:pt>
                <c:pt idx="816">
                  <c:v>0.67748506508905604</c:v>
                </c:pt>
                <c:pt idx="817">
                  <c:v>0.6776240921041754</c:v>
                </c:pt>
                <c:pt idx="818">
                  <c:v>0.67776151300015153</c:v>
                </c:pt>
                <c:pt idx="819">
                  <c:v>0.67789734590430084</c:v>
                </c:pt>
                <c:pt idx="820">
                  <c:v>0.67803160874938473</c:v>
                </c:pt>
                <c:pt idx="821">
                  <c:v>0.67816431927546261</c:v>
                </c:pt>
                <c:pt idx="822">
                  <c:v>0.67829549503172326</c:v>
                </c:pt>
                <c:pt idx="823">
                  <c:v>0.67842515337831555</c:v>
                </c:pt>
                <c:pt idx="824">
                  <c:v>0.67855331148816223</c:v>
                </c:pt>
                <c:pt idx="825">
                  <c:v>0.67867998634876037</c:v>
                </c:pt>
                <c:pt idx="826">
                  <c:v>0.67880519476397305</c:v>
                </c:pt>
                <c:pt idx="827">
                  <c:v>0.67892895335580605</c:v>
                </c:pt>
                <c:pt idx="828">
                  <c:v>0.67905127856617487</c:v>
                </c:pt>
                <c:pt idx="829">
                  <c:v>0.67917218665865786</c:v>
                </c:pt>
                <c:pt idx="830">
                  <c:v>0.67929169372023812</c:v>
                </c:pt>
                <c:pt idx="831">
                  <c:v>0.67940981566303182</c:v>
                </c:pt>
                <c:pt idx="832">
                  <c:v>0.67952656822600699</c:v>
                </c:pt>
                <c:pt idx="833">
                  <c:v>0.67964196697668544</c:v>
                </c:pt>
                <c:pt idx="834">
                  <c:v>0.67975602731283724</c:v>
                </c:pt>
                <c:pt idx="835">
                  <c:v>0.67986876446415856</c:v>
                </c:pt>
                <c:pt idx="836">
                  <c:v>0.6799801934939399</c:v>
                </c:pt>
                <c:pt idx="837">
                  <c:v>0.68009032930072177</c:v>
                </c:pt>
                <c:pt idx="838">
                  <c:v>0.68019918661993317</c:v>
                </c:pt>
                <c:pt idx="839">
                  <c:v>0.68030678002552747</c:v>
                </c:pt>
                <c:pt idx="840">
                  <c:v>0.68041312393159348</c:v>
                </c:pt>
                <c:pt idx="841">
                  <c:v>0.68051823259396615</c:v>
                </c:pt>
                <c:pt idx="842">
                  <c:v>0.68062212011181344</c:v>
                </c:pt>
                <c:pt idx="843">
                  <c:v>0.68072480042921968</c:v>
                </c:pt>
                <c:pt idx="844">
                  <c:v>0.68082628733675321</c:v>
                </c:pt>
                <c:pt idx="845">
                  <c:v>0.68092659447301884</c:v>
                </c:pt>
                <c:pt idx="846">
                  <c:v>0.68102573532620225</c:v>
                </c:pt>
                <c:pt idx="847">
                  <c:v>0.68112372323559811</c:v>
                </c:pt>
                <c:pt idx="848">
                  <c:v>0.68122057139313075</c:v>
                </c:pt>
                <c:pt idx="849">
                  <c:v>0.68131629284485551</c:v>
                </c:pt>
                <c:pt idx="850">
                  <c:v>0.68141090049245367</c:v>
                </c:pt>
                <c:pt idx="851">
                  <c:v>0.68150440709471305</c:v>
                </c:pt>
                <c:pt idx="852">
                  <c:v>0.68159682526899557</c:v>
                </c:pt>
                <c:pt idx="853">
                  <c:v>0.68168816749269268</c:v>
                </c:pt>
                <c:pt idx="854">
                  <c:v>0.68177844610466809</c:v>
                </c:pt>
                <c:pt idx="855">
                  <c:v>0.68186767330669162</c:v>
                </c:pt>
                <c:pt idx="856">
                  <c:v>0.68195586116485485</c:v>
                </c:pt>
                <c:pt idx="857">
                  <c:v>0.6820430216109804</c:v>
                </c:pt>
                <c:pt idx="858">
                  <c:v>0.68212916644401544</c:v>
                </c:pt>
                <c:pt idx="859">
                  <c:v>0.6822143073314153</c:v>
                </c:pt>
                <c:pt idx="860">
                  <c:v>0.68229845581051329</c:v>
                </c:pt>
                <c:pt idx="861">
                  <c:v>0.68238162328987928</c:v>
                </c:pt>
                <c:pt idx="862">
                  <c:v>0.68246382105066583</c:v>
                </c:pt>
                <c:pt idx="863">
                  <c:v>0.6825450602479447</c:v>
                </c:pt>
                <c:pt idx="864">
                  <c:v>0.682625351912028</c:v>
                </c:pt>
                <c:pt idx="865">
                  <c:v>0.68270470694978092</c:v>
                </c:pt>
                <c:pt idx="866">
                  <c:v>0.68278313614591801</c:v>
                </c:pt>
                <c:pt idx="867">
                  <c:v>0.6828606501642942</c:v>
                </c:pt>
                <c:pt idx="868">
                  <c:v>0.68293725954917872</c:v>
                </c:pt>
                <c:pt idx="869">
                  <c:v>0.68301297472652145</c:v>
                </c:pt>
                <c:pt idx="870">
                  <c:v>0.68308780600520369</c:v>
                </c:pt>
                <c:pt idx="871">
                  <c:v>0.68316176357827996</c:v>
                </c:pt>
                <c:pt idx="872">
                  <c:v>0.68323485752420887</c:v>
                </c:pt>
                <c:pt idx="873">
                  <c:v>0.68330709780807197</c:v>
                </c:pt>
                <c:pt idx="874">
                  <c:v>0.68337849428277908</c:v>
                </c:pt>
                <c:pt idx="875">
                  <c:v>0.68344905669026834</c:v>
                </c:pt>
                <c:pt idx="876">
                  <c:v>0.68351879466268572</c:v>
                </c:pt>
                <c:pt idx="877">
                  <c:v>0.68358771772356397</c:v>
                </c:pt>
                <c:pt idx="878">
                  <c:v>0.68365583528898421</c:v>
                </c:pt>
                <c:pt idx="879">
                  <c:v>0.68372315666872507</c:v>
                </c:pt>
                <c:pt idx="880">
                  <c:v>0.68378969106740695</c:v>
                </c:pt>
                <c:pt idx="881">
                  <c:v>0.68385544758562067</c:v>
                </c:pt>
                <c:pt idx="882">
                  <c:v>0.68392043522104662</c:v>
                </c:pt>
                <c:pt idx="883">
                  <c:v>0.68398466286956539</c:v>
                </c:pt>
                <c:pt idx="884">
                  <c:v>0.684048139326353</c:v>
                </c:pt>
                <c:pt idx="885">
                  <c:v>0.68411087328697107</c:v>
                </c:pt>
                <c:pt idx="886">
                  <c:v>0.68417287334844279</c:v>
                </c:pt>
                <c:pt idx="887">
                  <c:v>0.68423414801031857</c:v>
                </c:pt>
                <c:pt idx="888">
                  <c:v>0.68429470567573381</c:v>
                </c:pt>
                <c:pt idx="889">
                  <c:v>0.68435455465245432</c:v>
                </c:pt>
                <c:pt idx="890">
                  <c:v>0.68441370315391181</c:v>
                </c:pt>
                <c:pt idx="891">
                  <c:v>0.68447215930023086</c:v>
                </c:pt>
                <c:pt idx="892">
                  <c:v>0.68452993111924199</c:v>
                </c:pt>
                <c:pt idx="893">
                  <c:v>0.68458702654748971</c:v>
                </c:pt>
                <c:pt idx="894">
                  <c:v>0.68464345343122701</c:v>
                </c:pt>
                <c:pt idx="895">
                  <c:v>0.68469921952740165</c:v>
                </c:pt>
                <c:pt idx="896">
                  <c:v>0.68475433250463147</c:v>
                </c:pt>
                <c:pt idx="897">
                  <c:v>0.6848087999441721</c:v>
                </c:pt>
                <c:pt idx="898">
                  <c:v>0.68486262934087305</c:v>
                </c:pt>
                <c:pt idx="899">
                  <c:v>0.68491582810412277</c:v>
                </c:pt>
                <c:pt idx="900">
                  <c:v>0.68496840355879074</c:v>
                </c:pt>
                <c:pt idx="901">
                  <c:v>0.68502036294615065</c:v>
                </c:pt>
                <c:pt idx="902">
                  <c:v>0.68507171342480477</c:v>
                </c:pt>
                <c:pt idx="903">
                  <c:v>0.68512246207158922</c:v>
                </c:pt>
                <c:pt idx="904">
                  <c:v>0.68517261588247524</c:v>
                </c:pt>
                <c:pt idx="905">
                  <c:v>0.68522218177346361</c:v>
                </c:pt>
                <c:pt idx="906">
                  <c:v>0.68527116658146314</c:v>
                </c:pt>
                <c:pt idx="907">
                  <c:v>0.68531957706516522</c:v>
                </c:pt>
                <c:pt idx="908">
                  <c:v>0.68536741990590933</c:v>
                </c:pt>
                <c:pt idx="909">
                  <c:v>0.68541470170853802</c:v>
                </c:pt>
                <c:pt idx="910">
                  <c:v>0.68546142900224327</c:v>
                </c:pt>
                <c:pt idx="911">
                  <c:v>0.68550760824140478</c:v>
                </c:pt>
                <c:pt idx="912">
                  <c:v>0.68555324580642074</c:v>
                </c:pt>
                <c:pt idx="913">
                  <c:v>0.68559834800452679</c:v>
                </c:pt>
                <c:pt idx="914">
                  <c:v>0.68564292107060987</c:v>
                </c:pt>
                <c:pt idx="915">
                  <c:v>0.68568697116801336</c:v>
                </c:pt>
                <c:pt idx="916">
                  <c:v>0.68573050438932925</c:v>
                </c:pt>
                <c:pt idx="917">
                  <c:v>0.6857735267571895</c:v>
                </c:pt>
                <c:pt idx="918">
                  <c:v>0.68581604422504516</c:v>
                </c:pt>
                <c:pt idx="919">
                  <c:v>0.6858580626779347</c:v>
                </c:pt>
                <c:pt idx="920">
                  <c:v>0.68589958793324957</c:v>
                </c:pt>
                <c:pt idx="921">
                  <c:v>0.68594062574148962</c:v>
                </c:pt>
                <c:pt idx="922">
                  <c:v>0.68598118178700951</c:v>
                </c:pt>
                <c:pt idx="923">
                  <c:v>0.68602126168875832</c:v>
                </c:pt>
                <c:pt idx="924">
                  <c:v>0.6860608710010121</c:v>
                </c:pt>
                <c:pt idx="925">
                  <c:v>0.68610001521409658</c:v>
                </c:pt>
                <c:pt idx="926">
                  <c:v>0.68613869975510466</c:v>
                </c:pt>
                <c:pt idx="927">
                  <c:v>0.68617692998860602</c:v>
                </c:pt>
                <c:pt idx="928">
                  <c:v>0.6862147112173459</c:v>
                </c:pt>
                <c:pt idx="929">
                  <c:v>0.6862520486829421</c:v>
                </c:pt>
                <c:pt idx="930">
                  <c:v>0.68628894756656988</c:v>
                </c:pt>
                <c:pt idx="931">
                  <c:v>0.68632541298964211</c:v>
                </c:pt>
                <c:pt idx="932">
                  <c:v>0.6863614500144799</c:v>
                </c:pt>
                <c:pt idx="933">
                  <c:v>0.68639706364497988</c:v>
                </c:pt>
                <c:pt idx="934">
                  <c:v>0.68643225882726988</c:v>
                </c:pt>
                <c:pt idx="935">
                  <c:v>0.68646704045036167</c:v>
                </c:pt>
                <c:pt idx="936">
                  <c:v>0.68650141334679315</c:v>
                </c:pt>
                <c:pt idx="937">
                  <c:v>0.68653538229326805</c:v>
                </c:pt>
                <c:pt idx="938">
                  <c:v>0.68656895201128298</c:v>
                </c:pt>
                <c:pt idx="939">
                  <c:v>0.68660212716775304</c:v>
                </c:pt>
                <c:pt idx="940">
                  <c:v>0.68663491237562679</c:v>
                </c:pt>
                <c:pt idx="941">
                  <c:v>0.68666731219449817</c:v>
                </c:pt>
                <c:pt idx="942">
                  <c:v>0.68669933113120929</c:v>
                </c:pt>
                <c:pt idx="943">
                  <c:v>0.68673097364044744</c:v>
                </c:pt>
                <c:pt idx="944">
                  <c:v>0.6867622441253366</c:v>
                </c:pt>
                <c:pt idx="945">
                  <c:v>0.68679314693801896</c:v>
                </c:pt>
                <c:pt idx="946">
                  <c:v>0.6868236863802375</c:v>
                </c:pt>
                <c:pt idx="947">
                  <c:v>0.68685386670390147</c:v>
                </c:pt>
                <c:pt idx="948">
                  <c:v>0.68688369211165778</c:v>
                </c:pt>
                <c:pt idx="949">
                  <c:v>0.68691316675744729</c:v>
                </c:pt>
                <c:pt idx="950">
                  <c:v>0.68694229474705781</c:v>
                </c:pt>
                <c:pt idx="951">
                  <c:v>0.68697108013867292</c:v>
                </c:pt>
                <c:pt idx="952">
                  <c:v>0.68699952694341226</c:v>
                </c:pt>
                <c:pt idx="953">
                  <c:v>0.68702763912586606</c:v>
                </c:pt>
                <c:pt idx="954">
                  <c:v>0.68705542060462588</c:v>
                </c:pt>
                <c:pt idx="955">
                  <c:v>0.68708287525280998</c:v>
                </c:pt>
                <c:pt idx="956">
                  <c:v>0.6871100068985766</c:v>
                </c:pt>
                <c:pt idx="957">
                  <c:v>0.68713681932564075</c:v>
                </c:pt>
                <c:pt idx="958">
                  <c:v>0.68716331627377825</c:v>
                </c:pt>
                <c:pt idx="959">
                  <c:v>0.68718950143932866</c:v>
                </c:pt>
                <c:pt idx="960">
                  <c:v>0.68721537847569147</c:v>
                </c:pt>
                <c:pt idx="961">
                  <c:v>0.68724095099381255</c:v>
                </c:pt>
                <c:pt idx="962">
                  <c:v>0.68726622256267311</c:v>
                </c:pt>
                <c:pt idx="963">
                  <c:v>0.68729119670976546</c:v>
                </c:pt>
                <c:pt idx="964">
                  <c:v>0.68731587692157303</c:v>
                </c:pt>
                <c:pt idx="965">
                  <c:v>0.68734026664403303</c:v>
                </c:pt>
                <c:pt idx="966">
                  <c:v>0.68736436928300271</c:v>
                </c:pt>
                <c:pt idx="967">
                  <c:v>0.68738818820471859</c:v>
                </c:pt>
                <c:pt idx="968">
                  <c:v>0.68741172673625051</c:v>
                </c:pt>
                <c:pt idx="969">
                  <c:v>0.6874349881659485</c:v>
                </c:pt>
                <c:pt idx="970">
                  <c:v>0.68745797574388778</c:v>
                </c:pt>
                <c:pt idx="971">
                  <c:v>0.68748069268230672</c:v>
                </c:pt>
                <c:pt idx="972">
                  <c:v>0.68750314215604014</c:v>
                </c:pt>
                <c:pt idx="973">
                  <c:v>0.68752532730294891</c:v>
                </c:pt>
                <c:pt idx="974">
                  <c:v>0.68754725122434557</c:v>
                </c:pt>
                <c:pt idx="975">
                  <c:v>0.68756891698541345</c:v>
                </c:pt>
                <c:pt idx="976">
                  <c:v>0.68759032761561845</c:v>
                </c:pt>
                <c:pt idx="977">
                  <c:v>0.68761148610912137</c:v>
                </c:pt>
                <c:pt idx="978">
                  <c:v>0.68763239542518584</c:v>
                </c:pt>
                <c:pt idx="979">
                  <c:v>0.68765305848857605</c:v>
                </c:pt>
                <c:pt idx="980">
                  <c:v>0.68767347818995583</c:v>
                </c:pt>
                <c:pt idx="981">
                  <c:v>0.68769365738627797</c:v>
                </c:pt>
                <c:pt idx="982">
                  <c:v>0.68771359890117456</c:v>
                </c:pt>
                <c:pt idx="983">
                  <c:v>0.68773330552534051</c:v>
                </c:pt>
                <c:pt idx="984">
                  <c:v>0.68775278001691165</c:v>
                </c:pt>
                <c:pt idx="985">
                  <c:v>0.68777202510184077</c:v>
                </c:pt>
                <c:pt idx="986">
                  <c:v>0.6877910434742659</c:v>
                </c:pt>
                <c:pt idx="987">
                  <c:v>0.68780983779688032</c:v>
                </c:pt>
                <c:pt idx="988">
                  <c:v>0.68782841070129264</c:v>
                </c:pt>
                <c:pt idx="989">
                  <c:v>0.68784676478838658</c:v>
                </c:pt>
                <c:pt idx="990">
                  <c:v>0.68786490262867572</c:v>
                </c:pt>
                <c:pt idx="991">
                  <c:v>0.68788282676265122</c:v>
                </c:pt>
                <c:pt idx="992">
                  <c:v>0.68790053970113096</c:v>
                </c:pt>
                <c:pt idx="993">
                  <c:v>0.68791804392560107</c:v>
                </c:pt>
                <c:pt idx="994">
                  <c:v>0.68793534188855499</c:v>
                </c:pt>
                <c:pt idx="995">
                  <c:v>0.68795243601382872</c:v>
                </c:pt>
                <c:pt idx="996">
                  <c:v>0.68796932869693084</c:v>
                </c:pt>
                <c:pt idx="997">
                  <c:v>0.68798602230536909</c:v>
                </c:pt>
                <c:pt idx="998">
                  <c:v>0.68800251917897826</c:v>
                </c:pt>
                <c:pt idx="999">
                  <c:v>0.68801882163023531</c:v>
                </c:pt>
                <c:pt idx="1000">
                  <c:v>0.68803493194457788</c:v>
                </c:pt>
                <c:pt idx="1001">
                  <c:v>0.68805085238071817</c:v>
                </c:pt>
                <c:pt idx="1002">
                  <c:v>0.68806658517094954</c:v>
                </c:pt>
                <c:pt idx="1003">
                  <c:v>0.68808213252145489</c:v>
                </c:pt>
                <c:pt idx="1004">
                  <c:v>0.68809749661260844</c:v>
                </c:pt>
                <c:pt idx="1005">
                  <c:v>0.68811267959927236</c:v>
                </c:pt>
                <c:pt idx="1006">
                  <c:v>0.68812768361109578</c:v>
                </c:pt>
                <c:pt idx="1007">
                  <c:v>0.68814251075280464</c:v>
                </c:pt>
                <c:pt idx="1008">
                  <c:v>0.68815716310449038</c:v>
                </c:pt>
                <c:pt idx="1009">
                  <c:v>0.68817164272189657</c:v>
                </c:pt>
                <c:pt idx="1010">
                  <c:v>0.68818595163670149</c:v>
                </c:pt>
                <c:pt idx="1011">
                  <c:v>0.68820009185679587</c:v>
                </c:pt>
                <c:pt idx="1012">
                  <c:v>0.68821406536655871</c:v>
                </c:pt>
                <c:pt idx="1013">
                  <c:v>0.68822787412713238</c:v>
                </c:pt>
                <c:pt idx="1014">
                  <c:v>0.6882415200766907</c:v>
                </c:pt>
                <c:pt idx="1015">
                  <c:v>0.68825500513070392</c:v>
                </c:pt>
                <c:pt idx="1016">
                  <c:v>0.68826833118220587</c:v>
                </c:pt>
                <c:pt idx="1017">
                  <c:v>0.6882815001020518</c:v>
                </c:pt>
                <c:pt idx="1018">
                  <c:v>0.68829451373917727</c:v>
                </c:pt>
                <c:pt idx="1019">
                  <c:v>0.68830737392085106</c:v>
                </c:pt>
                <c:pt idx="1020">
                  <c:v>0.68832008245292942</c:v>
                </c:pt>
                <c:pt idx="1021">
                  <c:v>0.68833264112010462</c:v>
                </c:pt>
                <c:pt idx="1022">
                  <c:v>0.68834505168614724</c:v>
                </c:pt>
                <c:pt idx="1023">
                  <c:v>0.68835731589415361</c:v>
                </c:pt>
                <c:pt idx="1024">
                  <c:v>0.68836943546678619</c:v>
                </c:pt>
                <c:pt idx="1025">
                  <c:v>0.68838141210650783</c:v>
                </c:pt>
                <c:pt idx="1026">
                  <c:v>0.68839324749582032</c:v>
                </c:pt>
                <c:pt idx="1027">
                  <c:v>0.68840494329749424</c:v>
                </c:pt>
                <c:pt idx="1028">
                  <c:v>0.68841650115479958</c:v>
                </c:pt>
                <c:pt idx="1029">
                  <c:v>0.6884279226917327</c:v>
                </c:pt>
                <c:pt idx="1030">
                  <c:v>0.68843920951324089</c:v>
                </c:pt>
                <c:pt idx="1031">
                  <c:v>0.68845036320544362</c:v>
                </c:pt>
                <c:pt idx="1032">
                  <c:v>0.6884613853358531</c:v>
                </c:pt>
                <c:pt idx="1033">
                  <c:v>0.68847227745358763</c:v>
                </c:pt>
                <c:pt idx="1034">
                  <c:v>0.68848304108959091</c:v>
                </c:pt>
                <c:pt idx="1035">
                  <c:v>0.68849367775684001</c:v>
                </c:pt>
                <c:pt idx="1036">
                  <c:v>0.68850418895055565</c:v>
                </c:pt>
                <c:pt idx="1037">
                  <c:v>0.68851457614840905</c:v>
                </c:pt>
                <c:pt idx="1038">
                  <c:v>0.68852484081072873</c:v>
                </c:pt>
                <c:pt idx="1039">
                  <c:v>0.68853498438069927</c:v>
                </c:pt>
                <c:pt idx="1040">
                  <c:v>0.68854500828456278</c:v>
                </c:pt>
                <c:pt idx="1041">
                  <c:v>0.688554913931818</c:v>
                </c:pt>
                <c:pt idx="1042">
                  <c:v>0.68856470271541304</c:v>
                </c:pt>
                <c:pt idx="1043">
                  <c:v>0.68857437601193971</c:v>
                </c:pt>
                <c:pt idx="1044">
                  <c:v>0.68858393518182415</c:v>
                </c:pt>
                <c:pt idx="1045">
                  <c:v>0.68859338156951688</c:v>
                </c:pt>
                <c:pt idx="1046">
                  <c:v>0.68860271650367644</c:v>
                </c:pt>
                <c:pt idx="1047">
                  <c:v>0.68861194129735581</c:v>
                </c:pt>
                <c:pt idx="1048">
                  <c:v>0.68862105724818545</c:v>
                </c:pt>
                <c:pt idx="1049">
                  <c:v>0.68863006563854912</c:v>
                </c:pt>
                <c:pt idx="1050">
                  <c:v>0.68863896773576827</c:v>
                </c:pt>
                <c:pt idx="1051">
                  <c:v>0.68864776479227174</c:v>
                </c:pt>
                <c:pt idx="1052">
                  <c:v>0.68865645804577602</c:v>
                </c:pt>
                <c:pt idx="1053">
                  <c:v>0.68866504871944856</c:v>
                </c:pt>
                <c:pt idx="1054">
                  <c:v>0.68867353802208819</c:v>
                </c:pt>
                <c:pt idx="1055">
                  <c:v>0.68868192714828536</c:v>
                </c:pt>
                <c:pt idx="1056">
                  <c:v>0.68869021727858981</c:v>
                </c:pt>
                <c:pt idx="1057">
                  <c:v>0.68869840957967821</c:v>
                </c:pt>
                <c:pt idx="1058">
                  <c:v>0.68870650520451149</c:v>
                </c:pt>
                <c:pt idx="1059">
                  <c:v>0.68871450529249767</c:v>
                </c:pt>
                <c:pt idx="1060">
                  <c:v>0.68872241096965081</c:v>
                </c:pt>
                <c:pt idx="1061">
                  <c:v>0.68873022334874634</c:v>
                </c:pt>
                <c:pt idx="1062">
                  <c:v>0.68873794352947704</c:v>
                </c:pt>
                <c:pt idx="1063">
                  <c:v>0.68874557259860558</c:v>
                </c:pt>
                <c:pt idx="1064">
                  <c:v>0.68875311163011499</c:v>
                </c:pt>
                <c:pt idx="1065">
                  <c:v>0.68876056168536026</c:v>
                </c:pt>
                <c:pt idx="1066">
                  <c:v>0.6887679238132135</c:v>
                </c:pt>
                <c:pt idx="1067">
                  <c:v>0.68877519905021278</c:v>
                </c:pt>
                <c:pt idx="1068">
                  <c:v>0.68878238842070483</c:v>
                </c:pt>
                <c:pt idx="1069">
                  <c:v>0.6887894929369871</c:v>
                </c:pt>
                <c:pt idx="1070">
                  <c:v>0.68879651359945071</c:v>
                </c:pt>
                <c:pt idx="1071">
                  <c:v>0.68880345139671906</c:v>
                </c:pt>
                <c:pt idx="1072">
                  <c:v>0.68881030730578485</c:v>
                </c:pt>
                <c:pt idx="1073">
                  <c:v>0.688817082292147</c:v>
                </c:pt>
                <c:pt idx="1074">
                  <c:v>0.68882377730994548</c:v>
                </c:pt>
                <c:pt idx="1075">
                  <c:v>0.68883039330209517</c:v>
                </c:pt>
                <c:pt idx="1076">
                  <c:v>0.68883693120041578</c:v>
                </c:pt>
                <c:pt idx="1077">
                  <c:v>0.6888433919257605</c:v>
                </c:pt>
                <c:pt idx="1078">
                  <c:v>0.68884977638815048</c:v>
                </c:pt>
                <c:pt idx="1079">
                  <c:v>0.68885608548689392</c:v>
                </c:pt>
                <c:pt idx="1080">
                  <c:v>0.68886232011071691</c:v>
                </c:pt>
                <c:pt idx="1081">
                  <c:v>0.68886848113788657</c:v>
                </c:pt>
                <c:pt idx="1082">
                  <c:v>0.68887456943633174</c:v>
                </c:pt>
                <c:pt idx="1083">
                  <c:v>0.68888058586376599</c:v>
                </c:pt>
                <c:pt idx="1084">
                  <c:v>0.6888865312678083</c:v>
                </c:pt>
                <c:pt idx="1085">
                  <c:v>0.68889240648609695</c:v>
                </c:pt>
                <c:pt idx="1086">
                  <c:v>0.68889821234641413</c:v>
                </c:pt>
                <c:pt idx="1087">
                  <c:v>0.68890394966679225</c:v>
                </c:pt>
                <c:pt idx="1088">
                  <c:v>0.6889096192556371</c:v>
                </c:pt>
                <c:pt idx="1089">
                  <c:v>0.68891522191183452</c:v>
                </c:pt>
                <c:pt idx="1090">
                  <c:v>0.68892075842486455</c:v>
                </c:pt>
                <c:pt idx="1091">
                  <c:v>0.68892622957491223</c:v>
                </c:pt>
                <c:pt idx="1092">
                  <c:v>0.68893163613297614</c:v>
                </c:pt>
                <c:pt idx="1093">
                  <c:v>0.6889369788609746</c:v>
                </c:pt>
                <c:pt idx="1094">
                  <c:v>0.68894225851185498</c:v>
                </c:pt>
                <c:pt idx="1095">
                  <c:v>0.68894747582969729</c:v>
                </c:pt>
                <c:pt idx="1096">
                  <c:v>0.68895263154981934</c:v>
                </c:pt>
                <c:pt idx="1097">
                  <c:v>0.6889577263988782</c:v>
                </c:pt>
                <c:pt idx="1098">
                  <c:v>0.68896276109497123</c:v>
                </c:pt>
                <c:pt idx="1099">
                  <c:v>0.68896773634774067</c:v>
                </c:pt>
                <c:pt idx="1100">
                  <c:v>0.68897265285846876</c:v>
                </c:pt>
                <c:pt idx="1101">
                  <c:v>0.68897751132017637</c:v>
                </c:pt>
                <c:pt idx="1102">
                  <c:v>0.68898231241772279</c:v>
                </c:pt>
                <c:pt idx="1103">
                  <c:v>0.68898705682789751</c:v>
                </c:pt>
                <c:pt idx="1104">
                  <c:v>0.68899174521951956</c:v>
                </c:pt>
                <c:pt idx="1105">
                  <c:v>0.68899637825352666</c:v>
                </c:pt>
                <c:pt idx="1106">
                  <c:v>0.68900095658307137</c:v>
                </c:pt>
                <c:pt idx="1107">
                  <c:v>0.68900548085360991</c:v>
                </c:pt>
                <c:pt idx="1108">
                  <c:v>0.68900995170299439</c:v>
                </c:pt>
                <c:pt idx="1109">
                  <c:v>0.6890143697615615</c:v>
                </c:pt>
                <c:pt idx="1110">
                  <c:v>0.68901873565222038</c:v>
                </c:pt>
                <c:pt idx="1111">
                  <c:v>0.68902304999054076</c:v>
                </c:pt>
                <c:pt idx="1112">
                  <c:v>0.68902731338483802</c:v>
                </c:pt>
                <c:pt idx="1113">
                  <c:v>0.68903152643626042</c:v>
                </c:pt>
                <c:pt idx="1114">
                  <c:v>0.68903568973887019</c:v>
                </c:pt>
                <c:pt idx="1115">
                  <c:v>0.68903980387973041</c:v>
                </c:pt>
                <c:pt idx="1116">
                  <c:v>0.68904386943898388</c:v>
                </c:pt>
                <c:pt idx="1117">
                  <c:v>0.68904788698993746</c:v>
                </c:pt>
                <c:pt idx="1118">
                  <c:v>0.68905185709914085</c:v>
                </c:pt>
                <c:pt idx="1119">
                  <c:v>0.68905578032646597</c:v>
                </c:pt>
                <c:pt idx="1120">
                  <c:v>0.68905965722518625</c:v>
                </c:pt>
                <c:pt idx="1121">
                  <c:v>0.68906348834205311</c:v>
                </c:pt>
                <c:pt idx="1122">
                  <c:v>0.68906727421737335</c:v>
                </c:pt>
                <c:pt idx="1123">
                  <c:v>0.68907101538508475</c:v>
                </c:pt>
                <c:pt idx="1124">
                  <c:v>0.68907471237283269</c:v>
                </c:pt>
                <c:pt idx="1125">
                  <c:v>0.68907836570204017</c:v>
                </c:pt>
                <c:pt idx="1126">
                  <c:v>0.6890819758879837</c:v>
                </c:pt>
                <c:pt idx="1127">
                  <c:v>0.68908554343986606</c:v>
                </c:pt>
                <c:pt idx="1128">
                  <c:v>0.68908906886088817</c:v>
                </c:pt>
                <c:pt idx="1129">
                  <c:v>0.68909255264831593</c:v>
                </c:pt>
                <c:pt idx="1130">
                  <c:v>0.68909599529355359</c:v>
                </c:pt>
                <c:pt idx="1131">
                  <c:v>0.68909939728221137</c:v>
                </c:pt>
                <c:pt idx="1132">
                  <c:v>0.68910275909417462</c:v>
                </c:pt>
                <c:pt idx="1133">
                  <c:v>0.68910608120366901</c:v>
                </c:pt>
                <c:pt idx="1134">
                  <c:v>0.68910936407933132</c:v>
                </c:pt>
                <c:pt idx="1135">
                  <c:v>0.68911260818426912</c:v>
                </c:pt>
                <c:pt idx="1136">
                  <c:v>0.68911581397613175</c:v>
                </c:pt>
                <c:pt idx="1137">
                  <c:v>0.68911898190717025</c:v>
                </c:pt>
                <c:pt idx="1138">
                  <c:v>0.68912211242430366</c:v>
                </c:pt>
                <c:pt idx="1139">
                  <c:v>0.68912520596918081</c:v>
                </c:pt>
                <c:pt idx="1140">
                  <c:v>0.68912826297824059</c:v>
                </c:pt>
                <c:pt idx="1141">
                  <c:v>0.68913128388277634</c:v>
                </c:pt>
                <c:pt idx="1142">
                  <c:v>0.68913426910899533</c:v>
                </c:pt>
                <c:pt idx="1143">
                  <c:v>0.68913721907807723</c:v>
                </c:pt>
                <c:pt idx="1144">
                  <c:v>0.68914013420623477</c:v>
                </c:pt>
                <c:pt idx="1145">
                  <c:v>0.68914301490477137</c:v>
                </c:pt>
                <c:pt idx="1146">
                  <c:v>0.68914586158014146</c:v>
                </c:pt>
                <c:pt idx="1147">
                  <c:v>0.68914867463400209</c:v>
                </c:pt>
                <c:pt idx="1148">
                  <c:v>0.68915145446327486</c:v>
                </c:pt>
                <c:pt idx="1149">
                  <c:v>0.68915420146019957</c:v>
                </c:pt>
                <c:pt idx="1150">
                  <c:v>0.68915691601238993</c:v>
                </c:pt>
                <c:pt idx="1151">
                  <c:v>0.68915959850288644</c:v>
                </c:pt>
                <c:pt idx="1152">
                  <c:v>0.68916224931021142</c:v>
                </c:pt>
                <c:pt idx="1153">
                  <c:v>0.68916486880842165</c:v>
                </c:pt>
                <c:pt idx="1154">
                  <c:v>0.6891674573671619</c:v>
                </c:pt>
                <c:pt idx="1155">
                  <c:v>0.68917001535171707</c:v>
                </c:pt>
                <c:pt idx="1156">
                  <c:v>0.6891725431230622</c:v>
                </c:pt>
                <c:pt idx="1157">
                  <c:v>0.68917504103791316</c:v>
                </c:pt>
                <c:pt idx="1158">
                  <c:v>0.68917750944877898</c:v>
                </c:pt>
                <c:pt idx="1159">
                  <c:v>0.68917994870400767</c:v>
                </c:pt>
                <c:pt idx="1160">
                  <c:v>0.68918235914784032</c:v>
                </c:pt>
                <c:pt idx="1161">
                  <c:v>0.68918474112045514</c:v>
                </c:pt>
                <c:pt idx="1162">
                  <c:v>0.68918709495801733</c:v>
                </c:pt>
                <c:pt idx="1163">
                  <c:v>0.6891894209927254</c:v>
                </c:pt>
                <c:pt idx="1164">
                  <c:v>0.68919171955285841</c:v>
                </c:pt>
                <c:pt idx="1165">
                  <c:v>0.68919399096282308</c:v>
                </c:pt>
                <c:pt idx="1166">
                  <c:v>0.68919623554319698</c:v>
                </c:pt>
                <c:pt idx="1167">
                  <c:v>0.68919845361077647</c:v>
                </c:pt>
                <c:pt idx="1168">
                  <c:v>0.6892006454786197</c:v>
                </c:pt>
                <c:pt idx="1169">
                  <c:v>0.68920281145608897</c:v>
                </c:pt>
                <c:pt idx="1170">
                  <c:v>0.68920495184889885</c:v>
                </c:pt>
                <c:pt idx="1171">
                  <c:v>0.68920706695915512</c:v>
                </c:pt>
                <c:pt idx="1172">
                  <c:v>0.68920915708539898</c:v>
                </c:pt>
                <c:pt idx="1173">
                  <c:v>0.68921122252264866</c:v>
                </c:pt>
                <c:pt idx="1174">
                  <c:v>0.68921326356243995</c:v>
                </c:pt>
                <c:pt idx="1175">
                  <c:v>0.68921528049287006</c:v>
                </c:pt>
                <c:pt idx="1176">
                  <c:v>0.68921727359863472</c:v>
                </c:pt>
                <c:pt idx="1177">
                  <c:v>0.68921924316107264</c:v>
                </c:pt>
                <c:pt idx="1178">
                  <c:v>0.68922118945819866</c:v>
                </c:pt>
                <c:pt idx="1179">
                  <c:v>0.6892231127647489</c:v>
                </c:pt>
                <c:pt idx="1180">
                  <c:v>0.68922501335221786</c:v>
                </c:pt>
                <c:pt idx="1181">
                  <c:v>0.68922689148889404</c:v>
                </c:pt>
                <c:pt idx="1182">
                  <c:v>0.68922874743990037</c:v>
                </c:pt>
                <c:pt idx="1183">
                  <c:v>0.68923058146723071</c:v>
                </c:pt>
                <c:pt idx="1184">
                  <c:v>0.68923239382978718</c:v>
                </c:pt>
                <c:pt idx="1185">
                  <c:v>0.68923418478341669</c:v>
                </c:pt>
                <c:pt idx="1186">
                  <c:v>0.68923595458094422</c:v>
                </c:pt>
                <c:pt idx="1187">
                  <c:v>0.68923770347221269</c:v>
                </c:pt>
                <c:pt idx="1188">
                  <c:v>0.68923943170411572</c:v>
                </c:pt>
                <c:pt idx="1189">
                  <c:v>0.68924113952063271</c:v>
                </c:pt>
                <c:pt idx="1190">
                  <c:v>0.68924282716286345</c:v>
                </c:pt>
                <c:pt idx="1191">
                  <c:v>0.6892444948690617</c:v>
                </c:pt>
                <c:pt idx="1192">
                  <c:v>0.68924614287466901</c:v>
                </c:pt>
                <c:pt idx="1193">
                  <c:v>0.68924777141234883</c:v>
                </c:pt>
                <c:pt idx="1194">
                  <c:v>0.68924938071201569</c:v>
                </c:pt>
                <c:pt idx="1195">
                  <c:v>0.68925097100087351</c:v>
                </c:pt>
                <c:pt idx="1196">
                  <c:v>0.68925254250344181</c:v>
                </c:pt>
                <c:pt idx="1197">
                  <c:v>0.68925409544159144</c:v>
                </c:pt>
                <c:pt idx="1198">
                  <c:v>0.68925563003457235</c:v>
                </c:pt>
                <c:pt idx="1199">
                  <c:v>0.68925714649904857</c:v>
                </c:pt>
                <c:pt idx="1200">
                  <c:v>0.6892586450491246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55-49B1-AB4F-F73D3AA15567}"/>
            </c:ext>
          </c:extLst>
        </c:ser>
        <c:ser>
          <c:idx val="10"/>
          <c:order val="1"/>
          <c:tx>
            <c:strRef>
              <c:f>'VACCINATION ANALYSIS (PH ONLY)'!$Z$2</c:f>
              <c:strCache>
                <c:ptCount val="1"/>
                <c:pt idx="0">
                  <c:v>R, pred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ONLY)'!$W$3:$W$1203</c:f>
              <c:numCache>
                <c:formatCode>General</c:formatCode>
                <c:ptCount val="1201"/>
                <c:pt idx="0">
                  <c:v>5</c:v>
                </c:pt>
                <c:pt idx="1">
                  <c:v>5.05</c:v>
                </c:pt>
                <c:pt idx="2">
                  <c:v>5.0999999999999996</c:v>
                </c:pt>
                <c:pt idx="3">
                  <c:v>5.1499999999999995</c:v>
                </c:pt>
                <c:pt idx="4">
                  <c:v>5.1999999999999993</c:v>
                </c:pt>
                <c:pt idx="5">
                  <c:v>5.2499999999999991</c:v>
                </c:pt>
                <c:pt idx="6">
                  <c:v>5.2999999999999989</c:v>
                </c:pt>
                <c:pt idx="7">
                  <c:v>5.3499999999999988</c:v>
                </c:pt>
                <c:pt idx="8">
                  <c:v>5.3999999999999986</c:v>
                </c:pt>
                <c:pt idx="9">
                  <c:v>5.4499999999999984</c:v>
                </c:pt>
                <c:pt idx="10">
                  <c:v>5.4999999999999982</c:v>
                </c:pt>
                <c:pt idx="11">
                  <c:v>5.549999999999998</c:v>
                </c:pt>
                <c:pt idx="12">
                  <c:v>5.5999999999999979</c:v>
                </c:pt>
                <c:pt idx="13">
                  <c:v>5.6499999999999977</c:v>
                </c:pt>
                <c:pt idx="14">
                  <c:v>5.6999999999999975</c:v>
                </c:pt>
                <c:pt idx="15">
                  <c:v>5.7499999999999973</c:v>
                </c:pt>
                <c:pt idx="16">
                  <c:v>5.7999999999999972</c:v>
                </c:pt>
                <c:pt idx="17">
                  <c:v>5.849999999999997</c:v>
                </c:pt>
                <c:pt idx="18">
                  <c:v>5.8999999999999968</c:v>
                </c:pt>
                <c:pt idx="19">
                  <c:v>5.9499999999999966</c:v>
                </c:pt>
                <c:pt idx="20">
                  <c:v>5.9999999999999964</c:v>
                </c:pt>
                <c:pt idx="21">
                  <c:v>6.0499999999999963</c:v>
                </c:pt>
                <c:pt idx="22">
                  <c:v>6.0999999999999961</c:v>
                </c:pt>
                <c:pt idx="23">
                  <c:v>6.1499999999999959</c:v>
                </c:pt>
                <c:pt idx="24">
                  <c:v>6.1999999999999957</c:v>
                </c:pt>
                <c:pt idx="25">
                  <c:v>6.2499999999999956</c:v>
                </c:pt>
                <c:pt idx="26">
                  <c:v>6.2999999999999954</c:v>
                </c:pt>
                <c:pt idx="27">
                  <c:v>6.3499999999999952</c:v>
                </c:pt>
                <c:pt idx="28">
                  <c:v>6.399999999999995</c:v>
                </c:pt>
                <c:pt idx="29">
                  <c:v>6.4499999999999948</c:v>
                </c:pt>
                <c:pt idx="30">
                  <c:v>6.4999999999999947</c:v>
                </c:pt>
                <c:pt idx="31">
                  <c:v>6.5499999999999945</c:v>
                </c:pt>
                <c:pt idx="32">
                  <c:v>6.5999999999999943</c:v>
                </c:pt>
                <c:pt idx="33">
                  <c:v>6.6499999999999941</c:v>
                </c:pt>
                <c:pt idx="34">
                  <c:v>6.699999999999994</c:v>
                </c:pt>
                <c:pt idx="35">
                  <c:v>6.7499999999999938</c:v>
                </c:pt>
                <c:pt idx="36">
                  <c:v>6.7999999999999936</c:v>
                </c:pt>
                <c:pt idx="37">
                  <c:v>6.8499999999999934</c:v>
                </c:pt>
                <c:pt idx="38">
                  <c:v>6.8999999999999932</c:v>
                </c:pt>
                <c:pt idx="39">
                  <c:v>6.9499999999999931</c:v>
                </c:pt>
                <c:pt idx="40">
                  <c:v>6.9999999999999929</c:v>
                </c:pt>
                <c:pt idx="41">
                  <c:v>7.0499999999999927</c:v>
                </c:pt>
                <c:pt idx="42">
                  <c:v>7.0999999999999925</c:v>
                </c:pt>
                <c:pt idx="43">
                  <c:v>7.1499999999999924</c:v>
                </c:pt>
                <c:pt idx="44">
                  <c:v>7.1999999999999922</c:v>
                </c:pt>
                <c:pt idx="45">
                  <c:v>7.249999999999992</c:v>
                </c:pt>
                <c:pt idx="46">
                  <c:v>7.2999999999999918</c:v>
                </c:pt>
                <c:pt idx="47">
                  <c:v>7.3499999999999917</c:v>
                </c:pt>
                <c:pt idx="48">
                  <c:v>7.3999999999999915</c:v>
                </c:pt>
                <c:pt idx="49">
                  <c:v>7.4499999999999913</c:v>
                </c:pt>
                <c:pt idx="50">
                  <c:v>7.4999999999999911</c:v>
                </c:pt>
                <c:pt idx="51">
                  <c:v>7.5499999999999909</c:v>
                </c:pt>
                <c:pt idx="52">
                  <c:v>7.5999999999999908</c:v>
                </c:pt>
                <c:pt idx="53">
                  <c:v>7.6499999999999906</c:v>
                </c:pt>
                <c:pt idx="54">
                  <c:v>7.6999999999999904</c:v>
                </c:pt>
                <c:pt idx="55">
                  <c:v>7.7499999999999902</c:v>
                </c:pt>
                <c:pt idx="56">
                  <c:v>7.7999999999999901</c:v>
                </c:pt>
                <c:pt idx="57">
                  <c:v>7.8499999999999899</c:v>
                </c:pt>
                <c:pt idx="58">
                  <c:v>7.8999999999999897</c:v>
                </c:pt>
                <c:pt idx="59">
                  <c:v>7.9499999999999895</c:v>
                </c:pt>
                <c:pt idx="60">
                  <c:v>7.9999999999999893</c:v>
                </c:pt>
                <c:pt idx="61">
                  <c:v>8.0499999999999901</c:v>
                </c:pt>
                <c:pt idx="62">
                  <c:v>8.0999999999999908</c:v>
                </c:pt>
                <c:pt idx="63">
                  <c:v>8.1499999999999915</c:v>
                </c:pt>
                <c:pt idx="64">
                  <c:v>8.1999999999999922</c:v>
                </c:pt>
                <c:pt idx="65">
                  <c:v>8.2499999999999929</c:v>
                </c:pt>
                <c:pt idx="66">
                  <c:v>8.2999999999999936</c:v>
                </c:pt>
                <c:pt idx="67">
                  <c:v>8.3499999999999943</c:v>
                </c:pt>
                <c:pt idx="68">
                  <c:v>8.399999999999995</c:v>
                </c:pt>
                <c:pt idx="69">
                  <c:v>8.4499999999999957</c:v>
                </c:pt>
                <c:pt idx="70">
                  <c:v>8.4999999999999964</c:v>
                </c:pt>
                <c:pt idx="71">
                  <c:v>8.5499999999999972</c:v>
                </c:pt>
                <c:pt idx="72">
                  <c:v>8.5999999999999979</c:v>
                </c:pt>
                <c:pt idx="73">
                  <c:v>8.6499999999999986</c:v>
                </c:pt>
                <c:pt idx="74">
                  <c:v>8.6999999999999993</c:v>
                </c:pt>
                <c:pt idx="75">
                  <c:v>8.75</c:v>
                </c:pt>
                <c:pt idx="76">
                  <c:v>8.8000000000000007</c:v>
                </c:pt>
                <c:pt idx="77">
                  <c:v>8.8500000000000014</c:v>
                </c:pt>
                <c:pt idx="78">
                  <c:v>8.9000000000000021</c:v>
                </c:pt>
                <c:pt idx="79">
                  <c:v>8.9500000000000028</c:v>
                </c:pt>
                <c:pt idx="80">
                  <c:v>9.0000000000000036</c:v>
                </c:pt>
                <c:pt idx="81">
                  <c:v>9.0500000000000043</c:v>
                </c:pt>
                <c:pt idx="82">
                  <c:v>9.100000000000005</c:v>
                </c:pt>
                <c:pt idx="83">
                  <c:v>9.1500000000000057</c:v>
                </c:pt>
                <c:pt idx="84">
                  <c:v>9.2000000000000064</c:v>
                </c:pt>
                <c:pt idx="85">
                  <c:v>9.2500000000000071</c:v>
                </c:pt>
                <c:pt idx="86">
                  <c:v>9.3000000000000078</c:v>
                </c:pt>
                <c:pt idx="87">
                  <c:v>9.3500000000000085</c:v>
                </c:pt>
                <c:pt idx="88">
                  <c:v>9.4000000000000092</c:v>
                </c:pt>
                <c:pt idx="89">
                  <c:v>9.4500000000000099</c:v>
                </c:pt>
                <c:pt idx="90">
                  <c:v>9.5000000000000107</c:v>
                </c:pt>
                <c:pt idx="91">
                  <c:v>9.5500000000000114</c:v>
                </c:pt>
                <c:pt idx="92">
                  <c:v>9.6000000000000121</c:v>
                </c:pt>
                <c:pt idx="93">
                  <c:v>9.6500000000000128</c:v>
                </c:pt>
                <c:pt idx="94">
                  <c:v>9.7000000000000135</c:v>
                </c:pt>
                <c:pt idx="95">
                  <c:v>9.7500000000000142</c:v>
                </c:pt>
                <c:pt idx="96">
                  <c:v>9.8000000000000149</c:v>
                </c:pt>
                <c:pt idx="97">
                  <c:v>9.8500000000000156</c:v>
                </c:pt>
                <c:pt idx="98">
                  <c:v>9.9000000000000163</c:v>
                </c:pt>
                <c:pt idx="99">
                  <c:v>9.9500000000000171</c:v>
                </c:pt>
                <c:pt idx="100">
                  <c:v>10.000000000000018</c:v>
                </c:pt>
                <c:pt idx="101">
                  <c:v>10.050000000000018</c:v>
                </c:pt>
                <c:pt idx="102">
                  <c:v>10.100000000000019</c:v>
                </c:pt>
                <c:pt idx="103">
                  <c:v>10.15000000000002</c:v>
                </c:pt>
                <c:pt idx="104">
                  <c:v>10.200000000000021</c:v>
                </c:pt>
                <c:pt idx="105">
                  <c:v>10.250000000000021</c:v>
                </c:pt>
                <c:pt idx="106">
                  <c:v>10.300000000000022</c:v>
                </c:pt>
                <c:pt idx="107">
                  <c:v>10.350000000000023</c:v>
                </c:pt>
                <c:pt idx="108">
                  <c:v>10.400000000000023</c:v>
                </c:pt>
                <c:pt idx="109">
                  <c:v>10.450000000000024</c:v>
                </c:pt>
                <c:pt idx="110">
                  <c:v>10.500000000000025</c:v>
                </c:pt>
                <c:pt idx="111">
                  <c:v>10.550000000000026</c:v>
                </c:pt>
                <c:pt idx="112">
                  <c:v>10.600000000000026</c:v>
                </c:pt>
                <c:pt idx="113">
                  <c:v>10.650000000000027</c:v>
                </c:pt>
                <c:pt idx="114">
                  <c:v>10.700000000000028</c:v>
                </c:pt>
                <c:pt idx="115">
                  <c:v>10.750000000000028</c:v>
                </c:pt>
                <c:pt idx="116">
                  <c:v>10.800000000000029</c:v>
                </c:pt>
                <c:pt idx="117">
                  <c:v>10.85000000000003</c:v>
                </c:pt>
                <c:pt idx="118">
                  <c:v>10.900000000000031</c:v>
                </c:pt>
                <c:pt idx="119">
                  <c:v>10.950000000000031</c:v>
                </c:pt>
                <c:pt idx="120">
                  <c:v>11.000000000000032</c:v>
                </c:pt>
                <c:pt idx="121">
                  <c:v>11.050000000000033</c:v>
                </c:pt>
                <c:pt idx="122">
                  <c:v>11.100000000000033</c:v>
                </c:pt>
                <c:pt idx="123">
                  <c:v>11.150000000000034</c:v>
                </c:pt>
                <c:pt idx="124">
                  <c:v>11.200000000000035</c:v>
                </c:pt>
                <c:pt idx="125">
                  <c:v>11.250000000000036</c:v>
                </c:pt>
                <c:pt idx="126">
                  <c:v>11.300000000000036</c:v>
                </c:pt>
                <c:pt idx="127">
                  <c:v>11.350000000000037</c:v>
                </c:pt>
                <c:pt idx="128">
                  <c:v>11.400000000000038</c:v>
                </c:pt>
                <c:pt idx="129">
                  <c:v>11.450000000000038</c:v>
                </c:pt>
                <c:pt idx="130">
                  <c:v>11.500000000000039</c:v>
                </c:pt>
                <c:pt idx="131">
                  <c:v>11.55000000000004</c:v>
                </c:pt>
                <c:pt idx="132">
                  <c:v>11.600000000000041</c:v>
                </c:pt>
                <c:pt idx="133">
                  <c:v>11.650000000000041</c:v>
                </c:pt>
                <c:pt idx="134">
                  <c:v>11.700000000000042</c:v>
                </c:pt>
                <c:pt idx="135">
                  <c:v>11.750000000000043</c:v>
                </c:pt>
                <c:pt idx="136">
                  <c:v>11.800000000000043</c:v>
                </c:pt>
                <c:pt idx="137">
                  <c:v>11.850000000000044</c:v>
                </c:pt>
                <c:pt idx="138">
                  <c:v>11.900000000000045</c:v>
                </c:pt>
                <c:pt idx="139">
                  <c:v>11.950000000000045</c:v>
                </c:pt>
                <c:pt idx="140">
                  <c:v>12.000000000000046</c:v>
                </c:pt>
                <c:pt idx="141">
                  <c:v>12.050000000000047</c:v>
                </c:pt>
                <c:pt idx="142">
                  <c:v>12.100000000000048</c:v>
                </c:pt>
                <c:pt idx="143">
                  <c:v>12.150000000000048</c:v>
                </c:pt>
                <c:pt idx="144">
                  <c:v>12.200000000000049</c:v>
                </c:pt>
                <c:pt idx="145">
                  <c:v>12.25000000000005</c:v>
                </c:pt>
                <c:pt idx="146">
                  <c:v>12.30000000000005</c:v>
                </c:pt>
                <c:pt idx="147">
                  <c:v>12.350000000000051</c:v>
                </c:pt>
                <c:pt idx="148">
                  <c:v>12.400000000000052</c:v>
                </c:pt>
                <c:pt idx="149">
                  <c:v>12.450000000000053</c:v>
                </c:pt>
                <c:pt idx="150">
                  <c:v>12.500000000000053</c:v>
                </c:pt>
                <c:pt idx="151">
                  <c:v>12.550000000000054</c:v>
                </c:pt>
                <c:pt idx="152">
                  <c:v>12.600000000000055</c:v>
                </c:pt>
                <c:pt idx="153">
                  <c:v>12.650000000000055</c:v>
                </c:pt>
                <c:pt idx="154">
                  <c:v>12.700000000000056</c:v>
                </c:pt>
                <c:pt idx="155">
                  <c:v>12.750000000000057</c:v>
                </c:pt>
                <c:pt idx="156">
                  <c:v>12.800000000000058</c:v>
                </c:pt>
                <c:pt idx="157">
                  <c:v>12.850000000000058</c:v>
                </c:pt>
                <c:pt idx="158">
                  <c:v>12.900000000000059</c:v>
                </c:pt>
                <c:pt idx="159">
                  <c:v>12.95000000000006</c:v>
                </c:pt>
                <c:pt idx="160">
                  <c:v>13.00000000000006</c:v>
                </c:pt>
                <c:pt idx="161">
                  <c:v>13.050000000000061</c:v>
                </c:pt>
                <c:pt idx="162">
                  <c:v>13.100000000000062</c:v>
                </c:pt>
                <c:pt idx="163">
                  <c:v>13.150000000000063</c:v>
                </c:pt>
                <c:pt idx="164">
                  <c:v>13.200000000000063</c:v>
                </c:pt>
                <c:pt idx="165">
                  <c:v>13.250000000000064</c:v>
                </c:pt>
                <c:pt idx="166">
                  <c:v>13.300000000000065</c:v>
                </c:pt>
                <c:pt idx="167">
                  <c:v>13.350000000000065</c:v>
                </c:pt>
                <c:pt idx="168">
                  <c:v>13.400000000000066</c:v>
                </c:pt>
                <c:pt idx="169">
                  <c:v>13.450000000000067</c:v>
                </c:pt>
                <c:pt idx="170">
                  <c:v>13.500000000000068</c:v>
                </c:pt>
                <c:pt idx="171">
                  <c:v>13.550000000000068</c:v>
                </c:pt>
                <c:pt idx="172">
                  <c:v>13.600000000000069</c:v>
                </c:pt>
                <c:pt idx="173">
                  <c:v>13.65000000000007</c:v>
                </c:pt>
                <c:pt idx="174">
                  <c:v>13.70000000000007</c:v>
                </c:pt>
                <c:pt idx="175">
                  <c:v>13.750000000000071</c:v>
                </c:pt>
                <c:pt idx="176">
                  <c:v>13.800000000000072</c:v>
                </c:pt>
                <c:pt idx="177">
                  <c:v>13.850000000000072</c:v>
                </c:pt>
                <c:pt idx="178">
                  <c:v>13.900000000000073</c:v>
                </c:pt>
                <c:pt idx="179">
                  <c:v>13.950000000000074</c:v>
                </c:pt>
                <c:pt idx="180">
                  <c:v>14.000000000000075</c:v>
                </c:pt>
                <c:pt idx="181">
                  <c:v>14.050000000000075</c:v>
                </c:pt>
                <c:pt idx="182">
                  <c:v>14.100000000000076</c:v>
                </c:pt>
                <c:pt idx="183">
                  <c:v>14.150000000000077</c:v>
                </c:pt>
                <c:pt idx="184">
                  <c:v>14.200000000000077</c:v>
                </c:pt>
                <c:pt idx="185">
                  <c:v>14.250000000000078</c:v>
                </c:pt>
                <c:pt idx="186">
                  <c:v>14.300000000000079</c:v>
                </c:pt>
                <c:pt idx="187">
                  <c:v>14.35000000000008</c:v>
                </c:pt>
                <c:pt idx="188">
                  <c:v>14.40000000000008</c:v>
                </c:pt>
                <c:pt idx="189">
                  <c:v>14.450000000000081</c:v>
                </c:pt>
                <c:pt idx="190">
                  <c:v>14.500000000000082</c:v>
                </c:pt>
                <c:pt idx="191">
                  <c:v>14.550000000000082</c:v>
                </c:pt>
                <c:pt idx="192">
                  <c:v>14.600000000000083</c:v>
                </c:pt>
                <c:pt idx="193">
                  <c:v>14.650000000000084</c:v>
                </c:pt>
                <c:pt idx="194">
                  <c:v>14.700000000000085</c:v>
                </c:pt>
                <c:pt idx="195">
                  <c:v>14.750000000000085</c:v>
                </c:pt>
                <c:pt idx="196">
                  <c:v>14.800000000000086</c:v>
                </c:pt>
                <c:pt idx="197">
                  <c:v>14.850000000000087</c:v>
                </c:pt>
                <c:pt idx="198">
                  <c:v>14.900000000000087</c:v>
                </c:pt>
                <c:pt idx="199">
                  <c:v>14.950000000000088</c:v>
                </c:pt>
                <c:pt idx="200">
                  <c:v>15.000000000000089</c:v>
                </c:pt>
                <c:pt idx="201">
                  <c:v>15.05000000000009</c:v>
                </c:pt>
                <c:pt idx="202">
                  <c:v>15.10000000000009</c:v>
                </c:pt>
                <c:pt idx="203">
                  <c:v>15.150000000000091</c:v>
                </c:pt>
                <c:pt idx="204">
                  <c:v>15.200000000000092</c:v>
                </c:pt>
                <c:pt idx="205">
                  <c:v>15.250000000000092</c:v>
                </c:pt>
                <c:pt idx="206">
                  <c:v>15.300000000000093</c:v>
                </c:pt>
                <c:pt idx="207">
                  <c:v>15.350000000000094</c:v>
                </c:pt>
                <c:pt idx="208">
                  <c:v>15.400000000000095</c:v>
                </c:pt>
                <c:pt idx="209">
                  <c:v>15.450000000000095</c:v>
                </c:pt>
                <c:pt idx="210">
                  <c:v>15.500000000000096</c:v>
                </c:pt>
                <c:pt idx="211">
                  <c:v>15.550000000000097</c:v>
                </c:pt>
                <c:pt idx="212">
                  <c:v>15.600000000000097</c:v>
                </c:pt>
                <c:pt idx="213">
                  <c:v>15.650000000000098</c:v>
                </c:pt>
                <c:pt idx="214">
                  <c:v>15.700000000000099</c:v>
                </c:pt>
                <c:pt idx="215">
                  <c:v>15.750000000000099</c:v>
                </c:pt>
                <c:pt idx="216">
                  <c:v>15.8000000000001</c:v>
                </c:pt>
                <c:pt idx="217">
                  <c:v>15.850000000000101</c:v>
                </c:pt>
                <c:pt idx="218">
                  <c:v>15.900000000000102</c:v>
                </c:pt>
                <c:pt idx="219">
                  <c:v>15.950000000000102</c:v>
                </c:pt>
                <c:pt idx="220">
                  <c:v>16.000000000000103</c:v>
                </c:pt>
                <c:pt idx="221">
                  <c:v>16.050000000000104</c:v>
                </c:pt>
                <c:pt idx="222">
                  <c:v>16.100000000000104</c:v>
                </c:pt>
                <c:pt idx="223">
                  <c:v>16.150000000000105</c:v>
                </c:pt>
                <c:pt idx="224">
                  <c:v>16.200000000000106</c:v>
                </c:pt>
                <c:pt idx="225">
                  <c:v>16.250000000000107</c:v>
                </c:pt>
                <c:pt idx="226">
                  <c:v>16.300000000000107</c:v>
                </c:pt>
                <c:pt idx="227">
                  <c:v>16.350000000000108</c:v>
                </c:pt>
                <c:pt idx="228">
                  <c:v>16.400000000000109</c:v>
                </c:pt>
                <c:pt idx="229">
                  <c:v>16.450000000000109</c:v>
                </c:pt>
                <c:pt idx="230">
                  <c:v>16.50000000000011</c:v>
                </c:pt>
                <c:pt idx="231">
                  <c:v>16.550000000000111</c:v>
                </c:pt>
                <c:pt idx="232">
                  <c:v>16.600000000000112</c:v>
                </c:pt>
                <c:pt idx="233">
                  <c:v>16.650000000000112</c:v>
                </c:pt>
                <c:pt idx="234">
                  <c:v>16.700000000000113</c:v>
                </c:pt>
                <c:pt idx="235">
                  <c:v>16.750000000000114</c:v>
                </c:pt>
                <c:pt idx="236">
                  <c:v>16.800000000000114</c:v>
                </c:pt>
                <c:pt idx="237">
                  <c:v>16.850000000000115</c:v>
                </c:pt>
                <c:pt idx="238">
                  <c:v>16.900000000000116</c:v>
                </c:pt>
                <c:pt idx="239">
                  <c:v>16.950000000000117</c:v>
                </c:pt>
                <c:pt idx="240">
                  <c:v>17.000000000000117</c:v>
                </c:pt>
                <c:pt idx="241">
                  <c:v>17.050000000000118</c:v>
                </c:pt>
                <c:pt idx="242">
                  <c:v>17.100000000000119</c:v>
                </c:pt>
                <c:pt idx="243">
                  <c:v>17.150000000000119</c:v>
                </c:pt>
                <c:pt idx="244">
                  <c:v>17.20000000000012</c:v>
                </c:pt>
                <c:pt idx="245">
                  <c:v>17.250000000000121</c:v>
                </c:pt>
                <c:pt idx="246">
                  <c:v>17.300000000000122</c:v>
                </c:pt>
                <c:pt idx="247">
                  <c:v>17.350000000000122</c:v>
                </c:pt>
                <c:pt idx="248">
                  <c:v>17.400000000000123</c:v>
                </c:pt>
                <c:pt idx="249">
                  <c:v>17.450000000000124</c:v>
                </c:pt>
                <c:pt idx="250">
                  <c:v>17.500000000000124</c:v>
                </c:pt>
                <c:pt idx="251">
                  <c:v>17.550000000000125</c:v>
                </c:pt>
                <c:pt idx="252">
                  <c:v>17.600000000000126</c:v>
                </c:pt>
                <c:pt idx="253">
                  <c:v>17.650000000000126</c:v>
                </c:pt>
                <c:pt idx="254">
                  <c:v>17.700000000000127</c:v>
                </c:pt>
                <c:pt idx="255">
                  <c:v>17.750000000000128</c:v>
                </c:pt>
                <c:pt idx="256">
                  <c:v>17.800000000000129</c:v>
                </c:pt>
                <c:pt idx="257">
                  <c:v>17.850000000000129</c:v>
                </c:pt>
                <c:pt idx="258">
                  <c:v>17.90000000000013</c:v>
                </c:pt>
                <c:pt idx="259">
                  <c:v>17.950000000000131</c:v>
                </c:pt>
                <c:pt idx="260">
                  <c:v>18.000000000000131</c:v>
                </c:pt>
                <c:pt idx="261">
                  <c:v>18.050000000000132</c:v>
                </c:pt>
                <c:pt idx="262">
                  <c:v>18.100000000000133</c:v>
                </c:pt>
                <c:pt idx="263">
                  <c:v>18.150000000000134</c:v>
                </c:pt>
                <c:pt idx="264">
                  <c:v>18.200000000000134</c:v>
                </c:pt>
                <c:pt idx="265">
                  <c:v>18.250000000000135</c:v>
                </c:pt>
                <c:pt idx="266">
                  <c:v>18.300000000000136</c:v>
                </c:pt>
                <c:pt idx="267">
                  <c:v>18.350000000000136</c:v>
                </c:pt>
                <c:pt idx="268">
                  <c:v>18.400000000000137</c:v>
                </c:pt>
                <c:pt idx="269">
                  <c:v>18.450000000000138</c:v>
                </c:pt>
                <c:pt idx="270">
                  <c:v>18.500000000000139</c:v>
                </c:pt>
                <c:pt idx="271">
                  <c:v>18.550000000000139</c:v>
                </c:pt>
                <c:pt idx="272">
                  <c:v>18.60000000000014</c:v>
                </c:pt>
                <c:pt idx="273">
                  <c:v>18.650000000000141</c:v>
                </c:pt>
                <c:pt idx="274">
                  <c:v>18.700000000000141</c:v>
                </c:pt>
                <c:pt idx="275">
                  <c:v>18.750000000000142</c:v>
                </c:pt>
                <c:pt idx="276">
                  <c:v>18.800000000000143</c:v>
                </c:pt>
                <c:pt idx="277">
                  <c:v>18.850000000000144</c:v>
                </c:pt>
                <c:pt idx="278">
                  <c:v>18.900000000000144</c:v>
                </c:pt>
                <c:pt idx="279">
                  <c:v>18.950000000000145</c:v>
                </c:pt>
                <c:pt idx="280">
                  <c:v>19.000000000000146</c:v>
                </c:pt>
                <c:pt idx="281">
                  <c:v>19.050000000000146</c:v>
                </c:pt>
                <c:pt idx="282">
                  <c:v>19.100000000000147</c:v>
                </c:pt>
                <c:pt idx="283">
                  <c:v>19.150000000000148</c:v>
                </c:pt>
                <c:pt idx="284">
                  <c:v>19.200000000000149</c:v>
                </c:pt>
                <c:pt idx="285">
                  <c:v>19.250000000000149</c:v>
                </c:pt>
                <c:pt idx="286">
                  <c:v>19.30000000000015</c:v>
                </c:pt>
                <c:pt idx="287">
                  <c:v>19.350000000000151</c:v>
                </c:pt>
                <c:pt idx="288">
                  <c:v>19.400000000000151</c:v>
                </c:pt>
                <c:pt idx="289">
                  <c:v>19.450000000000152</c:v>
                </c:pt>
                <c:pt idx="290">
                  <c:v>19.500000000000153</c:v>
                </c:pt>
                <c:pt idx="291">
                  <c:v>19.550000000000153</c:v>
                </c:pt>
                <c:pt idx="292">
                  <c:v>19.600000000000154</c:v>
                </c:pt>
                <c:pt idx="293">
                  <c:v>19.650000000000155</c:v>
                </c:pt>
                <c:pt idx="294">
                  <c:v>19.700000000000156</c:v>
                </c:pt>
                <c:pt idx="295">
                  <c:v>19.750000000000156</c:v>
                </c:pt>
                <c:pt idx="296">
                  <c:v>19.800000000000157</c:v>
                </c:pt>
                <c:pt idx="297">
                  <c:v>19.850000000000158</c:v>
                </c:pt>
                <c:pt idx="298">
                  <c:v>19.900000000000158</c:v>
                </c:pt>
                <c:pt idx="299">
                  <c:v>19.950000000000159</c:v>
                </c:pt>
                <c:pt idx="300">
                  <c:v>20.00000000000016</c:v>
                </c:pt>
                <c:pt idx="301">
                  <c:v>20.050000000000161</c:v>
                </c:pt>
                <c:pt idx="302">
                  <c:v>20.100000000000161</c:v>
                </c:pt>
                <c:pt idx="303">
                  <c:v>20.150000000000162</c:v>
                </c:pt>
                <c:pt idx="304">
                  <c:v>20.200000000000163</c:v>
                </c:pt>
                <c:pt idx="305">
                  <c:v>20.250000000000163</c:v>
                </c:pt>
                <c:pt idx="306">
                  <c:v>20.300000000000164</c:v>
                </c:pt>
                <c:pt idx="307">
                  <c:v>20.350000000000165</c:v>
                </c:pt>
                <c:pt idx="308">
                  <c:v>20.400000000000166</c:v>
                </c:pt>
                <c:pt idx="309">
                  <c:v>20.450000000000166</c:v>
                </c:pt>
                <c:pt idx="310">
                  <c:v>20.500000000000167</c:v>
                </c:pt>
                <c:pt idx="311">
                  <c:v>20.550000000000168</c:v>
                </c:pt>
                <c:pt idx="312">
                  <c:v>20.600000000000168</c:v>
                </c:pt>
                <c:pt idx="313">
                  <c:v>20.650000000000169</c:v>
                </c:pt>
                <c:pt idx="314">
                  <c:v>20.70000000000017</c:v>
                </c:pt>
                <c:pt idx="315">
                  <c:v>20.750000000000171</c:v>
                </c:pt>
                <c:pt idx="316">
                  <c:v>20.800000000000171</c:v>
                </c:pt>
                <c:pt idx="317">
                  <c:v>20.850000000000172</c:v>
                </c:pt>
                <c:pt idx="318">
                  <c:v>20.900000000000173</c:v>
                </c:pt>
                <c:pt idx="319">
                  <c:v>20.950000000000173</c:v>
                </c:pt>
                <c:pt idx="320">
                  <c:v>21.000000000000174</c:v>
                </c:pt>
                <c:pt idx="321">
                  <c:v>21.050000000000175</c:v>
                </c:pt>
                <c:pt idx="322">
                  <c:v>21.100000000000176</c:v>
                </c:pt>
                <c:pt idx="323">
                  <c:v>21.150000000000176</c:v>
                </c:pt>
                <c:pt idx="324">
                  <c:v>21.200000000000177</c:v>
                </c:pt>
                <c:pt idx="325">
                  <c:v>21.250000000000178</c:v>
                </c:pt>
                <c:pt idx="326">
                  <c:v>21.300000000000178</c:v>
                </c:pt>
                <c:pt idx="327">
                  <c:v>21.350000000000179</c:v>
                </c:pt>
                <c:pt idx="328">
                  <c:v>21.40000000000018</c:v>
                </c:pt>
                <c:pt idx="329">
                  <c:v>21.45000000000018</c:v>
                </c:pt>
                <c:pt idx="330">
                  <c:v>21.500000000000181</c:v>
                </c:pt>
                <c:pt idx="331">
                  <c:v>21.550000000000182</c:v>
                </c:pt>
                <c:pt idx="332">
                  <c:v>21.600000000000183</c:v>
                </c:pt>
                <c:pt idx="333">
                  <c:v>21.650000000000183</c:v>
                </c:pt>
                <c:pt idx="334">
                  <c:v>21.700000000000184</c:v>
                </c:pt>
                <c:pt idx="335">
                  <c:v>21.750000000000185</c:v>
                </c:pt>
                <c:pt idx="336">
                  <c:v>21.800000000000185</c:v>
                </c:pt>
                <c:pt idx="337">
                  <c:v>21.850000000000186</c:v>
                </c:pt>
                <c:pt idx="338">
                  <c:v>21.900000000000187</c:v>
                </c:pt>
                <c:pt idx="339">
                  <c:v>21.950000000000188</c:v>
                </c:pt>
                <c:pt idx="340">
                  <c:v>22.000000000000188</c:v>
                </c:pt>
                <c:pt idx="341">
                  <c:v>22.050000000000189</c:v>
                </c:pt>
                <c:pt idx="342">
                  <c:v>22.10000000000019</c:v>
                </c:pt>
                <c:pt idx="343">
                  <c:v>22.15000000000019</c:v>
                </c:pt>
                <c:pt idx="344">
                  <c:v>22.200000000000191</c:v>
                </c:pt>
                <c:pt idx="345">
                  <c:v>22.250000000000192</c:v>
                </c:pt>
                <c:pt idx="346">
                  <c:v>22.300000000000193</c:v>
                </c:pt>
                <c:pt idx="347">
                  <c:v>22.350000000000193</c:v>
                </c:pt>
                <c:pt idx="348">
                  <c:v>22.400000000000194</c:v>
                </c:pt>
                <c:pt idx="349">
                  <c:v>22.450000000000195</c:v>
                </c:pt>
                <c:pt idx="350">
                  <c:v>22.500000000000195</c:v>
                </c:pt>
                <c:pt idx="351">
                  <c:v>22.550000000000196</c:v>
                </c:pt>
                <c:pt idx="352">
                  <c:v>22.600000000000197</c:v>
                </c:pt>
                <c:pt idx="353">
                  <c:v>22.650000000000198</c:v>
                </c:pt>
                <c:pt idx="354">
                  <c:v>22.700000000000198</c:v>
                </c:pt>
                <c:pt idx="355">
                  <c:v>22.750000000000199</c:v>
                </c:pt>
                <c:pt idx="356">
                  <c:v>22.8000000000002</c:v>
                </c:pt>
                <c:pt idx="357">
                  <c:v>22.8500000000002</c:v>
                </c:pt>
                <c:pt idx="358">
                  <c:v>22.900000000000201</c:v>
                </c:pt>
                <c:pt idx="359">
                  <c:v>22.950000000000202</c:v>
                </c:pt>
                <c:pt idx="360">
                  <c:v>23.000000000000203</c:v>
                </c:pt>
                <c:pt idx="361">
                  <c:v>23.050000000000203</c:v>
                </c:pt>
                <c:pt idx="362">
                  <c:v>23.100000000000204</c:v>
                </c:pt>
                <c:pt idx="363">
                  <c:v>23.150000000000205</c:v>
                </c:pt>
                <c:pt idx="364">
                  <c:v>23.200000000000205</c:v>
                </c:pt>
                <c:pt idx="365">
                  <c:v>23.250000000000206</c:v>
                </c:pt>
                <c:pt idx="366">
                  <c:v>23.300000000000207</c:v>
                </c:pt>
                <c:pt idx="367">
                  <c:v>23.350000000000207</c:v>
                </c:pt>
                <c:pt idx="368">
                  <c:v>23.400000000000208</c:v>
                </c:pt>
                <c:pt idx="369">
                  <c:v>23.450000000000209</c:v>
                </c:pt>
                <c:pt idx="370">
                  <c:v>23.50000000000021</c:v>
                </c:pt>
                <c:pt idx="371">
                  <c:v>23.55000000000021</c:v>
                </c:pt>
                <c:pt idx="372">
                  <c:v>23.600000000000211</c:v>
                </c:pt>
                <c:pt idx="373">
                  <c:v>23.650000000000212</c:v>
                </c:pt>
                <c:pt idx="374">
                  <c:v>23.700000000000212</c:v>
                </c:pt>
                <c:pt idx="375">
                  <c:v>23.750000000000213</c:v>
                </c:pt>
                <c:pt idx="376">
                  <c:v>23.800000000000214</c:v>
                </c:pt>
                <c:pt idx="377">
                  <c:v>23.850000000000215</c:v>
                </c:pt>
                <c:pt idx="378">
                  <c:v>23.900000000000215</c:v>
                </c:pt>
                <c:pt idx="379">
                  <c:v>23.950000000000216</c:v>
                </c:pt>
                <c:pt idx="380">
                  <c:v>24.000000000000217</c:v>
                </c:pt>
                <c:pt idx="381">
                  <c:v>24.050000000000217</c:v>
                </c:pt>
                <c:pt idx="382">
                  <c:v>24.100000000000218</c:v>
                </c:pt>
                <c:pt idx="383">
                  <c:v>24.150000000000219</c:v>
                </c:pt>
                <c:pt idx="384">
                  <c:v>24.20000000000022</c:v>
                </c:pt>
                <c:pt idx="385">
                  <c:v>24.25000000000022</c:v>
                </c:pt>
                <c:pt idx="386">
                  <c:v>24.300000000000221</c:v>
                </c:pt>
                <c:pt idx="387">
                  <c:v>24.350000000000222</c:v>
                </c:pt>
                <c:pt idx="388">
                  <c:v>24.400000000000222</c:v>
                </c:pt>
                <c:pt idx="389">
                  <c:v>24.450000000000223</c:v>
                </c:pt>
                <c:pt idx="390">
                  <c:v>24.500000000000224</c:v>
                </c:pt>
                <c:pt idx="391">
                  <c:v>24.550000000000225</c:v>
                </c:pt>
                <c:pt idx="392">
                  <c:v>24.600000000000225</c:v>
                </c:pt>
                <c:pt idx="393">
                  <c:v>24.650000000000226</c:v>
                </c:pt>
                <c:pt idx="394">
                  <c:v>24.700000000000227</c:v>
                </c:pt>
                <c:pt idx="395">
                  <c:v>24.750000000000227</c:v>
                </c:pt>
                <c:pt idx="396">
                  <c:v>24.800000000000228</c:v>
                </c:pt>
                <c:pt idx="397">
                  <c:v>24.850000000000229</c:v>
                </c:pt>
                <c:pt idx="398">
                  <c:v>24.90000000000023</c:v>
                </c:pt>
                <c:pt idx="399">
                  <c:v>24.95000000000023</c:v>
                </c:pt>
                <c:pt idx="400">
                  <c:v>25.000000000000231</c:v>
                </c:pt>
                <c:pt idx="401">
                  <c:v>25.050000000000232</c:v>
                </c:pt>
                <c:pt idx="402">
                  <c:v>25.100000000000232</c:v>
                </c:pt>
                <c:pt idx="403">
                  <c:v>25.150000000000233</c:v>
                </c:pt>
                <c:pt idx="404">
                  <c:v>25.200000000000234</c:v>
                </c:pt>
                <c:pt idx="405">
                  <c:v>25.250000000000234</c:v>
                </c:pt>
                <c:pt idx="406">
                  <c:v>25.300000000000235</c:v>
                </c:pt>
                <c:pt idx="407">
                  <c:v>25.350000000000236</c:v>
                </c:pt>
                <c:pt idx="408">
                  <c:v>25.400000000000237</c:v>
                </c:pt>
                <c:pt idx="409">
                  <c:v>25.450000000000237</c:v>
                </c:pt>
                <c:pt idx="410">
                  <c:v>25.500000000000238</c:v>
                </c:pt>
                <c:pt idx="411">
                  <c:v>25.550000000000239</c:v>
                </c:pt>
                <c:pt idx="412">
                  <c:v>25.600000000000239</c:v>
                </c:pt>
                <c:pt idx="413">
                  <c:v>25.65000000000024</c:v>
                </c:pt>
                <c:pt idx="414">
                  <c:v>25.700000000000241</c:v>
                </c:pt>
                <c:pt idx="415">
                  <c:v>25.750000000000242</c:v>
                </c:pt>
                <c:pt idx="416">
                  <c:v>25.800000000000242</c:v>
                </c:pt>
                <c:pt idx="417">
                  <c:v>25.850000000000243</c:v>
                </c:pt>
                <c:pt idx="418">
                  <c:v>25.900000000000244</c:v>
                </c:pt>
                <c:pt idx="419">
                  <c:v>25.950000000000244</c:v>
                </c:pt>
                <c:pt idx="420">
                  <c:v>26.000000000000245</c:v>
                </c:pt>
                <c:pt idx="421">
                  <c:v>26.050000000000246</c:v>
                </c:pt>
                <c:pt idx="422">
                  <c:v>26.100000000000247</c:v>
                </c:pt>
                <c:pt idx="423">
                  <c:v>26.150000000000247</c:v>
                </c:pt>
                <c:pt idx="424">
                  <c:v>26.200000000000248</c:v>
                </c:pt>
                <c:pt idx="425">
                  <c:v>26.250000000000249</c:v>
                </c:pt>
                <c:pt idx="426">
                  <c:v>26.300000000000249</c:v>
                </c:pt>
                <c:pt idx="427">
                  <c:v>26.35000000000025</c:v>
                </c:pt>
                <c:pt idx="428">
                  <c:v>26.400000000000251</c:v>
                </c:pt>
                <c:pt idx="429">
                  <c:v>26.450000000000252</c:v>
                </c:pt>
                <c:pt idx="430">
                  <c:v>26.500000000000252</c:v>
                </c:pt>
                <c:pt idx="431">
                  <c:v>26.550000000000253</c:v>
                </c:pt>
                <c:pt idx="432">
                  <c:v>26.600000000000254</c:v>
                </c:pt>
                <c:pt idx="433">
                  <c:v>26.650000000000254</c:v>
                </c:pt>
                <c:pt idx="434">
                  <c:v>26.700000000000255</c:v>
                </c:pt>
                <c:pt idx="435">
                  <c:v>26.750000000000256</c:v>
                </c:pt>
                <c:pt idx="436">
                  <c:v>26.800000000000257</c:v>
                </c:pt>
                <c:pt idx="437">
                  <c:v>26.850000000000257</c:v>
                </c:pt>
                <c:pt idx="438">
                  <c:v>26.900000000000258</c:v>
                </c:pt>
                <c:pt idx="439">
                  <c:v>26.950000000000259</c:v>
                </c:pt>
                <c:pt idx="440">
                  <c:v>27.000000000000259</c:v>
                </c:pt>
                <c:pt idx="441">
                  <c:v>27.05000000000026</c:v>
                </c:pt>
                <c:pt idx="442">
                  <c:v>27.100000000000261</c:v>
                </c:pt>
                <c:pt idx="443">
                  <c:v>27.150000000000261</c:v>
                </c:pt>
                <c:pt idx="444">
                  <c:v>27.200000000000262</c:v>
                </c:pt>
                <c:pt idx="445">
                  <c:v>27.250000000000263</c:v>
                </c:pt>
                <c:pt idx="446">
                  <c:v>27.300000000000264</c:v>
                </c:pt>
                <c:pt idx="447">
                  <c:v>27.350000000000264</c:v>
                </c:pt>
                <c:pt idx="448">
                  <c:v>27.400000000000265</c:v>
                </c:pt>
                <c:pt idx="449">
                  <c:v>27.450000000000266</c:v>
                </c:pt>
                <c:pt idx="450">
                  <c:v>27.500000000000266</c:v>
                </c:pt>
                <c:pt idx="451">
                  <c:v>27.550000000000267</c:v>
                </c:pt>
                <c:pt idx="452">
                  <c:v>27.600000000000268</c:v>
                </c:pt>
                <c:pt idx="453">
                  <c:v>27.650000000000269</c:v>
                </c:pt>
                <c:pt idx="454">
                  <c:v>27.700000000000269</c:v>
                </c:pt>
                <c:pt idx="455">
                  <c:v>27.75000000000027</c:v>
                </c:pt>
                <c:pt idx="456">
                  <c:v>27.800000000000271</c:v>
                </c:pt>
                <c:pt idx="457">
                  <c:v>27.850000000000271</c:v>
                </c:pt>
                <c:pt idx="458">
                  <c:v>27.900000000000272</c:v>
                </c:pt>
                <c:pt idx="459">
                  <c:v>27.950000000000273</c:v>
                </c:pt>
                <c:pt idx="460">
                  <c:v>28.000000000000274</c:v>
                </c:pt>
                <c:pt idx="461">
                  <c:v>28.050000000000274</c:v>
                </c:pt>
                <c:pt idx="462">
                  <c:v>28.100000000000275</c:v>
                </c:pt>
                <c:pt idx="463">
                  <c:v>28.150000000000276</c:v>
                </c:pt>
                <c:pt idx="464">
                  <c:v>28.200000000000276</c:v>
                </c:pt>
                <c:pt idx="465">
                  <c:v>28.250000000000277</c:v>
                </c:pt>
                <c:pt idx="466">
                  <c:v>28.300000000000278</c:v>
                </c:pt>
                <c:pt idx="467">
                  <c:v>28.350000000000279</c:v>
                </c:pt>
                <c:pt idx="468">
                  <c:v>28.400000000000279</c:v>
                </c:pt>
                <c:pt idx="469">
                  <c:v>28.45000000000028</c:v>
                </c:pt>
                <c:pt idx="470">
                  <c:v>28.500000000000281</c:v>
                </c:pt>
                <c:pt idx="471">
                  <c:v>28.550000000000281</c:v>
                </c:pt>
                <c:pt idx="472">
                  <c:v>28.600000000000282</c:v>
                </c:pt>
                <c:pt idx="473">
                  <c:v>28.650000000000283</c:v>
                </c:pt>
                <c:pt idx="474">
                  <c:v>28.700000000000284</c:v>
                </c:pt>
                <c:pt idx="475">
                  <c:v>28.750000000000284</c:v>
                </c:pt>
                <c:pt idx="476">
                  <c:v>28.800000000000285</c:v>
                </c:pt>
                <c:pt idx="477">
                  <c:v>28.850000000000286</c:v>
                </c:pt>
                <c:pt idx="478">
                  <c:v>28.900000000000286</c:v>
                </c:pt>
                <c:pt idx="479">
                  <c:v>28.950000000000287</c:v>
                </c:pt>
                <c:pt idx="480">
                  <c:v>29.000000000000288</c:v>
                </c:pt>
                <c:pt idx="481">
                  <c:v>29.050000000000288</c:v>
                </c:pt>
                <c:pt idx="482">
                  <c:v>29.100000000000289</c:v>
                </c:pt>
                <c:pt idx="483">
                  <c:v>29.15000000000029</c:v>
                </c:pt>
                <c:pt idx="484">
                  <c:v>29.200000000000291</c:v>
                </c:pt>
                <c:pt idx="485">
                  <c:v>29.250000000000291</c:v>
                </c:pt>
                <c:pt idx="486">
                  <c:v>29.300000000000292</c:v>
                </c:pt>
                <c:pt idx="487">
                  <c:v>29.350000000000293</c:v>
                </c:pt>
                <c:pt idx="488">
                  <c:v>29.400000000000293</c:v>
                </c:pt>
                <c:pt idx="489">
                  <c:v>29.450000000000294</c:v>
                </c:pt>
                <c:pt idx="490">
                  <c:v>29.500000000000295</c:v>
                </c:pt>
                <c:pt idx="491">
                  <c:v>29.550000000000296</c:v>
                </c:pt>
                <c:pt idx="492">
                  <c:v>29.600000000000296</c:v>
                </c:pt>
                <c:pt idx="493">
                  <c:v>29.650000000000297</c:v>
                </c:pt>
                <c:pt idx="494">
                  <c:v>29.700000000000298</c:v>
                </c:pt>
                <c:pt idx="495">
                  <c:v>29.750000000000298</c:v>
                </c:pt>
                <c:pt idx="496">
                  <c:v>29.800000000000299</c:v>
                </c:pt>
                <c:pt idx="497">
                  <c:v>29.8500000000003</c:v>
                </c:pt>
                <c:pt idx="498">
                  <c:v>29.900000000000301</c:v>
                </c:pt>
                <c:pt idx="499">
                  <c:v>29.950000000000301</c:v>
                </c:pt>
                <c:pt idx="500">
                  <c:v>30.000000000000302</c:v>
                </c:pt>
                <c:pt idx="501">
                  <c:v>30.050000000000303</c:v>
                </c:pt>
                <c:pt idx="502">
                  <c:v>30.100000000000303</c:v>
                </c:pt>
                <c:pt idx="503">
                  <c:v>30.150000000000304</c:v>
                </c:pt>
                <c:pt idx="504">
                  <c:v>30.200000000000305</c:v>
                </c:pt>
                <c:pt idx="505">
                  <c:v>30.250000000000306</c:v>
                </c:pt>
                <c:pt idx="506">
                  <c:v>30.300000000000306</c:v>
                </c:pt>
                <c:pt idx="507">
                  <c:v>30.350000000000307</c:v>
                </c:pt>
                <c:pt idx="508">
                  <c:v>30.400000000000308</c:v>
                </c:pt>
                <c:pt idx="509">
                  <c:v>30.450000000000308</c:v>
                </c:pt>
                <c:pt idx="510">
                  <c:v>30.500000000000309</c:v>
                </c:pt>
                <c:pt idx="511">
                  <c:v>30.55000000000031</c:v>
                </c:pt>
                <c:pt idx="512">
                  <c:v>30.600000000000311</c:v>
                </c:pt>
                <c:pt idx="513">
                  <c:v>30.650000000000311</c:v>
                </c:pt>
                <c:pt idx="514">
                  <c:v>30.700000000000312</c:v>
                </c:pt>
                <c:pt idx="515">
                  <c:v>30.750000000000313</c:v>
                </c:pt>
                <c:pt idx="516">
                  <c:v>30.800000000000313</c:v>
                </c:pt>
                <c:pt idx="517">
                  <c:v>30.850000000000314</c:v>
                </c:pt>
                <c:pt idx="518">
                  <c:v>30.900000000000315</c:v>
                </c:pt>
                <c:pt idx="519">
                  <c:v>30.950000000000315</c:v>
                </c:pt>
                <c:pt idx="520">
                  <c:v>31.000000000000316</c:v>
                </c:pt>
                <c:pt idx="521">
                  <c:v>31.050000000000317</c:v>
                </c:pt>
                <c:pt idx="522">
                  <c:v>31.100000000000318</c:v>
                </c:pt>
                <c:pt idx="523">
                  <c:v>31.150000000000318</c:v>
                </c:pt>
                <c:pt idx="524">
                  <c:v>31.200000000000319</c:v>
                </c:pt>
                <c:pt idx="525">
                  <c:v>31.25000000000032</c:v>
                </c:pt>
                <c:pt idx="526">
                  <c:v>31.30000000000032</c:v>
                </c:pt>
                <c:pt idx="527">
                  <c:v>31.350000000000321</c:v>
                </c:pt>
                <c:pt idx="528">
                  <c:v>31.400000000000322</c:v>
                </c:pt>
                <c:pt idx="529">
                  <c:v>31.450000000000323</c:v>
                </c:pt>
                <c:pt idx="530">
                  <c:v>31.500000000000323</c:v>
                </c:pt>
                <c:pt idx="531">
                  <c:v>31.550000000000324</c:v>
                </c:pt>
                <c:pt idx="532">
                  <c:v>31.600000000000325</c:v>
                </c:pt>
                <c:pt idx="533">
                  <c:v>31.650000000000325</c:v>
                </c:pt>
                <c:pt idx="534">
                  <c:v>31.700000000000326</c:v>
                </c:pt>
                <c:pt idx="535">
                  <c:v>31.750000000000327</c:v>
                </c:pt>
                <c:pt idx="536">
                  <c:v>31.800000000000328</c:v>
                </c:pt>
                <c:pt idx="537">
                  <c:v>31.850000000000328</c:v>
                </c:pt>
                <c:pt idx="538">
                  <c:v>31.900000000000329</c:v>
                </c:pt>
                <c:pt idx="539">
                  <c:v>31.95000000000033</c:v>
                </c:pt>
                <c:pt idx="540">
                  <c:v>32.000000000000327</c:v>
                </c:pt>
                <c:pt idx="541">
                  <c:v>32.050000000000324</c:v>
                </c:pt>
                <c:pt idx="542">
                  <c:v>32.100000000000321</c:v>
                </c:pt>
                <c:pt idx="543">
                  <c:v>32.150000000000318</c:v>
                </c:pt>
                <c:pt idx="544">
                  <c:v>32.200000000000315</c:v>
                </c:pt>
                <c:pt idx="545">
                  <c:v>32.250000000000313</c:v>
                </c:pt>
                <c:pt idx="546">
                  <c:v>32.30000000000031</c:v>
                </c:pt>
                <c:pt idx="547">
                  <c:v>32.350000000000307</c:v>
                </c:pt>
                <c:pt idx="548">
                  <c:v>32.400000000000304</c:v>
                </c:pt>
                <c:pt idx="549">
                  <c:v>32.450000000000301</c:v>
                </c:pt>
                <c:pt idx="550">
                  <c:v>32.500000000000298</c:v>
                </c:pt>
                <c:pt idx="551">
                  <c:v>32.550000000000296</c:v>
                </c:pt>
                <c:pt idx="552">
                  <c:v>32.600000000000293</c:v>
                </c:pt>
                <c:pt idx="553">
                  <c:v>32.65000000000029</c:v>
                </c:pt>
                <c:pt idx="554">
                  <c:v>32.700000000000287</c:v>
                </c:pt>
                <c:pt idx="555">
                  <c:v>32.750000000000284</c:v>
                </c:pt>
                <c:pt idx="556">
                  <c:v>32.800000000000281</c:v>
                </c:pt>
                <c:pt idx="557">
                  <c:v>32.850000000000279</c:v>
                </c:pt>
                <c:pt idx="558">
                  <c:v>32.900000000000276</c:v>
                </c:pt>
                <c:pt idx="559">
                  <c:v>32.950000000000273</c:v>
                </c:pt>
                <c:pt idx="560">
                  <c:v>33.00000000000027</c:v>
                </c:pt>
                <c:pt idx="561">
                  <c:v>33.050000000000267</c:v>
                </c:pt>
                <c:pt idx="562">
                  <c:v>33.100000000000264</c:v>
                </c:pt>
                <c:pt idx="563">
                  <c:v>33.150000000000261</c:v>
                </c:pt>
                <c:pt idx="564">
                  <c:v>33.200000000000259</c:v>
                </c:pt>
                <c:pt idx="565">
                  <c:v>33.250000000000256</c:v>
                </c:pt>
                <c:pt idx="566">
                  <c:v>33.300000000000253</c:v>
                </c:pt>
                <c:pt idx="567">
                  <c:v>33.35000000000025</c:v>
                </c:pt>
                <c:pt idx="568">
                  <c:v>33.400000000000247</c:v>
                </c:pt>
                <c:pt idx="569">
                  <c:v>33.450000000000244</c:v>
                </c:pt>
                <c:pt idx="570">
                  <c:v>33.500000000000242</c:v>
                </c:pt>
                <c:pt idx="571">
                  <c:v>33.550000000000239</c:v>
                </c:pt>
                <c:pt idx="572">
                  <c:v>33.600000000000236</c:v>
                </c:pt>
                <c:pt idx="573">
                  <c:v>33.650000000000233</c:v>
                </c:pt>
                <c:pt idx="574">
                  <c:v>33.70000000000023</c:v>
                </c:pt>
                <c:pt idx="575">
                  <c:v>33.750000000000227</c:v>
                </c:pt>
                <c:pt idx="576">
                  <c:v>33.800000000000225</c:v>
                </c:pt>
                <c:pt idx="577">
                  <c:v>33.850000000000222</c:v>
                </c:pt>
                <c:pt idx="578">
                  <c:v>33.900000000000219</c:v>
                </c:pt>
                <c:pt idx="579">
                  <c:v>33.950000000000216</c:v>
                </c:pt>
                <c:pt idx="580">
                  <c:v>34.000000000000213</c:v>
                </c:pt>
                <c:pt idx="581">
                  <c:v>34.05000000000021</c:v>
                </c:pt>
                <c:pt idx="582">
                  <c:v>34.100000000000207</c:v>
                </c:pt>
                <c:pt idx="583">
                  <c:v>34.150000000000205</c:v>
                </c:pt>
                <c:pt idx="584">
                  <c:v>34.200000000000202</c:v>
                </c:pt>
                <c:pt idx="585">
                  <c:v>34.250000000000199</c:v>
                </c:pt>
                <c:pt idx="586">
                  <c:v>34.300000000000196</c:v>
                </c:pt>
                <c:pt idx="587">
                  <c:v>34.350000000000193</c:v>
                </c:pt>
                <c:pt idx="588">
                  <c:v>34.40000000000019</c:v>
                </c:pt>
                <c:pt idx="589">
                  <c:v>34.450000000000188</c:v>
                </c:pt>
                <c:pt idx="590">
                  <c:v>34.500000000000185</c:v>
                </c:pt>
                <c:pt idx="591">
                  <c:v>34.550000000000182</c:v>
                </c:pt>
                <c:pt idx="592">
                  <c:v>34.600000000000179</c:v>
                </c:pt>
                <c:pt idx="593">
                  <c:v>34.650000000000176</c:v>
                </c:pt>
                <c:pt idx="594">
                  <c:v>34.700000000000173</c:v>
                </c:pt>
                <c:pt idx="595">
                  <c:v>34.750000000000171</c:v>
                </c:pt>
                <c:pt idx="596">
                  <c:v>34.800000000000168</c:v>
                </c:pt>
                <c:pt idx="597">
                  <c:v>34.850000000000165</c:v>
                </c:pt>
                <c:pt idx="598">
                  <c:v>34.900000000000162</c:v>
                </c:pt>
                <c:pt idx="599">
                  <c:v>34.950000000000159</c:v>
                </c:pt>
                <c:pt idx="600">
                  <c:v>35.000000000000156</c:v>
                </c:pt>
                <c:pt idx="601">
                  <c:v>35.050000000000153</c:v>
                </c:pt>
                <c:pt idx="602">
                  <c:v>35.100000000000151</c:v>
                </c:pt>
                <c:pt idx="603">
                  <c:v>35.150000000000148</c:v>
                </c:pt>
                <c:pt idx="604">
                  <c:v>35.200000000000145</c:v>
                </c:pt>
                <c:pt idx="605">
                  <c:v>35.250000000000142</c:v>
                </c:pt>
                <c:pt idx="606">
                  <c:v>35.300000000000139</c:v>
                </c:pt>
                <c:pt idx="607">
                  <c:v>35.350000000000136</c:v>
                </c:pt>
                <c:pt idx="608">
                  <c:v>35.400000000000134</c:v>
                </c:pt>
                <c:pt idx="609">
                  <c:v>35.450000000000131</c:v>
                </c:pt>
                <c:pt idx="610">
                  <c:v>35.500000000000128</c:v>
                </c:pt>
                <c:pt idx="611">
                  <c:v>35.550000000000125</c:v>
                </c:pt>
                <c:pt idx="612">
                  <c:v>35.600000000000122</c:v>
                </c:pt>
                <c:pt idx="613">
                  <c:v>35.650000000000119</c:v>
                </c:pt>
                <c:pt idx="614">
                  <c:v>35.700000000000117</c:v>
                </c:pt>
                <c:pt idx="615">
                  <c:v>35.750000000000114</c:v>
                </c:pt>
                <c:pt idx="616">
                  <c:v>35.800000000000111</c:v>
                </c:pt>
                <c:pt idx="617">
                  <c:v>35.850000000000108</c:v>
                </c:pt>
                <c:pt idx="618">
                  <c:v>35.900000000000105</c:v>
                </c:pt>
                <c:pt idx="619">
                  <c:v>35.950000000000102</c:v>
                </c:pt>
                <c:pt idx="620">
                  <c:v>36.000000000000099</c:v>
                </c:pt>
                <c:pt idx="621">
                  <c:v>36.050000000000097</c:v>
                </c:pt>
                <c:pt idx="622">
                  <c:v>36.100000000000094</c:v>
                </c:pt>
                <c:pt idx="623">
                  <c:v>36.150000000000091</c:v>
                </c:pt>
                <c:pt idx="624">
                  <c:v>36.200000000000088</c:v>
                </c:pt>
                <c:pt idx="625">
                  <c:v>36.250000000000085</c:v>
                </c:pt>
                <c:pt idx="626">
                  <c:v>36.300000000000082</c:v>
                </c:pt>
                <c:pt idx="627">
                  <c:v>36.35000000000008</c:v>
                </c:pt>
                <c:pt idx="628">
                  <c:v>36.400000000000077</c:v>
                </c:pt>
                <c:pt idx="629">
                  <c:v>36.450000000000074</c:v>
                </c:pt>
                <c:pt idx="630">
                  <c:v>36.500000000000071</c:v>
                </c:pt>
                <c:pt idx="631">
                  <c:v>36.550000000000068</c:v>
                </c:pt>
                <c:pt idx="632">
                  <c:v>36.600000000000065</c:v>
                </c:pt>
                <c:pt idx="633">
                  <c:v>36.650000000000063</c:v>
                </c:pt>
                <c:pt idx="634">
                  <c:v>36.70000000000006</c:v>
                </c:pt>
                <c:pt idx="635">
                  <c:v>36.750000000000057</c:v>
                </c:pt>
                <c:pt idx="636">
                  <c:v>36.800000000000054</c:v>
                </c:pt>
                <c:pt idx="637">
                  <c:v>36.850000000000051</c:v>
                </c:pt>
                <c:pt idx="638">
                  <c:v>36.900000000000048</c:v>
                </c:pt>
                <c:pt idx="639">
                  <c:v>36.950000000000045</c:v>
                </c:pt>
                <c:pt idx="640">
                  <c:v>37.000000000000043</c:v>
                </c:pt>
                <c:pt idx="641">
                  <c:v>37.05000000000004</c:v>
                </c:pt>
                <c:pt idx="642">
                  <c:v>37.100000000000037</c:v>
                </c:pt>
                <c:pt idx="643">
                  <c:v>37.150000000000034</c:v>
                </c:pt>
                <c:pt idx="644">
                  <c:v>37.200000000000031</c:v>
                </c:pt>
                <c:pt idx="645">
                  <c:v>37.250000000000028</c:v>
                </c:pt>
                <c:pt idx="646">
                  <c:v>37.300000000000026</c:v>
                </c:pt>
                <c:pt idx="647">
                  <c:v>37.350000000000023</c:v>
                </c:pt>
                <c:pt idx="648">
                  <c:v>37.40000000000002</c:v>
                </c:pt>
                <c:pt idx="649">
                  <c:v>37.450000000000017</c:v>
                </c:pt>
                <c:pt idx="650">
                  <c:v>37.500000000000014</c:v>
                </c:pt>
                <c:pt idx="651">
                  <c:v>37.550000000000011</c:v>
                </c:pt>
                <c:pt idx="652">
                  <c:v>37.600000000000009</c:v>
                </c:pt>
                <c:pt idx="653">
                  <c:v>37.650000000000006</c:v>
                </c:pt>
                <c:pt idx="654">
                  <c:v>37.700000000000003</c:v>
                </c:pt>
                <c:pt idx="655">
                  <c:v>37.75</c:v>
                </c:pt>
                <c:pt idx="656">
                  <c:v>37.799999999999997</c:v>
                </c:pt>
                <c:pt idx="657">
                  <c:v>37.849999999999994</c:v>
                </c:pt>
                <c:pt idx="658">
                  <c:v>37.899999999999991</c:v>
                </c:pt>
                <c:pt idx="659">
                  <c:v>37.949999999999989</c:v>
                </c:pt>
                <c:pt idx="660">
                  <c:v>37.999999999999986</c:v>
                </c:pt>
                <c:pt idx="661">
                  <c:v>38.049999999999983</c:v>
                </c:pt>
                <c:pt idx="662">
                  <c:v>38.09999999999998</c:v>
                </c:pt>
                <c:pt idx="663">
                  <c:v>38.149999999999977</c:v>
                </c:pt>
                <c:pt idx="664">
                  <c:v>38.199999999999974</c:v>
                </c:pt>
                <c:pt idx="665">
                  <c:v>38.249999999999972</c:v>
                </c:pt>
                <c:pt idx="666">
                  <c:v>38.299999999999969</c:v>
                </c:pt>
                <c:pt idx="667">
                  <c:v>38.349999999999966</c:v>
                </c:pt>
                <c:pt idx="668">
                  <c:v>38.399999999999963</c:v>
                </c:pt>
                <c:pt idx="669">
                  <c:v>38.44999999999996</c:v>
                </c:pt>
                <c:pt idx="670">
                  <c:v>38.499999999999957</c:v>
                </c:pt>
                <c:pt idx="671">
                  <c:v>38.549999999999955</c:v>
                </c:pt>
                <c:pt idx="672">
                  <c:v>38.599999999999952</c:v>
                </c:pt>
                <c:pt idx="673">
                  <c:v>38.649999999999949</c:v>
                </c:pt>
                <c:pt idx="674">
                  <c:v>38.699999999999946</c:v>
                </c:pt>
                <c:pt idx="675">
                  <c:v>38.749999999999943</c:v>
                </c:pt>
                <c:pt idx="676">
                  <c:v>38.79999999999994</c:v>
                </c:pt>
                <c:pt idx="677">
                  <c:v>38.849999999999937</c:v>
                </c:pt>
                <c:pt idx="678">
                  <c:v>38.899999999999935</c:v>
                </c:pt>
                <c:pt idx="679">
                  <c:v>38.949999999999932</c:v>
                </c:pt>
                <c:pt idx="680">
                  <c:v>38.999999999999929</c:v>
                </c:pt>
                <c:pt idx="681">
                  <c:v>39.049999999999926</c:v>
                </c:pt>
                <c:pt idx="682">
                  <c:v>39.099999999999923</c:v>
                </c:pt>
                <c:pt idx="683">
                  <c:v>39.14999999999992</c:v>
                </c:pt>
                <c:pt idx="684">
                  <c:v>39.199999999999918</c:v>
                </c:pt>
                <c:pt idx="685">
                  <c:v>39.249999999999915</c:v>
                </c:pt>
                <c:pt idx="686">
                  <c:v>39.299999999999912</c:v>
                </c:pt>
                <c:pt idx="687">
                  <c:v>39.349999999999909</c:v>
                </c:pt>
                <c:pt idx="688">
                  <c:v>39.399999999999906</c:v>
                </c:pt>
                <c:pt idx="689">
                  <c:v>39.449999999999903</c:v>
                </c:pt>
                <c:pt idx="690">
                  <c:v>39.499999999999901</c:v>
                </c:pt>
                <c:pt idx="691">
                  <c:v>39.549999999999898</c:v>
                </c:pt>
                <c:pt idx="692">
                  <c:v>39.599999999999895</c:v>
                </c:pt>
                <c:pt idx="693">
                  <c:v>39.649999999999892</c:v>
                </c:pt>
                <c:pt idx="694">
                  <c:v>39.699999999999889</c:v>
                </c:pt>
                <c:pt idx="695">
                  <c:v>39.749999999999886</c:v>
                </c:pt>
                <c:pt idx="696">
                  <c:v>39.799999999999883</c:v>
                </c:pt>
                <c:pt idx="697">
                  <c:v>39.849999999999881</c:v>
                </c:pt>
                <c:pt idx="698">
                  <c:v>39.899999999999878</c:v>
                </c:pt>
                <c:pt idx="699">
                  <c:v>39.949999999999875</c:v>
                </c:pt>
                <c:pt idx="700">
                  <c:v>39.999999999999872</c:v>
                </c:pt>
                <c:pt idx="701">
                  <c:v>40.049999999999869</c:v>
                </c:pt>
                <c:pt idx="702">
                  <c:v>40.099999999999866</c:v>
                </c:pt>
                <c:pt idx="703">
                  <c:v>40.149999999999864</c:v>
                </c:pt>
                <c:pt idx="704">
                  <c:v>40.199999999999861</c:v>
                </c:pt>
                <c:pt idx="705">
                  <c:v>40.249999999999858</c:v>
                </c:pt>
                <c:pt idx="706">
                  <c:v>40.299999999999855</c:v>
                </c:pt>
                <c:pt idx="707">
                  <c:v>40.349999999999852</c:v>
                </c:pt>
                <c:pt idx="708">
                  <c:v>40.399999999999849</c:v>
                </c:pt>
                <c:pt idx="709">
                  <c:v>40.449999999999847</c:v>
                </c:pt>
                <c:pt idx="710">
                  <c:v>40.499999999999844</c:v>
                </c:pt>
                <c:pt idx="711">
                  <c:v>40.549999999999841</c:v>
                </c:pt>
                <c:pt idx="712">
                  <c:v>40.599999999999838</c:v>
                </c:pt>
                <c:pt idx="713">
                  <c:v>40.649999999999835</c:v>
                </c:pt>
                <c:pt idx="714">
                  <c:v>40.699999999999832</c:v>
                </c:pt>
                <c:pt idx="715">
                  <c:v>40.749999999999829</c:v>
                </c:pt>
                <c:pt idx="716">
                  <c:v>40.799999999999827</c:v>
                </c:pt>
                <c:pt idx="717">
                  <c:v>40.849999999999824</c:v>
                </c:pt>
                <c:pt idx="718">
                  <c:v>40.899999999999821</c:v>
                </c:pt>
                <c:pt idx="719">
                  <c:v>40.949999999999818</c:v>
                </c:pt>
                <c:pt idx="720">
                  <c:v>40.999999999999815</c:v>
                </c:pt>
                <c:pt idx="721">
                  <c:v>41.049999999999812</c:v>
                </c:pt>
                <c:pt idx="722">
                  <c:v>41.09999999999981</c:v>
                </c:pt>
                <c:pt idx="723">
                  <c:v>41.149999999999807</c:v>
                </c:pt>
                <c:pt idx="724">
                  <c:v>41.199999999999804</c:v>
                </c:pt>
                <c:pt idx="725">
                  <c:v>41.249999999999801</c:v>
                </c:pt>
                <c:pt idx="726">
                  <c:v>41.299999999999798</c:v>
                </c:pt>
                <c:pt idx="727">
                  <c:v>41.349999999999795</c:v>
                </c:pt>
                <c:pt idx="728">
                  <c:v>41.399999999999793</c:v>
                </c:pt>
                <c:pt idx="729">
                  <c:v>41.44999999999979</c:v>
                </c:pt>
                <c:pt idx="730">
                  <c:v>41.499999999999787</c:v>
                </c:pt>
                <c:pt idx="731">
                  <c:v>41.549999999999784</c:v>
                </c:pt>
                <c:pt idx="732">
                  <c:v>41.599999999999781</c:v>
                </c:pt>
                <c:pt idx="733">
                  <c:v>41.649999999999778</c:v>
                </c:pt>
                <c:pt idx="734">
                  <c:v>41.699999999999775</c:v>
                </c:pt>
                <c:pt idx="735">
                  <c:v>41.749999999999773</c:v>
                </c:pt>
                <c:pt idx="736">
                  <c:v>41.79999999999977</c:v>
                </c:pt>
                <c:pt idx="737">
                  <c:v>41.849999999999767</c:v>
                </c:pt>
                <c:pt idx="738">
                  <c:v>41.899999999999764</c:v>
                </c:pt>
                <c:pt idx="739">
                  <c:v>41.949999999999761</c:v>
                </c:pt>
                <c:pt idx="740">
                  <c:v>41.999999999999758</c:v>
                </c:pt>
                <c:pt idx="741">
                  <c:v>42.049999999999756</c:v>
                </c:pt>
                <c:pt idx="742">
                  <c:v>42.099999999999753</c:v>
                </c:pt>
                <c:pt idx="743">
                  <c:v>42.14999999999975</c:v>
                </c:pt>
                <c:pt idx="744">
                  <c:v>42.199999999999747</c:v>
                </c:pt>
                <c:pt idx="745">
                  <c:v>42.249999999999744</c:v>
                </c:pt>
                <c:pt idx="746">
                  <c:v>42.299999999999741</c:v>
                </c:pt>
                <c:pt idx="747">
                  <c:v>42.349999999999739</c:v>
                </c:pt>
                <c:pt idx="748">
                  <c:v>42.399999999999736</c:v>
                </c:pt>
                <c:pt idx="749">
                  <c:v>42.449999999999733</c:v>
                </c:pt>
                <c:pt idx="750">
                  <c:v>42.49999999999973</c:v>
                </c:pt>
                <c:pt idx="751">
                  <c:v>42.549999999999727</c:v>
                </c:pt>
                <c:pt idx="752">
                  <c:v>42.599999999999724</c:v>
                </c:pt>
                <c:pt idx="753">
                  <c:v>42.649999999999721</c:v>
                </c:pt>
                <c:pt idx="754">
                  <c:v>42.699999999999719</c:v>
                </c:pt>
                <c:pt idx="755">
                  <c:v>42.749999999999716</c:v>
                </c:pt>
                <c:pt idx="756">
                  <c:v>42.799999999999713</c:v>
                </c:pt>
                <c:pt idx="757">
                  <c:v>42.84999999999971</c:v>
                </c:pt>
                <c:pt idx="758">
                  <c:v>42.899999999999707</c:v>
                </c:pt>
                <c:pt idx="759">
                  <c:v>42.949999999999704</c:v>
                </c:pt>
                <c:pt idx="760">
                  <c:v>42.999999999999702</c:v>
                </c:pt>
                <c:pt idx="761">
                  <c:v>43.049999999999699</c:v>
                </c:pt>
                <c:pt idx="762">
                  <c:v>43.099999999999696</c:v>
                </c:pt>
                <c:pt idx="763">
                  <c:v>43.149999999999693</c:v>
                </c:pt>
                <c:pt idx="764">
                  <c:v>43.19999999999969</c:v>
                </c:pt>
                <c:pt idx="765">
                  <c:v>43.249999999999687</c:v>
                </c:pt>
                <c:pt idx="766">
                  <c:v>43.299999999999685</c:v>
                </c:pt>
                <c:pt idx="767">
                  <c:v>43.349999999999682</c:v>
                </c:pt>
                <c:pt idx="768">
                  <c:v>43.399999999999679</c:v>
                </c:pt>
                <c:pt idx="769">
                  <c:v>43.449999999999676</c:v>
                </c:pt>
                <c:pt idx="770">
                  <c:v>43.499999999999673</c:v>
                </c:pt>
                <c:pt idx="771">
                  <c:v>43.54999999999967</c:v>
                </c:pt>
                <c:pt idx="772">
                  <c:v>43.599999999999667</c:v>
                </c:pt>
                <c:pt idx="773">
                  <c:v>43.649999999999665</c:v>
                </c:pt>
                <c:pt idx="774">
                  <c:v>43.699999999999662</c:v>
                </c:pt>
                <c:pt idx="775">
                  <c:v>43.749999999999659</c:v>
                </c:pt>
                <c:pt idx="776">
                  <c:v>43.799999999999656</c:v>
                </c:pt>
                <c:pt idx="777">
                  <c:v>43.849999999999653</c:v>
                </c:pt>
                <c:pt idx="778">
                  <c:v>43.89999999999965</c:v>
                </c:pt>
                <c:pt idx="779">
                  <c:v>43.949999999999648</c:v>
                </c:pt>
                <c:pt idx="780">
                  <c:v>43.999999999999645</c:v>
                </c:pt>
                <c:pt idx="781">
                  <c:v>44.049999999999642</c:v>
                </c:pt>
                <c:pt idx="782">
                  <c:v>44.099999999999639</c:v>
                </c:pt>
                <c:pt idx="783">
                  <c:v>44.149999999999636</c:v>
                </c:pt>
                <c:pt idx="784">
                  <c:v>44.199999999999633</c:v>
                </c:pt>
                <c:pt idx="785">
                  <c:v>44.249999999999631</c:v>
                </c:pt>
                <c:pt idx="786">
                  <c:v>44.299999999999628</c:v>
                </c:pt>
                <c:pt idx="787">
                  <c:v>44.349999999999625</c:v>
                </c:pt>
                <c:pt idx="788">
                  <c:v>44.399999999999622</c:v>
                </c:pt>
                <c:pt idx="789">
                  <c:v>44.449999999999619</c:v>
                </c:pt>
                <c:pt idx="790">
                  <c:v>44.499999999999616</c:v>
                </c:pt>
                <c:pt idx="791">
                  <c:v>44.549999999999613</c:v>
                </c:pt>
                <c:pt idx="792">
                  <c:v>44.599999999999611</c:v>
                </c:pt>
                <c:pt idx="793">
                  <c:v>44.649999999999608</c:v>
                </c:pt>
                <c:pt idx="794">
                  <c:v>44.699999999999605</c:v>
                </c:pt>
                <c:pt idx="795">
                  <c:v>44.749999999999602</c:v>
                </c:pt>
                <c:pt idx="796">
                  <c:v>44.799999999999599</c:v>
                </c:pt>
                <c:pt idx="797">
                  <c:v>44.849999999999596</c:v>
                </c:pt>
                <c:pt idx="798">
                  <c:v>44.899999999999594</c:v>
                </c:pt>
                <c:pt idx="799">
                  <c:v>44.949999999999591</c:v>
                </c:pt>
                <c:pt idx="800">
                  <c:v>44.999999999999588</c:v>
                </c:pt>
                <c:pt idx="801">
                  <c:v>45.049999999999585</c:v>
                </c:pt>
                <c:pt idx="802">
                  <c:v>45.099999999999582</c:v>
                </c:pt>
                <c:pt idx="803">
                  <c:v>45.149999999999579</c:v>
                </c:pt>
                <c:pt idx="804">
                  <c:v>45.199999999999577</c:v>
                </c:pt>
                <c:pt idx="805">
                  <c:v>45.249999999999574</c:v>
                </c:pt>
                <c:pt idx="806">
                  <c:v>45.299999999999571</c:v>
                </c:pt>
                <c:pt idx="807">
                  <c:v>45.349999999999568</c:v>
                </c:pt>
                <c:pt idx="808">
                  <c:v>45.399999999999565</c:v>
                </c:pt>
                <c:pt idx="809">
                  <c:v>45.449999999999562</c:v>
                </c:pt>
                <c:pt idx="810">
                  <c:v>45.499999999999559</c:v>
                </c:pt>
                <c:pt idx="811">
                  <c:v>45.549999999999557</c:v>
                </c:pt>
                <c:pt idx="812">
                  <c:v>45.599999999999554</c:v>
                </c:pt>
                <c:pt idx="813">
                  <c:v>45.649999999999551</c:v>
                </c:pt>
                <c:pt idx="814">
                  <c:v>45.699999999999548</c:v>
                </c:pt>
                <c:pt idx="815">
                  <c:v>45.749999999999545</c:v>
                </c:pt>
                <c:pt idx="816">
                  <c:v>45.799999999999542</c:v>
                </c:pt>
                <c:pt idx="817">
                  <c:v>45.84999999999954</c:v>
                </c:pt>
                <c:pt idx="818">
                  <c:v>45.899999999999537</c:v>
                </c:pt>
                <c:pt idx="819">
                  <c:v>45.949999999999534</c:v>
                </c:pt>
                <c:pt idx="820">
                  <c:v>45.999999999999531</c:v>
                </c:pt>
                <c:pt idx="821">
                  <c:v>46.049999999999528</c:v>
                </c:pt>
                <c:pt idx="822">
                  <c:v>46.099999999999525</c:v>
                </c:pt>
                <c:pt idx="823">
                  <c:v>46.149999999999523</c:v>
                </c:pt>
                <c:pt idx="824">
                  <c:v>46.19999999999952</c:v>
                </c:pt>
                <c:pt idx="825">
                  <c:v>46.249999999999517</c:v>
                </c:pt>
                <c:pt idx="826">
                  <c:v>46.299999999999514</c:v>
                </c:pt>
                <c:pt idx="827">
                  <c:v>46.349999999999511</c:v>
                </c:pt>
                <c:pt idx="828">
                  <c:v>46.399999999999508</c:v>
                </c:pt>
                <c:pt idx="829">
                  <c:v>46.449999999999505</c:v>
                </c:pt>
                <c:pt idx="830">
                  <c:v>46.499999999999503</c:v>
                </c:pt>
                <c:pt idx="831">
                  <c:v>46.5499999999995</c:v>
                </c:pt>
                <c:pt idx="832">
                  <c:v>46.599999999999497</c:v>
                </c:pt>
                <c:pt idx="833">
                  <c:v>46.649999999999494</c:v>
                </c:pt>
                <c:pt idx="834">
                  <c:v>46.699999999999491</c:v>
                </c:pt>
                <c:pt idx="835">
                  <c:v>46.749999999999488</c:v>
                </c:pt>
                <c:pt idx="836">
                  <c:v>46.799999999999486</c:v>
                </c:pt>
                <c:pt idx="837">
                  <c:v>46.849999999999483</c:v>
                </c:pt>
                <c:pt idx="838">
                  <c:v>46.89999999999948</c:v>
                </c:pt>
                <c:pt idx="839">
                  <c:v>46.949999999999477</c:v>
                </c:pt>
                <c:pt idx="840">
                  <c:v>46.999999999999474</c:v>
                </c:pt>
                <c:pt idx="841">
                  <c:v>47.049999999999471</c:v>
                </c:pt>
                <c:pt idx="842">
                  <c:v>47.099999999999469</c:v>
                </c:pt>
                <c:pt idx="843">
                  <c:v>47.149999999999466</c:v>
                </c:pt>
                <c:pt idx="844">
                  <c:v>47.199999999999463</c:v>
                </c:pt>
                <c:pt idx="845">
                  <c:v>47.24999999999946</c:v>
                </c:pt>
                <c:pt idx="846">
                  <c:v>47.299999999999457</c:v>
                </c:pt>
                <c:pt idx="847">
                  <c:v>47.349999999999454</c:v>
                </c:pt>
                <c:pt idx="848">
                  <c:v>47.399999999999451</c:v>
                </c:pt>
                <c:pt idx="849">
                  <c:v>47.449999999999449</c:v>
                </c:pt>
                <c:pt idx="850">
                  <c:v>47.499999999999446</c:v>
                </c:pt>
                <c:pt idx="851">
                  <c:v>47.549999999999443</c:v>
                </c:pt>
                <c:pt idx="852">
                  <c:v>47.59999999999944</c:v>
                </c:pt>
                <c:pt idx="853">
                  <c:v>47.649999999999437</c:v>
                </c:pt>
                <c:pt idx="854">
                  <c:v>47.699999999999434</c:v>
                </c:pt>
                <c:pt idx="855">
                  <c:v>47.749999999999432</c:v>
                </c:pt>
                <c:pt idx="856">
                  <c:v>47.799999999999429</c:v>
                </c:pt>
                <c:pt idx="857">
                  <c:v>47.849999999999426</c:v>
                </c:pt>
                <c:pt idx="858">
                  <c:v>47.899999999999423</c:v>
                </c:pt>
                <c:pt idx="859">
                  <c:v>47.94999999999942</c:v>
                </c:pt>
                <c:pt idx="860">
                  <c:v>47.999999999999417</c:v>
                </c:pt>
                <c:pt idx="861">
                  <c:v>48.049999999999415</c:v>
                </c:pt>
                <c:pt idx="862">
                  <c:v>48.099999999999412</c:v>
                </c:pt>
                <c:pt idx="863">
                  <c:v>48.149999999999409</c:v>
                </c:pt>
                <c:pt idx="864">
                  <c:v>48.199999999999406</c:v>
                </c:pt>
                <c:pt idx="865">
                  <c:v>48.249999999999403</c:v>
                </c:pt>
                <c:pt idx="866">
                  <c:v>48.2999999999994</c:v>
                </c:pt>
                <c:pt idx="867">
                  <c:v>48.349999999999397</c:v>
                </c:pt>
                <c:pt idx="868">
                  <c:v>48.399999999999395</c:v>
                </c:pt>
                <c:pt idx="869">
                  <c:v>48.449999999999392</c:v>
                </c:pt>
                <c:pt idx="870">
                  <c:v>48.499999999999389</c:v>
                </c:pt>
                <c:pt idx="871">
                  <c:v>48.549999999999386</c:v>
                </c:pt>
                <c:pt idx="872">
                  <c:v>48.599999999999383</c:v>
                </c:pt>
                <c:pt idx="873">
                  <c:v>48.64999999999938</c:v>
                </c:pt>
                <c:pt idx="874">
                  <c:v>48.699999999999378</c:v>
                </c:pt>
                <c:pt idx="875">
                  <c:v>48.749999999999375</c:v>
                </c:pt>
                <c:pt idx="876">
                  <c:v>48.799999999999372</c:v>
                </c:pt>
                <c:pt idx="877">
                  <c:v>48.849999999999369</c:v>
                </c:pt>
                <c:pt idx="878">
                  <c:v>48.899999999999366</c:v>
                </c:pt>
                <c:pt idx="879">
                  <c:v>48.949999999999363</c:v>
                </c:pt>
                <c:pt idx="880">
                  <c:v>48.999999999999361</c:v>
                </c:pt>
                <c:pt idx="881">
                  <c:v>49.049999999999358</c:v>
                </c:pt>
                <c:pt idx="882">
                  <c:v>49.099999999999355</c:v>
                </c:pt>
                <c:pt idx="883">
                  <c:v>49.149999999999352</c:v>
                </c:pt>
                <c:pt idx="884">
                  <c:v>49.199999999999349</c:v>
                </c:pt>
                <c:pt idx="885">
                  <c:v>49.249999999999346</c:v>
                </c:pt>
                <c:pt idx="886">
                  <c:v>49.299999999999343</c:v>
                </c:pt>
                <c:pt idx="887">
                  <c:v>49.349999999999341</c:v>
                </c:pt>
                <c:pt idx="888">
                  <c:v>49.399999999999338</c:v>
                </c:pt>
                <c:pt idx="889">
                  <c:v>49.449999999999335</c:v>
                </c:pt>
                <c:pt idx="890">
                  <c:v>49.499999999999332</c:v>
                </c:pt>
                <c:pt idx="891">
                  <c:v>49.549999999999329</c:v>
                </c:pt>
                <c:pt idx="892">
                  <c:v>49.599999999999326</c:v>
                </c:pt>
                <c:pt idx="893">
                  <c:v>49.649999999999324</c:v>
                </c:pt>
                <c:pt idx="894">
                  <c:v>49.699999999999321</c:v>
                </c:pt>
                <c:pt idx="895">
                  <c:v>49.749999999999318</c:v>
                </c:pt>
                <c:pt idx="896">
                  <c:v>49.799999999999315</c:v>
                </c:pt>
                <c:pt idx="897">
                  <c:v>49.849999999999312</c:v>
                </c:pt>
                <c:pt idx="898">
                  <c:v>49.899999999999309</c:v>
                </c:pt>
                <c:pt idx="899">
                  <c:v>49.949999999999307</c:v>
                </c:pt>
                <c:pt idx="900">
                  <c:v>49.999999999999304</c:v>
                </c:pt>
                <c:pt idx="901">
                  <c:v>50.049999999999301</c:v>
                </c:pt>
                <c:pt idx="902">
                  <c:v>50.099999999999298</c:v>
                </c:pt>
                <c:pt idx="903">
                  <c:v>50.149999999999295</c:v>
                </c:pt>
                <c:pt idx="904">
                  <c:v>50.199999999999292</c:v>
                </c:pt>
                <c:pt idx="905">
                  <c:v>50.249999999999289</c:v>
                </c:pt>
                <c:pt idx="906">
                  <c:v>50.299999999999287</c:v>
                </c:pt>
                <c:pt idx="907">
                  <c:v>50.349999999999284</c:v>
                </c:pt>
                <c:pt idx="908">
                  <c:v>50.399999999999281</c:v>
                </c:pt>
                <c:pt idx="909">
                  <c:v>50.449999999999278</c:v>
                </c:pt>
                <c:pt idx="910">
                  <c:v>50.499999999999275</c:v>
                </c:pt>
                <c:pt idx="911">
                  <c:v>50.549999999999272</c:v>
                </c:pt>
                <c:pt idx="912">
                  <c:v>50.59999999999927</c:v>
                </c:pt>
                <c:pt idx="913">
                  <c:v>50.649999999999267</c:v>
                </c:pt>
                <c:pt idx="914">
                  <c:v>50.699999999999264</c:v>
                </c:pt>
                <c:pt idx="915">
                  <c:v>50.749999999999261</c:v>
                </c:pt>
                <c:pt idx="916">
                  <c:v>50.799999999999258</c:v>
                </c:pt>
                <c:pt idx="917">
                  <c:v>50.849999999999255</c:v>
                </c:pt>
                <c:pt idx="918">
                  <c:v>50.899999999999253</c:v>
                </c:pt>
                <c:pt idx="919">
                  <c:v>50.94999999999925</c:v>
                </c:pt>
                <c:pt idx="920">
                  <c:v>50.999999999999247</c:v>
                </c:pt>
                <c:pt idx="921">
                  <c:v>51.049999999999244</c:v>
                </c:pt>
                <c:pt idx="922">
                  <c:v>51.099999999999241</c:v>
                </c:pt>
                <c:pt idx="923">
                  <c:v>51.149999999999238</c:v>
                </c:pt>
                <c:pt idx="924">
                  <c:v>51.199999999999235</c:v>
                </c:pt>
                <c:pt idx="925">
                  <c:v>51.249999999999233</c:v>
                </c:pt>
                <c:pt idx="926">
                  <c:v>51.29999999999923</c:v>
                </c:pt>
                <c:pt idx="927">
                  <c:v>51.349999999999227</c:v>
                </c:pt>
                <c:pt idx="928">
                  <c:v>51.399999999999224</c:v>
                </c:pt>
                <c:pt idx="929">
                  <c:v>51.449999999999221</c:v>
                </c:pt>
                <c:pt idx="930">
                  <c:v>51.499999999999218</c:v>
                </c:pt>
                <c:pt idx="931">
                  <c:v>51.549999999999216</c:v>
                </c:pt>
                <c:pt idx="932">
                  <c:v>51.599999999999213</c:v>
                </c:pt>
                <c:pt idx="933">
                  <c:v>51.64999999999921</c:v>
                </c:pt>
                <c:pt idx="934">
                  <c:v>51.699999999999207</c:v>
                </c:pt>
                <c:pt idx="935">
                  <c:v>51.749999999999204</c:v>
                </c:pt>
                <c:pt idx="936">
                  <c:v>51.799999999999201</c:v>
                </c:pt>
                <c:pt idx="937">
                  <c:v>51.849999999999199</c:v>
                </c:pt>
                <c:pt idx="938">
                  <c:v>51.899999999999196</c:v>
                </c:pt>
                <c:pt idx="939">
                  <c:v>51.949999999999193</c:v>
                </c:pt>
                <c:pt idx="940">
                  <c:v>51.99999999999919</c:v>
                </c:pt>
                <c:pt idx="941">
                  <c:v>52.049999999999187</c:v>
                </c:pt>
                <c:pt idx="942">
                  <c:v>52.099999999999184</c:v>
                </c:pt>
                <c:pt idx="943">
                  <c:v>52.149999999999181</c:v>
                </c:pt>
                <c:pt idx="944">
                  <c:v>52.199999999999179</c:v>
                </c:pt>
                <c:pt idx="945">
                  <c:v>52.249999999999176</c:v>
                </c:pt>
                <c:pt idx="946">
                  <c:v>52.299999999999173</c:v>
                </c:pt>
                <c:pt idx="947">
                  <c:v>52.34999999999917</c:v>
                </c:pt>
                <c:pt idx="948">
                  <c:v>52.399999999999167</c:v>
                </c:pt>
                <c:pt idx="949">
                  <c:v>52.449999999999164</c:v>
                </c:pt>
                <c:pt idx="950">
                  <c:v>52.499999999999162</c:v>
                </c:pt>
                <c:pt idx="951">
                  <c:v>52.549999999999159</c:v>
                </c:pt>
                <c:pt idx="952">
                  <c:v>52.599999999999156</c:v>
                </c:pt>
                <c:pt idx="953">
                  <c:v>52.649999999999153</c:v>
                </c:pt>
                <c:pt idx="954">
                  <c:v>52.69999999999915</c:v>
                </c:pt>
                <c:pt idx="955">
                  <c:v>52.749999999999147</c:v>
                </c:pt>
                <c:pt idx="956">
                  <c:v>52.799999999999145</c:v>
                </c:pt>
                <c:pt idx="957">
                  <c:v>52.849999999999142</c:v>
                </c:pt>
                <c:pt idx="958">
                  <c:v>52.899999999999139</c:v>
                </c:pt>
                <c:pt idx="959">
                  <c:v>52.949999999999136</c:v>
                </c:pt>
                <c:pt idx="960">
                  <c:v>52.999999999999133</c:v>
                </c:pt>
                <c:pt idx="961">
                  <c:v>53.04999999999913</c:v>
                </c:pt>
                <c:pt idx="962">
                  <c:v>53.099999999999127</c:v>
                </c:pt>
                <c:pt idx="963">
                  <c:v>53.149999999999125</c:v>
                </c:pt>
                <c:pt idx="964">
                  <c:v>53.199999999999122</c:v>
                </c:pt>
                <c:pt idx="965">
                  <c:v>53.249999999999119</c:v>
                </c:pt>
                <c:pt idx="966">
                  <c:v>53.299999999999116</c:v>
                </c:pt>
                <c:pt idx="967">
                  <c:v>53.349999999999113</c:v>
                </c:pt>
                <c:pt idx="968">
                  <c:v>53.39999999999911</c:v>
                </c:pt>
                <c:pt idx="969">
                  <c:v>53.449999999999108</c:v>
                </c:pt>
                <c:pt idx="970">
                  <c:v>53.499999999999105</c:v>
                </c:pt>
                <c:pt idx="971">
                  <c:v>53.549999999999102</c:v>
                </c:pt>
                <c:pt idx="972">
                  <c:v>53.599999999999099</c:v>
                </c:pt>
                <c:pt idx="973">
                  <c:v>53.649999999999096</c:v>
                </c:pt>
                <c:pt idx="974">
                  <c:v>53.699999999999093</c:v>
                </c:pt>
                <c:pt idx="975">
                  <c:v>53.749999999999091</c:v>
                </c:pt>
                <c:pt idx="976">
                  <c:v>53.799999999999088</c:v>
                </c:pt>
                <c:pt idx="977">
                  <c:v>53.849999999999085</c:v>
                </c:pt>
                <c:pt idx="978">
                  <c:v>53.899999999999082</c:v>
                </c:pt>
                <c:pt idx="979">
                  <c:v>53.949999999999079</c:v>
                </c:pt>
                <c:pt idx="980">
                  <c:v>53.999999999999076</c:v>
                </c:pt>
                <c:pt idx="981">
                  <c:v>54.049999999999073</c:v>
                </c:pt>
                <c:pt idx="982">
                  <c:v>54.099999999999071</c:v>
                </c:pt>
                <c:pt idx="983">
                  <c:v>54.149999999999068</c:v>
                </c:pt>
                <c:pt idx="984">
                  <c:v>54.199999999999065</c:v>
                </c:pt>
                <c:pt idx="985">
                  <c:v>54.249999999999062</c:v>
                </c:pt>
                <c:pt idx="986">
                  <c:v>54.299999999999059</c:v>
                </c:pt>
                <c:pt idx="987">
                  <c:v>54.349999999999056</c:v>
                </c:pt>
                <c:pt idx="988">
                  <c:v>54.399999999999054</c:v>
                </c:pt>
                <c:pt idx="989">
                  <c:v>54.449999999999051</c:v>
                </c:pt>
                <c:pt idx="990">
                  <c:v>54.499999999999048</c:v>
                </c:pt>
                <c:pt idx="991">
                  <c:v>54.549999999999045</c:v>
                </c:pt>
                <c:pt idx="992">
                  <c:v>54.599999999999042</c:v>
                </c:pt>
                <c:pt idx="993">
                  <c:v>54.649999999999039</c:v>
                </c:pt>
                <c:pt idx="994">
                  <c:v>54.699999999999037</c:v>
                </c:pt>
                <c:pt idx="995">
                  <c:v>54.749999999999034</c:v>
                </c:pt>
                <c:pt idx="996">
                  <c:v>54.799999999999031</c:v>
                </c:pt>
                <c:pt idx="997">
                  <c:v>54.849999999999028</c:v>
                </c:pt>
                <c:pt idx="998">
                  <c:v>54.899999999999025</c:v>
                </c:pt>
                <c:pt idx="999">
                  <c:v>54.949999999999022</c:v>
                </c:pt>
                <c:pt idx="1000">
                  <c:v>54.999999999999019</c:v>
                </c:pt>
                <c:pt idx="1001">
                  <c:v>55.049999999999017</c:v>
                </c:pt>
                <c:pt idx="1002">
                  <c:v>55.099999999999014</c:v>
                </c:pt>
                <c:pt idx="1003">
                  <c:v>55.149999999999011</c:v>
                </c:pt>
                <c:pt idx="1004">
                  <c:v>55.199999999999008</c:v>
                </c:pt>
                <c:pt idx="1005">
                  <c:v>55.249999999999005</c:v>
                </c:pt>
                <c:pt idx="1006">
                  <c:v>55.299999999999002</c:v>
                </c:pt>
                <c:pt idx="1007">
                  <c:v>55.349999999999</c:v>
                </c:pt>
                <c:pt idx="1008">
                  <c:v>55.399999999998997</c:v>
                </c:pt>
                <c:pt idx="1009">
                  <c:v>55.449999999998994</c:v>
                </c:pt>
                <c:pt idx="1010">
                  <c:v>55.499999999998991</c:v>
                </c:pt>
                <c:pt idx="1011">
                  <c:v>55.549999999998988</c:v>
                </c:pt>
                <c:pt idx="1012">
                  <c:v>55.599999999998985</c:v>
                </c:pt>
                <c:pt idx="1013">
                  <c:v>55.649999999998983</c:v>
                </c:pt>
                <c:pt idx="1014">
                  <c:v>55.69999999999898</c:v>
                </c:pt>
                <c:pt idx="1015">
                  <c:v>55.749999999998977</c:v>
                </c:pt>
                <c:pt idx="1016">
                  <c:v>55.799999999998974</c:v>
                </c:pt>
                <c:pt idx="1017">
                  <c:v>55.849999999998971</c:v>
                </c:pt>
                <c:pt idx="1018">
                  <c:v>55.899999999998968</c:v>
                </c:pt>
                <c:pt idx="1019">
                  <c:v>55.949999999998965</c:v>
                </c:pt>
                <c:pt idx="1020">
                  <c:v>55.999999999998963</c:v>
                </c:pt>
                <c:pt idx="1021">
                  <c:v>56.04999999999896</c:v>
                </c:pt>
                <c:pt idx="1022">
                  <c:v>56.099999999998957</c:v>
                </c:pt>
                <c:pt idx="1023">
                  <c:v>56.149999999998954</c:v>
                </c:pt>
                <c:pt idx="1024">
                  <c:v>56.199999999998951</c:v>
                </c:pt>
                <c:pt idx="1025">
                  <c:v>56.249999999998948</c:v>
                </c:pt>
                <c:pt idx="1026">
                  <c:v>56.299999999998946</c:v>
                </c:pt>
                <c:pt idx="1027">
                  <c:v>56.349999999998943</c:v>
                </c:pt>
                <c:pt idx="1028">
                  <c:v>56.39999999999894</c:v>
                </c:pt>
                <c:pt idx="1029">
                  <c:v>56.449999999998937</c:v>
                </c:pt>
                <c:pt idx="1030">
                  <c:v>56.499999999998934</c:v>
                </c:pt>
                <c:pt idx="1031">
                  <c:v>56.549999999998931</c:v>
                </c:pt>
                <c:pt idx="1032">
                  <c:v>56.599999999998929</c:v>
                </c:pt>
                <c:pt idx="1033">
                  <c:v>56.649999999998926</c:v>
                </c:pt>
                <c:pt idx="1034">
                  <c:v>56.699999999998923</c:v>
                </c:pt>
                <c:pt idx="1035">
                  <c:v>56.74999999999892</c:v>
                </c:pt>
                <c:pt idx="1036">
                  <c:v>56.799999999998917</c:v>
                </c:pt>
                <c:pt idx="1037">
                  <c:v>56.849999999998914</c:v>
                </c:pt>
                <c:pt idx="1038">
                  <c:v>56.899999999998911</c:v>
                </c:pt>
                <c:pt idx="1039">
                  <c:v>56.949999999998909</c:v>
                </c:pt>
                <c:pt idx="1040">
                  <c:v>56.999999999998906</c:v>
                </c:pt>
                <c:pt idx="1041">
                  <c:v>57.049999999998903</c:v>
                </c:pt>
                <c:pt idx="1042">
                  <c:v>57.0999999999989</c:v>
                </c:pt>
                <c:pt idx="1043">
                  <c:v>57.149999999998897</c:v>
                </c:pt>
                <c:pt idx="1044">
                  <c:v>57.199999999998894</c:v>
                </c:pt>
                <c:pt idx="1045">
                  <c:v>57.249999999998892</c:v>
                </c:pt>
                <c:pt idx="1046">
                  <c:v>57.299999999998889</c:v>
                </c:pt>
                <c:pt idx="1047">
                  <c:v>57.349999999998886</c:v>
                </c:pt>
                <c:pt idx="1048">
                  <c:v>57.399999999998883</c:v>
                </c:pt>
                <c:pt idx="1049">
                  <c:v>57.44999999999888</c:v>
                </c:pt>
                <c:pt idx="1050">
                  <c:v>57.499999999998877</c:v>
                </c:pt>
                <c:pt idx="1051">
                  <c:v>57.549999999998875</c:v>
                </c:pt>
                <c:pt idx="1052">
                  <c:v>57.599999999998872</c:v>
                </c:pt>
                <c:pt idx="1053">
                  <c:v>57.649999999998869</c:v>
                </c:pt>
                <c:pt idx="1054">
                  <c:v>57.699999999998866</c:v>
                </c:pt>
                <c:pt idx="1055">
                  <c:v>57.749999999998863</c:v>
                </c:pt>
                <c:pt idx="1056">
                  <c:v>57.79999999999886</c:v>
                </c:pt>
                <c:pt idx="1057">
                  <c:v>57.849999999998857</c:v>
                </c:pt>
                <c:pt idx="1058">
                  <c:v>57.899999999998855</c:v>
                </c:pt>
                <c:pt idx="1059">
                  <c:v>57.949999999998852</c:v>
                </c:pt>
                <c:pt idx="1060">
                  <c:v>57.999999999998849</c:v>
                </c:pt>
                <c:pt idx="1061">
                  <c:v>58.049999999998846</c:v>
                </c:pt>
                <c:pt idx="1062">
                  <c:v>58.099999999998843</c:v>
                </c:pt>
                <c:pt idx="1063">
                  <c:v>58.14999999999884</c:v>
                </c:pt>
                <c:pt idx="1064">
                  <c:v>58.199999999998838</c:v>
                </c:pt>
                <c:pt idx="1065">
                  <c:v>58.249999999998835</c:v>
                </c:pt>
                <c:pt idx="1066">
                  <c:v>58.299999999998832</c:v>
                </c:pt>
                <c:pt idx="1067">
                  <c:v>58.349999999998829</c:v>
                </c:pt>
                <c:pt idx="1068">
                  <c:v>58.399999999998826</c:v>
                </c:pt>
                <c:pt idx="1069">
                  <c:v>58.449999999998823</c:v>
                </c:pt>
                <c:pt idx="1070">
                  <c:v>58.49999999999882</c:v>
                </c:pt>
                <c:pt idx="1071">
                  <c:v>58.549999999998818</c:v>
                </c:pt>
                <c:pt idx="1072">
                  <c:v>58.599999999998815</c:v>
                </c:pt>
                <c:pt idx="1073">
                  <c:v>58.649999999998812</c:v>
                </c:pt>
                <c:pt idx="1074">
                  <c:v>58.699999999998809</c:v>
                </c:pt>
                <c:pt idx="1075">
                  <c:v>58.749999999998806</c:v>
                </c:pt>
                <c:pt idx="1076">
                  <c:v>58.799999999998803</c:v>
                </c:pt>
                <c:pt idx="1077">
                  <c:v>58.849999999998801</c:v>
                </c:pt>
                <c:pt idx="1078">
                  <c:v>58.899999999998798</c:v>
                </c:pt>
                <c:pt idx="1079">
                  <c:v>58.949999999998795</c:v>
                </c:pt>
                <c:pt idx="1080">
                  <c:v>58.999999999998792</c:v>
                </c:pt>
                <c:pt idx="1081">
                  <c:v>59.049999999998789</c:v>
                </c:pt>
                <c:pt idx="1082">
                  <c:v>59.099999999998786</c:v>
                </c:pt>
                <c:pt idx="1083">
                  <c:v>59.149999999998784</c:v>
                </c:pt>
                <c:pt idx="1084">
                  <c:v>59.199999999998781</c:v>
                </c:pt>
                <c:pt idx="1085">
                  <c:v>59.249999999998778</c:v>
                </c:pt>
                <c:pt idx="1086">
                  <c:v>59.299999999998775</c:v>
                </c:pt>
                <c:pt idx="1087">
                  <c:v>59.349999999998772</c:v>
                </c:pt>
                <c:pt idx="1088">
                  <c:v>59.399999999998769</c:v>
                </c:pt>
                <c:pt idx="1089">
                  <c:v>59.449999999998766</c:v>
                </c:pt>
                <c:pt idx="1090">
                  <c:v>59.499999999998764</c:v>
                </c:pt>
                <c:pt idx="1091">
                  <c:v>59.549999999998761</c:v>
                </c:pt>
                <c:pt idx="1092">
                  <c:v>59.599999999998758</c:v>
                </c:pt>
                <c:pt idx="1093">
                  <c:v>59.649999999998755</c:v>
                </c:pt>
                <c:pt idx="1094">
                  <c:v>59.699999999998752</c:v>
                </c:pt>
                <c:pt idx="1095">
                  <c:v>59.749999999998749</c:v>
                </c:pt>
                <c:pt idx="1096">
                  <c:v>59.799999999998747</c:v>
                </c:pt>
                <c:pt idx="1097">
                  <c:v>59.849999999998744</c:v>
                </c:pt>
                <c:pt idx="1098">
                  <c:v>59.899999999998741</c:v>
                </c:pt>
                <c:pt idx="1099">
                  <c:v>59.949999999998738</c:v>
                </c:pt>
                <c:pt idx="1100">
                  <c:v>59.999999999998735</c:v>
                </c:pt>
              </c:numCache>
            </c:numRef>
          </c:xVal>
          <c:yVal>
            <c:numRef>
              <c:f>'VACCINATION ANALYSIS (PH ONLY)'!$Z$3:$Z$1203</c:f>
              <c:numCache>
                <c:formatCode>General</c:formatCode>
                <c:ptCount val="1201"/>
                <c:pt idx="0">
                  <c:v>5.4024588491779282E-3</c:v>
                </c:pt>
                <c:pt idx="1">
                  <c:v>5.4180415758257111E-3</c:v>
                </c:pt>
                <c:pt idx="2">
                  <c:v>5.4338989746837941E-3</c:v>
                </c:pt>
                <c:pt idx="3">
                  <c:v>5.4500352592016131E-3</c:v>
                </c:pt>
                <c:pt idx="4">
                  <c:v>5.4664546947116692E-3</c:v>
                </c:pt>
                <c:pt idx="5">
                  <c:v>5.4831615988172626E-3</c:v>
                </c:pt>
                <c:pt idx="6">
                  <c:v>5.5001603417779397E-3</c:v>
                </c:pt>
                <c:pt idx="7">
                  <c:v>5.5174553468925278E-3</c:v>
                </c:pt>
                <c:pt idx="8">
                  <c:v>5.5350510908795678E-3</c:v>
                </c:pt>
                <c:pt idx="9">
                  <c:v>5.552952104255068E-3</c:v>
                </c:pt>
                <c:pt idx="10">
                  <c:v>5.5711629717073398E-3</c:v>
                </c:pt>
                <c:pt idx="11">
                  <c:v>5.589688332468856E-3</c:v>
                </c:pt>
                <c:pt idx="12">
                  <c:v>5.6085328806849124E-3</c:v>
                </c:pt>
                <c:pt idx="13">
                  <c:v>5.6277013657789398E-3</c:v>
                </c:pt>
                <c:pt idx="14">
                  <c:v>5.6471985928143358E-3</c:v>
                </c:pt>
                <c:pt idx="15">
                  <c:v>5.6670294228526484E-3</c:v>
                </c:pt>
                <c:pt idx="16">
                  <c:v>5.6871987733078944E-3</c:v>
                </c:pt>
                <c:pt idx="17">
                  <c:v>5.7077116182969196E-3</c:v>
                </c:pt>
                <c:pt idx="18">
                  <c:v>5.7285729889855561E-3</c:v>
                </c:pt>
                <c:pt idx="19">
                  <c:v>5.7497879739305032E-3</c:v>
                </c:pt>
                <c:pt idx="20">
                  <c:v>5.7713617194165975E-3</c:v>
                </c:pt>
                <c:pt idx="21">
                  <c:v>5.7932994297894896E-3</c:v>
                </c:pt>
                <c:pt idx="22">
                  <c:v>5.815606367783349E-3</c:v>
                </c:pt>
                <c:pt idx="23">
                  <c:v>5.838287854843572E-3</c:v>
                </c:pt>
                <c:pt idx="24">
                  <c:v>5.8613492714442101E-3</c:v>
                </c:pt>
                <c:pt idx="25">
                  <c:v>5.8847960573999826E-3</c:v>
                </c:pt>
                <c:pt idx="26">
                  <c:v>5.9086337121726151E-3</c:v>
                </c:pt>
                <c:pt idx="27">
                  <c:v>5.9328677951713867E-3</c:v>
                </c:pt>
                <c:pt idx="28">
                  <c:v>5.9575039260476468E-3</c:v>
                </c:pt>
                <c:pt idx="29">
                  <c:v>5.9825477849831075E-3</c:v>
                </c:pt>
                <c:pt idx="30">
                  <c:v>6.0080051129716731E-3</c:v>
                </c:pt>
                <c:pt idx="31">
                  <c:v>6.0338817120947023E-3</c:v>
                </c:pt>
                <c:pt idx="32">
                  <c:v>6.0601834457893571E-3</c:v>
                </c:pt>
                <c:pt idx="33">
                  <c:v>6.0869162391099354E-3</c:v>
                </c:pt>
                <c:pt idx="34">
                  <c:v>6.1140860789819515E-3</c:v>
                </c:pt>
                <c:pt idx="35">
                  <c:v>6.1416990144486953E-3</c:v>
                </c:pt>
                <c:pt idx="36">
                  <c:v>6.1697611569101118E-3</c:v>
                </c:pt>
                <c:pt idx="37">
                  <c:v>6.1982786803537618E-3</c:v>
                </c:pt>
                <c:pt idx="38">
                  <c:v>6.2272578215776071E-3</c:v>
                </c:pt>
                <c:pt idx="39">
                  <c:v>6.2567048804044604E-3</c:v>
                </c:pt>
                <c:pt idx="40">
                  <c:v>6.2866262198878146E-3</c:v>
                </c:pt>
                <c:pt idx="41">
                  <c:v>6.3170282665088338E-3</c:v>
                </c:pt>
                <c:pt idx="42">
                  <c:v>6.3479175103642966E-3</c:v>
                </c:pt>
                <c:pt idx="43">
                  <c:v>6.3793005053452154E-3</c:v>
                </c:pt>
                <c:pt idx="44">
                  <c:v>6.4111838693059241E-3</c:v>
                </c:pt>
                <c:pt idx="45">
                  <c:v>6.4435742842233936E-3</c:v>
                </c:pt>
                <c:pt idx="46">
                  <c:v>6.4764784963465072E-3</c:v>
                </c:pt>
                <c:pt idx="47">
                  <c:v>6.5099033163350545E-3</c:v>
                </c:pt>
                <c:pt idx="48">
                  <c:v>6.5438556193882641E-3</c:v>
                </c:pt>
                <c:pt idx="49">
                  <c:v>6.5783423453624947E-3</c:v>
                </c:pt>
                <c:pt idx="50">
                  <c:v>6.6133704988779523E-3</c:v>
                </c:pt>
                <c:pt idx="51">
                  <c:v>6.6489471494141318E-3</c:v>
                </c:pt>
                <c:pt idx="52">
                  <c:v>6.6850794313937003E-3</c:v>
                </c:pt>
                <c:pt idx="53">
                  <c:v>6.7217745442546281E-3</c:v>
                </c:pt>
                <c:pt idx="54">
                  <c:v>6.7590397525102326E-3</c:v>
                </c:pt>
                <c:pt idx="55">
                  <c:v>6.7968823857969506E-3</c:v>
                </c:pt>
                <c:pt idx="56">
                  <c:v>6.8353098389095056E-3</c:v>
                </c:pt>
                <c:pt idx="57">
                  <c:v>6.8743295718232591E-3</c:v>
                </c:pt>
                <c:pt idx="58">
                  <c:v>6.9139491097034182E-3</c:v>
                </c:pt>
                <c:pt idx="59">
                  <c:v>6.9541760429009114E-3</c:v>
                </c:pt>
                <c:pt idx="60">
                  <c:v>6.9950180269345678E-3</c:v>
                </c:pt>
                <c:pt idx="61">
                  <c:v>7.0364827824594082E-3</c:v>
                </c:pt>
                <c:pt idx="62">
                  <c:v>7.0785780952207309E-3</c:v>
                </c:pt>
                <c:pt idx="63">
                  <c:v>7.1213118159937274E-3</c:v>
                </c:pt>
                <c:pt idx="64">
                  <c:v>7.1646918605083459E-3</c:v>
                </c:pt>
                <c:pt idx="65">
                  <c:v>7.2087262093591129E-3</c:v>
                </c:pt>
                <c:pt idx="66">
                  <c:v>7.2534229078996953E-3</c:v>
                </c:pt>
                <c:pt idx="67">
                  <c:v>7.2987900661218184E-3</c:v>
                </c:pt>
                <c:pt idx="68">
                  <c:v>7.3448358585183554E-3</c:v>
                </c:pt>
                <c:pt idx="69">
                  <c:v>7.3915685239302536E-3</c:v>
                </c:pt>
                <c:pt idx="70">
                  <c:v>7.4389963653770331E-3</c:v>
                </c:pt>
                <c:pt idx="71">
                  <c:v>7.4871277498705395E-3</c:v>
                </c:pt>
                <c:pt idx="72">
                  <c:v>7.5359711082117276E-3</c:v>
                </c:pt>
                <c:pt idx="73">
                  <c:v>7.5855349347701542E-3</c:v>
                </c:pt>
                <c:pt idx="74">
                  <c:v>7.6358277872458427E-3</c:v>
                </c:pt>
                <c:pt idx="75">
                  <c:v>7.6868582864133735E-3</c:v>
                </c:pt>
                <c:pt idx="76">
                  <c:v>7.7386351158477513E-3</c:v>
                </c:pt>
                <c:pt idx="77">
                  <c:v>7.7911670216318568E-3</c:v>
                </c:pt>
                <c:pt idx="78">
                  <c:v>7.844462812045221E-3</c:v>
                </c:pt>
                <c:pt idx="79">
                  <c:v>7.8985313572337047E-3</c:v>
                </c:pt>
                <c:pt idx="80">
                  <c:v>7.9533815888599858E-3</c:v>
                </c:pt>
                <c:pt idx="81">
                  <c:v>8.0090224997343435E-3</c:v>
                </c:pt>
                <c:pt idx="82">
                  <c:v>8.065463143425702E-3</c:v>
                </c:pt>
                <c:pt idx="83">
                  <c:v>8.1227126338524504E-3</c:v>
                </c:pt>
                <c:pt idx="84">
                  <c:v>8.1807801448527881E-3</c:v>
                </c:pt>
                <c:pt idx="85">
                  <c:v>8.2396749097344516E-3</c:v>
                </c:pt>
                <c:pt idx="86">
                  <c:v>8.2994062208033605E-3</c:v>
                </c:pt>
                <c:pt idx="87">
                  <c:v>8.359983428870961E-3</c:v>
                </c:pt>
                <c:pt idx="88">
                  <c:v>8.4214159427401132E-3</c:v>
                </c:pt>
                <c:pt idx="89">
                  <c:v>8.4837132286689834E-3</c:v>
                </c:pt>
                <c:pt idx="90">
                  <c:v>8.54688480981294E-3</c:v>
                </c:pt>
                <c:pt idx="91">
                  <c:v>8.6109402656439887E-3</c:v>
                </c:pt>
                <c:pt idx="92">
                  <c:v>8.6758892313475219E-3</c:v>
                </c:pt>
                <c:pt idx="93">
                  <c:v>8.7417413971961552E-3</c:v>
                </c:pt>
                <c:pt idx="94">
                  <c:v>8.8085065079003873E-3</c:v>
                </c:pt>
                <c:pt idx="95">
                  <c:v>8.8761943619356659E-3</c:v>
                </c:pt>
                <c:pt idx="96">
                  <c:v>8.9448148108458234E-3</c:v>
                </c:pt>
                <c:pt idx="97">
                  <c:v>9.014377758522419E-3</c:v>
                </c:pt>
                <c:pt idx="98">
                  <c:v>9.0848931604598799E-3</c:v>
                </c:pt>
                <c:pt idx="99">
                  <c:v>9.1563710229860852E-3</c:v>
                </c:pt>
                <c:pt idx="100">
                  <c:v>9.2288214024681924E-3</c:v>
                </c:pt>
                <c:pt idx="101">
                  <c:v>9.3022544044933948E-3</c:v>
                </c:pt>
                <c:pt idx="102">
                  <c:v>9.3766801830244759E-3</c:v>
                </c:pt>
                <c:pt idx="103">
                  <c:v>9.4521089395297846E-3</c:v>
                </c:pt>
                <c:pt idx="104">
                  <c:v>9.5285509220875177E-3</c:v>
                </c:pt>
                <c:pt idx="105">
                  <c:v>9.6060164244640023E-3</c:v>
                </c:pt>
                <c:pt idx="106">
                  <c:v>9.684515785165753E-3</c:v>
                </c:pt>
                <c:pt idx="107">
                  <c:v>9.764059386465079E-3</c:v>
                </c:pt>
                <c:pt idx="108">
                  <c:v>9.8446576533990898E-3</c:v>
                </c:pt>
                <c:pt idx="109">
                  <c:v>9.9263210527417763E-3</c:v>
                </c:pt>
                <c:pt idx="110">
                  <c:v>1.0009060091949082E-2</c:v>
                </c:pt>
                <c:pt idx="111">
                  <c:v>1.009288531807657E-2</c:v>
                </c:pt>
                <c:pt idx="112">
                  <c:v>1.0177807316669802E-2</c:v>
                </c:pt>
                <c:pt idx="113">
                  <c:v>1.0263836710626814E-2</c:v>
                </c:pt>
                <c:pt idx="114">
                  <c:v>1.0350984159032923E-2</c:v>
                </c:pt>
                <c:pt idx="115">
                  <c:v>1.0439260355967424E-2</c:v>
                </c:pt>
                <c:pt idx="116">
                  <c:v>1.05286760292821E-2</c:v>
                </c:pt>
                <c:pt idx="117">
                  <c:v>1.0619241939351331E-2</c:v>
                </c:pt>
                <c:pt idx="118">
                  <c:v>1.0710968877793662E-2</c:v>
                </c:pt>
                <c:pt idx="119">
                  <c:v>1.080386766616478E-2</c:v>
                </c:pt>
                <c:pt idx="120">
                  <c:v>1.0897949154621535E-2</c:v>
                </c:pt>
                <c:pt idx="121">
                  <c:v>1.0993224220557112E-2</c:v>
                </c:pt>
                <c:pt idx="122">
                  <c:v>1.1089703767207047E-2</c:v>
                </c:pt>
                <c:pt idx="123">
                  <c:v>1.1187398722226079E-2</c:v>
                </c:pt>
                <c:pt idx="124">
                  <c:v>1.1286320036235644E-2</c:v>
                </c:pt>
                <c:pt idx="125">
                  <c:v>1.1386478681341995E-2</c:v>
                </c:pt>
                <c:pt idx="126">
                  <c:v>1.1487885649624776E-2</c:v>
                </c:pt>
                <c:pt idx="127">
                  <c:v>1.1590551951596032E-2</c:v>
                </c:pt>
                <c:pt idx="128">
                  <c:v>1.1694488614629534E-2</c:v>
                </c:pt>
                <c:pt idx="129">
                  <c:v>1.1799706681360366E-2</c:v>
                </c:pt>
                <c:pt idx="130">
                  <c:v>1.1906217208054751E-2</c:v>
                </c:pt>
                <c:pt idx="131">
                  <c:v>1.2014031262950049E-2</c:v>
                </c:pt>
                <c:pt idx="132">
                  <c:v>1.2123159924564884E-2</c:v>
                </c:pt>
                <c:pt idx="133">
                  <c:v>1.2233614279979418E-2</c:v>
                </c:pt>
                <c:pt idx="134">
                  <c:v>1.2345405423085662E-2</c:v>
                </c:pt>
                <c:pt idx="135">
                  <c:v>1.2458544452808027E-2</c:v>
                </c:pt>
                <c:pt idx="136">
                  <c:v>1.257304247129387E-2</c:v>
                </c:pt>
                <c:pt idx="137">
                  <c:v>1.2688910582074274E-2</c:v>
                </c:pt>
                <c:pt idx="138">
                  <c:v>1.2806159888194977E-2</c:v>
                </c:pt>
                <c:pt idx="139">
                  <c:v>1.292480149031758E-2</c:v>
                </c:pt>
                <c:pt idx="140">
                  <c:v>1.3044846484790974E-2</c:v>
                </c:pt>
                <c:pt idx="141">
                  <c:v>1.3166305961693233E-2</c:v>
                </c:pt>
                <c:pt idx="142">
                  <c:v>1.3289191002843899E-2</c:v>
                </c:pt>
                <c:pt idx="143">
                  <c:v>1.3413512679786898E-2</c:v>
                </c:pt>
                <c:pt idx="144">
                  <c:v>1.3539282051744069E-2</c:v>
                </c:pt>
                <c:pt idx="145">
                  <c:v>1.3666510163539553E-2</c:v>
                </c:pt>
                <c:pt idx="146">
                  <c:v>1.3795208043495112E-2</c:v>
                </c:pt>
                <c:pt idx="147">
                  <c:v>1.3925386701296548E-2</c:v>
                </c:pt>
                <c:pt idx="148">
                  <c:v>1.4057057125831463E-2</c:v>
                </c:pt>
                <c:pt idx="149">
                  <c:v>1.4190230282998416E-2</c:v>
                </c:pt>
                <c:pt idx="150">
                  <c:v>1.4324917113487826E-2</c:v>
                </c:pt>
                <c:pt idx="151">
                  <c:v>1.4461128530534717E-2</c:v>
                </c:pt>
                <c:pt idx="152">
                  <c:v>1.4598875417643615E-2</c:v>
                </c:pt>
                <c:pt idx="153">
                  <c:v>1.4738168626285804E-2</c:v>
                </c:pt>
                <c:pt idx="154">
                  <c:v>1.4879018973569283E-2</c:v>
                </c:pt>
                <c:pt idx="155">
                  <c:v>1.5021437239881552E-2</c:v>
                </c:pt>
                <c:pt idx="156">
                  <c:v>1.5165434166505712E-2</c:v>
                </c:pt>
                <c:pt idx="157">
                  <c:v>1.5311020453210042E-2</c:v>
                </c:pt>
                <c:pt idx="158">
                  <c:v>1.5458206755811468E-2</c:v>
                </c:pt>
                <c:pt idx="159">
                  <c:v>1.5607003683713263E-2</c:v>
                </c:pt>
                <c:pt idx="160">
                  <c:v>1.5757421797417303E-2</c:v>
                </c:pt>
                <c:pt idx="161">
                  <c:v>1.590947160601134E-2</c:v>
                </c:pt>
                <c:pt idx="162">
                  <c:v>1.606316356463152E-2</c:v>
                </c:pt>
                <c:pt idx="163">
                  <c:v>1.6218508071900922E-2</c:v>
                </c:pt>
                <c:pt idx="164">
                  <c:v>1.637551546734399E-2</c:v>
                </c:pt>
                <c:pt idx="165">
                  <c:v>1.6534196028777998E-2</c:v>
                </c:pt>
                <c:pt idx="166">
                  <c:v>1.6694559969681388E-2</c:v>
                </c:pt>
                <c:pt idx="167">
                  <c:v>1.6856617436539875E-2</c:v>
                </c:pt>
                <c:pt idx="168">
                  <c:v>1.7020378506170643E-2</c:v>
                </c:pt>
                <c:pt idx="169">
                  <c:v>1.7185853183025304E-2</c:v>
                </c:pt>
                <c:pt idx="170">
                  <c:v>1.7353051396471957E-2</c:v>
                </c:pt>
                <c:pt idx="171">
                  <c:v>1.7521982998057111E-2</c:v>
                </c:pt>
                <c:pt idx="172">
                  <c:v>1.7692657758747999E-2</c:v>
                </c:pt>
                <c:pt idx="173">
                  <c:v>1.786508536615574E-2</c:v>
                </c:pt>
                <c:pt idx="174">
                  <c:v>1.8039275421740247E-2</c:v>
                </c:pt>
                <c:pt idx="175">
                  <c:v>1.8215237437997193E-2</c:v>
                </c:pt>
                <c:pt idx="176">
                  <c:v>1.8392980835628021E-2</c:v>
                </c:pt>
                <c:pt idx="177">
                  <c:v>1.8572514940693435E-2</c:v>
                </c:pt>
                <c:pt idx="178">
                  <c:v>1.8753848981751111E-2</c:v>
                </c:pt>
                <c:pt idx="179">
                  <c:v>1.8936992086978525E-2</c:v>
                </c:pt>
                <c:pt idx="180">
                  <c:v>1.9121953281281329E-2</c:v>
                </c:pt>
                <c:pt idx="181">
                  <c:v>1.9308741483388247E-2</c:v>
                </c:pt>
                <c:pt idx="182">
                  <c:v>1.9497365502933257E-2</c:v>
                </c:pt>
                <c:pt idx="183">
                  <c:v>1.9687834037525734E-2</c:v>
                </c:pt>
                <c:pt idx="184">
                  <c:v>1.9880155669809392E-2</c:v>
                </c:pt>
                <c:pt idx="185">
                  <c:v>2.0074338864510943E-2</c:v>
                </c:pt>
                <c:pt idx="186">
                  <c:v>2.0270391965479272E-2</c:v>
                </c:pt>
                <c:pt idx="187">
                  <c:v>2.0468323192715927E-2</c:v>
                </c:pt>
                <c:pt idx="188">
                  <c:v>2.0668140639397838E-2</c:v>
                </c:pt>
                <c:pt idx="189">
                  <c:v>2.0869852268893235E-2</c:v>
                </c:pt>
                <c:pt idx="190">
                  <c:v>2.1073465911771675E-2</c:v>
                </c:pt>
                <c:pt idx="191">
                  <c:v>2.1278989262808912E-2</c:v>
                </c:pt>
                <c:pt idx="192">
                  <c:v>2.148642987798793E-2</c:v>
                </c:pt>
                <c:pt idx="193">
                  <c:v>2.1695795171496678E-2</c:v>
                </c:pt>
                <c:pt idx="194">
                  <c:v>2.1907092412723959E-2</c:v>
                </c:pt>
                <c:pt idx="195">
                  <c:v>2.2120328723254049E-2</c:v>
                </c:pt>
                <c:pt idx="196">
                  <c:v>2.2335511073861315E-2</c:v>
                </c:pt>
                <c:pt idx="197">
                  <c:v>2.2552646281505842E-2</c:v>
                </c:pt>
                <c:pt idx="198">
                  <c:v>2.2771741006331076E-2</c:v>
                </c:pt>
                <c:pt idx="199">
                  <c:v>2.2992801748664495E-2</c:v>
                </c:pt>
                <c:pt idx="200">
                  <c:v>2.3215834846022625E-2</c:v>
                </c:pt>
                <c:pt idx="201">
                  <c:v>2.3440846470121148E-2</c:v>
                </c:pt>
                <c:pt idx="202">
                  <c:v>2.3667842623891589E-2</c:v>
                </c:pt>
                <c:pt idx="203">
                  <c:v>2.3896829138505334E-2</c:v>
                </c:pt>
                <c:pt idx="204">
                  <c:v>2.4127811670406559E-2</c:v>
                </c:pt>
                <c:pt idx="205">
                  <c:v>2.4360795698354785E-2</c:v>
                </c:pt>
                <c:pt idx="206">
                  <c:v>2.4595786520478519E-2</c:v>
                </c:pt>
                <c:pt idx="207">
                  <c:v>2.4832789251340977E-2</c:v>
                </c:pt>
                <c:pt idx="208">
                  <c:v>2.5071808819019343E-2</c:v>
                </c:pt>
                <c:pt idx="209">
                  <c:v>2.5312849962198538E-2</c:v>
                </c:pt>
                <c:pt idx="210">
                  <c:v>2.5555917227280612E-2</c:v>
                </c:pt>
                <c:pt idx="211">
                  <c:v>2.5801014965511425E-2</c:v>
                </c:pt>
                <c:pt idx="212">
                  <c:v>2.6048147330125414E-2</c:v>
                </c:pt>
                <c:pt idx="213">
                  <c:v>2.6297318273509913E-2</c:v>
                </c:pt>
                <c:pt idx="214">
                  <c:v>2.6548531544390203E-2</c:v>
                </c:pt>
                <c:pt idx="215">
                  <c:v>2.6801790685036686E-2</c:v>
                </c:pt>
                <c:pt idx="216">
                  <c:v>2.7057099028495204E-2</c:v>
                </c:pt>
                <c:pt idx="217">
                  <c:v>2.7314459695842015E-2</c:v>
                </c:pt>
                <c:pt idx="218">
                  <c:v>2.7573875593464661E-2</c:v>
                </c:pt>
                <c:pt idx="219">
                  <c:v>2.7835349410369917E-2</c:v>
                </c:pt>
                <c:pt idx="220">
                  <c:v>2.8098883615520216E-2</c:v>
                </c:pt>
                <c:pt idx="221">
                  <c:v>2.8364480455199834E-2</c:v>
                </c:pt>
                <c:pt idx="222">
                  <c:v>2.8632141950412145E-2</c:v>
                </c:pt>
                <c:pt idx="223">
                  <c:v>2.8901869894309144E-2</c:v>
                </c:pt>
                <c:pt idx="224">
                  <c:v>2.9173665849654806E-2</c:v>
                </c:pt>
                <c:pt idx="225">
                  <c:v>2.9447531146323286E-2</c:v>
                </c:pt>
                <c:pt idx="226">
                  <c:v>2.9723466878833434E-2</c:v>
                </c:pt>
                <c:pt idx="227">
                  <c:v>3.000147390392105E-2</c:v>
                </c:pt>
                <c:pt idx="228">
                  <c:v>3.0281552838149903E-2</c:v>
                </c:pt>
                <c:pt idx="229">
                  <c:v>3.056370405556302E-2</c:v>
                </c:pt>
                <c:pt idx="230">
                  <c:v>3.0847927685375608E-2</c:v>
                </c:pt>
                <c:pt idx="231">
                  <c:v>3.1134223609710722E-2</c:v>
                </c:pt>
                <c:pt idx="232">
                  <c:v>3.1422591461379171E-2</c:v>
                </c:pt>
                <c:pt idx="233">
                  <c:v>3.1713030621704809E-2</c:v>
                </c:pt>
                <c:pt idx="234">
                  <c:v>3.200554021839646E-2</c:v>
                </c:pt>
                <c:pt idx="235">
                  <c:v>3.2300119123468266E-2</c:v>
                </c:pt>
                <c:pt idx="236">
                  <c:v>3.2596765951208827E-2</c:v>
                </c:pt>
                <c:pt idx="237">
                  <c:v>3.289547905620116E-2</c:v>
                </c:pt>
                <c:pt idx="238">
                  <c:v>3.3196256531394526E-2</c:v>
                </c:pt>
                <c:pt idx="239">
                  <c:v>3.3499096206229477E-2</c:v>
                </c:pt>
                <c:pt idx="240">
                  <c:v>3.3803995644816703E-2</c:v>
                </c:pt>
                <c:pt idx="241">
                  <c:v>3.4110952144172001E-2</c:v>
                </c:pt>
                <c:pt idx="242">
                  <c:v>3.4419962732507775E-2</c:v>
                </c:pt>
                <c:pt idx="243">
                  <c:v>3.4731024167582406E-2</c:v>
                </c:pt>
                <c:pt idx="244">
                  <c:v>3.5044132935108954E-2</c:v>
                </c:pt>
                <c:pt idx="245">
                  <c:v>3.5359285247224148E-2</c:v>
                </c:pt>
                <c:pt idx="246">
                  <c:v>3.5676477041018881E-2</c:v>
                </c:pt>
                <c:pt idx="247">
                  <c:v>3.5995703977131178E-2</c:v>
                </c:pt>
                <c:pt idx="248">
                  <c:v>3.6316961438403184E-2</c:v>
                </c:pt>
                <c:pt idx="249">
                  <c:v>3.6640244528602713E-2</c:v>
                </c:pt>
                <c:pt idx="250">
                  <c:v>3.6965548071211024E-2</c:v>
                </c:pt>
                <c:pt idx="251">
                  <c:v>3.7292866608277471E-2</c:v>
                </c:pt>
                <c:pt idx="252">
                  <c:v>3.7622194399341932E-2</c:v>
                </c:pt>
                <c:pt idx="253">
                  <c:v>3.7953525420426869E-2</c:v>
                </c:pt>
                <c:pt idx="254">
                  <c:v>3.8286853363098908E-2</c:v>
                </c:pt>
                <c:pt idx="255">
                  <c:v>3.8622171633601807E-2</c:v>
                </c:pt>
                <c:pt idx="256">
                  <c:v>3.8959473352061111E-2</c:v>
                </c:pt>
                <c:pt idx="257">
                  <c:v>3.9298751351762008E-2</c:v>
                </c:pt>
                <c:pt idx="258">
                  <c:v>3.9639998178500696E-2</c:v>
                </c:pt>
                <c:pt idx="259">
                  <c:v>3.9983206090010548E-2</c:v>
                </c:pt>
                <c:pt idx="260">
                  <c:v>4.032836705546379E-2</c:v>
                </c:pt>
                <c:pt idx="261">
                  <c:v>4.0675472755049451E-2</c:v>
                </c:pt>
                <c:pt idx="262">
                  <c:v>4.1024514579628378E-2</c:v>
                </c:pt>
                <c:pt idx="263">
                  <c:v>4.1375483630466073E-2</c:v>
                </c:pt>
                <c:pt idx="264">
                  <c:v>4.1728370719044311E-2</c:v>
                </c:pt>
                <c:pt idx="265">
                  <c:v>4.2083166366951467E-2</c:v>
                </c:pt>
                <c:pt idx="266">
                  <c:v>4.2439860805853297E-2</c:v>
                </c:pt>
                <c:pt idx="267">
                  <c:v>4.2798443977544003E-2</c:v>
                </c:pt>
                <c:pt idx="268">
                  <c:v>4.3158905534078341E-2</c:v>
                </c:pt>
                <c:pt idx="269">
                  <c:v>4.3521234837985319E-2</c:v>
                </c:pt>
                <c:pt idx="270">
                  <c:v>4.3885420962564328E-2</c:v>
                </c:pt>
                <c:pt idx="271">
                  <c:v>4.4251452692263694E-2</c:v>
                </c:pt>
                <c:pt idx="272">
                  <c:v>4.461931852314234E-2</c:v>
                </c:pt>
                <c:pt idx="273">
                  <c:v>4.4989006663414939E-2</c:v>
                </c:pt>
                <c:pt idx="274">
                  <c:v>4.5360505034080886E-2</c:v>
                </c:pt>
                <c:pt idx="275">
                  <c:v>4.573380126963749E-2</c:v>
                </c:pt>
                <c:pt idx="276">
                  <c:v>4.6108882718877801E-2</c:v>
                </c:pt>
                <c:pt idx="277">
                  <c:v>4.648573644577271E-2</c:v>
                </c:pt>
                <c:pt idx="278">
                  <c:v>4.6864349230438467E-2</c:v>
                </c:pt>
                <c:pt idx="279">
                  <c:v>4.7244707570188858E-2</c:v>
                </c:pt>
                <c:pt idx="280">
                  <c:v>4.7626797680673023E-2</c:v>
                </c:pt>
                <c:pt idx="281">
                  <c:v>4.8010605497098201E-2</c:v>
                </c:pt>
                <c:pt idx="282">
                  <c:v>4.8396116675538052E-2</c:v>
                </c:pt>
                <c:pt idx="283">
                  <c:v>4.8783316594326241E-2</c:v>
                </c:pt>
                <c:pt idx="284">
                  <c:v>4.9172190355535515E-2</c:v>
                </c:pt>
                <c:pt idx="285">
                  <c:v>4.9562722786541696E-2</c:v>
                </c:pt>
                <c:pt idx="286">
                  <c:v>4.9954898441673029E-2</c:v>
                </c:pt>
                <c:pt idx="287">
                  <c:v>5.0348701603944598E-2</c:v>
                </c:pt>
                <c:pt idx="288">
                  <c:v>5.0744116286877E-2</c:v>
                </c:pt>
                <c:pt idx="289">
                  <c:v>5.1141126236400054E-2</c:v>
                </c:pt>
                <c:pt idx="290">
                  <c:v>5.1539714932840305E-2</c:v>
                </c:pt>
                <c:pt idx="291">
                  <c:v>5.1939865592992768E-2</c:v>
                </c:pt>
                <c:pt idx="292">
                  <c:v>5.2341561172275661E-2</c:v>
                </c:pt>
                <c:pt idx="293">
                  <c:v>5.2744784366968583E-2</c:v>
                </c:pt>
                <c:pt idx="294">
                  <c:v>5.3149517616533144E-2</c:v>
                </c:pt>
                <c:pt idx="295">
                  <c:v>5.3555743106015678E-2</c:v>
                </c:pt>
                <c:pt idx="296">
                  <c:v>5.3963442768531378E-2</c:v>
                </c:pt>
                <c:pt idx="297">
                  <c:v>5.4372598287829518E-2</c:v>
                </c:pt>
                <c:pt idx="298">
                  <c:v>5.4783191100938787E-2</c:v>
                </c:pt>
                <c:pt idx="299">
                  <c:v>5.5195202400892443E-2</c:v>
                </c:pt>
                <c:pt idx="300">
                  <c:v>5.5608613139532165E-2</c:v>
                </c:pt>
                <c:pt idx="301">
                  <c:v>5.6023404030390009E-2</c:v>
                </c:pt>
                <c:pt idx="302">
                  <c:v>5.6439555551647855E-2</c:v>
                </c:pt>
                <c:pt idx="303">
                  <c:v>5.6857047949173102E-2</c:v>
                </c:pt>
                <c:pt idx="304">
                  <c:v>5.7275861239630042E-2</c:v>
                </c:pt>
                <c:pt idx="305">
                  <c:v>5.769597521366588E-2</c:v>
                </c:pt>
                <c:pt idx="306">
                  <c:v>5.8117369439170508E-2</c:v>
                </c:pt>
                <c:pt idx="307">
                  <c:v>5.8540023264608589E-2</c:v>
                </c:pt>
                <c:pt idx="308">
                  <c:v>5.8963915822423746E-2</c:v>
                </c:pt>
                <c:pt idx="309">
                  <c:v>5.9389026032512844E-2</c:v>
                </c:pt>
                <c:pt idx="310">
                  <c:v>5.9815332605770169E-2</c:v>
                </c:pt>
                <c:pt idx="311">
                  <c:v>6.0242814047699267E-2</c:v>
                </c:pt>
                <c:pt idx="312">
                  <c:v>6.0671448662092238E-2</c:v>
                </c:pt>
                <c:pt idx="313">
                  <c:v>6.1101214554774713E-2</c:v>
                </c:pt>
                <c:pt idx="314">
                  <c:v>6.1532089637415403E-2</c:v>
                </c:pt>
                <c:pt idx="315">
                  <c:v>6.1964051631398863E-2</c:v>
                </c:pt>
                <c:pt idx="316">
                  <c:v>6.2397078071760183E-2</c:v>
                </c:pt>
                <c:pt idx="317">
                  <c:v>6.2831146311180197E-2</c:v>
                </c:pt>
                <c:pt idx="318">
                  <c:v>6.3266233524039761E-2</c:v>
                </c:pt>
                <c:pt idx="319">
                  <c:v>6.3702316710531989E-2</c:v>
                </c:pt>
                <c:pt idx="320">
                  <c:v>6.4139372700830199E-2</c:v>
                </c:pt>
                <c:pt idx="321">
                  <c:v>6.4577378159311222E-2</c:v>
                </c:pt>
                <c:pt idx="322">
                  <c:v>6.501630958883152E-2</c:v>
                </c:pt>
                <c:pt idx="323">
                  <c:v>6.5456143335055006E-2</c:v>
                </c:pt>
                <c:pt idx="324">
                  <c:v>6.5896855590831097E-2</c:v>
                </c:pt>
                <c:pt idx="325">
                  <c:v>6.6338422400621322E-2</c:v>
                </c:pt>
                <c:pt idx="326">
                  <c:v>6.6780819664972291E-2</c:v>
                </c:pt>
                <c:pt idx="327">
                  <c:v>6.7224023145034673E-2</c:v>
                </c:pt>
                <c:pt idx="328">
                  <c:v>6.7668008467124952E-2</c:v>
                </c:pt>
                <c:pt idx="329">
                  <c:v>6.8112751127329341E-2</c:v>
                </c:pt>
                <c:pt idx="330">
                  <c:v>6.855822649614797E-2</c:v>
                </c:pt>
                <c:pt idx="331">
                  <c:v>6.9004409823177321E-2</c:v>
                </c:pt>
                <c:pt idx="332">
                  <c:v>6.9451276241828938E-2</c:v>
                </c:pt>
                <c:pt idx="333">
                  <c:v>6.989880077408378E-2</c:v>
                </c:pt>
                <c:pt idx="334">
                  <c:v>7.0346958335278834E-2</c:v>
                </c:pt>
                <c:pt idx="335">
                  <c:v>7.0795723738925578E-2</c:v>
                </c:pt>
                <c:pt idx="336">
                  <c:v>7.1245071701557486E-2</c:v>
                </c:pt>
                <c:pt idx="337">
                  <c:v>7.1694976847605535E-2</c:v>
                </c:pt>
                <c:pt idx="338">
                  <c:v>7.2145413714299042E-2</c:v>
                </c:pt>
                <c:pt idx="339">
                  <c:v>7.2596356756590777E-2</c:v>
                </c:pt>
                <c:pt idx="340">
                  <c:v>7.3047780352104158E-2</c:v>
                </c:pt>
                <c:pt idx="341">
                  <c:v>7.3499658806100182E-2</c:v>
                </c:pt>
                <c:pt idx="342">
                  <c:v>7.3951966356463325E-2</c:v>
                </c:pt>
                <c:pt idx="343">
                  <c:v>7.4404677178703291E-2</c:v>
                </c:pt>
                <c:pt idx="344">
                  <c:v>7.4857765390971678E-2</c:v>
                </c:pt>
                <c:pt idx="345">
                  <c:v>7.5311205059091058E-2</c:v>
                </c:pt>
                <c:pt idx="346">
                  <c:v>7.5764970201595186E-2</c:v>
                </c:pt>
                <c:pt idx="347">
                  <c:v>7.6219034794777374E-2</c:v>
                </c:pt>
                <c:pt idx="348">
                  <c:v>7.667337277774669E-2</c:v>
                </c:pt>
                <c:pt idx="349">
                  <c:v>7.7127958057488566E-2</c:v>
                </c:pt>
                <c:pt idx="350">
                  <c:v>7.7582764513928829E-2</c:v>
                </c:pt>
                <c:pt idx="351">
                  <c:v>7.803776600499901E-2</c:v>
                </c:pt>
                <c:pt idx="352">
                  <c:v>7.8492936371701336E-2</c:v>
                </c:pt>
                <c:pt idx="353">
                  <c:v>7.8948249443170748E-2</c:v>
                </c:pt>
                <c:pt idx="354">
                  <c:v>7.9403679041732803E-2</c:v>
                </c:pt>
                <c:pt idx="355">
                  <c:v>7.9859198987955668E-2</c:v>
                </c:pt>
                <c:pt idx="356">
                  <c:v>8.0314783105693524E-2</c:v>
                </c:pt>
                <c:pt idx="357">
                  <c:v>8.0770405227120465E-2</c:v>
                </c:pt>
                <c:pt idx="358">
                  <c:v>8.1226039197752731E-2</c:v>
                </c:pt>
                <c:pt idx="359">
                  <c:v>8.1681658881456842E-2</c:v>
                </c:pt>
                <c:pt idx="360">
                  <c:v>8.2137238165443133E-2</c:v>
                </c:pt>
                <c:pt idx="361">
                  <c:v>8.2592750965241477E-2</c:v>
                </c:pt>
                <c:pt idx="362">
                  <c:v>8.3048171229658518E-2</c:v>
                </c:pt>
                <c:pt idx="363">
                  <c:v>8.3503472945714238E-2</c:v>
                </c:pt>
                <c:pt idx="364">
                  <c:v>8.3958630143555479E-2</c:v>
                </c:pt>
                <c:pt idx="365">
                  <c:v>8.4413616901346356E-2</c:v>
                </c:pt>
                <c:pt idx="366">
                  <c:v>8.4868407350131722E-2</c:v>
                </c:pt>
                <c:pt idx="367">
                  <c:v>8.5322975678673932E-2</c:v>
                </c:pt>
                <c:pt idx="368">
                  <c:v>8.577729613825999E-2</c:v>
                </c:pt>
                <c:pt idx="369">
                  <c:v>8.6231343047477857E-2</c:v>
                </c:pt>
                <c:pt idx="370">
                  <c:v>8.668509079696049E-2</c:v>
                </c:pt>
                <c:pt idx="371">
                  <c:v>8.7138513854095712E-2</c:v>
                </c:pt>
                <c:pt idx="372">
                  <c:v>8.7591586767700361E-2</c:v>
                </c:pt>
                <c:pt idx="373">
                  <c:v>8.8044284172657569E-2</c:v>
                </c:pt>
                <c:pt idx="374">
                  <c:v>8.8496580794514682E-2</c:v>
                </c:pt>
                <c:pt idx="375">
                  <c:v>8.8948451454041941E-2</c:v>
                </c:pt>
                <c:pt idx="376">
                  <c:v>8.9399871071748779E-2</c:v>
                </c:pt>
                <c:pt idx="377">
                  <c:v>8.9850814672357365E-2</c:v>
                </c:pt>
                <c:pt idx="378">
                  <c:v>9.0301257389231379E-2</c:v>
                </c:pt>
                <c:pt idx="379">
                  <c:v>9.0751174468758994E-2</c:v>
                </c:pt>
                <c:pt idx="380">
                  <c:v>9.1200541274689156E-2</c:v>
                </c:pt>
                <c:pt idx="381">
                  <c:v>9.1649333292418408E-2</c:v>
                </c:pt>
                <c:pt idx="382">
                  <c:v>9.2097526133228566E-2</c:v>
                </c:pt>
                <c:pt idx="383">
                  <c:v>9.2545095538472941E-2</c:v>
                </c:pt>
                <c:pt idx="384">
                  <c:v>9.2992017383710476E-2</c:v>
                </c:pt>
                <c:pt idx="385">
                  <c:v>9.3438267682786139E-2</c:v>
                </c:pt>
                <c:pt idx="386">
                  <c:v>9.3883822591857138E-2</c:v>
                </c:pt>
                <c:pt idx="387">
                  <c:v>9.4328658413362534E-2</c:v>
                </c:pt>
                <c:pt idx="388">
                  <c:v>9.4772751599936686E-2</c:v>
                </c:pt>
                <c:pt idx="389">
                  <c:v>9.5216078758264378E-2</c:v>
                </c:pt>
                <c:pt idx="390">
                  <c:v>9.5658616652877254E-2</c:v>
                </c:pt>
                <c:pt idx="391">
                  <c:v>9.6100342209889889E-2</c:v>
                </c:pt>
                <c:pt idx="392">
                  <c:v>9.6541232520675618E-2</c:v>
                </c:pt>
                <c:pt idx="393">
                  <c:v>9.6981264845479545E-2</c:v>
                </c:pt>
                <c:pt idx="394">
                  <c:v>9.7420416616969818E-2</c:v>
                </c:pt>
                <c:pt idx="395">
                  <c:v>9.7858665443724888E-2</c:v>
                </c:pt>
                <c:pt idx="396">
                  <c:v>9.8295989113656362E-2</c:v>
                </c:pt>
                <c:pt idx="397">
                  <c:v>9.8732365597366978E-2</c:v>
                </c:pt>
                <c:pt idx="398">
                  <c:v>9.9167773051442212E-2</c:v>
                </c:pt>
                <c:pt idx="399">
                  <c:v>9.9602189821675749E-2</c:v>
                </c:pt>
                <c:pt idx="400">
                  <c:v>0.10003559444622781</c:v>
                </c:pt>
                <c:pt idx="401">
                  <c:v>0.10046796565871471</c:v>
                </c:pt>
                <c:pt idx="402">
                  <c:v>0.10089928239123121</c:v>
                </c:pt>
                <c:pt idx="403">
                  <c:v>0.10132952377730248</c:v>
                </c:pt>
                <c:pt idx="404">
                  <c:v>0.10175866915476758</c:v>
                </c:pt>
                <c:pt idx="405">
                  <c:v>0.10218669806859237</c:v>
                </c:pt>
                <c:pt idx="406">
                  <c:v>0.10261359027361187</c:v>
                </c:pt>
                <c:pt idx="407">
                  <c:v>0.10303932573720181</c:v>
                </c:pt>
                <c:pt idx="408">
                  <c:v>0.10346388464187885</c:v>
                </c:pt>
                <c:pt idx="409">
                  <c:v>0.10388724738782909</c:v>
                </c:pt>
                <c:pt idx="410">
                  <c:v>0.10430939459536473</c:v>
                </c:pt>
                <c:pt idx="411">
                  <c:v>0.10473030710730824</c:v>
                </c:pt>
                <c:pt idx="412">
                  <c:v>0.10514996599130425</c:v>
                </c:pt>
                <c:pt idx="413">
                  <c:v>0.10556835254205858</c:v>
                </c:pt>
                <c:pt idx="414">
                  <c:v>0.10598544828350462</c:v>
                </c:pt>
                <c:pt idx="415">
                  <c:v>0.10640123497089631</c:v>
                </c:pt>
                <c:pt idx="416">
                  <c:v>0.10681569459282848</c:v>
                </c:pt>
                <c:pt idx="417">
                  <c:v>0.10722880937318335</c:v>
                </c:pt>
                <c:pt idx="418">
                  <c:v>0.10764056177300464</c:v>
                </c:pt>
                <c:pt idx="419">
                  <c:v>0.10805093449229758</c:v>
                </c:pt>
                <c:pt idx="420">
                  <c:v>0.1084599104717561</c:v>
                </c:pt>
                <c:pt idx="421">
                  <c:v>0.10886747289441688</c:v>
                </c:pt>
                <c:pt idx="422">
                  <c:v>0.10927360518724041</c:v>
                </c:pt>
                <c:pt idx="423">
                  <c:v>0.10967829102261853</c:v>
                </c:pt>
                <c:pt idx="424">
                  <c:v>0.11008151431980963</c:v>
                </c:pt>
                <c:pt idx="425">
                  <c:v>0.11048325924630141</c:v>
                </c:pt>
                <c:pt idx="426">
                  <c:v>0.11088351021910028</c:v>
                </c:pt>
                <c:pt idx="427">
                  <c:v>0.11128225190594977</c:v>
                </c:pt>
                <c:pt idx="428">
                  <c:v>0.11167946922647586</c:v>
                </c:pt>
                <c:pt idx="429">
                  <c:v>0.11207514735326107</c:v>
                </c:pt>
                <c:pt idx="430">
                  <c:v>0.11246927171284786</c:v>
                </c:pt>
                <c:pt idx="431">
                  <c:v>0.11286182798667006</c:v>
                </c:pt>
                <c:pt idx="432">
                  <c:v>0.11325280211191383</c:v>
                </c:pt>
                <c:pt idx="433">
                  <c:v>0.11364218028230898</c:v>
                </c:pt>
                <c:pt idx="434">
                  <c:v>0.11402994894885017</c:v>
                </c:pt>
                <c:pt idx="435">
                  <c:v>0.11441609482044827</c:v>
                </c:pt>
                <c:pt idx="436">
                  <c:v>0.11480060486451374</c:v>
                </c:pt>
                <c:pt idx="437">
                  <c:v>0.11518346630747062</c:v>
                </c:pt>
                <c:pt idx="438">
                  <c:v>0.1155646666352033</c:v>
                </c:pt>
                <c:pt idx="439">
                  <c:v>0.1159441935934358</c:v>
                </c:pt>
                <c:pt idx="440">
                  <c:v>0.11632203518804431</c:v>
                </c:pt>
                <c:pt idx="441">
                  <c:v>0.11669817968530301</c:v>
                </c:pt>
                <c:pt idx="442">
                  <c:v>0.11707261561206492</c:v>
                </c:pt>
                <c:pt idx="443">
                  <c:v>0.11744533175587757</c:v>
                </c:pt>
                <c:pt idx="444">
                  <c:v>0.11781631716503395</c:v>
                </c:pt>
                <c:pt idx="445">
                  <c:v>0.11818556114856019</c:v>
                </c:pt>
                <c:pt idx="446">
                  <c:v>0.11855305327614016</c:v>
                </c:pt>
                <c:pt idx="447">
                  <c:v>0.1189187833779775</c:v>
                </c:pt>
                <c:pt idx="448">
                  <c:v>0.11928274154459627</c:v>
                </c:pt>
                <c:pt idx="449">
                  <c:v>0.11964491812658025</c:v>
                </c:pt>
                <c:pt idx="450">
                  <c:v>0.12000530373425303</c:v>
                </c:pt>
                <c:pt idx="451">
                  <c:v>0.12036388923729741</c:v>
                </c:pt>
                <c:pt idx="452">
                  <c:v>0.12072066576431725</c:v>
                </c:pt>
                <c:pt idx="453">
                  <c:v>0.121075624702341</c:v>
                </c:pt>
                <c:pt idx="454">
                  <c:v>0.12142875769626808</c:v>
                </c:pt>
                <c:pt idx="455">
                  <c:v>0.12178005664825924</c:v>
                </c:pt>
                <c:pt idx="456">
                  <c:v>0.12212951371707138</c:v>
                </c:pt>
                <c:pt idx="457">
                  <c:v>0.12247712131733771</c:v>
                </c:pt>
                <c:pt idx="458">
                  <c:v>0.12282287211879438</c:v>
                </c:pt>
                <c:pt idx="459">
                  <c:v>0.12316675904545395</c:v>
                </c:pt>
                <c:pt idx="460">
                  <c:v>0.12350877527472683</c:v>
                </c:pt>
                <c:pt idx="461">
                  <c:v>0.1238489142364919</c:v>
                </c:pt>
                <c:pt idx="462">
                  <c:v>0.12418716961211622</c:v>
                </c:pt>
                <c:pt idx="463">
                  <c:v>0.12452353533342592</c:v>
                </c:pt>
                <c:pt idx="464">
                  <c:v>0.12485800558162818</c:v>
                </c:pt>
                <c:pt idx="465">
                  <c:v>0.12519057478618589</c:v>
                </c:pt>
                <c:pt idx="466">
                  <c:v>0.12552123762364537</c:v>
                </c:pt>
                <c:pt idx="467">
                  <c:v>0.12584998901641781</c:v>
                </c:pt>
                <c:pt idx="468">
                  <c:v>0.12617682413151762</c:v>
                </c:pt>
                <c:pt idx="469">
                  <c:v>0.12650173837925463</c:v>
                </c:pt>
                <c:pt idx="470">
                  <c:v>0.12682472741188408</c:v>
                </c:pt>
                <c:pt idx="471">
                  <c:v>0.12714578712221503</c:v>
                </c:pt>
                <c:pt idx="472">
                  <c:v>0.12746491364217694</c:v>
                </c:pt>
                <c:pt idx="473">
                  <c:v>0.1277821033413466</c:v>
                </c:pt>
                <c:pt idx="474">
                  <c:v>0.12809735282543486</c:v>
                </c:pt>
                <c:pt idx="475">
                  <c:v>0.12841065893473544</c:v>
                </c:pt>
                <c:pt idx="476">
                  <c:v>0.12872201874253708</c:v>
                </c:pt>
                <c:pt idx="477">
                  <c:v>0.12903142955349742</c:v>
                </c:pt>
                <c:pt idx="478">
                  <c:v>0.1293388889019832</c:v>
                </c:pt>
                <c:pt idx="479">
                  <c:v>0.1296443945503746</c:v>
                </c:pt>
                <c:pt idx="480">
                  <c:v>0.12994794448733615</c:v>
                </c:pt>
                <c:pt idx="481">
                  <c:v>0.13024953692605515</c:v>
                </c:pt>
                <c:pt idx="482">
                  <c:v>0.13054917030244831</c:v>
                </c:pt>
                <c:pt idx="483">
                  <c:v>0.13084684327333682</c:v>
                </c:pt>
                <c:pt idx="484">
                  <c:v>0.1311425547145926</c:v>
                </c:pt>
                <c:pt idx="485">
                  <c:v>0.1314363037192538</c:v>
                </c:pt>
                <c:pt idx="486">
                  <c:v>0.13172808959561461</c:v>
                </c:pt>
                <c:pt idx="487">
                  <c:v>0.1320179118652855</c:v>
                </c:pt>
                <c:pt idx="488">
                  <c:v>0.13230577026122897</c:v>
                </c:pt>
                <c:pt idx="489">
                  <c:v>0.13259166472576814</c:v>
                </c:pt>
                <c:pt idx="490">
                  <c:v>0.13287559540857283</c:v>
                </c:pt>
                <c:pt idx="491">
                  <c:v>0.13315756266462084</c:v>
                </c:pt>
                <c:pt idx="492">
                  <c:v>0.13343756705213683</c:v>
                </c:pt>
                <c:pt idx="493">
                  <c:v>0.13371560933050949</c:v>
                </c:pt>
                <c:pt idx="494">
                  <c:v>0.13399169045818832</c:v>
                </c:pt>
                <c:pt idx="495">
                  <c:v>0.13426581159055914</c:v>
                </c:pt>
                <c:pt idx="496">
                  <c:v>0.13453797407780171</c:v>
                </c:pt>
                <c:pt idx="497">
                  <c:v>0.13480817946272827</c:v>
                </c:pt>
                <c:pt idx="498">
                  <c:v>0.13507642947860588</c:v>
                </c:pt>
                <c:pt idx="499">
                  <c:v>0.13534272604696038</c:v>
                </c:pt>
                <c:pt idx="500">
                  <c:v>0.1356070712753662</c:v>
                </c:pt>
                <c:pt idx="501">
                  <c:v>0.13586946745522019</c:v>
                </c:pt>
                <c:pt idx="502">
                  <c:v>0.13612991705950245</c:v>
                </c:pt>
                <c:pt idx="503">
                  <c:v>0.13638842274052301</c:v>
                </c:pt>
                <c:pt idx="504">
                  <c:v>0.13664498732765692</c:v>
                </c:pt>
                <c:pt idx="505">
                  <c:v>0.13689961382506641</c:v>
                </c:pt>
                <c:pt idx="506">
                  <c:v>0.1371523054094147</c:v>
                </c:pt>
                <c:pt idx="507">
                  <c:v>0.13740306542756631</c:v>
                </c:pt>
                <c:pt idx="508">
                  <c:v>0.1376518973942811</c:v>
                </c:pt>
                <c:pt idx="509">
                  <c:v>0.13789880498989854</c:v>
                </c:pt>
                <c:pt idx="510">
                  <c:v>0.1381437920580145</c:v>
                </c:pt>
                <c:pt idx="511">
                  <c:v>0.1383868626031505</c:v>
                </c:pt>
                <c:pt idx="512">
                  <c:v>0.13862802078841785</c:v>
                </c:pt>
                <c:pt idx="513">
                  <c:v>0.1388672709331753</c:v>
                </c:pt>
                <c:pt idx="514">
                  <c:v>0.13910461751068176</c:v>
                </c:pt>
                <c:pt idx="515">
                  <c:v>0.13934006514574609</c:v>
                </c:pt>
                <c:pt idx="516">
                  <c:v>0.13957361861237255</c:v>
                </c:pt>
                <c:pt idx="517">
                  <c:v>0.13980528283140378</c:v>
                </c:pt>
                <c:pt idx="518">
                  <c:v>0.14003506286816164</c:v>
                </c:pt>
                <c:pt idx="519">
                  <c:v>0.1402629639300868</c:v>
                </c:pt>
                <c:pt idx="520">
                  <c:v>0.14048899136437812</c:v>
                </c:pt>
                <c:pt idx="521">
                  <c:v>0.14071315065563028</c:v>
                </c:pt>
                <c:pt idx="522">
                  <c:v>0.14093544742347472</c:v>
                </c:pt>
                <c:pt idx="523">
                  <c:v>0.14115588742021945</c:v>
                </c:pt>
                <c:pt idx="524">
                  <c:v>0.14137447652849158</c:v>
                </c:pt>
                <c:pt idx="525">
                  <c:v>0.14159122075888209</c:v>
                </c:pt>
                <c:pt idx="526">
                  <c:v>0.14180612624759392</c:v>
                </c:pt>
                <c:pt idx="527">
                  <c:v>0.14201919925409329</c:v>
                </c:pt>
                <c:pt idx="528">
                  <c:v>0.14223044615876593</c:v>
                </c:pt>
                <c:pt idx="529">
                  <c:v>0.14243987346057649</c:v>
                </c:pt>
                <c:pt idx="530">
                  <c:v>0.14264748777473507</c:v>
                </c:pt>
                <c:pt idx="531">
                  <c:v>0.1428532958303681</c:v>
                </c:pt>
                <c:pt idx="532">
                  <c:v>0.14305730446819634</c:v>
                </c:pt>
                <c:pt idx="533">
                  <c:v>0.14325952063821973</c:v>
                </c:pt>
                <c:pt idx="534">
                  <c:v>0.14345995139740916</c:v>
                </c:pt>
                <c:pt idx="535">
                  <c:v>0.14365860390740665</c:v>
                </c:pt>
                <c:pt idx="536">
                  <c:v>0.1438554854322335</c:v>
                </c:pt>
                <c:pt idx="537">
                  <c:v>0.14405060333600683</c:v>
                </c:pt>
                <c:pt idx="538">
                  <c:v>0.14424396508066678</c:v>
                </c:pt>
                <c:pt idx="539">
                  <c:v>0.14443557822371192</c:v>
                </c:pt>
                <c:pt idx="540">
                  <c:v>0.1446254504159456</c:v>
                </c:pt>
                <c:pt idx="541">
                  <c:v>0.14481358939923297</c:v>
                </c:pt>
                <c:pt idx="542">
                  <c:v>0.14500000300426877</c:v>
                </c:pt>
                <c:pt idx="543">
                  <c:v>0.14518469914835616</c:v>
                </c:pt>
                <c:pt idx="544">
                  <c:v>0.14536768583319851</c:v>
                </c:pt>
                <c:pt idx="545">
                  <c:v>0.14554897114270193</c:v>
                </c:pt>
                <c:pt idx="546">
                  <c:v>0.14572856324079173</c:v>
                </c:pt>
                <c:pt idx="547">
                  <c:v>0.14590647036924084</c:v>
                </c:pt>
                <c:pt idx="548">
                  <c:v>0.14608270084551253</c:v>
                </c:pt>
                <c:pt idx="549">
                  <c:v>0.14625726306061532</c:v>
                </c:pt>
                <c:pt idx="550">
                  <c:v>0.14643016547697321</c:v>
                </c:pt>
                <c:pt idx="551">
                  <c:v>0.14660141662631007</c:v>
                </c:pt>
                <c:pt idx="552">
                  <c:v>0.14677102510754797</c:v>
                </c:pt>
                <c:pt idx="553">
                  <c:v>0.14693899958472093</c:v>
                </c:pt>
                <c:pt idx="554">
                  <c:v>0.14710534878490358</c:v>
                </c:pt>
                <c:pt idx="555">
                  <c:v>0.14727008149615611</c:v>
                </c:pt>
                <c:pt idx="556">
                  <c:v>0.14743320656548409</c:v>
                </c:pt>
                <c:pt idx="557">
                  <c:v>0.14759473289681474</c:v>
                </c:pt>
                <c:pt idx="558">
                  <c:v>0.14775466944898968</c:v>
                </c:pt>
                <c:pt idx="559">
                  <c:v>0.14791302523377411</c:v>
                </c:pt>
                <c:pt idx="560">
                  <c:v>0.14806980931388236</c:v>
                </c:pt>
                <c:pt idx="561">
                  <c:v>0.14822503080102162</c:v>
                </c:pt>
                <c:pt idx="562">
                  <c:v>0.14837869885395166</c:v>
                </c:pt>
                <c:pt idx="563">
                  <c:v>0.14853082267656242</c:v>
                </c:pt>
                <c:pt idx="564">
                  <c:v>0.14868141151596995</c:v>
                </c:pt>
                <c:pt idx="565">
                  <c:v>0.14883047466062937</c:v>
                </c:pt>
                <c:pt idx="566">
                  <c:v>0.14897802143846625</c:v>
                </c:pt>
                <c:pt idx="567">
                  <c:v>0.14912406121502572</c:v>
                </c:pt>
                <c:pt idx="568">
                  <c:v>0.14926860339164155</c:v>
                </c:pt>
                <c:pt idx="569">
                  <c:v>0.1494116574036212</c:v>
                </c:pt>
                <c:pt idx="570">
                  <c:v>0.14955323271845211</c:v>
                </c:pt>
                <c:pt idx="571">
                  <c:v>0.14969333883402539</c:v>
                </c:pt>
                <c:pt idx="572">
                  <c:v>0.14983198527687855</c:v>
                </c:pt>
                <c:pt idx="573">
                  <c:v>0.1499691816004583</c:v>
                </c:pt>
                <c:pt idx="574">
                  <c:v>0.1501049373834015</c:v>
                </c:pt>
                <c:pt idx="575">
                  <c:v>0.15023926222783557</c:v>
                </c:pt>
                <c:pt idx="576">
                  <c:v>0.15037216575769968</c:v>
                </c:pt>
                <c:pt idx="577">
                  <c:v>0.1505036576170832</c:v>
                </c:pt>
                <c:pt idx="578">
                  <c:v>0.15063374746858649</c:v>
                </c:pt>
                <c:pt idx="579">
                  <c:v>0.15076244499169864</c:v>
                </c:pt>
                <c:pt idx="580">
                  <c:v>0.15088975988119724</c:v>
                </c:pt>
                <c:pt idx="581">
                  <c:v>0.15101570184556673</c:v>
                </c:pt>
                <c:pt idx="582">
                  <c:v>0.15114028060543733</c:v>
                </c:pt>
                <c:pt idx="583">
                  <c:v>0.15126350589204357</c:v>
                </c:pt>
                <c:pt idx="584">
                  <c:v>0.15138538744570293</c:v>
                </c:pt>
                <c:pt idx="585">
                  <c:v>0.1515059350143147</c:v>
                </c:pt>
                <c:pt idx="586">
                  <c:v>0.15162515835187867</c:v>
                </c:pt>
                <c:pt idx="587">
                  <c:v>0.15174306721703465</c:v>
                </c:pt>
                <c:pt idx="588">
                  <c:v>0.15185967137162085</c:v>
                </c:pt>
                <c:pt idx="589">
                  <c:v>0.15197498057925385</c:v>
                </c:pt>
                <c:pt idx="590">
                  <c:v>0.15208900460392849</c:v>
                </c:pt>
                <c:pt idx="591">
                  <c:v>0.15220175320863596</c:v>
                </c:pt>
                <c:pt idx="592">
                  <c:v>0.15231323615400547</c:v>
                </c:pt>
                <c:pt idx="593">
                  <c:v>0.15242346319696398</c:v>
                </c:pt>
                <c:pt idx="594">
                  <c:v>0.15253244408941571</c:v>
                </c:pt>
                <c:pt idx="595">
                  <c:v>0.15264018857694395</c:v>
                </c:pt>
                <c:pt idx="596">
                  <c:v>0.15274670639752966</c:v>
                </c:pt>
                <c:pt idx="597">
                  <c:v>0.15285200728029438</c:v>
                </c:pt>
                <c:pt idx="598">
                  <c:v>0.15295610094425963</c:v>
                </c:pt>
                <c:pt idx="599">
                  <c:v>0.15305899709712817</c:v>
                </c:pt>
                <c:pt idx="600">
                  <c:v>0.15316070543408458</c:v>
                </c:pt>
                <c:pt idx="601">
                  <c:v>0.15326123563661623</c:v>
                </c:pt>
                <c:pt idx="602">
                  <c:v>0.15336059737135443</c:v>
                </c:pt>
                <c:pt idx="603">
                  <c:v>0.15345880028893411</c:v>
                </c:pt>
                <c:pt idx="604">
                  <c:v>0.1535558540228748</c:v>
                </c:pt>
                <c:pt idx="605">
                  <c:v>0.15365176818848025</c:v>
                </c:pt>
                <c:pt idx="606">
                  <c:v>0.15374655238175824</c:v>
                </c:pt>
                <c:pt idx="607">
                  <c:v>0.15384021617836019</c:v>
                </c:pt>
                <c:pt idx="608">
                  <c:v>0.15393276913253964</c:v>
                </c:pt>
                <c:pt idx="609">
                  <c:v>0.15402422077613043</c:v>
                </c:pt>
                <c:pt idx="610">
                  <c:v>0.15411458061754441</c:v>
                </c:pt>
                <c:pt idx="611">
                  <c:v>0.15420385814078832</c:v>
                </c:pt>
                <c:pt idx="612">
                  <c:v>0.15429206280449964</c:v>
                </c:pt>
                <c:pt idx="613">
                  <c:v>0.15437920404100161</c:v>
                </c:pt>
                <c:pt idx="614">
                  <c:v>0.15446529125537753</c:v>
                </c:pt>
                <c:pt idx="615">
                  <c:v>0.15455033382456329</c:v>
                </c:pt>
                <c:pt idx="616">
                  <c:v>0.15463434109645924</c:v>
                </c:pt>
                <c:pt idx="617">
                  <c:v>0.15471732238906044</c:v>
                </c:pt>
                <c:pt idx="618">
                  <c:v>0.15479928698960582</c:v>
                </c:pt>
                <c:pt idx="619">
                  <c:v>0.15488024415374499</c:v>
                </c:pt>
                <c:pt idx="620">
                  <c:v>0.15496020310472419</c:v>
                </c:pt>
                <c:pt idx="621">
                  <c:v>0.15503917303258977</c:v>
                </c:pt>
                <c:pt idx="622">
                  <c:v>0.15511716309341073</c:v>
                </c:pt>
                <c:pt idx="623">
                  <c:v>0.15519418240851804</c:v>
                </c:pt>
                <c:pt idx="624">
                  <c:v>0.15527024006376244</c:v>
                </c:pt>
                <c:pt idx="625">
                  <c:v>0.15534534510879003</c:v>
                </c:pt>
                <c:pt idx="626">
                  <c:v>0.15541950655633485</c:v>
                </c:pt>
                <c:pt idx="627">
                  <c:v>0.15549273338152983</c:v>
                </c:pt>
                <c:pt idx="628">
                  <c:v>0.15556503452123352</c:v>
                </c:pt>
                <c:pt idx="629">
                  <c:v>0.15563641887337629</c:v>
                </c:pt>
                <c:pt idx="630">
                  <c:v>0.15570689529632076</c:v>
                </c:pt>
                <c:pt idx="631">
                  <c:v>0.15577647260824184</c:v>
                </c:pt>
                <c:pt idx="632">
                  <c:v>0.15584515958652154</c:v>
                </c:pt>
                <c:pt idx="633">
                  <c:v>0.15591296496716081</c:v>
                </c:pt>
                <c:pt idx="634">
                  <c:v>0.15597989744420868</c:v>
                </c:pt>
                <c:pt idx="635">
                  <c:v>0.15604596566920681</c:v>
                </c:pt>
                <c:pt idx="636">
                  <c:v>0.15611117825065055</c:v>
                </c:pt>
                <c:pt idx="637">
                  <c:v>0.15617554375346593</c:v>
                </c:pt>
                <c:pt idx="638">
                  <c:v>0.15623907069850218</c:v>
                </c:pt>
                <c:pt idx="639">
                  <c:v>0.1563017675620412</c:v>
                </c:pt>
                <c:pt idx="640">
                  <c:v>0.15636364277532039</c:v>
                </c:pt>
                <c:pt idx="641">
                  <c:v>0.15642470472407263</c:v>
                </c:pt>
                <c:pt idx="642">
                  <c:v>0.15648496174808127</c:v>
                </c:pt>
                <c:pt idx="643">
                  <c:v>0.15654442214074968</c:v>
                </c:pt>
                <c:pt idx="644">
                  <c:v>0.15660309414868553</c:v>
                </c:pt>
                <c:pt idx="645">
                  <c:v>0.15666098597130074</c:v>
                </c:pt>
                <c:pt idx="646">
                  <c:v>0.15671810576042541</c:v>
                </c:pt>
                <c:pt idx="647">
                  <c:v>0.15677446161993536</c:v>
                </c:pt>
                <c:pt idx="648">
                  <c:v>0.15683006160539667</c:v>
                </c:pt>
                <c:pt idx="649">
                  <c:v>0.1568849137237204</c:v>
                </c:pt>
                <c:pt idx="650">
                  <c:v>0.15693902593283424</c:v>
                </c:pt>
                <c:pt idx="651">
                  <c:v>0.15699240614136778</c:v>
                </c:pt>
                <c:pt idx="652">
                  <c:v>0.15704506220834952</c:v>
                </c:pt>
                <c:pt idx="653">
                  <c:v>0.15709700194291867</c:v>
                </c:pt>
                <c:pt idx="654">
                  <c:v>0.15714823310405024</c:v>
                </c:pt>
                <c:pt idx="655">
                  <c:v>0.15719876340029293</c:v>
                </c:pt>
                <c:pt idx="656">
                  <c:v>0.15724860048952016</c:v>
                </c:pt>
                <c:pt idx="657">
                  <c:v>0.15729775197869347</c:v>
                </c:pt>
                <c:pt idx="658">
                  <c:v>0.15734622542363919</c:v>
                </c:pt>
                <c:pt idx="659">
                  <c:v>0.15739402832883656</c:v>
                </c:pt>
                <c:pt idx="660">
                  <c:v>0.15744116814722001</c:v>
                </c:pt>
                <c:pt idx="661">
                  <c:v>0.1574876522799909</c:v>
                </c:pt>
                <c:pt idx="662">
                  <c:v>0.15753348807644382</c:v>
                </c:pt>
                <c:pt idx="663">
                  <c:v>0.15757868283380252</c:v>
                </c:pt>
                <c:pt idx="664">
                  <c:v>0.1576232437970698</c:v>
                </c:pt>
                <c:pt idx="665">
                  <c:v>0.15766717815888587</c:v>
                </c:pt>
                <c:pt idx="666">
                  <c:v>0.1577104930594008</c:v>
                </c:pt>
                <c:pt idx="667">
                  <c:v>0.15775319558615655</c:v>
                </c:pt>
                <c:pt idx="668">
                  <c:v>0.15779529277398024</c:v>
                </c:pt>
                <c:pt idx="669">
                  <c:v>0.15783679160488887</c:v>
                </c:pt>
                <c:pt idx="670">
                  <c:v>0.1578776990080033</c:v>
                </c:pt>
                <c:pt idx="671">
                  <c:v>0.15791802185947401</c:v>
                </c:pt>
                <c:pt idx="672">
                  <c:v>0.15795776698241631</c:v>
                </c:pt>
                <c:pt idx="673">
                  <c:v>0.1579969411468565</c:v>
                </c:pt>
                <c:pt idx="674">
                  <c:v>0.15803555106968761</c:v>
                </c:pt>
                <c:pt idx="675">
                  <c:v>0.15807360341463433</c:v>
                </c:pt>
                <c:pt idx="676">
                  <c:v>0.15811110479222826</c:v>
                </c:pt>
                <c:pt idx="677">
                  <c:v>0.15814806175979287</c:v>
                </c:pt>
                <c:pt idx="678">
                  <c:v>0.15818448082143757</c:v>
                </c:pt>
                <c:pt idx="679">
                  <c:v>0.15822036842806037</c:v>
                </c:pt>
                <c:pt idx="680">
                  <c:v>0.15825573097736015</c:v>
                </c:pt>
                <c:pt idx="681">
                  <c:v>0.15829057481385769</c:v>
                </c:pt>
                <c:pt idx="682">
                  <c:v>0.15832490622892564</c:v>
                </c:pt>
                <c:pt idx="683">
                  <c:v>0.15835873146082655</c:v>
                </c:pt>
                <c:pt idx="684">
                  <c:v>0.1583920566947592</c:v>
                </c:pt>
                <c:pt idx="685">
                  <c:v>0.15842488806291419</c:v>
                </c:pt>
                <c:pt idx="686">
                  <c:v>0.15845723164453596</c:v>
                </c:pt>
                <c:pt idx="687">
                  <c:v>0.15848909346599416</c:v>
                </c:pt>
                <c:pt idx="688">
                  <c:v>0.15852047950086229</c:v>
                </c:pt>
                <c:pt idx="689">
                  <c:v>0.15855139567000351</c:v>
                </c:pt>
                <c:pt idx="690">
                  <c:v>0.15858184784166476</c:v>
                </c:pt>
                <c:pt idx="691">
                  <c:v>0.15861184183157762</c:v>
                </c:pt>
                <c:pt idx="692">
                  <c:v>0.15864138340306638</c:v>
                </c:pt>
                <c:pt idx="693">
                  <c:v>0.1586704782671633</c:v>
                </c:pt>
                <c:pt idx="694">
                  <c:v>0.15869913208273034</c:v>
                </c:pt>
                <c:pt idx="695">
                  <c:v>0.15872735045658867</c:v>
                </c:pt>
                <c:pt idx="696">
                  <c:v>0.15875513894365345</c:v>
                </c:pt>
                <c:pt idx="697">
                  <c:v>0.158782503047076</c:v>
                </c:pt>
                <c:pt idx="698">
                  <c:v>0.15880944821839119</c:v>
                </c:pt>
                <c:pt idx="699">
                  <c:v>0.15883597985767242</c:v>
                </c:pt>
                <c:pt idx="700">
                  <c:v>0.1588621033136916</c:v>
                </c:pt>
                <c:pt idx="701">
                  <c:v>0.15888782388408565</c:v>
                </c:pt>
                <c:pt idx="702">
                  <c:v>0.15891314681552768</c:v>
                </c:pt>
                <c:pt idx="703">
                  <c:v>0.15893807730390483</c:v>
                </c:pt>
                <c:pt idx="704">
                  <c:v>0.15896262049450136</c:v>
                </c:pt>
                <c:pt idx="705">
                  <c:v>0.15898678148218665</c:v>
                </c:pt>
                <c:pt idx="706">
                  <c:v>0.15901056531160881</c:v>
                </c:pt>
                <c:pt idx="707">
                  <c:v>0.15903397697739338</c:v>
                </c:pt>
                <c:pt idx="708">
                  <c:v>0.15905702142434644</c:v>
                </c:pt>
                <c:pt idx="709">
                  <c:v>0.15907970354766293</c:v>
                </c:pt>
                <c:pt idx="710">
                  <c:v>0.15910202819313971</c:v>
                </c:pt>
                <c:pt idx="711">
                  <c:v>0.15912400015739345</c:v>
                </c:pt>
                <c:pt idx="712">
                  <c:v>0.15914562418808154</c:v>
                </c:pt>
                <c:pt idx="713">
                  <c:v>0.15916690498412964</c:v>
                </c:pt>
                <c:pt idx="714">
                  <c:v>0.15918784719596096</c:v>
                </c:pt>
                <c:pt idx="715">
                  <c:v>0.15920845542573092</c:v>
                </c:pt>
                <c:pt idx="716">
                  <c:v>0.15922873422756631</c:v>
                </c:pt>
                <c:pt idx="717">
                  <c:v>0.15924868810780643</c:v>
                </c:pt>
                <c:pt idx="718">
                  <c:v>0.15926832152524972</c:v>
                </c:pt>
                <c:pt idx="719">
                  <c:v>0.15928763889140285</c:v>
                </c:pt>
                <c:pt idx="720">
                  <c:v>0.15930664457073412</c:v>
                </c:pt>
                <c:pt idx="721">
                  <c:v>0.15932534288092914</c:v>
                </c:pt>
                <c:pt idx="722">
                  <c:v>0.15934373809315094</c:v>
                </c:pt>
                <c:pt idx="723">
                  <c:v>0.15936183443230245</c:v>
                </c:pt>
                <c:pt idx="724">
                  <c:v>0.159379636077292</c:v>
                </c:pt>
                <c:pt idx="725">
                  <c:v>0.15939714716130202</c:v>
                </c:pt>
                <c:pt idx="726">
                  <c:v>0.15941437177206083</c:v>
                </c:pt>
                <c:pt idx="727">
                  <c:v>0.15943131395211602</c:v>
                </c:pt>
                <c:pt idx="728">
                  <c:v>0.15944797769911173</c:v>
                </c:pt>
                <c:pt idx="729">
                  <c:v>0.15946436696606758</c:v>
                </c:pt>
                <c:pt idx="730">
                  <c:v>0.15948048566166026</c:v>
                </c:pt>
                <c:pt idx="731">
                  <c:v>0.15949633765050725</c:v>
                </c:pt>
                <c:pt idx="732">
                  <c:v>0.15951192675345335</c:v>
                </c:pt>
                <c:pt idx="733">
                  <c:v>0.15952725674785814</c:v>
                </c:pt>
                <c:pt idx="734">
                  <c:v>0.15954233136788681</c:v>
                </c:pt>
                <c:pt idx="735">
                  <c:v>0.15955715430480141</c:v>
                </c:pt>
                <c:pt idx="736">
                  <c:v>0.1595717292072554</c:v>
                </c:pt>
                <c:pt idx="737">
                  <c:v>0.15958605968158901</c:v>
                </c:pt>
                <c:pt idx="738">
                  <c:v>0.15960014929212579</c:v>
                </c:pt>
                <c:pt idx="739">
                  <c:v>0.1596140015614721</c:v>
                </c:pt>
                <c:pt idx="740">
                  <c:v>0.15962761997081709</c:v>
                </c:pt>
                <c:pt idx="741">
                  <c:v>0.15964100796023398</c:v>
                </c:pt>
                <c:pt idx="742">
                  <c:v>0.15965416892898271</c:v>
                </c:pt>
                <c:pt idx="743">
                  <c:v>0.1596671062358144</c:v>
                </c:pt>
                <c:pt idx="744">
                  <c:v>0.15967982319927587</c:v>
                </c:pt>
                <c:pt idx="745">
                  <c:v>0.15969232309801615</c:v>
                </c:pt>
                <c:pt idx="746">
                  <c:v>0.15970460917109341</c:v>
                </c:pt>
                <c:pt idx="747">
                  <c:v>0.15971668461828231</c:v>
                </c:pt>
                <c:pt idx="748">
                  <c:v>0.15972855260038379</c:v>
                </c:pt>
                <c:pt idx="749">
                  <c:v>0.15974021623953333</c:v>
                </c:pt>
                <c:pt idx="750">
                  <c:v>0.15975167861951134</c:v>
                </c:pt>
                <c:pt idx="751">
                  <c:v>0.15976294278605405</c:v>
                </c:pt>
                <c:pt idx="752">
                  <c:v>0.15977401174716441</c:v>
                </c:pt>
                <c:pt idx="753">
                  <c:v>0.15978488847342318</c:v>
                </c:pt>
                <c:pt idx="754">
                  <c:v>0.15979557589830146</c:v>
                </c:pt>
                <c:pt idx="755">
                  <c:v>0.15980607691847207</c:v>
                </c:pt>
                <c:pt idx="756">
                  <c:v>0.15981639439412215</c:v>
                </c:pt>
                <c:pt idx="757">
                  <c:v>0.15982653114926615</c:v>
                </c:pt>
                <c:pt idx="758">
                  <c:v>0.1598364899720571</c:v>
                </c:pt>
                <c:pt idx="759">
                  <c:v>0.15984627361510034</c:v>
                </c:pt>
                <c:pt idx="760">
                  <c:v>0.15985588479576557</c:v>
                </c:pt>
                <c:pt idx="761">
                  <c:v>0.15986532619649921</c:v>
                </c:pt>
                <c:pt idx="762">
                  <c:v>0.15987460046513649</c:v>
                </c:pt>
                <c:pt idx="763">
                  <c:v>0.15988371021521366</c:v>
                </c:pt>
                <c:pt idx="764">
                  <c:v>0.15989265802627969</c:v>
                </c:pt>
                <c:pt idx="765">
                  <c:v>0.15990144644420742</c:v>
                </c:pt>
                <c:pt idx="766">
                  <c:v>0.15991007798150478</c:v>
                </c:pt>
                <c:pt idx="767">
                  <c:v>0.15991855511762484</c:v>
                </c:pt>
                <c:pt idx="768">
                  <c:v>0.15992688029927665</c:v>
                </c:pt>
                <c:pt idx="769">
                  <c:v>0.15993505594073362</c:v>
                </c:pt>
                <c:pt idx="770">
                  <c:v>0.15994308442414293</c:v>
                </c:pt>
                <c:pt idx="771">
                  <c:v>0.159950968099834</c:v>
                </c:pt>
                <c:pt idx="772">
                  <c:v>0.15995870928662531</c:v>
                </c:pt>
                <c:pt idx="773">
                  <c:v>0.15996631027213148</c:v>
                </c:pt>
                <c:pt idx="774">
                  <c:v>0.15997377331306903</c:v>
                </c:pt>
                <c:pt idx="775">
                  <c:v>0.1599811006355617</c:v>
                </c:pt>
                <c:pt idx="776">
                  <c:v>0.15998829443544407</c:v>
                </c:pt>
                <c:pt idx="777">
                  <c:v>0.15999535687856531</c:v>
                </c:pt>
                <c:pt idx="778">
                  <c:v>0.16000229010109129</c:v>
                </c:pt>
                <c:pt idx="779">
                  <c:v>0.16000909620980625</c:v>
                </c:pt>
                <c:pt idx="780">
                  <c:v>0.16001577728241195</c:v>
                </c:pt>
                <c:pt idx="781">
                  <c:v>0.16002233536782778</c:v>
                </c:pt>
                <c:pt idx="782">
                  <c:v>0.1600287724864882</c:v>
                </c:pt>
                <c:pt idx="783">
                  <c:v>0.16003509063063975</c:v>
                </c:pt>
                <c:pt idx="784">
                  <c:v>0.16004129176463638</c:v>
                </c:pt>
                <c:pt idx="785">
                  <c:v>0.16004737782523434</c:v>
                </c:pt>
                <c:pt idx="786">
                  <c:v>0.16005335072188445</c:v>
                </c:pt>
                <c:pt idx="787">
                  <c:v>0.160059212337025</c:v>
                </c:pt>
                <c:pt idx="788">
                  <c:v>0.16006496452637065</c:v>
                </c:pt>
                <c:pt idx="789">
                  <c:v>0.16007060911920309</c:v>
                </c:pt>
                <c:pt idx="790">
                  <c:v>0.16007614791865796</c:v>
                </c:pt>
                <c:pt idx="791">
                  <c:v>0.16008158270201048</c:v>
                </c:pt>
                <c:pt idx="792">
                  <c:v>0.16008691522096144</c:v>
                </c:pt>
                <c:pt idx="793">
                  <c:v>0.16009214720191942</c:v>
                </c:pt>
                <c:pt idx="794">
                  <c:v>0.16009728034628357</c:v>
                </c:pt>
                <c:pt idx="795">
                  <c:v>0.16010231633072308</c:v>
                </c:pt>
                <c:pt idx="796">
                  <c:v>0.16010725680745627</c:v>
                </c:pt>
                <c:pt idx="797">
                  <c:v>0.16011210340452725</c:v>
                </c:pt>
                <c:pt idx="798">
                  <c:v>0.16011685772608208</c:v>
                </c:pt>
                <c:pt idx="799">
                  <c:v>0.16012152135264174</c:v>
                </c:pt>
                <c:pt idx="800">
                  <c:v>0.16012609584137563</c:v>
                </c:pt>
                <c:pt idx="801">
                  <c:v>0.16013058272637071</c:v>
                </c:pt>
                <c:pt idx="802">
                  <c:v>0.16013498351890121</c:v>
                </c:pt>
                <c:pt idx="803">
                  <c:v>0.16013929970769564</c:v>
                </c:pt>
                <c:pt idx="804">
                  <c:v>0.16014353275920204</c:v>
                </c:pt>
                <c:pt idx="805">
                  <c:v>0.16014768411785163</c:v>
                </c:pt>
                <c:pt idx="806">
                  <c:v>0.16015175520632099</c:v>
                </c:pt>
                <c:pt idx="807">
                  <c:v>0.16015574742579186</c:v>
                </c:pt>
                <c:pt idx="808">
                  <c:v>0.16015966215620961</c:v>
                </c:pt>
                <c:pt idx="809">
                  <c:v>0.16016350075653982</c:v>
                </c:pt>
                <c:pt idx="810">
                  <c:v>0.16016726456502289</c:v>
                </c:pt>
                <c:pt idx="811">
                  <c:v>0.16017095489942679</c:v>
                </c:pt>
                <c:pt idx="812">
                  <c:v>0.16017457305729843</c:v>
                </c:pt>
                <c:pt idx="813">
                  <c:v>0.16017812031621267</c:v>
                </c:pt>
                <c:pt idx="814">
                  <c:v>0.16018159793401957</c:v>
                </c:pt>
                <c:pt idx="815">
                  <c:v>0.16018500714908951</c:v>
                </c:pt>
                <c:pt idx="816">
                  <c:v>0.16018834918055716</c:v>
                </c:pt>
                <c:pt idx="817">
                  <c:v>0.1601916252285632</c:v>
                </c:pt>
                <c:pt idx="818">
                  <c:v>0.16019483647449345</c:v>
                </c:pt>
                <c:pt idx="819">
                  <c:v>0.16019798408121741</c:v>
                </c:pt>
                <c:pt idx="820">
                  <c:v>0.16020106919332322</c:v>
                </c:pt>
                <c:pt idx="821">
                  <c:v>0.16020409293735266</c:v>
                </c:pt>
                <c:pt idx="822">
                  <c:v>0.16020705642203256</c:v>
                </c:pt>
                <c:pt idx="823">
                  <c:v>0.1602099607385046</c:v>
                </c:pt>
                <c:pt idx="824">
                  <c:v>0.16021280696055459</c:v>
                </c:pt>
                <c:pt idx="825">
                  <c:v>0.16021559614483707</c:v>
                </c:pt>
                <c:pt idx="826">
                  <c:v>0.16021832933110106</c:v>
                </c:pt>
                <c:pt idx="827">
                  <c:v>0.16022100754241142</c:v>
                </c:pt>
                <c:pt idx="828">
                  <c:v>0.1602236317853695</c:v>
                </c:pt>
                <c:pt idx="829">
                  <c:v>0.16022620305033117</c:v>
                </c:pt>
                <c:pt idx="830">
                  <c:v>0.16022872231162388</c:v>
                </c:pt>
                <c:pt idx="831">
                  <c:v>0.16023119052776039</c:v>
                </c:pt>
                <c:pt idx="832">
                  <c:v>0.16023360864165179</c:v>
                </c:pt>
                <c:pt idx="833">
                  <c:v>0.16023597758081742</c:v>
                </c:pt>
                <c:pt idx="834">
                  <c:v>0.16023829825759447</c:v>
                </c:pt>
                <c:pt idx="835">
                  <c:v>0.16024057156934313</c:v>
                </c:pt>
                <c:pt idx="836">
                  <c:v>0.16024279839865227</c:v>
                </c:pt>
                <c:pt idx="837">
                  <c:v>0.16024497961354167</c:v>
                </c:pt>
                <c:pt idx="838">
                  <c:v>0.16024711606766293</c:v>
                </c:pt>
                <c:pt idx="839">
                  <c:v>0.16024920860049832</c:v>
                </c:pt>
                <c:pt idx="840">
                  <c:v>0.16025125803755669</c:v>
                </c:pt>
                <c:pt idx="841">
                  <c:v>0.16025326519056951</c:v>
                </c:pt>
                <c:pt idx="842">
                  <c:v>0.1602552308576832</c:v>
                </c:pt>
                <c:pt idx="843">
                  <c:v>0.16025715582364963</c:v>
                </c:pt>
                <c:pt idx="844">
                  <c:v>0.16025904086001602</c:v>
                </c:pt>
                <c:pt idx="845">
                  <c:v>0.16026088672531161</c:v>
                </c:pt>
                <c:pt idx="846">
                  <c:v>0.16026269416523245</c:v>
                </c:pt>
                <c:pt idx="847">
                  <c:v>0.16026446391282503</c:v>
                </c:pt>
                <c:pt idx="848">
                  <c:v>0.16026619668866779</c:v>
                </c:pt>
                <c:pt idx="849">
                  <c:v>0.16026789320104959</c:v>
                </c:pt>
                <c:pt idx="850">
                  <c:v>0.16026955414614832</c:v>
                </c:pt>
                <c:pt idx="851">
                  <c:v>0.16027118020820583</c:v>
                </c:pt>
                <c:pt idx="852">
                  <c:v>0.16027277205970136</c:v>
                </c:pt>
                <c:pt idx="853">
                  <c:v>0.16027433036152433</c:v>
                </c:pt>
                <c:pt idx="854">
                  <c:v>0.1602758557631431</c:v>
                </c:pt>
                <c:pt idx="855">
                  <c:v>0.16027734890277376</c:v>
                </c:pt>
                <c:pt idx="856">
                  <c:v>0.16027881040754596</c:v>
                </c:pt>
                <c:pt idx="857">
                  <c:v>0.16028024089366755</c:v>
                </c:pt>
                <c:pt idx="858">
                  <c:v>0.16028164096658704</c:v>
                </c:pt>
                <c:pt idx="859">
                  <c:v>0.16028301122115376</c:v>
                </c:pt>
                <c:pt idx="860">
                  <c:v>0.16028435224177728</c:v>
                </c:pt>
                <c:pt idx="861">
                  <c:v>0.16028566460258392</c:v>
                </c:pt>
                <c:pt idx="862">
                  <c:v>0.16028694886757208</c:v>
                </c:pt>
                <c:pt idx="863">
                  <c:v>0.1602882055907659</c:v>
                </c:pt>
                <c:pt idx="864">
                  <c:v>0.1602894353163668</c:v>
                </c:pt>
                <c:pt idx="865">
                  <c:v>0.16029063857890269</c:v>
                </c:pt>
                <c:pt idx="866">
                  <c:v>0.16029181590337685</c:v>
                </c:pt>
                <c:pt idx="867">
                  <c:v>0.16029296780541366</c:v>
                </c:pt>
                <c:pt idx="868">
                  <c:v>0.16029409479140327</c:v>
                </c:pt>
                <c:pt idx="869">
                  <c:v>0.1602951973586445</c:v>
                </c:pt>
                <c:pt idx="870">
                  <c:v>0.1602962759954856</c:v>
                </c:pt>
                <c:pt idx="871">
                  <c:v>0.160297331181464</c:v>
                </c:pt>
                <c:pt idx="872">
                  <c:v>0.16029836338744369</c:v>
                </c:pt>
                <c:pt idx="873">
                  <c:v>0.16029937307575126</c:v>
                </c:pt>
                <c:pt idx="874">
                  <c:v>0.16030036070031001</c:v>
                </c:pt>
                <c:pt idx="875">
                  <c:v>0.16030132670677275</c:v>
                </c:pt>
                <c:pt idx="876">
                  <c:v>0.16030227153265253</c:v>
                </c:pt>
                <c:pt idx="877">
                  <c:v>0.16030319560745201</c:v>
                </c:pt>
                <c:pt idx="878">
                  <c:v>0.16030409935279127</c:v>
                </c:pt>
                <c:pt idx="879">
                  <c:v>0.1603049831825335</c:v>
                </c:pt>
                <c:pt idx="880">
                  <c:v>0.16030584750290947</c:v>
                </c:pt>
                <c:pt idx="881">
                  <c:v>0.16030669271264053</c:v>
                </c:pt>
                <c:pt idx="882">
                  <c:v>0.1603075192030595</c:v>
                </c:pt>
                <c:pt idx="883">
                  <c:v>0.16030832735823086</c:v>
                </c:pt>
                <c:pt idx="884">
                  <c:v>0.16030911755506833</c:v>
                </c:pt>
                <c:pt idx="885">
                  <c:v>0.16030989016345185</c:v>
                </c:pt>
                <c:pt idx="886">
                  <c:v>0.1603106455463415</c:v>
                </c:pt>
                <c:pt idx="887">
                  <c:v>0.16031138405989248</c:v>
                </c:pt>
                <c:pt idx="888">
                  <c:v>0.16031210605356574</c:v>
                </c:pt>
                <c:pt idx="889">
                  <c:v>0.16031281187023938</c:v>
                </c:pt>
                <c:pt idx="890">
                  <c:v>0.16031350184631726</c:v>
                </c:pt>
                <c:pt idx="891">
                  <c:v>0.16031417631183623</c:v>
                </c:pt>
                <c:pt idx="892">
                  <c:v>0.16031483559057241</c:v>
                </c:pt>
                <c:pt idx="893">
                  <c:v>0.16031548000014595</c:v>
                </c:pt>
                <c:pt idx="894">
                  <c:v>0.16031610985212366</c:v>
                </c:pt>
                <c:pt idx="895">
                  <c:v>0.16031672545212131</c:v>
                </c:pt>
                <c:pt idx="896">
                  <c:v>0.16031732709990343</c:v>
                </c:pt>
                <c:pt idx="897">
                  <c:v>0.16031791508948295</c:v>
                </c:pt>
                <c:pt idx="898">
                  <c:v>0.16031848970921778</c:v>
                </c:pt>
                <c:pt idx="899">
                  <c:v>0.16031905124190765</c:v>
                </c:pt>
                <c:pt idx="900">
                  <c:v>0.16031959996488859</c:v>
                </c:pt>
                <c:pt idx="901">
                  <c:v>0.16032013615012666</c:v>
                </c:pt>
                <c:pt idx="902">
                  <c:v>0.16032066006431014</c:v>
                </c:pt>
                <c:pt idx="903">
                  <c:v>0.1603211719689398</c:v>
                </c:pt>
                <c:pt idx="904">
                  <c:v>0.1603216721204192</c:v>
                </c:pt>
                <c:pt idx="905">
                  <c:v>0.16032216077014216</c:v>
                </c:pt>
                <c:pt idx="906">
                  <c:v>0.16032263816458017</c:v>
                </c:pt>
                <c:pt idx="907">
                  <c:v>0.16032310454536822</c:v>
                </c:pt>
                <c:pt idx="908">
                  <c:v>0.16032356014938853</c:v>
                </c:pt>
                <c:pt idx="909">
                  <c:v>0.16032400520885462</c:v>
                </c:pt>
                <c:pt idx="910">
                  <c:v>0.16032443995139245</c:v>
                </c:pt>
                <c:pt idx="911">
                  <c:v>0.1603248646001221</c:v>
                </c:pt>
                <c:pt idx="912">
                  <c:v>0.16032527937373647</c:v>
                </c:pt>
                <c:pt idx="913">
                  <c:v>0.16032568448658005</c:v>
                </c:pt>
                <c:pt idx="914">
                  <c:v>0.16032608014872585</c:v>
                </c:pt>
                <c:pt idx="915">
                  <c:v>0.16032646656605196</c:v>
                </c:pt>
                <c:pt idx="916">
                  <c:v>0.1603268439403161</c:v>
                </c:pt>
                <c:pt idx="917">
                  <c:v>0.16032721246922932</c:v>
                </c:pt>
                <c:pt idx="918">
                  <c:v>0.16032757234652889</c:v>
                </c:pt>
                <c:pt idx="919">
                  <c:v>0.16032792376204943</c:v>
                </c:pt>
                <c:pt idx="920">
                  <c:v>0.16032826690179369</c:v>
                </c:pt>
                <c:pt idx="921">
                  <c:v>0.16032860194800191</c:v>
                </c:pt>
                <c:pt idx="922">
                  <c:v>0.16032892907921972</c:v>
                </c:pt>
                <c:pt idx="923">
                  <c:v>0.16032924847036581</c:v>
                </c:pt>
                <c:pt idx="924">
                  <c:v>0.16032956029279774</c:v>
                </c:pt>
                <c:pt idx="925">
                  <c:v>0.16032986471437746</c:v>
                </c:pt>
                <c:pt idx="926">
                  <c:v>0.16033016189953506</c:v>
                </c:pt>
                <c:pt idx="927">
                  <c:v>0.16033045200933174</c:v>
                </c:pt>
                <c:pt idx="928">
                  <c:v>0.16033073520152277</c:v>
                </c:pt>
                <c:pt idx="929">
                  <c:v>0.16033101163061758</c:v>
                </c:pt>
                <c:pt idx="930">
                  <c:v>0.16033128144794054</c:v>
                </c:pt>
                <c:pt idx="931">
                  <c:v>0.16033154480168971</c:v>
                </c:pt>
                <c:pt idx="932">
                  <c:v>0.16033180183699577</c:v>
                </c:pt>
                <c:pt idx="933">
                  <c:v>0.16033205269597856</c:v>
                </c:pt>
                <c:pt idx="934">
                  <c:v>0.1603322975178039</c:v>
                </c:pt>
                <c:pt idx="935">
                  <c:v>0.16033253643873893</c:v>
                </c:pt>
                <c:pt idx="936">
                  <c:v>0.16033276959220652</c:v>
                </c:pt>
                <c:pt idx="937">
                  <c:v>0.16033299710883953</c:v>
                </c:pt>
                <c:pt idx="938">
                  <c:v>0.16033321911653273</c:v>
                </c:pt>
                <c:pt idx="939">
                  <c:v>0.16033343574049513</c:v>
                </c:pt>
                <c:pt idx="940">
                  <c:v>0.16033364710330136</c:v>
                </c:pt>
                <c:pt idx="941">
                  <c:v>0.16033385332494193</c:v>
                </c:pt>
                <c:pt idx="942">
                  <c:v>0.16033405452287125</c:v>
                </c:pt>
                <c:pt idx="943">
                  <c:v>0.16033425081205818</c:v>
                </c:pt>
                <c:pt idx="944">
                  <c:v>0.16033444230503252</c:v>
                </c:pt>
                <c:pt idx="945">
                  <c:v>0.1603346291119323</c:v>
                </c:pt>
                <c:pt idx="946">
                  <c:v>0.16033481134055005</c:v>
                </c:pt>
                <c:pt idx="947">
                  <c:v>0.16033498909767124</c:v>
                </c:pt>
                <c:pt idx="948">
                  <c:v>0.16033516249207957</c:v>
                </c:pt>
                <c:pt idx="949">
                  <c:v>0.1603353316308499</c:v>
                </c:pt>
                <c:pt idx="950">
                  <c:v>0.16033549661842869</c:v>
                </c:pt>
                <c:pt idx="951">
                  <c:v>0.16033565755669912</c:v>
                </c:pt>
                <c:pt idx="952">
                  <c:v>0.16033581454504364</c:v>
                </c:pt>
                <c:pt idx="953">
                  <c:v>0.16033596768040584</c:v>
                </c:pt>
                <c:pt idx="954">
                  <c:v>0.16033611705735015</c:v>
                </c:pt>
                <c:pt idx="955">
                  <c:v>0.16033626276811938</c:v>
                </c:pt>
                <c:pt idx="956">
                  <c:v>0.16033640490269319</c:v>
                </c:pt>
                <c:pt idx="957">
                  <c:v>0.16033654354884236</c:v>
                </c:pt>
                <c:pt idx="958">
                  <c:v>0.16033667879218366</c:v>
                </c:pt>
                <c:pt idx="959">
                  <c:v>0.16033681071623287</c:v>
                </c:pt>
                <c:pt idx="960">
                  <c:v>0.16033693940245553</c:v>
                </c:pt>
                <c:pt idx="961">
                  <c:v>0.16033706493031802</c:v>
                </c:pt>
                <c:pt idx="962">
                  <c:v>0.16033718737733638</c:v>
                </c:pt>
                <c:pt idx="963">
                  <c:v>0.16033730681912389</c:v>
                </c:pt>
                <c:pt idx="964">
                  <c:v>0.16033742332943862</c:v>
                </c:pt>
                <c:pt idx="965">
                  <c:v>0.16033753698022776</c:v>
                </c:pt>
                <c:pt idx="966">
                  <c:v>0.16033764784167298</c:v>
                </c:pt>
                <c:pt idx="967">
                  <c:v>0.16033775598223329</c:v>
                </c:pt>
                <c:pt idx="968">
                  <c:v>0.160337861468688</c:v>
                </c:pt>
                <c:pt idx="969">
                  <c:v>0.16033796436617706</c:v>
                </c:pt>
                <c:pt idx="970">
                  <c:v>0.16033806473824175</c:v>
                </c:pt>
                <c:pt idx="971">
                  <c:v>0.16033816264686374</c:v>
                </c:pt>
                <c:pt idx="972">
                  <c:v>0.16033825815250369</c:v>
                </c:pt>
                <c:pt idx="973">
                  <c:v>0.16033835131413801</c:v>
                </c:pt>
                <c:pt idx="974">
                  <c:v>0.16033844218929608</c:v>
                </c:pt>
                <c:pt idx="975">
                  <c:v>0.16033853083409502</c:v>
                </c:pt>
                <c:pt idx="976">
                  <c:v>0.16033861730327487</c:v>
                </c:pt>
                <c:pt idx="977">
                  <c:v>0.16033870165023209</c:v>
                </c:pt>
                <c:pt idx="978">
                  <c:v>0.16033878392705259</c:v>
                </c:pt>
                <c:pt idx="979">
                  <c:v>0.16033886418454404</c:v>
                </c:pt>
                <c:pt idx="980">
                  <c:v>0.1603389424722671</c:v>
                </c:pt>
                <c:pt idx="981">
                  <c:v>0.16033901883856572</c:v>
                </c:pt>
                <c:pt idx="982">
                  <c:v>0.16033909333059787</c:v>
                </c:pt>
                <c:pt idx="983">
                  <c:v>0.16033916599436396</c:v>
                </c:pt>
                <c:pt idx="984">
                  <c:v>0.16033923687473514</c:v>
                </c:pt>
                <c:pt idx="985">
                  <c:v>0.1603393060154816</c:v>
                </c:pt>
                <c:pt idx="986">
                  <c:v>0.16033937345929899</c:v>
                </c:pt>
                <c:pt idx="987">
                  <c:v>0.16033943924783545</c:v>
                </c:pt>
                <c:pt idx="988">
                  <c:v>0.16033950342171649</c:v>
                </c:pt>
                <c:pt idx="989">
                  <c:v>0.16033956602057095</c:v>
                </c:pt>
                <c:pt idx="990">
                  <c:v>0.16033962708305469</c:v>
                </c:pt>
                <c:pt idx="991">
                  <c:v>0.16033968664687523</c:v>
                </c:pt>
                <c:pt idx="992">
                  <c:v>0.16033974474881438</c:v>
                </c:pt>
                <c:pt idx="993">
                  <c:v>0.16033980142475118</c:v>
                </c:pt>
                <c:pt idx="994">
                  <c:v>0.1603398567096842</c:v>
                </c:pt>
                <c:pt idx="995">
                  <c:v>0.16033991063775296</c:v>
                </c:pt>
                <c:pt idx="996">
                  <c:v>0.16033996324225919</c:v>
                </c:pt>
                <c:pt idx="997">
                  <c:v>0.16034001455568714</c:v>
                </c:pt>
                <c:pt idx="998">
                  <c:v>0.16034006460972403</c:v>
                </c:pt>
                <c:pt idx="999">
                  <c:v>0.16034011343527915</c:v>
                </c:pt>
                <c:pt idx="1000">
                  <c:v>0.16034016106250332</c:v>
                </c:pt>
                <c:pt idx="1001">
                  <c:v>0.16034020752080719</c:v>
                </c:pt>
                <c:pt idx="1002">
                  <c:v>0.1603402528388797</c:v>
                </c:pt>
                <c:pt idx="1003">
                  <c:v>0.16034029704470584</c:v>
                </c:pt>
                <c:pt idx="1004">
                  <c:v>0.16034034016558357</c:v>
                </c:pt>
                <c:pt idx="1005">
                  <c:v>0.16034038222814062</c:v>
                </c:pt>
                <c:pt idx="1006">
                  <c:v>0.16034042325835182</c:v>
                </c:pt>
                <c:pt idx="1007">
                  <c:v>0.16034046328155405</c:v>
                </c:pt>
                <c:pt idx="1008">
                  <c:v>0.16034050232246233</c:v>
                </c:pt>
                <c:pt idx="1009">
                  <c:v>0.16034054040518539</c:v>
                </c:pt>
                <c:pt idx="1010">
                  <c:v>0.16034057755324002</c:v>
                </c:pt>
                <c:pt idx="1011">
                  <c:v>0.16034061378956574</c:v>
                </c:pt>
                <c:pt idx="1012">
                  <c:v>0.1603406491365392</c:v>
                </c:pt>
                <c:pt idx="1013">
                  <c:v>0.16034068361598802</c:v>
                </c:pt>
                <c:pt idx="1014">
                  <c:v>0.16034071724920379</c:v>
                </c:pt>
                <c:pt idx="1015">
                  <c:v>0.16034075005695586</c:v>
                </c:pt>
                <c:pt idx="1016">
                  <c:v>0.16034078205950383</c:v>
                </c:pt>
                <c:pt idx="1017">
                  <c:v>0.16034081327660973</c:v>
                </c:pt>
                <c:pt idx="1018">
                  <c:v>0.16034084372755072</c:v>
                </c:pt>
                <c:pt idx="1019">
                  <c:v>0.16034087343113085</c:v>
                </c:pt>
                <c:pt idx="1020">
                  <c:v>0.16034090240569276</c:v>
                </c:pt>
                <c:pt idx="1021">
                  <c:v>0.16034093066912872</c:v>
                </c:pt>
                <c:pt idx="1022">
                  <c:v>0.16034095823889219</c:v>
                </c:pt>
                <c:pt idx="1023">
                  <c:v>0.16034098513200787</c:v>
                </c:pt>
                <c:pt idx="1024">
                  <c:v>0.16034101136508286</c:v>
                </c:pt>
                <c:pt idx="1025">
                  <c:v>0.16034103695431656</c:v>
                </c:pt>
                <c:pt idx="1026">
                  <c:v>0.16034106191551087</c:v>
                </c:pt>
                <c:pt idx="1027">
                  <c:v>0.16034108626407992</c:v>
                </c:pt>
                <c:pt idx="1028">
                  <c:v>0.16034111001505927</c:v>
                </c:pt>
                <c:pt idx="1029">
                  <c:v>0.16034113318311571</c:v>
                </c:pt>
                <c:pt idx="1030">
                  <c:v>0.16034115578255601</c:v>
                </c:pt>
                <c:pt idx="1031">
                  <c:v>0.1603411778273357</c:v>
                </c:pt>
                <c:pt idx="1032">
                  <c:v>0.16034119933106789</c:v>
                </c:pt>
                <c:pt idx="1033">
                  <c:v>0.16034122030703163</c:v>
                </c:pt>
                <c:pt idx="1034">
                  <c:v>0.16034124076818002</c:v>
                </c:pt>
                <c:pt idx="1035">
                  <c:v>0.16034126072714805</c:v>
                </c:pt>
                <c:pt idx="1036">
                  <c:v>0.16034128019626115</c:v>
                </c:pt>
                <c:pt idx="1037">
                  <c:v>0.16034129918754148</c:v>
                </c:pt>
                <c:pt idx="1038">
                  <c:v>0.16034131771271676</c:v>
                </c:pt>
                <c:pt idx="1039">
                  <c:v>0.16034133578322668</c:v>
                </c:pt>
                <c:pt idx="1040">
                  <c:v>0.16034135341022995</c:v>
                </c:pt>
                <c:pt idx="1041">
                  <c:v>0.16034137060461176</c:v>
                </c:pt>
                <c:pt idx="1042">
                  <c:v>0.16034138737699005</c:v>
                </c:pt>
                <c:pt idx="1043">
                  <c:v>0.16034140373772221</c:v>
                </c:pt>
                <c:pt idx="1044">
                  <c:v>0.16034141969691074</c:v>
                </c:pt>
                <c:pt idx="1045">
                  <c:v>0.16034143526441128</c:v>
                </c:pt>
                <c:pt idx="1046">
                  <c:v>0.16034145044983689</c:v>
                </c:pt>
                <c:pt idx="1047">
                  <c:v>0.16034146526256493</c:v>
                </c:pt>
                <c:pt idx="1048">
                  <c:v>0.16034147971174248</c:v>
                </c:pt>
                <c:pt idx="1049">
                  <c:v>0.16034149380629242</c:v>
                </c:pt>
                <c:pt idx="1050">
                  <c:v>0.16034150755491808</c:v>
                </c:pt>
                <c:pt idx="1051">
                  <c:v>0.16034152096610971</c:v>
                </c:pt>
                <c:pt idx="1052">
                  <c:v>0.16034153404814913</c:v>
                </c:pt>
                <c:pt idx="1053">
                  <c:v>0.16034154680911439</c:v>
                </c:pt>
                <c:pt idx="1054">
                  <c:v>0.1603415592568862</c:v>
                </c:pt>
                <c:pt idx="1055">
                  <c:v>0.16034157139915081</c:v>
                </c:pt>
                <c:pt idx="1056">
                  <c:v>0.1603415832434065</c:v>
                </c:pt>
                <c:pt idx="1057">
                  <c:v>0.16034159479696744</c:v>
                </c:pt>
                <c:pt idx="1058">
                  <c:v>0.16034160606696793</c:v>
                </c:pt>
                <c:pt idx="1059">
                  <c:v>0.16034161706036751</c:v>
                </c:pt>
                <c:pt idx="1060">
                  <c:v>0.16034162778395467</c:v>
                </c:pt>
                <c:pt idx="1061">
                  <c:v>0.16034163824435183</c:v>
                </c:pt>
                <c:pt idx="1062">
                  <c:v>0.16034164844801824</c:v>
                </c:pt>
                <c:pt idx="1063">
                  <c:v>0.160341658401255</c:v>
                </c:pt>
                <c:pt idx="1064">
                  <c:v>0.16034166811020839</c:v>
                </c:pt>
                <c:pt idx="1065">
                  <c:v>0.16034167758087389</c:v>
                </c:pt>
                <c:pt idx="1066">
                  <c:v>0.16034168681909977</c:v>
                </c:pt>
                <c:pt idx="1067">
                  <c:v>0.16034169583059082</c:v>
                </c:pt>
                <c:pt idx="1068">
                  <c:v>0.16034170462091191</c:v>
                </c:pt>
                <c:pt idx="1069">
                  <c:v>0.16034171319549106</c:v>
                </c:pt>
                <c:pt idx="1070">
                  <c:v>0.16034172155962353</c:v>
                </c:pt>
                <c:pt idx="1071">
                  <c:v>0.16034172971847413</c:v>
                </c:pt>
                <c:pt idx="1072">
                  <c:v>0.1603417376770811</c:v>
                </c:pt>
                <c:pt idx="1073">
                  <c:v>0.16034174544035915</c:v>
                </c:pt>
                <c:pt idx="1074">
                  <c:v>0.16034175301310197</c:v>
                </c:pt>
                <c:pt idx="1075">
                  <c:v>0.16034176039998635</c:v>
                </c:pt>
                <c:pt idx="1076">
                  <c:v>0.16034176760557356</c:v>
                </c:pt>
                <c:pt idx="1077">
                  <c:v>0.16034177463431343</c:v>
                </c:pt>
                <c:pt idx="1078">
                  <c:v>0.16034178149054604</c:v>
                </c:pt>
                <c:pt idx="1079">
                  <c:v>0.16034178817850536</c:v>
                </c:pt>
                <c:pt idx="1080">
                  <c:v>0.16034179470232141</c:v>
                </c:pt>
                <c:pt idx="1081">
                  <c:v>0.16034180106602283</c:v>
                </c:pt>
                <c:pt idx="1082">
                  <c:v>0.16034180727353911</c:v>
                </c:pt>
                <c:pt idx="1083">
                  <c:v>0.16034181332870354</c:v>
                </c:pt>
                <c:pt idx="1084">
                  <c:v>0.16034181923525531</c:v>
                </c:pt>
                <c:pt idx="1085">
                  <c:v>0.16034182499684205</c:v>
                </c:pt>
                <c:pt idx="1086">
                  <c:v>0.16034183061702159</c:v>
                </c:pt>
                <c:pt idx="1087">
                  <c:v>0.16034183609926445</c:v>
                </c:pt>
                <c:pt idx="1088">
                  <c:v>0.16034184144695596</c:v>
                </c:pt>
                <c:pt idx="1089">
                  <c:v>0.16034184666339849</c:v>
                </c:pt>
                <c:pt idx="1090">
                  <c:v>0.16034185175181329</c:v>
                </c:pt>
                <c:pt idx="1091">
                  <c:v>0.16034185671534248</c:v>
                </c:pt>
                <c:pt idx="1092">
                  <c:v>0.16034186155705127</c:v>
                </c:pt>
                <c:pt idx="1093">
                  <c:v>0.16034186627992947</c:v>
                </c:pt>
                <c:pt idx="1094">
                  <c:v>0.16034187088689345</c:v>
                </c:pt>
                <c:pt idx="1095">
                  <c:v>0.16034187538078834</c:v>
                </c:pt>
                <c:pt idx="1096">
                  <c:v>0.16034187976438902</c:v>
                </c:pt>
                <c:pt idx="1097">
                  <c:v>0.16034188404040253</c:v>
                </c:pt>
                <c:pt idx="1098">
                  <c:v>0.16034188821146941</c:v>
                </c:pt>
                <c:pt idx="1099">
                  <c:v>0.16034189228016529</c:v>
                </c:pt>
                <c:pt idx="1100">
                  <c:v>0.1603418962490028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55-49B1-AB4F-F73D3AA15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06520"/>
        <c:axId val="662404880"/>
      </c:scatterChart>
      <c:valAx>
        <c:axId val="662406520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4880"/>
        <c:crosses val="autoZero"/>
        <c:crossBetween val="midCat"/>
      </c:valAx>
      <c:valAx>
        <c:axId val="662404880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6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VACCINATED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'VACCINATION ANALYSIS (PH ONLY)'!$M$2</c:f>
              <c:strCache>
                <c:ptCount val="1"/>
                <c:pt idx="0">
                  <c:v>V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ONLY)'!$H$3:$H$1203</c:f>
              <c:numCache>
                <c:formatCode>General</c:formatCode>
                <c:ptCount val="1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</c:numCache>
            </c:numRef>
          </c:xVal>
          <c:yVal>
            <c:numRef>
              <c:f>'VACCINATION ANALYSIS (PH ONLY)'!$M$3:$M$1203</c:f>
              <c:numCache>
                <c:formatCode>General</c:formatCode>
                <c:ptCount val="1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1E-4CCF-A54A-C3C5BEE09894}"/>
            </c:ext>
          </c:extLst>
        </c:ser>
        <c:ser>
          <c:idx val="8"/>
          <c:order val="1"/>
          <c:tx>
            <c:strRef>
              <c:f>'VACCINATION ANALYSIS (PH ONLY)'!$AB$2</c:f>
              <c:strCache>
                <c:ptCount val="1"/>
                <c:pt idx="0">
                  <c:v>V, pred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ONLY)'!$W$3:$W$1203</c:f>
              <c:numCache>
                <c:formatCode>General</c:formatCode>
                <c:ptCount val="1201"/>
                <c:pt idx="0">
                  <c:v>5</c:v>
                </c:pt>
                <c:pt idx="1">
                  <c:v>5.05</c:v>
                </c:pt>
                <c:pt idx="2">
                  <c:v>5.0999999999999996</c:v>
                </c:pt>
                <c:pt idx="3">
                  <c:v>5.1499999999999995</c:v>
                </c:pt>
                <c:pt idx="4">
                  <c:v>5.1999999999999993</c:v>
                </c:pt>
                <c:pt idx="5">
                  <c:v>5.2499999999999991</c:v>
                </c:pt>
                <c:pt idx="6">
                  <c:v>5.2999999999999989</c:v>
                </c:pt>
                <c:pt idx="7">
                  <c:v>5.3499999999999988</c:v>
                </c:pt>
                <c:pt idx="8">
                  <c:v>5.3999999999999986</c:v>
                </c:pt>
                <c:pt idx="9">
                  <c:v>5.4499999999999984</c:v>
                </c:pt>
                <c:pt idx="10">
                  <c:v>5.4999999999999982</c:v>
                </c:pt>
                <c:pt idx="11">
                  <c:v>5.549999999999998</c:v>
                </c:pt>
                <c:pt idx="12">
                  <c:v>5.5999999999999979</c:v>
                </c:pt>
                <c:pt idx="13">
                  <c:v>5.6499999999999977</c:v>
                </c:pt>
                <c:pt idx="14">
                  <c:v>5.6999999999999975</c:v>
                </c:pt>
                <c:pt idx="15">
                  <c:v>5.7499999999999973</c:v>
                </c:pt>
                <c:pt idx="16">
                  <c:v>5.7999999999999972</c:v>
                </c:pt>
                <c:pt idx="17">
                  <c:v>5.849999999999997</c:v>
                </c:pt>
                <c:pt idx="18">
                  <c:v>5.8999999999999968</c:v>
                </c:pt>
                <c:pt idx="19">
                  <c:v>5.9499999999999966</c:v>
                </c:pt>
                <c:pt idx="20">
                  <c:v>5.9999999999999964</c:v>
                </c:pt>
                <c:pt idx="21">
                  <c:v>6.0499999999999963</c:v>
                </c:pt>
                <c:pt idx="22">
                  <c:v>6.0999999999999961</c:v>
                </c:pt>
                <c:pt idx="23">
                  <c:v>6.1499999999999959</c:v>
                </c:pt>
                <c:pt idx="24">
                  <c:v>6.1999999999999957</c:v>
                </c:pt>
                <c:pt idx="25">
                  <c:v>6.2499999999999956</c:v>
                </c:pt>
                <c:pt idx="26">
                  <c:v>6.2999999999999954</c:v>
                </c:pt>
                <c:pt idx="27">
                  <c:v>6.3499999999999952</c:v>
                </c:pt>
                <c:pt idx="28">
                  <c:v>6.399999999999995</c:v>
                </c:pt>
                <c:pt idx="29">
                  <c:v>6.4499999999999948</c:v>
                </c:pt>
                <c:pt idx="30">
                  <c:v>6.4999999999999947</c:v>
                </c:pt>
                <c:pt idx="31">
                  <c:v>6.5499999999999945</c:v>
                </c:pt>
                <c:pt idx="32">
                  <c:v>6.5999999999999943</c:v>
                </c:pt>
                <c:pt idx="33">
                  <c:v>6.6499999999999941</c:v>
                </c:pt>
                <c:pt idx="34">
                  <c:v>6.699999999999994</c:v>
                </c:pt>
                <c:pt idx="35">
                  <c:v>6.7499999999999938</c:v>
                </c:pt>
                <c:pt idx="36">
                  <c:v>6.7999999999999936</c:v>
                </c:pt>
                <c:pt idx="37">
                  <c:v>6.8499999999999934</c:v>
                </c:pt>
                <c:pt idx="38">
                  <c:v>6.8999999999999932</c:v>
                </c:pt>
                <c:pt idx="39">
                  <c:v>6.9499999999999931</c:v>
                </c:pt>
                <c:pt idx="40">
                  <c:v>6.9999999999999929</c:v>
                </c:pt>
                <c:pt idx="41">
                  <c:v>7.0499999999999927</c:v>
                </c:pt>
                <c:pt idx="42">
                  <c:v>7.0999999999999925</c:v>
                </c:pt>
                <c:pt idx="43">
                  <c:v>7.1499999999999924</c:v>
                </c:pt>
                <c:pt idx="44">
                  <c:v>7.1999999999999922</c:v>
                </c:pt>
                <c:pt idx="45">
                  <c:v>7.249999999999992</c:v>
                </c:pt>
                <c:pt idx="46">
                  <c:v>7.2999999999999918</c:v>
                </c:pt>
                <c:pt idx="47">
                  <c:v>7.3499999999999917</c:v>
                </c:pt>
                <c:pt idx="48">
                  <c:v>7.3999999999999915</c:v>
                </c:pt>
                <c:pt idx="49">
                  <c:v>7.4499999999999913</c:v>
                </c:pt>
                <c:pt idx="50">
                  <c:v>7.4999999999999911</c:v>
                </c:pt>
                <c:pt idx="51">
                  <c:v>7.5499999999999909</c:v>
                </c:pt>
                <c:pt idx="52">
                  <c:v>7.5999999999999908</c:v>
                </c:pt>
                <c:pt idx="53">
                  <c:v>7.6499999999999906</c:v>
                </c:pt>
                <c:pt idx="54">
                  <c:v>7.6999999999999904</c:v>
                </c:pt>
                <c:pt idx="55">
                  <c:v>7.7499999999999902</c:v>
                </c:pt>
                <c:pt idx="56">
                  <c:v>7.7999999999999901</c:v>
                </c:pt>
                <c:pt idx="57">
                  <c:v>7.8499999999999899</c:v>
                </c:pt>
                <c:pt idx="58">
                  <c:v>7.8999999999999897</c:v>
                </c:pt>
                <c:pt idx="59">
                  <c:v>7.9499999999999895</c:v>
                </c:pt>
                <c:pt idx="60">
                  <c:v>7.9999999999999893</c:v>
                </c:pt>
                <c:pt idx="61">
                  <c:v>8.0499999999999901</c:v>
                </c:pt>
                <c:pt idx="62">
                  <c:v>8.0999999999999908</c:v>
                </c:pt>
                <c:pt idx="63">
                  <c:v>8.1499999999999915</c:v>
                </c:pt>
                <c:pt idx="64">
                  <c:v>8.1999999999999922</c:v>
                </c:pt>
                <c:pt idx="65">
                  <c:v>8.2499999999999929</c:v>
                </c:pt>
                <c:pt idx="66">
                  <c:v>8.2999999999999936</c:v>
                </c:pt>
                <c:pt idx="67">
                  <c:v>8.3499999999999943</c:v>
                </c:pt>
                <c:pt idx="68">
                  <c:v>8.399999999999995</c:v>
                </c:pt>
                <c:pt idx="69">
                  <c:v>8.4499999999999957</c:v>
                </c:pt>
                <c:pt idx="70">
                  <c:v>8.4999999999999964</c:v>
                </c:pt>
                <c:pt idx="71">
                  <c:v>8.5499999999999972</c:v>
                </c:pt>
                <c:pt idx="72">
                  <c:v>8.5999999999999979</c:v>
                </c:pt>
                <c:pt idx="73">
                  <c:v>8.6499999999999986</c:v>
                </c:pt>
                <c:pt idx="74">
                  <c:v>8.6999999999999993</c:v>
                </c:pt>
                <c:pt idx="75">
                  <c:v>8.75</c:v>
                </c:pt>
                <c:pt idx="76">
                  <c:v>8.8000000000000007</c:v>
                </c:pt>
                <c:pt idx="77">
                  <c:v>8.8500000000000014</c:v>
                </c:pt>
                <c:pt idx="78">
                  <c:v>8.9000000000000021</c:v>
                </c:pt>
                <c:pt idx="79">
                  <c:v>8.9500000000000028</c:v>
                </c:pt>
                <c:pt idx="80">
                  <c:v>9.0000000000000036</c:v>
                </c:pt>
                <c:pt idx="81">
                  <c:v>9.0500000000000043</c:v>
                </c:pt>
                <c:pt idx="82">
                  <c:v>9.100000000000005</c:v>
                </c:pt>
                <c:pt idx="83">
                  <c:v>9.1500000000000057</c:v>
                </c:pt>
                <c:pt idx="84">
                  <c:v>9.2000000000000064</c:v>
                </c:pt>
                <c:pt idx="85">
                  <c:v>9.2500000000000071</c:v>
                </c:pt>
                <c:pt idx="86">
                  <c:v>9.3000000000000078</c:v>
                </c:pt>
                <c:pt idx="87">
                  <c:v>9.3500000000000085</c:v>
                </c:pt>
                <c:pt idx="88">
                  <c:v>9.4000000000000092</c:v>
                </c:pt>
                <c:pt idx="89">
                  <c:v>9.4500000000000099</c:v>
                </c:pt>
                <c:pt idx="90">
                  <c:v>9.5000000000000107</c:v>
                </c:pt>
                <c:pt idx="91">
                  <c:v>9.5500000000000114</c:v>
                </c:pt>
                <c:pt idx="92">
                  <c:v>9.6000000000000121</c:v>
                </c:pt>
                <c:pt idx="93">
                  <c:v>9.6500000000000128</c:v>
                </c:pt>
                <c:pt idx="94">
                  <c:v>9.7000000000000135</c:v>
                </c:pt>
                <c:pt idx="95">
                  <c:v>9.7500000000000142</c:v>
                </c:pt>
                <c:pt idx="96">
                  <c:v>9.8000000000000149</c:v>
                </c:pt>
                <c:pt idx="97">
                  <c:v>9.8500000000000156</c:v>
                </c:pt>
                <c:pt idx="98">
                  <c:v>9.9000000000000163</c:v>
                </c:pt>
                <c:pt idx="99">
                  <c:v>9.9500000000000171</c:v>
                </c:pt>
                <c:pt idx="100">
                  <c:v>10.000000000000018</c:v>
                </c:pt>
                <c:pt idx="101">
                  <c:v>10.050000000000018</c:v>
                </c:pt>
                <c:pt idx="102">
                  <c:v>10.100000000000019</c:v>
                </c:pt>
                <c:pt idx="103">
                  <c:v>10.15000000000002</c:v>
                </c:pt>
                <c:pt idx="104">
                  <c:v>10.200000000000021</c:v>
                </c:pt>
                <c:pt idx="105">
                  <c:v>10.250000000000021</c:v>
                </c:pt>
                <c:pt idx="106">
                  <c:v>10.300000000000022</c:v>
                </c:pt>
                <c:pt idx="107">
                  <c:v>10.350000000000023</c:v>
                </c:pt>
                <c:pt idx="108">
                  <c:v>10.400000000000023</c:v>
                </c:pt>
                <c:pt idx="109">
                  <c:v>10.450000000000024</c:v>
                </c:pt>
                <c:pt idx="110">
                  <c:v>10.500000000000025</c:v>
                </c:pt>
                <c:pt idx="111">
                  <c:v>10.550000000000026</c:v>
                </c:pt>
                <c:pt idx="112">
                  <c:v>10.600000000000026</c:v>
                </c:pt>
                <c:pt idx="113">
                  <c:v>10.650000000000027</c:v>
                </c:pt>
                <c:pt idx="114">
                  <c:v>10.700000000000028</c:v>
                </c:pt>
                <c:pt idx="115">
                  <c:v>10.750000000000028</c:v>
                </c:pt>
                <c:pt idx="116">
                  <c:v>10.800000000000029</c:v>
                </c:pt>
                <c:pt idx="117">
                  <c:v>10.85000000000003</c:v>
                </c:pt>
                <c:pt idx="118">
                  <c:v>10.900000000000031</c:v>
                </c:pt>
                <c:pt idx="119">
                  <c:v>10.950000000000031</c:v>
                </c:pt>
                <c:pt idx="120">
                  <c:v>11.000000000000032</c:v>
                </c:pt>
                <c:pt idx="121">
                  <c:v>11.050000000000033</c:v>
                </c:pt>
                <c:pt idx="122">
                  <c:v>11.100000000000033</c:v>
                </c:pt>
                <c:pt idx="123">
                  <c:v>11.150000000000034</c:v>
                </c:pt>
                <c:pt idx="124">
                  <c:v>11.200000000000035</c:v>
                </c:pt>
                <c:pt idx="125">
                  <c:v>11.250000000000036</c:v>
                </c:pt>
                <c:pt idx="126">
                  <c:v>11.300000000000036</c:v>
                </c:pt>
                <c:pt idx="127">
                  <c:v>11.350000000000037</c:v>
                </c:pt>
                <c:pt idx="128">
                  <c:v>11.400000000000038</c:v>
                </c:pt>
                <c:pt idx="129">
                  <c:v>11.450000000000038</c:v>
                </c:pt>
                <c:pt idx="130">
                  <c:v>11.500000000000039</c:v>
                </c:pt>
                <c:pt idx="131">
                  <c:v>11.55000000000004</c:v>
                </c:pt>
                <c:pt idx="132">
                  <c:v>11.600000000000041</c:v>
                </c:pt>
                <c:pt idx="133">
                  <c:v>11.650000000000041</c:v>
                </c:pt>
                <c:pt idx="134">
                  <c:v>11.700000000000042</c:v>
                </c:pt>
                <c:pt idx="135">
                  <c:v>11.750000000000043</c:v>
                </c:pt>
                <c:pt idx="136">
                  <c:v>11.800000000000043</c:v>
                </c:pt>
                <c:pt idx="137">
                  <c:v>11.850000000000044</c:v>
                </c:pt>
                <c:pt idx="138">
                  <c:v>11.900000000000045</c:v>
                </c:pt>
                <c:pt idx="139">
                  <c:v>11.950000000000045</c:v>
                </c:pt>
                <c:pt idx="140">
                  <c:v>12.000000000000046</c:v>
                </c:pt>
                <c:pt idx="141">
                  <c:v>12.050000000000047</c:v>
                </c:pt>
                <c:pt idx="142">
                  <c:v>12.100000000000048</c:v>
                </c:pt>
                <c:pt idx="143">
                  <c:v>12.150000000000048</c:v>
                </c:pt>
                <c:pt idx="144">
                  <c:v>12.200000000000049</c:v>
                </c:pt>
                <c:pt idx="145">
                  <c:v>12.25000000000005</c:v>
                </c:pt>
                <c:pt idx="146">
                  <c:v>12.30000000000005</c:v>
                </c:pt>
                <c:pt idx="147">
                  <c:v>12.350000000000051</c:v>
                </c:pt>
                <c:pt idx="148">
                  <c:v>12.400000000000052</c:v>
                </c:pt>
                <c:pt idx="149">
                  <c:v>12.450000000000053</c:v>
                </c:pt>
                <c:pt idx="150">
                  <c:v>12.500000000000053</c:v>
                </c:pt>
                <c:pt idx="151">
                  <c:v>12.550000000000054</c:v>
                </c:pt>
                <c:pt idx="152">
                  <c:v>12.600000000000055</c:v>
                </c:pt>
                <c:pt idx="153">
                  <c:v>12.650000000000055</c:v>
                </c:pt>
                <c:pt idx="154">
                  <c:v>12.700000000000056</c:v>
                </c:pt>
                <c:pt idx="155">
                  <c:v>12.750000000000057</c:v>
                </c:pt>
                <c:pt idx="156">
                  <c:v>12.800000000000058</c:v>
                </c:pt>
                <c:pt idx="157">
                  <c:v>12.850000000000058</c:v>
                </c:pt>
                <c:pt idx="158">
                  <c:v>12.900000000000059</c:v>
                </c:pt>
                <c:pt idx="159">
                  <c:v>12.95000000000006</c:v>
                </c:pt>
                <c:pt idx="160">
                  <c:v>13.00000000000006</c:v>
                </c:pt>
                <c:pt idx="161">
                  <c:v>13.050000000000061</c:v>
                </c:pt>
                <c:pt idx="162">
                  <c:v>13.100000000000062</c:v>
                </c:pt>
                <c:pt idx="163">
                  <c:v>13.150000000000063</c:v>
                </c:pt>
                <c:pt idx="164">
                  <c:v>13.200000000000063</c:v>
                </c:pt>
                <c:pt idx="165">
                  <c:v>13.250000000000064</c:v>
                </c:pt>
                <c:pt idx="166">
                  <c:v>13.300000000000065</c:v>
                </c:pt>
                <c:pt idx="167">
                  <c:v>13.350000000000065</c:v>
                </c:pt>
                <c:pt idx="168">
                  <c:v>13.400000000000066</c:v>
                </c:pt>
                <c:pt idx="169">
                  <c:v>13.450000000000067</c:v>
                </c:pt>
                <c:pt idx="170">
                  <c:v>13.500000000000068</c:v>
                </c:pt>
                <c:pt idx="171">
                  <c:v>13.550000000000068</c:v>
                </c:pt>
                <c:pt idx="172">
                  <c:v>13.600000000000069</c:v>
                </c:pt>
                <c:pt idx="173">
                  <c:v>13.65000000000007</c:v>
                </c:pt>
                <c:pt idx="174">
                  <c:v>13.70000000000007</c:v>
                </c:pt>
                <c:pt idx="175">
                  <c:v>13.750000000000071</c:v>
                </c:pt>
                <c:pt idx="176">
                  <c:v>13.800000000000072</c:v>
                </c:pt>
                <c:pt idx="177">
                  <c:v>13.850000000000072</c:v>
                </c:pt>
                <c:pt idx="178">
                  <c:v>13.900000000000073</c:v>
                </c:pt>
                <c:pt idx="179">
                  <c:v>13.950000000000074</c:v>
                </c:pt>
                <c:pt idx="180">
                  <c:v>14.000000000000075</c:v>
                </c:pt>
                <c:pt idx="181">
                  <c:v>14.050000000000075</c:v>
                </c:pt>
                <c:pt idx="182">
                  <c:v>14.100000000000076</c:v>
                </c:pt>
                <c:pt idx="183">
                  <c:v>14.150000000000077</c:v>
                </c:pt>
                <c:pt idx="184">
                  <c:v>14.200000000000077</c:v>
                </c:pt>
                <c:pt idx="185">
                  <c:v>14.250000000000078</c:v>
                </c:pt>
                <c:pt idx="186">
                  <c:v>14.300000000000079</c:v>
                </c:pt>
                <c:pt idx="187">
                  <c:v>14.35000000000008</c:v>
                </c:pt>
                <c:pt idx="188">
                  <c:v>14.40000000000008</c:v>
                </c:pt>
                <c:pt idx="189">
                  <c:v>14.450000000000081</c:v>
                </c:pt>
                <c:pt idx="190">
                  <c:v>14.500000000000082</c:v>
                </c:pt>
                <c:pt idx="191">
                  <c:v>14.550000000000082</c:v>
                </c:pt>
                <c:pt idx="192">
                  <c:v>14.600000000000083</c:v>
                </c:pt>
                <c:pt idx="193">
                  <c:v>14.650000000000084</c:v>
                </c:pt>
                <c:pt idx="194">
                  <c:v>14.700000000000085</c:v>
                </c:pt>
                <c:pt idx="195">
                  <c:v>14.750000000000085</c:v>
                </c:pt>
                <c:pt idx="196">
                  <c:v>14.800000000000086</c:v>
                </c:pt>
                <c:pt idx="197">
                  <c:v>14.850000000000087</c:v>
                </c:pt>
                <c:pt idx="198">
                  <c:v>14.900000000000087</c:v>
                </c:pt>
                <c:pt idx="199">
                  <c:v>14.950000000000088</c:v>
                </c:pt>
                <c:pt idx="200">
                  <c:v>15.000000000000089</c:v>
                </c:pt>
                <c:pt idx="201">
                  <c:v>15.05000000000009</c:v>
                </c:pt>
                <c:pt idx="202">
                  <c:v>15.10000000000009</c:v>
                </c:pt>
                <c:pt idx="203">
                  <c:v>15.150000000000091</c:v>
                </c:pt>
                <c:pt idx="204">
                  <c:v>15.200000000000092</c:v>
                </c:pt>
                <c:pt idx="205">
                  <c:v>15.250000000000092</c:v>
                </c:pt>
                <c:pt idx="206">
                  <c:v>15.300000000000093</c:v>
                </c:pt>
                <c:pt idx="207">
                  <c:v>15.350000000000094</c:v>
                </c:pt>
                <c:pt idx="208">
                  <c:v>15.400000000000095</c:v>
                </c:pt>
                <c:pt idx="209">
                  <c:v>15.450000000000095</c:v>
                </c:pt>
                <c:pt idx="210">
                  <c:v>15.500000000000096</c:v>
                </c:pt>
                <c:pt idx="211">
                  <c:v>15.550000000000097</c:v>
                </c:pt>
                <c:pt idx="212">
                  <c:v>15.600000000000097</c:v>
                </c:pt>
                <c:pt idx="213">
                  <c:v>15.650000000000098</c:v>
                </c:pt>
                <c:pt idx="214">
                  <c:v>15.700000000000099</c:v>
                </c:pt>
                <c:pt idx="215">
                  <c:v>15.750000000000099</c:v>
                </c:pt>
                <c:pt idx="216">
                  <c:v>15.8000000000001</c:v>
                </c:pt>
                <c:pt idx="217">
                  <c:v>15.850000000000101</c:v>
                </c:pt>
                <c:pt idx="218">
                  <c:v>15.900000000000102</c:v>
                </c:pt>
                <c:pt idx="219">
                  <c:v>15.950000000000102</c:v>
                </c:pt>
                <c:pt idx="220">
                  <c:v>16.000000000000103</c:v>
                </c:pt>
                <c:pt idx="221">
                  <c:v>16.050000000000104</c:v>
                </c:pt>
                <c:pt idx="222">
                  <c:v>16.100000000000104</c:v>
                </c:pt>
                <c:pt idx="223">
                  <c:v>16.150000000000105</c:v>
                </c:pt>
                <c:pt idx="224">
                  <c:v>16.200000000000106</c:v>
                </c:pt>
                <c:pt idx="225">
                  <c:v>16.250000000000107</c:v>
                </c:pt>
                <c:pt idx="226">
                  <c:v>16.300000000000107</c:v>
                </c:pt>
                <c:pt idx="227">
                  <c:v>16.350000000000108</c:v>
                </c:pt>
                <c:pt idx="228">
                  <c:v>16.400000000000109</c:v>
                </c:pt>
                <c:pt idx="229">
                  <c:v>16.450000000000109</c:v>
                </c:pt>
                <c:pt idx="230">
                  <c:v>16.50000000000011</c:v>
                </c:pt>
                <c:pt idx="231">
                  <c:v>16.550000000000111</c:v>
                </c:pt>
                <c:pt idx="232">
                  <c:v>16.600000000000112</c:v>
                </c:pt>
                <c:pt idx="233">
                  <c:v>16.650000000000112</c:v>
                </c:pt>
                <c:pt idx="234">
                  <c:v>16.700000000000113</c:v>
                </c:pt>
                <c:pt idx="235">
                  <c:v>16.750000000000114</c:v>
                </c:pt>
                <c:pt idx="236">
                  <c:v>16.800000000000114</c:v>
                </c:pt>
                <c:pt idx="237">
                  <c:v>16.850000000000115</c:v>
                </c:pt>
                <c:pt idx="238">
                  <c:v>16.900000000000116</c:v>
                </c:pt>
                <c:pt idx="239">
                  <c:v>16.950000000000117</c:v>
                </c:pt>
                <c:pt idx="240">
                  <c:v>17.000000000000117</c:v>
                </c:pt>
                <c:pt idx="241">
                  <c:v>17.050000000000118</c:v>
                </c:pt>
                <c:pt idx="242">
                  <c:v>17.100000000000119</c:v>
                </c:pt>
                <c:pt idx="243">
                  <c:v>17.150000000000119</c:v>
                </c:pt>
                <c:pt idx="244">
                  <c:v>17.20000000000012</c:v>
                </c:pt>
                <c:pt idx="245">
                  <c:v>17.250000000000121</c:v>
                </c:pt>
                <c:pt idx="246">
                  <c:v>17.300000000000122</c:v>
                </c:pt>
                <c:pt idx="247">
                  <c:v>17.350000000000122</c:v>
                </c:pt>
                <c:pt idx="248">
                  <c:v>17.400000000000123</c:v>
                </c:pt>
                <c:pt idx="249">
                  <c:v>17.450000000000124</c:v>
                </c:pt>
                <c:pt idx="250">
                  <c:v>17.500000000000124</c:v>
                </c:pt>
                <c:pt idx="251">
                  <c:v>17.550000000000125</c:v>
                </c:pt>
                <c:pt idx="252">
                  <c:v>17.600000000000126</c:v>
                </c:pt>
                <c:pt idx="253">
                  <c:v>17.650000000000126</c:v>
                </c:pt>
                <c:pt idx="254">
                  <c:v>17.700000000000127</c:v>
                </c:pt>
                <c:pt idx="255">
                  <c:v>17.750000000000128</c:v>
                </c:pt>
                <c:pt idx="256">
                  <c:v>17.800000000000129</c:v>
                </c:pt>
                <c:pt idx="257">
                  <c:v>17.850000000000129</c:v>
                </c:pt>
                <c:pt idx="258">
                  <c:v>17.90000000000013</c:v>
                </c:pt>
                <c:pt idx="259">
                  <c:v>17.950000000000131</c:v>
                </c:pt>
                <c:pt idx="260">
                  <c:v>18.000000000000131</c:v>
                </c:pt>
                <c:pt idx="261">
                  <c:v>18.050000000000132</c:v>
                </c:pt>
                <c:pt idx="262">
                  <c:v>18.100000000000133</c:v>
                </c:pt>
                <c:pt idx="263">
                  <c:v>18.150000000000134</c:v>
                </c:pt>
                <c:pt idx="264">
                  <c:v>18.200000000000134</c:v>
                </c:pt>
                <c:pt idx="265">
                  <c:v>18.250000000000135</c:v>
                </c:pt>
                <c:pt idx="266">
                  <c:v>18.300000000000136</c:v>
                </c:pt>
                <c:pt idx="267">
                  <c:v>18.350000000000136</c:v>
                </c:pt>
                <c:pt idx="268">
                  <c:v>18.400000000000137</c:v>
                </c:pt>
                <c:pt idx="269">
                  <c:v>18.450000000000138</c:v>
                </c:pt>
                <c:pt idx="270">
                  <c:v>18.500000000000139</c:v>
                </c:pt>
                <c:pt idx="271">
                  <c:v>18.550000000000139</c:v>
                </c:pt>
                <c:pt idx="272">
                  <c:v>18.60000000000014</c:v>
                </c:pt>
                <c:pt idx="273">
                  <c:v>18.650000000000141</c:v>
                </c:pt>
                <c:pt idx="274">
                  <c:v>18.700000000000141</c:v>
                </c:pt>
                <c:pt idx="275">
                  <c:v>18.750000000000142</c:v>
                </c:pt>
                <c:pt idx="276">
                  <c:v>18.800000000000143</c:v>
                </c:pt>
                <c:pt idx="277">
                  <c:v>18.850000000000144</c:v>
                </c:pt>
                <c:pt idx="278">
                  <c:v>18.900000000000144</c:v>
                </c:pt>
                <c:pt idx="279">
                  <c:v>18.950000000000145</c:v>
                </c:pt>
                <c:pt idx="280">
                  <c:v>19.000000000000146</c:v>
                </c:pt>
                <c:pt idx="281">
                  <c:v>19.050000000000146</c:v>
                </c:pt>
                <c:pt idx="282">
                  <c:v>19.100000000000147</c:v>
                </c:pt>
                <c:pt idx="283">
                  <c:v>19.150000000000148</c:v>
                </c:pt>
                <c:pt idx="284">
                  <c:v>19.200000000000149</c:v>
                </c:pt>
                <c:pt idx="285">
                  <c:v>19.250000000000149</c:v>
                </c:pt>
                <c:pt idx="286">
                  <c:v>19.30000000000015</c:v>
                </c:pt>
                <c:pt idx="287">
                  <c:v>19.350000000000151</c:v>
                </c:pt>
                <c:pt idx="288">
                  <c:v>19.400000000000151</c:v>
                </c:pt>
                <c:pt idx="289">
                  <c:v>19.450000000000152</c:v>
                </c:pt>
                <c:pt idx="290">
                  <c:v>19.500000000000153</c:v>
                </c:pt>
                <c:pt idx="291">
                  <c:v>19.550000000000153</c:v>
                </c:pt>
                <c:pt idx="292">
                  <c:v>19.600000000000154</c:v>
                </c:pt>
                <c:pt idx="293">
                  <c:v>19.650000000000155</c:v>
                </c:pt>
                <c:pt idx="294">
                  <c:v>19.700000000000156</c:v>
                </c:pt>
                <c:pt idx="295">
                  <c:v>19.750000000000156</c:v>
                </c:pt>
                <c:pt idx="296">
                  <c:v>19.800000000000157</c:v>
                </c:pt>
                <c:pt idx="297">
                  <c:v>19.850000000000158</c:v>
                </c:pt>
                <c:pt idx="298">
                  <c:v>19.900000000000158</c:v>
                </c:pt>
                <c:pt idx="299">
                  <c:v>19.950000000000159</c:v>
                </c:pt>
                <c:pt idx="300">
                  <c:v>20.00000000000016</c:v>
                </c:pt>
                <c:pt idx="301">
                  <c:v>20.050000000000161</c:v>
                </c:pt>
                <c:pt idx="302">
                  <c:v>20.100000000000161</c:v>
                </c:pt>
                <c:pt idx="303">
                  <c:v>20.150000000000162</c:v>
                </c:pt>
                <c:pt idx="304">
                  <c:v>20.200000000000163</c:v>
                </c:pt>
                <c:pt idx="305">
                  <c:v>20.250000000000163</c:v>
                </c:pt>
                <c:pt idx="306">
                  <c:v>20.300000000000164</c:v>
                </c:pt>
                <c:pt idx="307">
                  <c:v>20.350000000000165</c:v>
                </c:pt>
                <c:pt idx="308">
                  <c:v>20.400000000000166</c:v>
                </c:pt>
                <c:pt idx="309">
                  <c:v>20.450000000000166</c:v>
                </c:pt>
                <c:pt idx="310">
                  <c:v>20.500000000000167</c:v>
                </c:pt>
                <c:pt idx="311">
                  <c:v>20.550000000000168</c:v>
                </c:pt>
                <c:pt idx="312">
                  <c:v>20.600000000000168</c:v>
                </c:pt>
                <c:pt idx="313">
                  <c:v>20.650000000000169</c:v>
                </c:pt>
                <c:pt idx="314">
                  <c:v>20.70000000000017</c:v>
                </c:pt>
                <c:pt idx="315">
                  <c:v>20.750000000000171</c:v>
                </c:pt>
                <c:pt idx="316">
                  <c:v>20.800000000000171</c:v>
                </c:pt>
                <c:pt idx="317">
                  <c:v>20.850000000000172</c:v>
                </c:pt>
                <c:pt idx="318">
                  <c:v>20.900000000000173</c:v>
                </c:pt>
                <c:pt idx="319">
                  <c:v>20.950000000000173</c:v>
                </c:pt>
                <c:pt idx="320">
                  <c:v>21.000000000000174</c:v>
                </c:pt>
                <c:pt idx="321">
                  <c:v>21.050000000000175</c:v>
                </c:pt>
                <c:pt idx="322">
                  <c:v>21.100000000000176</c:v>
                </c:pt>
                <c:pt idx="323">
                  <c:v>21.150000000000176</c:v>
                </c:pt>
                <c:pt idx="324">
                  <c:v>21.200000000000177</c:v>
                </c:pt>
                <c:pt idx="325">
                  <c:v>21.250000000000178</c:v>
                </c:pt>
                <c:pt idx="326">
                  <c:v>21.300000000000178</c:v>
                </c:pt>
                <c:pt idx="327">
                  <c:v>21.350000000000179</c:v>
                </c:pt>
                <c:pt idx="328">
                  <c:v>21.40000000000018</c:v>
                </c:pt>
                <c:pt idx="329">
                  <c:v>21.45000000000018</c:v>
                </c:pt>
                <c:pt idx="330">
                  <c:v>21.500000000000181</c:v>
                </c:pt>
                <c:pt idx="331">
                  <c:v>21.550000000000182</c:v>
                </c:pt>
                <c:pt idx="332">
                  <c:v>21.600000000000183</c:v>
                </c:pt>
                <c:pt idx="333">
                  <c:v>21.650000000000183</c:v>
                </c:pt>
                <c:pt idx="334">
                  <c:v>21.700000000000184</c:v>
                </c:pt>
                <c:pt idx="335">
                  <c:v>21.750000000000185</c:v>
                </c:pt>
                <c:pt idx="336">
                  <c:v>21.800000000000185</c:v>
                </c:pt>
                <c:pt idx="337">
                  <c:v>21.850000000000186</c:v>
                </c:pt>
                <c:pt idx="338">
                  <c:v>21.900000000000187</c:v>
                </c:pt>
                <c:pt idx="339">
                  <c:v>21.950000000000188</c:v>
                </c:pt>
                <c:pt idx="340">
                  <c:v>22.000000000000188</c:v>
                </c:pt>
                <c:pt idx="341">
                  <c:v>22.050000000000189</c:v>
                </c:pt>
                <c:pt idx="342">
                  <c:v>22.10000000000019</c:v>
                </c:pt>
                <c:pt idx="343">
                  <c:v>22.15000000000019</c:v>
                </c:pt>
                <c:pt idx="344">
                  <c:v>22.200000000000191</c:v>
                </c:pt>
                <c:pt idx="345">
                  <c:v>22.250000000000192</c:v>
                </c:pt>
                <c:pt idx="346">
                  <c:v>22.300000000000193</c:v>
                </c:pt>
                <c:pt idx="347">
                  <c:v>22.350000000000193</c:v>
                </c:pt>
                <c:pt idx="348">
                  <c:v>22.400000000000194</c:v>
                </c:pt>
                <c:pt idx="349">
                  <c:v>22.450000000000195</c:v>
                </c:pt>
                <c:pt idx="350">
                  <c:v>22.500000000000195</c:v>
                </c:pt>
                <c:pt idx="351">
                  <c:v>22.550000000000196</c:v>
                </c:pt>
                <c:pt idx="352">
                  <c:v>22.600000000000197</c:v>
                </c:pt>
                <c:pt idx="353">
                  <c:v>22.650000000000198</c:v>
                </c:pt>
                <c:pt idx="354">
                  <c:v>22.700000000000198</c:v>
                </c:pt>
                <c:pt idx="355">
                  <c:v>22.750000000000199</c:v>
                </c:pt>
                <c:pt idx="356">
                  <c:v>22.8000000000002</c:v>
                </c:pt>
                <c:pt idx="357">
                  <c:v>22.8500000000002</c:v>
                </c:pt>
                <c:pt idx="358">
                  <c:v>22.900000000000201</c:v>
                </c:pt>
                <c:pt idx="359">
                  <c:v>22.950000000000202</c:v>
                </c:pt>
                <c:pt idx="360">
                  <c:v>23.000000000000203</c:v>
                </c:pt>
                <c:pt idx="361">
                  <c:v>23.050000000000203</c:v>
                </c:pt>
                <c:pt idx="362">
                  <c:v>23.100000000000204</c:v>
                </c:pt>
                <c:pt idx="363">
                  <c:v>23.150000000000205</c:v>
                </c:pt>
                <c:pt idx="364">
                  <c:v>23.200000000000205</c:v>
                </c:pt>
                <c:pt idx="365">
                  <c:v>23.250000000000206</c:v>
                </c:pt>
                <c:pt idx="366">
                  <c:v>23.300000000000207</c:v>
                </c:pt>
                <c:pt idx="367">
                  <c:v>23.350000000000207</c:v>
                </c:pt>
                <c:pt idx="368">
                  <c:v>23.400000000000208</c:v>
                </c:pt>
                <c:pt idx="369">
                  <c:v>23.450000000000209</c:v>
                </c:pt>
                <c:pt idx="370">
                  <c:v>23.50000000000021</c:v>
                </c:pt>
                <c:pt idx="371">
                  <c:v>23.55000000000021</c:v>
                </c:pt>
                <c:pt idx="372">
                  <c:v>23.600000000000211</c:v>
                </c:pt>
                <c:pt idx="373">
                  <c:v>23.650000000000212</c:v>
                </c:pt>
                <c:pt idx="374">
                  <c:v>23.700000000000212</c:v>
                </c:pt>
                <c:pt idx="375">
                  <c:v>23.750000000000213</c:v>
                </c:pt>
                <c:pt idx="376">
                  <c:v>23.800000000000214</c:v>
                </c:pt>
                <c:pt idx="377">
                  <c:v>23.850000000000215</c:v>
                </c:pt>
                <c:pt idx="378">
                  <c:v>23.900000000000215</c:v>
                </c:pt>
                <c:pt idx="379">
                  <c:v>23.950000000000216</c:v>
                </c:pt>
                <c:pt idx="380">
                  <c:v>24.000000000000217</c:v>
                </c:pt>
                <c:pt idx="381">
                  <c:v>24.050000000000217</c:v>
                </c:pt>
                <c:pt idx="382">
                  <c:v>24.100000000000218</c:v>
                </c:pt>
                <c:pt idx="383">
                  <c:v>24.150000000000219</c:v>
                </c:pt>
                <c:pt idx="384">
                  <c:v>24.20000000000022</c:v>
                </c:pt>
                <c:pt idx="385">
                  <c:v>24.25000000000022</c:v>
                </c:pt>
                <c:pt idx="386">
                  <c:v>24.300000000000221</c:v>
                </c:pt>
                <c:pt idx="387">
                  <c:v>24.350000000000222</c:v>
                </c:pt>
                <c:pt idx="388">
                  <c:v>24.400000000000222</c:v>
                </c:pt>
                <c:pt idx="389">
                  <c:v>24.450000000000223</c:v>
                </c:pt>
                <c:pt idx="390">
                  <c:v>24.500000000000224</c:v>
                </c:pt>
                <c:pt idx="391">
                  <c:v>24.550000000000225</c:v>
                </c:pt>
                <c:pt idx="392">
                  <c:v>24.600000000000225</c:v>
                </c:pt>
                <c:pt idx="393">
                  <c:v>24.650000000000226</c:v>
                </c:pt>
                <c:pt idx="394">
                  <c:v>24.700000000000227</c:v>
                </c:pt>
                <c:pt idx="395">
                  <c:v>24.750000000000227</c:v>
                </c:pt>
                <c:pt idx="396">
                  <c:v>24.800000000000228</c:v>
                </c:pt>
                <c:pt idx="397">
                  <c:v>24.850000000000229</c:v>
                </c:pt>
                <c:pt idx="398">
                  <c:v>24.90000000000023</c:v>
                </c:pt>
                <c:pt idx="399">
                  <c:v>24.95000000000023</c:v>
                </c:pt>
                <c:pt idx="400">
                  <c:v>25.000000000000231</c:v>
                </c:pt>
                <c:pt idx="401">
                  <c:v>25.050000000000232</c:v>
                </c:pt>
                <c:pt idx="402">
                  <c:v>25.100000000000232</c:v>
                </c:pt>
                <c:pt idx="403">
                  <c:v>25.150000000000233</c:v>
                </c:pt>
                <c:pt idx="404">
                  <c:v>25.200000000000234</c:v>
                </c:pt>
                <c:pt idx="405">
                  <c:v>25.250000000000234</c:v>
                </c:pt>
                <c:pt idx="406">
                  <c:v>25.300000000000235</c:v>
                </c:pt>
                <c:pt idx="407">
                  <c:v>25.350000000000236</c:v>
                </c:pt>
                <c:pt idx="408">
                  <c:v>25.400000000000237</c:v>
                </c:pt>
                <c:pt idx="409">
                  <c:v>25.450000000000237</c:v>
                </c:pt>
                <c:pt idx="410">
                  <c:v>25.500000000000238</c:v>
                </c:pt>
                <c:pt idx="411">
                  <c:v>25.550000000000239</c:v>
                </c:pt>
                <c:pt idx="412">
                  <c:v>25.600000000000239</c:v>
                </c:pt>
                <c:pt idx="413">
                  <c:v>25.65000000000024</c:v>
                </c:pt>
                <c:pt idx="414">
                  <c:v>25.700000000000241</c:v>
                </c:pt>
                <c:pt idx="415">
                  <c:v>25.750000000000242</c:v>
                </c:pt>
                <c:pt idx="416">
                  <c:v>25.800000000000242</c:v>
                </c:pt>
                <c:pt idx="417">
                  <c:v>25.850000000000243</c:v>
                </c:pt>
                <c:pt idx="418">
                  <c:v>25.900000000000244</c:v>
                </c:pt>
                <c:pt idx="419">
                  <c:v>25.950000000000244</c:v>
                </c:pt>
                <c:pt idx="420">
                  <c:v>26.000000000000245</c:v>
                </c:pt>
                <c:pt idx="421">
                  <c:v>26.050000000000246</c:v>
                </c:pt>
                <c:pt idx="422">
                  <c:v>26.100000000000247</c:v>
                </c:pt>
                <c:pt idx="423">
                  <c:v>26.150000000000247</c:v>
                </c:pt>
                <c:pt idx="424">
                  <c:v>26.200000000000248</c:v>
                </c:pt>
                <c:pt idx="425">
                  <c:v>26.250000000000249</c:v>
                </c:pt>
                <c:pt idx="426">
                  <c:v>26.300000000000249</c:v>
                </c:pt>
                <c:pt idx="427">
                  <c:v>26.35000000000025</c:v>
                </c:pt>
                <c:pt idx="428">
                  <c:v>26.400000000000251</c:v>
                </c:pt>
                <c:pt idx="429">
                  <c:v>26.450000000000252</c:v>
                </c:pt>
                <c:pt idx="430">
                  <c:v>26.500000000000252</c:v>
                </c:pt>
                <c:pt idx="431">
                  <c:v>26.550000000000253</c:v>
                </c:pt>
                <c:pt idx="432">
                  <c:v>26.600000000000254</c:v>
                </c:pt>
                <c:pt idx="433">
                  <c:v>26.650000000000254</c:v>
                </c:pt>
                <c:pt idx="434">
                  <c:v>26.700000000000255</c:v>
                </c:pt>
                <c:pt idx="435">
                  <c:v>26.750000000000256</c:v>
                </c:pt>
                <c:pt idx="436">
                  <c:v>26.800000000000257</c:v>
                </c:pt>
                <c:pt idx="437">
                  <c:v>26.850000000000257</c:v>
                </c:pt>
                <c:pt idx="438">
                  <c:v>26.900000000000258</c:v>
                </c:pt>
                <c:pt idx="439">
                  <c:v>26.950000000000259</c:v>
                </c:pt>
                <c:pt idx="440">
                  <c:v>27.000000000000259</c:v>
                </c:pt>
                <c:pt idx="441">
                  <c:v>27.05000000000026</c:v>
                </c:pt>
                <c:pt idx="442">
                  <c:v>27.100000000000261</c:v>
                </c:pt>
                <c:pt idx="443">
                  <c:v>27.150000000000261</c:v>
                </c:pt>
                <c:pt idx="444">
                  <c:v>27.200000000000262</c:v>
                </c:pt>
                <c:pt idx="445">
                  <c:v>27.250000000000263</c:v>
                </c:pt>
                <c:pt idx="446">
                  <c:v>27.300000000000264</c:v>
                </c:pt>
                <c:pt idx="447">
                  <c:v>27.350000000000264</c:v>
                </c:pt>
                <c:pt idx="448">
                  <c:v>27.400000000000265</c:v>
                </c:pt>
                <c:pt idx="449">
                  <c:v>27.450000000000266</c:v>
                </c:pt>
                <c:pt idx="450">
                  <c:v>27.500000000000266</c:v>
                </c:pt>
                <c:pt idx="451">
                  <c:v>27.550000000000267</c:v>
                </c:pt>
                <c:pt idx="452">
                  <c:v>27.600000000000268</c:v>
                </c:pt>
                <c:pt idx="453">
                  <c:v>27.650000000000269</c:v>
                </c:pt>
                <c:pt idx="454">
                  <c:v>27.700000000000269</c:v>
                </c:pt>
                <c:pt idx="455">
                  <c:v>27.75000000000027</c:v>
                </c:pt>
                <c:pt idx="456">
                  <c:v>27.800000000000271</c:v>
                </c:pt>
                <c:pt idx="457">
                  <c:v>27.850000000000271</c:v>
                </c:pt>
                <c:pt idx="458">
                  <c:v>27.900000000000272</c:v>
                </c:pt>
                <c:pt idx="459">
                  <c:v>27.950000000000273</c:v>
                </c:pt>
                <c:pt idx="460">
                  <c:v>28.000000000000274</c:v>
                </c:pt>
                <c:pt idx="461">
                  <c:v>28.050000000000274</c:v>
                </c:pt>
                <c:pt idx="462">
                  <c:v>28.100000000000275</c:v>
                </c:pt>
                <c:pt idx="463">
                  <c:v>28.150000000000276</c:v>
                </c:pt>
                <c:pt idx="464">
                  <c:v>28.200000000000276</c:v>
                </c:pt>
                <c:pt idx="465">
                  <c:v>28.250000000000277</c:v>
                </c:pt>
                <c:pt idx="466">
                  <c:v>28.300000000000278</c:v>
                </c:pt>
                <c:pt idx="467">
                  <c:v>28.350000000000279</c:v>
                </c:pt>
                <c:pt idx="468">
                  <c:v>28.400000000000279</c:v>
                </c:pt>
                <c:pt idx="469">
                  <c:v>28.45000000000028</c:v>
                </c:pt>
                <c:pt idx="470">
                  <c:v>28.500000000000281</c:v>
                </c:pt>
                <c:pt idx="471">
                  <c:v>28.550000000000281</c:v>
                </c:pt>
                <c:pt idx="472">
                  <c:v>28.600000000000282</c:v>
                </c:pt>
                <c:pt idx="473">
                  <c:v>28.650000000000283</c:v>
                </c:pt>
                <c:pt idx="474">
                  <c:v>28.700000000000284</c:v>
                </c:pt>
                <c:pt idx="475">
                  <c:v>28.750000000000284</c:v>
                </c:pt>
                <c:pt idx="476">
                  <c:v>28.800000000000285</c:v>
                </c:pt>
                <c:pt idx="477">
                  <c:v>28.850000000000286</c:v>
                </c:pt>
                <c:pt idx="478">
                  <c:v>28.900000000000286</c:v>
                </c:pt>
                <c:pt idx="479">
                  <c:v>28.950000000000287</c:v>
                </c:pt>
                <c:pt idx="480">
                  <c:v>29.000000000000288</c:v>
                </c:pt>
                <c:pt idx="481">
                  <c:v>29.050000000000288</c:v>
                </c:pt>
                <c:pt idx="482">
                  <c:v>29.100000000000289</c:v>
                </c:pt>
                <c:pt idx="483">
                  <c:v>29.15000000000029</c:v>
                </c:pt>
                <c:pt idx="484">
                  <c:v>29.200000000000291</c:v>
                </c:pt>
                <c:pt idx="485">
                  <c:v>29.250000000000291</c:v>
                </c:pt>
                <c:pt idx="486">
                  <c:v>29.300000000000292</c:v>
                </c:pt>
                <c:pt idx="487">
                  <c:v>29.350000000000293</c:v>
                </c:pt>
                <c:pt idx="488">
                  <c:v>29.400000000000293</c:v>
                </c:pt>
                <c:pt idx="489">
                  <c:v>29.450000000000294</c:v>
                </c:pt>
                <c:pt idx="490">
                  <c:v>29.500000000000295</c:v>
                </c:pt>
                <c:pt idx="491">
                  <c:v>29.550000000000296</c:v>
                </c:pt>
                <c:pt idx="492">
                  <c:v>29.600000000000296</c:v>
                </c:pt>
                <c:pt idx="493">
                  <c:v>29.650000000000297</c:v>
                </c:pt>
                <c:pt idx="494">
                  <c:v>29.700000000000298</c:v>
                </c:pt>
                <c:pt idx="495">
                  <c:v>29.750000000000298</c:v>
                </c:pt>
                <c:pt idx="496">
                  <c:v>29.800000000000299</c:v>
                </c:pt>
                <c:pt idx="497">
                  <c:v>29.8500000000003</c:v>
                </c:pt>
                <c:pt idx="498">
                  <c:v>29.900000000000301</c:v>
                </c:pt>
                <c:pt idx="499">
                  <c:v>29.950000000000301</c:v>
                </c:pt>
                <c:pt idx="500">
                  <c:v>30.000000000000302</c:v>
                </c:pt>
                <c:pt idx="501">
                  <c:v>30.050000000000303</c:v>
                </c:pt>
                <c:pt idx="502">
                  <c:v>30.100000000000303</c:v>
                </c:pt>
                <c:pt idx="503">
                  <c:v>30.150000000000304</c:v>
                </c:pt>
                <c:pt idx="504">
                  <c:v>30.200000000000305</c:v>
                </c:pt>
                <c:pt idx="505">
                  <c:v>30.250000000000306</c:v>
                </c:pt>
                <c:pt idx="506">
                  <c:v>30.300000000000306</c:v>
                </c:pt>
                <c:pt idx="507">
                  <c:v>30.350000000000307</c:v>
                </c:pt>
                <c:pt idx="508">
                  <c:v>30.400000000000308</c:v>
                </c:pt>
                <c:pt idx="509">
                  <c:v>30.450000000000308</c:v>
                </c:pt>
                <c:pt idx="510">
                  <c:v>30.500000000000309</c:v>
                </c:pt>
                <c:pt idx="511">
                  <c:v>30.55000000000031</c:v>
                </c:pt>
                <c:pt idx="512">
                  <c:v>30.600000000000311</c:v>
                </c:pt>
                <c:pt idx="513">
                  <c:v>30.650000000000311</c:v>
                </c:pt>
                <c:pt idx="514">
                  <c:v>30.700000000000312</c:v>
                </c:pt>
                <c:pt idx="515">
                  <c:v>30.750000000000313</c:v>
                </c:pt>
                <c:pt idx="516">
                  <c:v>30.800000000000313</c:v>
                </c:pt>
                <c:pt idx="517">
                  <c:v>30.850000000000314</c:v>
                </c:pt>
                <c:pt idx="518">
                  <c:v>30.900000000000315</c:v>
                </c:pt>
                <c:pt idx="519">
                  <c:v>30.950000000000315</c:v>
                </c:pt>
                <c:pt idx="520">
                  <c:v>31.000000000000316</c:v>
                </c:pt>
                <c:pt idx="521">
                  <c:v>31.050000000000317</c:v>
                </c:pt>
                <c:pt idx="522">
                  <c:v>31.100000000000318</c:v>
                </c:pt>
                <c:pt idx="523">
                  <c:v>31.150000000000318</c:v>
                </c:pt>
                <c:pt idx="524">
                  <c:v>31.200000000000319</c:v>
                </c:pt>
                <c:pt idx="525">
                  <c:v>31.25000000000032</c:v>
                </c:pt>
                <c:pt idx="526">
                  <c:v>31.30000000000032</c:v>
                </c:pt>
                <c:pt idx="527">
                  <c:v>31.350000000000321</c:v>
                </c:pt>
                <c:pt idx="528">
                  <c:v>31.400000000000322</c:v>
                </c:pt>
                <c:pt idx="529">
                  <c:v>31.450000000000323</c:v>
                </c:pt>
                <c:pt idx="530">
                  <c:v>31.500000000000323</c:v>
                </c:pt>
                <c:pt idx="531">
                  <c:v>31.550000000000324</c:v>
                </c:pt>
                <c:pt idx="532">
                  <c:v>31.600000000000325</c:v>
                </c:pt>
                <c:pt idx="533">
                  <c:v>31.650000000000325</c:v>
                </c:pt>
                <c:pt idx="534">
                  <c:v>31.700000000000326</c:v>
                </c:pt>
                <c:pt idx="535">
                  <c:v>31.750000000000327</c:v>
                </c:pt>
                <c:pt idx="536">
                  <c:v>31.800000000000328</c:v>
                </c:pt>
                <c:pt idx="537">
                  <c:v>31.850000000000328</c:v>
                </c:pt>
                <c:pt idx="538">
                  <c:v>31.900000000000329</c:v>
                </c:pt>
                <c:pt idx="539">
                  <c:v>31.95000000000033</c:v>
                </c:pt>
                <c:pt idx="540">
                  <c:v>32.000000000000327</c:v>
                </c:pt>
                <c:pt idx="541">
                  <c:v>32.050000000000324</c:v>
                </c:pt>
                <c:pt idx="542">
                  <c:v>32.100000000000321</c:v>
                </c:pt>
                <c:pt idx="543">
                  <c:v>32.150000000000318</c:v>
                </c:pt>
                <c:pt idx="544">
                  <c:v>32.200000000000315</c:v>
                </c:pt>
                <c:pt idx="545">
                  <c:v>32.250000000000313</c:v>
                </c:pt>
                <c:pt idx="546">
                  <c:v>32.30000000000031</c:v>
                </c:pt>
                <c:pt idx="547">
                  <c:v>32.350000000000307</c:v>
                </c:pt>
                <c:pt idx="548">
                  <c:v>32.400000000000304</c:v>
                </c:pt>
                <c:pt idx="549">
                  <c:v>32.450000000000301</c:v>
                </c:pt>
                <c:pt idx="550">
                  <c:v>32.500000000000298</c:v>
                </c:pt>
                <c:pt idx="551">
                  <c:v>32.550000000000296</c:v>
                </c:pt>
                <c:pt idx="552">
                  <c:v>32.600000000000293</c:v>
                </c:pt>
                <c:pt idx="553">
                  <c:v>32.65000000000029</c:v>
                </c:pt>
                <c:pt idx="554">
                  <c:v>32.700000000000287</c:v>
                </c:pt>
                <c:pt idx="555">
                  <c:v>32.750000000000284</c:v>
                </c:pt>
                <c:pt idx="556">
                  <c:v>32.800000000000281</c:v>
                </c:pt>
                <c:pt idx="557">
                  <c:v>32.850000000000279</c:v>
                </c:pt>
                <c:pt idx="558">
                  <c:v>32.900000000000276</c:v>
                </c:pt>
                <c:pt idx="559">
                  <c:v>32.950000000000273</c:v>
                </c:pt>
                <c:pt idx="560">
                  <c:v>33.00000000000027</c:v>
                </c:pt>
                <c:pt idx="561">
                  <c:v>33.050000000000267</c:v>
                </c:pt>
                <c:pt idx="562">
                  <c:v>33.100000000000264</c:v>
                </c:pt>
                <c:pt idx="563">
                  <c:v>33.150000000000261</c:v>
                </c:pt>
                <c:pt idx="564">
                  <c:v>33.200000000000259</c:v>
                </c:pt>
                <c:pt idx="565">
                  <c:v>33.250000000000256</c:v>
                </c:pt>
                <c:pt idx="566">
                  <c:v>33.300000000000253</c:v>
                </c:pt>
                <c:pt idx="567">
                  <c:v>33.35000000000025</c:v>
                </c:pt>
                <c:pt idx="568">
                  <c:v>33.400000000000247</c:v>
                </c:pt>
                <c:pt idx="569">
                  <c:v>33.450000000000244</c:v>
                </c:pt>
                <c:pt idx="570">
                  <c:v>33.500000000000242</c:v>
                </c:pt>
                <c:pt idx="571">
                  <c:v>33.550000000000239</c:v>
                </c:pt>
                <c:pt idx="572">
                  <c:v>33.600000000000236</c:v>
                </c:pt>
                <c:pt idx="573">
                  <c:v>33.650000000000233</c:v>
                </c:pt>
                <c:pt idx="574">
                  <c:v>33.70000000000023</c:v>
                </c:pt>
                <c:pt idx="575">
                  <c:v>33.750000000000227</c:v>
                </c:pt>
                <c:pt idx="576">
                  <c:v>33.800000000000225</c:v>
                </c:pt>
                <c:pt idx="577">
                  <c:v>33.850000000000222</c:v>
                </c:pt>
                <c:pt idx="578">
                  <c:v>33.900000000000219</c:v>
                </c:pt>
                <c:pt idx="579">
                  <c:v>33.950000000000216</c:v>
                </c:pt>
                <c:pt idx="580">
                  <c:v>34.000000000000213</c:v>
                </c:pt>
                <c:pt idx="581">
                  <c:v>34.05000000000021</c:v>
                </c:pt>
                <c:pt idx="582">
                  <c:v>34.100000000000207</c:v>
                </c:pt>
                <c:pt idx="583">
                  <c:v>34.150000000000205</c:v>
                </c:pt>
                <c:pt idx="584">
                  <c:v>34.200000000000202</c:v>
                </c:pt>
                <c:pt idx="585">
                  <c:v>34.250000000000199</c:v>
                </c:pt>
                <c:pt idx="586">
                  <c:v>34.300000000000196</c:v>
                </c:pt>
                <c:pt idx="587">
                  <c:v>34.350000000000193</c:v>
                </c:pt>
                <c:pt idx="588">
                  <c:v>34.40000000000019</c:v>
                </c:pt>
                <c:pt idx="589">
                  <c:v>34.450000000000188</c:v>
                </c:pt>
                <c:pt idx="590">
                  <c:v>34.500000000000185</c:v>
                </c:pt>
                <c:pt idx="591">
                  <c:v>34.550000000000182</c:v>
                </c:pt>
                <c:pt idx="592">
                  <c:v>34.600000000000179</c:v>
                </c:pt>
                <c:pt idx="593">
                  <c:v>34.650000000000176</c:v>
                </c:pt>
                <c:pt idx="594">
                  <c:v>34.700000000000173</c:v>
                </c:pt>
                <c:pt idx="595">
                  <c:v>34.750000000000171</c:v>
                </c:pt>
                <c:pt idx="596">
                  <c:v>34.800000000000168</c:v>
                </c:pt>
                <c:pt idx="597">
                  <c:v>34.850000000000165</c:v>
                </c:pt>
                <c:pt idx="598">
                  <c:v>34.900000000000162</c:v>
                </c:pt>
                <c:pt idx="599">
                  <c:v>34.950000000000159</c:v>
                </c:pt>
                <c:pt idx="600">
                  <c:v>35.000000000000156</c:v>
                </c:pt>
                <c:pt idx="601">
                  <c:v>35.050000000000153</c:v>
                </c:pt>
                <c:pt idx="602">
                  <c:v>35.100000000000151</c:v>
                </c:pt>
                <c:pt idx="603">
                  <c:v>35.150000000000148</c:v>
                </c:pt>
                <c:pt idx="604">
                  <c:v>35.200000000000145</c:v>
                </c:pt>
                <c:pt idx="605">
                  <c:v>35.250000000000142</c:v>
                </c:pt>
                <c:pt idx="606">
                  <c:v>35.300000000000139</c:v>
                </c:pt>
                <c:pt idx="607">
                  <c:v>35.350000000000136</c:v>
                </c:pt>
                <c:pt idx="608">
                  <c:v>35.400000000000134</c:v>
                </c:pt>
                <c:pt idx="609">
                  <c:v>35.450000000000131</c:v>
                </c:pt>
                <c:pt idx="610">
                  <c:v>35.500000000000128</c:v>
                </c:pt>
                <c:pt idx="611">
                  <c:v>35.550000000000125</c:v>
                </c:pt>
                <c:pt idx="612">
                  <c:v>35.600000000000122</c:v>
                </c:pt>
                <c:pt idx="613">
                  <c:v>35.650000000000119</c:v>
                </c:pt>
                <c:pt idx="614">
                  <c:v>35.700000000000117</c:v>
                </c:pt>
                <c:pt idx="615">
                  <c:v>35.750000000000114</c:v>
                </c:pt>
                <c:pt idx="616">
                  <c:v>35.800000000000111</c:v>
                </c:pt>
                <c:pt idx="617">
                  <c:v>35.850000000000108</c:v>
                </c:pt>
                <c:pt idx="618">
                  <c:v>35.900000000000105</c:v>
                </c:pt>
                <c:pt idx="619">
                  <c:v>35.950000000000102</c:v>
                </c:pt>
                <c:pt idx="620">
                  <c:v>36.000000000000099</c:v>
                </c:pt>
                <c:pt idx="621">
                  <c:v>36.050000000000097</c:v>
                </c:pt>
                <c:pt idx="622">
                  <c:v>36.100000000000094</c:v>
                </c:pt>
                <c:pt idx="623">
                  <c:v>36.150000000000091</c:v>
                </c:pt>
                <c:pt idx="624">
                  <c:v>36.200000000000088</c:v>
                </c:pt>
                <c:pt idx="625">
                  <c:v>36.250000000000085</c:v>
                </c:pt>
                <c:pt idx="626">
                  <c:v>36.300000000000082</c:v>
                </c:pt>
                <c:pt idx="627">
                  <c:v>36.35000000000008</c:v>
                </c:pt>
                <c:pt idx="628">
                  <c:v>36.400000000000077</c:v>
                </c:pt>
                <c:pt idx="629">
                  <c:v>36.450000000000074</c:v>
                </c:pt>
                <c:pt idx="630">
                  <c:v>36.500000000000071</c:v>
                </c:pt>
                <c:pt idx="631">
                  <c:v>36.550000000000068</c:v>
                </c:pt>
                <c:pt idx="632">
                  <c:v>36.600000000000065</c:v>
                </c:pt>
                <c:pt idx="633">
                  <c:v>36.650000000000063</c:v>
                </c:pt>
                <c:pt idx="634">
                  <c:v>36.70000000000006</c:v>
                </c:pt>
                <c:pt idx="635">
                  <c:v>36.750000000000057</c:v>
                </c:pt>
                <c:pt idx="636">
                  <c:v>36.800000000000054</c:v>
                </c:pt>
                <c:pt idx="637">
                  <c:v>36.850000000000051</c:v>
                </c:pt>
                <c:pt idx="638">
                  <c:v>36.900000000000048</c:v>
                </c:pt>
                <c:pt idx="639">
                  <c:v>36.950000000000045</c:v>
                </c:pt>
                <c:pt idx="640">
                  <c:v>37.000000000000043</c:v>
                </c:pt>
                <c:pt idx="641">
                  <c:v>37.05000000000004</c:v>
                </c:pt>
                <c:pt idx="642">
                  <c:v>37.100000000000037</c:v>
                </c:pt>
                <c:pt idx="643">
                  <c:v>37.150000000000034</c:v>
                </c:pt>
                <c:pt idx="644">
                  <c:v>37.200000000000031</c:v>
                </c:pt>
                <c:pt idx="645">
                  <c:v>37.250000000000028</c:v>
                </c:pt>
                <c:pt idx="646">
                  <c:v>37.300000000000026</c:v>
                </c:pt>
                <c:pt idx="647">
                  <c:v>37.350000000000023</c:v>
                </c:pt>
                <c:pt idx="648">
                  <c:v>37.40000000000002</c:v>
                </c:pt>
                <c:pt idx="649">
                  <c:v>37.450000000000017</c:v>
                </c:pt>
                <c:pt idx="650">
                  <c:v>37.500000000000014</c:v>
                </c:pt>
                <c:pt idx="651">
                  <c:v>37.550000000000011</c:v>
                </c:pt>
                <c:pt idx="652">
                  <c:v>37.600000000000009</c:v>
                </c:pt>
                <c:pt idx="653">
                  <c:v>37.650000000000006</c:v>
                </c:pt>
                <c:pt idx="654">
                  <c:v>37.700000000000003</c:v>
                </c:pt>
                <c:pt idx="655">
                  <c:v>37.75</c:v>
                </c:pt>
                <c:pt idx="656">
                  <c:v>37.799999999999997</c:v>
                </c:pt>
                <c:pt idx="657">
                  <c:v>37.849999999999994</c:v>
                </c:pt>
                <c:pt idx="658">
                  <c:v>37.899999999999991</c:v>
                </c:pt>
                <c:pt idx="659">
                  <c:v>37.949999999999989</c:v>
                </c:pt>
                <c:pt idx="660">
                  <c:v>37.999999999999986</c:v>
                </c:pt>
                <c:pt idx="661">
                  <c:v>38.049999999999983</c:v>
                </c:pt>
                <c:pt idx="662">
                  <c:v>38.09999999999998</c:v>
                </c:pt>
                <c:pt idx="663">
                  <c:v>38.149999999999977</c:v>
                </c:pt>
                <c:pt idx="664">
                  <c:v>38.199999999999974</c:v>
                </c:pt>
                <c:pt idx="665">
                  <c:v>38.249999999999972</c:v>
                </c:pt>
                <c:pt idx="666">
                  <c:v>38.299999999999969</c:v>
                </c:pt>
                <c:pt idx="667">
                  <c:v>38.349999999999966</c:v>
                </c:pt>
                <c:pt idx="668">
                  <c:v>38.399999999999963</c:v>
                </c:pt>
                <c:pt idx="669">
                  <c:v>38.44999999999996</c:v>
                </c:pt>
                <c:pt idx="670">
                  <c:v>38.499999999999957</c:v>
                </c:pt>
                <c:pt idx="671">
                  <c:v>38.549999999999955</c:v>
                </c:pt>
                <c:pt idx="672">
                  <c:v>38.599999999999952</c:v>
                </c:pt>
                <c:pt idx="673">
                  <c:v>38.649999999999949</c:v>
                </c:pt>
                <c:pt idx="674">
                  <c:v>38.699999999999946</c:v>
                </c:pt>
                <c:pt idx="675">
                  <c:v>38.749999999999943</c:v>
                </c:pt>
                <c:pt idx="676">
                  <c:v>38.79999999999994</c:v>
                </c:pt>
                <c:pt idx="677">
                  <c:v>38.849999999999937</c:v>
                </c:pt>
                <c:pt idx="678">
                  <c:v>38.899999999999935</c:v>
                </c:pt>
                <c:pt idx="679">
                  <c:v>38.949999999999932</c:v>
                </c:pt>
                <c:pt idx="680">
                  <c:v>38.999999999999929</c:v>
                </c:pt>
                <c:pt idx="681">
                  <c:v>39.049999999999926</c:v>
                </c:pt>
                <c:pt idx="682">
                  <c:v>39.099999999999923</c:v>
                </c:pt>
                <c:pt idx="683">
                  <c:v>39.14999999999992</c:v>
                </c:pt>
                <c:pt idx="684">
                  <c:v>39.199999999999918</c:v>
                </c:pt>
                <c:pt idx="685">
                  <c:v>39.249999999999915</c:v>
                </c:pt>
                <c:pt idx="686">
                  <c:v>39.299999999999912</c:v>
                </c:pt>
                <c:pt idx="687">
                  <c:v>39.349999999999909</c:v>
                </c:pt>
                <c:pt idx="688">
                  <c:v>39.399999999999906</c:v>
                </c:pt>
                <c:pt idx="689">
                  <c:v>39.449999999999903</c:v>
                </c:pt>
                <c:pt idx="690">
                  <c:v>39.499999999999901</c:v>
                </c:pt>
                <c:pt idx="691">
                  <c:v>39.549999999999898</c:v>
                </c:pt>
                <c:pt idx="692">
                  <c:v>39.599999999999895</c:v>
                </c:pt>
                <c:pt idx="693">
                  <c:v>39.649999999999892</c:v>
                </c:pt>
                <c:pt idx="694">
                  <c:v>39.699999999999889</c:v>
                </c:pt>
                <c:pt idx="695">
                  <c:v>39.749999999999886</c:v>
                </c:pt>
                <c:pt idx="696">
                  <c:v>39.799999999999883</c:v>
                </c:pt>
                <c:pt idx="697">
                  <c:v>39.849999999999881</c:v>
                </c:pt>
                <c:pt idx="698">
                  <c:v>39.899999999999878</c:v>
                </c:pt>
                <c:pt idx="699">
                  <c:v>39.949999999999875</c:v>
                </c:pt>
                <c:pt idx="700">
                  <c:v>39.999999999999872</c:v>
                </c:pt>
                <c:pt idx="701">
                  <c:v>40.049999999999869</c:v>
                </c:pt>
                <c:pt idx="702">
                  <c:v>40.099999999999866</c:v>
                </c:pt>
                <c:pt idx="703">
                  <c:v>40.149999999999864</c:v>
                </c:pt>
                <c:pt idx="704">
                  <c:v>40.199999999999861</c:v>
                </c:pt>
                <c:pt idx="705">
                  <c:v>40.249999999999858</c:v>
                </c:pt>
                <c:pt idx="706">
                  <c:v>40.299999999999855</c:v>
                </c:pt>
                <c:pt idx="707">
                  <c:v>40.349999999999852</c:v>
                </c:pt>
                <c:pt idx="708">
                  <c:v>40.399999999999849</c:v>
                </c:pt>
                <c:pt idx="709">
                  <c:v>40.449999999999847</c:v>
                </c:pt>
                <c:pt idx="710">
                  <c:v>40.499999999999844</c:v>
                </c:pt>
                <c:pt idx="711">
                  <c:v>40.549999999999841</c:v>
                </c:pt>
                <c:pt idx="712">
                  <c:v>40.599999999999838</c:v>
                </c:pt>
                <c:pt idx="713">
                  <c:v>40.649999999999835</c:v>
                </c:pt>
                <c:pt idx="714">
                  <c:v>40.699999999999832</c:v>
                </c:pt>
                <c:pt idx="715">
                  <c:v>40.749999999999829</c:v>
                </c:pt>
                <c:pt idx="716">
                  <c:v>40.799999999999827</c:v>
                </c:pt>
                <c:pt idx="717">
                  <c:v>40.849999999999824</c:v>
                </c:pt>
                <c:pt idx="718">
                  <c:v>40.899999999999821</c:v>
                </c:pt>
                <c:pt idx="719">
                  <c:v>40.949999999999818</c:v>
                </c:pt>
                <c:pt idx="720">
                  <c:v>40.999999999999815</c:v>
                </c:pt>
                <c:pt idx="721">
                  <c:v>41.049999999999812</c:v>
                </c:pt>
                <c:pt idx="722">
                  <c:v>41.09999999999981</c:v>
                </c:pt>
                <c:pt idx="723">
                  <c:v>41.149999999999807</c:v>
                </c:pt>
                <c:pt idx="724">
                  <c:v>41.199999999999804</c:v>
                </c:pt>
                <c:pt idx="725">
                  <c:v>41.249999999999801</c:v>
                </c:pt>
                <c:pt idx="726">
                  <c:v>41.299999999999798</c:v>
                </c:pt>
                <c:pt idx="727">
                  <c:v>41.349999999999795</c:v>
                </c:pt>
                <c:pt idx="728">
                  <c:v>41.399999999999793</c:v>
                </c:pt>
                <c:pt idx="729">
                  <c:v>41.44999999999979</c:v>
                </c:pt>
                <c:pt idx="730">
                  <c:v>41.499999999999787</c:v>
                </c:pt>
                <c:pt idx="731">
                  <c:v>41.549999999999784</c:v>
                </c:pt>
                <c:pt idx="732">
                  <c:v>41.599999999999781</c:v>
                </c:pt>
                <c:pt idx="733">
                  <c:v>41.649999999999778</c:v>
                </c:pt>
                <c:pt idx="734">
                  <c:v>41.699999999999775</c:v>
                </c:pt>
                <c:pt idx="735">
                  <c:v>41.749999999999773</c:v>
                </c:pt>
                <c:pt idx="736">
                  <c:v>41.79999999999977</c:v>
                </c:pt>
                <c:pt idx="737">
                  <c:v>41.849999999999767</c:v>
                </c:pt>
                <c:pt idx="738">
                  <c:v>41.899999999999764</c:v>
                </c:pt>
                <c:pt idx="739">
                  <c:v>41.949999999999761</c:v>
                </c:pt>
                <c:pt idx="740">
                  <c:v>41.999999999999758</c:v>
                </c:pt>
                <c:pt idx="741">
                  <c:v>42.049999999999756</c:v>
                </c:pt>
                <c:pt idx="742">
                  <c:v>42.099999999999753</c:v>
                </c:pt>
                <c:pt idx="743">
                  <c:v>42.14999999999975</c:v>
                </c:pt>
                <c:pt idx="744">
                  <c:v>42.199999999999747</c:v>
                </c:pt>
                <c:pt idx="745">
                  <c:v>42.249999999999744</c:v>
                </c:pt>
                <c:pt idx="746">
                  <c:v>42.299999999999741</c:v>
                </c:pt>
                <c:pt idx="747">
                  <c:v>42.349999999999739</c:v>
                </c:pt>
                <c:pt idx="748">
                  <c:v>42.399999999999736</c:v>
                </c:pt>
                <c:pt idx="749">
                  <c:v>42.449999999999733</c:v>
                </c:pt>
                <c:pt idx="750">
                  <c:v>42.49999999999973</c:v>
                </c:pt>
                <c:pt idx="751">
                  <c:v>42.549999999999727</c:v>
                </c:pt>
                <c:pt idx="752">
                  <c:v>42.599999999999724</c:v>
                </c:pt>
                <c:pt idx="753">
                  <c:v>42.649999999999721</c:v>
                </c:pt>
                <c:pt idx="754">
                  <c:v>42.699999999999719</c:v>
                </c:pt>
                <c:pt idx="755">
                  <c:v>42.749999999999716</c:v>
                </c:pt>
                <c:pt idx="756">
                  <c:v>42.799999999999713</c:v>
                </c:pt>
                <c:pt idx="757">
                  <c:v>42.84999999999971</c:v>
                </c:pt>
                <c:pt idx="758">
                  <c:v>42.899999999999707</c:v>
                </c:pt>
                <c:pt idx="759">
                  <c:v>42.949999999999704</c:v>
                </c:pt>
                <c:pt idx="760">
                  <c:v>42.999999999999702</c:v>
                </c:pt>
                <c:pt idx="761">
                  <c:v>43.049999999999699</c:v>
                </c:pt>
                <c:pt idx="762">
                  <c:v>43.099999999999696</c:v>
                </c:pt>
                <c:pt idx="763">
                  <c:v>43.149999999999693</c:v>
                </c:pt>
                <c:pt idx="764">
                  <c:v>43.19999999999969</c:v>
                </c:pt>
                <c:pt idx="765">
                  <c:v>43.249999999999687</c:v>
                </c:pt>
                <c:pt idx="766">
                  <c:v>43.299999999999685</c:v>
                </c:pt>
                <c:pt idx="767">
                  <c:v>43.349999999999682</c:v>
                </c:pt>
                <c:pt idx="768">
                  <c:v>43.399999999999679</c:v>
                </c:pt>
                <c:pt idx="769">
                  <c:v>43.449999999999676</c:v>
                </c:pt>
                <c:pt idx="770">
                  <c:v>43.499999999999673</c:v>
                </c:pt>
                <c:pt idx="771">
                  <c:v>43.54999999999967</c:v>
                </c:pt>
                <c:pt idx="772">
                  <c:v>43.599999999999667</c:v>
                </c:pt>
                <c:pt idx="773">
                  <c:v>43.649999999999665</c:v>
                </c:pt>
                <c:pt idx="774">
                  <c:v>43.699999999999662</c:v>
                </c:pt>
                <c:pt idx="775">
                  <c:v>43.749999999999659</c:v>
                </c:pt>
                <c:pt idx="776">
                  <c:v>43.799999999999656</c:v>
                </c:pt>
                <c:pt idx="777">
                  <c:v>43.849999999999653</c:v>
                </c:pt>
                <c:pt idx="778">
                  <c:v>43.89999999999965</c:v>
                </c:pt>
                <c:pt idx="779">
                  <c:v>43.949999999999648</c:v>
                </c:pt>
                <c:pt idx="780">
                  <c:v>43.999999999999645</c:v>
                </c:pt>
                <c:pt idx="781">
                  <c:v>44.049999999999642</c:v>
                </c:pt>
                <c:pt idx="782">
                  <c:v>44.099999999999639</c:v>
                </c:pt>
                <c:pt idx="783">
                  <c:v>44.149999999999636</c:v>
                </c:pt>
                <c:pt idx="784">
                  <c:v>44.199999999999633</c:v>
                </c:pt>
                <c:pt idx="785">
                  <c:v>44.249999999999631</c:v>
                </c:pt>
                <c:pt idx="786">
                  <c:v>44.299999999999628</c:v>
                </c:pt>
                <c:pt idx="787">
                  <c:v>44.349999999999625</c:v>
                </c:pt>
                <c:pt idx="788">
                  <c:v>44.399999999999622</c:v>
                </c:pt>
                <c:pt idx="789">
                  <c:v>44.449999999999619</c:v>
                </c:pt>
                <c:pt idx="790">
                  <c:v>44.499999999999616</c:v>
                </c:pt>
                <c:pt idx="791">
                  <c:v>44.549999999999613</c:v>
                </c:pt>
                <c:pt idx="792">
                  <c:v>44.599999999999611</c:v>
                </c:pt>
                <c:pt idx="793">
                  <c:v>44.649999999999608</c:v>
                </c:pt>
                <c:pt idx="794">
                  <c:v>44.699999999999605</c:v>
                </c:pt>
                <c:pt idx="795">
                  <c:v>44.749999999999602</c:v>
                </c:pt>
                <c:pt idx="796">
                  <c:v>44.799999999999599</c:v>
                </c:pt>
                <c:pt idx="797">
                  <c:v>44.849999999999596</c:v>
                </c:pt>
                <c:pt idx="798">
                  <c:v>44.899999999999594</c:v>
                </c:pt>
                <c:pt idx="799">
                  <c:v>44.949999999999591</c:v>
                </c:pt>
                <c:pt idx="800">
                  <c:v>44.999999999999588</c:v>
                </c:pt>
                <c:pt idx="801">
                  <c:v>45.049999999999585</c:v>
                </c:pt>
                <c:pt idx="802">
                  <c:v>45.099999999999582</c:v>
                </c:pt>
                <c:pt idx="803">
                  <c:v>45.149999999999579</c:v>
                </c:pt>
                <c:pt idx="804">
                  <c:v>45.199999999999577</c:v>
                </c:pt>
                <c:pt idx="805">
                  <c:v>45.249999999999574</c:v>
                </c:pt>
                <c:pt idx="806">
                  <c:v>45.299999999999571</c:v>
                </c:pt>
                <c:pt idx="807">
                  <c:v>45.349999999999568</c:v>
                </c:pt>
                <c:pt idx="808">
                  <c:v>45.399999999999565</c:v>
                </c:pt>
                <c:pt idx="809">
                  <c:v>45.449999999999562</c:v>
                </c:pt>
                <c:pt idx="810">
                  <c:v>45.499999999999559</c:v>
                </c:pt>
                <c:pt idx="811">
                  <c:v>45.549999999999557</c:v>
                </c:pt>
                <c:pt idx="812">
                  <c:v>45.599999999999554</c:v>
                </c:pt>
                <c:pt idx="813">
                  <c:v>45.649999999999551</c:v>
                </c:pt>
                <c:pt idx="814">
                  <c:v>45.699999999999548</c:v>
                </c:pt>
                <c:pt idx="815">
                  <c:v>45.749999999999545</c:v>
                </c:pt>
                <c:pt idx="816">
                  <c:v>45.799999999999542</c:v>
                </c:pt>
                <c:pt idx="817">
                  <c:v>45.84999999999954</c:v>
                </c:pt>
                <c:pt idx="818">
                  <c:v>45.899999999999537</c:v>
                </c:pt>
                <c:pt idx="819">
                  <c:v>45.949999999999534</c:v>
                </c:pt>
                <c:pt idx="820">
                  <c:v>45.999999999999531</c:v>
                </c:pt>
                <c:pt idx="821">
                  <c:v>46.049999999999528</c:v>
                </c:pt>
                <c:pt idx="822">
                  <c:v>46.099999999999525</c:v>
                </c:pt>
                <c:pt idx="823">
                  <c:v>46.149999999999523</c:v>
                </c:pt>
                <c:pt idx="824">
                  <c:v>46.19999999999952</c:v>
                </c:pt>
                <c:pt idx="825">
                  <c:v>46.249999999999517</c:v>
                </c:pt>
                <c:pt idx="826">
                  <c:v>46.299999999999514</c:v>
                </c:pt>
                <c:pt idx="827">
                  <c:v>46.349999999999511</c:v>
                </c:pt>
                <c:pt idx="828">
                  <c:v>46.399999999999508</c:v>
                </c:pt>
                <c:pt idx="829">
                  <c:v>46.449999999999505</c:v>
                </c:pt>
                <c:pt idx="830">
                  <c:v>46.499999999999503</c:v>
                </c:pt>
                <c:pt idx="831">
                  <c:v>46.5499999999995</c:v>
                </c:pt>
                <c:pt idx="832">
                  <c:v>46.599999999999497</c:v>
                </c:pt>
                <c:pt idx="833">
                  <c:v>46.649999999999494</c:v>
                </c:pt>
                <c:pt idx="834">
                  <c:v>46.699999999999491</c:v>
                </c:pt>
                <c:pt idx="835">
                  <c:v>46.749999999999488</c:v>
                </c:pt>
                <c:pt idx="836">
                  <c:v>46.799999999999486</c:v>
                </c:pt>
                <c:pt idx="837">
                  <c:v>46.849999999999483</c:v>
                </c:pt>
                <c:pt idx="838">
                  <c:v>46.89999999999948</c:v>
                </c:pt>
                <c:pt idx="839">
                  <c:v>46.949999999999477</c:v>
                </c:pt>
                <c:pt idx="840">
                  <c:v>46.999999999999474</c:v>
                </c:pt>
                <c:pt idx="841">
                  <c:v>47.049999999999471</c:v>
                </c:pt>
                <c:pt idx="842">
                  <c:v>47.099999999999469</c:v>
                </c:pt>
                <c:pt idx="843">
                  <c:v>47.149999999999466</c:v>
                </c:pt>
                <c:pt idx="844">
                  <c:v>47.199999999999463</c:v>
                </c:pt>
                <c:pt idx="845">
                  <c:v>47.24999999999946</c:v>
                </c:pt>
                <c:pt idx="846">
                  <c:v>47.299999999999457</c:v>
                </c:pt>
                <c:pt idx="847">
                  <c:v>47.349999999999454</c:v>
                </c:pt>
                <c:pt idx="848">
                  <c:v>47.399999999999451</c:v>
                </c:pt>
                <c:pt idx="849">
                  <c:v>47.449999999999449</c:v>
                </c:pt>
                <c:pt idx="850">
                  <c:v>47.499999999999446</c:v>
                </c:pt>
                <c:pt idx="851">
                  <c:v>47.549999999999443</c:v>
                </c:pt>
                <c:pt idx="852">
                  <c:v>47.59999999999944</c:v>
                </c:pt>
                <c:pt idx="853">
                  <c:v>47.649999999999437</c:v>
                </c:pt>
                <c:pt idx="854">
                  <c:v>47.699999999999434</c:v>
                </c:pt>
                <c:pt idx="855">
                  <c:v>47.749999999999432</c:v>
                </c:pt>
                <c:pt idx="856">
                  <c:v>47.799999999999429</c:v>
                </c:pt>
                <c:pt idx="857">
                  <c:v>47.849999999999426</c:v>
                </c:pt>
                <c:pt idx="858">
                  <c:v>47.899999999999423</c:v>
                </c:pt>
                <c:pt idx="859">
                  <c:v>47.94999999999942</c:v>
                </c:pt>
                <c:pt idx="860">
                  <c:v>47.999999999999417</c:v>
                </c:pt>
                <c:pt idx="861">
                  <c:v>48.049999999999415</c:v>
                </c:pt>
                <c:pt idx="862">
                  <c:v>48.099999999999412</c:v>
                </c:pt>
                <c:pt idx="863">
                  <c:v>48.149999999999409</c:v>
                </c:pt>
                <c:pt idx="864">
                  <c:v>48.199999999999406</c:v>
                </c:pt>
                <c:pt idx="865">
                  <c:v>48.249999999999403</c:v>
                </c:pt>
                <c:pt idx="866">
                  <c:v>48.2999999999994</c:v>
                </c:pt>
                <c:pt idx="867">
                  <c:v>48.349999999999397</c:v>
                </c:pt>
                <c:pt idx="868">
                  <c:v>48.399999999999395</c:v>
                </c:pt>
                <c:pt idx="869">
                  <c:v>48.449999999999392</c:v>
                </c:pt>
                <c:pt idx="870">
                  <c:v>48.499999999999389</c:v>
                </c:pt>
                <c:pt idx="871">
                  <c:v>48.549999999999386</c:v>
                </c:pt>
                <c:pt idx="872">
                  <c:v>48.599999999999383</c:v>
                </c:pt>
                <c:pt idx="873">
                  <c:v>48.64999999999938</c:v>
                </c:pt>
                <c:pt idx="874">
                  <c:v>48.699999999999378</c:v>
                </c:pt>
                <c:pt idx="875">
                  <c:v>48.749999999999375</c:v>
                </c:pt>
                <c:pt idx="876">
                  <c:v>48.799999999999372</c:v>
                </c:pt>
                <c:pt idx="877">
                  <c:v>48.849999999999369</c:v>
                </c:pt>
                <c:pt idx="878">
                  <c:v>48.899999999999366</c:v>
                </c:pt>
                <c:pt idx="879">
                  <c:v>48.949999999999363</c:v>
                </c:pt>
                <c:pt idx="880">
                  <c:v>48.999999999999361</c:v>
                </c:pt>
                <c:pt idx="881">
                  <c:v>49.049999999999358</c:v>
                </c:pt>
                <c:pt idx="882">
                  <c:v>49.099999999999355</c:v>
                </c:pt>
                <c:pt idx="883">
                  <c:v>49.149999999999352</c:v>
                </c:pt>
                <c:pt idx="884">
                  <c:v>49.199999999999349</c:v>
                </c:pt>
                <c:pt idx="885">
                  <c:v>49.249999999999346</c:v>
                </c:pt>
                <c:pt idx="886">
                  <c:v>49.299999999999343</c:v>
                </c:pt>
                <c:pt idx="887">
                  <c:v>49.349999999999341</c:v>
                </c:pt>
                <c:pt idx="888">
                  <c:v>49.399999999999338</c:v>
                </c:pt>
                <c:pt idx="889">
                  <c:v>49.449999999999335</c:v>
                </c:pt>
                <c:pt idx="890">
                  <c:v>49.499999999999332</c:v>
                </c:pt>
                <c:pt idx="891">
                  <c:v>49.549999999999329</c:v>
                </c:pt>
                <c:pt idx="892">
                  <c:v>49.599999999999326</c:v>
                </c:pt>
                <c:pt idx="893">
                  <c:v>49.649999999999324</c:v>
                </c:pt>
                <c:pt idx="894">
                  <c:v>49.699999999999321</c:v>
                </c:pt>
                <c:pt idx="895">
                  <c:v>49.749999999999318</c:v>
                </c:pt>
                <c:pt idx="896">
                  <c:v>49.799999999999315</c:v>
                </c:pt>
                <c:pt idx="897">
                  <c:v>49.849999999999312</c:v>
                </c:pt>
                <c:pt idx="898">
                  <c:v>49.899999999999309</c:v>
                </c:pt>
                <c:pt idx="899">
                  <c:v>49.949999999999307</c:v>
                </c:pt>
                <c:pt idx="900">
                  <c:v>49.999999999999304</c:v>
                </c:pt>
                <c:pt idx="901">
                  <c:v>50.049999999999301</c:v>
                </c:pt>
                <c:pt idx="902">
                  <c:v>50.099999999999298</c:v>
                </c:pt>
                <c:pt idx="903">
                  <c:v>50.149999999999295</c:v>
                </c:pt>
                <c:pt idx="904">
                  <c:v>50.199999999999292</c:v>
                </c:pt>
                <c:pt idx="905">
                  <c:v>50.249999999999289</c:v>
                </c:pt>
                <c:pt idx="906">
                  <c:v>50.299999999999287</c:v>
                </c:pt>
                <c:pt idx="907">
                  <c:v>50.349999999999284</c:v>
                </c:pt>
                <c:pt idx="908">
                  <c:v>50.399999999999281</c:v>
                </c:pt>
                <c:pt idx="909">
                  <c:v>50.449999999999278</c:v>
                </c:pt>
                <c:pt idx="910">
                  <c:v>50.499999999999275</c:v>
                </c:pt>
                <c:pt idx="911">
                  <c:v>50.549999999999272</c:v>
                </c:pt>
                <c:pt idx="912">
                  <c:v>50.59999999999927</c:v>
                </c:pt>
                <c:pt idx="913">
                  <c:v>50.649999999999267</c:v>
                </c:pt>
                <c:pt idx="914">
                  <c:v>50.699999999999264</c:v>
                </c:pt>
                <c:pt idx="915">
                  <c:v>50.749999999999261</c:v>
                </c:pt>
                <c:pt idx="916">
                  <c:v>50.799999999999258</c:v>
                </c:pt>
                <c:pt idx="917">
                  <c:v>50.849999999999255</c:v>
                </c:pt>
                <c:pt idx="918">
                  <c:v>50.899999999999253</c:v>
                </c:pt>
                <c:pt idx="919">
                  <c:v>50.94999999999925</c:v>
                </c:pt>
                <c:pt idx="920">
                  <c:v>50.999999999999247</c:v>
                </c:pt>
                <c:pt idx="921">
                  <c:v>51.049999999999244</c:v>
                </c:pt>
                <c:pt idx="922">
                  <c:v>51.099999999999241</c:v>
                </c:pt>
                <c:pt idx="923">
                  <c:v>51.149999999999238</c:v>
                </c:pt>
                <c:pt idx="924">
                  <c:v>51.199999999999235</c:v>
                </c:pt>
                <c:pt idx="925">
                  <c:v>51.249999999999233</c:v>
                </c:pt>
                <c:pt idx="926">
                  <c:v>51.29999999999923</c:v>
                </c:pt>
                <c:pt idx="927">
                  <c:v>51.349999999999227</c:v>
                </c:pt>
                <c:pt idx="928">
                  <c:v>51.399999999999224</c:v>
                </c:pt>
                <c:pt idx="929">
                  <c:v>51.449999999999221</c:v>
                </c:pt>
                <c:pt idx="930">
                  <c:v>51.499999999999218</c:v>
                </c:pt>
                <c:pt idx="931">
                  <c:v>51.549999999999216</c:v>
                </c:pt>
                <c:pt idx="932">
                  <c:v>51.599999999999213</c:v>
                </c:pt>
                <c:pt idx="933">
                  <c:v>51.64999999999921</c:v>
                </c:pt>
                <c:pt idx="934">
                  <c:v>51.699999999999207</c:v>
                </c:pt>
                <c:pt idx="935">
                  <c:v>51.749999999999204</c:v>
                </c:pt>
                <c:pt idx="936">
                  <c:v>51.799999999999201</c:v>
                </c:pt>
                <c:pt idx="937">
                  <c:v>51.849999999999199</c:v>
                </c:pt>
                <c:pt idx="938">
                  <c:v>51.899999999999196</c:v>
                </c:pt>
                <c:pt idx="939">
                  <c:v>51.949999999999193</c:v>
                </c:pt>
                <c:pt idx="940">
                  <c:v>51.99999999999919</c:v>
                </c:pt>
                <c:pt idx="941">
                  <c:v>52.049999999999187</c:v>
                </c:pt>
                <c:pt idx="942">
                  <c:v>52.099999999999184</c:v>
                </c:pt>
                <c:pt idx="943">
                  <c:v>52.149999999999181</c:v>
                </c:pt>
                <c:pt idx="944">
                  <c:v>52.199999999999179</c:v>
                </c:pt>
                <c:pt idx="945">
                  <c:v>52.249999999999176</c:v>
                </c:pt>
                <c:pt idx="946">
                  <c:v>52.299999999999173</c:v>
                </c:pt>
                <c:pt idx="947">
                  <c:v>52.34999999999917</c:v>
                </c:pt>
                <c:pt idx="948">
                  <c:v>52.399999999999167</c:v>
                </c:pt>
                <c:pt idx="949">
                  <c:v>52.449999999999164</c:v>
                </c:pt>
                <c:pt idx="950">
                  <c:v>52.499999999999162</c:v>
                </c:pt>
                <c:pt idx="951">
                  <c:v>52.549999999999159</c:v>
                </c:pt>
                <c:pt idx="952">
                  <c:v>52.599999999999156</c:v>
                </c:pt>
                <c:pt idx="953">
                  <c:v>52.649999999999153</c:v>
                </c:pt>
                <c:pt idx="954">
                  <c:v>52.69999999999915</c:v>
                </c:pt>
                <c:pt idx="955">
                  <c:v>52.749999999999147</c:v>
                </c:pt>
                <c:pt idx="956">
                  <c:v>52.799999999999145</c:v>
                </c:pt>
                <c:pt idx="957">
                  <c:v>52.849999999999142</c:v>
                </c:pt>
                <c:pt idx="958">
                  <c:v>52.899999999999139</c:v>
                </c:pt>
                <c:pt idx="959">
                  <c:v>52.949999999999136</c:v>
                </c:pt>
                <c:pt idx="960">
                  <c:v>52.999999999999133</c:v>
                </c:pt>
                <c:pt idx="961">
                  <c:v>53.04999999999913</c:v>
                </c:pt>
                <c:pt idx="962">
                  <c:v>53.099999999999127</c:v>
                </c:pt>
                <c:pt idx="963">
                  <c:v>53.149999999999125</c:v>
                </c:pt>
                <c:pt idx="964">
                  <c:v>53.199999999999122</c:v>
                </c:pt>
                <c:pt idx="965">
                  <c:v>53.249999999999119</c:v>
                </c:pt>
                <c:pt idx="966">
                  <c:v>53.299999999999116</c:v>
                </c:pt>
                <c:pt idx="967">
                  <c:v>53.349999999999113</c:v>
                </c:pt>
                <c:pt idx="968">
                  <c:v>53.39999999999911</c:v>
                </c:pt>
                <c:pt idx="969">
                  <c:v>53.449999999999108</c:v>
                </c:pt>
                <c:pt idx="970">
                  <c:v>53.499999999999105</c:v>
                </c:pt>
                <c:pt idx="971">
                  <c:v>53.549999999999102</c:v>
                </c:pt>
                <c:pt idx="972">
                  <c:v>53.599999999999099</c:v>
                </c:pt>
                <c:pt idx="973">
                  <c:v>53.649999999999096</c:v>
                </c:pt>
                <c:pt idx="974">
                  <c:v>53.699999999999093</c:v>
                </c:pt>
                <c:pt idx="975">
                  <c:v>53.749999999999091</c:v>
                </c:pt>
                <c:pt idx="976">
                  <c:v>53.799999999999088</c:v>
                </c:pt>
                <c:pt idx="977">
                  <c:v>53.849999999999085</c:v>
                </c:pt>
                <c:pt idx="978">
                  <c:v>53.899999999999082</c:v>
                </c:pt>
                <c:pt idx="979">
                  <c:v>53.949999999999079</c:v>
                </c:pt>
                <c:pt idx="980">
                  <c:v>53.999999999999076</c:v>
                </c:pt>
                <c:pt idx="981">
                  <c:v>54.049999999999073</c:v>
                </c:pt>
                <c:pt idx="982">
                  <c:v>54.099999999999071</c:v>
                </c:pt>
                <c:pt idx="983">
                  <c:v>54.149999999999068</c:v>
                </c:pt>
                <c:pt idx="984">
                  <c:v>54.199999999999065</c:v>
                </c:pt>
                <c:pt idx="985">
                  <c:v>54.249999999999062</c:v>
                </c:pt>
                <c:pt idx="986">
                  <c:v>54.299999999999059</c:v>
                </c:pt>
                <c:pt idx="987">
                  <c:v>54.349999999999056</c:v>
                </c:pt>
                <c:pt idx="988">
                  <c:v>54.399999999999054</c:v>
                </c:pt>
                <c:pt idx="989">
                  <c:v>54.449999999999051</c:v>
                </c:pt>
                <c:pt idx="990">
                  <c:v>54.499999999999048</c:v>
                </c:pt>
                <c:pt idx="991">
                  <c:v>54.549999999999045</c:v>
                </c:pt>
                <c:pt idx="992">
                  <c:v>54.599999999999042</c:v>
                </c:pt>
                <c:pt idx="993">
                  <c:v>54.649999999999039</c:v>
                </c:pt>
                <c:pt idx="994">
                  <c:v>54.699999999999037</c:v>
                </c:pt>
                <c:pt idx="995">
                  <c:v>54.749999999999034</c:v>
                </c:pt>
                <c:pt idx="996">
                  <c:v>54.799999999999031</c:v>
                </c:pt>
                <c:pt idx="997">
                  <c:v>54.849999999999028</c:v>
                </c:pt>
                <c:pt idx="998">
                  <c:v>54.899999999999025</c:v>
                </c:pt>
                <c:pt idx="999">
                  <c:v>54.949999999999022</c:v>
                </c:pt>
                <c:pt idx="1000">
                  <c:v>54.999999999999019</c:v>
                </c:pt>
                <c:pt idx="1001">
                  <c:v>55.049999999999017</c:v>
                </c:pt>
                <c:pt idx="1002">
                  <c:v>55.099999999999014</c:v>
                </c:pt>
                <c:pt idx="1003">
                  <c:v>55.149999999999011</c:v>
                </c:pt>
                <c:pt idx="1004">
                  <c:v>55.199999999999008</c:v>
                </c:pt>
                <c:pt idx="1005">
                  <c:v>55.249999999999005</c:v>
                </c:pt>
                <c:pt idx="1006">
                  <c:v>55.299999999999002</c:v>
                </c:pt>
                <c:pt idx="1007">
                  <c:v>55.349999999999</c:v>
                </c:pt>
                <c:pt idx="1008">
                  <c:v>55.399999999998997</c:v>
                </c:pt>
                <c:pt idx="1009">
                  <c:v>55.449999999998994</c:v>
                </c:pt>
                <c:pt idx="1010">
                  <c:v>55.499999999998991</c:v>
                </c:pt>
                <c:pt idx="1011">
                  <c:v>55.549999999998988</c:v>
                </c:pt>
                <c:pt idx="1012">
                  <c:v>55.599999999998985</c:v>
                </c:pt>
                <c:pt idx="1013">
                  <c:v>55.649999999998983</c:v>
                </c:pt>
                <c:pt idx="1014">
                  <c:v>55.69999999999898</c:v>
                </c:pt>
                <c:pt idx="1015">
                  <c:v>55.749999999998977</c:v>
                </c:pt>
                <c:pt idx="1016">
                  <c:v>55.799999999998974</c:v>
                </c:pt>
                <c:pt idx="1017">
                  <c:v>55.849999999998971</c:v>
                </c:pt>
                <c:pt idx="1018">
                  <c:v>55.899999999998968</c:v>
                </c:pt>
                <c:pt idx="1019">
                  <c:v>55.949999999998965</c:v>
                </c:pt>
                <c:pt idx="1020">
                  <c:v>55.999999999998963</c:v>
                </c:pt>
                <c:pt idx="1021">
                  <c:v>56.04999999999896</c:v>
                </c:pt>
                <c:pt idx="1022">
                  <c:v>56.099999999998957</c:v>
                </c:pt>
                <c:pt idx="1023">
                  <c:v>56.149999999998954</c:v>
                </c:pt>
                <c:pt idx="1024">
                  <c:v>56.199999999998951</c:v>
                </c:pt>
                <c:pt idx="1025">
                  <c:v>56.249999999998948</c:v>
                </c:pt>
                <c:pt idx="1026">
                  <c:v>56.299999999998946</c:v>
                </c:pt>
                <c:pt idx="1027">
                  <c:v>56.349999999998943</c:v>
                </c:pt>
                <c:pt idx="1028">
                  <c:v>56.39999999999894</c:v>
                </c:pt>
                <c:pt idx="1029">
                  <c:v>56.449999999998937</c:v>
                </c:pt>
                <c:pt idx="1030">
                  <c:v>56.499999999998934</c:v>
                </c:pt>
                <c:pt idx="1031">
                  <c:v>56.549999999998931</c:v>
                </c:pt>
                <c:pt idx="1032">
                  <c:v>56.599999999998929</c:v>
                </c:pt>
                <c:pt idx="1033">
                  <c:v>56.649999999998926</c:v>
                </c:pt>
                <c:pt idx="1034">
                  <c:v>56.699999999998923</c:v>
                </c:pt>
                <c:pt idx="1035">
                  <c:v>56.74999999999892</c:v>
                </c:pt>
                <c:pt idx="1036">
                  <c:v>56.799999999998917</c:v>
                </c:pt>
                <c:pt idx="1037">
                  <c:v>56.849999999998914</c:v>
                </c:pt>
                <c:pt idx="1038">
                  <c:v>56.899999999998911</c:v>
                </c:pt>
                <c:pt idx="1039">
                  <c:v>56.949999999998909</c:v>
                </c:pt>
                <c:pt idx="1040">
                  <c:v>56.999999999998906</c:v>
                </c:pt>
                <c:pt idx="1041">
                  <c:v>57.049999999998903</c:v>
                </c:pt>
                <c:pt idx="1042">
                  <c:v>57.0999999999989</c:v>
                </c:pt>
                <c:pt idx="1043">
                  <c:v>57.149999999998897</c:v>
                </c:pt>
                <c:pt idx="1044">
                  <c:v>57.199999999998894</c:v>
                </c:pt>
                <c:pt idx="1045">
                  <c:v>57.249999999998892</c:v>
                </c:pt>
                <c:pt idx="1046">
                  <c:v>57.299999999998889</c:v>
                </c:pt>
                <c:pt idx="1047">
                  <c:v>57.349999999998886</c:v>
                </c:pt>
                <c:pt idx="1048">
                  <c:v>57.399999999998883</c:v>
                </c:pt>
                <c:pt idx="1049">
                  <c:v>57.44999999999888</c:v>
                </c:pt>
                <c:pt idx="1050">
                  <c:v>57.499999999998877</c:v>
                </c:pt>
                <c:pt idx="1051">
                  <c:v>57.549999999998875</c:v>
                </c:pt>
                <c:pt idx="1052">
                  <c:v>57.599999999998872</c:v>
                </c:pt>
                <c:pt idx="1053">
                  <c:v>57.649999999998869</c:v>
                </c:pt>
                <c:pt idx="1054">
                  <c:v>57.699999999998866</c:v>
                </c:pt>
                <c:pt idx="1055">
                  <c:v>57.749999999998863</c:v>
                </c:pt>
                <c:pt idx="1056">
                  <c:v>57.79999999999886</c:v>
                </c:pt>
                <c:pt idx="1057">
                  <c:v>57.849999999998857</c:v>
                </c:pt>
                <c:pt idx="1058">
                  <c:v>57.899999999998855</c:v>
                </c:pt>
                <c:pt idx="1059">
                  <c:v>57.949999999998852</c:v>
                </c:pt>
                <c:pt idx="1060">
                  <c:v>57.999999999998849</c:v>
                </c:pt>
                <c:pt idx="1061">
                  <c:v>58.049999999998846</c:v>
                </c:pt>
                <c:pt idx="1062">
                  <c:v>58.099999999998843</c:v>
                </c:pt>
                <c:pt idx="1063">
                  <c:v>58.14999999999884</c:v>
                </c:pt>
                <c:pt idx="1064">
                  <c:v>58.199999999998838</c:v>
                </c:pt>
                <c:pt idx="1065">
                  <c:v>58.249999999998835</c:v>
                </c:pt>
                <c:pt idx="1066">
                  <c:v>58.299999999998832</c:v>
                </c:pt>
                <c:pt idx="1067">
                  <c:v>58.349999999998829</c:v>
                </c:pt>
                <c:pt idx="1068">
                  <c:v>58.399999999998826</c:v>
                </c:pt>
                <c:pt idx="1069">
                  <c:v>58.449999999998823</c:v>
                </c:pt>
                <c:pt idx="1070">
                  <c:v>58.49999999999882</c:v>
                </c:pt>
                <c:pt idx="1071">
                  <c:v>58.549999999998818</c:v>
                </c:pt>
                <c:pt idx="1072">
                  <c:v>58.599999999998815</c:v>
                </c:pt>
                <c:pt idx="1073">
                  <c:v>58.649999999998812</c:v>
                </c:pt>
                <c:pt idx="1074">
                  <c:v>58.699999999998809</c:v>
                </c:pt>
                <c:pt idx="1075">
                  <c:v>58.749999999998806</c:v>
                </c:pt>
                <c:pt idx="1076">
                  <c:v>58.799999999998803</c:v>
                </c:pt>
                <c:pt idx="1077">
                  <c:v>58.849999999998801</c:v>
                </c:pt>
                <c:pt idx="1078">
                  <c:v>58.899999999998798</c:v>
                </c:pt>
                <c:pt idx="1079">
                  <c:v>58.949999999998795</c:v>
                </c:pt>
                <c:pt idx="1080">
                  <c:v>58.999999999998792</c:v>
                </c:pt>
                <c:pt idx="1081">
                  <c:v>59.049999999998789</c:v>
                </c:pt>
                <c:pt idx="1082">
                  <c:v>59.099999999998786</c:v>
                </c:pt>
                <c:pt idx="1083">
                  <c:v>59.149999999998784</c:v>
                </c:pt>
                <c:pt idx="1084">
                  <c:v>59.199999999998781</c:v>
                </c:pt>
                <c:pt idx="1085">
                  <c:v>59.249999999998778</c:v>
                </c:pt>
                <c:pt idx="1086">
                  <c:v>59.299999999998775</c:v>
                </c:pt>
                <c:pt idx="1087">
                  <c:v>59.349999999998772</c:v>
                </c:pt>
                <c:pt idx="1088">
                  <c:v>59.399999999998769</c:v>
                </c:pt>
                <c:pt idx="1089">
                  <c:v>59.449999999998766</c:v>
                </c:pt>
                <c:pt idx="1090">
                  <c:v>59.499999999998764</c:v>
                </c:pt>
                <c:pt idx="1091">
                  <c:v>59.549999999998761</c:v>
                </c:pt>
                <c:pt idx="1092">
                  <c:v>59.599999999998758</c:v>
                </c:pt>
                <c:pt idx="1093">
                  <c:v>59.649999999998755</c:v>
                </c:pt>
                <c:pt idx="1094">
                  <c:v>59.699999999998752</c:v>
                </c:pt>
                <c:pt idx="1095">
                  <c:v>59.749999999998749</c:v>
                </c:pt>
                <c:pt idx="1096">
                  <c:v>59.799999999998747</c:v>
                </c:pt>
                <c:pt idx="1097">
                  <c:v>59.849999999998744</c:v>
                </c:pt>
                <c:pt idx="1098">
                  <c:v>59.899999999998741</c:v>
                </c:pt>
                <c:pt idx="1099">
                  <c:v>59.949999999998738</c:v>
                </c:pt>
                <c:pt idx="1100">
                  <c:v>59.999999999998735</c:v>
                </c:pt>
              </c:numCache>
            </c:numRef>
          </c:xVal>
          <c:yVal>
            <c:numRef>
              <c:f>'VACCINATION ANALYSIS (PH ONLY)'!$AB$3:$AB$1123</c:f>
              <c:numCache>
                <c:formatCode>General</c:formatCode>
                <c:ptCount val="1121"/>
                <c:pt idx="0">
                  <c:v>0</c:v>
                </c:pt>
                <c:pt idx="1">
                  <c:v>8.8598572237552251E-4</c:v>
                </c:pt>
                <c:pt idx="2">
                  <c:v>1.7719714447510478E-3</c:v>
                </c:pt>
                <c:pt idx="3">
                  <c:v>2.6579571671265559E-3</c:v>
                </c:pt>
                <c:pt idx="4">
                  <c:v>3.5439428895020597E-3</c:v>
                </c:pt>
                <c:pt idx="5">
                  <c:v>4.429928611877589E-3</c:v>
                </c:pt>
                <c:pt idx="6">
                  <c:v>5.3159143342531362E-3</c:v>
                </c:pt>
                <c:pt idx="7">
                  <c:v>6.2019000566286833E-3</c:v>
                </c:pt>
                <c:pt idx="8">
                  <c:v>7.0878857790042304E-3</c:v>
                </c:pt>
                <c:pt idx="9">
                  <c:v>7.9738715013797767E-3</c:v>
                </c:pt>
                <c:pt idx="10">
                  <c:v>8.8598572237553238E-3</c:v>
                </c:pt>
                <c:pt idx="11">
                  <c:v>9.7458429461308709E-3</c:v>
                </c:pt>
                <c:pt idx="12">
                  <c:v>1.0631828668506418E-2</c:v>
                </c:pt>
                <c:pt idx="13">
                  <c:v>1.1517814390881965E-2</c:v>
                </c:pt>
                <c:pt idx="14">
                  <c:v>1.2403800113257512E-2</c:v>
                </c:pt>
                <c:pt idx="15">
                  <c:v>1.3289785835633059E-2</c:v>
                </c:pt>
                <c:pt idx="16">
                  <c:v>1.4175771558008607E-2</c:v>
                </c:pt>
                <c:pt idx="17">
                  <c:v>1.5061757280384154E-2</c:v>
                </c:pt>
                <c:pt idx="18">
                  <c:v>1.5947743002759637E-2</c:v>
                </c:pt>
                <c:pt idx="19">
                  <c:v>1.683372872513501E-2</c:v>
                </c:pt>
                <c:pt idx="20">
                  <c:v>1.7719714447510384E-2</c:v>
                </c:pt>
                <c:pt idx="21">
                  <c:v>1.8605700169885758E-2</c:v>
                </c:pt>
                <c:pt idx="22">
                  <c:v>1.9491685892261131E-2</c:v>
                </c:pt>
                <c:pt idx="23">
                  <c:v>2.0377671614636505E-2</c:v>
                </c:pt>
                <c:pt idx="24">
                  <c:v>2.1263657337011879E-2</c:v>
                </c:pt>
                <c:pt idx="25">
                  <c:v>2.2149643059387252E-2</c:v>
                </c:pt>
                <c:pt idx="26">
                  <c:v>2.3035628781762626E-2</c:v>
                </c:pt>
                <c:pt idx="27">
                  <c:v>2.3921614504137999E-2</c:v>
                </c:pt>
                <c:pt idx="28">
                  <c:v>2.4807600226513373E-2</c:v>
                </c:pt>
                <c:pt idx="29">
                  <c:v>2.5693585948888747E-2</c:v>
                </c:pt>
                <c:pt idx="30">
                  <c:v>2.657957167126412E-2</c:v>
                </c:pt>
                <c:pt idx="31">
                  <c:v>2.7465557393639494E-2</c:v>
                </c:pt>
                <c:pt idx="32">
                  <c:v>2.8351543116014868E-2</c:v>
                </c:pt>
                <c:pt idx="33">
                  <c:v>2.9237528838390241E-2</c:v>
                </c:pt>
                <c:pt idx="34">
                  <c:v>3.0123514560765615E-2</c:v>
                </c:pt>
                <c:pt idx="35">
                  <c:v>3.1009500283140989E-2</c:v>
                </c:pt>
                <c:pt idx="36">
                  <c:v>3.1895486005516616E-2</c:v>
                </c:pt>
                <c:pt idx="37">
                  <c:v>3.2781471727892336E-2</c:v>
                </c:pt>
                <c:pt idx="38">
                  <c:v>3.3667457450268057E-2</c:v>
                </c:pt>
                <c:pt idx="39">
                  <c:v>3.4553443172643777E-2</c:v>
                </c:pt>
                <c:pt idx="40">
                  <c:v>3.5439428895019498E-2</c:v>
                </c:pt>
                <c:pt idx="41">
                  <c:v>3.6325414617395219E-2</c:v>
                </c:pt>
                <c:pt idx="42">
                  <c:v>3.7211400339770939E-2</c:v>
                </c:pt>
                <c:pt idx="43">
                  <c:v>3.809738606214666E-2</c:v>
                </c:pt>
                <c:pt idx="44">
                  <c:v>3.898337178452238E-2</c:v>
                </c:pt>
                <c:pt idx="45">
                  <c:v>3.9869357506898101E-2</c:v>
                </c:pt>
                <c:pt idx="46">
                  <c:v>4.0755343229273822E-2</c:v>
                </c:pt>
                <c:pt idx="47">
                  <c:v>4.1641328951649542E-2</c:v>
                </c:pt>
                <c:pt idx="48">
                  <c:v>4.2527314674025263E-2</c:v>
                </c:pt>
                <c:pt idx="49">
                  <c:v>4.3413300396400983E-2</c:v>
                </c:pt>
                <c:pt idx="50">
                  <c:v>4.4299286118776704E-2</c:v>
                </c:pt>
                <c:pt idx="51">
                  <c:v>4.5185271841152425E-2</c:v>
                </c:pt>
                <c:pt idx="52">
                  <c:v>4.6071257563528145E-2</c:v>
                </c:pt>
                <c:pt idx="53">
                  <c:v>4.6957243285903866E-2</c:v>
                </c:pt>
                <c:pt idx="54">
                  <c:v>4.7843229008279586E-2</c:v>
                </c:pt>
                <c:pt idx="55">
                  <c:v>4.8729214730655307E-2</c:v>
                </c:pt>
                <c:pt idx="56">
                  <c:v>4.9615200453031028E-2</c:v>
                </c:pt>
                <c:pt idx="57">
                  <c:v>5.0501186175406748E-2</c:v>
                </c:pt>
                <c:pt idx="58">
                  <c:v>5.1387171897782469E-2</c:v>
                </c:pt>
                <c:pt idx="59">
                  <c:v>5.2273157620158189E-2</c:v>
                </c:pt>
                <c:pt idx="60">
                  <c:v>5.315914334253391E-2</c:v>
                </c:pt>
                <c:pt idx="61">
                  <c:v>5.4045129064909631E-2</c:v>
                </c:pt>
                <c:pt idx="62">
                  <c:v>5.4931114787285351E-2</c:v>
                </c:pt>
                <c:pt idx="63">
                  <c:v>5.5817100509661072E-2</c:v>
                </c:pt>
                <c:pt idx="64">
                  <c:v>5.6703086232036792E-2</c:v>
                </c:pt>
                <c:pt idx="65">
                  <c:v>5.7589071954412513E-2</c:v>
                </c:pt>
                <c:pt idx="66">
                  <c:v>5.8475057676788234E-2</c:v>
                </c:pt>
                <c:pt idx="67">
                  <c:v>5.9361043399163954E-2</c:v>
                </c:pt>
                <c:pt idx="68">
                  <c:v>6.0247029121539675E-2</c:v>
                </c:pt>
                <c:pt idx="69">
                  <c:v>6.1133014843915395E-2</c:v>
                </c:pt>
                <c:pt idx="70">
                  <c:v>6.2019000566291116E-2</c:v>
                </c:pt>
                <c:pt idx="71">
                  <c:v>6.2904986288666517E-2</c:v>
                </c:pt>
                <c:pt idx="72">
                  <c:v>6.3790972011041544E-2</c:v>
                </c:pt>
                <c:pt idx="73">
                  <c:v>6.4676957733416571E-2</c:v>
                </c:pt>
                <c:pt idx="74">
                  <c:v>6.5562943455791597E-2</c:v>
                </c:pt>
                <c:pt idx="75">
                  <c:v>6.6448929178166624E-2</c:v>
                </c:pt>
                <c:pt idx="76">
                  <c:v>6.7334914900541651E-2</c:v>
                </c:pt>
                <c:pt idx="77">
                  <c:v>6.8220900622916678E-2</c:v>
                </c:pt>
                <c:pt idx="78">
                  <c:v>6.9106886345291704E-2</c:v>
                </c:pt>
                <c:pt idx="79">
                  <c:v>6.9992872067666731E-2</c:v>
                </c:pt>
                <c:pt idx="80">
                  <c:v>7.0878857790041758E-2</c:v>
                </c:pt>
                <c:pt idx="81">
                  <c:v>7.1764843512416784E-2</c:v>
                </c:pt>
                <c:pt idx="82">
                  <c:v>7.2650829234791811E-2</c:v>
                </c:pt>
                <c:pt idx="83">
                  <c:v>7.3536814957166838E-2</c:v>
                </c:pt>
                <c:pt idx="84">
                  <c:v>7.4422800679541865E-2</c:v>
                </c:pt>
                <c:pt idx="85">
                  <c:v>7.5308786401916891E-2</c:v>
                </c:pt>
                <c:pt idx="86">
                  <c:v>7.6194772124291918E-2</c:v>
                </c:pt>
                <c:pt idx="87">
                  <c:v>7.7080757846666945E-2</c:v>
                </c:pt>
                <c:pt idx="88">
                  <c:v>7.7966743569041971E-2</c:v>
                </c:pt>
                <c:pt idx="89">
                  <c:v>7.8852729291416998E-2</c:v>
                </c:pt>
                <c:pt idx="90">
                  <c:v>7.9738715013792025E-2</c:v>
                </c:pt>
                <c:pt idx="91">
                  <c:v>8.0624700736167051E-2</c:v>
                </c:pt>
                <c:pt idx="92">
                  <c:v>8.1510686458542078E-2</c:v>
                </c:pt>
                <c:pt idx="93">
                  <c:v>8.2396672180917105E-2</c:v>
                </c:pt>
                <c:pt idx="94">
                  <c:v>8.3282657903292132E-2</c:v>
                </c:pt>
                <c:pt idx="95">
                  <c:v>8.4168643625667158E-2</c:v>
                </c:pt>
                <c:pt idx="96">
                  <c:v>8.5054629348042185E-2</c:v>
                </c:pt>
                <c:pt idx="97">
                  <c:v>8.5940615070417212E-2</c:v>
                </c:pt>
                <c:pt idx="98">
                  <c:v>8.6826600792792238E-2</c:v>
                </c:pt>
                <c:pt idx="99">
                  <c:v>8.7712586515167265E-2</c:v>
                </c:pt>
                <c:pt idx="100">
                  <c:v>8.8598572237542292E-2</c:v>
                </c:pt>
                <c:pt idx="101">
                  <c:v>8.9484557959917319E-2</c:v>
                </c:pt>
                <c:pt idx="102">
                  <c:v>9.0370543682292345E-2</c:v>
                </c:pt>
                <c:pt idx="103">
                  <c:v>9.1256529404667372E-2</c:v>
                </c:pt>
                <c:pt idx="104">
                  <c:v>9.2142515127042399E-2</c:v>
                </c:pt>
                <c:pt idx="105">
                  <c:v>9.3028500849417425E-2</c:v>
                </c:pt>
                <c:pt idx="106">
                  <c:v>9.3914486571792452E-2</c:v>
                </c:pt>
                <c:pt idx="107">
                  <c:v>9.4800472294167479E-2</c:v>
                </c:pt>
                <c:pt idx="108">
                  <c:v>9.5686458016542505E-2</c:v>
                </c:pt>
                <c:pt idx="109">
                  <c:v>9.6572443738917532E-2</c:v>
                </c:pt>
                <c:pt idx="110">
                  <c:v>9.7458429461292559E-2</c:v>
                </c:pt>
                <c:pt idx="111">
                  <c:v>9.8344415183667586E-2</c:v>
                </c:pt>
                <c:pt idx="112">
                  <c:v>9.9230400906042612E-2</c:v>
                </c:pt>
                <c:pt idx="113">
                  <c:v>0.10011638662841764</c:v>
                </c:pt>
                <c:pt idx="114">
                  <c:v>0.10100237235079267</c:v>
                </c:pt>
                <c:pt idx="115">
                  <c:v>0.10188835807316769</c:v>
                </c:pt>
                <c:pt idx="116">
                  <c:v>0.10277434379554272</c:v>
                </c:pt>
                <c:pt idx="117">
                  <c:v>0.10366032951791775</c:v>
                </c:pt>
                <c:pt idx="118">
                  <c:v>0.10454631524029277</c:v>
                </c:pt>
                <c:pt idx="119">
                  <c:v>0.1054323009626678</c:v>
                </c:pt>
                <c:pt idx="120">
                  <c:v>0.10631828668504283</c:v>
                </c:pt>
                <c:pt idx="121">
                  <c:v>0.10720427240741785</c:v>
                </c:pt>
                <c:pt idx="122">
                  <c:v>0.10809025812979288</c:v>
                </c:pt>
                <c:pt idx="123">
                  <c:v>0.10897624385216791</c:v>
                </c:pt>
                <c:pt idx="124">
                  <c:v>0.10986222957454293</c:v>
                </c:pt>
                <c:pt idx="125">
                  <c:v>0.11074821529691796</c:v>
                </c:pt>
                <c:pt idx="126">
                  <c:v>0.11163420101929299</c:v>
                </c:pt>
                <c:pt idx="127">
                  <c:v>0.11252018674166801</c:v>
                </c:pt>
                <c:pt idx="128">
                  <c:v>0.11340617246404304</c:v>
                </c:pt>
                <c:pt idx="129">
                  <c:v>0.11429215818641807</c:v>
                </c:pt>
                <c:pt idx="130">
                  <c:v>0.11517814390879309</c:v>
                </c:pt>
                <c:pt idx="131">
                  <c:v>0.11606412963116812</c:v>
                </c:pt>
                <c:pt idx="132">
                  <c:v>0.11695011535354315</c:v>
                </c:pt>
                <c:pt idx="133">
                  <c:v>0.11783610107591817</c:v>
                </c:pt>
                <c:pt idx="134">
                  <c:v>0.1187220867982932</c:v>
                </c:pt>
                <c:pt idx="135">
                  <c:v>0.11960807252066823</c:v>
                </c:pt>
                <c:pt idx="136">
                  <c:v>0.12049405824304325</c:v>
                </c:pt>
                <c:pt idx="137">
                  <c:v>0.12138004396541828</c:v>
                </c:pt>
                <c:pt idx="138">
                  <c:v>0.12226602968779331</c:v>
                </c:pt>
                <c:pt idx="139">
                  <c:v>0.12315201541016833</c:v>
                </c:pt>
                <c:pt idx="140">
                  <c:v>0.12403800113254336</c:v>
                </c:pt>
                <c:pt idx="141">
                  <c:v>0.12492398685491839</c:v>
                </c:pt>
                <c:pt idx="142">
                  <c:v>0.12580997257729468</c:v>
                </c:pt>
                <c:pt idx="143">
                  <c:v>0.12669595829967109</c:v>
                </c:pt>
                <c:pt idx="144">
                  <c:v>0.12758194402204751</c:v>
                </c:pt>
                <c:pt idx="145">
                  <c:v>0.12846792974442392</c:v>
                </c:pt>
                <c:pt idx="146">
                  <c:v>0.12935391546680033</c:v>
                </c:pt>
                <c:pt idx="147">
                  <c:v>0.13023990118917675</c:v>
                </c:pt>
                <c:pt idx="148">
                  <c:v>0.13112588691155316</c:v>
                </c:pt>
                <c:pt idx="149">
                  <c:v>0.13201187263392958</c:v>
                </c:pt>
                <c:pt idx="150">
                  <c:v>0.13289785835630599</c:v>
                </c:pt>
                <c:pt idx="151">
                  <c:v>0.13378384407868241</c:v>
                </c:pt>
                <c:pt idx="152">
                  <c:v>0.13466982980105882</c:v>
                </c:pt>
                <c:pt idx="153">
                  <c:v>0.13555581552343524</c:v>
                </c:pt>
                <c:pt idx="154">
                  <c:v>0.13644180124581165</c:v>
                </c:pt>
                <c:pt idx="155">
                  <c:v>0.13732778696818806</c:v>
                </c:pt>
                <c:pt idx="156">
                  <c:v>0.13821377269056448</c:v>
                </c:pt>
                <c:pt idx="157">
                  <c:v>0.13909975841294089</c:v>
                </c:pt>
                <c:pt idx="158">
                  <c:v>0.13998574413531731</c:v>
                </c:pt>
                <c:pt idx="159">
                  <c:v>0.14087172985769372</c:v>
                </c:pt>
                <c:pt idx="160">
                  <c:v>0.14175771558007014</c:v>
                </c:pt>
                <c:pt idx="161">
                  <c:v>0.14264370130244655</c:v>
                </c:pt>
                <c:pt idx="162">
                  <c:v>0.14352968702482297</c:v>
                </c:pt>
                <c:pt idx="163">
                  <c:v>0.14441567274719938</c:v>
                </c:pt>
                <c:pt idx="164">
                  <c:v>0.1453016584695758</c:v>
                </c:pt>
                <c:pt idx="165">
                  <c:v>0.14618764419195221</c:v>
                </c:pt>
                <c:pt idx="166">
                  <c:v>0.14707362991432862</c:v>
                </c:pt>
                <c:pt idx="167">
                  <c:v>0.14795961563670504</c:v>
                </c:pt>
                <c:pt idx="168">
                  <c:v>0.14884560135908145</c:v>
                </c:pt>
                <c:pt idx="169">
                  <c:v>0.14973158708145787</c:v>
                </c:pt>
                <c:pt idx="170">
                  <c:v>0.15061757280383428</c:v>
                </c:pt>
                <c:pt idx="171">
                  <c:v>0.1515035585262107</c:v>
                </c:pt>
                <c:pt idx="172">
                  <c:v>0.15238954424858711</c:v>
                </c:pt>
                <c:pt idx="173">
                  <c:v>0.15327552997096353</c:v>
                </c:pt>
                <c:pt idx="174">
                  <c:v>0.15416151569333994</c:v>
                </c:pt>
                <c:pt idx="175">
                  <c:v>0.15504750141571635</c:v>
                </c:pt>
                <c:pt idx="176">
                  <c:v>0.15593348713809277</c:v>
                </c:pt>
                <c:pt idx="177">
                  <c:v>0.15681947286046918</c:v>
                </c:pt>
                <c:pt idx="178">
                  <c:v>0.1577054585828456</c:v>
                </c:pt>
                <c:pt idx="179">
                  <c:v>0.15859144430522201</c:v>
                </c:pt>
                <c:pt idx="180">
                  <c:v>0.15947743002759843</c:v>
                </c:pt>
                <c:pt idx="181">
                  <c:v>0.16036341574997484</c:v>
                </c:pt>
                <c:pt idx="182">
                  <c:v>0.16124940147235126</c:v>
                </c:pt>
                <c:pt idx="183">
                  <c:v>0.16213538719472767</c:v>
                </c:pt>
                <c:pt idx="184">
                  <c:v>0.16302137291710408</c:v>
                </c:pt>
                <c:pt idx="185">
                  <c:v>0.1639073586394805</c:v>
                </c:pt>
                <c:pt idx="186">
                  <c:v>0.16479334436185691</c:v>
                </c:pt>
                <c:pt idx="187">
                  <c:v>0.16567933008423333</c:v>
                </c:pt>
                <c:pt idx="188">
                  <c:v>0.16656531580660974</c:v>
                </c:pt>
                <c:pt idx="189">
                  <c:v>0.16745130152898616</c:v>
                </c:pt>
                <c:pt idx="190">
                  <c:v>0.16833728725136257</c:v>
                </c:pt>
                <c:pt idx="191">
                  <c:v>0.16922327297373899</c:v>
                </c:pt>
                <c:pt idx="192">
                  <c:v>0.1701092586961154</c:v>
                </c:pt>
                <c:pt idx="193">
                  <c:v>0.17099524441849182</c:v>
                </c:pt>
                <c:pt idx="194">
                  <c:v>0.17188123014086823</c:v>
                </c:pt>
                <c:pt idx="195">
                  <c:v>0.17276721586324464</c:v>
                </c:pt>
                <c:pt idx="196">
                  <c:v>0.17365320158562106</c:v>
                </c:pt>
                <c:pt idx="197">
                  <c:v>0.17453918730799747</c:v>
                </c:pt>
                <c:pt idx="198">
                  <c:v>0.17542517303037389</c:v>
                </c:pt>
                <c:pt idx="199">
                  <c:v>0.1763111587527503</c:v>
                </c:pt>
                <c:pt idx="200">
                  <c:v>0.17719714447512672</c:v>
                </c:pt>
                <c:pt idx="201">
                  <c:v>0.17808313019750313</c:v>
                </c:pt>
                <c:pt idx="202">
                  <c:v>0.17896911591987955</c:v>
                </c:pt>
                <c:pt idx="203">
                  <c:v>0.17985510164225596</c:v>
                </c:pt>
                <c:pt idx="204">
                  <c:v>0.18074108736463237</c:v>
                </c:pt>
                <c:pt idx="205">
                  <c:v>0.18162707308700879</c:v>
                </c:pt>
                <c:pt idx="206">
                  <c:v>0.1825130588093852</c:v>
                </c:pt>
                <c:pt idx="207">
                  <c:v>0.18339904453176162</c:v>
                </c:pt>
                <c:pt idx="208">
                  <c:v>0.18428503025413803</c:v>
                </c:pt>
                <c:pt idx="209">
                  <c:v>0.18517101597651445</c:v>
                </c:pt>
                <c:pt idx="210">
                  <c:v>0.18605700169889086</c:v>
                </c:pt>
                <c:pt idx="211">
                  <c:v>0.18694298742126728</c:v>
                </c:pt>
                <c:pt idx="212">
                  <c:v>0.18782897314364369</c:v>
                </c:pt>
                <c:pt idx="213">
                  <c:v>0.1887149588660201</c:v>
                </c:pt>
                <c:pt idx="214">
                  <c:v>0.18960094458839652</c:v>
                </c:pt>
                <c:pt idx="215">
                  <c:v>0.19048693031077293</c:v>
                </c:pt>
                <c:pt idx="216">
                  <c:v>0.19137291603314935</c:v>
                </c:pt>
                <c:pt idx="217">
                  <c:v>0.19225890175552576</c:v>
                </c:pt>
                <c:pt idx="218">
                  <c:v>0.19314488747790218</c:v>
                </c:pt>
                <c:pt idx="219">
                  <c:v>0.19403087320027859</c:v>
                </c:pt>
                <c:pt idx="220">
                  <c:v>0.19491685892265501</c:v>
                </c:pt>
                <c:pt idx="221">
                  <c:v>0.19580284464503142</c:v>
                </c:pt>
                <c:pt idx="222">
                  <c:v>0.19668883036740784</c:v>
                </c:pt>
                <c:pt idx="223">
                  <c:v>0.19757481608978425</c:v>
                </c:pt>
                <c:pt idx="224">
                  <c:v>0.19846080181216066</c:v>
                </c:pt>
                <c:pt idx="225">
                  <c:v>0.19934678753453708</c:v>
                </c:pt>
                <c:pt idx="226">
                  <c:v>0.20023277325691349</c:v>
                </c:pt>
                <c:pt idx="227">
                  <c:v>0.20111875897928991</c:v>
                </c:pt>
                <c:pt idx="228">
                  <c:v>0.20200474470166632</c:v>
                </c:pt>
                <c:pt idx="229">
                  <c:v>0.20289073042404274</c:v>
                </c:pt>
                <c:pt idx="230">
                  <c:v>0.20377671614641915</c:v>
                </c:pt>
                <c:pt idx="231">
                  <c:v>0.20466270186879557</c:v>
                </c:pt>
                <c:pt idx="232">
                  <c:v>0.20554868759117198</c:v>
                </c:pt>
                <c:pt idx="233">
                  <c:v>0.20643467331354839</c:v>
                </c:pt>
                <c:pt idx="234">
                  <c:v>0.20732065903592481</c:v>
                </c:pt>
                <c:pt idx="235">
                  <c:v>0.20820664475830122</c:v>
                </c:pt>
                <c:pt idx="236">
                  <c:v>0.20909263048067764</c:v>
                </c:pt>
                <c:pt idx="237">
                  <c:v>0.20997861620305405</c:v>
                </c:pt>
                <c:pt idx="238">
                  <c:v>0.21086460192543047</c:v>
                </c:pt>
                <c:pt idx="239">
                  <c:v>0.21175058764780688</c:v>
                </c:pt>
                <c:pt idx="240">
                  <c:v>0.2126365733701833</c:v>
                </c:pt>
                <c:pt idx="241">
                  <c:v>0.21352255909255971</c:v>
                </c:pt>
                <c:pt idx="242">
                  <c:v>0.21440854481493613</c:v>
                </c:pt>
                <c:pt idx="243">
                  <c:v>0.21529453053731254</c:v>
                </c:pt>
                <c:pt idx="244">
                  <c:v>0.21618051625968895</c:v>
                </c:pt>
                <c:pt idx="245">
                  <c:v>0.21706650198206537</c:v>
                </c:pt>
                <c:pt idx="246">
                  <c:v>0.21795248770444178</c:v>
                </c:pt>
                <c:pt idx="247">
                  <c:v>0.2188384734268182</c:v>
                </c:pt>
                <c:pt idx="248">
                  <c:v>0.21972445914919461</c:v>
                </c:pt>
                <c:pt idx="249">
                  <c:v>0.22061044487157103</c:v>
                </c:pt>
                <c:pt idx="250">
                  <c:v>0.22149643059394744</c:v>
                </c:pt>
                <c:pt idx="251">
                  <c:v>0.22238241631632386</c:v>
                </c:pt>
                <c:pt idx="252">
                  <c:v>0.22326840203870027</c:v>
                </c:pt>
                <c:pt idx="253">
                  <c:v>0.22415438776107668</c:v>
                </c:pt>
                <c:pt idx="254">
                  <c:v>0.2250403734834531</c:v>
                </c:pt>
                <c:pt idx="255">
                  <c:v>0.22592635920582951</c:v>
                </c:pt>
                <c:pt idx="256">
                  <c:v>0.22681234492820593</c:v>
                </c:pt>
                <c:pt idx="257">
                  <c:v>0.22769833065058234</c:v>
                </c:pt>
                <c:pt idx="258">
                  <c:v>0.22858431637295876</c:v>
                </c:pt>
                <c:pt idx="259">
                  <c:v>0.22947030209533517</c:v>
                </c:pt>
                <c:pt idx="260">
                  <c:v>0.23035628781771159</c:v>
                </c:pt>
                <c:pt idx="261">
                  <c:v>0.231242273540088</c:v>
                </c:pt>
                <c:pt idx="262">
                  <c:v>0.23212825926246441</c:v>
                </c:pt>
                <c:pt idx="263">
                  <c:v>0.23301424498484083</c:v>
                </c:pt>
                <c:pt idx="264">
                  <c:v>0.23390023070721724</c:v>
                </c:pt>
                <c:pt idx="265">
                  <c:v>0.23478621642959366</c:v>
                </c:pt>
                <c:pt idx="266">
                  <c:v>0.23567220215197007</c:v>
                </c:pt>
                <c:pt idx="267">
                  <c:v>0.23655818787434649</c:v>
                </c:pt>
                <c:pt idx="268">
                  <c:v>0.2374441735967229</c:v>
                </c:pt>
                <c:pt idx="269">
                  <c:v>0.23833015931909932</c:v>
                </c:pt>
                <c:pt idx="270">
                  <c:v>0.23921614504147573</c:v>
                </c:pt>
                <c:pt idx="271">
                  <c:v>0.24010213076385215</c:v>
                </c:pt>
                <c:pt idx="272">
                  <c:v>0.24098811648622856</c:v>
                </c:pt>
                <c:pt idx="273">
                  <c:v>0.24187410220860497</c:v>
                </c:pt>
                <c:pt idx="274">
                  <c:v>0.24276008793098139</c:v>
                </c:pt>
                <c:pt idx="275">
                  <c:v>0.2436460736533578</c:v>
                </c:pt>
                <c:pt idx="276">
                  <c:v>0.24453205937573422</c:v>
                </c:pt>
                <c:pt idx="277">
                  <c:v>0.24541804509811063</c:v>
                </c:pt>
                <c:pt idx="278">
                  <c:v>0.24630403082048705</c:v>
                </c:pt>
                <c:pt idx="279">
                  <c:v>0.24719001654286346</c:v>
                </c:pt>
                <c:pt idx="280">
                  <c:v>0.24807600226523988</c:v>
                </c:pt>
                <c:pt idx="281">
                  <c:v>0.24896198798761629</c:v>
                </c:pt>
                <c:pt idx="282">
                  <c:v>0.2498479737099927</c:v>
                </c:pt>
                <c:pt idx="283">
                  <c:v>0.25073395943236909</c:v>
                </c:pt>
                <c:pt idx="284">
                  <c:v>0.25161994515474551</c:v>
                </c:pt>
                <c:pt idx="285">
                  <c:v>0.25250593087712192</c:v>
                </c:pt>
                <c:pt idx="286">
                  <c:v>0.25339191659949833</c:v>
                </c:pt>
                <c:pt idx="287">
                  <c:v>0.25427790232187475</c:v>
                </c:pt>
                <c:pt idx="288">
                  <c:v>0.25516388804425116</c:v>
                </c:pt>
                <c:pt idx="289">
                  <c:v>0.25604987376662758</c:v>
                </c:pt>
                <c:pt idx="290">
                  <c:v>0.25693585948900399</c:v>
                </c:pt>
                <c:pt idx="291">
                  <c:v>0.25782184521138041</c:v>
                </c:pt>
                <c:pt idx="292">
                  <c:v>0.25870783093375682</c:v>
                </c:pt>
                <c:pt idx="293">
                  <c:v>0.25959381665613324</c:v>
                </c:pt>
                <c:pt idx="294">
                  <c:v>0.26047980237850965</c:v>
                </c:pt>
                <c:pt idx="295">
                  <c:v>0.26136578810088607</c:v>
                </c:pt>
                <c:pt idx="296">
                  <c:v>0.26225177382326248</c:v>
                </c:pt>
                <c:pt idx="297">
                  <c:v>0.26313775954563889</c:v>
                </c:pt>
                <c:pt idx="298">
                  <c:v>0.26402374526801531</c:v>
                </c:pt>
                <c:pt idx="299">
                  <c:v>0.26490973099039172</c:v>
                </c:pt>
                <c:pt idx="300">
                  <c:v>0.26579571671276814</c:v>
                </c:pt>
                <c:pt idx="301">
                  <c:v>0.26668170243514455</c:v>
                </c:pt>
                <c:pt idx="302">
                  <c:v>0.26756768815752097</c:v>
                </c:pt>
                <c:pt idx="303">
                  <c:v>0.26845367387989738</c:v>
                </c:pt>
                <c:pt idx="304">
                  <c:v>0.2693396596022738</c:v>
                </c:pt>
                <c:pt idx="305">
                  <c:v>0.27022564532465021</c:v>
                </c:pt>
                <c:pt idx="306">
                  <c:v>0.27111163104702662</c:v>
                </c:pt>
                <c:pt idx="307">
                  <c:v>0.27199761676940304</c:v>
                </c:pt>
                <c:pt idx="308">
                  <c:v>0.27288360249177945</c:v>
                </c:pt>
                <c:pt idx="309">
                  <c:v>0.27376958821415587</c:v>
                </c:pt>
                <c:pt idx="310">
                  <c:v>0.27465557393653228</c:v>
                </c:pt>
                <c:pt idx="311">
                  <c:v>0.2755415596589087</c:v>
                </c:pt>
                <c:pt idx="312">
                  <c:v>0.27642754538128511</c:v>
                </c:pt>
                <c:pt idx="313">
                  <c:v>0.27731353110366153</c:v>
                </c:pt>
                <c:pt idx="314">
                  <c:v>0.27819951682603794</c:v>
                </c:pt>
                <c:pt idx="315">
                  <c:v>0.27908550254841435</c:v>
                </c:pt>
                <c:pt idx="316">
                  <c:v>0.27997148827079077</c:v>
                </c:pt>
                <c:pt idx="317">
                  <c:v>0.28085747399316718</c:v>
                </c:pt>
                <c:pt idx="318">
                  <c:v>0.2817434597155436</c:v>
                </c:pt>
                <c:pt idx="319">
                  <c:v>0.28262944543792001</c:v>
                </c:pt>
                <c:pt idx="320">
                  <c:v>0.28351543116029643</c:v>
                </c:pt>
                <c:pt idx="321">
                  <c:v>0.28440141688267284</c:v>
                </c:pt>
                <c:pt idx="322">
                  <c:v>0.28528740260504926</c:v>
                </c:pt>
                <c:pt idx="323">
                  <c:v>0.28617338832742567</c:v>
                </c:pt>
                <c:pt idx="324">
                  <c:v>0.28705937404980209</c:v>
                </c:pt>
                <c:pt idx="325">
                  <c:v>0.2879453597721785</c:v>
                </c:pt>
                <c:pt idx="326">
                  <c:v>0.28883134549455491</c:v>
                </c:pt>
                <c:pt idx="327">
                  <c:v>0.28971733121693133</c:v>
                </c:pt>
                <c:pt idx="328">
                  <c:v>0.29060331693930774</c:v>
                </c:pt>
                <c:pt idx="329">
                  <c:v>0.29148930266168416</c:v>
                </c:pt>
                <c:pt idx="330">
                  <c:v>0.29237528838406057</c:v>
                </c:pt>
                <c:pt idx="331">
                  <c:v>0.29326127410643699</c:v>
                </c:pt>
                <c:pt idx="332">
                  <c:v>0.2941472598288134</c:v>
                </c:pt>
                <c:pt idx="333">
                  <c:v>0.29503324555118982</c:v>
                </c:pt>
                <c:pt idx="334">
                  <c:v>0.29591923127356623</c:v>
                </c:pt>
                <c:pt idx="335">
                  <c:v>0.29680521699594264</c:v>
                </c:pt>
                <c:pt idx="336">
                  <c:v>0.29769120271831906</c:v>
                </c:pt>
                <c:pt idx="337">
                  <c:v>0.29857718844069547</c:v>
                </c:pt>
                <c:pt idx="338">
                  <c:v>0.29946317416307189</c:v>
                </c:pt>
                <c:pt idx="339">
                  <c:v>0.3003491598854483</c:v>
                </c:pt>
                <c:pt idx="340">
                  <c:v>0.30123514560782472</c:v>
                </c:pt>
                <c:pt idx="341">
                  <c:v>0.30212113133020113</c:v>
                </c:pt>
                <c:pt idx="342">
                  <c:v>0.30300711705257755</c:v>
                </c:pt>
                <c:pt idx="343">
                  <c:v>0.30389310277495396</c:v>
                </c:pt>
                <c:pt idx="344">
                  <c:v>0.30477908849733037</c:v>
                </c:pt>
                <c:pt idx="345">
                  <c:v>0.30566507421970679</c:v>
                </c:pt>
                <c:pt idx="346">
                  <c:v>0.3065510599420832</c:v>
                </c:pt>
                <c:pt idx="347">
                  <c:v>0.30743704566445962</c:v>
                </c:pt>
                <c:pt idx="348">
                  <c:v>0.30832303138683603</c:v>
                </c:pt>
                <c:pt idx="349">
                  <c:v>0.30920901710921245</c:v>
                </c:pt>
                <c:pt idx="350">
                  <c:v>0.31009500283158886</c:v>
                </c:pt>
                <c:pt idx="351">
                  <c:v>0.31098098855396528</c:v>
                </c:pt>
                <c:pt idx="352">
                  <c:v>0.31186697427634169</c:v>
                </c:pt>
                <c:pt idx="353">
                  <c:v>0.31275295999871811</c:v>
                </c:pt>
                <c:pt idx="354">
                  <c:v>0.31363894572109452</c:v>
                </c:pt>
                <c:pt idx="355">
                  <c:v>0.31452493144347093</c:v>
                </c:pt>
                <c:pt idx="356">
                  <c:v>0.31541091716584735</c:v>
                </c:pt>
                <c:pt idx="357">
                  <c:v>0.31629690288822376</c:v>
                </c:pt>
                <c:pt idx="358">
                  <c:v>0.31718288861060018</c:v>
                </c:pt>
                <c:pt idx="359">
                  <c:v>0.31806887433297659</c:v>
                </c:pt>
                <c:pt idx="360">
                  <c:v>0.31895486005535301</c:v>
                </c:pt>
                <c:pt idx="361">
                  <c:v>0.31984084577772942</c:v>
                </c:pt>
                <c:pt idx="362">
                  <c:v>0.32072683150010584</c:v>
                </c:pt>
                <c:pt idx="363">
                  <c:v>0.32161281722248225</c:v>
                </c:pt>
                <c:pt idx="364">
                  <c:v>0.32249880294485866</c:v>
                </c:pt>
                <c:pt idx="365">
                  <c:v>0.32338478866723508</c:v>
                </c:pt>
                <c:pt idx="366">
                  <c:v>0.32427077438961149</c:v>
                </c:pt>
                <c:pt idx="367">
                  <c:v>0.32515676011198791</c:v>
                </c:pt>
                <c:pt idx="368">
                  <c:v>0.32604274583436432</c:v>
                </c:pt>
                <c:pt idx="369">
                  <c:v>0.32692873155674074</c:v>
                </c:pt>
                <c:pt idx="370">
                  <c:v>0.32781471727911715</c:v>
                </c:pt>
                <c:pt idx="371">
                  <c:v>0.32870070300149357</c:v>
                </c:pt>
                <c:pt idx="372">
                  <c:v>0.32958668872386998</c:v>
                </c:pt>
                <c:pt idx="373">
                  <c:v>0.33047267444624639</c:v>
                </c:pt>
                <c:pt idx="374">
                  <c:v>0.33135866016862281</c:v>
                </c:pt>
                <c:pt idx="375">
                  <c:v>0.33224464589099922</c:v>
                </c:pt>
                <c:pt idx="376">
                  <c:v>0.33313063161337564</c:v>
                </c:pt>
                <c:pt idx="377">
                  <c:v>0.33401661733575205</c:v>
                </c:pt>
                <c:pt idx="378">
                  <c:v>0.33490260305812847</c:v>
                </c:pt>
                <c:pt idx="379">
                  <c:v>0.33578858878050488</c:v>
                </c:pt>
                <c:pt idx="380">
                  <c:v>0.3366745745028813</c:v>
                </c:pt>
                <c:pt idx="381">
                  <c:v>0.33756056022525771</c:v>
                </c:pt>
                <c:pt idx="382">
                  <c:v>0.33844654594763413</c:v>
                </c:pt>
                <c:pt idx="383">
                  <c:v>0.33933253167001054</c:v>
                </c:pt>
                <c:pt idx="384">
                  <c:v>0.34021851739238695</c:v>
                </c:pt>
                <c:pt idx="385">
                  <c:v>0.34110450311476337</c:v>
                </c:pt>
                <c:pt idx="386">
                  <c:v>0.34199048883713978</c:v>
                </c:pt>
                <c:pt idx="387">
                  <c:v>0.3428764745595162</c:v>
                </c:pt>
                <c:pt idx="388">
                  <c:v>0.34376246028189261</c:v>
                </c:pt>
                <c:pt idx="389">
                  <c:v>0.34464844600426903</c:v>
                </c:pt>
                <c:pt idx="390">
                  <c:v>0.34553443172664544</c:v>
                </c:pt>
                <c:pt idx="391">
                  <c:v>0.34642041744902186</c:v>
                </c:pt>
                <c:pt idx="392">
                  <c:v>0.34730640317139827</c:v>
                </c:pt>
                <c:pt idx="393">
                  <c:v>0.34819238889377468</c:v>
                </c:pt>
                <c:pt idx="394">
                  <c:v>0.3490783746161511</c:v>
                </c:pt>
                <c:pt idx="395">
                  <c:v>0.34996436033852751</c:v>
                </c:pt>
                <c:pt idx="396">
                  <c:v>0.35085034606090393</c:v>
                </c:pt>
                <c:pt idx="397">
                  <c:v>0.35173633178328034</c:v>
                </c:pt>
                <c:pt idx="398">
                  <c:v>0.35262231750565676</c:v>
                </c:pt>
                <c:pt idx="399">
                  <c:v>0.35350830322803317</c:v>
                </c:pt>
                <c:pt idx="400">
                  <c:v>0.35439428895040959</c:v>
                </c:pt>
                <c:pt idx="401">
                  <c:v>0.355280274672786</c:v>
                </c:pt>
                <c:pt idx="402">
                  <c:v>0.35616626039516242</c:v>
                </c:pt>
                <c:pt idx="403">
                  <c:v>0.35705224611753883</c:v>
                </c:pt>
                <c:pt idx="404">
                  <c:v>0.35793823183991524</c:v>
                </c:pt>
                <c:pt idx="405">
                  <c:v>0.35882421756229166</c:v>
                </c:pt>
                <c:pt idx="406">
                  <c:v>0.35971020328466807</c:v>
                </c:pt>
                <c:pt idx="407">
                  <c:v>0.36059618900704449</c:v>
                </c:pt>
                <c:pt idx="408">
                  <c:v>0.3614821747294209</c:v>
                </c:pt>
                <c:pt idx="409">
                  <c:v>0.36236816045179732</c:v>
                </c:pt>
                <c:pt idx="410">
                  <c:v>0.36325414617417373</c:v>
                </c:pt>
                <c:pt idx="411">
                  <c:v>0.36414013189655015</c:v>
                </c:pt>
                <c:pt idx="412">
                  <c:v>0.36502611761892656</c:v>
                </c:pt>
                <c:pt idx="413">
                  <c:v>0.36591210334130297</c:v>
                </c:pt>
                <c:pt idx="414">
                  <c:v>0.36679808906367939</c:v>
                </c:pt>
                <c:pt idx="415">
                  <c:v>0.3676840747860558</c:v>
                </c:pt>
                <c:pt idx="416">
                  <c:v>0.36857006050843222</c:v>
                </c:pt>
                <c:pt idx="417">
                  <c:v>0.36945604623080863</c:v>
                </c:pt>
                <c:pt idx="418">
                  <c:v>0.37034203195318505</c:v>
                </c:pt>
                <c:pt idx="419">
                  <c:v>0.37122801767556146</c:v>
                </c:pt>
                <c:pt idx="420">
                  <c:v>0.37211400339793788</c:v>
                </c:pt>
                <c:pt idx="421">
                  <c:v>0.37299998912031429</c:v>
                </c:pt>
                <c:pt idx="422">
                  <c:v>0.3738859748426907</c:v>
                </c:pt>
                <c:pt idx="423">
                  <c:v>0.37477196056506712</c:v>
                </c:pt>
                <c:pt idx="424">
                  <c:v>0.37565794628744353</c:v>
                </c:pt>
                <c:pt idx="425">
                  <c:v>0.37654393200981995</c:v>
                </c:pt>
                <c:pt idx="426">
                  <c:v>0.37742991773219636</c:v>
                </c:pt>
                <c:pt idx="427">
                  <c:v>0.37831590345457278</c:v>
                </c:pt>
                <c:pt idx="428">
                  <c:v>0.37920188917694919</c:v>
                </c:pt>
                <c:pt idx="429">
                  <c:v>0.38008787489932561</c:v>
                </c:pt>
                <c:pt idx="430">
                  <c:v>0.38097386062170202</c:v>
                </c:pt>
                <c:pt idx="431">
                  <c:v>0.38185984634407844</c:v>
                </c:pt>
                <c:pt idx="432">
                  <c:v>0.38274583206645485</c:v>
                </c:pt>
                <c:pt idx="433">
                  <c:v>0.38363181778883126</c:v>
                </c:pt>
                <c:pt idx="434">
                  <c:v>0.38451780351120768</c:v>
                </c:pt>
                <c:pt idx="435">
                  <c:v>0.38540378923358409</c:v>
                </c:pt>
                <c:pt idx="436">
                  <c:v>0.38628977495596051</c:v>
                </c:pt>
                <c:pt idx="437">
                  <c:v>0.38717576067833692</c:v>
                </c:pt>
                <c:pt idx="438">
                  <c:v>0.38806174640071334</c:v>
                </c:pt>
                <c:pt idx="439">
                  <c:v>0.38894773212308975</c:v>
                </c:pt>
                <c:pt idx="440">
                  <c:v>0.38983371784546617</c:v>
                </c:pt>
                <c:pt idx="441">
                  <c:v>0.39071970356784258</c:v>
                </c:pt>
                <c:pt idx="442">
                  <c:v>0.39160568929021899</c:v>
                </c:pt>
                <c:pt idx="443">
                  <c:v>0.39249167501259541</c:v>
                </c:pt>
                <c:pt idx="444">
                  <c:v>0.39337766073497182</c:v>
                </c:pt>
                <c:pt idx="445">
                  <c:v>0.39426364645734824</c:v>
                </c:pt>
                <c:pt idx="446">
                  <c:v>0.39514963217972465</c:v>
                </c:pt>
                <c:pt idx="447">
                  <c:v>0.39603561790210107</c:v>
                </c:pt>
                <c:pt idx="448">
                  <c:v>0.39692160362447748</c:v>
                </c:pt>
                <c:pt idx="449">
                  <c:v>0.3978075893468539</c:v>
                </c:pt>
                <c:pt idx="450">
                  <c:v>0.39869357506923031</c:v>
                </c:pt>
                <c:pt idx="451">
                  <c:v>0.39957956079160672</c:v>
                </c:pt>
                <c:pt idx="452">
                  <c:v>0.40046554651398314</c:v>
                </c:pt>
                <c:pt idx="453">
                  <c:v>0.40135153223635955</c:v>
                </c:pt>
                <c:pt idx="454">
                  <c:v>0.40223751795873597</c:v>
                </c:pt>
                <c:pt idx="455">
                  <c:v>0.40312350368111238</c:v>
                </c:pt>
                <c:pt idx="456">
                  <c:v>0.4040094894034888</c:v>
                </c:pt>
                <c:pt idx="457">
                  <c:v>0.40489547512586521</c:v>
                </c:pt>
                <c:pt idx="458">
                  <c:v>0.40578146084824163</c:v>
                </c:pt>
                <c:pt idx="459">
                  <c:v>0.40666744657061804</c:v>
                </c:pt>
                <c:pt idx="460">
                  <c:v>0.40755343229299446</c:v>
                </c:pt>
                <c:pt idx="461">
                  <c:v>0.40843941801537087</c:v>
                </c:pt>
                <c:pt idx="462">
                  <c:v>0.40932540373774728</c:v>
                </c:pt>
                <c:pt idx="463">
                  <c:v>0.4102113894601237</c:v>
                </c:pt>
                <c:pt idx="464">
                  <c:v>0.41109737518250011</c:v>
                </c:pt>
                <c:pt idx="465">
                  <c:v>0.41198336090487653</c:v>
                </c:pt>
                <c:pt idx="466">
                  <c:v>0.41286934662725294</c:v>
                </c:pt>
                <c:pt idx="467">
                  <c:v>0.41375533234962936</c:v>
                </c:pt>
                <c:pt idx="468">
                  <c:v>0.41464131807200577</c:v>
                </c:pt>
                <c:pt idx="469">
                  <c:v>0.41552730379438219</c:v>
                </c:pt>
                <c:pt idx="470">
                  <c:v>0.4164132895167586</c:v>
                </c:pt>
                <c:pt idx="471">
                  <c:v>0.41729927523913501</c:v>
                </c:pt>
                <c:pt idx="472">
                  <c:v>0.41818526096151143</c:v>
                </c:pt>
                <c:pt idx="473">
                  <c:v>0.41907124668388784</c:v>
                </c:pt>
                <c:pt idx="474">
                  <c:v>0.41995723240626426</c:v>
                </c:pt>
                <c:pt idx="475">
                  <c:v>0.42084321812864067</c:v>
                </c:pt>
                <c:pt idx="476">
                  <c:v>0.42172920385101709</c:v>
                </c:pt>
                <c:pt idx="477">
                  <c:v>0.4226151895733935</c:v>
                </c:pt>
                <c:pt idx="478">
                  <c:v>0.42350117529576992</c:v>
                </c:pt>
                <c:pt idx="479">
                  <c:v>0.42438716101814633</c:v>
                </c:pt>
                <c:pt idx="480">
                  <c:v>0.42527314674052275</c:v>
                </c:pt>
                <c:pt idx="481">
                  <c:v>0.42615913246289916</c:v>
                </c:pt>
                <c:pt idx="482">
                  <c:v>0.42704511818527557</c:v>
                </c:pt>
                <c:pt idx="483">
                  <c:v>0.42793110390765199</c:v>
                </c:pt>
                <c:pt idx="484">
                  <c:v>0.4288170896300284</c:v>
                </c:pt>
                <c:pt idx="485">
                  <c:v>0.42970307535240482</c:v>
                </c:pt>
                <c:pt idx="486">
                  <c:v>0.43058906107478123</c:v>
                </c:pt>
                <c:pt idx="487">
                  <c:v>0.43147504679715765</c:v>
                </c:pt>
                <c:pt idx="488">
                  <c:v>0.43236103251953406</c:v>
                </c:pt>
                <c:pt idx="489">
                  <c:v>0.43324701824191048</c:v>
                </c:pt>
                <c:pt idx="490">
                  <c:v>0.43413300396428689</c:v>
                </c:pt>
                <c:pt idx="491">
                  <c:v>0.4350189896866633</c:v>
                </c:pt>
                <c:pt idx="492">
                  <c:v>0.43590497540903972</c:v>
                </c:pt>
                <c:pt idx="493">
                  <c:v>0.43679096113141613</c:v>
                </c:pt>
                <c:pt idx="494">
                  <c:v>0.43767694685379255</c:v>
                </c:pt>
                <c:pt idx="495">
                  <c:v>0.43856293257616896</c:v>
                </c:pt>
                <c:pt idx="496">
                  <c:v>0.43944891829854538</c:v>
                </c:pt>
                <c:pt idx="497">
                  <c:v>0.44033490402092179</c:v>
                </c:pt>
                <c:pt idx="498">
                  <c:v>0.44122088974329821</c:v>
                </c:pt>
                <c:pt idx="499">
                  <c:v>0.44210687546567462</c:v>
                </c:pt>
                <c:pt idx="500">
                  <c:v>0.44299286118805103</c:v>
                </c:pt>
                <c:pt idx="501">
                  <c:v>0.44387884691042745</c:v>
                </c:pt>
                <c:pt idx="502">
                  <c:v>0.44476483263280386</c:v>
                </c:pt>
                <c:pt idx="503">
                  <c:v>0.44565081835518028</c:v>
                </c:pt>
                <c:pt idx="504">
                  <c:v>0.44653680407755669</c:v>
                </c:pt>
                <c:pt idx="505">
                  <c:v>0.44742278979993311</c:v>
                </c:pt>
                <c:pt idx="506">
                  <c:v>0.44830877552230952</c:v>
                </c:pt>
                <c:pt idx="507">
                  <c:v>0.44919476124468594</c:v>
                </c:pt>
                <c:pt idx="508">
                  <c:v>0.45008074696706235</c:v>
                </c:pt>
                <c:pt idx="509">
                  <c:v>0.45096673268943877</c:v>
                </c:pt>
                <c:pt idx="510">
                  <c:v>0.45185271841181518</c:v>
                </c:pt>
                <c:pt idx="511">
                  <c:v>0.45273870413419159</c:v>
                </c:pt>
                <c:pt idx="512">
                  <c:v>0.45362468985656801</c:v>
                </c:pt>
                <c:pt idx="513">
                  <c:v>0.45451067557894442</c:v>
                </c:pt>
                <c:pt idx="514">
                  <c:v>0.45539666130132084</c:v>
                </c:pt>
                <c:pt idx="515">
                  <c:v>0.45628264702369725</c:v>
                </c:pt>
                <c:pt idx="516">
                  <c:v>0.45716863274607367</c:v>
                </c:pt>
                <c:pt idx="517">
                  <c:v>0.45805461846845008</c:v>
                </c:pt>
                <c:pt idx="518">
                  <c:v>0.4589406041908265</c:v>
                </c:pt>
                <c:pt idx="519">
                  <c:v>0.45982658991320291</c:v>
                </c:pt>
                <c:pt idx="520">
                  <c:v>0.46071257563557932</c:v>
                </c:pt>
                <c:pt idx="521">
                  <c:v>0.46159856135795574</c:v>
                </c:pt>
                <c:pt idx="522">
                  <c:v>0.46248454708033215</c:v>
                </c:pt>
                <c:pt idx="523">
                  <c:v>0.46337053280270857</c:v>
                </c:pt>
                <c:pt idx="524">
                  <c:v>0.46425651852508498</c:v>
                </c:pt>
                <c:pt idx="525">
                  <c:v>0.4651425042474614</c:v>
                </c:pt>
                <c:pt idx="526">
                  <c:v>0.46602848996983781</c:v>
                </c:pt>
                <c:pt idx="527">
                  <c:v>0.46691447569221423</c:v>
                </c:pt>
                <c:pt idx="528">
                  <c:v>0.46780046141459064</c:v>
                </c:pt>
                <c:pt idx="529">
                  <c:v>0.46868644713696705</c:v>
                </c:pt>
                <c:pt idx="530">
                  <c:v>0.46957243285934347</c:v>
                </c:pt>
                <c:pt idx="531">
                  <c:v>0.47045841858171988</c:v>
                </c:pt>
                <c:pt idx="532">
                  <c:v>0.4713444043040963</c:v>
                </c:pt>
                <c:pt idx="533">
                  <c:v>0.47223039002647271</c:v>
                </c:pt>
                <c:pt idx="534">
                  <c:v>0.47311637574884913</c:v>
                </c:pt>
                <c:pt idx="535">
                  <c:v>0.47400236147122554</c:v>
                </c:pt>
                <c:pt idx="536">
                  <c:v>0.47488834719360196</c:v>
                </c:pt>
                <c:pt idx="537">
                  <c:v>0.47577433291597837</c:v>
                </c:pt>
                <c:pt idx="538">
                  <c:v>0.47666031863835479</c:v>
                </c:pt>
                <c:pt idx="539">
                  <c:v>0.4775463043607312</c:v>
                </c:pt>
                <c:pt idx="540">
                  <c:v>0.47843229008310761</c:v>
                </c:pt>
                <c:pt idx="541">
                  <c:v>0.47931827580548403</c:v>
                </c:pt>
                <c:pt idx="542">
                  <c:v>0.48020426152786044</c:v>
                </c:pt>
                <c:pt idx="543">
                  <c:v>0.48109024725023686</c:v>
                </c:pt>
                <c:pt idx="544">
                  <c:v>0.48197623297261327</c:v>
                </c:pt>
                <c:pt idx="545">
                  <c:v>0.48286221869498969</c:v>
                </c:pt>
                <c:pt idx="546">
                  <c:v>0.4837482044173661</c:v>
                </c:pt>
                <c:pt idx="547">
                  <c:v>0.48463419013974252</c:v>
                </c:pt>
                <c:pt idx="548">
                  <c:v>0.48552017586211893</c:v>
                </c:pt>
                <c:pt idx="549">
                  <c:v>0.48640616158449534</c:v>
                </c:pt>
                <c:pt idx="550">
                  <c:v>0.48729214730687176</c:v>
                </c:pt>
                <c:pt idx="551">
                  <c:v>0.48817813302924817</c:v>
                </c:pt>
                <c:pt idx="552">
                  <c:v>0.48906411875162459</c:v>
                </c:pt>
                <c:pt idx="553">
                  <c:v>0.489950104474001</c:v>
                </c:pt>
                <c:pt idx="554">
                  <c:v>0.49083609019637742</c:v>
                </c:pt>
                <c:pt idx="555">
                  <c:v>0.49172207591875383</c:v>
                </c:pt>
                <c:pt idx="556">
                  <c:v>0.49260806164113025</c:v>
                </c:pt>
                <c:pt idx="557">
                  <c:v>0.49349404736350666</c:v>
                </c:pt>
                <c:pt idx="558">
                  <c:v>0.49438003308588307</c:v>
                </c:pt>
                <c:pt idx="559">
                  <c:v>0.49526601880825949</c:v>
                </c:pt>
                <c:pt idx="560">
                  <c:v>0.4961520045306359</c:v>
                </c:pt>
                <c:pt idx="561">
                  <c:v>0.49703799025301232</c:v>
                </c:pt>
                <c:pt idx="562">
                  <c:v>0.49792397597538873</c:v>
                </c:pt>
                <c:pt idx="563">
                  <c:v>0.49880996169776515</c:v>
                </c:pt>
                <c:pt idx="564">
                  <c:v>0.49969594742014156</c:v>
                </c:pt>
                <c:pt idx="565">
                  <c:v>0.50058193314251798</c:v>
                </c:pt>
                <c:pt idx="566">
                  <c:v>0.50146791886489439</c:v>
                </c:pt>
                <c:pt idx="567">
                  <c:v>0.50235390458727081</c:v>
                </c:pt>
                <c:pt idx="568">
                  <c:v>0.50323989030964722</c:v>
                </c:pt>
                <c:pt idx="569">
                  <c:v>0.50412587603202363</c:v>
                </c:pt>
                <c:pt idx="570">
                  <c:v>0.50501186175440005</c:v>
                </c:pt>
                <c:pt idx="571">
                  <c:v>0.50589784747677646</c:v>
                </c:pt>
                <c:pt idx="572">
                  <c:v>0.50678383319915288</c:v>
                </c:pt>
                <c:pt idx="573">
                  <c:v>0.50766981892152929</c:v>
                </c:pt>
                <c:pt idx="574">
                  <c:v>0.50855580464390571</c:v>
                </c:pt>
                <c:pt idx="575">
                  <c:v>0.50944179036628212</c:v>
                </c:pt>
                <c:pt idx="576">
                  <c:v>0.51032777608865854</c:v>
                </c:pt>
                <c:pt idx="577">
                  <c:v>0.51121376181103495</c:v>
                </c:pt>
                <c:pt idx="578">
                  <c:v>0.51209974753341136</c:v>
                </c:pt>
                <c:pt idx="579">
                  <c:v>0.51298573325578778</c:v>
                </c:pt>
                <c:pt idx="580">
                  <c:v>0.51387171897816419</c:v>
                </c:pt>
                <c:pt idx="581">
                  <c:v>0.51475770470054061</c:v>
                </c:pt>
                <c:pt idx="582">
                  <c:v>0.51564369042291702</c:v>
                </c:pt>
                <c:pt idx="583">
                  <c:v>0.51652967614529344</c:v>
                </c:pt>
                <c:pt idx="584">
                  <c:v>0.51741566186766985</c:v>
                </c:pt>
                <c:pt idx="585">
                  <c:v>0.51830164759004627</c:v>
                </c:pt>
                <c:pt idx="586">
                  <c:v>0.51918763331242268</c:v>
                </c:pt>
                <c:pt idx="587">
                  <c:v>0.5200736190347991</c:v>
                </c:pt>
                <c:pt idx="588">
                  <c:v>0.52095960475717551</c:v>
                </c:pt>
                <c:pt idx="589">
                  <c:v>0.52184559047955192</c:v>
                </c:pt>
                <c:pt idx="590">
                  <c:v>0.52273157620192834</c:v>
                </c:pt>
                <c:pt idx="591">
                  <c:v>0.52361756192430475</c:v>
                </c:pt>
                <c:pt idx="592">
                  <c:v>0.52450354764668117</c:v>
                </c:pt>
                <c:pt idx="593">
                  <c:v>0.52538953336905758</c:v>
                </c:pt>
                <c:pt idx="594">
                  <c:v>0.526275519091434</c:v>
                </c:pt>
                <c:pt idx="595">
                  <c:v>0.52716150481381041</c:v>
                </c:pt>
                <c:pt idx="596">
                  <c:v>0.52804749053618683</c:v>
                </c:pt>
                <c:pt idx="597">
                  <c:v>0.52893347625856324</c:v>
                </c:pt>
                <c:pt idx="598">
                  <c:v>0.52981946198093965</c:v>
                </c:pt>
                <c:pt idx="599">
                  <c:v>0.53070544770331607</c:v>
                </c:pt>
                <c:pt idx="600">
                  <c:v>0.53159143342569248</c:v>
                </c:pt>
                <c:pt idx="601">
                  <c:v>0.5324774191480689</c:v>
                </c:pt>
                <c:pt idx="602">
                  <c:v>0.53336340487044531</c:v>
                </c:pt>
                <c:pt idx="603">
                  <c:v>0.53424939059282173</c:v>
                </c:pt>
                <c:pt idx="604">
                  <c:v>0.53513537631519814</c:v>
                </c:pt>
                <c:pt idx="605">
                  <c:v>0.53602136203757456</c:v>
                </c:pt>
                <c:pt idx="606">
                  <c:v>0.53690734775995097</c:v>
                </c:pt>
                <c:pt idx="607">
                  <c:v>0.53779333348232738</c:v>
                </c:pt>
                <c:pt idx="608">
                  <c:v>0.5386793192047038</c:v>
                </c:pt>
                <c:pt idx="609">
                  <c:v>0.53956530492708021</c:v>
                </c:pt>
                <c:pt idx="610">
                  <c:v>0.54045129064945663</c:v>
                </c:pt>
                <c:pt idx="611">
                  <c:v>0.54133727637183304</c:v>
                </c:pt>
                <c:pt idx="612">
                  <c:v>0.54222326209420946</c:v>
                </c:pt>
                <c:pt idx="613">
                  <c:v>0.54310924781658587</c:v>
                </c:pt>
                <c:pt idx="614">
                  <c:v>0.54399523353896229</c:v>
                </c:pt>
                <c:pt idx="615">
                  <c:v>0.5448812192613387</c:v>
                </c:pt>
                <c:pt idx="616">
                  <c:v>0.54576720498371512</c:v>
                </c:pt>
                <c:pt idx="617">
                  <c:v>0.54665319070609153</c:v>
                </c:pt>
                <c:pt idx="618">
                  <c:v>0.54753917642846794</c:v>
                </c:pt>
                <c:pt idx="619">
                  <c:v>0.54842516215084436</c:v>
                </c:pt>
                <c:pt idx="620">
                  <c:v>0.54931114787322077</c:v>
                </c:pt>
                <c:pt idx="621">
                  <c:v>0.55019713359559719</c:v>
                </c:pt>
                <c:pt idx="622">
                  <c:v>0.5510831193179736</c:v>
                </c:pt>
                <c:pt idx="623">
                  <c:v>0.55196910504035002</c:v>
                </c:pt>
                <c:pt idx="624">
                  <c:v>0.55285509076272643</c:v>
                </c:pt>
                <c:pt idx="625">
                  <c:v>0.55374107648510285</c:v>
                </c:pt>
                <c:pt idx="626">
                  <c:v>0.55462706220747926</c:v>
                </c:pt>
                <c:pt idx="627">
                  <c:v>0.55551304792985567</c:v>
                </c:pt>
                <c:pt idx="628">
                  <c:v>0.55639903365223209</c:v>
                </c:pt>
                <c:pt idx="629">
                  <c:v>0.5572850193746085</c:v>
                </c:pt>
                <c:pt idx="630">
                  <c:v>0.55817100509698492</c:v>
                </c:pt>
                <c:pt idx="631">
                  <c:v>0.55905699081936133</c:v>
                </c:pt>
                <c:pt idx="632">
                  <c:v>0.55994297654173775</c:v>
                </c:pt>
                <c:pt idx="633">
                  <c:v>0.56082896226411416</c:v>
                </c:pt>
                <c:pt idx="634">
                  <c:v>0.56171494798649058</c:v>
                </c:pt>
                <c:pt idx="635">
                  <c:v>0.56260093370886699</c:v>
                </c:pt>
                <c:pt idx="636">
                  <c:v>0.5634869194312434</c:v>
                </c:pt>
                <c:pt idx="637">
                  <c:v>0.56437290515361982</c:v>
                </c:pt>
                <c:pt idx="638">
                  <c:v>0.56525889087599623</c:v>
                </c:pt>
                <c:pt idx="639">
                  <c:v>0.56614487659837265</c:v>
                </c:pt>
                <c:pt idx="640">
                  <c:v>0.56703086232074906</c:v>
                </c:pt>
                <c:pt idx="641">
                  <c:v>0.56791684804312548</c:v>
                </c:pt>
                <c:pt idx="642">
                  <c:v>0.56880283376550189</c:v>
                </c:pt>
                <c:pt idx="643">
                  <c:v>0.56968881948787831</c:v>
                </c:pt>
                <c:pt idx="644">
                  <c:v>0.57057480521025472</c:v>
                </c:pt>
                <c:pt idx="645">
                  <c:v>0.57146079093263114</c:v>
                </c:pt>
                <c:pt idx="646">
                  <c:v>0.57234677665500755</c:v>
                </c:pt>
                <c:pt idx="647">
                  <c:v>0.57323276237738396</c:v>
                </c:pt>
                <c:pt idx="648">
                  <c:v>0.57411874809976038</c:v>
                </c:pt>
                <c:pt idx="649">
                  <c:v>0.57500473382213679</c:v>
                </c:pt>
                <c:pt idx="650">
                  <c:v>0.57589071954451321</c:v>
                </c:pt>
                <c:pt idx="651">
                  <c:v>0.57677670526688962</c:v>
                </c:pt>
                <c:pt idx="652">
                  <c:v>0.57766269098926604</c:v>
                </c:pt>
                <c:pt idx="653">
                  <c:v>0.57854867671164245</c:v>
                </c:pt>
                <c:pt idx="654">
                  <c:v>0.57943466243401887</c:v>
                </c:pt>
                <c:pt idx="655">
                  <c:v>0.58032064815639528</c:v>
                </c:pt>
                <c:pt idx="656">
                  <c:v>0.58120663387877169</c:v>
                </c:pt>
                <c:pt idx="657">
                  <c:v>0.58209261960114811</c:v>
                </c:pt>
                <c:pt idx="658">
                  <c:v>0.58297860532352452</c:v>
                </c:pt>
                <c:pt idx="659">
                  <c:v>0.58386459104590094</c:v>
                </c:pt>
                <c:pt idx="660">
                  <c:v>0.58475057676827735</c:v>
                </c:pt>
                <c:pt idx="661">
                  <c:v>0.58563656249065377</c:v>
                </c:pt>
                <c:pt idx="662">
                  <c:v>0.58652254821303018</c:v>
                </c:pt>
                <c:pt idx="663">
                  <c:v>0.5874085339354066</c:v>
                </c:pt>
                <c:pt idx="664">
                  <c:v>0.58829451965778301</c:v>
                </c:pt>
                <c:pt idx="665">
                  <c:v>0.58918050538015942</c:v>
                </c:pt>
                <c:pt idx="666">
                  <c:v>0.59006649110253584</c:v>
                </c:pt>
                <c:pt idx="667">
                  <c:v>0.59095247682491225</c:v>
                </c:pt>
                <c:pt idx="668">
                  <c:v>0.59183846254728867</c:v>
                </c:pt>
                <c:pt idx="669">
                  <c:v>0.59272444826966508</c:v>
                </c:pt>
                <c:pt idx="670">
                  <c:v>0.5936104339920415</c:v>
                </c:pt>
                <c:pt idx="671">
                  <c:v>0.59449641971441791</c:v>
                </c:pt>
                <c:pt idx="672">
                  <c:v>0.59538240543679433</c:v>
                </c:pt>
                <c:pt idx="673">
                  <c:v>0.59626839115917074</c:v>
                </c:pt>
                <c:pt idx="674">
                  <c:v>0.59715437688154716</c:v>
                </c:pt>
                <c:pt idx="675">
                  <c:v>0.59804036260392357</c:v>
                </c:pt>
                <c:pt idx="676">
                  <c:v>0.59892634832629998</c:v>
                </c:pt>
                <c:pt idx="677">
                  <c:v>0.5998123340486764</c:v>
                </c:pt>
                <c:pt idx="678">
                  <c:v>0.60069831977105281</c:v>
                </c:pt>
                <c:pt idx="679">
                  <c:v>0.60158430549342923</c:v>
                </c:pt>
                <c:pt idx="680">
                  <c:v>0.60247029121580564</c:v>
                </c:pt>
                <c:pt idx="681">
                  <c:v>0.60335627693818206</c:v>
                </c:pt>
                <c:pt idx="682">
                  <c:v>0.60424226266055847</c:v>
                </c:pt>
                <c:pt idx="683">
                  <c:v>0.60512824838293489</c:v>
                </c:pt>
                <c:pt idx="684">
                  <c:v>0.6060142341053113</c:v>
                </c:pt>
                <c:pt idx="685">
                  <c:v>0.60690021982768771</c:v>
                </c:pt>
                <c:pt idx="686">
                  <c:v>0.60778620555006413</c:v>
                </c:pt>
                <c:pt idx="687">
                  <c:v>0.60867219127244054</c:v>
                </c:pt>
                <c:pt idx="688">
                  <c:v>0.60955817699481696</c:v>
                </c:pt>
                <c:pt idx="689">
                  <c:v>0.61044416271719337</c:v>
                </c:pt>
                <c:pt idx="690">
                  <c:v>0.61133014843956979</c:v>
                </c:pt>
                <c:pt idx="691">
                  <c:v>0.6122161341619462</c:v>
                </c:pt>
                <c:pt idx="692">
                  <c:v>0.61310211988432262</c:v>
                </c:pt>
                <c:pt idx="693">
                  <c:v>0.61398810560669903</c:v>
                </c:pt>
                <c:pt idx="694">
                  <c:v>0.61487409132907545</c:v>
                </c:pt>
                <c:pt idx="695">
                  <c:v>0.61576007705145186</c:v>
                </c:pt>
                <c:pt idx="696">
                  <c:v>0.61664606277382827</c:v>
                </c:pt>
                <c:pt idx="697">
                  <c:v>0.61753204849620469</c:v>
                </c:pt>
                <c:pt idx="698">
                  <c:v>0.6184180342185811</c:v>
                </c:pt>
                <c:pt idx="699">
                  <c:v>0.61930401994095752</c:v>
                </c:pt>
                <c:pt idx="700">
                  <c:v>0.62019000566333393</c:v>
                </c:pt>
                <c:pt idx="701">
                  <c:v>0.62107599138571035</c:v>
                </c:pt>
                <c:pt idx="702">
                  <c:v>0.62196197710808676</c:v>
                </c:pt>
                <c:pt idx="703">
                  <c:v>0.62284796283046318</c:v>
                </c:pt>
                <c:pt idx="704">
                  <c:v>0.62373394855283959</c:v>
                </c:pt>
                <c:pt idx="705">
                  <c:v>0.624619934275216</c:v>
                </c:pt>
                <c:pt idx="706">
                  <c:v>0.62550591999759242</c:v>
                </c:pt>
                <c:pt idx="707">
                  <c:v>0.62639190571996883</c:v>
                </c:pt>
                <c:pt idx="708">
                  <c:v>0.62727789144234525</c:v>
                </c:pt>
                <c:pt idx="709">
                  <c:v>0.62816387716472166</c:v>
                </c:pt>
                <c:pt idx="710">
                  <c:v>0.62904986288709808</c:v>
                </c:pt>
                <c:pt idx="711">
                  <c:v>0.62993584860947449</c:v>
                </c:pt>
                <c:pt idx="712">
                  <c:v>0.63082183433185091</c:v>
                </c:pt>
                <c:pt idx="713">
                  <c:v>0.63170782005422732</c:v>
                </c:pt>
                <c:pt idx="714">
                  <c:v>0.63259380577660373</c:v>
                </c:pt>
                <c:pt idx="715">
                  <c:v>0.63347979149898015</c:v>
                </c:pt>
                <c:pt idx="716">
                  <c:v>0.63436577722135656</c:v>
                </c:pt>
                <c:pt idx="717">
                  <c:v>0.63525176294373298</c:v>
                </c:pt>
                <c:pt idx="718">
                  <c:v>0.63613774866610939</c:v>
                </c:pt>
                <c:pt idx="719">
                  <c:v>0.63702373438848581</c:v>
                </c:pt>
                <c:pt idx="720">
                  <c:v>0.63790972011086222</c:v>
                </c:pt>
                <c:pt idx="721">
                  <c:v>0.63879570583323864</c:v>
                </c:pt>
                <c:pt idx="722">
                  <c:v>0.63968169155561505</c:v>
                </c:pt>
                <c:pt idx="723">
                  <c:v>0.64056767727799147</c:v>
                </c:pt>
                <c:pt idx="724">
                  <c:v>0.64145366300036788</c:v>
                </c:pt>
                <c:pt idx="725">
                  <c:v>0.64233964872274429</c:v>
                </c:pt>
                <c:pt idx="726">
                  <c:v>0.64322563444512071</c:v>
                </c:pt>
                <c:pt idx="727">
                  <c:v>0.64411162016749712</c:v>
                </c:pt>
                <c:pt idx="728">
                  <c:v>0.64499760588987354</c:v>
                </c:pt>
                <c:pt idx="729">
                  <c:v>0.64588359161224995</c:v>
                </c:pt>
                <c:pt idx="730">
                  <c:v>0.64676957733462637</c:v>
                </c:pt>
                <c:pt idx="731">
                  <c:v>0.64765556305700278</c:v>
                </c:pt>
                <c:pt idx="732">
                  <c:v>0.6485415487793792</c:v>
                </c:pt>
                <c:pt idx="733">
                  <c:v>0.64942753450175561</c:v>
                </c:pt>
                <c:pt idx="734">
                  <c:v>0.65031352022413202</c:v>
                </c:pt>
                <c:pt idx="735">
                  <c:v>0.65119950594650844</c:v>
                </c:pt>
                <c:pt idx="736">
                  <c:v>0.65208549166888485</c:v>
                </c:pt>
                <c:pt idx="737">
                  <c:v>0.65297147739126127</c:v>
                </c:pt>
                <c:pt idx="738">
                  <c:v>0.65385746311363768</c:v>
                </c:pt>
                <c:pt idx="739">
                  <c:v>0.6547434488360141</c:v>
                </c:pt>
                <c:pt idx="740">
                  <c:v>0.65562943455839051</c:v>
                </c:pt>
                <c:pt idx="741">
                  <c:v>0.65651542028076693</c:v>
                </c:pt>
                <c:pt idx="742">
                  <c:v>0.65740140600314334</c:v>
                </c:pt>
                <c:pt idx="743">
                  <c:v>0.65828739172551975</c:v>
                </c:pt>
                <c:pt idx="744">
                  <c:v>0.65917337744789617</c:v>
                </c:pt>
                <c:pt idx="745">
                  <c:v>0.66005936317027258</c:v>
                </c:pt>
                <c:pt idx="746">
                  <c:v>0.660945348892649</c:v>
                </c:pt>
                <c:pt idx="747">
                  <c:v>0.66183133461502541</c:v>
                </c:pt>
                <c:pt idx="748">
                  <c:v>0.66271732033740183</c:v>
                </c:pt>
                <c:pt idx="749">
                  <c:v>0.66360330605977824</c:v>
                </c:pt>
                <c:pt idx="750">
                  <c:v>0.66448929178215466</c:v>
                </c:pt>
                <c:pt idx="751">
                  <c:v>0.66537527750453107</c:v>
                </c:pt>
                <c:pt idx="752">
                  <c:v>0.66626126322690749</c:v>
                </c:pt>
                <c:pt idx="753">
                  <c:v>0.6671472489492839</c:v>
                </c:pt>
                <c:pt idx="754">
                  <c:v>0.66803323467166031</c:v>
                </c:pt>
                <c:pt idx="755">
                  <c:v>0.66891922039403673</c:v>
                </c:pt>
                <c:pt idx="756">
                  <c:v>0.66980520611641314</c:v>
                </c:pt>
                <c:pt idx="757">
                  <c:v>0.67069119183878956</c:v>
                </c:pt>
                <c:pt idx="758">
                  <c:v>0.67157717756116597</c:v>
                </c:pt>
                <c:pt idx="759">
                  <c:v>0.67246316328354239</c:v>
                </c:pt>
                <c:pt idx="760">
                  <c:v>0.6733491490059188</c:v>
                </c:pt>
                <c:pt idx="761">
                  <c:v>0.67423513472829522</c:v>
                </c:pt>
                <c:pt idx="762">
                  <c:v>0.67512112045067163</c:v>
                </c:pt>
                <c:pt idx="763">
                  <c:v>0.67600710617304804</c:v>
                </c:pt>
                <c:pt idx="764">
                  <c:v>0.67689309189542446</c:v>
                </c:pt>
                <c:pt idx="765">
                  <c:v>0.67777907761780087</c:v>
                </c:pt>
                <c:pt idx="766">
                  <c:v>0.67866506334017729</c:v>
                </c:pt>
                <c:pt idx="767">
                  <c:v>0.6795510490625537</c:v>
                </c:pt>
                <c:pt idx="768">
                  <c:v>0.68043703478493012</c:v>
                </c:pt>
                <c:pt idx="769">
                  <c:v>0.68132302050730653</c:v>
                </c:pt>
                <c:pt idx="770">
                  <c:v>0.68220900622968295</c:v>
                </c:pt>
                <c:pt idx="771">
                  <c:v>0.68309499195205936</c:v>
                </c:pt>
                <c:pt idx="772">
                  <c:v>0.68398097767443577</c:v>
                </c:pt>
                <c:pt idx="773">
                  <c:v>0.68486696339681219</c:v>
                </c:pt>
                <c:pt idx="774">
                  <c:v>0.6857529491191886</c:v>
                </c:pt>
                <c:pt idx="775">
                  <c:v>0.68663893484156502</c:v>
                </c:pt>
                <c:pt idx="776">
                  <c:v>0.68752492056394143</c:v>
                </c:pt>
                <c:pt idx="777">
                  <c:v>0.68841090628631785</c:v>
                </c:pt>
                <c:pt idx="778">
                  <c:v>0.68929689200869426</c:v>
                </c:pt>
                <c:pt idx="779">
                  <c:v>0.69018287773107068</c:v>
                </c:pt>
                <c:pt idx="780">
                  <c:v>0.69106886345344709</c:v>
                </c:pt>
                <c:pt idx="781">
                  <c:v>0.69195484917582351</c:v>
                </c:pt>
                <c:pt idx="782">
                  <c:v>0.69284083489819992</c:v>
                </c:pt>
                <c:pt idx="783">
                  <c:v>0.69372682062057633</c:v>
                </c:pt>
                <c:pt idx="784">
                  <c:v>0.69461280634295275</c:v>
                </c:pt>
                <c:pt idx="785">
                  <c:v>0.69549879206532916</c:v>
                </c:pt>
                <c:pt idx="786">
                  <c:v>0.69638477778770558</c:v>
                </c:pt>
                <c:pt idx="787">
                  <c:v>0.69727076351008199</c:v>
                </c:pt>
                <c:pt idx="788">
                  <c:v>0.69815674923245841</c:v>
                </c:pt>
                <c:pt idx="789">
                  <c:v>0.69904273495483482</c:v>
                </c:pt>
                <c:pt idx="790">
                  <c:v>0.69992872067721124</c:v>
                </c:pt>
                <c:pt idx="791">
                  <c:v>0.70081470639958765</c:v>
                </c:pt>
                <c:pt idx="792">
                  <c:v>0.70170069212196406</c:v>
                </c:pt>
                <c:pt idx="793">
                  <c:v>0.70258667784434048</c:v>
                </c:pt>
                <c:pt idx="794">
                  <c:v>0.70347266356671689</c:v>
                </c:pt>
                <c:pt idx="795">
                  <c:v>0.70435864928909331</c:v>
                </c:pt>
                <c:pt idx="796">
                  <c:v>0.70524463501146972</c:v>
                </c:pt>
                <c:pt idx="797">
                  <c:v>0.70613062073384614</c:v>
                </c:pt>
                <c:pt idx="798">
                  <c:v>0.70701660645622255</c:v>
                </c:pt>
                <c:pt idx="799">
                  <c:v>0.70790259217859897</c:v>
                </c:pt>
                <c:pt idx="800">
                  <c:v>0.70878857790097538</c:v>
                </c:pt>
                <c:pt idx="801">
                  <c:v>0.7096745636233518</c:v>
                </c:pt>
                <c:pt idx="802">
                  <c:v>0.71056054934572821</c:v>
                </c:pt>
                <c:pt idx="803">
                  <c:v>0.71144653506810462</c:v>
                </c:pt>
                <c:pt idx="804">
                  <c:v>0.71233252079048104</c:v>
                </c:pt>
                <c:pt idx="805">
                  <c:v>0.71321850651285745</c:v>
                </c:pt>
                <c:pt idx="806">
                  <c:v>0.71410449223523387</c:v>
                </c:pt>
                <c:pt idx="807">
                  <c:v>0.71499047795761028</c:v>
                </c:pt>
                <c:pt idx="808">
                  <c:v>0.7158764636799867</c:v>
                </c:pt>
                <c:pt idx="809">
                  <c:v>0.71676244940236311</c:v>
                </c:pt>
                <c:pt idx="810">
                  <c:v>0.71764843512473953</c:v>
                </c:pt>
                <c:pt idx="811">
                  <c:v>0.71853442084711594</c:v>
                </c:pt>
                <c:pt idx="812">
                  <c:v>0.71942040656949235</c:v>
                </c:pt>
                <c:pt idx="813">
                  <c:v>0.72030639229186877</c:v>
                </c:pt>
                <c:pt idx="814">
                  <c:v>0.72119237801424518</c:v>
                </c:pt>
                <c:pt idx="815">
                  <c:v>0.7220783637366216</c:v>
                </c:pt>
                <c:pt idx="816">
                  <c:v>0.72296434945899801</c:v>
                </c:pt>
                <c:pt idx="817">
                  <c:v>0.72385033518137443</c:v>
                </c:pt>
                <c:pt idx="818">
                  <c:v>0.72473632090375084</c:v>
                </c:pt>
                <c:pt idx="819">
                  <c:v>0.72562230662612726</c:v>
                </c:pt>
                <c:pt idx="820">
                  <c:v>0.72650829234850367</c:v>
                </c:pt>
                <c:pt idx="821">
                  <c:v>0.72739427807088008</c:v>
                </c:pt>
                <c:pt idx="822">
                  <c:v>0.7282802637932565</c:v>
                </c:pt>
                <c:pt idx="823">
                  <c:v>0.72916624951563291</c:v>
                </c:pt>
                <c:pt idx="824">
                  <c:v>0.73005223523800933</c:v>
                </c:pt>
                <c:pt idx="825">
                  <c:v>0.73093822096038574</c:v>
                </c:pt>
                <c:pt idx="826">
                  <c:v>0.73182420668276216</c:v>
                </c:pt>
                <c:pt idx="827">
                  <c:v>0.73271019240513857</c:v>
                </c:pt>
                <c:pt idx="828">
                  <c:v>0.73359617812751499</c:v>
                </c:pt>
                <c:pt idx="829">
                  <c:v>0.7344821638498914</c:v>
                </c:pt>
                <c:pt idx="830">
                  <c:v>0.73536814957226782</c:v>
                </c:pt>
                <c:pt idx="831">
                  <c:v>0.73625413529464423</c:v>
                </c:pt>
                <c:pt idx="832">
                  <c:v>0.73714012101702064</c:v>
                </c:pt>
                <c:pt idx="833">
                  <c:v>0.73802610673939706</c:v>
                </c:pt>
                <c:pt idx="834">
                  <c:v>0.73891209246177347</c:v>
                </c:pt>
                <c:pt idx="835">
                  <c:v>0.73979807818414989</c:v>
                </c:pt>
                <c:pt idx="836">
                  <c:v>0.7406840639065263</c:v>
                </c:pt>
                <c:pt idx="837">
                  <c:v>0.74157004962890272</c:v>
                </c:pt>
                <c:pt idx="838">
                  <c:v>0.74245603535127913</c:v>
                </c:pt>
                <c:pt idx="839">
                  <c:v>0.74334202107365555</c:v>
                </c:pt>
                <c:pt idx="840">
                  <c:v>0.74422800679603196</c:v>
                </c:pt>
                <c:pt idx="841">
                  <c:v>0.74511399251840837</c:v>
                </c:pt>
                <c:pt idx="842">
                  <c:v>0.74599997824078479</c:v>
                </c:pt>
                <c:pt idx="843">
                  <c:v>0.7468859639631612</c:v>
                </c:pt>
                <c:pt idx="844">
                  <c:v>0.74777194968553762</c:v>
                </c:pt>
                <c:pt idx="845">
                  <c:v>0.74865793540791403</c:v>
                </c:pt>
                <c:pt idx="846">
                  <c:v>0.74954392113029045</c:v>
                </c:pt>
                <c:pt idx="847">
                  <c:v>0.75042990685266686</c:v>
                </c:pt>
                <c:pt idx="848">
                  <c:v>0.75131589257504328</c:v>
                </c:pt>
                <c:pt idx="849">
                  <c:v>0.75220187829741969</c:v>
                </c:pt>
                <c:pt idx="850">
                  <c:v>0.7530878640197961</c:v>
                </c:pt>
                <c:pt idx="851">
                  <c:v>0.75397384974217252</c:v>
                </c:pt>
                <c:pt idx="852">
                  <c:v>0.75485983546454893</c:v>
                </c:pt>
                <c:pt idx="853">
                  <c:v>0.75574582118692535</c:v>
                </c:pt>
                <c:pt idx="854">
                  <c:v>0.75663180690930176</c:v>
                </c:pt>
                <c:pt idx="855">
                  <c:v>0.75751779263167818</c:v>
                </c:pt>
                <c:pt idx="856">
                  <c:v>0.75840377835405459</c:v>
                </c:pt>
                <c:pt idx="857">
                  <c:v>0.75928976407643101</c:v>
                </c:pt>
                <c:pt idx="858">
                  <c:v>0.76017574979880742</c:v>
                </c:pt>
                <c:pt idx="859">
                  <c:v>0.76106173552118384</c:v>
                </c:pt>
                <c:pt idx="860">
                  <c:v>0.76194772124356025</c:v>
                </c:pt>
                <c:pt idx="861">
                  <c:v>0.76283370696593666</c:v>
                </c:pt>
                <c:pt idx="862">
                  <c:v>0.76371969268831308</c:v>
                </c:pt>
                <c:pt idx="863">
                  <c:v>0.76460567841068949</c:v>
                </c:pt>
                <c:pt idx="864">
                  <c:v>0.76549166413306591</c:v>
                </c:pt>
                <c:pt idx="865">
                  <c:v>0.76637764985544232</c:v>
                </c:pt>
                <c:pt idx="866">
                  <c:v>0.76726363557781874</c:v>
                </c:pt>
                <c:pt idx="867">
                  <c:v>0.76814962130019515</c:v>
                </c:pt>
                <c:pt idx="868">
                  <c:v>0.76903560702257157</c:v>
                </c:pt>
                <c:pt idx="869">
                  <c:v>0.76992159274494798</c:v>
                </c:pt>
                <c:pt idx="870">
                  <c:v>0.77080757846732439</c:v>
                </c:pt>
                <c:pt idx="871">
                  <c:v>0.77169356418970081</c:v>
                </c:pt>
                <c:pt idx="872">
                  <c:v>0.77257954991207722</c:v>
                </c:pt>
                <c:pt idx="873">
                  <c:v>0.77346553563445364</c:v>
                </c:pt>
                <c:pt idx="874">
                  <c:v>0.77435152135683005</c:v>
                </c:pt>
                <c:pt idx="875">
                  <c:v>0.77523750707920647</c:v>
                </c:pt>
                <c:pt idx="876">
                  <c:v>0.77612349280158288</c:v>
                </c:pt>
                <c:pt idx="877">
                  <c:v>0.7770094785239593</c:v>
                </c:pt>
                <c:pt idx="878">
                  <c:v>0.77789546424633571</c:v>
                </c:pt>
                <c:pt idx="879">
                  <c:v>0.77878144996871213</c:v>
                </c:pt>
                <c:pt idx="880">
                  <c:v>0.77966743569108854</c:v>
                </c:pt>
                <c:pt idx="881">
                  <c:v>0.78055342141346495</c:v>
                </c:pt>
                <c:pt idx="882">
                  <c:v>0.78143940713584137</c:v>
                </c:pt>
                <c:pt idx="883">
                  <c:v>0.78232539285821778</c:v>
                </c:pt>
                <c:pt idx="884">
                  <c:v>0.7832113785805942</c:v>
                </c:pt>
                <c:pt idx="885">
                  <c:v>0.78409736430297061</c:v>
                </c:pt>
                <c:pt idx="886">
                  <c:v>0.78498335002534703</c:v>
                </c:pt>
                <c:pt idx="887">
                  <c:v>0.78586933574772344</c:v>
                </c:pt>
                <c:pt idx="888">
                  <c:v>0.78675532147009986</c:v>
                </c:pt>
                <c:pt idx="889">
                  <c:v>0.78764130719247627</c:v>
                </c:pt>
                <c:pt idx="890">
                  <c:v>0.78852729291485268</c:v>
                </c:pt>
                <c:pt idx="891">
                  <c:v>0.7894132786372291</c:v>
                </c:pt>
                <c:pt idx="892">
                  <c:v>0.79029926435960551</c:v>
                </c:pt>
                <c:pt idx="893">
                  <c:v>0.79118525008198193</c:v>
                </c:pt>
                <c:pt idx="894">
                  <c:v>0.79207123580435834</c:v>
                </c:pt>
                <c:pt idx="895">
                  <c:v>0.79295722152673476</c:v>
                </c:pt>
                <c:pt idx="896">
                  <c:v>0.79384320724911117</c:v>
                </c:pt>
                <c:pt idx="897">
                  <c:v>0.79472919297148759</c:v>
                </c:pt>
                <c:pt idx="898">
                  <c:v>0.795615178693864</c:v>
                </c:pt>
                <c:pt idx="899">
                  <c:v>0.79650116441624041</c:v>
                </c:pt>
                <c:pt idx="900">
                  <c:v>0.79738715013861683</c:v>
                </c:pt>
                <c:pt idx="901">
                  <c:v>0.79827313586099324</c:v>
                </c:pt>
                <c:pt idx="902">
                  <c:v>0.79915912158336966</c:v>
                </c:pt>
                <c:pt idx="903">
                  <c:v>0.80004510730574607</c:v>
                </c:pt>
                <c:pt idx="904">
                  <c:v>0.80093109302812249</c:v>
                </c:pt>
                <c:pt idx="905">
                  <c:v>0.8018170787504989</c:v>
                </c:pt>
                <c:pt idx="906">
                  <c:v>0.80270306447287532</c:v>
                </c:pt>
                <c:pt idx="907">
                  <c:v>0.80358905019525173</c:v>
                </c:pt>
                <c:pt idx="908">
                  <c:v>0.80447503591762815</c:v>
                </c:pt>
                <c:pt idx="909">
                  <c:v>0.80536102164000456</c:v>
                </c:pt>
                <c:pt idx="910">
                  <c:v>0.80624700736238097</c:v>
                </c:pt>
                <c:pt idx="911">
                  <c:v>0.80713299308475739</c:v>
                </c:pt>
                <c:pt idx="912">
                  <c:v>0.8080189788071338</c:v>
                </c:pt>
                <c:pt idx="913">
                  <c:v>0.80890496452951022</c:v>
                </c:pt>
                <c:pt idx="914">
                  <c:v>0.80979095025188663</c:v>
                </c:pt>
                <c:pt idx="915">
                  <c:v>0.81067693597426305</c:v>
                </c:pt>
                <c:pt idx="916">
                  <c:v>0.81156292169663946</c:v>
                </c:pt>
                <c:pt idx="917">
                  <c:v>0.81244890741901588</c:v>
                </c:pt>
                <c:pt idx="918">
                  <c:v>0.81333489314139229</c:v>
                </c:pt>
                <c:pt idx="919">
                  <c:v>0.8142208788637687</c:v>
                </c:pt>
                <c:pt idx="920">
                  <c:v>0.81510686458614512</c:v>
                </c:pt>
                <c:pt idx="921">
                  <c:v>0.81599285030852153</c:v>
                </c:pt>
                <c:pt idx="922">
                  <c:v>0.81687883603089795</c:v>
                </c:pt>
                <c:pt idx="923">
                  <c:v>0.81776482175327436</c:v>
                </c:pt>
                <c:pt idx="924">
                  <c:v>0.81865080747565078</c:v>
                </c:pt>
                <c:pt idx="925">
                  <c:v>0.81953679319802719</c:v>
                </c:pt>
                <c:pt idx="926">
                  <c:v>0.82042277892040361</c:v>
                </c:pt>
                <c:pt idx="927">
                  <c:v>0.82130876464278002</c:v>
                </c:pt>
                <c:pt idx="928">
                  <c:v>0.82219475036515643</c:v>
                </c:pt>
                <c:pt idx="929">
                  <c:v>0.82308073608753285</c:v>
                </c:pt>
                <c:pt idx="930">
                  <c:v>0.82396672180990926</c:v>
                </c:pt>
                <c:pt idx="931">
                  <c:v>0.82485270753228568</c:v>
                </c:pt>
                <c:pt idx="932">
                  <c:v>0.82573869325466209</c:v>
                </c:pt>
                <c:pt idx="933">
                  <c:v>0.82662467897703851</c:v>
                </c:pt>
                <c:pt idx="934">
                  <c:v>0.82751066469941492</c:v>
                </c:pt>
                <c:pt idx="935">
                  <c:v>0.82839665042179134</c:v>
                </c:pt>
                <c:pt idx="936">
                  <c:v>0.82928263614416775</c:v>
                </c:pt>
                <c:pt idx="937">
                  <c:v>0.83016862186654417</c:v>
                </c:pt>
                <c:pt idx="938">
                  <c:v>0.83105460758892058</c:v>
                </c:pt>
                <c:pt idx="939">
                  <c:v>0.83194059331129699</c:v>
                </c:pt>
                <c:pt idx="940">
                  <c:v>0.83282657903367341</c:v>
                </c:pt>
                <c:pt idx="941">
                  <c:v>0.83371256475604982</c:v>
                </c:pt>
                <c:pt idx="942">
                  <c:v>0.83459855047842624</c:v>
                </c:pt>
                <c:pt idx="943">
                  <c:v>0.83548453620080265</c:v>
                </c:pt>
                <c:pt idx="944">
                  <c:v>0.83637052192317907</c:v>
                </c:pt>
                <c:pt idx="945">
                  <c:v>0.83725650764555548</c:v>
                </c:pt>
                <c:pt idx="946">
                  <c:v>0.83809671743894243</c:v>
                </c:pt>
                <c:pt idx="947">
                  <c:v>0.83809671743894243</c:v>
                </c:pt>
                <c:pt idx="948">
                  <c:v>0.83809671743894243</c:v>
                </c:pt>
                <c:pt idx="949">
                  <c:v>0.83809671743894243</c:v>
                </c:pt>
                <c:pt idx="950">
                  <c:v>0.83809671743894243</c:v>
                </c:pt>
                <c:pt idx="951">
                  <c:v>0.83809671743894243</c:v>
                </c:pt>
                <c:pt idx="952">
                  <c:v>0.83809671743894243</c:v>
                </c:pt>
                <c:pt idx="953">
                  <c:v>0.83809671743894243</c:v>
                </c:pt>
                <c:pt idx="954">
                  <c:v>0.83809671743894243</c:v>
                </c:pt>
                <c:pt idx="955">
                  <c:v>0.83809671743894243</c:v>
                </c:pt>
                <c:pt idx="956">
                  <c:v>0.83809671743894243</c:v>
                </c:pt>
                <c:pt idx="957">
                  <c:v>0.83809671743894243</c:v>
                </c:pt>
                <c:pt idx="958">
                  <c:v>0.83809671743894243</c:v>
                </c:pt>
                <c:pt idx="959">
                  <c:v>0.83809671743894243</c:v>
                </c:pt>
                <c:pt idx="960">
                  <c:v>0.83809671743894243</c:v>
                </c:pt>
                <c:pt idx="961">
                  <c:v>0.83809671743894243</c:v>
                </c:pt>
                <c:pt idx="962">
                  <c:v>0.83809671743894243</c:v>
                </c:pt>
                <c:pt idx="963">
                  <c:v>0.83809671743894243</c:v>
                </c:pt>
                <c:pt idx="964">
                  <c:v>0.83809671743894243</c:v>
                </c:pt>
                <c:pt idx="965">
                  <c:v>0.83809671743894243</c:v>
                </c:pt>
                <c:pt idx="966">
                  <c:v>0.83809671743894243</c:v>
                </c:pt>
                <c:pt idx="967">
                  <c:v>0.83809671743894243</c:v>
                </c:pt>
                <c:pt idx="968">
                  <c:v>0.83809671743894243</c:v>
                </c:pt>
                <c:pt idx="969">
                  <c:v>0.83809671743894243</c:v>
                </c:pt>
                <c:pt idx="970">
                  <c:v>0.83809671743894243</c:v>
                </c:pt>
                <c:pt idx="971">
                  <c:v>0.83809671743894243</c:v>
                </c:pt>
                <c:pt idx="972">
                  <c:v>0.83809671743894243</c:v>
                </c:pt>
                <c:pt idx="973">
                  <c:v>0.83809671743894243</c:v>
                </c:pt>
                <c:pt idx="974">
                  <c:v>0.83809671743894243</c:v>
                </c:pt>
                <c:pt idx="975">
                  <c:v>0.83809671743894243</c:v>
                </c:pt>
                <c:pt idx="976">
                  <c:v>0.83809671743894243</c:v>
                </c:pt>
                <c:pt idx="977">
                  <c:v>0.83809671743894243</c:v>
                </c:pt>
                <c:pt idx="978">
                  <c:v>0.83809671743894243</c:v>
                </c:pt>
                <c:pt idx="979">
                  <c:v>0.83809671743894243</c:v>
                </c:pt>
                <c:pt idx="980">
                  <c:v>0.83809671743894243</c:v>
                </c:pt>
                <c:pt idx="981">
                  <c:v>0.83809671743894243</c:v>
                </c:pt>
                <c:pt idx="982">
                  <c:v>0.83809671743894243</c:v>
                </c:pt>
                <c:pt idx="983">
                  <c:v>0.83809671743894243</c:v>
                </c:pt>
                <c:pt idx="984">
                  <c:v>0.83809671743894243</c:v>
                </c:pt>
                <c:pt idx="985">
                  <c:v>0.83809671743894243</c:v>
                </c:pt>
                <c:pt idx="986">
                  <c:v>0.83809671743894243</c:v>
                </c:pt>
                <c:pt idx="987">
                  <c:v>0.83809671743894243</c:v>
                </c:pt>
                <c:pt idx="988">
                  <c:v>0.83809671743894243</c:v>
                </c:pt>
                <c:pt idx="989">
                  <c:v>0.83809671743894243</c:v>
                </c:pt>
                <c:pt idx="990">
                  <c:v>0.83809671743894243</c:v>
                </c:pt>
                <c:pt idx="991">
                  <c:v>0.83809671743894243</c:v>
                </c:pt>
                <c:pt idx="992">
                  <c:v>0.83809671743894243</c:v>
                </c:pt>
                <c:pt idx="993">
                  <c:v>0.83809671743894243</c:v>
                </c:pt>
                <c:pt idx="994">
                  <c:v>0.83809671743894243</c:v>
                </c:pt>
                <c:pt idx="995">
                  <c:v>0.83809671743894243</c:v>
                </c:pt>
                <c:pt idx="996">
                  <c:v>0.83809671743894243</c:v>
                </c:pt>
                <c:pt idx="997">
                  <c:v>0.83809671743894243</c:v>
                </c:pt>
                <c:pt idx="998">
                  <c:v>0.83809671743894243</c:v>
                </c:pt>
                <c:pt idx="999">
                  <c:v>0.83809671743894243</c:v>
                </c:pt>
                <c:pt idx="1000">
                  <c:v>0.83809671743894243</c:v>
                </c:pt>
                <c:pt idx="1001">
                  <c:v>0.83809671743894243</c:v>
                </c:pt>
                <c:pt idx="1002">
                  <c:v>0.83809671743894243</c:v>
                </c:pt>
                <c:pt idx="1003">
                  <c:v>0.83809671743894243</c:v>
                </c:pt>
                <c:pt idx="1004">
                  <c:v>0.83809671743894243</c:v>
                </c:pt>
                <c:pt idx="1005">
                  <c:v>0.83809671743894243</c:v>
                </c:pt>
                <c:pt idx="1006">
                  <c:v>0.83809671743894243</c:v>
                </c:pt>
                <c:pt idx="1007">
                  <c:v>0.83809671743894243</c:v>
                </c:pt>
                <c:pt idx="1008">
                  <c:v>0.83809671743894243</c:v>
                </c:pt>
                <c:pt idx="1009">
                  <c:v>0.83809671743894243</c:v>
                </c:pt>
                <c:pt idx="1010">
                  <c:v>0.83809671743894243</c:v>
                </c:pt>
                <c:pt idx="1011">
                  <c:v>0.83809671743894243</c:v>
                </c:pt>
                <c:pt idx="1012">
                  <c:v>0.83809671743894243</c:v>
                </c:pt>
                <c:pt idx="1013">
                  <c:v>0.83809671743894243</c:v>
                </c:pt>
                <c:pt idx="1014">
                  <c:v>0.83809671743894243</c:v>
                </c:pt>
                <c:pt idx="1015">
                  <c:v>0.83809671743894243</c:v>
                </c:pt>
                <c:pt idx="1016">
                  <c:v>0.83809671743894243</c:v>
                </c:pt>
                <c:pt idx="1017">
                  <c:v>0.83809671743894243</c:v>
                </c:pt>
                <c:pt idx="1018">
                  <c:v>0.83809671743894243</c:v>
                </c:pt>
                <c:pt idx="1019">
                  <c:v>0.83809671743894243</c:v>
                </c:pt>
                <c:pt idx="1020">
                  <c:v>0.83809671743894243</c:v>
                </c:pt>
                <c:pt idx="1021">
                  <c:v>0.83809671743894243</c:v>
                </c:pt>
                <c:pt idx="1022">
                  <c:v>0.83809671743894243</c:v>
                </c:pt>
                <c:pt idx="1023">
                  <c:v>0.83809671743894243</c:v>
                </c:pt>
                <c:pt idx="1024">
                  <c:v>0.83809671743894243</c:v>
                </c:pt>
                <c:pt idx="1025">
                  <c:v>0.83809671743894243</c:v>
                </c:pt>
                <c:pt idx="1026">
                  <c:v>0.83809671743894243</c:v>
                </c:pt>
                <c:pt idx="1027">
                  <c:v>0.83809671743894243</c:v>
                </c:pt>
                <c:pt idx="1028">
                  <c:v>0.83809671743894243</c:v>
                </c:pt>
                <c:pt idx="1029">
                  <c:v>0.83809671743894243</c:v>
                </c:pt>
                <c:pt idx="1030">
                  <c:v>0.83809671743894243</c:v>
                </c:pt>
                <c:pt idx="1031">
                  <c:v>0.83809671743894243</c:v>
                </c:pt>
                <c:pt idx="1032">
                  <c:v>0.83809671743894243</c:v>
                </c:pt>
                <c:pt idx="1033">
                  <c:v>0.83809671743894243</c:v>
                </c:pt>
                <c:pt idx="1034">
                  <c:v>0.83809671743894243</c:v>
                </c:pt>
                <c:pt idx="1035">
                  <c:v>0.83809671743894243</c:v>
                </c:pt>
                <c:pt idx="1036">
                  <c:v>0.83809671743894243</c:v>
                </c:pt>
                <c:pt idx="1037">
                  <c:v>0.83809671743894243</c:v>
                </c:pt>
                <c:pt idx="1038">
                  <c:v>0.83809671743894243</c:v>
                </c:pt>
                <c:pt idx="1039">
                  <c:v>0.83809671743894243</c:v>
                </c:pt>
                <c:pt idx="1040">
                  <c:v>0.83809671743894243</c:v>
                </c:pt>
                <c:pt idx="1041">
                  <c:v>0.83809671743894243</c:v>
                </c:pt>
                <c:pt idx="1042">
                  <c:v>0.83809671743894243</c:v>
                </c:pt>
                <c:pt idx="1043">
                  <c:v>0.83809671743894243</c:v>
                </c:pt>
                <c:pt idx="1044">
                  <c:v>0.83809671743894243</c:v>
                </c:pt>
                <c:pt idx="1045">
                  <c:v>0.83809671743894243</c:v>
                </c:pt>
                <c:pt idx="1046">
                  <c:v>0.83809671743894243</c:v>
                </c:pt>
                <c:pt idx="1047">
                  <c:v>0.83809671743894243</c:v>
                </c:pt>
                <c:pt idx="1048">
                  <c:v>0.83809671743894243</c:v>
                </c:pt>
                <c:pt idx="1049">
                  <c:v>0.83809671743894243</c:v>
                </c:pt>
                <c:pt idx="1050">
                  <c:v>0.83809671743894243</c:v>
                </c:pt>
                <c:pt idx="1051">
                  <c:v>0.83809671743894243</c:v>
                </c:pt>
                <c:pt idx="1052">
                  <c:v>0.83809671743894243</c:v>
                </c:pt>
                <c:pt idx="1053">
                  <c:v>0.83809671743894243</c:v>
                </c:pt>
                <c:pt idx="1054">
                  <c:v>0.83809671743894243</c:v>
                </c:pt>
                <c:pt idx="1055">
                  <c:v>0.83809671743894243</c:v>
                </c:pt>
                <c:pt idx="1056">
                  <c:v>0.83809671743894243</c:v>
                </c:pt>
                <c:pt idx="1057">
                  <c:v>0.83809671743894243</c:v>
                </c:pt>
                <c:pt idx="1058">
                  <c:v>0.83809671743894243</c:v>
                </c:pt>
                <c:pt idx="1059">
                  <c:v>0.83809671743894243</c:v>
                </c:pt>
                <c:pt idx="1060">
                  <c:v>0.83809671743894243</c:v>
                </c:pt>
                <c:pt idx="1061">
                  <c:v>0.83809671743894243</c:v>
                </c:pt>
                <c:pt idx="1062">
                  <c:v>0.83809671743894243</c:v>
                </c:pt>
                <c:pt idx="1063">
                  <c:v>0.83809671743894243</c:v>
                </c:pt>
                <c:pt idx="1064">
                  <c:v>0.83809671743894243</c:v>
                </c:pt>
                <c:pt idx="1065">
                  <c:v>0.83809671743894243</c:v>
                </c:pt>
                <c:pt idx="1066">
                  <c:v>0.83809671743894243</c:v>
                </c:pt>
                <c:pt idx="1067">
                  <c:v>0.83809671743894243</c:v>
                </c:pt>
                <c:pt idx="1068">
                  <c:v>0.83809671743894243</c:v>
                </c:pt>
                <c:pt idx="1069">
                  <c:v>0.83809671743894243</c:v>
                </c:pt>
                <c:pt idx="1070">
                  <c:v>0.83809671743894243</c:v>
                </c:pt>
                <c:pt idx="1071">
                  <c:v>0.83809671743894243</c:v>
                </c:pt>
                <c:pt idx="1072">
                  <c:v>0.83809671743894243</c:v>
                </c:pt>
                <c:pt idx="1073">
                  <c:v>0.83809671743894243</c:v>
                </c:pt>
                <c:pt idx="1074">
                  <c:v>0.83809671743894243</c:v>
                </c:pt>
                <c:pt idx="1075">
                  <c:v>0.83809671743894243</c:v>
                </c:pt>
                <c:pt idx="1076">
                  <c:v>0.83809671743894243</c:v>
                </c:pt>
                <c:pt idx="1077">
                  <c:v>0.83809671743894243</c:v>
                </c:pt>
                <c:pt idx="1078">
                  <c:v>0.83809671743894243</c:v>
                </c:pt>
                <c:pt idx="1079">
                  <c:v>0.83809671743894243</c:v>
                </c:pt>
                <c:pt idx="1080">
                  <c:v>0.83809671743894243</c:v>
                </c:pt>
                <c:pt idx="1081">
                  <c:v>0.83809671743894243</c:v>
                </c:pt>
                <c:pt idx="1082">
                  <c:v>0.83809671743894243</c:v>
                </c:pt>
                <c:pt idx="1083">
                  <c:v>0.83809671743894243</c:v>
                </c:pt>
                <c:pt idx="1084">
                  <c:v>0.83809671743894243</c:v>
                </c:pt>
                <c:pt idx="1085">
                  <c:v>0.83809671743894243</c:v>
                </c:pt>
                <c:pt idx="1086">
                  <c:v>0.83809671743894243</c:v>
                </c:pt>
                <c:pt idx="1087">
                  <c:v>0.83809671743894243</c:v>
                </c:pt>
                <c:pt idx="1088">
                  <c:v>0.83809671743894243</c:v>
                </c:pt>
                <c:pt idx="1089">
                  <c:v>0.83809671743894243</c:v>
                </c:pt>
                <c:pt idx="1090">
                  <c:v>0.83809671743894243</c:v>
                </c:pt>
                <c:pt idx="1091">
                  <c:v>0.83809671743894243</c:v>
                </c:pt>
                <c:pt idx="1092">
                  <c:v>0.83809671743894243</c:v>
                </c:pt>
                <c:pt idx="1093">
                  <c:v>0.83809671743894243</c:v>
                </c:pt>
                <c:pt idx="1094">
                  <c:v>0.83809671743894243</c:v>
                </c:pt>
                <c:pt idx="1095">
                  <c:v>0.83809671743894243</c:v>
                </c:pt>
                <c:pt idx="1096">
                  <c:v>0.83809671743894243</c:v>
                </c:pt>
                <c:pt idx="1097">
                  <c:v>0.83809671743894243</c:v>
                </c:pt>
                <c:pt idx="1098">
                  <c:v>0.83809671743894243</c:v>
                </c:pt>
                <c:pt idx="1099">
                  <c:v>0.83809671743894243</c:v>
                </c:pt>
                <c:pt idx="1100">
                  <c:v>0.83809671743894243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1E-4CCF-A54A-C3C5BEE09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06520"/>
        <c:axId val="662404880"/>
      </c:scatterChart>
      <c:valAx>
        <c:axId val="662406520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4880"/>
        <c:crosses val="autoZero"/>
        <c:crossBetween val="midCat"/>
      </c:valAx>
      <c:valAx>
        <c:axId val="66240488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6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SUSCEPTIBLE (1) &amp; (2)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'VACCINATION ANALYSIS (PH ONLY)'!$I$2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'VACCINATION ANALYSIS (PH ONLY)'!$H$3:$H$1203</c:f>
              <c:numCache>
                <c:formatCode>General</c:formatCode>
                <c:ptCount val="1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  <c:pt idx="141">
                  <c:v>7.0499999999999829</c:v>
                </c:pt>
                <c:pt idx="142">
                  <c:v>7.0999999999999828</c:v>
                </c:pt>
                <c:pt idx="143">
                  <c:v>7.1499999999999826</c:v>
                </c:pt>
                <c:pt idx="144">
                  <c:v>7.1999999999999824</c:v>
                </c:pt>
                <c:pt idx="145">
                  <c:v>7.2499999999999822</c:v>
                </c:pt>
                <c:pt idx="146">
                  <c:v>7.2999999999999821</c:v>
                </c:pt>
                <c:pt idx="147">
                  <c:v>7.3499999999999819</c:v>
                </c:pt>
                <c:pt idx="148">
                  <c:v>7.3999999999999817</c:v>
                </c:pt>
                <c:pt idx="149">
                  <c:v>7.4499999999999815</c:v>
                </c:pt>
                <c:pt idx="150">
                  <c:v>7.4999999999999813</c:v>
                </c:pt>
                <c:pt idx="151">
                  <c:v>7.5499999999999812</c:v>
                </c:pt>
                <c:pt idx="152">
                  <c:v>7.599999999999981</c:v>
                </c:pt>
                <c:pt idx="153">
                  <c:v>7.6499999999999808</c:v>
                </c:pt>
                <c:pt idx="154">
                  <c:v>7.6999999999999806</c:v>
                </c:pt>
                <c:pt idx="155">
                  <c:v>7.7499999999999805</c:v>
                </c:pt>
                <c:pt idx="156">
                  <c:v>7.7999999999999803</c:v>
                </c:pt>
                <c:pt idx="157">
                  <c:v>7.8499999999999801</c:v>
                </c:pt>
                <c:pt idx="158">
                  <c:v>7.8999999999999799</c:v>
                </c:pt>
                <c:pt idx="159">
                  <c:v>7.9499999999999797</c:v>
                </c:pt>
                <c:pt idx="160">
                  <c:v>7.9999999999999796</c:v>
                </c:pt>
                <c:pt idx="161">
                  <c:v>8.0499999999999794</c:v>
                </c:pt>
                <c:pt idx="162">
                  <c:v>8.0999999999999801</c:v>
                </c:pt>
                <c:pt idx="163">
                  <c:v>8.1499999999999808</c:v>
                </c:pt>
                <c:pt idx="164">
                  <c:v>8.1999999999999815</c:v>
                </c:pt>
                <c:pt idx="165">
                  <c:v>8.2499999999999822</c:v>
                </c:pt>
                <c:pt idx="166">
                  <c:v>8.2999999999999829</c:v>
                </c:pt>
                <c:pt idx="167">
                  <c:v>8.3499999999999837</c:v>
                </c:pt>
                <c:pt idx="168">
                  <c:v>8.3999999999999844</c:v>
                </c:pt>
                <c:pt idx="169">
                  <c:v>8.4499999999999851</c:v>
                </c:pt>
                <c:pt idx="170">
                  <c:v>8.4999999999999858</c:v>
                </c:pt>
                <c:pt idx="171">
                  <c:v>8.5499999999999865</c:v>
                </c:pt>
                <c:pt idx="172">
                  <c:v>8.5999999999999872</c:v>
                </c:pt>
                <c:pt idx="173">
                  <c:v>8.6499999999999879</c:v>
                </c:pt>
                <c:pt idx="174">
                  <c:v>8.6999999999999886</c:v>
                </c:pt>
                <c:pt idx="175">
                  <c:v>8.7499999999999893</c:v>
                </c:pt>
                <c:pt idx="176">
                  <c:v>8.7999999999999901</c:v>
                </c:pt>
                <c:pt idx="177">
                  <c:v>8.8499999999999908</c:v>
                </c:pt>
                <c:pt idx="178">
                  <c:v>8.8999999999999915</c:v>
                </c:pt>
                <c:pt idx="179">
                  <c:v>8.9499999999999922</c:v>
                </c:pt>
                <c:pt idx="180">
                  <c:v>8.9999999999999929</c:v>
                </c:pt>
                <c:pt idx="181">
                  <c:v>9.0499999999999936</c:v>
                </c:pt>
                <c:pt idx="182">
                  <c:v>9.0999999999999943</c:v>
                </c:pt>
                <c:pt idx="183">
                  <c:v>9.149999999999995</c:v>
                </c:pt>
                <c:pt idx="184">
                  <c:v>9.1999999999999957</c:v>
                </c:pt>
                <c:pt idx="185">
                  <c:v>9.2499999999999964</c:v>
                </c:pt>
                <c:pt idx="186">
                  <c:v>9.2999999999999972</c:v>
                </c:pt>
                <c:pt idx="187">
                  <c:v>9.3499999999999979</c:v>
                </c:pt>
                <c:pt idx="188">
                  <c:v>9.3999999999999986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9.6000000000000014</c:v>
                </c:pt>
                <c:pt idx="193">
                  <c:v>9.6500000000000021</c:v>
                </c:pt>
                <c:pt idx="194">
                  <c:v>9.7000000000000028</c:v>
                </c:pt>
                <c:pt idx="195">
                  <c:v>9.7500000000000036</c:v>
                </c:pt>
                <c:pt idx="196">
                  <c:v>9.8000000000000043</c:v>
                </c:pt>
                <c:pt idx="197">
                  <c:v>9.850000000000005</c:v>
                </c:pt>
                <c:pt idx="198">
                  <c:v>9.9000000000000057</c:v>
                </c:pt>
                <c:pt idx="199">
                  <c:v>9.9500000000000064</c:v>
                </c:pt>
                <c:pt idx="200">
                  <c:v>10.000000000000007</c:v>
                </c:pt>
                <c:pt idx="201">
                  <c:v>10.050000000000008</c:v>
                </c:pt>
                <c:pt idx="202">
                  <c:v>10.100000000000009</c:v>
                </c:pt>
                <c:pt idx="203">
                  <c:v>10.150000000000009</c:v>
                </c:pt>
                <c:pt idx="204">
                  <c:v>10.20000000000001</c:v>
                </c:pt>
                <c:pt idx="205">
                  <c:v>10.250000000000011</c:v>
                </c:pt>
                <c:pt idx="206">
                  <c:v>10.300000000000011</c:v>
                </c:pt>
                <c:pt idx="207">
                  <c:v>10.350000000000012</c:v>
                </c:pt>
                <c:pt idx="208">
                  <c:v>10.400000000000013</c:v>
                </c:pt>
                <c:pt idx="209">
                  <c:v>10.450000000000014</c:v>
                </c:pt>
                <c:pt idx="210">
                  <c:v>10.500000000000014</c:v>
                </c:pt>
                <c:pt idx="211">
                  <c:v>10.550000000000015</c:v>
                </c:pt>
                <c:pt idx="212">
                  <c:v>10.600000000000016</c:v>
                </c:pt>
                <c:pt idx="213">
                  <c:v>10.650000000000016</c:v>
                </c:pt>
                <c:pt idx="214">
                  <c:v>10.700000000000017</c:v>
                </c:pt>
                <c:pt idx="215">
                  <c:v>10.750000000000018</c:v>
                </c:pt>
                <c:pt idx="216">
                  <c:v>10.800000000000018</c:v>
                </c:pt>
                <c:pt idx="217">
                  <c:v>10.850000000000019</c:v>
                </c:pt>
                <c:pt idx="218">
                  <c:v>10.90000000000002</c:v>
                </c:pt>
                <c:pt idx="219">
                  <c:v>10.950000000000021</c:v>
                </c:pt>
                <c:pt idx="220">
                  <c:v>11.000000000000021</c:v>
                </c:pt>
                <c:pt idx="221">
                  <c:v>11.050000000000022</c:v>
                </c:pt>
                <c:pt idx="222">
                  <c:v>11.100000000000023</c:v>
                </c:pt>
                <c:pt idx="223">
                  <c:v>11.150000000000023</c:v>
                </c:pt>
                <c:pt idx="224">
                  <c:v>11.200000000000024</c:v>
                </c:pt>
                <c:pt idx="225">
                  <c:v>11.250000000000025</c:v>
                </c:pt>
                <c:pt idx="226">
                  <c:v>11.300000000000026</c:v>
                </c:pt>
                <c:pt idx="227">
                  <c:v>11.350000000000026</c:v>
                </c:pt>
                <c:pt idx="228">
                  <c:v>11.400000000000027</c:v>
                </c:pt>
                <c:pt idx="229">
                  <c:v>11.450000000000028</c:v>
                </c:pt>
                <c:pt idx="230">
                  <c:v>11.500000000000028</c:v>
                </c:pt>
                <c:pt idx="231">
                  <c:v>11.550000000000029</c:v>
                </c:pt>
                <c:pt idx="232">
                  <c:v>11.60000000000003</c:v>
                </c:pt>
                <c:pt idx="233">
                  <c:v>11.650000000000031</c:v>
                </c:pt>
                <c:pt idx="234">
                  <c:v>11.700000000000031</c:v>
                </c:pt>
                <c:pt idx="235">
                  <c:v>11.750000000000032</c:v>
                </c:pt>
                <c:pt idx="236">
                  <c:v>11.800000000000033</c:v>
                </c:pt>
                <c:pt idx="237">
                  <c:v>11.850000000000033</c:v>
                </c:pt>
                <c:pt idx="238">
                  <c:v>11.900000000000034</c:v>
                </c:pt>
                <c:pt idx="239">
                  <c:v>11.950000000000035</c:v>
                </c:pt>
                <c:pt idx="240">
                  <c:v>12.000000000000036</c:v>
                </c:pt>
                <c:pt idx="241">
                  <c:v>12.050000000000036</c:v>
                </c:pt>
                <c:pt idx="242">
                  <c:v>12.100000000000037</c:v>
                </c:pt>
                <c:pt idx="243">
                  <c:v>12.150000000000038</c:v>
                </c:pt>
                <c:pt idx="244">
                  <c:v>12.200000000000038</c:v>
                </c:pt>
                <c:pt idx="245">
                  <c:v>12.250000000000039</c:v>
                </c:pt>
                <c:pt idx="246">
                  <c:v>12.30000000000004</c:v>
                </c:pt>
                <c:pt idx="247">
                  <c:v>12.350000000000041</c:v>
                </c:pt>
                <c:pt idx="248">
                  <c:v>12.400000000000041</c:v>
                </c:pt>
                <c:pt idx="249">
                  <c:v>12.450000000000042</c:v>
                </c:pt>
                <c:pt idx="250">
                  <c:v>12.500000000000043</c:v>
                </c:pt>
                <c:pt idx="251">
                  <c:v>12.550000000000043</c:v>
                </c:pt>
                <c:pt idx="252">
                  <c:v>12.600000000000044</c:v>
                </c:pt>
                <c:pt idx="253">
                  <c:v>12.650000000000045</c:v>
                </c:pt>
                <c:pt idx="254">
                  <c:v>12.700000000000045</c:v>
                </c:pt>
                <c:pt idx="255">
                  <c:v>12.750000000000046</c:v>
                </c:pt>
                <c:pt idx="256">
                  <c:v>12.800000000000047</c:v>
                </c:pt>
                <c:pt idx="257">
                  <c:v>12.850000000000048</c:v>
                </c:pt>
                <c:pt idx="258">
                  <c:v>12.900000000000048</c:v>
                </c:pt>
                <c:pt idx="259">
                  <c:v>12.950000000000049</c:v>
                </c:pt>
                <c:pt idx="260">
                  <c:v>13.00000000000005</c:v>
                </c:pt>
                <c:pt idx="261">
                  <c:v>13.05000000000005</c:v>
                </c:pt>
                <c:pt idx="262">
                  <c:v>13.100000000000051</c:v>
                </c:pt>
                <c:pt idx="263">
                  <c:v>13.150000000000052</c:v>
                </c:pt>
                <c:pt idx="264">
                  <c:v>13.200000000000053</c:v>
                </c:pt>
                <c:pt idx="265">
                  <c:v>13.250000000000053</c:v>
                </c:pt>
                <c:pt idx="266">
                  <c:v>13.300000000000054</c:v>
                </c:pt>
                <c:pt idx="267">
                  <c:v>13.350000000000055</c:v>
                </c:pt>
                <c:pt idx="268">
                  <c:v>13.400000000000055</c:v>
                </c:pt>
                <c:pt idx="269">
                  <c:v>13.450000000000056</c:v>
                </c:pt>
                <c:pt idx="270">
                  <c:v>13.500000000000057</c:v>
                </c:pt>
                <c:pt idx="271">
                  <c:v>13.550000000000058</c:v>
                </c:pt>
                <c:pt idx="272">
                  <c:v>13.600000000000058</c:v>
                </c:pt>
                <c:pt idx="273">
                  <c:v>13.650000000000059</c:v>
                </c:pt>
                <c:pt idx="274">
                  <c:v>13.70000000000006</c:v>
                </c:pt>
                <c:pt idx="275">
                  <c:v>13.75000000000006</c:v>
                </c:pt>
                <c:pt idx="276">
                  <c:v>13.800000000000061</c:v>
                </c:pt>
                <c:pt idx="277">
                  <c:v>13.850000000000062</c:v>
                </c:pt>
                <c:pt idx="278">
                  <c:v>13.900000000000063</c:v>
                </c:pt>
                <c:pt idx="279">
                  <c:v>13.950000000000063</c:v>
                </c:pt>
                <c:pt idx="280">
                  <c:v>14.000000000000064</c:v>
                </c:pt>
                <c:pt idx="281">
                  <c:v>14.050000000000065</c:v>
                </c:pt>
                <c:pt idx="282">
                  <c:v>14.100000000000065</c:v>
                </c:pt>
                <c:pt idx="283">
                  <c:v>14.150000000000066</c:v>
                </c:pt>
                <c:pt idx="284">
                  <c:v>14.200000000000067</c:v>
                </c:pt>
                <c:pt idx="285">
                  <c:v>14.250000000000068</c:v>
                </c:pt>
                <c:pt idx="286">
                  <c:v>14.300000000000068</c:v>
                </c:pt>
                <c:pt idx="287">
                  <c:v>14.350000000000069</c:v>
                </c:pt>
                <c:pt idx="288">
                  <c:v>14.40000000000007</c:v>
                </c:pt>
                <c:pt idx="289">
                  <c:v>14.45000000000007</c:v>
                </c:pt>
                <c:pt idx="290">
                  <c:v>14.500000000000071</c:v>
                </c:pt>
                <c:pt idx="291">
                  <c:v>14.550000000000072</c:v>
                </c:pt>
                <c:pt idx="292">
                  <c:v>14.600000000000072</c:v>
                </c:pt>
                <c:pt idx="293">
                  <c:v>14.650000000000073</c:v>
                </c:pt>
                <c:pt idx="294">
                  <c:v>14.700000000000074</c:v>
                </c:pt>
                <c:pt idx="295">
                  <c:v>14.750000000000075</c:v>
                </c:pt>
                <c:pt idx="296">
                  <c:v>14.800000000000075</c:v>
                </c:pt>
                <c:pt idx="297">
                  <c:v>14.850000000000076</c:v>
                </c:pt>
                <c:pt idx="298">
                  <c:v>14.900000000000077</c:v>
                </c:pt>
                <c:pt idx="299">
                  <c:v>14.950000000000077</c:v>
                </c:pt>
                <c:pt idx="300">
                  <c:v>15.000000000000078</c:v>
                </c:pt>
                <c:pt idx="301">
                  <c:v>15.050000000000079</c:v>
                </c:pt>
                <c:pt idx="302">
                  <c:v>15.10000000000008</c:v>
                </c:pt>
                <c:pt idx="303">
                  <c:v>15.15000000000008</c:v>
                </c:pt>
                <c:pt idx="304">
                  <c:v>15.200000000000081</c:v>
                </c:pt>
                <c:pt idx="305">
                  <c:v>15.250000000000082</c:v>
                </c:pt>
                <c:pt idx="306">
                  <c:v>15.300000000000082</c:v>
                </c:pt>
                <c:pt idx="307">
                  <c:v>15.350000000000083</c:v>
                </c:pt>
                <c:pt idx="308">
                  <c:v>15.400000000000084</c:v>
                </c:pt>
                <c:pt idx="309">
                  <c:v>15.450000000000085</c:v>
                </c:pt>
                <c:pt idx="310">
                  <c:v>15.500000000000085</c:v>
                </c:pt>
                <c:pt idx="311">
                  <c:v>15.550000000000086</c:v>
                </c:pt>
                <c:pt idx="312">
                  <c:v>15.600000000000087</c:v>
                </c:pt>
                <c:pt idx="313">
                  <c:v>15.650000000000087</c:v>
                </c:pt>
                <c:pt idx="314">
                  <c:v>15.700000000000088</c:v>
                </c:pt>
                <c:pt idx="315">
                  <c:v>15.750000000000089</c:v>
                </c:pt>
                <c:pt idx="316">
                  <c:v>15.80000000000009</c:v>
                </c:pt>
                <c:pt idx="317">
                  <c:v>15.85000000000009</c:v>
                </c:pt>
                <c:pt idx="318">
                  <c:v>15.900000000000091</c:v>
                </c:pt>
                <c:pt idx="319">
                  <c:v>15.950000000000092</c:v>
                </c:pt>
                <c:pt idx="320">
                  <c:v>16.000000000000092</c:v>
                </c:pt>
                <c:pt idx="321">
                  <c:v>16.050000000000093</c:v>
                </c:pt>
                <c:pt idx="322">
                  <c:v>16.100000000000094</c:v>
                </c:pt>
                <c:pt idx="323">
                  <c:v>16.150000000000095</c:v>
                </c:pt>
                <c:pt idx="324">
                  <c:v>16.200000000000095</c:v>
                </c:pt>
                <c:pt idx="325">
                  <c:v>16.250000000000096</c:v>
                </c:pt>
                <c:pt idx="326">
                  <c:v>16.300000000000097</c:v>
                </c:pt>
                <c:pt idx="327">
                  <c:v>16.350000000000097</c:v>
                </c:pt>
                <c:pt idx="328">
                  <c:v>16.400000000000098</c:v>
                </c:pt>
                <c:pt idx="329">
                  <c:v>16.450000000000099</c:v>
                </c:pt>
                <c:pt idx="330">
                  <c:v>16.500000000000099</c:v>
                </c:pt>
                <c:pt idx="331">
                  <c:v>16.5500000000001</c:v>
                </c:pt>
                <c:pt idx="332">
                  <c:v>16.600000000000101</c:v>
                </c:pt>
                <c:pt idx="333">
                  <c:v>16.650000000000102</c:v>
                </c:pt>
                <c:pt idx="334">
                  <c:v>16.700000000000102</c:v>
                </c:pt>
                <c:pt idx="335">
                  <c:v>16.750000000000103</c:v>
                </c:pt>
                <c:pt idx="336">
                  <c:v>16.800000000000104</c:v>
                </c:pt>
                <c:pt idx="337">
                  <c:v>16.850000000000104</c:v>
                </c:pt>
                <c:pt idx="338">
                  <c:v>16.900000000000105</c:v>
                </c:pt>
                <c:pt idx="339">
                  <c:v>16.950000000000106</c:v>
                </c:pt>
                <c:pt idx="340">
                  <c:v>17.000000000000107</c:v>
                </c:pt>
                <c:pt idx="341">
                  <c:v>17.050000000000107</c:v>
                </c:pt>
                <c:pt idx="342">
                  <c:v>17.100000000000108</c:v>
                </c:pt>
                <c:pt idx="343">
                  <c:v>17.150000000000109</c:v>
                </c:pt>
                <c:pt idx="344">
                  <c:v>17.200000000000109</c:v>
                </c:pt>
                <c:pt idx="345">
                  <c:v>17.25000000000011</c:v>
                </c:pt>
                <c:pt idx="346">
                  <c:v>17.300000000000111</c:v>
                </c:pt>
                <c:pt idx="347">
                  <c:v>17.350000000000112</c:v>
                </c:pt>
                <c:pt idx="348">
                  <c:v>17.400000000000112</c:v>
                </c:pt>
                <c:pt idx="349">
                  <c:v>17.450000000000113</c:v>
                </c:pt>
                <c:pt idx="350">
                  <c:v>17.500000000000114</c:v>
                </c:pt>
                <c:pt idx="351">
                  <c:v>17.550000000000114</c:v>
                </c:pt>
                <c:pt idx="352">
                  <c:v>17.600000000000115</c:v>
                </c:pt>
                <c:pt idx="353">
                  <c:v>17.650000000000116</c:v>
                </c:pt>
                <c:pt idx="354">
                  <c:v>17.700000000000117</c:v>
                </c:pt>
                <c:pt idx="355">
                  <c:v>17.750000000000117</c:v>
                </c:pt>
                <c:pt idx="356">
                  <c:v>17.800000000000118</c:v>
                </c:pt>
                <c:pt idx="357">
                  <c:v>17.850000000000119</c:v>
                </c:pt>
                <c:pt idx="358">
                  <c:v>17.900000000000119</c:v>
                </c:pt>
                <c:pt idx="359">
                  <c:v>17.95000000000012</c:v>
                </c:pt>
                <c:pt idx="360">
                  <c:v>18.000000000000121</c:v>
                </c:pt>
                <c:pt idx="361">
                  <c:v>18.050000000000122</c:v>
                </c:pt>
                <c:pt idx="362">
                  <c:v>18.100000000000122</c:v>
                </c:pt>
                <c:pt idx="363">
                  <c:v>18.150000000000123</c:v>
                </c:pt>
                <c:pt idx="364">
                  <c:v>18.200000000000124</c:v>
                </c:pt>
                <c:pt idx="365">
                  <c:v>18.250000000000124</c:v>
                </c:pt>
                <c:pt idx="366">
                  <c:v>18.300000000000125</c:v>
                </c:pt>
                <c:pt idx="367">
                  <c:v>18.350000000000126</c:v>
                </c:pt>
                <c:pt idx="368">
                  <c:v>18.400000000000126</c:v>
                </c:pt>
                <c:pt idx="369">
                  <c:v>18.450000000000127</c:v>
                </c:pt>
                <c:pt idx="370">
                  <c:v>18.500000000000128</c:v>
                </c:pt>
                <c:pt idx="371">
                  <c:v>18.550000000000129</c:v>
                </c:pt>
                <c:pt idx="372">
                  <c:v>18.600000000000129</c:v>
                </c:pt>
                <c:pt idx="373">
                  <c:v>18.65000000000013</c:v>
                </c:pt>
                <c:pt idx="374">
                  <c:v>18.700000000000131</c:v>
                </c:pt>
                <c:pt idx="375">
                  <c:v>18.750000000000131</c:v>
                </c:pt>
                <c:pt idx="376">
                  <c:v>18.800000000000132</c:v>
                </c:pt>
                <c:pt idx="377">
                  <c:v>18.850000000000133</c:v>
                </c:pt>
                <c:pt idx="378">
                  <c:v>18.900000000000134</c:v>
                </c:pt>
                <c:pt idx="379">
                  <c:v>18.950000000000134</c:v>
                </c:pt>
                <c:pt idx="380">
                  <c:v>19.000000000000135</c:v>
                </c:pt>
                <c:pt idx="381">
                  <c:v>19.050000000000136</c:v>
                </c:pt>
                <c:pt idx="382">
                  <c:v>19.100000000000136</c:v>
                </c:pt>
                <c:pt idx="383">
                  <c:v>19.150000000000137</c:v>
                </c:pt>
                <c:pt idx="384">
                  <c:v>19.200000000000138</c:v>
                </c:pt>
                <c:pt idx="385">
                  <c:v>19.250000000000139</c:v>
                </c:pt>
                <c:pt idx="386">
                  <c:v>19.300000000000139</c:v>
                </c:pt>
                <c:pt idx="387">
                  <c:v>19.35000000000014</c:v>
                </c:pt>
                <c:pt idx="388">
                  <c:v>19.400000000000141</c:v>
                </c:pt>
                <c:pt idx="389">
                  <c:v>19.450000000000141</c:v>
                </c:pt>
                <c:pt idx="390">
                  <c:v>19.500000000000142</c:v>
                </c:pt>
                <c:pt idx="391">
                  <c:v>19.550000000000143</c:v>
                </c:pt>
                <c:pt idx="392">
                  <c:v>19.600000000000144</c:v>
                </c:pt>
                <c:pt idx="393">
                  <c:v>19.650000000000144</c:v>
                </c:pt>
                <c:pt idx="394">
                  <c:v>19.700000000000145</c:v>
                </c:pt>
                <c:pt idx="395">
                  <c:v>19.750000000000146</c:v>
                </c:pt>
                <c:pt idx="396">
                  <c:v>19.800000000000146</c:v>
                </c:pt>
                <c:pt idx="397">
                  <c:v>19.850000000000147</c:v>
                </c:pt>
                <c:pt idx="398">
                  <c:v>19.900000000000148</c:v>
                </c:pt>
                <c:pt idx="399">
                  <c:v>19.950000000000149</c:v>
                </c:pt>
                <c:pt idx="400">
                  <c:v>20.000000000000149</c:v>
                </c:pt>
                <c:pt idx="401">
                  <c:v>20.05000000000015</c:v>
                </c:pt>
                <c:pt idx="402">
                  <c:v>20.100000000000151</c:v>
                </c:pt>
                <c:pt idx="403">
                  <c:v>20.150000000000151</c:v>
                </c:pt>
                <c:pt idx="404">
                  <c:v>20.200000000000152</c:v>
                </c:pt>
                <c:pt idx="405">
                  <c:v>20.250000000000153</c:v>
                </c:pt>
                <c:pt idx="406">
                  <c:v>20.300000000000153</c:v>
                </c:pt>
                <c:pt idx="407">
                  <c:v>20.350000000000154</c:v>
                </c:pt>
                <c:pt idx="408">
                  <c:v>20.400000000000155</c:v>
                </c:pt>
                <c:pt idx="409">
                  <c:v>20.450000000000156</c:v>
                </c:pt>
                <c:pt idx="410">
                  <c:v>20.500000000000156</c:v>
                </c:pt>
                <c:pt idx="411">
                  <c:v>20.550000000000157</c:v>
                </c:pt>
                <c:pt idx="412">
                  <c:v>20.600000000000158</c:v>
                </c:pt>
                <c:pt idx="413">
                  <c:v>20.650000000000158</c:v>
                </c:pt>
                <c:pt idx="414">
                  <c:v>20.700000000000159</c:v>
                </c:pt>
                <c:pt idx="415">
                  <c:v>20.75000000000016</c:v>
                </c:pt>
                <c:pt idx="416">
                  <c:v>20.800000000000161</c:v>
                </c:pt>
                <c:pt idx="417">
                  <c:v>20.850000000000161</c:v>
                </c:pt>
                <c:pt idx="418">
                  <c:v>20.900000000000162</c:v>
                </c:pt>
                <c:pt idx="419">
                  <c:v>20.950000000000163</c:v>
                </c:pt>
                <c:pt idx="420">
                  <c:v>21.000000000000163</c:v>
                </c:pt>
                <c:pt idx="421">
                  <c:v>21.050000000000164</c:v>
                </c:pt>
                <c:pt idx="422">
                  <c:v>21.100000000000165</c:v>
                </c:pt>
                <c:pt idx="423">
                  <c:v>21.150000000000166</c:v>
                </c:pt>
                <c:pt idx="424">
                  <c:v>21.200000000000166</c:v>
                </c:pt>
                <c:pt idx="425">
                  <c:v>21.250000000000167</c:v>
                </c:pt>
                <c:pt idx="426">
                  <c:v>21.300000000000168</c:v>
                </c:pt>
                <c:pt idx="427">
                  <c:v>21.350000000000168</c:v>
                </c:pt>
                <c:pt idx="428">
                  <c:v>21.400000000000169</c:v>
                </c:pt>
                <c:pt idx="429">
                  <c:v>21.45000000000017</c:v>
                </c:pt>
                <c:pt idx="430">
                  <c:v>21.500000000000171</c:v>
                </c:pt>
                <c:pt idx="431">
                  <c:v>21.550000000000171</c:v>
                </c:pt>
                <c:pt idx="432">
                  <c:v>21.600000000000172</c:v>
                </c:pt>
                <c:pt idx="433">
                  <c:v>21.650000000000173</c:v>
                </c:pt>
                <c:pt idx="434">
                  <c:v>21.700000000000173</c:v>
                </c:pt>
                <c:pt idx="435">
                  <c:v>21.750000000000174</c:v>
                </c:pt>
                <c:pt idx="436">
                  <c:v>21.800000000000175</c:v>
                </c:pt>
                <c:pt idx="437">
                  <c:v>21.850000000000176</c:v>
                </c:pt>
                <c:pt idx="438">
                  <c:v>21.900000000000176</c:v>
                </c:pt>
                <c:pt idx="439">
                  <c:v>21.950000000000177</c:v>
                </c:pt>
                <c:pt idx="440">
                  <c:v>22.000000000000178</c:v>
                </c:pt>
                <c:pt idx="441">
                  <c:v>22.050000000000178</c:v>
                </c:pt>
                <c:pt idx="442">
                  <c:v>22.100000000000179</c:v>
                </c:pt>
                <c:pt idx="443">
                  <c:v>22.15000000000018</c:v>
                </c:pt>
                <c:pt idx="444">
                  <c:v>22.20000000000018</c:v>
                </c:pt>
                <c:pt idx="445">
                  <c:v>22.250000000000181</c:v>
                </c:pt>
                <c:pt idx="446">
                  <c:v>22.300000000000182</c:v>
                </c:pt>
                <c:pt idx="447">
                  <c:v>22.350000000000183</c:v>
                </c:pt>
                <c:pt idx="448">
                  <c:v>22.400000000000183</c:v>
                </c:pt>
                <c:pt idx="449">
                  <c:v>22.450000000000184</c:v>
                </c:pt>
                <c:pt idx="450">
                  <c:v>22.500000000000185</c:v>
                </c:pt>
                <c:pt idx="451">
                  <c:v>22.550000000000185</c:v>
                </c:pt>
                <c:pt idx="452">
                  <c:v>22.600000000000186</c:v>
                </c:pt>
                <c:pt idx="453">
                  <c:v>22.650000000000187</c:v>
                </c:pt>
                <c:pt idx="454">
                  <c:v>22.700000000000188</c:v>
                </c:pt>
                <c:pt idx="455">
                  <c:v>22.750000000000188</c:v>
                </c:pt>
                <c:pt idx="456">
                  <c:v>22.800000000000189</c:v>
                </c:pt>
                <c:pt idx="457">
                  <c:v>22.85000000000019</c:v>
                </c:pt>
                <c:pt idx="458">
                  <c:v>22.90000000000019</c:v>
                </c:pt>
                <c:pt idx="459">
                  <c:v>22.950000000000191</c:v>
                </c:pt>
                <c:pt idx="460">
                  <c:v>23.000000000000192</c:v>
                </c:pt>
                <c:pt idx="461">
                  <c:v>23.050000000000193</c:v>
                </c:pt>
                <c:pt idx="462">
                  <c:v>23.100000000000193</c:v>
                </c:pt>
                <c:pt idx="463">
                  <c:v>23.150000000000194</c:v>
                </c:pt>
                <c:pt idx="464">
                  <c:v>23.200000000000195</c:v>
                </c:pt>
                <c:pt idx="465">
                  <c:v>23.250000000000195</c:v>
                </c:pt>
                <c:pt idx="466">
                  <c:v>23.300000000000196</c:v>
                </c:pt>
                <c:pt idx="467">
                  <c:v>23.350000000000197</c:v>
                </c:pt>
                <c:pt idx="468">
                  <c:v>23.400000000000198</c:v>
                </c:pt>
                <c:pt idx="469">
                  <c:v>23.450000000000198</c:v>
                </c:pt>
                <c:pt idx="470">
                  <c:v>23.500000000000199</c:v>
                </c:pt>
                <c:pt idx="471">
                  <c:v>23.5500000000002</c:v>
                </c:pt>
                <c:pt idx="472">
                  <c:v>23.6000000000002</c:v>
                </c:pt>
                <c:pt idx="473">
                  <c:v>23.650000000000201</c:v>
                </c:pt>
                <c:pt idx="474">
                  <c:v>23.700000000000202</c:v>
                </c:pt>
                <c:pt idx="475">
                  <c:v>23.750000000000203</c:v>
                </c:pt>
                <c:pt idx="476">
                  <c:v>23.800000000000203</c:v>
                </c:pt>
                <c:pt idx="477">
                  <c:v>23.850000000000204</c:v>
                </c:pt>
                <c:pt idx="478">
                  <c:v>23.900000000000205</c:v>
                </c:pt>
                <c:pt idx="479">
                  <c:v>23.950000000000205</c:v>
                </c:pt>
                <c:pt idx="480">
                  <c:v>24.000000000000206</c:v>
                </c:pt>
                <c:pt idx="481">
                  <c:v>24.050000000000207</c:v>
                </c:pt>
                <c:pt idx="482">
                  <c:v>24.100000000000207</c:v>
                </c:pt>
                <c:pt idx="483">
                  <c:v>24.150000000000208</c:v>
                </c:pt>
                <c:pt idx="484">
                  <c:v>24.200000000000209</c:v>
                </c:pt>
                <c:pt idx="485">
                  <c:v>24.25000000000021</c:v>
                </c:pt>
                <c:pt idx="486">
                  <c:v>24.30000000000021</c:v>
                </c:pt>
                <c:pt idx="487">
                  <c:v>24.350000000000211</c:v>
                </c:pt>
                <c:pt idx="488">
                  <c:v>24.400000000000212</c:v>
                </c:pt>
                <c:pt idx="489">
                  <c:v>24.450000000000212</c:v>
                </c:pt>
                <c:pt idx="490">
                  <c:v>24.500000000000213</c:v>
                </c:pt>
                <c:pt idx="491">
                  <c:v>24.550000000000214</c:v>
                </c:pt>
                <c:pt idx="492">
                  <c:v>24.600000000000215</c:v>
                </c:pt>
                <c:pt idx="493">
                  <c:v>24.650000000000215</c:v>
                </c:pt>
                <c:pt idx="494">
                  <c:v>24.700000000000216</c:v>
                </c:pt>
                <c:pt idx="495">
                  <c:v>24.750000000000217</c:v>
                </c:pt>
                <c:pt idx="496">
                  <c:v>24.800000000000217</c:v>
                </c:pt>
                <c:pt idx="497">
                  <c:v>24.850000000000218</c:v>
                </c:pt>
                <c:pt idx="498">
                  <c:v>24.900000000000219</c:v>
                </c:pt>
                <c:pt idx="499">
                  <c:v>24.95000000000022</c:v>
                </c:pt>
                <c:pt idx="500">
                  <c:v>25.00000000000022</c:v>
                </c:pt>
                <c:pt idx="501">
                  <c:v>25.050000000000221</c:v>
                </c:pt>
                <c:pt idx="502">
                  <c:v>25.100000000000222</c:v>
                </c:pt>
                <c:pt idx="503">
                  <c:v>25.150000000000222</c:v>
                </c:pt>
                <c:pt idx="504">
                  <c:v>25.200000000000223</c:v>
                </c:pt>
                <c:pt idx="505">
                  <c:v>25.250000000000224</c:v>
                </c:pt>
                <c:pt idx="506">
                  <c:v>25.300000000000225</c:v>
                </c:pt>
                <c:pt idx="507">
                  <c:v>25.350000000000225</c:v>
                </c:pt>
                <c:pt idx="508">
                  <c:v>25.400000000000226</c:v>
                </c:pt>
                <c:pt idx="509">
                  <c:v>25.450000000000227</c:v>
                </c:pt>
                <c:pt idx="510">
                  <c:v>25.500000000000227</c:v>
                </c:pt>
                <c:pt idx="511">
                  <c:v>25.550000000000228</c:v>
                </c:pt>
                <c:pt idx="512">
                  <c:v>25.600000000000229</c:v>
                </c:pt>
                <c:pt idx="513">
                  <c:v>25.65000000000023</c:v>
                </c:pt>
                <c:pt idx="514">
                  <c:v>25.70000000000023</c:v>
                </c:pt>
                <c:pt idx="515">
                  <c:v>25.750000000000231</c:v>
                </c:pt>
                <c:pt idx="516">
                  <c:v>25.800000000000232</c:v>
                </c:pt>
                <c:pt idx="517">
                  <c:v>25.850000000000232</c:v>
                </c:pt>
                <c:pt idx="518">
                  <c:v>25.900000000000233</c:v>
                </c:pt>
                <c:pt idx="519">
                  <c:v>25.950000000000234</c:v>
                </c:pt>
                <c:pt idx="520">
                  <c:v>26.000000000000234</c:v>
                </c:pt>
                <c:pt idx="521">
                  <c:v>26.050000000000235</c:v>
                </c:pt>
                <c:pt idx="522">
                  <c:v>26.100000000000236</c:v>
                </c:pt>
                <c:pt idx="523">
                  <c:v>26.150000000000237</c:v>
                </c:pt>
                <c:pt idx="524">
                  <c:v>26.200000000000237</c:v>
                </c:pt>
                <c:pt idx="525">
                  <c:v>26.250000000000238</c:v>
                </c:pt>
                <c:pt idx="526">
                  <c:v>26.300000000000239</c:v>
                </c:pt>
                <c:pt idx="527">
                  <c:v>26.350000000000239</c:v>
                </c:pt>
                <c:pt idx="528">
                  <c:v>26.40000000000024</c:v>
                </c:pt>
                <c:pt idx="529">
                  <c:v>26.450000000000241</c:v>
                </c:pt>
                <c:pt idx="530">
                  <c:v>26.500000000000242</c:v>
                </c:pt>
                <c:pt idx="531">
                  <c:v>26.550000000000242</c:v>
                </c:pt>
                <c:pt idx="532">
                  <c:v>26.600000000000243</c:v>
                </c:pt>
                <c:pt idx="533">
                  <c:v>26.650000000000244</c:v>
                </c:pt>
                <c:pt idx="534">
                  <c:v>26.700000000000244</c:v>
                </c:pt>
                <c:pt idx="535">
                  <c:v>26.750000000000245</c:v>
                </c:pt>
                <c:pt idx="536">
                  <c:v>26.800000000000246</c:v>
                </c:pt>
                <c:pt idx="537">
                  <c:v>26.850000000000247</c:v>
                </c:pt>
                <c:pt idx="538">
                  <c:v>26.900000000000247</c:v>
                </c:pt>
                <c:pt idx="539">
                  <c:v>26.950000000000248</c:v>
                </c:pt>
                <c:pt idx="540">
                  <c:v>27.000000000000249</c:v>
                </c:pt>
                <c:pt idx="541">
                  <c:v>27.050000000000249</c:v>
                </c:pt>
                <c:pt idx="542">
                  <c:v>27.10000000000025</c:v>
                </c:pt>
                <c:pt idx="543">
                  <c:v>27.150000000000251</c:v>
                </c:pt>
                <c:pt idx="544">
                  <c:v>27.200000000000252</c:v>
                </c:pt>
                <c:pt idx="545">
                  <c:v>27.250000000000252</c:v>
                </c:pt>
                <c:pt idx="546">
                  <c:v>27.300000000000253</c:v>
                </c:pt>
                <c:pt idx="547">
                  <c:v>27.350000000000254</c:v>
                </c:pt>
                <c:pt idx="548">
                  <c:v>27.400000000000254</c:v>
                </c:pt>
                <c:pt idx="549">
                  <c:v>27.450000000000255</c:v>
                </c:pt>
                <c:pt idx="550">
                  <c:v>27.500000000000256</c:v>
                </c:pt>
                <c:pt idx="551">
                  <c:v>27.550000000000257</c:v>
                </c:pt>
                <c:pt idx="552">
                  <c:v>27.600000000000257</c:v>
                </c:pt>
                <c:pt idx="553">
                  <c:v>27.650000000000258</c:v>
                </c:pt>
                <c:pt idx="554">
                  <c:v>27.700000000000259</c:v>
                </c:pt>
                <c:pt idx="555">
                  <c:v>27.750000000000259</c:v>
                </c:pt>
                <c:pt idx="556">
                  <c:v>27.80000000000026</c:v>
                </c:pt>
                <c:pt idx="557">
                  <c:v>27.850000000000261</c:v>
                </c:pt>
                <c:pt idx="558">
                  <c:v>27.900000000000261</c:v>
                </c:pt>
                <c:pt idx="559">
                  <c:v>27.950000000000262</c:v>
                </c:pt>
                <c:pt idx="560">
                  <c:v>28.000000000000263</c:v>
                </c:pt>
                <c:pt idx="561">
                  <c:v>28.050000000000264</c:v>
                </c:pt>
                <c:pt idx="562">
                  <c:v>28.100000000000264</c:v>
                </c:pt>
                <c:pt idx="563">
                  <c:v>28.150000000000265</c:v>
                </c:pt>
                <c:pt idx="564">
                  <c:v>28.200000000000266</c:v>
                </c:pt>
                <c:pt idx="565">
                  <c:v>28.250000000000266</c:v>
                </c:pt>
                <c:pt idx="566">
                  <c:v>28.300000000000267</c:v>
                </c:pt>
                <c:pt idx="567">
                  <c:v>28.350000000000268</c:v>
                </c:pt>
                <c:pt idx="568">
                  <c:v>28.400000000000269</c:v>
                </c:pt>
                <c:pt idx="569">
                  <c:v>28.450000000000269</c:v>
                </c:pt>
                <c:pt idx="570">
                  <c:v>28.50000000000027</c:v>
                </c:pt>
                <c:pt idx="571">
                  <c:v>28.550000000000271</c:v>
                </c:pt>
                <c:pt idx="572">
                  <c:v>28.600000000000271</c:v>
                </c:pt>
                <c:pt idx="573">
                  <c:v>28.650000000000272</c:v>
                </c:pt>
                <c:pt idx="574">
                  <c:v>28.700000000000273</c:v>
                </c:pt>
                <c:pt idx="575">
                  <c:v>28.750000000000274</c:v>
                </c:pt>
                <c:pt idx="576">
                  <c:v>28.800000000000274</c:v>
                </c:pt>
                <c:pt idx="577">
                  <c:v>28.850000000000275</c:v>
                </c:pt>
                <c:pt idx="578">
                  <c:v>28.900000000000276</c:v>
                </c:pt>
                <c:pt idx="579">
                  <c:v>28.950000000000276</c:v>
                </c:pt>
                <c:pt idx="580">
                  <c:v>29.000000000000277</c:v>
                </c:pt>
                <c:pt idx="581">
                  <c:v>29.050000000000278</c:v>
                </c:pt>
                <c:pt idx="582">
                  <c:v>29.100000000000279</c:v>
                </c:pt>
                <c:pt idx="583">
                  <c:v>29.150000000000279</c:v>
                </c:pt>
                <c:pt idx="584">
                  <c:v>29.20000000000028</c:v>
                </c:pt>
                <c:pt idx="585">
                  <c:v>29.250000000000281</c:v>
                </c:pt>
                <c:pt idx="586">
                  <c:v>29.300000000000281</c:v>
                </c:pt>
                <c:pt idx="587">
                  <c:v>29.350000000000282</c:v>
                </c:pt>
                <c:pt idx="588">
                  <c:v>29.400000000000283</c:v>
                </c:pt>
                <c:pt idx="589">
                  <c:v>29.450000000000284</c:v>
                </c:pt>
                <c:pt idx="590">
                  <c:v>29.500000000000284</c:v>
                </c:pt>
                <c:pt idx="591">
                  <c:v>29.550000000000285</c:v>
                </c:pt>
                <c:pt idx="592">
                  <c:v>29.600000000000286</c:v>
                </c:pt>
                <c:pt idx="593">
                  <c:v>29.650000000000286</c:v>
                </c:pt>
                <c:pt idx="594">
                  <c:v>29.700000000000287</c:v>
                </c:pt>
                <c:pt idx="595">
                  <c:v>29.750000000000288</c:v>
                </c:pt>
                <c:pt idx="596">
                  <c:v>29.800000000000288</c:v>
                </c:pt>
                <c:pt idx="597">
                  <c:v>29.850000000000289</c:v>
                </c:pt>
                <c:pt idx="598">
                  <c:v>29.90000000000029</c:v>
                </c:pt>
                <c:pt idx="599">
                  <c:v>29.950000000000291</c:v>
                </c:pt>
                <c:pt idx="600">
                  <c:v>30.000000000000291</c:v>
                </c:pt>
                <c:pt idx="601">
                  <c:v>30.050000000000292</c:v>
                </c:pt>
                <c:pt idx="602">
                  <c:v>30.100000000000293</c:v>
                </c:pt>
                <c:pt idx="603">
                  <c:v>30.150000000000293</c:v>
                </c:pt>
                <c:pt idx="604">
                  <c:v>30.200000000000294</c:v>
                </c:pt>
                <c:pt idx="605">
                  <c:v>30.250000000000295</c:v>
                </c:pt>
                <c:pt idx="606">
                  <c:v>30.300000000000296</c:v>
                </c:pt>
                <c:pt idx="607">
                  <c:v>30.350000000000296</c:v>
                </c:pt>
                <c:pt idx="608">
                  <c:v>30.400000000000297</c:v>
                </c:pt>
                <c:pt idx="609">
                  <c:v>30.450000000000298</c:v>
                </c:pt>
                <c:pt idx="610">
                  <c:v>30.500000000000298</c:v>
                </c:pt>
                <c:pt idx="611">
                  <c:v>30.550000000000299</c:v>
                </c:pt>
                <c:pt idx="612">
                  <c:v>30.6000000000003</c:v>
                </c:pt>
                <c:pt idx="613">
                  <c:v>30.650000000000301</c:v>
                </c:pt>
                <c:pt idx="614">
                  <c:v>30.700000000000301</c:v>
                </c:pt>
                <c:pt idx="615">
                  <c:v>30.750000000000302</c:v>
                </c:pt>
                <c:pt idx="616">
                  <c:v>30.800000000000303</c:v>
                </c:pt>
                <c:pt idx="617">
                  <c:v>30.850000000000303</c:v>
                </c:pt>
                <c:pt idx="618">
                  <c:v>30.900000000000304</c:v>
                </c:pt>
                <c:pt idx="619">
                  <c:v>30.950000000000305</c:v>
                </c:pt>
                <c:pt idx="620">
                  <c:v>31.000000000000306</c:v>
                </c:pt>
                <c:pt idx="621">
                  <c:v>31.050000000000306</c:v>
                </c:pt>
                <c:pt idx="622">
                  <c:v>31.100000000000307</c:v>
                </c:pt>
                <c:pt idx="623">
                  <c:v>31.150000000000308</c:v>
                </c:pt>
                <c:pt idx="624">
                  <c:v>31.200000000000308</c:v>
                </c:pt>
                <c:pt idx="625">
                  <c:v>31.250000000000309</c:v>
                </c:pt>
                <c:pt idx="626">
                  <c:v>31.30000000000031</c:v>
                </c:pt>
                <c:pt idx="627">
                  <c:v>31.350000000000311</c:v>
                </c:pt>
                <c:pt idx="628">
                  <c:v>31.400000000000311</c:v>
                </c:pt>
                <c:pt idx="629">
                  <c:v>31.450000000000312</c:v>
                </c:pt>
                <c:pt idx="630">
                  <c:v>31.500000000000313</c:v>
                </c:pt>
                <c:pt idx="631">
                  <c:v>31.550000000000313</c:v>
                </c:pt>
                <c:pt idx="632">
                  <c:v>31.600000000000314</c:v>
                </c:pt>
                <c:pt idx="633">
                  <c:v>31.650000000000315</c:v>
                </c:pt>
                <c:pt idx="634">
                  <c:v>31.700000000000315</c:v>
                </c:pt>
                <c:pt idx="635">
                  <c:v>31.750000000000316</c:v>
                </c:pt>
                <c:pt idx="636">
                  <c:v>31.800000000000317</c:v>
                </c:pt>
                <c:pt idx="637">
                  <c:v>31.850000000000318</c:v>
                </c:pt>
                <c:pt idx="638">
                  <c:v>31.900000000000318</c:v>
                </c:pt>
                <c:pt idx="639">
                  <c:v>31.950000000000319</c:v>
                </c:pt>
                <c:pt idx="640">
                  <c:v>32.00000000000032</c:v>
                </c:pt>
                <c:pt idx="641">
                  <c:v>32.050000000000317</c:v>
                </c:pt>
                <c:pt idx="642">
                  <c:v>32.100000000000314</c:v>
                </c:pt>
                <c:pt idx="643">
                  <c:v>32.150000000000311</c:v>
                </c:pt>
                <c:pt idx="644">
                  <c:v>32.200000000000308</c:v>
                </c:pt>
                <c:pt idx="645">
                  <c:v>32.250000000000306</c:v>
                </c:pt>
                <c:pt idx="646">
                  <c:v>32.300000000000303</c:v>
                </c:pt>
                <c:pt idx="647">
                  <c:v>32.3500000000003</c:v>
                </c:pt>
                <c:pt idx="648">
                  <c:v>32.400000000000297</c:v>
                </c:pt>
                <c:pt idx="649">
                  <c:v>32.450000000000294</c:v>
                </c:pt>
                <c:pt idx="650">
                  <c:v>32.500000000000291</c:v>
                </c:pt>
                <c:pt idx="651">
                  <c:v>32.550000000000288</c:v>
                </c:pt>
                <c:pt idx="652">
                  <c:v>32.600000000000286</c:v>
                </c:pt>
                <c:pt idx="653">
                  <c:v>32.650000000000283</c:v>
                </c:pt>
                <c:pt idx="654">
                  <c:v>32.70000000000028</c:v>
                </c:pt>
                <c:pt idx="655">
                  <c:v>32.750000000000277</c:v>
                </c:pt>
                <c:pt idx="656">
                  <c:v>32.800000000000274</c:v>
                </c:pt>
                <c:pt idx="657">
                  <c:v>32.850000000000271</c:v>
                </c:pt>
                <c:pt idx="658">
                  <c:v>32.900000000000269</c:v>
                </c:pt>
                <c:pt idx="659">
                  <c:v>32.950000000000266</c:v>
                </c:pt>
                <c:pt idx="660">
                  <c:v>33.000000000000263</c:v>
                </c:pt>
                <c:pt idx="661">
                  <c:v>33.05000000000026</c:v>
                </c:pt>
                <c:pt idx="662">
                  <c:v>33.100000000000257</c:v>
                </c:pt>
                <c:pt idx="663">
                  <c:v>33.150000000000254</c:v>
                </c:pt>
                <c:pt idx="664">
                  <c:v>33.200000000000252</c:v>
                </c:pt>
                <c:pt idx="665">
                  <c:v>33.250000000000249</c:v>
                </c:pt>
                <c:pt idx="666">
                  <c:v>33.300000000000246</c:v>
                </c:pt>
                <c:pt idx="667">
                  <c:v>33.350000000000243</c:v>
                </c:pt>
                <c:pt idx="668">
                  <c:v>33.40000000000024</c:v>
                </c:pt>
                <c:pt idx="669">
                  <c:v>33.450000000000237</c:v>
                </c:pt>
                <c:pt idx="670">
                  <c:v>33.500000000000234</c:v>
                </c:pt>
                <c:pt idx="671">
                  <c:v>33.550000000000232</c:v>
                </c:pt>
                <c:pt idx="672">
                  <c:v>33.600000000000229</c:v>
                </c:pt>
                <c:pt idx="673">
                  <c:v>33.650000000000226</c:v>
                </c:pt>
                <c:pt idx="674">
                  <c:v>33.700000000000223</c:v>
                </c:pt>
                <c:pt idx="675">
                  <c:v>33.75000000000022</c:v>
                </c:pt>
                <c:pt idx="676">
                  <c:v>33.800000000000217</c:v>
                </c:pt>
                <c:pt idx="677">
                  <c:v>33.850000000000215</c:v>
                </c:pt>
                <c:pt idx="678">
                  <c:v>33.900000000000212</c:v>
                </c:pt>
                <c:pt idx="679">
                  <c:v>33.950000000000209</c:v>
                </c:pt>
                <c:pt idx="680">
                  <c:v>34.000000000000206</c:v>
                </c:pt>
                <c:pt idx="681">
                  <c:v>34.050000000000203</c:v>
                </c:pt>
                <c:pt idx="682">
                  <c:v>34.1000000000002</c:v>
                </c:pt>
                <c:pt idx="683">
                  <c:v>34.150000000000198</c:v>
                </c:pt>
                <c:pt idx="684">
                  <c:v>34.200000000000195</c:v>
                </c:pt>
                <c:pt idx="685">
                  <c:v>34.250000000000192</c:v>
                </c:pt>
                <c:pt idx="686">
                  <c:v>34.300000000000189</c:v>
                </c:pt>
                <c:pt idx="687">
                  <c:v>34.350000000000186</c:v>
                </c:pt>
                <c:pt idx="688">
                  <c:v>34.400000000000183</c:v>
                </c:pt>
                <c:pt idx="689">
                  <c:v>34.45000000000018</c:v>
                </c:pt>
                <c:pt idx="690">
                  <c:v>34.500000000000178</c:v>
                </c:pt>
                <c:pt idx="691">
                  <c:v>34.550000000000175</c:v>
                </c:pt>
                <c:pt idx="692">
                  <c:v>34.600000000000172</c:v>
                </c:pt>
                <c:pt idx="693">
                  <c:v>34.650000000000169</c:v>
                </c:pt>
                <c:pt idx="694">
                  <c:v>34.700000000000166</c:v>
                </c:pt>
                <c:pt idx="695">
                  <c:v>34.750000000000163</c:v>
                </c:pt>
                <c:pt idx="696">
                  <c:v>34.800000000000161</c:v>
                </c:pt>
                <c:pt idx="697">
                  <c:v>34.850000000000158</c:v>
                </c:pt>
                <c:pt idx="698">
                  <c:v>34.900000000000155</c:v>
                </c:pt>
                <c:pt idx="699">
                  <c:v>34.950000000000152</c:v>
                </c:pt>
                <c:pt idx="700">
                  <c:v>35.000000000000149</c:v>
                </c:pt>
                <c:pt idx="701">
                  <c:v>35.050000000000146</c:v>
                </c:pt>
                <c:pt idx="702">
                  <c:v>35.100000000000144</c:v>
                </c:pt>
                <c:pt idx="703">
                  <c:v>35.150000000000141</c:v>
                </c:pt>
                <c:pt idx="704">
                  <c:v>35.200000000000138</c:v>
                </c:pt>
                <c:pt idx="705">
                  <c:v>35.250000000000135</c:v>
                </c:pt>
                <c:pt idx="706">
                  <c:v>35.300000000000132</c:v>
                </c:pt>
                <c:pt idx="707">
                  <c:v>35.350000000000129</c:v>
                </c:pt>
                <c:pt idx="708">
                  <c:v>35.400000000000126</c:v>
                </c:pt>
                <c:pt idx="709">
                  <c:v>35.450000000000124</c:v>
                </c:pt>
                <c:pt idx="710">
                  <c:v>35.500000000000121</c:v>
                </c:pt>
                <c:pt idx="711">
                  <c:v>35.550000000000118</c:v>
                </c:pt>
                <c:pt idx="712">
                  <c:v>35.600000000000115</c:v>
                </c:pt>
                <c:pt idx="713">
                  <c:v>35.650000000000112</c:v>
                </c:pt>
                <c:pt idx="714">
                  <c:v>35.700000000000109</c:v>
                </c:pt>
                <c:pt idx="715">
                  <c:v>35.750000000000107</c:v>
                </c:pt>
                <c:pt idx="716">
                  <c:v>35.800000000000104</c:v>
                </c:pt>
                <c:pt idx="717">
                  <c:v>35.850000000000101</c:v>
                </c:pt>
                <c:pt idx="718">
                  <c:v>35.900000000000098</c:v>
                </c:pt>
                <c:pt idx="719">
                  <c:v>35.950000000000095</c:v>
                </c:pt>
                <c:pt idx="720">
                  <c:v>36.000000000000092</c:v>
                </c:pt>
                <c:pt idx="721">
                  <c:v>36.05000000000009</c:v>
                </c:pt>
                <c:pt idx="722">
                  <c:v>36.100000000000087</c:v>
                </c:pt>
                <c:pt idx="723">
                  <c:v>36.150000000000084</c:v>
                </c:pt>
                <c:pt idx="724">
                  <c:v>36.200000000000081</c:v>
                </c:pt>
                <c:pt idx="725">
                  <c:v>36.250000000000078</c:v>
                </c:pt>
                <c:pt idx="726">
                  <c:v>36.300000000000075</c:v>
                </c:pt>
                <c:pt idx="727">
                  <c:v>36.350000000000072</c:v>
                </c:pt>
                <c:pt idx="728">
                  <c:v>36.40000000000007</c:v>
                </c:pt>
                <c:pt idx="729">
                  <c:v>36.450000000000067</c:v>
                </c:pt>
                <c:pt idx="730">
                  <c:v>36.500000000000064</c:v>
                </c:pt>
                <c:pt idx="731">
                  <c:v>36.550000000000061</c:v>
                </c:pt>
                <c:pt idx="732">
                  <c:v>36.600000000000058</c:v>
                </c:pt>
                <c:pt idx="733">
                  <c:v>36.650000000000055</c:v>
                </c:pt>
                <c:pt idx="734">
                  <c:v>36.700000000000053</c:v>
                </c:pt>
                <c:pt idx="735">
                  <c:v>36.75000000000005</c:v>
                </c:pt>
                <c:pt idx="736">
                  <c:v>36.800000000000047</c:v>
                </c:pt>
                <c:pt idx="737">
                  <c:v>36.850000000000044</c:v>
                </c:pt>
                <c:pt idx="738">
                  <c:v>36.900000000000041</c:v>
                </c:pt>
                <c:pt idx="739">
                  <c:v>36.950000000000038</c:v>
                </c:pt>
                <c:pt idx="740">
                  <c:v>37.000000000000036</c:v>
                </c:pt>
                <c:pt idx="741">
                  <c:v>37.050000000000033</c:v>
                </c:pt>
                <c:pt idx="742">
                  <c:v>37.10000000000003</c:v>
                </c:pt>
                <c:pt idx="743">
                  <c:v>37.150000000000027</c:v>
                </c:pt>
                <c:pt idx="744">
                  <c:v>37.200000000000024</c:v>
                </c:pt>
                <c:pt idx="745">
                  <c:v>37.250000000000021</c:v>
                </c:pt>
                <c:pt idx="746">
                  <c:v>37.300000000000018</c:v>
                </c:pt>
                <c:pt idx="747">
                  <c:v>37.350000000000016</c:v>
                </c:pt>
                <c:pt idx="748">
                  <c:v>37.400000000000013</c:v>
                </c:pt>
                <c:pt idx="749">
                  <c:v>37.45000000000001</c:v>
                </c:pt>
                <c:pt idx="750">
                  <c:v>37.500000000000007</c:v>
                </c:pt>
                <c:pt idx="751">
                  <c:v>37.550000000000004</c:v>
                </c:pt>
                <c:pt idx="752">
                  <c:v>37.6</c:v>
                </c:pt>
                <c:pt idx="753">
                  <c:v>37.65</c:v>
                </c:pt>
                <c:pt idx="754">
                  <c:v>37.699999999999996</c:v>
                </c:pt>
                <c:pt idx="755">
                  <c:v>37.749999999999993</c:v>
                </c:pt>
                <c:pt idx="756">
                  <c:v>37.79999999999999</c:v>
                </c:pt>
                <c:pt idx="757">
                  <c:v>37.849999999999987</c:v>
                </c:pt>
                <c:pt idx="758">
                  <c:v>37.899999999999984</c:v>
                </c:pt>
                <c:pt idx="759">
                  <c:v>37.949999999999982</c:v>
                </c:pt>
                <c:pt idx="760">
                  <c:v>37.999999999999979</c:v>
                </c:pt>
                <c:pt idx="761">
                  <c:v>38.049999999999976</c:v>
                </c:pt>
                <c:pt idx="762">
                  <c:v>38.099999999999973</c:v>
                </c:pt>
                <c:pt idx="763">
                  <c:v>38.14999999999997</c:v>
                </c:pt>
                <c:pt idx="764">
                  <c:v>38.199999999999967</c:v>
                </c:pt>
                <c:pt idx="765">
                  <c:v>38.249999999999964</c:v>
                </c:pt>
                <c:pt idx="766">
                  <c:v>38.299999999999962</c:v>
                </c:pt>
                <c:pt idx="767">
                  <c:v>38.349999999999959</c:v>
                </c:pt>
                <c:pt idx="768">
                  <c:v>38.399999999999956</c:v>
                </c:pt>
                <c:pt idx="769">
                  <c:v>38.449999999999953</c:v>
                </c:pt>
                <c:pt idx="770">
                  <c:v>38.49999999999995</c:v>
                </c:pt>
                <c:pt idx="771">
                  <c:v>38.549999999999947</c:v>
                </c:pt>
                <c:pt idx="772">
                  <c:v>38.599999999999945</c:v>
                </c:pt>
                <c:pt idx="773">
                  <c:v>38.649999999999942</c:v>
                </c:pt>
                <c:pt idx="774">
                  <c:v>38.699999999999939</c:v>
                </c:pt>
                <c:pt idx="775">
                  <c:v>38.749999999999936</c:v>
                </c:pt>
                <c:pt idx="776">
                  <c:v>38.799999999999933</c:v>
                </c:pt>
                <c:pt idx="777">
                  <c:v>38.84999999999993</c:v>
                </c:pt>
                <c:pt idx="778">
                  <c:v>38.899999999999928</c:v>
                </c:pt>
                <c:pt idx="779">
                  <c:v>38.949999999999925</c:v>
                </c:pt>
                <c:pt idx="780">
                  <c:v>38.999999999999922</c:v>
                </c:pt>
                <c:pt idx="781">
                  <c:v>39.049999999999919</c:v>
                </c:pt>
                <c:pt idx="782">
                  <c:v>39.099999999999916</c:v>
                </c:pt>
                <c:pt idx="783">
                  <c:v>39.149999999999913</c:v>
                </c:pt>
                <c:pt idx="784">
                  <c:v>39.19999999999991</c:v>
                </c:pt>
                <c:pt idx="785">
                  <c:v>39.249999999999908</c:v>
                </c:pt>
                <c:pt idx="786">
                  <c:v>39.299999999999905</c:v>
                </c:pt>
                <c:pt idx="787">
                  <c:v>39.349999999999902</c:v>
                </c:pt>
                <c:pt idx="788">
                  <c:v>39.399999999999899</c:v>
                </c:pt>
                <c:pt idx="789">
                  <c:v>39.449999999999896</c:v>
                </c:pt>
                <c:pt idx="790">
                  <c:v>39.499999999999893</c:v>
                </c:pt>
                <c:pt idx="791">
                  <c:v>39.549999999999891</c:v>
                </c:pt>
                <c:pt idx="792">
                  <c:v>39.599999999999888</c:v>
                </c:pt>
                <c:pt idx="793">
                  <c:v>39.649999999999885</c:v>
                </c:pt>
                <c:pt idx="794">
                  <c:v>39.699999999999882</c:v>
                </c:pt>
                <c:pt idx="795">
                  <c:v>39.749999999999879</c:v>
                </c:pt>
                <c:pt idx="796">
                  <c:v>39.799999999999876</c:v>
                </c:pt>
                <c:pt idx="797">
                  <c:v>39.849999999999874</c:v>
                </c:pt>
                <c:pt idx="798">
                  <c:v>39.899999999999871</c:v>
                </c:pt>
                <c:pt idx="799">
                  <c:v>39.949999999999868</c:v>
                </c:pt>
                <c:pt idx="800">
                  <c:v>39.999999999999865</c:v>
                </c:pt>
                <c:pt idx="801">
                  <c:v>40.049999999999862</c:v>
                </c:pt>
                <c:pt idx="802">
                  <c:v>40.099999999999859</c:v>
                </c:pt>
                <c:pt idx="803">
                  <c:v>40.149999999999856</c:v>
                </c:pt>
                <c:pt idx="804">
                  <c:v>40.199999999999854</c:v>
                </c:pt>
                <c:pt idx="805">
                  <c:v>40.249999999999851</c:v>
                </c:pt>
                <c:pt idx="806">
                  <c:v>40.299999999999848</c:v>
                </c:pt>
                <c:pt idx="807">
                  <c:v>40.349999999999845</c:v>
                </c:pt>
                <c:pt idx="808">
                  <c:v>40.399999999999842</c:v>
                </c:pt>
                <c:pt idx="809">
                  <c:v>40.449999999999839</c:v>
                </c:pt>
                <c:pt idx="810">
                  <c:v>40.499999999999837</c:v>
                </c:pt>
                <c:pt idx="811">
                  <c:v>40.549999999999834</c:v>
                </c:pt>
                <c:pt idx="812">
                  <c:v>40.599999999999831</c:v>
                </c:pt>
                <c:pt idx="813">
                  <c:v>40.649999999999828</c:v>
                </c:pt>
                <c:pt idx="814">
                  <c:v>40.699999999999825</c:v>
                </c:pt>
                <c:pt idx="815">
                  <c:v>40.749999999999822</c:v>
                </c:pt>
                <c:pt idx="816">
                  <c:v>40.79999999999982</c:v>
                </c:pt>
                <c:pt idx="817">
                  <c:v>40.849999999999817</c:v>
                </c:pt>
                <c:pt idx="818">
                  <c:v>40.899999999999814</c:v>
                </c:pt>
                <c:pt idx="819">
                  <c:v>40.949999999999811</c:v>
                </c:pt>
                <c:pt idx="820">
                  <c:v>40.999999999999808</c:v>
                </c:pt>
                <c:pt idx="821">
                  <c:v>41.049999999999805</c:v>
                </c:pt>
                <c:pt idx="822">
                  <c:v>41.099999999999802</c:v>
                </c:pt>
                <c:pt idx="823">
                  <c:v>41.1499999999998</c:v>
                </c:pt>
                <c:pt idx="824">
                  <c:v>41.199999999999797</c:v>
                </c:pt>
                <c:pt idx="825">
                  <c:v>41.249999999999794</c:v>
                </c:pt>
                <c:pt idx="826">
                  <c:v>41.299999999999791</c:v>
                </c:pt>
                <c:pt idx="827">
                  <c:v>41.349999999999788</c:v>
                </c:pt>
                <c:pt idx="828">
                  <c:v>41.399999999999785</c:v>
                </c:pt>
                <c:pt idx="829">
                  <c:v>41.449999999999783</c:v>
                </c:pt>
                <c:pt idx="830">
                  <c:v>41.49999999999978</c:v>
                </c:pt>
                <c:pt idx="831">
                  <c:v>41.549999999999777</c:v>
                </c:pt>
                <c:pt idx="832">
                  <c:v>41.599999999999774</c:v>
                </c:pt>
                <c:pt idx="833">
                  <c:v>41.649999999999771</c:v>
                </c:pt>
                <c:pt idx="834">
                  <c:v>41.699999999999768</c:v>
                </c:pt>
                <c:pt idx="835">
                  <c:v>41.749999999999766</c:v>
                </c:pt>
                <c:pt idx="836">
                  <c:v>41.799999999999763</c:v>
                </c:pt>
                <c:pt idx="837">
                  <c:v>41.84999999999976</c:v>
                </c:pt>
                <c:pt idx="838">
                  <c:v>41.899999999999757</c:v>
                </c:pt>
                <c:pt idx="839">
                  <c:v>41.949999999999754</c:v>
                </c:pt>
                <c:pt idx="840">
                  <c:v>41.999999999999751</c:v>
                </c:pt>
                <c:pt idx="841">
                  <c:v>42.049999999999748</c:v>
                </c:pt>
                <c:pt idx="842">
                  <c:v>42.099999999999746</c:v>
                </c:pt>
                <c:pt idx="843">
                  <c:v>42.149999999999743</c:v>
                </c:pt>
                <c:pt idx="844">
                  <c:v>42.19999999999974</c:v>
                </c:pt>
                <c:pt idx="845">
                  <c:v>42.249999999999737</c:v>
                </c:pt>
                <c:pt idx="846">
                  <c:v>42.299999999999734</c:v>
                </c:pt>
                <c:pt idx="847">
                  <c:v>42.349999999999731</c:v>
                </c:pt>
                <c:pt idx="848">
                  <c:v>42.399999999999729</c:v>
                </c:pt>
                <c:pt idx="849">
                  <c:v>42.449999999999726</c:v>
                </c:pt>
                <c:pt idx="850">
                  <c:v>42.499999999999723</c:v>
                </c:pt>
                <c:pt idx="851">
                  <c:v>42.54999999999972</c:v>
                </c:pt>
                <c:pt idx="852">
                  <c:v>42.599999999999717</c:v>
                </c:pt>
                <c:pt idx="853">
                  <c:v>42.649999999999714</c:v>
                </c:pt>
                <c:pt idx="854">
                  <c:v>42.699999999999712</c:v>
                </c:pt>
                <c:pt idx="855">
                  <c:v>42.749999999999709</c:v>
                </c:pt>
                <c:pt idx="856">
                  <c:v>42.799999999999706</c:v>
                </c:pt>
                <c:pt idx="857">
                  <c:v>42.849999999999703</c:v>
                </c:pt>
                <c:pt idx="858">
                  <c:v>42.8999999999997</c:v>
                </c:pt>
                <c:pt idx="859">
                  <c:v>42.949999999999697</c:v>
                </c:pt>
                <c:pt idx="860">
                  <c:v>42.999999999999694</c:v>
                </c:pt>
                <c:pt idx="861">
                  <c:v>43.049999999999692</c:v>
                </c:pt>
                <c:pt idx="862">
                  <c:v>43.099999999999689</c:v>
                </c:pt>
                <c:pt idx="863">
                  <c:v>43.149999999999686</c:v>
                </c:pt>
                <c:pt idx="864">
                  <c:v>43.199999999999683</c:v>
                </c:pt>
                <c:pt idx="865">
                  <c:v>43.24999999999968</c:v>
                </c:pt>
                <c:pt idx="866">
                  <c:v>43.299999999999677</c:v>
                </c:pt>
                <c:pt idx="867">
                  <c:v>43.349999999999675</c:v>
                </c:pt>
                <c:pt idx="868">
                  <c:v>43.399999999999672</c:v>
                </c:pt>
                <c:pt idx="869">
                  <c:v>43.449999999999669</c:v>
                </c:pt>
                <c:pt idx="870">
                  <c:v>43.499999999999666</c:v>
                </c:pt>
                <c:pt idx="871">
                  <c:v>43.549999999999663</c:v>
                </c:pt>
                <c:pt idx="872">
                  <c:v>43.59999999999966</c:v>
                </c:pt>
                <c:pt idx="873">
                  <c:v>43.649999999999658</c:v>
                </c:pt>
                <c:pt idx="874">
                  <c:v>43.699999999999655</c:v>
                </c:pt>
                <c:pt idx="875">
                  <c:v>43.749999999999652</c:v>
                </c:pt>
                <c:pt idx="876">
                  <c:v>43.799999999999649</c:v>
                </c:pt>
                <c:pt idx="877">
                  <c:v>43.849999999999646</c:v>
                </c:pt>
                <c:pt idx="878">
                  <c:v>43.899999999999643</c:v>
                </c:pt>
                <c:pt idx="879">
                  <c:v>43.94999999999964</c:v>
                </c:pt>
                <c:pt idx="880">
                  <c:v>43.999999999999638</c:v>
                </c:pt>
                <c:pt idx="881">
                  <c:v>44.049999999999635</c:v>
                </c:pt>
                <c:pt idx="882">
                  <c:v>44.099999999999632</c:v>
                </c:pt>
                <c:pt idx="883">
                  <c:v>44.149999999999629</c:v>
                </c:pt>
                <c:pt idx="884">
                  <c:v>44.199999999999626</c:v>
                </c:pt>
                <c:pt idx="885">
                  <c:v>44.249999999999623</c:v>
                </c:pt>
                <c:pt idx="886">
                  <c:v>44.299999999999621</c:v>
                </c:pt>
                <c:pt idx="887">
                  <c:v>44.349999999999618</c:v>
                </c:pt>
                <c:pt idx="888">
                  <c:v>44.399999999999615</c:v>
                </c:pt>
                <c:pt idx="889">
                  <c:v>44.449999999999612</c:v>
                </c:pt>
                <c:pt idx="890">
                  <c:v>44.499999999999609</c:v>
                </c:pt>
                <c:pt idx="891">
                  <c:v>44.549999999999606</c:v>
                </c:pt>
                <c:pt idx="892">
                  <c:v>44.599999999999604</c:v>
                </c:pt>
                <c:pt idx="893">
                  <c:v>44.649999999999601</c:v>
                </c:pt>
                <c:pt idx="894">
                  <c:v>44.699999999999598</c:v>
                </c:pt>
                <c:pt idx="895">
                  <c:v>44.749999999999595</c:v>
                </c:pt>
                <c:pt idx="896">
                  <c:v>44.799999999999592</c:v>
                </c:pt>
                <c:pt idx="897">
                  <c:v>44.849999999999589</c:v>
                </c:pt>
                <c:pt idx="898">
                  <c:v>44.899999999999586</c:v>
                </c:pt>
                <c:pt idx="899">
                  <c:v>44.949999999999584</c:v>
                </c:pt>
                <c:pt idx="900">
                  <c:v>44.999999999999581</c:v>
                </c:pt>
                <c:pt idx="901">
                  <c:v>45.049999999999578</c:v>
                </c:pt>
                <c:pt idx="902">
                  <c:v>45.099999999999575</c:v>
                </c:pt>
                <c:pt idx="903">
                  <c:v>45.149999999999572</c:v>
                </c:pt>
                <c:pt idx="904">
                  <c:v>45.199999999999569</c:v>
                </c:pt>
                <c:pt idx="905">
                  <c:v>45.249999999999567</c:v>
                </c:pt>
                <c:pt idx="906">
                  <c:v>45.299999999999564</c:v>
                </c:pt>
                <c:pt idx="907">
                  <c:v>45.349999999999561</c:v>
                </c:pt>
                <c:pt idx="908">
                  <c:v>45.399999999999558</c:v>
                </c:pt>
                <c:pt idx="909">
                  <c:v>45.449999999999555</c:v>
                </c:pt>
                <c:pt idx="910">
                  <c:v>45.499999999999552</c:v>
                </c:pt>
                <c:pt idx="911">
                  <c:v>45.54999999999955</c:v>
                </c:pt>
                <c:pt idx="912">
                  <c:v>45.599999999999547</c:v>
                </c:pt>
                <c:pt idx="913">
                  <c:v>45.649999999999544</c:v>
                </c:pt>
                <c:pt idx="914">
                  <c:v>45.699999999999541</c:v>
                </c:pt>
                <c:pt idx="915">
                  <c:v>45.749999999999538</c:v>
                </c:pt>
                <c:pt idx="916">
                  <c:v>45.799999999999535</c:v>
                </c:pt>
                <c:pt idx="917">
                  <c:v>45.849999999999532</c:v>
                </c:pt>
                <c:pt idx="918">
                  <c:v>45.89999999999953</c:v>
                </c:pt>
                <c:pt idx="919">
                  <c:v>45.949999999999527</c:v>
                </c:pt>
                <c:pt idx="920">
                  <c:v>45.999999999999524</c:v>
                </c:pt>
                <c:pt idx="921">
                  <c:v>46.049999999999521</c:v>
                </c:pt>
                <c:pt idx="922">
                  <c:v>46.099999999999518</c:v>
                </c:pt>
                <c:pt idx="923">
                  <c:v>46.149999999999515</c:v>
                </c:pt>
                <c:pt idx="924">
                  <c:v>46.199999999999513</c:v>
                </c:pt>
                <c:pt idx="925">
                  <c:v>46.24999999999951</c:v>
                </c:pt>
                <c:pt idx="926">
                  <c:v>46.299999999999507</c:v>
                </c:pt>
                <c:pt idx="927">
                  <c:v>46.349999999999504</c:v>
                </c:pt>
                <c:pt idx="928">
                  <c:v>46.399999999999501</c:v>
                </c:pt>
                <c:pt idx="929">
                  <c:v>46.449999999999498</c:v>
                </c:pt>
                <c:pt idx="930">
                  <c:v>46.499999999999496</c:v>
                </c:pt>
                <c:pt idx="931">
                  <c:v>46.549999999999493</c:v>
                </c:pt>
                <c:pt idx="932">
                  <c:v>46.59999999999949</c:v>
                </c:pt>
                <c:pt idx="933">
                  <c:v>46.649999999999487</c:v>
                </c:pt>
                <c:pt idx="934">
                  <c:v>46.699999999999484</c:v>
                </c:pt>
                <c:pt idx="935">
                  <c:v>46.749999999999481</c:v>
                </c:pt>
                <c:pt idx="936">
                  <c:v>46.799999999999478</c:v>
                </c:pt>
                <c:pt idx="937">
                  <c:v>46.849999999999476</c:v>
                </c:pt>
                <c:pt idx="938">
                  <c:v>46.899999999999473</c:v>
                </c:pt>
                <c:pt idx="939">
                  <c:v>46.94999999999947</c:v>
                </c:pt>
                <c:pt idx="940">
                  <c:v>46.999999999999467</c:v>
                </c:pt>
                <c:pt idx="941">
                  <c:v>47.049999999999464</c:v>
                </c:pt>
                <c:pt idx="942">
                  <c:v>47.099999999999461</c:v>
                </c:pt>
                <c:pt idx="943">
                  <c:v>47.149999999999459</c:v>
                </c:pt>
                <c:pt idx="944">
                  <c:v>47.199999999999456</c:v>
                </c:pt>
                <c:pt idx="945">
                  <c:v>47.249999999999453</c:v>
                </c:pt>
                <c:pt idx="946">
                  <c:v>47.29999999999945</c:v>
                </c:pt>
                <c:pt idx="947">
                  <c:v>47.349999999999447</c:v>
                </c:pt>
                <c:pt idx="948">
                  <c:v>47.399999999999444</c:v>
                </c:pt>
                <c:pt idx="949">
                  <c:v>47.449999999999442</c:v>
                </c:pt>
                <c:pt idx="950">
                  <c:v>47.499999999999439</c:v>
                </c:pt>
                <c:pt idx="951">
                  <c:v>47.549999999999436</c:v>
                </c:pt>
                <c:pt idx="952">
                  <c:v>47.599999999999433</c:v>
                </c:pt>
                <c:pt idx="953">
                  <c:v>47.64999999999943</c:v>
                </c:pt>
                <c:pt idx="954">
                  <c:v>47.699999999999427</c:v>
                </c:pt>
                <c:pt idx="955">
                  <c:v>47.749999999999424</c:v>
                </c:pt>
                <c:pt idx="956">
                  <c:v>47.799999999999422</c:v>
                </c:pt>
                <c:pt idx="957">
                  <c:v>47.849999999999419</c:v>
                </c:pt>
                <c:pt idx="958">
                  <c:v>47.899999999999416</c:v>
                </c:pt>
                <c:pt idx="959">
                  <c:v>47.949999999999413</c:v>
                </c:pt>
                <c:pt idx="960">
                  <c:v>47.99999999999941</c:v>
                </c:pt>
                <c:pt idx="961">
                  <c:v>48.049999999999407</c:v>
                </c:pt>
                <c:pt idx="962">
                  <c:v>48.099999999999405</c:v>
                </c:pt>
                <c:pt idx="963">
                  <c:v>48.149999999999402</c:v>
                </c:pt>
                <c:pt idx="964">
                  <c:v>48.199999999999399</c:v>
                </c:pt>
                <c:pt idx="965">
                  <c:v>48.249999999999396</c:v>
                </c:pt>
                <c:pt idx="966">
                  <c:v>48.299999999999393</c:v>
                </c:pt>
                <c:pt idx="967">
                  <c:v>48.34999999999939</c:v>
                </c:pt>
                <c:pt idx="968">
                  <c:v>48.399999999999388</c:v>
                </c:pt>
                <c:pt idx="969">
                  <c:v>48.449999999999385</c:v>
                </c:pt>
                <c:pt idx="970">
                  <c:v>48.499999999999382</c:v>
                </c:pt>
                <c:pt idx="971">
                  <c:v>48.549999999999379</c:v>
                </c:pt>
                <c:pt idx="972">
                  <c:v>48.599999999999376</c:v>
                </c:pt>
                <c:pt idx="973">
                  <c:v>48.649999999999373</c:v>
                </c:pt>
                <c:pt idx="974">
                  <c:v>48.69999999999937</c:v>
                </c:pt>
                <c:pt idx="975">
                  <c:v>48.749999999999368</c:v>
                </c:pt>
                <c:pt idx="976">
                  <c:v>48.799999999999365</c:v>
                </c:pt>
                <c:pt idx="977">
                  <c:v>48.849999999999362</c:v>
                </c:pt>
                <c:pt idx="978">
                  <c:v>48.899999999999359</c:v>
                </c:pt>
                <c:pt idx="979">
                  <c:v>48.949999999999356</c:v>
                </c:pt>
                <c:pt idx="980">
                  <c:v>48.999999999999353</c:v>
                </c:pt>
                <c:pt idx="981">
                  <c:v>49.049999999999351</c:v>
                </c:pt>
                <c:pt idx="982">
                  <c:v>49.099999999999348</c:v>
                </c:pt>
                <c:pt idx="983">
                  <c:v>49.149999999999345</c:v>
                </c:pt>
                <c:pt idx="984">
                  <c:v>49.199999999999342</c:v>
                </c:pt>
                <c:pt idx="985">
                  <c:v>49.249999999999339</c:v>
                </c:pt>
                <c:pt idx="986">
                  <c:v>49.299999999999336</c:v>
                </c:pt>
                <c:pt idx="987">
                  <c:v>49.349999999999334</c:v>
                </c:pt>
                <c:pt idx="988">
                  <c:v>49.399999999999331</c:v>
                </c:pt>
                <c:pt idx="989">
                  <c:v>49.449999999999328</c:v>
                </c:pt>
                <c:pt idx="990">
                  <c:v>49.499999999999325</c:v>
                </c:pt>
                <c:pt idx="991">
                  <c:v>49.549999999999322</c:v>
                </c:pt>
                <c:pt idx="992">
                  <c:v>49.599999999999319</c:v>
                </c:pt>
                <c:pt idx="993">
                  <c:v>49.649999999999316</c:v>
                </c:pt>
                <c:pt idx="994">
                  <c:v>49.699999999999314</c:v>
                </c:pt>
                <c:pt idx="995">
                  <c:v>49.749999999999311</c:v>
                </c:pt>
                <c:pt idx="996">
                  <c:v>49.799999999999308</c:v>
                </c:pt>
                <c:pt idx="997">
                  <c:v>49.849999999999305</c:v>
                </c:pt>
                <c:pt idx="998">
                  <c:v>49.899999999999302</c:v>
                </c:pt>
                <c:pt idx="999">
                  <c:v>49.949999999999299</c:v>
                </c:pt>
                <c:pt idx="1000">
                  <c:v>49.999999999999297</c:v>
                </c:pt>
                <c:pt idx="1001">
                  <c:v>50.049999999999294</c:v>
                </c:pt>
                <c:pt idx="1002">
                  <c:v>50.099999999999291</c:v>
                </c:pt>
                <c:pt idx="1003">
                  <c:v>50.149999999999288</c:v>
                </c:pt>
                <c:pt idx="1004">
                  <c:v>50.199999999999285</c:v>
                </c:pt>
                <c:pt idx="1005">
                  <c:v>50.249999999999282</c:v>
                </c:pt>
                <c:pt idx="1006">
                  <c:v>50.29999999999928</c:v>
                </c:pt>
                <c:pt idx="1007">
                  <c:v>50.349999999999277</c:v>
                </c:pt>
                <c:pt idx="1008">
                  <c:v>50.399999999999274</c:v>
                </c:pt>
                <c:pt idx="1009">
                  <c:v>50.449999999999271</c:v>
                </c:pt>
                <c:pt idx="1010">
                  <c:v>50.499999999999268</c:v>
                </c:pt>
                <c:pt idx="1011">
                  <c:v>50.549999999999265</c:v>
                </c:pt>
                <c:pt idx="1012">
                  <c:v>50.599999999999262</c:v>
                </c:pt>
                <c:pt idx="1013">
                  <c:v>50.64999999999926</c:v>
                </c:pt>
                <c:pt idx="1014">
                  <c:v>50.699999999999257</c:v>
                </c:pt>
                <c:pt idx="1015">
                  <c:v>50.749999999999254</c:v>
                </c:pt>
                <c:pt idx="1016">
                  <c:v>50.799999999999251</c:v>
                </c:pt>
                <c:pt idx="1017">
                  <c:v>50.849999999999248</c:v>
                </c:pt>
                <c:pt idx="1018">
                  <c:v>50.899999999999245</c:v>
                </c:pt>
                <c:pt idx="1019">
                  <c:v>50.949999999999243</c:v>
                </c:pt>
                <c:pt idx="1020">
                  <c:v>50.99999999999924</c:v>
                </c:pt>
                <c:pt idx="1021">
                  <c:v>51.049999999999237</c:v>
                </c:pt>
                <c:pt idx="1022">
                  <c:v>51.099999999999234</c:v>
                </c:pt>
                <c:pt idx="1023">
                  <c:v>51.149999999999231</c:v>
                </c:pt>
                <c:pt idx="1024">
                  <c:v>51.199999999999228</c:v>
                </c:pt>
                <c:pt idx="1025">
                  <c:v>51.249999999999226</c:v>
                </c:pt>
                <c:pt idx="1026">
                  <c:v>51.299999999999223</c:v>
                </c:pt>
                <c:pt idx="1027">
                  <c:v>51.34999999999922</c:v>
                </c:pt>
                <c:pt idx="1028">
                  <c:v>51.399999999999217</c:v>
                </c:pt>
                <c:pt idx="1029">
                  <c:v>51.449999999999214</c:v>
                </c:pt>
                <c:pt idx="1030">
                  <c:v>51.499999999999211</c:v>
                </c:pt>
                <c:pt idx="1031">
                  <c:v>51.549999999999208</c:v>
                </c:pt>
                <c:pt idx="1032">
                  <c:v>51.599999999999206</c:v>
                </c:pt>
                <c:pt idx="1033">
                  <c:v>51.649999999999203</c:v>
                </c:pt>
                <c:pt idx="1034">
                  <c:v>51.6999999999992</c:v>
                </c:pt>
                <c:pt idx="1035">
                  <c:v>51.749999999999197</c:v>
                </c:pt>
                <c:pt idx="1036">
                  <c:v>51.799999999999194</c:v>
                </c:pt>
                <c:pt idx="1037">
                  <c:v>51.849999999999191</c:v>
                </c:pt>
                <c:pt idx="1038">
                  <c:v>51.899999999999189</c:v>
                </c:pt>
                <c:pt idx="1039">
                  <c:v>51.949999999999186</c:v>
                </c:pt>
                <c:pt idx="1040">
                  <c:v>51.999999999999183</c:v>
                </c:pt>
                <c:pt idx="1041">
                  <c:v>52.04999999999918</c:v>
                </c:pt>
                <c:pt idx="1042">
                  <c:v>52.099999999999177</c:v>
                </c:pt>
                <c:pt idx="1043">
                  <c:v>52.149999999999174</c:v>
                </c:pt>
                <c:pt idx="1044">
                  <c:v>52.199999999999172</c:v>
                </c:pt>
                <c:pt idx="1045">
                  <c:v>52.249999999999169</c:v>
                </c:pt>
                <c:pt idx="1046">
                  <c:v>52.299999999999166</c:v>
                </c:pt>
                <c:pt idx="1047">
                  <c:v>52.349999999999163</c:v>
                </c:pt>
                <c:pt idx="1048">
                  <c:v>52.39999999999916</c:v>
                </c:pt>
                <c:pt idx="1049">
                  <c:v>52.449999999999157</c:v>
                </c:pt>
                <c:pt idx="1050">
                  <c:v>52.499999999999154</c:v>
                </c:pt>
                <c:pt idx="1051">
                  <c:v>52.549999999999152</c:v>
                </c:pt>
                <c:pt idx="1052">
                  <c:v>52.599999999999149</c:v>
                </c:pt>
                <c:pt idx="1053">
                  <c:v>52.649999999999146</c:v>
                </c:pt>
                <c:pt idx="1054">
                  <c:v>52.699999999999143</c:v>
                </c:pt>
                <c:pt idx="1055">
                  <c:v>52.74999999999914</c:v>
                </c:pt>
                <c:pt idx="1056">
                  <c:v>52.799999999999137</c:v>
                </c:pt>
                <c:pt idx="1057">
                  <c:v>52.849999999999135</c:v>
                </c:pt>
                <c:pt idx="1058">
                  <c:v>52.899999999999132</c:v>
                </c:pt>
                <c:pt idx="1059">
                  <c:v>52.949999999999129</c:v>
                </c:pt>
                <c:pt idx="1060">
                  <c:v>52.999999999999126</c:v>
                </c:pt>
                <c:pt idx="1061">
                  <c:v>53.049999999999123</c:v>
                </c:pt>
                <c:pt idx="1062">
                  <c:v>53.09999999999912</c:v>
                </c:pt>
                <c:pt idx="1063">
                  <c:v>53.149999999999118</c:v>
                </c:pt>
                <c:pt idx="1064">
                  <c:v>53.199999999999115</c:v>
                </c:pt>
                <c:pt idx="1065">
                  <c:v>53.249999999999112</c:v>
                </c:pt>
                <c:pt idx="1066">
                  <c:v>53.299999999999109</c:v>
                </c:pt>
                <c:pt idx="1067">
                  <c:v>53.349999999999106</c:v>
                </c:pt>
                <c:pt idx="1068">
                  <c:v>53.399999999999103</c:v>
                </c:pt>
                <c:pt idx="1069">
                  <c:v>53.4499999999991</c:v>
                </c:pt>
                <c:pt idx="1070">
                  <c:v>53.499999999999098</c:v>
                </c:pt>
                <c:pt idx="1071">
                  <c:v>53.549999999999095</c:v>
                </c:pt>
                <c:pt idx="1072">
                  <c:v>53.599999999999092</c:v>
                </c:pt>
                <c:pt idx="1073">
                  <c:v>53.649999999999089</c:v>
                </c:pt>
                <c:pt idx="1074">
                  <c:v>53.699999999999086</c:v>
                </c:pt>
                <c:pt idx="1075">
                  <c:v>53.749999999999083</c:v>
                </c:pt>
                <c:pt idx="1076">
                  <c:v>53.799999999999081</c:v>
                </c:pt>
                <c:pt idx="1077">
                  <c:v>53.849999999999078</c:v>
                </c:pt>
                <c:pt idx="1078">
                  <c:v>53.899999999999075</c:v>
                </c:pt>
                <c:pt idx="1079">
                  <c:v>53.949999999999072</c:v>
                </c:pt>
                <c:pt idx="1080">
                  <c:v>53.999999999999069</c:v>
                </c:pt>
                <c:pt idx="1081">
                  <c:v>54.049999999999066</c:v>
                </c:pt>
                <c:pt idx="1082">
                  <c:v>54.099999999999064</c:v>
                </c:pt>
                <c:pt idx="1083">
                  <c:v>54.149999999999061</c:v>
                </c:pt>
                <c:pt idx="1084">
                  <c:v>54.199999999999058</c:v>
                </c:pt>
                <c:pt idx="1085">
                  <c:v>54.249999999999055</c:v>
                </c:pt>
                <c:pt idx="1086">
                  <c:v>54.299999999999052</c:v>
                </c:pt>
                <c:pt idx="1087">
                  <c:v>54.349999999999049</c:v>
                </c:pt>
                <c:pt idx="1088">
                  <c:v>54.399999999999046</c:v>
                </c:pt>
                <c:pt idx="1089">
                  <c:v>54.449999999999044</c:v>
                </c:pt>
                <c:pt idx="1090">
                  <c:v>54.499999999999041</c:v>
                </c:pt>
                <c:pt idx="1091">
                  <c:v>54.549999999999038</c:v>
                </c:pt>
                <c:pt idx="1092">
                  <c:v>54.599999999999035</c:v>
                </c:pt>
                <c:pt idx="1093">
                  <c:v>54.649999999999032</c:v>
                </c:pt>
                <c:pt idx="1094">
                  <c:v>54.699999999999029</c:v>
                </c:pt>
                <c:pt idx="1095">
                  <c:v>54.749999999999027</c:v>
                </c:pt>
                <c:pt idx="1096">
                  <c:v>54.799999999999024</c:v>
                </c:pt>
                <c:pt idx="1097">
                  <c:v>54.849999999999021</c:v>
                </c:pt>
                <c:pt idx="1098">
                  <c:v>54.899999999999018</c:v>
                </c:pt>
                <c:pt idx="1099">
                  <c:v>54.949999999999015</c:v>
                </c:pt>
                <c:pt idx="1100">
                  <c:v>54.999999999999012</c:v>
                </c:pt>
                <c:pt idx="1101">
                  <c:v>55.04999999999901</c:v>
                </c:pt>
                <c:pt idx="1102">
                  <c:v>55.099999999999007</c:v>
                </c:pt>
                <c:pt idx="1103">
                  <c:v>55.149999999999004</c:v>
                </c:pt>
                <c:pt idx="1104">
                  <c:v>55.199999999999001</c:v>
                </c:pt>
                <c:pt idx="1105">
                  <c:v>55.249999999998998</c:v>
                </c:pt>
                <c:pt idx="1106">
                  <c:v>55.299999999998995</c:v>
                </c:pt>
                <c:pt idx="1107">
                  <c:v>55.349999999998992</c:v>
                </c:pt>
                <c:pt idx="1108">
                  <c:v>55.39999999999899</c:v>
                </c:pt>
                <c:pt idx="1109">
                  <c:v>55.449999999998987</c:v>
                </c:pt>
                <c:pt idx="1110">
                  <c:v>55.499999999998984</c:v>
                </c:pt>
                <c:pt idx="1111">
                  <c:v>55.549999999998981</c:v>
                </c:pt>
                <c:pt idx="1112">
                  <c:v>55.599999999998978</c:v>
                </c:pt>
                <c:pt idx="1113">
                  <c:v>55.649999999998975</c:v>
                </c:pt>
                <c:pt idx="1114">
                  <c:v>55.699999999998973</c:v>
                </c:pt>
                <c:pt idx="1115">
                  <c:v>55.74999999999897</c:v>
                </c:pt>
                <c:pt idx="1116">
                  <c:v>55.799999999998967</c:v>
                </c:pt>
                <c:pt idx="1117">
                  <c:v>55.849999999998964</c:v>
                </c:pt>
                <c:pt idx="1118">
                  <c:v>55.899999999998961</c:v>
                </c:pt>
                <c:pt idx="1119">
                  <c:v>55.949999999998958</c:v>
                </c:pt>
                <c:pt idx="1120">
                  <c:v>55.999999999998956</c:v>
                </c:pt>
                <c:pt idx="1121">
                  <c:v>56.049999999998953</c:v>
                </c:pt>
                <c:pt idx="1122">
                  <c:v>56.09999999999895</c:v>
                </c:pt>
                <c:pt idx="1123">
                  <c:v>56.149999999998947</c:v>
                </c:pt>
                <c:pt idx="1124">
                  <c:v>56.199999999998944</c:v>
                </c:pt>
                <c:pt idx="1125">
                  <c:v>56.249999999998941</c:v>
                </c:pt>
                <c:pt idx="1126">
                  <c:v>56.299999999998938</c:v>
                </c:pt>
                <c:pt idx="1127">
                  <c:v>56.349999999998936</c:v>
                </c:pt>
                <c:pt idx="1128">
                  <c:v>56.399999999998933</c:v>
                </c:pt>
                <c:pt idx="1129">
                  <c:v>56.44999999999893</c:v>
                </c:pt>
                <c:pt idx="1130">
                  <c:v>56.499999999998927</c:v>
                </c:pt>
                <c:pt idx="1131">
                  <c:v>56.549999999998924</c:v>
                </c:pt>
                <c:pt idx="1132">
                  <c:v>56.599999999998921</c:v>
                </c:pt>
                <c:pt idx="1133">
                  <c:v>56.649999999998919</c:v>
                </c:pt>
                <c:pt idx="1134">
                  <c:v>56.699999999998916</c:v>
                </c:pt>
                <c:pt idx="1135">
                  <c:v>56.749999999998913</c:v>
                </c:pt>
                <c:pt idx="1136">
                  <c:v>56.79999999999891</c:v>
                </c:pt>
                <c:pt idx="1137">
                  <c:v>56.849999999998907</c:v>
                </c:pt>
                <c:pt idx="1138">
                  <c:v>56.899999999998904</c:v>
                </c:pt>
                <c:pt idx="1139">
                  <c:v>56.949999999998902</c:v>
                </c:pt>
                <c:pt idx="1140">
                  <c:v>56.999999999998899</c:v>
                </c:pt>
                <c:pt idx="1141">
                  <c:v>57.049999999998896</c:v>
                </c:pt>
                <c:pt idx="1142">
                  <c:v>57.099999999998893</c:v>
                </c:pt>
                <c:pt idx="1143">
                  <c:v>57.14999999999889</c:v>
                </c:pt>
                <c:pt idx="1144">
                  <c:v>57.199999999998887</c:v>
                </c:pt>
                <c:pt idx="1145">
                  <c:v>57.249999999998884</c:v>
                </c:pt>
                <c:pt idx="1146">
                  <c:v>57.299999999998882</c:v>
                </c:pt>
                <c:pt idx="1147">
                  <c:v>57.349999999998879</c:v>
                </c:pt>
                <c:pt idx="1148">
                  <c:v>57.399999999998876</c:v>
                </c:pt>
                <c:pt idx="1149">
                  <c:v>57.449999999998873</c:v>
                </c:pt>
                <c:pt idx="1150">
                  <c:v>57.49999999999887</c:v>
                </c:pt>
                <c:pt idx="1151">
                  <c:v>57.549999999998867</c:v>
                </c:pt>
                <c:pt idx="1152">
                  <c:v>57.599999999998865</c:v>
                </c:pt>
                <c:pt idx="1153">
                  <c:v>57.649999999998862</c:v>
                </c:pt>
                <c:pt idx="1154">
                  <c:v>57.699999999998859</c:v>
                </c:pt>
                <c:pt idx="1155">
                  <c:v>57.749999999998856</c:v>
                </c:pt>
                <c:pt idx="1156">
                  <c:v>57.799999999998853</c:v>
                </c:pt>
                <c:pt idx="1157">
                  <c:v>57.84999999999885</c:v>
                </c:pt>
                <c:pt idx="1158">
                  <c:v>57.899999999998847</c:v>
                </c:pt>
                <c:pt idx="1159">
                  <c:v>57.949999999998845</c:v>
                </c:pt>
                <c:pt idx="1160">
                  <c:v>57.999999999998842</c:v>
                </c:pt>
                <c:pt idx="1161">
                  <c:v>58.049999999998839</c:v>
                </c:pt>
                <c:pt idx="1162">
                  <c:v>58.099999999998836</c:v>
                </c:pt>
                <c:pt idx="1163">
                  <c:v>58.149999999998833</c:v>
                </c:pt>
                <c:pt idx="1164">
                  <c:v>58.19999999999883</c:v>
                </c:pt>
                <c:pt idx="1165">
                  <c:v>58.249999999998828</c:v>
                </c:pt>
                <c:pt idx="1166">
                  <c:v>58.299999999998825</c:v>
                </c:pt>
                <c:pt idx="1167">
                  <c:v>58.349999999998822</c:v>
                </c:pt>
                <c:pt idx="1168">
                  <c:v>58.399999999998819</c:v>
                </c:pt>
                <c:pt idx="1169">
                  <c:v>58.449999999998816</c:v>
                </c:pt>
                <c:pt idx="1170">
                  <c:v>58.499999999998813</c:v>
                </c:pt>
                <c:pt idx="1171">
                  <c:v>58.549999999998811</c:v>
                </c:pt>
                <c:pt idx="1172">
                  <c:v>58.599999999998808</c:v>
                </c:pt>
                <c:pt idx="1173">
                  <c:v>58.649999999998805</c:v>
                </c:pt>
                <c:pt idx="1174">
                  <c:v>58.699999999998802</c:v>
                </c:pt>
                <c:pt idx="1175">
                  <c:v>58.749999999998799</c:v>
                </c:pt>
                <c:pt idx="1176">
                  <c:v>58.799999999998796</c:v>
                </c:pt>
                <c:pt idx="1177">
                  <c:v>58.849999999998793</c:v>
                </c:pt>
                <c:pt idx="1178">
                  <c:v>58.899999999998791</c:v>
                </c:pt>
                <c:pt idx="1179">
                  <c:v>58.949999999998788</c:v>
                </c:pt>
                <c:pt idx="1180">
                  <c:v>58.999999999998785</c:v>
                </c:pt>
                <c:pt idx="1181">
                  <c:v>59.049999999998782</c:v>
                </c:pt>
                <c:pt idx="1182">
                  <c:v>59.099999999998779</c:v>
                </c:pt>
                <c:pt idx="1183">
                  <c:v>59.149999999998776</c:v>
                </c:pt>
                <c:pt idx="1184">
                  <c:v>59.199999999998774</c:v>
                </c:pt>
                <c:pt idx="1185">
                  <c:v>59.249999999998771</c:v>
                </c:pt>
                <c:pt idx="1186">
                  <c:v>59.299999999998768</c:v>
                </c:pt>
                <c:pt idx="1187">
                  <c:v>59.349999999998765</c:v>
                </c:pt>
                <c:pt idx="1188">
                  <c:v>59.399999999998762</c:v>
                </c:pt>
                <c:pt idx="1189">
                  <c:v>59.449999999998759</c:v>
                </c:pt>
                <c:pt idx="1190">
                  <c:v>59.499999999998757</c:v>
                </c:pt>
                <c:pt idx="1191">
                  <c:v>59.549999999998754</c:v>
                </c:pt>
                <c:pt idx="1192">
                  <c:v>59.599999999998751</c:v>
                </c:pt>
                <c:pt idx="1193">
                  <c:v>59.649999999998748</c:v>
                </c:pt>
                <c:pt idx="1194">
                  <c:v>59.699999999998745</c:v>
                </c:pt>
                <c:pt idx="1195">
                  <c:v>59.749999999998742</c:v>
                </c:pt>
                <c:pt idx="1196">
                  <c:v>59.799999999998739</c:v>
                </c:pt>
                <c:pt idx="1197">
                  <c:v>59.849999999998737</c:v>
                </c:pt>
                <c:pt idx="1198">
                  <c:v>59.899999999998734</c:v>
                </c:pt>
                <c:pt idx="1199">
                  <c:v>59.949999999998731</c:v>
                </c:pt>
                <c:pt idx="1200">
                  <c:v>59.999999999998728</c:v>
                </c:pt>
              </c:numCache>
            </c:numRef>
          </c:xVal>
          <c:yVal>
            <c:numRef>
              <c:f>'VACCINATION ANALYSIS (PH ONLY)'!$I$3:$I$1203</c:f>
              <c:numCache>
                <c:formatCode>General</c:formatCode>
                <c:ptCount val="1201"/>
                <c:pt idx="0">
                  <c:v>0.99510488458458912</c:v>
                </c:pt>
                <c:pt idx="1">
                  <c:v>0.9951002408883215</c:v>
                </c:pt>
                <c:pt idx="2">
                  <c:v>0.9950955149254137</c:v>
                </c:pt>
                <c:pt idx="3">
                  <c:v>0.99509070523981857</c:v>
                </c:pt>
                <c:pt idx="4">
                  <c:v>0.99508581034976862</c:v>
                </c:pt>
                <c:pt idx="5">
                  <c:v>0.99508082874732062</c:v>
                </c:pt>
                <c:pt idx="6">
                  <c:v>0.99507575889789779</c:v>
                </c:pt>
                <c:pt idx="7">
                  <c:v>0.995070599239818</c:v>
                </c:pt>
                <c:pt idx="8">
                  <c:v>0.99506534818382131</c:v>
                </c:pt>
                <c:pt idx="9">
                  <c:v>0.99506000411258066</c:v>
                </c:pt>
                <c:pt idx="10">
                  <c:v>0.99505456538021131</c:v>
                </c:pt>
                <c:pt idx="11">
                  <c:v>0.99504903031176606</c:v>
                </c:pt>
                <c:pt idx="12">
                  <c:v>0.99504339720272772</c:v>
                </c:pt>
                <c:pt idx="13">
                  <c:v>0.99503766431848595</c:v>
                </c:pt>
                <c:pt idx="14">
                  <c:v>0.99503182989381034</c:v>
                </c:pt>
                <c:pt idx="15">
                  <c:v>0.99502589213231207</c:v>
                </c:pt>
                <c:pt idx="16">
                  <c:v>0.9950198492058977</c:v>
                </c:pt>
                <c:pt idx="17">
                  <c:v>0.99501369925421002</c:v>
                </c:pt>
                <c:pt idx="18">
                  <c:v>0.9950074403840613</c:v>
                </c:pt>
                <c:pt idx="19">
                  <c:v>0.99500107066885823</c:v>
                </c:pt>
                <c:pt idx="20">
                  <c:v>0.99499458814801656</c:v>
                </c:pt>
                <c:pt idx="21">
                  <c:v>0.99498799082636147</c:v>
                </c:pt>
                <c:pt idx="22">
                  <c:v>0.99498127667352254</c:v>
                </c:pt>
                <c:pt idx="23">
                  <c:v>0.99497444362331633</c:v>
                </c:pt>
                <c:pt idx="24">
                  <c:v>0.9949674895731152</c:v>
                </c:pt>
                <c:pt idx="25">
                  <c:v>0.99496041238321309</c:v>
                </c:pt>
                <c:pt idx="26">
                  <c:v>0.9949532098761702</c:v>
                </c:pt>
                <c:pt idx="27">
                  <c:v>0.99494587983615479</c:v>
                </c:pt>
                <c:pt idx="28">
                  <c:v>0.99493842000826871</c:v>
                </c:pt>
                <c:pt idx="29">
                  <c:v>0.99493082809786226</c:v>
                </c:pt>
                <c:pt idx="30">
                  <c:v>0.99492310176983922</c:v>
                </c:pt>
                <c:pt idx="31">
                  <c:v>0.99491523864794729</c:v>
                </c:pt>
                <c:pt idx="32">
                  <c:v>0.9949072363140572</c:v>
                </c:pt>
                <c:pt idx="33">
                  <c:v>0.99489909230743012</c:v>
                </c:pt>
                <c:pt idx="34">
                  <c:v>0.99489080412397024</c:v>
                </c:pt>
                <c:pt idx="35">
                  <c:v>0.99488236921546658</c:v>
                </c:pt>
                <c:pt idx="36">
                  <c:v>0.99487378498882195</c:v>
                </c:pt>
                <c:pt idx="37">
                  <c:v>0.99486504880526727</c:v>
                </c:pt>
                <c:pt idx="38">
                  <c:v>0.9948561579795614</c:v>
                </c:pt>
                <c:pt idx="39">
                  <c:v>0.99484710977917978</c:v>
                </c:pt>
                <c:pt idx="40">
                  <c:v>0.99483790142348727</c:v>
                </c:pt>
                <c:pt idx="41">
                  <c:v>0.99482853008289773</c:v>
                </c:pt>
                <c:pt idx="42">
                  <c:v>0.99481899287801867</c:v>
                </c:pt>
                <c:pt idx="43">
                  <c:v>0.99480928687878067</c:v>
                </c:pt>
                <c:pt idx="44">
                  <c:v>0.99479940910355324</c:v>
                </c:pt>
                <c:pt idx="45">
                  <c:v>0.99478935651824241</c:v>
                </c:pt>
                <c:pt idx="46">
                  <c:v>0.99477912603537932</c:v>
                </c:pt>
                <c:pt idx="47">
                  <c:v>0.99476871451318383</c:v>
                </c:pt>
                <c:pt idx="48">
                  <c:v>0.99475811875461984</c:v>
                </c:pt>
                <c:pt idx="49">
                  <c:v>0.99474733550643213</c:v>
                </c:pt>
                <c:pt idx="50">
                  <c:v>0.99473636145816613</c:v>
                </c:pt>
                <c:pt idx="51">
                  <c:v>0.99472519324116715</c:v>
                </c:pt>
                <c:pt idx="52">
                  <c:v>0.99471382742757242</c:v>
                </c:pt>
                <c:pt idx="53">
                  <c:v>0.99470226052927591</c:v>
                </c:pt>
                <c:pt idx="54">
                  <c:v>0.99469048899687962</c:v>
                </c:pt>
                <c:pt idx="55">
                  <c:v>0.99467850921862955</c:v>
                </c:pt>
                <c:pt idx="56">
                  <c:v>0.99466631751932699</c:v>
                </c:pt>
                <c:pt idx="57">
                  <c:v>0.99465391015922666</c:v>
                </c:pt>
                <c:pt idx="58">
                  <c:v>0.99464128333291313</c:v>
                </c:pt>
                <c:pt idx="59">
                  <c:v>0.99462843316816185</c:v>
                </c:pt>
                <c:pt idx="60">
                  <c:v>0.99461535572477755</c:v>
                </c:pt>
                <c:pt idx="61">
                  <c:v>0.99460204699341004</c:v>
                </c:pt>
                <c:pt idx="62">
                  <c:v>0.99458850289435774</c:v>
                </c:pt>
                <c:pt idx="63">
                  <c:v>0.99457471927634489</c:v>
                </c:pt>
                <c:pt idx="64">
                  <c:v>0.99456069191528051</c:v>
                </c:pt>
                <c:pt idx="65">
                  <c:v>0.99454641651299369</c:v>
                </c:pt>
                <c:pt idx="66">
                  <c:v>0.99453188869595177</c:v>
                </c:pt>
                <c:pt idx="67">
                  <c:v>0.99451710401395266</c:v>
                </c:pt>
                <c:pt idx="68">
                  <c:v>0.99450205793879742</c:v>
                </c:pt>
                <c:pt idx="69">
                  <c:v>0.99448674586293906</c:v>
                </c:pt>
                <c:pt idx="70">
                  <c:v>0.9944711630981109</c:v>
                </c:pt>
                <c:pt idx="71">
                  <c:v>0.9944553048739263</c:v>
                </c:pt>
                <c:pt idx="72">
                  <c:v>0.99443916633646501</c:v>
                </c:pt>
                <c:pt idx="73">
                  <c:v>0.99442274254682284</c:v>
                </c:pt>
                <c:pt idx="74">
                  <c:v>0.99440602847964743</c:v>
                </c:pt>
                <c:pt idx="75">
                  <c:v>0.994389019021645</c:v>
                </c:pt>
                <c:pt idx="76">
                  <c:v>0.99437170897006022</c:v>
                </c:pt>
                <c:pt idx="77">
                  <c:v>0.99435409303113631</c:v>
                </c:pt>
                <c:pt idx="78">
                  <c:v>0.99433616581854323</c:v>
                </c:pt>
                <c:pt idx="79">
                  <c:v>0.99431792185178325</c:v>
                </c:pt>
                <c:pt idx="80">
                  <c:v>0.99429935555456916</c:v>
                </c:pt>
                <c:pt idx="81">
                  <c:v>0.9942804612531746</c:v>
                </c:pt>
                <c:pt idx="82">
                  <c:v>0.99426123317475867</c:v>
                </c:pt>
                <c:pt idx="83">
                  <c:v>0.99424166544566006</c:v>
                </c:pt>
                <c:pt idx="84">
                  <c:v>0.99422175208966401</c:v>
                </c:pt>
                <c:pt idx="85">
                  <c:v>0.99420148702624134</c:v>
                </c:pt>
                <c:pt idx="86">
                  <c:v>0.99418086406875883</c:v>
                </c:pt>
                <c:pt idx="87">
                  <c:v>0.99415987692265639</c:v>
                </c:pt>
                <c:pt idx="88">
                  <c:v>0.99413851918359819</c:v>
                </c:pt>
                <c:pt idx="89">
                  <c:v>0.9941167843355897</c:v>
                </c:pt>
                <c:pt idx="90">
                  <c:v>0.99409466574906757</c:v>
                </c:pt>
                <c:pt idx="91">
                  <c:v>0.9940721566789541</c:v>
                </c:pt>
                <c:pt idx="92">
                  <c:v>0.99404925026268121</c:v>
                </c:pt>
                <c:pt idx="93">
                  <c:v>0.9940259395181843</c:v>
                </c:pt>
                <c:pt idx="94">
                  <c:v>0.99400221734185978</c:v>
                </c:pt>
                <c:pt idx="95">
                  <c:v>0.99397807650648895</c:v>
                </c:pt>
                <c:pt idx="96">
                  <c:v>0.99395350965913187</c:v>
                </c:pt>
                <c:pt idx="97">
                  <c:v>0.99392850931898347</c:v>
                </c:pt>
                <c:pt idx="98">
                  <c:v>0.993903067875194</c:v>
                </c:pt>
                <c:pt idx="99">
                  <c:v>0.99387717758465721</c:v>
                </c:pt>
                <c:pt idx="100">
                  <c:v>0.99385083056976165</c:v>
                </c:pt>
                <c:pt idx="101">
                  <c:v>0.99382401881610116</c:v>
                </c:pt>
                <c:pt idx="102">
                  <c:v>0.99379673417015657</c:v>
                </c:pt>
                <c:pt idx="103">
                  <c:v>0.99376896833693174</c:v>
                </c:pt>
                <c:pt idx="104">
                  <c:v>0.9937407128775555</c:v>
                </c:pt>
                <c:pt idx="105">
                  <c:v>0.99371195920684596</c:v>
                </c:pt>
                <c:pt idx="106">
                  <c:v>0.99368269859083136</c:v>
                </c:pt>
                <c:pt idx="107">
                  <c:v>0.99365292214423528</c:v>
                </c:pt>
                <c:pt idx="108">
                  <c:v>0.99362262082792052</c:v>
                </c:pt>
                <c:pt idx="109">
                  <c:v>0.99359178544628979</c:v>
                </c:pt>
                <c:pt idx="110">
                  <c:v>0.99356040664464851</c:v>
                </c:pt>
                <c:pt idx="111">
                  <c:v>0.99352847490652252</c:v>
                </c:pt>
                <c:pt idx="112">
                  <c:v>0.99349598055093591</c:v>
                </c:pt>
                <c:pt idx="113">
                  <c:v>0.99346291372964268</c:v>
                </c:pt>
                <c:pt idx="114">
                  <c:v>0.99342926442431601</c:v>
                </c:pt>
                <c:pt idx="115">
                  <c:v>0.99339502244369571</c:v>
                </c:pt>
                <c:pt idx="116">
                  <c:v>0.99336017742068505</c:v>
                </c:pt>
                <c:pt idx="117">
                  <c:v>0.99332471880940731</c:v>
                </c:pt>
                <c:pt idx="118">
                  <c:v>0.99328863588221317</c:v>
                </c:pt>
                <c:pt idx="119">
                  <c:v>0.99325191772664434</c:v>
                </c:pt>
                <c:pt idx="120">
                  <c:v>0.99321455324234387</c:v>
                </c:pt>
                <c:pt idx="121">
                  <c:v>0.99317653113792614</c:v>
                </c:pt>
                <c:pt idx="122">
                  <c:v>0.9931378399277917</c:v>
                </c:pt>
                <c:pt idx="123">
                  <c:v>0.99309846792889733</c:v>
                </c:pt>
                <c:pt idx="124">
                  <c:v>0.99305840325747297</c:v>
                </c:pt>
                <c:pt idx="125">
                  <c:v>0.9930176338256913</c:v>
                </c:pt>
                <c:pt idx="126">
                  <c:v>0.9929761473382821</c:v>
                </c:pt>
                <c:pt idx="127">
                  <c:v>0.99293393128909968</c:v>
                </c:pt>
                <c:pt idx="128">
                  <c:v>0.99289097295763351</c:v>
                </c:pt>
                <c:pt idx="129">
                  <c:v>0.99284725940547047</c:v>
                </c:pt>
                <c:pt idx="130">
                  <c:v>0.99280277747269841</c:v>
                </c:pt>
                <c:pt idx="131">
                  <c:v>0.99275751377425736</c:v>
                </c:pt>
                <c:pt idx="132">
                  <c:v>0.99271145469623856</c:v>
                </c:pt>
                <c:pt idx="133">
                  <c:v>0.99266458639212496</c:v>
                </c:pt>
                <c:pt idx="134">
                  <c:v>0.99261689477897386</c:v>
                </c:pt>
                <c:pt idx="135">
                  <c:v>0.9925683655335481</c:v>
                </c:pt>
                <c:pt idx="136">
                  <c:v>0.99251898408838501</c:v>
                </c:pt>
                <c:pt idx="137">
                  <c:v>0.99246873562780846</c:v>
                </c:pt>
                <c:pt idx="138">
                  <c:v>0.9924176050838851</c:v>
                </c:pt>
                <c:pt idx="139">
                  <c:v>0.99236557713231466</c:v>
                </c:pt>
                <c:pt idx="140">
                  <c:v>0.99231263618826804</c:v>
                </c:pt>
                <c:pt idx="141">
                  <c:v>0.99225876640215971</c:v>
                </c:pt>
                <c:pt idx="142">
                  <c:v>0.99220395165535935</c:v>
                </c:pt>
                <c:pt idx="143">
                  <c:v>0.99214817555584311</c:v>
                </c:pt>
                <c:pt idx="144">
                  <c:v>0.99209142143378204</c:v>
                </c:pt>
                <c:pt idx="145">
                  <c:v>0.9920336723370663</c:v>
                </c:pt>
                <c:pt idx="146">
                  <c:v>0.99197491102676705</c:v>
                </c:pt>
                <c:pt idx="147">
                  <c:v>0.99191511997253479</c:v>
                </c:pt>
                <c:pt idx="148">
                  <c:v>0.99185428134792808</c:v>
                </c:pt>
                <c:pt idx="149">
                  <c:v>0.99179237702568301</c:v>
                </c:pt>
                <c:pt idx="150">
                  <c:v>0.99172938857291348</c:v>
                </c:pt>
                <c:pt idx="151">
                  <c:v>0.99166529724624497</c:v>
                </c:pt>
                <c:pt idx="152">
                  <c:v>0.99160008398688093</c:v>
                </c:pt>
                <c:pt idx="153">
                  <c:v>0.9915337294156028</c:v>
                </c:pt>
                <c:pt idx="154">
                  <c:v>0.99146621382770095</c:v>
                </c:pt>
                <c:pt idx="155">
                  <c:v>0.9913975171878372</c:v>
                </c:pt>
                <c:pt idx="156">
                  <c:v>0.99132761912483713</c:v>
                </c:pt>
                <c:pt idx="157">
                  <c:v>0.99125649892641421</c:v>
                </c:pt>
                <c:pt idx="158">
                  <c:v>0.99118413553382234</c:v>
                </c:pt>
                <c:pt idx="159">
                  <c:v>0.99111050753644048</c:v>
                </c:pt>
                <c:pt idx="160">
                  <c:v>0.99103559316628065</c:v>
                </c:pt>
                <c:pt idx="161">
                  <c:v>0.99095937029243109</c:v>
                </c:pt>
                <c:pt idx="162">
                  <c:v>0.99088181641542294</c:v>
                </c:pt>
                <c:pt idx="163">
                  <c:v>0.99080290866152554</c:v>
                </c:pt>
                <c:pt idx="164">
                  <c:v>0.99072262377697085</c:v>
                </c:pt>
                <c:pt idx="165">
                  <c:v>0.99064093812210308</c:v>
                </c:pt>
                <c:pt idx="166">
                  <c:v>0.99055782766545586</c:v>
                </c:pt>
                <c:pt idx="167">
                  <c:v>0.99047326797775592</c:v>
                </c:pt>
                <c:pt idx="168">
                  <c:v>0.9903872342258514</c:v>
                </c:pt>
                <c:pt idx="169">
                  <c:v>0.9902997011665694</c:v>
                </c:pt>
                <c:pt idx="170">
                  <c:v>0.99021064314049623</c:v>
                </c:pt>
                <c:pt idx="171">
                  <c:v>0.99012003406568361</c:v>
                </c:pt>
                <c:pt idx="172">
                  <c:v>0.99002784743128358</c:v>
                </c:pt>
                <c:pt idx="173">
                  <c:v>0.98993405629110443</c:v>
                </c:pt>
                <c:pt idx="174">
                  <c:v>0.98983863325709376</c:v>
                </c:pt>
                <c:pt idx="175">
                  <c:v>0.98974155049274937</c:v>
                </c:pt>
                <c:pt idx="176">
                  <c:v>0.98964277970644954</c:v>
                </c:pt>
                <c:pt idx="177">
                  <c:v>0.98954229214471656</c:v>
                </c:pt>
                <c:pt idx="178">
                  <c:v>0.98944005858539807</c:v>
                </c:pt>
                <c:pt idx="179">
                  <c:v>0.9893360493307809</c:v>
                </c:pt>
                <c:pt idx="180">
                  <c:v>0.98923023420062617</c:v>
                </c:pt>
                <c:pt idx="181">
                  <c:v>0.98912258252512952</c:v>
                </c:pt>
                <c:pt idx="182">
                  <c:v>0.98901306313781689</c:v>
                </c:pt>
                <c:pt idx="183">
                  <c:v>0.98890164436835271</c:v>
                </c:pt>
                <c:pt idx="184">
                  <c:v>0.98878829403528967</c:v>
                </c:pt>
                <c:pt idx="185">
                  <c:v>0.98867297943873711</c:v>
                </c:pt>
                <c:pt idx="186">
                  <c:v>0.9885556673529613</c:v>
                </c:pt>
                <c:pt idx="187">
                  <c:v>0.98843632401891268</c:v>
                </c:pt>
                <c:pt idx="188">
                  <c:v>0.98831491513668623</c:v>
                </c:pt>
                <c:pt idx="189">
                  <c:v>0.98819140585790932</c:v>
                </c:pt>
                <c:pt idx="190">
                  <c:v>0.98806576077806163</c:v>
                </c:pt>
                <c:pt idx="191">
                  <c:v>0.98793794392872614</c:v>
                </c:pt>
                <c:pt idx="192">
                  <c:v>0.98780791876977581</c:v>
                </c:pt>
                <c:pt idx="193">
                  <c:v>0.98767564818149223</c:v>
                </c:pt>
                <c:pt idx="194">
                  <c:v>0.98754109445662119</c:v>
                </c:pt>
                <c:pt idx="195">
                  <c:v>0.98740421929236266</c:v>
                </c:pt>
                <c:pt idx="196">
                  <c:v>0.98726498378230354</c:v>
                </c:pt>
                <c:pt idx="197">
                  <c:v>0.98712334840828231</c:v>
                </c:pt>
                <c:pt idx="198">
                  <c:v>0.98697927303220157</c:v>
                </c:pt>
                <c:pt idx="199">
                  <c:v>0.98683271688778085</c:v>
                </c:pt>
                <c:pt idx="200">
                  <c:v>0.9866836385722515</c:v>
                </c:pt>
                <c:pt idx="201">
                  <c:v>0.98653199603800279</c:v>
                </c:pt>
                <c:pt idx="202">
                  <c:v>0.98637774658417021</c:v>
                </c:pt>
                <c:pt idx="203">
                  <c:v>0.98622084684817846</c:v>
                </c:pt>
                <c:pt idx="204">
                  <c:v>0.98606125279723622</c:v>
                </c:pt>
                <c:pt idx="205">
                  <c:v>0.98589891971978383</c:v>
                </c:pt>
                <c:pt idx="206">
                  <c:v>0.98573380221690154</c:v>
                </c:pt>
                <c:pt idx="207">
                  <c:v>0.98556585419367615</c:v>
                </c:pt>
                <c:pt idx="208">
                  <c:v>0.9853950288505271</c:v>
                </c:pt>
                <c:pt idx="209">
                  <c:v>0.98522127867450393</c:v>
                </c:pt>
                <c:pt idx="210">
                  <c:v>0.98504455543055058</c:v>
                </c:pt>
                <c:pt idx="211">
                  <c:v>0.98486481015273886</c:v>
                </c:pt>
                <c:pt idx="212">
                  <c:v>0.98468199313547966</c:v>
                </c:pt>
                <c:pt idx="213">
                  <c:v>0.9844960539247134</c:v>
                </c:pt>
                <c:pt idx="214">
                  <c:v>0.98430694130908136</c:v>
                </c:pt>
                <c:pt idx="215">
                  <c:v>0.98411460331108558</c:v>
                </c:pt>
                <c:pt idx="216">
                  <c:v>0.98391898717823667</c:v>
                </c:pt>
                <c:pt idx="217">
                  <c:v>0.98372003937419639</c:v>
                </c:pt>
                <c:pt idx="218">
                  <c:v>0.98351770556992368</c:v>
                </c:pt>
                <c:pt idx="219">
                  <c:v>0.98331193063481759</c:v>
                </c:pt>
                <c:pt idx="220">
                  <c:v>0.98310265862787549</c:v>
                </c:pt>
                <c:pt idx="221">
                  <c:v>0.98288983278885989</c:v>
                </c:pt>
                <c:pt idx="222">
                  <c:v>0.98267339552948774</c:v>
                </c:pt>
                <c:pt idx="223">
                  <c:v>0.98245328842464275</c:v>
                </c:pt>
                <c:pt idx="224">
                  <c:v>0.98222945220361635</c:v>
                </c:pt>
                <c:pt idx="225">
                  <c:v>0.98200182674138659</c:v>
                </c:pt>
                <c:pt idx="226">
                  <c:v>0.98177035104993782</c:v>
                </c:pt>
                <c:pt idx="227">
                  <c:v>0.98153496326963086</c:v>
                </c:pt>
                <c:pt idx="228">
                  <c:v>0.9812956006606286</c:v>
                </c:pt>
                <c:pt idx="229">
                  <c:v>0.98105219959437928</c:v>
                </c:pt>
                <c:pt idx="230">
                  <c:v>0.98080469554517402</c:v>
                </c:pt>
                <c:pt idx="231">
                  <c:v>0.98055302308177972</c:v>
                </c:pt>
                <c:pt idx="232">
                  <c:v>0.98029711585915658</c:v>
                </c:pt>
                <c:pt idx="233">
                  <c:v>0.98003690661026754</c:v>
                </c:pt>
                <c:pt idx="234">
                  <c:v>0.97977232713798812</c:v>
                </c:pt>
                <c:pt idx="235">
                  <c:v>0.97950330830712717</c:v>
                </c:pt>
                <c:pt idx="236">
                  <c:v>0.97922978003656491</c:v>
                </c:pt>
                <c:pt idx="237">
                  <c:v>0.97895167129152028</c:v>
                </c:pt>
                <c:pt idx="238">
                  <c:v>0.97866891007595136</c:v>
                </c:pt>
                <c:pt idx="239">
                  <c:v>0.97838142342510837</c:v>
                </c:pt>
                <c:pt idx="240">
                  <c:v>0.97808913739823633</c:v>
                </c:pt>
                <c:pt idx="241">
                  <c:v>0.97779197707145227</c:v>
                </c:pt>
                <c:pt idx="242">
                  <c:v>0.97748986653079717</c:v>
                </c:pt>
                <c:pt idx="243">
                  <c:v>0.97718272886547786</c:v>
                </c:pt>
                <c:pt idx="244">
                  <c:v>0.97687048616130989</c:v>
                </c:pt>
                <c:pt idx="245">
                  <c:v>0.97655305949437388</c:v>
                </c:pt>
                <c:pt idx="246">
                  <c:v>0.97623036892489523</c:v>
                </c:pt>
                <c:pt idx="247">
                  <c:v>0.97590233349136424</c:v>
                </c:pt>
                <c:pt idx="248">
                  <c:v>0.97556887120490521</c:v>
                </c:pt>
                <c:pt idx="249">
                  <c:v>0.97522989904390933</c:v>
                </c:pt>
                <c:pt idx="250">
                  <c:v>0.97488533294894442</c:v>
                </c:pt>
                <c:pt idx="251">
                  <c:v>0.97453508781796006</c:v>
                </c:pt>
                <c:pt idx="252">
                  <c:v>0.97417907750179744</c:v>
                </c:pt>
                <c:pt idx="253">
                  <c:v>0.97381721480001771</c:v>
                </c:pt>
                <c:pt idx="254">
                  <c:v>0.97344941145707065</c:v>
                </c:pt>
                <c:pt idx="255">
                  <c:v>0.9730755781588124</c:v>
                </c:pt>
                <c:pt idx="256">
                  <c:v>0.97269562452939551</c:v>
                </c:pt>
                <c:pt idx="257">
                  <c:v>0.97230945912854039</c:v>
                </c:pt>
                <c:pt idx="258">
                  <c:v>0.97191698944921068</c:v>
                </c:pt>
                <c:pt idx="259">
                  <c:v>0.97151812191570674</c:v>
                </c:pt>
                <c:pt idx="260">
                  <c:v>0.97111276188219597</c:v>
                </c:pt>
                <c:pt idx="261">
                  <c:v>0.97070081363169924</c:v>
                </c:pt>
                <c:pt idx="262">
                  <c:v>0.97028218037554959</c:v>
                </c:pt>
                <c:pt idx="263">
                  <c:v>0.96985676425334644</c:v>
                </c:pt>
                <c:pt idx="264">
                  <c:v>0.96942446633341905</c:v>
                </c:pt>
                <c:pt idx="265">
                  <c:v>0.96898518661382038</c:v>
                </c:pt>
                <c:pt idx="266">
                  <c:v>0.96853882402388181</c:v>
                </c:pt>
                <c:pt idx="267">
                  <c:v>0.96808527642632825</c:v>
                </c:pt>
                <c:pt idx="268">
                  <c:v>0.96762444061999786</c:v>
                </c:pt>
                <c:pt idx="269">
                  <c:v>0.96715621234317095</c:v>
                </c:pt>
                <c:pt idx="270">
                  <c:v>0.96668048627753878</c:v>
                </c:pt>
                <c:pt idx="271">
                  <c:v>0.96619715605283096</c:v>
                </c:pt>
                <c:pt idx="272">
                  <c:v>0.96570611425212405</c:v>
                </c:pt>
                <c:pt idx="273">
                  <c:v>0.9652072524178591</c:v>
                </c:pt>
                <c:pt idx="274">
                  <c:v>0.96470046105858109</c:v>
                </c:pt>
                <c:pt idx="275">
                  <c:v>0.96418562965643895</c:v>
                </c:pt>
                <c:pt idx="276">
                  <c:v>0.96366264667545298</c:v>
                </c:pt>
                <c:pt idx="277">
                  <c:v>0.96313139957058846</c:v>
                </c:pt>
                <c:pt idx="278">
                  <c:v>0.96259177479765468</c:v>
                </c:pt>
                <c:pt idx="279">
                  <c:v>0.96204365782405143</c:v>
                </c:pt>
                <c:pt idx="280">
                  <c:v>0.9614869331403928</c:v>
                </c:pt>
                <c:pt idx="281">
                  <c:v>0.96092148427303237</c:v>
                </c:pt>
                <c:pt idx="282">
                  <c:v>0.96034719379751554</c:v>
                </c:pt>
                <c:pt idx="283">
                  <c:v>0.95976394335298332</c:v>
                </c:pt>
                <c:pt idx="284">
                  <c:v>0.9591716136575571</c:v>
                </c:pt>
                <c:pt idx="285">
                  <c:v>0.95857008452472914</c:v>
                </c:pt>
                <c:pt idx="286">
                  <c:v>0.95795923488078361</c:v>
                </c:pt>
                <c:pt idx="287">
                  <c:v>0.95733894278327936</c:v>
                </c:pt>
                <c:pt idx="288">
                  <c:v>0.95670908544061628</c:v>
                </c:pt>
                <c:pt idx="289">
                  <c:v>0.95606953923271443</c:v>
                </c:pt>
                <c:pt idx="290">
                  <c:v>0.95542017973283699</c:v>
                </c:pt>
                <c:pt idx="291">
                  <c:v>0.95476088173057294</c:v>
                </c:pt>
                <c:pt idx="292">
                  <c:v>0.95409151925601854</c:v>
                </c:pt>
                <c:pt idx="293">
                  <c:v>0.95341196560517849</c:v>
                </c:pt>
                <c:pt idx="294">
                  <c:v>0.95272209336661196</c:v>
                </c:pt>
                <c:pt idx="295">
                  <c:v>0.9520217744493541</c:v>
                </c:pt>
                <c:pt idx="296">
                  <c:v>0.95131088011213816</c:v>
                </c:pt>
                <c:pt idx="297">
                  <c:v>0.95058928099394302</c:v>
                </c:pt>
                <c:pt idx="298">
                  <c:v>0.94985684714589191</c:v>
                </c:pt>
                <c:pt idx="299">
                  <c:v>0.94911344806453146</c:v>
                </c:pt>
                <c:pt idx="300">
                  <c:v>0.94835895272650805</c:v>
                </c:pt>
                <c:pt idx="301">
                  <c:v>0.94759322962468195</c:v>
                </c:pt>
                <c:pt idx="302">
                  <c:v>0.94681614680568105</c:v>
                </c:pt>
                <c:pt idx="303">
                  <c:v>0.94602757190893705</c:v>
                </c:pt>
                <c:pt idx="304">
                  <c:v>0.94522737220722097</c:v>
                </c:pt>
                <c:pt idx="305">
                  <c:v>0.94441541464869372</c:v>
                </c:pt>
                <c:pt idx="306">
                  <c:v>0.94359156590050408</c:v>
                </c:pt>
                <c:pt idx="307">
                  <c:v>0.94275569239394585</c:v>
                </c:pt>
                <c:pt idx="308">
                  <c:v>0.94190766037120033</c:v>
                </c:pt>
                <c:pt idx="309">
                  <c:v>0.94104733593368006</c:v>
                </c:pt>
                <c:pt idx="310">
                  <c:v>0.94017458509199325</c:v>
                </c:pt>
                <c:pt idx="311">
                  <c:v>0.9392892738175419</c:v>
                </c:pt>
                <c:pt idx="312">
                  <c:v>0.93839126809577023</c:v>
                </c:pt>
                <c:pt idx="313">
                  <c:v>0.93748043398108971</c:v>
                </c:pt>
                <c:pt idx="314">
                  <c:v>0.93655663765346941</c:v>
                </c:pt>
                <c:pt idx="315">
                  <c:v>0.9356197454767271</c:v>
                </c:pt>
                <c:pt idx="316">
                  <c:v>0.93466962405851628</c:v>
                </c:pt>
                <c:pt idx="317">
                  <c:v>0.93370614031202603</c:v>
                </c:pt>
                <c:pt idx="318">
                  <c:v>0.93272916151939178</c:v>
                </c:pt>
                <c:pt idx="319">
                  <c:v>0.93173855539683148</c:v>
                </c:pt>
                <c:pt idx="320">
                  <c:v>0.93073419016150316</c:v>
                </c:pt>
                <c:pt idx="321">
                  <c:v>0.92971593460008817</c:v>
                </c:pt>
                <c:pt idx="322">
                  <c:v>0.92868365813909992</c:v>
                </c:pt>
                <c:pt idx="323">
                  <c:v>0.92763723091690886</c:v>
                </c:pt>
                <c:pt idx="324">
                  <c:v>0.9265765238574869</c:v>
                </c:pt>
                <c:pt idx="325">
                  <c:v>0.92550140874586151</c:v>
                </c:pt>
                <c:pt idx="326">
                  <c:v>0.92441175830526123</c:v>
                </c:pt>
                <c:pt idx="327">
                  <c:v>0.92330744627595052</c:v>
                </c:pt>
                <c:pt idx="328">
                  <c:v>0.9221883474957342</c:v>
                </c:pt>
                <c:pt idx="329">
                  <c:v>0.92105433798211211</c:v>
                </c:pt>
                <c:pt idx="330">
                  <c:v>0.91990529501606666</c:v>
                </c:pt>
                <c:pt idx="331">
                  <c:v>0.91874109722745445</c:v>
                </c:pt>
                <c:pt idx="332">
                  <c:v>0.91756162468198232</c:v>
                </c:pt>
                <c:pt idx="333">
                  <c:v>0.91636675896972941</c:v>
                </c:pt>
                <c:pt idx="334">
                  <c:v>0.91515638329519422</c:v>
                </c:pt>
                <c:pt idx="335">
                  <c:v>0.91393038256881642</c:v>
                </c:pt>
                <c:pt idx="336">
                  <c:v>0.91268864349994627</c:v>
                </c:pt>
                <c:pt idx="337">
                  <c:v>0.91143105469120922</c:v>
                </c:pt>
                <c:pt idx="338">
                  <c:v>0.91015750673422702</c:v>
                </c:pt>
                <c:pt idx="339">
                  <c:v>0.90886789230664111</c:v>
                </c:pt>
                <c:pt idx="340">
                  <c:v>0.90756210627038536</c:v>
                </c:pt>
                <c:pt idx="341">
                  <c:v>0.90624004577115158</c:v>
                </c:pt>
                <c:pt idx="342">
                  <c:v>0.90490161033899053</c:v>
                </c:pt>
                <c:pt idx="343">
                  <c:v>0.90354670198997389</c:v>
                </c:pt>
                <c:pt idx="344">
                  <c:v>0.90217522532886063</c:v>
                </c:pt>
                <c:pt idx="345">
                  <c:v>0.90078708765268956</c:v>
                </c:pt>
                <c:pt idx="346">
                  <c:v>0.89938219905521821</c:v>
                </c:pt>
                <c:pt idx="347">
                  <c:v>0.89796047253214006</c:v>
                </c:pt>
                <c:pt idx="348">
                  <c:v>0.89652182408697767</c:v>
                </c:pt>
                <c:pt idx="349">
                  <c:v>0.89506617283758783</c:v>
                </c:pt>
                <c:pt idx="350">
                  <c:v>0.89359344112316386</c:v>
                </c:pt>
                <c:pt idx="351">
                  <c:v>0.89210355461165303</c:v>
                </c:pt>
                <c:pt idx="352">
                  <c:v>0.89059644240748492</c:v>
                </c:pt>
                <c:pt idx="353">
                  <c:v>0.88907203715951111</c:v>
                </c:pt>
                <c:pt idx="354">
                  <c:v>0.88753027516904082</c:v>
                </c:pt>
                <c:pt idx="355">
                  <c:v>0.88597109649787364</c:v>
                </c:pt>
                <c:pt idx="356">
                  <c:v>0.88439444507620202</c:v>
                </c:pt>
                <c:pt idx="357">
                  <c:v>0.88280026881027374</c:v>
                </c:pt>
                <c:pt idx="358">
                  <c:v>0.88118851968969025</c:v>
                </c:pt>
                <c:pt idx="359">
                  <c:v>0.87955915389421169</c:v>
                </c:pt>
                <c:pt idx="360">
                  <c:v>0.87791213189994854</c:v>
                </c:pt>
                <c:pt idx="361">
                  <c:v>0.87624741858479749</c:v>
                </c:pt>
                <c:pt idx="362">
                  <c:v>0.87456498333299504</c:v>
                </c:pt>
                <c:pt idx="363">
                  <c:v>0.87286480013864554</c:v>
                </c:pt>
                <c:pt idx="364">
                  <c:v>0.87114684770808581</c:v>
                </c:pt>
                <c:pt idx="365">
                  <c:v>0.86941110956094214</c:v>
                </c:pt>
                <c:pt idx="366">
                  <c:v>0.86765757412973243</c:v>
                </c:pt>
                <c:pt idx="367">
                  <c:v>0.86588623485786975</c:v>
                </c:pt>
                <c:pt idx="368">
                  <c:v>0.86409709029590875</c:v>
                </c:pt>
                <c:pt idx="369">
                  <c:v>0.86229014419589334</c:v>
                </c:pt>
                <c:pt idx="370">
                  <c:v>0.86046540560364448</c:v>
                </c:pt>
                <c:pt idx="371">
                  <c:v>0.85862288894883676</c:v>
                </c:pt>
                <c:pt idx="372">
                  <c:v>0.85676261413270594</c:v>
                </c:pt>
                <c:pt idx="373">
                  <c:v>0.85488460661323507</c:v>
                </c:pt>
                <c:pt idx="374">
                  <c:v>0.85298889748765361</c:v>
                </c:pt>
                <c:pt idx="375">
                  <c:v>0.85107552357210081</c:v>
                </c:pt>
                <c:pt idx="376">
                  <c:v>0.84914452747829172</c:v>
                </c:pt>
                <c:pt idx="377">
                  <c:v>0.84719595768702904</c:v>
                </c:pt>
                <c:pt idx="378">
                  <c:v>0.84522986861840477</c:v>
                </c:pt>
                <c:pt idx="379">
                  <c:v>0.84324632069853755</c:v>
                </c:pt>
                <c:pt idx="380">
                  <c:v>0.8412453804226917</c:v>
                </c:pt>
                <c:pt idx="381">
                  <c:v>0.83922712041462089</c:v>
                </c:pt>
                <c:pt idx="382">
                  <c:v>0.8371916194819996</c:v>
                </c:pt>
                <c:pt idx="383">
                  <c:v>0.83513896266777543</c:v>
                </c:pt>
                <c:pt idx="384">
                  <c:v>0.83306924129731907</c:v>
                </c:pt>
                <c:pt idx="385">
                  <c:v>0.83098255302121227</c:v>
                </c:pt>
                <c:pt idx="386">
                  <c:v>0.82887900185354724</c:v>
                </c:pt>
                <c:pt idx="387">
                  <c:v>0.82675869820559877</c:v>
                </c:pt>
                <c:pt idx="388">
                  <c:v>0.82462175891474043</c:v>
                </c:pt>
                <c:pt idx="389">
                  <c:v>0.82246830726848152</c:v>
                </c:pt>
                <c:pt idx="390">
                  <c:v>0.82029847302350434</c:v>
                </c:pt>
                <c:pt idx="391">
                  <c:v>0.81811239241958356</c:v>
                </c:pt>
                <c:pt idx="392">
                  <c:v>0.81591020818828608</c:v>
                </c:pt>
                <c:pt idx="393">
                  <c:v>0.81369206955634443</c:v>
                </c:pt>
                <c:pt idx="394">
                  <c:v>0.81145813224360741</c:v>
                </c:pt>
                <c:pt idx="395">
                  <c:v>0.8092085584554839</c:v>
                </c:pt>
                <c:pt idx="396">
                  <c:v>0.80694351686979104</c:v>
                </c:pt>
                <c:pt idx="397">
                  <c:v>0.80466318261794112</c:v>
                </c:pt>
                <c:pt idx="398">
                  <c:v>0.80236773726039268</c:v>
                </c:pt>
                <c:pt idx="399">
                  <c:v>0.80005736875631228</c:v>
                </c:pt>
                <c:pt idx="400">
                  <c:v>0.79773227142739789</c:v>
                </c:pt>
                <c:pt idx="401">
                  <c:v>0.79539264591581915</c:v>
                </c:pt>
                <c:pt idx="402">
                  <c:v>0.79303869913624447</c:v>
                </c:pt>
                <c:pt idx="403">
                  <c:v>0.79067064422193611</c:v>
                </c:pt>
                <c:pt idx="404">
                  <c:v>0.78828870046489186</c:v>
                </c:pt>
                <c:pt idx="405">
                  <c:v>0.78589309325003576</c:v>
                </c:pt>
                <c:pt idx="406">
                  <c:v>0.78348405398346077</c:v>
                </c:pt>
                <c:pt idx="407">
                  <c:v>0.78106182001473912</c:v>
                </c:pt>
                <c:pt idx="408">
                  <c:v>0.77862663455333214</c:v>
                </c:pt>
                <c:pt idx="409">
                  <c:v>0.77617874657912356</c:v>
                </c:pt>
                <c:pt idx="410">
                  <c:v>0.77371841074713477</c:v>
                </c:pt>
                <c:pt idx="411">
                  <c:v>0.77124588728647181</c:v>
                </c:pt>
                <c:pt idx="412">
                  <c:v>0.76876144189357065</c:v>
                </c:pt>
                <c:pt idx="413">
                  <c:v>0.76626534561982107</c:v>
                </c:pt>
                <c:pt idx="414">
                  <c:v>0.76375787475365542</c:v>
                </c:pt>
                <c:pt idx="415">
                  <c:v>0.76123931069719586</c:v>
                </c:pt>
                <c:pt idx="416">
                  <c:v>0.75870993983757362</c:v>
                </c:pt>
                <c:pt idx="417">
                  <c:v>0.75617005341302979</c:v>
                </c:pt>
                <c:pt idx="418">
                  <c:v>0.75361994737393412</c:v>
                </c:pt>
                <c:pt idx="419">
                  <c:v>0.75105992223885154</c:v>
                </c:pt>
                <c:pt idx="420">
                  <c:v>0.74849028294580178</c:v>
                </c:pt>
                <c:pt idx="421">
                  <c:v>0.74591133869887583</c:v>
                </c:pt>
                <c:pt idx="422">
                  <c:v>0.74332340281036124</c:v>
                </c:pt>
                <c:pt idx="423">
                  <c:v>0.74072679253856111</c:v>
                </c:pt>
                <c:pt idx="424">
                  <c:v>0.73812182892147638</c:v>
                </c:pt>
                <c:pt idx="425">
                  <c:v>0.73550883660655286</c:v>
                </c:pt>
                <c:pt idx="426">
                  <c:v>0.73288814367667465</c:v>
                </c:pt>
                <c:pt idx="427">
                  <c:v>0.73026008147262134</c:v>
                </c:pt>
                <c:pt idx="428">
                  <c:v>0.72762498441219059</c:v>
                </c:pt>
                <c:pt idx="429">
                  <c:v>0.72498318980621057</c:v>
                </c:pt>
                <c:pt idx="430">
                  <c:v>0.72233503767165352</c:v>
                </c:pt>
                <c:pt idx="431">
                  <c:v>0.71968087054209195</c:v>
                </c:pt>
                <c:pt idx="432">
                  <c:v>0.71702103327572253</c:v>
                </c:pt>
                <c:pt idx="433">
                  <c:v>0.71435587286119406</c:v>
                </c:pt>
                <c:pt idx="434">
                  <c:v>0.7116857382214874</c:v>
                </c:pt>
                <c:pt idx="435">
                  <c:v>0.70901098001608687</c:v>
                </c:pt>
                <c:pt idx="436">
                  <c:v>0.70633195044169461</c:v>
                </c:pt>
                <c:pt idx="437">
                  <c:v>0.70364900303173283</c:v>
                </c:pt>
                <c:pt idx="438">
                  <c:v>0.70096249245489328</c:v>
                </c:pt>
                <c:pt idx="439">
                  <c:v>0.69827277431297874</c:v>
                </c:pt>
                <c:pt idx="440">
                  <c:v>0.6955802049382982</c:v>
                </c:pt>
                <c:pt idx="441">
                  <c:v>0.69288514119086209</c:v>
                </c:pt>
                <c:pt idx="442">
                  <c:v>0.69018794025563923</c:v>
                </c:pt>
                <c:pt idx="443">
                  <c:v>0.68748895944011712</c:v>
                </c:pt>
                <c:pt idx="444">
                  <c:v>0.68478855597243204</c:v>
                </c:pt>
                <c:pt idx="445">
                  <c:v>0.68208708680029917</c:v>
                </c:pt>
                <c:pt idx="446">
                  <c:v>0.67938490839100307</c:v>
                </c:pt>
                <c:pt idx="447">
                  <c:v>0.67668237653268848</c:v>
                </c:pt>
                <c:pt idx="448">
                  <c:v>0.67397984613718676</c:v>
                </c:pt>
                <c:pt idx="449">
                  <c:v>0.671277671044615</c:v>
                </c:pt>
                <c:pt idx="450">
                  <c:v>0.66857620382998417</c:v>
                </c:pt>
                <c:pt idx="451">
                  <c:v>0.66587579561203203</c:v>
                </c:pt>
                <c:pt idx="452">
                  <c:v>0.66317679586450973</c:v>
                </c:pt>
                <c:pt idx="453">
                  <c:v>0.66047955223013255</c:v>
                </c:pt>
                <c:pt idx="454">
                  <c:v>0.65778441033740054</c:v>
                </c:pt>
                <c:pt idx="455">
                  <c:v>0.65509171362049878</c:v>
                </c:pt>
                <c:pt idx="456">
                  <c:v>0.6524018031424561</c:v>
                </c:pt>
                <c:pt idx="457">
                  <c:v>0.64971501742176518</c:v>
                </c:pt>
                <c:pt idx="458">
                  <c:v>0.64703169226263435</c:v>
                </c:pt>
                <c:pt idx="459">
                  <c:v>0.64435216058904043</c:v>
                </c:pt>
                <c:pt idx="460">
                  <c:v>0.64167675228275289</c:v>
                </c:pt>
                <c:pt idx="461">
                  <c:v>0.63900579402547353</c:v>
                </c:pt>
                <c:pt idx="462">
                  <c:v>0.63633960914524579</c:v>
                </c:pt>
                <c:pt idx="463">
                  <c:v>0.63367851746726622</c:v>
                </c:pt>
                <c:pt idx="464">
                  <c:v>0.63102283516922042</c:v>
                </c:pt>
                <c:pt idx="465">
                  <c:v>0.62837287464127833</c:v>
                </c:pt>
                <c:pt idx="466">
                  <c:v>0.62572894435083171</c:v>
                </c:pt>
                <c:pt idx="467">
                  <c:v>0.62309134871209904</c:v>
                </c:pt>
                <c:pt idx="468">
                  <c:v>0.62046038796067149</c:v>
                </c:pt>
                <c:pt idx="469">
                  <c:v>0.61783635803308667</c:v>
                </c:pt>
                <c:pt idx="470">
                  <c:v>0.61521955045150012</c:v>
                </c:pt>
                <c:pt idx="471">
                  <c:v>0.6126102522135165</c:v>
                </c:pt>
                <c:pt idx="472">
                  <c:v>0.61000874568723484</c:v>
                </c:pt>
                <c:pt idx="473">
                  <c:v>0.60741530851154291</c:v>
                </c:pt>
                <c:pt idx="474">
                  <c:v>0.60483021350170885</c:v>
                </c:pt>
                <c:pt idx="475">
                  <c:v>0.6022537285602767</c:v>
                </c:pt>
                <c:pt idx="476">
                  <c:v>0.59968611659330029</c:v>
                </c:pt>
                <c:pt idx="477">
                  <c:v>0.59712763543190905</c:v>
                </c:pt>
                <c:pt idx="478">
                  <c:v>0.59457853775920866</c:v>
                </c:pt>
                <c:pt idx="479">
                  <c:v>0.59203907104250753</c:v>
                </c:pt>
                <c:pt idx="480">
                  <c:v>0.58950947747085147</c:v>
                </c:pt>
                <c:pt idx="481">
                  <c:v>0.58698999389783413</c:v>
                </c:pt>
                <c:pt idx="482">
                  <c:v>0.58448085178966158</c:v>
                </c:pt>
                <c:pt idx="483">
                  <c:v>0.58198227717841811</c:v>
                </c:pt>
                <c:pt idx="484">
                  <c:v>0.57949449062048597</c:v>
                </c:pt>
                <c:pt idx="485">
                  <c:v>0.57701770716007572</c:v>
                </c:pt>
                <c:pt idx="486">
                  <c:v>0.57455213629778601</c:v>
                </c:pt>
                <c:pt idx="487">
                  <c:v>0.5720979819641433</c:v>
                </c:pt>
                <c:pt idx="488">
                  <c:v>0.56965544249803235</c:v>
                </c:pt>
                <c:pt idx="489">
                  <c:v>0.56722471062994795</c:v>
                </c:pt>
                <c:pt idx="490">
                  <c:v>0.56480597346997341</c:v>
                </c:pt>
                <c:pt idx="491">
                  <c:v>0.56239941250040548</c:v>
                </c:pt>
                <c:pt idx="492">
                  <c:v>0.5600052035729195</c:v>
                </c:pt>
                <c:pt idx="493">
                  <c:v>0.55762351691018197</c:v>
                </c:pt>
                <c:pt idx="494">
                  <c:v>0.55525451711180729</c:v>
                </c:pt>
                <c:pt idx="495">
                  <c:v>0.55289836316454521</c:v>
                </c:pt>
                <c:pt idx="496">
                  <c:v>0.55055520845659545</c:v>
                </c:pt>
                <c:pt idx="497">
                  <c:v>0.54822520079592529</c:v>
                </c:pt>
                <c:pt idx="498">
                  <c:v>0.54590848243248458</c:v>
                </c:pt>
                <c:pt idx="499">
                  <c:v>0.54360519008419206</c:v>
                </c:pt>
                <c:pt idx="500">
                  <c:v>0.54131545496656952</c:v>
                </c:pt>
                <c:pt idx="501">
                  <c:v>0.53903940282590501</c:v>
                </c:pt>
                <c:pt idx="502">
                  <c:v>0.53677715397581638</c:v>
                </c:pt>
                <c:pt idx="503">
                  <c:v>0.53452882333709228</c:v>
                </c:pt>
                <c:pt idx="504">
                  <c:v>0.53229452048067805</c:v>
                </c:pt>
                <c:pt idx="505">
                  <c:v>0.53007434967368139</c:v>
                </c:pt>
                <c:pt idx="506">
                  <c:v>0.52786840992826911</c:v>
                </c:pt>
                <c:pt idx="507">
                  <c:v>0.5256767950533251</c:v>
                </c:pt>
                <c:pt idx="508">
                  <c:v>0.52349959370873811</c:v>
                </c:pt>
                <c:pt idx="509">
                  <c:v>0.52133688946219714</c:v>
                </c:pt>
                <c:pt idx="510">
                  <c:v>0.51918876084835874</c:v>
                </c:pt>
                <c:pt idx="511">
                  <c:v>0.51705528143026169</c:v>
                </c:pt>
                <c:pt idx="512">
                  <c:v>0.51493651986286404</c:v>
                </c:pt>
                <c:pt idx="513">
                  <c:v>0.51283253995857558</c:v>
                </c:pt>
                <c:pt idx="514">
                  <c:v>0.51074340075465685</c:v>
                </c:pt>
                <c:pt idx="515">
                  <c:v>0.50866915658237699</c:v>
                </c:pt>
                <c:pt idx="516">
                  <c:v>0.50660985713778384</c:v>
                </c:pt>
                <c:pt idx="517">
                  <c:v>0.50456554755399452</c:v>
                </c:pt>
                <c:pt idx="518">
                  <c:v>0.50253626847486699</c:v>
                </c:pt>
                <c:pt idx="519">
                  <c:v>0.50052205612995504</c:v>
                </c:pt>
                <c:pt idx="520">
                  <c:v>0.49852294241061618</c:v>
                </c:pt>
                <c:pt idx="521">
                  <c:v>0.4965389549471767</c:v>
                </c:pt>
                <c:pt idx="522">
                  <c:v>0.49457011718703819</c:v>
                </c:pt>
                <c:pt idx="523">
                  <c:v>0.49261644847361807</c:v>
                </c:pt>
                <c:pt idx="524">
                  <c:v>0.4906779641260261</c:v>
                </c:pt>
                <c:pt idx="525">
                  <c:v>0.48875467551937335</c:v>
                </c:pt>
                <c:pt idx="526">
                  <c:v>0.48684659016561382</c:v>
                </c:pt>
                <c:pt idx="527">
                  <c:v>0.48495371179482932</c:v>
                </c:pt>
                <c:pt idx="528">
                  <c:v>0.48307604043685909</c:v>
                </c:pt>
                <c:pt idx="529">
                  <c:v>0.48121357250318986</c:v>
                </c:pt>
                <c:pt idx="530">
                  <c:v>0.4793663008690166</c:v>
                </c:pt>
                <c:pt idx="531">
                  <c:v>0.47753421495539056</c:v>
                </c:pt>
                <c:pt idx="532">
                  <c:v>0.47571730081138025</c:v>
                </c:pt>
                <c:pt idx="533">
                  <c:v>0.4739155411961552</c:v>
                </c:pt>
                <c:pt idx="534">
                  <c:v>0.47212891566093379</c:v>
                </c:pt>
                <c:pt idx="535">
                  <c:v>0.47035740063070941</c:v>
                </c:pt>
                <c:pt idx="536">
                  <c:v>0.4686009694856958</c:v>
                </c:pt>
                <c:pt idx="537">
                  <c:v>0.46685959264242122</c:v>
                </c:pt>
                <c:pt idx="538">
                  <c:v>0.46513323763441061</c:v>
                </c:pt>
                <c:pt idx="539">
                  <c:v>0.46342186919239559</c:v>
                </c:pt>
                <c:pt idx="540">
                  <c:v>0.46172544932399529</c:v>
                </c:pt>
                <c:pt idx="541">
                  <c:v>0.46004393739281463</c:v>
                </c:pt>
                <c:pt idx="542">
                  <c:v>0.45837729019690687</c:v>
                </c:pt>
                <c:pt idx="543">
                  <c:v>0.45672546204655451</c:v>
                </c:pt>
                <c:pt idx="544">
                  <c:v>0.45508840484132107</c:v>
                </c:pt>
                <c:pt idx="545">
                  <c:v>0.45346606814633161</c:v>
                </c:pt>
                <c:pt idx="546">
                  <c:v>0.45185839926774124</c:v>
                </c:pt>
                <c:pt idx="547">
                  <c:v>0.4502653433273528</c:v>
                </c:pt>
                <c:pt idx="548">
                  <c:v>0.44868684333634962</c:v>
                </c:pt>
                <c:pt idx="549">
                  <c:v>0.4471228402681115</c:v>
                </c:pt>
                <c:pt idx="550">
                  <c:v>0.44557327313007983</c:v>
                </c:pt>
                <c:pt idx="551">
                  <c:v>0.44403807903464698</c:v>
                </c:pt>
                <c:pt idx="552">
                  <c:v>0.44251719326904254</c:v>
                </c:pt>
                <c:pt idx="553">
                  <c:v>0.44101054936419337</c:v>
                </c:pt>
                <c:pt idx="554">
                  <c:v>0.43951807916253505</c:v>
                </c:pt>
                <c:pt idx="555">
                  <c:v>0.43803971288475618</c:v>
                </c:pt>
                <c:pt idx="556">
                  <c:v>0.43657537919545902</c:v>
                </c:pt>
                <c:pt idx="557">
                  <c:v>0.43512500526771503</c:v>
                </c:pt>
                <c:pt idx="558">
                  <c:v>0.43368851684651238</c:v>
                </c:pt>
                <c:pt idx="559">
                  <c:v>0.43226583831107285</c:v>
                </c:pt>
                <c:pt idx="560">
                  <c:v>0.43085689273603367</c:v>
                </c:pt>
                <c:pt idx="561">
                  <c:v>0.42946160195148542</c:v>
                </c:pt>
                <c:pt idx="562">
                  <c:v>0.42807988660185897</c:v>
                </c:pt>
                <c:pt idx="563">
                  <c:v>0.42671166620365397</c:v>
                </c:pt>
                <c:pt idx="564">
                  <c:v>0.42535685920200667</c:v>
                </c:pt>
                <c:pt idx="565">
                  <c:v>0.42401538302609787</c:v>
                </c:pt>
                <c:pt idx="566">
                  <c:v>0.42268715414339347</c:v>
                </c:pt>
                <c:pt idx="567">
                  <c:v>0.42137208811272214</c:v>
                </c:pt>
                <c:pt idx="568">
                  <c:v>0.42007009963619163</c:v>
                </c:pt>
                <c:pt idx="569">
                  <c:v>0.41878110260994494</c:v>
                </c:pt>
                <c:pt idx="570">
                  <c:v>0.41750501017376113</c:v>
                </c:pt>
                <c:pt idx="571">
                  <c:v>0.41624173475950244</c:v>
                </c:pt>
                <c:pt idx="572">
                  <c:v>0.41499118813841968</c:v>
                </c:pt>
                <c:pt idx="573">
                  <c:v>0.41375328146731682</c:v>
                </c:pt>
                <c:pt idx="574">
                  <c:v>0.41252792533358529</c:v>
                </c:pt>
                <c:pt idx="575">
                  <c:v>0.411315029799114</c:v>
                </c:pt>
                <c:pt idx="576">
                  <c:v>0.41011450444308878</c:v>
                </c:pt>
                <c:pt idx="577">
                  <c:v>0.40892625840368652</c:v>
                </c:pt>
                <c:pt idx="578">
                  <c:v>0.40775020041867649</c:v>
                </c:pt>
                <c:pt idx="579">
                  <c:v>0.40658623886494077</c:v>
                </c:pt>
                <c:pt idx="580">
                  <c:v>0.40543428179692448</c:v>
                </c:pt>
                <c:pt idx="581">
                  <c:v>0.4042942369840295</c:v>
                </c:pt>
                <c:pt idx="582">
                  <c:v>0.40316601194696094</c:v>
                </c:pt>
                <c:pt idx="583">
                  <c:v>0.40204951399304661</c:v>
                </c:pt>
                <c:pt idx="584">
                  <c:v>0.40094465025053561</c:v>
                </c:pt>
                <c:pt idx="585">
                  <c:v>0.39985132770189591</c:v>
                </c:pt>
                <c:pt idx="586">
                  <c:v>0.39876945321612289</c:v>
                </c:pt>
                <c:pt idx="587">
                  <c:v>0.39769893358007219</c:v>
                </c:pt>
                <c:pt idx="588">
                  <c:v>0.39663967552883617</c:v>
                </c:pt>
                <c:pt idx="589">
                  <c:v>0.39559158577517584</c:v>
                </c:pt>
                <c:pt idx="590">
                  <c:v>0.3945545710380241</c:v>
                </c:pt>
                <c:pt idx="591">
                  <c:v>0.39352853807007943</c:v>
                </c:pt>
                <c:pt idx="592">
                  <c:v>0.39251339368450011</c:v>
                </c:pt>
                <c:pt idx="593">
                  <c:v>0.39150904478072057</c:v>
                </c:pt>
                <c:pt idx="594">
                  <c:v>0.39051539836940191</c:v>
                </c:pt>
                <c:pt idx="595">
                  <c:v>0.38953236159653698</c:v>
                </c:pt>
                <c:pt idx="596">
                  <c:v>0.38855984176672159</c:v>
                </c:pt>
                <c:pt idx="597">
                  <c:v>0.3875977463656109</c:v>
                </c:pt>
                <c:pt idx="598">
                  <c:v>0.3866459830815781</c:v>
                </c:pt>
                <c:pt idx="599">
                  <c:v>0.38570445982658952</c:v>
                </c:pt>
                <c:pt idx="600">
                  <c:v>0.38477308475631211</c:v>
                </c:pt>
                <c:pt idx="601">
                  <c:v>0.38385176628947448</c:v>
                </c:pt>
                <c:pt idx="602">
                  <c:v>0.3829404131264898</c:v>
                </c:pt>
                <c:pt idx="603">
                  <c:v>0.38203893426736485</c:v>
                </c:pt>
                <c:pt idx="604">
                  <c:v>0.38114723902890429</c:v>
                </c:pt>
                <c:pt idx="605">
                  <c:v>0.38026523706123005</c:v>
                </c:pt>
                <c:pt idx="606">
                  <c:v>0.37939283836363197</c:v>
                </c:pt>
                <c:pt idx="607">
                  <c:v>0.37852995329976324</c:v>
                </c:pt>
                <c:pt idx="608">
                  <c:v>0.37767649261219638</c:v>
                </c:pt>
                <c:pt idx="609">
                  <c:v>0.37683236743635706</c:v>
                </c:pt>
                <c:pt idx="610">
                  <c:v>0.37599748931384952</c:v>
                </c:pt>
                <c:pt idx="611">
                  <c:v>0.37517177020518971</c:v>
                </c:pt>
                <c:pt idx="612">
                  <c:v>0.37435512250195724</c:v>
                </c:pt>
                <c:pt idx="613">
                  <c:v>0.37354745903838893</c:v>
                </c:pt>
                <c:pt idx="614">
                  <c:v>0.37274869310241981</c:v>
                </c:pt>
                <c:pt idx="615">
                  <c:v>0.37195873844619126</c:v>
                </c:pt>
                <c:pt idx="616">
                  <c:v>0.37117750929603721</c:v>
                </c:pt>
                <c:pt idx="617">
                  <c:v>0.37040492036196621</c:v>
                </c:pt>
                <c:pt idx="618">
                  <c:v>0.36964088684664953</c:v>
                </c:pt>
                <c:pt idx="619">
                  <c:v>0.36888532445393024</c:v>
                </c:pt>
                <c:pt idx="620">
                  <c:v>0.36813814939686601</c:v>
                </c:pt>
                <c:pt idx="621">
                  <c:v>0.36739927840532172</c:v>
                </c:pt>
                <c:pt idx="622">
                  <c:v>0.36666862873311695</c:v>
                </c:pt>
                <c:pt idx="623">
                  <c:v>0.36594611816475231</c:v>
                </c:pt>
                <c:pt idx="624">
                  <c:v>0.36523166502171611</c:v>
                </c:pt>
                <c:pt idx="625">
                  <c:v>0.36452518816839108</c:v>
                </c:pt>
                <c:pt idx="626">
                  <c:v>0.36382660701756925</c:v>
                </c:pt>
                <c:pt idx="627">
                  <c:v>0.36313584153558809</c:v>
                </c:pt>
                <c:pt idx="628">
                  <c:v>0.3624528122470988</c:v>
                </c:pt>
                <c:pt idx="629">
                  <c:v>0.36177744023947978</c:v>
                </c:pt>
                <c:pt idx="630">
                  <c:v>0.36110964716690191</c:v>
                </c:pt>
                <c:pt idx="631">
                  <c:v>0.3604493552540633</c:v>
                </c:pt>
                <c:pt idx="632">
                  <c:v>0.35979648729959729</c:v>
                </c:pt>
                <c:pt idx="633">
                  <c:v>0.35915096667916752</c:v>
                </c:pt>
                <c:pt idx="634">
                  <c:v>0.3585127173482609</c:v>
                </c:pt>
                <c:pt idx="635">
                  <c:v>0.35788166384468539</c:v>
                </c:pt>
                <c:pt idx="636">
                  <c:v>0.35725773129078692</c:v>
                </c:pt>
                <c:pt idx="637">
                  <c:v>0.35664084539538754</c:v>
                </c:pt>
                <c:pt idx="638">
                  <c:v>0.35603093245546408</c:v>
                </c:pt>
                <c:pt idx="639">
                  <c:v>0.35542791935756574</c:v>
                </c:pt>
                <c:pt idx="640">
                  <c:v>0.35483173357898717</c:v>
                </c:pt>
                <c:pt idx="641">
                  <c:v>0.35424230318870381</c:v>
                </c:pt>
                <c:pt idx="642">
                  <c:v>0.35365955684807476</c:v>
                </c:pt>
                <c:pt idx="643">
                  <c:v>0.35308342381132501</c:v>
                </c:pt>
                <c:pt idx="644">
                  <c:v>0.3525138339258137</c:v>
                </c:pt>
                <c:pt idx="645">
                  <c:v>0.35195071763209673</c:v>
                </c:pt>
                <c:pt idx="646">
                  <c:v>0.35139400596378934</c:v>
                </c:pt>
                <c:pt idx="647">
                  <c:v>0.35084363054723855</c:v>
                </c:pt>
                <c:pt idx="648">
                  <c:v>0.35029952360101146</c:v>
                </c:pt>
                <c:pt idx="649">
                  <c:v>0.34976161793520799</c:v>
                </c:pt>
                <c:pt idx="650">
                  <c:v>0.34922984695060083</c:v>
                </c:pt>
                <c:pt idx="651">
                  <c:v>0.34870414463761351</c:v>
                </c:pt>
                <c:pt idx="652">
                  <c:v>0.34818444557514244</c:v>
                </c:pt>
                <c:pt idx="653">
                  <c:v>0.34767068492922626</c:v>
                </c:pt>
                <c:pt idx="654">
                  <c:v>0.3471627984515725</c:v>
                </c:pt>
                <c:pt idx="655">
                  <c:v>0.34666072247794494</c:v>
                </c:pt>
                <c:pt idx="656">
                  <c:v>0.34616439392641735</c:v>
                </c:pt>
                <c:pt idx="657">
                  <c:v>0.34567375029550168</c:v>
                </c:pt>
                <c:pt idx="658">
                  <c:v>0.34518872966215447</c:v>
                </c:pt>
                <c:pt idx="659">
                  <c:v>0.34470927067966434</c:v>
                </c:pt>
                <c:pt idx="660">
                  <c:v>0.34423531257543244</c:v>
                </c:pt>
                <c:pt idx="661">
                  <c:v>0.34376679514864367</c:v>
                </c:pt>
                <c:pt idx="662">
                  <c:v>0.34330365876783697</c:v>
                </c:pt>
                <c:pt idx="663">
                  <c:v>0.34284584436838028</c:v>
                </c:pt>
                <c:pt idx="664">
                  <c:v>0.3423932934498527</c:v>
                </c:pt>
                <c:pt idx="665">
                  <c:v>0.34194594807333867</c:v>
                </c:pt>
                <c:pt idx="666">
                  <c:v>0.34150375085863982</c:v>
                </c:pt>
                <c:pt idx="667">
                  <c:v>0.3410666449814066</c:v>
                </c:pt>
                <c:pt idx="668">
                  <c:v>0.34063457417019627</c:v>
                </c:pt>
                <c:pt idx="669">
                  <c:v>0.3402074827034578</c:v>
                </c:pt>
                <c:pt idx="670">
                  <c:v>0.33978531540645207</c:v>
                </c:pt>
                <c:pt idx="671">
                  <c:v>0.33936801764810665</c:v>
                </c:pt>
                <c:pt idx="672">
                  <c:v>0.33895553533780926</c:v>
                </c:pt>
                <c:pt idx="673">
                  <c:v>0.33854781492214897</c:v>
                </c:pt>
                <c:pt idx="674">
                  <c:v>0.33814480338159852</c:v>
                </c:pt>
                <c:pt idx="675">
                  <c:v>0.33774644822715105</c:v>
                </c:pt>
                <c:pt idx="676">
                  <c:v>0.33735269749690727</c:v>
                </c:pt>
                <c:pt idx="677">
                  <c:v>0.33696349975261985</c:v>
                </c:pt>
                <c:pt idx="678">
                  <c:v>0.3365788040761975</c:v>
                </c:pt>
                <c:pt idx="679">
                  <c:v>0.33619856006616711</c:v>
                </c:pt>
                <c:pt idx="680">
                  <c:v>0.33582271783410694</c:v>
                </c:pt>
                <c:pt idx="681">
                  <c:v>0.33545122800104088</c:v>
                </c:pt>
                <c:pt idx="682">
                  <c:v>0.33508404169380568</c:v>
                </c:pt>
                <c:pt idx="683">
                  <c:v>0.33472111054138792</c:v>
                </c:pt>
                <c:pt idx="684">
                  <c:v>0.33436238667123941</c:v>
                </c:pt>
                <c:pt idx="685">
                  <c:v>0.33400782270556573</c:v>
                </c:pt>
                <c:pt idx="686">
                  <c:v>0.33365737175759469</c:v>
                </c:pt>
                <c:pt idx="687">
                  <c:v>0.33331098742782839</c:v>
                </c:pt>
                <c:pt idx="688">
                  <c:v>0.33296862380027398</c:v>
                </c:pt>
                <c:pt idx="689">
                  <c:v>0.33263023543866427</c:v>
                </c:pt>
                <c:pt idx="690">
                  <c:v>0.33229577738266169</c:v>
                </c:pt>
                <c:pt idx="691">
                  <c:v>0.33196520514405392</c:v>
                </c:pt>
                <c:pt idx="692">
                  <c:v>0.33163847470293939</c:v>
                </c:pt>
                <c:pt idx="693">
                  <c:v>0.33131554250390349</c:v>
                </c:pt>
                <c:pt idx="694">
                  <c:v>0.33099636545219135</c:v>
                </c:pt>
                <c:pt idx="695">
                  <c:v>0.33068090090987445</c:v>
                </c:pt>
                <c:pt idx="696">
                  <c:v>0.33036910669201552</c:v>
                </c:pt>
                <c:pt idx="697">
                  <c:v>0.33006094106283124</c:v>
                </c:pt>
                <c:pt idx="698">
                  <c:v>0.32975636273185488</c:v>
                </c:pt>
                <c:pt idx="699">
                  <c:v>0.32945533085010104</c:v>
                </c:pt>
                <c:pt idx="700">
                  <c:v>0.32915780500623215</c:v>
                </c:pt>
                <c:pt idx="701">
                  <c:v>0.3288637452227286</c:v>
                </c:pt>
                <c:pt idx="702">
                  <c:v>0.3285731119520649</c:v>
                </c:pt>
                <c:pt idx="703">
                  <c:v>0.32828586607289173</c:v>
                </c:pt>
                <c:pt idx="704">
                  <c:v>0.32800196888622435</c:v>
                </c:pt>
                <c:pt idx="705">
                  <c:v>0.32772138211164026</c:v>
                </c:pt>
                <c:pt idx="706">
                  <c:v>0.32744406788348551</c:v>
                </c:pt>
                <c:pt idx="707">
                  <c:v>0.32716998874709191</c:v>
                </c:pt>
                <c:pt idx="708">
                  <c:v>0.32689910765500352</c:v>
                </c:pt>
                <c:pt idx="709">
                  <c:v>0.32663138796321856</c:v>
                </c:pt>
                <c:pt idx="710">
                  <c:v>0.32636679342744079</c:v>
                </c:pt>
                <c:pt idx="711">
                  <c:v>0.3261052881993462</c:v>
                </c:pt>
                <c:pt idx="712">
                  <c:v>0.32584683682286414</c:v>
                </c:pt>
                <c:pt idx="713">
                  <c:v>0.32559140423047228</c:v>
                </c:pt>
                <c:pt idx="714">
                  <c:v>0.32533895573950905</c:v>
                </c:pt>
                <c:pt idx="715">
                  <c:v>0.32508945704850167</c:v>
                </c:pt>
                <c:pt idx="716">
                  <c:v>0.32484287423351083</c:v>
                </c:pt>
                <c:pt idx="717">
                  <c:v>0.32459917374449404</c:v>
                </c:pt>
                <c:pt idx="718">
                  <c:v>0.32435832240168538</c:v>
                </c:pt>
                <c:pt idx="719">
                  <c:v>0.32412028739199678</c:v>
                </c:pt>
                <c:pt idx="720">
                  <c:v>0.32388503626543685</c:v>
                </c:pt>
                <c:pt idx="721">
                  <c:v>0.32365253693154827</c:v>
                </c:pt>
                <c:pt idx="722">
                  <c:v>0.32342275765586753</c:v>
                </c:pt>
                <c:pt idx="723">
                  <c:v>0.32319566705640518</c:v>
                </c:pt>
                <c:pt idx="724">
                  <c:v>0.32297123410014456</c:v>
                </c:pt>
                <c:pt idx="725">
                  <c:v>0.32274942809956458</c:v>
                </c:pt>
                <c:pt idx="726">
                  <c:v>0.32253021870918336</c:v>
                </c:pt>
                <c:pt idx="727">
                  <c:v>0.32231357592212284</c:v>
                </c:pt>
                <c:pt idx="728">
                  <c:v>0.32209947006669709</c:v>
                </c:pt>
                <c:pt idx="729">
                  <c:v>0.32188787180302408</c:v>
                </c:pt>
                <c:pt idx="730">
                  <c:v>0.32167875211965691</c:v>
                </c:pt>
                <c:pt idx="731">
                  <c:v>0.3214720823302411</c:v>
                </c:pt>
                <c:pt idx="732">
                  <c:v>0.3212678340701956</c:v>
                </c:pt>
                <c:pt idx="733">
                  <c:v>0.32106597929341502</c:v>
                </c:pt>
                <c:pt idx="734">
                  <c:v>0.32086649026899766</c:v>
                </c:pt>
                <c:pt idx="735">
                  <c:v>0.32066933957799559</c:v>
                </c:pt>
                <c:pt idx="736">
                  <c:v>0.3204745001101918</c:v>
                </c:pt>
                <c:pt idx="737">
                  <c:v>0.32028194506089852</c:v>
                </c:pt>
                <c:pt idx="738">
                  <c:v>0.32009164792778161</c:v>
                </c:pt>
                <c:pt idx="739">
                  <c:v>0.31990358250770862</c:v>
                </c:pt>
                <c:pt idx="740">
                  <c:v>0.31971772289362299</c:v>
                </c:pt>
                <c:pt idx="741">
                  <c:v>0.31953404347144171</c:v>
                </c:pt>
                <c:pt idx="742">
                  <c:v>0.31935251891697675</c:v>
                </c:pt>
                <c:pt idx="743">
                  <c:v>0.31917312419288413</c:v>
                </c:pt>
                <c:pt idx="744">
                  <c:v>0.31899583454563535</c:v>
                </c:pt>
                <c:pt idx="745">
                  <c:v>0.31882062550251583</c:v>
                </c:pt>
                <c:pt idx="746">
                  <c:v>0.31864747286864598</c:v>
                </c:pt>
                <c:pt idx="747">
                  <c:v>0.31847635272403008</c:v>
                </c:pt>
                <c:pt idx="748">
                  <c:v>0.31830724142062727</c:v>
                </c:pt>
                <c:pt idx="749">
                  <c:v>0.31814011557945021</c:v>
                </c:pt>
                <c:pt idx="750">
                  <c:v>0.31797495208768628</c:v>
                </c:pt>
                <c:pt idx="751">
                  <c:v>0.31781172809584662</c:v>
                </c:pt>
                <c:pt idx="752">
                  <c:v>0.31765042101493807</c:v>
                </c:pt>
                <c:pt idx="753">
                  <c:v>0.31749100851365925</c:v>
                </c:pt>
                <c:pt idx="754">
                  <c:v>0.31733346851562494</c:v>
                </c:pt>
                <c:pt idx="755">
                  <c:v>0.31717777919661161</c:v>
                </c:pt>
                <c:pt idx="756">
                  <c:v>0.31702391898183124</c:v>
                </c:pt>
                <c:pt idx="757">
                  <c:v>0.31687186654322602</c:v>
                </c:pt>
                <c:pt idx="758">
                  <c:v>0.31672160079679196</c:v>
                </c:pt>
                <c:pt idx="759">
                  <c:v>0.31657310089992285</c:v>
                </c:pt>
                <c:pt idx="760">
                  <c:v>0.31642634624878302</c:v>
                </c:pt>
                <c:pt idx="761">
                  <c:v>0.31628131647570062</c:v>
                </c:pt>
                <c:pt idx="762">
                  <c:v>0.31613799144658794</c:v>
                </c:pt>
                <c:pt idx="763">
                  <c:v>0.31599635125838527</c:v>
                </c:pt>
                <c:pt idx="764">
                  <c:v>0.31585637623652829</c:v>
                </c:pt>
                <c:pt idx="765">
                  <c:v>0.31571804693244038</c:v>
                </c:pt>
                <c:pt idx="766">
                  <c:v>0.31558134412104871</c:v>
                </c:pt>
                <c:pt idx="767">
                  <c:v>0.31544624879832334</c:v>
                </c:pt>
                <c:pt idx="768">
                  <c:v>0.31531274217884192</c:v>
                </c:pt>
                <c:pt idx="769">
                  <c:v>0.31518080569337514</c:v>
                </c:pt>
                <c:pt idx="770">
                  <c:v>0.3150504209864991</c:v>
                </c:pt>
                <c:pt idx="771">
                  <c:v>0.31492156991422826</c:v>
                </c:pt>
                <c:pt idx="772">
                  <c:v>0.3147942345416731</c:v>
                </c:pt>
                <c:pt idx="773">
                  <c:v>0.31466839714071937</c:v>
                </c:pt>
                <c:pt idx="774">
                  <c:v>0.31454404018773285</c:v>
                </c:pt>
                <c:pt idx="775">
                  <c:v>0.31442114636128599</c:v>
                </c:pt>
                <c:pt idx="776">
                  <c:v>0.31429969853990425</c:v>
                </c:pt>
                <c:pt idx="777">
                  <c:v>0.31417967979983996</c:v>
                </c:pt>
                <c:pt idx="778">
                  <c:v>0.31406107341286382</c:v>
                </c:pt>
                <c:pt idx="779">
                  <c:v>0.31394386284408332</c:v>
                </c:pt>
                <c:pt idx="780">
                  <c:v>0.3138280317497788</c:v>
                </c:pt>
                <c:pt idx="781">
                  <c:v>0.31371356397526562</c:v>
                </c:pt>
                <c:pt idx="782">
                  <c:v>0.31360044355277356</c:v>
                </c:pt>
                <c:pt idx="783">
                  <c:v>0.31348865469935283</c:v>
                </c:pt>
                <c:pt idx="784">
                  <c:v>0.31337818181479776</c:v>
                </c:pt>
                <c:pt idx="785">
                  <c:v>0.31326900947959335</c:v>
                </c:pt>
                <c:pt idx="786">
                  <c:v>0.3131611224528828</c:v>
                </c:pt>
                <c:pt idx="787">
                  <c:v>0.31305450567045712</c:v>
                </c:pt>
                <c:pt idx="788">
                  <c:v>0.31294914424276288</c:v>
                </c:pt>
                <c:pt idx="789">
                  <c:v>0.31284502345293397</c:v>
                </c:pt>
                <c:pt idx="790">
                  <c:v>0.31274212875484136</c:v>
                </c:pt>
                <c:pt idx="791">
                  <c:v>0.31264044577116545</c:v>
                </c:pt>
                <c:pt idx="792">
                  <c:v>0.31253996029148534</c:v>
                </c:pt>
                <c:pt idx="793">
                  <c:v>0.31244065827039241</c:v>
                </c:pt>
                <c:pt idx="794">
                  <c:v>0.31234252582561978</c:v>
                </c:pt>
                <c:pt idx="795">
                  <c:v>0.31224554923619557</c:v>
                </c:pt>
                <c:pt idx="796">
                  <c:v>0.31214971494061144</c:v>
                </c:pt>
                <c:pt idx="797">
                  <c:v>0.31205500953501364</c:v>
                </c:pt>
                <c:pt idx="798">
                  <c:v>0.3119614197714119</c:v>
                </c:pt>
                <c:pt idx="799">
                  <c:v>0.31186893255590775</c:v>
                </c:pt>
                <c:pt idx="800">
                  <c:v>0.31177753494694238</c:v>
                </c:pt>
                <c:pt idx="801">
                  <c:v>0.3116872141535626</c:v>
                </c:pt>
                <c:pt idx="802">
                  <c:v>0.31159795753370395</c:v>
                </c:pt>
                <c:pt idx="803">
                  <c:v>0.31150975259249664</c:v>
                </c:pt>
                <c:pt idx="804">
                  <c:v>0.31142258698058417</c:v>
                </c:pt>
                <c:pt idx="805">
                  <c:v>0.31133644849246328</c:v>
                </c:pt>
                <c:pt idx="806">
                  <c:v>0.31125132506484221</c:v>
                </c:pt>
                <c:pt idx="807">
                  <c:v>0.31116720477501619</c:v>
                </c:pt>
                <c:pt idx="808">
                  <c:v>0.31108407583925823</c:v>
                </c:pt>
                <c:pt idx="809">
                  <c:v>0.31100192661123105</c:v>
                </c:pt>
                <c:pt idx="810">
                  <c:v>0.31092074558041327</c:v>
                </c:pt>
                <c:pt idx="811">
                  <c:v>0.3108405213705458</c:v>
                </c:pt>
                <c:pt idx="812">
                  <c:v>0.3107612427380913</c:v>
                </c:pt>
                <c:pt idx="813">
                  <c:v>0.31068289857071402</c:v>
                </c:pt>
                <c:pt idx="814">
                  <c:v>0.31060547788577475</c:v>
                </c:pt>
                <c:pt idx="815">
                  <c:v>0.31052896982884159</c:v>
                </c:pt>
                <c:pt idx="816">
                  <c:v>0.3104533636722186</c:v>
                </c:pt>
                <c:pt idx="817">
                  <c:v>0.31037864881348892</c:v>
                </c:pt>
                <c:pt idx="818">
                  <c:v>0.31030481477407645</c:v>
                </c:pt>
                <c:pt idx="819">
                  <c:v>0.31023185119782037</c:v>
                </c:pt>
                <c:pt idx="820">
                  <c:v>0.31015974784956735</c:v>
                </c:pt>
                <c:pt idx="821">
                  <c:v>0.3100884946137788</c:v>
                </c:pt>
                <c:pt idx="822">
                  <c:v>0.31001808149315357</c:v>
                </c:pt>
                <c:pt idx="823">
                  <c:v>0.3099484986072662</c:v>
                </c:pt>
                <c:pt idx="824">
                  <c:v>0.30987973619121872</c:v>
                </c:pt>
                <c:pt idx="825">
                  <c:v>0.30981178459431036</c:v>
                </c:pt>
                <c:pt idx="826">
                  <c:v>0.30974463427871834</c:v>
                </c:pt>
                <c:pt idx="827">
                  <c:v>0.30967827581819785</c:v>
                </c:pt>
                <c:pt idx="828">
                  <c:v>0.30961269989679158</c:v>
                </c:pt>
                <c:pt idx="829">
                  <c:v>0.30954789730755727</c:v>
                </c:pt>
                <c:pt idx="830">
                  <c:v>0.30948385895130842</c:v>
                </c:pt>
                <c:pt idx="831">
                  <c:v>0.30942057583536875</c:v>
                </c:pt>
                <c:pt idx="832">
                  <c:v>0.30935803907234</c:v>
                </c:pt>
                <c:pt idx="833">
                  <c:v>0.3092962398788856</c:v>
                </c:pt>
                <c:pt idx="834">
                  <c:v>0.30923516957452613</c:v>
                </c:pt>
                <c:pt idx="835">
                  <c:v>0.30917481958044851</c:v>
                </c:pt>
                <c:pt idx="836">
                  <c:v>0.30911518141832972</c:v>
                </c:pt>
                <c:pt idx="837">
                  <c:v>0.30905624670917148</c:v>
                </c:pt>
                <c:pt idx="838">
                  <c:v>0.30899800717215131</c:v>
                </c:pt>
                <c:pt idx="839">
                  <c:v>0.30894045462348363</c:v>
                </c:pt>
                <c:pt idx="840">
                  <c:v>0.30888358097529534</c:v>
                </c:pt>
                <c:pt idx="841">
                  <c:v>0.30882737823451278</c:v>
                </c:pt>
                <c:pt idx="842">
                  <c:v>0.30877183850176354</c:v>
                </c:pt>
                <c:pt idx="843">
                  <c:v>0.30871695397028709</c:v>
                </c:pt>
                <c:pt idx="844">
                  <c:v>0.30866271692486186</c:v>
                </c:pt>
                <c:pt idx="845">
                  <c:v>0.30860911974074129</c:v>
                </c:pt>
                <c:pt idx="846">
                  <c:v>0.30855615488260274</c:v>
                </c:pt>
                <c:pt idx="847">
                  <c:v>0.30850381490350953</c:v>
                </c:pt>
                <c:pt idx="848">
                  <c:v>0.3084520924438835</c:v>
                </c:pt>
                <c:pt idx="849">
                  <c:v>0.30840098023049006</c:v>
                </c:pt>
                <c:pt idx="850">
                  <c:v>0.30835047107543345</c:v>
                </c:pt>
                <c:pt idx="851">
                  <c:v>0.30830055787516547</c:v>
                </c:pt>
                <c:pt idx="852">
                  <c:v>0.3082512336095023</c:v>
                </c:pt>
                <c:pt idx="853">
                  <c:v>0.30820249134065664</c:v>
                </c:pt>
                <c:pt idx="854">
                  <c:v>0.30815432421227784</c:v>
                </c:pt>
                <c:pt idx="855">
                  <c:v>0.30810672544850348</c:v>
                </c:pt>
                <c:pt idx="856">
                  <c:v>0.30805968835302378</c:v>
                </c:pt>
                <c:pt idx="857">
                  <c:v>0.30801320630815293</c:v>
                </c:pt>
                <c:pt idx="858">
                  <c:v>0.3079672727739145</c:v>
                </c:pt>
                <c:pt idx="859">
                  <c:v>0.30792188128713643</c:v>
                </c:pt>
                <c:pt idx="860">
                  <c:v>0.30787702546055412</c:v>
                </c:pt>
                <c:pt idx="861">
                  <c:v>0.30783269898192739</c:v>
                </c:pt>
                <c:pt idx="862">
                  <c:v>0.30778889561316491</c:v>
                </c:pt>
                <c:pt idx="863">
                  <c:v>0.30774560918945898</c:v>
                </c:pt>
                <c:pt idx="864">
                  <c:v>0.30770283361843237</c:v>
                </c:pt>
                <c:pt idx="865">
                  <c:v>0.30766056287929183</c:v>
                </c:pt>
                <c:pt idx="866">
                  <c:v>0.30761879102199263</c:v>
                </c:pt>
                <c:pt idx="867">
                  <c:v>0.30757751216641488</c:v>
                </c:pt>
                <c:pt idx="868">
                  <c:v>0.30753672050154446</c:v>
                </c:pt>
                <c:pt idx="869">
                  <c:v>0.3074964102846679</c:v>
                </c:pt>
                <c:pt idx="870">
                  <c:v>0.30745657584057506</c:v>
                </c:pt>
                <c:pt idx="871">
                  <c:v>0.30741721156076945</c:v>
                </c:pt>
                <c:pt idx="872">
                  <c:v>0.30737831190268916</c:v>
                </c:pt>
                <c:pt idx="873">
                  <c:v>0.30733987138893759</c:v>
                </c:pt>
                <c:pt idx="874">
                  <c:v>0.30730188460652091</c:v>
                </c:pt>
                <c:pt idx="875">
                  <c:v>0.30726434620609544</c:v>
                </c:pt>
                <c:pt idx="876">
                  <c:v>0.30722725090122388</c:v>
                </c:pt>
                <c:pt idx="877">
                  <c:v>0.30719059346763916</c:v>
                </c:pt>
                <c:pt idx="878">
                  <c:v>0.30715436874251834</c:v>
                </c:pt>
                <c:pt idx="879">
                  <c:v>0.30711857162376316</c:v>
                </c:pt>
                <c:pt idx="880">
                  <c:v>0.30708319706929099</c:v>
                </c:pt>
                <c:pt idx="881">
                  <c:v>0.30704824009633086</c:v>
                </c:pt>
                <c:pt idx="882">
                  <c:v>0.3070136957807304</c:v>
                </c:pt>
                <c:pt idx="883">
                  <c:v>0.30697955925627052</c:v>
                </c:pt>
                <c:pt idx="884">
                  <c:v>0.30694582571398582</c:v>
                </c:pt>
                <c:pt idx="885">
                  <c:v>0.30691249040149654</c:v>
                </c:pt>
                <c:pt idx="886">
                  <c:v>0.30687954862234307</c:v>
                </c:pt>
                <c:pt idx="887">
                  <c:v>0.30684699573533364</c:v>
                </c:pt>
                <c:pt idx="888">
                  <c:v>0.30681482715389669</c:v>
                </c:pt>
                <c:pt idx="889">
                  <c:v>0.30678303834543996</c:v>
                </c:pt>
                <c:pt idx="890">
                  <c:v>0.30675162483071966</c:v>
                </c:pt>
                <c:pt idx="891">
                  <c:v>0.30672058218321369</c:v>
                </c:pt>
                <c:pt idx="892">
                  <c:v>0.30668990602850621</c:v>
                </c:pt>
                <c:pt idx="893">
                  <c:v>0.30665959204367477</c:v>
                </c:pt>
                <c:pt idx="894">
                  <c:v>0.30662963595668813</c:v>
                </c:pt>
                <c:pt idx="895">
                  <c:v>0.30660003354580967</c:v>
                </c:pt>
                <c:pt idx="896">
                  <c:v>0.30657078063900745</c:v>
                </c:pt>
                <c:pt idx="897">
                  <c:v>0.30654187311337128</c:v>
                </c:pt>
                <c:pt idx="898">
                  <c:v>0.30651330689453699</c:v>
                </c:pt>
                <c:pt idx="899">
                  <c:v>0.3064850779561179</c:v>
                </c:pt>
                <c:pt idx="900">
                  <c:v>0.30645718231914071</c:v>
                </c:pt>
                <c:pt idx="901">
                  <c:v>0.30642961605149027</c:v>
                </c:pt>
                <c:pt idx="902">
                  <c:v>0.30640237526735997</c:v>
                </c:pt>
                <c:pt idx="903">
                  <c:v>0.30637545612670808</c:v>
                </c:pt>
                <c:pt idx="904">
                  <c:v>0.30634885483472057</c:v>
                </c:pt>
                <c:pt idx="905">
                  <c:v>0.30632256764128102</c:v>
                </c:pt>
                <c:pt idx="906">
                  <c:v>0.30629659084044597</c:v>
                </c:pt>
                <c:pt idx="907">
                  <c:v>0.3062709207699264</c:v>
                </c:pt>
                <c:pt idx="908">
                  <c:v>0.30624555381057444</c:v>
                </c:pt>
                <c:pt idx="909">
                  <c:v>0.30622048638587912</c:v>
                </c:pt>
                <c:pt idx="910">
                  <c:v>0.30619571496146297</c:v>
                </c:pt>
                <c:pt idx="911">
                  <c:v>0.30617123604458957</c:v>
                </c:pt>
                <c:pt idx="912">
                  <c:v>0.30614704618367344</c:v>
                </c:pt>
                <c:pt idx="913">
                  <c:v>0.3061231419677975</c:v>
                </c:pt>
                <c:pt idx="914">
                  <c:v>0.30609952002623531</c:v>
                </c:pt>
                <c:pt idx="915">
                  <c:v>0.30607617702797818</c:v>
                </c:pt>
                <c:pt idx="916">
                  <c:v>0.30605310968126981</c:v>
                </c:pt>
                <c:pt idx="917">
                  <c:v>0.30603031473314457</c:v>
                </c:pt>
                <c:pt idx="918">
                  <c:v>0.30600778896897141</c:v>
                </c:pt>
                <c:pt idx="919">
                  <c:v>0.30598552921200417</c:v>
                </c:pt>
                <c:pt idx="920">
                  <c:v>0.30596353232293694</c:v>
                </c:pt>
                <c:pt idx="921">
                  <c:v>0.30594179519946191</c:v>
                </c:pt>
                <c:pt idx="922">
                  <c:v>0.30592031477583692</c:v>
                </c:pt>
                <c:pt idx="923">
                  <c:v>0.30589908802245525</c:v>
                </c:pt>
                <c:pt idx="924">
                  <c:v>0.30587811194541908</c:v>
                </c:pt>
                <c:pt idx="925">
                  <c:v>0.30585738358612208</c:v>
                </c:pt>
                <c:pt idx="926">
                  <c:v>0.30583690002083341</c:v>
                </c:pt>
                <c:pt idx="927">
                  <c:v>0.30581665836028776</c:v>
                </c:pt>
                <c:pt idx="928">
                  <c:v>0.30579665574927967</c:v>
                </c:pt>
                <c:pt idx="929">
                  <c:v>0.30577688936626479</c:v>
                </c:pt>
                <c:pt idx="930">
                  <c:v>0.30575735642296187</c:v>
                </c:pt>
                <c:pt idx="931">
                  <c:v>0.30573805416396233</c:v>
                </c:pt>
                <c:pt idx="932">
                  <c:v>0.30571897986634528</c:v>
                </c:pt>
                <c:pt idx="933">
                  <c:v>0.30570013083929343</c:v>
                </c:pt>
                <c:pt idx="934">
                  <c:v>0.30568150442371617</c:v>
                </c:pt>
                <c:pt idx="935">
                  <c:v>0.30566309799187591</c:v>
                </c:pt>
                <c:pt idx="936">
                  <c:v>0.30564490894702045</c:v>
                </c:pt>
                <c:pt idx="937">
                  <c:v>0.30562693472301727</c:v>
                </c:pt>
                <c:pt idx="938">
                  <c:v>0.30560917278399352</c:v>
                </c:pt>
                <c:pt idx="939">
                  <c:v>0.30559162062398143</c:v>
                </c:pt>
                <c:pt idx="940">
                  <c:v>0.30557427576656426</c:v>
                </c:pt>
                <c:pt idx="941">
                  <c:v>0.30555713576452898</c:v>
                </c:pt>
                <c:pt idx="942">
                  <c:v>0.3055401981995251</c:v>
                </c:pt>
                <c:pt idx="943">
                  <c:v>0.30552346068172148</c:v>
                </c:pt>
                <c:pt idx="944">
                  <c:v>0.30550692084947245</c:v>
                </c:pt>
                <c:pt idx="945">
                  <c:v>0.30549057636898663</c:v>
                </c:pt>
                <c:pt idx="946">
                  <c:v>0.30547442493399812</c:v>
                </c:pt>
                <c:pt idx="947">
                  <c:v>0.3054584642654426</c:v>
                </c:pt>
                <c:pt idx="948">
                  <c:v>0.30544269211113811</c:v>
                </c:pt>
                <c:pt idx="949">
                  <c:v>0.30542710624546654</c:v>
                </c:pt>
                <c:pt idx="950">
                  <c:v>0.30541170446906285</c:v>
                </c:pt>
                <c:pt idx="951">
                  <c:v>0.30539648460850505</c:v>
                </c:pt>
                <c:pt idx="952">
                  <c:v>0.30538144451600924</c:v>
                </c:pt>
                <c:pt idx="953">
                  <c:v>0.30536658206912748</c:v>
                </c:pt>
                <c:pt idx="954">
                  <c:v>0.30535189517044903</c:v>
                </c:pt>
                <c:pt idx="955">
                  <c:v>0.30533738174730701</c:v>
                </c:pt>
                <c:pt idx="956">
                  <c:v>0.30532303975148473</c:v>
                </c:pt>
                <c:pt idx="957">
                  <c:v>0.30530886715892996</c:v>
                </c:pt>
                <c:pt idx="958">
                  <c:v>0.30529486196946876</c:v>
                </c:pt>
                <c:pt idx="959">
                  <c:v>0.30528102220652487</c:v>
                </c:pt>
                <c:pt idx="960">
                  <c:v>0.30526734591684229</c:v>
                </c:pt>
                <c:pt idx="961">
                  <c:v>0.30525383117021038</c:v>
                </c:pt>
                <c:pt idx="962">
                  <c:v>0.30524047605919052</c:v>
                </c:pt>
                <c:pt idx="963">
                  <c:v>0.30522727869885102</c:v>
                </c:pt>
                <c:pt idx="964">
                  <c:v>0.30521423722649976</c:v>
                </c:pt>
                <c:pt idx="965">
                  <c:v>0.30520134980142255</c:v>
                </c:pt>
                <c:pt idx="966">
                  <c:v>0.3051886146046256</c:v>
                </c:pt>
                <c:pt idx="967">
                  <c:v>0.30517602983857778</c:v>
                </c:pt>
                <c:pt idx="968">
                  <c:v>0.30516359372695856</c:v>
                </c:pt>
                <c:pt idx="969">
                  <c:v>0.30515130451440758</c:v>
                </c:pt>
                <c:pt idx="970">
                  <c:v>0.30513916046627959</c:v>
                </c:pt>
                <c:pt idx="971">
                  <c:v>0.30512715986839728</c:v>
                </c:pt>
                <c:pt idx="972">
                  <c:v>0.30511530102681239</c:v>
                </c:pt>
                <c:pt idx="973">
                  <c:v>0.30510358226756695</c:v>
                </c:pt>
                <c:pt idx="974">
                  <c:v>0.30509200193645702</c:v>
                </c:pt>
                <c:pt idx="975">
                  <c:v>0.30508055839879999</c:v>
                </c:pt>
                <c:pt idx="976">
                  <c:v>0.30506925003920593</c:v>
                </c:pt>
                <c:pt idx="977">
                  <c:v>0.30505807526134832</c:v>
                </c:pt>
                <c:pt idx="978">
                  <c:v>0.30504703248774034</c:v>
                </c:pt>
                <c:pt idx="979">
                  <c:v>0.3050361201595117</c:v>
                </c:pt>
                <c:pt idx="980">
                  <c:v>0.30502533673619114</c:v>
                </c:pt>
                <c:pt idx="981">
                  <c:v>0.30501468069548848</c:v>
                </c:pt>
                <c:pt idx="982">
                  <c:v>0.30500415053308</c:v>
                </c:pt>
                <c:pt idx="983">
                  <c:v>0.30499374476239705</c:v>
                </c:pt>
                <c:pt idx="984">
                  <c:v>0.30498346191441711</c:v>
                </c:pt>
                <c:pt idx="985">
                  <c:v>0.30497330053745592</c:v>
                </c:pt>
                <c:pt idx="986">
                  <c:v>0.3049632591969641</c:v>
                </c:pt>
                <c:pt idx="987">
                  <c:v>0.30495333647532447</c:v>
                </c:pt>
                <c:pt idx="988">
                  <c:v>0.30494353097165283</c:v>
                </c:pt>
                <c:pt idx="989">
                  <c:v>0.30493384130160012</c:v>
                </c:pt>
                <c:pt idx="990">
                  <c:v>0.30492426609715845</c:v>
                </c:pt>
                <c:pt idx="991">
                  <c:v>0.30491480400646798</c:v>
                </c:pt>
                <c:pt idx="992">
                  <c:v>0.30490545369362526</c:v>
                </c:pt>
                <c:pt idx="993">
                  <c:v>0.30489621383849741</c:v>
                </c:pt>
                <c:pt idx="994">
                  <c:v>0.30488708313653468</c:v>
                </c:pt>
                <c:pt idx="995">
                  <c:v>0.30487806029858655</c:v>
                </c:pt>
                <c:pt idx="996">
                  <c:v>0.30486914405072063</c:v>
                </c:pt>
                <c:pt idx="997">
                  <c:v>0.30486033313404254</c:v>
                </c:pt>
                <c:pt idx="998">
                  <c:v>0.30485162630452084</c:v>
                </c:pt>
                <c:pt idx="999">
                  <c:v>0.30484302233280836</c:v>
                </c:pt>
                <c:pt idx="1000">
                  <c:v>0.30483452000407141</c:v>
                </c:pt>
                <c:pt idx="1001">
                  <c:v>0.30482611811781712</c:v>
                </c:pt>
                <c:pt idx="1002">
                  <c:v>0.30481781548772674</c:v>
                </c:pt>
                <c:pt idx="1003">
                  <c:v>0.3048096109414849</c:v>
                </c:pt>
                <c:pt idx="1004">
                  <c:v>0.30480150332061778</c:v>
                </c:pt>
                <c:pt idx="1005">
                  <c:v>0.30479349148032747</c:v>
                </c:pt>
                <c:pt idx="1006">
                  <c:v>0.30478557428933239</c:v>
                </c:pt>
                <c:pt idx="1007">
                  <c:v>0.30477775062970602</c:v>
                </c:pt>
                <c:pt idx="1008">
                  <c:v>0.30477001939672138</c:v>
                </c:pt>
                <c:pt idx="1009">
                  <c:v>0.30476237949869389</c:v>
                </c:pt>
                <c:pt idx="1010">
                  <c:v>0.30475482985682806</c:v>
                </c:pt>
                <c:pt idx="1011">
                  <c:v>0.30474736940506486</c:v>
                </c:pt>
                <c:pt idx="1012">
                  <c:v>0.30473999708993332</c:v>
                </c:pt>
                <c:pt idx="1013">
                  <c:v>0.30473271187039913</c:v>
                </c:pt>
                <c:pt idx="1014">
                  <c:v>0.3047255127177208</c:v>
                </c:pt>
                <c:pt idx="1015">
                  <c:v>0.30471839861530231</c:v>
                </c:pt>
                <c:pt idx="1016">
                  <c:v>0.30471136855855091</c:v>
                </c:pt>
                <c:pt idx="1017">
                  <c:v>0.30470442155473615</c:v>
                </c:pt>
                <c:pt idx="1018">
                  <c:v>0.30469755662284881</c:v>
                </c:pt>
                <c:pt idx="1019">
                  <c:v>0.30469077279346279</c:v>
                </c:pt>
                <c:pt idx="1020">
                  <c:v>0.30468406910859824</c:v>
                </c:pt>
                <c:pt idx="1021">
                  <c:v>0.30467744462158813</c:v>
                </c:pt>
                <c:pt idx="1022">
                  <c:v>0.30467089839694206</c:v>
                </c:pt>
                <c:pt idx="1023">
                  <c:v>0.30466442951021705</c:v>
                </c:pt>
                <c:pt idx="1024">
                  <c:v>0.30465803704788563</c:v>
                </c:pt>
                <c:pt idx="1025">
                  <c:v>0.30465172010720742</c:v>
                </c:pt>
                <c:pt idx="1026">
                  <c:v>0.30464547779610174</c:v>
                </c:pt>
                <c:pt idx="1027">
                  <c:v>0.30463930923302179</c:v>
                </c:pt>
                <c:pt idx="1028">
                  <c:v>0.30463321354683043</c:v>
                </c:pt>
                <c:pt idx="1029">
                  <c:v>0.30462718987667808</c:v>
                </c:pt>
                <c:pt idx="1030">
                  <c:v>0.30462123737187952</c:v>
                </c:pt>
                <c:pt idx="1031">
                  <c:v>0.304615355191796</c:v>
                </c:pt>
                <c:pt idx="1032">
                  <c:v>0.30460954250571531</c:v>
                </c:pt>
                <c:pt idx="1033">
                  <c:v>0.30460379849273478</c:v>
                </c:pt>
                <c:pt idx="1034">
                  <c:v>0.30459812234164646</c:v>
                </c:pt>
                <c:pt idx="1035">
                  <c:v>0.30459251325082148</c:v>
                </c:pt>
                <c:pt idx="1036">
                  <c:v>0.30458697042809763</c:v>
                </c:pt>
                <c:pt idx="1037">
                  <c:v>0.30458149309066768</c:v>
                </c:pt>
                <c:pt idx="1038">
                  <c:v>0.30457608046496892</c:v>
                </c:pt>
                <c:pt idx="1039">
                  <c:v>0.30457073178657362</c:v>
                </c:pt>
                <c:pt idx="1040">
                  <c:v>0.30456544630008181</c:v>
                </c:pt>
                <c:pt idx="1041">
                  <c:v>0.304560223259014</c:v>
                </c:pt>
                <c:pt idx="1042">
                  <c:v>0.30455506192570786</c:v>
                </c:pt>
                <c:pt idx="1043">
                  <c:v>0.30454996157121078</c:v>
                </c:pt>
                <c:pt idx="1044">
                  <c:v>0.30454492147517981</c:v>
                </c:pt>
                <c:pt idx="1045">
                  <c:v>0.30453994092577918</c:v>
                </c:pt>
                <c:pt idx="1046">
                  <c:v>0.30453501921957998</c:v>
                </c:pt>
                <c:pt idx="1047">
                  <c:v>0.30453015566146052</c:v>
                </c:pt>
                <c:pt idx="1048">
                  <c:v>0.30452534956450905</c:v>
                </c:pt>
                <c:pt idx="1049">
                  <c:v>0.30452060024992583</c:v>
                </c:pt>
                <c:pt idx="1050">
                  <c:v>0.30451590704692799</c:v>
                </c:pt>
                <c:pt idx="1051">
                  <c:v>0.30451126929265498</c:v>
                </c:pt>
                <c:pt idx="1052">
                  <c:v>0.30450668633207539</c:v>
                </c:pt>
                <c:pt idx="1053">
                  <c:v>0.30450215751789311</c:v>
                </c:pt>
                <c:pt idx="1054">
                  <c:v>0.30449768221045725</c:v>
                </c:pt>
                <c:pt idx="1055">
                  <c:v>0.304493259777672</c:v>
                </c:pt>
                <c:pt idx="1056">
                  <c:v>0.30448888959490711</c:v>
                </c:pt>
                <c:pt idx="1057">
                  <c:v>0.30448457104490884</c:v>
                </c:pt>
                <c:pt idx="1058">
                  <c:v>0.30448030351771443</c:v>
                </c:pt>
                <c:pt idx="1059">
                  <c:v>0.30447608641056517</c:v>
                </c:pt>
                <c:pt idx="1060">
                  <c:v>0.30447191912782168</c:v>
                </c:pt>
                <c:pt idx="1061">
                  <c:v>0.3044678010808789</c:v>
                </c:pt>
                <c:pt idx="1062">
                  <c:v>0.30446373168808444</c:v>
                </c:pt>
                <c:pt idx="1063">
                  <c:v>0.3044597103746558</c:v>
                </c:pt>
                <c:pt idx="1064">
                  <c:v>0.3044557365725995</c:v>
                </c:pt>
                <c:pt idx="1065">
                  <c:v>0.30445180972063024</c:v>
                </c:pt>
                <c:pt idx="1066">
                  <c:v>0.30444792926409281</c:v>
                </c:pt>
                <c:pt idx="1067">
                  <c:v>0.30444409465488265</c:v>
                </c:pt>
                <c:pt idx="1068">
                  <c:v>0.3044403053513699</c:v>
                </c:pt>
                <c:pt idx="1069">
                  <c:v>0.3044365608183211</c:v>
                </c:pt>
                <c:pt idx="1070">
                  <c:v>0.304432860526826</c:v>
                </c:pt>
                <c:pt idx="1071">
                  <c:v>0.30442920395422068</c:v>
                </c:pt>
                <c:pt idx="1072">
                  <c:v>0.30442559058401464</c:v>
                </c:pt>
                <c:pt idx="1073">
                  <c:v>0.30442201990581824</c:v>
                </c:pt>
                <c:pt idx="1074">
                  <c:v>0.30441849141527083</c:v>
                </c:pt>
                <c:pt idx="1075">
                  <c:v>0.30441500461396875</c:v>
                </c:pt>
                <c:pt idx="1076">
                  <c:v>0.30441155900939543</c:v>
                </c:pt>
                <c:pt idx="1077">
                  <c:v>0.30440815411485189</c:v>
                </c:pt>
                <c:pt idx="1078">
                  <c:v>0.30440478944938865</c:v>
                </c:pt>
                <c:pt idx="1079">
                  <c:v>0.30440146453773598</c:v>
                </c:pt>
                <c:pt idx="1080">
                  <c:v>0.30439817891023874</c:v>
                </c:pt>
                <c:pt idx="1081">
                  <c:v>0.30439493210278978</c:v>
                </c:pt>
                <c:pt idx="1082">
                  <c:v>0.30439172365676315</c:v>
                </c:pt>
                <c:pt idx="1083">
                  <c:v>0.3043885531189508</c:v>
                </c:pt>
                <c:pt idx="1084">
                  <c:v>0.30438542004149821</c:v>
                </c:pt>
                <c:pt idx="1085">
                  <c:v>0.30438232398184062</c:v>
                </c:pt>
                <c:pt idx="1086">
                  <c:v>0.30437926450264163</c:v>
                </c:pt>
                <c:pt idx="1087">
                  <c:v>0.30437624117172996</c:v>
                </c:pt>
                <c:pt idx="1088">
                  <c:v>0.30437325356203987</c:v>
                </c:pt>
                <c:pt idx="1089">
                  <c:v>0.30437030125155051</c:v>
                </c:pt>
                <c:pt idx="1090">
                  <c:v>0.30436738382322592</c:v>
                </c:pt>
                <c:pt idx="1091">
                  <c:v>0.30436450086495598</c:v>
                </c:pt>
                <c:pt idx="1092">
                  <c:v>0.30436165196949944</c:v>
                </c:pt>
                <c:pt idx="1093">
                  <c:v>0.3043588367344251</c:v>
                </c:pt>
                <c:pt idx="1094">
                  <c:v>0.30435605476205574</c:v>
                </c:pt>
                <c:pt idx="1095">
                  <c:v>0.30435330565941132</c:v>
                </c:pt>
                <c:pt idx="1096">
                  <c:v>0.30435058903815537</c:v>
                </c:pt>
                <c:pt idx="1097">
                  <c:v>0.30434790451453692</c:v>
                </c:pt>
                <c:pt idx="1098">
                  <c:v>0.30434525170933918</c:v>
                </c:pt>
                <c:pt idx="1099">
                  <c:v>0.30434263024782521</c:v>
                </c:pt>
                <c:pt idx="1100">
                  <c:v>0.30434003975968432</c:v>
                </c:pt>
                <c:pt idx="1101">
                  <c:v>0.30433747987898041</c:v>
                </c:pt>
                <c:pt idx="1102">
                  <c:v>0.30433495024410029</c:v>
                </c:pt>
                <c:pt idx="1103">
                  <c:v>0.30433245049770263</c:v>
                </c:pt>
                <c:pt idx="1104">
                  <c:v>0.30432998028666691</c:v>
                </c:pt>
                <c:pt idx="1105">
                  <c:v>0.30432753926204431</c:v>
                </c:pt>
                <c:pt idx="1106">
                  <c:v>0.30432512707900866</c:v>
                </c:pt>
                <c:pt idx="1107">
                  <c:v>0.30432274339680671</c:v>
                </c:pt>
                <c:pt idx="1108">
                  <c:v>0.30432038787871035</c:v>
                </c:pt>
                <c:pt idx="1109">
                  <c:v>0.30431806019197011</c:v>
                </c:pt>
                <c:pt idx="1110">
                  <c:v>0.30431576000776722</c:v>
                </c:pt>
                <c:pt idx="1111">
                  <c:v>0.30431348700116673</c:v>
                </c:pt>
                <c:pt idx="1112">
                  <c:v>0.30431124085107242</c:v>
                </c:pt>
                <c:pt idx="1113">
                  <c:v>0.304309021240182</c:v>
                </c:pt>
                <c:pt idx="1114">
                  <c:v>0.30430682785494101</c:v>
                </c:pt>
                <c:pt idx="1115">
                  <c:v>0.30430466038549975</c:v>
                </c:pt>
                <c:pt idx="1116">
                  <c:v>0.30430251852566764</c:v>
                </c:pt>
                <c:pt idx="1117">
                  <c:v>0.30430040197287256</c:v>
                </c:pt>
                <c:pt idx="1118">
                  <c:v>0.30429831042811634</c:v>
                </c:pt>
                <c:pt idx="1119">
                  <c:v>0.30429624359593271</c:v>
                </c:pt>
                <c:pt idx="1120">
                  <c:v>0.30429420118434669</c:v>
                </c:pt>
                <c:pt idx="1121">
                  <c:v>0.30429218290483206</c:v>
                </c:pt>
                <c:pt idx="1122">
                  <c:v>0.30429018847227141</c:v>
                </c:pt>
                <c:pt idx="1123">
                  <c:v>0.30428821760491509</c:v>
                </c:pt>
                <c:pt idx="1124">
                  <c:v>0.30428627002434266</c:v>
                </c:pt>
                <c:pt idx="1125">
                  <c:v>0.30428434545542277</c:v>
                </c:pt>
                <c:pt idx="1126">
                  <c:v>0.30428244362627349</c:v>
                </c:pt>
                <c:pt idx="1127">
                  <c:v>0.30428056426822586</c:v>
                </c:pt>
                <c:pt idx="1128">
                  <c:v>0.30427870711578475</c:v>
                </c:pt>
                <c:pt idx="1129">
                  <c:v>0.30427687190659147</c:v>
                </c:pt>
                <c:pt idx="1130">
                  <c:v>0.30427505838138669</c:v>
                </c:pt>
                <c:pt idx="1131">
                  <c:v>0.30427326628397405</c:v>
                </c:pt>
                <c:pt idx="1132">
                  <c:v>0.30427149536118347</c:v>
                </c:pt>
                <c:pt idx="1133">
                  <c:v>0.30426974536283646</c:v>
                </c:pt>
                <c:pt idx="1134">
                  <c:v>0.30426801604170978</c:v>
                </c:pt>
                <c:pt idx="1135">
                  <c:v>0.304266307153501</c:v>
                </c:pt>
                <c:pt idx="1136">
                  <c:v>0.30426461845679353</c:v>
                </c:pt>
                <c:pt idx="1137">
                  <c:v>0.30426294971302403</c:v>
                </c:pt>
                <c:pt idx="1138">
                  <c:v>0.30426130068644591</c:v>
                </c:pt>
                <c:pt idx="1139">
                  <c:v>0.30425967114409891</c:v>
                </c:pt>
                <c:pt idx="1140">
                  <c:v>0.30425806085577423</c:v>
                </c:pt>
                <c:pt idx="1141">
                  <c:v>0.30425646959398361</c:v>
                </c:pt>
                <c:pt idx="1142">
                  <c:v>0.30425489713392584</c:v>
                </c:pt>
                <c:pt idx="1143">
                  <c:v>0.30425334325345565</c:v>
                </c:pt>
                <c:pt idx="1144">
                  <c:v>0.30425180773305255</c:v>
                </c:pt>
                <c:pt idx="1145">
                  <c:v>0.30425029035578849</c:v>
                </c:pt>
                <c:pt idx="1146">
                  <c:v>0.30424879090729956</c:v>
                </c:pt>
                <c:pt idx="1147">
                  <c:v>0.30424730917575349</c:v>
                </c:pt>
                <c:pt idx="1148">
                  <c:v>0.30424584495182155</c:v>
                </c:pt>
                <c:pt idx="1149">
                  <c:v>0.30424439802864717</c:v>
                </c:pt>
                <c:pt idx="1150">
                  <c:v>0.30424296820181829</c:v>
                </c:pt>
                <c:pt idx="1151">
                  <c:v>0.30424155526933716</c:v>
                </c:pt>
                <c:pt idx="1152">
                  <c:v>0.30424015903159329</c:v>
                </c:pt>
                <c:pt idx="1153">
                  <c:v>0.30423877929133381</c:v>
                </c:pt>
                <c:pt idx="1154">
                  <c:v>0.30423741585363689</c:v>
                </c:pt>
                <c:pt idx="1155">
                  <c:v>0.30423606852588336</c:v>
                </c:pt>
                <c:pt idx="1156">
                  <c:v>0.30423473711772991</c:v>
                </c:pt>
                <c:pt idx="1157">
                  <c:v>0.30423342144108123</c:v>
                </c:pt>
                <c:pt idx="1158">
                  <c:v>0.304232121310065</c:v>
                </c:pt>
                <c:pt idx="1159">
                  <c:v>0.30423083654100513</c:v>
                </c:pt>
                <c:pt idx="1160">
                  <c:v>0.30422956695239495</c:v>
                </c:pt>
                <c:pt idx="1161">
                  <c:v>0.30422831236487208</c:v>
                </c:pt>
                <c:pt idx="1162">
                  <c:v>0.30422707260119403</c:v>
                </c:pt>
                <c:pt idx="1163">
                  <c:v>0.30422584748621218</c:v>
                </c:pt>
                <c:pt idx="1164">
                  <c:v>0.30422463684684664</c:v>
                </c:pt>
                <c:pt idx="1165">
                  <c:v>0.30422344051206313</c:v>
                </c:pt>
                <c:pt idx="1166">
                  <c:v>0.30422225831284699</c:v>
                </c:pt>
                <c:pt idx="1167">
                  <c:v>0.30422109008218151</c:v>
                </c:pt>
                <c:pt idx="1168">
                  <c:v>0.30421993565502276</c:v>
                </c:pt>
                <c:pt idx="1169">
                  <c:v>0.30421879486827685</c:v>
                </c:pt>
                <c:pt idx="1170">
                  <c:v>0.30421766756077695</c:v>
                </c:pt>
                <c:pt idx="1171">
                  <c:v>0.30421655357325983</c:v>
                </c:pt>
                <c:pt idx="1172">
                  <c:v>0.30421545274834444</c:v>
                </c:pt>
                <c:pt idx="1173">
                  <c:v>0.30421436493050913</c:v>
                </c:pt>
                <c:pt idx="1174">
                  <c:v>0.3042132899660695</c:v>
                </c:pt>
                <c:pt idx="1175">
                  <c:v>0.30421222770315676</c:v>
                </c:pt>
                <c:pt idx="1176">
                  <c:v>0.30421117799169695</c:v>
                </c:pt>
                <c:pt idx="1177">
                  <c:v>0.30421014068338875</c:v>
                </c:pt>
                <c:pt idx="1178">
                  <c:v>0.30420911563168301</c:v>
                </c:pt>
                <c:pt idx="1179">
                  <c:v>0.30420810269176213</c:v>
                </c:pt>
                <c:pt idx="1180">
                  <c:v>0.30420710172052001</c:v>
                </c:pt>
                <c:pt idx="1181">
                  <c:v>0.30420611257654062</c:v>
                </c:pt>
                <c:pt idx="1182">
                  <c:v>0.30420513512007896</c:v>
                </c:pt>
                <c:pt idx="1183">
                  <c:v>0.304204169213041</c:v>
                </c:pt>
                <c:pt idx="1184">
                  <c:v>0.304203214718964</c:v>
                </c:pt>
                <c:pt idx="1185">
                  <c:v>0.30420227150299883</c:v>
                </c:pt>
                <c:pt idx="1186">
                  <c:v>0.30420133943188837</c:v>
                </c:pt>
                <c:pt idx="1187">
                  <c:v>0.30420041837395001</c:v>
                </c:pt>
                <c:pt idx="1188">
                  <c:v>0.30419950819905733</c:v>
                </c:pt>
                <c:pt idx="1189">
                  <c:v>0.30419860877862137</c:v>
                </c:pt>
                <c:pt idx="1190">
                  <c:v>0.30419771998557249</c:v>
                </c:pt>
                <c:pt idx="1191">
                  <c:v>0.30419684169434186</c:v>
                </c:pt>
                <c:pt idx="1192">
                  <c:v>0.30419597378084456</c:v>
                </c:pt>
                <c:pt idx="1193">
                  <c:v>0.30419511612246225</c:v>
                </c:pt>
                <c:pt idx="1194">
                  <c:v>0.30419426859802434</c:v>
                </c:pt>
                <c:pt idx="1195">
                  <c:v>0.30419343108779268</c:v>
                </c:pt>
                <c:pt idx="1196">
                  <c:v>0.30419260347344357</c:v>
                </c:pt>
                <c:pt idx="1197">
                  <c:v>0.3041917856380511</c:v>
                </c:pt>
                <c:pt idx="1198">
                  <c:v>0.30419097746607165</c:v>
                </c:pt>
                <c:pt idx="1199">
                  <c:v>0.30419017884332505</c:v>
                </c:pt>
                <c:pt idx="1200">
                  <c:v>0.30418938965698228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A9-4E48-BA1F-8EA96ECFDA2D}"/>
            </c:ext>
          </c:extLst>
        </c:ser>
        <c:ser>
          <c:idx val="7"/>
          <c:order val="1"/>
          <c:tx>
            <c:strRef>
              <c:f>'VACCINATION ANALYSIS (PH ONLY)'!$X$2</c:f>
              <c:strCache>
                <c:ptCount val="1"/>
                <c:pt idx="0">
                  <c:v>S, pred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'VACCINATION ANALYSIS (PH ONLY)'!$W$3:$W$1203</c:f>
              <c:numCache>
                <c:formatCode>General</c:formatCode>
                <c:ptCount val="1201"/>
                <c:pt idx="0">
                  <c:v>5</c:v>
                </c:pt>
                <c:pt idx="1">
                  <c:v>5.05</c:v>
                </c:pt>
                <c:pt idx="2">
                  <c:v>5.0999999999999996</c:v>
                </c:pt>
                <c:pt idx="3">
                  <c:v>5.1499999999999995</c:v>
                </c:pt>
                <c:pt idx="4">
                  <c:v>5.1999999999999993</c:v>
                </c:pt>
                <c:pt idx="5">
                  <c:v>5.2499999999999991</c:v>
                </c:pt>
                <c:pt idx="6">
                  <c:v>5.2999999999999989</c:v>
                </c:pt>
                <c:pt idx="7">
                  <c:v>5.3499999999999988</c:v>
                </c:pt>
                <c:pt idx="8">
                  <c:v>5.3999999999999986</c:v>
                </c:pt>
                <c:pt idx="9">
                  <c:v>5.4499999999999984</c:v>
                </c:pt>
                <c:pt idx="10">
                  <c:v>5.4999999999999982</c:v>
                </c:pt>
                <c:pt idx="11">
                  <c:v>5.549999999999998</c:v>
                </c:pt>
                <c:pt idx="12">
                  <c:v>5.5999999999999979</c:v>
                </c:pt>
                <c:pt idx="13">
                  <c:v>5.6499999999999977</c:v>
                </c:pt>
                <c:pt idx="14">
                  <c:v>5.6999999999999975</c:v>
                </c:pt>
                <c:pt idx="15">
                  <c:v>5.7499999999999973</c:v>
                </c:pt>
                <c:pt idx="16">
                  <c:v>5.7999999999999972</c:v>
                </c:pt>
                <c:pt idx="17">
                  <c:v>5.849999999999997</c:v>
                </c:pt>
                <c:pt idx="18">
                  <c:v>5.8999999999999968</c:v>
                </c:pt>
                <c:pt idx="19">
                  <c:v>5.9499999999999966</c:v>
                </c:pt>
                <c:pt idx="20">
                  <c:v>5.9999999999999964</c:v>
                </c:pt>
                <c:pt idx="21">
                  <c:v>6.0499999999999963</c:v>
                </c:pt>
                <c:pt idx="22">
                  <c:v>6.0999999999999961</c:v>
                </c:pt>
                <c:pt idx="23">
                  <c:v>6.1499999999999959</c:v>
                </c:pt>
                <c:pt idx="24">
                  <c:v>6.1999999999999957</c:v>
                </c:pt>
                <c:pt idx="25">
                  <c:v>6.2499999999999956</c:v>
                </c:pt>
                <c:pt idx="26">
                  <c:v>6.2999999999999954</c:v>
                </c:pt>
                <c:pt idx="27">
                  <c:v>6.3499999999999952</c:v>
                </c:pt>
                <c:pt idx="28">
                  <c:v>6.399999999999995</c:v>
                </c:pt>
                <c:pt idx="29">
                  <c:v>6.4499999999999948</c:v>
                </c:pt>
                <c:pt idx="30">
                  <c:v>6.4999999999999947</c:v>
                </c:pt>
                <c:pt idx="31">
                  <c:v>6.5499999999999945</c:v>
                </c:pt>
                <c:pt idx="32">
                  <c:v>6.5999999999999943</c:v>
                </c:pt>
                <c:pt idx="33">
                  <c:v>6.6499999999999941</c:v>
                </c:pt>
                <c:pt idx="34">
                  <c:v>6.699999999999994</c:v>
                </c:pt>
                <c:pt idx="35">
                  <c:v>6.7499999999999938</c:v>
                </c:pt>
                <c:pt idx="36">
                  <c:v>6.7999999999999936</c:v>
                </c:pt>
                <c:pt idx="37">
                  <c:v>6.8499999999999934</c:v>
                </c:pt>
                <c:pt idx="38">
                  <c:v>6.8999999999999932</c:v>
                </c:pt>
                <c:pt idx="39">
                  <c:v>6.9499999999999931</c:v>
                </c:pt>
                <c:pt idx="40">
                  <c:v>6.9999999999999929</c:v>
                </c:pt>
                <c:pt idx="41">
                  <c:v>7.0499999999999927</c:v>
                </c:pt>
                <c:pt idx="42">
                  <c:v>7.0999999999999925</c:v>
                </c:pt>
                <c:pt idx="43">
                  <c:v>7.1499999999999924</c:v>
                </c:pt>
                <c:pt idx="44">
                  <c:v>7.1999999999999922</c:v>
                </c:pt>
                <c:pt idx="45">
                  <c:v>7.249999999999992</c:v>
                </c:pt>
                <c:pt idx="46">
                  <c:v>7.2999999999999918</c:v>
                </c:pt>
                <c:pt idx="47">
                  <c:v>7.3499999999999917</c:v>
                </c:pt>
                <c:pt idx="48">
                  <c:v>7.3999999999999915</c:v>
                </c:pt>
                <c:pt idx="49">
                  <c:v>7.4499999999999913</c:v>
                </c:pt>
                <c:pt idx="50">
                  <c:v>7.4999999999999911</c:v>
                </c:pt>
                <c:pt idx="51">
                  <c:v>7.5499999999999909</c:v>
                </c:pt>
                <c:pt idx="52">
                  <c:v>7.5999999999999908</c:v>
                </c:pt>
                <c:pt idx="53">
                  <c:v>7.6499999999999906</c:v>
                </c:pt>
                <c:pt idx="54">
                  <c:v>7.6999999999999904</c:v>
                </c:pt>
                <c:pt idx="55">
                  <c:v>7.7499999999999902</c:v>
                </c:pt>
                <c:pt idx="56">
                  <c:v>7.7999999999999901</c:v>
                </c:pt>
                <c:pt idx="57">
                  <c:v>7.8499999999999899</c:v>
                </c:pt>
                <c:pt idx="58">
                  <c:v>7.8999999999999897</c:v>
                </c:pt>
                <c:pt idx="59">
                  <c:v>7.9499999999999895</c:v>
                </c:pt>
                <c:pt idx="60">
                  <c:v>7.9999999999999893</c:v>
                </c:pt>
                <c:pt idx="61">
                  <c:v>8.0499999999999901</c:v>
                </c:pt>
                <c:pt idx="62">
                  <c:v>8.0999999999999908</c:v>
                </c:pt>
                <c:pt idx="63">
                  <c:v>8.1499999999999915</c:v>
                </c:pt>
                <c:pt idx="64">
                  <c:v>8.1999999999999922</c:v>
                </c:pt>
                <c:pt idx="65">
                  <c:v>8.2499999999999929</c:v>
                </c:pt>
                <c:pt idx="66">
                  <c:v>8.2999999999999936</c:v>
                </c:pt>
                <c:pt idx="67">
                  <c:v>8.3499999999999943</c:v>
                </c:pt>
                <c:pt idx="68">
                  <c:v>8.399999999999995</c:v>
                </c:pt>
                <c:pt idx="69">
                  <c:v>8.4499999999999957</c:v>
                </c:pt>
                <c:pt idx="70">
                  <c:v>8.4999999999999964</c:v>
                </c:pt>
                <c:pt idx="71">
                  <c:v>8.5499999999999972</c:v>
                </c:pt>
                <c:pt idx="72">
                  <c:v>8.5999999999999979</c:v>
                </c:pt>
                <c:pt idx="73">
                  <c:v>8.6499999999999986</c:v>
                </c:pt>
                <c:pt idx="74">
                  <c:v>8.6999999999999993</c:v>
                </c:pt>
                <c:pt idx="75">
                  <c:v>8.75</c:v>
                </c:pt>
                <c:pt idx="76">
                  <c:v>8.8000000000000007</c:v>
                </c:pt>
                <c:pt idx="77">
                  <c:v>8.8500000000000014</c:v>
                </c:pt>
                <c:pt idx="78">
                  <c:v>8.9000000000000021</c:v>
                </c:pt>
                <c:pt idx="79">
                  <c:v>8.9500000000000028</c:v>
                </c:pt>
                <c:pt idx="80">
                  <c:v>9.0000000000000036</c:v>
                </c:pt>
                <c:pt idx="81">
                  <c:v>9.0500000000000043</c:v>
                </c:pt>
                <c:pt idx="82">
                  <c:v>9.100000000000005</c:v>
                </c:pt>
                <c:pt idx="83">
                  <c:v>9.1500000000000057</c:v>
                </c:pt>
                <c:pt idx="84">
                  <c:v>9.2000000000000064</c:v>
                </c:pt>
                <c:pt idx="85">
                  <c:v>9.2500000000000071</c:v>
                </c:pt>
                <c:pt idx="86">
                  <c:v>9.3000000000000078</c:v>
                </c:pt>
                <c:pt idx="87">
                  <c:v>9.3500000000000085</c:v>
                </c:pt>
                <c:pt idx="88">
                  <c:v>9.4000000000000092</c:v>
                </c:pt>
                <c:pt idx="89">
                  <c:v>9.4500000000000099</c:v>
                </c:pt>
                <c:pt idx="90">
                  <c:v>9.5000000000000107</c:v>
                </c:pt>
                <c:pt idx="91">
                  <c:v>9.5500000000000114</c:v>
                </c:pt>
                <c:pt idx="92">
                  <c:v>9.6000000000000121</c:v>
                </c:pt>
                <c:pt idx="93">
                  <c:v>9.6500000000000128</c:v>
                </c:pt>
                <c:pt idx="94">
                  <c:v>9.7000000000000135</c:v>
                </c:pt>
                <c:pt idx="95">
                  <c:v>9.7500000000000142</c:v>
                </c:pt>
                <c:pt idx="96">
                  <c:v>9.8000000000000149</c:v>
                </c:pt>
                <c:pt idx="97">
                  <c:v>9.8500000000000156</c:v>
                </c:pt>
                <c:pt idx="98">
                  <c:v>9.9000000000000163</c:v>
                </c:pt>
                <c:pt idx="99">
                  <c:v>9.9500000000000171</c:v>
                </c:pt>
                <c:pt idx="100">
                  <c:v>10.000000000000018</c:v>
                </c:pt>
                <c:pt idx="101">
                  <c:v>10.050000000000018</c:v>
                </c:pt>
                <c:pt idx="102">
                  <c:v>10.100000000000019</c:v>
                </c:pt>
                <c:pt idx="103">
                  <c:v>10.15000000000002</c:v>
                </c:pt>
                <c:pt idx="104">
                  <c:v>10.200000000000021</c:v>
                </c:pt>
                <c:pt idx="105">
                  <c:v>10.250000000000021</c:v>
                </c:pt>
                <c:pt idx="106">
                  <c:v>10.300000000000022</c:v>
                </c:pt>
                <c:pt idx="107">
                  <c:v>10.350000000000023</c:v>
                </c:pt>
                <c:pt idx="108">
                  <c:v>10.400000000000023</c:v>
                </c:pt>
                <c:pt idx="109">
                  <c:v>10.450000000000024</c:v>
                </c:pt>
                <c:pt idx="110">
                  <c:v>10.500000000000025</c:v>
                </c:pt>
                <c:pt idx="111">
                  <c:v>10.550000000000026</c:v>
                </c:pt>
                <c:pt idx="112">
                  <c:v>10.600000000000026</c:v>
                </c:pt>
                <c:pt idx="113">
                  <c:v>10.650000000000027</c:v>
                </c:pt>
                <c:pt idx="114">
                  <c:v>10.700000000000028</c:v>
                </c:pt>
                <c:pt idx="115">
                  <c:v>10.750000000000028</c:v>
                </c:pt>
                <c:pt idx="116">
                  <c:v>10.800000000000029</c:v>
                </c:pt>
                <c:pt idx="117">
                  <c:v>10.85000000000003</c:v>
                </c:pt>
                <c:pt idx="118">
                  <c:v>10.900000000000031</c:v>
                </c:pt>
                <c:pt idx="119">
                  <c:v>10.950000000000031</c:v>
                </c:pt>
                <c:pt idx="120">
                  <c:v>11.000000000000032</c:v>
                </c:pt>
                <c:pt idx="121">
                  <c:v>11.050000000000033</c:v>
                </c:pt>
                <c:pt idx="122">
                  <c:v>11.100000000000033</c:v>
                </c:pt>
                <c:pt idx="123">
                  <c:v>11.150000000000034</c:v>
                </c:pt>
                <c:pt idx="124">
                  <c:v>11.200000000000035</c:v>
                </c:pt>
                <c:pt idx="125">
                  <c:v>11.250000000000036</c:v>
                </c:pt>
                <c:pt idx="126">
                  <c:v>11.300000000000036</c:v>
                </c:pt>
                <c:pt idx="127">
                  <c:v>11.350000000000037</c:v>
                </c:pt>
                <c:pt idx="128">
                  <c:v>11.400000000000038</c:v>
                </c:pt>
                <c:pt idx="129">
                  <c:v>11.450000000000038</c:v>
                </c:pt>
                <c:pt idx="130">
                  <c:v>11.500000000000039</c:v>
                </c:pt>
                <c:pt idx="131">
                  <c:v>11.55000000000004</c:v>
                </c:pt>
                <c:pt idx="132">
                  <c:v>11.600000000000041</c:v>
                </c:pt>
                <c:pt idx="133">
                  <c:v>11.650000000000041</c:v>
                </c:pt>
                <c:pt idx="134">
                  <c:v>11.700000000000042</c:v>
                </c:pt>
                <c:pt idx="135">
                  <c:v>11.750000000000043</c:v>
                </c:pt>
                <c:pt idx="136">
                  <c:v>11.800000000000043</c:v>
                </c:pt>
                <c:pt idx="137">
                  <c:v>11.850000000000044</c:v>
                </c:pt>
                <c:pt idx="138">
                  <c:v>11.900000000000045</c:v>
                </c:pt>
                <c:pt idx="139">
                  <c:v>11.950000000000045</c:v>
                </c:pt>
                <c:pt idx="140">
                  <c:v>12.000000000000046</c:v>
                </c:pt>
                <c:pt idx="141">
                  <c:v>12.050000000000047</c:v>
                </c:pt>
                <c:pt idx="142">
                  <c:v>12.100000000000048</c:v>
                </c:pt>
                <c:pt idx="143">
                  <c:v>12.150000000000048</c:v>
                </c:pt>
                <c:pt idx="144">
                  <c:v>12.200000000000049</c:v>
                </c:pt>
                <c:pt idx="145">
                  <c:v>12.25000000000005</c:v>
                </c:pt>
                <c:pt idx="146">
                  <c:v>12.30000000000005</c:v>
                </c:pt>
                <c:pt idx="147">
                  <c:v>12.350000000000051</c:v>
                </c:pt>
                <c:pt idx="148">
                  <c:v>12.400000000000052</c:v>
                </c:pt>
                <c:pt idx="149">
                  <c:v>12.450000000000053</c:v>
                </c:pt>
                <c:pt idx="150">
                  <c:v>12.500000000000053</c:v>
                </c:pt>
                <c:pt idx="151">
                  <c:v>12.550000000000054</c:v>
                </c:pt>
                <c:pt idx="152">
                  <c:v>12.600000000000055</c:v>
                </c:pt>
                <c:pt idx="153">
                  <c:v>12.650000000000055</c:v>
                </c:pt>
                <c:pt idx="154">
                  <c:v>12.700000000000056</c:v>
                </c:pt>
                <c:pt idx="155">
                  <c:v>12.750000000000057</c:v>
                </c:pt>
                <c:pt idx="156">
                  <c:v>12.800000000000058</c:v>
                </c:pt>
                <c:pt idx="157">
                  <c:v>12.850000000000058</c:v>
                </c:pt>
                <c:pt idx="158">
                  <c:v>12.900000000000059</c:v>
                </c:pt>
                <c:pt idx="159">
                  <c:v>12.95000000000006</c:v>
                </c:pt>
                <c:pt idx="160">
                  <c:v>13.00000000000006</c:v>
                </c:pt>
                <c:pt idx="161">
                  <c:v>13.050000000000061</c:v>
                </c:pt>
                <c:pt idx="162">
                  <c:v>13.100000000000062</c:v>
                </c:pt>
                <c:pt idx="163">
                  <c:v>13.150000000000063</c:v>
                </c:pt>
                <c:pt idx="164">
                  <c:v>13.200000000000063</c:v>
                </c:pt>
                <c:pt idx="165">
                  <c:v>13.250000000000064</c:v>
                </c:pt>
                <c:pt idx="166">
                  <c:v>13.300000000000065</c:v>
                </c:pt>
                <c:pt idx="167">
                  <c:v>13.350000000000065</c:v>
                </c:pt>
                <c:pt idx="168">
                  <c:v>13.400000000000066</c:v>
                </c:pt>
                <c:pt idx="169">
                  <c:v>13.450000000000067</c:v>
                </c:pt>
                <c:pt idx="170">
                  <c:v>13.500000000000068</c:v>
                </c:pt>
                <c:pt idx="171">
                  <c:v>13.550000000000068</c:v>
                </c:pt>
                <c:pt idx="172">
                  <c:v>13.600000000000069</c:v>
                </c:pt>
                <c:pt idx="173">
                  <c:v>13.65000000000007</c:v>
                </c:pt>
                <c:pt idx="174">
                  <c:v>13.70000000000007</c:v>
                </c:pt>
                <c:pt idx="175">
                  <c:v>13.750000000000071</c:v>
                </c:pt>
                <c:pt idx="176">
                  <c:v>13.800000000000072</c:v>
                </c:pt>
                <c:pt idx="177">
                  <c:v>13.850000000000072</c:v>
                </c:pt>
                <c:pt idx="178">
                  <c:v>13.900000000000073</c:v>
                </c:pt>
                <c:pt idx="179">
                  <c:v>13.950000000000074</c:v>
                </c:pt>
                <c:pt idx="180">
                  <c:v>14.000000000000075</c:v>
                </c:pt>
                <c:pt idx="181">
                  <c:v>14.050000000000075</c:v>
                </c:pt>
                <c:pt idx="182">
                  <c:v>14.100000000000076</c:v>
                </c:pt>
                <c:pt idx="183">
                  <c:v>14.150000000000077</c:v>
                </c:pt>
                <c:pt idx="184">
                  <c:v>14.200000000000077</c:v>
                </c:pt>
                <c:pt idx="185">
                  <c:v>14.250000000000078</c:v>
                </c:pt>
                <c:pt idx="186">
                  <c:v>14.300000000000079</c:v>
                </c:pt>
                <c:pt idx="187">
                  <c:v>14.35000000000008</c:v>
                </c:pt>
                <c:pt idx="188">
                  <c:v>14.40000000000008</c:v>
                </c:pt>
                <c:pt idx="189">
                  <c:v>14.450000000000081</c:v>
                </c:pt>
                <c:pt idx="190">
                  <c:v>14.500000000000082</c:v>
                </c:pt>
                <c:pt idx="191">
                  <c:v>14.550000000000082</c:v>
                </c:pt>
                <c:pt idx="192">
                  <c:v>14.600000000000083</c:v>
                </c:pt>
                <c:pt idx="193">
                  <c:v>14.650000000000084</c:v>
                </c:pt>
                <c:pt idx="194">
                  <c:v>14.700000000000085</c:v>
                </c:pt>
                <c:pt idx="195">
                  <c:v>14.750000000000085</c:v>
                </c:pt>
                <c:pt idx="196">
                  <c:v>14.800000000000086</c:v>
                </c:pt>
                <c:pt idx="197">
                  <c:v>14.850000000000087</c:v>
                </c:pt>
                <c:pt idx="198">
                  <c:v>14.900000000000087</c:v>
                </c:pt>
                <c:pt idx="199">
                  <c:v>14.950000000000088</c:v>
                </c:pt>
                <c:pt idx="200">
                  <c:v>15.000000000000089</c:v>
                </c:pt>
                <c:pt idx="201">
                  <c:v>15.05000000000009</c:v>
                </c:pt>
                <c:pt idx="202">
                  <c:v>15.10000000000009</c:v>
                </c:pt>
                <c:pt idx="203">
                  <c:v>15.150000000000091</c:v>
                </c:pt>
                <c:pt idx="204">
                  <c:v>15.200000000000092</c:v>
                </c:pt>
                <c:pt idx="205">
                  <c:v>15.250000000000092</c:v>
                </c:pt>
                <c:pt idx="206">
                  <c:v>15.300000000000093</c:v>
                </c:pt>
                <c:pt idx="207">
                  <c:v>15.350000000000094</c:v>
                </c:pt>
                <c:pt idx="208">
                  <c:v>15.400000000000095</c:v>
                </c:pt>
                <c:pt idx="209">
                  <c:v>15.450000000000095</c:v>
                </c:pt>
                <c:pt idx="210">
                  <c:v>15.500000000000096</c:v>
                </c:pt>
                <c:pt idx="211">
                  <c:v>15.550000000000097</c:v>
                </c:pt>
                <c:pt idx="212">
                  <c:v>15.600000000000097</c:v>
                </c:pt>
                <c:pt idx="213">
                  <c:v>15.650000000000098</c:v>
                </c:pt>
                <c:pt idx="214">
                  <c:v>15.700000000000099</c:v>
                </c:pt>
                <c:pt idx="215">
                  <c:v>15.750000000000099</c:v>
                </c:pt>
                <c:pt idx="216">
                  <c:v>15.8000000000001</c:v>
                </c:pt>
                <c:pt idx="217">
                  <c:v>15.850000000000101</c:v>
                </c:pt>
                <c:pt idx="218">
                  <c:v>15.900000000000102</c:v>
                </c:pt>
                <c:pt idx="219">
                  <c:v>15.950000000000102</c:v>
                </c:pt>
                <c:pt idx="220">
                  <c:v>16.000000000000103</c:v>
                </c:pt>
                <c:pt idx="221">
                  <c:v>16.050000000000104</c:v>
                </c:pt>
                <c:pt idx="222">
                  <c:v>16.100000000000104</c:v>
                </c:pt>
                <c:pt idx="223">
                  <c:v>16.150000000000105</c:v>
                </c:pt>
                <c:pt idx="224">
                  <c:v>16.200000000000106</c:v>
                </c:pt>
                <c:pt idx="225">
                  <c:v>16.250000000000107</c:v>
                </c:pt>
                <c:pt idx="226">
                  <c:v>16.300000000000107</c:v>
                </c:pt>
                <c:pt idx="227">
                  <c:v>16.350000000000108</c:v>
                </c:pt>
                <c:pt idx="228">
                  <c:v>16.400000000000109</c:v>
                </c:pt>
                <c:pt idx="229">
                  <c:v>16.450000000000109</c:v>
                </c:pt>
                <c:pt idx="230">
                  <c:v>16.50000000000011</c:v>
                </c:pt>
                <c:pt idx="231">
                  <c:v>16.550000000000111</c:v>
                </c:pt>
                <c:pt idx="232">
                  <c:v>16.600000000000112</c:v>
                </c:pt>
                <c:pt idx="233">
                  <c:v>16.650000000000112</c:v>
                </c:pt>
                <c:pt idx="234">
                  <c:v>16.700000000000113</c:v>
                </c:pt>
                <c:pt idx="235">
                  <c:v>16.750000000000114</c:v>
                </c:pt>
                <c:pt idx="236">
                  <c:v>16.800000000000114</c:v>
                </c:pt>
                <c:pt idx="237">
                  <c:v>16.850000000000115</c:v>
                </c:pt>
                <c:pt idx="238">
                  <c:v>16.900000000000116</c:v>
                </c:pt>
                <c:pt idx="239">
                  <c:v>16.950000000000117</c:v>
                </c:pt>
                <c:pt idx="240">
                  <c:v>17.000000000000117</c:v>
                </c:pt>
                <c:pt idx="241">
                  <c:v>17.050000000000118</c:v>
                </c:pt>
                <c:pt idx="242">
                  <c:v>17.100000000000119</c:v>
                </c:pt>
                <c:pt idx="243">
                  <c:v>17.150000000000119</c:v>
                </c:pt>
                <c:pt idx="244">
                  <c:v>17.20000000000012</c:v>
                </c:pt>
                <c:pt idx="245">
                  <c:v>17.250000000000121</c:v>
                </c:pt>
                <c:pt idx="246">
                  <c:v>17.300000000000122</c:v>
                </c:pt>
                <c:pt idx="247">
                  <c:v>17.350000000000122</c:v>
                </c:pt>
                <c:pt idx="248">
                  <c:v>17.400000000000123</c:v>
                </c:pt>
                <c:pt idx="249">
                  <c:v>17.450000000000124</c:v>
                </c:pt>
                <c:pt idx="250">
                  <c:v>17.500000000000124</c:v>
                </c:pt>
                <c:pt idx="251">
                  <c:v>17.550000000000125</c:v>
                </c:pt>
                <c:pt idx="252">
                  <c:v>17.600000000000126</c:v>
                </c:pt>
                <c:pt idx="253">
                  <c:v>17.650000000000126</c:v>
                </c:pt>
                <c:pt idx="254">
                  <c:v>17.700000000000127</c:v>
                </c:pt>
                <c:pt idx="255">
                  <c:v>17.750000000000128</c:v>
                </c:pt>
                <c:pt idx="256">
                  <c:v>17.800000000000129</c:v>
                </c:pt>
                <c:pt idx="257">
                  <c:v>17.850000000000129</c:v>
                </c:pt>
                <c:pt idx="258">
                  <c:v>17.90000000000013</c:v>
                </c:pt>
                <c:pt idx="259">
                  <c:v>17.950000000000131</c:v>
                </c:pt>
                <c:pt idx="260">
                  <c:v>18.000000000000131</c:v>
                </c:pt>
                <c:pt idx="261">
                  <c:v>18.050000000000132</c:v>
                </c:pt>
                <c:pt idx="262">
                  <c:v>18.100000000000133</c:v>
                </c:pt>
                <c:pt idx="263">
                  <c:v>18.150000000000134</c:v>
                </c:pt>
                <c:pt idx="264">
                  <c:v>18.200000000000134</c:v>
                </c:pt>
                <c:pt idx="265">
                  <c:v>18.250000000000135</c:v>
                </c:pt>
                <c:pt idx="266">
                  <c:v>18.300000000000136</c:v>
                </c:pt>
                <c:pt idx="267">
                  <c:v>18.350000000000136</c:v>
                </c:pt>
                <c:pt idx="268">
                  <c:v>18.400000000000137</c:v>
                </c:pt>
                <c:pt idx="269">
                  <c:v>18.450000000000138</c:v>
                </c:pt>
                <c:pt idx="270">
                  <c:v>18.500000000000139</c:v>
                </c:pt>
                <c:pt idx="271">
                  <c:v>18.550000000000139</c:v>
                </c:pt>
                <c:pt idx="272">
                  <c:v>18.60000000000014</c:v>
                </c:pt>
                <c:pt idx="273">
                  <c:v>18.650000000000141</c:v>
                </c:pt>
                <c:pt idx="274">
                  <c:v>18.700000000000141</c:v>
                </c:pt>
                <c:pt idx="275">
                  <c:v>18.750000000000142</c:v>
                </c:pt>
                <c:pt idx="276">
                  <c:v>18.800000000000143</c:v>
                </c:pt>
                <c:pt idx="277">
                  <c:v>18.850000000000144</c:v>
                </c:pt>
                <c:pt idx="278">
                  <c:v>18.900000000000144</c:v>
                </c:pt>
                <c:pt idx="279">
                  <c:v>18.950000000000145</c:v>
                </c:pt>
                <c:pt idx="280">
                  <c:v>19.000000000000146</c:v>
                </c:pt>
                <c:pt idx="281">
                  <c:v>19.050000000000146</c:v>
                </c:pt>
                <c:pt idx="282">
                  <c:v>19.100000000000147</c:v>
                </c:pt>
                <c:pt idx="283">
                  <c:v>19.150000000000148</c:v>
                </c:pt>
                <c:pt idx="284">
                  <c:v>19.200000000000149</c:v>
                </c:pt>
                <c:pt idx="285">
                  <c:v>19.250000000000149</c:v>
                </c:pt>
                <c:pt idx="286">
                  <c:v>19.30000000000015</c:v>
                </c:pt>
                <c:pt idx="287">
                  <c:v>19.350000000000151</c:v>
                </c:pt>
                <c:pt idx="288">
                  <c:v>19.400000000000151</c:v>
                </c:pt>
                <c:pt idx="289">
                  <c:v>19.450000000000152</c:v>
                </c:pt>
                <c:pt idx="290">
                  <c:v>19.500000000000153</c:v>
                </c:pt>
                <c:pt idx="291">
                  <c:v>19.550000000000153</c:v>
                </c:pt>
                <c:pt idx="292">
                  <c:v>19.600000000000154</c:v>
                </c:pt>
                <c:pt idx="293">
                  <c:v>19.650000000000155</c:v>
                </c:pt>
                <c:pt idx="294">
                  <c:v>19.700000000000156</c:v>
                </c:pt>
                <c:pt idx="295">
                  <c:v>19.750000000000156</c:v>
                </c:pt>
                <c:pt idx="296">
                  <c:v>19.800000000000157</c:v>
                </c:pt>
                <c:pt idx="297">
                  <c:v>19.850000000000158</c:v>
                </c:pt>
                <c:pt idx="298">
                  <c:v>19.900000000000158</c:v>
                </c:pt>
                <c:pt idx="299">
                  <c:v>19.950000000000159</c:v>
                </c:pt>
                <c:pt idx="300">
                  <c:v>20.00000000000016</c:v>
                </c:pt>
                <c:pt idx="301">
                  <c:v>20.050000000000161</c:v>
                </c:pt>
                <c:pt idx="302">
                  <c:v>20.100000000000161</c:v>
                </c:pt>
                <c:pt idx="303">
                  <c:v>20.150000000000162</c:v>
                </c:pt>
                <c:pt idx="304">
                  <c:v>20.200000000000163</c:v>
                </c:pt>
                <c:pt idx="305">
                  <c:v>20.250000000000163</c:v>
                </c:pt>
                <c:pt idx="306">
                  <c:v>20.300000000000164</c:v>
                </c:pt>
                <c:pt idx="307">
                  <c:v>20.350000000000165</c:v>
                </c:pt>
                <c:pt idx="308">
                  <c:v>20.400000000000166</c:v>
                </c:pt>
                <c:pt idx="309">
                  <c:v>20.450000000000166</c:v>
                </c:pt>
                <c:pt idx="310">
                  <c:v>20.500000000000167</c:v>
                </c:pt>
                <c:pt idx="311">
                  <c:v>20.550000000000168</c:v>
                </c:pt>
                <c:pt idx="312">
                  <c:v>20.600000000000168</c:v>
                </c:pt>
                <c:pt idx="313">
                  <c:v>20.650000000000169</c:v>
                </c:pt>
                <c:pt idx="314">
                  <c:v>20.70000000000017</c:v>
                </c:pt>
                <c:pt idx="315">
                  <c:v>20.750000000000171</c:v>
                </c:pt>
                <c:pt idx="316">
                  <c:v>20.800000000000171</c:v>
                </c:pt>
                <c:pt idx="317">
                  <c:v>20.850000000000172</c:v>
                </c:pt>
                <c:pt idx="318">
                  <c:v>20.900000000000173</c:v>
                </c:pt>
                <c:pt idx="319">
                  <c:v>20.950000000000173</c:v>
                </c:pt>
                <c:pt idx="320">
                  <c:v>21.000000000000174</c:v>
                </c:pt>
                <c:pt idx="321">
                  <c:v>21.050000000000175</c:v>
                </c:pt>
                <c:pt idx="322">
                  <c:v>21.100000000000176</c:v>
                </c:pt>
                <c:pt idx="323">
                  <c:v>21.150000000000176</c:v>
                </c:pt>
                <c:pt idx="324">
                  <c:v>21.200000000000177</c:v>
                </c:pt>
                <c:pt idx="325">
                  <c:v>21.250000000000178</c:v>
                </c:pt>
                <c:pt idx="326">
                  <c:v>21.300000000000178</c:v>
                </c:pt>
                <c:pt idx="327">
                  <c:v>21.350000000000179</c:v>
                </c:pt>
                <c:pt idx="328">
                  <c:v>21.40000000000018</c:v>
                </c:pt>
                <c:pt idx="329">
                  <c:v>21.45000000000018</c:v>
                </c:pt>
                <c:pt idx="330">
                  <c:v>21.500000000000181</c:v>
                </c:pt>
                <c:pt idx="331">
                  <c:v>21.550000000000182</c:v>
                </c:pt>
                <c:pt idx="332">
                  <c:v>21.600000000000183</c:v>
                </c:pt>
                <c:pt idx="333">
                  <c:v>21.650000000000183</c:v>
                </c:pt>
                <c:pt idx="334">
                  <c:v>21.700000000000184</c:v>
                </c:pt>
                <c:pt idx="335">
                  <c:v>21.750000000000185</c:v>
                </c:pt>
                <c:pt idx="336">
                  <c:v>21.800000000000185</c:v>
                </c:pt>
                <c:pt idx="337">
                  <c:v>21.850000000000186</c:v>
                </c:pt>
                <c:pt idx="338">
                  <c:v>21.900000000000187</c:v>
                </c:pt>
                <c:pt idx="339">
                  <c:v>21.950000000000188</c:v>
                </c:pt>
                <c:pt idx="340">
                  <c:v>22.000000000000188</c:v>
                </c:pt>
                <c:pt idx="341">
                  <c:v>22.050000000000189</c:v>
                </c:pt>
                <c:pt idx="342">
                  <c:v>22.10000000000019</c:v>
                </c:pt>
                <c:pt idx="343">
                  <c:v>22.15000000000019</c:v>
                </c:pt>
                <c:pt idx="344">
                  <c:v>22.200000000000191</c:v>
                </c:pt>
                <c:pt idx="345">
                  <c:v>22.250000000000192</c:v>
                </c:pt>
                <c:pt idx="346">
                  <c:v>22.300000000000193</c:v>
                </c:pt>
                <c:pt idx="347">
                  <c:v>22.350000000000193</c:v>
                </c:pt>
                <c:pt idx="348">
                  <c:v>22.400000000000194</c:v>
                </c:pt>
                <c:pt idx="349">
                  <c:v>22.450000000000195</c:v>
                </c:pt>
                <c:pt idx="350">
                  <c:v>22.500000000000195</c:v>
                </c:pt>
                <c:pt idx="351">
                  <c:v>22.550000000000196</c:v>
                </c:pt>
                <c:pt idx="352">
                  <c:v>22.600000000000197</c:v>
                </c:pt>
                <c:pt idx="353">
                  <c:v>22.650000000000198</c:v>
                </c:pt>
                <c:pt idx="354">
                  <c:v>22.700000000000198</c:v>
                </c:pt>
                <c:pt idx="355">
                  <c:v>22.750000000000199</c:v>
                </c:pt>
                <c:pt idx="356">
                  <c:v>22.8000000000002</c:v>
                </c:pt>
                <c:pt idx="357">
                  <c:v>22.8500000000002</c:v>
                </c:pt>
                <c:pt idx="358">
                  <c:v>22.900000000000201</c:v>
                </c:pt>
                <c:pt idx="359">
                  <c:v>22.950000000000202</c:v>
                </c:pt>
                <c:pt idx="360">
                  <c:v>23.000000000000203</c:v>
                </c:pt>
                <c:pt idx="361">
                  <c:v>23.050000000000203</c:v>
                </c:pt>
                <c:pt idx="362">
                  <c:v>23.100000000000204</c:v>
                </c:pt>
                <c:pt idx="363">
                  <c:v>23.150000000000205</c:v>
                </c:pt>
                <c:pt idx="364">
                  <c:v>23.200000000000205</c:v>
                </c:pt>
                <c:pt idx="365">
                  <c:v>23.250000000000206</c:v>
                </c:pt>
                <c:pt idx="366">
                  <c:v>23.300000000000207</c:v>
                </c:pt>
                <c:pt idx="367">
                  <c:v>23.350000000000207</c:v>
                </c:pt>
                <c:pt idx="368">
                  <c:v>23.400000000000208</c:v>
                </c:pt>
                <c:pt idx="369">
                  <c:v>23.450000000000209</c:v>
                </c:pt>
                <c:pt idx="370">
                  <c:v>23.50000000000021</c:v>
                </c:pt>
                <c:pt idx="371">
                  <c:v>23.55000000000021</c:v>
                </c:pt>
                <c:pt idx="372">
                  <c:v>23.600000000000211</c:v>
                </c:pt>
                <c:pt idx="373">
                  <c:v>23.650000000000212</c:v>
                </c:pt>
                <c:pt idx="374">
                  <c:v>23.700000000000212</c:v>
                </c:pt>
                <c:pt idx="375">
                  <c:v>23.750000000000213</c:v>
                </c:pt>
                <c:pt idx="376">
                  <c:v>23.800000000000214</c:v>
                </c:pt>
                <c:pt idx="377">
                  <c:v>23.850000000000215</c:v>
                </c:pt>
                <c:pt idx="378">
                  <c:v>23.900000000000215</c:v>
                </c:pt>
                <c:pt idx="379">
                  <c:v>23.950000000000216</c:v>
                </c:pt>
                <c:pt idx="380">
                  <c:v>24.000000000000217</c:v>
                </c:pt>
                <c:pt idx="381">
                  <c:v>24.050000000000217</c:v>
                </c:pt>
                <c:pt idx="382">
                  <c:v>24.100000000000218</c:v>
                </c:pt>
                <c:pt idx="383">
                  <c:v>24.150000000000219</c:v>
                </c:pt>
                <c:pt idx="384">
                  <c:v>24.20000000000022</c:v>
                </c:pt>
                <c:pt idx="385">
                  <c:v>24.25000000000022</c:v>
                </c:pt>
                <c:pt idx="386">
                  <c:v>24.300000000000221</c:v>
                </c:pt>
                <c:pt idx="387">
                  <c:v>24.350000000000222</c:v>
                </c:pt>
                <c:pt idx="388">
                  <c:v>24.400000000000222</c:v>
                </c:pt>
                <c:pt idx="389">
                  <c:v>24.450000000000223</c:v>
                </c:pt>
                <c:pt idx="390">
                  <c:v>24.500000000000224</c:v>
                </c:pt>
                <c:pt idx="391">
                  <c:v>24.550000000000225</c:v>
                </c:pt>
                <c:pt idx="392">
                  <c:v>24.600000000000225</c:v>
                </c:pt>
                <c:pt idx="393">
                  <c:v>24.650000000000226</c:v>
                </c:pt>
                <c:pt idx="394">
                  <c:v>24.700000000000227</c:v>
                </c:pt>
                <c:pt idx="395">
                  <c:v>24.750000000000227</c:v>
                </c:pt>
                <c:pt idx="396">
                  <c:v>24.800000000000228</c:v>
                </c:pt>
                <c:pt idx="397">
                  <c:v>24.850000000000229</c:v>
                </c:pt>
                <c:pt idx="398">
                  <c:v>24.90000000000023</c:v>
                </c:pt>
                <c:pt idx="399">
                  <c:v>24.95000000000023</c:v>
                </c:pt>
                <c:pt idx="400">
                  <c:v>25.000000000000231</c:v>
                </c:pt>
                <c:pt idx="401">
                  <c:v>25.050000000000232</c:v>
                </c:pt>
                <c:pt idx="402">
                  <c:v>25.100000000000232</c:v>
                </c:pt>
                <c:pt idx="403">
                  <c:v>25.150000000000233</c:v>
                </c:pt>
                <c:pt idx="404">
                  <c:v>25.200000000000234</c:v>
                </c:pt>
                <c:pt idx="405">
                  <c:v>25.250000000000234</c:v>
                </c:pt>
                <c:pt idx="406">
                  <c:v>25.300000000000235</c:v>
                </c:pt>
                <c:pt idx="407">
                  <c:v>25.350000000000236</c:v>
                </c:pt>
                <c:pt idx="408">
                  <c:v>25.400000000000237</c:v>
                </c:pt>
                <c:pt idx="409">
                  <c:v>25.450000000000237</c:v>
                </c:pt>
                <c:pt idx="410">
                  <c:v>25.500000000000238</c:v>
                </c:pt>
                <c:pt idx="411">
                  <c:v>25.550000000000239</c:v>
                </c:pt>
                <c:pt idx="412">
                  <c:v>25.600000000000239</c:v>
                </c:pt>
                <c:pt idx="413">
                  <c:v>25.65000000000024</c:v>
                </c:pt>
                <c:pt idx="414">
                  <c:v>25.700000000000241</c:v>
                </c:pt>
                <c:pt idx="415">
                  <c:v>25.750000000000242</c:v>
                </c:pt>
                <c:pt idx="416">
                  <c:v>25.800000000000242</c:v>
                </c:pt>
                <c:pt idx="417">
                  <c:v>25.850000000000243</c:v>
                </c:pt>
                <c:pt idx="418">
                  <c:v>25.900000000000244</c:v>
                </c:pt>
                <c:pt idx="419">
                  <c:v>25.950000000000244</c:v>
                </c:pt>
                <c:pt idx="420">
                  <c:v>26.000000000000245</c:v>
                </c:pt>
                <c:pt idx="421">
                  <c:v>26.050000000000246</c:v>
                </c:pt>
                <c:pt idx="422">
                  <c:v>26.100000000000247</c:v>
                </c:pt>
                <c:pt idx="423">
                  <c:v>26.150000000000247</c:v>
                </c:pt>
                <c:pt idx="424">
                  <c:v>26.200000000000248</c:v>
                </c:pt>
                <c:pt idx="425">
                  <c:v>26.250000000000249</c:v>
                </c:pt>
                <c:pt idx="426">
                  <c:v>26.300000000000249</c:v>
                </c:pt>
                <c:pt idx="427">
                  <c:v>26.35000000000025</c:v>
                </c:pt>
                <c:pt idx="428">
                  <c:v>26.400000000000251</c:v>
                </c:pt>
                <c:pt idx="429">
                  <c:v>26.450000000000252</c:v>
                </c:pt>
                <c:pt idx="430">
                  <c:v>26.500000000000252</c:v>
                </c:pt>
                <c:pt idx="431">
                  <c:v>26.550000000000253</c:v>
                </c:pt>
                <c:pt idx="432">
                  <c:v>26.600000000000254</c:v>
                </c:pt>
                <c:pt idx="433">
                  <c:v>26.650000000000254</c:v>
                </c:pt>
                <c:pt idx="434">
                  <c:v>26.700000000000255</c:v>
                </c:pt>
                <c:pt idx="435">
                  <c:v>26.750000000000256</c:v>
                </c:pt>
                <c:pt idx="436">
                  <c:v>26.800000000000257</c:v>
                </c:pt>
                <c:pt idx="437">
                  <c:v>26.850000000000257</c:v>
                </c:pt>
                <c:pt idx="438">
                  <c:v>26.900000000000258</c:v>
                </c:pt>
                <c:pt idx="439">
                  <c:v>26.950000000000259</c:v>
                </c:pt>
                <c:pt idx="440">
                  <c:v>27.000000000000259</c:v>
                </c:pt>
                <c:pt idx="441">
                  <c:v>27.05000000000026</c:v>
                </c:pt>
                <c:pt idx="442">
                  <c:v>27.100000000000261</c:v>
                </c:pt>
                <c:pt idx="443">
                  <c:v>27.150000000000261</c:v>
                </c:pt>
                <c:pt idx="444">
                  <c:v>27.200000000000262</c:v>
                </c:pt>
                <c:pt idx="445">
                  <c:v>27.250000000000263</c:v>
                </c:pt>
                <c:pt idx="446">
                  <c:v>27.300000000000264</c:v>
                </c:pt>
                <c:pt idx="447">
                  <c:v>27.350000000000264</c:v>
                </c:pt>
                <c:pt idx="448">
                  <c:v>27.400000000000265</c:v>
                </c:pt>
                <c:pt idx="449">
                  <c:v>27.450000000000266</c:v>
                </c:pt>
                <c:pt idx="450">
                  <c:v>27.500000000000266</c:v>
                </c:pt>
                <c:pt idx="451">
                  <c:v>27.550000000000267</c:v>
                </c:pt>
                <c:pt idx="452">
                  <c:v>27.600000000000268</c:v>
                </c:pt>
                <c:pt idx="453">
                  <c:v>27.650000000000269</c:v>
                </c:pt>
                <c:pt idx="454">
                  <c:v>27.700000000000269</c:v>
                </c:pt>
                <c:pt idx="455">
                  <c:v>27.75000000000027</c:v>
                </c:pt>
                <c:pt idx="456">
                  <c:v>27.800000000000271</c:v>
                </c:pt>
                <c:pt idx="457">
                  <c:v>27.850000000000271</c:v>
                </c:pt>
                <c:pt idx="458">
                  <c:v>27.900000000000272</c:v>
                </c:pt>
                <c:pt idx="459">
                  <c:v>27.950000000000273</c:v>
                </c:pt>
                <c:pt idx="460">
                  <c:v>28.000000000000274</c:v>
                </c:pt>
                <c:pt idx="461">
                  <c:v>28.050000000000274</c:v>
                </c:pt>
                <c:pt idx="462">
                  <c:v>28.100000000000275</c:v>
                </c:pt>
                <c:pt idx="463">
                  <c:v>28.150000000000276</c:v>
                </c:pt>
                <c:pt idx="464">
                  <c:v>28.200000000000276</c:v>
                </c:pt>
                <c:pt idx="465">
                  <c:v>28.250000000000277</c:v>
                </c:pt>
                <c:pt idx="466">
                  <c:v>28.300000000000278</c:v>
                </c:pt>
                <c:pt idx="467">
                  <c:v>28.350000000000279</c:v>
                </c:pt>
                <c:pt idx="468">
                  <c:v>28.400000000000279</c:v>
                </c:pt>
                <c:pt idx="469">
                  <c:v>28.45000000000028</c:v>
                </c:pt>
                <c:pt idx="470">
                  <c:v>28.500000000000281</c:v>
                </c:pt>
                <c:pt idx="471">
                  <c:v>28.550000000000281</c:v>
                </c:pt>
                <c:pt idx="472">
                  <c:v>28.600000000000282</c:v>
                </c:pt>
                <c:pt idx="473">
                  <c:v>28.650000000000283</c:v>
                </c:pt>
                <c:pt idx="474">
                  <c:v>28.700000000000284</c:v>
                </c:pt>
                <c:pt idx="475">
                  <c:v>28.750000000000284</c:v>
                </c:pt>
                <c:pt idx="476">
                  <c:v>28.800000000000285</c:v>
                </c:pt>
                <c:pt idx="477">
                  <c:v>28.850000000000286</c:v>
                </c:pt>
                <c:pt idx="478">
                  <c:v>28.900000000000286</c:v>
                </c:pt>
                <c:pt idx="479">
                  <c:v>28.950000000000287</c:v>
                </c:pt>
                <c:pt idx="480">
                  <c:v>29.000000000000288</c:v>
                </c:pt>
                <c:pt idx="481">
                  <c:v>29.050000000000288</c:v>
                </c:pt>
                <c:pt idx="482">
                  <c:v>29.100000000000289</c:v>
                </c:pt>
                <c:pt idx="483">
                  <c:v>29.15000000000029</c:v>
                </c:pt>
                <c:pt idx="484">
                  <c:v>29.200000000000291</c:v>
                </c:pt>
                <c:pt idx="485">
                  <c:v>29.250000000000291</c:v>
                </c:pt>
                <c:pt idx="486">
                  <c:v>29.300000000000292</c:v>
                </c:pt>
                <c:pt idx="487">
                  <c:v>29.350000000000293</c:v>
                </c:pt>
                <c:pt idx="488">
                  <c:v>29.400000000000293</c:v>
                </c:pt>
                <c:pt idx="489">
                  <c:v>29.450000000000294</c:v>
                </c:pt>
                <c:pt idx="490">
                  <c:v>29.500000000000295</c:v>
                </c:pt>
                <c:pt idx="491">
                  <c:v>29.550000000000296</c:v>
                </c:pt>
                <c:pt idx="492">
                  <c:v>29.600000000000296</c:v>
                </c:pt>
                <c:pt idx="493">
                  <c:v>29.650000000000297</c:v>
                </c:pt>
                <c:pt idx="494">
                  <c:v>29.700000000000298</c:v>
                </c:pt>
                <c:pt idx="495">
                  <c:v>29.750000000000298</c:v>
                </c:pt>
                <c:pt idx="496">
                  <c:v>29.800000000000299</c:v>
                </c:pt>
                <c:pt idx="497">
                  <c:v>29.8500000000003</c:v>
                </c:pt>
                <c:pt idx="498">
                  <c:v>29.900000000000301</c:v>
                </c:pt>
                <c:pt idx="499">
                  <c:v>29.950000000000301</c:v>
                </c:pt>
                <c:pt idx="500">
                  <c:v>30.000000000000302</c:v>
                </c:pt>
                <c:pt idx="501">
                  <c:v>30.050000000000303</c:v>
                </c:pt>
                <c:pt idx="502">
                  <c:v>30.100000000000303</c:v>
                </c:pt>
                <c:pt idx="503">
                  <c:v>30.150000000000304</c:v>
                </c:pt>
                <c:pt idx="504">
                  <c:v>30.200000000000305</c:v>
                </c:pt>
                <c:pt idx="505">
                  <c:v>30.250000000000306</c:v>
                </c:pt>
                <c:pt idx="506">
                  <c:v>30.300000000000306</c:v>
                </c:pt>
                <c:pt idx="507">
                  <c:v>30.350000000000307</c:v>
                </c:pt>
                <c:pt idx="508">
                  <c:v>30.400000000000308</c:v>
                </c:pt>
                <c:pt idx="509">
                  <c:v>30.450000000000308</c:v>
                </c:pt>
                <c:pt idx="510">
                  <c:v>30.500000000000309</c:v>
                </c:pt>
                <c:pt idx="511">
                  <c:v>30.55000000000031</c:v>
                </c:pt>
                <c:pt idx="512">
                  <c:v>30.600000000000311</c:v>
                </c:pt>
                <c:pt idx="513">
                  <c:v>30.650000000000311</c:v>
                </c:pt>
                <c:pt idx="514">
                  <c:v>30.700000000000312</c:v>
                </c:pt>
                <c:pt idx="515">
                  <c:v>30.750000000000313</c:v>
                </c:pt>
                <c:pt idx="516">
                  <c:v>30.800000000000313</c:v>
                </c:pt>
                <c:pt idx="517">
                  <c:v>30.850000000000314</c:v>
                </c:pt>
                <c:pt idx="518">
                  <c:v>30.900000000000315</c:v>
                </c:pt>
                <c:pt idx="519">
                  <c:v>30.950000000000315</c:v>
                </c:pt>
                <c:pt idx="520">
                  <c:v>31.000000000000316</c:v>
                </c:pt>
                <c:pt idx="521">
                  <c:v>31.050000000000317</c:v>
                </c:pt>
                <c:pt idx="522">
                  <c:v>31.100000000000318</c:v>
                </c:pt>
                <c:pt idx="523">
                  <c:v>31.150000000000318</c:v>
                </c:pt>
                <c:pt idx="524">
                  <c:v>31.200000000000319</c:v>
                </c:pt>
                <c:pt idx="525">
                  <c:v>31.25000000000032</c:v>
                </c:pt>
                <c:pt idx="526">
                  <c:v>31.30000000000032</c:v>
                </c:pt>
                <c:pt idx="527">
                  <c:v>31.350000000000321</c:v>
                </c:pt>
                <c:pt idx="528">
                  <c:v>31.400000000000322</c:v>
                </c:pt>
                <c:pt idx="529">
                  <c:v>31.450000000000323</c:v>
                </c:pt>
                <c:pt idx="530">
                  <c:v>31.500000000000323</c:v>
                </c:pt>
                <c:pt idx="531">
                  <c:v>31.550000000000324</c:v>
                </c:pt>
                <c:pt idx="532">
                  <c:v>31.600000000000325</c:v>
                </c:pt>
                <c:pt idx="533">
                  <c:v>31.650000000000325</c:v>
                </c:pt>
                <c:pt idx="534">
                  <c:v>31.700000000000326</c:v>
                </c:pt>
                <c:pt idx="535">
                  <c:v>31.750000000000327</c:v>
                </c:pt>
                <c:pt idx="536">
                  <c:v>31.800000000000328</c:v>
                </c:pt>
                <c:pt idx="537">
                  <c:v>31.850000000000328</c:v>
                </c:pt>
                <c:pt idx="538">
                  <c:v>31.900000000000329</c:v>
                </c:pt>
                <c:pt idx="539">
                  <c:v>31.95000000000033</c:v>
                </c:pt>
                <c:pt idx="540">
                  <c:v>32.000000000000327</c:v>
                </c:pt>
                <c:pt idx="541">
                  <c:v>32.050000000000324</c:v>
                </c:pt>
                <c:pt idx="542">
                  <c:v>32.100000000000321</c:v>
                </c:pt>
                <c:pt idx="543">
                  <c:v>32.150000000000318</c:v>
                </c:pt>
                <c:pt idx="544">
                  <c:v>32.200000000000315</c:v>
                </c:pt>
                <c:pt idx="545">
                  <c:v>32.250000000000313</c:v>
                </c:pt>
                <c:pt idx="546">
                  <c:v>32.30000000000031</c:v>
                </c:pt>
                <c:pt idx="547">
                  <c:v>32.350000000000307</c:v>
                </c:pt>
                <c:pt idx="548">
                  <c:v>32.400000000000304</c:v>
                </c:pt>
                <c:pt idx="549">
                  <c:v>32.450000000000301</c:v>
                </c:pt>
                <c:pt idx="550">
                  <c:v>32.500000000000298</c:v>
                </c:pt>
                <c:pt idx="551">
                  <c:v>32.550000000000296</c:v>
                </c:pt>
                <c:pt idx="552">
                  <c:v>32.600000000000293</c:v>
                </c:pt>
                <c:pt idx="553">
                  <c:v>32.65000000000029</c:v>
                </c:pt>
                <c:pt idx="554">
                  <c:v>32.700000000000287</c:v>
                </c:pt>
                <c:pt idx="555">
                  <c:v>32.750000000000284</c:v>
                </c:pt>
                <c:pt idx="556">
                  <c:v>32.800000000000281</c:v>
                </c:pt>
                <c:pt idx="557">
                  <c:v>32.850000000000279</c:v>
                </c:pt>
                <c:pt idx="558">
                  <c:v>32.900000000000276</c:v>
                </c:pt>
                <c:pt idx="559">
                  <c:v>32.950000000000273</c:v>
                </c:pt>
                <c:pt idx="560">
                  <c:v>33.00000000000027</c:v>
                </c:pt>
                <c:pt idx="561">
                  <c:v>33.050000000000267</c:v>
                </c:pt>
                <c:pt idx="562">
                  <c:v>33.100000000000264</c:v>
                </c:pt>
                <c:pt idx="563">
                  <c:v>33.150000000000261</c:v>
                </c:pt>
                <c:pt idx="564">
                  <c:v>33.200000000000259</c:v>
                </c:pt>
                <c:pt idx="565">
                  <c:v>33.250000000000256</c:v>
                </c:pt>
                <c:pt idx="566">
                  <c:v>33.300000000000253</c:v>
                </c:pt>
                <c:pt idx="567">
                  <c:v>33.35000000000025</c:v>
                </c:pt>
                <c:pt idx="568">
                  <c:v>33.400000000000247</c:v>
                </c:pt>
                <c:pt idx="569">
                  <c:v>33.450000000000244</c:v>
                </c:pt>
                <c:pt idx="570">
                  <c:v>33.500000000000242</c:v>
                </c:pt>
                <c:pt idx="571">
                  <c:v>33.550000000000239</c:v>
                </c:pt>
                <c:pt idx="572">
                  <c:v>33.600000000000236</c:v>
                </c:pt>
                <c:pt idx="573">
                  <c:v>33.650000000000233</c:v>
                </c:pt>
                <c:pt idx="574">
                  <c:v>33.70000000000023</c:v>
                </c:pt>
                <c:pt idx="575">
                  <c:v>33.750000000000227</c:v>
                </c:pt>
                <c:pt idx="576">
                  <c:v>33.800000000000225</c:v>
                </c:pt>
                <c:pt idx="577">
                  <c:v>33.850000000000222</c:v>
                </c:pt>
                <c:pt idx="578">
                  <c:v>33.900000000000219</c:v>
                </c:pt>
                <c:pt idx="579">
                  <c:v>33.950000000000216</c:v>
                </c:pt>
                <c:pt idx="580">
                  <c:v>34.000000000000213</c:v>
                </c:pt>
                <c:pt idx="581">
                  <c:v>34.05000000000021</c:v>
                </c:pt>
                <c:pt idx="582">
                  <c:v>34.100000000000207</c:v>
                </c:pt>
                <c:pt idx="583">
                  <c:v>34.150000000000205</c:v>
                </c:pt>
                <c:pt idx="584">
                  <c:v>34.200000000000202</c:v>
                </c:pt>
                <c:pt idx="585">
                  <c:v>34.250000000000199</c:v>
                </c:pt>
                <c:pt idx="586">
                  <c:v>34.300000000000196</c:v>
                </c:pt>
                <c:pt idx="587">
                  <c:v>34.350000000000193</c:v>
                </c:pt>
                <c:pt idx="588">
                  <c:v>34.40000000000019</c:v>
                </c:pt>
                <c:pt idx="589">
                  <c:v>34.450000000000188</c:v>
                </c:pt>
                <c:pt idx="590">
                  <c:v>34.500000000000185</c:v>
                </c:pt>
                <c:pt idx="591">
                  <c:v>34.550000000000182</c:v>
                </c:pt>
                <c:pt idx="592">
                  <c:v>34.600000000000179</c:v>
                </c:pt>
                <c:pt idx="593">
                  <c:v>34.650000000000176</c:v>
                </c:pt>
                <c:pt idx="594">
                  <c:v>34.700000000000173</c:v>
                </c:pt>
                <c:pt idx="595">
                  <c:v>34.750000000000171</c:v>
                </c:pt>
                <c:pt idx="596">
                  <c:v>34.800000000000168</c:v>
                </c:pt>
                <c:pt idx="597">
                  <c:v>34.850000000000165</c:v>
                </c:pt>
                <c:pt idx="598">
                  <c:v>34.900000000000162</c:v>
                </c:pt>
                <c:pt idx="599">
                  <c:v>34.950000000000159</c:v>
                </c:pt>
                <c:pt idx="600">
                  <c:v>35.000000000000156</c:v>
                </c:pt>
                <c:pt idx="601">
                  <c:v>35.050000000000153</c:v>
                </c:pt>
                <c:pt idx="602">
                  <c:v>35.100000000000151</c:v>
                </c:pt>
                <c:pt idx="603">
                  <c:v>35.150000000000148</c:v>
                </c:pt>
                <c:pt idx="604">
                  <c:v>35.200000000000145</c:v>
                </c:pt>
                <c:pt idx="605">
                  <c:v>35.250000000000142</c:v>
                </c:pt>
                <c:pt idx="606">
                  <c:v>35.300000000000139</c:v>
                </c:pt>
                <c:pt idx="607">
                  <c:v>35.350000000000136</c:v>
                </c:pt>
                <c:pt idx="608">
                  <c:v>35.400000000000134</c:v>
                </c:pt>
                <c:pt idx="609">
                  <c:v>35.450000000000131</c:v>
                </c:pt>
                <c:pt idx="610">
                  <c:v>35.500000000000128</c:v>
                </c:pt>
                <c:pt idx="611">
                  <c:v>35.550000000000125</c:v>
                </c:pt>
                <c:pt idx="612">
                  <c:v>35.600000000000122</c:v>
                </c:pt>
                <c:pt idx="613">
                  <c:v>35.650000000000119</c:v>
                </c:pt>
                <c:pt idx="614">
                  <c:v>35.700000000000117</c:v>
                </c:pt>
                <c:pt idx="615">
                  <c:v>35.750000000000114</c:v>
                </c:pt>
                <c:pt idx="616">
                  <c:v>35.800000000000111</c:v>
                </c:pt>
                <c:pt idx="617">
                  <c:v>35.850000000000108</c:v>
                </c:pt>
                <c:pt idx="618">
                  <c:v>35.900000000000105</c:v>
                </c:pt>
                <c:pt idx="619">
                  <c:v>35.950000000000102</c:v>
                </c:pt>
                <c:pt idx="620">
                  <c:v>36.000000000000099</c:v>
                </c:pt>
                <c:pt idx="621">
                  <c:v>36.050000000000097</c:v>
                </c:pt>
                <c:pt idx="622">
                  <c:v>36.100000000000094</c:v>
                </c:pt>
                <c:pt idx="623">
                  <c:v>36.150000000000091</c:v>
                </c:pt>
                <c:pt idx="624">
                  <c:v>36.200000000000088</c:v>
                </c:pt>
                <c:pt idx="625">
                  <c:v>36.250000000000085</c:v>
                </c:pt>
                <c:pt idx="626">
                  <c:v>36.300000000000082</c:v>
                </c:pt>
                <c:pt idx="627">
                  <c:v>36.35000000000008</c:v>
                </c:pt>
                <c:pt idx="628">
                  <c:v>36.400000000000077</c:v>
                </c:pt>
                <c:pt idx="629">
                  <c:v>36.450000000000074</c:v>
                </c:pt>
                <c:pt idx="630">
                  <c:v>36.500000000000071</c:v>
                </c:pt>
                <c:pt idx="631">
                  <c:v>36.550000000000068</c:v>
                </c:pt>
                <c:pt idx="632">
                  <c:v>36.600000000000065</c:v>
                </c:pt>
                <c:pt idx="633">
                  <c:v>36.650000000000063</c:v>
                </c:pt>
                <c:pt idx="634">
                  <c:v>36.70000000000006</c:v>
                </c:pt>
                <c:pt idx="635">
                  <c:v>36.750000000000057</c:v>
                </c:pt>
                <c:pt idx="636">
                  <c:v>36.800000000000054</c:v>
                </c:pt>
                <c:pt idx="637">
                  <c:v>36.850000000000051</c:v>
                </c:pt>
                <c:pt idx="638">
                  <c:v>36.900000000000048</c:v>
                </c:pt>
                <c:pt idx="639">
                  <c:v>36.950000000000045</c:v>
                </c:pt>
                <c:pt idx="640">
                  <c:v>37.000000000000043</c:v>
                </c:pt>
                <c:pt idx="641">
                  <c:v>37.05000000000004</c:v>
                </c:pt>
                <c:pt idx="642">
                  <c:v>37.100000000000037</c:v>
                </c:pt>
                <c:pt idx="643">
                  <c:v>37.150000000000034</c:v>
                </c:pt>
                <c:pt idx="644">
                  <c:v>37.200000000000031</c:v>
                </c:pt>
                <c:pt idx="645">
                  <c:v>37.250000000000028</c:v>
                </c:pt>
                <c:pt idx="646">
                  <c:v>37.300000000000026</c:v>
                </c:pt>
                <c:pt idx="647">
                  <c:v>37.350000000000023</c:v>
                </c:pt>
                <c:pt idx="648">
                  <c:v>37.40000000000002</c:v>
                </c:pt>
                <c:pt idx="649">
                  <c:v>37.450000000000017</c:v>
                </c:pt>
                <c:pt idx="650">
                  <c:v>37.500000000000014</c:v>
                </c:pt>
                <c:pt idx="651">
                  <c:v>37.550000000000011</c:v>
                </c:pt>
                <c:pt idx="652">
                  <c:v>37.600000000000009</c:v>
                </c:pt>
                <c:pt idx="653">
                  <c:v>37.650000000000006</c:v>
                </c:pt>
                <c:pt idx="654">
                  <c:v>37.700000000000003</c:v>
                </c:pt>
                <c:pt idx="655">
                  <c:v>37.75</c:v>
                </c:pt>
                <c:pt idx="656">
                  <c:v>37.799999999999997</c:v>
                </c:pt>
                <c:pt idx="657">
                  <c:v>37.849999999999994</c:v>
                </c:pt>
                <c:pt idx="658">
                  <c:v>37.899999999999991</c:v>
                </c:pt>
                <c:pt idx="659">
                  <c:v>37.949999999999989</c:v>
                </c:pt>
                <c:pt idx="660">
                  <c:v>37.999999999999986</c:v>
                </c:pt>
                <c:pt idx="661">
                  <c:v>38.049999999999983</c:v>
                </c:pt>
                <c:pt idx="662">
                  <c:v>38.09999999999998</c:v>
                </c:pt>
                <c:pt idx="663">
                  <c:v>38.149999999999977</c:v>
                </c:pt>
                <c:pt idx="664">
                  <c:v>38.199999999999974</c:v>
                </c:pt>
                <c:pt idx="665">
                  <c:v>38.249999999999972</c:v>
                </c:pt>
                <c:pt idx="666">
                  <c:v>38.299999999999969</c:v>
                </c:pt>
                <c:pt idx="667">
                  <c:v>38.349999999999966</c:v>
                </c:pt>
                <c:pt idx="668">
                  <c:v>38.399999999999963</c:v>
                </c:pt>
                <c:pt idx="669">
                  <c:v>38.44999999999996</c:v>
                </c:pt>
                <c:pt idx="670">
                  <c:v>38.499999999999957</c:v>
                </c:pt>
                <c:pt idx="671">
                  <c:v>38.549999999999955</c:v>
                </c:pt>
                <c:pt idx="672">
                  <c:v>38.599999999999952</c:v>
                </c:pt>
                <c:pt idx="673">
                  <c:v>38.649999999999949</c:v>
                </c:pt>
                <c:pt idx="674">
                  <c:v>38.699999999999946</c:v>
                </c:pt>
                <c:pt idx="675">
                  <c:v>38.749999999999943</c:v>
                </c:pt>
                <c:pt idx="676">
                  <c:v>38.79999999999994</c:v>
                </c:pt>
                <c:pt idx="677">
                  <c:v>38.849999999999937</c:v>
                </c:pt>
                <c:pt idx="678">
                  <c:v>38.899999999999935</c:v>
                </c:pt>
                <c:pt idx="679">
                  <c:v>38.949999999999932</c:v>
                </c:pt>
                <c:pt idx="680">
                  <c:v>38.999999999999929</c:v>
                </c:pt>
                <c:pt idx="681">
                  <c:v>39.049999999999926</c:v>
                </c:pt>
                <c:pt idx="682">
                  <c:v>39.099999999999923</c:v>
                </c:pt>
                <c:pt idx="683">
                  <c:v>39.14999999999992</c:v>
                </c:pt>
                <c:pt idx="684">
                  <c:v>39.199999999999918</c:v>
                </c:pt>
                <c:pt idx="685">
                  <c:v>39.249999999999915</c:v>
                </c:pt>
                <c:pt idx="686">
                  <c:v>39.299999999999912</c:v>
                </c:pt>
                <c:pt idx="687">
                  <c:v>39.349999999999909</c:v>
                </c:pt>
                <c:pt idx="688">
                  <c:v>39.399999999999906</c:v>
                </c:pt>
                <c:pt idx="689">
                  <c:v>39.449999999999903</c:v>
                </c:pt>
                <c:pt idx="690">
                  <c:v>39.499999999999901</c:v>
                </c:pt>
                <c:pt idx="691">
                  <c:v>39.549999999999898</c:v>
                </c:pt>
                <c:pt idx="692">
                  <c:v>39.599999999999895</c:v>
                </c:pt>
                <c:pt idx="693">
                  <c:v>39.649999999999892</c:v>
                </c:pt>
                <c:pt idx="694">
                  <c:v>39.699999999999889</c:v>
                </c:pt>
                <c:pt idx="695">
                  <c:v>39.749999999999886</c:v>
                </c:pt>
                <c:pt idx="696">
                  <c:v>39.799999999999883</c:v>
                </c:pt>
                <c:pt idx="697">
                  <c:v>39.849999999999881</c:v>
                </c:pt>
                <c:pt idx="698">
                  <c:v>39.899999999999878</c:v>
                </c:pt>
                <c:pt idx="699">
                  <c:v>39.949999999999875</c:v>
                </c:pt>
                <c:pt idx="700">
                  <c:v>39.999999999999872</c:v>
                </c:pt>
                <c:pt idx="701">
                  <c:v>40.049999999999869</c:v>
                </c:pt>
                <c:pt idx="702">
                  <c:v>40.099999999999866</c:v>
                </c:pt>
                <c:pt idx="703">
                  <c:v>40.149999999999864</c:v>
                </c:pt>
                <c:pt idx="704">
                  <c:v>40.199999999999861</c:v>
                </c:pt>
                <c:pt idx="705">
                  <c:v>40.249999999999858</c:v>
                </c:pt>
                <c:pt idx="706">
                  <c:v>40.299999999999855</c:v>
                </c:pt>
                <c:pt idx="707">
                  <c:v>40.349999999999852</c:v>
                </c:pt>
                <c:pt idx="708">
                  <c:v>40.399999999999849</c:v>
                </c:pt>
                <c:pt idx="709">
                  <c:v>40.449999999999847</c:v>
                </c:pt>
                <c:pt idx="710">
                  <c:v>40.499999999999844</c:v>
                </c:pt>
                <c:pt idx="711">
                  <c:v>40.549999999999841</c:v>
                </c:pt>
                <c:pt idx="712">
                  <c:v>40.599999999999838</c:v>
                </c:pt>
                <c:pt idx="713">
                  <c:v>40.649999999999835</c:v>
                </c:pt>
                <c:pt idx="714">
                  <c:v>40.699999999999832</c:v>
                </c:pt>
                <c:pt idx="715">
                  <c:v>40.749999999999829</c:v>
                </c:pt>
                <c:pt idx="716">
                  <c:v>40.799999999999827</c:v>
                </c:pt>
                <c:pt idx="717">
                  <c:v>40.849999999999824</c:v>
                </c:pt>
                <c:pt idx="718">
                  <c:v>40.899999999999821</c:v>
                </c:pt>
                <c:pt idx="719">
                  <c:v>40.949999999999818</c:v>
                </c:pt>
                <c:pt idx="720">
                  <c:v>40.999999999999815</c:v>
                </c:pt>
                <c:pt idx="721">
                  <c:v>41.049999999999812</c:v>
                </c:pt>
                <c:pt idx="722">
                  <c:v>41.09999999999981</c:v>
                </c:pt>
                <c:pt idx="723">
                  <c:v>41.149999999999807</c:v>
                </c:pt>
                <c:pt idx="724">
                  <c:v>41.199999999999804</c:v>
                </c:pt>
                <c:pt idx="725">
                  <c:v>41.249999999999801</c:v>
                </c:pt>
                <c:pt idx="726">
                  <c:v>41.299999999999798</c:v>
                </c:pt>
                <c:pt idx="727">
                  <c:v>41.349999999999795</c:v>
                </c:pt>
                <c:pt idx="728">
                  <c:v>41.399999999999793</c:v>
                </c:pt>
                <c:pt idx="729">
                  <c:v>41.44999999999979</c:v>
                </c:pt>
                <c:pt idx="730">
                  <c:v>41.499999999999787</c:v>
                </c:pt>
                <c:pt idx="731">
                  <c:v>41.549999999999784</c:v>
                </c:pt>
                <c:pt idx="732">
                  <c:v>41.599999999999781</c:v>
                </c:pt>
                <c:pt idx="733">
                  <c:v>41.649999999999778</c:v>
                </c:pt>
                <c:pt idx="734">
                  <c:v>41.699999999999775</c:v>
                </c:pt>
                <c:pt idx="735">
                  <c:v>41.749999999999773</c:v>
                </c:pt>
                <c:pt idx="736">
                  <c:v>41.79999999999977</c:v>
                </c:pt>
                <c:pt idx="737">
                  <c:v>41.849999999999767</c:v>
                </c:pt>
                <c:pt idx="738">
                  <c:v>41.899999999999764</c:v>
                </c:pt>
                <c:pt idx="739">
                  <c:v>41.949999999999761</c:v>
                </c:pt>
                <c:pt idx="740">
                  <c:v>41.999999999999758</c:v>
                </c:pt>
                <c:pt idx="741">
                  <c:v>42.049999999999756</c:v>
                </c:pt>
                <c:pt idx="742">
                  <c:v>42.099999999999753</c:v>
                </c:pt>
                <c:pt idx="743">
                  <c:v>42.14999999999975</c:v>
                </c:pt>
                <c:pt idx="744">
                  <c:v>42.199999999999747</c:v>
                </c:pt>
                <c:pt idx="745">
                  <c:v>42.249999999999744</c:v>
                </c:pt>
                <c:pt idx="746">
                  <c:v>42.299999999999741</c:v>
                </c:pt>
                <c:pt idx="747">
                  <c:v>42.349999999999739</c:v>
                </c:pt>
                <c:pt idx="748">
                  <c:v>42.399999999999736</c:v>
                </c:pt>
                <c:pt idx="749">
                  <c:v>42.449999999999733</c:v>
                </c:pt>
                <c:pt idx="750">
                  <c:v>42.49999999999973</c:v>
                </c:pt>
                <c:pt idx="751">
                  <c:v>42.549999999999727</c:v>
                </c:pt>
                <c:pt idx="752">
                  <c:v>42.599999999999724</c:v>
                </c:pt>
                <c:pt idx="753">
                  <c:v>42.649999999999721</c:v>
                </c:pt>
                <c:pt idx="754">
                  <c:v>42.699999999999719</c:v>
                </c:pt>
                <c:pt idx="755">
                  <c:v>42.749999999999716</c:v>
                </c:pt>
                <c:pt idx="756">
                  <c:v>42.799999999999713</c:v>
                </c:pt>
                <c:pt idx="757">
                  <c:v>42.84999999999971</c:v>
                </c:pt>
                <c:pt idx="758">
                  <c:v>42.899999999999707</c:v>
                </c:pt>
                <c:pt idx="759">
                  <c:v>42.949999999999704</c:v>
                </c:pt>
                <c:pt idx="760">
                  <c:v>42.999999999999702</c:v>
                </c:pt>
                <c:pt idx="761">
                  <c:v>43.049999999999699</c:v>
                </c:pt>
                <c:pt idx="762">
                  <c:v>43.099999999999696</c:v>
                </c:pt>
                <c:pt idx="763">
                  <c:v>43.149999999999693</c:v>
                </c:pt>
                <c:pt idx="764">
                  <c:v>43.19999999999969</c:v>
                </c:pt>
                <c:pt idx="765">
                  <c:v>43.249999999999687</c:v>
                </c:pt>
                <c:pt idx="766">
                  <c:v>43.299999999999685</c:v>
                </c:pt>
                <c:pt idx="767">
                  <c:v>43.349999999999682</c:v>
                </c:pt>
                <c:pt idx="768">
                  <c:v>43.399999999999679</c:v>
                </c:pt>
                <c:pt idx="769">
                  <c:v>43.449999999999676</c:v>
                </c:pt>
                <c:pt idx="770">
                  <c:v>43.499999999999673</c:v>
                </c:pt>
                <c:pt idx="771">
                  <c:v>43.54999999999967</c:v>
                </c:pt>
                <c:pt idx="772">
                  <c:v>43.599999999999667</c:v>
                </c:pt>
                <c:pt idx="773">
                  <c:v>43.649999999999665</c:v>
                </c:pt>
                <c:pt idx="774">
                  <c:v>43.699999999999662</c:v>
                </c:pt>
                <c:pt idx="775">
                  <c:v>43.749999999999659</c:v>
                </c:pt>
                <c:pt idx="776">
                  <c:v>43.799999999999656</c:v>
                </c:pt>
                <c:pt idx="777">
                  <c:v>43.849999999999653</c:v>
                </c:pt>
                <c:pt idx="778">
                  <c:v>43.89999999999965</c:v>
                </c:pt>
                <c:pt idx="779">
                  <c:v>43.949999999999648</c:v>
                </c:pt>
                <c:pt idx="780">
                  <c:v>43.999999999999645</c:v>
                </c:pt>
                <c:pt idx="781">
                  <c:v>44.049999999999642</c:v>
                </c:pt>
                <c:pt idx="782">
                  <c:v>44.099999999999639</c:v>
                </c:pt>
                <c:pt idx="783">
                  <c:v>44.149999999999636</c:v>
                </c:pt>
                <c:pt idx="784">
                  <c:v>44.199999999999633</c:v>
                </c:pt>
                <c:pt idx="785">
                  <c:v>44.249999999999631</c:v>
                </c:pt>
                <c:pt idx="786">
                  <c:v>44.299999999999628</c:v>
                </c:pt>
                <c:pt idx="787">
                  <c:v>44.349999999999625</c:v>
                </c:pt>
                <c:pt idx="788">
                  <c:v>44.399999999999622</c:v>
                </c:pt>
                <c:pt idx="789">
                  <c:v>44.449999999999619</c:v>
                </c:pt>
                <c:pt idx="790">
                  <c:v>44.499999999999616</c:v>
                </c:pt>
                <c:pt idx="791">
                  <c:v>44.549999999999613</c:v>
                </c:pt>
                <c:pt idx="792">
                  <c:v>44.599999999999611</c:v>
                </c:pt>
                <c:pt idx="793">
                  <c:v>44.649999999999608</c:v>
                </c:pt>
                <c:pt idx="794">
                  <c:v>44.699999999999605</c:v>
                </c:pt>
                <c:pt idx="795">
                  <c:v>44.749999999999602</c:v>
                </c:pt>
                <c:pt idx="796">
                  <c:v>44.799999999999599</c:v>
                </c:pt>
                <c:pt idx="797">
                  <c:v>44.849999999999596</c:v>
                </c:pt>
                <c:pt idx="798">
                  <c:v>44.899999999999594</c:v>
                </c:pt>
                <c:pt idx="799">
                  <c:v>44.949999999999591</c:v>
                </c:pt>
                <c:pt idx="800">
                  <c:v>44.999999999999588</c:v>
                </c:pt>
                <c:pt idx="801">
                  <c:v>45.049999999999585</c:v>
                </c:pt>
                <c:pt idx="802">
                  <c:v>45.099999999999582</c:v>
                </c:pt>
                <c:pt idx="803">
                  <c:v>45.149999999999579</c:v>
                </c:pt>
                <c:pt idx="804">
                  <c:v>45.199999999999577</c:v>
                </c:pt>
                <c:pt idx="805">
                  <c:v>45.249999999999574</c:v>
                </c:pt>
                <c:pt idx="806">
                  <c:v>45.299999999999571</c:v>
                </c:pt>
                <c:pt idx="807">
                  <c:v>45.349999999999568</c:v>
                </c:pt>
                <c:pt idx="808">
                  <c:v>45.399999999999565</c:v>
                </c:pt>
                <c:pt idx="809">
                  <c:v>45.449999999999562</c:v>
                </c:pt>
                <c:pt idx="810">
                  <c:v>45.499999999999559</c:v>
                </c:pt>
                <c:pt idx="811">
                  <c:v>45.549999999999557</c:v>
                </c:pt>
                <c:pt idx="812">
                  <c:v>45.599999999999554</c:v>
                </c:pt>
                <c:pt idx="813">
                  <c:v>45.649999999999551</c:v>
                </c:pt>
                <c:pt idx="814">
                  <c:v>45.699999999999548</c:v>
                </c:pt>
                <c:pt idx="815">
                  <c:v>45.749999999999545</c:v>
                </c:pt>
                <c:pt idx="816">
                  <c:v>45.799999999999542</c:v>
                </c:pt>
                <c:pt idx="817">
                  <c:v>45.84999999999954</c:v>
                </c:pt>
                <c:pt idx="818">
                  <c:v>45.899999999999537</c:v>
                </c:pt>
                <c:pt idx="819">
                  <c:v>45.949999999999534</c:v>
                </c:pt>
                <c:pt idx="820">
                  <c:v>45.999999999999531</c:v>
                </c:pt>
                <c:pt idx="821">
                  <c:v>46.049999999999528</c:v>
                </c:pt>
                <c:pt idx="822">
                  <c:v>46.099999999999525</c:v>
                </c:pt>
                <c:pt idx="823">
                  <c:v>46.149999999999523</c:v>
                </c:pt>
                <c:pt idx="824">
                  <c:v>46.19999999999952</c:v>
                </c:pt>
                <c:pt idx="825">
                  <c:v>46.249999999999517</c:v>
                </c:pt>
                <c:pt idx="826">
                  <c:v>46.299999999999514</c:v>
                </c:pt>
                <c:pt idx="827">
                  <c:v>46.349999999999511</c:v>
                </c:pt>
                <c:pt idx="828">
                  <c:v>46.399999999999508</c:v>
                </c:pt>
                <c:pt idx="829">
                  <c:v>46.449999999999505</c:v>
                </c:pt>
                <c:pt idx="830">
                  <c:v>46.499999999999503</c:v>
                </c:pt>
                <c:pt idx="831">
                  <c:v>46.5499999999995</c:v>
                </c:pt>
                <c:pt idx="832">
                  <c:v>46.599999999999497</c:v>
                </c:pt>
                <c:pt idx="833">
                  <c:v>46.649999999999494</c:v>
                </c:pt>
                <c:pt idx="834">
                  <c:v>46.699999999999491</c:v>
                </c:pt>
                <c:pt idx="835">
                  <c:v>46.749999999999488</c:v>
                </c:pt>
                <c:pt idx="836">
                  <c:v>46.799999999999486</c:v>
                </c:pt>
                <c:pt idx="837">
                  <c:v>46.849999999999483</c:v>
                </c:pt>
                <c:pt idx="838">
                  <c:v>46.89999999999948</c:v>
                </c:pt>
                <c:pt idx="839">
                  <c:v>46.949999999999477</c:v>
                </c:pt>
                <c:pt idx="840">
                  <c:v>46.999999999999474</c:v>
                </c:pt>
                <c:pt idx="841">
                  <c:v>47.049999999999471</c:v>
                </c:pt>
                <c:pt idx="842">
                  <c:v>47.099999999999469</c:v>
                </c:pt>
                <c:pt idx="843">
                  <c:v>47.149999999999466</c:v>
                </c:pt>
                <c:pt idx="844">
                  <c:v>47.199999999999463</c:v>
                </c:pt>
                <c:pt idx="845">
                  <c:v>47.24999999999946</c:v>
                </c:pt>
                <c:pt idx="846">
                  <c:v>47.299999999999457</c:v>
                </c:pt>
                <c:pt idx="847">
                  <c:v>47.349999999999454</c:v>
                </c:pt>
                <c:pt idx="848">
                  <c:v>47.399999999999451</c:v>
                </c:pt>
                <c:pt idx="849">
                  <c:v>47.449999999999449</c:v>
                </c:pt>
                <c:pt idx="850">
                  <c:v>47.499999999999446</c:v>
                </c:pt>
                <c:pt idx="851">
                  <c:v>47.549999999999443</c:v>
                </c:pt>
                <c:pt idx="852">
                  <c:v>47.59999999999944</c:v>
                </c:pt>
                <c:pt idx="853">
                  <c:v>47.649999999999437</c:v>
                </c:pt>
                <c:pt idx="854">
                  <c:v>47.699999999999434</c:v>
                </c:pt>
                <c:pt idx="855">
                  <c:v>47.749999999999432</c:v>
                </c:pt>
                <c:pt idx="856">
                  <c:v>47.799999999999429</c:v>
                </c:pt>
                <c:pt idx="857">
                  <c:v>47.849999999999426</c:v>
                </c:pt>
                <c:pt idx="858">
                  <c:v>47.899999999999423</c:v>
                </c:pt>
                <c:pt idx="859">
                  <c:v>47.94999999999942</c:v>
                </c:pt>
                <c:pt idx="860">
                  <c:v>47.999999999999417</c:v>
                </c:pt>
                <c:pt idx="861">
                  <c:v>48.049999999999415</c:v>
                </c:pt>
                <c:pt idx="862">
                  <c:v>48.099999999999412</c:v>
                </c:pt>
                <c:pt idx="863">
                  <c:v>48.149999999999409</c:v>
                </c:pt>
                <c:pt idx="864">
                  <c:v>48.199999999999406</c:v>
                </c:pt>
                <c:pt idx="865">
                  <c:v>48.249999999999403</c:v>
                </c:pt>
                <c:pt idx="866">
                  <c:v>48.2999999999994</c:v>
                </c:pt>
                <c:pt idx="867">
                  <c:v>48.349999999999397</c:v>
                </c:pt>
                <c:pt idx="868">
                  <c:v>48.399999999999395</c:v>
                </c:pt>
                <c:pt idx="869">
                  <c:v>48.449999999999392</c:v>
                </c:pt>
                <c:pt idx="870">
                  <c:v>48.499999999999389</c:v>
                </c:pt>
                <c:pt idx="871">
                  <c:v>48.549999999999386</c:v>
                </c:pt>
                <c:pt idx="872">
                  <c:v>48.599999999999383</c:v>
                </c:pt>
                <c:pt idx="873">
                  <c:v>48.64999999999938</c:v>
                </c:pt>
                <c:pt idx="874">
                  <c:v>48.699999999999378</c:v>
                </c:pt>
                <c:pt idx="875">
                  <c:v>48.749999999999375</c:v>
                </c:pt>
                <c:pt idx="876">
                  <c:v>48.799999999999372</c:v>
                </c:pt>
                <c:pt idx="877">
                  <c:v>48.849999999999369</c:v>
                </c:pt>
                <c:pt idx="878">
                  <c:v>48.899999999999366</c:v>
                </c:pt>
                <c:pt idx="879">
                  <c:v>48.949999999999363</c:v>
                </c:pt>
                <c:pt idx="880">
                  <c:v>48.999999999999361</c:v>
                </c:pt>
                <c:pt idx="881">
                  <c:v>49.049999999999358</c:v>
                </c:pt>
                <c:pt idx="882">
                  <c:v>49.099999999999355</c:v>
                </c:pt>
                <c:pt idx="883">
                  <c:v>49.149999999999352</c:v>
                </c:pt>
                <c:pt idx="884">
                  <c:v>49.199999999999349</c:v>
                </c:pt>
                <c:pt idx="885">
                  <c:v>49.249999999999346</c:v>
                </c:pt>
                <c:pt idx="886">
                  <c:v>49.299999999999343</c:v>
                </c:pt>
                <c:pt idx="887">
                  <c:v>49.349999999999341</c:v>
                </c:pt>
                <c:pt idx="888">
                  <c:v>49.399999999999338</c:v>
                </c:pt>
                <c:pt idx="889">
                  <c:v>49.449999999999335</c:v>
                </c:pt>
                <c:pt idx="890">
                  <c:v>49.499999999999332</c:v>
                </c:pt>
                <c:pt idx="891">
                  <c:v>49.549999999999329</c:v>
                </c:pt>
                <c:pt idx="892">
                  <c:v>49.599999999999326</c:v>
                </c:pt>
                <c:pt idx="893">
                  <c:v>49.649999999999324</c:v>
                </c:pt>
                <c:pt idx="894">
                  <c:v>49.699999999999321</c:v>
                </c:pt>
                <c:pt idx="895">
                  <c:v>49.749999999999318</c:v>
                </c:pt>
                <c:pt idx="896">
                  <c:v>49.799999999999315</c:v>
                </c:pt>
                <c:pt idx="897">
                  <c:v>49.849999999999312</c:v>
                </c:pt>
                <c:pt idx="898">
                  <c:v>49.899999999999309</c:v>
                </c:pt>
                <c:pt idx="899">
                  <c:v>49.949999999999307</c:v>
                </c:pt>
                <c:pt idx="900">
                  <c:v>49.999999999999304</c:v>
                </c:pt>
                <c:pt idx="901">
                  <c:v>50.049999999999301</c:v>
                </c:pt>
                <c:pt idx="902">
                  <c:v>50.099999999999298</c:v>
                </c:pt>
                <c:pt idx="903">
                  <c:v>50.149999999999295</c:v>
                </c:pt>
                <c:pt idx="904">
                  <c:v>50.199999999999292</c:v>
                </c:pt>
                <c:pt idx="905">
                  <c:v>50.249999999999289</c:v>
                </c:pt>
                <c:pt idx="906">
                  <c:v>50.299999999999287</c:v>
                </c:pt>
                <c:pt idx="907">
                  <c:v>50.349999999999284</c:v>
                </c:pt>
                <c:pt idx="908">
                  <c:v>50.399999999999281</c:v>
                </c:pt>
                <c:pt idx="909">
                  <c:v>50.449999999999278</c:v>
                </c:pt>
                <c:pt idx="910">
                  <c:v>50.499999999999275</c:v>
                </c:pt>
                <c:pt idx="911">
                  <c:v>50.549999999999272</c:v>
                </c:pt>
                <c:pt idx="912">
                  <c:v>50.59999999999927</c:v>
                </c:pt>
                <c:pt idx="913">
                  <c:v>50.649999999999267</c:v>
                </c:pt>
                <c:pt idx="914">
                  <c:v>50.699999999999264</c:v>
                </c:pt>
                <c:pt idx="915">
                  <c:v>50.749999999999261</c:v>
                </c:pt>
                <c:pt idx="916">
                  <c:v>50.799999999999258</c:v>
                </c:pt>
                <c:pt idx="917">
                  <c:v>50.849999999999255</c:v>
                </c:pt>
                <c:pt idx="918">
                  <c:v>50.899999999999253</c:v>
                </c:pt>
                <c:pt idx="919">
                  <c:v>50.94999999999925</c:v>
                </c:pt>
                <c:pt idx="920">
                  <c:v>50.999999999999247</c:v>
                </c:pt>
                <c:pt idx="921">
                  <c:v>51.049999999999244</c:v>
                </c:pt>
                <c:pt idx="922">
                  <c:v>51.099999999999241</c:v>
                </c:pt>
                <c:pt idx="923">
                  <c:v>51.149999999999238</c:v>
                </c:pt>
                <c:pt idx="924">
                  <c:v>51.199999999999235</c:v>
                </c:pt>
                <c:pt idx="925">
                  <c:v>51.249999999999233</c:v>
                </c:pt>
                <c:pt idx="926">
                  <c:v>51.29999999999923</c:v>
                </c:pt>
                <c:pt idx="927">
                  <c:v>51.349999999999227</c:v>
                </c:pt>
                <c:pt idx="928">
                  <c:v>51.399999999999224</c:v>
                </c:pt>
                <c:pt idx="929">
                  <c:v>51.449999999999221</c:v>
                </c:pt>
                <c:pt idx="930">
                  <c:v>51.499999999999218</c:v>
                </c:pt>
                <c:pt idx="931">
                  <c:v>51.549999999999216</c:v>
                </c:pt>
                <c:pt idx="932">
                  <c:v>51.599999999999213</c:v>
                </c:pt>
                <c:pt idx="933">
                  <c:v>51.64999999999921</c:v>
                </c:pt>
                <c:pt idx="934">
                  <c:v>51.699999999999207</c:v>
                </c:pt>
                <c:pt idx="935">
                  <c:v>51.749999999999204</c:v>
                </c:pt>
                <c:pt idx="936">
                  <c:v>51.799999999999201</c:v>
                </c:pt>
                <c:pt idx="937">
                  <c:v>51.849999999999199</c:v>
                </c:pt>
                <c:pt idx="938">
                  <c:v>51.899999999999196</c:v>
                </c:pt>
                <c:pt idx="939">
                  <c:v>51.949999999999193</c:v>
                </c:pt>
                <c:pt idx="940">
                  <c:v>51.99999999999919</c:v>
                </c:pt>
                <c:pt idx="941">
                  <c:v>52.049999999999187</c:v>
                </c:pt>
                <c:pt idx="942">
                  <c:v>52.099999999999184</c:v>
                </c:pt>
                <c:pt idx="943">
                  <c:v>52.149999999999181</c:v>
                </c:pt>
                <c:pt idx="944">
                  <c:v>52.199999999999179</c:v>
                </c:pt>
                <c:pt idx="945">
                  <c:v>52.249999999999176</c:v>
                </c:pt>
                <c:pt idx="946">
                  <c:v>52.299999999999173</c:v>
                </c:pt>
                <c:pt idx="947">
                  <c:v>52.34999999999917</c:v>
                </c:pt>
                <c:pt idx="948">
                  <c:v>52.399999999999167</c:v>
                </c:pt>
                <c:pt idx="949">
                  <c:v>52.449999999999164</c:v>
                </c:pt>
                <c:pt idx="950">
                  <c:v>52.499999999999162</c:v>
                </c:pt>
                <c:pt idx="951">
                  <c:v>52.549999999999159</c:v>
                </c:pt>
                <c:pt idx="952">
                  <c:v>52.599999999999156</c:v>
                </c:pt>
                <c:pt idx="953">
                  <c:v>52.649999999999153</c:v>
                </c:pt>
                <c:pt idx="954">
                  <c:v>52.69999999999915</c:v>
                </c:pt>
                <c:pt idx="955">
                  <c:v>52.749999999999147</c:v>
                </c:pt>
                <c:pt idx="956">
                  <c:v>52.799999999999145</c:v>
                </c:pt>
                <c:pt idx="957">
                  <c:v>52.849999999999142</c:v>
                </c:pt>
                <c:pt idx="958">
                  <c:v>52.899999999999139</c:v>
                </c:pt>
                <c:pt idx="959">
                  <c:v>52.949999999999136</c:v>
                </c:pt>
                <c:pt idx="960">
                  <c:v>52.999999999999133</c:v>
                </c:pt>
                <c:pt idx="961">
                  <c:v>53.04999999999913</c:v>
                </c:pt>
                <c:pt idx="962">
                  <c:v>53.099999999999127</c:v>
                </c:pt>
                <c:pt idx="963">
                  <c:v>53.149999999999125</c:v>
                </c:pt>
                <c:pt idx="964">
                  <c:v>53.199999999999122</c:v>
                </c:pt>
                <c:pt idx="965">
                  <c:v>53.249999999999119</c:v>
                </c:pt>
                <c:pt idx="966">
                  <c:v>53.299999999999116</c:v>
                </c:pt>
                <c:pt idx="967">
                  <c:v>53.349999999999113</c:v>
                </c:pt>
                <c:pt idx="968">
                  <c:v>53.39999999999911</c:v>
                </c:pt>
                <c:pt idx="969">
                  <c:v>53.449999999999108</c:v>
                </c:pt>
                <c:pt idx="970">
                  <c:v>53.499999999999105</c:v>
                </c:pt>
                <c:pt idx="971">
                  <c:v>53.549999999999102</c:v>
                </c:pt>
                <c:pt idx="972">
                  <c:v>53.599999999999099</c:v>
                </c:pt>
                <c:pt idx="973">
                  <c:v>53.649999999999096</c:v>
                </c:pt>
                <c:pt idx="974">
                  <c:v>53.699999999999093</c:v>
                </c:pt>
                <c:pt idx="975">
                  <c:v>53.749999999999091</c:v>
                </c:pt>
                <c:pt idx="976">
                  <c:v>53.799999999999088</c:v>
                </c:pt>
                <c:pt idx="977">
                  <c:v>53.849999999999085</c:v>
                </c:pt>
                <c:pt idx="978">
                  <c:v>53.899999999999082</c:v>
                </c:pt>
                <c:pt idx="979">
                  <c:v>53.949999999999079</c:v>
                </c:pt>
                <c:pt idx="980">
                  <c:v>53.999999999999076</c:v>
                </c:pt>
                <c:pt idx="981">
                  <c:v>54.049999999999073</c:v>
                </c:pt>
                <c:pt idx="982">
                  <c:v>54.099999999999071</c:v>
                </c:pt>
                <c:pt idx="983">
                  <c:v>54.149999999999068</c:v>
                </c:pt>
                <c:pt idx="984">
                  <c:v>54.199999999999065</c:v>
                </c:pt>
                <c:pt idx="985">
                  <c:v>54.249999999999062</c:v>
                </c:pt>
                <c:pt idx="986">
                  <c:v>54.299999999999059</c:v>
                </c:pt>
                <c:pt idx="987">
                  <c:v>54.349999999999056</c:v>
                </c:pt>
                <c:pt idx="988">
                  <c:v>54.399999999999054</c:v>
                </c:pt>
                <c:pt idx="989">
                  <c:v>54.449999999999051</c:v>
                </c:pt>
                <c:pt idx="990">
                  <c:v>54.499999999999048</c:v>
                </c:pt>
                <c:pt idx="991">
                  <c:v>54.549999999999045</c:v>
                </c:pt>
                <c:pt idx="992">
                  <c:v>54.599999999999042</c:v>
                </c:pt>
                <c:pt idx="993">
                  <c:v>54.649999999999039</c:v>
                </c:pt>
                <c:pt idx="994">
                  <c:v>54.699999999999037</c:v>
                </c:pt>
                <c:pt idx="995">
                  <c:v>54.749999999999034</c:v>
                </c:pt>
                <c:pt idx="996">
                  <c:v>54.799999999999031</c:v>
                </c:pt>
                <c:pt idx="997">
                  <c:v>54.849999999999028</c:v>
                </c:pt>
                <c:pt idx="998">
                  <c:v>54.899999999999025</c:v>
                </c:pt>
                <c:pt idx="999">
                  <c:v>54.949999999999022</c:v>
                </c:pt>
                <c:pt idx="1000">
                  <c:v>54.999999999999019</c:v>
                </c:pt>
                <c:pt idx="1001">
                  <c:v>55.049999999999017</c:v>
                </c:pt>
                <c:pt idx="1002">
                  <c:v>55.099999999999014</c:v>
                </c:pt>
                <c:pt idx="1003">
                  <c:v>55.149999999999011</c:v>
                </c:pt>
                <c:pt idx="1004">
                  <c:v>55.199999999999008</c:v>
                </c:pt>
                <c:pt idx="1005">
                  <c:v>55.249999999999005</c:v>
                </c:pt>
                <c:pt idx="1006">
                  <c:v>55.299999999999002</c:v>
                </c:pt>
                <c:pt idx="1007">
                  <c:v>55.349999999999</c:v>
                </c:pt>
                <c:pt idx="1008">
                  <c:v>55.399999999998997</c:v>
                </c:pt>
                <c:pt idx="1009">
                  <c:v>55.449999999998994</c:v>
                </c:pt>
                <c:pt idx="1010">
                  <c:v>55.499999999998991</c:v>
                </c:pt>
                <c:pt idx="1011">
                  <c:v>55.549999999998988</c:v>
                </c:pt>
                <c:pt idx="1012">
                  <c:v>55.599999999998985</c:v>
                </c:pt>
                <c:pt idx="1013">
                  <c:v>55.649999999998983</c:v>
                </c:pt>
                <c:pt idx="1014">
                  <c:v>55.69999999999898</c:v>
                </c:pt>
                <c:pt idx="1015">
                  <c:v>55.749999999998977</c:v>
                </c:pt>
                <c:pt idx="1016">
                  <c:v>55.799999999998974</c:v>
                </c:pt>
                <c:pt idx="1017">
                  <c:v>55.849999999998971</c:v>
                </c:pt>
                <c:pt idx="1018">
                  <c:v>55.899999999998968</c:v>
                </c:pt>
                <c:pt idx="1019">
                  <c:v>55.949999999998965</c:v>
                </c:pt>
                <c:pt idx="1020">
                  <c:v>55.999999999998963</c:v>
                </c:pt>
                <c:pt idx="1021">
                  <c:v>56.04999999999896</c:v>
                </c:pt>
                <c:pt idx="1022">
                  <c:v>56.099999999998957</c:v>
                </c:pt>
                <c:pt idx="1023">
                  <c:v>56.149999999998954</c:v>
                </c:pt>
                <c:pt idx="1024">
                  <c:v>56.199999999998951</c:v>
                </c:pt>
                <c:pt idx="1025">
                  <c:v>56.249999999998948</c:v>
                </c:pt>
                <c:pt idx="1026">
                  <c:v>56.299999999998946</c:v>
                </c:pt>
                <c:pt idx="1027">
                  <c:v>56.349999999998943</c:v>
                </c:pt>
                <c:pt idx="1028">
                  <c:v>56.39999999999894</c:v>
                </c:pt>
                <c:pt idx="1029">
                  <c:v>56.449999999998937</c:v>
                </c:pt>
                <c:pt idx="1030">
                  <c:v>56.499999999998934</c:v>
                </c:pt>
                <c:pt idx="1031">
                  <c:v>56.549999999998931</c:v>
                </c:pt>
                <c:pt idx="1032">
                  <c:v>56.599999999998929</c:v>
                </c:pt>
                <c:pt idx="1033">
                  <c:v>56.649999999998926</c:v>
                </c:pt>
                <c:pt idx="1034">
                  <c:v>56.699999999998923</c:v>
                </c:pt>
                <c:pt idx="1035">
                  <c:v>56.74999999999892</c:v>
                </c:pt>
                <c:pt idx="1036">
                  <c:v>56.799999999998917</c:v>
                </c:pt>
                <c:pt idx="1037">
                  <c:v>56.849999999998914</c:v>
                </c:pt>
                <c:pt idx="1038">
                  <c:v>56.899999999998911</c:v>
                </c:pt>
                <c:pt idx="1039">
                  <c:v>56.949999999998909</c:v>
                </c:pt>
                <c:pt idx="1040">
                  <c:v>56.999999999998906</c:v>
                </c:pt>
                <c:pt idx="1041">
                  <c:v>57.049999999998903</c:v>
                </c:pt>
                <c:pt idx="1042">
                  <c:v>57.0999999999989</c:v>
                </c:pt>
                <c:pt idx="1043">
                  <c:v>57.149999999998897</c:v>
                </c:pt>
                <c:pt idx="1044">
                  <c:v>57.199999999998894</c:v>
                </c:pt>
                <c:pt idx="1045">
                  <c:v>57.249999999998892</c:v>
                </c:pt>
                <c:pt idx="1046">
                  <c:v>57.299999999998889</c:v>
                </c:pt>
                <c:pt idx="1047">
                  <c:v>57.349999999998886</c:v>
                </c:pt>
                <c:pt idx="1048">
                  <c:v>57.399999999998883</c:v>
                </c:pt>
                <c:pt idx="1049">
                  <c:v>57.44999999999888</c:v>
                </c:pt>
                <c:pt idx="1050">
                  <c:v>57.499999999998877</c:v>
                </c:pt>
                <c:pt idx="1051">
                  <c:v>57.549999999998875</c:v>
                </c:pt>
                <c:pt idx="1052">
                  <c:v>57.599999999998872</c:v>
                </c:pt>
                <c:pt idx="1053">
                  <c:v>57.649999999998869</c:v>
                </c:pt>
                <c:pt idx="1054">
                  <c:v>57.699999999998866</c:v>
                </c:pt>
                <c:pt idx="1055">
                  <c:v>57.749999999998863</c:v>
                </c:pt>
                <c:pt idx="1056">
                  <c:v>57.79999999999886</c:v>
                </c:pt>
                <c:pt idx="1057">
                  <c:v>57.849999999998857</c:v>
                </c:pt>
                <c:pt idx="1058">
                  <c:v>57.899999999998855</c:v>
                </c:pt>
                <c:pt idx="1059">
                  <c:v>57.949999999998852</c:v>
                </c:pt>
                <c:pt idx="1060">
                  <c:v>57.999999999998849</c:v>
                </c:pt>
                <c:pt idx="1061">
                  <c:v>58.049999999998846</c:v>
                </c:pt>
                <c:pt idx="1062">
                  <c:v>58.099999999998843</c:v>
                </c:pt>
                <c:pt idx="1063">
                  <c:v>58.14999999999884</c:v>
                </c:pt>
                <c:pt idx="1064">
                  <c:v>58.199999999998838</c:v>
                </c:pt>
                <c:pt idx="1065">
                  <c:v>58.249999999998835</c:v>
                </c:pt>
                <c:pt idx="1066">
                  <c:v>58.299999999998832</c:v>
                </c:pt>
                <c:pt idx="1067">
                  <c:v>58.349999999998829</c:v>
                </c:pt>
                <c:pt idx="1068">
                  <c:v>58.399999999998826</c:v>
                </c:pt>
                <c:pt idx="1069">
                  <c:v>58.449999999998823</c:v>
                </c:pt>
                <c:pt idx="1070">
                  <c:v>58.49999999999882</c:v>
                </c:pt>
                <c:pt idx="1071">
                  <c:v>58.549999999998818</c:v>
                </c:pt>
                <c:pt idx="1072">
                  <c:v>58.599999999998815</c:v>
                </c:pt>
                <c:pt idx="1073">
                  <c:v>58.649999999998812</c:v>
                </c:pt>
                <c:pt idx="1074">
                  <c:v>58.699999999998809</c:v>
                </c:pt>
                <c:pt idx="1075">
                  <c:v>58.749999999998806</c:v>
                </c:pt>
                <c:pt idx="1076">
                  <c:v>58.799999999998803</c:v>
                </c:pt>
                <c:pt idx="1077">
                  <c:v>58.849999999998801</c:v>
                </c:pt>
                <c:pt idx="1078">
                  <c:v>58.899999999998798</c:v>
                </c:pt>
                <c:pt idx="1079">
                  <c:v>58.949999999998795</c:v>
                </c:pt>
                <c:pt idx="1080">
                  <c:v>58.999999999998792</c:v>
                </c:pt>
                <c:pt idx="1081">
                  <c:v>59.049999999998789</c:v>
                </c:pt>
                <c:pt idx="1082">
                  <c:v>59.099999999998786</c:v>
                </c:pt>
                <c:pt idx="1083">
                  <c:v>59.149999999998784</c:v>
                </c:pt>
                <c:pt idx="1084">
                  <c:v>59.199999999998781</c:v>
                </c:pt>
                <c:pt idx="1085">
                  <c:v>59.249999999998778</c:v>
                </c:pt>
                <c:pt idx="1086">
                  <c:v>59.299999999998775</c:v>
                </c:pt>
                <c:pt idx="1087">
                  <c:v>59.349999999998772</c:v>
                </c:pt>
                <c:pt idx="1088">
                  <c:v>59.399999999998769</c:v>
                </c:pt>
                <c:pt idx="1089">
                  <c:v>59.449999999998766</c:v>
                </c:pt>
                <c:pt idx="1090">
                  <c:v>59.499999999998764</c:v>
                </c:pt>
                <c:pt idx="1091">
                  <c:v>59.549999999998761</c:v>
                </c:pt>
                <c:pt idx="1092">
                  <c:v>59.599999999998758</c:v>
                </c:pt>
                <c:pt idx="1093">
                  <c:v>59.649999999998755</c:v>
                </c:pt>
                <c:pt idx="1094">
                  <c:v>59.699999999998752</c:v>
                </c:pt>
                <c:pt idx="1095">
                  <c:v>59.749999999998749</c:v>
                </c:pt>
                <c:pt idx="1096">
                  <c:v>59.799999999998747</c:v>
                </c:pt>
                <c:pt idx="1097">
                  <c:v>59.849999999998744</c:v>
                </c:pt>
                <c:pt idx="1098">
                  <c:v>59.899999999998741</c:v>
                </c:pt>
                <c:pt idx="1099">
                  <c:v>59.949999999998738</c:v>
                </c:pt>
                <c:pt idx="1100">
                  <c:v>59.999999999998735</c:v>
                </c:pt>
              </c:numCache>
            </c:numRef>
          </c:xVal>
          <c:yVal>
            <c:numRef>
              <c:f>'VACCINATION ANALYSIS (PH ONLY)'!$X$3:$X$1203</c:f>
              <c:numCache>
                <c:formatCode>General</c:formatCode>
                <c:ptCount val="1201"/>
                <c:pt idx="0">
                  <c:v>0.99385083056976475</c:v>
                </c:pt>
                <c:pt idx="1">
                  <c:v>0.99293804524893947</c:v>
                </c:pt>
                <c:pt idx="2">
                  <c:v>0.99202481260444653</c:v>
                </c:pt>
                <c:pt idx="3">
                  <c:v>0.99111112628410925</c:v>
                </c:pt>
                <c:pt idx="4">
                  <c:v>0.99019697986759314</c:v>
                </c:pt>
                <c:pt idx="5">
                  <c:v>0.98928236686610238</c:v>
                </c:pt>
                <c:pt idx="6">
                  <c:v>0.98836728072208557</c:v>
                </c:pt>
                <c:pt idx="7">
                  <c:v>0.98745171480895166</c:v>
                </c:pt>
                <c:pt idx="8">
                  <c:v>0.98653566243079283</c:v>
                </c:pt>
                <c:pt idx="9">
                  <c:v>0.98561911682211778</c:v>
                </c:pt>
                <c:pt idx="10">
                  <c:v>0.98470207114759312</c:v>
                </c:pt>
                <c:pt idx="11">
                  <c:v>0.98378451850179283</c:v>
                </c:pt>
                <c:pt idx="12">
                  <c:v>0.98286645190895838</c:v>
                </c:pt>
                <c:pt idx="13">
                  <c:v>0.98194786432276993</c:v>
                </c:pt>
                <c:pt idx="14">
                  <c:v>0.98102874862612532</c:v>
                </c:pt>
                <c:pt idx="15">
                  <c:v>0.98010909763093157</c:v>
                </c:pt>
                <c:pt idx="16">
                  <c:v>0.97918890407790571</c:v>
                </c:pt>
                <c:pt idx="17">
                  <c:v>0.978268160636386</c:v>
                </c:pt>
                <c:pt idx="18">
                  <c:v>0.97734685990415704</c:v>
                </c:pt>
                <c:pt idx="19">
                  <c:v>0.9764249944072827</c:v>
                </c:pt>
                <c:pt idx="20">
                  <c:v>0.975502556599955</c:v>
                </c:pt>
                <c:pt idx="21">
                  <c:v>0.97457953886435056</c:v>
                </c:pt>
                <c:pt idx="22">
                  <c:v>0.9736559335105025</c:v>
                </c:pt>
                <c:pt idx="23">
                  <c:v>0.97273173277618485</c:v>
                </c:pt>
                <c:pt idx="24">
                  <c:v>0.97180692882680797</c:v>
                </c:pt>
                <c:pt idx="25">
                  <c:v>0.97088151375532938</c:v>
                </c:pt>
                <c:pt idx="26">
                  <c:v>0.96995547958217831</c:v>
                </c:pt>
                <c:pt idx="27">
                  <c:v>0.96902881825519038</c:v>
                </c:pt>
                <c:pt idx="28">
                  <c:v>0.96810152164955909</c:v>
                </c:pt>
                <c:pt idx="29">
                  <c:v>0.96717358156780686</c:v>
                </c:pt>
                <c:pt idx="30">
                  <c:v>0.96624498973975903</c:v>
                </c:pt>
                <c:pt idx="31">
                  <c:v>0.96531573782254387</c:v>
                </c:pt>
                <c:pt idx="32">
                  <c:v>0.96438581740060381</c:v>
                </c:pt>
                <c:pt idx="33">
                  <c:v>0.96345521998572003</c:v>
                </c:pt>
                <c:pt idx="34">
                  <c:v>0.96252393701705907</c:v>
                </c:pt>
                <c:pt idx="35">
                  <c:v>0.96159195986122925</c:v>
                </c:pt>
                <c:pt idx="36">
                  <c:v>0.96065927981235777</c:v>
                </c:pt>
                <c:pt idx="37">
                  <c:v>0.95972588809218451</c:v>
                </c:pt>
                <c:pt idx="38">
                  <c:v>0.95879177585017294</c:v>
                </c:pt>
                <c:pt idx="39">
                  <c:v>0.95785693416363749</c:v>
                </c:pt>
                <c:pt idx="40">
                  <c:v>0.9569213540378888</c:v>
                </c:pt>
                <c:pt idx="41">
                  <c:v>0.95598502640640115</c:v>
                </c:pt>
                <c:pt idx="42">
                  <c:v>0.95504794213099453</c:v>
                </c:pt>
                <c:pt idx="43">
                  <c:v>0.95411009200203722</c:v>
                </c:pt>
                <c:pt idx="44">
                  <c:v>0.95317146673866504</c:v>
                </c:pt>
                <c:pt idx="45">
                  <c:v>0.95223205698902791</c:v>
                </c:pt>
                <c:pt idx="46">
                  <c:v>0.95129185333054622</c:v>
                </c:pt>
                <c:pt idx="47">
                  <c:v>0.9503508462701955</c:v>
                </c:pt>
                <c:pt idx="48">
                  <c:v>0.94940902624480861</c:v>
                </c:pt>
                <c:pt idx="49">
                  <c:v>0.94846638362139979</c:v>
                </c:pt>
                <c:pt idx="50">
                  <c:v>0.9475229086975071</c:v>
                </c:pt>
                <c:pt idx="51">
                  <c:v>0.94657859170156289</c:v>
                </c:pt>
                <c:pt idx="52">
                  <c:v>0.94563342279328055</c:v>
                </c:pt>
                <c:pt idx="53">
                  <c:v>0.9446873920640656</c:v>
                </c:pt>
                <c:pt idx="54">
                  <c:v>0.94374048953745204</c:v>
                </c:pt>
                <c:pt idx="55">
                  <c:v>0.94279270516955549</c:v>
                </c:pt>
                <c:pt idx="56">
                  <c:v>0.94184402884955831</c:v>
                </c:pt>
                <c:pt idx="57">
                  <c:v>0.94089445040021069</c:v>
                </c:pt>
                <c:pt idx="58">
                  <c:v>0.93994395957836152</c:v>
                </c:pt>
                <c:pt idx="59">
                  <c:v>0.93899254607550942</c:v>
                </c:pt>
                <c:pt idx="60">
                  <c:v>0.9380401995183828</c:v>
                </c:pt>
                <c:pt idx="61">
                  <c:v>0.93708690946954021</c:v>
                </c:pt>
                <c:pt idx="62">
                  <c:v>0.93613266542800244</c:v>
                </c:pt>
                <c:pt idx="63">
                  <c:v>0.93517745682990328</c:v>
                </c:pt>
                <c:pt idx="64">
                  <c:v>0.93422127304917146</c:v>
                </c:pt>
                <c:pt idx="65">
                  <c:v>0.93326410339823929</c:v>
                </c:pt>
                <c:pt idx="66">
                  <c:v>0.93230593712877385</c:v>
                </c:pt>
                <c:pt idx="67">
                  <c:v>0.93134676343243972</c:v>
                </c:pt>
                <c:pt idx="68">
                  <c:v>0.93038657144168646</c:v>
                </c:pt>
                <c:pt idx="69">
                  <c:v>0.92942535023056516</c:v>
                </c:pt>
                <c:pt idx="70">
                  <c:v>0.92846308881557404</c:v>
                </c:pt>
                <c:pt idx="71">
                  <c:v>0.92749977615652901</c:v>
                </c:pt>
                <c:pt idx="72">
                  <c:v>0.92653540115746813</c:v>
                </c:pt>
                <c:pt idx="73">
                  <c:v>0.92556995266757802</c:v>
                </c:pt>
                <c:pt idx="74">
                  <c:v>0.92460341948215796</c:v>
                </c:pt>
                <c:pt idx="75">
                  <c:v>0.92363579034360843</c:v>
                </c:pt>
                <c:pt idx="76">
                  <c:v>0.92266705394244797</c:v>
                </c:pt>
                <c:pt idx="77">
                  <c:v>0.92169719891836832</c:v>
                </c:pt>
                <c:pt idx="78">
                  <c:v>0.92072621386131037</c:v>
                </c:pt>
                <c:pt idx="79">
                  <c:v>0.91975408731257668</c:v>
                </c:pt>
                <c:pt idx="80">
                  <c:v>0.91878080776597526</c:v>
                </c:pt>
                <c:pt idx="81">
                  <c:v>0.91780636366899127</c:v>
                </c:pt>
                <c:pt idx="82">
                  <c:v>0.91683074342399407</c:v>
                </c:pt>
                <c:pt idx="83">
                  <c:v>0.91585393538947291</c:v>
                </c:pt>
                <c:pt idx="84">
                  <c:v>0.91487592788130911</c:v>
                </c:pt>
                <c:pt idx="85">
                  <c:v>0.91389670917407495</c:v>
                </c:pt>
                <c:pt idx="86">
                  <c:v>0.91291626750237043</c:v>
                </c:pt>
                <c:pt idx="87">
                  <c:v>0.91193459106218999</c:v>
                </c:pt>
                <c:pt idx="88">
                  <c:v>0.91095166801232175</c:v>
                </c:pt>
                <c:pt idx="89">
                  <c:v>0.90996748647578474</c:v>
                </c:pt>
                <c:pt idx="90">
                  <c:v>0.90898203454129478</c:v>
                </c:pt>
                <c:pt idx="91">
                  <c:v>0.90799530026476472</c:v>
                </c:pt>
                <c:pt idx="92">
                  <c:v>0.90700727167083961</c:v>
                </c:pt>
                <c:pt idx="93">
                  <c:v>0.90601793675446995</c:v>
                </c:pt>
                <c:pt idx="94">
                  <c:v>0.90502728348251016</c:v>
                </c:pt>
                <c:pt idx="95">
                  <c:v>0.90403529979536079</c:v>
                </c:pt>
                <c:pt idx="96">
                  <c:v>0.90304197360864003</c:v>
                </c:pt>
                <c:pt idx="97">
                  <c:v>0.9020472928148916</c:v>
                </c:pt>
                <c:pt idx="98">
                  <c:v>0.9010512452853271</c:v>
                </c:pt>
                <c:pt idx="99">
                  <c:v>0.9000538188716033</c:v>
                </c:pt>
                <c:pt idx="100">
                  <c:v>0.89905500140763783</c:v>
                </c:pt>
                <c:pt idx="101">
                  <c:v>0.89805478071145406</c:v>
                </c:pt>
                <c:pt idx="102">
                  <c:v>0.89705314458706797</c:v>
                </c:pt>
                <c:pt idx="103">
                  <c:v>0.89605008082640336</c:v>
                </c:pt>
                <c:pt idx="104">
                  <c:v>0.89504557721124989</c:v>
                </c:pt>
                <c:pt idx="105">
                  <c:v>0.89403962151525396</c:v>
                </c:pt>
                <c:pt idx="106">
                  <c:v>0.8930322015059402</c:v>
                </c:pt>
                <c:pt idx="107">
                  <c:v>0.89202330494677917</c:v>
                </c:pt>
                <c:pt idx="108">
                  <c:v>0.89101291959927986</c:v>
                </c:pt>
                <c:pt idx="109">
                  <c:v>0.89000103322512392</c:v>
                </c:pt>
                <c:pt idx="110">
                  <c:v>0.88898763358833788</c:v>
                </c:pt>
                <c:pt idx="111">
                  <c:v>0.88797270845749265</c:v>
                </c:pt>
                <c:pt idx="112">
                  <c:v>0.88695624560794772</c:v>
                </c:pt>
                <c:pt idx="113">
                  <c:v>0.88593823282412332</c:v>
                </c:pt>
                <c:pt idx="114">
                  <c:v>0.88491865790181579</c:v>
                </c:pt>
                <c:pt idx="115">
                  <c:v>0.88389750865053973</c:v>
                </c:pt>
                <c:pt idx="116">
                  <c:v>0.88287477289591376</c:v>
                </c:pt>
                <c:pt idx="117">
                  <c:v>0.881850438482076</c:v>
                </c:pt>
                <c:pt idx="118">
                  <c:v>0.88082449327413559</c:v>
                </c:pt>
                <c:pt idx="119">
                  <c:v>0.87979692516066199</c:v>
                </c:pt>
                <c:pt idx="120">
                  <c:v>0.87876772205620624</c:v>
                </c:pt>
                <c:pt idx="121">
                  <c:v>0.87773687190385608</c:v>
                </c:pt>
                <c:pt idx="122">
                  <c:v>0.87670436267782836</c:v>
                </c:pt>
                <c:pt idx="123">
                  <c:v>0.87567018238609307</c:v>
                </c:pt>
                <c:pt idx="124">
                  <c:v>0.87463431907303313</c:v>
                </c:pt>
                <c:pt idx="125">
                  <c:v>0.873596760822137</c:v>
                </c:pt>
                <c:pt idx="126">
                  <c:v>0.87255749575872288</c:v>
                </c:pt>
                <c:pt idx="127">
                  <c:v>0.87151651205270075</c:v>
                </c:pt>
                <c:pt idx="128">
                  <c:v>0.87047379792136015</c:v>
                </c:pt>
                <c:pt idx="129">
                  <c:v>0.86942934163219654</c:v>
                </c:pt>
                <c:pt idx="130">
                  <c:v>0.86838313150576862</c:v>
                </c:pt>
                <c:pt idx="131">
                  <c:v>0.86733515591858223</c:v>
                </c:pt>
                <c:pt idx="132">
                  <c:v>0.86628540330601156</c:v>
                </c:pt>
                <c:pt idx="133">
                  <c:v>0.86523386216524933</c:v>
                </c:pt>
                <c:pt idx="134">
                  <c:v>0.86418052105828613</c:v>
                </c:pt>
                <c:pt idx="135">
                  <c:v>0.86312536861491873</c:v>
                </c:pt>
                <c:pt idx="136">
                  <c:v>0.86206839353579201</c:v>
                </c:pt>
                <c:pt idx="137">
                  <c:v>0.86100958459546528</c:v>
                </c:pt>
                <c:pt idx="138">
                  <c:v>0.85994893064551148</c:v>
                </c:pt>
                <c:pt idx="139">
                  <c:v>0.85888642061763543</c:v>
                </c:pt>
                <c:pt idx="140">
                  <c:v>0.857822043526831</c:v>
                </c:pt>
                <c:pt idx="141">
                  <c:v>0.8567557884745588</c:v>
                </c:pt>
                <c:pt idx="142">
                  <c:v>0.85568764465194724</c:v>
                </c:pt>
                <c:pt idx="143">
                  <c:v>0.85461760134302245</c:v>
                </c:pt>
                <c:pt idx="144">
                  <c:v>0.85354564792796339</c:v>
                </c:pt>
                <c:pt idx="145">
                  <c:v>0.85247177388637974</c:v>
                </c:pt>
                <c:pt idx="146">
                  <c:v>0.8513959688006103</c:v>
                </c:pt>
                <c:pt idx="147">
                  <c:v>0.8503182223590493</c:v>
                </c:pt>
                <c:pt idx="148">
                  <c:v>0.84923852435949054</c:v>
                </c:pt>
                <c:pt idx="149">
                  <c:v>0.84815686471249341</c:v>
                </c:pt>
                <c:pt idx="150">
                  <c:v>0.84707323344476704</c:v>
                </c:pt>
                <c:pt idx="151">
                  <c:v>0.84598762070257849</c:v>
                </c:pt>
                <c:pt idx="152">
                  <c:v>0.84490001675517323</c:v>
                </c:pt>
                <c:pt idx="153">
                  <c:v>0.84381041199821882</c:v>
                </c:pt>
                <c:pt idx="154">
                  <c:v>0.84271879695726026</c:v>
                </c:pt>
                <c:pt idx="155">
                  <c:v>0.84162516229119266</c:v>
                </c:pt>
                <c:pt idx="156">
                  <c:v>0.84052949879575067</c:v>
                </c:pt>
                <c:pt idx="157">
                  <c:v>0.83943179740700791</c:v>
                </c:pt>
                <c:pt idx="158">
                  <c:v>0.83833204920489213</c:v>
                </c:pt>
                <c:pt idx="159">
                  <c:v>0.83723024541670721</c:v>
                </c:pt>
                <c:pt idx="160">
                  <c:v>0.83612637742067319</c:v>
                </c:pt>
                <c:pt idx="161">
                  <c:v>0.83502043674946691</c:v>
                </c:pt>
                <c:pt idx="162">
                  <c:v>0.83391241509377778</c:v>
                </c:pt>
                <c:pt idx="163">
                  <c:v>0.83280230430586843</c:v>
                </c:pt>
                <c:pt idx="164">
                  <c:v>0.83169009640313862</c:v>
                </c:pt>
                <c:pt idx="165">
                  <c:v>0.83057578357169748</c:v>
                </c:pt>
                <c:pt idx="166">
                  <c:v>0.82945935816993843</c:v>
                </c:pt>
                <c:pt idx="167">
                  <c:v>0.82834081273211535</c:v>
                </c:pt>
                <c:pt idx="168">
                  <c:v>0.82722013997191857</c:v>
                </c:pt>
                <c:pt idx="169">
                  <c:v>0.82609733278605701</c:v>
                </c:pt>
                <c:pt idx="170">
                  <c:v>0.82497238425782904</c:v>
                </c:pt>
                <c:pt idx="171">
                  <c:v>0.82384528766069809</c:v>
                </c:pt>
                <c:pt idx="172">
                  <c:v>0.82271603646186042</c:v>
                </c:pt>
                <c:pt idx="173">
                  <c:v>0.8215846243258097</c:v>
                </c:pt>
                <c:pt idx="174">
                  <c:v>0.82045104511789191</c:v>
                </c:pt>
                <c:pt idx="175">
                  <c:v>0.81931529290785332</c:v>
                </c:pt>
                <c:pt idx="176">
                  <c:v>0.8181773619733792</c:v>
                </c:pt>
                <c:pt idx="177">
                  <c:v>0.817037246803619</c:v>
                </c:pt>
                <c:pt idx="178">
                  <c:v>0.81589494210270286</c:v>
                </c:pt>
                <c:pt idx="179">
                  <c:v>0.81475044279323761</c:v>
                </c:pt>
                <c:pt idx="180">
                  <c:v>0.81360374401979385</c:v>
                </c:pt>
                <c:pt idx="181">
                  <c:v>0.81245484115236966</c:v>
                </c:pt>
                <c:pt idx="182">
                  <c:v>0.81130372978984266</c:v>
                </c:pt>
                <c:pt idx="183">
                  <c:v>0.81015040576339259</c:v>
                </c:pt>
                <c:pt idx="184">
                  <c:v>0.8089948651399107</c:v>
                </c:pt>
                <c:pt idx="185">
                  <c:v>0.80783710422537891</c:v>
                </c:pt>
                <c:pt idx="186">
                  <c:v>0.80667711956822929</c:v>
                </c:pt>
                <c:pt idx="187">
                  <c:v>0.80551490796267</c:v>
                </c:pt>
                <c:pt idx="188">
                  <c:v>0.8043504664519916</c:v>
                </c:pt>
                <c:pt idx="189">
                  <c:v>0.80318379233183668</c:v>
                </c:pt>
                <c:pt idx="190">
                  <c:v>0.80201488315343838</c:v>
                </c:pt>
                <c:pt idx="191">
                  <c:v>0.80084373672683118</c:v>
                </c:pt>
                <c:pt idx="192">
                  <c:v>0.79967035112401708</c:v>
                </c:pt>
                <c:pt idx="193">
                  <c:v>0.79849472468210636</c:v>
                </c:pt>
                <c:pt idx="194">
                  <c:v>0.79731685600641067</c:v>
                </c:pt>
                <c:pt idx="195">
                  <c:v>0.79613674397349876</c:v>
                </c:pt>
                <c:pt idx="196">
                  <c:v>0.79495438773421512</c:v>
                </c:pt>
                <c:pt idx="197">
                  <c:v>0.79376978671664833</c:v>
                </c:pt>
                <c:pt idx="198">
                  <c:v>0.79258294062905976</c:v>
                </c:pt>
                <c:pt idx="199">
                  <c:v>0.7913938494627587</c:v>
                </c:pt>
                <c:pt idx="200">
                  <c:v>0.79020251349493797</c:v>
                </c:pt>
                <c:pt idx="201">
                  <c:v>0.78900893329145294</c:v>
                </c:pt>
                <c:pt idx="202">
                  <c:v>0.78781310970954721</c:v>
                </c:pt>
                <c:pt idx="203">
                  <c:v>0.78661504390053072</c:v>
                </c:pt>
                <c:pt idx="204">
                  <c:v>0.78541473731239841</c:v>
                </c:pt>
                <c:pt idx="205">
                  <c:v>0.7842121916923912</c:v>
                </c:pt>
                <c:pt idx="206">
                  <c:v>0.7830074090894994</c:v>
                </c:pt>
                <c:pt idx="207">
                  <c:v>0.78180039185690786</c:v>
                </c:pt>
                <c:pt idx="208">
                  <c:v>0.78059114265437268</c:v>
                </c:pt>
                <c:pt idx="209">
                  <c:v>0.77937966445054141</c:v>
                </c:pt>
                <c:pt idx="210">
                  <c:v>0.77816596052520193</c:v>
                </c:pt>
                <c:pt idx="211">
                  <c:v>0.77695003447146704</c:v>
                </c:pt>
                <c:pt idx="212">
                  <c:v>0.77573189019789146</c:v>
                </c:pt>
                <c:pt idx="213">
                  <c:v>0.77451153193051092</c:v>
                </c:pt>
                <c:pt idx="214">
                  <c:v>0.7732889642148203</c:v>
                </c:pt>
                <c:pt idx="215">
                  <c:v>0.77206419191766873</c:v>
                </c:pt>
                <c:pt idx="216">
                  <c:v>0.77083722022908474</c:v>
                </c:pt>
                <c:pt idx="217">
                  <c:v>0.76960805466402216</c:v>
                </c:pt>
                <c:pt idx="218">
                  <c:v>0.76837670106402611</c:v>
                </c:pt>
                <c:pt idx="219">
                  <c:v>0.76714316559882489</c:v>
                </c:pt>
                <c:pt idx="220">
                  <c:v>0.76590745476783118</c:v>
                </c:pt>
                <c:pt idx="221">
                  <c:v>0.7646695754015731</c:v>
                </c:pt>
                <c:pt idx="222">
                  <c:v>0.76342953466302443</c:v>
                </c:pt>
                <c:pt idx="223">
                  <c:v>0.76218734004886535</c:v>
                </c:pt>
                <c:pt idx="224">
                  <c:v>0.76094299939064369</c:v>
                </c:pt>
                <c:pt idx="225">
                  <c:v>0.75969652085585504</c:v>
                </c:pt>
                <c:pt idx="226">
                  <c:v>0.75844791294892822</c:v>
                </c:pt>
                <c:pt idx="227">
                  <c:v>0.75719718451212381</c:v>
                </c:pt>
                <c:pt idx="228">
                  <c:v>0.75594434472633587</c:v>
                </c:pt>
                <c:pt idx="229">
                  <c:v>0.75468940311180088</c:v>
                </c:pt>
                <c:pt idx="230">
                  <c:v>0.75343236952871528</c:v>
                </c:pt>
                <c:pt idx="231">
                  <c:v>0.75217325417775249</c:v>
                </c:pt>
                <c:pt idx="232">
                  <c:v>0.75091206760048224</c:v>
                </c:pt>
                <c:pt idx="233">
                  <c:v>0.74964882067969663</c:v>
                </c:pt>
                <c:pt idx="234">
                  <c:v>0.74838352463963065</c:v>
                </c:pt>
                <c:pt idx="235">
                  <c:v>0.74711619104608618</c:v>
                </c:pt>
                <c:pt idx="236">
                  <c:v>0.74584683180645328</c:v>
                </c:pt>
                <c:pt idx="237">
                  <c:v>0.74457545916962775</c:v>
                </c:pt>
                <c:pt idx="238">
                  <c:v>0.74330208572582679</c:v>
                </c:pt>
                <c:pt idx="239">
                  <c:v>0.7420267244063018</c:v>
                </c:pt>
                <c:pt idx="240">
                  <c:v>0.74074938848294281</c:v>
                </c:pt>
                <c:pt idx="241">
                  <c:v>0.73947009156778065</c:v>
                </c:pt>
                <c:pt idx="242">
                  <c:v>0.73818884761237746</c:v>
                </c:pt>
                <c:pt idx="243">
                  <c:v>0.73690567090711756</c:v>
                </c:pt>
                <c:pt idx="244">
                  <c:v>0.73562057608038578</c:v>
                </c:pt>
                <c:pt idx="245">
                  <c:v>0.73433357809763755</c:v>
                </c:pt>
                <c:pt idx="246">
                  <c:v>0.73304469226036273</c:v>
                </c:pt>
                <c:pt idx="247">
                  <c:v>0.73175393420493751</c:v>
                </c:pt>
                <c:pt idx="248">
                  <c:v>0.73046131990136942</c:v>
                </c:pt>
                <c:pt idx="249">
                  <c:v>0.72916686565192901</c:v>
                </c:pt>
                <c:pt idx="250">
                  <c:v>0.72787058808967464</c:v>
                </c:pt>
                <c:pt idx="251">
                  <c:v>0.72657250417686914</c:v>
                </c:pt>
                <c:pt idx="252">
                  <c:v>0.72527263120327701</c:v>
                </c:pt>
                <c:pt idx="253">
                  <c:v>0.72397098678436012</c:v>
                </c:pt>
                <c:pt idx="254">
                  <c:v>0.72266758885935789</c:v>
                </c:pt>
                <c:pt idx="255">
                  <c:v>0.72136245568925905</c:v>
                </c:pt>
                <c:pt idx="256">
                  <c:v>0.72005560585466011</c:v>
                </c:pt>
                <c:pt idx="257">
                  <c:v>0.71874705825351703</c:v>
                </c:pt>
                <c:pt idx="258">
                  <c:v>0.71743683209878562</c:v>
                </c:pt>
                <c:pt idx="259">
                  <c:v>0.71612494691594764</c:v>
                </c:pt>
                <c:pt idx="260">
                  <c:v>0.71481142254043373</c:v>
                </c:pt>
                <c:pt idx="261">
                  <c:v>0.7134962791149313</c:v>
                </c:pt>
                <c:pt idx="262">
                  <c:v>0.7121795370865891</c:v>
                </c:pt>
                <c:pt idx="263">
                  <c:v>0.71086121720410944</c:v>
                </c:pt>
                <c:pt idx="264">
                  <c:v>0.70954134051473272</c:v>
                </c:pt>
                <c:pt idx="265">
                  <c:v>0.70821992836111736</c:v>
                </c:pt>
                <c:pt idx="266">
                  <c:v>0.70689700237811026</c:v>
                </c:pt>
                <c:pt idx="267">
                  <c:v>0.70557258448941451</c:v>
                </c:pt>
                <c:pt idx="268">
                  <c:v>0.70424669690414954</c:v>
                </c:pt>
                <c:pt idx="269">
                  <c:v>0.7029193621133093</c:v>
                </c:pt>
                <c:pt idx="270">
                  <c:v>0.70159060288611597</c:v>
                </c:pt>
                <c:pt idx="271">
                  <c:v>0.70026044226627238</c:v>
                </c:pt>
                <c:pt idx="272">
                  <c:v>0.6989289035681121</c:v>
                </c:pt>
                <c:pt idx="273">
                  <c:v>0.69759601037265118</c:v>
                </c:pt>
                <c:pt idx="274">
                  <c:v>0.69626178652354254</c:v>
                </c:pt>
                <c:pt idx="275">
                  <c:v>0.69492625612292713</c:v>
                </c:pt>
                <c:pt idx="276">
                  <c:v>0.69358944352719565</c:v>
                </c:pt>
                <c:pt idx="277">
                  <c:v>0.69225137334265185</c:v>
                </c:pt>
                <c:pt idx="278">
                  <c:v>0.69091207042108438</c:v>
                </c:pt>
                <c:pt idx="279">
                  <c:v>0.68957155985524143</c:v>
                </c:pt>
                <c:pt idx="280">
                  <c:v>0.68822986697422217</c:v>
                </c:pt>
                <c:pt idx="281">
                  <c:v>0.686887017338777</c:v>
                </c:pt>
                <c:pt idx="282">
                  <c:v>0.68554303673651862</c:v>
                </c:pt>
                <c:pt idx="283">
                  <c:v>0.68419795117704829</c:v>
                </c:pt>
                <c:pt idx="284">
                  <c:v>0.68285178688699832</c:v>
                </c:pt>
                <c:pt idx="285">
                  <c:v>0.68150457030499845</c:v>
                </c:pt>
                <c:pt idx="286">
                  <c:v>0.68015632807654836</c:v>
                </c:pt>
                <c:pt idx="287">
                  <c:v>0.67880708704883019</c:v>
                </c:pt>
                <c:pt idx="288">
                  <c:v>0.67745687426542822</c:v>
                </c:pt>
                <c:pt idx="289">
                  <c:v>0.67610571696098576</c:v>
                </c:pt>
                <c:pt idx="290">
                  <c:v>0.67475364255578463</c:v>
                </c:pt>
                <c:pt idx="291">
                  <c:v>0.67340067865025477</c:v>
                </c:pt>
                <c:pt idx="292">
                  <c:v>0.67204685301941813</c:v>
                </c:pt>
                <c:pt idx="293">
                  <c:v>0.67069219360726584</c:v>
                </c:pt>
                <c:pt idx="294">
                  <c:v>0.6693367285210714</c:v>
                </c:pt>
                <c:pt idx="295">
                  <c:v>0.66798048602564164</c:v>
                </c:pt>
                <c:pt idx="296">
                  <c:v>0.6666234945375108</c:v>
                </c:pt>
                <c:pt idx="297">
                  <c:v>0.66526578261907987</c:v>
                </c:pt>
                <c:pt idx="298">
                  <c:v>0.66390737897269525</c:v>
                </c:pt>
                <c:pt idx="299">
                  <c:v>0.66254831243468093</c:v>
                </c:pt>
                <c:pt idx="300">
                  <c:v>0.66118861196932111</c:v>
                </c:pt>
                <c:pt idx="301">
                  <c:v>0.65982830666279246</c:v>
                </c:pt>
                <c:pt idx="302">
                  <c:v>0.65846742571705585</c:v>
                </c:pt>
                <c:pt idx="303">
                  <c:v>0.65710599844370321</c:v>
                </c:pt>
                <c:pt idx="304">
                  <c:v>0.65574405425776705</c:v>
                </c:pt>
                <c:pt idx="305">
                  <c:v>0.65438162267149314</c:v>
                </c:pt>
                <c:pt idx="306">
                  <c:v>0.65301873328807614</c:v>
                </c:pt>
                <c:pt idx="307">
                  <c:v>0.65165541579536712</c:v>
                </c:pt>
                <c:pt idx="308">
                  <c:v>0.65029169995955138</c:v>
                </c:pt>
                <c:pt idx="309">
                  <c:v>0.64892761561879797</c:v>
                </c:pt>
                <c:pt idx="310">
                  <c:v>0.64756319267688822</c:v>
                </c:pt>
                <c:pt idx="311">
                  <c:v>0.64619846109682233</c:v>
                </c:pt>
                <c:pt idx="312">
                  <c:v>0.64483345089440669</c:v>
                </c:pt>
                <c:pt idx="313">
                  <c:v>0.64346819213182482</c:v>
                </c:pt>
                <c:pt idx="314">
                  <c:v>0.64210271491120097</c:v>
                </c:pt>
                <c:pt idx="315">
                  <c:v>0.64073704936814535</c:v>
                </c:pt>
                <c:pt idx="316">
                  <c:v>0.6393712256652998</c:v>
                </c:pt>
                <c:pt idx="317">
                  <c:v>0.63800527398587159</c:v>
                </c:pt>
                <c:pt idx="318">
                  <c:v>0.63663922452716992</c:v>
                </c:pt>
                <c:pt idx="319">
                  <c:v>0.63527310749414112</c:v>
                </c:pt>
                <c:pt idx="320">
                  <c:v>0.63390695309290934</c:v>
                </c:pt>
                <c:pt idx="321">
                  <c:v>0.63254079152431897</c:v>
                </c:pt>
                <c:pt idx="322">
                  <c:v>0.63117465297748998</c:v>
                </c:pt>
                <c:pt idx="323">
                  <c:v>0.62980856762338311</c:v>
                </c:pt>
                <c:pt idx="324">
                  <c:v>0.62844256560837719</c:v>
                </c:pt>
                <c:pt idx="325">
                  <c:v>0.62707667704786785</c:v>
                </c:pt>
                <c:pt idx="326">
                  <c:v>0.62571093201987971</c:v>
                </c:pt>
                <c:pt idx="327">
                  <c:v>0.62434536055870482</c:v>
                </c:pt>
                <c:pt idx="328">
                  <c:v>0.62297999264856352</c:v>
                </c:pt>
                <c:pt idx="329">
                  <c:v>0.62161485821729379</c:v>
                </c:pt>
                <c:pt idx="330">
                  <c:v>0.62024998713006907</c:v>
                </c:pt>
                <c:pt idx="331">
                  <c:v>0.61888540918314816</c:v>
                </c:pt>
                <c:pt idx="332">
                  <c:v>0.61752115409766084</c:v>
                </c:pt>
                <c:pt idx="333">
                  <c:v>0.61615725151343093</c:v>
                </c:pt>
                <c:pt idx="334">
                  <c:v>0.61479373098283607</c:v>
                </c:pt>
                <c:pt idx="335">
                  <c:v>0.61343062196471254</c:v>
                </c:pt>
                <c:pt idx="336">
                  <c:v>0.61206795381830326</c:v>
                </c:pt>
                <c:pt idx="337">
                  <c:v>0.61070575579725273</c:v>
                </c:pt>
                <c:pt idx="338">
                  <c:v>0.60934405704365191</c:v>
                </c:pt>
                <c:pt idx="339">
                  <c:v>0.60798288658213184</c:v>
                </c:pt>
                <c:pt idx="340">
                  <c:v>0.60662227331401142</c:v>
                </c:pt>
                <c:pt idx="341">
                  <c:v>0.60526224601150524</c:v>
                </c:pt>
                <c:pt idx="342">
                  <c:v>0.60390283331198225</c:v>
                </c:pt>
                <c:pt idx="343">
                  <c:v>0.60254406371229141</c:v>
                </c:pt>
                <c:pt idx="344">
                  <c:v>0.60118596556314408</c:v>
                </c:pt>
                <c:pt idx="345">
                  <c:v>0.5998285670635628</c:v>
                </c:pt>
                <c:pt idx="346">
                  <c:v>0.59847189625539599</c:v>
                </c:pt>
                <c:pt idx="347">
                  <c:v>0.59711598101790098</c:v>
                </c:pt>
                <c:pt idx="348">
                  <c:v>0.59576084906239701</c:v>
                </c:pt>
                <c:pt idx="349">
                  <c:v>0.59440652792698778</c:v>
                </c:pt>
                <c:pt idx="350">
                  <c:v>0.59305304497136191</c:v>
                </c:pt>
                <c:pt idx="351">
                  <c:v>0.59170042737166439</c:v>
                </c:pt>
                <c:pt idx="352">
                  <c:v>0.5903487021154461</c:v>
                </c:pt>
                <c:pt idx="353">
                  <c:v>0.58899789599669372</c:v>
                </c:pt>
                <c:pt idx="354">
                  <c:v>0.58764803561093948</c:v>
                </c:pt>
                <c:pt idx="355">
                  <c:v>0.58629914735045008</c:v>
                </c:pt>
                <c:pt idx="356">
                  <c:v>0.5849512573995016</c:v>
                </c:pt>
                <c:pt idx="357">
                  <c:v>0.58360439172973799</c:v>
                </c:pt>
                <c:pt idx="358">
                  <c:v>0.5822585760956146</c:v>
                </c:pt>
                <c:pt idx="359">
                  <c:v>0.58091383602993207</c:v>
                </c:pt>
                <c:pt idx="360">
                  <c:v>0.57957019683945443</c:v>
                </c:pt>
                <c:pt idx="361">
                  <c:v>0.57822768360062049</c:v>
                </c:pt>
                <c:pt idx="362">
                  <c:v>0.57688632115534622</c:v>
                </c:pt>
                <c:pt idx="363">
                  <c:v>0.57554613410691491</c:v>
                </c:pt>
                <c:pt idx="364">
                  <c:v>0.57420714681596707</c:v>
                </c:pt>
                <c:pt idx="365">
                  <c:v>0.57286938339657734</c:v>
                </c:pt>
                <c:pt idx="366">
                  <c:v>0.57153286771243228</c:v>
                </c:pt>
                <c:pt idx="367">
                  <c:v>0.57019762337309854</c:v>
                </c:pt>
                <c:pt idx="368">
                  <c:v>0.56886367373039382</c:v>
                </c:pt>
                <c:pt idx="369">
                  <c:v>0.56753104187484971</c:v>
                </c:pt>
                <c:pt idx="370">
                  <c:v>0.56619975063227423</c:v>
                </c:pt>
                <c:pt idx="371">
                  <c:v>0.56486982256041507</c:v>
                </c:pt>
                <c:pt idx="372">
                  <c:v>0.56354127994572012</c:v>
                </c:pt>
                <c:pt idx="373">
                  <c:v>0.56221414480019805</c:v>
                </c:pt>
                <c:pt idx="374">
                  <c:v>0.56088843885837902</c:v>
                </c:pt>
                <c:pt idx="375">
                  <c:v>0.55956418357437721</c:v>
                </c:pt>
                <c:pt idx="376">
                  <c:v>0.55824140011905143</c:v>
                </c:pt>
                <c:pt idx="377">
                  <c:v>0.55692010937727154</c:v>
                </c:pt>
                <c:pt idx="378">
                  <c:v>0.55560033194528435</c:v>
                </c:pt>
                <c:pt idx="379">
                  <c:v>0.55428208812817559</c:v>
                </c:pt>
                <c:pt idx="380">
                  <c:v>0.55296539793744715</c:v>
                </c:pt>
                <c:pt idx="381">
                  <c:v>0.55165028108868097</c:v>
                </c:pt>
                <c:pt idx="382">
                  <c:v>0.5503367569993155</c:v>
                </c:pt>
                <c:pt idx="383">
                  <c:v>0.54902484478652003</c:v>
                </c:pt>
                <c:pt idx="384">
                  <c:v>0.54771456326517209</c:v>
                </c:pt>
                <c:pt idx="385">
                  <c:v>0.54640593094593526</c:v>
                </c:pt>
                <c:pt idx="386">
                  <c:v>0.54509896603343955</c:v>
                </c:pt>
                <c:pt idx="387">
                  <c:v>0.54379368642456138</c:v>
                </c:pt>
                <c:pt idx="388">
                  <c:v>0.54249010970681044</c:v>
                </c:pt>
                <c:pt idx="389">
                  <c:v>0.54118825315680863</c:v>
                </c:pt>
                <c:pt idx="390">
                  <c:v>0.53988813373887612</c:v>
                </c:pt>
                <c:pt idx="391">
                  <c:v>0.53858976810371406</c:v>
                </c:pt>
                <c:pt idx="392">
                  <c:v>0.53729317258718756</c:v>
                </c:pt>
                <c:pt idx="393">
                  <c:v>0.53599836320921068</c:v>
                </c:pt>
                <c:pt idx="394">
                  <c:v>0.53470535567272115</c:v>
                </c:pt>
                <c:pt idx="395">
                  <c:v>0.5334141653627672</c:v>
                </c:pt>
                <c:pt idx="396">
                  <c:v>0.53212480734567502</c:v>
                </c:pt>
                <c:pt idx="397">
                  <c:v>0.53083729636832677</c:v>
                </c:pt>
                <c:pt idx="398">
                  <c:v>0.52955164685752631</c:v>
                </c:pt>
                <c:pt idx="399">
                  <c:v>0.52826787291946387</c:v>
                </c:pt>
                <c:pt idx="400">
                  <c:v>0.52698598833927157</c:v>
                </c:pt>
                <c:pt idx="401">
                  <c:v>0.52570600658067634</c:v>
                </c:pt>
                <c:pt idx="402">
                  <c:v>0.52442794078574329</c:v>
                </c:pt>
                <c:pt idx="403">
                  <c:v>0.52315180377471049</c:v>
                </c:pt>
                <c:pt idx="404">
                  <c:v>0.5218776080459161</c:v>
                </c:pt>
                <c:pt idx="405">
                  <c:v>0.52060536577581529</c:v>
                </c:pt>
                <c:pt idx="406">
                  <c:v>0.51933508881908241</c:v>
                </c:pt>
                <c:pt idx="407">
                  <c:v>0.51806678870880674</c:v>
                </c:pt>
                <c:pt idx="408">
                  <c:v>0.51680047665677009</c:v>
                </c:pt>
                <c:pt idx="409">
                  <c:v>0.51553616355381349</c:v>
                </c:pt>
                <c:pt idx="410">
                  <c:v>0.51427385997028674</c:v>
                </c:pt>
                <c:pt idx="411">
                  <c:v>0.51301357615658205</c:v>
                </c:pt>
                <c:pt idx="412">
                  <c:v>0.51175532204374929</c:v>
                </c:pt>
                <c:pt idx="413">
                  <c:v>0.51049910724419278</c:v>
                </c:pt>
                <c:pt idx="414">
                  <c:v>0.50924494105244944</c:v>
                </c:pt>
                <c:pt idx="415">
                  <c:v>0.50799283244604287</c:v>
                </c:pt>
                <c:pt idx="416">
                  <c:v>0.50674279008641809</c:v>
                </c:pt>
                <c:pt idx="417">
                  <c:v>0.50549482231994969</c:v>
                </c:pt>
                <c:pt idx="418">
                  <c:v>0.50424893717902541</c:v>
                </c:pt>
                <c:pt idx="419">
                  <c:v>0.5030051423832067</c:v>
                </c:pt>
                <c:pt idx="420">
                  <c:v>0.50176344534045647</c:v>
                </c:pt>
                <c:pt idx="421">
                  <c:v>0.5005238531484415</c:v>
                </c:pt>
                <c:pt idx="422">
                  <c:v>0.49928637259590297</c:v>
                </c:pt>
                <c:pt idx="423">
                  <c:v>0.49805101016409625</c:v>
                </c:pt>
                <c:pt idx="424">
                  <c:v>0.49681777202829674</c:v>
                </c:pt>
                <c:pt idx="425">
                  <c:v>0.49558666405937263</c:v>
                </c:pt>
                <c:pt idx="426">
                  <c:v>0.49435769182541939</c:v>
                </c:pt>
                <c:pt idx="427">
                  <c:v>0.49313086059345995</c:v>
                </c:pt>
                <c:pt idx="428">
                  <c:v>0.49190617533120429</c:v>
                </c:pt>
                <c:pt idx="429">
                  <c:v>0.49068364070886999</c:v>
                </c:pt>
                <c:pt idx="430">
                  <c:v>0.4894632611010612</c:v>
                </c:pt>
                <c:pt idx="431">
                  <c:v>0.48824504058870394</c:v>
                </c:pt>
                <c:pt idx="432">
                  <c:v>0.4870289829610388</c:v>
                </c:pt>
                <c:pt idx="433">
                  <c:v>0.48581509171766596</c:v>
                </c:pt>
                <c:pt idx="434">
                  <c:v>0.48460337007064458</c:v>
                </c:pt>
                <c:pt idx="435">
                  <c:v>0.48339382094664352</c:v>
                </c:pt>
                <c:pt idx="436">
                  <c:v>0.48218644698914143</c:v>
                </c:pt>
                <c:pt idx="437">
                  <c:v>0.48098125056067531</c:v>
                </c:pt>
                <c:pt idx="438">
                  <c:v>0.47977823374513734</c:v>
                </c:pt>
                <c:pt idx="439">
                  <c:v>0.47857739835011592</c:v>
                </c:pt>
                <c:pt idx="440">
                  <c:v>0.47737874590928286</c:v>
                </c:pt>
                <c:pt idx="441">
                  <c:v>0.47618227768482135</c:v>
                </c:pt>
                <c:pt idx="442">
                  <c:v>0.47498799466989777</c:v>
                </c:pt>
                <c:pt idx="443">
                  <c:v>0.47379589759117047</c:v>
                </c:pt>
                <c:pt idx="444">
                  <c:v>0.47260598691134076</c:v>
                </c:pt>
                <c:pt idx="445">
                  <c:v>0.47141826283173799</c:v>
                </c:pt>
                <c:pt idx="446">
                  <c:v>0.47023272529494298</c:v>
                </c:pt>
                <c:pt idx="447">
                  <c:v>0.46904937398744384</c:v>
                </c:pt>
                <c:pt idx="448">
                  <c:v>0.46786820834232595</c:v>
                </c:pt>
                <c:pt idx="449">
                  <c:v>0.46668922754199432</c:v>
                </c:pt>
                <c:pt idx="450">
                  <c:v>0.4655124305209245</c:v>
                </c:pt>
                <c:pt idx="451">
                  <c:v>0.46433781596844437</c:v>
                </c:pt>
                <c:pt idx="452">
                  <c:v>0.46316538233154131</c:v>
                </c:pt>
                <c:pt idx="453">
                  <c:v>0.46199512781769897</c:v>
                </c:pt>
                <c:pt idx="454">
                  <c:v>0.46082705039775612</c:v>
                </c:pt>
                <c:pt idx="455">
                  <c:v>0.45966114780878969</c:v>
                </c:pt>
                <c:pt idx="456">
                  <c:v>0.458497417557022</c:v>
                </c:pt>
                <c:pt idx="457">
                  <c:v>0.45733585692074724</c:v>
                </c:pt>
                <c:pt idx="458">
                  <c:v>0.45617646295327935</c:v>
                </c:pt>
                <c:pt idx="459">
                  <c:v>0.45501923248591625</c:v>
                </c:pt>
                <c:pt idx="460">
                  <c:v>0.45386416213092357</c:v>
                </c:pt>
                <c:pt idx="461">
                  <c:v>0.45271124828453435</c:v>
                </c:pt>
                <c:pt idx="462">
                  <c:v>0.45156048712996261</c:v>
                </c:pt>
                <c:pt idx="463">
                  <c:v>0.45041187464043098</c:v>
                </c:pt>
                <c:pt idx="464">
                  <c:v>0.44926540658221115</c:v>
                </c:pt>
                <c:pt idx="465">
                  <c:v>0.4481210785176768</c:v>
                </c:pt>
                <c:pt idx="466">
                  <c:v>0.44697888580836448</c:v>
                </c:pt>
                <c:pt idx="467">
                  <c:v>0.44583882361804461</c:v>
                </c:pt>
                <c:pt idx="468">
                  <c:v>0.4447008869158014</c:v>
                </c:pt>
                <c:pt idx="469">
                  <c:v>0.44356507047911864</c:v>
                </c:pt>
                <c:pt idx="470">
                  <c:v>0.44243136889697204</c:v>
                </c:pt>
                <c:pt idx="471">
                  <c:v>0.44129977657292518</c:v>
                </c:pt>
                <c:pt idx="472">
                  <c:v>0.44017028772823036</c:v>
                </c:pt>
                <c:pt idx="473">
                  <c:v>0.43904289640493177</c:v>
                </c:pt>
                <c:pt idx="474">
                  <c:v>0.43791759646896911</c:v>
                </c:pt>
                <c:pt idx="475">
                  <c:v>0.43679438161328538</c:v>
                </c:pt>
                <c:pt idx="476">
                  <c:v>0.43567324536092933</c:v>
                </c:pt>
                <c:pt idx="477">
                  <c:v>0.43455418106816185</c:v>
                </c:pt>
                <c:pt idx="478">
                  <c:v>0.43343718192755482</c:v>
                </c:pt>
                <c:pt idx="479">
                  <c:v>0.43232224097109179</c:v>
                </c:pt>
                <c:pt idx="480">
                  <c:v>0.43120935107326264</c:v>
                </c:pt>
                <c:pt idx="481">
                  <c:v>0.43009850495415181</c:v>
                </c:pt>
                <c:pt idx="482">
                  <c:v>0.42898969518252289</c:v>
                </c:pt>
                <c:pt idx="483">
                  <c:v>0.42788291417889562</c:v>
                </c:pt>
                <c:pt idx="484">
                  <c:v>0.42677815421861598</c:v>
                </c:pt>
                <c:pt idx="485">
                  <c:v>0.42567540743491761</c:v>
                </c:pt>
                <c:pt idx="486">
                  <c:v>0.42457466582197428</c:v>
                </c:pt>
                <c:pt idx="487">
                  <c:v>0.42347592123794237</c:v>
                </c:pt>
                <c:pt idx="488">
                  <c:v>0.42237916540799281</c:v>
                </c:pt>
                <c:pt idx="489">
                  <c:v>0.42128438992733225</c:v>
                </c:pt>
                <c:pt idx="490">
                  <c:v>0.42019158626421133</c:v>
                </c:pt>
                <c:pt idx="491">
                  <c:v>0.41910074576292089</c:v>
                </c:pt>
                <c:pt idx="492">
                  <c:v>0.4180118596467739</c:v>
                </c:pt>
                <c:pt idx="493">
                  <c:v>0.41692491902107448</c:v>
                </c:pt>
                <c:pt idx="494">
                  <c:v>0.41583991487607119</c:v>
                </c:pt>
                <c:pt idx="495">
                  <c:v>0.41475683808989522</c:v>
                </c:pt>
                <c:pt idx="496">
                  <c:v>0.41367567943148309</c:v>
                </c:pt>
                <c:pt idx="497">
                  <c:v>0.41259642956348203</c:v>
                </c:pt>
                <c:pt idx="498">
                  <c:v>0.41151907904513807</c:v>
                </c:pt>
                <c:pt idx="499">
                  <c:v>0.41044361833516785</c:v>
                </c:pt>
                <c:pt idx="500">
                  <c:v>0.40937003779461006</c:v>
                </c:pt>
                <c:pt idx="501">
                  <c:v>0.40829832768966051</c:v>
                </c:pt>
                <c:pt idx="502">
                  <c:v>0.40722847819448549</c:v>
                </c:pt>
                <c:pt idx="503">
                  <c:v>0.40616047939401589</c:v>
                </c:pt>
                <c:pt idx="504">
                  <c:v>0.40509432128672379</c:v>
                </c:pt>
                <c:pt idx="505">
                  <c:v>0.40402999378737364</c:v>
                </c:pt>
                <c:pt idx="506">
                  <c:v>0.4029674867297568</c:v>
                </c:pt>
                <c:pt idx="507">
                  <c:v>0.4019067898694007</c:v>
                </c:pt>
                <c:pt idx="508">
                  <c:v>0.40084789288625911</c:v>
                </c:pt>
                <c:pt idx="509">
                  <c:v>0.39979078538737844</c:v>
                </c:pt>
                <c:pt idx="510">
                  <c:v>0.39873545690954021</c:v>
                </c:pt>
                <c:pt idx="511">
                  <c:v>0.39768189692188299</c:v>
                </c:pt>
                <c:pt idx="512">
                  <c:v>0.39663009482849931</c:v>
                </c:pt>
                <c:pt idx="513">
                  <c:v>0.39558003997100866</c:v>
                </c:pt>
                <c:pt idx="514">
                  <c:v>0.39453172163110628</c:v>
                </c:pt>
                <c:pt idx="515">
                  <c:v>0.39348512903308852</c:v>
                </c:pt>
                <c:pt idx="516">
                  <c:v>0.39244025134635196</c:v>
                </c:pt>
                <c:pt idx="517">
                  <c:v>0.39139707768786969</c:v>
                </c:pt>
                <c:pt idx="518">
                  <c:v>0.39035559712463946</c:v>
                </c:pt>
                <c:pt idx="519">
                  <c:v>0.38931579867610844</c:v>
                </c:pt>
                <c:pt idx="520">
                  <c:v>0.38827767131657204</c:v>
                </c:pt>
                <c:pt idx="521">
                  <c:v>0.38724120397754574</c:v>
                </c:pt>
                <c:pt idx="522">
                  <c:v>0.386206385550111</c:v>
                </c:pt>
                <c:pt idx="523">
                  <c:v>0.38517320488723655</c:v>
                </c:pt>
                <c:pt idx="524">
                  <c:v>0.38414165080606955</c:v>
                </c:pt>
                <c:pt idx="525">
                  <c:v>0.38311171209020434</c:v>
                </c:pt>
                <c:pt idx="526">
                  <c:v>0.3820833774919204</c:v>
                </c:pt>
                <c:pt idx="527">
                  <c:v>0.38105663573439558</c:v>
                </c:pt>
                <c:pt idx="528">
                  <c:v>0.38003147551389205</c:v>
                </c:pt>
                <c:pt idx="529">
                  <c:v>0.37900788550191361</c:v>
                </c:pt>
                <c:pt idx="530">
                  <c:v>0.37798585434733628</c:v>
                </c:pt>
                <c:pt idx="531">
                  <c:v>0.37696537067851321</c:v>
                </c:pt>
                <c:pt idx="532">
                  <c:v>0.37594642310534887</c:v>
                </c:pt>
                <c:pt idx="533">
                  <c:v>0.37492900022134729</c:v>
                </c:pt>
                <c:pt idx="534">
                  <c:v>0.37391309060563283</c:v>
                </c:pt>
                <c:pt idx="535">
                  <c:v>0.37289868282494187</c:v>
                </c:pt>
                <c:pt idx="536">
                  <c:v>0.37188576543558821</c:v>
                </c:pt>
                <c:pt idx="537">
                  <c:v>0.37087432698539968</c:v>
                </c:pt>
                <c:pt idx="538">
                  <c:v>0.36986435601562717</c:v>
                </c:pt>
                <c:pt idx="539">
                  <c:v>0.3688558410628241</c:v>
                </c:pt>
                <c:pt idx="540">
                  <c:v>0.36784877066070232</c:v>
                </c:pt>
                <c:pt idx="541">
                  <c:v>0.36684313334195473</c:v>
                </c:pt>
                <c:pt idx="542">
                  <c:v>0.36583891764005327</c:v>
                </c:pt>
                <c:pt idx="543">
                  <c:v>0.36483611209101813</c:v>
                </c:pt>
                <c:pt idx="544">
                  <c:v>0.36383470523515982</c:v>
                </c:pt>
                <c:pt idx="545">
                  <c:v>0.36283468561879145</c:v>
                </c:pt>
                <c:pt idx="546">
                  <c:v>0.36183604179591566</c:v>
                </c:pt>
                <c:pt idx="547">
                  <c:v>0.36083876232988216</c:v>
                </c:pt>
                <c:pt idx="548">
                  <c:v>0.35984283579501841</c:v>
                </c:pt>
                <c:pt idx="549">
                  <c:v>0.35884825077823124</c:v>
                </c:pt>
                <c:pt idx="550">
                  <c:v>0.35785499588058323</c:v>
                </c:pt>
                <c:pt idx="551">
                  <c:v>0.35686305971884008</c:v>
                </c:pt>
                <c:pt idx="552">
                  <c:v>0.35587243092699017</c:v>
                </c:pt>
                <c:pt idx="553">
                  <c:v>0.354883098157739</c:v>
                </c:pt>
                <c:pt idx="554">
                  <c:v>0.35389505008397332</c:v>
                </c:pt>
                <c:pt idx="555">
                  <c:v>0.35290827540020087</c:v>
                </c:pt>
                <c:pt idx="556">
                  <c:v>0.35192276282396223</c:v>
                </c:pt>
                <c:pt idx="557">
                  <c:v>0.35093850109721458</c:v>
                </c:pt>
                <c:pt idx="558">
                  <c:v>0.34995547898769147</c:v>
                </c:pt>
                <c:pt idx="559">
                  <c:v>0.34897368529023198</c:v>
                </c:pt>
                <c:pt idx="560">
                  <c:v>0.34799310882808898</c:v>
                </c:pt>
                <c:pt idx="561">
                  <c:v>0.34701373845420447</c:v>
                </c:pt>
                <c:pt idx="562">
                  <c:v>0.34603556305246508</c:v>
                </c:pt>
                <c:pt idx="563">
                  <c:v>0.34505857153892622</c:v>
                </c:pt>
                <c:pt idx="564">
                  <c:v>0.3440827528630136</c:v>
                </c:pt>
                <c:pt idx="565">
                  <c:v>0.34310809600869824</c:v>
                </c:pt>
                <c:pt idx="566">
                  <c:v>0.34213458999564567</c:v>
                </c:pt>
                <c:pt idx="567">
                  <c:v>0.34116222388033934</c:v>
                </c:pt>
                <c:pt idx="568">
                  <c:v>0.34019098675718029</c:v>
                </c:pt>
                <c:pt idx="569">
                  <c:v>0.33922086775955845</c:v>
                </c:pt>
                <c:pt idx="570">
                  <c:v>0.33825185606090497</c:v>
                </c:pt>
                <c:pt idx="571">
                  <c:v>0.33728394087571267</c:v>
                </c:pt>
                <c:pt idx="572">
                  <c:v>0.33631711146053778</c:v>
                </c:pt>
                <c:pt idx="573">
                  <c:v>0.33535135711497449</c:v>
                </c:pt>
                <c:pt idx="574">
                  <c:v>0.33438666718260573</c:v>
                </c:pt>
                <c:pt idx="575">
                  <c:v>0.33342303105193022</c:v>
                </c:pt>
                <c:pt idx="576">
                  <c:v>0.33246043815726656</c:v>
                </c:pt>
                <c:pt idx="577">
                  <c:v>0.33149887797963273</c:v>
                </c:pt>
                <c:pt idx="578">
                  <c:v>0.3305383400476023</c:v>
                </c:pt>
                <c:pt idx="579">
                  <c:v>0.32957881393813815</c:v>
                </c:pt>
                <c:pt idx="580">
                  <c:v>0.32862028927740344</c:v>
                </c:pt>
                <c:pt idx="581">
                  <c:v>0.32766275574154796</c:v>
                </c:pt>
                <c:pt idx="582">
                  <c:v>0.32670620305747528</c:v>
                </c:pt>
                <c:pt idx="583">
                  <c:v>0.32575062100358476</c:v>
                </c:pt>
                <c:pt idx="584">
                  <c:v>0.32479599941049203</c:v>
                </c:pt>
                <c:pt idx="585">
                  <c:v>0.32384232816172931</c:v>
                </c:pt>
                <c:pt idx="586">
                  <c:v>0.32288959719442251</c:v>
                </c:pt>
                <c:pt idx="587">
                  <c:v>0.32193779649994658</c:v>
                </c:pt>
                <c:pt idx="588">
                  <c:v>0.32098691612456182</c:v>
                </c:pt>
                <c:pt idx="589">
                  <c:v>0.32003694617002737</c:v>
                </c:pt>
                <c:pt idx="590">
                  <c:v>0.31908787679419365</c:v>
                </c:pt>
                <c:pt idx="591">
                  <c:v>0.318139698211577</c:v>
                </c:pt>
                <c:pt idx="592">
                  <c:v>0.31719240069391025</c:v>
                </c:pt>
                <c:pt idx="593">
                  <c:v>0.3162459745706766</c:v>
                </c:pt>
                <c:pt idx="594">
                  <c:v>0.31530041022962185</c:v>
                </c:pt>
                <c:pt idx="595">
                  <c:v>0.31435569811724778</c:v>
                </c:pt>
                <c:pt idx="596">
                  <c:v>0.31341182873928564</c:v>
                </c:pt>
                <c:pt idx="597">
                  <c:v>0.31246879266115191</c:v>
                </c:pt>
                <c:pt idx="598">
                  <c:v>0.31152658050838278</c:v>
                </c:pt>
                <c:pt idx="599">
                  <c:v>0.31058518296705218</c:v>
                </c:pt>
                <c:pt idx="600">
                  <c:v>0.30964459078417034</c:v>
                </c:pt>
                <c:pt idx="601">
                  <c:v>0.30870479476806523</c:v>
                </c:pt>
                <c:pt idx="602">
                  <c:v>0.30776578578874403</c:v>
                </c:pt>
                <c:pt idx="603">
                  <c:v>0.30682755477823992</c:v>
                </c:pt>
                <c:pt idx="604">
                  <c:v>0.30589009273093748</c:v>
                </c:pt>
                <c:pt idx="605">
                  <c:v>0.30495339070388611</c:v>
                </c:pt>
                <c:pt idx="606">
                  <c:v>0.3040174398170899</c:v>
                </c:pt>
                <c:pt idx="607">
                  <c:v>0.30308223125378686</c:v>
                </c:pt>
                <c:pt idx="608">
                  <c:v>0.30214775626070906</c:v>
                </c:pt>
                <c:pt idx="609">
                  <c:v>0.30121400614832516</c:v>
                </c:pt>
                <c:pt idx="610">
                  <c:v>0.30028097229106887</c:v>
                </c:pt>
                <c:pt idx="611">
                  <c:v>0.2993486461275518</c:v>
                </c:pt>
                <c:pt idx="612">
                  <c:v>0.29841701916075786</c:v>
                </c:pt>
                <c:pt idx="613">
                  <c:v>0.29748608295822748</c:v>
                </c:pt>
                <c:pt idx="614">
                  <c:v>0.29655582915222145</c:v>
                </c:pt>
                <c:pt idx="615">
                  <c:v>0.29562624943987231</c:v>
                </c:pt>
                <c:pt idx="616">
                  <c:v>0.29469733558332151</c:v>
                </c:pt>
                <c:pt idx="617">
                  <c:v>0.29376907940984076</c:v>
                </c:pt>
                <c:pt idx="618">
                  <c:v>0.29284147281194106</c:v>
                </c:pt>
                <c:pt idx="619">
                  <c:v>0.29191450774746608</c:v>
                </c:pt>
                <c:pt idx="620">
                  <c:v>0.29098817623967249</c:v>
                </c:pt>
                <c:pt idx="621">
                  <c:v>0.29006247037729643</c:v>
                </c:pt>
                <c:pt idx="622">
                  <c:v>0.28913738231460778</c:v>
                </c:pt>
                <c:pt idx="623">
                  <c:v>0.28821290427145002</c:v>
                </c:pt>
                <c:pt idx="624">
                  <c:v>0.28728902853326871</c:v>
                </c:pt>
                <c:pt idx="625">
                  <c:v>0.28636574745112531</c:v>
                </c:pt>
                <c:pt idx="626">
                  <c:v>0.28544305344170051</c:v>
                </c:pt>
                <c:pt idx="627">
                  <c:v>0.28452093898728603</c:v>
                </c:pt>
                <c:pt idx="628">
                  <c:v>0.2835993966357615</c:v>
                </c:pt>
                <c:pt idx="629">
                  <c:v>0.28267841900056212</c:v>
                </c:pt>
                <c:pt idx="630">
                  <c:v>0.28175799876063468</c:v>
                </c:pt>
                <c:pt idx="631">
                  <c:v>0.28083812866038077</c:v>
                </c:pt>
                <c:pt idx="632">
                  <c:v>0.27991880150959103</c:v>
                </c:pt>
                <c:pt idx="633">
                  <c:v>0.27900001018336612</c:v>
                </c:pt>
                <c:pt idx="634">
                  <c:v>0.27808174762202981</c:v>
                </c:pt>
                <c:pt idx="635">
                  <c:v>0.27716400683102965</c:v>
                </c:pt>
                <c:pt idx="636">
                  <c:v>0.27624678088082799</c:v>
                </c:pt>
                <c:pt idx="637">
                  <c:v>0.27533006290678302</c:v>
                </c:pt>
                <c:pt idx="638">
                  <c:v>0.27441384610902103</c:v>
                </c:pt>
                <c:pt idx="639">
                  <c:v>0.27349812375229599</c:v>
                </c:pt>
                <c:pt idx="640">
                  <c:v>0.27258288916584472</c:v>
                </c:pt>
                <c:pt idx="641">
                  <c:v>0.27166813574322751</c:v>
                </c:pt>
                <c:pt idx="642">
                  <c:v>0.27075385694216397</c:v>
                </c:pt>
                <c:pt idx="643">
                  <c:v>0.26984004628435743</c:v>
                </c:pt>
                <c:pt idx="644">
                  <c:v>0.26892669735531294</c:v>
                </c:pt>
                <c:pt idx="645">
                  <c:v>0.26801380380414469</c:v>
                </c:pt>
                <c:pt idx="646">
                  <c:v>0.26710135934337675</c:v>
                </c:pt>
                <c:pt idx="647">
                  <c:v>0.26618935774873542</c:v>
                </c:pt>
                <c:pt idx="648">
                  <c:v>0.26527779285893333</c:v>
                </c:pt>
                <c:pt idx="649">
                  <c:v>0.26436665857544661</c:v>
                </c:pt>
                <c:pt idx="650">
                  <c:v>0.26345594886228452</c:v>
                </c:pt>
                <c:pt idx="651">
                  <c:v>0.262545657745752</c:v>
                </c:pt>
                <c:pt idx="652">
                  <c:v>0.26163577931420251</c:v>
                </c:pt>
                <c:pt idx="653">
                  <c:v>0.2607263077177901</c:v>
                </c:pt>
                <c:pt idx="654">
                  <c:v>0.25981723716820787</c:v>
                </c:pt>
                <c:pt idx="655">
                  <c:v>0.25890856193842426</c:v>
                </c:pt>
                <c:pt idx="656">
                  <c:v>0.25800027636241207</c:v>
                </c:pt>
                <c:pt idx="657">
                  <c:v>0.25709237483487035</c:v>
                </c:pt>
                <c:pt idx="658">
                  <c:v>0.25618485181094125</c:v>
                </c:pt>
                <c:pt idx="659">
                  <c:v>0.25527770180592158</c:v>
                </c:pt>
                <c:pt idx="660">
                  <c:v>0.25437091939496648</c:v>
                </c:pt>
                <c:pt idx="661">
                  <c:v>0.25346449921279024</c:v>
                </c:pt>
                <c:pt idx="662">
                  <c:v>0.25255843595335992</c:v>
                </c:pt>
                <c:pt idx="663">
                  <c:v>0.2516527243695848</c:v>
                </c:pt>
                <c:pt idx="664">
                  <c:v>0.25074735927300107</c:v>
                </c:pt>
                <c:pt idx="665">
                  <c:v>0.24984233553345039</c:v>
                </c:pt>
                <c:pt idx="666">
                  <c:v>0.2489376480787551</c:v>
                </c:pt>
                <c:pt idx="667">
                  <c:v>0.24803329189438811</c:v>
                </c:pt>
                <c:pt idx="668">
                  <c:v>0.24712926202313912</c:v>
                </c:pt>
                <c:pt idx="669">
                  <c:v>0.24622555356477596</c:v>
                </c:pt>
                <c:pt idx="670">
                  <c:v>0.24532216167570217</c:v>
                </c:pt>
                <c:pt idx="671">
                  <c:v>0.244419081568611</c:v>
                </c:pt>
                <c:pt idx="672">
                  <c:v>0.2435163085121349</c:v>
                </c:pt>
                <c:pt idx="673">
                  <c:v>0.24261383783049204</c:v>
                </c:pt>
                <c:pt idx="674">
                  <c:v>0.24171166490312909</c:v>
                </c:pt>
                <c:pt idx="675">
                  <c:v>0.24080978516436113</c:v>
                </c:pt>
                <c:pt idx="676">
                  <c:v>0.23990819410300734</c:v>
                </c:pt>
                <c:pt idx="677">
                  <c:v>0.23900688726202457</c:v>
                </c:pt>
                <c:pt idx="678">
                  <c:v>0.23810586023813771</c:v>
                </c:pt>
                <c:pt idx="679">
                  <c:v>0.23720510868146721</c:v>
                </c:pt>
                <c:pt idx="680">
                  <c:v>0.23630462829515408</c:v>
                </c:pt>
                <c:pt idx="681">
                  <c:v>0.2354044148349827</c:v>
                </c:pt>
                <c:pt idx="682">
                  <c:v>0.23450446410899972</c:v>
                </c:pt>
                <c:pt idx="683">
                  <c:v>0.23360477197713309</c:v>
                </c:pt>
                <c:pt idx="684">
                  <c:v>0.23270533435080695</c:v>
                </c:pt>
                <c:pt idx="685">
                  <c:v>0.23180614719255566</c:v>
                </c:pt>
                <c:pt idx="686">
                  <c:v>0.23090720651563459</c:v>
                </c:pt>
                <c:pt idx="687">
                  <c:v>0.23000850838363171</c:v>
                </c:pt>
                <c:pt idx="688">
                  <c:v>0.22911004891007389</c:v>
                </c:pt>
                <c:pt idx="689">
                  <c:v>0.22821182425803546</c:v>
                </c:pt>
                <c:pt idx="690">
                  <c:v>0.22731383063974203</c:v>
                </c:pt>
                <c:pt idx="691">
                  <c:v>0.2264160643161757</c:v>
                </c:pt>
                <c:pt idx="692">
                  <c:v>0.22551852159667674</c:v>
                </c:pt>
                <c:pt idx="693">
                  <c:v>0.22462119883854595</c:v>
                </c:pt>
                <c:pt idx="694">
                  <c:v>0.22372409244664512</c:v>
                </c:pt>
                <c:pt idx="695">
                  <c:v>0.22282719887299685</c:v>
                </c:pt>
                <c:pt idx="696">
                  <c:v>0.2219305146163835</c:v>
                </c:pt>
                <c:pt idx="697">
                  <c:v>0.22103403622194517</c:v>
                </c:pt>
                <c:pt idx="698">
                  <c:v>0.22013776028077817</c:v>
                </c:pt>
                <c:pt idx="699">
                  <c:v>0.21924168342953157</c:v>
                </c:pt>
                <c:pt idx="700">
                  <c:v>0.21834580235000386</c:v>
                </c:pt>
                <c:pt idx="701">
                  <c:v>0.21745011376874041</c:v>
                </c:pt>
                <c:pt idx="702">
                  <c:v>0.2165546144566288</c:v>
                </c:pt>
                <c:pt idx="703">
                  <c:v>0.21565930122849503</c:v>
                </c:pt>
                <c:pt idx="704">
                  <c:v>0.21476417094270073</c:v>
                </c:pt>
                <c:pt idx="705">
                  <c:v>0.21386922050073789</c:v>
                </c:pt>
                <c:pt idx="706">
                  <c:v>0.21297444684682632</c:v>
                </c:pt>
                <c:pt idx="707">
                  <c:v>0.21207984696750928</c:v>
                </c:pt>
                <c:pt idx="708">
                  <c:v>0.21118541789125136</c:v>
                </c:pt>
                <c:pt idx="709">
                  <c:v>0.21029115668803461</c:v>
                </c:pt>
                <c:pt idx="710">
                  <c:v>0.20939706046895709</c:v>
                </c:pt>
                <c:pt idx="711">
                  <c:v>0.20850312638583057</c:v>
                </c:pt>
                <c:pt idx="712">
                  <c:v>0.2076093516307797</c:v>
                </c:pt>
                <c:pt idx="713">
                  <c:v>0.20671573343584124</c:v>
                </c:pt>
                <c:pt idx="714">
                  <c:v>0.20582226907256446</c:v>
                </c:pt>
                <c:pt idx="715">
                  <c:v>0.2049289558516123</c:v>
                </c:pt>
                <c:pt idx="716">
                  <c:v>0.20403579112236347</c:v>
                </c:pt>
                <c:pt idx="717">
                  <c:v>0.20314277227251504</c:v>
                </c:pt>
                <c:pt idx="718">
                  <c:v>0.20224989672768678</c:v>
                </c:pt>
                <c:pt idx="719">
                  <c:v>0.20135716195102579</c:v>
                </c:pt>
                <c:pt idx="720">
                  <c:v>0.20046456544281366</c:v>
                </c:pt>
                <c:pt idx="721">
                  <c:v>0.1995721047400725</c:v>
                </c:pt>
                <c:pt idx="722">
                  <c:v>0.19867977741617521</c:v>
                </c:pt>
                <c:pt idx="723">
                  <c:v>0.19778758108045419</c:v>
                </c:pt>
                <c:pt idx="724">
                  <c:v>0.19689551337781377</c:v>
                </c:pt>
                <c:pt idx="725">
                  <c:v>0.1960035719883427</c:v>
                </c:pt>
                <c:pt idx="726">
                  <c:v>0.19511175462692826</c:v>
                </c:pt>
                <c:pt idx="727">
                  <c:v>0.19422005904287265</c:v>
                </c:pt>
                <c:pt idx="728">
                  <c:v>0.1933284830195105</c:v>
                </c:pt>
                <c:pt idx="729">
                  <c:v>0.19243702437382754</c:v>
                </c:pt>
                <c:pt idx="730">
                  <c:v>0.1915456809560819</c:v>
                </c:pt>
                <c:pt idx="731">
                  <c:v>0.19065445064942702</c:v>
                </c:pt>
                <c:pt idx="732">
                  <c:v>0.18976333136953535</c:v>
                </c:pt>
                <c:pt idx="733">
                  <c:v>0.188872321064225</c:v>
                </c:pt>
                <c:pt idx="734">
                  <c:v>0.18798141771308791</c:v>
                </c:pt>
                <c:pt idx="735">
                  <c:v>0.18709061932711979</c:v>
                </c:pt>
                <c:pt idx="736">
                  <c:v>0.18619992394835186</c:v>
                </c:pt>
                <c:pt idx="737">
                  <c:v>0.1853093296494856</c:v>
                </c:pt>
                <c:pt idx="738">
                  <c:v>0.18441883453352767</c:v>
                </c:pt>
                <c:pt idx="739">
                  <c:v>0.18352843673342897</c:v>
                </c:pt>
                <c:pt idx="740">
                  <c:v>0.1826381344117243</c:v>
                </c:pt>
                <c:pt idx="741">
                  <c:v>0.18174792576017482</c:v>
                </c:pt>
                <c:pt idx="742">
                  <c:v>0.18085780899941262</c:v>
                </c:pt>
                <c:pt idx="743">
                  <c:v>0.17996778237858718</c:v>
                </c:pt>
                <c:pt idx="744">
                  <c:v>0.17907784417501474</c:v>
                </c:pt>
                <c:pt idx="745">
                  <c:v>0.17818799269382912</c:v>
                </c:pt>
                <c:pt idx="746">
                  <c:v>0.17729822626763522</c:v>
                </c:pt>
                <c:pt idx="747">
                  <c:v>0.17640854325616487</c:v>
                </c:pt>
                <c:pt idx="748">
                  <c:v>0.17551894204593516</c:v>
                </c:pt>
                <c:pt idx="749">
                  <c:v>0.17462942104990858</c:v>
                </c:pt>
                <c:pt idx="750">
                  <c:v>0.1737399787071561</c:v>
                </c:pt>
                <c:pt idx="751">
                  <c:v>0.17285061348252281</c:v>
                </c:pt>
                <c:pt idx="752">
                  <c:v>0.17196132386629506</c:v>
                </c:pt>
                <c:pt idx="753">
                  <c:v>0.17107210837387063</c:v>
                </c:pt>
                <c:pt idx="754">
                  <c:v>0.17018296554543164</c:v>
                </c:pt>
                <c:pt idx="755">
                  <c:v>0.16929389394562006</c:v>
                </c:pt>
                <c:pt idx="756">
                  <c:v>0.16840489216321458</c:v>
                </c:pt>
                <c:pt idx="757">
                  <c:v>0.16751595881081127</c:v>
                </c:pt>
                <c:pt idx="758">
                  <c:v>0.16662709252450628</c:v>
                </c:pt>
                <c:pt idx="759">
                  <c:v>0.16573829196358078</c:v>
                </c:pt>
                <c:pt idx="760">
                  <c:v>0.16484955581018923</c:v>
                </c:pt>
                <c:pt idx="761">
                  <c:v>0.16396088276904919</c:v>
                </c:pt>
                <c:pt idx="762">
                  <c:v>0.16307227156713497</c:v>
                </c:pt>
                <c:pt idx="763">
                  <c:v>0.16218372095337297</c:v>
                </c:pt>
                <c:pt idx="764">
                  <c:v>0.1612952296983394</c:v>
                </c:pt>
                <c:pt idx="765">
                  <c:v>0.16040679659396215</c:v>
                </c:pt>
                <c:pt idx="766">
                  <c:v>0.15951842045322343</c:v>
                </c:pt>
                <c:pt idx="767">
                  <c:v>0.1586301001098657</c:v>
                </c:pt>
                <c:pt idx="768">
                  <c:v>0.15774183441810097</c:v>
                </c:pt>
                <c:pt idx="769">
                  <c:v>0.15685362225232222</c:v>
                </c:pt>
                <c:pt idx="770">
                  <c:v>0.15596546250681706</c:v>
                </c:pt>
                <c:pt idx="771">
                  <c:v>0.15507735409548457</c:v>
                </c:pt>
                <c:pt idx="772">
                  <c:v>0.15418929595155462</c:v>
                </c:pt>
                <c:pt idx="773">
                  <c:v>0.15330128702730969</c:v>
                </c:pt>
                <c:pt idx="774">
                  <c:v>0.15241332629381016</c:v>
                </c:pt>
                <c:pt idx="775">
                  <c:v>0.15152541274062084</c:v>
                </c:pt>
                <c:pt idx="776">
                  <c:v>0.15063754537554189</c:v>
                </c:pt>
                <c:pt idx="777">
                  <c:v>0.14974972322434063</c:v>
                </c:pt>
                <c:pt idx="778">
                  <c:v>0.14886194533048766</c:v>
                </c:pt>
                <c:pt idx="779">
                  <c:v>0.14797421075489442</c:v>
                </c:pt>
                <c:pt idx="780">
                  <c:v>0.14708651857565369</c:v>
                </c:pt>
                <c:pt idx="781">
                  <c:v>0.14619886788778372</c:v>
                </c:pt>
                <c:pt idx="782">
                  <c:v>0.1453112578029736</c:v>
                </c:pt>
                <c:pt idx="783">
                  <c:v>0.1444236874493319</c:v>
                </c:pt>
                <c:pt idx="784">
                  <c:v>0.14353615597113839</c:v>
                </c:pt>
                <c:pt idx="785">
                  <c:v>0.14264866252859765</c:v>
                </c:pt>
                <c:pt idx="786">
                  <c:v>0.1417612062975957</c:v>
                </c:pt>
                <c:pt idx="787">
                  <c:v>0.14087378646945975</c:v>
                </c:pt>
                <c:pt idx="788">
                  <c:v>0.13998640225071912</c:v>
                </c:pt>
                <c:pt idx="789">
                  <c:v>0.13909905286287091</c:v>
                </c:pt>
                <c:pt idx="790">
                  <c:v>0.13821173754214572</c:v>
                </c:pt>
                <c:pt idx="791">
                  <c:v>0.13732445553927883</c:v>
                </c:pt>
                <c:pt idx="792">
                  <c:v>0.13643720611928142</c:v>
                </c:pt>
                <c:pt idx="793">
                  <c:v>0.13554998856121578</c:v>
                </c:pt>
                <c:pt idx="794">
                  <c:v>0.13466280215797291</c:v>
                </c:pt>
                <c:pt idx="795">
                  <c:v>0.13377564621605276</c:v>
                </c:pt>
                <c:pt idx="796">
                  <c:v>0.13288852005534607</c:v>
                </c:pt>
                <c:pt idx="797">
                  <c:v>0.13200142300892023</c:v>
                </c:pt>
                <c:pt idx="798">
                  <c:v>0.13111435442280733</c:v>
                </c:pt>
                <c:pt idx="799">
                  <c:v>0.13022731365579301</c:v>
                </c:pt>
                <c:pt idx="800">
                  <c:v>0.12934030007921044</c:v>
                </c:pt>
                <c:pt idx="801">
                  <c:v>0.12845331307673505</c:v>
                </c:pt>
                <c:pt idx="802">
                  <c:v>0.12756635204418201</c:v>
                </c:pt>
                <c:pt idx="803">
                  <c:v>0.12667941638930774</c:v>
                </c:pt>
                <c:pt idx="804">
                  <c:v>0.12579250553161075</c:v>
                </c:pt>
                <c:pt idx="805">
                  <c:v>0.12490561890213803</c:v>
                </c:pt>
                <c:pt idx="806">
                  <c:v>0.12401875594329204</c:v>
                </c:pt>
                <c:pt idx="807">
                  <c:v>0.1231319161086409</c:v>
                </c:pt>
                <c:pt idx="808">
                  <c:v>0.12224509886273108</c:v>
                </c:pt>
                <c:pt idx="809">
                  <c:v>0.12135830368090143</c:v>
                </c:pt>
                <c:pt idx="810">
                  <c:v>0.12047153004910108</c:v>
                </c:pt>
                <c:pt idx="811">
                  <c:v>0.11958477746370855</c:v>
                </c:pt>
                <c:pt idx="812">
                  <c:v>0.118698045431354</c:v>
                </c:pt>
                <c:pt idx="813">
                  <c:v>0.11781133346874305</c:v>
                </c:pt>
                <c:pt idx="814">
                  <c:v>0.11692464110248375</c:v>
                </c:pt>
                <c:pt idx="815">
                  <c:v>0.1160379678689149</c:v>
                </c:pt>
                <c:pt idx="816">
                  <c:v>0.11515131331393762</c:v>
                </c:pt>
                <c:pt idx="817">
                  <c:v>0.11426467699284842</c:v>
                </c:pt>
                <c:pt idx="818">
                  <c:v>0.11337805847017517</c:v>
                </c:pt>
                <c:pt idx="819">
                  <c:v>0.11249145731951468</c:v>
                </c:pt>
                <c:pt idx="820">
                  <c:v>0.11160487312337296</c:v>
                </c:pt>
                <c:pt idx="821">
                  <c:v>0.11071830547300744</c:v>
                </c:pt>
                <c:pt idx="822">
                  <c:v>0.10983175396827168</c:v>
                </c:pt>
                <c:pt idx="823">
                  <c:v>0.10894521821746157</c:v>
                </c:pt>
                <c:pt idx="824">
                  <c:v>0.10805869783716465</c:v>
                </c:pt>
                <c:pt idx="825">
                  <c:v>0.10717219245211063</c:v>
                </c:pt>
                <c:pt idx="826">
                  <c:v>0.10628570169502469</c:v>
                </c:pt>
                <c:pt idx="827">
                  <c:v>0.10539922520648244</c:v>
                </c:pt>
                <c:pt idx="828">
                  <c:v>0.10451276263476722</c:v>
                </c:pt>
                <c:pt idx="829">
                  <c:v>0.10362631363572937</c:v>
                </c:pt>
                <c:pt idx="830">
                  <c:v>0.10273987787264766</c:v>
                </c:pt>
                <c:pt idx="831">
                  <c:v>0.10185345501609235</c:v>
                </c:pt>
                <c:pt idx="832">
                  <c:v>0.10096704474379065</c:v>
                </c:pt>
                <c:pt idx="833">
                  <c:v>0.10008064674049423</c:v>
                </c:pt>
                <c:pt idx="834">
                  <c:v>9.9194260697848258E-2</c:v>
                </c:pt>
                <c:pt idx="835">
                  <c:v>9.8307886314262641E-2</c:v>
                </c:pt>
                <c:pt idx="836">
                  <c:v>9.7421523294785636E-2</c:v>
                </c:pt>
                <c:pt idx="837">
                  <c:v>9.6535171350978166E-2</c:v>
                </c:pt>
                <c:pt idx="838">
                  <c:v>9.5648830200791415E-2</c:v>
                </c:pt>
                <c:pt idx="839">
                  <c:v>9.4762499568445457E-2</c:v>
                </c:pt>
                <c:pt idx="840">
                  <c:v>9.3876179184309738E-2</c:v>
                </c:pt>
                <c:pt idx="841">
                  <c:v>9.298986878478617E-2</c:v>
                </c:pt>
                <c:pt idx="842">
                  <c:v>9.2103568112192655E-2</c:v>
                </c:pt>
                <c:pt idx="843">
                  <c:v>9.1217276914650036E-2</c:v>
                </c:pt>
                <c:pt idx="844">
                  <c:v>9.0330994945969426E-2</c:v>
                </c:pt>
                <c:pt idx="845">
                  <c:v>8.9444721965542304E-2</c:v>
                </c:pt>
                <c:pt idx="846">
                  <c:v>8.8558457738231622E-2</c:v>
                </c:pt>
                <c:pt idx="847">
                  <c:v>8.7672202034265165E-2</c:v>
                </c:pt>
                <c:pt idx="848">
                  <c:v>8.6785954629130135E-2</c:v>
                </c:pt>
                <c:pt idx="849">
                  <c:v>8.5899715303470084E-2</c:v>
                </c:pt>
                <c:pt idx="850">
                  <c:v>8.5013483842982782E-2</c:v>
                </c:pt>
                <c:pt idx="851">
                  <c:v>8.412726003831987E-2</c:v>
                </c:pt>
                <c:pt idx="852">
                  <c:v>8.3241043684988844E-2</c:v>
                </c:pt>
                <c:pt idx="853">
                  <c:v>8.2354834583255987E-2</c:v>
                </c:pt>
                <c:pt idx="854">
                  <c:v>8.1468632538050589E-2</c:v>
                </c:pt>
                <c:pt idx="855">
                  <c:v>8.058243735887162E-2</c:v>
                </c:pt>
                <c:pt idx="856">
                  <c:v>7.9696248859695409E-2</c:v>
                </c:pt>
                <c:pt idx="857">
                  <c:v>7.8810066858885031E-2</c:v>
                </c:pt>
                <c:pt idx="858">
                  <c:v>7.792389117910091E-2</c:v>
                </c:pt>
                <c:pt idx="859">
                  <c:v>7.7037721647213314E-2</c:v>
                </c:pt>
                <c:pt idx="860">
                  <c:v>7.6151558094216337E-2</c:v>
                </c:pt>
                <c:pt idx="861">
                  <c:v>7.5265400355142842E-2</c:v>
                </c:pt>
                <c:pt idx="862">
                  <c:v>7.437924826898136E-2</c:v>
                </c:pt>
                <c:pt idx="863">
                  <c:v>7.3493101678594061E-2</c:v>
                </c:pt>
                <c:pt idx="864">
                  <c:v>7.260696043063665E-2</c:v>
                </c:pt>
                <c:pt idx="865">
                  <c:v>7.1720824375479053E-2</c:v>
                </c:pt>
                <c:pt idx="866">
                  <c:v>7.0834693367127638E-2</c:v>
                </c:pt>
                <c:pt idx="867">
                  <c:v>6.994856726314902E-2</c:v>
                </c:pt>
                <c:pt idx="868">
                  <c:v>6.9062445924595081E-2</c:v>
                </c:pt>
                <c:pt idx="869">
                  <c:v>6.8176329215929379E-2</c:v>
                </c:pt>
                <c:pt idx="870">
                  <c:v>6.7290217004954384E-2</c:v>
                </c:pt>
                <c:pt idx="871">
                  <c:v>6.6404109162740671E-2</c:v>
                </c:pt>
                <c:pt idx="872">
                  <c:v>6.5518005563557039E-2</c:v>
                </c:pt>
                <c:pt idx="873">
                  <c:v>6.4631906084802057E-2</c:v>
                </c:pt>
                <c:pt idx="874">
                  <c:v>6.3745810606936459E-2</c:v>
                </c:pt>
                <c:pt idx="875">
                  <c:v>6.2859719013417012E-2</c:v>
                </c:pt>
                <c:pt idx="876">
                  <c:v>6.197363119063188E-2</c:v>
                </c:pt>
                <c:pt idx="877">
                  <c:v>6.1087547027836482E-2</c:v>
                </c:pt>
                <c:pt idx="878">
                  <c:v>6.0201466417091253E-2</c:v>
                </c:pt>
                <c:pt idx="879">
                  <c:v>5.9315389253199895E-2</c:v>
                </c:pt>
                <c:pt idx="880">
                  <c:v>5.84293154336493E-2</c:v>
                </c:pt>
                <c:pt idx="881">
                  <c:v>5.7543244858550162E-2</c:v>
                </c:pt>
                <c:pt idx="882">
                  <c:v>5.6657177430579145E-2</c:v>
                </c:pt>
                <c:pt idx="883">
                  <c:v>5.5771113054921502E-2</c:v>
                </c:pt>
                <c:pt idx="884">
                  <c:v>5.4885051639215483E-2</c:v>
                </c:pt>
                <c:pt idx="885">
                  <c:v>5.3998993093497358E-2</c:v>
                </c:pt>
                <c:pt idx="886">
                  <c:v>5.3112937330147374E-2</c:v>
                </c:pt>
                <c:pt idx="887">
                  <c:v>5.2226884263837231E-2</c:v>
                </c:pt>
                <c:pt idx="888">
                  <c:v>5.1340833811477908E-2</c:v>
                </c:pt>
                <c:pt idx="889">
                  <c:v>5.0454785892169174E-2</c:v>
                </c:pt>
                <c:pt idx="890">
                  <c:v>4.9568740427149587E-2</c:v>
                </c:pt>
                <c:pt idx="891">
                  <c:v>4.8682697339747658E-2</c:v>
                </c:pt>
                <c:pt idx="892">
                  <c:v>4.7796656555333814E-2</c:v>
                </c:pt>
                <c:pt idx="893">
                  <c:v>4.6910618001273441E-2</c:v>
                </c:pt>
                <c:pt idx="894">
                  <c:v>4.6024581606880832E-2</c:v>
                </c:pt>
                <c:pt idx="895">
                  <c:v>4.5138547303373924E-2</c:v>
                </c:pt>
                <c:pt idx="896">
                  <c:v>4.4252515023830138E-2</c:v>
                </c:pt>
                <c:pt idx="897">
                  <c:v>4.3366484703142763E-2</c:v>
                </c:pt>
                <c:pt idx="898">
                  <c:v>4.2480456277978633E-2</c:v>
                </c:pt>
                <c:pt idx="899">
                  <c:v>4.1594429686736212E-2</c:v>
                </c:pt>
                <c:pt idx="900">
                  <c:v>4.0708404869504854E-2</c:v>
                </c:pt>
                <c:pt idx="901">
                  <c:v>3.9822381768024662E-2</c:v>
                </c:pt>
                <c:pt idx="902">
                  <c:v>3.893636032564729E-2</c:v>
                </c:pt>
                <c:pt idx="903">
                  <c:v>3.8050340487297558E-2</c:v>
                </c:pt>
                <c:pt idx="904">
                  <c:v>3.7164322199435669E-2</c:v>
                </c:pt>
                <c:pt idx="905">
                  <c:v>3.6278305410020376E-2</c:v>
                </c:pt>
                <c:pt idx="906">
                  <c:v>3.5392290068472811E-2</c:v>
                </c:pt>
                <c:pt idx="907">
                  <c:v>3.4506276125641173E-2</c:v>
                </c:pt>
                <c:pt idx="908">
                  <c:v>3.3620263533765897E-2</c:v>
                </c:pt>
                <c:pt idx="909">
                  <c:v>3.2734252246445869E-2</c:v>
                </c:pt>
                <c:pt idx="910">
                  <c:v>3.184824221860514E-2</c:v>
                </c:pt>
                <c:pt idx="911">
                  <c:v>3.0962233406460329E-2</c:v>
                </c:pt>
                <c:pt idx="912">
                  <c:v>3.0076225767488828E-2</c:v>
                </c:pt>
                <c:pt idx="913">
                  <c:v>2.9190219260397571E-2</c:v>
                </c:pt>
                <c:pt idx="914">
                  <c:v>2.8304213845092546E-2</c:v>
                </c:pt>
                <c:pt idx="915">
                  <c:v>2.7418209482648895E-2</c:v>
                </c:pt>
                <c:pt idx="916">
                  <c:v>2.653220613528165E-2</c:v>
                </c:pt>
                <c:pt idx="917">
                  <c:v>2.5646203766317106E-2</c:v>
                </c:pt>
                <c:pt idx="918">
                  <c:v>2.476020234016485E-2</c:v>
                </c:pt>
                <c:pt idx="919">
                  <c:v>2.3874201822290397E-2</c:v>
                </c:pt>
                <c:pt idx="920">
                  <c:v>2.2988202179188337E-2</c:v>
                </c:pt>
                <c:pt idx="921">
                  <c:v>2.2102203378356087E-2</c:v>
                </c:pt>
                <c:pt idx="922">
                  <c:v>2.1216205388268277E-2</c:v>
                </c:pt>
                <c:pt idx="923">
                  <c:v>2.0330208178351641E-2</c:v>
                </c:pt>
                <c:pt idx="924">
                  <c:v>1.9444211718960557E-2</c:v>
                </c:pt>
                <c:pt idx="925">
                  <c:v>1.8558215981352929E-2</c:v>
                </c:pt>
                <c:pt idx="926">
                  <c:v>1.7672220937666818E-2</c:v>
                </c:pt>
                <c:pt idx="927">
                  <c:v>1.6786226560897437E-2</c:v>
                </c:pt>
                <c:pt idx="928">
                  <c:v>1.5900232824874804E-2</c:v>
                </c:pt>
                <c:pt idx="929">
                  <c:v>1.5014239704241724E-2</c:v>
                </c:pt>
                <c:pt idx="930">
                  <c:v>1.4128247174432413E-2</c:v>
                </c:pt>
                <c:pt idx="931">
                  <c:v>1.3242255211651526E-2</c:v>
                </c:pt>
                <c:pt idx="932">
                  <c:v>1.2356263792853707E-2</c:v>
                </c:pt>
                <c:pt idx="933">
                  <c:v>1.1470272895723554E-2</c:v>
                </c:pt>
                <c:pt idx="934">
                  <c:v>1.0584282498656098E-2</c:v>
                </c:pt>
                <c:pt idx="935">
                  <c:v>9.6982925807376791E-3</c:v>
                </c:pt>
                <c:pt idx="936">
                  <c:v>8.8123031217272954E-3</c:v>
                </c:pt>
                <c:pt idx="937">
                  <c:v>7.9263141020383676E-3</c:v>
                </c:pt>
                <c:pt idx="938">
                  <c:v>7.04032550272095E-3</c:v>
                </c:pt>
                <c:pt idx="939">
                  <c:v>6.154337305444315E-3</c:v>
                </c:pt>
                <c:pt idx="940">
                  <c:v>5.2683494924799703E-3</c:v>
                </c:pt>
                <c:pt idx="941">
                  <c:v>4.3823620466851045E-3</c:v>
                </c:pt>
                <c:pt idx="942">
                  <c:v>3.4963749514863511E-3</c:v>
                </c:pt>
                <c:pt idx="943">
                  <c:v>2.6103881908639995E-3</c:v>
                </c:pt>
                <c:pt idx="944">
                  <c:v>1.7244017493365542E-3</c:v>
                </c:pt>
                <c:pt idx="945">
                  <c:v>8.3841561194566169E-4</c:v>
                </c:pt>
                <c:pt idx="946">
                  <c:v>-1.7943071374244627E-6</c:v>
                </c:pt>
                <c:pt idx="947">
                  <c:v>-1.7943065852359067E-6</c:v>
                </c:pt>
                <c:pt idx="948">
                  <c:v>-1.7943060465999393E-6</c:v>
                </c:pt>
                <c:pt idx="949">
                  <c:v>-1.79430552118393E-6</c:v>
                </c:pt>
                <c:pt idx="950">
                  <c:v>-1.7943050086634109E-6</c:v>
                </c:pt>
                <c:pt idx="951">
                  <c:v>-1.7943045087218812E-6</c:v>
                </c:pt>
                <c:pt idx="952">
                  <c:v>-1.7943040210506072E-6</c:v>
                </c:pt>
                <c:pt idx="953">
                  <c:v>-1.7943035453484299E-6</c:v>
                </c:pt>
                <c:pt idx="954">
                  <c:v>-1.7943030813215841E-6</c:v>
                </c:pt>
                <c:pt idx="955">
                  <c:v>-1.7943026286835174E-6</c:v>
                </c:pt>
                <c:pt idx="956">
                  <c:v>-1.7943021871547069E-6</c:v>
                </c:pt>
                <c:pt idx="957">
                  <c:v>-1.7943017564624909E-6</c:v>
                </c:pt>
                <c:pt idx="958">
                  <c:v>-1.7943013363409008E-6</c:v>
                </c:pt>
                <c:pt idx="959">
                  <c:v>-1.7943009265304964E-6</c:v>
                </c:pt>
                <c:pt idx="960">
                  <c:v>-1.7943005267782047E-6</c:v>
                </c:pt>
                <c:pt idx="961">
                  <c:v>-1.7943001368371631E-6</c:v>
                </c:pt>
                <c:pt idx="962">
                  <c:v>-1.7942997564665702E-6</c:v>
                </c:pt>
                <c:pt idx="963">
                  <c:v>-1.794299385431531E-6</c:v>
                </c:pt>
                <c:pt idx="964">
                  <c:v>-1.7942990235029214E-6</c:v>
                </c:pt>
                <c:pt idx="965">
                  <c:v>-1.7942986704572351E-6</c:v>
                </c:pt>
                <c:pt idx="966">
                  <c:v>-1.7942983260764547E-6</c:v>
                </c:pt>
                <c:pt idx="967">
                  <c:v>-1.7942979901479136E-6</c:v>
                </c:pt>
                <c:pt idx="968">
                  <c:v>-1.7942976624641644E-6</c:v>
                </c:pt>
                <c:pt idx="969">
                  <c:v>-1.7942973428228514E-6</c:v>
                </c:pt>
                <c:pt idx="970">
                  <c:v>-1.7942970310265854E-6</c:v>
                </c:pt>
                <c:pt idx="971">
                  <c:v>-1.7942967268828215E-6</c:v>
                </c:pt>
                <c:pt idx="972">
                  <c:v>-1.7942964302037424E-6</c:v>
                </c:pt>
                <c:pt idx="973">
                  <c:v>-1.7942961408061387E-6</c:v>
                </c:pt>
                <c:pt idx="974">
                  <c:v>-1.7942958585112951E-6</c:v>
                </c:pt>
                <c:pt idx="975">
                  <c:v>-1.7942955831448885E-6</c:v>
                </c:pt>
                <c:pt idx="976">
                  <c:v>-1.7942953145368695E-6</c:v>
                </c:pt>
                <c:pt idx="977">
                  <c:v>-1.7942950525213667E-6</c:v>
                </c:pt>
                <c:pt idx="978">
                  <c:v>-1.7942947969365769E-6</c:v>
                </c:pt>
                <c:pt idx="979">
                  <c:v>-1.7942945476246677E-6</c:v>
                </c:pt>
                <c:pt idx="980">
                  <c:v>-1.7942943044316817E-6</c:v>
                </c:pt>
                <c:pt idx="981">
                  <c:v>-1.7942940672074389E-6</c:v>
                </c:pt>
                <c:pt idx="982">
                  <c:v>-1.7942938358054471E-6</c:v>
                </c:pt>
                <c:pt idx="983">
                  <c:v>-1.7942936100828087E-6</c:v>
                </c:pt>
                <c:pt idx="984">
                  <c:v>-1.7942933899001355E-6</c:v>
                </c:pt>
                <c:pt idx="985">
                  <c:v>-1.7942931751214544E-6</c:v>
                </c:pt>
                <c:pt idx="986">
                  <c:v>-1.7942929656141348E-6</c:v>
                </c:pt>
                <c:pt idx="987">
                  <c:v>-1.7942927612488001E-6</c:v>
                </c:pt>
                <c:pt idx="988">
                  <c:v>-1.7942925618992493E-6</c:v>
                </c:pt>
                <c:pt idx="989">
                  <c:v>-1.7942923674423783E-6</c:v>
                </c:pt>
                <c:pt idx="990">
                  <c:v>-1.7942921777581038E-6</c:v>
                </c:pt>
                <c:pt idx="991">
                  <c:v>-1.7942919927292906E-6</c:v>
                </c:pt>
                <c:pt idx="992">
                  <c:v>-1.7942918122416781E-6</c:v>
                </c:pt>
                <c:pt idx="993">
                  <c:v>-1.7942916361838105E-6</c:v>
                </c:pt>
                <c:pt idx="994">
                  <c:v>-1.7942914644469679E-6</c:v>
                </c:pt>
                <c:pt idx="995">
                  <c:v>-1.7942912969250977E-6</c:v>
                </c:pt>
                <c:pt idx="996">
                  <c:v>-1.7942911335147509E-6</c:v>
                </c:pt>
                <c:pt idx="997">
                  <c:v>-1.7942909741150146E-6</c:v>
                </c:pt>
                <c:pt idx="998">
                  <c:v>-1.7942908186274581E-6</c:v>
                </c:pt>
                <c:pt idx="999">
                  <c:v>-1.7942906669560617E-6</c:v>
                </c:pt>
                <c:pt idx="1000">
                  <c:v>-1.7942905190071665E-6</c:v>
                </c:pt>
                <c:pt idx="1001">
                  <c:v>-1.7942903746894085E-6</c:v>
                </c:pt>
                <c:pt idx="1002">
                  <c:v>-1.7942902339136692E-6</c:v>
                </c:pt>
                <c:pt idx="1003">
                  <c:v>-1.7942900965930162E-6</c:v>
                </c:pt>
                <c:pt idx="1004">
                  <c:v>-1.7942899626426476E-6</c:v>
                </c:pt>
                <c:pt idx="1005">
                  <c:v>-1.7942898319798473E-6</c:v>
                </c:pt>
                <c:pt idx="1006">
                  <c:v>-1.7942897045239278E-6</c:v>
                </c:pt>
                <c:pt idx="1007">
                  <c:v>-1.794289580196182E-6</c:v>
                </c:pt>
                <c:pt idx="1008">
                  <c:v>-1.7942894589198335E-6</c:v>
                </c:pt>
                <c:pt idx="1009">
                  <c:v>-1.7942893406199921E-6</c:v>
                </c:pt>
                <c:pt idx="1010">
                  <c:v>-1.7942892252236049E-6</c:v>
                </c:pt>
                <c:pt idx="1011">
                  <c:v>-1.7942891126594105E-6</c:v>
                </c:pt>
                <c:pt idx="1012">
                  <c:v>-1.7942890028578994E-6</c:v>
                </c:pt>
                <c:pt idx="1013">
                  <c:v>-1.7942888957512636E-6</c:v>
                </c:pt>
                <c:pt idx="1014">
                  <c:v>-1.7942887912733657E-6</c:v>
                </c:pt>
                <c:pt idx="1015">
                  <c:v>-1.7942886893596854E-6</c:v>
                </c:pt>
                <c:pt idx="1016">
                  <c:v>-1.7942885899472896E-6</c:v>
                </c:pt>
                <c:pt idx="1017">
                  <c:v>-1.7942884929747878E-6</c:v>
                </c:pt>
                <c:pt idx="1018">
                  <c:v>-1.7942883983822992E-6</c:v>
                </c:pt>
                <c:pt idx="1019">
                  <c:v>-1.7942883061114082E-6</c:v>
                </c:pt>
                <c:pt idx="1020">
                  <c:v>-1.7942882161051368E-6</c:v>
                </c:pt>
                <c:pt idx="1021">
                  <c:v>-1.7942881283079044E-6</c:v>
                </c:pt>
                <c:pt idx="1022">
                  <c:v>-1.7942880426654926E-6</c:v>
                </c:pt>
                <c:pt idx="1023">
                  <c:v>-1.7942879591250161E-6</c:v>
                </c:pt>
                <c:pt idx="1024">
                  <c:v>-1.7942878776348873E-6</c:v>
                </c:pt>
                <c:pt idx="1025">
                  <c:v>-1.7942877981447833E-6</c:v>
                </c:pt>
                <c:pt idx="1026">
                  <c:v>-1.7942877206056159E-6</c:v>
                </c:pt>
                <c:pt idx="1027">
                  <c:v>-1.7942876449695048E-6</c:v>
                </c:pt>
                <c:pt idx="1028">
                  <c:v>-1.7942875711897422E-6</c:v>
                </c:pt>
                <c:pt idx="1029">
                  <c:v>-1.7942874992207679E-6</c:v>
                </c:pt>
                <c:pt idx="1030">
                  <c:v>-1.7942874290181387E-6</c:v>
                </c:pt>
                <c:pt idx="1031">
                  <c:v>-1.7942873605385042E-6</c:v>
                </c:pt>
                <c:pt idx="1032">
                  <c:v>-1.7942872937395742E-6</c:v>
                </c:pt>
                <c:pt idx="1033">
                  <c:v>-1.7942872285800992E-6</c:v>
                </c:pt>
                <c:pt idx="1034">
                  <c:v>-1.7942871650198426E-6</c:v>
                </c:pt>
                <c:pt idx="1035">
                  <c:v>-1.7942871030195548E-6</c:v>
                </c:pt>
                <c:pt idx="1036">
                  <c:v>-1.7942870425409493E-6</c:v>
                </c:pt>
                <c:pt idx="1037">
                  <c:v>-1.7942869835466778E-6</c:v>
                </c:pt>
                <c:pt idx="1038">
                  <c:v>-1.7942869260003121E-6</c:v>
                </c:pt>
                <c:pt idx="1039">
                  <c:v>-1.7942868698663146E-6</c:v>
                </c:pt>
                <c:pt idx="1040">
                  <c:v>-1.7942868151100216E-6</c:v>
                </c:pt>
                <c:pt idx="1041">
                  <c:v>-1.7942867616976196E-6</c:v>
                </c:pt>
                <c:pt idx="1042">
                  <c:v>-1.7942867095961271E-6</c:v>
                </c:pt>
                <c:pt idx="1043">
                  <c:v>-1.7942866587733682E-6</c:v>
                </c:pt>
                <c:pt idx="1044">
                  <c:v>-1.7942866091979596E-6</c:v>
                </c:pt>
                <c:pt idx="1045">
                  <c:v>-1.7942865608392873E-6</c:v>
                </c:pt>
                <c:pt idx="1046">
                  <c:v>-1.794286513667488E-6</c:v>
                </c:pt>
                <c:pt idx="1047">
                  <c:v>-1.7942864676534328E-6</c:v>
                </c:pt>
                <c:pt idx="1048">
                  <c:v>-1.7942864227687068E-6</c:v>
                </c:pt>
                <c:pt idx="1049">
                  <c:v>-1.7942863789855915E-6</c:v>
                </c:pt>
                <c:pt idx="1050">
                  <c:v>-1.7942863362770515E-6</c:v>
                </c:pt>
                <c:pt idx="1051">
                  <c:v>-1.794286294616713E-6</c:v>
                </c:pt>
                <c:pt idx="1052">
                  <c:v>-1.7942862539788502E-6</c:v>
                </c:pt>
                <c:pt idx="1053">
                  <c:v>-1.7942862143383677E-6</c:v>
                </c:pt>
                <c:pt idx="1054">
                  <c:v>-1.7942861756707866E-6</c:v>
                </c:pt>
                <c:pt idx="1055">
                  <c:v>-1.7942861379522291E-6</c:v>
                </c:pt>
                <c:pt idx="1056">
                  <c:v>-1.7942861011594027E-6</c:v>
                </c:pt>
                <c:pt idx="1057">
                  <c:v>-1.7942860652695874E-6</c:v>
                </c:pt>
                <c:pt idx="1058">
                  <c:v>-1.7942860302606205E-6</c:v>
                </c:pt>
                <c:pt idx="1059">
                  <c:v>-1.7942859961108821E-6</c:v>
                </c:pt>
                <c:pt idx="1060">
                  <c:v>-1.7942859627992861E-6</c:v>
                </c:pt>
                <c:pt idx="1061">
                  <c:v>-1.7942859303052615E-6</c:v>
                </c:pt>
                <c:pt idx="1062">
                  <c:v>-1.7942858986087423E-6</c:v>
                </c:pt>
                <c:pt idx="1063">
                  <c:v>-1.7942858676901535E-6</c:v>
                </c:pt>
                <c:pt idx="1064">
                  <c:v>-1.7942858375304043E-6</c:v>
                </c:pt>
                <c:pt idx="1065">
                  <c:v>-1.7942858081108695E-6</c:v>
                </c:pt>
                <c:pt idx="1066">
                  <c:v>-1.794285779413382E-6</c:v>
                </c:pt>
                <c:pt idx="1067">
                  <c:v>-1.7942857514202196E-6</c:v>
                </c:pt>
                <c:pt idx="1068">
                  <c:v>-1.7942857241140983E-6</c:v>
                </c:pt>
                <c:pt idx="1069">
                  <c:v>-1.7942856974781541E-6</c:v>
                </c:pt>
                <c:pt idx="1070">
                  <c:v>-1.7942856714959388E-6</c:v>
                </c:pt>
                <c:pt idx="1071">
                  <c:v>-1.79428564615141E-6</c:v>
                </c:pt>
                <c:pt idx="1072">
                  <c:v>-1.7942856214289146E-6</c:v>
                </c:pt>
                <c:pt idx="1073">
                  <c:v>-1.7942855973131861E-6</c:v>
                </c:pt>
                <c:pt idx="1074">
                  <c:v>-1.794285573789332E-6</c:v>
                </c:pt>
                <c:pt idx="1075">
                  <c:v>-1.7942855508428277E-6</c:v>
                </c:pt>
                <c:pt idx="1076">
                  <c:v>-1.7942855284595022E-6</c:v>
                </c:pt>
                <c:pt idx="1077">
                  <c:v>-1.7942855066255341E-6</c:v>
                </c:pt>
                <c:pt idx="1078">
                  <c:v>-1.7942854853274387E-6</c:v>
                </c:pt>
                <c:pt idx="1079">
                  <c:v>-1.7942854645520649E-6</c:v>
                </c:pt>
                <c:pt idx="1080">
                  <c:v>-1.794285444286585E-6</c:v>
                </c:pt>
                <c:pt idx="1081">
                  <c:v>-1.7942854245184803E-6</c:v>
                </c:pt>
                <c:pt idx="1082">
                  <c:v>-1.7942854052355489E-6</c:v>
                </c:pt>
                <c:pt idx="1083">
                  <c:v>-1.7942853864258812E-6</c:v>
                </c:pt>
                <c:pt idx="1084">
                  <c:v>-1.794285368077861E-6</c:v>
                </c:pt>
                <c:pt idx="1085">
                  <c:v>-1.7942853501801579E-6</c:v>
                </c:pt>
                <c:pt idx="1086">
                  <c:v>-1.7942853327217196E-6</c:v>
                </c:pt>
                <c:pt idx="1087">
                  <c:v>-1.7942853156917664E-6</c:v>
                </c:pt>
                <c:pt idx="1088">
                  <c:v>-1.7942852990797819E-6</c:v>
                </c:pt>
                <c:pt idx="1089">
                  <c:v>-1.7942852828755069E-6</c:v>
                </c:pt>
                <c:pt idx="1090">
                  <c:v>-1.7942852670689357E-6</c:v>
                </c:pt>
                <c:pt idx="1091">
                  <c:v>-1.7942852516503069E-6</c:v>
                </c:pt>
                <c:pt idx="1092">
                  <c:v>-1.7942852366100981E-6</c:v>
                </c:pt>
                <c:pt idx="1093">
                  <c:v>-1.7942852219390241E-6</c:v>
                </c:pt>
                <c:pt idx="1094">
                  <c:v>-1.7942852076280234E-6</c:v>
                </c:pt>
                <c:pt idx="1095">
                  <c:v>-1.7942851936682591E-6</c:v>
                </c:pt>
                <c:pt idx="1096">
                  <c:v>-1.7942851800511108E-6</c:v>
                </c:pt>
                <c:pt idx="1097">
                  <c:v>-1.7942851667681703E-6</c:v>
                </c:pt>
                <c:pt idx="1098">
                  <c:v>-1.7942851538112352E-6</c:v>
                </c:pt>
                <c:pt idx="1099">
                  <c:v>-1.7942851411723036E-6</c:v>
                </c:pt>
                <c:pt idx="1100">
                  <c:v>-1.7942851288435698E-6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A9-4E48-BA1F-8EA96ECFD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06520"/>
        <c:axId val="662404880"/>
      </c:scatterChart>
      <c:valAx>
        <c:axId val="662406520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4880"/>
        <c:crosses val="autoZero"/>
        <c:crossBetween val="midCat"/>
      </c:valAx>
      <c:valAx>
        <c:axId val="66240488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406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SUSCEPTIBLE</a:t>
            </a:r>
            <a:r>
              <a:rPr lang="en-PH" baseline="0"/>
              <a:t> - (1)</a:t>
            </a: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S1,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FITTING'!$N$3:$N$50</c:f>
              <c:numCache>
                <c:formatCode>General</c:formatCode>
                <c:ptCount val="48"/>
                <c:pt idx="0">
                  <c:v>0.29427446079883518</c:v>
                </c:pt>
                <c:pt idx="1">
                  <c:v>0.29419908912819859</c:v>
                </c:pt>
                <c:pt idx="2">
                  <c:v>0.29409227534263621</c:v>
                </c:pt>
                <c:pt idx="3">
                  <c:v>0.29394095812604548</c:v>
                </c:pt>
                <c:pt idx="4">
                  <c:v>0.29372670586621558</c:v>
                </c:pt>
                <c:pt idx="5">
                  <c:v>0.29342356433410277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16-4435-80A1-9EC88E9E52F0}"/>
            </c:ext>
          </c:extLst>
        </c:ser>
        <c:ser>
          <c:idx val="1"/>
          <c:order val="1"/>
          <c:tx>
            <c:v>S1,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25400">
                <a:solidFill>
                  <a:schemeClr val="accent5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FITTING'!$AK$3:$AK$50</c:f>
              <c:numCache>
                <c:formatCode>General</c:formatCode>
                <c:ptCount val="48"/>
                <c:pt idx="0">
                  <c:v>0.29427446079883518</c:v>
                </c:pt>
                <c:pt idx="1">
                  <c:v>0.29420687780793242</c:v>
                </c:pt>
                <c:pt idx="2">
                  <c:v>0.2940956600202026</c:v>
                </c:pt>
                <c:pt idx="3">
                  <c:v>0.29388448532327438</c:v>
                </c:pt>
                <c:pt idx="4">
                  <c:v>0.2936899582980696</c:v>
                </c:pt>
                <c:pt idx="5">
                  <c:v>0.29345571253293073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16-4435-80A1-9EC88E9E5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SUSCEPTIBLE</a:t>
            </a:r>
            <a:r>
              <a:rPr lang="en-PH" baseline="0"/>
              <a:t> - (2)</a:t>
            </a: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S2, model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FITTING'!$O$3:$O$50</c:f>
              <c:numCache>
                <c:formatCode>General</c:formatCode>
                <c:ptCount val="48"/>
                <c:pt idx="0">
                  <c:v>0.70083042378575389</c:v>
                </c:pt>
                <c:pt idx="1">
                  <c:v>0.70079502976148167</c:v>
                </c:pt>
                <c:pt idx="2">
                  <c:v>0.70074485826295652</c:v>
                </c:pt>
                <c:pt idx="3">
                  <c:v>0.70067375801156961</c:v>
                </c:pt>
                <c:pt idx="4">
                  <c:v>0.70057303584957498</c:v>
                </c:pt>
                <c:pt idx="5">
                  <c:v>0.70043042512265641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7-4CDB-83FF-FA9267741007}"/>
            </c:ext>
          </c:extLst>
        </c:ser>
        <c:ser>
          <c:idx val="1"/>
          <c:order val="1"/>
          <c:tx>
            <c:v>S2,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FITTING'!$AL$3:$AL$50</c:f>
              <c:numCache>
                <c:formatCode>General</c:formatCode>
                <c:ptCount val="48"/>
                <c:pt idx="0">
                  <c:v>0.70083042378575389</c:v>
                </c:pt>
                <c:pt idx="1">
                  <c:v>0.7007763609369746</c:v>
                </c:pt>
                <c:pt idx="2">
                  <c:v>0.70071938319516858</c:v>
                </c:pt>
                <c:pt idx="3">
                  <c:v>0.70063346915966984</c:v>
                </c:pt>
                <c:pt idx="4">
                  <c:v>0.70057626992143329</c:v>
                </c:pt>
                <c:pt idx="5">
                  <c:v>0.70045512023375567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17-4CDB-83FF-FA9267741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INFECTED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I, model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FITTING'!$P$3:$P$50</c:f>
              <c:numCache>
                <c:formatCode>General</c:formatCode>
                <c:ptCount val="48"/>
                <c:pt idx="0">
                  <c:v>1.0852439113377785E-4</c:v>
                </c:pt>
                <c:pt idx="1">
                  <c:v>1.5385910516698293E-4</c:v>
                </c:pt>
                <c:pt idx="2">
                  <c:v>2.1808944416430145E-4</c:v>
                </c:pt>
                <c:pt idx="3">
                  <c:v>3.0904839884973912E-4</c:v>
                </c:pt>
                <c:pt idx="4">
                  <c:v>4.3777299702133415E-4</c:v>
                </c:pt>
                <c:pt idx="5">
                  <c:v>6.1977162390314938E-4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2-4DA7-ABDA-EAF963A73E5F}"/>
            </c:ext>
          </c:extLst>
        </c:ser>
        <c:ser>
          <c:idx val="1"/>
          <c:order val="1"/>
          <c:tx>
            <c:v>I,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FITTING'!$AM$3:$AM$50</c:f>
              <c:numCache>
                <c:formatCode>General</c:formatCode>
                <c:ptCount val="48"/>
                <c:pt idx="0">
                  <c:v>1.0852439113377785E-4</c:v>
                </c:pt>
                <c:pt idx="1">
                  <c:v>1.3023104133197817E-4</c:v>
                </c:pt>
                <c:pt idx="2">
                  <c:v>2.0440576600925698E-4</c:v>
                </c:pt>
                <c:pt idx="3">
                  <c:v>3.6117207972638212E-4</c:v>
                </c:pt>
                <c:pt idx="4">
                  <c:v>4.6978506943239751E-4</c:v>
                </c:pt>
                <c:pt idx="5">
                  <c:v>6.1645114591444162E-4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62-4DA7-ABDA-EAF963A73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R, model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FITTING'!$Q$3:$Q$50</c:f>
              <c:numCache>
                <c:formatCode>General</c:formatCode>
                <c:ptCount val="48"/>
                <c:pt idx="0">
                  <c:v>4.6740796973926396E-3</c:v>
                </c:pt>
                <c:pt idx="1">
                  <c:v>4.7389110537156501E-3</c:v>
                </c:pt>
                <c:pt idx="2">
                  <c:v>4.8308159711633091E-3</c:v>
                </c:pt>
                <c:pt idx="3">
                  <c:v>4.9610697684146039E-3</c:v>
                </c:pt>
                <c:pt idx="4">
                  <c:v>5.1456127558625097E-3</c:v>
                </c:pt>
                <c:pt idx="5">
                  <c:v>5.4069492890866421E-3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B1-4D05-A49F-BE43BEA6696D}"/>
            </c:ext>
          </c:extLst>
        </c:ser>
        <c:ser>
          <c:idx val="1"/>
          <c:order val="1"/>
          <c:tx>
            <c:v>R,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>
                <a:solidFill>
                  <a:schemeClr val="accent6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FITTING'!$AN$3:$AN$50</c:f>
              <c:numCache>
                <c:formatCode>General</c:formatCode>
                <c:ptCount val="48"/>
                <c:pt idx="0">
                  <c:v>4.6740796973926396E-3</c:v>
                </c:pt>
                <c:pt idx="1">
                  <c:v>4.7727164878647067E-3</c:v>
                </c:pt>
                <c:pt idx="2">
                  <c:v>4.8655677915696617E-3</c:v>
                </c:pt>
                <c:pt idx="3">
                  <c:v>5.0048181675554229E-3</c:v>
                </c:pt>
                <c:pt idx="4">
                  <c:v>5.1468328189949956E-3</c:v>
                </c:pt>
                <c:pt idx="5">
                  <c:v>5.3549242856093344E-3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B1-4D05-A49F-BE43BEA66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DECEASED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D, model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FITTING'!$R$3:$R$50</c:f>
              <c:numCache>
                <c:formatCode>General</c:formatCode>
                <c:ptCount val="48"/>
                <c:pt idx="0">
                  <c:v>1.1251132688446772E-4</c:v>
                </c:pt>
                <c:pt idx="1">
                  <c:v>1.1311095143675246E-4</c:v>
                </c:pt>
                <c:pt idx="2">
                  <c:v>1.1396097907928314E-4</c:v>
                </c:pt>
                <c:pt idx="3">
                  <c:v>1.1516569511932789E-4</c:v>
                </c:pt>
                <c:pt idx="4">
                  <c:v>1.1687253132485795E-4</c:v>
                </c:pt>
                <c:pt idx="5">
                  <c:v>1.1928963025071416E-4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37-440B-96D6-90DAF87EA5AB}"/>
            </c:ext>
          </c:extLst>
        </c:ser>
        <c:ser>
          <c:idx val="1"/>
          <c:order val="1"/>
          <c:tx>
            <c:v>D,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5400">
                <a:solidFill>
                  <a:schemeClr val="accent3">
                    <a:lumMod val="20000"/>
                    <a:lumOff val="80000"/>
                  </a:schemeClr>
                </a:solidFill>
              </a:ln>
              <a:effectLst/>
            </c:spPr>
          </c:marker>
          <c:xVal>
            <c:numRef>
              <c:f>'DATA FITTING'!$M$3:$M$50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'DATA FITTING'!$AO$3:$AO$50</c:f>
              <c:numCache>
                <c:formatCode>General</c:formatCode>
                <c:ptCount val="48"/>
                <c:pt idx="0">
                  <c:v>1.1251132688446772E-4</c:v>
                </c:pt>
                <c:pt idx="1">
                  <c:v>1.1381372589635973E-4</c:v>
                </c:pt>
                <c:pt idx="2">
                  <c:v>1.1498322704989543E-4</c:v>
                </c:pt>
                <c:pt idx="3">
                  <c:v>1.160552697739698E-4</c:v>
                </c:pt>
                <c:pt idx="4">
                  <c:v>1.1715389206971545E-4</c:v>
                </c:pt>
                <c:pt idx="5">
                  <c:v>1.1779180178982583E-4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37-440B-96D6-90DAF87EA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234872"/>
        <c:axId val="655107224"/>
      </c:scatterChart>
      <c:valAx>
        <c:axId val="555234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107224"/>
        <c:crosses val="autoZero"/>
        <c:crossBetween val="midCat"/>
      </c:valAx>
      <c:valAx>
        <c:axId val="65510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PH"/>
                  <a:t>Population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234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0</xdr:rowOff>
    </xdr:from>
    <xdr:to>
      <xdr:col>18</xdr:col>
      <xdr:colOff>332865</xdr:colOff>
      <xdr:row>14</xdr:row>
      <xdr:rowOff>19050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14</xdr:row>
      <xdr:rowOff>0</xdr:rowOff>
    </xdr:from>
    <xdr:to>
      <xdr:col>18</xdr:col>
      <xdr:colOff>332865</xdr:colOff>
      <xdr:row>24</xdr:row>
      <xdr:rowOff>19050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18</xdr:col>
      <xdr:colOff>332865</xdr:colOff>
      <xdr:row>34</xdr:row>
      <xdr:rowOff>19050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34</xdr:row>
      <xdr:rowOff>0</xdr:rowOff>
    </xdr:from>
    <xdr:to>
      <xdr:col>18</xdr:col>
      <xdr:colOff>332865</xdr:colOff>
      <xdr:row>44</xdr:row>
      <xdr:rowOff>19050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18</xdr:col>
      <xdr:colOff>332865</xdr:colOff>
      <xdr:row>54</xdr:row>
      <xdr:rowOff>19050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54</xdr:row>
      <xdr:rowOff>0</xdr:rowOff>
    </xdr:from>
    <xdr:to>
      <xdr:col>18</xdr:col>
      <xdr:colOff>332865</xdr:colOff>
      <xdr:row>64</xdr:row>
      <xdr:rowOff>19050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0</xdr:colOff>
      <xdr:row>64</xdr:row>
      <xdr:rowOff>0</xdr:rowOff>
    </xdr:from>
    <xdr:to>
      <xdr:col>18</xdr:col>
      <xdr:colOff>332865</xdr:colOff>
      <xdr:row>74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0</xdr:colOff>
      <xdr:row>74</xdr:row>
      <xdr:rowOff>0</xdr:rowOff>
    </xdr:from>
    <xdr:to>
      <xdr:col>18</xdr:col>
      <xdr:colOff>332865</xdr:colOff>
      <xdr:row>84</xdr:row>
      <xdr:rowOff>19050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0</xdr:row>
      <xdr:rowOff>0</xdr:rowOff>
    </xdr:from>
    <xdr:to>
      <xdr:col>43</xdr:col>
      <xdr:colOff>470648</xdr:colOff>
      <xdr:row>18</xdr:row>
      <xdr:rowOff>37397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0</xdr:colOff>
      <xdr:row>19</xdr:row>
      <xdr:rowOff>0</xdr:rowOff>
    </xdr:from>
    <xdr:to>
      <xdr:col>43</xdr:col>
      <xdr:colOff>470648</xdr:colOff>
      <xdr:row>37</xdr:row>
      <xdr:rowOff>37397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19</xdr:row>
      <xdr:rowOff>0</xdr:rowOff>
    </xdr:from>
    <xdr:to>
      <xdr:col>36</xdr:col>
      <xdr:colOff>470646</xdr:colOff>
      <xdr:row>37</xdr:row>
      <xdr:rowOff>37397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38</xdr:row>
      <xdr:rowOff>0</xdr:rowOff>
    </xdr:from>
    <xdr:to>
      <xdr:col>36</xdr:col>
      <xdr:colOff>470646</xdr:colOff>
      <xdr:row>56</xdr:row>
      <xdr:rowOff>37397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1</xdr:colOff>
      <xdr:row>38</xdr:row>
      <xdr:rowOff>0</xdr:rowOff>
    </xdr:from>
    <xdr:to>
      <xdr:col>43</xdr:col>
      <xdr:colOff>463505</xdr:colOff>
      <xdr:row>56</xdr:row>
      <xdr:rowOff>37397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9</xdr:row>
      <xdr:rowOff>0</xdr:rowOff>
    </xdr:from>
    <xdr:to>
      <xdr:col>20</xdr:col>
      <xdr:colOff>156882</xdr:colOff>
      <xdr:row>28</xdr:row>
      <xdr:rowOff>78441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0</xdr:colOff>
      <xdr:row>9</xdr:row>
      <xdr:rowOff>0</xdr:rowOff>
    </xdr:from>
    <xdr:to>
      <xdr:col>29</xdr:col>
      <xdr:colOff>156883</xdr:colOff>
      <xdr:row>28</xdr:row>
      <xdr:rowOff>78441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30</xdr:row>
      <xdr:rowOff>0</xdr:rowOff>
    </xdr:from>
    <xdr:to>
      <xdr:col>20</xdr:col>
      <xdr:colOff>156882</xdr:colOff>
      <xdr:row>49</xdr:row>
      <xdr:rowOff>78441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30</xdr:row>
      <xdr:rowOff>0</xdr:rowOff>
    </xdr:from>
    <xdr:to>
      <xdr:col>29</xdr:col>
      <xdr:colOff>156883</xdr:colOff>
      <xdr:row>49</xdr:row>
      <xdr:rowOff>78441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0</xdr:colOff>
      <xdr:row>30</xdr:row>
      <xdr:rowOff>0</xdr:rowOff>
    </xdr:from>
    <xdr:to>
      <xdr:col>38</xdr:col>
      <xdr:colOff>156882</xdr:colOff>
      <xdr:row>49</xdr:row>
      <xdr:rowOff>78441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0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12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 A L C U L A T 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8</xdr:row>
          <xdr:rowOff>19050</xdr:rowOff>
        </xdr:from>
        <xdr:to>
          <xdr:col>3</xdr:col>
          <xdr:colOff>685800</xdr:colOff>
          <xdr:row>9</xdr:row>
          <xdr:rowOff>142875</xdr:rowOff>
        </xdr:to>
        <xdr:sp macro="" textlink="">
          <xdr:nvSpPr>
            <xdr:cNvPr id="22550" name="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12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8</xdr:row>
          <xdr:rowOff>19050</xdr:rowOff>
        </xdr:from>
        <xdr:to>
          <xdr:col>5</xdr:col>
          <xdr:colOff>685800</xdr:colOff>
          <xdr:row>9</xdr:row>
          <xdr:rowOff>142875</xdr:rowOff>
        </xdr:to>
        <xdr:sp macro="" textlink="">
          <xdr:nvSpPr>
            <xdr:cNvPr id="22551" name="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12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19050</xdr:rowOff>
        </xdr:from>
        <xdr:to>
          <xdr:col>7</xdr:col>
          <xdr:colOff>685800</xdr:colOff>
          <xdr:row>9</xdr:row>
          <xdr:rowOff>142875</xdr:rowOff>
        </xdr:to>
        <xdr:sp macro="" textlink="">
          <xdr:nvSpPr>
            <xdr:cNvPr id="22552" name="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12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10</xdr:row>
          <xdr:rowOff>19050</xdr:rowOff>
        </xdr:from>
        <xdr:to>
          <xdr:col>3</xdr:col>
          <xdr:colOff>685800</xdr:colOff>
          <xdr:row>11</xdr:row>
          <xdr:rowOff>142875</xdr:rowOff>
        </xdr:to>
        <xdr:sp macro="" textlink="">
          <xdr:nvSpPr>
            <xdr:cNvPr id="22553" name="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12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10</xdr:row>
          <xdr:rowOff>19050</xdr:rowOff>
        </xdr:from>
        <xdr:to>
          <xdr:col>5</xdr:col>
          <xdr:colOff>685800</xdr:colOff>
          <xdr:row>11</xdr:row>
          <xdr:rowOff>142875</xdr:rowOff>
        </xdr:to>
        <xdr:sp macro="" textlink="">
          <xdr:nvSpPr>
            <xdr:cNvPr id="22554" name="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12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0</xdr:rowOff>
        </xdr:from>
        <xdr:to>
          <xdr:col>1</xdr:col>
          <xdr:colOff>685800</xdr:colOff>
          <xdr:row>11</xdr:row>
          <xdr:rowOff>133350</xdr:rowOff>
        </xdr:to>
        <xdr:sp macro="" textlink="">
          <xdr:nvSpPr>
            <xdr:cNvPr id="22555" name="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12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8</xdr:row>
          <xdr:rowOff>19050</xdr:rowOff>
        </xdr:from>
        <xdr:to>
          <xdr:col>11</xdr:col>
          <xdr:colOff>685800</xdr:colOff>
          <xdr:row>9</xdr:row>
          <xdr:rowOff>142875</xdr:rowOff>
        </xdr:to>
        <xdr:sp macro="" textlink="">
          <xdr:nvSpPr>
            <xdr:cNvPr id="22556" name="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12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19050</xdr:rowOff>
        </xdr:from>
        <xdr:to>
          <xdr:col>13</xdr:col>
          <xdr:colOff>685800</xdr:colOff>
          <xdr:row>9</xdr:row>
          <xdr:rowOff>142875</xdr:rowOff>
        </xdr:to>
        <xdr:sp macro="" textlink="">
          <xdr:nvSpPr>
            <xdr:cNvPr id="22557" name="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12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8</xdr:row>
          <xdr:rowOff>19050</xdr:rowOff>
        </xdr:from>
        <xdr:to>
          <xdr:col>15</xdr:col>
          <xdr:colOff>685800</xdr:colOff>
          <xdr:row>9</xdr:row>
          <xdr:rowOff>142875</xdr:rowOff>
        </xdr:to>
        <xdr:sp macro="" textlink="">
          <xdr:nvSpPr>
            <xdr:cNvPr id="22558" name="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12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10</xdr:row>
          <xdr:rowOff>19050</xdr:rowOff>
        </xdr:from>
        <xdr:to>
          <xdr:col>11</xdr:col>
          <xdr:colOff>685800</xdr:colOff>
          <xdr:row>11</xdr:row>
          <xdr:rowOff>142875</xdr:rowOff>
        </xdr:to>
        <xdr:sp macro="" textlink="">
          <xdr:nvSpPr>
            <xdr:cNvPr id="22559" name="Button 31" hidden="1">
              <a:extLst>
                <a:ext uri="{63B3BB69-23CF-44E3-9099-C40C66FF867C}">
                  <a14:compatExt spid="_x0000_s22559"/>
                </a:ext>
                <a:ext uri="{FF2B5EF4-FFF2-40B4-BE49-F238E27FC236}">
                  <a16:creationId xmlns:a16="http://schemas.microsoft.com/office/drawing/2014/main" id="{00000000-0008-0000-1200-00001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10</xdr:row>
          <xdr:rowOff>19050</xdr:rowOff>
        </xdr:from>
        <xdr:to>
          <xdr:col>13</xdr:col>
          <xdr:colOff>685800</xdr:colOff>
          <xdr:row>11</xdr:row>
          <xdr:rowOff>142875</xdr:rowOff>
        </xdr:to>
        <xdr:sp macro="" textlink="">
          <xdr:nvSpPr>
            <xdr:cNvPr id="22560" name="Button 32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12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685800</xdr:colOff>
          <xdr:row>11</xdr:row>
          <xdr:rowOff>133350</xdr:rowOff>
        </xdr:to>
        <xdr:sp macro="" textlink="">
          <xdr:nvSpPr>
            <xdr:cNvPr id="22561" name="Button 33" hidden="1">
              <a:extLst>
                <a:ext uri="{63B3BB69-23CF-44E3-9099-C40C66FF867C}">
                  <a14:compatExt spid="_x0000_s22561"/>
                </a:ext>
                <a:ext uri="{FF2B5EF4-FFF2-40B4-BE49-F238E27FC236}">
                  <a16:creationId xmlns:a16="http://schemas.microsoft.com/office/drawing/2014/main" id="{00000000-0008-0000-1200-00002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0</xdr:rowOff>
        </xdr:from>
        <xdr:to>
          <xdr:col>7</xdr:col>
          <xdr:colOff>695325</xdr:colOff>
          <xdr:row>13</xdr:row>
          <xdr:rowOff>152400</xdr:rowOff>
        </xdr:to>
        <xdr:sp macro="" textlink="">
          <xdr:nvSpPr>
            <xdr:cNvPr id="22562" name="Button 34" hidden="1">
              <a:extLst>
                <a:ext uri="{63B3BB69-23CF-44E3-9099-C40C66FF867C}">
                  <a14:compatExt spid="_x0000_s22562"/>
                </a:ext>
                <a:ext uri="{FF2B5EF4-FFF2-40B4-BE49-F238E27FC236}">
                  <a16:creationId xmlns:a16="http://schemas.microsoft.com/office/drawing/2014/main" id="{00000000-0008-0000-1200-00002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12</xdr:row>
          <xdr:rowOff>0</xdr:rowOff>
        </xdr:from>
        <xdr:to>
          <xdr:col>15</xdr:col>
          <xdr:colOff>695325</xdr:colOff>
          <xdr:row>13</xdr:row>
          <xdr:rowOff>152400</xdr:rowOff>
        </xdr:to>
        <xdr:sp macro="" textlink="">
          <xdr:nvSpPr>
            <xdr:cNvPr id="22563" name="Button 35" hidden="1">
              <a:extLst>
                <a:ext uri="{63B3BB69-23CF-44E3-9099-C40C66FF867C}">
                  <a14:compatExt spid="_x0000_s22563"/>
                </a:ext>
                <a:ext uri="{FF2B5EF4-FFF2-40B4-BE49-F238E27FC236}">
                  <a16:creationId xmlns:a16="http://schemas.microsoft.com/office/drawing/2014/main" id="{00000000-0008-0000-1200-00002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9525</xdr:rowOff>
        </xdr:from>
        <xdr:to>
          <xdr:col>3</xdr:col>
          <xdr:colOff>685800</xdr:colOff>
          <xdr:row>6</xdr:row>
          <xdr:rowOff>142875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1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 A L C U L A T 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8</xdr:row>
          <xdr:rowOff>19050</xdr:rowOff>
        </xdr:from>
        <xdr:to>
          <xdr:col>3</xdr:col>
          <xdr:colOff>685800</xdr:colOff>
          <xdr:row>9</xdr:row>
          <xdr:rowOff>142875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13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8</xdr:row>
          <xdr:rowOff>19050</xdr:rowOff>
        </xdr:from>
        <xdr:to>
          <xdr:col>5</xdr:col>
          <xdr:colOff>685800</xdr:colOff>
          <xdr:row>9</xdr:row>
          <xdr:rowOff>142875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13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19050</xdr:rowOff>
        </xdr:from>
        <xdr:to>
          <xdr:col>7</xdr:col>
          <xdr:colOff>685800</xdr:colOff>
          <xdr:row>9</xdr:row>
          <xdr:rowOff>142875</xdr:rowOff>
        </xdr:to>
        <xdr:sp macro="" textlink="">
          <xdr:nvSpPr>
            <xdr:cNvPr id="9251" name="Button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13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10</xdr:row>
          <xdr:rowOff>19050</xdr:rowOff>
        </xdr:from>
        <xdr:to>
          <xdr:col>3</xdr:col>
          <xdr:colOff>685800</xdr:colOff>
          <xdr:row>11</xdr:row>
          <xdr:rowOff>142875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13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10</xdr:row>
          <xdr:rowOff>19050</xdr:rowOff>
        </xdr:from>
        <xdr:to>
          <xdr:col>5</xdr:col>
          <xdr:colOff>685800</xdr:colOff>
          <xdr:row>11</xdr:row>
          <xdr:rowOff>142875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13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7</xdr:col>
          <xdr:colOff>685800</xdr:colOff>
          <xdr:row>11</xdr:row>
          <xdr:rowOff>142875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13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0</xdr:rowOff>
        </xdr:from>
        <xdr:to>
          <xdr:col>1</xdr:col>
          <xdr:colOff>685800</xdr:colOff>
          <xdr:row>11</xdr:row>
          <xdr:rowOff>133350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13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8</xdr:row>
          <xdr:rowOff>19050</xdr:rowOff>
        </xdr:from>
        <xdr:to>
          <xdr:col>11</xdr:col>
          <xdr:colOff>685800</xdr:colOff>
          <xdr:row>9</xdr:row>
          <xdr:rowOff>142875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13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19050</xdr:rowOff>
        </xdr:from>
        <xdr:to>
          <xdr:col>13</xdr:col>
          <xdr:colOff>685800</xdr:colOff>
          <xdr:row>9</xdr:row>
          <xdr:rowOff>142875</xdr:rowOff>
        </xdr:to>
        <xdr:sp macro="" textlink="">
          <xdr:nvSpPr>
            <xdr:cNvPr id="9257" name="Button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13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S2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8</xdr:row>
          <xdr:rowOff>19050</xdr:rowOff>
        </xdr:from>
        <xdr:to>
          <xdr:col>15</xdr:col>
          <xdr:colOff>685800</xdr:colOff>
          <xdr:row>9</xdr:row>
          <xdr:rowOff>142875</xdr:rowOff>
        </xdr:to>
        <xdr:sp macro="" textlink="">
          <xdr:nvSpPr>
            <xdr:cNvPr id="9258" name="Button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13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10</xdr:row>
          <xdr:rowOff>19050</xdr:rowOff>
        </xdr:from>
        <xdr:to>
          <xdr:col>11</xdr:col>
          <xdr:colOff>685800</xdr:colOff>
          <xdr:row>11</xdr:row>
          <xdr:rowOff>142875</xdr:rowOff>
        </xdr:to>
        <xdr:sp macro="" textlink="">
          <xdr:nvSpPr>
            <xdr:cNvPr id="9259" name="Button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13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10</xdr:row>
          <xdr:rowOff>19050</xdr:rowOff>
        </xdr:from>
        <xdr:to>
          <xdr:col>13</xdr:col>
          <xdr:colOff>685800</xdr:colOff>
          <xdr:row>11</xdr:row>
          <xdr:rowOff>142875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13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10</xdr:row>
          <xdr:rowOff>19050</xdr:rowOff>
        </xdr:from>
        <xdr:to>
          <xdr:col>15</xdr:col>
          <xdr:colOff>685800</xdr:colOff>
          <xdr:row>11</xdr:row>
          <xdr:rowOff>142875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13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685800</xdr:colOff>
          <xdr:row>11</xdr:row>
          <xdr:rowOff>133350</xdr:rowOff>
        </xdr:to>
        <xdr:sp macro="" textlink="">
          <xdr:nvSpPr>
            <xdr:cNvPr id="9262" name="Button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13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0</xdr:rowOff>
        </xdr:from>
        <xdr:to>
          <xdr:col>7</xdr:col>
          <xdr:colOff>695325</xdr:colOff>
          <xdr:row>13</xdr:row>
          <xdr:rowOff>152400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13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12</xdr:row>
          <xdr:rowOff>0</xdr:rowOff>
        </xdr:from>
        <xdr:to>
          <xdr:col>15</xdr:col>
          <xdr:colOff>695325</xdr:colOff>
          <xdr:row>13</xdr:row>
          <xdr:rowOff>152400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13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PH" sz="1100" b="1" i="0" u="none" strike="noStrike" baseline="0">
                  <a:solidFill>
                    <a:srgbClr val="000000"/>
                  </a:solidFill>
                  <a:latin typeface="Arial Narrow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econstor.eu/bitstream/10419/127869/1/pids-dps2004-49.pdf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9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2571C-86C9-48A1-BB12-9236140775BE}">
  <sheetPr codeName="Sheet2"/>
  <dimension ref="A1:AR106"/>
  <sheetViews>
    <sheetView zoomScaleNormal="100" workbookViewId="0">
      <pane xSplit="3" ySplit="2" topLeftCell="D21" activePane="bottomRight" state="frozen"/>
      <selection pane="topRight" activeCell="D1" sqref="D1"/>
      <selection pane="bottomLeft" activeCell="A3" sqref="A3"/>
      <selection pane="bottomRight" activeCell="V63" sqref="V63"/>
    </sheetView>
  </sheetViews>
  <sheetFormatPr defaultRowHeight="12.75" x14ac:dyDescent="0.2"/>
  <cols>
    <col min="1" max="1" width="9.140625" style="4"/>
    <col min="2" max="2" width="29.42578125" style="28" customWidth="1"/>
    <col min="3" max="3" width="31.42578125" style="28" customWidth="1"/>
    <col min="4" max="4" width="15.85546875" style="30" customWidth="1"/>
    <col min="5" max="6" width="15.85546875" style="28" customWidth="1"/>
    <col min="7" max="8" width="15.85546875" style="30" customWidth="1"/>
    <col min="9" max="10" width="15.85546875" style="28" customWidth="1"/>
    <col min="11" max="11" width="15.85546875" style="30" customWidth="1"/>
    <col min="12" max="13" width="15.85546875" style="28" customWidth="1"/>
    <col min="14" max="15" width="15.85546875" style="30" customWidth="1"/>
    <col min="16" max="17" width="15.85546875" style="28" customWidth="1"/>
    <col min="18" max="18" width="15.85546875" style="30" customWidth="1"/>
    <col min="19" max="20" width="15.85546875" style="28" customWidth="1"/>
    <col min="21" max="22" width="15.85546875" style="30" customWidth="1"/>
    <col min="23" max="24" width="15.85546875" style="28" customWidth="1"/>
    <col min="25" max="25" width="15.85546875" style="30" customWidth="1"/>
    <col min="26" max="27" width="15.85546875" style="28" customWidth="1"/>
    <col min="28" max="29" width="15.85546875" style="30" customWidth="1"/>
    <col min="30" max="31" width="15.85546875" style="28" customWidth="1"/>
    <col min="32" max="32" width="15.85546875" style="30" customWidth="1"/>
    <col min="33" max="34" width="15.85546875" style="28" customWidth="1"/>
    <col min="35" max="36" width="15.85546875" style="30" customWidth="1"/>
    <col min="37" max="38" width="15.85546875" style="28" customWidth="1"/>
    <col min="39" max="39" width="15.85546875" style="30" customWidth="1"/>
    <col min="40" max="41" width="15.85546875" style="28" customWidth="1"/>
    <col min="42" max="43" width="15.85546875" style="30" customWidth="1"/>
    <col min="44" max="44" width="15.85546875" style="28" customWidth="1"/>
    <col min="45" max="16384" width="9.140625" style="28"/>
  </cols>
  <sheetData>
    <row r="1" spans="2:44" x14ac:dyDescent="0.2">
      <c r="D1" s="68" t="s">
        <v>43</v>
      </c>
      <c r="E1" s="68"/>
      <c r="F1" s="68"/>
      <c r="G1" s="68"/>
      <c r="H1" s="68"/>
      <c r="I1" s="68"/>
      <c r="K1" s="68" t="s">
        <v>88</v>
      </c>
      <c r="L1" s="68"/>
      <c r="M1" s="68"/>
      <c r="N1" s="68"/>
      <c r="O1" s="68"/>
      <c r="P1" s="68"/>
      <c r="R1" s="68" t="s">
        <v>89</v>
      </c>
      <c r="S1" s="68"/>
      <c r="T1" s="68"/>
      <c r="U1" s="68"/>
      <c r="V1" s="68"/>
      <c r="W1" s="68"/>
      <c r="Y1" s="68" t="s">
        <v>90</v>
      </c>
      <c r="Z1" s="68"/>
      <c r="AA1" s="68"/>
      <c r="AB1" s="68"/>
      <c r="AC1" s="68"/>
      <c r="AD1" s="68"/>
      <c r="AF1" s="68" t="s">
        <v>91</v>
      </c>
      <c r="AG1" s="68"/>
      <c r="AH1" s="68"/>
      <c r="AI1" s="68"/>
      <c r="AJ1" s="68"/>
      <c r="AK1" s="68"/>
      <c r="AM1" s="68" t="s">
        <v>46</v>
      </c>
      <c r="AN1" s="68"/>
      <c r="AO1" s="68"/>
      <c r="AP1" s="68"/>
      <c r="AQ1" s="68"/>
      <c r="AR1" s="68"/>
    </row>
    <row r="2" spans="2:44" x14ac:dyDescent="0.2">
      <c r="B2" s="28" t="s">
        <v>92</v>
      </c>
      <c r="C2" s="28" t="s">
        <v>93</v>
      </c>
      <c r="D2" s="6" t="s">
        <v>94</v>
      </c>
      <c r="E2" s="4" t="s">
        <v>95</v>
      </c>
      <c r="F2" s="4" t="s">
        <v>96</v>
      </c>
      <c r="G2" s="6" t="s">
        <v>97</v>
      </c>
      <c r="H2" s="6" t="s">
        <v>98</v>
      </c>
      <c r="I2" s="4" t="s">
        <v>99</v>
      </c>
      <c r="J2" s="4"/>
      <c r="K2" s="6" t="s">
        <v>94</v>
      </c>
      <c r="L2" s="4" t="s">
        <v>95</v>
      </c>
      <c r="M2" s="4" t="s">
        <v>96</v>
      </c>
      <c r="N2" s="6" t="s">
        <v>97</v>
      </c>
      <c r="O2" s="6" t="s">
        <v>98</v>
      </c>
      <c r="P2" s="4" t="s">
        <v>99</v>
      </c>
      <c r="Q2" s="4"/>
      <c r="R2" s="6" t="s">
        <v>94</v>
      </c>
      <c r="S2" s="4" t="s">
        <v>95</v>
      </c>
      <c r="T2" s="4" t="s">
        <v>96</v>
      </c>
      <c r="U2" s="6" t="s">
        <v>97</v>
      </c>
      <c r="V2" s="6" t="s">
        <v>98</v>
      </c>
      <c r="W2" s="4" t="s">
        <v>99</v>
      </c>
      <c r="X2" s="4"/>
      <c r="Y2" s="6" t="s">
        <v>94</v>
      </c>
      <c r="Z2" s="4" t="s">
        <v>95</v>
      </c>
      <c r="AA2" s="4" t="s">
        <v>96</v>
      </c>
      <c r="AB2" s="6" t="s">
        <v>97</v>
      </c>
      <c r="AC2" s="6" t="s">
        <v>98</v>
      </c>
      <c r="AD2" s="4" t="s">
        <v>99</v>
      </c>
      <c r="AE2" s="4"/>
      <c r="AF2" s="6" t="s">
        <v>94</v>
      </c>
      <c r="AG2" s="4" t="s">
        <v>95</v>
      </c>
      <c r="AH2" s="4" t="s">
        <v>96</v>
      </c>
      <c r="AI2" s="6" t="s">
        <v>97</v>
      </c>
      <c r="AJ2" s="6" t="s">
        <v>98</v>
      </c>
      <c r="AK2" s="4" t="s">
        <v>99</v>
      </c>
      <c r="AL2" s="4"/>
      <c r="AM2" s="6" t="s">
        <v>94</v>
      </c>
      <c r="AN2" s="4" t="s">
        <v>95</v>
      </c>
      <c r="AO2" s="4" t="s">
        <v>96</v>
      </c>
      <c r="AP2" s="6" t="s">
        <v>97</v>
      </c>
      <c r="AQ2" s="6" t="s">
        <v>98</v>
      </c>
      <c r="AR2" s="4" t="s">
        <v>99</v>
      </c>
    </row>
    <row r="3" spans="2:44" x14ac:dyDescent="0.2">
      <c r="B3" s="29">
        <v>43888</v>
      </c>
      <c r="C3" s="29">
        <v>43894</v>
      </c>
      <c r="D3" s="30">
        <v>107</v>
      </c>
      <c r="E3" s="28">
        <v>0</v>
      </c>
      <c r="F3" s="28">
        <v>0</v>
      </c>
      <c r="G3" s="6">
        <f>SUM(E$3:E3)</f>
        <v>0</v>
      </c>
      <c r="H3" s="6">
        <f>SUM(F$3:F3)</f>
        <v>0</v>
      </c>
      <c r="I3" s="4">
        <f t="shared" ref="I3:I59" si="0">D3+G3+H3</f>
        <v>107</v>
      </c>
      <c r="J3" s="4"/>
      <c r="K3" s="30">
        <v>0</v>
      </c>
      <c r="L3" s="28">
        <v>0</v>
      </c>
      <c r="M3" s="28">
        <v>0</v>
      </c>
      <c r="N3" s="6">
        <f>SUM(L$3:L3)</f>
        <v>0</v>
      </c>
      <c r="O3" s="6">
        <f>SUM(M$3:M3)</f>
        <v>0</v>
      </c>
      <c r="P3" s="4">
        <f t="shared" ref="P3:P59" si="1">K3+N3+O3</f>
        <v>0</v>
      </c>
      <c r="Q3" s="4"/>
      <c r="R3" s="30">
        <v>1</v>
      </c>
      <c r="S3" s="28">
        <v>0</v>
      </c>
      <c r="T3" s="28">
        <v>0</v>
      </c>
      <c r="U3" s="6">
        <f>SUM(S$3:S3)</f>
        <v>0</v>
      </c>
      <c r="V3" s="6">
        <f>SUM(T$3:T3)</f>
        <v>0</v>
      </c>
      <c r="W3" s="4">
        <f t="shared" ref="W3:W59" si="2">R3+U3+V3</f>
        <v>1</v>
      </c>
      <c r="X3" s="4"/>
      <c r="Y3" s="30">
        <v>21</v>
      </c>
      <c r="Z3" s="28">
        <v>0</v>
      </c>
      <c r="AA3" s="28">
        <v>0</v>
      </c>
      <c r="AB3" s="6">
        <f>SUM(Z$3:Z3)</f>
        <v>0</v>
      </c>
      <c r="AC3" s="6">
        <f>SUM(AA$3:AA3)</f>
        <v>0</v>
      </c>
      <c r="AD3" s="4">
        <f t="shared" ref="AD3:AD59" si="3">Y3+AB3+AC3</f>
        <v>21</v>
      </c>
      <c r="AE3" s="4"/>
      <c r="AF3" s="30">
        <f>D3+Y3</f>
        <v>128</v>
      </c>
      <c r="AG3" s="28">
        <f t="shared" ref="AG3:AK18" si="4">E3+Z3</f>
        <v>0</v>
      </c>
      <c r="AH3" s="28">
        <f t="shared" si="4"/>
        <v>0</v>
      </c>
      <c r="AI3" s="30">
        <f t="shared" si="4"/>
        <v>0</v>
      </c>
      <c r="AJ3" s="30">
        <f t="shared" si="4"/>
        <v>0</v>
      </c>
      <c r="AK3" s="28">
        <f t="shared" si="4"/>
        <v>128</v>
      </c>
      <c r="AL3" s="4"/>
      <c r="AM3" s="6">
        <v>147</v>
      </c>
      <c r="AN3" s="4">
        <v>2</v>
      </c>
      <c r="AO3" s="4">
        <v>0</v>
      </c>
      <c r="AP3" s="6">
        <f>SUM(AN$3:AN3)</f>
        <v>2</v>
      </c>
      <c r="AQ3" s="6">
        <f>SUM(AO$3:AO3)</f>
        <v>0</v>
      </c>
      <c r="AR3" s="4">
        <f t="shared" ref="AR3:AR59" si="5">AM3+AP3+AQ3</f>
        <v>149</v>
      </c>
    </row>
    <row r="4" spans="2:44" x14ac:dyDescent="0.2">
      <c r="B4" s="29">
        <v>43895</v>
      </c>
      <c r="C4" s="29">
        <v>43901</v>
      </c>
      <c r="D4" s="30">
        <v>1341</v>
      </c>
      <c r="E4" s="28">
        <v>238</v>
      </c>
      <c r="F4" s="28">
        <v>2</v>
      </c>
      <c r="G4" s="6">
        <f>SUM(E$3:E4)</f>
        <v>238</v>
      </c>
      <c r="H4" s="6">
        <f>SUM(F$3:F4)</f>
        <v>2</v>
      </c>
      <c r="I4" s="4">
        <f t="shared" si="0"/>
        <v>1581</v>
      </c>
      <c r="J4" s="4"/>
      <c r="K4" s="30">
        <v>10</v>
      </c>
      <c r="L4" s="28">
        <v>3</v>
      </c>
      <c r="M4" s="28">
        <v>0</v>
      </c>
      <c r="N4" s="6">
        <f>SUM(L$3:L4)</f>
        <v>3</v>
      </c>
      <c r="O4" s="6">
        <f>SUM(M$3:M4)</f>
        <v>0</v>
      </c>
      <c r="P4" s="4">
        <f t="shared" si="1"/>
        <v>13</v>
      </c>
      <c r="Q4" s="4"/>
      <c r="R4" s="30">
        <v>18</v>
      </c>
      <c r="S4" s="28">
        <v>5</v>
      </c>
      <c r="T4" s="28">
        <v>0</v>
      </c>
      <c r="U4" s="6">
        <f>SUM(S$3:S4)</f>
        <v>5</v>
      </c>
      <c r="V4" s="6">
        <f>SUM(T$3:T4)</f>
        <v>0</v>
      </c>
      <c r="W4" s="4">
        <f t="shared" si="2"/>
        <v>23</v>
      </c>
      <c r="X4" s="4"/>
      <c r="Y4" s="30">
        <v>365</v>
      </c>
      <c r="Z4" s="28">
        <v>252</v>
      </c>
      <c r="AA4" s="28">
        <v>1</v>
      </c>
      <c r="AB4" s="6">
        <f>SUM(Z$3:Z4)</f>
        <v>252</v>
      </c>
      <c r="AC4" s="6">
        <f>SUM(AA$3:AA4)</f>
        <v>1</v>
      </c>
      <c r="AD4" s="4">
        <f t="shared" si="3"/>
        <v>618</v>
      </c>
      <c r="AE4" s="4"/>
      <c r="AF4" s="30">
        <f t="shared" ref="AF4:AK58" si="6">D4+Y4</f>
        <v>1706</v>
      </c>
      <c r="AG4" s="28">
        <f t="shared" si="4"/>
        <v>490</v>
      </c>
      <c r="AH4" s="28">
        <f t="shared" si="4"/>
        <v>3</v>
      </c>
      <c r="AI4" s="30">
        <f t="shared" si="4"/>
        <v>490</v>
      </c>
      <c r="AJ4" s="30">
        <f t="shared" si="4"/>
        <v>3</v>
      </c>
      <c r="AK4" s="28">
        <f t="shared" si="4"/>
        <v>2199</v>
      </c>
      <c r="AL4" s="4"/>
      <c r="AM4" s="30">
        <v>2306</v>
      </c>
      <c r="AN4" s="28">
        <v>857</v>
      </c>
      <c r="AO4" s="28">
        <v>4</v>
      </c>
      <c r="AP4" s="6">
        <f>SUM(AN$3:AN4)</f>
        <v>859</v>
      </c>
      <c r="AQ4" s="6">
        <f>SUM(AO$3:AO4)</f>
        <v>4</v>
      </c>
      <c r="AR4" s="4">
        <f t="shared" si="5"/>
        <v>3169</v>
      </c>
    </row>
    <row r="5" spans="2:44" x14ac:dyDescent="0.2">
      <c r="B5" s="29">
        <v>43902</v>
      </c>
      <c r="C5" s="29">
        <v>43908</v>
      </c>
      <c r="D5" s="30">
        <v>1125</v>
      </c>
      <c r="E5" s="28">
        <v>53</v>
      </c>
      <c r="F5" s="28">
        <v>32</v>
      </c>
      <c r="G5" s="6">
        <f>SUM(E$3:E5)</f>
        <v>291</v>
      </c>
      <c r="H5" s="6">
        <f>SUM(F$3:F5)</f>
        <v>34</v>
      </c>
      <c r="I5" s="4">
        <f t="shared" si="0"/>
        <v>1450</v>
      </c>
      <c r="J5" s="4"/>
      <c r="K5" s="30">
        <v>25</v>
      </c>
      <c r="L5" s="28">
        <v>0</v>
      </c>
      <c r="M5" s="28">
        <v>0</v>
      </c>
      <c r="N5" s="6">
        <f>SUM(L$3:L5)</f>
        <v>3</v>
      </c>
      <c r="O5" s="6">
        <f>SUM(M$3:M5)</f>
        <v>0</v>
      </c>
      <c r="P5" s="4">
        <f t="shared" si="1"/>
        <v>28</v>
      </c>
      <c r="Q5" s="4"/>
      <c r="R5" s="30">
        <v>12</v>
      </c>
      <c r="S5" s="28">
        <v>0</v>
      </c>
      <c r="T5" s="28">
        <v>0</v>
      </c>
      <c r="U5" s="6">
        <f>SUM(S$3:S5)</f>
        <v>5</v>
      </c>
      <c r="V5" s="6">
        <f>SUM(T$3:T5)</f>
        <v>0</v>
      </c>
      <c r="W5" s="4">
        <f t="shared" si="2"/>
        <v>17</v>
      </c>
      <c r="X5" s="4"/>
      <c r="Y5" s="30">
        <v>266</v>
      </c>
      <c r="Z5" s="28">
        <v>34</v>
      </c>
      <c r="AA5" s="28">
        <v>8</v>
      </c>
      <c r="AB5" s="6">
        <f>SUM(Z$3:Z5)</f>
        <v>286</v>
      </c>
      <c r="AC5" s="6">
        <f>SUM(AA$3:AA5)</f>
        <v>9</v>
      </c>
      <c r="AD5" s="4">
        <f t="shared" si="3"/>
        <v>561</v>
      </c>
      <c r="AE5" s="4"/>
      <c r="AF5" s="30">
        <f t="shared" si="6"/>
        <v>1391</v>
      </c>
      <c r="AG5" s="28">
        <f t="shared" si="4"/>
        <v>87</v>
      </c>
      <c r="AH5" s="28">
        <f t="shared" si="4"/>
        <v>40</v>
      </c>
      <c r="AI5" s="30">
        <f t="shared" si="4"/>
        <v>577</v>
      </c>
      <c r="AJ5" s="30">
        <f t="shared" si="4"/>
        <v>43</v>
      </c>
      <c r="AK5" s="28">
        <f t="shared" si="4"/>
        <v>2011</v>
      </c>
      <c r="AL5" s="4"/>
      <c r="AM5" s="30">
        <v>1755</v>
      </c>
      <c r="AN5" s="28">
        <v>113</v>
      </c>
      <c r="AO5" s="28">
        <v>45</v>
      </c>
      <c r="AP5" s="6">
        <f>SUM(AN$3:AN5)</f>
        <v>972</v>
      </c>
      <c r="AQ5" s="6">
        <f>SUM(AO$3:AO5)</f>
        <v>49</v>
      </c>
      <c r="AR5" s="4">
        <f t="shared" si="5"/>
        <v>2776</v>
      </c>
    </row>
    <row r="6" spans="2:44" x14ac:dyDescent="0.2">
      <c r="B6" s="29">
        <v>43909</v>
      </c>
      <c r="C6" s="29">
        <v>43915</v>
      </c>
      <c r="D6" s="30">
        <v>855</v>
      </c>
      <c r="E6" s="28">
        <v>55</v>
      </c>
      <c r="F6" s="28">
        <v>110</v>
      </c>
      <c r="G6" s="6">
        <f>SUM(E$3:E6)</f>
        <v>346</v>
      </c>
      <c r="H6" s="6">
        <f>SUM(F$3:F6)</f>
        <v>144</v>
      </c>
      <c r="I6" s="4">
        <f t="shared" si="0"/>
        <v>1345</v>
      </c>
      <c r="J6" s="4"/>
      <c r="K6" s="30">
        <v>23</v>
      </c>
      <c r="L6" s="28">
        <v>0</v>
      </c>
      <c r="M6" s="28">
        <v>3</v>
      </c>
      <c r="N6" s="6">
        <f>SUM(L$3:L6)</f>
        <v>3</v>
      </c>
      <c r="O6" s="6">
        <f>SUM(M$3:M6)</f>
        <v>3</v>
      </c>
      <c r="P6" s="4">
        <f t="shared" si="1"/>
        <v>29</v>
      </c>
      <c r="Q6" s="4"/>
      <c r="R6" s="30">
        <v>12</v>
      </c>
      <c r="S6" s="28">
        <v>1</v>
      </c>
      <c r="T6" s="28">
        <v>1</v>
      </c>
      <c r="U6" s="6">
        <f>SUM(S$3:S6)</f>
        <v>6</v>
      </c>
      <c r="V6" s="6">
        <f>SUM(T$3:T6)</f>
        <v>1</v>
      </c>
      <c r="W6" s="4">
        <f t="shared" si="2"/>
        <v>19</v>
      </c>
      <c r="X6" s="4"/>
      <c r="Y6" s="30">
        <v>168</v>
      </c>
      <c r="Z6" s="28">
        <v>3</v>
      </c>
      <c r="AA6" s="28">
        <v>23</v>
      </c>
      <c r="AB6" s="6">
        <f>SUM(Z$3:Z6)</f>
        <v>289</v>
      </c>
      <c r="AC6" s="6">
        <f>SUM(AA$3:AA6)</f>
        <v>32</v>
      </c>
      <c r="AD6" s="4">
        <f t="shared" si="3"/>
        <v>489</v>
      </c>
      <c r="AE6" s="4"/>
      <c r="AF6" s="30">
        <f t="shared" si="6"/>
        <v>1023</v>
      </c>
      <c r="AG6" s="28">
        <f t="shared" si="4"/>
        <v>58</v>
      </c>
      <c r="AH6" s="28">
        <f t="shared" si="4"/>
        <v>133</v>
      </c>
      <c r="AI6" s="30">
        <f t="shared" si="4"/>
        <v>635</v>
      </c>
      <c r="AJ6" s="30">
        <f t="shared" si="4"/>
        <v>176</v>
      </c>
      <c r="AK6" s="28">
        <f t="shared" si="4"/>
        <v>1834</v>
      </c>
      <c r="AL6" s="4"/>
      <c r="AM6" s="30">
        <v>1204</v>
      </c>
      <c r="AN6" s="28">
        <v>69</v>
      </c>
      <c r="AO6" s="28">
        <v>153</v>
      </c>
      <c r="AP6" s="6">
        <f>SUM(AN$3:AN6)</f>
        <v>1041</v>
      </c>
      <c r="AQ6" s="6">
        <f>SUM(AO$3:AO6)</f>
        <v>202</v>
      </c>
      <c r="AR6" s="4">
        <f t="shared" si="5"/>
        <v>2447</v>
      </c>
    </row>
    <row r="7" spans="2:44" x14ac:dyDescent="0.2">
      <c r="B7" s="29">
        <v>43916</v>
      </c>
      <c r="C7" s="29">
        <v>43922</v>
      </c>
      <c r="D7" s="30">
        <v>886</v>
      </c>
      <c r="E7" s="28">
        <v>122</v>
      </c>
      <c r="F7" s="28">
        <v>183</v>
      </c>
      <c r="G7" s="6">
        <f>SUM(E$3:E7)</f>
        <v>468</v>
      </c>
      <c r="H7" s="6">
        <f>SUM(F$3:F7)</f>
        <v>327</v>
      </c>
      <c r="I7" s="4">
        <f t="shared" si="0"/>
        <v>1681</v>
      </c>
      <c r="J7" s="4"/>
      <c r="K7" s="30">
        <v>15</v>
      </c>
      <c r="L7" s="28">
        <v>13</v>
      </c>
      <c r="M7" s="28">
        <v>6</v>
      </c>
      <c r="N7" s="6">
        <f>SUM(L$3:L7)</f>
        <v>16</v>
      </c>
      <c r="O7" s="6">
        <f>SUM(M$3:M7)</f>
        <v>9</v>
      </c>
      <c r="P7" s="4">
        <f t="shared" si="1"/>
        <v>40</v>
      </c>
      <c r="Q7" s="4"/>
      <c r="R7" s="30">
        <v>3</v>
      </c>
      <c r="S7" s="28">
        <v>2</v>
      </c>
      <c r="T7" s="28">
        <v>3</v>
      </c>
      <c r="U7" s="6">
        <f>SUM(S$3:S7)</f>
        <v>8</v>
      </c>
      <c r="V7" s="6">
        <f>SUM(T$3:T7)</f>
        <v>4</v>
      </c>
      <c r="W7" s="4">
        <f t="shared" si="2"/>
        <v>15</v>
      </c>
      <c r="X7" s="4"/>
      <c r="Y7" s="30">
        <v>204</v>
      </c>
      <c r="Z7" s="28">
        <v>18</v>
      </c>
      <c r="AA7" s="28">
        <v>33</v>
      </c>
      <c r="AB7" s="6">
        <f>SUM(Z$3:Z7)</f>
        <v>307</v>
      </c>
      <c r="AC7" s="6">
        <f>SUM(AA$3:AA7)</f>
        <v>65</v>
      </c>
      <c r="AD7" s="4">
        <f t="shared" si="3"/>
        <v>576</v>
      </c>
      <c r="AE7" s="4"/>
      <c r="AF7" s="30">
        <f t="shared" si="6"/>
        <v>1090</v>
      </c>
      <c r="AG7" s="28">
        <f t="shared" si="4"/>
        <v>140</v>
      </c>
      <c r="AH7" s="28">
        <f t="shared" si="4"/>
        <v>216</v>
      </c>
      <c r="AI7" s="30">
        <f t="shared" si="4"/>
        <v>775</v>
      </c>
      <c r="AJ7" s="30">
        <f t="shared" si="4"/>
        <v>392</v>
      </c>
      <c r="AK7" s="28">
        <f t="shared" si="4"/>
        <v>2257</v>
      </c>
      <c r="AL7" s="4"/>
      <c r="AM7" s="30">
        <v>1229</v>
      </c>
      <c r="AN7" s="28">
        <v>187</v>
      </c>
      <c r="AO7" s="28">
        <v>252</v>
      </c>
      <c r="AP7" s="6">
        <f>SUM(AN$3:AN7)</f>
        <v>1228</v>
      </c>
      <c r="AQ7" s="6">
        <f>SUM(AO$3:AO7)</f>
        <v>454</v>
      </c>
      <c r="AR7" s="4">
        <f t="shared" si="5"/>
        <v>2911</v>
      </c>
    </row>
    <row r="8" spans="2:44" x14ac:dyDescent="0.2">
      <c r="B8" s="29">
        <v>43923</v>
      </c>
      <c r="C8" s="29">
        <v>43929</v>
      </c>
      <c r="D8" s="30">
        <v>997</v>
      </c>
      <c r="E8" s="28">
        <v>360</v>
      </c>
      <c r="F8" s="28">
        <v>135</v>
      </c>
      <c r="G8" s="6">
        <f>SUM(E$3:E8)</f>
        <v>828</v>
      </c>
      <c r="H8" s="6">
        <f>SUM(F$3:F8)</f>
        <v>462</v>
      </c>
      <c r="I8" s="4">
        <f t="shared" si="0"/>
        <v>2287</v>
      </c>
      <c r="J8" s="4"/>
      <c r="K8" s="30">
        <v>13</v>
      </c>
      <c r="L8" s="28">
        <v>19</v>
      </c>
      <c r="M8" s="28">
        <v>2</v>
      </c>
      <c r="N8" s="6">
        <f>SUM(L$3:L8)</f>
        <v>35</v>
      </c>
      <c r="O8" s="6">
        <f>SUM(M$3:M8)</f>
        <v>11</v>
      </c>
      <c r="P8" s="4">
        <f t="shared" si="1"/>
        <v>59</v>
      </c>
      <c r="Q8" s="4"/>
      <c r="R8" s="30">
        <v>16</v>
      </c>
      <c r="S8" s="28">
        <v>12</v>
      </c>
      <c r="T8" s="28">
        <v>2</v>
      </c>
      <c r="U8" s="6">
        <f>SUM(S$3:S8)</f>
        <v>20</v>
      </c>
      <c r="V8" s="6">
        <f>SUM(T$3:T8)</f>
        <v>6</v>
      </c>
      <c r="W8" s="4">
        <f t="shared" si="2"/>
        <v>42</v>
      </c>
      <c r="X8" s="4"/>
      <c r="Y8" s="30">
        <v>262</v>
      </c>
      <c r="Z8" s="28">
        <v>59</v>
      </c>
      <c r="AA8" s="28">
        <v>31</v>
      </c>
      <c r="AB8" s="6">
        <f>SUM(Z$3:Z8)</f>
        <v>366</v>
      </c>
      <c r="AC8" s="6">
        <f>SUM(AA$3:AA8)</f>
        <v>96</v>
      </c>
      <c r="AD8" s="4">
        <f t="shared" si="3"/>
        <v>724</v>
      </c>
      <c r="AE8" s="4"/>
      <c r="AF8" s="30">
        <f t="shared" si="6"/>
        <v>1259</v>
      </c>
      <c r="AG8" s="28">
        <f t="shared" si="4"/>
        <v>419</v>
      </c>
      <c r="AH8" s="28">
        <f t="shared" si="4"/>
        <v>166</v>
      </c>
      <c r="AI8" s="30">
        <f t="shared" si="4"/>
        <v>1194</v>
      </c>
      <c r="AJ8" s="30">
        <f t="shared" si="4"/>
        <v>558</v>
      </c>
      <c r="AK8" s="28">
        <f t="shared" si="4"/>
        <v>3011</v>
      </c>
      <c r="AL8" s="4"/>
      <c r="AM8" s="30">
        <v>1465</v>
      </c>
      <c r="AN8" s="28">
        <v>528</v>
      </c>
      <c r="AO8" s="28">
        <v>190</v>
      </c>
      <c r="AP8" s="6">
        <f>SUM(AN$3:AN8)</f>
        <v>1756</v>
      </c>
      <c r="AQ8" s="6">
        <f>SUM(AO$3:AO8)</f>
        <v>644</v>
      </c>
      <c r="AR8" s="4">
        <f t="shared" si="5"/>
        <v>3865</v>
      </c>
    </row>
    <row r="9" spans="2:44" x14ac:dyDescent="0.2">
      <c r="B9" s="29">
        <v>43930</v>
      </c>
      <c r="C9" s="29">
        <v>43936</v>
      </c>
      <c r="D9" s="30">
        <v>1724</v>
      </c>
      <c r="E9" s="28">
        <v>501</v>
      </c>
      <c r="F9" s="28">
        <v>131</v>
      </c>
      <c r="G9" s="6">
        <f>SUM(E$3:E9)</f>
        <v>1329</v>
      </c>
      <c r="H9" s="6">
        <f>SUM(F$3:F9)</f>
        <v>593</v>
      </c>
      <c r="I9" s="4">
        <f t="shared" si="0"/>
        <v>3646</v>
      </c>
      <c r="J9" s="4"/>
      <c r="K9" s="30">
        <v>26</v>
      </c>
      <c r="L9" s="28">
        <v>27</v>
      </c>
      <c r="M9" s="28">
        <v>3</v>
      </c>
      <c r="N9" s="6">
        <f>SUM(L$3:L9)</f>
        <v>62</v>
      </c>
      <c r="O9" s="6">
        <f>SUM(M$3:M9)</f>
        <v>14</v>
      </c>
      <c r="P9" s="4">
        <f t="shared" si="1"/>
        <v>102</v>
      </c>
      <c r="Q9" s="4"/>
      <c r="R9" s="30">
        <v>125</v>
      </c>
      <c r="S9" s="28">
        <v>32</v>
      </c>
      <c r="T9" s="28">
        <v>0</v>
      </c>
      <c r="U9" s="6">
        <f>SUM(S$3:S9)</f>
        <v>52</v>
      </c>
      <c r="V9" s="6">
        <f>SUM(T$3:T9)</f>
        <v>6</v>
      </c>
      <c r="W9" s="4">
        <f t="shared" si="2"/>
        <v>183</v>
      </c>
      <c r="X9" s="4"/>
      <c r="Y9" s="30">
        <v>513</v>
      </c>
      <c r="Z9" s="28">
        <v>257</v>
      </c>
      <c r="AA9" s="28">
        <v>22</v>
      </c>
      <c r="AB9" s="6">
        <f>SUM(Z$3:Z9)</f>
        <v>623</v>
      </c>
      <c r="AC9" s="6">
        <f>SUM(AA$3:AA9)</f>
        <v>118</v>
      </c>
      <c r="AD9" s="4">
        <f t="shared" si="3"/>
        <v>1254</v>
      </c>
      <c r="AE9" s="4"/>
      <c r="AF9" s="30">
        <f t="shared" si="6"/>
        <v>2237</v>
      </c>
      <c r="AG9" s="28">
        <f t="shared" si="4"/>
        <v>758</v>
      </c>
      <c r="AH9" s="28">
        <f t="shared" si="4"/>
        <v>153</v>
      </c>
      <c r="AI9" s="30">
        <f t="shared" si="4"/>
        <v>1952</v>
      </c>
      <c r="AJ9" s="30">
        <f t="shared" si="4"/>
        <v>711</v>
      </c>
      <c r="AK9" s="28">
        <f t="shared" si="4"/>
        <v>4900</v>
      </c>
      <c r="AL9" s="4"/>
      <c r="AM9" s="30">
        <v>3045</v>
      </c>
      <c r="AN9" s="28">
        <v>1174</v>
      </c>
      <c r="AO9" s="28">
        <v>167</v>
      </c>
      <c r="AP9" s="6">
        <f>SUM(AN$3:AN9)</f>
        <v>2930</v>
      </c>
      <c r="AQ9" s="6">
        <f>SUM(AO$3:AO9)</f>
        <v>811</v>
      </c>
      <c r="AR9" s="4">
        <f t="shared" si="5"/>
        <v>6786</v>
      </c>
    </row>
    <row r="10" spans="2:44" x14ac:dyDescent="0.2">
      <c r="B10" s="29">
        <v>43937</v>
      </c>
      <c r="C10" s="29">
        <v>43943</v>
      </c>
      <c r="D10" s="30">
        <v>715</v>
      </c>
      <c r="E10" s="28">
        <v>351</v>
      </c>
      <c r="F10" s="28">
        <v>73</v>
      </c>
      <c r="G10" s="6">
        <f>SUM(E$3:E10)</f>
        <v>1680</v>
      </c>
      <c r="H10" s="6">
        <f>SUM(F$3:F10)</f>
        <v>666</v>
      </c>
      <c r="I10" s="4">
        <f t="shared" si="0"/>
        <v>3061</v>
      </c>
      <c r="J10" s="4"/>
      <c r="K10" s="30">
        <v>14</v>
      </c>
      <c r="L10" s="28">
        <v>6</v>
      </c>
      <c r="M10" s="28">
        <v>1</v>
      </c>
      <c r="N10" s="6">
        <f>SUM(L$3:L10)</f>
        <v>68</v>
      </c>
      <c r="O10" s="6">
        <f>SUM(M$3:M10)</f>
        <v>15</v>
      </c>
      <c r="P10" s="4">
        <f t="shared" si="1"/>
        <v>97</v>
      </c>
      <c r="Q10" s="4"/>
      <c r="R10" s="30">
        <v>227</v>
      </c>
      <c r="S10" s="28">
        <v>32</v>
      </c>
      <c r="T10" s="28">
        <v>1</v>
      </c>
      <c r="U10" s="6">
        <f>SUM(S$3:S10)</f>
        <v>84</v>
      </c>
      <c r="V10" s="6">
        <f>SUM(T$3:T10)</f>
        <v>7</v>
      </c>
      <c r="W10" s="4">
        <f t="shared" si="2"/>
        <v>318</v>
      </c>
      <c r="X10" s="4"/>
      <c r="Y10" s="30">
        <v>129</v>
      </c>
      <c r="Z10" s="28">
        <v>64</v>
      </c>
      <c r="AA10" s="28">
        <v>19</v>
      </c>
      <c r="AB10" s="6">
        <f>SUM(Z$3:Z10)</f>
        <v>687</v>
      </c>
      <c r="AC10" s="6">
        <f>SUM(AA$3:AA10)</f>
        <v>137</v>
      </c>
      <c r="AD10" s="4">
        <f t="shared" si="3"/>
        <v>953</v>
      </c>
      <c r="AE10" s="4"/>
      <c r="AF10" s="30">
        <f t="shared" si="6"/>
        <v>844</v>
      </c>
      <c r="AG10" s="28">
        <f t="shared" si="4"/>
        <v>415</v>
      </c>
      <c r="AH10" s="28">
        <f t="shared" si="4"/>
        <v>92</v>
      </c>
      <c r="AI10" s="30">
        <f t="shared" si="4"/>
        <v>2367</v>
      </c>
      <c r="AJ10" s="30">
        <f t="shared" si="4"/>
        <v>803</v>
      </c>
      <c r="AK10" s="28">
        <f t="shared" si="4"/>
        <v>4014</v>
      </c>
      <c r="AL10" s="4"/>
      <c r="AM10" s="30">
        <v>1258</v>
      </c>
      <c r="AN10" s="28">
        <v>530</v>
      </c>
      <c r="AO10" s="28">
        <v>109</v>
      </c>
      <c r="AP10" s="6">
        <f>SUM(AN$3:AN10)</f>
        <v>3460</v>
      </c>
      <c r="AQ10" s="6">
        <f>SUM(AO$3:AO10)</f>
        <v>920</v>
      </c>
      <c r="AR10" s="4">
        <f t="shared" si="5"/>
        <v>5638</v>
      </c>
    </row>
    <row r="11" spans="2:44" x14ac:dyDescent="0.2">
      <c r="B11" s="29">
        <v>43944</v>
      </c>
      <c r="C11" s="29">
        <v>43950</v>
      </c>
      <c r="D11" s="30">
        <v>761</v>
      </c>
      <c r="E11" s="28">
        <v>405</v>
      </c>
      <c r="F11" s="28">
        <v>68</v>
      </c>
      <c r="G11" s="6">
        <f>SUM(E$3:E11)</f>
        <v>2085</v>
      </c>
      <c r="H11" s="6">
        <f>SUM(F$3:F11)</f>
        <v>734</v>
      </c>
      <c r="I11" s="4">
        <f t="shared" si="0"/>
        <v>3580</v>
      </c>
      <c r="J11" s="4"/>
      <c r="K11" s="30">
        <v>14</v>
      </c>
      <c r="L11" s="28">
        <v>14</v>
      </c>
      <c r="M11" s="28">
        <v>2</v>
      </c>
      <c r="N11" s="6">
        <f>SUM(L$3:L11)</f>
        <v>82</v>
      </c>
      <c r="O11" s="6">
        <f>SUM(M$3:M11)</f>
        <v>17</v>
      </c>
      <c r="P11" s="4">
        <f t="shared" si="1"/>
        <v>113</v>
      </c>
      <c r="Q11" s="4"/>
      <c r="R11" s="30">
        <v>421</v>
      </c>
      <c r="S11" s="28">
        <v>56</v>
      </c>
      <c r="T11" s="28">
        <v>3</v>
      </c>
      <c r="U11" s="6">
        <f>SUM(S$3:S11)</f>
        <v>140</v>
      </c>
      <c r="V11" s="6">
        <f>SUM(T$3:T11)</f>
        <v>10</v>
      </c>
      <c r="W11" s="4">
        <f t="shared" si="2"/>
        <v>571</v>
      </c>
      <c r="X11" s="4"/>
      <c r="Y11" s="30">
        <v>103</v>
      </c>
      <c r="Z11" s="28">
        <v>113</v>
      </c>
      <c r="AA11" s="28">
        <v>9</v>
      </c>
      <c r="AB11" s="6">
        <f>SUM(Z$3:Z11)</f>
        <v>800</v>
      </c>
      <c r="AC11" s="6">
        <f>SUM(AA$3:AA11)</f>
        <v>146</v>
      </c>
      <c r="AD11" s="4">
        <f t="shared" si="3"/>
        <v>1049</v>
      </c>
      <c r="AE11" s="4"/>
      <c r="AF11" s="30">
        <f t="shared" si="6"/>
        <v>864</v>
      </c>
      <c r="AG11" s="28">
        <f t="shared" si="4"/>
        <v>518</v>
      </c>
      <c r="AH11" s="28">
        <f t="shared" si="4"/>
        <v>77</v>
      </c>
      <c r="AI11" s="30">
        <f t="shared" si="4"/>
        <v>2885</v>
      </c>
      <c r="AJ11" s="30">
        <f t="shared" si="4"/>
        <v>880</v>
      </c>
      <c r="AK11" s="28">
        <f t="shared" si="4"/>
        <v>4629</v>
      </c>
      <c r="AL11" s="4"/>
      <c r="AM11" s="30">
        <v>1551</v>
      </c>
      <c r="AN11" s="28">
        <v>659</v>
      </c>
      <c r="AO11" s="28">
        <v>95</v>
      </c>
      <c r="AP11" s="6">
        <f>SUM(AN$3:AN11)</f>
        <v>4119</v>
      </c>
      <c r="AQ11" s="6">
        <f>SUM(AO$3:AO11)</f>
        <v>1015</v>
      </c>
      <c r="AR11" s="4">
        <f t="shared" si="5"/>
        <v>6685</v>
      </c>
    </row>
    <row r="12" spans="2:44" x14ac:dyDescent="0.2">
      <c r="B12" s="29">
        <v>43951</v>
      </c>
      <c r="C12" s="29">
        <v>43957</v>
      </c>
      <c r="D12" s="30">
        <v>930</v>
      </c>
      <c r="E12" s="28">
        <v>601</v>
      </c>
      <c r="F12" s="28">
        <v>60</v>
      </c>
      <c r="G12" s="6">
        <f>SUM(E$3:E12)</f>
        <v>2686</v>
      </c>
      <c r="H12" s="6">
        <f>SUM(F$3:F12)</f>
        <v>794</v>
      </c>
      <c r="I12" s="4">
        <f t="shared" si="0"/>
        <v>4410</v>
      </c>
      <c r="J12" s="4"/>
      <c r="K12" s="30">
        <v>36</v>
      </c>
      <c r="L12" s="28">
        <v>8</v>
      </c>
      <c r="M12" s="28">
        <v>0</v>
      </c>
      <c r="N12" s="6">
        <f>SUM(L$3:L12)</f>
        <v>90</v>
      </c>
      <c r="O12" s="6">
        <f>SUM(M$3:M12)</f>
        <v>17</v>
      </c>
      <c r="P12" s="4">
        <f t="shared" si="1"/>
        <v>143</v>
      </c>
      <c r="Q12" s="4"/>
      <c r="R12" s="30">
        <v>724</v>
      </c>
      <c r="S12" s="28">
        <v>54</v>
      </c>
      <c r="T12" s="28">
        <v>8</v>
      </c>
      <c r="U12" s="6">
        <f>SUM(S$3:S12)</f>
        <v>194</v>
      </c>
      <c r="V12" s="6">
        <f>SUM(T$3:T12)</f>
        <v>18</v>
      </c>
      <c r="W12" s="4">
        <f t="shared" si="2"/>
        <v>936</v>
      </c>
      <c r="X12" s="4"/>
      <c r="Y12" s="30">
        <v>95</v>
      </c>
      <c r="Z12" s="28">
        <v>116</v>
      </c>
      <c r="AA12" s="28">
        <v>9</v>
      </c>
      <c r="AB12" s="6">
        <f>SUM(Z$3:Z12)</f>
        <v>916</v>
      </c>
      <c r="AC12" s="6">
        <f>SUM(AA$3:AA12)</f>
        <v>155</v>
      </c>
      <c r="AD12" s="4">
        <f t="shared" si="3"/>
        <v>1166</v>
      </c>
      <c r="AE12" s="4"/>
      <c r="AF12" s="30">
        <f t="shared" si="6"/>
        <v>1025</v>
      </c>
      <c r="AG12" s="28">
        <f t="shared" si="4"/>
        <v>717</v>
      </c>
      <c r="AH12" s="28">
        <f t="shared" si="4"/>
        <v>69</v>
      </c>
      <c r="AI12" s="30">
        <f t="shared" si="4"/>
        <v>3602</v>
      </c>
      <c r="AJ12" s="30">
        <f t="shared" si="4"/>
        <v>949</v>
      </c>
      <c r="AK12" s="28">
        <f t="shared" si="4"/>
        <v>5576</v>
      </c>
      <c r="AL12" s="4"/>
      <c r="AM12" s="30">
        <v>2161</v>
      </c>
      <c r="AN12" s="28">
        <v>924</v>
      </c>
      <c r="AO12" s="28">
        <v>91</v>
      </c>
      <c r="AP12" s="6">
        <f>SUM(AN$3:AN12)</f>
        <v>5043</v>
      </c>
      <c r="AQ12" s="6">
        <f>SUM(AO$3:AO12)</f>
        <v>1106</v>
      </c>
      <c r="AR12" s="4">
        <f t="shared" si="5"/>
        <v>8310</v>
      </c>
    </row>
    <row r="13" spans="2:44" x14ac:dyDescent="0.2">
      <c r="B13" s="29">
        <v>43958</v>
      </c>
      <c r="C13" s="29">
        <v>43964</v>
      </c>
      <c r="D13" s="30">
        <v>1941</v>
      </c>
      <c r="E13" s="28">
        <v>1033</v>
      </c>
      <c r="F13" s="28">
        <v>62</v>
      </c>
      <c r="G13" s="6">
        <f>SUM(E$3:E13)</f>
        <v>3719</v>
      </c>
      <c r="H13" s="6">
        <f>SUM(F$3:F13)</f>
        <v>856</v>
      </c>
      <c r="I13" s="4">
        <f t="shared" si="0"/>
        <v>6516</v>
      </c>
      <c r="J13" s="4"/>
      <c r="K13" s="30">
        <v>25</v>
      </c>
      <c r="L13" s="28">
        <v>20</v>
      </c>
      <c r="M13" s="28">
        <v>3</v>
      </c>
      <c r="N13" s="6">
        <f>SUM(L$3:L13)</f>
        <v>110</v>
      </c>
      <c r="O13" s="6">
        <f>SUM(M$3:M13)</f>
        <v>20</v>
      </c>
      <c r="P13" s="4">
        <f t="shared" si="1"/>
        <v>155</v>
      </c>
      <c r="Q13" s="4"/>
      <c r="R13" s="30">
        <v>283</v>
      </c>
      <c r="S13" s="28">
        <v>108</v>
      </c>
      <c r="T13" s="28">
        <v>8</v>
      </c>
      <c r="U13" s="6">
        <f>SUM(S$3:S13)</f>
        <v>302</v>
      </c>
      <c r="V13" s="6">
        <f>SUM(T$3:T13)</f>
        <v>26</v>
      </c>
      <c r="W13" s="4">
        <f t="shared" si="2"/>
        <v>611</v>
      </c>
      <c r="X13" s="4"/>
      <c r="Y13" s="30">
        <v>452</v>
      </c>
      <c r="Z13" s="28">
        <v>275</v>
      </c>
      <c r="AA13" s="28">
        <v>13</v>
      </c>
      <c r="AB13" s="6">
        <f>SUM(Z$3:Z13)</f>
        <v>1191</v>
      </c>
      <c r="AC13" s="6">
        <f>SUM(AA$3:AA13)</f>
        <v>168</v>
      </c>
      <c r="AD13" s="4">
        <f t="shared" si="3"/>
        <v>1811</v>
      </c>
      <c r="AE13" s="4"/>
      <c r="AF13" s="30">
        <f t="shared" si="6"/>
        <v>2393</v>
      </c>
      <c r="AG13" s="28">
        <f t="shared" si="4"/>
        <v>1308</v>
      </c>
      <c r="AH13" s="28">
        <f t="shared" si="4"/>
        <v>75</v>
      </c>
      <c r="AI13" s="30">
        <f t="shared" si="4"/>
        <v>4910</v>
      </c>
      <c r="AJ13" s="30">
        <f t="shared" si="4"/>
        <v>1024</v>
      </c>
      <c r="AK13" s="28">
        <f t="shared" si="4"/>
        <v>8327</v>
      </c>
      <c r="AL13" s="4"/>
      <c r="AM13" s="30">
        <v>3730</v>
      </c>
      <c r="AN13" s="28">
        <v>1778</v>
      </c>
      <c r="AO13" s="28">
        <v>92</v>
      </c>
      <c r="AP13" s="6">
        <f>SUM(AN$3:AN13)</f>
        <v>6821</v>
      </c>
      <c r="AQ13" s="6">
        <f>SUM(AO$3:AO13)</f>
        <v>1198</v>
      </c>
      <c r="AR13" s="4">
        <f t="shared" si="5"/>
        <v>11749</v>
      </c>
    </row>
    <row r="14" spans="2:44" x14ac:dyDescent="0.2">
      <c r="B14" s="29">
        <v>43965</v>
      </c>
      <c r="C14" s="29">
        <v>43971</v>
      </c>
      <c r="D14" s="30">
        <v>1243</v>
      </c>
      <c r="E14" s="28">
        <v>668</v>
      </c>
      <c r="F14" s="28">
        <v>51</v>
      </c>
      <c r="G14" s="6">
        <f>SUM(E$3:E14)</f>
        <v>4387</v>
      </c>
      <c r="H14" s="6">
        <f>SUM(F$3:F14)</f>
        <v>907</v>
      </c>
      <c r="I14" s="4">
        <f t="shared" si="0"/>
        <v>6537</v>
      </c>
      <c r="J14" s="4"/>
      <c r="K14" s="30">
        <v>44</v>
      </c>
      <c r="L14" s="28">
        <v>19</v>
      </c>
      <c r="M14" s="28">
        <v>0</v>
      </c>
      <c r="N14" s="6">
        <f>SUM(L$3:L14)</f>
        <v>129</v>
      </c>
      <c r="O14" s="6">
        <f>SUM(M$3:M14)</f>
        <v>20</v>
      </c>
      <c r="P14" s="4">
        <f t="shared" si="1"/>
        <v>193</v>
      </c>
      <c r="Q14" s="4"/>
      <c r="R14" s="30">
        <v>276</v>
      </c>
      <c r="S14" s="28">
        <v>37</v>
      </c>
      <c r="T14" s="28">
        <v>18</v>
      </c>
      <c r="U14" s="6">
        <f>SUM(S$3:S14)</f>
        <v>339</v>
      </c>
      <c r="V14" s="6">
        <f>SUM(T$3:T14)</f>
        <v>44</v>
      </c>
      <c r="W14" s="4">
        <f t="shared" si="2"/>
        <v>659</v>
      </c>
      <c r="X14" s="4"/>
      <c r="Y14" s="30">
        <v>132</v>
      </c>
      <c r="Z14" s="28">
        <v>137</v>
      </c>
      <c r="AA14" s="28">
        <v>9</v>
      </c>
      <c r="AB14" s="6">
        <f>SUM(Z$3:Z14)</f>
        <v>1328</v>
      </c>
      <c r="AC14" s="6">
        <f>SUM(AA$3:AA14)</f>
        <v>177</v>
      </c>
      <c r="AD14" s="4">
        <f t="shared" si="3"/>
        <v>1637</v>
      </c>
      <c r="AE14" s="4"/>
      <c r="AF14" s="30">
        <f t="shared" si="6"/>
        <v>1375</v>
      </c>
      <c r="AG14" s="28">
        <f t="shared" si="4"/>
        <v>805</v>
      </c>
      <c r="AH14" s="28">
        <f t="shared" si="4"/>
        <v>60</v>
      </c>
      <c r="AI14" s="30">
        <f t="shared" si="4"/>
        <v>5715</v>
      </c>
      <c r="AJ14" s="30">
        <f t="shared" si="4"/>
        <v>1084</v>
      </c>
      <c r="AK14" s="28">
        <f t="shared" si="4"/>
        <v>8174</v>
      </c>
      <c r="AL14" s="4"/>
      <c r="AM14" s="30">
        <v>2176</v>
      </c>
      <c r="AN14" s="28">
        <v>998</v>
      </c>
      <c r="AO14" s="28">
        <v>87</v>
      </c>
      <c r="AP14" s="6">
        <f>SUM(AN$3:AN14)</f>
        <v>7819</v>
      </c>
      <c r="AQ14" s="6">
        <f>SUM(AO$3:AO14)</f>
        <v>1285</v>
      </c>
      <c r="AR14" s="4">
        <f t="shared" si="5"/>
        <v>11280</v>
      </c>
    </row>
    <row r="15" spans="2:44" x14ac:dyDescent="0.2">
      <c r="B15" s="29">
        <v>43972</v>
      </c>
      <c r="C15" s="29">
        <v>43978</v>
      </c>
      <c r="D15" s="30">
        <v>1212</v>
      </c>
      <c r="E15" s="28">
        <v>572</v>
      </c>
      <c r="F15" s="28">
        <v>50</v>
      </c>
      <c r="G15" s="6">
        <f>SUM(E$3:E15)</f>
        <v>4959</v>
      </c>
      <c r="H15" s="6">
        <f>SUM(F$3:F15)</f>
        <v>957</v>
      </c>
      <c r="I15" s="4">
        <f t="shared" si="0"/>
        <v>7128</v>
      </c>
      <c r="J15" s="4"/>
      <c r="K15" s="30">
        <v>46</v>
      </c>
      <c r="L15" s="28">
        <v>7</v>
      </c>
      <c r="M15" s="28">
        <v>2</v>
      </c>
      <c r="N15" s="6">
        <f>SUM(L$3:L15)</f>
        <v>136</v>
      </c>
      <c r="O15" s="6">
        <f>SUM(M$3:M15)</f>
        <v>22</v>
      </c>
      <c r="P15" s="4">
        <f t="shared" si="1"/>
        <v>204</v>
      </c>
      <c r="Q15" s="4"/>
      <c r="R15" s="30">
        <v>293</v>
      </c>
      <c r="S15" s="28">
        <v>167</v>
      </c>
      <c r="T15" s="28">
        <v>23</v>
      </c>
      <c r="U15" s="6">
        <f>SUM(S$3:S15)</f>
        <v>506</v>
      </c>
      <c r="V15" s="6">
        <f>SUM(T$3:T15)</f>
        <v>67</v>
      </c>
      <c r="W15" s="4">
        <f t="shared" si="2"/>
        <v>866</v>
      </c>
      <c r="X15" s="4"/>
      <c r="Y15" s="30">
        <v>131</v>
      </c>
      <c r="Z15" s="28">
        <v>64</v>
      </c>
      <c r="AA15" s="28">
        <v>8</v>
      </c>
      <c r="AB15" s="6">
        <f>SUM(Z$3:Z15)</f>
        <v>1392</v>
      </c>
      <c r="AC15" s="6">
        <f>SUM(AA$3:AA15)</f>
        <v>185</v>
      </c>
      <c r="AD15" s="4">
        <f t="shared" si="3"/>
        <v>1708</v>
      </c>
      <c r="AE15" s="4"/>
      <c r="AF15" s="30">
        <f t="shared" si="6"/>
        <v>1343</v>
      </c>
      <c r="AG15" s="28">
        <f t="shared" si="4"/>
        <v>636</v>
      </c>
      <c r="AH15" s="28">
        <f t="shared" si="4"/>
        <v>58</v>
      </c>
      <c r="AI15" s="30">
        <f t="shared" si="4"/>
        <v>6351</v>
      </c>
      <c r="AJ15" s="30">
        <f t="shared" si="4"/>
        <v>1142</v>
      </c>
      <c r="AK15" s="28">
        <f t="shared" si="4"/>
        <v>8836</v>
      </c>
      <c r="AL15" s="4"/>
      <c r="AM15" s="30">
        <v>2609</v>
      </c>
      <c r="AN15" s="28">
        <v>984</v>
      </c>
      <c r="AO15" s="28">
        <v>103</v>
      </c>
      <c r="AP15" s="6">
        <f>SUM(AN$3:AN15)</f>
        <v>8803</v>
      </c>
      <c r="AQ15" s="6">
        <f>SUM(AO$3:AO15)</f>
        <v>1388</v>
      </c>
      <c r="AR15" s="4">
        <f t="shared" si="5"/>
        <v>12800</v>
      </c>
    </row>
    <row r="16" spans="2:44" x14ac:dyDescent="0.2">
      <c r="B16" s="29">
        <v>43979</v>
      </c>
      <c r="C16" s="29">
        <v>43985</v>
      </c>
      <c r="D16" s="30">
        <v>1208</v>
      </c>
      <c r="E16" s="28">
        <v>842</v>
      </c>
      <c r="F16" s="28">
        <v>36</v>
      </c>
      <c r="G16" s="6">
        <f>SUM(E$3:E16)</f>
        <v>5801</v>
      </c>
      <c r="H16" s="6">
        <f>SUM(F$3:F16)</f>
        <v>993</v>
      </c>
      <c r="I16" s="4">
        <f t="shared" si="0"/>
        <v>8002</v>
      </c>
      <c r="J16" s="4"/>
      <c r="K16" s="30">
        <v>26</v>
      </c>
      <c r="L16" s="28">
        <v>27</v>
      </c>
      <c r="M16" s="28">
        <v>1</v>
      </c>
      <c r="N16" s="6">
        <f>SUM(L$3:L16)</f>
        <v>163</v>
      </c>
      <c r="O16" s="6">
        <f>SUM(M$3:M16)</f>
        <v>23</v>
      </c>
      <c r="P16" s="4">
        <f t="shared" si="1"/>
        <v>212</v>
      </c>
      <c r="Q16" s="4"/>
      <c r="R16" s="30">
        <v>481</v>
      </c>
      <c r="S16" s="28">
        <v>570</v>
      </c>
      <c r="T16" s="28">
        <v>48</v>
      </c>
      <c r="U16" s="6">
        <f>SUM(S$3:S16)</f>
        <v>1076</v>
      </c>
      <c r="V16" s="6">
        <f>SUM(T$3:T16)</f>
        <v>115</v>
      </c>
      <c r="W16" s="4">
        <f t="shared" si="2"/>
        <v>1672</v>
      </c>
      <c r="X16" s="4"/>
      <c r="Y16" s="30">
        <v>143</v>
      </c>
      <c r="Z16" s="28">
        <v>84</v>
      </c>
      <c r="AA16" s="28">
        <v>5</v>
      </c>
      <c r="AB16" s="6">
        <f>SUM(Z$3:Z16)</f>
        <v>1476</v>
      </c>
      <c r="AC16" s="6">
        <f>SUM(AA$3:AA16)</f>
        <v>190</v>
      </c>
      <c r="AD16" s="4">
        <f t="shared" si="3"/>
        <v>1809</v>
      </c>
      <c r="AE16" s="4"/>
      <c r="AF16" s="30">
        <f t="shared" si="6"/>
        <v>1351</v>
      </c>
      <c r="AG16" s="28">
        <f t="shared" si="4"/>
        <v>926</v>
      </c>
      <c r="AH16" s="28">
        <f t="shared" si="4"/>
        <v>41</v>
      </c>
      <c r="AI16" s="30">
        <f t="shared" si="4"/>
        <v>7277</v>
      </c>
      <c r="AJ16" s="30">
        <f t="shared" si="4"/>
        <v>1183</v>
      </c>
      <c r="AK16" s="28">
        <f t="shared" si="4"/>
        <v>9811</v>
      </c>
      <c r="AL16" s="4"/>
      <c r="AM16" s="30">
        <v>2481</v>
      </c>
      <c r="AN16" s="28">
        <v>1742</v>
      </c>
      <c r="AO16" s="28">
        <v>102</v>
      </c>
      <c r="AP16" s="6">
        <f>SUM(AN$3:AN16)</f>
        <v>10545</v>
      </c>
      <c r="AQ16" s="6">
        <f>SUM(AO$3:AO16)</f>
        <v>1490</v>
      </c>
      <c r="AR16" s="4">
        <f t="shared" si="5"/>
        <v>14516</v>
      </c>
    </row>
    <row r="17" spans="2:44" x14ac:dyDescent="0.2">
      <c r="B17" s="29">
        <v>43986</v>
      </c>
      <c r="C17" s="29">
        <v>43992</v>
      </c>
      <c r="D17" s="30">
        <v>1998</v>
      </c>
      <c r="E17" s="28">
        <v>964</v>
      </c>
      <c r="F17" s="28">
        <v>47</v>
      </c>
      <c r="G17" s="6">
        <f>SUM(E$3:E17)</f>
        <v>6765</v>
      </c>
      <c r="H17" s="6">
        <f>SUM(F$3:F17)</f>
        <v>1040</v>
      </c>
      <c r="I17" s="4">
        <f t="shared" si="0"/>
        <v>9803</v>
      </c>
      <c r="J17" s="4"/>
      <c r="K17" s="30">
        <v>30</v>
      </c>
      <c r="L17" s="28">
        <v>60</v>
      </c>
      <c r="M17" s="28">
        <v>1</v>
      </c>
      <c r="N17" s="6">
        <f>SUM(L$3:L17)</f>
        <v>223</v>
      </c>
      <c r="O17" s="6">
        <f>SUM(M$3:M17)</f>
        <v>24</v>
      </c>
      <c r="P17" s="4">
        <f t="shared" si="1"/>
        <v>277</v>
      </c>
      <c r="Q17" s="4"/>
      <c r="R17" s="30">
        <v>950</v>
      </c>
      <c r="S17" s="28">
        <v>278</v>
      </c>
      <c r="T17" s="28">
        <v>70</v>
      </c>
      <c r="U17" s="6">
        <f>SUM(S$3:S17)</f>
        <v>1354</v>
      </c>
      <c r="V17" s="6">
        <f>SUM(T$3:T17)</f>
        <v>185</v>
      </c>
      <c r="W17" s="4">
        <f t="shared" si="2"/>
        <v>2489</v>
      </c>
      <c r="X17" s="4"/>
      <c r="Y17" s="30">
        <v>454</v>
      </c>
      <c r="Z17" s="28">
        <v>203</v>
      </c>
      <c r="AA17" s="28">
        <v>7</v>
      </c>
      <c r="AB17" s="6">
        <f>SUM(Z$3:Z17)</f>
        <v>1679</v>
      </c>
      <c r="AC17" s="6">
        <f>SUM(AA$3:AA17)</f>
        <v>197</v>
      </c>
      <c r="AD17" s="4">
        <f t="shared" si="3"/>
        <v>2330</v>
      </c>
      <c r="AE17" s="4"/>
      <c r="AF17" s="30">
        <f t="shared" si="6"/>
        <v>2452</v>
      </c>
      <c r="AG17" s="28">
        <f t="shared" si="4"/>
        <v>1167</v>
      </c>
      <c r="AH17" s="28">
        <f t="shared" si="4"/>
        <v>54</v>
      </c>
      <c r="AI17" s="30">
        <f t="shared" si="4"/>
        <v>8444</v>
      </c>
      <c r="AJ17" s="30">
        <f t="shared" si="4"/>
        <v>1237</v>
      </c>
      <c r="AK17" s="28">
        <f t="shared" si="4"/>
        <v>12133</v>
      </c>
      <c r="AL17" s="4"/>
      <c r="AM17" s="30">
        <v>5101</v>
      </c>
      <c r="AN17" s="28">
        <v>1948</v>
      </c>
      <c r="AO17" s="28">
        <v>150</v>
      </c>
      <c r="AP17" s="6">
        <f>SUM(AN$3:AN17)</f>
        <v>12493</v>
      </c>
      <c r="AQ17" s="6">
        <f>SUM(AO$3:AO17)</f>
        <v>1640</v>
      </c>
      <c r="AR17" s="4">
        <f t="shared" si="5"/>
        <v>19234</v>
      </c>
    </row>
    <row r="18" spans="2:44" x14ac:dyDescent="0.2">
      <c r="B18" s="29">
        <v>43993</v>
      </c>
      <c r="C18" s="29">
        <v>43999</v>
      </c>
      <c r="D18" s="30">
        <v>2107</v>
      </c>
      <c r="E18" s="28">
        <v>1445</v>
      </c>
      <c r="F18" s="28">
        <v>70</v>
      </c>
      <c r="G18" s="6">
        <f>SUM(E$3:E18)</f>
        <v>8210</v>
      </c>
      <c r="H18" s="6">
        <f>SUM(F$3:F18)</f>
        <v>1110</v>
      </c>
      <c r="I18" s="4">
        <f t="shared" si="0"/>
        <v>11427</v>
      </c>
      <c r="J18" s="4"/>
      <c r="K18" s="30">
        <v>33</v>
      </c>
      <c r="L18" s="28">
        <v>60</v>
      </c>
      <c r="M18" s="28">
        <v>0</v>
      </c>
      <c r="N18" s="6">
        <f>SUM(L$3:L18)</f>
        <v>283</v>
      </c>
      <c r="O18" s="6">
        <f>SUM(M$3:M18)</f>
        <v>24</v>
      </c>
      <c r="P18" s="4">
        <f t="shared" si="1"/>
        <v>340</v>
      </c>
      <c r="Q18" s="4"/>
      <c r="R18" s="30">
        <v>601</v>
      </c>
      <c r="S18" s="28">
        <v>157</v>
      </c>
      <c r="T18" s="28">
        <v>90</v>
      </c>
      <c r="U18" s="6">
        <f>SUM(S$3:S18)</f>
        <v>1511</v>
      </c>
      <c r="V18" s="6">
        <f>SUM(T$3:T18)</f>
        <v>275</v>
      </c>
      <c r="W18" s="4">
        <f t="shared" si="2"/>
        <v>2387</v>
      </c>
      <c r="X18" s="4"/>
      <c r="Y18" s="30">
        <v>450</v>
      </c>
      <c r="Z18" s="28">
        <v>287</v>
      </c>
      <c r="AA18" s="28">
        <v>7</v>
      </c>
      <c r="AB18" s="6">
        <f>SUM(Z$3:Z18)</f>
        <v>1966</v>
      </c>
      <c r="AC18" s="6">
        <f>SUM(AA$3:AA18)</f>
        <v>204</v>
      </c>
      <c r="AD18" s="4">
        <f t="shared" si="3"/>
        <v>2620</v>
      </c>
      <c r="AE18" s="4"/>
      <c r="AF18" s="30">
        <f t="shared" si="6"/>
        <v>2557</v>
      </c>
      <c r="AG18" s="28">
        <f t="shared" si="4"/>
        <v>1732</v>
      </c>
      <c r="AH18" s="28">
        <f t="shared" si="4"/>
        <v>77</v>
      </c>
      <c r="AI18" s="30">
        <f t="shared" si="4"/>
        <v>10176</v>
      </c>
      <c r="AJ18" s="30">
        <f t="shared" si="4"/>
        <v>1314</v>
      </c>
      <c r="AK18" s="28">
        <f t="shared" si="4"/>
        <v>14047</v>
      </c>
      <c r="AL18" s="4"/>
      <c r="AM18" s="30">
        <v>4895</v>
      </c>
      <c r="AN18" s="28">
        <v>2489</v>
      </c>
      <c r="AO18" s="28">
        <v>215</v>
      </c>
      <c r="AP18" s="6">
        <f>SUM(AN$3:AN18)</f>
        <v>14982</v>
      </c>
      <c r="AQ18" s="6">
        <f>SUM(AO$3:AO18)</f>
        <v>1855</v>
      </c>
      <c r="AR18" s="4">
        <f t="shared" si="5"/>
        <v>21732</v>
      </c>
    </row>
    <row r="19" spans="2:44" x14ac:dyDescent="0.2">
      <c r="B19" s="29">
        <v>44000</v>
      </c>
      <c r="C19" s="29">
        <v>44006</v>
      </c>
      <c r="D19" s="30">
        <v>2817</v>
      </c>
      <c r="E19" s="28">
        <v>1339</v>
      </c>
      <c r="F19" s="28">
        <v>63</v>
      </c>
      <c r="G19" s="6">
        <f>SUM(E$3:E19)</f>
        <v>9549</v>
      </c>
      <c r="H19" s="6">
        <f>SUM(F$3:F19)</f>
        <v>1173</v>
      </c>
      <c r="I19" s="4">
        <f t="shared" si="0"/>
        <v>13539</v>
      </c>
      <c r="J19" s="4"/>
      <c r="K19" s="30">
        <v>24</v>
      </c>
      <c r="L19" s="28">
        <v>15</v>
      </c>
      <c r="M19" s="28">
        <v>0</v>
      </c>
      <c r="N19" s="6">
        <f>SUM(L$3:L19)</f>
        <v>298</v>
      </c>
      <c r="O19" s="6">
        <f>SUM(M$3:M19)</f>
        <v>24</v>
      </c>
      <c r="P19" s="4">
        <f t="shared" si="1"/>
        <v>346</v>
      </c>
      <c r="Q19" s="4"/>
      <c r="R19" s="30">
        <v>554</v>
      </c>
      <c r="S19" s="28">
        <v>268</v>
      </c>
      <c r="T19" s="28">
        <v>82</v>
      </c>
      <c r="U19" s="6">
        <f>SUM(S$3:S19)</f>
        <v>1779</v>
      </c>
      <c r="V19" s="6">
        <f>SUM(T$3:T19)</f>
        <v>357</v>
      </c>
      <c r="W19" s="4">
        <f t="shared" si="2"/>
        <v>2690</v>
      </c>
      <c r="X19" s="4"/>
      <c r="Y19" s="30">
        <v>567</v>
      </c>
      <c r="Z19" s="28">
        <v>201</v>
      </c>
      <c r="AA19" s="28">
        <v>5</v>
      </c>
      <c r="AB19" s="6">
        <f>SUM(Z$3:Z19)</f>
        <v>2167</v>
      </c>
      <c r="AC19" s="6">
        <f>SUM(AA$3:AA19)</f>
        <v>209</v>
      </c>
      <c r="AD19" s="4">
        <f t="shared" si="3"/>
        <v>2943</v>
      </c>
      <c r="AE19" s="4"/>
      <c r="AF19" s="30">
        <f t="shared" si="6"/>
        <v>3384</v>
      </c>
      <c r="AG19" s="28">
        <f t="shared" si="6"/>
        <v>1540</v>
      </c>
      <c r="AH19" s="28">
        <f t="shared" si="6"/>
        <v>68</v>
      </c>
      <c r="AI19" s="30">
        <f t="shared" si="6"/>
        <v>11716</v>
      </c>
      <c r="AJ19" s="30">
        <f t="shared" si="6"/>
        <v>1382</v>
      </c>
      <c r="AK19" s="28">
        <f t="shared" si="6"/>
        <v>16482</v>
      </c>
      <c r="AL19" s="4"/>
      <c r="AM19" s="30">
        <v>5773</v>
      </c>
      <c r="AN19" s="28">
        <v>2337</v>
      </c>
      <c r="AO19" s="28">
        <v>213</v>
      </c>
      <c r="AP19" s="6">
        <f>SUM(AN$3:AN19)</f>
        <v>17319</v>
      </c>
      <c r="AQ19" s="6">
        <f>SUM(AO$3:AO19)</f>
        <v>2068</v>
      </c>
      <c r="AR19" s="4">
        <f t="shared" si="5"/>
        <v>25160</v>
      </c>
    </row>
    <row r="20" spans="2:44" x14ac:dyDescent="0.2">
      <c r="B20" s="29">
        <v>44007</v>
      </c>
      <c r="C20" s="29">
        <v>44013</v>
      </c>
      <c r="D20" s="30">
        <v>4970</v>
      </c>
      <c r="E20" s="28">
        <v>1316</v>
      </c>
      <c r="F20" s="28">
        <v>76</v>
      </c>
      <c r="G20" s="6">
        <f>SUM(E$3:E20)</f>
        <v>10865</v>
      </c>
      <c r="H20" s="6">
        <f>SUM(F$3:F20)</f>
        <v>1249</v>
      </c>
      <c r="I20" s="4">
        <f t="shared" si="0"/>
        <v>17084</v>
      </c>
      <c r="J20" s="4"/>
      <c r="K20" s="30">
        <v>43</v>
      </c>
      <c r="L20" s="28">
        <v>38</v>
      </c>
      <c r="M20" s="28">
        <v>2</v>
      </c>
      <c r="N20" s="6">
        <f>SUM(L$3:L20)</f>
        <v>336</v>
      </c>
      <c r="O20" s="6">
        <f>SUM(M$3:M20)</f>
        <v>26</v>
      </c>
      <c r="P20" s="4">
        <f t="shared" si="1"/>
        <v>405</v>
      </c>
      <c r="Q20" s="4"/>
      <c r="R20" s="30">
        <v>834</v>
      </c>
      <c r="S20" s="28">
        <v>364</v>
      </c>
      <c r="T20" s="28">
        <v>108</v>
      </c>
      <c r="U20" s="6">
        <f>SUM(S$3:S20)</f>
        <v>2143</v>
      </c>
      <c r="V20" s="6">
        <f>SUM(T$3:T20)</f>
        <v>465</v>
      </c>
      <c r="W20" s="4">
        <f t="shared" si="2"/>
        <v>3442</v>
      </c>
      <c r="X20" s="4"/>
      <c r="Y20" s="30">
        <v>924</v>
      </c>
      <c r="Z20" s="28">
        <v>177</v>
      </c>
      <c r="AA20" s="28">
        <v>20</v>
      </c>
      <c r="AB20" s="6">
        <f>SUM(Z$3:Z20)</f>
        <v>2344</v>
      </c>
      <c r="AC20" s="6">
        <f>SUM(AA$3:AA20)</f>
        <v>229</v>
      </c>
      <c r="AD20" s="4">
        <f t="shared" si="3"/>
        <v>3497</v>
      </c>
      <c r="AE20" s="4"/>
      <c r="AF20" s="30">
        <f t="shared" si="6"/>
        <v>5894</v>
      </c>
      <c r="AG20" s="28">
        <f t="shared" si="6"/>
        <v>1493</v>
      </c>
      <c r="AH20" s="28">
        <f t="shared" si="6"/>
        <v>96</v>
      </c>
      <c r="AI20" s="30">
        <f t="shared" si="6"/>
        <v>13209</v>
      </c>
      <c r="AJ20" s="30">
        <f t="shared" si="6"/>
        <v>1478</v>
      </c>
      <c r="AK20" s="28">
        <f t="shared" si="6"/>
        <v>20581</v>
      </c>
      <c r="AL20" s="4"/>
      <c r="AM20" s="30">
        <v>9901</v>
      </c>
      <c r="AN20" s="28">
        <v>2695</v>
      </c>
      <c r="AO20" s="28">
        <v>286</v>
      </c>
      <c r="AP20" s="6">
        <f>SUM(AN$3:AN20)</f>
        <v>20014</v>
      </c>
      <c r="AQ20" s="6">
        <f>SUM(AO$3:AO20)</f>
        <v>2354</v>
      </c>
      <c r="AR20" s="4">
        <f t="shared" si="5"/>
        <v>32269</v>
      </c>
    </row>
    <row r="21" spans="2:44" x14ac:dyDescent="0.2">
      <c r="B21" s="29">
        <v>44014</v>
      </c>
      <c r="C21" s="29">
        <v>44020</v>
      </c>
      <c r="D21" s="30">
        <v>6943</v>
      </c>
      <c r="E21" s="28">
        <v>1462</v>
      </c>
      <c r="F21" s="28">
        <v>144</v>
      </c>
      <c r="G21" s="6">
        <f>SUM(E$3:E21)</f>
        <v>12327</v>
      </c>
      <c r="H21" s="6">
        <f>SUM(F$3:F21)</f>
        <v>1393</v>
      </c>
      <c r="I21" s="4">
        <f t="shared" si="0"/>
        <v>20663</v>
      </c>
      <c r="J21" s="4"/>
      <c r="K21" s="30">
        <v>87</v>
      </c>
      <c r="L21" s="28">
        <v>29</v>
      </c>
      <c r="M21" s="28">
        <v>0</v>
      </c>
      <c r="N21" s="6">
        <f>SUM(L$3:L21)</f>
        <v>365</v>
      </c>
      <c r="O21" s="6">
        <f>SUM(M$3:M21)</f>
        <v>26</v>
      </c>
      <c r="P21" s="4">
        <f t="shared" si="1"/>
        <v>478</v>
      </c>
      <c r="Q21" s="4"/>
      <c r="R21" s="30">
        <v>697</v>
      </c>
      <c r="S21" s="28">
        <v>931</v>
      </c>
      <c r="T21" s="28">
        <v>63</v>
      </c>
      <c r="U21" s="6">
        <f>SUM(S$3:S21)</f>
        <v>3074</v>
      </c>
      <c r="V21" s="6">
        <f>SUM(T$3:T21)</f>
        <v>528</v>
      </c>
      <c r="W21" s="4">
        <f t="shared" si="2"/>
        <v>4299</v>
      </c>
      <c r="X21" s="4"/>
      <c r="Y21" s="30">
        <v>1436</v>
      </c>
      <c r="Z21" s="28">
        <v>265</v>
      </c>
      <c r="AA21" s="28">
        <v>19</v>
      </c>
      <c r="AB21" s="6">
        <f>SUM(Z$3:Z21)</f>
        <v>2609</v>
      </c>
      <c r="AC21" s="6">
        <f>SUM(AA$3:AA21)</f>
        <v>248</v>
      </c>
      <c r="AD21" s="4">
        <f t="shared" si="3"/>
        <v>4293</v>
      </c>
      <c r="AE21" s="4"/>
      <c r="AF21" s="30">
        <f t="shared" si="6"/>
        <v>8379</v>
      </c>
      <c r="AG21" s="28">
        <f t="shared" si="6"/>
        <v>1727</v>
      </c>
      <c r="AH21" s="28">
        <f t="shared" si="6"/>
        <v>163</v>
      </c>
      <c r="AI21" s="30">
        <f t="shared" si="6"/>
        <v>14936</v>
      </c>
      <c r="AJ21" s="30">
        <f t="shared" si="6"/>
        <v>1641</v>
      </c>
      <c r="AK21" s="28">
        <f t="shared" si="6"/>
        <v>24956</v>
      </c>
      <c r="AL21" s="4"/>
      <c r="AM21" s="30">
        <v>12366</v>
      </c>
      <c r="AN21" s="28">
        <v>3568</v>
      </c>
      <c r="AO21" s="28">
        <v>310</v>
      </c>
      <c r="AP21" s="6">
        <f>SUM(AN$3:AN21)</f>
        <v>23582</v>
      </c>
      <c r="AQ21" s="6">
        <f>SUM(AO$3:AO21)</f>
        <v>2664</v>
      </c>
      <c r="AR21" s="4">
        <f t="shared" si="5"/>
        <v>38612</v>
      </c>
    </row>
    <row r="22" spans="2:44" x14ac:dyDescent="0.2">
      <c r="B22" s="29">
        <v>44021</v>
      </c>
      <c r="C22" s="29">
        <v>44027</v>
      </c>
      <c r="D22" s="30">
        <v>9825</v>
      </c>
      <c r="E22" s="28">
        <v>4048</v>
      </c>
      <c r="F22" s="28">
        <v>180</v>
      </c>
      <c r="G22" s="6">
        <f>SUM(E$3:E22)</f>
        <v>16375</v>
      </c>
      <c r="H22" s="6">
        <f>SUM(F$3:F22)</f>
        <v>1573</v>
      </c>
      <c r="I22" s="4">
        <f t="shared" si="0"/>
        <v>27773</v>
      </c>
      <c r="J22" s="4"/>
      <c r="K22" s="30">
        <v>105</v>
      </c>
      <c r="L22" s="28">
        <v>40</v>
      </c>
      <c r="M22" s="28">
        <v>7</v>
      </c>
      <c r="N22" s="6">
        <f>SUM(L$3:L22)</f>
        <v>405</v>
      </c>
      <c r="O22" s="6">
        <f>SUM(M$3:M22)</f>
        <v>33</v>
      </c>
      <c r="P22" s="4">
        <f t="shared" si="1"/>
        <v>543</v>
      </c>
      <c r="Q22" s="4"/>
      <c r="R22" s="30">
        <v>589</v>
      </c>
      <c r="S22" s="28">
        <v>829</v>
      </c>
      <c r="T22" s="28">
        <v>35</v>
      </c>
      <c r="U22" s="6">
        <f>SUM(S$3:S22)</f>
        <v>3903</v>
      </c>
      <c r="V22" s="6">
        <f>SUM(T$3:T22)</f>
        <v>563</v>
      </c>
      <c r="W22" s="4">
        <f t="shared" si="2"/>
        <v>5055</v>
      </c>
      <c r="X22" s="4"/>
      <c r="Y22" s="30">
        <v>2303</v>
      </c>
      <c r="Z22" s="28">
        <v>642</v>
      </c>
      <c r="AA22" s="28">
        <v>29</v>
      </c>
      <c r="AB22" s="6">
        <f>SUM(Z$3:Z22)</f>
        <v>3251</v>
      </c>
      <c r="AC22" s="6">
        <f>SUM(AA$3:AA22)</f>
        <v>277</v>
      </c>
      <c r="AD22" s="4">
        <f t="shared" si="3"/>
        <v>5831</v>
      </c>
      <c r="AE22" s="4"/>
      <c r="AF22" s="30">
        <f t="shared" si="6"/>
        <v>12128</v>
      </c>
      <c r="AG22" s="28">
        <f t="shared" si="6"/>
        <v>4690</v>
      </c>
      <c r="AH22" s="28">
        <f t="shared" si="6"/>
        <v>209</v>
      </c>
      <c r="AI22" s="30">
        <f t="shared" si="6"/>
        <v>19626</v>
      </c>
      <c r="AJ22" s="30">
        <f t="shared" si="6"/>
        <v>1850</v>
      </c>
      <c r="AK22" s="28">
        <f t="shared" si="6"/>
        <v>33604</v>
      </c>
      <c r="AL22" s="4"/>
      <c r="AM22" s="30">
        <v>16593</v>
      </c>
      <c r="AN22" s="28">
        <v>8104</v>
      </c>
      <c r="AO22" s="28">
        <v>370</v>
      </c>
      <c r="AP22" s="6">
        <f>SUM(AN$3:AN22)</f>
        <v>31686</v>
      </c>
      <c r="AQ22" s="6">
        <f>SUM(AO$3:AO22)</f>
        <v>3034</v>
      </c>
      <c r="AR22" s="4">
        <f t="shared" si="5"/>
        <v>51313</v>
      </c>
    </row>
    <row r="23" spans="2:44" x14ac:dyDescent="0.2">
      <c r="B23" s="29">
        <v>44028</v>
      </c>
      <c r="C23" s="29">
        <v>44034</v>
      </c>
      <c r="D23" s="30">
        <v>11023</v>
      </c>
      <c r="E23" s="28">
        <v>2012</v>
      </c>
      <c r="F23" s="28">
        <v>254</v>
      </c>
      <c r="G23" s="6">
        <f>SUM(E$3:E23)</f>
        <v>18387</v>
      </c>
      <c r="H23" s="6">
        <f>SUM(F$3:F23)</f>
        <v>1827</v>
      </c>
      <c r="I23" s="4">
        <f t="shared" si="0"/>
        <v>31237</v>
      </c>
      <c r="J23" s="4"/>
      <c r="K23" s="30">
        <v>75</v>
      </c>
      <c r="L23" s="28">
        <v>55</v>
      </c>
      <c r="M23" s="28">
        <v>1</v>
      </c>
      <c r="N23" s="6">
        <f>SUM(L$3:L23)</f>
        <v>460</v>
      </c>
      <c r="O23" s="6">
        <f>SUM(M$3:M23)</f>
        <v>34</v>
      </c>
      <c r="P23" s="4">
        <f t="shared" si="1"/>
        <v>569</v>
      </c>
      <c r="Q23" s="4"/>
      <c r="R23" s="30">
        <v>380</v>
      </c>
      <c r="S23" s="28">
        <v>408</v>
      </c>
      <c r="T23" s="28">
        <v>34</v>
      </c>
      <c r="U23" s="6">
        <f>SUM(S$3:S23)</f>
        <v>4311</v>
      </c>
      <c r="V23" s="6">
        <f>SUM(T$3:T23)</f>
        <v>597</v>
      </c>
      <c r="W23" s="4">
        <f t="shared" si="2"/>
        <v>5288</v>
      </c>
      <c r="X23" s="4"/>
      <c r="Y23" s="30">
        <v>3658</v>
      </c>
      <c r="Z23" s="28">
        <v>273</v>
      </c>
      <c r="AA23" s="28">
        <v>37</v>
      </c>
      <c r="AB23" s="6">
        <f>SUM(Z$3:Z23)</f>
        <v>3524</v>
      </c>
      <c r="AC23" s="6">
        <f>SUM(AA$3:AA23)</f>
        <v>314</v>
      </c>
      <c r="AD23" s="4">
        <f t="shared" si="3"/>
        <v>7496</v>
      </c>
      <c r="AE23" s="4"/>
      <c r="AF23" s="30">
        <f t="shared" si="6"/>
        <v>14681</v>
      </c>
      <c r="AG23" s="28">
        <f t="shared" si="6"/>
        <v>2285</v>
      </c>
      <c r="AH23" s="28">
        <f t="shared" si="6"/>
        <v>291</v>
      </c>
      <c r="AI23" s="30">
        <f t="shared" si="6"/>
        <v>21911</v>
      </c>
      <c r="AJ23" s="30">
        <f t="shared" si="6"/>
        <v>2141</v>
      </c>
      <c r="AK23" s="28">
        <f t="shared" si="6"/>
        <v>38733</v>
      </c>
      <c r="AL23" s="4"/>
      <c r="AM23" s="30">
        <v>18805</v>
      </c>
      <c r="AN23" s="28">
        <v>4557</v>
      </c>
      <c r="AO23" s="28">
        <v>407</v>
      </c>
      <c r="AP23" s="6">
        <f>SUM(AN$3:AN23)</f>
        <v>36243</v>
      </c>
      <c r="AQ23" s="6">
        <f>SUM(AO$3:AO23)</f>
        <v>3441</v>
      </c>
      <c r="AR23" s="4">
        <f t="shared" si="5"/>
        <v>58489</v>
      </c>
    </row>
    <row r="24" spans="2:44" x14ac:dyDescent="0.2">
      <c r="B24" s="29">
        <v>44035</v>
      </c>
      <c r="C24" s="29">
        <v>44041</v>
      </c>
      <c r="D24" s="30">
        <v>11498</v>
      </c>
      <c r="E24" s="28">
        <v>2177</v>
      </c>
      <c r="F24" s="28">
        <v>275</v>
      </c>
      <c r="G24" s="6">
        <f>SUM(E$3:E24)</f>
        <v>20564</v>
      </c>
      <c r="H24" s="6">
        <f>SUM(F$3:F24)</f>
        <v>2102</v>
      </c>
      <c r="I24" s="4">
        <f t="shared" si="0"/>
        <v>34164</v>
      </c>
      <c r="J24" s="4"/>
      <c r="K24" s="30">
        <v>112</v>
      </c>
      <c r="L24" s="28">
        <v>88</v>
      </c>
      <c r="M24" s="28">
        <v>3</v>
      </c>
      <c r="N24" s="6">
        <f>SUM(L$3:L24)</f>
        <v>548</v>
      </c>
      <c r="O24" s="6">
        <f>SUM(M$3:M24)</f>
        <v>37</v>
      </c>
      <c r="P24" s="4">
        <f t="shared" si="1"/>
        <v>697</v>
      </c>
      <c r="Q24" s="4"/>
      <c r="R24" s="30">
        <v>273</v>
      </c>
      <c r="S24" s="28">
        <v>743</v>
      </c>
      <c r="T24" s="28">
        <v>20</v>
      </c>
      <c r="U24" s="6">
        <f>SUM(S$3:S24)</f>
        <v>5054</v>
      </c>
      <c r="V24" s="6">
        <f>SUM(T$3:T24)</f>
        <v>617</v>
      </c>
      <c r="W24" s="4">
        <f t="shared" si="2"/>
        <v>5944</v>
      </c>
      <c r="X24" s="4"/>
      <c r="Y24" s="30">
        <v>4704</v>
      </c>
      <c r="Z24" s="28">
        <v>303</v>
      </c>
      <c r="AA24" s="28">
        <v>65</v>
      </c>
      <c r="AB24" s="6">
        <f>SUM(Z$3:Z24)</f>
        <v>3827</v>
      </c>
      <c r="AC24" s="6">
        <f>SUM(AA$3:AA24)</f>
        <v>379</v>
      </c>
      <c r="AD24" s="4">
        <f t="shared" si="3"/>
        <v>8910</v>
      </c>
      <c r="AE24" s="4"/>
      <c r="AF24" s="30">
        <f t="shared" si="6"/>
        <v>16202</v>
      </c>
      <c r="AG24" s="28">
        <f t="shared" si="6"/>
        <v>2480</v>
      </c>
      <c r="AH24" s="28">
        <f t="shared" si="6"/>
        <v>340</v>
      </c>
      <c r="AI24" s="30">
        <f t="shared" si="6"/>
        <v>24391</v>
      </c>
      <c r="AJ24" s="30">
        <f t="shared" si="6"/>
        <v>2481</v>
      </c>
      <c r="AK24" s="28">
        <f t="shared" si="6"/>
        <v>43074</v>
      </c>
      <c r="AL24" s="4"/>
      <c r="AM24" s="30">
        <v>20616</v>
      </c>
      <c r="AN24" s="28">
        <v>5302</v>
      </c>
      <c r="AO24" s="28">
        <v>435</v>
      </c>
      <c r="AP24" s="6">
        <f>SUM(AN$3:AN24)</f>
        <v>41545</v>
      </c>
      <c r="AQ24" s="6">
        <f>SUM(AO$3:AO24)</f>
        <v>3876</v>
      </c>
      <c r="AR24" s="4">
        <f t="shared" si="5"/>
        <v>66037</v>
      </c>
    </row>
    <row r="25" spans="2:44" x14ac:dyDescent="0.2">
      <c r="B25" s="29">
        <v>44042</v>
      </c>
      <c r="C25" s="29">
        <v>44048</v>
      </c>
      <c r="D25" s="30">
        <v>9644</v>
      </c>
      <c r="E25" s="28">
        <v>18098</v>
      </c>
      <c r="F25" s="28">
        <v>247</v>
      </c>
      <c r="G25" s="6">
        <f>SUM(E$3:E25)</f>
        <v>38662</v>
      </c>
      <c r="H25" s="6">
        <f>SUM(F$3:F25)</f>
        <v>2349</v>
      </c>
      <c r="I25" s="4">
        <f t="shared" si="0"/>
        <v>50655</v>
      </c>
      <c r="J25" s="4"/>
      <c r="K25" s="30">
        <v>76</v>
      </c>
      <c r="L25" s="28">
        <v>132</v>
      </c>
      <c r="M25" s="28">
        <v>6</v>
      </c>
      <c r="N25" s="6">
        <f>SUM(L$3:L25)</f>
        <v>680</v>
      </c>
      <c r="O25" s="6">
        <f>SUM(M$3:M25)</f>
        <v>43</v>
      </c>
      <c r="P25" s="4">
        <f t="shared" si="1"/>
        <v>799</v>
      </c>
      <c r="Q25" s="4"/>
      <c r="R25" s="30">
        <v>203</v>
      </c>
      <c r="S25" s="28">
        <v>2109</v>
      </c>
      <c r="T25" s="28">
        <v>12</v>
      </c>
      <c r="U25" s="6">
        <f>SUM(S$3:S25)</f>
        <v>7163</v>
      </c>
      <c r="V25" s="6">
        <f>SUM(T$3:T25)</f>
        <v>629</v>
      </c>
      <c r="W25" s="4">
        <f t="shared" si="2"/>
        <v>7995</v>
      </c>
      <c r="X25" s="4"/>
      <c r="Y25" s="30">
        <v>3444</v>
      </c>
      <c r="Z25" s="28">
        <v>3258</v>
      </c>
      <c r="AA25" s="28">
        <v>57</v>
      </c>
      <c r="AB25" s="6">
        <f>SUM(Z$3:Z25)</f>
        <v>7085</v>
      </c>
      <c r="AC25" s="6">
        <f>SUM(AA$3:AA25)</f>
        <v>436</v>
      </c>
      <c r="AD25" s="4">
        <f t="shared" si="3"/>
        <v>10965</v>
      </c>
      <c r="AE25" s="4"/>
      <c r="AF25" s="30">
        <f t="shared" si="6"/>
        <v>13088</v>
      </c>
      <c r="AG25" s="28">
        <f t="shared" si="6"/>
        <v>21356</v>
      </c>
      <c r="AH25" s="28">
        <f t="shared" si="6"/>
        <v>304</v>
      </c>
      <c r="AI25" s="30">
        <f t="shared" si="6"/>
        <v>45747</v>
      </c>
      <c r="AJ25" s="30">
        <f t="shared" si="6"/>
        <v>2785</v>
      </c>
      <c r="AK25" s="28">
        <f t="shared" si="6"/>
        <v>61620</v>
      </c>
      <c r="AL25" s="4"/>
      <c r="AM25" s="30">
        <v>17779</v>
      </c>
      <c r="AN25" s="28">
        <v>31527</v>
      </c>
      <c r="AO25" s="28">
        <v>390</v>
      </c>
      <c r="AP25" s="6">
        <f>SUM(AN$3:AN25)</f>
        <v>73072</v>
      </c>
      <c r="AQ25" s="6">
        <f>SUM(AO$3:AO25)</f>
        <v>4266</v>
      </c>
      <c r="AR25" s="4">
        <f t="shared" si="5"/>
        <v>95117</v>
      </c>
    </row>
    <row r="26" spans="2:44" x14ac:dyDescent="0.2">
      <c r="B26" s="29">
        <v>44049</v>
      </c>
      <c r="C26" s="29">
        <v>44055</v>
      </c>
      <c r="D26" s="30">
        <v>12132</v>
      </c>
      <c r="E26" s="28">
        <v>3839</v>
      </c>
      <c r="F26" s="28">
        <v>322</v>
      </c>
      <c r="G26" s="6">
        <f>SUM(E$3:E26)</f>
        <v>42501</v>
      </c>
      <c r="H26" s="6">
        <f>SUM(F$3:F26)</f>
        <v>2671</v>
      </c>
      <c r="I26" s="4">
        <f t="shared" si="0"/>
        <v>57304</v>
      </c>
      <c r="J26" s="4"/>
      <c r="K26" s="30">
        <v>132</v>
      </c>
      <c r="L26" s="28">
        <v>87</v>
      </c>
      <c r="M26" s="28">
        <v>0</v>
      </c>
      <c r="N26" s="6">
        <f>SUM(L$3:L26)</f>
        <v>767</v>
      </c>
      <c r="O26" s="6">
        <f>SUM(M$3:M26)</f>
        <v>43</v>
      </c>
      <c r="P26" s="4">
        <f t="shared" si="1"/>
        <v>942</v>
      </c>
      <c r="Q26" s="4"/>
      <c r="R26" s="30">
        <v>137</v>
      </c>
      <c r="S26" s="28">
        <v>359</v>
      </c>
      <c r="T26" s="28">
        <v>6</v>
      </c>
      <c r="U26" s="6">
        <f>SUM(S$3:S26)</f>
        <v>7522</v>
      </c>
      <c r="V26" s="6">
        <f>SUM(T$3:T26)</f>
        <v>635</v>
      </c>
      <c r="W26" s="4">
        <f t="shared" si="2"/>
        <v>8294</v>
      </c>
      <c r="X26" s="4"/>
      <c r="Y26" s="30">
        <v>3962</v>
      </c>
      <c r="Z26" s="28">
        <v>929</v>
      </c>
      <c r="AA26" s="28">
        <v>80</v>
      </c>
      <c r="AB26" s="6">
        <f>SUM(Z$3:Z26)</f>
        <v>8014</v>
      </c>
      <c r="AC26" s="6">
        <f>SUM(AA$3:AA26)</f>
        <v>516</v>
      </c>
      <c r="AD26" s="4">
        <f t="shared" si="3"/>
        <v>12492</v>
      </c>
      <c r="AE26" s="4"/>
      <c r="AF26" s="30">
        <f t="shared" si="6"/>
        <v>16094</v>
      </c>
      <c r="AG26" s="28">
        <f t="shared" si="6"/>
        <v>4768</v>
      </c>
      <c r="AH26" s="28">
        <f t="shared" si="6"/>
        <v>402</v>
      </c>
      <c r="AI26" s="30">
        <f t="shared" si="6"/>
        <v>50515</v>
      </c>
      <c r="AJ26" s="30">
        <f t="shared" si="6"/>
        <v>3187</v>
      </c>
      <c r="AK26" s="28">
        <f t="shared" si="6"/>
        <v>69796</v>
      </c>
      <c r="AL26" s="4"/>
      <c r="AM26" s="30">
        <v>21446</v>
      </c>
      <c r="AN26" s="28">
        <v>7710</v>
      </c>
      <c r="AO26" s="28">
        <v>500</v>
      </c>
      <c r="AP26" s="6">
        <f>SUM(AN$3:AN26)</f>
        <v>80782</v>
      </c>
      <c r="AQ26" s="6">
        <f>SUM(AO$3:AO26)</f>
        <v>4766</v>
      </c>
      <c r="AR26" s="4">
        <f t="shared" si="5"/>
        <v>106994</v>
      </c>
    </row>
    <row r="27" spans="2:44" x14ac:dyDescent="0.2">
      <c r="B27" s="29">
        <v>44056</v>
      </c>
      <c r="C27" s="29">
        <v>44062</v>
      </c>
      <c r="D27" s="30">
        <v>9387</v>
      </c>
      <c r="E27" s="28">
        <v>24819</v>
      </c>
      <c r="F27" s="28">
        <v>271</v>
      </c>
      <c r="G27" s="6">
        <f>SUM(E$3:E27)</f>
        <v>67320</v>
      </c>
      <c r="H27" s="6">
        <f>SUM(F$3:F27)</f>
        <v>2942</v>
      </c>
      <c r="I27" s="4">
        <f t="shared" si="0"/>
        <v>79649</v>
      </c>
      <c r="J27" s="4"/>
      <c r="K27" s="30">
        <v>109</v>
      </c>
      <c r="L27" s="28">
        <v>160</v>
      </c>
      <c r="M27" s="28">
        <v>2</v>
      </c>
      <c r="N27" s="6">
        <f>SUM(L$3:L27)</f>
        <v>927</v>
      </c>
      <c r="O27" s="6">
        <f>SUM(M$3:M27)</f>
        <v>45</v>
      </c>
      <c r="P27" s="4">
        <f t="shared" si="1"/>
        <v>1081</v>
      </c>
      <c r="Q27" s="4"/>
      <c r="R27" s="30">
        <v>110</v>
      </c>
      <c r="S27" s="28">
        <v>828</v>
      </c>
      <c r="T27" s="28">
        <v>3</v>
      </c>
      <c r="U27" s="6">
        <f>SUM(S$3:S27)</f>
        <v>8350</v>
      </c>
      <c r="V27" s="6">
        <f>SUM(T$3:T27)</f>
        <v>638</v>
      </c>
      <c r="W27" s="4">
        <f t="shared" si="2"/>
        <v>9098</v>
      </c>
      <c r="X27" s="4"/>
      <c r="Y27" s="30">
        <v>3403</v>
      </c>
      <c r="Z27" s="28">
        <v>7808</v>
      </c>
      <c r="AA27" s="28">
        <v>87</v>
      </c>
      <c r="AB27" s="6">
        <f>SUM(Z$3:Z27)</f>
        <v>15822</v>
      </c>
      <c r="AC27" s="6">
        <f>SUM(AA$3:AA27)</f>
        <v>603</v>
      </c>
      <c r="AD27" s="4">
        <f t="shared" si="3"/>
        <v>19828</v>
      </c>
      <c r="AE27" s="4"/>
      <c r="AF27" s="30">
        <f t="shared" si="6"/>
        <v>12790</v>
      </c>
      <c r="AG27" s="28">
        <f t="shared" si="6"/>
        <v>32627</v>
      </c>
      <c r="AH27" s="28">
        <f t="shared" si="6"/>
        <v>358</v>
      </c>
      <c r="AI27" s="30">
        <f t="shared" si="6"/>
        <v>83142</v>
      </c>
      <c r="AJ27" s="30">
        <f t="shared" si="6"/>
        <v>3545</v>
      </c>
      <c r="AK27" s="28">
        <f t="shared" si="6"/>
        <v>99477</v>
      </c>
      <c r="AL27" s="4"/>
      <c r="AM27" s="30">
        <v>17950</v>
      </c>
      <c r="AN27" s="28">
        <v>40892</v>
      </c>
      <c r="AO27" s="28">
        <v>495</v>
      </c>
      <c r="AP27" s="6">
        <f>SUM(AN$3:AN27)</f>
        <v>121674</v>
      </c>
      <c r="AQ27" s="6">
        <f>SUM(AO$3:AO27)</f>
        <v>5261</v>
      </c>
      <c r="AR27" s="4">
        <f t="shared" si="5"/>
        <v>144885</v>
      </c>
    </row>
    <row r="28" spans="2:44" x14ac:dyDescent="0.2">
      <c r="B28" s="29">
        <v>44063</v>
      </c>
      <c r="C28" s="29">
        <v>44069</v>
      </c>
      <c r="D28" s="30">
        <v>8151</v>
      </c>
      <c r="E28" s="28">
        <v>11358</v>
      </c>
      <c r="F28" s="28">
        <v>246</v>
      </c>
      <c r="G28" s="6">
        <f>SUM(E$3:E28)</f>
        <v>78678</v>
      </c>
      <c r="H28" s="6">
        <f>SUM(F$3:F28)</f>
        <v>3188</v>
      </c>
      <c r="I28" s="4">
        <f t="shared" si="0"/>
        <v>90017</v>
      </c>
      <c r="J28" s="4"/>
      <c r="K28" s="30">
        <v>112</v>
      </c>
      <c r="L28" s="28">
        <v>104</v>
      </c>
      <c r="M28" s="28">
        <v>5</v>
      </c>
      <c r="N28" s="6">
        <f>SUM(L$3:L28)</f>
        <v>1031</v>
      </c>
      <c r="O28" s="6">
        <f>SUM(M$3:M28)</f>
        <v>50</v>
      </c>
      <c r="P28" s="4">
        <f t="shared" si="1"/>
        <v>1193</v>
      </c>
      <c r="Q28" s="4"/>
      <c r="R28" s="30">
        <v>108</v>
      </c>
      <c r="S28" s="28">
        <v>188</v>
      </c>
      <c r="T28" s="28">
        <v>1</v>
      </c>
      <c r="U28" s="6">
        <f>SUM(S$3:S28)</f>
        <v>8538</v>
      </c>
      <c r="V28" s="6">
        <f>SUM(T$3:T28)</f>
        <v>639</v>
      </c>
      <c r="W28" s="4">
        <f t="shared" si="2"/>
        <v>9285</v>
      </c>
      <c r="X28" s="4"/>
      <c r="Y28" s="30">
        <v>3365</v>
      </c>
      <c r="Z28" s="28">
        <v>3304</v>
      </c>
      <c r="AA28" s="28">
        <v>83</v>
      </c>
      <c r="AB28" s="6">
        <f>SUM(Z$3:Z28)</f>
        <v>19126</v>
      </c>
      <c r="AC28" s="6">
        <f>SUM(AA$3:AA28)</f>
        <v>686</v>
      </c>
      <c r="AD28" s="4">
        <f t="shared" si="3"/>
        <v>23177</v>
      </c>
      <c r="AE28" s="4"/>
      <c r="AF28" s="30">
        <f t="shared" si="6"/>
        <v>11516</v>
      </c>
      <c r="AG28" s="28">
        <f t="shared" si="6"/>
        <v>14662</v>
      </c>
      <c r="AH28" s="28">
        <f t="shared" si="6"/>
        <v>329</v>
      </c>
      <c r="AI28" s="30">
        <f t="shared" si="6"/>
        <v>97804</v>
      </c>
      <c r="AJ28" s="30">
        <f t="shared" si="6"/>
        <v>3874</v>
      </c>
      <c r="AK28" s="28">
        <f t="shared" si="6"/>
        <v>113194</v>
      </c>
      <c r="AL28" s="4"/>
      <c r="AM28" s="30">
        <v>17435</v>
      </c>
      <c r="AN28" s="28">
        <v>19667</v>
      </c>
      <c r="AO28" s="28">
        <v>476</v>
      </c>
      <c r="AP28" s="6">
        <f>SUM(AN$3:AN28)</f>
        <v>141341</v>
      </c>
      <c r="AQ28" s="6">
        <f>SUM(AO$3:AO28)</f>
        <v>5737</v>
      </c>
      <c r="AR28" s="4">
        <f t="shared" si="5"/>
        <v>164513</v>
      </c>
    </row>
    <row r="29" spans="2:44" x14ac:dyDescent="0.2">
      <c r="B29" s="29">
        <v>44070</v>
      </c>
      <c r="C29" s="29">
        <v>44076</v>
      </c>
      <c r="D29" s="30">
        <v>7399</v>
      </c>
      <c r="E29" s="28">
        <v>14215</v>
      </c>
      <c r="F29" s="28">
        <v>227</v>
      </c>
      <c r="G29" s="6">
        <f>SUM(E$3:E29)</f>
        <v>92893</v>
      </c>
      <c r="H29" s="6">
        <f>SUM(F$3:F29)</f>
        <v>3415</v>
      </c>
      <c r="I29" s="4">
        <f t="shared" si="0"/>
        <v>103707</v>
      </c>
      <c r="J29" s="4"/>
      <c r="K29" s="30">
        <v>70</v>
      </c>
      <c r="L29" s="28">
        <v>147</v>
      </c>
      <c r="M29" s="28">
        <v>0</v>
      </c>
      <c r="N29" s="6">
        <f>SUM(L$3:L29)</f>
        <v>1178</v>
      </c>
      <c r="O29" s="6">
        <f>SUM(M$3:M29)</f>
        <v>50</v>
      </c>
      <c r="P29" s="4">
        <f t="shared" si="1"/>
        <v>1298</v>
      </c>
      <c r="Q29" s="4"/>
      <c r="R29" s="30">
        <v>68</v>
      </c>
      <c r="S29" s="28">
        <v>173</v>
      </c>
      <c r="T29" s="28">
        <v>6</v>
      </c>
      <c r="U29" s="6">
        <f>SUM(S$3:S29)</f>
        <v>8711</v>
      </c>
      <c r="V29" s="6">
        <f>SUM(T$3:T29)</f>
        <v>645</v>
      </c>
      <c r="W29" s="4">
        <f t="shared" si="2"/>
        <v>9424</v>
      </c>
      <c r="X29" s="4"/>
      <c r="Y29" s="30">
        <v>3478</v>
      </c>
      <c r="Z29" s="28">
        <v>4648</v>
      </c>
      <c r="AA29" s="28">
        <v>83</v>
      </c>
      <c r="AB29" s="6">
        <f>SUM(Z$3:Z29)</f>
        <v>23774</v>
      </c>
      <c r="AC29" s="6">
        <f>SUM(AA$3:AA29)</f>
        <v>769</v>
      </c>
      <c r="AD29" s="4">
        <f t="shared" si="3"/>
        <v>28021</v>
      </c>
      <c r="AE29" s="4"/>
      <c r="AF29" s="30">
        <f t="shared" si="6"/>
        <v>10877</v>
      </c>
      <c r="AG29" s="28">
        <f t="shared" si="6"/>
        <v>18863</v>
      </c>
      <c r="AH29" s="28">
        <f t="shared" si="6"/>
        <v>310</v>
      </c>
      <c r="AI29" s="30">
        <f t="shared" si="6"/>
        <v>116667</v>
      </c>
      <c r="AJ29" s="30">
        <f t="shared" si="6"/>
        <v>4184</v>
      </c>
      <c r="AK29" s="28">
        <f t="shared" si="6"/>
        <v>131728</v>
      </c>
      <c r="AL29" s="4"/>
      <c r="AM29" s="30">
        <v>16606</v>
      </c>
      <c r="AN29" s="28">
        <v>24882</v>
      </c>
      <c r="AO29" s="28">
        <v>454</v>
      </c>
      <c r="AP29" s="6">
        <f>SUM(AN$3:AN29)</f>
        <v>166223</v>
      </c>
      <c r="AQ29" s="6">
        <f>SUM(AO$3:AO29)</f>
        <v>6191</v>
      </c>
      <c r="AR29" s="4">
        <f t="shared" si="5"/>
        <v>189020</v>
      </c>
    </row>
    <row r="30" spans="2:44" x14ac:dyDescent="0.2">
      <c r="B30" s="29">
        <v>44077</v>
      </c>
      <c r="C30" s="29">
        <v>44083</v>
      </c>
      <c r="D30" s="30">
        <v>6759</v>
      </c>
      <c r="E30" s="28">
        <v>14612</v>
      </c>
      <c r="F30" s="28">
        <v>192</v>
      </c>
      <c r="G30" s="6">
        <f>SUM(E$3:E30)</f>
        <v>107505</v>
      </c>
      <c r="H30" s="6">
        <f>SUM(F$3:F30)</f>
        <v>3607</v>
      </c>
      <c r="I30" s="4">
        <f t="shared" si="0"/>
        <v>117871</v>
      </c>
      <c r="J30" s="4"/>
      <c r="K30" s="30">
        <v>92</v>
      </c>
      <c r="L30" s="28">
        <v>144</v>
      </c>
      <c r="M30" s="28">
        <v>6</v>
      </c>
      <c r="N30" s="6">
        <f>SUM(L$3:L30)</f>
        <v>1322</v>
      </c>
      <c r="O30" s="6">
        <f>SUM(M$3:M30)</f>
        <v>56</v>
      </c>
      <c r="P30" s="4">
        <f t="shared" si="1"/>
        <v>1470</v>
      </c>
      <c r="Q30" s="4"/>
      <c r="R30" s="30">
        <v>95</v>
      </c>
      <c r="S30" s="28">
        <v>122</v>
      </c>
      <c r="T30" s="28">
        <v>7</v>
      </c>
      <c r="U30" s="6">
        <f>SUM(S$3:S30)</f>
        <v>8833</v>
      </c>
      <c r="V30" s="6">
        <f>SUM(T$3:T30)</f>
        <v>652</v>
      </c>
      <c r="W30" s="4">
        <f t="shared" si="2"/>
        <v>9580</v>
      </c>
      <c r="X30" s="4"/>
      <c r="Y30" s="30">
        <v>3666</v>
      </c>
      <c r="Z30" s="28">
        <v>4664</v>
      </c>
      <c r="AA30" s="28">
        <v>87</v>
      </c>
      <c r="AB30" s="6">
        <f>SUM(Z$3:Z30)</f>
        <v>28438</v>
      </c>
      <c r="AC30" s="6">
        <f>SUM(AA$3:AA30)</f>
        <v>856</v>
      </c>
      <c r="AD30" s="4">
        <f t="shared" si="3"/>
        <v>32960</v>
      </c>
      <c r="AE30" s="4"/>
      <c r="AF30" s="30">
        <f t="shared" si="6"/>
        <v>10425</v>
      </c>
      <c r="AG30" s="28">
        <f t="shared" si="6"/>
        <v>19276</v>
      </c>
      <c r="AH30" s="28">
        <f t="shared" si="6"/>
        <v>279</v>
      </c>
      <c r="AI30" s="30">
        <f t="shared" si="6"/>
        <v>135943</v>
      </c>
      <c r="AJ30" s="30">
        <f t="shared" si="6"/>
        <v>4463</v>
      </c>
      <c r="AK30" s="28">
        <f t="shared" si="6"/>
        <v>150831</v>
      </c>
      <c r="AL30" s="4"/>
      <c r="AM30" s="30">
        <v>15887</v>
      </c>
      <c r="AN30" s="28">
        <v>26044</v>
      </c>
      <c r="AO30" s="28">
        <v>480</v>
      </c>
      <c r="AP30" s="6">
        <f>SUM(AN$3:AN30)</f>
        <v>192267</v>
      </c>
      <c r="AQ30" s="6">
        <f>SUM(AO$3:AO30)</f>
        <v>6671</v>
      </c>
      <c r="AR30" s="4">
        <f t="shared" si="5"/>
        <v>214825</v>
      </c>
    </row>
    <row r="31" spans="2:44" x14ac:dyDescent="0.2">
      <c r="B31" s="29">
        <v>44084</v>
      </c>
      <c r="C31" s="29">
        <v>44090</v>
      </c>
      <c r="D31" s="30">
        <v>6359</v>
      </c>
      <c r="E31" s="28">
        <v>12820</v>
      </c>
      <c r="F31" s="28">
        <v>159</v>
      </c>
      <c r="G31" s="6">
        <f>SUM(E$3:E31)</f>
        <v>120325</v>
      </c>
      <c r="H31" s="6">
        <f>SUM(F$3:F31)</f>
        <v>3766</v>
      </c>
      <c r="I31" s="4">
        <f t="shared" si="0"/>
        <v>130450</v>
      </c>
      <c r="J31" s="4"/>
      <c r="K31" s="30">
        <v>131</v>
      </c>
      <c r="L31" s="28">
        <v>125</v>
      </c>
      <c r="M31" s="28">
        <v>1</v>
      </c>
      <c r="N31" s="6">
        <f>SUM(L$3:L31)</f>
        <v>1447</v>
      </c>
      <c r="O31" s="6">
        <f>SUM(M$3:M31)</f>
        <v>57</v>
      </c>
      <c r="P31" s="4">
        <f t="shared" si="1"/>
        <v>1635</v>
      </c>
      <c r="Q31" s="4"/>
      <c r="R31" s="30">
        <v>131</v>
      </c>
      <c r="S31" s="28">
        <v>181</v>
      </c>
      <c r="T31" s="28">
        <v>1</v>
      </c>
      <c r="U31" s="6">
        <f>SUM(S$3:S31)</f>
        <v>9014</v>
      </c>
      <c r="V31" s="6">
        <f>SUM(T$3:T31)</f>
        <v>653</v>
      </c>
      <c r="W31" s="4">
        <f t="shared" si="2"/>
        <v>9798</v>
      </c>
      <c r="X31" s="4"/>
      <c r="Y31" s="30">
        <v>3381</v>
      </c>
      <c r="Z31" s="28">
        <v>4387</v>
      </c>
      <c r="AA31" s="28">
        <v>76</v>
      </c>
      <c r="AB31" s="6">
        <f>SUM(Z$3:Z31)</f>
        <v>32825</v>
      </c>
      <c r="AC31" s="6">
        <f>SUM(AA$3:AA31)</f>
        <v>932</v>
      </c>
      <c r="AD31" s="4">
        <f t="shared" si="3"/>
        <v>37138</v>
      </c>
      <c r="AE31" s="4"/>
      <c r="AF31" s="30">
        <f t="shared" si="6"/>
        <v>9740</v>
      </c>
      <c r="AG31" s="28">
        <f t="shared" si="6"/>
        <v>17207</v>
      </c>
      <c r="AH31" s="28">
        <f t="shared" si="6"/>
        <v>235</v>
      </c>
      <c r="AI31" s="30">
        <f t="shared" si="6"/>
        <v>153150</v>
      </c>
      <c r="AJ31" s="30">
        <f t="shared" si="6"/>
        <v>4698</v>
      </c>
      <c r="AK31" s="28">
        <f t="shared" si="6"/>
        <v>167588</v>
      </c>
      <c r="AL31" s="4"/>
      <c r="AM31" s="30">
        <v>16155</v>
      </c>
      <c r="AN31" s="28">
        <v>24049</v>
      </c>
      <c r="AO31" s="28">
        <v>425</v>
      </c>
      <c r="AP31" s="6">
        <f>SUM(AN$3:AN31)</f>
        <v>216316</v>
      </c>
      <c r="AQ31" s="6">
        <f>SUM(AO$3:AO31)</f>
        <v>7096</v>
      </c>
      <c r="AR31" s="4">
        <f t="shared" si="5"/>
        <v>239567</v>
      </c>
    </row>
    <row r="32" spans="2:44" x14ac:dyDescent="0.2">
      <c r="B32" s="29">
        <v>44091</v>
      </c>
      <c r="C32" s="29">
        <v>44097</v>
      </c>
      <c r="D32" s="30">
        <v>4978</v>
      </c>
      <c r="E32" s="28">
        <v>11384</v>
      </c>
      <c r="F32" s="28">
        <v>151</v>
      </c>
      <c r="G32" s="6">
        <f>SUM(E$3:E32)</f>
        <v>131709</v>
      </c>
      <c r="H32" s="6">
        <f>SUM(F$3:F32)</f>
        <v>3917</v>
      </c>
      <c r="I32" s="4">
        <f t="shared" si="0"/>
        <v>140604</v>
      </c>
      <c r="J32" s="4"/>
      <c r="K32" s="30">
        <v>156</v>
      </c>
      <c r="L32" s="28">
        <v>111</v>
      </c>
      <c r="M32" s="28">
        <v>8</v>
      </c>
      <c r="N32" s="6">
        <f>SUM(L$3:L32)</f>
        <v>1558</v>
      </c>
      <c r="O32" s="6">
        <f>SUM(M$3:M32)</f>
        <v>65</v>
      </c>
      <c r="P32" s="4">
        <f t="shared" si="1"/>
        <v>1779</v>
      </c>
      <c r="Q32" s="4"/>
      <c r="R32" s="30">
        <v>90</v>
      </c>
      <c r="S32" s="28">
        <v>80</v>
      </c>
      <c r="T32" s="28">
        <v>6</v>
      </c>
      <c r="U32" s="6">
        <f>SUM(S$3:S32)</f>
        <v>9094</v>
      </c>
      <c r="V32" s="6">
        <f>SUM(T$3:T32)</f>
        <v>659</v>
      </c>
      <c r="W32" s="4">
        <f t="shared" si="2"/>
        <v>9843</v>
      </c>
      <c r="X32" s="4"/>
      <c r="Y32" s="30">
        <v>3000</v>
      </c>
      <c r="Z32" s="28">
        <v>4288</v>
      </c>
      <c r="AA32" s="28">
        <v>82</v>
      </c>
      <c r="AB32" s="6">
        <f>SUM(Z$3:Z32)</f>
        <v>37113</v>
      </c>
      <c r="AC32" s="6">
        <f>SUM(AA$3:AA32)</f>
        <v>1014</v>
      </c>
      <c r="AD32" s="4">
        <f t="shared" si="3"/>
        <v>41127</v>
      </c>
      <c r="AE32" s="4"/>
      <c r="AF32" s="30">
        <f t="shared" si="6"/>
        <v>7978</v>
      </c>
      <c r="AG32" s="28">
        <f t="shared" si="6"/>
        <v>15672</v>
      </c>
      <c r="AH32" s="28">
        <f t="shared" si="6"/>
        <v>233</v>
      </c>
      <c r="AI32" s="30">
        <f t="shared" si="6"/>
        <v>168822</v>
      </c>
      <c r="AJ32" s="30">
        <f t="shared" si="6"/>
        <v>4931</v>
      </c>
      <c r="AK32" s="28">
        <f t="shared" si="6"/>
        <v>181731</v>
      </c>
      <c r="AL32" s="4"/>
      <c r="AM32" s="30">
        <v>14038</v>
      </c>
      <c r="AN32" s="28">
        <v>23265</v>
      </c>
      <c r="AO32" s="28">
        <v>448</v>
      </c>
      <c r="AP32" s="6">
        <f>SUM(AN$3:AN32)</f>
        <v>239581</v>
      </c>
      <c r="AQ32" s="6">
        <f>SUM(AO$3:AO32)</f>
        <v>7544</v>
      </c>
      <c r="AR32" s="4">
        <f t="shared" si="5"/>
        <v>261163</v>
      </c>
    </row>
    <row r="33" spans="2:44" x14ac:dyDescent="0.2">
      <c r="B33" s="29">
        <v>44098</v>
      </c>
      <c r="C33" s="29">
        <v>44104</v>
      </c>
      <c r="D33" s="30">
        <v>4074</v>
      </c>
      <c r="E33" s="28">
        <v>10003</v>
      </c>
      <c r="F33" s="28">
        <v>116</v>
      </c>
      <c r="G33" s="6">
        <f>SUM(E$3:E33)</f>
        <v>141712</v>
      </c>
      <c r="H33" s="6">
        <f>SUM(F$3:F33)</f>
        <v>4033</v>
      </c>
      <c r="I33" s="4">
        <f t="shared" si="0"/>
        <v>149819</v>
      </c>
      <c r="J33" s="4"/>
      <c r="K33" s="30">
        <v>189</v>
      </c>
      <c r="L33" s="28">
        <v>134</v>
      </c>
      <c r="M33" s="28">
        <v>8</v>
      </c>
      <c r="N33" s="6">
        <f>SUM(L$3:L33)</f>
        <v>1692</v>
      </c>
      <c r="O33" s="6">
        <f>SUM(M$3:M33)</f>
        <v>73</v>
      </c>
      <c r="P33" s="4">
        <f t="shared" si="1"/>
        <v>1954</v>
      </c>
      <c r="Q33" s="4"/>
      <c r="R33" s="30">
        <v>52</v>
      </c>
      <c r="S33" s="28">
        <v>78</v>
      </c>
      <c r="T33" s="28">
        <v>3</v>
      </c>
      <c r="U33" s="6">
        <f>SUM(S$3:S33)</f>
        <v>9172</v>
      </c>
      <c r="V33" s="6">
        <f>SUM(T$3:T33)</f>
        <v>662</v>
      </c>
      <c r="W33" s="4">
        <f t="shared" si="2"/>
        <v>9886</v>
      </c>
      <c r="X33" s="4"/>
      <c r="Y33" s="30">
        <v>2705</v>
      </c>
      <c r="Z33" s="28">
        <v>4958</v>
      </c>
      <c r="AA33" s="28">
        <v>58</v>
      </c>
      <c r="AB33" s="6">
        <f>SUM(Z$3:Z33)</f>
        <v>42071</v>
      </c>
      <c r="AC33" s="6">
        <f>SUM(AA$3:AA33)</f>
        <v>1072</v>
      </c>
      <c r="AD33" s="4">
        <f t="shared" si="3"/>
        <v>45848</v>
      </c>
      <c r="AE33" s="4"/>
      <c r="AF33" s="30">
        <f t="shared" si="6"/>
        <v>6779</v>
      </c>
      <c r="AG33" s="28">
        <f t="shared" si="6"/>
        <v>14961</v>
      </c>
      <c r="AH33" s="28">
        <f t="shared" si="6"/>
        <v>174</v>
      </c>
      <c r="AI33" s="30">
        <f t="shared" si="6"/>
        <v>183783</v>
      </c>
      <c r="AJ33" s="30">
        <f t="shared" si="6"/>
        <v>5105</v>
      </c>
      <c r="AK33" s="28">
        <f t="shared" si="6"/>
        <v>195667</v>
      </c>
      <c r="AL33" s="4"/>
      <c r="AM33" s="30">
        <v>12950</v>
      </c>
      <c r="AN33" s="28">
        <v>21424</v>
      </c>
      <c r="AO33" s="28">
        <v>345</v>
      </c>
      <c r="AP33" s="6">
        <f>SUM(AN$3:AN33)</f>
        <v>261005</v>
      </c>
      <c r="AQ33" s="6">
        <f>SUM(AO$3:AO33)</f>
        <v>7889</v>
      </c>
      <c r="AR33" s="4">
        <f t="shared" si="5"/>
        <v>281844</v>
      </c>
    </row>
    <row r="34" spans="2:44" x14ac:dyDescent="0.2">
      <c r="B34" s="29">
        <v>44105</v>
      </c>
      <c r="C34" s="29">
        <v>44111</v>
      </c>
      <c r="D34" s="30">
        <v>3607</v>
      </c>
      <c r="E34" s="28">
        <v>8628</v>
      </c>
      <c r="F34" s="28">
        <v>103</v>
      </c>
      <c r="G34" s="6">
        <f>SUM(E$3:E34)</f>
        <v>150340</v>
      </c>
      <c r="H34" s="6">
        <f>SUM(F$3:F34)</f>
        <v>4136</v>
      </c>
      <c r="I34" s="4">
        <f t="shared" si="0"/>
        <v>158083</v>
      </c>
      <c r="J34" s="4"/>
      <c r="K34" s="30">
        <v>232</v>
      </c>
      <c r="L34" s="28">
        <v>145</v>
      </c>
      <c r="M34" s="28">
        <v>11</v>
      </c>
      <c r="N34" s="6">
        <f>SUM(L$3:L34)</f>
        <v>1837</v>
      </c>
      <c r="O34" s="6">
        <f>SUM(M$3:M34)</f>
        <v>84</v>
      </c>
      <c r="P34" s="4">
        <f t="shared" si="1"/>
        <v>2153</v>
      </c>
      <c r="Q34" s="4"/>
      <c r="R34" s="30">
        <v>82</v>
      </c>
      <c r="S34" s="28">
        <v>167</v>
      </c>
      <c r="T34" s="28">
        <v>1</v>
      </c>
      <c r="U34" s="6">
        <f>SUM(S$3:S34)</f>
        <v>9339</v>
      </c>
      <c r="V34" s="6">
        <f>SUM(T$3:T34)</f>
        <v>663</v>
      </c>
      <c r="W34" s="4">
        <f t="shared" si="2"/>
        <v>10084</v>
      </c>
      <c r="X34" s="4"/>
      <c r="Y34" s="30">
        <v>2312</v>
      </c>
      <c r="Z34" s="28">
        <v>4539</v>
      </c>
      <c r="AA34" s="28">
        <v>55</v>
      </c>
      <c r="AB34" s="6">
        <f>SUM(Z$3:Z34)</f>
        <v>46610</v>
      </c>
      <c r="AC34" s="6">
        <f>SUM(AA$3:AA34)</f>
        <v>1127</v>
      </c>
      <c r="AD34" s="4">
        <f t="shared" si="3"/>
        <v>50049</v>
      </c>
      <c r="AE34" s="4"/>
      <c r="AF34" s="30">
        <f t="shared" si="6"/>
        <v>5919</v>
      </c>
      <c r="AG34" s="28">
        <f t="shared" si="6"/>
        <v>13167</v>
      </c>
      <c r="AH34" s="28">
        <f t="shared" si="6"/>
        <v>158</v>
      </c>
      <c r="AI34" s="30">
        <f t="shared" si="6"/>
        <v>196950</v>
      </c>
      <c r="AJ34" s="30">
        <f t="shared" si="6"/>
        <v>5263</v>
      </c>
      <c r="AK34" s="28">
        <f t="shared" si="6"/>
        <v>208132</v>
      </c>
      <c r="AL34" s="4"/>
      <c r="AM34" s="30">
        <v>12403</v>
      </c>
      <c r="AN34" s="28">
        <v>20220</v>
      </c>
      <c r="AO34" s="28">
        <v>352</v>
      </c>
      <c r="AP34" s="6">
        <f>SUM(AN$3:AN34)</f>
        <v>281225</v>
      </c>
      <c r="AQ34" s="6">
        <f>SUM(AO$3:AO34)</f>
        <v>8241</v>
      </c>
      <c r="AR34" s="4">
        <f t="shared" si="5"/>
        <v>301869</v>
      </c>
    </row>
    <row r="35" spans="2:44" x14ac:dyDescent="0.2">
      <c r="B35" s="29">
        <v>44112</v>
      </c>
      <c r="C35" s="29">
        <v>44118</v>
      </c>
      <c r="D35" s="30">
        <v>3134</v>
      </c>
      <c r="E35" s="28">
        <v>7975</v>
      </c>
      <c r="F35" s="28">
        <v>85</v>
      </c>
      <c r="G35" s="6">
        <f>SUM(E$3:E35)</f>
        <v>158315</v>
      </c>
      <c r="H35" s="6">
        <f>SUM(F$3:F35)</f>
        <v>4221</v>
      </c>
      <c r="I35" s="4">
        <f t="shared" si="0"/>
        <v>165670</v>
      </c>
      <c r="J35" s="4"/>
      <c r="K35" s="30">
        <v>320</v>
      </c>
      <c r="L35" s="28">
        <v>152</v>
      </c>
      <c r="M35" s="28">
        <v>17</v>
      </c>
      <c r="N35" s="6">
        <f>SUM(L$3:L35)</f>
        <v>1989</v>
      </c>
      <c r="O35" s="6">
        <f>SUM(M$3:M35)</f>
        <v>101</v>
      </c>
      <c r="P35" s="4">
        <f t="shared" si="1"/>
        <v>2410</v>
      </c>
      <c r="Q35" s="4"/>
      <c r="R35" s="30">
        <v>52</v>
      </c>
      <c r="S35" s="28">
        <v>144</v>
      </c>
      <c r="T35" s="28">
        <v>4</v>
      </c>
      <c r="U35" s="6">
        <f>SUM(S$3:S35)</f>
        <v>9483</v>
      </c>
      <c r="V35" s="6">
        <f>SUM(T$3:T35)</f>
        <v>667</v>
      </c>
      <c r="W35" s="4">
        <f t="shared" si="2"/>
        <v>10202</v>
      </c>
      <c r="X35" s="4"/>
      <c r="Y35" s="30">
        <v>1919</v>
      </c>
      <c r="Z35" s="28">
        <v>4275</v>
      </c>
      <c r="AA35" s="28">
        <v>39</v>
      </c>
      <c r="AB35" s="6">
        <f>SUM(Z$3:Z35)</f>
        <v>50885</v>
      </c>
      <c r="AC35" s="6">
        <f>SUM(AA$3:AA35)</f>
        <v>1166</v>
      </c>
      <c r="AD35" s="4">
        <f t="shared" si="3"/>
        <v>53970</v>
      </c>
      <c r="AE35" s="4"/>
      <c r="AF35" s="30">
        <f t="shared" si="6"/>
        <v>5053</v>
      </c>
      <c r="AG35" s="28">
        <f t="shared" si="6"/>
        <v>12250</v>
      </c>
      <c r="AH35" s="28">
        <f t="shared" si="6"/>
        <v>124</v>
      </c>
      <c r="AI35" s="30">
        <f t="shared" si="6"/>
        <v>209200</v>
      </c>
      <c r="AJ35" s="30">
        <f t="shared" si="6"/>
        <v>5387</v>
      </c>
      <c r="AK35" s="28">
        <f t="shared" si="6"/>
        <v>219640</v>
      </c>
      <c r="AL35" s="4"/>
      <c r="AM35" s="30">
        <v>11333</v>
      </c>
      <c r="AN35" s="28">
        <v>20573</v>
      </c>
      <c r="AO35" s="28">
        <v>325</v>
      </c>
      <c r="AP35" s="6">
        <f>SUM(AN$3:AN35)</f>
        <v>301798</v>
      </c>
      <c r="AQ35" s="6">
        <f>SUM(AO$3:AO35)</f>
        <v>8566</v>
      </c>
      <c r="AR35" s="4">
        <f t="shared" si="5"/>
        <v>321697</v>
      </c>
    </row>
    <row r="36" spans="2:44" x14ac:dyDescent="0.2">
      <c r="B36" s="29">
        <v>44119</v>
      </c>
      <c r="C36" s="29">
        <v>44125</v>
      </c>
      <c r="D36" s="30">
        <v>2420</v>
      </c>
      <c r="E36" s="28">
        <v>7021</v>
      </c>
      <c r="F36" s="28">
        <v>67</v>
      </c>
      <c r="G36" s="6">
        <f>SUM(E$3:E36)</f>
        <v>165336</v>
      </c>
      <c r="H36" s="6">
        <f>SUM(F$3:F36)</f>
        <v>4288</v>
      </c>
      <c r="I36" s="4">
        <f t="shared" si="0"/>
        <v>172044</v>
      </c>
      <c r="J36" s="4"/>
      <c r="K36" s="30">
        <v>442</v>
      </c>
      <c r="L36" s="28">
        <v>234</v>
      </c>
      <c r="M36" s="28">
        <v>16</v>
      </c>
      <c r="N36" s="6">
        <f>SUM(L$3:L36)</f>
        <v>2223</v>
      </c>
      <c r="O36" s="6">
        <f>SUM(M$3:M36)</f>
        <v>117</v>
      </c>
      <c r="P36" s="4">
        <f t="shared" si="1"/>
        <v>2782</v>
      </c>
      <c r="Q36" s="4"/>
      <c r="R36" s="30">
        <v>41</v>
      </c>
      <c r="S36" s="28">
        <v>61</v>
      </c>
      <c r="T36" s="28">
        <v>1</v>
      </c>
      <c r="U36" s="6">
        <f>SUM(S$3:S36)</f>
        <v>9544</v>
      </c>
      <c r="V36" s="6">
        <f>SUM(T$3:T36)</f>
        <v>668</v>
      </c>
      <c r="W36" s="4">
        <f t="shared" si="2"/>
        <v>10253</v>
      </c>
      <c r="X36" s="4"/>
      <c r="Y36" s="30">
        <v>1453</v>
      </c>
      <c r="Z36" s="28">
        <v>3886</v>
      </c>
      <c r="AA36" s="28">
        <v>38</v>
      </c>
      <c r="AB36" s="6">
        <f>SUM(Z$3:Z36)</f>
        <v>54771</v>
      </c>
      <c r="AC36" s="6">
        <f>SUM(AA$3:AA36)</f>
        <v>1204</v>
      </c>
      <c r="AD36" s="4">
        <f t="shared" si="3"/>
        <v>57428</v>
      </c>
      <c r="AE36" s="4"/>
      <c r="AF36" s="30">
        <f t="shared" si="6"/>
        <v>3873</v>
      </c>
      <c r="AG36" s="28">
        <f t="shared" si="6"/>
        <v>10907</v>
      </c>
      <c r="AH36" s="28">
        <f t="shared" si="6"/>
        <v>105</v>
      </c>
      <c r="AI36" s="30">
        <f t="shared" si="6"/>
        <v>220107</v>
      </c>
      <c r="AJ36" s="30">
        <f t="shared" si="6"/>
        <v>5492</v>
      </c>
      <c r="AK36" s="28">
        <f t="shared" si="6"/>
        <v>229472</v>
      </c>
      <c r="AL36" s="4"/>
      <c r="AM36" s="30">
        <v>10232</v>
      </c>
      <c r="AN36" s="28">
        <v>17455</v>
      </c>
      <c r="AO36" s="28">
        <v>280</v>
      </c>
      <c r="AP36" s="6">
        <f>SUM(AN$3:AN36)</f>
        <v>319253</v>
      </c>
      <c r="AQ36" s="6">
        <f>SUM(AO$3:AO36)</f>
        <v>8846</v>
      </c>
      <c r="AR36" s="4">
        <f t="shared" si="5"/>
        <v>338331</v>
      </c>
    </row>
    <row r="37" spans="2:44" x14ac:dyDescent="0.2">
      <c r="B37" s="29">
        <v>44126</v>
      </c>
      <c r="C37" s="29">
        <v>44132</v>
      </c>
      <c r="D37" s="30">
        <v>1976</v>
      </c>
      <c r="E37" s="28">
        <v>6098</v>
      </c>
      <c r="F37" s="28">
        <v>60</v>
      </c>
      <c r="G37" s="6">
        <f>SUM(E$3:E37)</f>
        <v>171434</v>
      </c>
      <c r="H37" s="6">
        <f>SUM(F$3:F37)</f>
        <v>4348</v>
      </c>
      <c r="I37" s="4">
        <f t="shared" si="0"/>
        <v>177758</v>
      </c>
      <c r="J37" s="4"/>
      <c r="K37" s="30">
        <v>578</v>
      </c>
      <c r="L37" s="28">
        <v>384</v>
      </c>
      <c r="M37" s="28">
        <v>27</v>
      </c>
      <c r="N37" s="6">
        <f>SUM(L$3:L37)</f>
        <v>2607</v>
      </c>
      <c r="O37" s="6">
        <f>SUM(M$3:M37)</f>
        <v>144</v>
      </c>
      <c r="P37" s="4">
        <f t="shared" si="1"/>
        <v>3329</v>
      </c>
      <c r="Q37" s="4"/>
      <c r="R37" s="30">
        <v>48</v>
      </c>
      <c r="S37" s="28">
        <v>82</v>
      </c>
      <c r="T37" s="28">
        <v>3</v>
      </c>
      <c r="U37" s="6">
        <f>SUM(S$3:S37)</f>
        <v>9626</v>
      </c>
      <c r="V37" s="6">
        <f>SUM(T$3:T37)</f>
        <v>671</v>
      </c>
      <c r="W37" s="4">
        <f t="shared" si="2"/>
        <v>10345</v>
      </c>
      <c r="X37" s="4"/>
      <c r="Y37" s="30">
        <v>1497</v>
      </c>
      <c r="Z37" s="28">
        <v>3500</v>
      </c>
      <c r="AA37" s="28">
        <v>34</v>
      </c>
      <c r="AB37" s="6">
        <f>SUM(Z$3:Z37)</f>
        <v>58271</v>
      </c>
      <c r="AC37" s="6">
        <f>SUM(AA$3:AA37)</f>
        <v>1238</v>
      </c>
      <c r="AD37" s="4">
        <f t="shared" si="3"/>
        <v>61006</v>
      </c>
      <c r="AE37" s="4"/>
      <c r="AF37" s="30">
        <f t="shared" si="6"/>
        <v>3473</v>
      </c>
      <c r="AG37" s="28">
        <f t="shared" si="6"/>
        <v>9598</v>
      </c>
      <c r="AH37" s="28">
        <f t="shared" si="6"/>
        <v>94</v>
      </c>
      <c r="AI37" s="30">
        <f t="shared" si="6"/>
        <v>229705</v>
      </c>
      <c r="AJ37" s="30">
        <f t="shared" si="6"/>
        <v>5586</v>
      </c>
      <c r="AK37" s="28">
        <f t="shared" si="6"/>
        <v>238764</v>
      </c>
      <c r="AL37" s="4"/>
      <c r="AM37" s="30">
        <v>9537</v>
      </c>
      <c r="AN37" s="28">
        <v>17320</v>
      </c>
      <c r="AO37" s="28">
        <v>296</v>
      </c>
      <c r="AP37" s="6">
        <f>SUM(AN$3:AN37)</f>
        <v>336573</v>
      </c>
      <c r="AQ37" s="6">
        <f>SUM(AO$3:AO37)</f>
        <v>9142</v>
      </c>
      <c r="AR37" s="4">
        <f t="shared" si="5"/>
        <v>355252</v>
      </c>
    </row>
    <row r="38" spans="2:44" x14ac:dyDescent="0.2">
      <c r="B38" s="29">
        <v>44133</v>
      </c>
      <c r="C38" s="29">
        <v>44139</v>
      </c>
      <c r="D38" s="30">
        <v>1912</v>
      </c>
      <c r="E38" s="28">
        <v>5090</v>
      </c>
      <c r="F38" s="28">
        <v>51</v>
      </c>
      <c r="G38" s="6">
        <f>SUM(E$3:E38)</f>
        <v>176524</v>
      </c>
      <c r="H38" s="6">
        <f>SUM(F$3:F38)</f>
        <v>4399</v>
      </c>
      <c r="I38" s="4">
        <f t="shared" si="0"/>
        <v>182835</v>
      </c>
      <c r="J38" s="4"/>
      <c r="K38" s="30">
        <v>642</v>
      </c>
      <c r="L38" s="28">
        <v>304</v>
      </c>
      <c r="M38" s="28">
        <v>23</v>
      </c>
      <c r="N38" s="6">
        <f>SUM(L$3:L38)</f>
        <v>2911</v>
      </c>
      <c r="O38" s="6">
        <f>SUM(M$3:M38)</f>
        <v>167</v>
      </c>
      <c r="P38" s="4">
        <f t="shared" si="1"/>
        <v>3720</v>
      </c>
      <c r="Q38" s="4"/>
      <c r="R38" s="30">
        <v>24</v>
      </c>
      <c r="S38" s="28">
        <v>93</v>
      </c>
      <c r="T38" s="28">
        <v>2</v>
      </c>
      <c r="U38" s="6">
        <f>SUM(S$3:S38)</f>
        <v>9719</v>
      </c>
      <c r="V38" s="6">
        <f>SUM(T$3:T38)</f>
        <v>673</v>
      </c>
      <c r="W38" s="4">
        <f t="shared" si="2"/>
        <v>10416</v>
      </c>
      <c r="X38" s="4"/>
      <c r="Y38" s="30">
        <v>1374</v>
      </c>
      <c r="Z38" s="28">
        <v>3065</v>
      </c>
      <c r="AA38" s="28">
        <v>36</v>
      </c>
      <c r="AB38" s="6">
        <f>SUM(Z$3:Z38)</f>
        <v>61336</v>
      </c>
      <c r="AC38" s="6">
        <f>SUM(AA$3:AA38)</f>
        <v>1274</v>
      </c>
      <c r="AD38" s="4">
        <f t="shared" si="3"/>
        <v>63984</v>
      </c>
      <c r="AE38" s="4"/>
      <c r="AF38" s="30">
        <f t="shared" si="6"/>
        <v>3286</v>
      </c>
      <c r="AG38" s="28">
        <f t="shared" si="6"/>
        <v>8155</v>
      </c>
      <c r="AH38" s="28">
        <f t="shared" si="6"/>
        <v>87</v>
      </c>
      <c r="AI38" s="30">
        <f t="shared" si="6"/>
        <v>237860</v>
      </c>
      <c r="AJ38" s="30">
        <f t="shared" si="6"/>
        <v>5673</v>
      </c>
      <c r="AK38" s="28">
        <f t="shared" si="6"/>
        <v>246819</v>
      </c>
      <c r="AL38" s="4"/>
      <c r="AM38" s="30">
        <v>9546</v>
      </c>
      <c r="AN38" s="28">
        <v>17735</v>
      </c>
      <c r="AO38" s="28">
        <v>288</v>
      </c>
      <c r="AP38" s="6">
        <f>SUM(AN$3:AN38)</f>
        <v>354308</v>
      </c>
      <c r="AQ38" s="6">
        <f>SUM(AO$3:AO38)</f>
        <v>9430</v>
      </c>
      <c r="AR38" s="4">
        <f t="shared" si="5"/>
        <v>373284</v>
      </c>
    </row>
    <row r="39" spans="2:44" x14ac:dyDescent="0.2">
      <c r="B39" s="29">
        <v>44140</v>
      </c>
      <c r="C39" s="29">
        <v>44146</v>
      </c>
      <c r="D39" s="30">
        <v>1942</v>
      </c>
      <c r="E39" s="28">
        <v>3498</v>
      </c>
      <c r="F39" s="28">
        <v>29</v>
      </c>
      <c r="G39" s="6">
        <f>SUM(E$3:E39)</f>
        <v>180022</v>
      </c>
      <c r="H39" s="6">
        <f>SUM(F$3:F39)</f>
        <v>4428</v>
      </c>
      <c r="I39" s="4">
        <f t="shared" si="0"/>
        <v>186392</v>
      </c>
      <c r="J39" s="4"/>
      <c r="K39" s="30">
        <v>657</v>
      </c>
      <c r="L39" s="28">
        <v>421</v>
      </c>
      <c r="M39" s="28">
        <v>21</v>
      </c>
      <c r="N39" s="6">
        <f>SUM(L$3:L39)</f>
        <v>3332</v>
      </c>
      <c r="O39" s="6">
        <f>SUM(M$3:M39)</f>
        <v>188</v>
      </c>
      <c r="P39" s="4">
        <f t="shared" si="1"/>
        <v>4177</v>
      </c>
      <c r="Q39" s="4"/>
      <c r="R39" s="30">
        <v>120</v>
      </c>
      <c r="S39" s="28">
        <v>56</v>
      </c>
      <c r="T39" s="28">
        <v>2</v>
      </c>
      <c r="U39" s="6">
        <f>SUM(S$3:S39)</f>
        <v>9775</v>
      </c>
      <c r="V39" s="6">
        <f>SUM(T$3:T39)</f>
        <v>675</v>
      </c>
      <c r="W39" s="4">
        <f t="shared" si="2"/>
        <v>10570</v>
      </c>
      <c r="X39" s="4"/>
      <c r="Y39" s="30">
        <v>1334</v>
      </c>
      <c r="Z39" s="28">
        <v>1876</v>
      </c>
      <c r="AA39" s="28">
        <v>35</v>
      </c>
      <c r="AB39" s="6">
        <f>SUM(Z$3:Z39)</f>
        <v>63212</v>
      </c>
      <c r="AC39" s="6">
        <f>SUM(AA$3:AA39)</f>
        <v>1309</v>
      </c>
      <c r="AD39" s="4">
        <f t="shared" si="3"/>
        <v>65855</v>
      </c>
      <c r="AE39" s="4"/>
      <c r="AF39" s="30">
        <f t="shared" si="6"/>
        <v>3276</v>
      </c>
      <c r="AG39" s="28">
        <f t="shared" si="6"/>
        <v>5374</v>
      </c>
      <c r="AH39" s="28">
        <f t="shared" si="6"/>
        <v>64</v>
      </c>
      <c r="AI39" s="30">
        <f t="shared" si="6"/>
        <v>243234</v>
      </c>
      <c r="AJ39" s="30">
        <f t="shared" si="6"/>
        <v>5737</v>
      </c>
      <c r="AK39" s="28">
        <f t="shared" si="6"/>
        <v>252247</v>
      </c>
      <c r="AL39" s="4"/>
      <c r="AM39" s="30">
        <v>9371</v>
      </c>
      <c r="AN39" s="28">
        <v>12775</v>
      </c>
      <c r="AO39" s="28">
        <v>252</v>
      </c>
      <c r="AP39" s="6">
        <f>SUM(AN$3:AN39)</f>
        <v>367083</v>
      </c>
      <c r="AQ39" s="6">
        <f>SUM(AO$3:AO39)</f>
        <v>9682</v>
      </c>
      <c r="AR39" s="4">
        <f t="shared" si="5"/>
        <v>386136</v>
      </c>
    </row>
    <row r="40" spans="2:44" x14ac:dyDescent="0.2">
      <c r="B40" s="29">
        <v>44147</v>
      </c>
      <c r="C40" s="29">
        <v>44153</v>
      </c>
      <c r="D40" s="30">
        <v>1544</v>
      </c>
      <c r="E40" s="28">
        <v>3230</v>
      </c>
      <c r="F40" s="28">
        <v>38</v>
      </c>
      <c r="G40" s="6">
        <f>SUM(E$3:E40)</f>
        <v>183252</v>
      </c>
      <c r="H40" s="6">
        <f>SUM(F$3:F40)</f>
        <v>4466</v>
      </c>
      <c r="I40" s="4">
        <f t="shared" si="0"/>
        <v>189262</v>
      </c>
      <c r="J40" s="4"/>
      <c r="K40" s="30">
        <v>558</v>
      </c>
      <c r="L40" s="28">
        <v>801</v>
      </c>
      <c r="M40" s="28">
        <v>26</v>
      </c>
      <c r="N40" s="6">
        <f>SUM(L$3:L40)</f>
        <v>4133</v>
      </c>
      <c r="O40" s="6">
        <f>SUM(M$3:M40)</f>
        <v>214</v>
      </c>
      <c r="P40" s="4">
        <f t="shared" si="1"/>
        <v>4905</v>
      </c>
      <c r="Q40" s="4"/>
      <c r="R40" s="30">
        <v>129</v>
      </c>
      <c r="S40" s="28">
        <v>48</v>
      </c>
      <c r="T40" s="28">
        <v>2</v>
      </c>
      <c r="U40" s="6">
        <f>SUM(S$3:S40)</f>
        <v>9823</v>
      </c>
      <c r="V40" s="6">
        <f>SUM(T$3:T40)</f>
        <v>677</v>
      </c>
      <c r="W40" s="4">
        <f t="shared" si="2"/>
        <v>10629</v>
      </c>
      <c r="X40" s="4"/>
      <c r="Y40" s="30">
        <v>1365</v>
      </c>
      <c r="Z40" s="28">
        <v>1973</v>
      </c>
      <c r="AA40" s="28">
        <v>37</v>
      </c>
      <c r="AB40" s="6">
        <f>SUM(Z$3:Z40)</f>
        <v>65185</v>
      </c>
      <c r="AC40" s="6">
        <f>SUM(AA$3:AA40)</f>
        <v>1346</v>
      </c>
      <c r="AD40" s="4">
        <f t="shared" si="3"/>
        <v>67896</v>
      </c>
      <c r="AE40" s="4"/>
      <c r="AF40" s="30">
        <f t="shared" si="6"/>
        <v>2909</v>
      </c>
      <c r="AG40" s="28">
        <f t="shared" si="6"/>
        <v>5203</v>
      </c>
      <c r="AH40" s="28">
        <f t="shared" si="6"/>
        <v>75</v>
      </c>
      <c r="AI40" s="30">
        <f t="shared" si="6"/>
        <v>248437</v>
      </c>
      <c r="AJ40" s="30">
        <f t="shared" si="6"/>
        <v>5812</v>
      </c>
      <c r="AK40" s="28">
        <f t="shared" si="6"/>
        <v>257158</v>
      </c>
      <c r="AL40" s="4"/>
      <c r="AM40" s="30">
        <v>8171</v>
      </c>
      <c r="AN40" s="28">
        <v>12665</v>
      </c>
      <c r="AO40" s="28">
        <v>256</v>
      </c>
      <c r="AP40" s="6">
        <f>SUM(AN$3:AN40)</f>
        <v>379748</v>
      </c>
      <c r="AQ40" s="6">
        <f>SUM(AO$3:AO40)</f>
        <v>9938</v>
      </c>
      <c r="AR40" s="4">
        <f t="shared" si="5"/>
        <v>397857</v>
      </c>
    </row>
    <row r="41" spans="2:44" x14ac:dyDescent="0.2">
      <c r="B41" s="29">
        <v>44154</v>
      </c>
      <c r="C41" s="29">
        <v>44160</v>
      </c>
      <c r="D41" s="30">
        <v>1708</v>
      </c>
      <c r="E41" s="28">
        <v>2839</v>
      </c>
      <c r="F41" s="28">
        <v>34</v>
      </c>
      <c r="G41" s="6">
        <f>SUM(E$3:E41)</f>
        <v>186091</v>
      </c>
      <c r="H41" s="6">
        <f>SUM(F$3:F41)</f>
        <v>4500</v>
      </c>
      <c r="I41" s="4">
        <f t="shared" si="0"/>
        <v>192299</v>
      </c>
      <c r="J41" s="4"/>
      <c r="K41" s="30">
        <v>602</v>
      </c>
      <c r="L41" s="28">
        <v>600</v>
      </c>
      <c r="M41" s="28">
        <v>31</v>
      </c>
      <c r="N41" s="6">
        <f>SUM(L$3:L41)</f>
        <v>4733</v>
      </c>
      <c r="O41" s="6">
        <f>SUM(M$3:M41)</f>
        <v>245</v>
      </c>
      <c r="P41" s="4">
        <f t="shared" si="1"/>
        <v>5580</v>
      </c>
      <c r="Q41" s="4"/>
      <c r="R41" s="30">
        <v>70</v>
      </c>
      <c r="S41" s="28">
        <v>39</v>
      </c>
      <c r="T41" s="28">
        <v>1</v>
      </c>
      <c r="U41" s="6">
        <f>SUM(S$3:S41)</f>
        <v>9862</v>
      </c>
      <c r="V41" s="6">
        <f>SUM(T$3:T41)</f>
        <v>678</v>
      </c>
      <c r="W41" s="4">
        <f t="shared" si="2"/>
        <v>10610</v>
      </c>
      <c r="X41" s="4"/>
      <c r="Y41" s="30">
        <v>1183</v>
      </c>
      <c r="Z41" s="28">
        <v>1755</v>
      </c>
      <c r="AA41" s="28">
        <v>27</v>
      </c>
      <c r="AB41" s="6">
        <f>SUM(Z$3:Z41)</f>
        <v>66940</v>
      </c>
      <c r="AC41" s="6">
        <f>SUM(AA$3:AA41)</f>
        <v>1373</v>
      </c>
      <c r="AD41" s="4">
        <f t="shared" si="3"/>
        <v>69496</v>
      </c>
      <c r="AE41" s="4"/>
      <c r="AF41" s="30">
        <f t="shared" si="6"/>
        <v>2891</v>
      </c>
      <c r="AG41" s="28">
        <f t="shared" si="6"/>
        <v>4594</v>
      </c>
      <c r="AH41" s="28">
        <f t="shared" si="6"/>
        <v>61</v>
      </c>
      <c r="AI41" s="30">
        <f t="shared" si="6"/>
        <v>253031</v>
      </c>
      <c r="AJ41" s="30">
        <f t="shared" si="6"/>
        <v>5873</v>
      </c>
      <c r="AK41" s="28">
        <f t="shared" si="6"/>
        <v>261795</v>
      </c>
      <c r="AL41" s="4"/>
      <c r="AM41" s="30">
        <v>8056</v>
      </c>
      <c r="AN41" s="28">
        <v>11494</v>
      </c>
      <c r="AO41" s="28">
        <v>239</v>
      </c>
      <c r="AP41" s="6">
        <f>SUM(AN$3:AN41)</f>
        <v>391242</v>
      </c>
      <c r="AQ41" s="6">
        <f>SUM(AO$3:AO41)</f>
        <v>10177</v>
      </c>
      <c r="AR41" s="4">
        <f t="shared" si="5"/>
        <v>409475</v>
      </c>
    </row>
    <row r="42" spans="2:44" x14ac:dyDescent="0.2">
      <c r="B42" s="29">
        <v>44161</v>
      </c>
      <c r="C42" s="29">
        <v>44167</v>
      </c>
      <c r="D42" s="30">
        <v>1702</v>
      </c>
      <c r="E42" s="28">
        <v>2571</v>
      </c>
      <c r="F42" s="28">
        <v>30</v>
      </c>
      <c r="G42" s="6">
        <f>SUM(E$3:E42)</f>
        <v>188662</v>
      </c>
      <c r="H42" s="6">
        <f>SUM(F$3:F42)</f>
        <v>4530</v>
      </c>
      <c r="I42" s="4">
        <f t="shared" si="0"/>
        <v>194894</v>
      </c>
      <c r="J42" s="4"/>
      <c r="K42" s="30">
        <v>540</v>
      </c>
      <c r="L42" s="28">
        <v>555</v>
      </c>
      <c r="M42" s="28">
        <v>21</v>
      </c>
      <c r="N42" s="6">
        <f>SUM(L$3:L42)</f>
        <v>5288</v>
      </c>
      <c r="O42" s="6">
        <f>SUM(M$3:M42)</f>
        <v>266</v>
      </c>
      <c r="P42" s="4">
        <f t="shared" si="1"/>
        <v>6094</v>
      </c>
      <c r="Q42" s="4"/>
      <c r="R42" s="30">
        <v>37</v>
      </c>
      <c r="S42" s="28">
        <v>145</v>
      </c>
      <c r="T42" s="28">
        <v>2</v>
      </c>
      <c r="U42" s="6">
        <f>SUM(S$3:S42)</f>
        <v>10007</v>
      </c>
      <c r="V42" s="6">
        <f>SUM(T$3:T42)</f>
        <v>680</v>
      </c>
      <c r="W42" s="4">
        <f t="shared" si="2"/>
        <v>10724</v>
      </c>
      <c r="X42" s="4"/>
      <c r="Y42" s="30">
        <v>1084</v>
      </c>
      <c r="Z42" s="28">
        <v>1833</v>
      </c>
      <c r="AA42" s="28">
        <v>26</v>
      </c>
      <c r="AB42" s="6">
        <f>SUM(Z$3:Z42)</f>
        <v>68773</v>
      </c>
      <c r="AC42" s="6">
        <f>SUM(AA$3:AA42)</f>
        <v>1399</v>
      </c>
      <c r="AD42" s="4">
        <f t="shared" si="3"/>
        <v>71256</v>
      </c>
      <c r="AE42" s="4"/>
      <c r="AF42" s="30">
        <f t="shared" si="6"/>
        <v>2786</v>
      </c>
      <c r="AG42" s="28">
        <f t="shared" si="6"/>
        <v>4404</v>
      </c>
      <c r="AH42" s="28">
        <f t="shared" si="6"/>
        <v>56</v>
      </c>
      <c r="AI42" s="30">
        <f t="shared" si="6"/>
        <v>257435</v>
      </c>
      <c r="AJ42" s="30">
        <f t="shared" si="6"/>
        <v>5929</v>
      </c>
      <c r="AK42" s="28">
        <f t="shared" si="6"/>
        <v>266150</v>
      </c>
      <c r="AL42" s="4"/>
      <c r="AM42" s="30">
        <v>7833</v>
      </c>
      <c r="AN42" s="28">
        <v>10897</v>
      </c>
      <c r="AO42" s="28">
        <v>200</v>
      </c>
      <c r="AP42" s="6">
        <f>SUM(AN$3:AN42)</f>
        <v>402139</v>
      </c>
      <c r="AQ42" s="6">
        <f>SUM(AO$3:AO42)</f>
        <v>10377</v>
      </c>
      <c r="AR42" s="4">
        <f t="shared" si="5"/>
        <v>420349</v>
      </c>
    </row>
    <row r="43" spans="2:44" x14ac:dyDescent="0.2">
      <c r="B43" s="29">
        <v>44168</v>
      </c>
      <c r="C43" s="29">
        <v>44174</v>
      </c>
      <c r="D43" s="30">
        <v>1809</v>
      </c>
      <c r="E43" s="28">
        <v>2385</v>
      </c>
      <c r="F43" s="28">
        <v>25</v>
      </c>
      <c r="G43" s="6">
        <f>SUM(E$3:E43)</f>
        <v>191047</v>
      </c>
      <c r="H43" s="6">
        <f>SUM(F$3:F43)</f>
        <v>4555</v>
      </c>
      <c r="I43" s="4">
        <f t="shared" si="0"/>
        <v>197411</v>
      </c>
      <c r="J43" s="4"/>
      <c r="K43" s="30">
        <v>525</v>
      </c>
      <c r="L43" s="28">
        <v>552</v>
      </c>
      <c r="M43" s="28">
        <v>21</v>
      </c>
      <c r="N43" s="6">
        <f>SUM(L$3:L43)</f>
        <v>5840</v>
      </c>
      <c r="O43" s="6">
        <f>SUM(M$3:M43)</f>
        <v>287</v>
      </c>
      <c r="P43" s="4">
        <f t="shared" si="1"/>
        <v>6652</v>
      </c>
      <c r="Q43" s="4"/>
      <c r="R43" s="30">
        <v>27</v>
      </c>
      <c r="S43" s="28">
        <v>120</v>
      </c>
      <c r="T43" s="28">
        <v>1</v>
      </c>
      <c r="U43" s="6">
        <f>SUM(S$3:S43)</f>
        <v>10127</v>
      </c>
      <c r="V43" s="6">
        <f>SUM(T$3:T43)</f>
        <v>681</v>
      </c>
      <c r="W43" s="4">
        <f t="shared" si="2"/>
        <v>10835</v>
      </c>
      <c r="X43" s="4"/>
      <c r="Y43" s="30">
        <v>1118</v>
      </c>
      <c r="Z43" s="28">
        <v>1486</v>
      </c>
      <c r="AA43" s="28">
        <v>16</v>
      </c>
      <c r="AB43" s="6">
        <f>SUM(Z$3:Z43)</f>
        <v>70259</v>
      </c>
      <c r="AC43" s="6">
        <f>SUM(AA$3:AA43)</f>
        <v>1415</v>
      </c>
      <c r="AD43" s="4">
        <f t="shared" si="3"/>
        <v>72792</v>
      </c>
      <c r="AE43" s="4"/>
      <c r="AF43" s="30">
        <f t="shared" si="6"/>
        <v>2927</v>
      </c>
      <c r="AG43" s="28">
        <f t="shared" si="6"/>
        <v>3871</v>
      </c>
      <c r="AH43" s="28">
        <f t="shared" si="6"/>
        <v>41</v>
      </c>
      <c r="AI43" s="30">
        <f t="shared" si="6"/>
        <v>261306</v>
      </c>
      <c r="AJ43" s="30">
        <f t="shared" si="6"/>
        <v>5970</v>
      </c>
      <c r="AK43" s="28">
        <f t="shared" si="6"/>
        <v>270203</v>
      </c>
      <c r="AL43" s="4"/>
      <c r="AM43" s="30">
        <v>7837</v>
      </c>
      <c r="AN43" s="28">
        <v>9952</v>
      </c>
      <c r="AO43" s="28">
        <v>183</v>
      </c>
      <c r="AP43" s="6">
        <f>SUM(AN$3:AN43)</f>
        <v>412091</v>
      </c>
      <c r="AQ43" s="6">
        <f>SUM(AO$3:AO43)</f>
        <v>10560</v>
      </c>
      <c r="AR43" s="4">
        <f t="shared" si="5"/>
        <v>430488</v>
      </c>
    </row>
    <row r="44" spans="2:44" x14ac:dyDescent="0.2">
      <c r="B44" s="29">
        <v>44175</v>
      </c>
      <c r="C44" s="29">
        <v>44181</v>
      </c>
      <c r="D44" s="30">
        <v>1958</v>
      </c>
      <c r="E44" s="28">
        <v>2568</v>
      </c>
      <c r="F44" s="28">
        <v>34</v>
      </c>
      <c r="G44" s="6">
        <f>SUM(E$3:E44)</f>
        <v>193615</v>
      </c>
      <c r="H44" s="6">
        <f>SUM(F$3:F44)</f>
        <v>4589</v>
      </c>
      <c r="I44" s="4">
        <f t="shared" si="0"/>
        <v>200162</v>
      </c>
      <c r="J44" s="4"/>
      <c r="K44" s="30">
        <v>405</v>
      </c>
      <c r="L44" s="28">
        <v>818</v>
      </c>
      <c r="M44" s="28">
        <v>22</v>
      </c>
      <c r="N44" s="6">
        <f>SUM(L$3:L44)</f>
        <v>6658</v>
      </c>
      <c r="O44" s="6">
        <f>SUM(M$3:M44)</f>
        <v>309</v>
      </c>
      <c r="P44" s="4">
        <f t="shared" si="1"/>
        <v>7372</v>
      </c>
      <c r="Q44" s="4"/>
      <c r="R44" s="30">
        <v>43</v>
      </c>
      <c r="S44" s="28">
        <v>90</v>
      </c>
      <c r="T44" s="28">
        <v>1</v>
      </c>
      <c r="U44" s="6">
        <f>SUM(S$3:S44)</f>
        <v>10217</v>
      </c>
      <c r="V44" s="6">
        <f>SUM(T$3:T44)</f>
        <v>682</v>
      </c>
      <c r="W44" s="4">
        <f t="shared" si="2"/>
        <v>10942</v>
      </c>
      <c r="X44" s="4"/>
      <c r="Y44" s="30">
        <v>1282</v>
      </c>
      <c r="Z44" s="28">
        <v>1586</v>
      </c>
      <c r="AA44" s="28">
        <v>14</v>
      </c>
      <c r="AB44" s="6">
        <f>SUM(Z$3:Z44)</f>
        <v>71845</v>
      </c>
      <c r="AC44" s="6">
        <f>SUM(AA$3:AA44)</f>
        <v>1429</v>
      </c>
      <c r="AD44" s="4">
        <f t="shared" si="3"/>
        <v>74556</v>
      </c>
      <c r="AE44" s="4"/>
      <c r="AF44" s="30">
        <f t="shared" si="6"/>
        <v>3240</v>
      </c>
      <c r="AG44" s="28">
        <f t="shared" si="6"/>
        <v>4154</v>
      </c>
      <c r="AH44" s="28">
        <f t="shared" si="6"/>
        <v>48</v>
      </c>
      <c r="AI44" s="30">
        <f t="shared" si="6"/>
        <v>265460</v>
      </c>
      <c r="AJ44" s="30">
        <f t="shared" si="6"/>
        <v>6018</v>
      </c>
      <c r="AK44" s="28">
        <f t="shared" si="6"/>
        <v>274718</v>
      </c>
      <c r="AL44" s="4"/>
      <c r="AM44" s="30">
        <v>7829</v>
      </c>
      <c r="AN44" s="28">
        <v>10913</v>
      </c>
      <c r="AO44" s="28">
        <v>178</v>
      </c>
      <c r="AP44" s="6">
        <f>SUM(AN$3:AN44)</f>
        <v>423004</v>
      </c>
      <c r="AQ44" s="6">
        <f>SUM(AO$3:AO44)</f>
        <v>10738</v>
      </c>
      <c r="AR44" s="4">
        <f t="shared" si="5"/>
        <v>441571</v>
      </c>
    </row>
    <row r="45" spans="2:44" x14ac:dyDescent="0.2">
      <c r="B45" s="29">
        <v>44182</v>
      </c>
      <c r="C45" s="29">
        <v>44188</v>
      </c>
      <c r="D45" s="30">
        <v>2020</v>
      </c>
      <c r="E45" s="28">
        <v>2579</v>
      </c>
      <c r="F45" s="28">
        <v>33</v>
      </c>
      <c r="G45" s="6">
        <f>SUM(E$3:E45)</f>
        <v>196194</v>
      </c>
      <c r="H45" s="6">
        <f>SUM(F$3:F45)</f>
        <v>4622</v>
      </c>
      <c r="I45" s="4">
        <f t="shared" si="0"/>
        <v>202836</v>
      </c>
      <c r="J45" s="4"/>
      <c r="K45" s="30">
        <v>508</v>
      </c>
      <c r="L45" s="28">
        <v>630</v>
      </c>
      <c r="M45" s="28">
        <v>17</v>
      </c>
      <c r="N45" s="6">
        <f>SUM(L$3:L45)</f>
        <v>7288</v>
      </c>
      <c r="O45" s="6">
        <f>SUM(M$3:M45)</f>
        <v>326</v>
      </c>
      <c r="P45" s="4">
        <f t="shared" si="1"/>
        <v>8122</v>
      </c>
      <c r="Q45" s="4"/>
      <c r="R45" s="30">
        <v>29</v>
      </c>
      <c r="S45" s="28">
        <v>55</v>
      </c>
      <c r="T45" s="28">
        <v>1</v>
      </c>
      <c r="U45" s="6">
        <f>SUM(S$3:S45)</f>
        <v>10272</v>
      </c>
      <c r="V45" s="6">
        <f>SUM(T$3:T45)</f>
        <v>683</v>
      </c>
      <c r="W45" s="4">
        <f t="shared" si="2"/>
        <v>10984</v>
      </c>
      <c r="X45" s="4"/>
      <c r="Y45" s="30">
        <v>1137</v>
      </c>
      <c r="Z45" s="28">
        <v>1474</v>
      </c>
      <c r="AA45" s="28">
        <v>30</v>
      </c>
      <c r="AB45" s="6">
        <f>SUM(Z$3:Z45)</f>
        <v>73319</v>
      </c>
      <c r="AC45" s="6">
        <f>SUM(AA$3:AA45)</f>
        <v>1459</v>
      </c>
      <c r="AD45" s="4">
        <f t="shared" si="3"/>
        <v>75915</v>
      </c>
      <c r="AE45" s="4"/>
      <c r="AF45" s="30">
        <f t="shared" si="6"/>
        <v>3157</v>
      </c>
      <c r="AG45" s="28">
        <f t="shared" si="6"/>
        <v>4053</v>
      </c>
      <c r="AH45" s="28">
        <f t="shared" si="6"/>
        <v>63</v>
      </c>
      <c r="AI45" s="30">
        <f t="shared" si="6"/>
        <v>269513</v>
      </c>
      <c r="AJ45" s="30">
        <f t="shared" si="6"/>
        <v>6081</v>
      </c>
      <c r="AK45" s="28">
        <f t="shared" si="6"/>
        <v>278751</v>
      </c>
      <c r="AL45" s="4"/>
      <c r="AM45" s="30">
        <v>7786</v>
      </c>
      <c r="AN45" s="28">
        <v>10028</v>
      </c>
      <c r="AO45" s="28">
        <v>195</v>
      </c>
      <c r="AP45" s="6">
        <f>SUM(AN$3:AN45)</f>
        <v>433032</v>
      </c>
      <c r="AQ45" s="6">
        <f>SUM(AO$3:AO45)</f>
        <v>10933</v>
      </c>
      <c r="AR45" s="4">
        <f t="shared" si="5"/>
        <v>451751</v>
      </c>
    </row>
    <row r="46" spans="2:44" x14ac:dyDescent="0.2">
      <c r="B46" s="29">
        <v>44189</v>
      </c>
      <c r="C46" s="29">
        <v>44195</v>
      </c>
      <c r="D46" s="30">
        <v>1367</v>
      </c>
      <c r="E46" s="28">
        <v>2591</v>
      </c>
      <c r="F46" s="28">
        <v>29</v>
      </c>
      <c r="G46" s="6">
        <f>SUM(E$3:E46)</f>
        <v>198785</v>
      </c>
      <c r="H46" s="6">
        <f>SUM(F$3:F46)</f>
        <v>4651</v>
      </c>
      <c r="I46" s="4">
        <f t="shared" si="0"/>
        <v>204803</v>
      </c>
      <c r="J46" s="4"/>
      <c r="K46" s="30">
        <v>397</v>
      </c>
      <c r="L46" s="28">
        <v>444</v>
      </c>
      <c r="M46" s="28">
        <v>20</v>
      </c>
      <c r="N46" s="6">
        <f>SUM(L$3:L46)</f>
        <v>7732</v>
      </c>
      <c r="O46" s="6">
        <f>SUM(M$3:M46)</f>
        <v>346</v>
      </c>
      <c r="P46" s="4">
        <f t="shared" si="1"/>
        <v>8475</v>
      </c>
      <c r="Q46" s="4"/>
      <c r="R46" s="30">
        <v>71</v>
      </c>
      <c r="S46" s="28">
        <v>58</v>
      </c>
      <c r="T46" s="28">
        <v>0</v>
      </c>
      <c r="U46" s="6">
        <f>SUM(S$3:S46)</f>
        <v>10330</v>
      </c>
      <c r="V46" s="6">
        <f>SUM(T$3:T46)</f>
        <v>683</v>
      </c>
      <c r="W46" s="4">
        <f t="shared" si="2"/>
        <v>11084</v>
      </c>
      <c r="X46" s="4"/>
      <c r="Y46" s="30">
        <v>898</v>
      </c>
      <c r="Z46" s="28">
        <v>1229</v>
      </c>
      <c r="AA46" s="28">
        <v>16</v>
      </c>
      <c r="AB46" s="6">
        <f>SUM(Z$3:Z46)</f>
        <v>74548</v>
      </c>
      <c r="AC46" s="6">
        <f>SUM(AA$3:AA46)</f>
        <v>1475</v>
      </c>
      <c r="AD46" s="4">
        <f t="shared" si="3"/>
        <v>76921</v>
      </c>
      <c r="AE46" s="4"/>
      <c r="AF46" s="30">
        <f t="shared" si="6"/>
        <v>2265</v>
      </c>
      <c r="AG46" s="28">
        <f t="shared" si="6"/>
        <v>3820</v>
      </c>
      <c r="AH46" s="28">
        <f t="shared" si="6"/>
        <v>45</v>
      </c>
      <c r="AI46" s="30">
        <f t="shared" si="6"/>
        <v>273333</v>
      </c>
      <c r="AJ46" s="30">
        <f t="shared" si="6"/>
        <v>6126</v>
      </c>
      <c r="AK46" s="28">
        <f t="shared" si="6"/>
        <v>281724</v>
      </c>
      <c r="AL46" s="4"/>
      <c r="AM46" s="30">
        <v>6278</v>
      </c>
      <c r="AN46" s="28">
        <v>9302</v>
      </c>
      <c r="AO46" s="28">
        <v>169</v>
      </c>
      <c r="AP46" s="6">
        <f>SUM(AN$3:AN46)</f>
        <v>442334</v>
      </c>
      <c r="AQ46" s="6">
        <f>SUM(AO$3:AO46)</f>
        <v>11102</v>
      </c>
      <c r="AR46" s="4">
        <f t="shared" si="5"/>
        <v>459714</v>
      </c>
    </row>
    <row r="47" spans="2:44" x14ac:dyDescent="0.2">
      <c r="B47" s="29">
        <v>44196</v>
      </c>
      <c r="C47" s="29">
        <v>44202</v>
      </c>
      <c r="D47" s="30">
        <v>2262</v>
      </c>
      <c r="E47" s="28">
        <v>2454</v>
      </c>
      <c r="F47" s="28">
        <v>27</v>
      </c>
      <c r="G47" s="6">
        <f>SUM(E$3:E47)</f>
        <v>201239</v>
      </c>
      <c r="H47" s="6">
        <f>SUM(F$3:F47)</f>
        <v>4678</v>
      </c>
      <c r="I47" s="4">
        <f t="shared" si="0"/>
        <v>208179</v>
      </c>
      <c r="J47" s="4"/>
      <c r="K47" s="30">
        <v>608</v>
      </c>
      <c r="L47" s="28">
        <v>606</v>
      </c>
      <c r="M47" s="28">
        <v>31</v>
      </c>
      <c r="N47" s="6">
        <f>SUM(L$3:L47)</f>
        <v>8338</v>
      </c>
      <c r="O47" s="6">
        <f>SUM(M$3:M47)</f>
        <v>377</v>
      </c>
      <c r="P47" s="4">
        <f t="shared" si="1"/>
        <v>9323</v>
      </c>
      <c r="Q47" s="4"/>
      <c r="R47" s="30">
        <v>218</v>
      </c>
      <c r="S47" s="28">
        <v>37</v>
      </c>
      <c r="T47" s="28">
        <v>3</v>
      </c>
      <c r="U47" s="6">
        <f>SUM(S$3:S47)</f>
        <v>10367</v>
      </c>
      <c r="V47" s="6">
        <f>SUM(T$3:T47)</f>
        <v>686</v>
      </c>
      <c r="W47" s="4">
        <f t="shared" si="2"/>
        <v>11271</v>
      </c>
      <c r="X47" s="4"/>
      <c r="Y47" s="30">
        <v>1496</v>
      </c>
      <c r="Z47" s="28">
        <v>1484</v>
      </c>
      <c r="AA47" s="28">
        <v>21</v>
      </c>
      <c r="AB47" s="6">
        <f>SUM(Z$3:Z47)</f>
        <v>76032</v>
      </c>
      <c r="AC47" s="6">
        <f>SUM(AA$3:AA47)</f>
        <v>1496</v>
      </c>
      <c r="AD47" s="4">
        <f t="shared" si="3"/>
        <v>79024</v>
      </c>
      <c r="AE47" s="4"/>
      <c r="AF47" s="30">
        <f t="shared" si="6"/>
        <v>3758</v>
      </c>
      <c r="AG47" s="28">
        <f t="shared" si="6"/>
        <v>3938</v>
      </c>
      <c r="AH47" s="28">
        <f t="shared" si="6"/>
        <v>48</v>
      </c>
      <c r="AI47" s="30">
        <f t="shared" si="6"/>
        <v>277271</v>
      </c>
      <c r="AJ47" s="30">
        <f t="shared" si="6"/>
        <v>6174</v>
      </c>
      <c r="AK47" s="28">
        <f t="shared" si="6"/>
        <v>287203</v>
      </c>
      <c r="AL47" s="4"/>
      <c r="AM47" s="30">
        <v>10830</v>
      </c>
      <c r="AN47" s="28">
        <v>9524</v>
      </c>
      <c r="AO47" s="28">
        <v>218</v>
      </c>
      <c r="AP47" s="6">
        <f>SUM(AN$3:AN47)</f>
        <v>451858</v>
      </c>
      <c r="AQ47" s="6">
        <f>SUM(AO$3:AO47)</f>
        <v>11320</v>
      </c>
      <c r="AR47" s="4">
        <f t="shared" si="5"/>
        <v>474008</v>
      </c>
    </row>
    <row r="48" spans="2:44" x14ac:dyDescent="0.2">
      <c r="B48" s="29">
        <v>44203</v>
      </c>
      <c r="C48" s="29">
        <v>44209</v>
      </c>
      <c r="D48" s="30">
        <v>1983</v>
      </c>
      <c r="E48" s="28">
        <v>2636</v>
      </c>
      <c r="F48" s="28">
        <v>30</v>
      </c>
      <c r="G48" s="6">
        <f>SUM(E$3:E48)</f>
        <v>203875</v>
      </c>
      <c r="H48" s="6">
        <f>SUM(F$3:F48)</f>
        <v>4708</v>
      </c>
      <c r="I48" s="4">
        <f t="shared" si="0"/>
        <v>210566</v>
      </c>
      <c r="J48" s="4"/>
      <c r="K48" s="30">
        <v>633</v>
      </c>
      <c r="L48" s="28">
        <v>460</v>
      </c>
      <c r="M48" s="28">
        <v>34</v>
      </c>
      <c r="N48" s="6">
        <f>SUM(L$3:L48)</f>
        <v>8798</v>
      </c>
      <c r="O48" s="6">
        <f>SUM(M$3:M48)</f>
        <v>411</v>
      </c>
      <c r="P48" s="4">
        <f t="shared" si="1"/>
        <v>9842</v>
      </c>
      <c r="Q48" s="4"/>
      <c r="R48" s="30">
        <v>268</v>
      </c>
      <c r="S48" s="28">
        <v>57</v>
      </c>
      <c r="T48" s="28">
        <v>6</v>
      </c>
      <c r="U48" s="6">
        <f>SUM(S$3:S48)</f>
        <v>10424</v>
      </c>
      <c r="V48" s="6">
        <f>SUM(T$3:T48)</f>
        <v>692</v>
      </c>
      <c r="W48" s="4">
        <f t="shared" si="2"/>
        <v>11384</v>
      </c>
      <c r="X48" s="4"/>
      <c r="Y48" s="30">
        <v>1083</v>
      </c>
      <c r="Z48" s="28">
        <v>1535</v>
      </c>
      <c r="AA48" s="28">
        <v>17</v>
      </c>
      <c r="AB48" s="6">
        <f>SUM(Z$3:Z48)</f>
        <v>77567</v>
      </c>
      <c r="AC48" s="6">
        <f>SUM(AA$3:AA48)</f>
        <v>1513</v>
      </c>
      <c r="AD48" s="4">
        <f t="shared" si="3"/>
        <v>80163</v>
      </c>
      <c r="AE48" s="4"/>
      <c r="AF48" s="30">
        <f t="shared" si="6"/>
        <v>3066</v>
      </c>
      <c r="AG48" s="28">
        <f t="shared" si="6"/>
        <v>4171</v>
      </c>
      <c r="AH48" s="28">
        <f t="shared" si="6"/>
        <v>47</v>
      </c>
      <c r="AI48" s="30">
        <f t="shared" si="6"/>
        <v>281442</v>
      </c>
      <c r="AJ48" s="30">
        <f t="shared" si="6"/>
        <v>6221</v>
      </c>
      <c r="AK48" s="28">
        <f t="shared" si="6"/>
        <v>290729</v>
      </c>
      <c r="AL48" s="4"/>
      <c r="AM48" s="30">
        <v>9667</v>
      </c>
      <c r="AN48" s="28">
        <v>8708</v>
      </c>
      <c r="AO48" s="28">
        <v>234</v>
      </c>
      <c r="AP48" s="6">
        <f>SUM(AN$3:AN48)</f>
        <v>460566</v>
      </c>
      <c r="AQ48" s="6">
        <f>SUM(AO$3:AO48)</f>
        <v>11554</v>
      </c>
      <c r="AR48" s="4">
        <f t="shared" si="5"/>
        <v>481787</v>
      </c>
    </row>
    <row r="49" spans="1:44" x14ac:dyDescent="0.2">
      <c r="B49" s="29">
        <v>44210</v>
      </c>
      <c r="C49" s="29">
        <v>44216</v>
      </c>
      <c r="D49" s="30">
        <v>1945</v>
      </c>
      <c r="E49" s="28">
        <v>2639</v>
      </c>
      <c r="F49" s="28">
        <v>34</v>
      </c>
      <c r="G49" s="6">
        <f>SUM(E$3:E49)</f>
        <v>206514</v>
      </c>
      <c r="H49" s="6">
        <f>SUM(F$3:F49)</f>
        <v>4742</v>
      </c>
      <c r="I49" s="4">
        <f t="shared" si="0"/>
        <v>213201</v>
      </c>
      <c r="J49" s="4"/>
      <c r="K49" s="30">
        <v>575</v>
      </c>
      <c r="L49" s="28">
        <v>562</v>
      </c>
      <c r="M49" s="28">
        <v>13</v>
      </c>
      <c r="N49" s="6">
        <f>SUM(L$3:L49)</f>
        <v>9360</v>
      </c>
      <c r="O49" s="6">
        <f>SUM(M$3:M49)</f>
        <v>424</v>
      </c>
      <c r="P49" s="4">
        <f t="shared" si="1"/>
        <v>10359</v>
      </c>
      <c r="Q49" s="4"/>
      <c r="R49" s="30">
        <v>333</v>
      </c>
      <c r="S49" s="28">
        <v>128</v>
      </c>
      <c r="T49" s="28">
        <v>3</v>
      </c>
      <c r="U49" s="6">
        <f>SUM(S$3:S49)</f>
        <v>10552</v>
      </c>
      <c r="V49" s="6">
        <f>SUM(T$3:T49)</f>
        <v>695</v>
      </c>
      <c r="W49" s="4">
        <f t="shared" si="2"/>
        <v>11580</v>
      </c>
      <c r="X49" s="4"/>
      <c r="Y49" s="30">
        <v>1101</v>
      </c>
      <c r="Z49" s="28">
        <v>1157</v>
      </c>
      <c r="AA49" s="28">
        <v>19</v>
      </c>
      <c r="AB49" s="6">
        <f>SUM(Z$3:Z49)</f>
        <v>78724</v>
      </c>
      <c r="AC49" s="6">
        <f>SUM(AA$3:AA49)</f>
        <v>1532</v>
      </c>
      <c r="AD49" s="4">
        <f t="shared" si="3"/>
        <v>81357</v>
      </c>
      <c r="AE49" s="4"/>
      <c r="AF49" s="30">
        <f t="shared" si="6"/>
        <v>3046</v>
      </c>
      <c r="AG49" s="28">
        <f t="shared" si="6"/>
        <v>3796</v>
      </c>
      <c r="AH49" s="28">
        <f t="shared" si="6"/>
        <v>53</v>
      </c>
      <c r="AI49" s="30">
        <f t="shared" si="6"/>
        <v>285238</v>
      </c>
      <c r="AJ49" s="30">
        <f t="shared" si="6"/>
        <v>6274</v>
      </c>
      <c r="AK49" s="28">
        <f t="shared" si="6"/>
        <v>294558</v>
      </c>
      <c r="AL49" s="4"/>
      <c r="AM49" s="30">
        <v>9709</v>
      </c>
      <c r="AN49" s="28">
        <v>9441</v>
      </c>
      <c r="AO49" s="28">
        <v>200</v>
      </c>
      <c r="AP49" s="6">
        <f>SUM(AN$3:AN49)</f>
        <v>470007</v>
      </c>
      <c r="AQ49" s="6">
        <f>SUM(AO$3:AO49)</f>
        <v>11754</v>
      </c>
      <c r="AR49" s="4">
        <f t="shared" si="5"/>
        <v>491470</v>
      </c>
    </row>
    <row r="50" spans="1:44" x14ac:dyDescent="0.2">
      <c r="B50" s="29">
        <v>44217</v>
      </c>
      <c r="C50" s="29">
        <v>44223</v>
      </c>
      <c r="D50" s="30">
        <v>1850</v>
      </c>
      <c r="E50" s="28">
        <v>2484</v>
      </c>
      <c r="F50" s="28">
        <v>38</v>
      </c>
      <c r="G50" s="6">
        <f>SUM(E$3:E50)</f>
        <v>208998</v>
      </c>
      <c r="H50" s="6">
        <f>SUM(F$3:F50)</f>
        <v>4780</v>
      </c>
      <c r="I50" s="4">
        <f t="shared" si="0"/>
        <v>215628</v>
      </c>
      <c r="J50" s="4"/>
      <c r="K50" s="30">
        <v>591</v>
      </c>
      <c r="L50" s="28">
        <v>641</v>
      </c>
      <c r="M50" s="28">
        <v>30</v>
      </c>
      <c r="N50" s="6">
        <f>SUM(L$3:L50)</f>
        <v>10001</v>
      </c>
      <c r="O50" s="6">
        <f>SUM(M$3:M50)</f>
        <v>454</v>
      </c>
      <c r="P50" s="4">
        <f t="shared" si="1"/>
        <v>11046</v>
      </c>
      <c r="Q50" s="4"/>
      <c r="R50" s="30">
        <v>578</v>
      </c>
      <c r="S50" s="28">
        <v>172</v>
      </c>
      <c r="T50" s="28">
        <v>0</v>
      </c>
      <c r="U50" s="6">
        <f>SUM(S$3:S50)</f>
        <v>10724</v>
      </c>
      <c r="V50" s="6">
        <f>SUM(T$3:T50)</f>
        <v>695</v>
      </c>
      <c r="W50" s="4">
        <f t="shared" si="2"/>
        <v>11997</v>
      </c>
      <c r="X50" s="4"/>
      <c r="Y50" s="30">
        <v>1022</v>
      </c>
      <c r="Z50" s="28">
        <v>1384</v>
      </c>
      <c r="AA50" s="28">
        <v>15</v>
      </c>
      <c r="AB50" s="6">
        <f>SUM(Z$3:Z50)</f>
        <v>80108</v>
      </c>
      <c r="AC50" s="6">
        <f>SUM(AA$3:AA50)</f>
        <v>1547</v>
      </c>
      <c r="AD50" s="4">
        <f t="shared" si="3"/>
        <v>82677</v>
      </c>
      <c r="AE50" s="4"/>
      <c r="AF50" s="30">
        <f t="shared" si="6"/>
        <v>2872</v>
      </c>
      <c r="AG50" s="28">
        <f t="shared" si="6"/>
        <v>3868</v>
      </c>
      <c r="AH50" s="28">
        <f t="shared" si="6"/>
        <v>53</v>
      </c>
      <c r="AI50" s="30">
        <f t="shared" si="6"/>
        <v>289106</v>
      </c>
      <c r="AJ50" s="30">
        <f t="shared" si="6"/>
        <v>6327</v>
      </c>
      <c r="AK50" s="28">
        <f t="shared" si="6"/>
        <v>298305</v>
      </c>
      <c r="AL50" s="4"/>
      <c r="AM50" s="30">
        <v>9503</v>
      </c>
      <c r="AN50" s="28">
        <v>10306</v>
      </c>
      <c r="AO50" s="28">
        <v>234</v>
      </c>
      <c r="AP50" s="6">
        <f>SUM(AN$3:AN50)</f>
        <v>480313</v>
      </c>
      <c r="AQ50" s="6">
        <f>SUM(AO$3:AO50)</f>
        <v>11988</v>
      </c>
      <c r="AR50" s="4">
        <f t="shared" si="5"/>
        <v>501804</v>
      </c>
    </row>
    <row r="51" spans="1:44" x14ac:dyDescent="0.2">
      <c r="B51" s="29">
        <v>44224</v>
      </c>
      <c r="C51" s="29">
        <v>44230</v>
      </c>
      <c r="D51" s="30">
        <v>1858</v>
      </c>
      <c r="E51" s="28">
        <v>2867</v>
      </c>
      <c r="F51" s="28">
        <v>27</v>
      </c>
      <c r="G51" s="6">
        <f>SUM(E$3:E51)</f>
        <v>211865</v>
      </c>
      <c r="H51" s="6">
        <f>SUM(F$3:F51)</f>
        <v>4807</v>
      </c>
      <c r="I51" s="4">
        <f t="shared" si="0"/>
        <v>218530</v>
      </c>
      <c r="J51" s="4"/>
      <c r="K51" s="30">
        <v>447</v>
      </c>
      <c r="L51" s="28">
        <v>701</v>
      </c>
      <c r="M51" s="28">
        <v>23</v>
      </c>
      <c r="N51" s="6">
        <f>SUM(L$3:L51)</f>
        <v>10702</v>
      </c>
      <c r="O51" s="6">
        <f>SUM(M$3:M51)</f>
        <v>477</v>
      </c>
      <c r="P51" s="4">
        <f t="shared" si="1"/>
        <v>11626</v>
      </c>
      <c r="Q51" s="4"/>
      <c r="R51" s="30">
        <v>766</v>
      </c>
      <c r="S51" s="28">
        <v>237</v>
      </c>
      <c r="T51" s="28">
        <v>3</v>
      </c>
      <c r="U51" s="6">
        <f>SUM(S$3:S51)</f>
        <v>10961</v>
      </c>
      <c r="V51" s="6">
        <f>SUM(T$3:T51)</f>
        <v>698</v>
      </c>
      <c r="W51" s="4">
        <f t="shared" si="2"/>
        <v>12425</v>
      </c>
      <c r="X51" s="4"/>
      <c r="Y51" s="30">
        <v>963</v>
      </c>
      <c r="Z51" s="28">
        <v>1578</v>
      </c>
      <c r="AA51" s="28">
        <v>13</v>
      </c>
      <c r="AB51" s="6">
        <f>SUM(Z$3:Z51)</f>
        <v>81686</v>
      </c>
      <c r="AC51" s="6">
        <f>SUM(AA$3:AA51)</f>
        <v>1560</v>
      </c>
      <c r="AD51" s="4">
        <f t="shared" si="3"/>
        <v>84209</v>
      </c>
      <c r="AE51" s="4"/>
      <c r="AF51" s="30">
        <f t="shared" si="6"/>
        <v>2821</v>
      </c>
      <c r="AG51" s="28">
        <f t="shared" si="6"/>
        <v>4445</v>
      </c>
      <c r="AH51" s="28">
        <f t="shared" si="6"/>
        <v>40</v>
      </c>
      <c r="AI51" s="30">
        <f t="shared" si="6"/>
        <v>293551</v>
      </c>
      <c r="AJ51" s="30">
        <f t="shared" si="6"/>
        <v>6367</v>
      </c>
      <c r="AK51" s="28">
        <f t="shared" si="6"/>
        <v>302739</v>
      </c>
      <c r="AL51" s="4"/>
      <c r="AM51" s="30">
        <v>9551</v>
      </c>
      <c r="AN51" s="28">
        <v>11960</v>
      </c>
      <c r="AO51" s="28">
        <v>205</v>
      </c>
      <c r="AP51" s="6">
        <f>SUM(AN$3:AN51)</f>
        <v>492273</v>
      </c>
      <c r="AQ51" s="6">
        <f>SUM(AO$3:AO51)</f>
        <v>12193</v>
      </c>
      <c r="AR51" s="4">
        <f t="shared" si="5"/>
        <v>514017</v>
      </c>
    </row>
    <row r="52" spans="1:44" x14ac:dyDescent="0.2">
      <c r="B52" s="29">
        <v>44231</v>
      </c>
      <c r="C52" s="29">
        <v>44237</v>
      </c>
      <c r="D52" s="30">
        <v>1936</v>
      </c>
      <c r="E52" s="28">
        <v>2466</v>
      </c>
      <c r="F52" s="28">
        <v>20</v>
      </c>
      <c r="G52" s="6">
        <f>SUM(E$3:E52)</f>
        <v>214331</v>
      </c>
      <c r="H52" s="6">
        <f>SUM(F$3:F52)</f>
        <v>4827</v>
      </c>
      <c r="I52" s="4">
        <f t="shared" si="0"/>
        <v>221094</v>
      </c>
      <c r="J52" s="4"/>
      <c r="K52" s="30">
        <v>391</v>
      </c>
      <c r="L52" s="28">
        <v>639</v>
      </c>
      <c r="M52" s="28">
        <v>9</v>
      </c>
      <c r="N52" s="6">
        <f>SUM(L$3:L52)</f>
        <v>11341</v>
      </c>
      <c r="O52" s="6">
        <f>SUM(M$3:M52)</f>
        <v>486</v>
      </c>
      <c r="P52" s="4">
        <f t="shared" si="1"/>
        <v>12218</v>
      </c>
      <c r="Q52" s="4"/>
      <c r="R52" s="30">
        <v>1066</v>
      </c>
      <c r="S52" s="28">
        <v>475</v>
      </c>
      <c r="T52" s="28">
        <v>12</v>
      </c>
      <c r="U52" s="6">
        <f>SUM(S$3:S52)</f>
        <v>11436</v>
      </c>
      <c r="V52" s="6">
        <f>SUM(T$3:T52)</f>
        <v>710</v>
      </c>
      <c r="W52" s="4">
        <f t="shared" si="2"/>
        <v>13212</v>
      </c>
      <c r="X52" s="4"/>
      <c r="Y52" s="30">
        <v>829</v>
      </c>
      <c r="Z52" s="28">
        <v>1401</v>
      </c>
      <c r="AA52" s="28">
        <v>13</v>
      </c>
      <c r="AB52" s="6">
        <f>SUM(Z$3:Z52)</f>
        <v>83087</v>
      </c>
      <c r="AC52" s="6">
        <f>SUM(AA$3:AA52)</f>
        <v>1573</v>
      </c>
      <c r="AD52" s="4">
        <f t="shared" si="3"/>
        <v>85489</v>
      </c>
      <c r="AE52" s="4"/>
      <c r="AF52" s="30">
        <f t="shared" si="6"/>
        <v>2765</v>
      </c>
      <c r="AG52" s="28">
        <f t="shared" si="6"/>
        <v>3867</v>
      </c>
      <c r="AH52" s="28">
        <f t="shared" si="6"/>
        <v>33</v>
      </c>
      <c r="AI52" s="30">
        <f t="shared" si="6"/>
        <v>297418</v>
      </c>
      <c r="AJ52" s="30">
        <f t="shared" si="6"/>
        <v>6400</v>
      </c>
      <c r="AK52" s="28">
        <f t="shared" si="6"/>
        <v>306583</v>
      </c>
      <c r="AL52" s="4"/>
      <c r="AM52" s="30">
        <v>8906</v>
      </c>
      <c r="AN52" s="28">
        <v>11942</v>
      </c>
      <c r="AO52" s="28">
        <v>199</v>
      </c>
      <c r="AP52" s="6">
        <f>SUM(AN$3:AN52)</f>
        <v>504215</v>
      </c>
      <c r="AQ52" s="6">
        <f>SUM(AO$3:AO52)</f>
        <v>12392</v>
      </c>
      <c r="AR52" s="4">
        <f t="shared" si="5"/>
        <v>525513</v>
      </c>
    </row>
    <row r="53" spans="1:44" x14ac:dyDescent="0.2">
      <c r="B53" s="29">
        <v>44238</v>
      </c>
      <c r="C53" s="29">
        <v>44244</v>
      </c>
      <c r="D53" s="30">
        <v>2363</v>
      </c>
      <c r="E53" s="28">
        <v>2470</v>
      </c>
      <c r="F53" s="28">
        <v>20</v>
      </c>
      <c r="G53" s="6">
        <f>SUM(E$3:E53)</f>
        <v>216801</v>
      </c>
      <c r="H53" s="6">
        <f>SUM(F$3:F53)</f>
        <v>4847</v>
      </c>
      <c r="I53" s="4">
        <f t="shared" si="0"/>
        <v>224011</v>
      </c>
      <c r="J53" s="4"/>
      <c r="K53" s="30">
        <v>231</v>
      </c>
      <c r="L53" s="28">
        <v>375</v>
      </c>
      <c r="M53" s="28">
        <v>18</v>
      </c>
      <c r="N53" s="6">
        <f>SUM(L$3:L53)</f>
        <v>11716</v>
      </c>
      <c r="O53" s="6">
        <f>SUM(M$3:M53)</f>
        <v>504</v>
      </c>
      <c r="P53" s="4">
        <f t="shared" si="1"/>
        <v>12451</v>
      </c>
      <c r="Q53" s="4"/>
      <c r="R53" s="30">
        <v>1311</v>
      </c>
      <c r="S53" s="28">
        <v>950</v>
      </c>
      <c r="T53" s="28">
        <v>14</v>
      </c>
      <c r="U53" s="6">
        <f>SUM(S$3:S53)</f>
        <v>12386</v>
      </c>
      <c r="V53" s="6">
        <f>SUM(T$3:T53)</f>
        <v>724</v>
      </c>
      <c r="W53" s="4">
        <f t="shared" si="2"/>
        <v>14421</v>
      </c>
      <c r="X53" s="4"/>
      <c r="Y53" s="30">
        <v>961</v>
      </c>
      <c r="Z53" s="28">
        <v>1314</v>
      </c>
      <c r="AA53" s="28">
        <v>9</v>
      </c>
      <c r="AB53" s="6">
        <f>SUM(Z$3:Z53)</f>
        <v>84401</v>
      </c>
      <c r="AC53" s="6">
        <f>SUM(AA$3:AA53)</f>
        <v>1582</v>
      </c>
      <c r="AD53" s="4">
        <f t="shared" si="3"/>
        <v>86944</v>
      </c>
      <c r="AE53" s="4"/>
      <c r="AF53" s="30">
        <f t="shared" si="6"/>
        <v>3324</v>
      </c>
      <c r="AG53" s="28">
        <f t="shared" si="6"/>
        <v>3784</v>
      </c>
      <c r="AH53" s="28">
        <f t="shared" si="6"/>
        <v>29</v>
      </c>
      <c r="AI53" s="30">
        <f t="shared" si="6"/>
        <v>301202</v>
      </c>
      <c r="AJ53" s="30">
        <f t="shared" si="6"/>
        <v>6429</v>
      </c>
      <c r="AK53" s="28">
        <f t="shared" si="6"/>
        <v>310955</v>
      </c>
      <c r="AL53" s="4"/>
      <c r="AM53" s="30">
        <v>9373</v>
      </c>
      <c r="AN53" s="28">
        <v>11701</v>
      </c>
      <c r="AO53" s="28">
        <v>165</v>
      </c>
      <c r="AP53" s="6">
        <f>SUM(AN$3:AN53)</f>
        <v>515916</v>
      </c>
      <c r="AQ53" s="6">
        <f>SUM(AO$3:AO53)</f>
        <v>12557</v>
      </c>
      <c r="AR53" s="4">
        <f t="shared" si="5"/>
        <v>537846</v>
      </c>
    </row>
    <row r="54" spans="1:44" s="34" customFormat="1" x14ac:dyDescent="0.2">
      <c r="A54" s="31"/>
      <c r="B54" s="32">
        <v>44245</v>
      </c>
      <c r="C54" s="32">
        <v>44251</v>
      </c>
      <c r="D54" s="33">
        <v>4241</v>
      </c>
      <c r="E54" s="34">
        <v>2882</v>
      </c>
      <c r="F54" s="34">
        <v>24</v>
      </c>
      <c r="G54" s="35">
        <f>SUM(E$3:E54)</f>
        <v>219683</v>
      </c>
      <c r="H54" s="35">
        <f>SUM(F$3:F54)</f>
        <v>4871</v>
      </c>
      <c r="I54" s="31">
        <f t="shared" si="0"/>
        <v>228795</v>
      </c>
      <c r="J54" s="31"/>
      <c r="K54" s="33">
        <v>340</v>
      </c>
      <c r="L54" s="34">
        <v>305</v>
      </c>
      <c r="M54" s="34">
        <v>7</v>
      </c>
      <c r="N54" s="35">
        <f>SUM(L$3:L54)</f>
        <v>12021</v>
      </c>
      <c r="O54" s="35">
        <f>SUM(M$3:M54)</f>
        <v>511</v>
      </c>
      <c r="P54" s="31">
        <f t="shared" si="1"/>
        <v>12872</v>
      </c>
      <c r="Q54" s="31"/>
      <c r="R54" s="33">
        <v>1202</v>
      </c>
      <c r="S54" s="34">
        <v>865</v>
      </c>
      <c r="T54" s="34">
        <v>16</v>
      </c>
      <c r="U54" s="35">
        <f>SUM(S$3:S54)</f>
        <v>13251</v>
      </c>
      <c r="V54" s="35">
        <f>SUM(T$3:T54)</f>
        <v>740</v>
      </c>
      <c r="W54" s="31">
        <f t="shared" si="2"/>
        <v>15193</v>
      </c>
      <c r="X54" s="31"/>
      <c r="Y54" s="33">
        <v>1198</v>
      </c>
      <c r="Z54" s="34">
        <v>1232</v>
      </c>
      <c r="AA54" s="34">
        <v>10</v>
      </c>
      <c r="AB54" s="35">
        <f>SUM(Z$3:Z54)</f>
        <v>85633</v>
      </c>
      <c r="AC54" s="35">
        <f>SUM(AA$3:AA54)</f>
        <v>1592</v>
      </c>
      <c r="AD54" s="31">
        <f t="shared" si="3"/>
        <v>88423</v>
      </c>
      <c r="AE54" s="31"/>
      <c r="AF54" s="33">
        <f t="shared" si="6"/>
        <v>5439</v>
      </c>
      <c r="AG54" s="34">
        <f t="shared" si="6"/>
        <v>4114</v>
      </c>
      <c r="AH54" s="34">
        <f t="shared" si="6"/>
        <v>34</v>
      </c>
      <c r="AI54" s="33">
        <f t="shared" si="6"/>
        <v>305316</v>
      </c>
      <c r="AJ54" s="33">
        <f t="shared" si="6"/>
        <v>6463</v>
      </c>
      <c r="AK54" s="34">
        <f t="shared" si="6"/>
        <v>317218</v>
      </c>
      <c r="AL54" s="31"/>
      <c r="AM54" s="33">
        <v>12249</v>
      </c>
      <c r="AN54" s="34">
        <v>11641</v>
      </c>
      <c r="AO54" s="34">
        <v>142</v>
      </c>
      <c r="AP54" s="35">
        <f>SUM(AN$3:AN54)</f>
        <v>527557</v>
      </c>
      <c r="AQ54" s="35">
        <f>SUM(AO$3:AO54)</f>
        <v>12699</v>
      </c>
      <c r="AR54" s="31">
        <f t="shared" si="5"/>
        <v>552505</v>
      </c>
    </row>
    <row r="55" spans="1:44" s="34" customFormat="1" x14ac:dyDescent="0.2">
      <c r="A55" s="31"/>
      <c r="B55" s="32">
        <v>44252</v>
      </c>
      <c r="C55" s="32">
        <v>44258</v>
      </c>
      <c r="D55" s="33">
        <v>5917</v>
      </c>
      <c r="E55" s="34">
        <v>2949</v>
      </c>
      <c r="F55" s="34">
        <v>28</v>
      </c>
      <c r="G55" s="35">
        <f>SUM(E$3:E55)</f>
        <v>222632</v>
      </c>
      <c r="H55" s="35">
        <f>SUM(F$3:F55)</f>
        <v>4899</v>
      </c>
      <c r="I55" s="31">
        <f t="shared" si="0"/>
        <v>233448</v>
      </c>
      <c r="J55" s="31"/>
      <c r="K55" s="33">
        <v>166</v>
      </c>
      <c r="L55" s="34">
        <v>393</v>
      </c>
      <c r="M55" s="34">
        <v>8</v>
      </c>
      <c r="N55" s="35">
        <f>SUM(L$3:L55)</f>
        <v>12414</v>
      </c>
      <c r="O55" s="35">
        <f>SUM(M$3:M55)</f>
        <v>519</v>
      </c>
      <c r="P55" s="31">
        <f t="shared" si="1"/>
        <v>13099</v>
      </c>
      <c r="Q55" s="31"/>
      <c r="R55" s="33">
        <v>1015</v>
      </c>
      <c r="S55" s="34">
        <v>1006</v>
      </c>
      <c r="T55" s="34">
        <v>14</v>
      </c>
      <c r="U55" s="35">
        <f>SUM(S$3:S55)</f>
        <v>14257</v>
      </c>
      <c r="V55" s="35">
        <f>SUM(T$3:T55)</f>
        <v>754</v>
      </c>
      <c r="W55" s="31">
        <f t="shared" si="2"/>
        <v>16026</v>
      </c>
      <c r="X55" s="31"/>
      <c r="Y55" s="33">
        <v>1967</v>
      </c>
      <c r="Z55" s="34">
        <v>1134</v>
      </c>
      <c r="AA55" s="34">
        <v>12</v>
      </c>
      <c r="AB55" s="35">
        <f>SUM(Z$3:Z55)</f>
        <v>86767</v>
      </c>
      <c r="AC55" s="35">
        <f>SUM(AA$3:AA55)</f>
        <v>1604</v>
      </c>
      <c r="AD55" s="31">
        <f t="shared" si="3"/>
        <v>90338</v>
      </c>
      <c r="AE55" s="31"/>
      <c r="AF55" s="33">
        <f t="shared" si="6"/>
        <v>7884</v>
      </c>
      <c r="AG55" s="34">
        <f t="shared" si="6"/>
        <v>4083</v>
      </c>
      <c r="AH55" s="34">
        <f t="shared" si="6"/>
        <v>40</v>
      </c>
      <c r="AI55" s="33">
        <f t="shared" si="6"/>
        <v>309399</v>
      </c>
      <c r="AJ55" s="33">
        <f t="shared" si="6"/>
        <v>6503</v>
      </c>
      <c r="AK55" s="34">
        <f t="shared" si="6"/>
        <v>323786</v>
      </c>
      <c r="AL55" s="31"/>
      <c r="AM55" s="33">
        <v>14699</v>
      </c>
      <c r="AN55" s="34">
        <v>11133</v>
      </c>
      <c r="AO55" s="34">
        <v>147</v>
      </c>
      <c r="AP55" s="35">
        <f>SUM(AN$3:AN55)</f>
        <v>538690</v>
      </c>
      <c r="AQ55" s="35">
        <f>SUM(AO$3:AO55)</f>
        <v>12846</v>
      </c>
      <c r="AR55" s="31">
        <f t="shared" si="5"/>
        <v>566235</v>
      </c>
    </row>
    <row r="56" spans="1:44" s="34" customFormat="1" x14ac:dyDescent="0.2">
      <c r="A56" s="31"/>
      <c r="B56" s="32">
        <v>44259</v>
      </c>
      <c r="C56" s="32">
        <v>44265</v>
      </c>
      <c r="D56" s="33">
        <v>11148</v>
      </c>
      <c r="E56" s="34">
        <v>2854</v>
      </c>
      <c r="F56" s="34">
        <v>31</v>
      </c>
      <c r="G56" s="35">
        <f>SUM(E$3:E56)</f>
        <v>225486</v>
      </c>
      <c r="H56" s="35">
        <f>SUM(F$3:F56)</f>
        <v>4930</v>
      </c>
      <c r="I56" s="31">
        <f t="shared" si="0"/>
        <v>241564</v>
      </c>
      <c r="J56" s="31"/>
      <c r="K56" s="33">
        <v>140</v>
      </c>
      <c r="L56" s="34">
        <v>258</v>
      </c>
      <c r="M56" s="34">
        <v>10</v>
      </c>
      <c r="N56" s="35">
        <f>SUM(L$3:L56)</f>
        <v>12672</v>
      </c>
      <c r="O56" s="35">
        <f>SUM(M$3:M56)</f>
        <v>529</v>
      </c>
      <c r="P56" s="31">
        <f t="shared" si="1"/>
        <v>13341</v>
      </c>
      <c r="Q56" s="31"/>
      <c r="R56" s="33">
        <v>989</v>
      </c>
      <c r="S56" s="34">
        <v>1120</v>
      </c>
      <c r="T56" s="34">
        <v>18</v>
      </c>
      <c r="U56" s="35">
        <f>SUM(S$3:S56)</f>
        <v>15377</v>
      </c>
      <c r="V56" s="35">
        <f>SUM(T$3:T56)</f>
        <v>772</v>
      </c>
      <c r="W56" s="31">
        <f t="shared" si="2"/>
        <v>17138</v>
      </c>
      <c r="X56" s="31"/>
      <c r="Y56" s="33">
        <v>3916</v>
      </c>
      <c r="Z56" s="34">
        <v>1124</v>
      </c>
      <c r="AA56" s="34">
        <v>10</v>
      </c>
      <c r="AB56" s="35">
        <f>SUM(Z$3:Z56)</f>
        <v>87891</v>
      </c>
      <c r="AC56" s="35">
        <f>SUM(AA$3:AA56)</f>
        <v>1614</v>
      </c>
      <c r="AD56" s="31">
        <f t="shared" si="3"/>
        <v>93421</v>
      </c>
      <c r="AE56" s="31"/>
      <c r="AF56" s="33">
        <f t="shared" si="6"/>
        <v>15064</v>
      </c>
      <c r="AG56" s="34">
        <f t="shared" si="6"/>
        <v>3978</v>
      </c>
      <c r="AH56" s="34">
        <f t="shared" si="6"/>
        <v>41</v>
      </c>
      <c r="AI56" s="33">
        <f t="shared" si="6"/>
        <v>313377</v>
      </c>
      <c r="AJ56" s="33">
        <f t="shared" si="6"/>
        <v>6544</v>
      </c>
      <c r="AK56" s="34">
        <f t="shared" si="6"/>
        <v>334985</v>
      </c>
      <c r="AL56" s="31"/>
      <c r="AM56" s="33">
        <v>23071</v>
      </c>
      <c r="AN56" s="34">
        <v>10480</v>
      </c>
      <c r="AO56" s="34">
        <v>132</v>
      </c>
      <c r="AP56" s="35">
        <f>SUM(AN$3:AN56)</f>
        <v>549170</v>
      </c>
      <c r="AQ56" s="35">
        <f>SUM(AO$3:AO56)</f>
        <v>12978</v>
      </c>
      <c r="AR56" s="31">
        <f t="shared" si="5"/>
        <v>585219</v>
      </c>
    </row>
    <row r="57" spans="1:44" s="34" customFormat="1" x14ac:dyDescent="0.2">
      <c r="A57" s="31"/>
      <c r="B57" s="32">
        <v>44266</v>
      </c>
      <c r="C57" s="32">
        <v>44272</v>
      </c>
      <c r="D57" s="33">
        <v>21884</v>
      </c>
      <c r="E57" s="34">
        <v>6117</v>
      </c>
      <c r="F57" s="34">
        <v>36</v>
      </c>
      <c r="G57" s="35">
        <f>SUM(E$3:E57)</f>
        <v>231603</v>
      </c>
      <c r="H57" s="35">
        <f>SUM(F$3:F57)</f>
        <v>4966</v>
      </c>
      <c r="I57" s="31">
        <f t="shared" si="0"/>
        <v>258453</v>
      </c>
      <c r="J57" s="31"/>
      <c r="K57" s="33">
        <v>186</v>
      </c>
      <c r="L57" s="34">
        <v>323</v>
      </c>
      <c r="M57" s="34">
        <v>4</v>
      </c>
      <c r="N57" s="35">
        <f>SUM(L$3:L57)</f>
        <v>12995</v>
      </c>
      <c r="O57" s="35">
        <f>SUM(M$3:M57)</f>
        <v>533</v>
      </c>
      <c r="P57" s="31">
        <f t="shared" si="1"/>
        <v>13714</v>
      </c>
      <c r="Q57" s="31"/>
      <c r="R57" s="33">
        <v>987</v>
      </c>
      <c r="S57" s="34">
        <v>1454</v>
      </c>
      <c r="T57" s="34">
        <v>11</v>
      </c>
      <c r="U57" s="35">
        <f>SUM(S$3:S57)</f>
        <v>16831</v>
      </c>
      <c r="V57" s="35">
        <f>SUM(T$3:T57)</f>
        <v>783</v>
      </c>
      <c r="W57" s="31">
        <f t="shared" si="2"/>
        <v>18601</v>
      </c>
      <c r="X57" s="31"/>
      <c r="Y57" s="33">
        <v>7607</v>
      </c>
      <c r="Z57" s="34">
        <v>1407</v>
      </c>
      <c r="AA57" s="34">
        <v>12</v>
      </c>
      <c r="AB57" s="35">
        <f>SUM(Z$3:Z57)</f>
        <v>89298</v>
      </c>
      <c r="AC57" s="35">
        <f>SUM(AA$3:AA57)</f>
        <v>1626</v>
      </c>
      <c r="AD57" s="31">
        <f t="shared" si="3"/>
        <v>98531</v>
      </c>
      <c r="AE57" s="31"/>
      <c r="AF57" s="33">
        <f t="shared" si="6"/>
        <v>29491</v>
      </c>
      <c r="AG57" s="34">
        <f t="shared" si="6"/>
        <v>7524</v>
      </c>
      <c r="AH57" s="34">
        <f t="shared" si="6"/>
        <v>48</v>
      </c>
      <c r="AI57" s="33">
        <f t="shared" si="6"/>
        <v>320901</v>
      </c>
      <c r="AJ57" s="33">
        <f t="shared" si="6"/>
        <v>6592</v>
      </c>
      <c r="AK57" s="34">
        <f t="shared" si="6"/>
        <v>356984</v>
      </c>
      <c r="AL57" s="31"/>
      <c r="AM57" s="33">
        <v>40765</v>
      </c>
      <c r="AN57" s="34">
        <v>15717</v>
      </c>
      <c r="AO57" s="34">
        <v>121</v>
      </c>
      <c r="AP57" s="35">
        <f>SUM(AN$3:AN57)</f>
        <v>564887</v>
      </c>
      <c r="AQ57" s="35">
        <f>SUM(AO$3:AO57)</f>
        <v>13099</v>
      </c>
      <c r="AR57" s="31">
        <f t="shared" si="5"/>
        <v>618751</v>
      </c>
    </row>
    <row r="58" spans="1:44" s="34" customFormat="1" x14ac:dyDescent="0.2">
      <c r="A58" s="31"/>
      <c r="B58" s="32">
        <v>44273</v>
      </c>
      <c r="C58" s="32">
        <v>44279</v>
      </c>
      <c r="D58" s="33">
        <v>30550</v>
      </c>
      <c r="E58" s="34">
        <v>6624</v>
      </c>
      <c r="F58" s="34">
        <v>33</v>
      </c>
      <c r="G58" s="35">
        <f>SUM(E$3:E58)</f>
        <v>238227</v>
      </c>
      <c r="H58" s="35">
        <f>SUM(F$3:F58)</f>
        <v>4999</v>
      </c>
      <c r="I58" s="31">
        <f t="shared" si="0"/>
        <v>273776</v>
      </c>
      <c r="J58" s="31"/>
      <c r="K58" s="33">
        <v>191</v>
      </c>
      <c r="L58" s="34">
        <v>178</v>
      </c>
      <c r="M58" s="34">
        <v>2</v>
      </c>
      <c r="N58" s="35">
        <f>SUM(L$3:L58)</f>
        <v>13173</v>
      </c>
      <c r="O58" s="35">
        <f>SUM(M$3:M58)</f>
        <v>535</v>
      </c>
      <c r="P58" s="31">
        <f t="shared" si="1"/>
        <v>13899</v>
      </c>
      <c r="Q58" s="31"/>
      <c r="R58" s="33">
        <v>759</v>
      </c>
      <c r="S58" s="34">
        <v>1100</v>
      </c>
      <c r="T58" s="34">
        <v>9</v>
      </c>
      <c r="U58" s="35">
        <f>SUM(S$3:S58)</f>
        <v>17931</v>
      </c>
      <c r="V58" s="35">
        <f>SUM(T$3:T58)</f>
        <v>792</v>
      </c>
      <c r="W58" s="31">
        <f t="shared" si="2"/>
        <v>19482</v>
      </c>
      <c r="X58" s="31"/>
      <c r="Y58" s="33">
        <v>10947</v>
      </c>
      <c r="Z58" s="34">
        <v>2215</v>
      </c>
      <c r="AA58" s="34">
        <v>12</v>
      </c>
      <c r="AB58" s="35">
        <f>SUM(Z$3:Z58)</f>
        <v>91513</v>
      </c>
      <c r="AC58" s="35">
        <f>SUM(AA$3:AA58)</f>
        <v>1638</v>
      </c>
      <c r="AD58" s="31">
        <f t="shared" si="3"/>
        <v>104098</v>
      </c>
      <c r="AE58" s="31"/>
      <c r="AF58" s="33">
        <f t="shared" si="6"/>
        <v>41497</v>
      </c>
      <c r="AG58" s="34">
        <f t="shared" si="6"/>
        <v>8839</v>
      </c>
      <c r="AH58" s="34">
        <f t="shared" si="6"/>
        <v>45</v>
      </c>
      <c r="AI58" s="33">
        <f t="shared" si="6"/>
        <v>329740</v>
      </c>
      <c r="AJ58" s="33">
        <f t="shared" si="6"/>
        <v>6637</v>
      </c>
      <c r="AK58" s="34">
        <f t="shared" si="6"/>
        <v>377874</v>
      </c>
      <c r="AL58" s="31"/>
      <c r="AM58" s="33">
        <v>53024</v>
      </c>
      <c r="AN58" s="34">
        <v>16029</v>
      </c>
      <c r="AO58" s="34">
        <v>124</v>
      </c>
      <c r="AP58" s="35">
        <f>SUM(AN$3:AN58)</f>
        <v>580916</v>
      </c>
      <c r="AQ58" s="35">
        <f>SUM(AO$3:AO58)</f>
        <v>13223</v>
      </c>
      <c r="AR58" s="31">
        <f t="shared" si="5"/>
        <v>647163</v>
      </c>
    </row>
    <row r="59" spans="1:44" s="34" customFormat="1" x14ac:dyDescent="0.2">
      <c r="A59" s="31"/>
      <c r="B59" s="32">
        <v>44280</v>
      </c>
      <c r="C59" s="32">
        <v>44286</v>
      </c>
      <c r="D59" s="33">
        <v>37651</v>
      </c>
      <c r="E59" s="34">
        <v>11145</v>
      </c>
      <c r="F59" s="34">
        <v>42</v>
      </c>
      <c r="G59" s="35">
        <f>SUM(E$3:E59)</f>
        <v>249372</v>
      </c>
      <c r="H59" s="35">
        <f>SUM(F$3:F59)</f>
        <v>5041</v>
      </c>
      <c r="I59" s="31">
        <f t="shared" si="0"/>
        <v>292064</v>
      </c>
      <c r="J59" s="31"/>
      <c r="K59" s="33">
        <v>233</v>
      </c>
      <c r="L59" s="34">
        <v>146</v>
      </c>
      <c r="M59" s="34">
        <v>3</v>
      </c>
      <c r="N59" s="35">
        <f>SUM(L$3:L59)</f>
        <v>13319</v>
      </c>
      <c r="O59" s="35">
        <f>SUM(M$3:M59)</f>
        <v>538</v>
      </c>
      <c r="P59" s="31">
        <f t="shared" si="1"/>
        <v>14090</v>
      </c>
      <c r="Q59" s="31"/>
      <c r="R59" s="33">
        <v>619</v>
      </c>
      <c r="S59" s="34">
        <v>1102</v>
      </c>
      <c r="T59" s="34">
        <v>7</v>
      </c>
      <c r="U59" s="35">
        <f>SUM(S$3:S59)</f>
        <v>19033</v>
      </c>
      <c r="V59" s="35">
        <f>SUM(T$3:T59)</f>
        <v>799</v>
      </c>
      <c r="W59" s="31">
        <f t="shared" si="2"/>
        <v>20451</v>
      </c>
      <c r="X59" s="31"/>
      <c r="Y59" s="33">
        <v>13797</v>
      </c>
      <c r="Z59" s="34">
        <v>4127</v>
      </c>
      <c r="AA59" s="34">
        <v>14</v>
      </c>
      <c r="AB59" s="35">
        <f>SUM(Z$3:Z59)</f>
        <v>95640</v>
      </c>
      <c r="AC59" s="35">
        <f>SUM(AA$3:AA59)</f>
        <v>1652</v>
      </c>
      <c r="AD59" s="31">
        <f t="shared" si="3"/>
        <v>111089</v>
      </c>
      <c r="AE59" s="31"/>
      <c r="AF59" s="33">
        <f t="shared" ref="AF59:AK59" si="7">D59+Y59</f>
        <v>51448</v>
      </c>
      <c r="AG59" s="34">
        <f t="shared" si="7"/>
        <v>15272</v>
      </c>
      <c r="AH59" s="34">
        <f t="shared" si="7"/>
        <v>56</v>
      </c>
      <c r="AI59" s="33">
        <f t="shared" si="7"/>
        <v>345012</v>
      </c>
      <c r="AJ59" s="33">
        <f t="shared" si="7"/>
        <v>6693</v>
      </c>
      <c r="AK59" s="34">
        <f t="shared" si="7"/>
        <v>403153</v>
      </c>
      <c r="AL59" s="31"/>
      <c r="AM59" s="33">
        <v>69578</v>
      </c>
      <c r="AN59" s="34">
        <v>23487</v>
      </c>
      <c r="AO59" s="34">
        <v>72</v>
      </c>
      <c r="AP59" s="35">
        <f>SUM(AN$3:AN59)</f>
        <v>604403</v>
      </c>
      <c r="AQ59" s="35">
        <f>SUM(AO$3:AO59)</f>
        <v>13295</v>
      </c>
      <c r="AR59" s="31">
        <f t="shared" si="5"/>
        <v>687276</v>
      </c>
    </row>
    <row r="60" spans="1:44" x14ac:dyDescent="0.2">
      <c r="B60" s="28" t="s">
        <v>92</v>
      </c>
      <c r="C60" s="28" t="s">
        <v>93</v>
      </c>
      <c r="D60" s="6"/>
      <c r="E60" s="4"/>
      <c r="F60" s="4"/>
      <c r="G60" s="6"/>
      <c r="K60" s="6"/>
      <c r="L60" s="4"/>
      <c r="M60" s="4"/>
      <c r="N60" s="6"/>
      <c r="R60" s="6"/>
      <c r="S60" s="4"/>
      <c r="T60" s="4"/>
      <c r="U60" s="6"/>
      <c r="Y60" s="6"/>
      <c r="Z60" s="4"/>
      <c r="AA60" s="4"/>
      <c r="AB60" s="6"/>
      <c r="AF60" s="6"/>
      <c r="AG60" s="4"/>
      <c r="AH60" s="4"/>
      <c r="AI60" s="6"/>
      <c r="AM60" s="6"/>
      <c r="AN60" s="4"/>
      <c r="AO60" s="4"/>
      <c r="AP60" s="6"/>
      <c r="AQ60" s="6"/>
      <c r="AR60" s="4"/>
    </row>
    <row r="61" spans="1:44" x14ac:dyDescent="0.2">
      <c r="B61" s="29">
        <f>B3</f>
        <v>43888</v>
      </c>
      <c r="C61" s="29">
        <f>C58</f>
        <v>44279</v>
      </c>
    </row>
    <row r="62" spans="1:44" x14ac:dyDescent="0.2">
      <c r="B62" s="29"/>
      <c r="C62" s="29"/>
    </row>
    <row r="63" spans="1:44" x14ac:dyDescent="0.2">
      <c r="B63" s="29"/>
      <c r="C63" s="29"/>
    </row>
    <row r="64" spans="1:44" x14ac:dyDescent="0.2">
      <c r="B64" s="29"/>
      <c r="C64" s="29"/>
    </row>
    <row r="65" spans="2:3" x14ac:dyDescent="0.2">
      <c r="B65" s="29"/>
      <c r="C65" s="29"/>
    </row>
    <row r="66" spans="2:3" x14ac:dyDescent="0.2">
      <c r="B66" s="29"/>
      <c r="C66" s="29"/>
    </row>
    <row r="67" spans="2:3" x14ac:dyDescent="0.2">
      <c r="B67" s="29"/>
      <c r="C67" s="29"/>
    </row>
    <row r="68" spans="2:3" x14ac:dyDescent="0.2">
      <c r="B68" s="29"/>
      <c r="C68" s="29"/>
    </row>
    <row r="69" spans="2:3" x14ac:dyDescent="0.2">
      <c r="B69" s="29"/>
      <c r="C69" s="29"/>
    </row>
    <row r="70" spans="2:3" x14ac:dyDescent="0.2">
      <c r="B70" s="29"/>
      <c r="C70" s="29"/>
    </row>
    <row r="71" spans="2:3" x14ac:dyDescent="0.2">
      <c r="B71" s="29"/>
      <c r="C71" s="29"/>
    </row>
    <row r="72" spans="2:3" x14ac:dyDescent="0.2">
      <c r="B72" s="29"/>
      <c r="C72" s="29"/>
    </row>
    <row r="73" spans="2:3" x14ac:dyDescent="0.2">
      <c r="B73" s="29"/>
      <c r="C73" s="29"/>
    </row>
    <row r="74" spans="2:3" x14ac:dyDescent="0.2">
      <c r="B74" s="29"/>
      <c r="C74" s="29"/>
    </row>
    <row r="75" spans="2:3" x14ac:dyDescent="0.2">
      <c r="B75" s="29"/>
      <c r="C75" s="29"/>
    </row>
    <row r="76" spans="2:3" x14ac:dyDescent="0.2">
      <c r="B76" s="29"/>
      <c r="C76" s="29"/>
    </row>
    <row r="77" spans="2:3" x14ac:dyDescent="0.2">
      <c r="B77" s="29"/>
      <c r="C77" s="29"/>
    </row>
    <row r="78" spans="2:3" x14ac:dyDescent="0.2">
      <c r="B78" s="29"/>
      <c r="C78" s="29"/>
    </row>
    <row r="79" spans="2:3" x14ac:dyDescent="0.2">
      <c r="B79" s="29"/>
      <c r="C79" s="29"/>
    </row>
    <row r="80" spans="2:3" x14ac:dyDescent="0.2">
      <c r="B80" s="29"/>
      <c r="C80" s="29"/>
    </row>
    <row r="81" spans="2:3" x14ac:dyDescent="0.2">
      <c r="B81" s="29"/>
      <c r="C81" s="29"/>
    </row>
    <row r="82" spans="2:3" x14ac:dyDescent="0.2">
      <c r="B82" s="29"/>
      <c r="C82" s="29"/>
    </row>
    <row r="83" spans="2:3" x14ac:dyDescent="0.2">
      <c r="B83" s="29"/>
      <c r="C83" s="29"/>
    </row>
    <row r="84" spans="2:3" x14ac:dyDescent="0.2">
      <c r="B84" s="29"/>
      <c r="C84" s="29"/>
    </row>
    <row r="85" spans="2:3" x14ac:dyDescent="0.2">
      <c r="B85" s="29"/>
      <c r="C85" s="29"/>
    </row>
    <row r="86" spans="2:3" x14ac:dyDescent="0.2">
      <c r="B86" s="29"/>
      <c r="C86" s="29"/>
    </row>
    <row r="87" spans="2:3" x14ac:dyDescent="0.2">
      <c r="B87" s="29"/>
      <c r="C87" s="29"/>
    </row>
    <row r="88" spans="2:3" x14ac:dyDescent="0.2">
      <c r="B88" s="29"/>
      <c r="C88" s="29"/>
    </row>
    <row r="89" spans="2:3" x14ac:dyDescent="0.2">
      <c r="B89" s="29"/>
      <c r="C89" s="29"/>
    </row>
    <row r="90" spans="2:3" x14ac:dyDescent="0.2">
      <c r="B90" s="29"/>
      <c r="C90" s="29"/>
    </row>
    <row r="91" spans="2:3" x14ac:dyDescent="0.2">
      <c r="B91" s="29"/>
      <c r="C91" s="29"/>
    </row>
    <row r="92" spans="2:3" x14ac:dyDescent="0.2">
      <c r="B92" s="29"/>
      <c r="C92" s="29"/>
    </row>
    <row r="93" spans="2:3" x14ac:dyDescent="0.2">
      <c r="B93" s="29"/>
      <c r="C93" s="29"/>
    </row>
    <row r="94" spans="2:3" x14ac:dyDescent="0.2">
      <c r="B94" s="29"/>
      <c r="C94" s="29"/>
    </row>
    <row r="95" spans="2:3" x14ac:dyDescent="0.2">
      <c r="B95" s="29"/>
      <c r="C95" s="29"/>
    </row>
    <row r="96" spans="2:3" x14ac:dyDescent="0.2">
      <c r="B96" s="29"/>
      <c r="C96" s="29"/>
    </row>
    <row r="97" spans="2:3" x14ac:dyDescent="0.2">
      <c r="B97" s="29"/>
      <c r="C97" s="29"/>
    </row>
    <row r="98" spans="2:3" x14ac:dyDescent="0.2">
      <c r="B98" s="29"/>
      <c r="C98" s="29"/>
    </row>
    <row r="99" spans="2:3" x14ac:dyDescent="0.2">
      <c r="B99" s="29"/>
      <c r="C99" s="29"/>
    </row>
    <row r="100" spans="2:3" x14ac:dyDescent="0.2">
      <c r="B100" s="29"/>
      <c r="C100" s="29"/>
    </row>
    <row r="101" spans="2:3" x14ac:dyDescent="0.2">
      <c r="B101" s="29"/>
      <c r="C101" s="29"/>
    </row>
    <row r="102" spans="2:3" x14ac:dyDescent="0.2">
      <c r="B102" s="29"/>
      <c r="C102" s="29"/>
    </row>
    <row r="103" spans="2:3" x14ac:dyDescent="0.2">
      <c r="B103" s="29"/>
      <c r="C103" s="29"/>
    </row>
    <row r="104" spans="2:3" x14ac:dyDescent="0.2">
      <c r="B104" s="29"/>
      <c r="C104" s="29"/>
    </row>
    <row r="105" spans="2:3" x14ac:dyDescent="0.2">
      <c r="B105" s="29"/>
      <c r="C105" s="29"/>
    </row>
    <row r="106" spans="2:3" x14ac:dyDescent="0.2">
      <c r="B106" s="29"/>
      <c r="C106" s="29"/>
    </row>
  </sheetData>
  <mergeCells count="6">
    <mergeCell ref="AM1:AR1"/>
    <mergeCell ref="D1:I1"/>
    <mergeCell ref="K1:P1"/>
    <mergeCell ref="R1:W1"/>
    <mergeCell ref="Y1:AD1"/>
    <mergeCell ref="AF1:AK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FD7CE-5245-4714-90BC-670063EAB8C3}">
  <sheetPr codeName="Sheet1"/>
  <dimension ref="B2:N85"/>
  <sheetViews>
    <sheetView zoomScale="115" zoomScaleNormal="115" workbookViewId="0">
      <selection activeCell="D17" sqref="D17"/>
    </sheetView>
  </sheetViews>
  <sheetFormatPr defaultRowHeight="15" x14ac:dyDescent="0.25"/>
  <cols>
    <col min="1" max="1" width="9.140625" style="10"/>
    <col min="2" max="2" width="9.140625" style="10" customWidth="1"/>
    <col min="3" max="3" width="19" style="10" customWidth="1"/>
    <col min="4" max="8" width="9.140625" style="10"/>
    <col min="9" max="9" width="10" style="10" bestFit="1" customWidth="1"/>
    <col min="10" max="10" width="11.7109375" style="10" customWidth="1"/>
    <col min="11" max="11" width="9.140625" style="10"/>
    <col min="12" max="12" width="12" style="10" bestFit="1" customWidth="1"/>
    <col min="13" max="13" width="9.140625" style="10"/>
    <col min="14" max="14" width="12" style="10" bestFit="1" customWidth="1"/>
    <col min="15" max="15" width="9.7109375" style="10" bestFit="1" customWidth="1"/>
    <col min="16" max="16384" width="9.140625" style="10"/>
  </cols>
  <sheetData>
    <row r="2" spans="2:14" x14ac:dyDescent="0.25">
      <c r="B2" s="69" t="s">
        <v>38</v>
      </c>
      <c r="C2" s="69"/>
      <c r="I2" s="10" t="s">
        <v>40</v>
      </c>
      <c r="J2" s="10" t="s">
        <v>39</v>
      </c>
      <c r="K2" s="10" t="s">
        <v>41</v>
      </c>
      <c r="L2" s="10" t="s">
        <v>42</v>
      </c>
    </row>
    <row r="3" spans="2:14" x14ac:dyDescent="0.25">
      <c r="B3" s="10" t="s">
        <v>40</v>
      </c>
      <c r="C3" s="7">
        <f>J15</f>
        <v>3425983</v>
      </c>
      <c r="H3" s="10">
        <v>2000</v>
      </c>
      <c r="I3" s="10">
        <v>1965872</v>
      </c>
      <c r="J3" s="10">
        <v>2234088</v>
      </c>
      <c r="K3" s="10">
        <v>1707218</v>
      </c>
      <c r="L3" s="10">
        <v>2063161</v>
      </c>
    </row>
    <row r="4" spans="2:14" x14ac:dyDescent="0.25">
      <c r="B4" s="10" t="s">
        <v>39</v>
      </c>
      <c r="C4" s="7">
        <f>J25</f>
        <v>3555314</v>
      </c>
      <c r="H4" s="10">
        <v>2007</v>
      </c>
      <c r="I4" s="10">
        <v>2473530</v>
      </c>
      <c r="J4" s="10">
        <v>2822216</v>
      </c>
      <c r="K4" s="10">
        <v>2298691</v>
      </c>
      <c r="L4" s="10">
        <v>2856765</v>
      </c>
    </row>
    <row r="5" spans="2:14" x14ac:dyDescent="0.25">
      <c r="B5" s="10" t="s">
        <v>41</v>
      </c>
      <c r="C5" s="7">
        <f>J35</f>
        <v>3245892</v>
      </c>
      <c r="H5" s="10">
        <v>2010</v>
      </c>
      <c r="I5" s="10">
        <v>2669847</v>
      </c>
      <c r="J5" s="10">
        <v>2924433</v>
      </c>
      <c r="K5" s="10">
        <v>2484840</v>
      </c>
      <c r="L5" s="10">
        <v>3090691</v>
      </c>
    </row>
    <row r="6" spans="2:14" x14ac:dyDescent="0.25">
      <c r="B6" s="10" t="s">
        <v>42</v>
      </c>
      <c r="C6" s="7">
        <f>J45</f>
        <v>4227720</v>
      </c>
      <c r="H6" s="10">
        <v>2015</v>
      </c>
      <c r="I6" s="10">
        <v>3035081</v>
      </c>
      <c r="J6" s="10">
        <v>3292071</v>
      </c>
      <c r="K6" s="10">
        <v>2884227</v>
      </c>
      <c r="L6" s="10">
        <v>3678301</v>
      </c>
    </row>
    <row r="7" spans="2:14" x14ac:dyDescent="0.25">
      <c r="B7" s="10" t="s">
        <v>43</v>
      </c>
      <c r="C7" s="7">
        <f>J55</f>
        <v>13802153</v>
      </c>
      <c r="H7" s="15"/>
    </row>
    <row r="8" spans="2:14" x14ac:dyDescent="0.25">
      <c r="B8" s="10" t="s">
        <v>44</v>
      </c>
      <c r="C8" s="7">
        <f>J65</f>
        <v>3430503</v>
      </c>
    </row>
    <row r="9" spans="2:14" x14ac:dyDescent="0.25">
      <c r="B9" s="10" t="s">
        <v>45</v>
      </c>
      <c r="C9" s="7">
        <f>J75</f>
        <v>1872075</v>
      </c>
      <c r="L9" s="10" t="s">
        <v>53</v>
      </c>
      <c r="M9" s="10" t="s">
        <v>54</v>
      </c>
      <c r="N9" s="10" t="s">
        <v>55</v>
      </c>
    </row>
    <row r="10" spans="2:14" x14ac:dyDescent="0.25">
      <c r="B10" s="10" t="s">
        <v>46</v>
      </c>
      <c r="C10" s="7">
        <f>J85</f>
        <v>112868636</v>
      </c>
      <c r="I10" s="10" t="s">
        <v>40</v>
      </c>
      <c r="J10" s="10" t="s">
        <v>13</v>
      </c>
      <c r="K10" s="10" t="s">
        <v>15</v>
      </c>
      <c r="L10" s="10">
        <v>4970163.2586153066</v>
      </c>
      <c r="M10" s="10">
        <v>5.8142913707155415E-2</v>
      </c>
      <c r="N10" s="16">
        <f>SUMSQ(K11:K14)</f>
        <v>206357702</v>
      </c>
    </row>
    <row r="11" spans="2:14" x14ac:dyDescent="0.25">
      <c r="G11" s="10">
        <f>H11-2000</f>
        <v>0</v>
      </c>
      <c r="H11" s="10">
        <v>2000</v>
      </c>
      <c r="I11" s="10">
        <v>1965872</v>
      </c>
      <c r="J11" s="10">
        <f>ROUND(L10*I11 / (I11 + (L10 - I11) * EXP(-M10 * G11)),0)</f>
        <v>1965872</v>
      </c>
      <c r="K11" s="10">
        <f>(I11-J11)</f>
        <v>0</v>
      </c>
    </row>
    <row r="12" spans="2:14" x14ac:dyDescent="0.25">
      <c r="G12" s="10">
        <f>H12-2000</f>
        <v>7</v>
      </c>
      <c r="H12" s="10">
        <v>2007</v>
      </c>
      <c r="I12" s="10">
        <v>2473530</v>
      </c>
      <c r="J12" s="10">
        <f>ROUND(L10*I11 / (I11 + (L10 - I11) * EXP(-M10 * G12)),0)</f>
        <v>2463828</v>
      </c>
      <c r="K12" s="10">
        <f>(I12-J12)</f>
        <v>9702</v>
      </c>
    </row>
    <row r="13" spans="2:14" x14ac:dyDescent="0.25">
      <c r="G13" s="10">
        <f>H13-2000</f>
        <v>10</v>
      </c>
      <c r="H13" s="10">
        <v>2010</v>
      </c>
      <c r="I13" s="10">
        <v>2669847</v>
      </c>
      <c r="J13" s="10">
        <f>ROUND(L10*I11 / (I11 + (L10 - I11) * EXP(-M10 * G13)),0)</f>
        <v>2680160</v>
      </c>
      <c r="K13" s="10">
        <f>(I13-J13)</f>
        <v>-10313</v>
      </c>
    </row>
    <row r="14" spans="2:14" x14ac:dyDescent="0.25">
      <c r="G14" s="10">
        <f>H14-2000</f>
        <v>15</v>
      </c>
      <c r="H14" s="10">
        <v>2015</v>
      </c>
      <c r="I14" s="10">
        <v>3035081</v>
      </c>
      <c r="J14" s="10">
        <f>ROUND(L10*I11/(I11+(L10-I11)*EXP(-M10*G14)),0)</f>
        <v>3032658</v>
      </c>
      <c r="K14" s="10">
        <f>(I14-J14)</f>
        <v>2423</v>
      </c>
    </row>
    <row r="15" spans="2:14" x14ac:dyDescent="0.25">
      <c r="G15" s="10">
        <f>H15-2000</f>
        <v>21</v>
      </c>
      <c r="H15" s="16">
        <v>2021</v>
      </c>
      <c r="J15" s="10">
        <f>ROUND(L10*I11 / (I11 + (L10 - I11) * EXP(-M10 * G15)), 0)</f>
        <v>3425983</v>
      </c>
    </row>
    <row r="19" spans="7:14" x14ac:dyDescent="0.25">
      <c r="L19" s="10" t="s">
        <v>53</v>
      </c>
      <c r="M19" s="10" t="s">
        <v>54</v>
      </c>
      <c r="N19" s="10" t="s">
        <v>55</v>
      </c>
    </row>
    <row r="20" spans="7:14" x14ac:dyDescent="0.25">
      <c r="I20" s="10" t="s">
        <v>39</v>
      </c>
      <c r="J20" s="10" t="s">
        <v>13</v>
      </c>
      <c r="K20" s="10" t="s">
        <v>15</v>
      </c>
      <c r="L20" s="10">
        <v>4138029.5335611231</v>
      </c>
      <c r="M20" s="10">
        <v>7.8504389534732641E-2</v>
      </c>
      <c r="N20" s="16">
        <f>SUMSQ(K21:K24)</f>
        <v>5633932861</v>
      </c>
    </row>
    <row r="21" spans="7:14" x14ac:dyDescent="0.25">
      <c r="G21" s="10">
        <f>H21-2000</f>
        <v>0</v>
      </c>
      <c r="H21" s="10">
        <v>2000</v>
      </c>
      <c r="I21" s="10">
        <v>2234088</v>
      </c>
      <c r="J21" s="10">
        <f>ROUND(L20*I21 / (I21 + (L20 - I21) * EXP(-M20 * G21)),0)</f>
        <v>2234088</v>
      </c>
      <c r="K21" s="10">
        <f>(I21-J21)</f>
        <v>0</v>
      </c>
    </row>
    <row r="22" spans="7:14" x14ac:dyDescent="0.25">
      <c r="G22" s="10">
        <f>H22-2000</f>
        <v>7</v>
      </c>
      <c r="H22" s="10">
        <v>2007</v>
      </c>
      <c r="I22" s="10">
        <v>2822216</v>
      </c>
      <c r="J22" s="10">
        <f>ROUND(L20*I21 / (I21 + (L20 - I21) * EXP(-M20 * G22)),0)</f>
        <v>2773626</v>
      </c>
      <c r="K22" s="10">
        <f>(I22-J22)</f>
        <v>48590</v>
      </c>
    </row>
    <row r="23" spans="7:14" x14ac:dyDescent="0.25">
      <c r="G23" s="10">
        <f>H23-2000</f>
        <v>10</v>
      </c>
      <c r="H23" s="10">
        <v>2010</v>
      </c>
      <c r="I23" s="10">
        <v>2924433</v>
      </c>
      <c r="J23" s="10">
        <f>ROUND(L20*I21 / (I21 + (L20 - I21) * EXP(-M20 * G23)),0)</f>
        <v>2979789</v>
      </c>
      <c r="K23" s="10">
        <f>(I23-J23)</f>
        <v>-55356</v>
      </c>
    </row>
    <row r="24" spans="7:14" x14ac:dyDescent="0.25">
      <c r="G24" s="10">
        <f>H24-2000</f>
        <v>15</v>
      </c>
      <c r="H24" s="10">
        <v>2015</v>
      </c>
      <c r="I24" s="10">
        <v>3292071</v>
      </c>
      <c r="J24" s="10">
        <f>ROUND(L20*I21/(I21+(L20-I21)*EXP(-M20*G24)),0)</f>
        <v>3277626</v>
      </c>
      <c r="K24" s="10">
        <f>(I24-J24)</f>
        <v>14445</v>
      </c>
    </row>
    <row r="25" spans="7:14" x14ac:dyDescent="0.25">
      <c r="G25" s="10">
        <f>H25-2000</f>
        <v>21</v>
      </c>
      <c r="H25" s="16">
        <v>2021</v>
      </c>
      <c r="J25" s="10">
        <f>ROUND(L20*I21 / (I21 + (L20 - I21) * EXP(-M20 * G25)), 0)</f>
        <v>3555314</v>
      </c>
    </row>
    <row r="29" spans="7:14" x14ac:dyDescent="0.25">
      <c r="L29" s="10" t="s">
        <v>53</v>
      </c>
      <c r="M29" s="10" t="s">
        <v>54</v>
      </c>
      <c r="N29" s="10" t="s">
        <v>55</v>
      </c>
    </row>
    <row r="30" spans="7:14" x14ac:dyDescent="0.25">
      <c r="I30" s="10" t="s">
        <v>41</v>
      </c>
      <c r="J30" s="10" t="s">
        <v>13</v>
      </c>
      <c r="K30" s="10" t="s">
        <v>15</v>
      </c>
      <c r="L30" s="10">
        <v>4105727.8637515637</v>
      </c>
      <c r="M30" s="10">
        <v>7.944695005795363E-2</v>
      </c>
      <c r="N30" s="16">
        <f>SUMSQ(K31:K34)</f>
        <v>1367971914</v>
      </c>
    </row>
    <row r="31" spans="7:14" x14ac:dyDescent="0.25">
      <c r="G31" s="10">
        <f>H31-2000</f>
        <v>0</v>
      </c>
      <c r="H31" s="10">
        <v>2000</v>
      </c>
      <c r="I31" s="10">
        <v>1707218</v>
      </c>
      <c r="J31" s="10">
        <f>ROUND(L30*I31 / (I31 + (L30 - I31) * EXP(-M30 * G31)),0)</f>
        <v>1707218</v>
      </c>
      <c r="K31" s="10">
        <f>(I31-J31)</f>
        <v>0</v>
      </c>
    </row>
    <row r="32" spans="7:14" x14ac:dyDescent="0.25">
      <c r="G32" s="10">
        <f>H32-2000</f>
        <v>7</v>
      </c>
      <c r="H32" s="10">
        <v>2007</v>
      </c>
      <c r="I32" s="10">
        <v>2298691</v>
      </c>
      <c r="J32" s="10">
        <f>ROUND(L30*I31 / (I31 + (L30 - I31) * EXP(-M30 * G32)),0)</f>
        <v>2273864</v>
      </c>
      <c r="K32" s="10">
        <f>(I32-J32)</f>
        <v>24827</v>
      </c>
    </row>
    <row r="33" spans="7:14" x14ac:dyDescent="0.25">
      <c r="G33" s="10">
        <f>H33-2000</f>
        <v>10</v>
      </c>
      <c r="H33" s="10">
        <v>2010</v>
      </c>
      <c r="I33" s="10">
        <v>2484840</v>
      </c>
      <c r="J33" s="10">
        <f>ROUND(L30*I31 / (I31 + (L30 - I31) * EXP(-M30 * G33)),0)</f>
        <v>2511496</v>
      </c>
      <c r="K33" s="10">
        <f>(I33-J33)</f>
        <v>-26656</v>
      </c>
    </row>
    <row r="34" spans="7:14" x14ac:dyDescent="0.25">
      <c r="G34" s="10">
        <f>H34-2000</f>
        <v>15</v>
      </c>
      <c r="H34" s="10">
        <v>2015</v>
      </c>
      <c r="I34" s="10">
        <v>2884227</v>
      </c>
      <c r="J34" s="10">
        <f>ROUND(L30*I31/(I31+(L30-I31)*EXP(-M30*G34)),0)</f>
        <v>2877820</v>
      </c>
      <c r="K34" s="10">
        <f>(I34-J34)</f>
        <v>6407</v>
      </c>
    </row>
    <row r="35" spans="7:14" x14ac:dyDescent="0.25">
      <c r="G35" s="10">
        <f>H35-2000</f>
        <v>21</v>
      </c>
      <c r="H35" s="16">
        <v>2021</v>
      </c>
      <c r="J35" s="10">
        <f>ROUND(L30*I31 / (I31 + (L30 - I31) * EXP(-M30 * G35)), 0)</f>
        <v>3245892</v>
      </c>
    </row>
    <row r="39" spans="7:14" x14ac:dyDescent="0.25">
      <c r="L39" s="10" t="s">
        <v>53</v>
      </c>
      <c r="M39" s="10" t="s">
        <v>54</v>
      </c>
      <c r="N39" s="10" t="s">
        <v>55</v>
      </c>
    </row>
    <row r="40" spans="7:14" x14ac:dyDescent="0.25">
      <c r="I40" s="10" t="s">
        <v>42</v>
      </c>
      <c r="J40" s="10" t="s">
        <v>13</v>
      </c>
      <c r="K40" s="10" t="s">
        <v>15</v>
      </c>
      <c r="L40" s="10">
        <v>5723176.9080234747</v>
      </c>
      <c r="M40" s="10">
        <v>7.6783764958462938E-2</v>
      </c>
      <c r="N40" s="16">
        <f>SUMSQ(K41:K44)</f>
        <v>4621385333</v>
      </c>
    </row>
    <row r="41" spans="7:14" x14ac:dyDescent="0.25">
      <c r="G41" s="10">
        <f>H41-2000</f>
        <v>0</v>
      </c>
      <c r="H41" s="10">
        <v>2000</v>
      </c>
      <c r="I41" s="10">
        <v>2063161</v>
      </c>
      <c r="J41" s="10">
        <f>ROUND(L40*I41 / (I41 + (L40 - I41) * EXP(-M40 * G41)),0)</f>
        <v>2063161</v>
      </c>
      <c r="K41" s="10">
        <f>(I41-J41)</f>
        <v>0</v>
      </c>
    </row>
    <row r="42" spans="7:14" x14ac:dyDescent="0.25">
      <c r="G42" s="10">
        <f>H42-2000</f>
        <v>7</v>
      </c>
      <c r="H42" s="10">
        <v>2007</v>
      </c>
      <c r="I42" s="10">
        <v>2856765</v>
      </c>
      <c r="J42" s="10">
        <f>ROUND(L40*I41 / (I41 + (L40 - I41) * EXP(-M40 * G42)),0)</f>
        <v>2810455</v>
      </c>
      <c r="K42" s="10">
        <f>(I42-J42)</f>
        <v>46310</v>
      </c>
    </row>
    <row r="43" spans="7:14" x14ac:dyDescent="0.25">
      <c r="G43" s="10">
        <f>H43-2000</f>
        <v>10</v>
      </c>
      <c r="H43" s="10">
        <v>2010</v>
      </c>
      <c r="I43" s="10">
        <v>3090691</v>
      </c>
      <c r="J43" s="10">
        <f>ROUND(L40*I41 / (I41 + (L40 - I41) * EXP(-M40 * G43)),0)</f>
        <v>3139159</v>
      </c>
      <c r="K43" s="10">
        <f>(I43-J43)</f>
        <v>-48468</v>
      </c>
    </row>
    <row r="44" spans="7:14" x14ac:dyDescent="0.25">
      <c r="G44" s="10">
        <f>H44-2000</f>
        <v>15</v>
      </c>
      <c r="H44" s="10">
        <v>2015</v>
      </c>
      <c r="I44" s="10">
        <v>3678301</v>
      </c>
      <c r="J44" s="10">
        <f>ROUND(L40*I41/(I41+(L40-I41)*EXP(-M40*G44)),0)</f>
        <v>3667004</v>
      </c>
      <c r="K44" s="10">
        <f>(I44-J44)</f>
        <v>11297</v>
      </c>
    </row>
    <row r="45" spans="7:14" x14ac:dyDescent="0.25">
      <c r="G45" s="10">
        <f>H45-2000</f>
        <v>21</v>
      </c>
      <c r="H45" s="16">
        <v>2021</v>
      </c>
      <c r="J45" s="10">
        <f>ROUND(L40*I41 / (I41 + (L40 - I41) * EXP(-M40 * G45)), 0)</f>
        <v>4227720</v>
      </c>
    </row>
    <row r="49" spans="2:14" x14ac:dyDescent="0.25">
      <c r="L49" s="10" t="s">
        <v>53</v>
      </c>
      <c r="M49" s="10" t="s">
        <v>54</v>
      </c>
      <c r="N49" s="10" t="s">
        <v>55</v>
      </c>
    </row>
    <row r="50" spans="2:14" x14ac:dyDescent="0.25">
      <c r="I50" s="10" t="s">
        <v>43</v>
      </c>
      <c r="J50" s="10" t="s">
        <v>13</v>
      </c>
      <c r="K50" s="10" t="s">
        <v>15</v>
      </c>
      <c r="L50" s="10">
        <v>17815203.419818971</v>
      </c>
      <c r="M50" s="10">
        <v>4.7815145022939112E-2</v>
      </c>
      <c r="N50" s="16">
        <f>SUMSQ(K51:K54)</f>
        <v>38558597349</v>
      </c>
    </row>
    <row r="51" spans="2:14" x14ac:dyDescent="0.25">
      <c r="G51" s="10">
        <f>H51-2000</f>
        <v>0</v>
      </c>
      <c r="H51" s="10">
        <v>2000</v>
      </c>
      <c r="I51" s="10">
        <v>9932560</v>
      </c>
      <c r="J51" s="10">
        <f>ROUND(L50*I51 / (I51 + (L50 - I51) * EXP(-M50 * G51)),0)</f>
        <v>9932560</v>
      </c>
      <c r="K51" s="10">
        <f>(I51-J51)</f>
        <v>0</v>
      </c>
    </row>
    <row r="52" spans="2:14" x14ac:dyDescent="0.25">
      <c r="G52" s="10">
        <f>H52-2000</f>
        <v>7</v>
      </c>
      <c r="H52" s="10">
        <v>2007</v>
      </c>
      <c r="I52" s="10">
        <v>11491464</v>
      </c>
      <c r="J52" s="10">
        <f>ROUND(L50*I51 / (I51 + (L50 - I51) * EXP(-M50 * G52)),0)</f>
        <v>11362672</v>
      </c>
      <c r="K52" s="10">
        <f>(I52-J52)</f>
        <v>128792</v>
      </c>
    </row>
    <row r="53" spans="2:14" x14ac:dyDescent="0.25">
      <c r="G53" s="10">
        <f>H53-2000</f>
        <v>10</v>
      </c>
      <c r="H53" s="10">
        <v>2010</v>
      </c>
      <c r="I53" s="10">
        <v>11796873</v>
      </c>
      <c r="J53" s="10">
        <f>ROUND(L50*I51 / (I51 + (L50 - I51) * EXP(-M50 * G53)),0)</f>
        <v>11940602</v>
      </c>
      <c r="K53" s="10">
        <f>(I53-J53)</f>
        <v>-143729</v>
      </c>
    </row>
    <row r="54" spans="2:14" x14ac:dyDescent="0.25">
      <c r="G54" s="10">
        <f>H54-2000</f>
        <v>15</v>
      </c>
      <c r="H54" s="10">
        <v>2015</v>
      </c>
      <c r="I54" s="10">
        <v>12877253</v>
      </c>
      <c r="J54" s="10">
        <f>ROUND(L50*I51/(I51+(L50-I51)*EXP(-M50*G54)),0)</f>
        <v>12841015</v>
      </c>
      <c r="K54" s="10">
        <f>(I54-J54)</f>
        <v>36238</v>
      </c>
    </row>
    <row r="55" spans="2:14" x14ac:dyDescent="0.25">
      <c r="G55" s="10">
        <f>H55-2000</f>
        <v>21</v>
      </c>
      <c r="H55" s="16">
        <v>2021</v>
      </c>
      <c r="J55" s="10">
        <f>ROUND(L50*I51 / (I51 + (L50 - I51) * EXP(-M50 * G55)), 0)</f>
        <v>13802153</v>
      </c>
    </row>
    <row r="59" spans="2:14" x14ac:dyDescent="0.25">
      <c r="L59" s="10" t="s">
        <v>53</v>
      </c>
      <c r="M59" s="10" t="s">
        <v>54</v>
      </c>
      <c r="N59" s="10" t="s">
        <v>55</v>
      </c>
    </row>
    <row r="60" spans="2:14" x14ac:dyDescent="0.25">
      <c r="B60" s="19" t="s">
        <v>58</v>
      </c>
      <c r="I60" s="10" t="s">
        <v>56</v>
      </c>
      <c r="J60" s="10" t="s">
        <v>13</v>
      </c>
      <c r="K60" s="10" t="s">
        <v>15</v>
      </c>
      <c r="L60" s="10">
        <v>3804191053.2333112</v>
      </c>
      <c r="M60" s="10">
        <v>3.2151229030684209E-2</v>
      </c>
      <c r="N60" s="16">
        <f>SUMSQ(K61:K64)</f>
        <v>7488264770</v>
      </c>
    </row>
    <row r="61" spans="2:14" x14ac:dyDescent="0.25">
      <c r="G61" s="10">
        <f>H61-1990</f>
        <v>0</v>
      </c>
      <c r="H61" s="10">
        <v>1990</v>
      </c>
      <c r="I61" s="10">
        <v>1266919</v>
      </c>
      <c r="J61" s="10">
        <f>ROUND(L60*I61 / (I61 + (L60 - I61) * EXP(-M60 * G61)),0)</f>
        <v>1266919</v>
      </c>
      <c r="K61" s="10">
        <f>(I61-J61)</f>
        <v>0</v>
      </c>
    </row>
    <row r="62" spans="2:14" x14ac:dyDescent="0.25">
      <c r="G62" s="18">
        <f t="shared" ref="G62:G65" si="0">H62-1990</f>
        <v>5</v>
      </c>
      <c r="H62" s="10">
        <v>1995</v>
      </c>
      <c r="I62" s="10">
        <v>1422602</v>
      </c>
      <c r="J62" s="10">
        <f>ROUND(L60*I61 / (I61 + (L60 - I61) * EXP(-M60 * G62)),0)</f>
        <v>1487781</v>
      </c>
      <c r="K62" s="10">
        <f>(I62-J62)</f>
        <v>-65179</v>
      </c>
    </row>
    <row r="63" spans="2:14" x14ac:dyDescent="0.25">
      <c r="G63" s="18">
        <f t="shared" si="0"/>
        <v>10</v>
      </c>
      <c r="H63" s="10">
        <v>2000</v>
      </c>
      <c r="I63" s="10">
        <v>1693881</v>
      </c>
      <c r="J63" s="10">
        <f>ROUND(L60*I61 / (I61 + (L60 - I61) * EXP(-M60 * G63)),0)</f>
        <v>1747129</v>
      </c>
      <c r="K63" s="10">
        <f>(I63-J63)</f>
        <v>-53248</v>
      </c>
    </row>
    <row r="64" spans="2:14" x14ac:dyDescent="0.25">
      <c r="G64" s="18">
        <f t="shared" si="0"/>
        <v>25</v>
      </c>
      <c r="H64" s="10">
        <v>2015</v>
      </c>
      <c r="I64" s="10">
        <v>2849213</v>
      </c>
      <c r="J64" s="10">
        <f>ROUND(L60*I61/(I61+(L60-I61)*EXP(-M60*G64)),0)</f>
        <v>2829098</v>
      </c>
      <c r="K64" s="10">
        <f>(I64-J64)</f>
        <v>20115</v>
      </c>
    </row>
    <row r="65" spans="7:14" x14ac:dyDescent="0.25">
      <c r="G65" s="18">
        <f t="shared" si="0"/>
        <v>31</v>
      </c>
      <c r="H65" s="16">
        <v>2021</v>
      </c>
      <c r="J65" s="10">
        <f>ROUND(L60*I61 / (I61 + (L60 - I61) * EXP(-M60 * G65)), 0)</f>
        <v>3430503</v>
      </c>
    </row>
    <row r="66" spans="7:14" x14ac:dyDescent="0.25">
      <c r="G66" s="17"/>
      <c r="H66" s="17"/>
      <c r="I66" s="17"/>
      <c r="J66" s="17"/>
      <c r="K66" s="17"/>
      <c r="L66" s="17"/>
      <c r="M66" s="17"/>
      <c r="N66" s="17"/>
    </row>
    <row r="67" spans="7:14" x14ac:dyDescent="0.25">
      <c r="G67" s="17"/>
      <c r="H67" s="17"/>
      <c r="I67" s="17"/>
      <c r="J67" s="17"/>
      <c r="K67" s="17"/>
      <c r="L67" s="17"/>
      <c r="M67" s="17"/>
      <c r="N67" s="17"/>
    </row>
    <row r="68" spans="7:14" x14ac:dyDescent="0.25">
      <c r="G68" s="17"/>
      <c r="H68" s="17"/>
      <c r="I68" s="17"/>
      <c r="J68" s="17"/>
      <c r="K68" s="17"/>
      <c r="L68" s="17"/>
      <c r="M68" s="17"/>
      <c r="N68" s="17"/>
    </row>
    <row r="69" spans="7:14" x14ac:dyDescent="0.25">
      <c r="G69" s="17"/>
      <c r="H69" s="17"/>
      <c r="I69" s="17"/>
      <c r="J69" s="17"/>
      <c r="K69" s="17"/>
      <c r="L69" s="17" t="s">
        <v>53</v>
      </c>
      <c r="M69" s="17" t="s">
        <v>54</v>
      </c>
      <c r="N69" s="17" t="s">
        <v>55</v>
      </c>
    </row>
    <row r="70" spans="7:14" x14ac:dyDescent="0.25">
      <c r="G70" s="17"/>
      <c r="H70" s="17"/>
      <c r="I70" s="17" t="s">
        <v>57</v>
      </c>
      <c r="J70" s="17" t="s">
        <v>13</v>
      </c>
      <c r="K70" s="17" t="s">
        <v>15</v>
      </c>
      <c r="L70" s="17">
        <v>3804191053.2333112</v>
      </c>
      <c r="M70" s="17">
        <v>2.3332725620419638E-2</v>
      </c>
      <c r="N70" s="16">
        <f>SUMSQ(K71:K74)</f>
        <v>44979538</v>
      </c>
    </row>
    <row r="71" spans="7:14" x14ac:dyDescent="0.25">
      <c r="G71" s="17">
        <f>H71-2000</f>
        <v>0</v>
      </c>
      <c r="H71" s="17">
        <v>2000</v>
      </c>
      <c r="I71" s="18">
        <v>1147116</v>
      </c>
      <c r="J71" s="17">
        <f>ROUND(L70*I71 / (I71 + (L70 - I71) * EXP(-M70 * G71)),0)</f>
        <v>1147116</v>
      </c>
      <c r="K71" s="17">
        <f>(I71-J71)</f>
        <v>0</v>
      </c>
      <c r="L71" s="17"/>
      <c r="M71" s="17"/>
      <c r="N71" s="17"/>
    </row>
    <row r="72" spans="7:14" x14ac:dyDescent="0.25">
      <c r="G72" s="17">
        <f>H72-2000</f>
        <v>10</v>
      </c>
      <c r="H72" s="17">
        <v>2010</v>
      </c>
      <c r="I72" s="18">
        <v>1449296</v>
      </c>
      <c r="J72" s="17">
        <f>ROUND(L70*I71 / (I71 + (L70 - I71) * EXP(-M70 * G72)),0)</f>
        <v>1448457</v>
      </c>
      <c r="K72" s="17">
        <f>(I72-J72)</f>
        <v>839</v>
      </c>
      <c r="L72" s="17"/>
      <c r="M72" s="17"/>
      <c r="N72" s="17"/>
    </row>
    <row r="73" spans="7:14" x14ac:dyDescent="0.25">
      <c r="G73" s="17">
        <f>H73-2000</f>
        <v>15</v>
      </c>
      <c r="H73" s="17">
        <v>2015</v>
      </c>
      <c r="I73" s="18">
        <v>1632991</v>
      </c>
      <c r="J73" s="17">
        <f>ROUND(L70*I71 / (I71 + (L70 - I71) * EXP(-M70 * G73)),0)</f>
        <v>1627615</v>
      </c>
      <c r="K73" s="17">
        <f>(I73-J73)</f>
        <v>5376</v>
      </c>
      <c r="L73" s="17"/>
      <c r="M73" s="17"/>
      <c r="N73" s="17"/>
    </row>
    <row r="74" spans="7:14" x14ac:dyDescent="0.25">
      <c r="G74" s="17">
        <f>H74-2000</f>
        <v>20</v>
      </c>
      <c r="H74" s="17">
        <v>2020</v>
      </c>
      <c r="I74" s="18">
        <v>1825000</v>
      </c>
      <c r="J74" s="17">
        <f>ROUND(L70*I71/(I71+(L70-I71)*EXP(-M70*G74)),0)</f>
        <v>1828921</v>
      </c>
      <c r="K74" s="17">
        <f>(I74-J74)</f>
        <v>-3921</v>
      </c>
      <c r="L74" s="17"/>
      <c r="M74" s="17"/>
      <c r="N74" s="17"/>
    </row>
    <row r="75" spans="7:14" x14ac:dyDescent="0.25">
      <c r="G75" s="17">
        <f>H75-2000</f>
        <v>21</v>
      </c>
      <c r="H75" s="16">
        <v>2021</v>
      </c>
      <c r="I75" s="17"/>
      <c r="J75" s="17">
        <f>ROUND(L70*I71 / (I71 + (L70 - I71) * EXP(-M70 * G75)), 0)</f>
        <v>1872075</v>
      </c>
      <c r="K75" s="17"/>
      <c r="L75" s="17"/>
      <c r="M75" s="17"/>
      <c r="N75" s="17"/>
    </row>
    <row r="76" spans="7:14" x14ac:dyDescent="0.25">
      <c r="G76" s="17"/>
      <c r="H76" s="17"/>
      <c r="I76" s="17"/>
      <c r="J76" s="17"/>
      <c r="K76" s="17"/>
      <c r="L76" s="17"/>
      <c r="M76" s="17"/>
      <c r="N76" s="17"/>
    </row>
    <row r="77" spans="7:14" x14ac:dyDescent="0.25">
      <c r="G77" s="17"/>
      <c r="H77" s="17"/>
      <c r="I77" s="17"/>
      <c r="J77" s="17"/>
      <c r="K77" s="17"/>
      <c r="L77" s="17"/>
      <c r="M77" s="17"/>
      <c r="N77" s="17"/>
    </row>
    <row r="78" spans="7:14" x14ac:dyDescent="0.25">
      <c r="G78" s="17"/>
      <c r="H78" s="17"/>
      <c r="I78" s="17"/>
      <c r="J78" s="17"/>
      <c r="K78" s="17"/>
      <c r="L78" s="17"/>
      <c r="M78" s="17"/>
      <c r="N78" s="17"/>
    </row>
    <row r="79" spans="7:14" x14ac:dyDescent="0.25">
      <c r="G79" s="17"/>
      <c r="H79" s="17"/>
      <c r="I79" s="17"/>
      <c r="J79" s="17"/>
      <c r="K79" s="17"/>
      <c r="L79" s="17" t="s">
        <v>53</v>
      </c>
      <c r="M79" s="17" t="s">
        <v>54</v>
      </c>
      <c r="N79" s="17" t="s">
        <v>55</v>
      </c>
    </row>
    <row r="80" spans="7:14" x14ac:dyDescent="0.25">
      <c r="G80" s="17"/>
      <c r="H80" s="17"/>
      <c r="I80" s="17" t="s">
        <v>46</v>
      </c>
      <c r="J80" s="17" t="s">
        <v>13</v>
      </c>
      <c r="K80" s="17" t="s">
        <v>15</v>
      </c>
      <c r="L80" s="17">
        <v>3804191053.2333112</v>
      </c>
      <c r="M80" s="17">
        <v>1.8984940652392333E-2</v>
      </c>
      <c r="N80" s="16">
        <f>SUMSQ(K81:K84)</f>
        <v>1600572260994</v>
      </c>
    </row>
    <row r="81" spans="7:14" x14ac:dyDescent="0.25">
      <c r="G81" s="17">
        <f>H81-2000</f>
        <v>0</v>
      </c>
      <c r="H81" s="17">
        <v>2000</v>
      </c>
      <c r="I81" s="17">
        <v>76504077</v>
      </c>
      <c r="J81" s="17">
        <f>ROUND(L80*I81 / (I81 + (L80 - I81) * EXP(-M80 * G81)),0)</f>
        <v>76504077</v>
      </c>
      <c r="K81" s="17">
        <f>(I81-J81)</f>
        <v>0</v>
      </c>
      <c r="L81" s="17"/>
      <c r="M81" s="17"/>
      <c r="N81" s="17"/>
    </row>
    <row r="82" spans="7:14" x14ac:dyDescent="0.25">
      <c r="G82" s="17">
        <f>H82-2000</f>
        <v>7</v>
      </c>
      <c r="H82" s="17">
        <v>2007</v>
      </c>
      <c r="I82" s="17">
        <v>88304615</v>
      </c>
      <c r="J82" s="17">
        <f>ROUND(L80*I81 / (I81 + (L80 - I81) * EXP(-M80 * G82)),0)</f>
        <v>87128532</v>
      </c>
      <c r="K82" s="17">
        <f>(I82-J82)</f>
        <v>1176083</v>
      </c>
      <c r="L82" s="17"/>
      <c r="M82" s="17"/>
      <c r="N82" s="17"/>
    </row>
    <row r="83" spans="7:14" x14ac:dyDescent="0.25">
      <c r="G83" s="17">
        <f>H83-2000</f>
        <v>10</v>
      </c>
      <c r="H83" s="17">
        <v>2010</v>
      </c>
      <c r="I83" s="17">
        <v>92097978</v>
      </c>
      <c r="J83" s="17">
        <f>ROUND(L80*I81 / (I81 + (L80 - I81) * EXP(-M80 * G83)),0)</f>
        <v>92111317</v>
      </c>
      <c r="K83" s="17">
        <f>(I83-J83)</f>
        <v>-13339</v>
      </c>
      <c r="L83" s="17"/>
      <c r="M83" s="17"/>
      <c r="N83" s="17"/>
    </row>
    <row r="84" spans="7:14" x14ac:dyDescent="0.25">
      <c r="G84" s="17">
        <f>H84-2000</f>
        <v>15</v>
      </c>
      <c r="H84" s="17">
        <v>2015</v>
      </c>
      <c r="I84" s="17">
        <v>100573715</v>
      </c>
      <c r="J84" s="17">
        <f>ROUND(L80*I81/(I81+(L80-I81)*EXP(-M80*G84)),0)</f>
        <v>101039787</v>
      </c>
      <c r="K84" s="17">
        <f>(I84-J84)</f>
        <v>-466072</v>
      </c>
      <c r="L84" s="17"/>
      <c r="M84" s="17"/>
      <c r="N84" s="17"/>
    </row>
    <row r="85" spans="7:14" x14ac:dyDescent="0.25">
      <c r="G85" s="17">
        <f>H85-2000</f>
        <v>21</v>
      </c>
      <c r="H85" s="16">
        <v>2021</v>
      </c>
      <c r="I85" s="17"/>
      <c r="J85" s="42">
        <f>ROUND(L80*I81 / (I81 + (L80 - I81) * EXP(-M80 * G85)), 0)</f>
        <v>112868636</v>
      </c>
      <c r="K85" s="17"/>
      <c r="L85" s="17"/>
      <c r="M85" s="17"/>
      <c r="N85" s="17"/>
    </row>
  </sheetData>
  <mergeCells count="1">
    <mergeCell ref="B2:C2"/>
  </mergeCells>
  <hyperlinks>
    <hyperlink ref="B60" r:id="rId1" display="https://www.econstor.eu/bitstream/10419/127869/1/pids-dps2004-49.pdf" xr:uid="{543464BA-505A-43F7-B2C4-2FBA175DAF77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0CDB3-E92F-4999-8AE4-D8CD9BAB6101}">
  <sheetPr codeName="Sheet4"/>
  <dimension ref="B1:AF34"/>
  <sheetViews>
    <sheetView zoomScale="85" zoomScaleNormal="85" workbookViewId="0">
      <selection activeCell="L35" sqref="L35"/>
    </sheetView>
  </sheetViews>
  <sheetFormatPr defaultColWidth="9.28515625" defaultRowHeight="15" x14ac:dyDescent="0.25"/>
  <cols>
    <col min="1" max="30" width="9.28515625" style="1"/>
    <col min="31" max="31" width="9.28515625" style="1" customWidth="1"/>
    <col min="32" max="32" width="9.28515625" style="39"/>
    <col min="33" max="16384" width="9.28515625" style="1"/>
  </cols>
  <sheetData>
    <row r="1" spans="2:29" x14ac:dyDescent="0.25">
      <c r="B1" s="69"/>
      <c r="C1" s="69"/>
      <c r="H1" s="69" t="s">
        <v>13</v>
      </c>
      <c r="I1" s="69"/>
      <c r="J1" s="69"/>
      <c r="K1" s="69"/>
      <c r="L1" s="69"/>
      <c r="N1" s="69" t="s">
        <v>14</v>
      </c>
      <c r="O1" s="69"/>
      <c r="P1" s="69"/>
      <c r="Q1" s="69"/>
      <c r="R1" s="69"/>
      <c r="T1" s="69" t="s">
        <v>16</v>
      </c>
      <c r="U1" s="69"/>
      <c r="V1" s="69"/>
      <c r="W1" s="69"/>
      <c r="X1" s="69"/>
      <c r="Y1" s="69" t="s">
        <v>15</v>
      </c>
      <c r="Z1" s="69"/>
      <c r="AA1" s="69"/>
      <c r="AB1" s="69"/>
      <c r="AC1" s="69"/>
    </row>
    <row r="2" spans="2:29" x14ac:dyDescent="0.25">
      <c r="B2" s="1" t="s">
        <v>1</v>
      </c>
      <c r="C2" s="3"/>
      <c r="D2" s="41" t="s">
        <v>17</v>
      </c>
      <c r="E2" s="41"/>
      <c r="G2" s="1" t="s">
        <v>0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N2" s="1" t="s">
        <v>6</v>
      </c>
      <c r="O2" s="1" t="s">
        <v>7</v>
      </c>
      <c r="P2" s="1" t="s">
        <v>8</v>
      </c>
      <c r="Q2" s="1" t="s">
        <v>9</v>
      </c>
      <c r="R2" s="1" t="s">
        <v>10</v>
      </c>
      <c r="T2" s="1" t="s">
        <v>6</v>
      </c>
      <c r="U2" s="1" t="s">
        <v>7</v>
      </c>
      <c r="V2" s="1" t="s">
        <v>8</v>
      </c>
      <c r="W2" s="1" t="s">
        <v>9</v>
      </c>
      <c r="X2" s="1" t="s">
        <v>10</v>
      </c>
      <c r="Y2" s="1" t="s">
        <v>6</v>
      </c>
      <c r="Z2" s="1" t="s">
        <v>7</v>
      </c>
      <c r="AA2" s="1" t="s">
        <v>8</v>
      </c>
      <c r="AB2" s="1" t="s">
        <v>9</v>
      </c>
      <c r="AC2" s="1" t="s">
        <v>10</v>
      </c>
    </row>
    <row r="3" spans="2:29" x14ac:dyDescent="0.25">
      <c r="B3" s="1" t="s">
        <v>2</v>
      </c>
      <c r="C3" s="36">
        <v>0.85246923194302704</v>
      </c>
      <c r="D3" s="41" t="s">
        <v>21</v>
      </c>
      <c r="E3" s="41">
        <v>1</v>
      </c>
      <c r="G3" s="1">
        <v>0</v>
      </c>
      <c r="H3" s="1">
        <f>T3</f>
        <v>0.99510488458458912</v>
      </c>
      <c r="I3" s="1">
        <f>U3</f>
        <v>1.0852439113377785E-4</v>
      </c>
      <c r="J3" s="1">
        <f>V3</f>
        <v>4.6740796973926396E-3</v>
      </c>
      <c r="K3" s="1">
        <f>W3</f>
        <v>1.1251132688446772E-4</v>
      </c>
      <c r="L3" s="1">
        <f>X3</f>
        <v>0</v>
      </c>
      <c r="N3" s="1">
        <f>C6-O3-P3-Q3</f>
        <v>112316131</v>
      </c>
      <c r="O3" s="1">
        <f>data_weekly!AM54</f>
        <v>12249</v>
      </c>
      <c r="P3">
        <f>data_weekly!AP54</f>
        <v>527557</v>
      </c>
      <c r="Q3">
        <f>data_weekly!AQ54</f>
        <v>12699</v>
      </c>
      <c r="R3" s="1">
        <v>0</v>
      </c>
      <c r="T3" s="1">
        <f>N3/C6</f>
        <v>0.99510488458458912</v>
      </c>
      <c r="U3" s="1">
        <f>O3/C6</f>
        <v>1.0852439113377785E-4</v>
      </c>
      <c r="V3" s="1">
        <f>P3/C6</f>
        <v>4.6740796973926396E-3</v>
      </c>
      <c r="W3" s="1">
        <f>Q3/C6</f>
        <v>1.1251132688446772E-4</v>
      </c>
      <c r="X3" s="1">
        <f>R3/C6</f>
        <v>0</v>
      </c>
      <c r="Y3" s="1">
        <f>(T3-H3)/_xlfn.STDEV.P(H3:H8)</f>
        <v>0</v>
      </c>
      <c r="Z3" s="39">
        <f>(U3-I3)/_xlfn.STDEV.P(I3:I8)</f>
        <v>0</v>
      </c>
      <c r="AA3" s="39">
        <f>(V3-J3)/_xlfn.STDEV.P(J3:J8)</f>
        <v>0</v>
      </c>
      <c r="AB3" s="39">
        <f>(W3-K3)/_xlfn.STDEV.P(K3:K8)</f>
        <v>0</v>
      </c>
      <c r="AC3" s="39" t="e">
        <f>(X3-L3)/_xlfn.STDEV.P(L3:L8)</f>
        <v>#DIV/0!</v>
      </c>
    </row>
    <row r="4" spans="2:29" x14ac:dyDescent="0.25">
      <c r="B4" s="1" t="s">
        <v>3</v>
      </c>
      <c r="C4" s="36">
        <v>0.49239659040254985</v>
      </c>
      <c r="D4" s="41" t="s">
        <v>18</v>
      </c>
      <c r="E4" s="41">
        <v>1</v>
      </c>
      <c r="G4" s="1">
        <f t="shared" ref="G4:G8" si="0">G3+hb</f>
        <v>1</v>
      </c>
      <c r="H4" s="1">
        <f t="array" ref="H4:L4">ODESOLN(G3,G4,hs,H3,I3,J3,K3,L3,C2,C3,C4,C5,E2,E3,E4,E5,E6)</f>
        <v>0.99499458814801456</v>
      </c>
      <c r="I4" s="1">
        <v>1.5419873348715684E-4</v>
      </c>
      <c r="J4" s="1">
        <v>4.7381052030433151E-3</v>
      </c>
      <c r="K4" s="1">
        <v>1.1310791545457656E-4</v>
      </c>
      <c r="L4" s="1">
        <v>0</v>
      </c>
      <c r="N4" s="37">
        <f>C6-O4-P4-Q4</f>
        <v>112302401</v>
      </c>
      <c r="O4" s="37">
        <f>data_weekly!AM55</f>
        <v>14699</v>
      </c>
      <c r="P4">
        <f>data_weekly!AP55</f>
        <v>538690</v>
      </c>
      <c r="Q4">
        <f>data_weekly!AQ55</f>
        <v>12846</v>
      </c>
      <c r="R4" s="1">
        <v>0</v>
      </c>
      <c r="T4" s="1">
        <f>N4/C6</f>
        <v>0.99498323874490691</v>
      </c>
      <c r="U4" s="1">
        <f>O4/C6</f>
        <v>1.3023104133197817E-4</v>
      </c>
      <c r="V4" s="1">
        <f>P4/C6</f>
        <v>4.7727164878647067E-3</v>
      </c>
      <c r="W4" s="1">
        <f>Q4/C6</f>
        <v>1.1381372589635973E-4</v>
      </c>
      <c r="X4" s="1">
        <f>R4/C6</f>
        <v>0</v>
      </c>
      <c r="Y4" s="39">
        <f>(T4-H4)/_xlfn.STDEV.P(H3:H8)</f>
        <v>-2.6300275259227908E-2</v>
      </c>
      <c r="Z4" s="39">
        <f>(U4-I4)/_xlfn.STDEV.P(I3:I8)</f>
        <v>-0.13423121700998161</v>
      </c>
      <c r="AA4" s="39">
        <f>(V4-J4)/_xlfn.STDEV.P(J3:J8)</f>
        <v>0.13809108050164626</v>
      </c>
      <c r="AB4" s="39">
        <f>(W4-K4)/_xlfn.STDEV.P(K3:K8)</f>
        <v>0.30221364859173927</v>
      </c>
      <c r="AC4" s="39" t="e">
        <f>(X4-L4)/_xlfn.STDEV.P(L3:L8)</f>
        <v>#DIV/0!</v>
      </c>
    </row>
    <row r="5" spans="2:29" x14ac:dyDescent="0.25">
      <c r="B5" s="1" t="s">
        <v>4</v>
      </c>
      <c r="C5" s="36">
        <v>4.5881430347065322E-3</v>
      </c>
      <c r="D5" s="41" t="s">
        <v>19</v>
      </c>
      <c r="E5" s="41">
        <v>1</v>
      </c>
      <c r="G5" s="1">
        <f t="shared" si="0"/>
        <v>2</v>
      </c>
      <c r="H5" s="37">
        <f t="array" ref="H5:L5">ODESOLN(G4,G5,hs,H4,I4,J4,K4,L4,C2,C3,C4,C5,E2,E3,E4,E5,E6)</f>
        <v>0.99483790142348361</v>
      </c>
      <c r="I5" s="37">
        <v>2.190712238830854E-4</v>
      </c>
      <c r="J5" s="37">
        <v>4.8290718118675774E-3</v>
      </c>
      <c r="K5" s="37">
        <v>1.1395554076474921E-4</v>
      </c>
      <c r="L5" s="37">
        <v>0</v>
      </c>
      <c r="N5" s="37">
        <f>C6-O5-P5-Q5</f>
        <v>112283417</v>
      </c>
      <c r="O5" s="37">
        <f>data_weekly!AM56</f>
        <v>23071</v>
      </c>
      <c r="P5">
        <f>data_weekly!AP56</f>
        <v>549170</v>
      </c>
      <c r="Q5">
        <f>data_weekly!AQ56</f>
        <v>12978</v>
      </c>
      <c r="R5" s="1">
        <v>0</v>
      </c>
      <c r="T5" s="1">
        <f>N5/C6</f>
        <v>0.99481504321537118</v>
      </c>
      <c r="U5" s="1">
        <f>O5/C6</f>
        <v>2.0440576600925698E-4</v>
      </c>
      <c r="V5" s="1">
        <f>P5/C6</f>
        <v>4.8655677915696617E-3</v>
      </c>
      <c r="W5" s="1">
        <f>Q5/C6</f>
        <v>1.1498322704989543E-4</v>
      </c>
      <c r="X5" s="1">
        <f>R5/C6</f>
        <v>0</v>
      </c>
      <c r="Y5" s="39">
        <f>(T5-H5)/_xlfn.STDEV.P(H3:H8)</f>
        <v>-5.2969936796438785E-2</v>
      </c>
      <c r="Z5" s="39">
        <f>(U5-I5)/_xlfn.STDEV.P(I3:I8)</f>
        <v>-8.2133992946302997E-2</v>
      </c>
      <c r="AA5" s="39">
        <f>(V5-J5)/_xlfn.STDEV.P(J3:J8)</f>
        <v>0.14561058039406041</v>
      </c>
      <c r="AB5" s="39">
        <f>(W5-K5)/_xlfn.STDEV.P(K3:K8)</f>
        <v>0.44003432572784279</v>
      </c>
      <c r="AC5" s="39" t="e">
        <f>(X5-L5)/_xlfn.STDEV.P(L3:L8)</f>
        <v>#DIV/0!</v>
      </c>
    </row>
    <row r="6" spans="2:29" x14ac:dyDescent="0.25">
      <c r="B6" s="1" t="s">
        <v>5</v>
      </c>
      <c r="C6" s="1">
        <f>'POPULATION ANALYSIS'!J85</f>
        <v>112868636</v>
      </c>
      <c r="D6" s="41" t="s">
        <v>20</v>
      </c>
      <c r="E6" s="41">
        <v>1</v>
      </c>
      <c r="G6" s="1">
        <f t="shared" si="0"/>
        <v>3</v>
      </c>
      <c r="H6" s="37">
        <f t="array" ref="H6:L6">ODESOLN(G5,G6,hs,H5,I5,J5,K5,L5,C2,C3,C4,C5,E2,E3,E4,E5,E6)</f>
        <v>0.99461535572477511</v>
      </c>
      <c r="I6" s="37">
        <v>3.111862308237016E-4</v>
      </c>
      <c r="J6" s="37">
        <v>4.9582983727447212E-3</v>
      </c>
      <c r="K6" s="37">
        <v>1.1515967165587262E-4</v>
      </c>
      <c r="L6" s="37">
        <v>0</v>
      </c>
      <c r="N6" s="37">
        <f>C6-O6-P6-Q6</f>
        <v>112249885</v>
      </c>
      <c r="O6" s="37">
        <f>data_weekly!AM57</f>
        <v>40765</v>
      </c>
      <c r="P6">
        <f>data_weekly!AP57</f>
        <v>564887</v>
      </c>
      <c r="Q6">
        <f>data_weekly!AQ57</f>
        <v>13099</v>
      </c>
      <c r="R6" s="1">
        <v>0</v>
      </c>
      <c r="T6" s="1">
        <f>N6/C6</f>
        <v>0.99451795448294422</v>
      </c>
      <c r="U6" s="1">
        <f>O6/C6</f>
        <v>3.6117207972638212E-4</v>
      </c>
      <c r="V6" s="1">
        <f>P6/C6</f>
        <v>5.0048181675554229E-3</v>
      </c>
      <c r="W6" s="1">
        <f>Q6/C6</f>
        <v>1.160552697739698E-4</v>
      </c>
      <c r="X6" s="1">
        <f>R6/C6</f>
        <v>0</v>
      </c>
      <c r="Y6" s="39">
        <f>(T6-H6)/_xlfn.STDEV.P(H3:H8)</f>
        <v>-0.225710501816235</v>
      </c>
      <c r="Z6" s="39">
        <f>(U6-I6)/_xlfn.STDEV.P(I3:I8)</f>
        <v>0.27994607440892522</v>
      </c>
      <c r="AA6" s="39">
        <f>(V6-J6)/_xlfn.STDEV.P(J3:J8)</f>
        <v>0.18560330144561152</v>
      </c>
      <c r="AB6" s="39">
        <f>(W6-K6)/_xlfn.STDEV.P(K3:K8)</f>
        <v>0.38347686421051341</v>
      </c>
      <c r="AC6" s="39" t="e">
        <f>(X6-L6)/_xlfn.STDEV.P(L3:L8)</f>
        <v>#DIV/0!</v>
      </c>
    </row>
    <row r="7" spans="2:29" x14ac:dyDescent="0.25">
      <c r="D7" s="41"/>
      <c r="E7" s="41"/>
      <c r="G7" s="1">
        <f t="shared" si="0"/>
        <v>4</v>
      </c>
      <c r="H7" s="37">
        <f t="array" ref="H7:L7">ODESOLN(G6,G7,hs,H6,I6,J6,K6,L6,C2,C3,C4,C5,E2,E3,E4,E5,E6)</f>
        <v>0.99429935555456905</v>
      </c>
      <c r="I7" s="37">
        <v>4.4193329815666059E-4</v>
      </c>
      <c r="J7" s="37">
        <v>5.1418412264359978E-3</v>
      </c>
      <c r="K7" s="37">
        <v>1.1686992083742223E-4</v>
      </c>
      <c r="L7" s="37">
        <v>0</v>
      </c>
      <c r="N7" s="37">
        <f>C6-O7-P7-Q7</f>
        <v>112221473</v>
      </c>
      <c r="O7" s="37">
        <f>data_weekly!AM58</f>
        <v>53024</v>
      </c>
      <c r="P7">
        <f>data_weekly!AP58</f>
        <v>580916</v>
      </c>
      <c r="Q7">
        <f>data_weekly!AQ58</f>
        <v>13223</v>
      </c>
      <c r="R7" s="1">
        <v>0</v>
      </c>
      <c r="T7" s="39">
        <f>N7/C6</f>
        <v>0.99426622821950295</v>
      </c>
      <c r="U7" s="39">
        <f>O7/C6</f>
        <v>4.6978506943239751E-4</v>
      </c>
      <c r="V7" s="39">
        <f>P7/C6</f>
        <v>5.1468328189949956E-3</v>
      </c>
      <c r="W7" s="39">
        <f>Q7/C6</f>
        <v>1.1715389206971545E-4</v>
      </c>
      <c r="X7" s="39">
        <f>R7/C6</f>
        <v>0</v>
      </c>
      <c r="Y7" s="39">
        <f>(T7-H7)/_xlfn.STDEV.P(H3:H8)</f>
        <v>-7.6766859241775356E-2</v>
      </c>
      <c r="Z7" s="39">
        <f>(U7-I7)/_xlfn.STDEV.P(I3:I8)</f>
        <v>0.1559840275826484</v>
      </c>
      <c r="AA7" s="39">
        <f>(V7-J7)/_xlfn.STDEV.P(J3:J8)</f>
        <v>1.9915308358329185E-2</v>
      </c>
      <c r="AB7" s="39">
        <f>(W7-K7)/_xlfn.STDEV.P(K3:K8)</f>
        <v>0.12159069507332634</v>
      </c>
      <c r="AC7" s="39" t="e">
        <f>(X7-L7)/_xlfn.STDEV.P(L3:L8)</f>
        <v>#DIV/0!</v>
      </c>
    </row>
    <row r="8" spans="2:29" x14ac:dyDescent="0.25">
      <c r="B8" s="1" t="s">
        <v>12</v>
      </c>
      <c r="C8" s="1">
        <v>100</v>
      </c>
      <c r="D8" s="41"/>
      <c r="E8" s="41"/>
      <c r="G8" s="1">
        <f t="shared" si="0"/>
        <v>5</v>
      </c>
      <c r="H8" s="37">
        <f t="array" ref="H8:L8">ODESOLN(G7,G8,hs,H7,I7,J7,K7,L7,C2,C3,C4,C5,E2,E3,E4,E5,E6)</f>
        <v>0.99385083056976475</v>
      </c>
      <c r="I8" s="37">
        <v>6.2741222965364109E-4</v>
      </c>
      <c r="J8" s="37">
        <v>5.4024588491779282E-3</v>
      </c>
      <c r="K8" s="37">
        <v>1.1929835140297021E-4</v>
      </c>
      <c r="L8" s="37">
        <v>0</v>
      </c>
      <c r="N8" s="37">
        <f>C6-O8-P8-Q8</f>
        <v>112181360</v>
      </c>
      <c r="O8" s="37">
        <f>data_weekly!AM59</f>
        <v>69578</v>
      </c>
      <c r="P8">
        <f>data_weekly!AP59</f>
        <v>604403</v>
      </c>
      <c r="Q8">
        <f>data_weekly!AQ59</f>
        <v>13295</v>
      </c>
      <c r="R8" s="37">
        <v>0</v>
      </c>
      <c r="T8" s="39">
        <f>N8/C6</f>
        <v>0.99391083276668635</v>
      </c>
      <c r="U8" s="39">
        <f>O8/C6</f>
        <v>6.1645114591444162E-4</v>
      </c>
      <c r="V8" s="39">
        <f>P8/C6</f>
        <v>5.3549242856093344E-3</v>
      </c>
      <c r="W8" s="39">
        <f>Q8/C6</f>
        <v>1.1779180178982583E-4</v>
      </c>
      <c r="X8" s="39">
        <f>R8/C6</f>
        <v>0</v>
      </c>
      <c r="Y8" s="39">
        <f>(T8-H8)/_xlfn.STDEV.P(H3:H8)</f>
        <v>0.13904469514632986</v>
      </c>
      <c r="Z8" s="39">
        <f>(U8-I8)/_xlfn.STDEV.P(I3:I8)</f>
        <v>-6.1387621325199593E-2</v>
      </c>
      <c r="AA8" s="39">
        <f>(V8-J8)/_xlfn.STDEV.P(J3:J8)</f>
        <v>-0.1896519958225977</v>
      </c>
      <c r="AB8" s="39">
        <f>(W8-K8)/_xlfn.STDEV.P(K3:K8)</f>
        <v>-0.64507384478835472</v>
      </c>
      <c r="AC8" s="39" t="e">
        <f>(X8-L8)/_xlfn.STDEV.P(L3:L8)</f>
        <v>#DIV/0!</v>
      </c>
    </row>
    <row r="9" spans="2:29" x14ac:dyDescent="0.25">
      <c r="B9" s="1" t="s">
        <v>11</v>
      </c>
      <c r="C9" s="1">
        <v>1</v>
      </c>
      <c r="D9" s="41"/>
      <c r="E9" s="41"/>
      <c r="G9" s="11"/>
      <c r="H9" s="11"/>
      <c r="I9" s="11"/>
      <c r="J9" s="11"/>
      <c r="K9" s="11"/>
      <c r="L9" s="11"/>
      <c r="N9" s="5"/>
      <c r="P9"/>
      <c r="Q9"/>
    </row>
    <row r="10" spans="2:29" x14ac:dyDescent="0.25">
      <c r="D10" s="41"/>
      <c r="E10" s="41"/>
      <c r="G10" s="11"/>
      <c r="H10" s="11"/>
      <c r="I10" s="11"/>
      <c r="J10" s="11"/>
      <c r="K10" s="11"/>
      <c r="L10" s="11"/>
      <c r="N10" s="5"/>
      <c r="P10"/>
      <c r="Q10"/>
      <c r="Y10" s="24" t="s">
        <v>59</v>
      </c>
      <c r="Z10" s="23"/>
      <c r="AA10" s="23"/>
      <c r="AB10" s="23"/>
    </row>
    <row r="11" spans="2:29" x14ac:dyDescent="0.25">
      <c r="D11" s="41"/>
      <c r="E11" s="41"/>
      <c r="G11" s="11"/>
      <c r="H11" s="11"/>
      <c r="I11" s="11"/>
      <c r="J11" s="11"/>
      <c r="K11" s="11"/>
      <c r="L11" s="11"/>
      <c r="N11" s="5"/>
      <c r="P11"/>
      <c r="Q11"/>
      <c r="Y11" s="23">
        <f>SUMSQ(Y3:Y8)</f>
        <v>7.9669327239248855E-2</v>
      </c>
      <c r="Z11" s="23">
        <f>SUMSQ(Z3:Z8)</f>
        <v>0.13123327390712214</v>
      </c>
      <c r="AA11" s="23">
        <f>SUMSQ(AA3:AA8)</f>
        <v>0.11108467217081977</v>
      </c>
      <c r="AB11" s="23">
        <f>SUMSQ(AB3:AB8)</f>
        <v>0.86292236495706209</v>
      </c>
    </row>
    <row r="12" spans="2:29" x14ac:dyDescent="0.25">
      <c r="D12" s="41"/>
      <c r="E12" s="41"/>
      <c r="F12" s="23"/>
      <c r="G12" s="11"/>
      <c r="H12" s="11"/>
      <c r="I12" s="11"/>
      <c r="J12" s="11"/>
      <c r="K12" s="11"/>
      <c r="L12" s="11"/>
      <c r="N12" s="5"/>
      <c r="P12"/>
      <c r="Q12"/>
      <c r="Y12" s="69" t="s">
        <v>60</v>
      </c>
      <c r="Z12" s="69"/>
      <c r="AA12" s="16">
        <f>SUM(Y11:AB11)</f>
        <v>1.1849096382742528</v>
      </c>
    </row>
    <row r="34" spans="21:21" x14ac:dyDescent="0.25">
      <c r="U34" s="40"/>
    </row>
  </sheetData>
  <mergeCells count="6">
    <mergeCell ref="Y12:Z12"/>
    <mergeCell ref="B1:C1"/>
    <mergeCell ref="Y1:AC1"/>
    <mergeCell ref="T1:X1"/>
    <mergeCell ref="N1:R1"/>
    <mergeCell ref="H1:L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1C2BB-4CD6-4663-9545-FA19CE0CB7C3}">
  <sheetPr codeName="Sheet9"/>
  <dimension ref="A1:BN1203"/>
  <sheetViews>
    <sheetView topLeftCell="Q1" zoomScale="85" zoomScaleNormal="85" workbookViewId="0">
      <selection activeCell="T4" sqref="T4"/>
    </sheetView>
  </sheetViews>
  <sheetFormatPr defaultColWidth="0" defaultRowHeight="15" x14ac:dyDescent="0.25"/>
  <cols>
    <col min="1" max="46" width="10.28515625" style="37" customWidth="1"/>
    <col min="47" max="16384" width="10.28515625" style="37" hidden="1"/>
  </cols>
  <sheetData>
    <row r="1" spans="2:66" x14ac:dyDescent="0.25">
      <c r="C1" s="3"/>
      <c r="D1" s="3"/>
      <c r="I1" s="69" t="s">
        <v>13</v>
      </c>
      <c r="J1" s="69"/>
      <c r="K1" s="69"/>
      <c r="L1" s="69"/>
      <c r="M1" s="69"/>
      <c r="N1" s="69"/>
      <c r="P1" s="3"/>
      <c r="Q1" s="3"/>
      <c r="X1" s="69" t="s">
        <v>13</v>
      </c>
      <c r="Y1" s="69"/>
      <c r="Z1" s="69"/>
      <c r="AA1" s="69"/>
      <c r="AB1" s="69"/>
      <c r="AC1" s="69"/>
    </row>
    <row r="2" spans="2:66" x14ac:dyDescent="0.25">
      <c r="C2" s="3"/>
      <c r="D2" s="3"/>
      <c r="H2" s="37" t="s">
        <v>0</v>
      </c>
      <c r="I2" s="37" t="s">
        <v>6</v>
      </c>
      <c r="J2" s="37" t="s">
        <v>7</v>
      </c>
      <c r="K2" s="37" t="s">
        <v>8</v>
      </c>
      <c r="L2" s="37" t="s">
        <v>9</v>
      </c>
      <c r="M2" s="37" t="s">
        <v>10</v>
      </c>
      <c r="P2" s="3"/>
      <c r="Q2" s="3"/>
      <c r="W2" s="37" t="s">
        <v>0</v>
      </c>
      <c r="X2" s="37" t="s">
        <v>103</v>
      </c>
      <c r="Y2" s="37" t="s">
        <v>49</v>
      </c>
      <c r="Z2" s="37" t="s">
        <v>50</v>
      </c>
      <c r="AA2" s="37" t="s">
        <v>51</v>
      </c>
      <c r="AB2" s="37" t="s">
        <v>52</v>
      </c>
      <c r="BI2" s="37">
        <f>MATCH(AH7,Y3:Y1123,0) + 2</f>
        <v>360</v>
      </c>
      <c r="BK2" s="37" t="s">
        <v>70</v>
      </c>
    </row>
    <row r="3" spans="2:66" x14ac:dyDescent="0.25">
      <c r="B3" s="37" t="s">
        <v>1</v>
      </c>
      <c r="C3" s="13">
        <v>0</v>
      </c>
      <c r="D3" s="3"/>
      <c r="E3" s="37" t="s">
        <v>17</v>
      </c>
      <c r="F3" s="3"/>
      <c r="H3" s="37">
        <v>0</v>
      </c>
      <c r="I3" s="37">
        <f>'DATA FITTING PH'!H3</f>
        <v>0.99510488458458912</v>
      </c>
      <c r="J3" s="37">
        <f>'DATA FITTING PH'!I3</f>
        <v>1.0852439113377785E-4</v>
      </c>
      <c r="K3" s="37">
        <f>'DATA FITTING PH'!J3</f>
        <v>4.6740796973926396E-3</v>
      </c>
      <c r="L3" s="37">
        <f>'DATA FITTING PH'!K3</f>
        <v>1.1251132688446772E-4</v>
      </c>
      <c r="M3" s="37">
        <f>'DATA FITTING PH'!L3</f>
        <v>0</v>
      </c>
      <c r="Q3" s="3"/>
      <c r="R3" s="37" t="s">
        <v>1</v>
      </c>
      <c r="S3" s="58">
        <f>T3/C11</f>
        <v>1.7719714447510467E-2</v>
      </c>
      <c r="T3" s="52">
        <f>'RESULTS (1S)'!B3</f>
        <v>2000000</v>
      </c>
      <c r="U3" s="71" t="s">
        <v>71</v>
      </c>
      <c r="V3" s="71"/>
      <c r="W3" s="37">
        <f>'DATA FITTING'!M8</f>
        <v>5</v>
      </c>
      <c r="X3" s="37">
        <f>'DATA FITTING PH'!H8</f>
        <v>0.99385083056976475</v>
      </c>
      <c r="Y3" s="37">
        <f>'DATA FITTING PH'!I8</f>
        <v>6.2741222965364109E-4</v>
      </c>
      <c r="Z3" s="37">
        <f>'DATA FITTING PH'!J8</f>
        <v>5.4024588491779282E-3</v>
      </c>
      <c r="AA3" s="37">
        <f>'DATA FITTING PH'!K8</f>
        <v>1.1929835140297021E-4</v>
      </c>
      <c r="AB3" s="37">
        <f>'DATA FITTING PH'!L8</f>
        <v>0</v>
      </c>
      <c r="AC3" s="37">
        <f>'DATA FITTING'!S8</f>
        <v>0</v>
      </c>
      <c r="BI3" s="37">
        <f>COUNT(Y3:Y1103) + 2</f>
        <v>1103</v>
      </c>
      <c r="BN3" s="25"/>
    </row>
    <row r="4" spans="2:66" x14ac:dyDescent="0.25">
      <c r="B4" s="37" t="s">
        <v>2</v>
      </c>
      <c r="C4" s="13">
        <f>'DATA FITTING PH'!C3</f>
        <v>0.85246923194302704</v>
      </c>
      <c r="D4" s="3"/>
      <c r="E4" s="37" t="s">
        <v>21</v>
      </c>
      <c r="F4" s="13">
        <v>1</v>
      </c>
      <c r="H4" s="37">
        <f>H3+hb</f>
        <v>0.05</v>
      </c>
      <c r="I4" s="37">
        <f t="array" ref="I4:M4">ODESOLN(H3,H4,hs,I3,J3,K3,L3,M3,$C$3,$C$4,$C$5,$C$6,$F$3,$F$4,$F$5,$F$6,$F$7)</f>
        <v>0.9951002408883215</v>
      </c>
      <c r="J4" s="37">
        <v>1.1044751494846929E-4</v>
      </c>
      <c r="K4" s="37">
        <v>4.6767751536301392E-3</v>
      </c>
      <c r="L4" s="37">
        <v>1.1253644309973504E-4</v>
      </c>
      <c r="M4" s="37">
        <v>0</v>
      </c>
      <c r="Q4" s="3"/>
      <c r="R4" s="37" t="s">
        <v>2</v>
      </c>
      <c r="S4" s="13">
        <f>C4</f>
        <v>0.85246923194302704</v>
      </c>
      <c r="U4" s="71"/>
      <c r="V4" s="71"/>
      <c r="W4" s="37">
        <f>W3+hb</f>
        <v>5.05</v>
      </c>
      <c r="X4" s="37">
        <f t="array" ref="X4:AB4">ODESOLN(W3,W4,hs,X3,Y3,Z3,AA3,AB3,$S$3,$S$4,$S$5,$S$6,$F$3,$F$4,$F$5,$F$6,$F$7)</f>
        <v>0.99293804524893947</v>
      </c>
      <c r="Y4" s="37">
        <v>6.384839018742784E-4</v>
      </c>
      <c r="Z4" s="37">
        <v>5.4180415758257111E-3</v>
      </c>
      <c r="AA4" s="37">
        <v>1.1944355098421081E-4</v>
      </c>
      <c r="AB4" s="37">
        <v>8.8598572237552251E-4</v>
      </c>
    </row>
    <row r="5" spans="2:66" x14ac:dyDescent="0.25">
      <c r="B5" s="37" t="s">
        <v>3</v>
      </c>
      <c r="C5" s="13">
        <f>'DATA FITTING PH'!C4</f>
        <v>0.49239659040254985</v>
      </c>
      <c r="D5" s="3"/>
      <c r="E5" s="37" t="s">
        <v>18</v>
      </c>
      <c r="F5" s="13">
        <v>1</v>
      </c>
      <c r="H5" s="37">
        <f>H4+hb</f>
        <v>0.1</v>
      </c>
      <c r="I5" s="37">
        <f t="array" ref="I5:M5">ODESOLN(H4,H5,hs,I4,J4,K4,L4,M4,$C$3,$C$4,$C$5,$C$6,$F$3,$F$4,$F$5,$F$6,$F$7)</f>
        <v>0.9950955149254137</v>
      </c>
      <c r="J5" s="37">
        <v>1.1240469534121732E-4</v>
      </c>
      <c r="K5" s="37">
        <v>4.6795183748567348E-3</v>
      </c>
      <c r="L5" s="37">
        <v>1.1256200438835636E-4</v>
      </c>
      <c r="M5" s="37">
        <v>0</v>
      </c>
      <c r="Q5" s="3"/>
      <c r="R5" s="37" t="s">
        <v>3</v>
      </c>
      <c r="S5" s="13">
        <f t="shared" ref="S5:S6" si="0">C5</f>
        <v>0.49239659040254985</v>
      </c>
      <c r="W5" s="37">
        <f>W4+hb</f>
        <v>5.0999999999999996</v>
      </c>
      <c r="X5" s="37">
        <f t="array" ref="X5:AB5">ODESOLN(W4,W5,hs,X4,Y4,Z4,AA4,AB4,$S$3,$S$4,$S$5,$S$6,$F$3,$F$4,$F$5,$F$6,$F$7)</f>
        <v>0.99202481260444653</v>
      </c>
      <c r="Y5" s="37">
        <v>6.4972566616169469E-4</v>
      </c>
      <c r="Z5" s="37">
        <v>5.4338989746837941E-3</v>
      </c>
      <c r="AA5" s="37">
        <v>1.1959130995642423E-4</v>
      </c>
      <c r="AB5" s="37">
        <v>1.7719714447510478E-3</v>
      </c>
    </row>
    <row r="6" spans="2:66" x14ac:dyDescent="0.25">
      <c r="B6" s="37" t="s">
        <v>4</v>
      </c>
      <c r="C6" s="13">
        <f>'DATA FITTING PH'!C5</f>
        <v>4.5881430347065322E-3</v>
      </c>
      <c r="D6" s="3"/>
      <c r="E6" s="37" t="s">
        <v>19</v>
      </c>
      <c r="F6" s="13">
        <v>1</v>
      </c>
      <c r="H6" s="37">
        <f>H5+hb</f>
        <v>0.15000000000000002</v>
      </c>
      <c r="I6" s="37">
        <f t="array" ref="I6:M6">ODESOLN(H5,H6,hs,I5,J5,K5,L5,M5,$C$3,$C$4,$C$5,$C$6,$F$3,$F$4,$F$5,$F$6,$F$7)</f>
        <v>0.99509070523981857</v>
      </c>
      <c r="J6" s="37">
        <v>1.1439653461692608E-4</v>
      </c>
      <c r="K6" s="37">
        <v>4.6823102069322841E-3</v>
      </c>
      <c r="L6" s="37">
        <v>1.1258801863203954E-4</v>
      </c>
      <c r="M6" s="37">
        <v>0</v>
      </c>
      <c r="Q6" s="3"/>
      <c r="R6" s="37" t="s">
        <v>4</v>
      </c>
      <c r="S6" s="13">
        <f t="shared" si="0"/>
        <v>4.5881430347065322E-3</v>
      </c>
      <c r="W6" s="37">
        <f>W5+hb</f>
        <v>5.1499999999999995</v>
      </c>
      <c r="X6" s="37">
        <f t="array" ref="X6:AB6">ODESOLN(W5,W6,hs,X5,Y5,Z5,AA5,AB5,$S$3,$S$4,$S$5,$S$6,$F$3,$F$4,$F$5,$F$6,$F$7)</f>
        <v>0.99111112628410925</v>
      </c>
      <c r="Y6" s="37">
        <v>6.6113962198106706E-4</v>
      </c>
      <c r="Z6" s="37">
        <v>5.4500352592016131E-3</v>
      </c>
      <c r="AA6" s="37">
        <v>1.1974166758046047E-4</v>
      </c>
      <c r="AB6" s="37">
        <v>2.6579571671265559E-3</v>
      </c>
      <c r="AE6" s="69" t="s">
        <v>61</v>
      </c>
      <c r="AF6" s="69"/>
      <c r="AG6" s="69"/>
      <c r="AH6" s="69"/>
      <c r="AI6" s="69"/>
    </row>
    <row r="7" spans="2:66" x14ac:dyDescent="0.25">
      <c r="C7" s="13"/>
      <c r="D7" s="3"/>
      <c r="E7" s="37" t="s">
        <v>20</v>
      </c>
      <c r="F7" s="13">
        <v>1</v>
      </c>
      <c r="H7" s="37">
        <f t="shared" ref="H7" si="1">H6+hb</f>
        <v>0.2</v>
      </c>
      <c r="I7" s="37">
        <f t="array" ref="I7:M7">ODESOLN(H6,H7,hs,I6,J6,K6,L6,M6,$C$3,$C$4,$C$5,$C$6,$F$3,$F$4,$F$5,$F$6,$F$7)</f>
        <v>0.99508581034976862</v>
      </c>
      <c r="J7" s="37">
        <v>1.1642364570380876E-4</v>
      </c>
      <c r="K7" s="37">
        <v>4.6851515106756895E-3</v>
      </c>
      <c r="L7" s="37">
        <v>1.1261449385188045E-4</v>
      </c>
      <c r="M7" s="37">
        <v>0</v>
      </c>
      <c r="Q7" s="3"/>
      <c r="S7" s="13"/>
      <c r="W7" s="37">
        <f t="shared" ref="W7" si="2">W6+hb</f>
        <v>5.1999999999999993</v>
      </c>
      <c r="X7" s="37">
        <f t="array" ref="X7:AB7">ODESOLN(W6,W7,hs,X6,Y6,Z6,AA6,AB6,$S$3,$S$4,$S$5,$S$6,$F$3,$F$4,$F$5,$F$6,$F$7)</f>
        <v>0.99019697986759314</v>
      </c>
      <c r="Y7" s="37">
        <v>6.7272788459085003E-4</v>
      </c>
      <c r="Z7" s="37">
        <v>5.4664546947116692E-3</v>
      </c>
      <c r="AA7" s="37">
        <v>1.1989466360061504E-4</v>
      </c>
      <c r="AB7" s="37">
        <v>3.5439428895020597E-3</v>
      </c>
      <c r="AE7" s="69" t="s">
        <v>62</v>
      </c>
      <c r="AF7" s="69"/>
      <c r="AG7" s="69"/>
      <c r="AH7" s="70">
        <f>MAX(Y3:Y1103)</f>
        <v>1.8506724564248619E-2</v>
      </c>
      <c r="AI7" s="70"/>
      <c r="BE7" s="11"/>
      <c r="BI7" s="37">
        <f ca="1">MATCH(AJ8,INDIRECT(ADDRESS(BI2,25)&amp;":"&amp;ADDRESS(BI3,25)),-1)</f>
        <v>389</v>
      </c>
      <c r="BK7" s="37" t="s">
        <v>63</v>
      </c>
      <c r="BL7" s="37">
        <f ca="1">INDEX(INDIRECT(ADDRESS(BI2,25)&amp;":"&amp;ADDRESS(BI3,25)),BI7)</f>
        <v>5.0335236235062508E-4</v>
      </c>
      <c r="BM7" s="37" t="s">
        <v>65</v>
      </c>
      <c r="BN7" s="37">
        <f ca="1">INDEX(INDIRECT(ADDRESS(BI2,23)&amp;":"&amp;ADDRESS(BI3,23)),BI7)</f>
        <v>42.249999999999744</v>
      </c>
    </row>
    <row r="8" spans="2:66" x14ac:dyDescent="0.25">
      <c r="C8" s="13"/>
      <c r="D8" s="3"/>
      <c r="F8" s="13"/>
      <c r="G8" s="11"/>
      <c r="H8" s="37">
        <f t="shared" ref="H8" si="3">H7+hb</f>
        <v>0.25</v>
      </c>
      <c r="I8" s="37">
        <f t="array" ref="I8:M8">ODESOLN(H7,H8,hs,I7,J7,K7,L7,M7,$C$3,$C$4,$C$5,$C$6,$F$3,$F$4,$F$5,$F$6,$F$7)</f>
        <v>0.99508082874732062</v>
      </c>
      <c r="J8" s="37">
        <v>1.1848665233973238E-4</v>
      </c>
      <c r="K8" s="37">
        <v>4.688043162128723E-3</v>
      </c>
      <c r="L8" s="37">
        <v>1.1264143821082118E-4</v>
      </c>
      <c r="M8" s="37">
        <v>0</v>
      </c>
      <c r="Q8" s="3"/>
      <c r="S8" s="13"/>
      <c r="T8" s="11"/>
      <c r="U8" s="11"/>
      <c r="V8" s="11"/>
      <c r="W8" s="37">
        <f t="shared" ref="W8" si="4">W7+hb</f>
        <v>5.2499999999999991</v>
      </c>
      <c r="X8" s="37">
        <f t="array" ref="X8:AB8">ODESOLN(W7,W8,hs,X7,Y7,Z7,AA7,AB7,$S$3,$S$4,$S$5,$S$6,$F$3,$F$4,$F$5,$F$6,$F$7)</f>
        <v>0.98928236686610238</v>
      </c>
      <c r="Y8" s="37">
        <v>6.8449258495287897E-4</v>
      </c>
      <c r="Z8" s="37">
        <v>5.4831615988172626E-3</v>
      </c>
      <c r="AA8" s="37">
        <v>1.2005033824824188E-4</v>
      </c>
      <c r="AB8" s="37">
        <v>4.429928611877589E-3</v>
      </c>
      <c r="AD8" s="11"/>
      <c r="AE8" s="69" t="s">
        <v>68</v>
      </c>
      <c r="AF8" s="69"/>
      <c r="AG8" s="69"/>
      <c r="AH8" s="69">
        <f>AJ8*100</f>
        <v>0.05</v>
      </c>
      <c r="AI8" s="69"/>
      <c r="AJ8" s="37">
        <v>5.0000000000000001E-4</v>
      </c>
      <c r="BI8" s="37">
        <f ca="1">MATCH(AJ8,INDIRECT(ADDRESS(BI2,25)&amp;":"&amp;ADDRESS(BI3,25)),-1) + 1</f>
        <v>390</v>
      </c>
      <c r="BK8" s="37" t="s">
        <v>64</v>
      </c>
      <c r="BL8" s="37">
        <f ca="1">INDEX(INDIRECT(ADDRESS(BI2,25)&amp;":"&amp;ADDRESS(BI3,25)),BI8)</f>
        <v>4.9473251167248271E-4</v>
      </c>
      <c r="BM8" s="37" t="s">
        <v>66</v>
      </c>
      <c r="BN8" s="37">
        <f ca="1">INDEX(INDIRECT(ADDRESS(BI2,23)&amp;":"&amp;ADDRESS(BI3,23)),BI8)</f>
        <v>42.299999999999741</v>
      </c>
    </row>
    <row r="9" spans="2:66" x14ac:dyDescent="0.25">
      <c r="F9" s="13"/>
      <c r="G9" s="11"/>
      <c r="H9" s="37">
        <f t="shared" ref="H9" si="5">H8+hb</f>
        <v>0.3</v>
      </c>
      <c r="I9" s="37">
        <f t="array" ref="I9:M9">ODESOLN(H8,H9,hs,I8,J8,K8,L8,M8,$C$3,$C$4,$C$5,$C$6,$F$3,$F$4,$F$5,$F$6,$F$7)</f>
        <v>0.99507575889789779</v>
      </c>
      <c r="J9" s="37">
        <v>1.2058618926179364E-4</v>
      </c>
      <c r="K9" s="37">
        <v>4.690986052824469E-3</v>
      </c>
      <c r="L9" s="37">
        <v>1.1266886001615195E-4</v>
      </c>
      <c r="M9" s="37">
        <v>0</v>
      </c>
      <c r="T9" s="11"/>
      <c r="U9" s="11"/>
      <c r="V9" s="11"/>
      <c r="W9" s="37">
        <f t="shared" ref="W9" si="6">W8+hb</f>
        <v>5.2999999999999989</v>
      </c>
      <c r="X9" s="37">
        <f t="array" ref="X9:AB9">ODESOLN(W8,W9,hs,X8,Y8,Z8,AA8,AB8,$S$3,$S$4,$S$5,$S$6,$F$3,$F$4,$F$5,$F$6,$F$7)</f>
        <v>0.98836728072208557</v>
      </c>
      <c r="Y9" s="37">
        <v>6.9643586963673298E-4</v>
      </c>
      <c r="Z9" s="37">
        <v>5.5001603417779397E-3</v>
      </c>
      <c r="AA9" s="37">
        <v>1.2020873224534502E-4</v>
      </c>
      <c r="AB9" s="37">
        <v>5.3159143342531362E-3</v>
      </c>
      <c r="AD9" s="11"/>
      <c r="AE9" s="69" t="s">
        <v>69</v>
      </c>
      <c r="AF9" s="69"/>
      <c r="AG9" s="69"/>
      <c r="AH9" s="70">
        <f ca="1">BN9</f>
        <v>42.269445594104553</v>
      </c>
      <c r="AI9" s="70"/>
      <c r="BM9" s="37" t="s">
        <v>67</v>
      </c>
      <c r="BN9" s="37">
        <f ca="1">(BN8-BN7)/(BL8-BL7) *(AJ8-BL7) + BN7</f>
        <v>42.269445594104553</v>
      </c>
    </row>
    <row r="10" spans="2:66" x14ac:dyDescent="0.25">
      <c r="F10" s="13"/>
      <c r="G10" s="11"/>
      <c r="H10" s="37">
        <f t="shared" ref="H10" si="7">H9+hb</f>
        <v>0.35</v>
      </c>
      <c r="I10" s="37">
        <f t="array" ref="I10:M10">ODESOLN(H9,H10,hs,I9,J9,K9,L9,M9,$C$3,$C$4,$C$5,$C$6,$F$3,$F$4,$F$5,$F$6,$F$7)</f>
        <v>0.995070599239818</v>
      </c>
      <c r="J10" s="37">
        <v>1.2272290239918166E-4</v>
      </c>
      <c r="K10" s="37">
        <v>4.6939810900605171E-3</v>
      </c>
      <c r="L10" s="37">
        <v>1.1269676772205633E-4</v>
      </c>
      <c r="M10" s="37">
        <v>0</v>
      </c>
      <c r="S10" s="3"/>
      <c r="T10" s="69" t="s">
        <v>100</v>
      </c>
      <c r="U10" s="69"/>
      <c r="V10" s="69"/>
      <c r="W10" s="37">
        <f t="shared" ref="W10" si="8">W9+hb</f>
        <v>5.3499999999999988</v>
      </c>
      <c r="X10" s="37">
        <f t="array" ref="X10:AB10">ODESOLN(W9,W10,hs,X9,Y9,Z9,AA9,AB9,$S$3,$S$4,$S$5,$S$6,$F$3,$F$4,$F$5,$F$6,$F$7)</f>
        <v>0.98745171480895166</v>
      </c>
      <c r="Y10" s="37">
        <v>7.0855990071824878E-4</v>
      </c>
      <c r="Z10" s="37">
        <v>5.5174553468925278E-3</v>
      </c>
      <c r="AA10" s="37">
        <v>1.2036988680814744E-4</v>
      </c>
      <c r="AB10" s="37">
        <v>6.2019000566286833E-3</v>
      </c>
      <c r="AD10" s="11"/>
      <c r="AE10" s="69" t="s">
        <v>72</v>
      </c>
      <c r="AF10" s="69"/>
      <c r="AG10" s="69"/>
      <c r="AH10" s="69">
        <f ca="1">INDEX(X3:AC1103,MATCH(AH9,W3:W1103),3)</f>
        <v>0.15969232309801615</v>
      </c>
      <c r="AI10" s="69"/>
    </row>
    <row r="11" spans="2:66" x14ac:dyDescent="0.25">
      <c r="B11" s="37" t="s">
        <v>31</v>
      </c>
      <c r="C11" s="37">
        <f>'DATA FITTING'!D11</f>
        <v>112868636</v>
      </c>
      <c r="G11" s="11"/>
      <c r="H11" s="37">
        <f t="shared" ref="H11" si="9">H10+hb</f>
        <v>0.39999999999999997</v>
      </c>
      <c r="I11" s="37">
        <f t="array" ref="I11:M11">ODESOLN(H10,H11,hs,I10,J10,K10,L10,M10,$C$3,$C$4,$C$5,$C$6,$F$3,$F$4,$F$5,$F$6,$F$7)</f>
        <v>0.99506534818382131</v>
      </c>
      <c r="J11" s="37">
        <v>1.2489744906938311E-4</v>
      </c>
      <c r="K11" s="37">
        <v>4.697029197176906E-3</v>
      </c>
      <c r="L11" s="37">
        <v>1.1272516993220096E-4</v>
      </c>
      <c r="M11" s="37">
        <v>0</v>
      </c>
      <c r="S11" s="3"/>
      <c r="T11" s="11"/>
      <c r="U11" s="11"/>
      <c r="V11" s="11"/>
      <c r="W11" s="37">
        <f t="shared" ref="W11" si="10">W10+hb</f>
        <v>5.3999999999999986</v>
      </c>
      <c r="X11" s="37">
        <f t="array" ref="X11:AB11">ODESOLN(W10,W11,hs,X10,Y10,Z10,AA10,AB10,$S$3,$S$4,$S$5,$S$6,$F$3,$F$4,$F$5,$F$6,$F$7)</f>
        <v>0.98653566243079283</v>
      </c>
      <c r="Y11" s="37">
        <v>7.2086685567208139E-4</v>
      </c>
      <c r="Z11" s="37">
        <v>5.5350510908795678E-3</v>
      </c>
      <c r="AA11" s="37">
        <v>1.2053384365063623E-4</v>
      </c>
      <c r="AB11" s="37">
        <v>7.0878857790042304E-3</v>
      </c>
      <c r="AD11" s="11"/>
      <c r="AE11" s="69" t="s">
        <v>73</v>
      </c>
      <c r="AF11" s="69"/>
      <c r="AG11" s="69"/>
      <c r="AH11" s="69">
        <f ca="1">INDEX(X3:AC1103,MATCH(AH9,W3:W1103),4)</f>
        <v>1.5569686760499928E-3</v>
      </c>
      <c r="AI11" s="69"/>
    </row>
    <row r="12" spans="2:66" x14ac:dyDescent="0.25">
      <c r="G12" s="11"/>
      <c r="H12" s="37">
        <f t="shared" ref="H12" si="11">H11+hb</f>
        <v>0.44999999999999996</v>
      </c>
      <c r="I12" s="37">
        <f t="array" ref="I12:M12">ODESOLN(H11,H12,hs,I11,J11,K11,L11,M11,$C$3,$C$4,$C$5,$C$6,$F$3,$F$4,$F$5,$F$6,$F$7)</f>
        <v>0.99506000411258066</v>
      </c>
      <c r="J12" s="37">
        <v>1.2711049817778599E-4</v>
      </c>
      <c r="K12" s="37">
        <v>4.7001313138389502E-3</v>
      </c>
      <c r="L12" s="37">
        <v>1.1275407540237122E-4</v>
      </c>
      <c r="M12" s="37">
        <v>0</v>
      </c>
      <c r="S12" s="36"/>
      <c r="T12" s="11"/>
      <c r="U12" s="11"/>
      <c r="V12" s="11"/>
      <c r="W12" s="37">
        <f t="shared" ref="W12" si="12">W11+hb</f>
        <v>5.4499999999999984</v>
      </c>
      <c r="X12" s="37">
        <f t="array" ref="X12:AB12">ODESOLN(W11,W12,hs,X11,Y11,Z11,AA11,AB11,$S$3,$S$4,$S$5,$S$6,$F$3,$F$4,$F$5,$F$6,$F$7)</f>
        <v>0.98561911682211778</v>
      </c>
      <c r="Y12" s="37">
        <v>7.3335892725821708E-4</v>
      </c>
      <c r="Z12" s="37">
        <v>5.552952104255068E-3</v>
      </c>
      <c r="AA12" s="37">
        <v>1.2070064498808217E-4</v>
      </c>
      <c r="AB12" s="37">
        <v>7.9738715013797767E-3</v>
      </c>
      <c r="AD12" s="11"/>
      <c r="AE12" s="69" t="s">
        <v>74</v>
      </c>
      <c r="AF12" s="69"/>
      <c r="AG12" s="69"/>
      <c r="AH12" s="69">
        <f ca="1">INDEX(X3:AC1103,MATCH(AH9,W3:W1103),5)</f>
        <v>0.66005936317027258</v>
      </c>
      <c r="AI12" s="69"/>
    </row>
    <row r="13" spans="2:66" x14ac:dyDescent="0.25">
      <c r="B13" s="37" t="s">
        <v>12</v>
      </c>
      <c r="C13" s="37">
        <v>100</v>
      </c>
      <c r="G13" s="11"/>
      <c r="H13" s="37">
        <f t="shared" ref="H13" si="13">H12+hb</f>
        <v>0.49999999999999994</v>
      </c>
      <c r="I13" s="37">
        <f t="array" ref="I13:M13">ODESOLN(H12,H13,hs,I12,J12,K12,L12,M12,$C$3,$C$4,$C$5,$C$6,$F$3,$F$4,$F$5,$F$6,$F$7)</f>
        <v>0.99505456538021131</v>
      </c>
      <c r="J13" s="37">
        <v>1.2936273042073892E-4</v>
      </c>
      <c r="K13" s="37">
        <v>4.70328839632503E-3</v>
      </c>
      <c r="L13" s="37">
        <v>1.1278349304315274E-4</v>
      </c>
      <c r="M13" s="37">
        <v>0</v>
      </c>
      <c r="U13" s="11"/>
      <c r="V13" s="11"/>
      <c r="W13" s="37">
        <f t="shared" ref="W13" si="14">W12+hb</f>
        <v>5.4999999999999982</v>
      </c>
      <c r="X13" s="37">
        <f t="array" ref="X13:AB13">ODESOLN(W12,W13,hs,X12,Y12,Z12,AA12,AB12,$S$3,$S$4,$S$5,$S$6,$F$3,$F$4,$F$5,$F$6,$F$7)</f>
        <v>0.98470207114759312</v>
      </c>
      <c r="Y13" s="37">
        <v>7.4603832340231781E-4</v>
      </c>
      <c r="Z13" s="37">
        <v>5.5711629717073398E-3</v>
      </c>
      <c r="AA13" s="37">
        <v>1.2087033354053288E-4</v>
      </c>
      <c r="AB13" s="37">
        <v>8.8598572237553238E-3</v>
      </c>
      <c r="AD13" s="11"/>
      <c r="AE13" s="69" t="s">
        <v>75</v>
      </c>
      <c r="AF13" s="69"/>
      <c r="AG13" s="69"/>
      <c r="AH13" s="70">
        <f ca="1">SUM(AH10:AI12)</f>
        <v>0.82130865494433869</v>
      </c>
      <c r="AI13" s="70"/>
    </row>
    <row r="14" spans="2:66" x14ac:dyDescent="0.25">
      <c r="G14" s="11"/>
      <c r="H14" s="37">
        <f t="shared" ref="H14" si="15">H13+hb</f>
        <v>0.54999999999999993</v>
      </c>
      <c r="I14" s="37">
        <f t="array" ref="I14:M14">ODESOLN(H13,H14,hs,I13,J13,K13,L13,M13,$C$3,$C$4,$C$5,$C$6,$F$3,$F$4,$F$5,$F$6,$F$7)</f>
        <v>0.99504903031176606</v>
      </c>
      <c r="J14" s="37">
        <v>1.3165483849212622E-4</v>
      </c>
      <c r="K14" s="37">
        <v>4.7065014178194102E-3</v>
      </c>
      <c r="L14" s="37">
        <v>1.1281343192265997E-4</v>
      </c>
      <c r="M14" s="37">
        <v>0</v>
      </c>
      <c r="T14" s="11"/>
      <c r="U14" s="11"/>
      <c r="V14" s="11"/>
      <c r="W14" s="37">
        <f t="shared" ref="W14" si="16">W13+hb</f>
        <v>5.549999999999998</v>
      </c>
      <c r="X14" s="37">
        <f t="array" ref="X14:AB14">ODESOLN(W13,W14,hs,X13,Y13,Z13,AA13,AB13,$S$3,$S$4,$S$5,$S$6,$F$3,$F$4,$F$5,$F$6,$F$7)</f>
        <v>0.98378451850179283</v>
      </c>
      <c r="Y14" s="37">
        <v>7.5890726706980764E-4</v>
      </c>
      <c r="Z14" s="37">
        <v>5.589688332468856E-3</v>
      </c>
      <c r="AA14" s="37">
        <v>1.2104295253627753E-4</v>
      </c>
      <c r="AB14" s="37">
        <v>9.7458429461308709E-3</v>
      </c>
      <c r="AD14" s="11"/>
    </row>
    <row r="15" spans="2:66" x14ac:dyDescent="0.25">
      <c r="B15" s="37" t="s">
        <v>11</v>
      </c>
      <c r="C15" s="37">
        <v>0.05</v>
      </c>
      <c r="E15" s="37">
        <f>500000/C11</f>
        <v>4.4299286118776168E-3</v>
      </c>
      <c r="H15" s="37">
        <f t="shared" ref="H15" si="17">H14+hb</f>
        <v>0.6</v>
      </c>
      <c r="I15" s="37">
        <f t="array" ref="I15:M15">ODESOLN(H14,H15,hs,I14,J14,K14,L14,M14,$C$3,$C$4,$C$5,$C$6,$F$3,$F$4,$F$5,$F$6,$F$7)</f>
        <v>0.99504339720272772</v>
      </c>
      <c r="J15" s="37">
        <v>1.3398752729351491E-4</v>
      </c>
      <c r="K15" s="37">
        <v>4.7097713687101984E-3</v>
      </c>
      <c r="L15" s="37">
        <v>1.1284390126931232E-4</v>
      </c>
      <c r="M15" s="37">
        <v>0</v>
      </c>
      <c r="T15" s="11"/>
      <c r="U15" s="11"/>
      <c r="V15" s="11"/>
      <c r="W15" s="37">
        <f t="shared" ref="W15" si="18">W14+hb</f>
        <v>5.5999999999999979</v>
      </c>
      <c r="X15" s="37">
        <f t="array" ref="X15:AB15">ODESOLN(W14,W15,hs,X14,Y14,Z14,AA14,AB14,$S$3,$S$4,$S$5,$S$6,$F$3,$F$4,$F$5,$F$6,$F$7)</f>
        <v>0.98286645190895838</v>
      </c>
      <c r="Y15" s="37">
        <v>7.7196799613358667E-4</v>
      </c>
      <c r="Z15" s="37">
        <v>5.6085328806849124E-3</v>
      </c>
      <c r="AA15" s="37">
        <v>1.2121854571528185E-4</v>
      </c>
      <c r="AB15" s="37">
        <v>1.0631828668506418E-2</v>
      </c>
      <c r="AD15" s="11"/>
    </row>
    <row r="16" spans="2:66" x14ac:dyDescent="0.25">
      <c r="H16" s="37">
        <f t="shared" ref="H16" si="19">H15+hb</f>
        <v>0.65</v>
      </c>
      <c r="I16" s="37">
        <f t="array" ref="I16:M16">ODESOLN(H15,H16,hs,I15,J15,K15,L15,M15,$C$3,$C$4,$C$5,$C$6,$F$3,$F$4,$F$5,$F$6,$F$7)</f>
        <v>0.99503766431848595</v>
      </c>
      <c r="J16" s="37">
        <v>1.3636151414793694E-4</v>
      </c>
      <c r="K16" s="37">
        <v>4.7130992568925343E-3</v>
      </c>
      <c r="L16" s="37">
        <v>1.1287491047465948E-4</v>
      </c>
      <c r="M16" s="37">
        <v>0</v>
      </c>
      <c r="T16" s="11"/>
      <c r="U16" s="11"/>
      <c r="V16" s="11"/>
      <c r="W16" s="37">
        <f t="shared" ref="W16" si="20">W15+hb</f>
        <v>5.6499999999999977</v>
      </c>
      <c r="X16" s="37">
        <f t="array" ref="X16:AB16">ODESOLN(W15,W16,hs,X15,Y15,Z15,AA15,AB15,$S$3,$S$4,$S$5,$S$6,$F$3,$F$4,$F$5,$F$6,$F$7)</f>
        <v>0.98194786432276993</v>
      </c>
      <c r="Y16" s="37">
        <v>7.852227632352669E-4</v>
      </c>
      <c r="Z16" s="37">
        <v>5.6277013657789398E-3</v>
      </c>
      <c r="AA16" s="37">
        <v>1.2139715733259241E-4</v>
      </c>
      <c r="AB16" s="37">
        <v>1.1517814390881965E-2</v>
      </c>
      <c r="AD16" s="11"/>
      <c r="AH16" s="38">
        <f ca="1">ROUND(AH13*100,4)</f>
        <v>82.130899999999997</v>
      </c>
      <c r="AI16" s="38">
        <f>ROUND(AH7*100,4)</f>
        <v>1.8507</v>
      </c>
      <c r="AJ16" s="38">
        <f ca="1">ROUND(AH9,4)</f>
        <v>42.269399999999997</v>
      </c>
    </row>
    <row r="17" spans="8:30" x14ac:dyDescent="0.25">
      <c r="H17" s="37">
        <f t="shared" ref="H17" si="21">H16+hb</f>
        <v>0.70000000000000007</v>
      </c>
      <c r="I17" s="37">
        <f t="array" ref="I17:M17">ODESOLN(H16,H17,hs,I16,J16,K16,L16,M16,$C$3,$C$4,$C$5,$C$6,$F$3,$F$4,$F$5,$F$6,$F$7)</f>
        <v>0.99503182989381034</v>
      </c>
      <c r="J17" s="37">
        <v>1.387775290173664E-4</v>
      </c>
      <c r="K17" s="37">
        <v>4.7164861080770558E-3</v>
      </c>
      <c r="L17" s="37">
        <v>1.1290646909625582E-4</v>
      </c>
      <c r="M17" s="37">
        <v>0</v>
      </c>
      <c r="O17" s="11"/>
      <c r="P17" s="11"/>
      <c r="T17" s="11"/>
      <c r="U17" s="11"/>
      <c r="V17" s="11"/>
      <c r="W17" s="37">
        <f t="shared" ref="W17" si="22">W16+hb</f>
        <v>5.6999999999999975</v>
      </c>
      <c r="X17" s="37">
        <f t="array" ref="X17:AB17">ODESOLN(W16,W17,hs,X16,Y16,Z16,AA16,AB16,$S$3,$S$4,$S$5,$S$6,$F$3,$F$4,$F$5,$F$6,$F$7)</f>
        <v>0.98102874862612532</v>
      </c>
      <c r="Y17" s="37">
        <v>7.9867383563982932E-4</v>
      </c>
      <c r="Z17" s="37">
        <v>5.6471985928143358E-3</v>
      </c>
      <c r="AA17" s="37">
        <v>1.2157883216170813E-4</v>
      </c>
      <c r="AB17" s="37">
        <v>1.2403800113257512E-2</v>
      </c>
      <c r="AD17" s="11"/>
    </row>
    <row r="18" spans="8:30" x14ac:dyDescent="0.25">
      <c r="H18" s="37">
        <f t="shared" ref="H18" si="23">H17+hb</f>
        <v>0.75000000000000011</v>
      </c>
      <c r="I18" s="37">
        <f t="array" ref="I18:M18">ODESOLN(H17,H18,hs,I17,J17,K17,L17,M17,$C$3,$C$4,$C$5,$C$6,$F$3,$F$4,$F$5,$F$6,$F$7)</f>
        <v>0.99502589213231207</v>
      </c>
      <c r="J18" s="37">
        <v>1.4123631472395275E-4</v>
      </c>
      <c r="K18" s="37">
        <v>4.7199329661037929E-3</v>
      </c>
      <c r="L18" s="37">
        <v>1.1293858686058494E-4</v>
      </c>
      <c r="M18" s="37">
        <v>0</v>
      </c>
      <c r="O18" s="11"/>
      <c r="P18" s="11"/>
      <c r="T18" s="11"/>
      <c r="U18" s="11"/>
      <c r="V18" s="11"/>
      <c r="W18" s="37">
        <f t="shared" ref="W18" si="24">W17+hb</f>
        <v>5.7499999999999973</v>
      </c>
      <c r="X18" s="37">
        <f t="array" ref="X18:AB18">ODESOLN(W17,W18,hs,X17,Y17,Z17,AA17,AB17,$S$3,$S$4,$S$5,$S$6,$F$3,$F$4,$F$5,$F$6,$F$7)</f>
        <v>0.98010909763093157</v>
      </c>
      <c r="Y18" s="37">
        <v>8.1232349508359022E-4</v>
      </c>
      <c r="Z18" s="37">
        <v>5.6670294228526484E-3</v>
      </c>
      <c r="AA18" s="37">
        <v>1.2176361549791753E-4</v>
      </c>
      <c r="AB18" s="37">
        <v>1.3289785835633059E-2</v>
      </c>
      <c r="AD18" s="11"/>
    </row>
    <row r="19" spans="8:30" x14ac:dyDescent="0.25">
      <c r="H19" s="37">
        <f t="shared" ref="H19" si="25">H18+hb</f>
        <v>0.80000000000000016</v>
      </c>
      <c r="I19" s="37">
        <f t="array" ref="I19:M19">ODESOLN(H18,H19,hs,I18,J18,K18,L18,M18,$C$3,$C$4,$C$5,$C$6,$F$3,$F$4,$F$5,$F$6,$F$7)</f>
        <v>0.9950198492058977</v>
      </c>
      <c r="J19" s="37">
        <v>1.4373862717507511E-4</v>
      </c>
      <c r="K19" s="37">
        <v>4.7234408932615348E-3</v>
      </c>
      <c r="L19" s="37">
        <v>1.1297127366603559E-4</v>
      </c>
      <c r="M19" s="37">
        <v>0</v>
      </c>
      <c r="T19" s="11"/>
      <c r="U19" s="11"/>
      <c r="V19" s="11"/>
      <c r="W19" s="37">
        <f t="shared" ref="W19" si="26">W18+hb</f>
        <v>5.7999999999999972</v>
      </c>
      <c r="X19" s="37">
        <f t="array" ref="X19:AB19">ODESOLN(W18,W19,hs,X18,Y18,Z18,AA18,AB18,$S$3,$S$4,$S$5,$S$6,$F$3,$F$4,$F$5,$F$6,$F$7)</f>
        <v>0.97918890407790571</v>
      </c>
      <c r="Y19" s="37">
        <v>8.261740376153718E-4</v>
      </c>
      <c r="Z19" s="37">
        <v>5.6871987733078944E-3</v>
      </c>
      <c r="AA19" s="37">
        <v>1.2195155316160062E-4</v>
      </c>
      <c r="AB19" s="37">
        <v>1.4175771558008607E-2</v>
      </c>
      <c r="AD19" s="11"/>
    </row>
    <row r="20" spans="8:30" x14ac:dyDescent="0.25">
      <c r="H20" s="37">
        <f t="shared" ref="H20" si="27">H19+hb</f>
        <v>0.8500000000000002</v>
      </c>
      <c r="I20" s="37">
        <f t="array" ref="I20:M20">ODESOLN(H19,H20,hs,I19,J19,K19,L19,M19,$C$3,$C$4,$C$5,$C$6,$F$3,$F$4,$F$5,$F$6,$F$7)</f>
        <v>0.99501369925421002</v>
      </c>
      <c r="J20" s="37">
        <v>1.462852355922814E-4</v>
      </c>
      <c r="K20" s="37">
        <v>4.7270109706128109E-3</v>
      </c>
      <c r="L20" s="37">
        <v>1.1300453958593007E-4</v>
      </c>
      <c r="M20" s="37">
        <v>0</v>
      </c>
      <c r="T20" s="11"/>
      <c r="U20" s="11"/>
      <c r="V20" s="11"/>
      <c r="W20" s="37">
        <f t="shared" ref="W20" si="28">W19+hb</f>
        <v>5.849999999999997</v>
      </c>
      <c r="X20" s="37">
        <f t="array" ref="X20:AB20">ODESOLN(W19,W20,hs,X19,Y19,Z19,AA19,AB19,$S$3,$S$4,$S$5,$S$6,$F$3,$F$4,$F$5,$F$6,$F$7)</f>
        <v>0.978268160636386</v>
      </c>
      <c r="Y20" s="37">
        <v>8.4022777343076662E-4</v>
      </c>
      <c r="Z20" s="37">
        <v>5.7077116182969196E-3</v>
      </c>
      <c r="AA20" s="37">
        <v>1.2214269150149332E-4</v>
      </c>
      <c r="AB20" s="37">
        <v>1.5061757280384154E-2</v>
      </c>
      <c r="AD20" s="11"/>
    </row>
    <row r="21" spans="8:30" x14ac:dyDescent="0.25">
      <c r="H21" s="37">
        <f t="shared" ref="H21" si="29">H20+hb</f>
        <v>0.90000000000000024</v>
      </c>
      <c r="I21" s="37">
        <f t="array" ref="I21:M21">ODESOLN(H20,H21,hs,I20,J20,K20,L20,M20,$C$3,$C$4,$C$5,$C$6,$F$3,$F$4,$F$5,$F$6,$F$7)</f>
        <v>0.9950074403840613</v>
      </c>
      <c r="J21" s="37">
        <v>1.4887692274417527E-4</v>
      </c>
      <c r="K21" s="37">
        <v>4.7306442983245369E-3</v>
      </c>
      <c r="L21" s="37">
        <v>1.1303839487160483E-4</v>
      </c>
      <c r="M21" s="37">
        <v>0</v>
      </c>
      <c r="T21" s="11"/>
      <c r="U21" s="11"/>
      <c r="V21" s="11"/>
      <c r="W21" s="37">
        <f t="shared" ref="W21" si="30">W20+hb</f>
        <v>5.8999999999999968</v>
      </c>
      <c r="X21" s="37">
        <f t="array" ref="X21:AB21">ODESOLN(W20,W21,hs,X20,Y20,Z20,AA20,AB20,$S$3,$S$4,$S$5,$S$6,$F$3,$F$4,$F$5,$F$6,$F$7)</f>
        <v>0.97734685990415704</v>
      </c>
      <c r="Y21" s="37">
        <v>8.5448702669939792E-4</v>
      </c>
      <c r="Z21" s="37">
        <v>5.7285729889855561E-3</v>
      </c>
      <c r="AA21" s="37">
        <v>1.2233707739791322E-4</v>
      </c>
      <c r="AB21" s="37">
        <v>1.5947743002759637E-2</v>
      </c>
      <c r="AD21" s="11"/>
    </row>
    <row r="22" spans="8:30" x14ac:dyDescent="0.25">
      <c r="H22" s="37">
        <f t="shared" ref="H22" si="31">H21+hb</f>
        <v>0.95000000000000029</v>
      </c>
      <c r="I22" s="37">
        <f t="array" ref="I22:M22">ODESOLN(H21,H22,hs,I21,J21,K21,L21,M21,$C$3,$C$4,$C$5,$C$6,$F$3,$F$4,$F$5,$F$6,$F$7)</f>
        <v>0.99500107066885823</v>
      </c>
      <c r="J22" s="37">
        <v>1.5151448518332009E-4</v>
      </c>
      <c r="K22" s="37">
        <v>4.7343419960044417E-3</v>
      </c>
      <c r="L22" s="37">
        <v>1.1307284995554567E-4</v>
      </c>
      <c r="M22" s="37">
        <v>0</v>
      </c>
      <c r="T22" s="11"/>
      <c r="U22" s="11"/>
      <c r="V22" s="11"/>
      <c r="W22" s="37">
        <f t="shared" ref="W22" si="32">W21+hb</f>
        <v>5.9499999999999966</v>
      </c>
      <c r="X22" s="37">
        <f t="array" ref="X22:AB22">ODESOLN(W21,W22,hs,X21,Y21,Z21,AA21,AB21,$S$3,$S$4,$S$5,$S$6,$F$3,$F$4,$F$5,$F$6,$F$7)</f>
        <v>0.9764249944072827</v>
      </c>
      <c r="Y22" s="37">
        <v>8.6895413538505821E-4</v>
      </c>
      <c r="Z22" s="37">
        <v>5.7497879739305032E-3</v>
      </c>
      <c r="AA22" s="37">
        <v>1.2253475826594468E-4</v>
      </c>
      <c r="AB22" s="37">
        <v>1.683372872513501E-2</v>
      </c>
      <c r="AD22" s="11"/>
    </row>
    <row r="23" spans="8:30" x14ac:dyDescent="0.25">
      <c r="H23" s="37">
        <f t="shared" ref="H23" si="33">H22+hb</f>
        <v>1.0000000000000002</v>
      </c>
      <c r="I23" s="37">
        <f t="array" ref="I23:M23">ODESOLN(H22,H23,hs,I22,J22,K22,L22,M22,$C$3,$C$4,$C$5,$C$6,$F$3,$F$4,$F$5,$F$6,$F$7)</f>
        <v>0.99499458814801656</v>
      </c>
      <c r="J23" s="37">
        <v>1.541987334872249E-4</v>
      </c>
      <c r="K23" s="37">
        <v>4.738105203043394E-3</v>
      </c>
      <c r="L23" s="37">
        <v>1.131079154545773E-4</v>
      </c>
      <c r="M23" s="37">
        <v>0</v>
      </c>
      <c r="T23" s="11"/>
      <c r="U23" s="11"/>
      <c r="V23" s="11"/>
      <c r="W23" s="37">
        <f t="shared" ref="W23" si="34">W22+hb</f>
        <v>5.9999999999999964</v>
      </c>
      <c r="X23" s="37">
        <f t="array" ref="X23:AB23">ODESOLN(W22,W23,hs,X22,Y22,Z22,AA22,AB22,$S$3,$S$4,$S$5,$S$6,$F$3,$F$4,$F$5,$F$6,$F$7)</f>
        <v>0.975502556599955</v>
      </c>
      <c r="Y23" s="37">
        <v>8.836314510586214E-4</v>
      </c>
      <c r="Z23" s="37">
        <v>5.7713617194165975E-3</v>
      </c>
      <c r="AA23" s="37">
        <v>1.2273578205858245E-4</v>
      </c>
      <c r="AB23" s="37">
        <v>1.7719714447510384E-2</v>
      </c>
      <c r="AD23" s="11"/>
    </row>
    <row r="24" spans="8:30" x14ac:dyDescent="0.25">
      <c r="H24" s="37">
        <f t="shared" ref="H24" si="35">H23+hb</f>
        <v>1.0500000000000003</v>
      </c>
      <c r="I24" s="37">
        <f t="array" ref="I24:M24">ODESOLN(H23,H24,hs,I23,J23,K23,L23,M23,$C$3,$C$4,$C$5,$C$6,$F$3,$F$4,$F$5,$F$6,$F$7)</f>
        <v>0.99498799082636147</v>
      </c>
      <c r="J24" s="37">
        <v>1.5693049250348087E-4</v>
      </c>
      <c r="K24" s="37">
        <v>4.7419350789636959E-3</v>
      </c>
      <c r="L24" s="37">
        <v>1.1314360217310876E-4</v>
      </c>
      <c r="M24" s="37">
        <v>0</v>
      </c>
      <c r="P24" s="3"/>
      <c r="Q24" s="3"/>
      <c r="T24" s="11"/>
      <c r="U24" s="11"/>
      <c r="V24" s="11"/>
      <c r="W24" s="37">
        <f t="shared" ref="W24" si="36">W23+hb</f>
        <v>6.0499999999999963</v>
      </c>
      <c r="X24" s="37">
        <f t="array" ref="X24:AB24">ODESOLN(W23,W24,hs,X23,Y23,Z23,AA23,AB23,$S$3,$S$4,$S$5,$S$6,$F$3,$F$4,$F$5,$F$6,$F$7)</f>
        <v>0.97457953886435056</v>
      </c>
      <c r="Y24" s="37">
        <v>8.9852133870362222E-4</v>
      </c>
      <c r="Z24" s="37">
        <v>5.7932994297894896E-3</v>
      </c>
      <c r="AA24" s="37">
        <v>1.2294019726983026E-4</v>
      </c>
      <c r="AB24" s="37">
        <v>1.8605700169885758E-2</v>
      </c>
      <c r="AD24" s="11"/>
    </row>
    <row r="25" spans="8:30" x14ac:dyDescent="0.25">
      <c r="H25" s="37">
        <f t="shared" ref="H25" si="37">H24+hb</f>
        <v>1.1000000000000003</v>
      </c>
      <c r="I25" s="37">
        <f t="array" ref="I25:M25">ODESOLN(H24,H25,hs,I24,J24,K24,L24,M24,$C$3,$C$4,$C$5,$C$6,$F$3,$F$4,$F$5,$F$6,$F$7)</f>
        <v>0.99498127667352254</v>
      </c>
      <c r="J25" s="37">
        <v>1.5971060159911864E-4</v>
      </c>
      <c r="K25" s="37">
        <v>4.7458328037734794E-3</v>
      </c>
      <c r="L25" s="37">
        <v>1.131799211064356E-4</v>
      </c>
      <c r="M25" s="37">
        <v>0</v>
      </c>
      <c r="P25" s="3"/>
      <c r="Q25" s="3"/>
      <c r="T25" s="11"/>
      <c r="U25" s="11"/>
      <c r="V25" s="11"/>
      <c r="W25" s="37">
        <f t="shared" ref="W25" si="38">W24+hb</f>
        <v>6.0999999999999961</v>
      </c>
      <c r="X25" s="37">
        <f t="array" ref="X25:AB25">ODESOLN(W24,W25,hs,X24,Y24,Z24,AA24,AB24,$S$3,$S$4,$S$5,$S$6,$F$3,$F$4,$F$5,$F$6,$F$7)</f>
        <v>0.9736559335105025</v>
      </c>
      <c r="Y25" s="37">
        <v>9.136261765143954E-4</v>
      </c>
      <c r="Z25" s="37">
        <v>5.815606367783349E-3</v>
      </c>
      <c r="AA25" s="37">
        <v>1.2314805293775532E-4</v>
      </c>
      <c r="AB25" s="37">
        <v>1.9491685892261131E-2</v>
      </c>
      <c r="AD25" s="11"/>
    </row>
    <row r="26" spans="8:30" x14ac:dyDescent="0.25">
      <c r="H26" s="37">
        <f t="shared" ref="H26" si="39">H25+hb</f>
        <v>1.1500000000000004</v>
      </c>
      <c r="I26" s="37">
        <f t="array" ref="I26:M26">ODESOLN(H25,H26,hs,I25,J25,K25,L25,M25,$C$3,$C$4,$C$5,$C$6,$F$3,$F$4,$F$5,$F$6,$F$7)</f>
        <v>0.99497444362331633</v>
      </c>
      <c r="J26" s="37">
        <v>1.6253991491425572E-4</v>
      </c>
      <c r="K26" s="37">
        <v>4.7497995783272722E-3</v>
      </c>
      <c r="L26" s="37">
        <v>1.1321688344409997E-4</v>
      </c>
      <c r="M26" s="37">
        <v>0</v>
      </c>
      <c r="P26" s="3"/>
      <c r="Q26" s="3"/>
      <c r="T26" s="11"/>
      <c r="U26" s="11"/>
      <c r="V26" s="11"/>
      <c r="W26" s="37">
        <f t="shared" ref="W26" si="40">W25+hb</f>
        <v>6.1499999999999959</v>
      </c>
      <c r="X26" s="37">
        <f t="array" ref="X26:AB26">ODESOLN(W25,W26,hs,X25,Y25,Z25,AA25,AB25,$S$3,$S$4,$S$5,$S$6,$F$3,$F$4,$F$5,$F$6,$F$7)</f>
        <v>0.97273173277618485</v>
      </c>
      <c r="Y26" s="37">
        <v>9.2894835568666206E-4</v>
      </c>
      <c r="Z26" s="37">
        <v>5.838287854843572E-3</v>
      </c>
      <c r="AA26" s="37">
        <v>1.2335939864749535E-4</v>
      </c>
      <c r="AB26" s="37">
        <v>2.0377671614636505E-2</v>
      </c>
      <c r="AD26" s="11"/>
    </row>
    <row r="27" spans="8:30" x14ac:dyDescent="0.25">
      <c r="H27" s="37">
        <f t="shared" ref="H27" si="41">H26+hb</f>
        <v>1.2000000000000004</v>
      </c>
      <c r="I27" s="37">
        <f t="array" ref="I27:M27">ODESOLN(H26,H27,hs,I26,J26,K26,L26,M26,$C$3,$C$4,$C$5,$C$6,$F$3,$F$4,$F$5,$F$6,$F$7)</f>
        <v>0.9949674895731152</v>
      </c>
      <c r="J27" s="37">
        <v>1.6541930162010529E-4</v>
      </c>
      <c r="K27" s="37">
        <v>4.7538366246928886E-3</v>
      </c>
      <c r="L27" s="37">
        <v>1.1325450057330887E-4</v>
      </c>
      <c r="M27" s="37">
        <v>0</v>
      </c>
      <c r="P27" s="3"/>
      <c r="Q27" s="3"/>
      <c r="T27" s="11"/>
      <c r="U27" s="11"/>
      <c r="V27" s="11"/>
      <c r="W27" s="37">
        <f t="shared" ref="W27" si="42">W26+hb</f>
        <v>6.1999999999999957</v>
      </c>
      <c r="X27" s="37">
        <f t="array" ref="X27:AB27">ODESOLN(W26,W27,hs,X26,Y26,Z26,AA26,AB26,$S$3,$S$4,$S$5,$S$6,$F$3,$F$4,$F$5,$F$6,$F$7)</f>
        <v>0.97180692882680797</v>
      </c>
      <c r="Y27" s="37">
        <v>9.4449028020046405E-4</v>
      </c>
      <c r="Z27" s="37">
        <v>5.8613492714442101E-3</v>
      </c>
      <c r="AA27" s="37">
        <v>1.2357428453421557E-4</v>
      </c>
      <c r="AB27" s="37">
        <v>2.1263657337011879E-2</v>
      </c>
      <c r="AD27" s="11"/>
    </row>
    <row r="28" spans="8:30" x14ac:dyDescent="0.25">
      <c r="H28" s="37">
        <f t="shared" ref="H28" si="43">H27+hb</f>
        <v>1.2500000000000004</v>
      </c>
      <c r="I28" s="37">
        <f t="array" ref="I28:M28">ODESOLN(H27,H28,hs,I27,J27,K27,L27,M27,$C$3,$C$4,$C$5,$C$6,$F$3,$F$4,$F$5,$F$6,$F$7)</f>
        <v>0.99496041238321309</v>
      </c>
      <c r="J28" s="37">
        <v>1.6834964618142026E-4</v>
      </c>
      <c r="K28" s="37">
        <v>4.7579451865247075E-3</v>
      </c>
      <c r="L28" s="37">
        <v>1.1329278408241264E-4</v>
      </c>
      <c r="M28" s="37">
        <v>0</v>
      </c>
      <c r="P28" s="3"/>
      <c r="Q28" s="3"/>
      <c r="T28" s="11"/>
      <c r="U28" s="11"/>
      <c r="V28" s="11"/>
      <c r="W28" s="37">
        <f t="shared" ref="W28" si="44">W27+hb</f>
        <v>6.2499999999999956</v>
      </c>
      <c r="X28" s="37">
        <f t="array" ref="X28:AB28">ODESOLN(W27,W28,hs,X27,Y27,Z27,AA27,AB27,$S$3,$S$4,$S$5,$S$6,$F$3,$F$4,$F$5,$F$6,$F$7)</f>
        <v>0.97088151375532938</v>
      </c>
      <c r="Y28" s="37">
        <v>9.6025436659532626E-4</v>
      </c>
      <c r="Z28" s="37">
        <v>5.8847960573999826E-3</v>
      </c>
      <c r="AA28" s="37">
        <v>1.2379276128601696E-4</v>
      </c>
      <c r="AB28" s="37">
        <v>2.2149643059387252E-2</v>
      </c>
      <c r="AD28" s="11"/>
    </row>
    <row r="29" spans="8:30" x14ac:dyDescent="0.25">
      <c r="H29" s="37">
        <f t="shared" ref="H29" si="45">H28+hb</f>
        <v>1.3000000000000005</v>
      </c>
      <c r="I29" s="37">
        <f t="array" ref="I29:M29">ODESOLN(H28,H29,hs,I28,J28,K28,L28,M28,$C$3,$C$4,$C$5,$C$6,$F$3,$F$4,$F$5,$F$6,$F$7)</f>
        <v>0.9949532098761702</v>
      </c>
      <c r="J29" s="37">
        <v>1.7133184862344437E-4</v>
      </c>
      <c r="K29" s="37">
        <v>4.7621265294434745E-3</v>
      </c>
      <c r="L29" s="37">
        <v>1.1333174576444372E-4</v>
      </c>
      <c r="M29" s="37">
        <v>0</v>
      </c>
      <c r="P29" s="3"/>
      <c r="Q29" s="3"/>
      <c r="T29" s="11"/>
      <c r="U29" s="11"/>
      <c r="V29" s="11"/>
      <c r="W29" s="37">
        <f t="shared" ref="W29" si="46">W28+hb</f>
        <v>6.2999999999999954</v>
      </c>
      <c r="X29" s="37">
        <f t="array" ref="X29:AB29">ODESOLN(W28,W29,hs,X28,Y28,Z28,AA28,AB28,$S$3,$S$4,$S$5,$S$6,$F$3,$F$4,$F$5,$F$6,$F$7)</f>
        <v>0.96995547958217831</v>
      </c>
      <c r="Y29" s="37">
        <v>9.7624304373755179E-4</v>
      </c>
      <c r="Z29" s="37">
        <v>5.9086337121726151E-3</v>
      </c>
      <c r="AA29" s="37">
        <v>1.2401488014679004E-4</v>
      </c>
      <c r="AB29" s="37">
        <v>2.3035628781762626E-2</v>
      </c>
      <c r="AD29" s="11"/>
    </row>
    <row r="30" spans="8:30" x14ac:dyDescent="0.25">
      <c r="H30" s="37">
        <f t="shared" ref="H30" si="47">H29+hb</f>
        <v>1.3500000000000005</v>
      </c>
      <c r="I30" s="37">
        <f t="array" ref="I30:M30">ODESOLN(H29,H30,hs,I29,J29,K29,L29,M29,$C$3,$C$4,$C$5,$C$6,$F$3,$F$4,$F$5,$F$6,$F$7)</f>
        <v>0.99494587983615479</v>
      </c>
      <c r="J30" s="37">
        <v>1.7436682480344643E-4</v>
      </c>
      <c r="K30" s="37">
        <v>4.7663819414227333E-3</v>
      </c>
      <c r="L30" s="37">
        <v>1.1337139762071777E-4</v>
      </c>
      <c r="M30" s="37">
        <v>0</v>
      </c>
      <c r="T30" s="11"/>
      <c r="U30" s="11"/>
      <c r="V30" s="11"/>
      <c r="W30" s="37">
        <f t="shared" ref="W30" si="48">W29+hb</f>
        <v>6.3499999999999952</v>
      </c>
      <c r="X30" s="37">
        <f t="array" ref="X30:AB30">ODESOLN(W29,W30,hs,X29,Y29,Z29,AA29,AB29,$S$3,$S$4,$S$5,$S$6,$F$3,$F$4,$F$5,$F$6,$F$7)</f>
        <v>0.96902881825519038</v>
      </c>
      <c r="Y30" s="37">
        <v>9.9245875257953373E-4</v>
      </c>
      <c r="Z30" s="37">
        <v>5.9328677951713867E-3</v>
      </c>
      <c r="AA30" s="37">
        <v>1.242406929190158E-4</v>
      </c>
      <c r="AB30" s="37">
        <v>2.3921614504137999E-2</v>
      </c>
      <c r="AD30" s="11"/>
    </row>
    <row r="31" spans="8:30" x14ac:dyDescent="0.25">
      <c r="H31" s="37">
        <f t="shared" ref="H31" si="49">H30+hb</f>
        <v>1.4000000000000006</v>
      </c>
      <c r="I31" s="37">
        <f t="array" ref="I31:M31">ODESOLN(H30,H31,hs,I30,J30,K30,L30,M30,$C$3,$C$4,$C$5,$C$6,$F$3,$F$4,$F$5,$F$6,$F$7)</f>
        <v>0.99493842000826871</v>
      </c>
      <c r="J31" s="37">
        <v>1.7745550668691356E-4</v>
      </c>
      <c r="K31" s="37">
        <v>4.7707127331819933E-3</v>
      </c>
      <c r="L31" s="37">
        <v>1.1341175186449673E-4</v>
      </c>
      <c r="M31" s="37">
        <v>0</v>
      </c>
      <c r="T31" s="11"/>
      <c r="U31" s="11"/>
      <c r="V31" s="11"/>
      <c r="W31" s="37">
        <f t="shared" ref="W31" si="50">W30+hb</f>
        <v>6.399999999999995</v>
      </c>
      <c r="X31" s="37">
        <f t="array" ref="X31:AB31">ODESOLN(W30,W31,hs,X30,Y30,Z30,AA30,AB30,$S$3,$S$4,$S$5,$S$6,$F$3,$F$4,$F$5,$F$6,$F$7)</f>
        <v>0.96810152164955909</v>
      </c>
      <c r="Y31" s="37">
        <v>1.0089039459109789E-3</v>
      </c>
      <c r="Z31" s="37">
        <v>5.9575039260476468E-3</v>
      </c>
      <c r="AA31" s="37">
        <v>1.244702519665097E-4</v>
      </c>
      <c r="AB31" s="37">
        <v>2.4807600226513373E-2</v>
      </c>
      <c r="AD31" s="11"/>
    </row>
    <row r="32" spans="8:30" x14ac:dyDescent="0.25">
      <c r="H32" s="37">
        <f t="shared" ref="H32" si="51">H31+hb</f>
        <v>1.4500000000000006</v>
      </c>
      <c r="I32" s="37">
        <f t="array" ref="I32:M32">ODESOLN(H31,H32,hs,I31,J31,K31,L31,M31,$C$3,$C$4,$C$5,$C$6,$F$3,$F$4,$F$5,$F$6,$F$7)</f>
        <v>0.99493082809786226</v>
      </c>
      <c r="J32" s="37">
        <v>1.8059884262847933E-4</v>
      </c>
      <c r="K32" s="37">
        <v>4.7751202385867744E-3</v>
      </c>
      <c r="L32" s="37">
        <v>1.1345282092471672E-4</v>
      </c>
      <c r="M32" s="37">
        <v>0</v>
      </c>
      <c r="T32" s="11"/>
      <c r="U32" s="11"/>
      <c r="V32" s="11"/>
      <c r="W32" s="37">
        <f t="shared" ref="W32" si="52">W31+hb</f>
        <v>6.4499999999999948</v>
      </c>
      <c r="X32" s="37">
        <f t="array" ref="X32:AB32">ODESOLN(W31,W32,hs,X31,Y31,Z31,AA31,AB31,$S$3,$S$4,$S$5,$S$6,$F$3,$F$4,$F$5,$F$6,$F$7)</f>
        <v>0.96717358156780686</v>
      </c>
      <c r="Y32" s="37">
        <v>1.0255810881019366E-3</v>
      </c>
      <c r="Z32" s="37">
        <v>5.9825477849831075E-3</v>
      </c>
      <c r="AA32" s="37">
        <v>1.2470361021710803E-4</v>
      </c>
      <c r="AB32" s="37">
        <v>2.5693585948888747E-2</v>
      </c>
      <c r="AD32" s="11"/>
    </row>
    <row r="33" spans="8:30" x14ac:dyDescent="0.25">
      <c r="H33" s="37">
        <f t="shared" ref="H33" si="53">H32+hb</f>
        <v>1.5000000000000007</v>
      </c>
      <c r="I33" s="37">
        <f t="array" ref="I33:M33">ODESOLN(H32,H33,hs,I32,J32,K32,L32,M32,$C$3,$C$4,$C$5,$C$6,$F$3,$F$4,$F$5,$F$6,$F$7)</f>
        <v>0.99492310176983922</v>
      </c>
      <c r="J33" s="37">
        <v>1.8379779765766654E-4</v>
      </c>
      <c r="K33" s="37">
        <v>4.7796058150555874E-3</v>
      </c>
      <c r="L33" s="37">
        <v>1.1349461744978041E-4</v>
      </c>
      <c r="M33" s="37">
        <v>0</v>
      </c>
      <c r="T33" s="11"/>
      <c r="U33" s="11"/>
      <c r="V33" s="11"/>
      <c r="W33" s="37">
        <f t="shared" ref="W33" si="54">W32+hb</f>
        <v>6.4999999999999947</v>
      </c>
      <c r="X33" s="37">
        <f t="array" ref="X33:AB33">ODESOLN(W32,W33,hs,X32,Y32,Z32,AA32,AB32,$S$3,$S$4,$S$5,$S$6,$F$3,$F$4,$F$5,$F$6,$F$7)</f>
        <v>0.96624498973975903</v>
      </c>
      <c r="Y33" s="37">
        <v>1.0424926548375287E-3</v>
      </c>
      <c r="Z33" s="37">
        <v>6.0080051129716731E-3</v>
      </c>
      <c r="AA33" s="37">
        <v>1.2494082116529414E-4</v>
      </c>
      <c r="AB33" s="37">
        <v>2.657957167126412E-2</v>
      </c>
      <c r="AD33" s="11"/>
    </row>
    <row r="34" spans="8:30" x14ac:dyDescent="0.25">
      <c r="H34" s="37">
        <f t="shared" ref="H34" si="55">H33+hb</f>
        <v>1.5500000000000007</v>
      </c>
      <c r="I34" s="37">
        <f t="array" ref="I34:M34">ODESOLN(H33,H34,hs,I33,J33,K33,L33,M33,$C$3,$C$4,$C$5,$C$6,$F$3,$F$4,$F$5,$F$6,$F$7)</f>
        <v>0.99491523864794729</v>
      </c>
      <c r="J34" s="37">
        <v>1.8705335376952275E-4</v>
      </c>
      <c r="K34" s="37">
        <v>4.7841708439740633E-3</v>
      </c>
      <c r="L34" s="37">
        <v>1.1353715431141551E-4</v>
      </c>
      <c r="M34" s="37">
        <v>0</v>
      </c>
      <c r="T34" s="11"/>
      <c r="U34" s="11"/>
      <c r="V34" s="11"/>
      <c r="W34" s="37">
        <f t="shared" ref="W34" si="56">W33+hb</f>
        <v>6.5499999999999945</v>
      </c>
      <c r="X34" s="37">
        <f t="array" ref="X34:AB34">ODESOLN(W33,W34,hs,X33,Y33,Z33,AA33,AB33,$S$3,$S$4,$S$5,$S$6,$F$3,$F$4,$F$5,$F$6,$F$7)</f>
        <v>0.96531573782254387</v>
      </c>
      <c r="Y34" s="37">
        <v>1.0596411328442634E-3</v>
      </c>
      <c r="Z34" s="37">
        <v>6.0338817120947023E-3</v>
      </c>
      <c r="AA34" s="37">
        <v>1.2518193887476304E-4</v>
      </c>
      <c r="AB34" s="37">
        <v>2.7465557393639494E-2</v>
      </c>
      <c r="AD34" s="11"/>
    </row>
    <row r="35" spans="8:30" x14ac:dyDescent="0.25">
      <c r="H35" s="37">
        <f t="shared" ref="H35" si="57">H34+hb</f>
        <v>1.6000000000000008</v>
      </c>
      <c r="I35" s="37">
        <f t="array" ref="I35:M35">ODESOLN(H34,H35,hs,I34,J34,K34,L34,M34,$C$3,$C$4,$C$5,$C$6,$F$3,$F$4,$F$5,$F$6,$F$7)</f>
        <v>0.9949072363140572</v>
      </c>
      <c r="J35" s="37">
        <v>1.9036651022022978E-4</v>
      </c>
      <c r="K35" s="37">
        <v>4.7888167311162392E-3</v>
      </c>
      <c r="L35" s="37">
        <v>1.1358044460860057E-4</v>
      </c>
      <c r="M35" s="37">
        <v>0</v>
      </c>
      <c r="T35" s="11"/>
      <c r="U35" s="11"/>
      <c r="V35" s="11"/>
      <c r="W35" s="37">
        <f t="shared" ref="W35" si="58">W34+hb</f>
        <v>6.5999999999999943</v>
      </c>
      <c r="X35" s="37">
        <f t="array" ref="X35:AB35">ODESOLN(W34,W35,hs,X34,Y34,Z34,AA34,AB34,$S$3,$S$4,$S$5,$S$6,$F$3,$F$4,$F$5,$F$6,$F$7)</f>
        <v>0.96438581740060381</v>
      </c>
      <c r="Y35" s="37">
        <v>1.0770290196078448E-3</v>
      </c>
      <c r="Z35" s="37">
        <v>6.0601834457893571E-3</v>
      </c>
      <c r="AA35" s="37">
        <v>1.2542701798092247E-4</v>
      </c>
      <c r="AB35" s="37">
        <v>2.8351543116014868E-2</v>
      </c>
      <c r="AD35" s="11"/>
    </row>
    <row r="36" spans="8:30" x14ac:dyDescent="0.25">
      <c r="H36" s="37">
        <f t="shared" ref="H36" si="59">H35+hb</f>
        <v>1.6500000000000008</v>
      </c>
      <c r="I36" s="37">
        <f t="array" ref="I36:M36">ODESOLN(H35,H36,hs,I35,J35,K35,L35,M35,$C$3,$C$4,$C$5,$C$6,$F$3,$F$4,$F$5,$F$6,$F$7)</f>
        <v>0.99489909230743012</v>
      </c>
      <c r="J36" s="37">
        <v>1.9373828382776939E-4</v>
      </c>
      <c r="K36" s="37">
        <v>4.7935449070732423E-3</v>
      </c>
      <c r="L36" s="37">
        <v>1.136245016715592E-4</v>
      </c>
      <c r="M36" s="37">
        <v>0</v>
      </c>
      <c r="T36" s="11"/>
      <c r="U36" s="11"/>
      <c r="V36" s="11"/>
      <c r="W36" s="37">
        <f t="shared" ref="W36" si="60">W35+hb</f>
        <v>6.6499999999999941</v>
      </c>
      <c r="X36" s="37">
        <f t="array" ref="X36:AB36">ODESOLN(W35,W36,hs,X35,Y35,Z35,AA35,AB35,$S$3,$S$4,$S$5,$S$6,$F$3,$F$4,$F$5,$F$6,$F$7)</f>
        <v>0.96345521998572003</v>
      </c>
      <c r="Y36" s="37">
        <v>1.0946588230823513E-3</v>
      </c>
      <c r="Z36" s="37">
        <v>6.0869162391099354E-3</v>
      </c>
      <c r="AA36" s="37">
        <v>1.2567611369332732E-4</v>
      </c>
      <c r="AB36" s="37">
        <v>2.9237528838390241E-2</v>
      </c>
      <c r="AD36" s="11"/>
    </row>
    <row r="37" spans="8:30" x14ac:dyDescent="0.25">
      <c r="H37" s="37">
        <f t="shared" ref="H37" si="61">H36+hb</f>
        <v>1.7000000000000008</v>
      </c>
      <c r="I37" s="37">
        <f t="array" ref="I37:M37">ODESOLN(H36,H37,hs,I36,J36,K36,L36,M36,$C$3,$C$4,$C$5,$C$6,$F$3,$F$4,$F$5,$F$6,$F$7)</f>
        <v>0.99489080412397024</v>
      </c>
      <c r="J37" s="37">
        <v>1.9716970927772737E-4</v>
      </c>
      <c r="K37" s="37">
        <v>4.7983568276893894E-3</v>
      </c>
      <c r="L37" s="37">
        <v>1.1366933906582404E-4</v>
      </c>
      <c r="M37" s="37">
        <v>0</v>
      </c>
      <c r="T37" s="11"/>
      <c r="U37" s="11"/>
      <c r="V37" s="11"/>
      <c r="W37" s="37">
        <f t="shared" ref="W37" si="62">W36+hb</f>
        <v>6.699999999999994</v>
      </c>
      <c r="X37" s="37">
        <f t="array" ref="X37:AB37">ODESOLN(W36,W37,hs,X36,Y36,Z36,AA36,AB36,$S$3,$S$4,$S$5,$S$6,$F$3,$F$4,$F$5,$F$6,$F$7)</f>
        <v>0.96252393701705907</v>
      </c>
      <c r="Y37" s="37">
        <v>1.1125330613906987E-3</v>
      </c>
      <c r="Z37" s="37">
        <v>6.1140860789819515E-3</v>
      </c>
      <c r="AA37" s="37">
        <v>1.2592928179804748E-4</v>
      </c>
      <c r="AB37" s="37">
        <v>3.0123514560765615E-2</v>
      </c>
      <c r="AD37" s="11"/>
    </row>
    <row r="38" spans="8:30" x14ac:dyDescent="0.25">
      <c r="H38" s="37">
        <f t="shared" ref="H38" si="63">H37+hb</f>
        <v>1.7500000000000009</v>
      </c>
      <c r="I38" s="37">
        <f t="array" ref="I38:M38">ODESOLN(H37,H38,hs,I37,J37,K37,L37,M37,$C$3,$C$4,$C$5,$C$6,$F$3,$F$4,$F$5,$F$6,$F$7)</f>
        <v>0.99488236921546658</v>
      </c>
      <c r="J38" s="37">
        <v>2.0066183943432046E-4</v>
      </c>
      <c r="K38" s="37">
        <v>4.8032539745059269E-3</v>
      </c>
      <c r="L38" s="37">
        <v>1.1371497059637118E-4</v>
      </c>
      <c r="M38" s="37">
        <v>0</v>
      </c>
      <c r="T38" s="11"/>
      <c r="U38" s="11"/>
      <c r="V38" s="11"/>
      <c r="W38" s="37">
        <f t="shared" ref="W38" si="64">W37+hb</f>
        <v>6.7499999999999938</v>
      </c>
      <c r="X38" s="37">
        <f t="array" ref="X38:AB38">ODESOLN(W37,W38,hs,X37,Y37,Z37,AA37,AB37,$S$3,$S$4,$S$5,$S$6,$F$3,$F$4,$F$5,$F$6,$F$7)</f>
        <v>0.96159195986122925</v>
      </c>
      <c r="Y38" s="37">
        <v>1.1306542625162716E-3</v>
      </c>
      <c r="Z38" s="37">
        <v>6.1416990144486953E-3</v>
      </c>
      <c r="AA38" s="37">
        <v>1.2618657865996519E-4</v>
      </c>
      <c r="AB38" s="37">
        <v>3.1009500283140989E-2</v>
      </c>
      <c r="AD38" s="11"/>
    </row>
    <row r="39" spans="8:30" x14ac:dyDescent="0.25">
      <c r="H39" s="37">
        <f t="shared" ref="H39" si="65">H38+hb</f>
        <v>1.8000000000000009</v>
      </c>
      <c r="I39" s="37">
        <f t="array" ref="I39:M39">ODESOLN(H38,H39,hs,I38,J38,K38,L38,M38,$C$3,$C$4,$C$5,$C$6,$F$3,$F$4,$F$5,$F$6,$F$7)</f>
        <v>0.99487378498882195</v>
      </c>
      <c r="J39" s="37">
        <v>2.0421574565673218E-4</v>
      </c>
      <c r="K39" s="37">
        <v>4.808237855212452E-3</v>
      </c>
      <c r="L39" s="37">
        <v>1.1376141031182648E-4</v>
      </c>
      <c r="M39" s="37">
        <v>0</v>
      </c>
      <c r="T39" s="11"/>
      <c r="U39" s="11"/>
      <c r="V39" s="11"/>
      <c r="W39" s="37">
        <f t="shared" ref="W39" si="66">W38+hb</f>
        <v>6.7999999999999936</v>
      </c>
      <c r="X39" s="37">
        <f t="array" ref="X39:AB39">ODESOLN(W38,W39,hs,X38,Y38,Z38,AA38,AB38,$S$3,$S$4,$S$5,$S$6,$F$3,$F$4,$F$5,$F$6,$F$7)</f>
        <v>0.96065927981235777</v>
      </c>
      <c r="Y39" s="37">
        <v>1.1490249639856138E-3</v>
      </c>
      <c r="Z39" s="37">
        <v>6.1697611569101118E-3</v>
      </c>
      <c r="AA39" s="37">
        <v>1.2644806122500085E-4</v>
      </c>
      <c r="AB39" s="37">
        <v>3.1895486005516616E-2</v>
      </c>
      <c r="AD39" s="11"/>
    </row>
    <row r="40" spans="8:30" x14ac:dyDescent="0.25">
      <c r="H40" s="37">
        <f t="shared" ref="H40" si="67">H39+hb</f>
        <v>1.850000000000001</v>
      </c>
      <c r="I40" s="37">
        <f t="array" ref="I40:M40">ODESOLN(H39,H40,hs,I39,J39,K39,L39,M39,$C$3,$C$4,$C$5,$C$6,$F$3,$F$4,$F$5,$F$6,$F$7)</f>
        <v>0.99486504880526727</v>
      </c>
      <c r="J40" s="37">
        <v>2.0783251812084459E-4</v>
      </c>
      <c r="K40" s="37">
        <v>4.8133100041061992E-3</v>
      </c>
      <c r="L40" s="37">
        <v>1.1380867250874549E-4</v>
      </c>
      <c r="M40" s="37">
        <v>0</v>
      </c>
      <c r="T40" s="11"/>
      <c r="U40" s="11"/>
      <c r="V40" s="11"/>
      <c r="W40" s="37">
        <f t="shared" ref="W40" si="68">W39+hb</f>
        <v>6.8499999999999934</v>
      </c>
      <c r="X40" s="37">
        <f t="array" ref="X40:AB40">ODESOLN(W39,W40,hs,X39,Y39,Z39,AA39,AB39,$S$3,$S$4,$S$5,$S$6,$F$3,$F$4,$F$5,$F$6,$F$7)</f>
        <v>0.95972588809218451</v>
      </c>
      <c r="Y40" s="37">
        <v>1.1676477125420943E-3</v>
      </c>
      <c r="Z40" s="37">
        <v>6.1982786803537618E-3</v>
      </c>
      <c r="AA40" s="37">
        <v>1.267137870222654E-4</v>
      </c>
      <c r="AB40" s="37">
        <v>3.2781471727892336E-2</v>
      </c>
      <c r="AD40" s="11"/>
    </row>
    <row r="41" spans="8:30" x14ac:dyDescent="0.25">
      <c r="H41" s="37">
        <f t="shared" ref="H41" si="69">H40+hb</f>
        <v>1.900000000000001</v>
      </c>
      <c r="I41" s="37">
        <f t="array" ref="I41:M41">ODESOLN(H40,H41,hs,I40,J40,K40,L40,M40,$C$3,$C$4,$C$5,$C$6,$F$3,$F$4,$F$5,$F$6,$F$7)</f>
        <v>0.9948561579795614</v>
      </c>
      <c r="J41" s="37">
        <v>2.1151326614645194E-4</v>
      </c>
      <c r="K41" s="37">
        <v>4.8184719825593476E-3</v>
      </c>
      <c r="L41" s="37">
        <v>1.1385677173596746E-4</v>
      </c>
      <c r="M41" s="37">
        <v>0</v>
      </c>
      <c r="T41" s="11"/>
      <c r="U41" s="11"/>
      <c r="V41" s="11"/>
      <c r="W41" s="37">
        <f t="shared" ref="W41" si="70">W40+hb</f>
        <v>6.8999999999999932</v>
      </c>
      <c r="X41" s="37">
        <f t="array" ref="X41:AB41">ODESOLN(W40,W41,hs,X40,Y40,Z40,AA40,AB40,$S$3,$S$4,$S$5,$S$6,$F$3,$F$4,$F$5,$F$6,$F$7)</f>
        <v>0.95879177585017294</v>
      </c>
      <c r="Y41" s="37">
        <v>1.1865250638104243E-3</v>
      </c>
      <c r="Z41" s="37">
        <v>6.2272578215776071E-3</v>
      </c>
      <c r="AA41" s="37">
        <v>1.269838141661359E-4</v>
      </c>
      <c r="AB41" s="37">
        <v>3.3667457450268057E-2</v>
      </c>
      <c r="AD41" s="11"/>
    </row>
    <row r="42" spans="8:30" x14ac:dyDescent="0.25">
      <c r="H42" s="37">
        <f t="shared" ref="H42" si="71">H41+hb</f>
        <v>1.9500000000000011</v>
      </c>
      <c r="I42" s="37">
        <f t="array" ref="I42:M42">ODESOLN(H41,H42,hs,I41,J41,K41,L41,M41,$C$3,$C$4,$C$5,$C$6,$F$3,$F$4,$F$5,$F$6,$F$7)</f>
        <v>0.99484710977917978</v>
      </c>
      <c r="J42" s="37">
        <v>2.1525911853004839E-4</v>
      </c>
      <c r="K42" s="37">
        <v>4.8237253794943882E-3</v>
      </c>
      <c r="L42" s="37">
        <v>1.139057227990452E-4</v>
      </c>
      <c r="M42" s="37">
        <v>0</v>
      </c>
      <c r="T42" s="11"/>
      <c r="U42" s="11"/>
      <c r="V42" s="11"/>
      <c r="W42" s="37">
        <f t="shared" ref="W42" si="72">W41+hb</f>
        <v>6.9499999999999931</v>
      </c>
      <c r="X42" s="37">
        <f t="array" ref="X42:AB42">ODESOLN(W41,W42,hs,X41,Y41,Z41,AA41,AB41,$S$3,$S$4,$S$5,$S$6,$F$3,$F$4,$F$5,$F$6,$F$7)</f>
        <v>0.95785693416363749</v>
      </c>
      <c r="Y42" s="37">
        <v>1.20565958195194E-3</v>
      </c>
      <c r="Z42" s="37">
        <v>6.2567048804044604E-3</v>
      </c>
      <c r="AA42" s="37">
        <v>1.2725820135825388E-4</v>
      </c>
      <c r="AB42" s="37">
        <v>3.4553443172643777E-2</v>
      </c>
      <c r="AD42" s="11"/>
    </row>
    <row r="43" spans="8:30" x14ac:dyDescent="0.25">
      <c r="H43" s="37">
        <f t="shared" ref="H43" si="73">H42+hb</f>
        <v>2.0000000000000009</v>
      </c>
      <c r="I43" s="37">
        <f t="array" ref="I43:M43">ODESOLN(H42,H43,hs,I42,J42,K42,L42,M42,$C$3,$C$4,$C$5,$C$6,$F$3,$F$4,$F$5,$F$6,$F$7)</f>
        <v>0.99483790142348727</v>
      </c>
      <c r="J43" s="37">
        <v>2.1907122388327945E-4</v>
      </c>
      <c r="K43" s="37">
        <v>4.8290718118678315E-3</v>
      </c>
      <c r="L43" s="37">
        <v>1.1395554076475183E-4</v>
      </c>
      <c r="M43" s="37">
        <v>0</v>
      </c>
      <c r="T43" s="11"/>
      <c r="U43" s="11"/>
      <c r="V43" s="11"/>
      <c r="W43" s="37">
        <f t="shared" ref="W43" si="74">W42+hb</f>
        <v>6.9999999999999929</v>
      </c>
      <c r="X43" s="37">
        <f t="array" ref="X43:AB43">ODESOLN(W42,W43,hs,X42,Y42,Z42,AA42,AB42,$S$3,$S$4,$S$5,$S$6,$F$3,$F$4,$F$5,$F$6,$F$7)</f>
        <v>0.9569213540378888</v>
      </c>
      <c r="Y43" s="37">
        <v>1.2250538393105389E-3</v>
      </c>
      <c r="Z43" s="37">
        <v>6.2866262198878146E-3</v>
      </c>
      <c r="AA43" s="37">
        <v>1.2753700788944341E-4</v>
      </c>
      <c r="AB43" s="37">
        <v>3.5439428895019498E-2</v>
      </c>
      <c r="AD43" s="11"/>
    </row>
    <row r="44" spans="8:30" x14ac:dyDescent="0.25">
      <c r="H44" s="37">
        <f t="shared" ref="H44" si="75">H43+hb</f>
        <v>2.0500000000000007</v>
      </c>
      <c r="I44" s="37">
        <f t="array" ref="I44:M44">ODESOLN(H43,H44,hs,I43,J43,K43,L43,M43,$C$3,$C$4,$C$5,$C$6,$F$3,$F$4,$F$5,$F$6,$F$7)</f>
        <v>0.99482853008289773</v>
      </c>
      <c r="J44" s="37">
        <v>2.2295075097714725E-4</v>
      </c>
      <c r="K44" s="37">
        <v>4.8345129251622463E-3</v>
      </c>
      <c r="L44" s="37">
        <v>1.1400624096566594E-4</v>
      </c>
      <c r="M44" s="37">
        <v>0</v>
      </c>
      <c r="W44" s="37">
        <f t="shared" ref="W44" si="76">W43+hb</f>
        <v>7.0499999999999927</v>
      </c>
      <c r="X44" s="37">
        <f t="array" ref="X44:AB44">ODESOLN(W43,W44,hs,X43,Y43,Z43,AA43,AB43,$S$3,$S$4,$S$5,$S$6,$F$3,$F$4,$F$5,$F$6,$F$7)</f>
        <v>0.95598502640640115</v>
      </c>
      <c r="Y44" s="37">
        <v>1.2447104160491888E-3</v>
      </c>
      <c r="Z44" s="37">
        <v>6.3170282665088338E-3</v>
      </c>
      <c r="AA44" s="37">
        <v>1.2782029364154617E-4</v>
      </c>
      <c r="AB44" s="37">
        <v>3.6325414617395219E-2</v>
      </c>
    </row>
    <row r="45" spans="8:30" x14ac:dyDescent="0.25">
      <c r="H45" s="37">
        <f t="shared" ref="H45" si="77">H44+hb</f>
        <v>2.1000000000000005</v>
      </c>
      <c r="I45" s="37">
        <f t="array" ref="I45:M45">ODESOLN(H44,H45,hs,I44,J44,K44,L44,M44,$C$3,$C$4,$C$5,$C$6,$F$3,$F$4,$F$5,$F$6,$F$7)</f>
        <v>0.99481899287801867</v>
      </c>
      <c r="J45" s="37">
        <v>2.2689888909206658E-4</v>
      </c>
      <c r="K45" s="37">
        <v>4.8400503938868895E-3</v>
      </c>
      <c r="L45" s="37">
        <v>1.140578390048362E-4</v>
      </c>
      <c r="M45" s="37">
        <v>0</v>
      </c>
      <c r="W45" s="37">
        <f t="shared" ref="W45" si="78">W44+hb</f>
        <v>7.0999999999999925</v>
      </c>
      <c r="X45" s="37">
        <f t="array" ref="X45:AB45">ODESOLN(W44,W45,hs,X44,Y44,Z44,AA44,AB44,$S$3,$S$4,$S$5,$S$6,$F$3,$F$4,$F$5,$F$6,$F$7)</f>
        <v>0.95504794213099453</v>
      </c>
      <c r="Y45" s="37">
        <v>1.264631899776881E-3</v>
      </c>
      <c r="Z45" s="37">
        <v>6.3479175103642966E-3</v>
      </c>
      <c r="AA45" s="37">
        <v>1.2810811908917351E-4</v>
      </c>
      <c r="AB45" s="37">
        <v>3.7211400339770939E-2</v>
      </c>
    </row>
    <row r="46" spans="8:30" x14ac:dyDescent="0.25">
      <c r="H46" s="37">
        <f t="shared" ref="H46" si="79">H45+hb</f>
        <v>2.1500000000000004</v>
      </c>
      <c r="I46" s="37">
        <f t="array" ref="I46:M46">ODESOLN(H45,H46,hs,I45,J45,K45,L45,M45,$C$3,$C$4,$C$5,$C$6,$F$3,$F$4,$F$5,$F$6,$F$7)</f>
        <v>0.99480928687878067</v>
      </c>
      <c r="J46" s="37">
        <v>2.309168483738633E-4</v>
      </c>
      <c r="K46" s="37">
        <v>4.8456859220870176E-3</v>
      </c>
      <c r="L46" s="37">
        <v>1.1411035076052722E-4</v>
      </c>
      <c r="M46" s="37">
        <v>0</v>
      </c>
      <c r="W46" s="37">
        <f t="shared" ref="W46" si="80">W45+hb</f>
        <v>7.1499999999999924</v>
      </c>
      <c r="X46" s="37">
        <f t="array" ref="X46:AB46">ODESOLN(W45,W46,hs,X45,Y45,Z45,AA45,AB45,$S$3,$S$4,$S$5,$S$6,$F$3,$F$4,$F$5,$F$6,$F$7)</f>
        <v>0.95411009200203722</v>
      </c>
      <c r="Y46" s="37">
        <v>1.2848208851659576E-3</v>
      </c>
      <c r="Z46" s="37">
        <v>6.3793005053452154E-3</v>
      </c>
      <c r="AA46" s="37">
        <v>1.284005453013702E-4</v>
      </c>
      <c r="AB46" s="37">
        <v>3.809738606214666E-2</v>
      </c>
    </row>
    <row r="47" spans="8:30" x14ac:dyDescent="0.25">
      <c r="H47" s="37">
        <f t="shared" ref="H47" si="81">H46+hb</f>
        <v>2.2000000000000002</v>
      </c>
      <c r="I47" s="37">
        <f t="array" ref="I47:M47">ODESOLN(H46,H47,hs,I46,J46,K46,L46,M46,$C$3,$C$4,$C$5,$C$6,$F$3,$F$4,$F$5,$F$6,$F$7)</f>
        <v>0.99479940910355324</v>
      </c>
      <c r="J47" s="37">
        <v>2.3500586019581257E-4</v>
      </c>
      <c r="K47" s="37">
        <v>4.8514212438620285E-3</v>
      </c>
      <c r="L47" s="37">
        <v>1.1416379239104769E-4</v>
      </c>
      <c r="M47" s="37">
        <v>0</v>
      </c>
      <c r="W47" s="37">
        <f t="shared" ref="W47" si="82">W46+hb</f>
        <v>7.1999999999999922</v>
      </c>
      <c r="X47" s="37">
        <f t="array" ref="X47:AB47">ODESOLN(W46,W47,hs,X46,Y46,Z46,AA46,AB46,$S$3,$S$4,$S$5,$S$6,$F$3,$F$4,$F$5,$F$6,$F$7)</f>
        <v>0.95317146673866504</v>
      </c>
      <c r="Y47" s="37">
        <v>1.3052799735597061E-3</v>
      </c>
      <c r="Z47" s="37">
        <v>6.4111838693059241E-3</v>
      </c>
      <c r="AA47" s="37">
        <v>1.2869763394318979E-4</v>
      </c>
      <c r="AB47" s="37">
        <v>3.898337178452238E-2</v>
      </c>
    </row>
    <row r="48" spans="8:30" x14ac:dyDescent="0.25">
      <c r="H48" s="37">
        <f t="shared" ref="H48" si="83">H47+hb</f>
        <v>2.25</v>
      </c>
      <c r="I48" s="37">
        <f t="array" ref="I48:M48">ODESOLN(H47,H48,hs,I47,J47,K47,L47,M47,$C$3,$C$4,$C$5,$C$6,$F$3,$F$4,$F$5,$F$6,$F$7)</f>
        <v>0.99478935651824241</v>
      </c>
      <c r="J48" s="37">
        <v>2.3916717752681371E-4</v>
      </c>
      <c r="K48" s="37">
        <v>4.8572581238926051E-3</v>
      </c>
      <c r="L48" s="37">
        <v>1.1421818033966209E-4</v>
      </c>
      <c r="M48" s="37">
        <v>0</v>
      </c>
      <c r="W48" s="37">
        <f t="shared" ref="W48" si="84">W47+hb</f>
        <v>7.249999999999992</v>
      </c>
      <c r="X48" s="37">
        <f t="array" ref="X48:AB48">ODESOLN(W47,W48,hs,X47,Y47,Z47,AA47,AB47,$S$3,$S$4,$S$5,$S$6,$F$3,$F$4,$F$5,$F$6,$F$7)</f>
        <v>0.95223205698902791</v>
      </c>
      <c r="Y48" s="37">
        <v>1.3260117725701192E-3</v>
      </c>
      <c r="Z48" s="37">
        <v>6.4435742842233936E-3</v>
      </c>
      <c r="AA48" s="37">
        <v>1.2899944727718006E-4</v>
      </c>
      <c r="AB48" s="37">
        <v>3.9869357506898101E-2</v>
      </c>
    </row>
    <row r="49" spans="8:28" x14ac:dyDescent="0.25">
      <c r="H49" s="37">
        <f t="shared" ref="H49" si="85">H48+hb</f>
        <v>2.2999999999999998</v>
      </c>
      <c r="I49" s="37">
        <f t="array" ref="I49:M49">ODESOLN(H48,H49,hs,I48,J48,K48,L48,M48,$C$3,$C$4,$C$5,$C$6,$F$3,$F$4,$F$5,$F$6,$F$7)</f>
        <v>0.99477912603537932</v>
      </c>
      <c r="J49" s="37">
        <v>2.4340207530580137E-4</v>
      </c>
      <c r="K49" s="37">
        <v>4.8631983579769805E-3</v>
      </c>
      <c r="L49" s="37">
        <v>1.1427353133958765E-4</v>
      </c>
      <c r="M49" s="37">
        <v>0</v>
      </c>
      <c r="W49" s="37">
        <f t="shared" ref="W49" si="86">W48+hb</f>
        <v>7.2999999999999918</v>
      </c>
      <c r="X49" s="37">
        <f t="array" ref="X49:AB49">ODESOLN(W48,W49,hs,X48,Y48,Z48,AA48,AB48,$S$3,$S$4,$S$5,$S$6,$F$3,$F$4,$F$5,$F$6,$F$7)</f>
        <v>0.95129185333054622</v>
      </c>
      <c r="Y49" s="37">
        <v>1.3470188956657488E-3</v>
      </c>
      <c r="Z49" s="37">
        <v>6.4764784963465072E-3</v>
      </c>
      <c r="AA49" s="37">
        <v>1.2930604816477291E-4</v>
      </c>
      <c r="AB49" s="37">
        <v>4.0755343229273822E-2</v>
      </c>
    </row>
    <row r="50" spans="8:28" x14ac:dyDescent="0.25">
      <c r="H50" s="37">
        <f t="shared" ref="H50" si="87">H49+hb</f>
        <v>2.3499999999999996</v>
      </c>
      <c r="I50" s="37">
        <f t="array" ref="I50:M50">ODESOLN(H49,H50,hs,I49,J49,K49,L49,M49,$C$3,$C$4,$C$5,$C$6,$F$3,$F$4,$F$5,$F$6,$F$7)</f>
        <v>0.99476871451318383</v>
      </c>
      <c r="J50" s="37">
        <v>2.4771185082249234E-4</v>
      </c>
      <c r="K50" s="37">
        <v>4.8692437735765133E-3</v>
      </c>
      <c r="L50" s="37">
        <v>1.1432986241907835E-4</v>
      </c>
      <c r="M50" s="37">
        <v>0</v>
      </c>
      <c r="W50" s="37">
        <f t="shared" ref="W50" si="88">W49+hb</f>
        <v>7.3499999999999917</v>
      </c>
      <c r="X50" s="37">
        <f t="array" ref="X50:AB50">ODESOLN(W49,W50,hs,X49,Y49,Z49,AA49,AB49,$S$3,$S$4,$S$5,$S$6,$F$3,$F$4,$F$5,$F$6,$F$7)</f>
        <v>0.9503508462701955</v>
      </c>
      <c r="Y50" s="37">
        <v>1.3683039617495272E-3</v>
      </c>
      <c r="Z50" s="37">
        <v>6.5099033163350545E-3</v>
      </c>
      <c r="AA50" s="37">
        <v>1.2961750006758026E-4</v>
      </c>
      <c r="AB50" s="37">
        <v>4.1641328951649542E-2</v>
      </c>
    </row>
    <row r="51" spans="8:28" x14ac:dyDescent="0.25">
      <c r="H51" s="37">
        <f t="shared" ref="H51" si="89">H50+hb</f>
        <v>2.3999999999999995</v>
      </c>
      <c r="I51" s="37">
        <f t="array" ref="I51:M51">ODESOLN(H50,H51,hs,I50,J50,K50,L50,M50,$C$3,$C$4,$C$5,$C$6,$F$3,$F$4,$F$5,$F$6,$F$7)</f>
        <v>0.99475811875461984</v>
      </c>
      <c r="J51" s="37">
        <v>2.5209782410456964E-4</v>
      </c>
      <c r="K51" s="37">
        <v>4.8753962303707135E-3</v>
      </c>
      <c r="L51" s="37">
        <v>1.1438719090659607E-4</v>
      </c>
      <c r="M51" s="37">
        <v>0</v>
      </c>
      <c r="W51" s="37">
        <f t="shared" ref="W51" si="90">W50+hb</f>
        <v>7.3999999999999915</v>
      </c>
      <c r="X51" s="37">
        <f t="array" ref="X51:AB51">ODESOLN(W50,W51,hs,X50,Y50,Z50,AA50,AB50,$S$3,$S$4,$S$5,$S$6,$F$3,$F$4,$F$5,$F$6,$F$7)</f>
        <v>0.94940902624480861</v>
      </c>
      <c r="Y51" s="37">
        <v>1.3898695947265028E-3</v>
      </c>
      <c r="Z51" s="37">
        <v>6.5438556193882641E-3</v>
      </c>
      <c r="AA51" s="37">
        <v>1.2993386704859139E-4</v>
      </c>
      <c r="AB51" s="37">
        <v>4.2527314674025263E-2</v>
      </c>
    </row>
    <row r="52" spans="8:28" x14ac:dyDescent="0.25">
      <c r="H52" s="37">
        <f t="shared" ref="H52" si="91">H51+hb</f>
        <v>2.4499999999999993</v>
      </c>
      <c r="I52" s="37">
        <f t="array" ref="I52:M52">ODESOLN(H51,H52,hs,I51,J51,K51,L51,M51,$C$3,$C$4,$C$5,$C$6,$F$3,$F$4,$F$5,$F$6,$F$7)</f>
        <v>0.99474733550643213</v>
      </c>
      <c r="J52" s="37">
        <v>2.5656133831140768E-4</v>
      </c>
      <c r="K52" s="37">
        <v>4.8816576208218897E-3</v>
      </c>
      <c r="L52" s="37">
        <v>1.1444553443607231E-4</v>
      </c>
      <c r="M52" s="37">
        <v>0</v>
      </c>
      <c r="W52" s="37">
        <f t="shared" ref="W52" si="92">W51+hb</f>
        <v>7.4499999999999913</v>
      </c>
      <c r="X52" s="37">
        <f t="array" ref="X52:AB52">ODESOLN(W51,W52,hs,X51,Y51,Z51,AA51,AB51,$S$3,$S$4,$S$5,$S$6,$F$3,$F$4,$F$5,$F$6,$F$7)</f>
        <v>0.94846638362139979</v>
      </c>
      <c r="Y52" s="37">
        <v>1.4117184230613713E-3</v>
      </c>
      <c r="Z52" s="37">
        <v>6.5783423453624947E-3</v>
      </c>
      <c r="AA52" s="37">
        <v>1.3025521377326953E-4</v>
      </c>
      <c r="AB52" s="37">
        <v>4.3413300396400983E-2</v>
      </c>
    </row>
    <row r="53" spans="8:28" x14ac:dyDescent="0.25">
      <c r="H53" s="37">
        <f t="shared" ref="H53" si="93">H52+hb</f>
        <v>2.4999999999999991</v>
      </c>
      <c r="I53" s="37">
        <f t="array" ref="I53:M53">ODESOLN(H52,H53,hs,I52,J52,K52,L52,M52,$C$3,$C$4,$C$5,$C$6,$F$3,$F$4,$F$5,$F$6,$F$7)</f>
        <v>0.99473636145816613</v>
      </c>
      <c r="J53" s="37">
        <v>2.6110376013444144E-4</v>
      </c>
      <c r="K53" s="37">
        <v>4.8880298707495535E-3</v>
      </c>
      <c r="L53" s="37">
        <v>1.1450491095226039E-4</v>
      </c>
      <c r="M53" s="37">
        <v>0</v>
      </c>
      <c r="W53" s="37">
        <f t="shared" ref="W53" si="94">W52+hb</f>
        <v>7.4999999999999911</v>
      </c>
      <c r="X53" s="37">
        <f t="array" ref="X53:AB53">ODESOLN(W52,W53,hs,X52,Y52,Z52,AA52,AB52,$S$3,$S$4,$S$5,$S$6,$F$3,$F$4,$F$5,$F$6,$F$7)</f>
        <v>0.9475229086975071</v>
      </c>
      <c r="Y53" s="37">
        <v>1.4338530793257299E-3</v>
      </c>
      <c r="Z53" s="37">
        <v>6.6133704988779523E-3</v>
      </c>
      <c r="AA53" s="37">
        <v>1.3058160551054619E-4</v>
      </c>
      <c r="AB53" s="37">
        <v>4.4299286118776704E-2</v>
      </c>
    </row>
    <row r="54" spans="8:28" x14ac:dyDescent="0.25">
      <c r="H54" s="37">
        <f t="shared" ref="H54" si="95">H53+hb</f>
        <v>2.5499999999999989</v>
      </c>
      <c r="I54" s="37">
        <f t="array" ref="I54:M54">ODESOLN(H53,H54,hs,I53,J53,K53,L53,M53,$C$3,$C$4,$C$5,$C$6,$F$3,$F$4,$F$5,$F$6,$F$7)</f>
        <v>0.99472519324116715</v>
      </c>
      <c r="J54" s="37">
        <v>2.657264802042881E-4</v>
      </c>
      <c r="K54" s="37">
        <v>4.8945149399147597E-3</v>
      </c>
      <c r="L54" s="37">
        <v>1.1456533871618056E-4</v>
      </c>
      <c r="M54" s="37">
        <v>0</v>
      </c>
      <c r="W54" s="37">
        <f t="shared" ref="W54" si="96">W53+hb</f>
        <v>7.5499999999999909</v>
      </c>
      <c r="X54" s="37">
        <f t="array" ref="X54:AB54">ODESOLN(W53,W54,hs,X53,Y53,Z53,AA53,AB53,$S$3,$S$4,$S$5,$S$6,$F$3,$F$4,$F$5,$F$6,$F$7)</f>
        <v>0.94657859170156289</v>
      </c>
      <c r="Y54" s="37">
        <v>1.4562761997349708E-3</v>
      </c>
      <c r="Z54" s="37">
        <v>6.6489471494141318E-3</v>
      </c>
      <c r="AA54" s="37">
        <v>1.3091310813371086E-4</v>
      </c>
      <c r="AB54" s="37">
        <v>4.5185271841152425E-2</v>
      </c>
    </row>
    <row r="55" spans="8:28" x14ac:dyDescent="0.25">
      <c r="H55" s="37">
        <f t="shared" ref="H55" si="97">H54+hb</f>
        <v>2.5999999999999988</v>
      </c>
      <c r="I55" s="37">
        <f t="array" ref="I55:M55">ODESOLN(H54,H55,hs,I54,J54,K54,L54,M54,$C$3,$C$4,$C$5,$C$6,$F$3,$F$4,$F$5,$F$6,$F$7)</f>
        <v>0.99471382742757242</v>
      </c>
      <c r="J55" s="37">
        <v>2.7043091350472623E-4</v>
      </c>
      <c r="K55" s="37">
        <v>4.9011148226146021E-3</v>
      </c>
      <c r="L55" s="37">
        <v>1.1462683631065903E-4</v>
      </c>
      <c r="M55" s="37">
        <v>0</v>
      </c>
      <c r="W55" s="37">
        <f t="shared" ref="W55" si="98">W54+hb</f>
        <v>7.5999999999999908</v>
      </c>
      <c r="X55" s="37">
        <f t="array" ref="X55:AB55">ODESOLN(W54,W55,hs,X54,Y54,Z54,AA54,AB54,$S$3,$S$4,$S$5,$S$6,$F$3,$F$4,$F$5,$F$6,$F$7)</f>
        <v>0.94563342279328055</v>
      </c>
      <c r="Y55" s="37">
        <v>1.4789904236747209E-3</v>
      </c>
      <c r="Z55" s="37">
        <v>6.6850794313937003E-3</v>
      </c>
      <c r="AA55" s="37">
        <v>1.3124978812119236E-4</v>
      </c>
      <c r="AB55" s="37">
        <v>4.6071257563528145E-2</v>
      </c>
    </row>
    <row r="56" spans="8:28" x14ac:dyDescent="0.25">
      <c r="H56" s="37">
        <f t="shared" ref="H56" si="99">H55+hb</f>
        <v>2.6499999999999986</v>
      </c>
      <c r="I56" s="37">
        <f t="array" ref="I56:M56">ODESOLN(H55,H56,hs,I55,J55,K55,L55,M55,$C$3,$C$4,$C$5,$C$6,$F$3,$F$4,$F$5,$F$6,$F$7)</f>
        <v>0.99470226052927591</v>
      </c>
      <c r="J56" s="37">
        <v>2.7521849979364016E-4</v>
      </c>
      <c r="K56" s="37">
        <v>4.9078315482869164E-3</v>
      </c>
      <c r="L56" s="37">
        <v>1.14689422645963E-4</v>
      </c>
      <c r="M56" s="37">
        <v>0</v>
      </c>
      <c r="W56" s="37">
        <f t="shared" ref="W56" si="100">W55+hb</f>
        <v>7.6499999999999906</v>
      </c>
      <c r="X56" s="37">
        <f t="array" ref="X56:AB56">ODESOLN(W55,W56,hs,X55,Y55,Z55,AA55,AB55,$S$3,$S$4,$S$5,$S$6,$F$3,$F$4,$F$5,$F$6,$F$7)</f>
        <v>0.9446873920640656</v>
      </c>
      <c r="Y56" s="37">
        <v>1.5019983932167433E-3</v>
      </c>
      <c r="Z56" s="37">
        <v>6.7217745442546281E-3</v>
      </c>
      <c r="AA56" s="37">
        <v>1.3159171255723085E-4</v>
      </c>
      <c r="AB56" s="37">
        <v>4.6957243285903866E-2</v>
      </c>
    </row>
    <row r="57" spans="8:28" x14ac:dyDescent="0.25">
      <c r="H57" s="37">
        <f t="shared" ref="H57" si="101">H56+hb</f>
        <v>2.6999999999999984</v>
      </c>
      <c r="I57" s="37">
        <f t="array" ref="I57:M57">ODESOLN(H56,H57,hs,I56,J56,K56,L56,M56,$C$3,$C$4,$C$5,$C$6,$F$3,$F$4,$F$5,$F$6,$F$7)</f>
        <v>0.99469048899687962</v>
      </c>
      <c r="J57" s="37">
        <v>2.8009070403104574E-4</v>
      </c>
      <c r="K57" s="37">
        <v>4.9146671821254911E-3</v>
      </c>
      <c r="L57" s="37">
        <v>1.1475311696553287E-4</v>
      </c>
      <c r="M57" s="37">
        <v>0</v>
      </c>
      <c r="W57" s="37">
        <f t="shared" ref="W57" si="102">W56+hb</f>
        <v>7.6999999999999904</v>
      </c>
      <c r="X57" s="37">
        <f t="array" ref="X57:AB57">ODESOLN(W56,W57,hs,X56,Y56,Z56,AA56,AB56,$S$3,$S$4,$S$5,$S$6,$F$3,$F$4,$F$5,$F$6,$F$7)</f>
        <v>0.94374048953745204</v>
      </c>
      <c r="Y57" s="37">
        <v>1.5253027526242462E-3</v>
      </c>
      <c r="Z57" s="37">
        <v>6.7590397525102326E-3</v>
      </c>
      <c r="AA57" s="37">
        <v>1.319389491324375E-4</v>
      </c>
      <c r="AB57" s="37">
        <v>4.7843229008279586E-2</v>
      </c>
    </row>
    <row r="58" spans="8:28" x14ac:dyDescent="0.25">
      <c r="H58" s="37">
        <f t="shared" ref="H58" si="103">H57+hb</f>
        <v>2.7499999999999982</v>
      </c>
      <c r="I58" s="37">
        <f t="array" ref="I58:M58">ODESOLN(H57,H58,hs,I57,J57,K57,L57,M57,$C$3,$C$4,$C$5,$C$6,$F$3,$F$4,$F$5,$F$6,$F$7)</f>
        <v>0.99467850921862955</v>
      </c>
      <c r="J58" s="37">
        <v>2.8504901681430136E-4</v>
      </c>
      <c r="K58" s="37">
        <v>4.9216238257058587E-3</v>
      </c>
      <c r="L58" s="37">
        <v>1.1481793885181381E-4</v>
      </c>
      <c r="M58" s="37">
        <v>0</v>
      </c>
      <c r="W58" s="37">
        <f t="shared" ref="W58" si="104">W57+hb</f>
        <v>7.7499999999999902</v>
      </c>
      <c r="X58" s="37">
        <f t="array" ref="X58:AB58">ODESOLN(W57,W58,hs,X57,Y57,Z57,AA57,AB57,$S$3,$S$4,$S$5,$S$6,$F$3,$F$4,$F$5,$F$6,$F$7)</f>
        <v>0.94279270516955549</v>
      </c>
      <c r="Y58" s="37">
        <v>1.5489061478464845E-3</v>
      </c>
      <c r="Z58" s="37">
        <v>6.7968823857969506E-3</v>
      </c>
      <c r="AA58" s="37">
        <v>1.3229156614423984E-4</v>
      </c>
      <c r="AB58" s="37">
        <v>4.8729214730655307E-2</v>
      </c>
    </row>
    <row r="59" spans="8:28" x14ac:dyDescent="0.25">
      <c r="H59" s="37">
        <f t="shared" ref="H59" si="105">H58+hb</f>
        <v>2.799999999999998</v>
      </c>
      <c r="I59" s="37">
        <f t="array" ref="I59:M59">ODESOLN(H58,H59,hs,I58,J58,K58,L58,M58,$C$3,$C$4,$C$5,$C$6,$F$3,$F$4,$F$5,$F$6,$F$7)</f>
        <v>0.99466631751932699</v>
      </c>
      <c r="J59" s="37">
        <v>2.900949548206252E-4</v>
      </c>
      <c r="K59" s="37">
        <v>4.9287036176219479E-3</v>
      </c>
      <c r="L59" s="37">
        <v>1.1488390823218747E-4</v>
      </c>
      <c r="M59" s="37">
        <v>0</v>
      </c>
      <c r="W59" s="37">
        <f t="shared" ref="W59" si="106">W58+hb</f>
        <v>7.7999999999999901</v>
      </c>
      <c r="X59" s="37">
        <f t="array" ref="X59:AB59">ODESOLN(W58,W59,hs,X58,Y58,Z58,AA58,AB58,$S$3,$S$4,$S$5,$S$6,$F$3,$F$4,$F$5,$F$6,$F$7)</f>
        <v>0.94184402884955831</v>
      </c>
      <c r="Y59" s="37">
        <v>1.5728112260026091E-3</v>
      </c>
      <c r="Z59" s="37">
        <v>6.8353098389095056E-3</v>
      </c>
      <c r="AA59" s="37">
        <v>1.32649632497209E-4</v>
      </c>
      <c r="AB59" s="37">
        <v>4.9615200453031028E-2</v>
      </c>
    </row>
    <row r="60" spans="8:28" x14ac:dyDescent="0.25">
      <c r="H60" s="37">
        <f t="shared" ref="H60" si="107">H59+hb</f>
        <v>2.8499999999999979</v>
      </c>
      <c r="I60" s="37">
        <f t="array" ref="I60:M60">ODESOLN(H59,H60,hs,I59,J59,K59,L59,M59,$C$3,$C$4,$C$5,$C$6,$F$3,$F$4,$F$5,$F$6,$F$7)</f>
        <v>0.99465391015922666</v>
      </c>
      <c r="J60" s="37">
        <v>2.9523006125702544E-4</v>
      </c>
      <c r="K60" s="37">
        <v>4.9359087341336594E-3</v>
      </c>
      <c r="L60" s="37">
        <v>1.1495104538500662E-4</v>
      </c>
      <c r="M60" s="37">
        <v>0</v>
      </c>
      <c r="W60" s="37">
        <f t="shared" ref="W60" si="108">W59+hb</f>
        <v>7.8499999999999899</v>
      </c>
      <c r="X60" s="37">
        <f t="array" ref="X60:AB60">ODESOLN(W59,W60,hs,X59,Y59,Z59,AA59,AB59,$S$3,$S$4,$S$5,$S$6,$F$3,$F$4,$F$5,$F$6,$F$7)</f>
        <v>0.94089445040021069</v>
      </c>
      <c r="Y60" s="37">
        <v>1.5970206348546712E-3</v>
      </c>
      <c r="Z60" s="37">
        <v>6.8743295718232591E-3</v>
      </c>
      <c r="AA60" s="37">
        <v>1.3301321770326817E-4</v>
      </c>
      <c r="AB60" s="37">
        <v>5.0501186175406748E-2</v>
      </c>
    </row>
    <row r="61" spans="8:28" x14ac:dyDescent="0.25">
      <c r="H61" s="37">
        <f t="shared" ref="H61" si="109">H60+hb</f>
        <v>2.8999999999999977</v>
      </c>
      <c r="I61" s="37">
        <f t="array" ref="I61:M61">ODESOLN(H60,H61,hs,I60,J60,K60,L60,M60,$C$3,$C$4,$C$5,$C$6,$F$3,$F$4,$F$5,$F$6,$F$7)</f>
        <v>0.99464128333291313</v>
      </c>
      <c r="J61" s="37">
        <v>3.0045590631776875E-4</v>
      </c>
      <c r="K61" s="37">
        <v>4.9432413898256571E-3</v>
      </c>
      <c r="L61" s="37">
        <v>1.1501937094573328E-4</v>
      </c>
      <c r="M61" s="37">
        <v>0</v>
      </c>
      <c r="W61" s="37">
        <f t="shared" ref="W61" si="110">W60+hb</f>
        <v>7.8999999999999897</v>
      </c>
      <c r="X61" s="37">
        <f t="array" ref="X61:AB61">ODESOLN(W60,W61,hs,X60,Y60,Z60,AA60,AB60,$S$3,$S$4,$S$5,$S$6,$F$3,$F$4,$F$5,$F$6,$F$7)</f>
        <v>0.93994395957836152</v>
      </c>
      <c r="Y61" s="37">
        <v>1.6215370222697231E-3</v>
      </c>
      <c r="Z61" s="37">
        <v>6.9139491097034182E-3</v>
      </c>
      <c r="AA61" s="37">
        <v>1.3338239188177842E-4</v>
      </c>
      <c r="AB61" s="37">
        <v>5.1387171897782469E-2</v>
      </c>
    </row>
    <row r="62" spans="8:28" x14ac:dyDescent="0.25">
      <c r="H62" s="37">
        <f t="shared" ref="H62" si="111">H61+hb</f>
        <v>2.9499999999999975</v>
      </c>
      <c r="I62" s="37">
        <f t="array" ref="I62:M62">ODESOLN(H61,H62,hs,I61,J61,K61,L61,M61,$C$3,$C$4,$C$5,$C$6,$F$3,$F$4,$F$5,$F$6,$F$7)</f>
        <v>0.99462843316816185</v>
      </c>
      <c r="J62" s="37">
        <v>3.0577408764949669E-4</v>
      </c>
      <c r="K62" s="37">
        <v>4.9507038382774933E-3</v>
      </c>
      <c r="L62" s="37">
        <v>1.1508890591318329E-4</v>
      </c>
      <c r="M62" s="37">
        <v>0</v>
      </c>
      <c r="W62" s="37">
        <f t="shared" ref="W62" si="112">W61+hb</f>
        <v>7.9499999999999895</v>
      </c>
      <c r="X62" s="37">
        <f t="array" ref="X62:AB62">ODESOLN(W61,W62,hs,X61,Y61,Z61,AA61,AB61,$S$3,$S$4,$S$5,$S$6,$F$3,$F$4,$F$5,$F$6,$F$7)</f>
        <v>0.93899254607550942</v>
      </c>
      <c r="Y62" s="37">
        <v>1.6463630356709452E-3</v>
      </c>
      <c r="Z62" s="37">
        <v>6.9541760429009114E-3</v>
      </c>
      <c r="AA62" s="37">
        <v>1.3375722575950048E-4</v>
      </c>
      <c r="AB62" s="37">
        <v>5.2273157620158189E-2</v>
      </c>
    </row>
    <row r="63" spans="8:28" x14ac:dyDescent="0.25">
      <c r="H63" s="37">
        <f t="shared" ref="H63" si="113">H62+hb</f>
        <v>2.9999999999999973</v>
      </c>
      <c r="I63" s="37">
        <f t="array" ref="I63:M63">ODESOLN(H62,H63,hs,I62,J62,K62,L62,M62,$C$3,$C$4,$C$5,$C$6,$F$3,$F$4,$F$5,$F$6,$F$7)</f>
        <v>0.99461535572477755</v>
      </c>
      <c r="J63" s="37">
        <v>3.1118623082411484E-4</v>
      </c>
      <c r="K63" s="37">
        <v>4.9582983727452807E-3</v>
      </c>
      <c r="L63" s="37">
        <v>1.1515967165587802E-4</v>
      </c>
      <c r="M63" s="37">
        <v>0</v>
      </c>
      <c r="W63" s="37">
        <f t="shared" ref="W63" si="114">W62+hb</f>
        <v>7.9999999999999893</v>
      </c>
      <c r="X63" s="37">
        <f t="array" ref="X63:AB63">ODESOLN(W62,W63,hs,X62,Y62,Z62,AA62,AB62,$S$3,$S$4,$S$5,$S$6,$F$3,$F$4,$F$5,$F$6,$F$7)</f>
        <v>0.9380401995183828</v>
      </c>
      <c r="Y63" s="37">
        <v>1.6715013214777239E-3</v>
      </c>
      <c r="Z63" s="37">
        <v>6.9950180269345678E-3</v>
      </c>
      <c r="AA63" s="37">
        <v>1.3413779067042802E-4</v>
      </c>
      <c r="AB63" s="37">
        <v>5.315914334253391E-2</v>
      </c>
    </row>
    <row r="64" spans="8:28" x14ac:dyDescent="0.25">
      <c r="H64" s="37">
        <f t="shared" ref="H64" si="115">H63+hb</f>
        <v>3.0499999999999972</v>
      </c>
      <c r="I64" s="37">
        <f t="array" ref="I64:M64">ODESOLN(H63,H64,hs,I63,J63,K63,L63,M63,$C$3,$C$4,$C$5,$C$6,$F$3,$F$4,$F$5,$F$6,$F$7)</f>
        <v>0.99460204699341004</v>
      </c>
      <c r="J64" s="37">
        <v>3.166939898195732E-4</v>
      </c>
      <c r="K64" s="37">
        <v>4.9660273268551233E-3</v>
      </c>
      <c r="L64" s="37">
        <v>1.1523168991850588E-4</v>
      </c>
      <c r="M64" s="37">
        <v>0</v>
      </c>
      <c r="W64" s="37">
        <f t="shared" ref="W64" si="116">W63+hb</f>
        <v>8.0499999999999901</v>
      </c>
      <c r="X64" s="37">
        <f t="array" ref="X64:AB64">ODESOLN(W63,W64,hs,X63,Y63,Z63,AA63,AB63,$S$3,$S$4,$S$5,$S$6,$F$3,$F$4,$F$5,$F$6,$F$7)</f>
        <v>0.93708690946954021</v>
      </c>
      <c r="Y64" s="37">
        <v>1.6969545245346311E-3</v>
      </c>
      <c r="Z64" s="37">
        <v>7.0364827824594082E-3</v>
      </c>
      <c r="AA64" s="37">
        <v>1.3452415855549316E-4</v>
      </c>
      <c r="AB64" s="37">
        <v>5.4045129064909631E-2</v>
      </c>
    </row>
    <row r="65" spans="8:28" x14ac:dyDescent="0.25">
      <c r="H65" s="37">
        <f t="shared" ref="H65" si="117">H64+hb</f>
        <v>3.099999999999997</v>
      </c>
      <c r="I65" s="37">
        <f t="array" ref="I65:M65">ODESOLN(H64,H65,hs,I64,J64,K64,L64,M64,$C$3,$C$4,$C$5,$C$6,$F$3,$F$4,$F$5,$F$6,$F$7)</f>
        <v>0.99458850289435774</v>
      </c>
      <c r="J65" s="37">
        <v>3.2229904750866211E-4</v>
      </c>
      <c r="K65" s="37">
        <v>4.9738930753084705E-3</v>
      </c>
      <c r="L65" s="37">
        <v>1.1530498282849427E-4</v>
      </c>
      <c r="M65" s="37">
        <v>0</v>
      </c>
      <c r="W65" s="37">
        <f t="shared" ref="W65" si="118">W64+hb</f>
        <v>8.0999999999999908</v>
      </c>
      <c r="X65" s="37">
        <f t="array" ref="X65:AB65">ODESOLN(W64,W65,hs,X64,Y64,Z64,AA64,AB64,$S$3,$S$4,$S$5,$S$6,$F$3,$F$4,$F$5,$F$6,$F$7)</f>
        <v>0.93613266542800244</v>
      </c>
      <c r="Y65" s="37">
        <v>1.7227252875292327E-3</v>
      </c>
      <c r="Z65" s="37">
        <v>7.0785780952207309E-3</v>
      </c>
      <c r="AA65" s="37">
        <v>1.3491640196213765E-4</v>
      </c>
      <c r="AB65" s="37">
        <v>5.4931114787285351E-2</v>
      </c>
    </row>
    <row r="66" spans="8:28" x14ac:dyDescent="0.25">
      <c r="H66" s="37">
        <f t="shared" ref="H66" si="119">H65+hb</f>
        <v>3.1499999999999968</v>
      </c>
      <c r="I66" s="37">
        <f t="array" ref="I66:M66">ODESOLN(H65,H66,hs,I65,J65,K65,L65,M65,$C$3,$C$4,$C$5,$C$6,$F$3,$F$4,$F$5,$F$6,$F$7)</f>
        <v>0.99457471927634489</v>
      </c>
      <c r="J66" s="37">
        <v>3.2800311615594364E-4</v>
      </c>
      <c r="K66" s="37">
        <v>4.9818980345995795E-3</v>
      </c>
      <c r="L66" s="37">
        <v>1.1537957290269559E-4</v>
      </c>
      <c r="M66" s="37">
        <v>0</v>
      </c>
      <c r="W66" s="37">
        <f t="shared" ref="W66" si="120">W65+hb</f>
        <v>8.1499999999999915</v>
      </c>
      <c r="X66" s="37">
        <f t="array" ref="X66:AB66">ODESOLN(W65,W66,hs,X65,Y65,Z65,AA65,AB65,$S$3,$S$4,$S$5,$S$6,$F$3,$F$4,$F$5,$F$6,$F$7)</f>
        <v>0.93517745682990328</v>
      </c>
      <c r="Y66" s="37">
        <v>1.7488162503986814E-3</v>
      </c>
      <c r="Z66" s="37">
        <v>7.1213118159937274E-3</v>
      </c>
      <c r="AA66" s="37">
        <v>1.3531459404375108E-4</v>
      </c>
      <c r="AB66" s="37">
        <v>5.5817100509661072E-2</v>
      </c>
    </row>
    <row r="67" spans="8:28" x14ac:dyDescent="0.25">
      <c r="H67" s="37">
        <f t="shared" ref="H67" si="121">H66+hb</f>
        <v>3.1999999999999966</v>
      </c>
      <c r="I67" s="37">
        <f t="array" ref="I67:M67">ODESOLN(H66,H67,hs,I66,J66,K66,L66,M66,$C$3,$C$4,$C$5,$C$6,$F$3,$F$4,$F$5,$F$6,$F$7)</f>
        <v>0.99456069191528051</v>
      </c>
      <c r="J67" s="37">
        <v>3.3380793792295077E-4</v>
      </c>
      <c r="K67" s="37">
        <v>4.9900446637453598E-3</v>
      </c>
      <c r="L67" s="37">
        <v>1.1545548305418736E-4</v>
      </c>
      <c r="M67" s="37">
        <v>0</v>
      </c>
      <c r="W67" s="37">
        <f t="shared" ref="W67" si="122">W66+hb</f>
        <v>8.1999999999999922</v>
      </c>
      <c r="X67" s="37">
        <f t="array" ref="X67:AB67">ODESOLN(W66,W67,hs,X66,Y66,Z66,AA66,AB66,$S$3,$S$4,$S$5,$S$6,$F$3,$F$4,$F$5,$F$6,$F$7)</f>
        <v>0.93422127304917146</v>
      </c>
      <c r="Y67" s="37">
        <v>1.7752300497250319E-3</v>
      </c>
      <c r="Z67" s="37">
        <v>7.1646918605083459E-3</v>
      </c>
      <c r="AA67" s="37">
        <v>1.3571880855897016E-4</v>
      </c>
      <c r="AB67" s="37">
        <v>5.6703086232036792E-2</v>
      </c>
    </row>
    <row r="68" spans="8:28" x14ac:dyDescent="0.25">
      <c r="H68" s="37">
        <f t="shared" ref="H68" si="123">H67+hb</f>
        <v>3.2499999999999964</v>
      </c>
      <c r="I68" s="37">
        <f t="array" ref="I68:M68">ODESOLN(H67,H68,hs,I67,J67,K67,L67,M67,$C$3,$C$4,$C$5,$C$6,$F$3,$F$4,$F$5,$F$6,$F$7)</f>
        <v>0.99454641651299369</v>
      </c>
      <c r="J68" s="37">
        <v>3.3971528538177391E-4</v>
      </c>
      <c r="K68" s="37">
        <v>4.9983354650277286E-3</v>
      </c>
      <c r="L68" s="37">
        <v>1.1553273659919011E-4</v>
      </c>
      <c r="M68" s="37">
        <v>0</v>
      </c>
      <c r="W68" s="37">
        <f t="shared" ref="W68" si="124">W67+hb</f>
        <v>8.2499999999999929</v>
      </c>
      <c r="X68" s="37">
        <f t="array" ref="X68:AB68">ODESOLN(W67,W68,hs,X67,Y67,Z67,AA67,AB67,$S$3,$S$4,$S$5,$S$6,$F$3,$F$4,$F$5,$F$6,$F$7)</f>
        <v>0.93326410339823929</v>
      </c>
      <c r="Y68" s="37">
        <v>1.8019693181192222E-3</v>
      </c>
      <c r="Z68" s="37">
        <v>7.2087262093591129E-3</v>
      </c>
      <c r="AA68" s="37">
        <v>1.3612911987083838E-4</v>
      </c>
      <c r="AB68" s="37">
        <v>5.7589071954412513E-2</v>
      </c>
    </row>
    <row r="69" spans="8:28" x14ac:dyDescent="0.25">
      <c r="H69" s="37">
        <f t="shared" ref="H69" si="125">H68+hb</f>
        <v>3.2999999999999963</v>
      </c>
      <c r="I69" s="37">
        <f t="array" ref="I69:M69">ODESOLN(H68,H69,hs,I68,J68,K68,L68,M68,$C$3,$C$4,$C$5,$C$6,$F$3,$F$4,$F$5,$F$6,$F$7)</f>
        <v>0.99453188869595177</v>
      </c>
      <c r="J69" s="37">
        <v>3.4572696203717142E-4</v>
      </c>
      <c r="K69" s="37">
        <v>5.006772984748724E-3</v>
      </c>
      <c r="L69" s="37">
        <v>1.1561135726410259E-4</v>
      </c>
      <c r="M69" s="37">
        <v>0</v>
      </c>
      <c r="W69" s="37">
        <f t="shared" ref="W69" si="126">W68+hb</f>
        <v>8.2999999999999936</v>
      </c>
      <c r="X69" s="37">
        <f t="array" ref="X69:AB69">ODESOLN(W68,W69,hs,X68,Y68,Z68,AA68,AB68,$S$3,$S$4,$S$5,$S$6,$F$3,$F$4,$F$5,$F$6,$F$7)</f>
        <v>0.93230593712877385</v>
      </c>
      <c r="Y69" s="37">
        <v>1.8290366835936897E-3</v>
      </c>
      <c r="Z69" s="37">
        <v>7.2534229078996953E-3</v>
      </c>
      <c r="AA69" s="37">
        <v>1.3654560294582409E-4</v>
      </c>
      <c r="AB69" s="37">
        <v>5.8475057676788234E-2</v>
      </c>
    </row>
    <row r="70" spans="8:28" x14ac:dyDescent="0.25">
      <c r="H70" s="37">
        <f t="shared" ref="H70" si="127">H69+hb</f>
        <v>3.3499999999999961</v>
      </c>
      <c r="I70" s="37">
        <f t="array" ref="I70:M70">ODESOLN(H69,H70,hs,I69,J69,K69,L69,M69,$C$3,$C$4,$C$5,$C$6,$F$3,$F$4,$F$5,$F$6,$F$7)</f>
        <v>0.99451710401395266</v>
      </c>
      <c r="J70" s="37">
        <v>3.5184480285732704E-4</v>
      </c>
      <c r="K70" s="37">
        <v>5.0153598139985869E-3</v>
      </c>
      <c r="L70" s="37">
        <v>1.1569136919265953E-4</v>
      </c>
      <c r="M70" s="37">
        <v>0</v>
      </c>
      <c r="W70" s="37">
        <f t="shared" ref="W70" si="128">W69+hb</f>
        <v>8.3499999999999943</v>
      </c>
      <c r="X70" s="37">
        <f t="array" ref="X70:AB70">ODESOLN(W69,W70,hs,X69,Y69,Z69,AA69,AB69,$S$3,$S$4,$S$5,$S$6,$F$3,$F$4,$F$5,$F$6,$F$7)</f>
        <v>0.93134676343243972</v>
      </c>
      <c r="Y70" s="37">
        <v>1.8564347689235647E-3</v>
      </c>
      <c r="Z70" s="37">
        <v>7.2987900661218184E-3</v>
      </c>
      <c r="AA70" s="37">
        <v>1.3696833335269197E-4</v>
      </c>
      <c r="AB70" s="37">
        <v>5.9361043399163954E-2</v>
      </c>
    </row>
    <row r="71" spans="8:28" x14ac:dyDescent="0.25">
      <c r="H71" s="37">
        <f t="shared" ref="H71" si="129">H70+hb</f>
        <v>3.3999999999999959</v>
      </c>
      <c r="I71" s="37">
        <f t="array" ref="I71:M71">ODESOLN(H70,H71,hs,I70,J70,K70,L70,M70,$C$3,$C$4,$C$5,$C$6,$F$3,$F$4,$F$5,$F$6,$F$7)</f>
        <v>0.99450205793879742</v>
      </c>
      <c r="J71" s="37">
        <v>3.5807067481339054E-4</v>
      </c>
      <c r="K71" s="37">
        <v>5.0240985894369865E-3</v>
      </c>
      <c r="L71" s="37">
        <v>1.1577279695321078E-4</v>
      </c>
      <c r="M71" s="37">
        <v>0</v>
      </c>
      <c r="W71" s="37">
        <f t="shared" ref="W71" si="130">W70+hb</f>
        <v>8.399999999999995</v>
      </c>
      <c r="X71" s="37">
        <f t="array" ref="X71:AB71">ODESOLN(W70,W71,hs,X70,Y70,Z70,AA70,AB70,$S$3,$S$4,$S$5,$S$6,$F$3,$F$4,$F$5,$F$6,$F$7)</f>
        <v>0.93038657144168646</v>
      </c>
      <c r="Y71" s="37">
        <v>1.8841661909963952E-3</v>
      </c>
      <c r="Z71" s="37">
        <v>7.3448358585183554E-3</v>
      </c>
      <c r="AA71" s="37">
        <v>1.3739738726122738E-4</v>
      </c>
      <c r="AB71" s="37">
        <v>6.0247029121539675E-2</v>
      </c>
    </row>
    <row r="72" spans="8:28" x14ac:dyDescent="0.25">
      <c r="H72" s="37">
        <f t="shared" ref="H72" si="131">H71+hb</f>
        <v>3.4499999999999957</v>
      </c>
      <c r="I72" s="37">
        <f t="array" ref="I72:M72">ODESOLN(H71,H72,hs,I71,J71,K71,L71,M71,$C$3,$C$4,$C$5,$C$6,$F$3,$F$4,$F$5,$F$6,$F$7)</f>
        <v>0.99448674586293906</v>
      </c>
      <c r="J72" s="37">
        <v>3.6440647742793628E-4</v>
      </c>
      <c r="K72" s="37">
        <v>5.032991994087679E-3</v>
      </c>
      <c r="L72" s="37">
        <v>1.1585566554612606E-4</v>
      </c>
      <c r="M72" s="37">
        <v>0</v>
      </c>
      <c r="W72" s="37">
        <f t="shared" ref="W72" si="132">W71+hb</f>
        <v>8.4499999999999957</v>
      </c>
      <c r="X72" s="37">
        <f t="array" ref="X72:AB72">ODESOLN(W71,W72,hs,X71,Y71,Z71,AA71,AB71,$S$3,$S$4,$S$5,$S$6,$F$3,$F$4,$F$5,$F$6,$F$7)</f>
        <v>0.92942535023056516</v>
      </c>
      <c r="Y72" s="37">
        <v>1.912233560150388E-3</v>
      </c>
      <c r="Z72" s="37">
        <v>7.3915685239302536E-3</v>
      </c>
      <c r="AA72" s="37">
        <v>1.3783284144080961E-4</v>
      </c>
      <c r="AB72" s="37">
        <v>6.1133014843915395E-2</v>
      </c>
    </row>
    <row r="73" spans="8:28" x14ac:dyDescent="0.25">
      <c r="H73" s="37">
        <f t="shared" ref="H73" si="133">H72+hb</f>
        <v>3.4999999999999956</v>
      </c>
      <c r="I73" s="37">
        <f t="array" ref="I73:M73">ODESOLN(H72,H73,hs,I72,J72,K72,L72,M72,$C$3,$C$4,$C$5,$C$6,$F$3,$F$4,$F$5,$F$6,$F$7)</f>
        <v>0.9944711630981109</v>
      </c>
      <c r="J73" s="37">
        <v>3.7085414333246807E-4</v>
      </c>
      <c r="K73" s="37">
        <v>5.0420427581467598E-3</v>
      </c>
      <c r="L73" s="37">
        <v>1.159400004113259E-4</v>
      </c>
      <c r="M73" s="37">
        <v>0</v>
      </c>
      <c r="W73" s="37">
        <f t="shared" ref="W73" si="134">W72+hb</f>
        <v>8.4999999999999964</v>
      </c>
      <c r="X73" s="37">
        <f t="array" ref="X73:AB73">ODESOLN(W72,W73,hs,X72,Y72,Z72,AA72,AB72,$S$3,$S$4,$S$5,$S$6,$F$3,$F$4,$F$5,$F$6,$F$7)</f>
        <v>0.92846308881557404</v>
      </c>
      <c r="Y73" s="37">
        <v>1.9406394795011086E-3</v>
      </c>
      <c r="Z73" s="37">
        <v>7.4389963653770331E-3</v>
      </c>
      <c r="AA73" s="37">
        <v>1.3827477325883305E-4</v>
      </c>
      <c r="AB73" s="37">
        <v>6.2019000566291116E-2</v>
      </c>
    </row>
    <row r="74" spans="8:28" x14ac:dyDescent="0.25">
      <c r="H74" s="37">
        <f t="shared" ref="H74" si="135">H73+hb</f>
        <v>3.5499999999999954</v>
      </c>
      <c r="I74" s="37">
        <f t="array" ref="I74:M74">ODESOLN(H73,H74,hs,I73,J73,K73,L73,M73,$C$3,$C$4,$C$5,$C$6,$F$3,$F$4,$F$5,$F$6,$F$7)</f>
        <v>0.9944553048739263</v>
      </c>
      <c r="J74" s="37">
        <v>3.7741563883411742E-4</v>
      </c>
      <c r="K74" s="37">
        <v>5.0512536598047563E-3</v>
      </c>
      <c r="L74" s="37">
        <v>1.1602582743594229E-4</v>
      </c>
      <c r="M74" s="37">
        <v>0</v>
      </c>
      <c r="W74" s="37">
        <f t="shared" ref="W74" si="136">W73+hb</f>
        <v>8.5499999999999972</v>
      </c>
      <c r="X74" s="37">
        <f t="array" ref="X74:AB74">ODESOLN(W73,W74,hs,X73,Y73,Z73,AA73,AB73,$S$3,$S$4,$S$5,$S$6,$F$3,$F$4,$F$5,$F$6,$F$7)</f>
        <v>0.92749977615652901</v>
      </c>
      <c r="Y74" s="37">
        <v>1.9693865442566212E-3</v>
      </c>
      <c r="Z74" s="37">
        <v>7.4871277498705395E-3</v>
      </c>
      <c r="AA74" s="37">
        <v>1.3872326067897162E-4</v>
      </c>
      <c r="AB74" s="37">
        <v>6.2904986288666517E-2</v>
      </c>
    </row>
    <row r="75" spans="8:28" x14ac:dyDescent="0.25">
      <c r="H75" s="37">
        <f t="shared" ref="H75" si="137">H74+hb</f>
        <v>3.5999999999999952</v>
      </c>
      <c r="I75" s="37">
        <f t="array" ref="I75:M75">ODESOLN(H74,H75,hs,I74,J74,K74,L74,M74,$C$3,$C$4,$C$5,$C$6,$F$3,$F$4,$F$5,$F$6,$F$7)</f>
        <v>0.99443916633646501</v>
      </c>
      <c r="J75" s="37">
        <v>3.8409296449166123E-4</v>
      </c>
      <c r="K75" s="37">
        <v>5.0606275260827796E-3</v>
      </c>
      <c r="L75" s="37">
        <v>1.1611317296210977E-4</v>
      </c>
      <c r="M75" s="37">
        <v>0</v>
      </c>
      <c r="W75" s="37">
        <f t="shared" ref="W75" si="138">W74+hb</f>
        <v>8.5999999999999979</v>
      </c>
      <c r="X75" s="37">
        <f t="array" ref="X75:AB75">ODESOLN(W74,W75,hs,X74,Y74,Z74,AA74,AB74,$S$3,$S$4,$S$5,$S$6,$F$3,$F$4,$F$5,$F$6,$F$7)</f>
        <v>0.92653540115746813</v>
      </c>
      <c r="Y75" s="37">
        <v>1.9984773410210458E-3</v>
      </c>
      <c r="Z75" s="37">
        <v>7.5359711082117276E-3</v>
      </c>
      <c r="AA75" s="37">
        <v>1.3917838225928483E-4</v>
      </c>
      <c r="AB75" s="37">
        <v>6.3790972011041544E-2</v>
      </c>
    </row>
    <row r="76" spans="8:28" x14ac:dyDescent="0.25">
      <c r="H76" s="37">
        <f t="shared" ref="H76" si="139">H75+hb</f>
        <v>3.649999999999995</v>
      </c>
      <c r="I76" s="37">
        <f t="array" ref="I76:M76">ODESOLN(H75,H76,hs,I75,J75,K75,L75,M75,$C$3,$C$4,$C$5,$C$6,$F$3,$F$4,$F$5,$F$6,$F$7)</f>
        <v>0.99442274254682284</v>
      </c>
      <c r="J76" s="37">
        <v>3.9088815570101056E-4</v>
      </c>
      <c r="K76" s="37">
        <v>5.07016723368299E-3</v>
      </c>
      <c r="L76" s="37">
        <v>1.1620206379489001E-4</v>
      </c>
      <c r="M76" s="37">
        <v>0</v>
      </c>
      <c r="W76" s="37">
        <f t="shared" ref="W76" si="140">W75+hb</f>
        <v>8.6499999999999986</v>
      </c>
      <c r="X76" s="37">
        <f t="array" ref="X76:AB76">ODESOLN(W75,W76,hs,X75,Y75,Z75,AA75,AB75,$S$3,$S$4,$S$5,$S$6,$F$3,$F$4,$F$5,$F$6,$F$7)</f>
        <v>0.92556995266757802</v>
      </c>
      <c r="Y76" s="37">
        <v>2.0279144470865046E-3</v>
      </c>
      <c r="Z76" s="37">
        <v>7.5855349347701542E-3</v>
      </c>
      <c r="AA76" s="37">
        <v>1.3964021715016318E-4</v>
      </c>
      <c r="AB76" s="37">
        <v>6.4676957733416571E-2</v>
      </c>
    </row>
    <row r="77" spans="8:28" x14ac:dyDescent="0.25">
      <c r="H77" s="37">
        <f t="shared" ref="H77" si="141">H76+hb</f>
        <v>3.6999999999999948</v>
      </c>
      <c r="I77" s="37">
        <f t="array" ref="I77:M77">ODESOLN(H76,H77,hs,I76,J76,K76,L76,M76,$C$3,$C$4,$C$5,$C$6,$F$3,$F$4,$F$5,$F$6,$F$7)</f>
        <v>0.99440602847964743</v>
      </c>
      <c r="J77" s="37">
        <v>3.9780328329030361E-4</v>
      </c>
      <c r="K77" s="37">
        <v>5.0798757098535893E-3</v>
      </c>
      <c r="L77" s="37">
        <v>1.1629252721033186E-4</v>
      </c>
      <c r="M77" s="37">
        <v>0</v>
      </c>
      <c r="W77" s="37">
        <f t="shared" ref="W77" si="142">W76+hb</f>
        <v>8.6999999999999993</v>
      </c>
      <c r="X77" s="37">
        <f t="array" ref="X77:AB77">ODESOLN(W76,W77,hs,X76,Y76,Z76,AA76,AB76,$S$3,$S$4,$S$5,$S$6,$F$3,$F$4,$F$5,$F$6,$F$7)</f>
        <v>0.92460341948215796</v>
      </c>
      <c r="Y77" s="37">
        <v>2.0577004297134319E-3</v>
      </c>
      <c r="Z77" s="37">
        <v>7.6358277872458427E-3</v>
      </c>
      <c r="AA77" s="37">
        <v>1.4010884509210963E-4</v>
      </c>
      <c r="AB77" s="37">
        <v>6.5562943455791597E-2</v>
      </c>
    </row>
    <row r="78" spans="8:28" x14ac:dyDescent="0.25">
      <c r="H78" s="37">
        <f t="shared" ref="H78" si="143">H77+hb</f>
        <v>3.7499999999999947</v>
      </c>
      <c r="I78" s="37">
        <f t="array" ref="I78:M78">ODESOLN(H77,H78,hs,I77,J77,K77,L77,M77,$C$3,$C$4,$C$5,$C$6,$F$3,$F$4,$F$5,$F$6,$F$7)</f>
        <v>0.994389019021645</v>
      </c>
      <c r="J78" s="37">
        <v>4.048404541247491E-4</v>
      </c>
      <c r="K78" s="37">
        <v>5.0897559332685714E-3</v>
      </c>
      <c r="L78" s="37">
        <v>1.1638459096366883E-4</v>
      </c>
      <c r="M78" s="37">
        <v>0</v>
      </c>
      <c r="W78" s="37">
        <f t="shared" ref="W78" si="144">W77+hb</f>
        <v>8.75</v>
      </c>
      <c r="X78" s="37">
        <f t="array" ref="X78:AB78">ODESOLN(W77,W78,hs,X77,Y77,Z77,AA77,AB77,$S$3,$S$4,$S$5,$S$6,$F$3,$F$4,$F$5,$F$6,$F$7)</f>
        <v>0.92363579034360843</v>
      </c>
      <c r="Y78" s="37">
        <v>2.0878378453992662E-3</v>
      </c>
      <c r="Z78" s="37">
        <v>7.6868582864133735E-3</v>
      </c>
      <c r="AA78" s="37">
        <v>1.4058434641335497E-4</v>
      </c>
      <c r="AB78" s="37">
        <v>6.6448929178166624E-2</v>
      </c>
    </row>
    <row r="79" spans="8:28" x14ac:dyDescent="0.25">
      <c r="H79" s="37">
        <f t="shared" ref="H79" si="145">H78+hb</f>
        <v>3.7999999999999945</v>
      </c>
      <c r="I79" s="37">
        <f t="array" ref="I79:M79">ODESOLN(H78,H79,hs,I78,J78,K78,L78,M78,$C$3,$C$4,$C$5,$C$6,$F$3,$F$4,$F$5,$F$6,$F$7)</f>
        <v>0.99437170897006022</v>
      </c>
      <c r="J79" s="37">
        <v>4.1200181172136715E-4</v>
      </c>
      <c r="K79" s="37">
        <v>5.0998109349225081E-3</v>
      </c>
      <c r="L79" s="37">
        <v>1.1647828329765666E-4</v>
      </c>
      <c r="M79" s="37">
        <v>0</v>
      </c>
      <c r="W79" s="37">
        <f t="shared" ref="W79" si="146">W78+hb</f>
        <v>8.8000000000000007</v>
      </c>
      <c r="X79" s="37">
        <f t="array" ref="X79:AB79">ODESOLN(W78,W79,hs,X78,Y78,Z78,AA78,AB78,$S$3,$S$4,$S$5,$S$6,$F$3,$F$4,$F$5,$F$6,$F$7)</f>
        <v>0.92266705394244797</v>
      </c>
      <c r="Y79" s="37">
        <v>2.1183292391354766E-3</v>
      </c>
      <c r="Z79" s="37">
        <v>7.7386351158477513E-3</v>
      </c>
      <c r="AA79" s="37">
        <v>1.4106680202730275E-4</v>
      </c>
      <c r="AB79" s="37">
        <v>6.7334914900541651E-2</v>
      </c>
    </row>
    <row r="80" spans="8:28" x14ac:dyDescent="0.25">
      <c r="H80" s="37">
        <f t="shared" ref="H80" si="147">H79+hb</f>
        <v>3.8499999999999943</v>
      </c>
      <c r="I80" s="37">
        <f t="array" ref="I80:M80">ODESOLN(H79,H80,hs,I79,J79,K79,L79,M79,$C$3,$C$4,$C$5,$C$6,$F$3,$F$4,$F$5,$F$6,$F$7)</f>
        <v>0.99435409303113631</v>
      </c>
      <c r="J80" s="37">
        <v>4.1928953687376581E-4</v>
      </c>
      <c r="K80" s="37">
        <v>5.1100437990405628E-3</v>
      </c>
      <c r="L80" s="37">
        <v>1.1657363295105279E-4</v>
      </c>
      <c r="M80" s="37">
        <v>0</v>
      </c>
      <c r="W80" s="37">
        <f t="shared" ref="W80" si="148">W79+hb</f>
        <v>8.8500000000000014</v>
      </c>
      <c r="X80" s="37">
        <f t="array" ref="X80:AB80">ODESOLN(W79,W80,hs,X79,Y79,Z79,AA79,AB79,$S$3,$S$4,$S$5,$S$6,$F$3,$F$4,$F$5,$F$6,$F$7)</f>
        <v>0.92169719891836832</v>
      </c>
      <c r="Y80" s="37">
        <v>2.1491771436529311E-3</v>
      </c>
      <c r="Z80" s="37">
        <v>7.7911670216318568E-3</v>
      </c>
      <c r="AA80" s="37">
        <v>1.4155629342980453E-4</v>
      </c>
      <c r="AB80" s="37">
        <v>6.8220900622916678E-2</v>
      </c>
    </row>
    <row r="81" spans="8:28" x14ac:dyDescent="0.25">
      <c r="H81" s="37">
        <f t="shared" ref="H81" si="149">H80+hb</f>
        <v>3.8999999999999941</v>
      </c>
      <c r="I81" s="37">
        <f t="array" ref="I81:M81">ODESOLN(H80,H81,hs,I80,J80,K80,L80,M80,$C$3,$C$4,$C$5,$C$6,$F$3,$F$4,$F$5,$F$6,$F$7)</f>
        <v>0.99433616581854323</v>
      </c>
      <c r="J81" s="37">
        <v>4.2670584828711263E-4</v>
      </c>
      <c r="K81" s="37">
        <v>5.1204576640040455E-3</v>
      </c>
      <c r="L81" s="37">
        <v>1.1667066916724093E-4</v>
      </c>
      <c r="M81" s="37">
        <v>0</v>
      </c>
      <c r="W81" s="37">
        <f t="shared" ref="W81" si="150">W80+hb</f>
        <v>8.9000000000000021</v>
      </c>
      <c r="X81" s="37">
        <f t="array" ref="X81:AB81">ODESOLN(W80,W81,hs,X80,Y80,Z80,AA80,AB80,$S$3,$S$4,$S$5,$S$6,$F$3,$F$4,$F$5,$F$6,$F$7)</f>
        <v>0.92072621386131037</v>
      </c>
      <c r="Y81" s="37">
        <v>2.1803840786556294E-3</v>
      </c>
      <c r="Z81" s="37">
        <v>7.844462812045221E-3</v>
      </c>
      <c r="AA81" s="37">
        <v>1.4205290269625831E-4</v>
      </c>
      <c r="AB81" s="37">
        <v>6.9106886345291704E-2</v>
      </c>
    </row>
    <row r="82" spans="8:28" x14ac:dyDescent="0.25">
      <c r="H82" s="37">
        <f t="shared" ref="H82" si="151">H81+hb</f>
        <v>3.949999999999994</v>
      </c>
      <c r="I82" s="37">
        <f t="array" ref="I82:M82">ODESOLN(H81,H82,hs,I81,J81,K81,L81,M81,$C$3,$C$4,$C$5,$C$6,$F$3,$F$4,$F$5,$F$6,$F$7)</f>
        <v>0.99431792185178325</v>
      </c>
      <c r="J82" s="37">
        <v>4.3425300322343986E-4</v>
      </c>
      <c r="K82" s="37">
        <v>5.1310557232917128E-3</v>
      </c>
      <c r="L82" s="37">
        <v>1.1676942170300152E-4</v>
      </c>
      <c r="M82" s="37">
        <v>0</v>
      </c>
      <c r="W82" s="37">
        <f t="shared" ref="W82" si="152">W81+hb</f>
        <v>8.9500000000000028</v>
      </c>
      <c r="X82" s="37">
        <f t="array" ref="X82:AB82">ODESOLN(W81,W82,hs,X81,Y81,Z81,AA81,AB81,$S$3,$S$4,$S$5,$S$6,$F$3,$F$4,$F$5,$F$6,$F$7)</f>
        <v>0.91975408731257668</v>
      </c>
      <c r="Y82" s="37">
        <v>2.2119525500427779E-3</v>
      </c>
      <c r="Z82" s="37">
        <v>7.8985313572337047E-3</v>
      </c>
      <c r="AA82" s="37">
        <v>1.4255671247853245E-4</v>
      </c>
      <c r="AB82" s="37">
        <v>6.9992872067666731E-2</v>
      </c>
    </row>
    <row r="83" spans="8:28" x14ac:dyDescent="0.25">
      <c r="H83" s="37">
        <f t="shared" ref="H83" si="153">H82+hb</f>
        <v>3.9999999999999938</v>
      </c>
      <c r="I83" s="37">
        <f t="array" ref="I83:M83">ODESOLN(H82,H83,hs,I82,J82,K82,L82,M82,$C$3,$C$4,$C$5,$C$6,$F$3,$F$4,$F$5,$F$6,$F$7)</f>
        <v>0.99429935555456916</v>
      </c>
      <c r="J83" s="37">
        <v>4.4193329815744078E-4</v>
      </c>
      <c r="K83" s="37">
        <v>5.1418412264370699E-3</v>
      </c>
      <c r="L83" s="37">
        <v>1.1686992083743246E-4</v>
      </c>
      <c r="M83" s="37">
        <v>0</v>
      </c>
      <c r="W83" s="37">
        <f t="shared" ref="W83" si="154">W82+hb</f>
        <v>9.0000000000000036</v>
      </c>
      <c r="X83" s="37">
        <f t="array" ref="X83:AB83">ODESOLN(W82,W83,hs,X82,Y82,Z82,AA82,AB82,$S$3,$S$4,$S$5,$S$6,$F$3,$F$4,$F$5,$F$6,$F$7)</f>
        <v>0.91878080776597526</v>
      </c>
      <c r="Y83" s="37">
        <v>2.2438850491192305E-3</v>
      </c>
      <c r="Z83" s="37">
        <v>7.9533815888599858E-3</v>
      </c>
      <c r="AA83" s="37">
        <v>1.4306780600170741E-4</v>
      </c>
      <c r="AB83" s="37">
        <v>7.0878857790041758E-2</v>
      </c>
    </row>
    <row r="84" spans="8:28" x14ac:dyDescent="0.25">
      <c r="H84" s="37">
        <f t="shared" ref="H84" si="155">H83+hb</f>
        <v>4.0499999999999936</v>
      </c>
      <c r="I84" s="37">
        <f t="array" ref="I84:M84">ODESOLN(H83,H84,hs,I83,J83,K83,L83,M83,$C$3,$C$4,$C$5,$C$6,$F$3,$F$4,$F$5,$F$6,$F$7)</f>
        <v>0.9942804612531746</v>
      </c>
      <c r="J84" s="37">
        <v>4.4974906944290574E-4</v>
      </c>
      <c r="K84" s="37">
        <v>5.1528174800019805E-3</v>
      </c>
      <c r="L84" s="37">
        <v>1.1697219738102071E-4</v>
      </c>
      <c r="M84" s="37">
        <v>0</v>
      </c>
      <c r="W84" s="37">
        <f t="shared" ref="W84" si="156">W83+hb</f>
        <v>9.0500000000000043</v>
      </c>
      <c r="X84" s="37">
        <f t="array" ref="X84:AB84">ODESOLN(W83,W84,hs,X83,Y83,Z83,AA83,AB83,$S$3,$S$4,$S$5,$S$6,$F$3,$F$4,$F$5,$F$6,$F$7)</f>
        <v>0.91780636366899127</v>
      </c>
      <c r="Y84" s="37">
        <v>2.2761840517943059E-3</v>
      </c>
      <c r="Z84" s="37">
        <v>8.0090224997343435E-3</v>
      </c>
      <c r="AA84" s="37">
        <v>1.4358626706063607E-4</v>
      </c>
      <c r="AB84" s="37">
        <v>7.1764843512416784E-2</v>
      </c>
    </row>
    <row r="85" spans="8:28" x14ac:dyDescent="0.25">
      <c r="H85" s="37">
        <f t="shared" ref="H85" si="157">H84+hb</f>
        <v>4.0999999999999934</v>
      </c>
      <c r="I85" s="37">
        <f t="array" ref="I85:M85">ODESOLN(H84,H85,hs,I84,J84,K84,L84,M84,$C$3,$C$4,$C$5,$C$6,$F$3,$F$4,$F$5,$F$6,$F$7)</f>
        <v>0.99426123317475867</v>
      </c>
      <c r="J85" s="37">
        <v>4.5770269398995685E-4</v>
      </c>
      <c r="K85" s="37">
        <v>5.1639878485667612E-3</v>
      </c>
      <c r="L85" s="37">
        <v>1.1707628268486838E-4</v>
      </c>
      <c r="M85" s="37">
        <v>0</v>
      </c>
      <c r="W85" s="37">
        <f t="shared" ref="W85" si="158">W84+hb</f>
        <v>9.100000000000005</v>
      </c>
      <c r="X85" s="37">
        <f t="array" ref="X85:AB85">ODESOLN(W84,W85,hs,X84,Y84,Z84,AA84,AB84,$S$3,$S$4,$S$5,$S$6,$F$3,$F$4,$F$5,$F$6,$F$7)</f>
        <v>0.91683074342399407</v>
      </c>
      <c r="Y85" s="37">
        <v>2.3088520177689904E-3</v>
      </c>
      <c r="Z85" s="37">
        <v>8.065463143425702E-3</v>
      </c>
      <c r="AA85" s="37">
        <v>1.4411218001631932E-4</v>
      </c>
      <c r="AB85" s="37">
        <v>7.2650829234791811E-2</v>
      </c>
    </row>
    <row r="86" spans="8:28" x14ac:dyDescent="0.25">
      <c r="H86" s="37">
        <f t="shared" ref="H86" si="159">H85+hb</f>
        <v>4.1499999999999932</v>
      </c>
      <c r="I86" s="37">
        <f t="array" ref="I86:M86">ODESOLN(H85,H86,hs,I85,J85,K85,L85,M85,$C$3,$C$4,$C$5,$C$6,$F$3,$F$4,$F$5,$F$6,$F$7)</f>
        <v>0.99424166544566006</v>
      </c>
      <c r="J86" s="37">
        <v>4.6579658995323035E-4</v>
      </c>
      <c r="K86" s="37">
        <v>5.1753557557371616E-3</v>
      </c>
      <c r="L86" s="37">
        <v>1.1718220865007549E-4</v>
      </c>
      <c r="M86" s="37">
        <v>0</v>
      </c>
      <c r="W86" s="37">
        <f t="shared" ref="W86" si="160">W85+hb</f>
        <v>9.1500000000000057</v>
      </c>
      <c r="X86" s="37">
        <f t="array" ref="X86:AB86">ODESOLN(W85,W86,hs,X85,Y85,Z85,AA85,AB85,$S$3,$S$4,$S$5,$S$6,$F$3,$F$4,$F$5,$F$6,$F$7)</f>
        <v>0.91585393538947291</v>
      </c>
      <c r="Y86" s="37">
        <v>2.3418913897115994E-3</v>
      </c>
      <c r="Z86" s="37">
        <v>8.1227126338524504E-3</v>
      </c>
      <c r="AA86" s="37">
        <v>1.4464562979209298E-4</v>
      </c>
      <c r="AB86" s="37">
        <v>7.3536814957166838E-2</v>
      </c>
    </row>
    <row r="87" spans="8:28" x14ac:dyDescent="0.25">
      <c r="H87" s="37">
        <f t="shared" ref="H87" si="161">H86+hb</f>
        <v>4.1999999999999931</v>
      </c>
      <c r="I87" s="37">
        <f t="array" ref="I87:M87">ODESOLN(H86,H87,hs,I86,J86,K86,L86,M86,$C$3,$C$4,$C$5,$C$6,$F$3,$F$4,$F$5,$F$6,$F$7)</f>
        <v>0.99422175208966401</v>
      </c>
      <c r="J87" s="37">
        <v>4.7403321743116791E-4</v>
      </c>
      <c r="K87" s="37">
        <v>5.1869246851683542E-3</v>
      </c>
      <c r="L87" s="37">
        <v>1.172900077372815E-4</v>
      </c>
      <c r="M87" s="37">
        <v>0</v>
      </c>
      <c r="W87" s="37">
        <f t="shared" ref="W87" si="162">W86+hb</f>
        <v>9.2000000000000064</v>
      </c>
      <c r="X87" s="37">
        <f t="array" ref="X87:AB87">ODESOLN(W86,W87,hs,X86,Y86,Z86,AA86,AB86,$S$3,$S$4,$S$5,$S$6,$F$3,$F$4,$F$5,$F$6,$F$7)</f>
        <v>0.91487592788130911</v>
      </c>
      <c r="Y87" s="37">
        <v>2.3753045924218502E-3</v>
      </c>
      <c r="Z87" s="37">
        <v>8.1807801448527881E-3</v>
      </c>
      <c r="AA87" s="37">
        <v>1.4518670186962525E-4</v>
      </c>
      <c r="AB87" s="37">
        <v>7.4422800679541865E-2</v>
      </c>
    </row>
    <row r="88" spans="8:28" x14ac:dyDescent="0.25">
      <c r="H88" s="37">
        <f t="shared" ref="H88" si="163">H87+hb</f>
        <v>4.2499999999999929</v>
      </c>
      <c r="I88" s="37">
        <f t="array" ref="I88:M88">ODESOLN(H87,H88,hs,I87,J87,K87,L87,M87,$C$3,$C$4,$C$5,$C$6,$F$3,$F$4,$F$5,$F$6,$F$7)</f>
        <v>0.99420148702624134</v>
      </c>
      <c r="J88" s="37">
        <v>4.82415079176575E-4</v>
      </c>
      <c r="K88" s="37">
        <v>5.1986981816063253E-3</v>
      </c>
      <c r="L88" s="37">
        <v>1.1739971297636902E-4</v>
      </c>
      <c r="M88" s="37">
        <v>0</v>
      </c>
      <c r="W88" s="37">
        <f t="shared" ref="W88" si="164">W87+hb</f>
        <v>9.2500000000000071</v>
      </c>
      <c r="X88" s="37">
        <f t="array" ref="X88:AB88">ODESOLN(W87,W88,hs,X87,Y87,Z87,AA87,AB87,$S$3,$S$4,$S$5,$S$6,$F$3,$F$4,$F$5,$F$6,$F$7)</f>
        <v>0.91389670917407495</v>
      </c>
      <c r="Y88" s="37">
        <v>2.409094031983455E-3</v>
      </c>
      <c r="Z88" s="37">
        <v>8.2396749097344516E-3</v>
      </c>
      <c r="AA88" s="37">
        <v>1.4573548228472027E-4</v>
      </c>
      <c r="AB88" s="37">
        <v>7.5308786401916891E-2</v>
      </c>
    </row>
    <row r="89" spans="8:28" x14ac:dyDescent="0.25">
      <c r="H89" s="37">
        <f t="shared" ref="H89" si="165">H88+hb</f>
        <v>4.2999999999999927</v>
      </c>
      <c r="I89" s="37">
        <f t="array" ref="I89:M89">ODESOLN(H88,H89,hs,I88,J88,K88,L88,M88,$C$3,$C$4,$C$5,$C$6,$F$3,$F$4,$F$5,$F$6,$F$7)</f>
        <v>0.99418086406875883</v>
      </c>
      <c r="J89" s="37">
        <v>4.9094472131860564E-4</v>
      </c>
      <c r="K89" s="37">
        <v>5.2106798519468752E-3</v>
      </c>
      <c r="L89" s="37">
        <v>1.1751135797633178E-4</v>
      </c>
      <c r="M89" s="37">
        <v>0</v>
      </c>
      <c r="W89" s="37">
        <f t="shared" ref="W89" si="166">W88+hb</f>
        <v>9.3000000000000078</v>
      </c>
      <c r="X89" s="37">
        <f t="array" ref="X89:AB89">ODESOLN(W88,W89,hs,X88,Y88,Z88,AA88,AB88,$S$3,$S$4,$S$5,$S$6,$F$3,$F$4,$F$5,$F$6,$F$7)</f>
        <v>0.91291626750237043</v>
      </c>
      <c r="Y89" s="37">
        <v>2.4432620949052402E-3</v>
      </c>
      <c r="Z89" s="37">
        <v>8.2994062208033605E-3</v>
      </c>
      <c r="AA89" s="37">
        <v>1.4629205762292609E-4</v>
      </c>
      <c r="AB89" s="37">
        <v>7.6194772124291918E-2</v>
      </c>
    </row>
    <row r="90" spans="8:28" x14ac:dyDescent="0.25">
      <c r="H90" s="37">
        <f t="shared" ref="H90" si="167">H89+hb</f>
        <v>4.3499999999999925</v>
      </c>
      <c r="I90" s="37">
        <f t="array" ref="I90:M90">ODESOLN(H89,H90,hs,I89,J89,K89,L89,M89,$C$3,$C$4,$C$5,$C$6,$F$3,$F$4,$F$5,$F$6,$F$7)</f>
        <v>0.99415987692265639</v>
      </c>
      <c r="J90" s="37">
        <v>4.9962473409633282E-4</v>
      </c>
      <c r="K90" s="37">
        <v>5.2228733663125318E-3</v>
      </c>
      <c r="L90" s="37">
        <v>1.1762497693530882E-4</v>
      </c>
      <c r="M90" s="37">
        <v>0</v>
      </c>
      <c r="W90" s="37">
        <f t="shared" ref="W90" si="168">W89+hb</f>
        <v>9.3500000000000085</v>
      </c>
      <c r="X90" s="37">
        <f t="array" ref="X90:AB90">ODESOLN(W89,W90,hs,X89,Y89,Z89,AA89,AB89,$S$3,$S$4,$S$5,$S$6,$F$3,$F$4,$F$5,$F$6,$F$7)</f>
        <v>0.91193459106218999</v>
      </c>
      <c r="Y90" s="37">
        <v>2.4778111472508529E-3</v>
      </c>
      <c r="Z90" s="37">
        <v>8.359983428870961E-3</v>
      </c>
      <c r="AA90" s="37">
        <v>1.4685651501494454E-4</v>
      </c>
      <c r="AB90" s="37">
        <v>7.7080757846666945E-2</v>
      </c>
    </row>
    <row r="91" spans="8:28" x14ac:dyDescent="0.25">
      <c r="H91" s="37">
        <f t="shared" ref="H91" si="169">H90+hb</f>
        <v>4.3999999999999924</v>
      </c>
      <c r="I91" s="37">
        <f t="array" ref="I91:M91">ODESOLN(H90,H91,hs,I90,J90,K90,L90,M90,$C$3,$C$4,$C$5,$C$6,$F$3,$F$4,$F$5,$F$6,$F$7)</f>
        <v>0.99413851918359819</v>
      </c>
      <c r="J91" s="37">
        <v>5.0845775260407317E-4</v>
      </c>
      <c r="K91" s="37">
        <v>5.2352824591477077E-3</v>
      </c>
      <c r="L91" s="37">
        <v>1.1774060465078949E-4</v>
      </c>
      <c r="M91" s="37">
        <v>0</v>
      </c>
      <c r="W91" s="37">
        <f t="shared" ref="W91" si="170">W90+hb</f>
        <v>9.4000000000000092</v>
      </c>
      <c r="X91" s="37">
        <f t="array" ref="X91:AB91">ODESOLN(W90,W91,hs,X90,Y90,Z90,AA90,AB90,$S$3,$S$4,$S$5,$S$6,$F$3,$F$4,$F$5,$F$6,$F$7)</f>
        <v>0.91095166801232175</v>
      </c>
      <c r="Y91" s="37">
        <v>2.5127435337570919E-3</v>
      </c>
      <c r="Z91" s="37">
        <v>8.4214159427401132E-3</v>
      </c>
      <c r="AA91" s="37">
        <v>1.4742894213183984E-4</v>
      </c>
      <c r="AB91" s="37">
        <v>7.7966743569041971E-2</v>
      </c>
    </row>
    <row r="92" spans="8:28" x14ac:dyDescent="0.25">
      <c r="H92" s="37">
        <f t="shared" ref="H92" si="171">H91+hb</f>
        <v>4.4499999999999922</v>
      </c>
      <c r="I92" s="37">
        <f t="array" ref="I92:M92">ODESOLN(H91,H92,hs,I91,J91,K91,L91,M91,$C$3,$C$4,$C$5,$C$6,$F$3,$F$4,$F$5,$F$6,$F$7)</f>
        <v>0.9941167843355897</v>
      </c>
      <c r="J92" s="37">
        <v>5.1744645754862287E-4</v>
      </c>
      <c r="K92" s="37">
        <v>5.247910930332291E-3</v>
      </c>
      <c r="L92" s="37">
        <v>1.1785827652998991E-4</v>
      </c>
      <c r="M92" s="37">
        <v>0</v>
      </c>
      <c r="W92" s="37">
        <f t="shared" ref="W92" si="172">W91+hb</f>
        <v>9.4500000000000099</v>
      </c>
      <c r="X92" s="37">
        <f t="array" ref="X92:AB92">ODESOLN(W91,W92,hs,X91,Y91,Z91,AA91,AB91,$S$3,$S$4,$S$5,$S$6,$F$3,$F$4,$F$5,$F$6,$F$7)</f>
        <v>0.90996748647578474</v>
      </c>
      <c r="Y92" s="37">
        <v>2.5480615769409506E-3</v>
      </c>
      <c r="Z92" s="37">
        <v>8.4837132286689834E-3</v>
      </c>
      <c r="AA92" s="37">
        <v>1.480094271800447E-4</v>
      </c>
      <c r="AB92" s="37">
        <v>7.8852729291416998E-2</v>
      </c>
    </row>
    <row r="93" spans="8:28" x14ac:dyDescent="0.25">
      <c r="H93" s="37">
        <f t="shared" ref="H93" si="173">H92+hb</f>
        <v>4.499999999999992</v>
      </c>
      <c r="I93" s="37">
        <f t="array" ref="I93:M93">ODESOLN(H92,H93,hs,I92,J92,K92,L92,M92,$C$3,$C$4,$C$5,$C$6,$F$3,$F$4,$F$5,$F$6,$F$7)</f>
        <v>0.99409466574906757</v>
      </c>
      <c r="J93" s="37">
        <v>5.2659357601857572E-4</v>
      </c>
      <c r="K93" s="37">
        <v>5.2607626463140851E-3</v>
      </c>
      <c r="L93" s="37">
        <v>1.1797802860040472E-4</v>
      </c>
      <c r="M93" s="37">
        <v>0</v>
      </c>
      <c r="W93" s="37">
        <f t="shared" ref="W93" si="174">W92+hb</f>
        <v>9.5000000000000107</v>
      </c>
      <c r="X93" s="37">
        <f t="array" ref="X93:AB93">ODESOLN(W92,W93,hs,X92,Y92,Z92,AA92,AB92,$S$3,$S$4,$S$5,$S$6,$F$3,$F$4,$F$5,$F$6,$F$7)</f>
        <v>0.90898203454129478</v>
      </c>
      <c r="Y93" s="37">
        <v>2.5837675761954137E-3</v>
      </c>
      <c r="Z93" s="37">
        <v>8.54688480981294E-3</v>
      </c>
      <c r="AA93" s="37">
        <v>1.4859805889615814E-4</v>
      </c>
      <c r="AB93" s="37">
        <v>7.9738715013792025E-2</v>
      </c>
    </row>
    <row r="94" spans="8:28" x14ac:dyDescent="0.25">
      <c r="H94" s="37">
        <f t="shared" ref="H94" si="175">H93+hb</f>
        <v>4.5499999999999918</v>
      </c>
      <c r="I94" s="37">
        <f t="array" ref="I94:M94">ODESOLN(H93,H94,hs,I93,J93,K93,L93,M93,$C$3,$C$4,$C$5,$C$6,$F$3,$F$4,$F$5,$F$6,$F$7)</f>
        <v>0.9940721566789541</v>
      </c>
      <c r="J94" s="37">
        <v>5.3590188226588945E-4</v>
      </c>
      <c r="K94" s="37">
        <v>5.2738415412603131E-3</v>
      </c>
      <c r="L94" s="37">
        <v>1.1809989752053707E-4</v>
      </c>
      <c r="M94" s="37">
        <v>0</v>
      </c>
      <c r="W94" s="37">
        <f t="shared" ref="W94" si="176">W93+hb</f>
        <v>9.5500000000000114</v>
      </c>
      <c r="X94" s="37">
        <f t="array" ref="X94:AB94">ODESOLN(W93,W94,hs,X93,Y93,Z93,AA93,AB93,$S$3,$S$4,$S$5,$S$6,$F$3,$F$4,$F$5,$F$6,$F$7)</f>
        <v>0.90799530026476472</v>
      </c>
      <c r="Y94" s="37">
        <v>2.6198638068740971E-3</v>
      </c>
      <c r="Z94" s="37">
        <v>8.6109402656439887E-3</v>
      </c>
      <c r="AA94" s="37">
        <v>1.4919492654153708E-4</v>
      </c>
      <c r="AB94" s="37">
        <v>8.0624700736167051E-2</v>
      </c>
    </row>
    <row r="95" spans="8:28" x14ac:dyDescent="0.25">
      <c r="H95" s="37">
        <f t="shared" ref="H95" si="177">H94+hb</f>
        <v>4.5999999999999917</v>
      </c>
      <c r="I95" s="37">
        <f t="array" ref="I95:M95">ODESOLN(H94,H95,hs,I94,J94,K94,L94,M94,$C$3,$C$4,$C$5,$C$6,$F$3,$F$4,$F$5,$F$6,$F$7)</f>
        <v>0.99404925026268121</v>
      </c>
      <c r="J95" s="37">
        <v>5.4537419849986374E-4</v>
      </c>
      <c r="K95" s="37">
        <v>5.2871516182285173E-3</v>
      </c>
      <c r="L95" s="37">
        <v>1.1822392059080881E-4</v>
      </c>
      <c r="M95" s="37">
        <v>0</v>
      </c>
      <c r="W95" s="37">
        <f t="shared" ref="W95" si="178">W94+hb</f>
        <v>9.6000000000000121</v>
      </c>
      <c r="X95" s="37">
        <f t="array" ref="X95:AB95">ODESOLN(W94,W95,hs,X94,Y94,Z94,AA94,AB94,$S$3,$S$4,$S$5,$S$6,$F$3,$F$4,$F$5,$F$6,$F$7)</f>
        <v>0.90700727167083961</v>
      </c>
      <c r="Y95" s="37">
        <v>2.6563525193648075E-3</v>
      </c>
      <c r="Z95" s="37">
        <v>8.6758892313475219E-3</v>
      </c>
      <c r="AA95" s="37">
        <v>1.4980011989667447E-4</v>
      </c>
      <c r="AB95" s="37">
        <v>8.1510686458542078E-2</v>
      </c>
    </row>
    <row r="96" spans="8:28" x14ac:dyDescent="0.25">
      <c r="H96" s="37">
        <f t="shared" ref="H96" si="179">H95+hb</f>
        <v>4.6499999999999915</v>
      </c>
      <c r="I96" s="37">
        <f t="array" ref="I96:M96">ODESOLN(H95,H96,hs,I95,J95,K95,L95,M95,$C$3,$C$4,$C$5,$C$6,$F$3,$F$4,$F$5,$F$6,$F$7)</f>
        <v>0.9940259395181843</v>
      </c>
      <c r="J96" s="37">
        <v>5.5501339569371134E-4</v>
      </c>
      <c r="K96" s="37">
        <v>5.3006969503571633E-3</v>
      </c>
      <c r="L96" s="37">
        <v>1.183501357646548E-4</v>
      </c>
      <c r="M96" s="37">
        <v>0</v>
      </c>
      <c r="W96" s="37">
        <f t="shared" ref="W96" si="180">W95+hb</f>
        <v>9.6500000000000128</v>
      </c>
      <c r="X96" s="37">
        <f t="array" ref="X96:AB96">ODESOLN(W95,W96,hs,X95,Y95,Z95,AA95,AB95,$S$3,$S$4,$S$5,$S$6,$F$3,$F$4,$F$5,$F$6,$F$7)</f>
        <v>0.90601793675446995</v>
      </c>
      <c r="Y96" s="37">
        <v>2.6932359381520946E-3</v>
      </c>
      <c r="Z96" s="37">
        <v>8.7417413971961552E-3</v>
      </c>
      <c r="AA96" s="37">
        <v>1.5041372925536607E-4</v>
      </c>
      <c r="AB96" s="37">
        <v>8.2396672180917105E-2</v>
      </c>
    </row>
    <row r="97" spans="8:28" x14ac:dyDescent="0.25">
      <c r="H97" s="37">
        <f t="shared" ref="H97" si="181">H96+hb</f>
        <v>4.6999999999999913</v>
      </c>
      <c r="I97" s="37">
        <f t="array" ref="I97:M97">ODESOLN(H96,H97,hs,I96,J96,K96,L96,M96,$C$3,$C$4,$C$5,$C$6,$F$3,$F$4,$F$5,$F$6,$F$7)</f>
        <v>0.99400221734185978</v>
      </c>
      <c r="J97" s="37">
        <v>5.6482239440387575E-4</v>
      </c>
      <c r="K97" s="37">
        <v>5.3144816820762534E-3</v>
      </c>
      <c r="L97" s="37">
        <v>1.1847858165980313E-4</v>
      </c>
      <c r="M97" s="37">
        <v>0</v>
      </c>
      <c r="W97" s="37">
        <f t="shared" ref="W97" si="182">W96+hb</f>
        <v>9.7000000000000135</v>
      </c>
      <c r="X97" s="37">
        <f t="array" ref="X97:AB97">ODESOLN(W96,W97,hs,X96,Y96,Z96,AA96,AB96,$S$3,$S$4,$S$5,$S$6,$F$3,$F$4,$F$5,$F$6,$F$7)</f>
        <v>0.90502728348251016</v>
      </c>
      <c r="Y97" s="37">
        <v>2.7305162608689208E-3</v>
      </c>
      <c r="Z97" s="37">
        <v>8.8085065079003873E-3</v>
      </c>
      <c r="AA97" s="37">
        <v>1.5103584541865754E-4</v>
      </c>
      <c r="AB97" s="37">
        <v>8.3282657903292132E-2</v>
      </c>
    </row>
    <row r="98" spans="8:28" x14ac:dyDescent="0.25">
      <c r="H98" s="37">
        <f t="shared" ref="H98" si="183">H97+hb</f>
        <v>4.7499999999999911</v>
      </c>
      <c r="I98" s="37">
        <f t="array" ref="I98:M98">ODESOLN(H97,H98,hs,I97,J97,K97,L97,M97,$C$3,$C$4,$C$5,$C$6,$F$3,$F$4,$F$5,$F$6,$F$7)</f>
        <v>0.99397807650648895</v>
      </c>
      <c r="J98" s="37">
        <v>5.7480416560228248E-4</v>
      </c>
      <c r="K98" s="37">
        <v>5.3285100303382855E-3</v>
      </c>
      <c r="L98" s="37">
        <v>1.186092975697453E-4</v>
      </c>
      <c r="M98" s="37">
        <v>0</v>
      </c>
      <c r="W98" s="37">
        <f t="shared" ref="W98" si="184">W97+hb</f>
        <v>9.7500000000000142</v>
      </c>
      <c r="X98" s="37">
        <f t="array" ref="X98:AB98">ODESOLN(W97,W98,hs,X97,Y97,Z97,AA97,AB97,$S$3,$S$4,$S$5,$S$6,$F$3,$F$4,$F$5,$F$6,$F$7)</f>
        <v>0.90403529979536079</v>
      </c>
      <c r="Y98" s="37">
        <v>2.7681956573375028E-3</v>
      </c>
      <c r="Z98" s="37">
        <v>8.8761943619356659E-3</v>
      </c>
      <c r="AA98" s="37">
        <v>1.516665596885762E-4</v>
      </c>
      <c r="AB98" s="37">
        <v>8.4168643625667158E-2</v>
      </c>
    </row>
    <row r="99" spans="8:28" x14ac:dyDescent="0.25">
      <c r="H99" s="37">
        <f t="shared" ref="H99" si="185">H98+hb</f>
        <v>4.7999999999999909</v>
      </c>
      <c r="I99" s="37">
        <f t="array" ref="I99:M99">ODESOLN(H98,H99,hs,I98,J98,K98,L98,M98,$C$3,$C$4,$C$5,$C$6,$F$3,$F$4,$F$5,$F$6,$F$7)</f>
        <v>0.99395350965913187</v>
      </c>
      <c r="J99" s="37">
        <v>5.8496173152169516E-4</v>
      </c>
      <c r="K99" s="37">
        <v>5.3427862858698542E-3</v>
      </c>
      <c r="L99" s="37">
        <v>1.1874232347539852E-4</v>
      </c>
      <c r="M99" s="37">
        <v>0</v>
      </c>
      <c r="W99" s="37">
        <f t="shared" ref="W99" si="186">W98+hb</f>
        <v>9.8000000000000149</v>
      </c>
      <c r="X99" s="37">
        <f t="array" ref="X99:AB99">ODESOLN(W98,W99,hs,X98,Y98,Z98,AA98,AB98,$S$3,$S$4,$S$5,$S$6,$F$3,$F$4,$F$5,$F$6,$F$7)</f>
        <v>0.90304197360864003</v>
      </c>
      <c r="Y99" s="37">
        <v>2.806276268599475E-3</v>
      </c>
      <c r="Z99" s="37">
        <v>8.9448148108458234E-3</v>
      </c>
      <c r="AA99" s="37">
        <v>1.5230596386163977E-4</v>
      </c>
      <c r="AB99" s="37">
        <v>8.5054629348042185E-2</v>
      </c>
    </row>
    <row r="100" spans="8:28" x14ac:dyDescent="0.25">
      <c r="H100" s="37">
        <f t="shared" ref="H100" si="187">H99+hb</f>
        <v>4.8499999999999908</v>
      </c>
      <c r="I100" s="37">
        <f t="array" ref="I100:M100">ODESOLN(H99,H100,hs,I99,J99,K99,L99,M99,$C$3,$C$4,$C$5,$C$6,$F$3,$F$4,$F$5,$F$6,$F$7)</f>
        <v>0.99392850931898347</v>
      </c>
      <c r="J100" s="37">
        <v>5.9529816651433592E-4</v>
      </c>
      <c r="K100" s="37">
        <v>5.3573148144442084E-3</v>
      </c>
      <c r="L100" s="37">
        <v>1.1887770005696351E-4</v>
      </c>
      <c r="M100" s="37">
        <v>0</v>
      </c>
      <c r="W100" s="37">
        <f t="shared" ref="W100" si="188">W99+hb</f>
        <v>9.8500000000000156</v>
      </c>
      <c r="X100" s="37">
        <f t="array" ref="X100:AB100">ODESOLN(W99,W100,hs,X99,Y99,Z99,AA99,AB99,$S$3,$S$4,$S$5,$S$6,$F$3,$F$4,$F$5,$F$6,$F$7)</f>
        <v>0.9020472928148916</v>
      </c>
      <c r="Y100" s="37">
        <v>2.8447602059354705E-3</v>
      </c>
      <c r="Z100" s="37">
        <v>9.014377758522419E-3</v>
      </c>
      <c r="AA100" s="37">
        <v>1.5295415022214043E-4</v>
      </c>
      <c r="AB100" s="37">
        <v>8.5940615070417212E-2</v>
      </c>
    </row>
    <row r="101" spans="8:28" x14ac:dyDescent="0.25">
      <c r="H101" s="37">
        <f t="shared" ref="H101" si="189">H100+hb</f>
        <v>4.8999999999999906</v>
      </c>
      <c r="I101" s="37">
        <f t="array" ref="I101:M101">ODESOLN(H100,H101,hs,I100,J100,K100,L100,M100,$C$3,$C$4,$C$5,$C$6,$F$3,$F$4,$F$5,$F$6,$F$7)</f>
        <v>0.993903067875194</v>
      </c>
      <c r="J101" s="37">
        <v>6.0581659792396947E-4</v>
      </c>
      <c r="K101" s="37">
        <v>5.3721000581751542E-3</v>
      </c>
      <c r="L101" s="37">
        <v>1.1901546870598097E-4</v>
      </c>
      <c r="M101" s="37">
        <v>0</v>
      </c>
      <c r="W101" s="37">
        <f t="shared" ref="W101" si="190">W100+hb</f>
        <v>9.9000000000000163</v>
      </c>
      <c r="X101" s="37">
        <f t="array" ref="X101:AB101">ODESOLN(W100,W101,hs,X100,Y100,Z100,AA100,AB100,$S$3,$S$4,$S$5,$S$6,$F$3,$F$4,$F$5,$F$6,$F$7)</f>
        <v>0.9010512452853271</v>
      </c>
      <c r="Y101" s="37">
        <v>2.8836495498742376E-3</v>
      </c>
      <c r="Z101" s="37">
        <v>9.0848931604598799E-3</v>
      </c>
      <c r="AA101" s="37">
        <v>1.5361121153520594E-4</v>
      </c>
      <c r="AB101" s="37">
        <v>8.6826600792792238E-2</v>
      </c>
    </row>
    <row r="102" spans="8:28" x14ac:dyDescent="0.25">
      <c r="H102" s="37">
        <f t="shared" ref="H102" si="191">H101+hb</f>
        <v>4.9499999999999904</v>
      </c>
      <c r="I102" s="37">
        <f t="array" ref="I102:M102">ODESOLN(H101,H102,hs,I101,J101,K101,L101,M101,$C$3,$C$4,$C$5,$C$6,$F$3,$F$4,$F$5,$F$6,$F$7)</f>
        <v>0.99387717758465721</v>
      </c>
      <c r="J102" s="37">
        <v>6.1652020697160778E-4</v>
      </c>
      <c r="K102" s="37">
        <v>5.3871465368325547E-3</v>
      </c>
      <c r="L102" s="37">
        <v>1.1915567153758943E-4</v>
      </c>
      <c r="M102" s="37">
        <v>0</v>
      </c>
      <c r="W102" s="37">
        <f t="shared" ref="W102" si="192">W101+hb</f>
        <v>9.9500000000000171</v>
      </c>
      <c r="X102" s="37">
        <f t="array" ref="X102:AB102">ODESOLN(W101,W102,hs,X101,Y101,Z101,AA101,AB101,$S$3,$S$4,$S$5,$S$6,$F$3,$F$4,$F$5,$F$6,$F$7)</f>
        <v>0.9000538188716033</v>
      </c>
      <c r="Y102" s="37">
        <v>2.9229463491914332E-3</v>
      </c>
      <c r="Z102" s="37">
        <v>9.1563710229860852E-3</v>
      </c>
      <c r="AA102" s="37">
        <v>1.5427724103962885E-4</v>
      </c>
      <c r="AB102" s="37">
        <v>8.7712586515167265E-2</v>
      </c>
    </row>
    <row r="103" spans="8:28" x14ac:dyDescent="0.25">
      <c r="H103" s="37">
        <f t="shared" ref="H103" si="193">H102+hb</f>
        <v>4.9999999999999902</v>
      </c>
      <c r="I103" s="37">
        <f t="array" ref="I103:M103">ODESOLN(H102,H103,hs,I102,J102,K102,L102,M102,$C$3,$C$4,$C$5,$C$6,$F$3,$F$4,$F$5,$F$6,$F$7)</f>
        <v>0.99385083056976165</v>
      </c>
      <c r="J103" s="37">
        <v>6.2741222965502074E-4</v>
      </c>
      <c r="K103" s="37">
        <v>5.4024588491798252E-3</v>
      </c>
      <c r="L103" s="37">
        <v>1.1929835140298807E-4</v>
      </c>
      <c r="M103" s="37">
        <v>0</v>
      </c>
      <c r="W103" s="37">
        <f t="shared" ref="W103" si="194">W102+hb</f>
        <v>10.000000000000018</v>
      </c>
      <c r="X103" s="37">
        <f t="array" ref="X103:AB103">ODESOLN(W102,W103,hs,X102,Y102,Z102,AA102,AB102,$S$3,$S$4,$S$5,$S$6,$F$3,$F$4,$F$5,$F$6,$F$7)</f>
        <v>0.89905500140763783</v>
      </c>
      <c r="Y103" s="37">
        <v>2.9626526198982183E-3</v>
      </c>
      <c r="Z103" s="37">
        <v>9.2288214024681924E-3</v>
      </c>
      <c r="AA103" s="37">
        <v>1.5495233244046679E-4</v>
      </c>
      <c r="AB103" s="37">
        <v>8.8598572237542292E-2</v>
      </c>
    </row>
    <row r="104" spans="8:28" x14ac:dyDescent="0.25">
      <c r="H104" s="37">
        <f t="shared" ref="H104" si="195">H103+hb</f>
        <v>5.0499999999999901</v>
      </c>
      <c r="I104" s="37">
        <f t="array" ref="I104:M104">ODESOLN(H103,H104,hs,I103,J103,K103,L103,M103,$C$3,$C$4,$C$5,$C$6,$F$3,$F$4,$F$5,$F$6,$F$7)</f>
        <v>0.99382401881610116</v>
      </c>
      <c r="J104" s="37">
        <v>6.3849595766223228E-4</v>
      </c>
      <c r="K104" s="37">
        <v>5.4180416743337609E-3</v>
      </c>
      <c r="L104" s="37">
        <v>1.1944355190210731E-4</v>
      </c>
      <c r="M104" s="37">
        <v>0</v>
      </c>
      <c r="W104" s="37">
        <f t="shared" ref="W104" si="196">W103+hb</f>
        <v>10.050000000000018</v>
      </c>
      <c r="X104" s="37">
        <f t="array" ref="X104:AB104">ODESOLN(W103,W104,hs,X103,Y103,Z103,AA103,AB103,$S$3,$S$4,$S$5,$S$6,$F$3,$F$4,$F$5,$F$6,$F$7)</f>
        <v>0.89805478071145406</v>
      </c>
      <c r="Y104" s="37">
        <v>3.0027703442198112E-3</v>
      </c>
      <c r="Z104" s="37">
        <v>9.3022544044933948E-3</v>
      </c>
      <c r="AA104" s="37">
        <v>1.55636579901409E-4</v>
      </c>
      <c r="AB104" s="37">
        <v>8.9484557959917319E-2</v>
      </c>
    </row>
    <row r="105" spans="8:28" x14ac:dyDescent="0.25">
      <c r="H105" s="37">
        <f t="shared" ref="H105" si="197">H104+hb</f>
        <v>5.0999999999999899</v>
      </c>
      <c r="I105" s="37">
        <f t="array" ref="I105:M105">ODESOLN(H104,H105,hs,I104,J104,K104,L104,M104,$C$3,$C$4,$C$5,$C$6,$F$3,$F$4,$F$5,$F$6,$F$7)</f>
        <v>0.99379673417015657</v>
      </c>
      <c r="J105" s="37">
        <v>6.4977473929917721E-4</v>
      </c>
      <c r="K105" s="37">
        <v>5.4338997731469838E-3</v>
      </c>
      <c r="L105" s="37">
        <v>1.1959131739649082E-4</v>
      </c>
      <c r="M105" s="37">
        <v>0</v>
      </c>
      <c r="W105" s="37">
        <f t="shared" ref="W105" si="198">W104+hb</f>
        <v>10.100000000000019</v>
      </c>
      <c r="X105" s="37">
        <f t="array" ref="X105:AB105">ODESOLN(W104,W105,hs,X104,Y104,Z104,AA104,AB104,$S$3,$S$4,$S$5,$S$6,$F$3,$F$4,$F$5,$F$6,$F$7)</f>
        <v>0.89705314458706797</v>
      </c>
      <c r="Y105" s="37">
        <v>3.0433014695641371E-3</v>
      </c>
      <c r="Z105" s="37">
        <v>9.3766801830244759E-3</v>
      </c>
      <c r="AA105" s="37">
        <v>1.5633007803690738E-4</v>
      </c>
      <c r="AB105" s="37">
        <v>9.0370543682292345E-2</v>
      </c>
    </row>
    <row r="106" spans="8:28" x14ac:dyDescent="0.25">
      <c r="H106" s="37">
        <f t="shared" ref="H106" si="199">H105+hb</f>
        <v>5.1499999999999897</v>
      </c>
      <c r="I106" s="37">
        <f t="array" ref="I106:M106">ODESOLN(H105,H106,hs,I105,J105,K105,L105,M105,$C$3,$C$4,$C$5,$C$6,$F$3,$F$4,$F$5,$F$6,$F$7)</f>
        <v>0.99376896833693174</v>
      </c>
      <c r="J106" s="37">
        <v>6.6125198043170193E-4</v>
      </c>
      <c r="K106" s="37">
        <v>5.4500379896134628E-3</v>
      </c>
      <c r="L106" s="37">
        <v>1.1974169302239176E-4</v>
      </c>
      <c r="M106" s="37">
        <v>0</v>
      </c>
      <c r="W106" s="37">
        <f t="shared" ref="W106" si="200">W105+hb</f>
        <v>10.15000000000002</v>
      </c>
      <c r="X106" s="37">
        <f t="array" ref="X106:AB106">ODESOLN(W105,W106,hs,X105,Y105,Z105,AA105,AB105,$S$3,$S$4,$S$5,$S$6,$F$3,$F$4,$F$5,$F$6,$F$7)</f>
        <v>0.89605008082640336</v>
      </c>
      <c r="Y106" s="37">
        <v>3.0842479074807568E-3</v>
      </c>
      <c r="Z106" s="37">
        <v>9.4521089395297846E-3</v>
      </c>
      <c r="AA106" s="37">
        <v>1.5703292190407035E-4</v>
      </c>
      <c r="AB106" s="37">
        <v>9.1256529404667372E-2</v>
      </c>
    </row>
    <row r="107" spans="8:28" x14ac:dyDescent="0.25">
      <c r="H107" s="37">
        <f t="shared" ref="H107" si="201">H106+hb</f>
        <v>5.1999999999999895</v>
      </c>
      <c r="I107" s="37">
        <f t="array" ref="I107:M107">ODESOLN(H106,H107,hs,I106,J106,K106,L106,M106,$C$3,$C$4,$C$5,$C$6,$F$3,$F$4,$F$5,$F$6,$F$7)</f>
        <v>0.9937407128775555</v>
      </c>
      <c r="J107" s="37">
        <v>6.7293114544208848E-4</v>
      </c>
      <c r="K107" s="37">
        <v>5.4664612522973451E-3</v>
      </c>
      <c r="L107" s="37">
        <v>1.1989472470408677E-4</v>
      </c>
      <c r="M107" s="37">
        <v>0</v>
      </c>
      <c r="W107" s="37">
        <f t="shared" ref="W107" si="202">W106+hb</f>
        <v>10.200000000000021</v>
      </c>
      <c r="X107" s="37">
        <f t="array" ref="X107:AB107">ODESOLN(W106,W107,hs,X106,Y106,Z106,AA106,AB106,$S$3,$S$4,$S$5,$S$6,$F$3,$F$4,$F$5,$F$6,$F$7)</f>
        <v>0.89504557721124989</v>
      </c>
      <c r="Y107" s="37">
        <v>3.1256115326102228E-3</v>
      </c>
      <c r="Z107" s="37">
        <v>9.5285509220875177E-3</v>
      </c>
      <c r="AA107" s="37">
        <v>1.5774520699431588E-4</v>
      </c>
      <c r="AB107" s="37">
        <v>9.2142515127042399E-2</v>
      </c>
    </row>
    <row r="108" spans="8:28" x14ac:dyDescent="0.25">
      <c r="H108" s="37">
        <f t="shared" ref="H108" si="203">H107+hb</f>
        <v>5.2499999999999893</v>
      </c>
      <c r="I108" s="37">
        <f t="array" ref="I108:M108">ODESOLN(H107,H108,hs,I107,J107,K107,L107,M107,$C$3,$C$4,$C$5,$C$6,$F$3,$F$4,$F$5,$F$6,$F$7)</f>
        <v>0.99371195920684596</v>
      </c>
      <c r="J108" s="37">
        <v>6.8481575820028464E-4</v>
      </c>
      <c r="K108" s="37">
        <v>5.4831745757855611E-3</v>
      </c>
      <c r="L108" s="37">
        <v>1.2005045916741149E-4</v>
      </c>
      <c r="M108" s="37">
        <v>0</v>
      </c>
      <c r="W108" s="37">
        <f t="shared" ref="W108" si="204">W107+hb</f>
        <v>10.250000000000021</v>
      </c>
      <c r="X108" s="37">
        <f t="array" ref="X108:AB108">ODESOLN(W107,W108,hs,X107,Y107,Z107,AA107,AB107,$S$3,$S$4,$S$5,$S$6,$F$3,$F$4,$F$5,$F$6,$F$7)</f>
        <v>0.89403962151525396</v>
      </c>
      <c r="Y108" s="37">
        <v>3.1673941816240422E-3</v>
      </c>
      <c r="Z108" s="37">
        <v>9.6060164244640023E-3</v>
      </c>
      <c r="AA108" s="37">
        <v>1.5846702922478302E-4</v>
      </c>
      <c r="AB108" s="37">
        <v>9.3028500849417425E-2</v>
      </c>
    </row>
    <row r="109" spans="8:28" x14ac:dyDescent="0.25">
      <c r="H109" s="37">
        <f t="shared" ref="H109" si="205">H108+hb</f>
        <v>5.2999999999999892</v>
      </c>
      <c r="I109" s="37">
        <f t="array" ref="I109:M109">ODESOLN(H108,H109,hs,I108,J108,K108,L108,M108,$C$3,$C$4,$C$5,$C$6,$F$3,$F$4,$F$5,$F$6,$F$7)</f>
        <v>0.99368269859083136</v>
      </c>
      <c r="J109" s="37">
        <v>6.9690940305002045E-4</v>
      </c>
      <c r="K109" s="37">
        <v>5.5001830621645206E-3</v>
      </c>
      <c r="L109" s="37">
        <v>1.2020894395351998E-4</v>
      </c>
      <c r="M109" s="37">
        <v>0</v>
      </c>
      <c r="W109" s="37">
        <f t="shared" ref="W109" si="206">W108+hb</f>
        <v>10.300000000000022</v>
      </c>
      <c r="X109" s="37">
        <f t="array" ref="X109:AB109">ODESOLN(W108,W109,hs,X108,Y108,Z108,AA108,AB108,$S$3,$S$4,$S$5,$S$6,$F$3,$F$4,$F$5,$F$6,$F$7)</f>
        <v>0.8930322015059402</v>
      </c>
      <c r="Y109" s="37">
        <v>3.2095976521554497E-3</v>
      </c>
      <c r="Z109" s="37">
        <v>9.684515785165753E-3</v>
      </c>
      <c r="AA109" s="37">
        <v>1.5919848492949892E-4</v>
      </c>
      <c r="AB109" s="37">
        <v>9.3914486571792452E-2</v>
      </c>
    </row>
    <row r="110" spans="8:28" x14ac:dyDescent="0.25">
      <c r="H110" s="37">
        <f t="shared" ref="H110" si="207">H109+hb</f>
        <v>5.349999999999989</v>
      </c>
      <c r="I110" s="37">
        <f t="array" ref="I110:M110">ODESOLN(H109,H110,hs,I109,J109,K109,L109,M109,$C$3,$C$4,$C$5,$C$6,$F$3,$F$4,$F$5,$F$6,$F$7)</f>
        <v>0.99365292214423528</v>
      </c>
      <c r="J110" s="37">
        <v>7.0921572580999416E-4</v>
      </c>
      <c r="K110" s="37">
        <v>5.5174919025212342E-3</v>
      </c>
      <c r="L110" s="37">
        <v>1.2037022743287261E-4</v>
      </c>
      <c r="M110" s="37">
        <v>0</v>
      </c>
      <c r="W110" s="37">
        <f t="shared" ref="W110" si="208">W109+hb</f>
        <v>10.350000000000023</v>
      </c>
      <c r="X110" s="37">
        <f t="array" ref="X110:AB110">ODESOLN(W109,W110,hs,X109,Y109,Z109,AA109,AB109,$S$3,$S$4,$S$5,$S$6,$F$3,$F$4,$F$5,$F$6,$F$7)</f>
        <v>0.89202330494677917</v>
      </c>
      <c r="Y110" s="37">
        <v>3.2522237017211563E-3</v>
      </c>
      <c r="Z110" s="37">
        <v>9.764059386465079E-3</v>
      </c>
      <c r="AA110" s="37">
        <v>1.5993967085030028E-4</v>
      </c>
      <c r="AB110" s="37">
        <v>9.4800472294167479E-2</v>
      </c>
    </row>
    <row r="111" spans="8:28" x14ac:dyDescent="0.25">
      <c r="H111" s="37">
        <f t="shared" ref="H111" si="209">H110+hb</f>
        <v>5.3999999999999888</v>
      </c>
      <c r="I111" s="37">
        <f t="array" ref="I111:M111">ODESOLN(H110,H111,hs,I110,J110,K110,L110,M110,$C$3,$C$4,$C$5,$C$6,$F$3,$F$4,$F$5,$F$6,$F$7)</f>
        <v>0.99362262082792052</v>
      </c>
      <c r="J111" s="37">
        <v>7.2173843479031224E-4</v>
      </c>
      <c r="K111" s="37">
        <v>5.535106378469299E-3</v>
      </c>
      <c r="L111" s="37">
        <v>1.2053435881945484E-4</v>
      </c>
      <c r="M111" s="37">
        <v>0</v>
      </c>
      <c r="W111" s="37">
        <f t="shared" ref="W111" si="210">W110+hb</f>
        <v>10.400000000000023</v>
      </c>
      <c r="X111" s="37">
        <f t="array" ref="X111:AB111">ODESOLN(W110,W111,hs,X110,Y110,Z110,AA110,AB110,$S$3,$S$4,$S$5,$S$6,$F$3,$F$4,$F$5,$F$6,$F$7)</f>
        <v>0.89101291959927986</v>
      </c>
      <c r="Y111" s="37">
        <v>3.2952740466343109E-3</v>
      </c>
      <c r="Z111" s="37">
        <v>9.8446576533990898E-3</v>
      </c>
      <c r="AA111" s="37">
        <v>1.6069068412750503E-4</v>
      </c>
      <c r="AB111" s="37">
        <v>9.5686458016542505E-2</v>
      </c>
    </row>
    <row r="112" spans="8:28" x14ac:dyDescent="0.25">
      <c r="H112" s="37">
        <f t="shared" ref="H112" si="211">H111+hb</f>
        <v>5.4499999999999886</v>
      </c>
      <c r="I112" s="37">
        <f t="array" ref="I112:M112">ODESOLN(H111,H112,hs,I111,J111,K111,L111,M111,$C$3,$C$4,$C$5,$C$6,$F$3,$F$4,$F$5,$F$6,$F$7)</f>
        <v>0.99359178544628979</v>
      </c>
      <c r="J112" s="37">
        <v>7.3448130182436654E-4</v>
      </c>
      <c r="K112" s="37">
        <v>5.5530318637001365E-3</v>
      </c>
      <c r="L112" s="37">
        <v>1.2070138818523162E-4</v>
      </c>
      <c r="M112" s="37">
        <v>0</v>
      </c>
      <c r="W112" s="37">
        <f t="shared" ref="W112" si="212">W111+hb</f>
        <v>10.450000000000024</v>
      </c>
      <c r="X112" s="37">
        <f t="array" ref="X112:AB112">ODESOLN(W111,W112,hs,X111,Y111,Z111,AA111,AB111,$S$3,$S$4,$S$5,$S$6,$F$3,$F$4,$F$5,$F$6,$F$7)</f>
        <v>0.89000103322512392</v>
      </c>
      <c r="Y112" s="37">
        <v>3.3387503609088485E-3</v>
      </c>
      <c r="Z112" s="37">
        <v>9.9263210527417763E-3</v>
      </c>
      <c r="AA112" s="37">
        <v>1.6145162229033486E-4</v>
      </c>
      <c r="AB112" s="37">
        <v>9.6572443738917532E-2</v>
      </c>
    </row>
    <row r="113" spans="8:28" x14ac:dyDescent="0.25">
      <c r="H113" s="37">
        <f t="shared" ref="H113" si="213">H112+hb</f>
        <v>5.4999999999999885</v>
      </c>
      <c r="I113" s="37">
        <f t="array" ref="I113:M113">ODESOLN(H112,H113,hs,I112,J112,K112,L112,M112,$C$3,$C$4,$C$5,$C$6,$F$3,$F$4,$F$5,$F$6,$F$7)</f>
        <v>0.99356040664464851</v>
      </c>
      <c r="J113" s="37">
        <v>7.4744816331632992E-4</v>
      </c>
      <c r="K113" s="37">
        <v>5.5712738255597411E-3</v>
      </c>
      <c r="L113" s="37">
        <v>1.2087136647483982E-4</v>
      </c>
      <c r="M113" s="37">
        <v>0</v>
      </c>
      <c r="W113" s="37">
        <f t="shared" ref="W113" si="214">W112+hb</f>
        <v>10.500000000000025</v>
      </c>
      <c r="X113" s="37">
        <f t="array" ref="X113:AB113">ODESOLN(W112,W113,hs,X112,Y112,Z112,AA112,AB112,$S$3,$S$4,$S$5,$S$6,$F$3,$F$4,$F$5,$F$6,$F$7)</f>
        <v>0.88898763358833788</v>
      </c>
      <c r="Y113" s="37">
        <v>3.3826542751554836E-3</v>
      </c>
      <c r="Z113" s="37">
        <v>1.0009060091949082E-2</v>
      </c>
      <c r="AA113" s="37">
        <v>1.6222258324708505E-4</v>
      </c>
      <c r="AB113" s="37">
        <v>9.7458429461292559E-2</v>
      </c>
    </row>
    <row r="114" spans="8:28" x14ac:dyDescent="0.25">
      <c r="H114" s="37">
        <f t="shared" ref="H114" si="215">H113+hb</f>
        <v>5.5499999999999883</v>
      </c>
      <c r="I114" s="37">
        <f t="array" ref="I114:M114">ODESOLN(H113,H114,hs,I113,J113,K113,L113,M113,$C$3,$C$4,$C$5,$C$6,$F$3,$F$4,$F$5,$F$6,$F$7)</f>
        <v>0.99352847490652252</v>
      </c>
      <c r="J114" s="37">
        <v>7.6064292130445673E-4</v>
      </c>
      <c r="K114" s="37">
        <v>5.5898378266514802E-3</v>
      </c>
      <c r="L114" s="37">
        <v>1.2104434552052264E-4</v>
      </c>
      <c r="M114" s="37">
        <v>0</v>
      </c>
      <c r="W114" s="37">
        <f t="shared" ref="W114" si="216">W113+hb</f>
        <v>10.550000000000026</v>
      </c>
      <c r="X114" s="37">
        <f t="array" ref="X114:AB114">ODESOLN(W113,W114,hs,X113,Y113,Z113,AA113,AB113,$S$3,$S$4,$S$5,$S$6,$F$3,$F$4,$F$5,$F$6,$F$7)</f>
        <v>0.88797270845749265</v>
      </c>
      <c r="Y114" s="37">
        <v>3.4269873754695381E-3</v>
      </c>
      <c r="Z114" s="37">
        <v>1.009288531807657E-2</v>
      </c>
      <c r="AA114" s="37">
        <v>1.6300366527503978E-4</v>
      </c>
      <c r="AB114" s="37">
        <v>9.8344415183667586E-2</v>
      </c>
    </row>
    <row r="115" spans="8:28" x14ac:dyDescent="0.25">
      <c r="H115" s="37">
        <f t="shared" ref="H115" si="217">H114+hb</f>
        <v>5.5999999999999881</v>
      </c>
      <c r="I115" s="37">
        <f t="array" ref="I115:M115">ODESOLN(H114,H115,hs,I114,J114,K114,L114,M114,$C$3,$C$4,$C$5,$C$6,$F$3,$F$4,$F$5,$F$6,$F$7)</f>
        <v>0.99349598055093591</v>
      </c>
      <c r="J115" s="37">
        <v>7.7406954454036967E-4</v>
      </c>
      <c r="K115" s="37">
        <v>5.6087295264652341E-3</v>
      </c>
      <c r="L115" s="37">
        <v>1.2122037805731047E-4</v>
      </c>
      <c r="M115" s="37">
        <v>0</v>
      </c>
      <c r="W115" s="37">
        <f t="shared" ref="W115" si="218">W114+hb</f>
        <v>10.600000000000026</v>
      </c>
      <c r="X115" s="37">
        <f t="array" ref="X115:AB115">ODESOLN(W114,W115,hs,X114,Y114,Z114,AA114,AB114,$S$3,$S$4,$S$5,$S$6,$F$3,$F$4,$F$5,$F$6,$F$7)</f>
        <v>0.88695624560794772</v>
      </c>
      <c r="Y115" s="37">
        <v>3.4717512023108889E-3</v>
      </c>
      <c r="Z115" s="37">
        <v>1.0177807316669802E-2</v>
      </c>
      <c r="AA115" s="37">
        <v>1.6379496701013168E-4</v>
      </c>
      <c r="AB115" s="37">
        <v>9.9230400906042612E-2</v>
      </c>
    </row>
    <row r="116" spans="8:28" x14ac:dyDescent="0.25">
      <c r="H116" s="37">
        <f t="shared" ref="H116" si="219">H115+hb</f>
        <v>5.6499999999999879</v>
      </c>
      <c r="I116" s="37">
        <f t="array" ref="I116:M116">ODESOLN(H115,H116,hs,I115,J115,K115,L115,M115,$C$3,$C$4,$C$5,$C$6,$F$3,$F$4,$F$5,$F$6,$F$7)</f>
        <v>0.99346291372964268</v>
      </c>
      <c r="J116" s="37">
        <v>7.8773206958452269E-4</v>
      </c>
      <c r="K116" s="37">
        <v>5.6279546830333427E-3</v>
      </c>
      <c r="L116" s="37">
        <v>1.2139951773845035E-4</v>
      </c>
      <c r="M116" s="37">
        <v>0</v>
      </c>
      <c r="W116" s="37">
        <f t="shared" ref="W116" si="220">W115+hb</f>
        <v>10.650000000000027</v>
      </c>
      <c r="X116" s="37">
        <f t="array" ref="X116:AB116">ODESOLN(W115,W116,hs,X115,Y115,Z115,AA115,AB115,$S$3,$S$4,$S$5,$S$6,$F$3,$F$4,$F$5,$F$6,$F$7)</f>
        <v>0.88593823282412332</v>
      </c>
      <c r="Y116" s="37">
        <v>3.5169472493762261E-3</v>
      </c>
      <c r="Z116" s="37">
        <v>1.0263836710626814E-2</v>
      </c>
      <c r="AA116" s="37">
        <v>1.6459658743634369E-4</v>
      </c>
      <c r="AB116" s="37">
        <v>0.10011638662841764</v>
      </c>
    </row>
    <row r="117" spans="8:28" x14ac:dyDescent="0.25">
      <c r="H117" s="37">
        <f t="shared" ref="H117" si="221">H116+hb</f>
        <v>5.6999999999999877</v>
      </c>
      <c r="I117" s="37">
        <f t="array" ref="I117:M117">ODESOLN(H116,H117,hs,I116,J116,K116,L116,M116,$C$3,$C$4,$C$5,$C$6,$F$3,$F$4,$F$5,$F$6,$F$7)</f>
        <v>0.99342926442431601</v>
      </c>
      <c r="J117" s="37">
        <v>8.0163460191801539E-4</v>
      </c>
      <c r="K117" s="37">
        <v>5.6475191546136718E-3</v>
      </c>
      <c r="L117" s="37">
        <v>1.2158181915108935E-4</v>
      </c>
      <c r="M117" s="37">
        <v>0</v>
      </c>
      <c r="W117" s="37">
        <f t="shared" ref="W117" si="222">W116+hb</f>
        <v>10.700000000000028</v>
      </c>
      <c r="X117" s="37">
        <f t="array" ref="X117:AB117">ODESOLN(W116,W117,hs,X116,Y116,Z116,AA116,AB116,$S$3,$S$4,$S$5,$S$6,$F$3,$F$4,$F$5,$F$6,$F$7)</f>
        <v>0.88491865790181579</v>
      </c>
      <c r="Y117" s="37">
        <v>3.562576962463941E-3</v>
      </c>
      <c r="Z117" s="37">
        <v>1.0350984159032923E-2</v>
      </c>
      <c r="AA117" s="37">
        <v>1.6540862587485121E-4</v>
      </c>
      <c r="AB117" s="37">
        <v>0.10100237235079267</v>
      </c>
    </row>
    <row r="118" spans="8:28" x14ac:dyDescent="0.25">
      <c r="H118" s="37">
        <f t="shared" ref="H118" si="223">H117+hb</f>
        <v>5.7499999999999876</v>
      </c>
      <c r="I118" s="37">
        <f t="array" ref="I118:M118">ODESOLN(H117,H118,hs,I117,J117,K117,L117,M117,$C$3,$C$4,$C$5,$C$6,$F$3,$F$4,$F$5,$F$6,$F$7)</f>
        <v>0.99339502244369571</v>
      </c>
      <c r="J118" s="37">
        <v>8.1578131707094894E-4</v>
      </c>
      <c r="K118" s="37">
        <v>5.6674289014003107E-3</v>
      </c>
      <c r="L118" s="37">
        <v>1.2176733783221426E-4</v>
      </c>
      <c r="M118" s="37">
        <v>0</v>
      </c>
      <c r="W118" s="37">
        <f t="shared" ref="W118" si="224">W117+hb</f>
        <v>10.750000000000028</v>
      </c>
      <c r="X118" s="37">
        <f t="array" ref="X118:AB118">ODESOLN(W117,W118,hs,X117,Y117,Z117,AA117,AB117,$S$3,$S$4,$S$5,$S$6,$F$3,$F$4,$F$5,$F$6,$F$7)</f>
        <v>0.88389750865053973</v>
      </c>
      <c r="Y118" s="37">
        <v>3.6086417383318515E-3</v>
      </c>
      <c r="Z118" s="37">
        <v>1.0439260355967424E-2</v>
      </c>
      <c r="AA118" s="37">
        <v>1.6623118197290292E-4</v>
      </c>
      <c r="AB118" s="37">
        <v>0.10188835807316769</v>
      </c>
    </row>
    <row r="119" spans="8:28" x14ac:dyDescent="0.25">
      <c r="H119" s="37">
        <f t="shared" ref="H119" si="225">H118+hb</f>
        <v>5.7999999999999874</v>
      </c>
      <c r="I119" s="37">
        <f t="array" ref="I119:M119">ODESOLN(H118,H119,hs,I118,J118,K118,L118,M118,$C$3,$C$4,$C$5,$C$6,$F$3,$F$4,$F$5,$F$6,$F$7)</f>
        <v>0.99336017742068505</v>
      </c>
      <c r="J119" s="37">
        <v>8.3017646176750321E-4</v>
      </c>
      <c r="K119" s="37">
        <v>5.6876899872621983E-3</v>
      </c>
      <c r="L119" s="37">
        <v>1.2195613028485259E-4</v>
      </c>
      <c r="M119" s="37">
        <v>0</v>
      </c>
      <c r="W119" s="37">
        <f t="shared" ref="W119" si="226">W118+hb</f>
        <v>10.800000000000029</v>
      </c>
      <c r="X119" s="37">
        <f t="array" ref="X119:AB119">ODESOLN(W118,W119,hs,X118,Y118,Z118,AA118,AB118,$S$3,$S$4,$S$5,$S$6,$F$3,$F$4,$F$5,$F$6,$F$7)</f>
        <v>0.88287477289591376</v>
      </c>
      <c r="Y119" s="37">
        <v>3.6551429235480914E-3</v>
      </c>
      <c r="Z119" s="37">
        <v>1.05286760292821E-2</v>
      </c>
      <c r="AA119" s="37">
        <v>1.6706435569243866E-4</v>
      </c>
      <c r="AB119" s="37">
        <v>0.10277434379554272</v>
      </c>
    </row>
    <row r="120" spans="8:28" x14ac:dyDescent="0.25">
      <c r="H120" s="37">
        <f t="shared" ref="H120" si="227">H119+hb</f>
        <v>5.8499999999999872</v>
      </c>
      <c r="I120" s="37">
        <f t="array" ref="I120:M120">ODESOLN(H119,H120,hs,I119,J119,K119,L119,M119,$C$3,$C$4,$C$5,$C$6,$F$3,$F$4,$F$5,$F$6,$F$7)</f>
        <v>0.99332471880940731</v>
      </c>
      <c r="J120" s="37">
        <v>8.4482435508791967E-4</v>
      </c>
      <c r="K120" s="37">
        <v>5.7083085815102085E-3</v>
      </c>
      <c r="L120" s="37">
        <v>1.2214825399453779E-4</v>
      </c>
      <c r="M120" s="37">
        <v>0</v>
      </c>
      <c r="W120" s="37">
        <f t="shared" ref="W120" si="228">W119+hb</f>
        <v>10.85000000000003</v>
      </c>
      <c r="X120" s="37">
        <f t="array" ref="X120:AB120">ODESOLN(W119,W120,hs,X119,Y119,Z119,AA119,AB119,$S$3,$S$4,$S$5,$S$6,$F$3,$F$4,$F$5,$F$6,$F$7)</f>
        <v>0.881850438482076</v>
      </c>
      <c r="Y120" s="37">
        <v>3.7020818133354084E-3</v>
      </c>
      <c r="Z120" s="37">
        <v>1.0619241939351331E-2</v>
      </c>
      <c r="AA120" s="37">
        <v>1.6790824729844331E-4</v>
      </c>
      <c r="AB120" s="37">
        <v>0.10366032951791775</v>
      </c>
    </row>
    <row r="121" spans="8:28" x14ac:dyDescent="0.25">
      <c r="H121" s="37">
        <f t="shared" ref="H121" si="229">H120+hb</f>
        <v>5.899999999999987</v>
      </c>
      <c r="I121" s="37">
        <f t="array" ref="I121:M121">ODESOLN(H120,H121,hs,I120,J120,K120,L120,M120,$C$3,$C$4,$C$5,$C$6,$F$3,$F$4,$F$5,$F$6,$F$7)</f>
        <v>0.99328863588221317</v>
      </c>
      <c r="J121" s="37">
        <v>8.5972938964757174E-4</v>
      </c>
      <c r="K121" s="37">
        <v>5.7292909606930101E-3</v>
      </c>
      <c r="L121" s="37">
        <v>1.2234376744604328E-4</v>
      </c>
      <c r="M121" s="37">
        <v>0</v>
      </c>
      <c r="W121" s="37">
        <f t="shared" ref="W121" si="230">W120+hb</f>
        <v>10.900000000000031</v>
      </c>
      <c r="X121" s="37">
        <f t="array" ref="X121:AB121">ODESOLN(W120,W121,hs,X120,Y120,Z120,AA120,AB120,$S$3,$S$4,$S$5,$S$6,$F$3,$F$4,$F$5,$F$6,$F$7)</f>
        <v>0.88082449327413559</v>
      </c>
      <c r="Y121" s="37">
        <v>3.7494596504091988E-3</v>
      </c>
      <c r="Z121" s="37">
        <v>1.0710968877793662E-2</v>
      </c>
      <c r="AA121" s="37">
        <v>1.6876295734703472E-4</v>
      </c>
      <c r="AB121" s="37">
        <v>0.10454631524029277</v>
      </c>
    </row>
    <row r="122" spans="8:28" x14ac:dyDescent="0.25">
      <c r="H122" s="37">
        <f t="shared" ref="H122" si="231">H121+hb</f>
        <v>5.9499999999999869</v>
      </c>
      <c r="I122" s="37">
        <f t="array" ref="I122:M122">ODESOLN(H121,H122,hs,I121,J121,K121,L121,M121,$C$3,$C$4,$C$5,$C$6,$F$3,$F$4,$F$5,$F$6,$F$7)</f>
        <v>0.99325191772664434</v>
      </c>
      <c r="J122" s="37">
        <v>8.7489603279330031E-4</v>
      </c>
      <c r="K122" s="37">
        <v>5.7506435104221669E-3</v>
      </c>
      <c r="L122" s="37">
        <v>1.2254273014038875E-4</v>
      </c>
      <c r="M122" s="37">
        <v>0</v>
      </c>
      <c r="W122" s="37">
        <f t="shared" ref="W122" si="232">W121+hb</f>
        <v>10.950000000000031</v>
      </c>
      <c r="X122" s="37">
        <f t="array" ref="X122:AB122">ODESOLN(W121,W122,hs,X121,Y121,Z121,AA121,AB121,$S$3,$S$4,$S$5,$S$6,$F$3,$F$4,$F$5,$F$6,$F$7)</f>
        <v>0.87979692516066199</v>
      </c>
      <c r="Y122" s="37">
        <v>3.797277623809556E-3</v>
      </c>
      <c r="Z122" s="37">
        <v>1.080386766616478E-2</v>
      </c>
      <c r="AA122" s="37">
        <v>1.6962858667328388E-4</v>
      </c>
      <c r="AB122" s="37">
        <v>0.1054323009626678</v>
      </c>
    </row>
    <row r="123" spans="8:28" x14ac:dyDescent="0.25">
      <c r="H123" s="37">
        <f t="shared" ref="H123" si="233">H122+hb</f>
        <v>5.9999999999999867</v>
      </c>
      <c r="I123" s="37">
        <f t="array" ref="I123:M123">ODESOLN(H122,H123,hs,I122,J122,K122,L122,M122,$C$3,$C$4,$C$5,$C$6,$F$3,$F$4,$F$5,$F$6,$F$7)</f>
        <v>0.99321455324234387</v>
      </c>
      <c r="J123" s="37">
        <v>8.9032882781720077E-4</v>
      </c>
      <c r="K123" s="37">
        <v>5.7723727272269336E-3</v>
      </c>
      <c r="L123" s="37">
        <v>1.2274520261212313E-4</v>
      </c>
      <c r="M123" s="37">
        <v>0</v>
      </c>
      <c r="W123" s="37">
        <f t="shared" ref="W123" si="234">W122+hb</f>
        <v>11.000000000000032</v>
      </c>
      <c r="X123" s="37">
        <f t="array" ref="X123:AB123">ODESOLN(W122,W123,hs,X122,Y122,Z122,AA122,AB122,$S$3,$S$4,$S$5,$S$6,$F$3,$F$4,$F$5,$F$6,$F$7)</f>
        <v>0.87876772205620624</v>
      </c>
      <c r="Y123" s="37">
        <v>3.8455368677276641E-3</v>
      </c>
      <c r="Z123" s="37">
        <v>1.0897949154621535E-2</v>
      </c>
      <c r="AA123" s="37">
        <v>1.7050523637876782E-4</v>
      </c>
      <c r="AB123" s="37">
        <v>0.10631828668504283</v>
      </c>
    </row>
    <row r="124" spans="8:28" x14ac:dyDescent="0.25">
      <c r="H124" s="37">
        <f t="shared" ref="H124" si="235">H123+hb</f>
        <v>6.0499999999999865</v>
      </c>
      <c r="I124" s="37">
        <f t="array" ref="I124:M124">ODESOLN(H123,H124,hs,I123,J123,K123,L123,M123,$C$3,$C$4,$C$5,$C$6,$F$3,$F$4,$F$5,$F$6,$F$7)</f>
        <v>0.99317653113792614</v>
      </c>
      <c r="J124" s="37">
        <v>9.0603239518804101E-4</v>
      </c>
      <c r="K124" s="37">
        <v>5.794485220439142E-3</v>
      </c>
      <c r="L124" s="37">
        <v>1.2295124644688774E-4</v>
      </c>
      <c r="M124" s="37">
        <v>0</v>
      </c>
      <c r="W124" s="37">
        <f t="shared" ref="W124" si="236">W123+hb</f>
        <v>11.050000000000033</v>
      </c>
      <c r="X124" s="37">
        <f t="array" ref="X124:AB124">ODESOLN(W123,W124,hs,X123,Y123,Z123,AA123,AB123,$S$3,$S$4,$S$5,$S$6,$F$3,$F$4,$F$5,$F$6,$F$7)</f>
        <v>0.87773687190385608</v>
      </c>
      <c r="Y124" s="37">
        <v>3.8942384603268634E-3</v>
      </c>
      <c r="Z124" s="37">
        <v>1.0993224220557112E-2</v>
      </c>
      <c r="AA124" s="37">
        <v>1.7139300781885054E-4</v>
      </c>
      <c r="AB124" s="37">
        <v>0.10720427240741785</v>
      </c>
    </row>
    <row r="125" spans="8:28" x14ac:dyDescent="0.25">
      <c r="H125" s="37">
        <f t="shared" ref="H125" si="237">H124+hb</f>
        <v>6.0999999999999863</v>
      </c>
      <c r="I125" s="37">
        <f t="array" ref="I125:M125">ODESOLN(H124,H125,hs,I124,J124,K124,L124,M124,$C$3,$C$4,$C$5,$C$6,$F$3,$F$4,$F$5,$F$6,$F$7)</f>
        <v>0.9931378399277917</v>
      </c>
      <c r="J125" s="37">
        <v>9.2201143380047474E-4</v>
      </c>
      <c r="K125" s="37">
        <v>5.8169877141086186E-3</v>
      </c>
      <c r="L125" s="37">
        <v>1.2316092429926422E-4</v>
      </c>
      <c r="M125" s="37">
        <v>0</v>
      </c>
      <c r="W125" s="37">
        <f t="shared" ref="W125" si="238">W124+hb</f>
        <v>11.100000000000033</v>
      </c>
      <c r="X125" s="37">
        <f t="array" ref="X125:AB125">ODESOLN(W124,W125,hs,X124,Y124,Z124,AA124,AB124,$S$3,$S$4,$S$5,$S$6,$F$3,$F$4,$F$5,$F$6,$F$7)</f>
        <v>0.87670436267782836</v>
      </c>
      <c r="Y125" s="37">
        <v>3.9433834225587171E-3</v>
      </c>
      <c r="Z125" s="37">
        <v>1.1089703767207047E-2</v>
      </c>
      <c r="AA125" s="37">
        <v>1.7229200258969503E-4</v>
      </c>
      <c r="AB125" s="37">
        <v>0.10809025812979288</v>
      </c>
    </row>
    <row r="126" spans="8:28" x14ac:dyDescent="0.25">
      <c r="H126" s="37">
        <f t="shared" ref="H126" si="239">H125+hb</f>
        <v>6.1499999999999861</v>
      </c>
      <c r="I126" s="37">
        <f t="array" ref="I126:M126">ODESOLN(H125,H126,hs,I125,J125,K125,L125,M125,$C$3,$C$4,$C$5,$C$6,$F$3,$F$4,$F$5,$F$6,$F$7)</f>
        <v>0.99309846792889733</v>
      </c>
      <c r="J126" s="37">
        <v>9.3827072224224686E-4</v>
      </c>
      <c r="K126" s="37">
        <v>5.8398870489495564E-3</v>
      </c>
      <c r="L126" s="37">
        <v>1.2337429991091093E-4</v>
      </c>
      <c r="M126" s="37">
        <v>0</v>
      </c>
      <c r="W126" s="37">
        <f t="shared" ref="W126" si="240">W125+hb</f>
        <v>11.150000000000034</v>
      </c>
      <c r="X126" s="37">
        <f t="array" ref="X126:AB126">ODESOLN(W125,W126,hs,X125,Y125,Z125,AA125,AB125,$S$3,$S$4,$S$5,$S$6,$F$3,$F$4,$F$5,$F$6,$F$7)</f>
        <v>0.87567018238609307</v>
      </c>
      <c r="Y126" s="37">
        <v>3.9929727169744104E-3</v>
      </c>
      <c r="Z126" s="37">
        <v>1.1187398722226079E-2</v>
      </c>
      <c r="AA126" s="37">
        <v>1.732023225150017E-4</v>
      </c>
      <c r="AB126" s="37">
        <v>0.10897624385216791</v>
      </c>
    </row>
    <row r="127" spans="8:28" x14ac:dyDescent="0.25">
      <c r="H127" s="37">
        <f t="shared" ref="H127" si="241">H126+hb</f>
        <v>6.199999999999986</v>
      </c>
      <c r="I127" s="37">
        <f t="array" ref="I127:M127">ODESOLN(H126,H127,hs,I126,J126,K126,L126,M126,$C$3,$C$4,$C$5,$C$6,$F$3,$F$4,$F$5,$F$6,$F$7)</f>
        <v>0.99305840325747297</v>
      </c>
      <c r="J127" s="37">
        <v>9.5481512007955158E-4</v>
      </c>
      <c r="K127" s="37">
        <v>5.8631901843183469E-3</v>
      </c>
      <c r="L127" s="37">
        <v>1.2359143812899176E-4</v>
      </c>
      <c r="M127" s="37">
        <v>0</v>
      </c>
      <c r="W127" s="37">
        <f t="shared" ref="W127" si="242">W126+hb</f>
        <v>11.200000000000035</v>
      </c>
      <c r="X127" s="37">
        <f t="array" ref="X127:AB127">ODESOLN(W126,W127,hs,X126,Y126,Z126,AA126,AB126,$S$3,$S$4,$S$5,$S$6,$F$3,$F$4,$F$5,$F$6,$F$7)</f>
        <v>0.87463431907303313</v>
      </c>
      <c r="Y127" s="37">
        <v>4.0430072465318673E-3</v>
      </c>
      <c r="Z127" s="37">
        <v>1.1286320036235644E-2</v>
      </c>
      <c r="AA127" s="37">
        <v>1.7412406963247448E-4</v>
      </c>
      <c r="AB127" s="37">
        <v>0.10986222957454293</v>
      </c>
    </row>
    <row r="128" spans="8:28" x14ac:dyDescent="0.25">
      <c r="H128" s="37">
        <f t="shared" ref="H128" si="243">H127+hb</f>
        <v>6.2499999999999858</v>
      </c>
      <c r="I128" s="37">
        <f t="array" ref="I128:M128">ODESOLN(H127,H128,hs,I127,J127,K127,L127,M127,$C$3,$C$4,$C$5,$C$6,$F$3,$F$4,$F$5,$F$6,$F$7)</f>
        <v>0.9930176338256913</v>
      </c>
      <c r="J128" s="37">
        <v>9.7164956916072354E-4</v>
      </c>
      <c r="K128" s="37">
        <v>5.8869042002232764E-3</v>
      </c>
      <c r="L128" s="37">
        <v>1.2381240492490356E-4</v>
      </c>
      <c r="M128" s="37">
        <v>0</v>
      </c>
      <c r="W128" s="37">
        <f t="shared" ref="W128" si="244">W127+hb</f>
        <v>11.250000000000036</v>
      </c>
      <c r="X128" s="37">
        <f t="array" ref="X128:AB128">ODESOLN(W127,W128,hs,X127,Y127,Z127,AA127,AB127,$S$3,$S$4,$S$5,$S$6,$F$3,$F$4,$F$5,$F$6,$F$7)</f>
        <v>0.873596760822137</v>
      </c>
      <c r="Y128" s="37">
        <v>4.0934878533989347E-3</v>
      </c>
      <c r="Z128" s="37">
        <v>1.1386478681341995E-2</v>
      </c>
      <c r="AA128" s="37">
        <v>1.7505734618001234E-4</v>
      </c>
      <c r="AB128" s="37">
        <v>0.11074821529691796</v>
      </c>
    </row>
    <row r="129" spans="8:28" x14ac:dyDescent="0.25">
      <c r="H129" s="37">
        <f t="shared" ref="H129" si="245">H128+hb</f>
        <v>6.2999999999999856</v>
      </c>
      <c r="I129" s="37">
        <f t="array" ref="I129:M129">ODESOLN(H128,H129,hs,I128,J128,K128,L128,M128,$C$3,$C$4,$C$5,$C$6,$F$3,$F$4,$F$5,$F$6,$F$7)</f>
        <v>0.9929761473382821</v>
      </c>
      <c r="J129" s="37">
        <v>9.8877909493842579E-4</v>
      </c>
      <c r="K129" s="37">
        <v>5.9110362993665157E-3</v>
      </c>
      <c r="L129" s="37">
        <v>1.2403726741330213E-4</v>
      </c>
      <c r="M129" s="37">
        <v>0</v>
      </c>
      <c r="W129" s="37">
        <f t="shared" ref="W129" si="246">W128+hb</f>
        <v>11.300000000000036</v>
      </c>
      <c r="X129" s="37">
        <f t="array" ref="X129:AB129">ODESOLN(W128,W129,hs,X128,Y128,Z128,AA128,AB128,$S$3,$S$4,$S$5,$S$6,$F$3,$F$4,$F$5,$F$6,$F$7)</f>
        <v>0.87255749575872288</v>
      </c>
      <c r="Y129" s="37">
        <v>4.1444153177529796E-3</v>
      </c>
      <c r="Z129" s="37">
        <v>1.1487885649624776E-2</v>
      </c>
      <c r="AA129" s="37">
        <v>1.7600225458162618E-4</v>
      </c>
      <c r="AB129" s="37">
        <v>0.11163420101929299</v>
      </c>
    </row>
    <row r="130" spans="8:28" x14ac:dyDescent="0.25">
      <c r="H130" s="37">
        <f t="shared" ref="H130" si="247">H129+hb</f>
        <v>6.3499999999999854</v>
      </c>
      <c r="I130" s="37">
        <f t="array" ref="I130:M130">ODESOLN(H129,H130,hs,I129,J129,K129,L129,M129,$C$3,$C$4,$C$5,$C$6,$F$3,$F$4,$F$5,$F$6,$F$7)</f>
        <v>0.99293393128909968</v>
      </c>
      <c r="J130" s="37">
        <v>1.0062088078105118E-3</v>
      </c>
      <c r="K130" s="37">
        <v>5.9355938092189257E-3</v>
      </c>
      <c r="L130" s="37">
        <v>1.2426609387143617E-4</v>
      </c>
      <c r="M130" s="37">
        <v>0</v>
      </c>
      <c r="W130" s="37">
        <f t="shared" ref="W130" si="248">W129+hb</f>
        <v>11.350000000000037</v>
      </c>
      <c r="X130" s="37">
        <f t="array" ref="X130:AB130">ODESOLN(W129,W130,hs,X129,Y129,Z129,AA129,AB129,$S$3,$S$4,$S$5,$S$6,$F$3,$F$4,$F$5,$F$6,$F$7)</f>
        <v>0.87151651205270075</v>
      </c>
      <c r="Y130" s="37">
        <v>4.1957903565773731E-3</v>
      </c>
      <c r="Z130" s="37">
        <v>1.1590551951596032E-2</v>
      </c>
      <c r="AA130" s="37">
        <v>1.7695889743307927E-4</v>
      </c>
      <c r="AB130" s="37">
        <v>0.11252018674166801</v>
      </c>
    </row>
    <row r="131" spans="8:28" x14ac:dyDescent="0.25">
      <c r="H131" s="37">
        <f t="shared" ref="H131" si="249">H130+hb</f>
        <v>6.3999999999999853</v>
      </c>
      <c r="I131" s="37">
        <f t="array" ref="I131:M131">ODESOLN(H130,H131,hs,I130,J130,K130,L130,M130,$C$3,$C$4,$C$5,$C$6,$F$3,$F$4,$F$5,$F$6,$F$7)</f>
        <v>0.99289097295763351</v>
      </c>
      <c r="J131" s="37">
        <v>1.0239439044797312E-3</v>
      </c>
      <c r="K131" s="37">
        <v>5.9605841841280927E-3</v>
      </c>
      <c r="L131" s="37">
        <v>1.2449895375878943E-4</v>
      </c>
      <c r="M131" s="37">
        <v>0</v>
      </c>
      <c r="W131" s="37">
        <f t="shared" ref="W131" si="250">W130+hb</f>
        <v>11.400000000000038</v>
      </c>
      <c r="X131" s="37">
        <f t="array" ref="X131:AB131">ODESOLN(W130,W131,hs,X130,Y130,Z130,AA130,AB130,$S$3,$S$4,$S$5,$S$6,$F$3,$F$4,$F$5,$F$6,$F$7)</f>
        <v>0.87047379792136015</v>
      </c>
      <c r="Y131" s="37">
        <v>4.2476136224551255E-3</v>
      </c>
      <c r="Z131" s="37">
        <v>1.1694488614629534E-2</v>
      </c>
      <c r="AA131" s="37">
        <v>1.7792737748725251E-4</v>
      </c>
      <c r="AB131" s="37">
        <v>0.11340617246404304</v>
      </c>
    </row>
    <row r="132" spans="8:28" x14ac:dyDescent="0.25">
      <c r="H132" s="37">
        <f t="shared" ref="H132" si="251">H131+hb</f>
        <v>6.4499999999999851</v>
      </c>
      <c r="I132" s="37">
        <f t="array" ref="I132:M132">ODESOLN(H131,H132,hs,I131,J131,K131,L131,M131,$C$3,$C$4,$C$5,$C$6,$F$3,$F$4,$F$5,$F$6,$F$7)</f>
        <v>0.99284725940547047</v>
      </c>
      <c r="J132" s="37">
        <v>1.0419896693324205E-3</v>
      </c>
      <c r="K132" s="37">
        <v>5.9860150074600559E-3</v>
      </c>
      <c r="L132" s="37">
        <v>1.2473591773703703E-4</v>
      </c>
      <c r="M132" s="37">
        <v>0</v>
      </c>
      <c r="W132" s="37">
        <f t="shared" ref="W132" si="252">W131+hb</f>
        <v>11.450000000000038</v>
      </c>
      <c r="X132" s="37">
        <f t="array" ref="X132:AB132">ODESOLN(W131,W132,hs,X131,Y131,Z131,AA131,AB131,$S$3,$S$4,$S$5,$S$6,$F$3,$F$4,$F$5,$F$6,$F$7)</f>
        <v>0.86942934163219654</v>
      </c>
      <c r="Y132" s="37">
        <v>4.2998857023602158E-3</v>
      </c>
      <c r="Z132" s="37">
        <v>1.1799706681360366E-2</v>
      </c>
      <c r="AA132" s="37">
        <v>1.789077976392314E-4</v>
      </c>
      <c r="AB132" s="37">
        <v>0.11429215818641807</v>
      </c>
    </row>
    <row r="133" spans="8:28" x14ac:dyDescent="0.25">
      <c r="H133" s="37">
        <f t="shared" ref="H133" si="253">H132+hb</f>
        <v>6.4999999999999849</v>
      </c>
      <c r="I133" s="37">
        <f t="array" ref="I133:M133">ODESOLN(H132,H133,hs,I132,J132,K132,L132,M132,$C$3,$C$4,$C$5,$C$6,$F$3,$F$4,$F$5,$F$6,$F$7)</f>
        <v>0.99280277747269841</v>
      </c>
      <c r="J133" s="37">
        <v>1.0603514758363722E-3</v>
      </c>
      <c r="K133" s="37">
        <v>6.0118939937752556E-3</v>
      </c>
      <c r="L133" s="37">
        <v>1.2497705769032205E-4</v>
      </c>
      <c r="M133" s="37">
        <v>0</v>
      </c>
      <c r="W133" s="37">
        <f t="shared" ref="W133" si="254">W132+hb</f>
        <v>11.500000000000039</v>
      </c>
      <c r="X133" s="37">
        <f t="array" ref="X133:AB133">ODESOLN(W132,W133,hs,X132,Y132,Z132,AA132,AB132,$S$3,$S$4,$S$5,$S$6,$F$3,$F$4,$F$5,$F$6,$F$7)</f>
        <v>0.86838313150576862</v>
      </c>
      <c r="Y133" s="37">
        <v>4.3526071164469325E-3</v>
      </c>
      <c r="Z133" s="37">
        <v>1.1906217208054751E-2</v>
      </c>
      <c r="AA133" s="37">
        <v>1.7990026091111602E-4</v>
      </c>
      <c r="AB133" s="37">
        <v>0.11517814390879309</v>
      </c>
    </row>
    <row r="134" spans="8:28" x14ac:dyDescent="0.25">
      <c r="H134" s="37">
        <f t="shared" ref="H134" si="255">H133+hb</f>
        <v>6.5499999999999847</v>
      </c>
      <c r="I134" s="37">
        <f t="array" ref="I134:M134">ODESOLN(H133,H134,hs,I133,J133,K133,L133,M133,$C$3,$C$4,$C$5,$C$6,$F$3,$F$4,$F$5,$F$6,$F$7)</f>
        <v>0.99275751377425736</v>
      </c>
      <c r="J134" s="37">
        <v>1.0790347879580211E-3</v>
      </c>
      <c r="K134" s="37">
        <v>6.038228991039089E-3</v>
      </c>
      <c r="L134" s="37">
        <v>1.2522244674585196E-4</v>
      </c>
      <c r="M134" s="37">
        <v>0</v>
      </c>
      <c r="W134" s="37">
        <f t="shared" ref="W134" si="256">W133+hb</f>
        <v>11.55000000000004</v>
      </c>
      <c r="X134" s="37">
        <f t="array" ref="X134:AB134">ODESOLN(W133,W134,hs,X133,Y133,Z133,AA133,AB133,$S$3,$S$4,$S$5,$S$6,$F$3,$F$4,$F$5,$F$6,$F$7)</f>
        <v>0.86733515591858223</v>
      </c>
      <c r="Y134" s="37">
        <v>4.4057783168376949E-3</v>
      </c>
      <c r="Z134" s="37">
        <v>1.2014031262950049E-2</v>
      </c>
      <c r="AA134" s="37">
        <v>1.8090487043655363E-4</v>
      </c>
      <c r="AB134" s="37">
        <v>0.11606412963116812</v>
      </c>
    </row>
    <row r="135" spans="8:28" x14ac:dyDescent="0.25">
      <c r="H135" s="37">
        <f t="shared" ref="H135" si="257">H134+hb</f>
        <v>6.5999999999999845</v>
      </c>
      <c r="I135" s="37">
        <f t="array" ref="I135:M135">ODESOLN(H134,H135,hs,I134,J134,K134,L134,M134,$C$3,$C$4,$C$5,$C$6,$F$3,$F$4,$F$5,$F$6,$F$7)</f>
        <v>0.99271145469623856</v>
      </c>
      <c r="J135" s="37">
        <v>1.0980451615991043E-3</v>
      </c>
      <c r="K135" s="37">
        <v>6.0650279828676212E-3</v>
      </c>
      <c r="L135" s="37">
        <v>1.2547215929482541E-4</v>
      </c>
      <c r="M135" s="37">
        <v>0</v>
      </c>
      <c r="W135" s="37">
        <f t="shared" ref="W135" si="258">W134+hb</f>
        <v>11.600000000000041</v>
      </c>
      <c r="X135" s="37">
        <f t="array" ref="X135:AB135">ODESOLN(W134,W135,hs,X134,Y134,Z134,AA134,AB134,$S$3,$S$4,$S$5,$S$6,$F$3,$F$4,$F$5,$F$6,$F$7)</f>
        <v>0.86628540330601156</v>
      </c>
      <c r="Y135" s="37">
        <v>4.4593996864098102E-3</v>
      </c>
      <c r="Z135" s="37">
        <v>1.2123159924564884E-2</v>
      </c>
      <c r="AA135" s="37">
        <v>1.819217294449917E-4</v>
      </c>
      <c r="AB135" s="37">
        <v>0.11695011535354315</v>
      </c>
    </row>
    <row r="136" spans="8:28" x14ac:dyDescent="0.25">
      <c r="H136" s="37">
        <f t="shared" ref="H136" si="259">H135+hb</f>
        <v>6.6499999999999844</v>
      </c>
      <c r="I136" s="37">
        <f t="array" ref="I136:M136">ODESOLN(H135,H136,hs,I135,J135,K135,L135,M135,$C$3,$C$4,$C$5,$C$6,$F$3,$F$4,$F$5,$F$6,$F$7)</f>
        <v>0.99266458639212496</v>
      </c>
      <c r="J136" s="37">
        <v>1.1173882460529473E-3</v>
      </c>
      <c r="K136" s="37">
        <v>6.0922990908089105E-3</v>
      </c>
      <c r="L136" s="37">
        <v>1.2572627101368859E-4</v>
      </c>
      <c r="M136" s="37">
        <v>0</v>
      </c>
      <c r="W136" s="37">
        <f t="shared" ref="W136" si="260">W135+hb</f>
        <v>11.650000000000041</v>
      </c>
      <c r="X136" s="37">
        <f t="array" ref="X136:AB136">ODESOLN(W135,W136,hs,X135,Y135,Z135,AA135,AB135,$S$3,$S$4,$S$5,$S$6,$F$3,$F$4,$F$5,$F$6,$F$7)</f>
        <v>0.86523386216524933</v>
      </c>
      <c r="Y136" s="37">
        <v>4.5134715375815615E-3</v>
      </c>
      <c r="Z136" s="37">
        <v>1.2233614279979418E-2</v>
      </c>
      <c r="AA136" s="37">
        <v>1.8295094124565393E-4</v>
      </c>
      <c r="AB136" s="37">
        <v>0.11783610107591817</v>
      </c>
    </row>
    <row r="137" spans="8:28" x14ac:dyDescent="0.25">
      <c r="H137" s="37">
        <f t="shared" ref="H137" si="261">H136+hb</f>
        <v>6.6999999999999842</v>
      </c>
      <c r="I137" s="37">
        <f t="array" ref="I137:M137">ODESOLN(H136,H137,hs,I136,J136,K136,L136,M136,$C$3,$C$4,$C$5,$C$6,$F$3,$F$4,$F$5,$F$6,$F$7)</f>
        <v>0.99261689477897386</v>
      </c>
      <c r="J137" s="37">
        <v>1.1370697854805368E-3</v>
      </c>
      <c r="K137" s="37">
        <v>6.1200505766604183E-3</v>
      </c>
      <c r="L137" s="37">
        <v>1.2598485888572948E-4</v>
      </c>
      <c r="M137" s="37">
        <v>0</v>
      </c>
      <c r="W137" s="37">
        <f t="shared" ref="W137" si="262">W136+hb</f>
        <v>11.700000000000042</v>
      </c>
      <c r="X137" s="37">
        <f t="array" ref="X137:AB137">ODESOLN(W136,W137,hs,X136,Y136,Z136,AA136,AB136,$S$3,$S$4,$S$5,$S$6,$F$3,$F$4,$F$5,$F$6,$F$7)</f>
        <v>0.86418052105828613</v>
      </c>
      <c r="Y137" s="37">
        <v>4.5679941110981443E-3</v>
      </c>
      <c r="Z137" s="37">
        <v>1.2345405423085662E-2</v>
      </c>
      <c r="AA137" s="37">
        <v>1.8399260921123735E-4</v>
      </c>
      <c r="AB137" s="37">
        <v>0.1187220867982932</v>
      </c>
    </row>
    <row r="138" spans="8:28" x14ac:dyDescent="0.25">
      <c r="H138" s="37">
        <f t="shared" ref="H138" si="263">H137+hb</f>
        <v>6.749999999999984</v>
      </c>
      <c r="I138" s="37">
        <f t="array" ref="I138:M138">ODESOLN(H137,H138,hs,I137,J137,K137,L137,M137,$C$3,$C$4,$C$5,$C$6,$F$3,$F$4,$F$5,$F$6,$F$7)</f>
        <v>0.9925683655335481</v>
      </c>
      <c r="J138" s="37">
        <v>1.1570956204064943E-3</v>
      </c>
      <c r="K138" s="37">
        <v>6.1482908448229961E-3</v>
      </c>
      <c r="L138" s="37">
        <v>1.2624800122301187E-4</v>
      </c>
      <c r="M138" s="37">
        <v>0</v>
      </c>
      <c r="W138" s="37">
        <f t="shared" ref="W138" si="264">W137+hb</f>
        <v>11.750000000000043</v>
      </c>
      <c r="X138" s="37">
        <f t="array" ref="X138:AB138">ODESOLN(W137,W138,hs,X137,Y137,Z137,AA137,AB137,$S$3,$S$4,$S$5,$S$6,$F$3,$F$4,$F$5,$F$6,$F$7)</f>
        <v>0.86312536861491873</v>
      </c>
      <c r="Y138" s="37">
        <v>4.6229675748178734E-3</v>
      </c>
      <c r="Z138" s="37">
        <v>1.2458544452808027E-2</v>
      </c>
      <c r="AA138" s="37">
        <v>1.8504683676133027E-4</v>
      </c>
      <c r="AB138" s="37">
        <v>0.11960807252066823</v>
      </c>
    </row>
    <row r="139" spans="8:28" x14ac:dyDescent="0.25">
      <c r="H139" s="37">
        <f t="shared" ref="H139" si="265">H138+hb</f>
        <v>6.7999999999999838</v>
      </c>
      <c r="I139" s="37">
        <f t="array" ref="I139:M139">ODESOLN(H138,H139,hs,I138,J138,K138,L138,M138,$C$3,$C$4,$C$5,$C$6,$F$3,$F$4,$F$5,$F$6,$F$7)</f>
        <v>0.99251898408838501</v>
      </c>
      <c r="J139" s="37">
        <v>1.1774716892351263E-3</v>
      </c>
      <c r="K139" s="37">
        <v>6.1770284446919978E-3</v>
      </c>
      <c r="L139" s="37">
        <v>1.2651577768865594E-4</v>
      </c>
      <c r="M139" s="37">
        <v>0</v>
      </c>
      <c r="W139" s="37">
        <f t="shared" ref="W139" si="266">W138+hb</f>
        <v>11.800000000000043</v>
      </c>
      <c r="X139" s="37">
        <f t="array" ref="X139:AB139">ODESOLN(W138,W139,hs,X138,Y138,Z138,AA138,AB138,$S$3,$S$4,$S$5,$S$6,$F$3,$F$4,$F$5,$F$6,$F$7)</f>
        <v>0.86206839353579201</v>
      </c>
      <c r="Y139" s="37">
        <v>4.6783920224991648E-3</v>
      </c>
      <c r="Z139" s="37">
        <v>1.257304247129387E-2</v>
      </c>
      <c r="AA139" s="37">
        <v>1.8611372734555232E-4</v>
      </c>
      <c r="AB139" s="37">
        <v>0.12049405824304325</v>
      </c>
    </row>
    <row r="140" spans="8:28" x14ac:dyDescent="0.25">
      <c r="H140" s="37">
        <f t="shared" ref="H140" si="267">H139+hb</f>
        <v>6.8499999999999837</v>
      </c>
      <c r="I140" s="37">
        <f t="array" ref="I140:M140">ODESOLN(H139,H140,hs,I139,J139,K139,L139,M139,$C$3,$C$4,$C$5,$C$6,$F$3,$F$4,$F$5,$F$6,$F$7)</f>
        <v>0.99246873562780846</v>
      </c>
      <c r="J140" s="37">
        <v>1.1982040297866545E-3</v>
      </c>
      <c r="K140" s="37">
        <v>6.206272073085892E-3</v>
      </c>
      <c r="L140" s="37">
        <v>1.2678826931946779E-4</v>
      </c>
      <c r="M140" s="37">
        <v>0</v>
      </c>
      <c r="W140" s="37">
        <f t="shared" ref="W140" si="268">W139+hb</f>
        <v>11.850000000000044</v>
      </c>
      <c r="X140" s="37">
        <f t="array" ref="X140:AB140">ODESOLN(W139,W140,hs,X139,Y139,Z139,AA139,AB139,$S$3,$S$4,$S$5,$S$6,$F$3,$F$4,$F$5,$F$6,$F$7)</f>
        <v>0.86100958459546528</v>
      </c>
      <c r="Y140" s="37">
        <v>4.734267472588787E-3</v>
      </c>
      <c r="Z140" s="37">
        <v>1.2688910582074274E-2</v>
      </c>
      <c r="AA140" s="37">
        <v>1.8719338442641696E-4</v>
      </c>
      <c r="AB140" s="37">
        <v>0.12138004396541828</v>
      </c>
    </row>
    <row r="141" spans="8:28" x14ac:dyDescent="0.25">
      <c r="H141" s="37">
        <f t="shared" ref="H141" si="269">H140+hb</f>
        <v>6.8999999999999835</v>
      </c>
      <c r="I141" s="37">
        <f t="array" ref="I141:M141">ODESOLN(H140,H141,hs,I140,J140,K140,L140,M140,$C$3,$C$4,$C$5,$C$6,$F$3,$F$4,$F$5,$F$6,$F$7)</f>
        <v>0.9924176050838851</v>
      </c>
      <c r="J141" s="37">
        <v>1.2192987808537759E-3</v>
      </c>
      <c r="K141" s="37">
        <v>6.2360305767130003E-3</v>
      </c>
      <c r="L141" s="37">
        <v>1.2706555854892488E-4</v>
      </c>
      <c r="M141" s="37">
        <v>0</v>
      </c>
      <c r="W141" s="37">
        <f t="shared" ref="W141" si="270">W140+hb</f>
        <v>11.900000000000045</v>
      </c>
      <c r="X141" s="37">
        <f t="array" ref="X141:AB141">ODESOLN(W140,W141,hs,X140,Y140,Z140,AA140,AB140,$S$3,$S$4,$S$5,$S$6,$F$3,$F$4,$F$5,$F$6,$F$7)</f>
        <v>0.85994893064551148</v>
      </c>
      <c r="Y141" s="37">
        <v>4.7905938670118478E-3</v>
      </c>
      <c r="Z141" s="37">
        <v>1.2806159888194977E-2</v>
      </c>
      <c r="AA141" s="37">
        <v>1.8828591146191522E-4</v>
      </c>
      <c r="AB141" s="37">
        <v>0.12226602968779331</v>
      </c>
    </row>
    <row r="142" spans="8:28" x14ac:dyDescent="0.25">
      <c r="H142" s="37">
        <f t="shared" ref="H142" si="271">H141+hb</f>
        <v>6.9499999999999833</v>
      </c>
      <c r="I142" s="37">
        <f t="array" ref="I142:M142">ODESOLN(H141,H142,hs,I141,J141,K141,L141,M141,$C$3,$C$4,$C$5,$C$6,$F$3,$F$4,$F$5,$F$6,$F$7)</f>
        <v>0.99236557713231466</v>
      </c>
      <c r="J142" s="37">
        <v>1.2407621837786645E-3</v>
      </c>
      <c r="K142" s="37">
        <v>6.2663129546767999E-3</v>
      </c>
      <c r="L142" s="37">
        <v>1.2734772923051989E-4</v>
      </c>
      <c r="M142" s="37">
        <v>0</v>
      </c>
      <c r="W142" s="37">
        <f t="shared" ref="W142" si="272">W141+hb</f>
        <v>11.950000000000045</v>
      </c>
      <c r="X142" s="37">
        <f t="array" ref="X142:AB142">ODESOLN(W141,W142,hs,X141,Y141,Z141,AA141,AB141,$S$3,$S$4,$S$5,$S$6,$F$3,$F$4,$F$5,$F$6,$F$7)</f>
        <v>0.85888642061763543</v>
      </c>
      <c r="Y142" s="37">
        <v>4.8473710699641079E-3</v>
      </c>
      <c r="Z142" s="37">
        <v>1.292480149031758E-2</v>
      </c>
      <c r="AA142" s="37">
        <v>1.8939141188782245E-4</v>
      </c>
      <c r="AB142" s="37">
        <v>0.12315201541016833</v>
      </c>
    </row>
    <row r="143" spans="8:28" x14ac:dyDescent="0.25">
      <c r="H143" s="37">
        <f t="shared" ref="H143" si="273">H142+hb</f>
        <v>6.9999999999999831</v>
      </c>
      <c r="I143" s="37">
        <f t="array" ref="I143:M143">ODESOLN(H142,H143,hs,I142,J142,K142,L142,M142,$C$3,$C$4,$C$5,$C$6,$F$3,$F$4,$F$5,$F$6,$F$7)</f>
        <v>0.99231263618826804</v>
      </c>
      <c r="J143" s="37">
        <v>1.2626005840505434E-3</v>
      </c>
      <c r="K143" s="37">
        <v>6.2971283610202908E-3</v>
      </c>
      <c r="L143" s="37">
        <v>1.2763486666146954E-4</v>
      </c>
      <c r="M143" s="37">
        <v>0</v>
      </c>
      <c r="W143" s="37">
        <f t="shared" ref="W143" si="274">W142+hb</f>
        <v>12.000000000000046</v>
      </c>
      <c r="X143" s="37">
        <f t="array" ref="X143:AB143">ODESOLN(W142,W143,hs,X142,Y142,Z142,AA142,AB142,$S$3,$S$4,$S$5,$S$6,$F$3,$F$4,$F$5,$F$6,$F$7)</f>
        <v>0.857822043526831</v>
      </c>
      <c r="Y143" s="37">
        <v>4.9045988667069992E-3</v>
      </c>
      <c r="Z143" s="37">
        <v>1.3044846484790974E-2</v>
      </c>
      <c r="AA143" s="37">
        <v>1.9050998909972837E-4</v>
      </c>
      <c r="AB143" s="37">
        <v>0.12403800113254336</v>
      </c>
    </row>
    <row r="144" spans="8:28" x14ac:dyDescent="0.25">
      <c r="H144" s="37">
        <f t="shared" ref="H144" si="275">H143+hb</f>
        <v>7.0499999999999829</v>
      </c>
      <c r="I144" s="37">
        <f t="array" ref="I144:M144">ODESOLN(H143,H144,hs,I143,J143,K143,L143,M143,$C$3,$C$4,$C$5,$C$6,$F$3,$F$4,$F$5,$F$6,$F$7)</f>
        <v>0.99225876640215971</v>
      </c>
      <c r="J144" s="37">
        <v>1.2848204329239329E-3</v>
      </c>
      <c r="K144" s="37">
        <v>6.3284861073099425E-3</v>
      </c>
      <c r="L144" s="37">
        <v>1.2792705760679126E-4</v>
      </c>
      <c r="M144" s="37">
        <v>0</v>
      </c>
      <c r="W144" s="37">
        <f t="shared" ref="W144" si="276">W143+hb</f>
        <v>12.050000000000047</v>
      </c>
      <c r="X144" s="37">
        <f t="array" ref="X144:AB144">ODESOLN(W143,W144,hs,X143,Y143,Z143,AA143,AB143,$S$3,$S$4,$S$5,$S$6,$F$3,$F$4,$F$5,$F$6,$F$7)</f>
        <v>0.8567557884745588</v>
      </c>
      <c r="Y144" s="37">
        <v>4.9622769623660652E-3</v>
      </c>
      <c r="Z144" s="37">
        <v>1.3166305961693233E-2</v>
      </c>
      <c r="AA144" s="37">
        <v>1.9164174643479157E-4</v>
      </c>
      <c r="AB144" s="37">
        <v>0.12492398685491839</v>
      </c>
    </row>
    <row r="145" spans="8:28" x14ac:dyDescent="0.25">
      <c r="H145" s="37">
        <f t="shared" ref="H145" si="277">H144+hb</f>
        <v>7.0999999999999828</v>
      </c>
      <c r="I145" s="37">
        <f t="array" ref="I145:M145">ODESOLN(H144,H145,hs,I144,J144,K144,L144,M144,$C$3,$C$4,$C$5,$C$6,$F$3,$F$4,$F$5,$F$6,$F$7)</f>
        <v>0.99220395165535935</v>
      </c>
      <c r="J145" s="37">
        <v>1.3074282890576763E-3</v>
      </c>
      <c r="K145" s="37">
        <v>6.3603956652597844E-3</v>
      </c>
      <c r="L145" s="37">
        <v>1.2822439032375511E-4</v>
      </c>
      <c r="M145" s="37">
        <v>0</v>
      </c>
      <c r="W145" s="37">
        <f t="shared" ref="W145" si="278">W144+hb</f>
        <v>12.100000000000048</v>
      </c>
      <c r="X145" s="37">
        <f t="array" ref="X145:AB145">ODESOLN(W144,W145,hs,X144,Y144,Z144,AA144,AB144,$S$3,$S$4,$S$5,$S$6,$F$3,$F$4,$F$5,$F$6,$F$7)</f>
        <v>0.85568764465194724</v>
      </c>
      <c r="Y145" s="37">
        <v>5.0204049807331882E-3</v>
      </c>
      <c r="Z145" s="37">
        <v>1.3289191002843899E-2</v>
      </c>
      <c r="AA145" s="37">
        <v>1.9278678715321744E-4</v>
      </c>
      <c r="AB145" s="37">
        <v>0.12580997257729468</v>
      </c>
    </row>
    <row r="146" spans="8:28" x14ac:dyDescent="0.25">
      <c r="H146" s="37">
        <f t="shared" ref="H146" si="279">H145+hb</f>
        <v>7.1499999999999826</v>
      </c>
      <c r="I146" s="37">
        <f t="array" ref="I146:M146">ODESOLN(H145,H146,hs,I145,J145,K145,L145,M145,$C$3,$C$4,$C$5,$C$6,$F$3,$F$4,$F$5,$F$6,$F$7)</f>
        <v>0.99214817555584311</v>
      </c>
      <c r="J146" s="37">
        <v>1.3304308201748639E-3</v>
      </c>
      <c r="K146" s="37">
        <v>6.3928666693960348E-3</v>
      </c>
      <c r="L146" s="37">
        <v>1.2852695458671212E-4</v>
      </c>
      <c r="M146" s="37">
        <v>0</v>
      </c>
      <c r="W146" s="37">
        <f t="shared" ref="W146" si="280">W145+hb</f>
        <v>12.150000000000048</v>
      </c>
      <c r="X146" s="37">
        <f t="array" ref="X146:AB146">ODESOLN(W145,W146,hs,X145,Y145,Z145,AA145,AB145,$S$3,$S$4,$S$5,$S$6,$F$3,$F$4,$F$5,$F$6,$F$7)</f>
        <v>0.85461760134302245</v>
      </c>
      <c r="Y146" s="37">
        <v>5.0789824630732699E-3</v>
      </c>
      <c r="Z146" s="37">
        <v>1.3413512679786898E-2</v>
      </c>
      <c r="AA146" s="37">
        <v>1.9394521441946379E-4</v>
      </c>
      <c r="AB146" s="37">
        <v>0.12669595829967109</v>
      </c>
    </row>
    <row r="147" spans="8:28" x14ac:dyDescent="0.25">
      <c r="H147" s="37">
        <f t="shared" ref="H147" si="281">H146+hb</f>
        <v>7.1999999999999824</v>
      </c>
      <c r="I147" s="37">
        <f t="array" ref="I147:M147">ODESOLN(H146,H147,hs,I146,J146,K146,L146,M146,$C$3,$C$4,$C$5,$C$6,$F$3,$F$4,$F$5,$F$6,$F$7)</f>
        <v>0.99209142143378204</v>
      </c>
      <c r="J147" s="37">
        <v>1.3538348047437187E-3</v>
      </c>
      <c r="K147" s="37">
        <v>6.4259089197629257E-3</v>
      </c>
      <c r="L147" s="37">
        <v>1.288348417123072E-4</v>
      </c>
      <c r="M147" s="37">
        <v>0</v>
      </c>
      <c r="W147" s="37">
        <f t="shared" ref="W147" si="282">W146+hb</f>
        <v>12.200000000000049</v>
      </c>
      <c r="X147" s="37">
        <f t="array" ref="X147:AB147">ODESOLN(W146,W147,hs,X146,Y146,Z146,AA146,AB146,$S$3,$S$4,$S$5,$S$6,$F$3,$F$4,$F$5,$F$6,$F$7)</f>
        <v>0.85354564792796339</v>
      </c>
      <c r="Y147" s="37">
        <v>5.1380088669358923E-3</v>
      </c>
      <c r="Z147" s="37">
        <v>1.3539282051744069E-2</v>
      </c>
      <c r="AA147" s="37">
        <v>1.9511713128317104E-4</v>
      </c>
      <c r="AB147" s="37">
        <v>0.12758194402204751</v>
      </c>
    </row>
    <row r="148" spans="8:28" x14ac:dyDescent="0.25">
      <c r="H148" s="37">
        <f t="shared" ref="H148" si="283">H147+hb</f>
        <v>7.2499999999999822</v>
      </c>
      <c r="I148" s="37">
        <f t="array" ref="I148:M148">ODESOLN(H147,H148,hs,I147,J147,K147,L147,M147,$C$3,$C$4,$C$5,$C$6,$F$3,$F$4,$F$5,$F$6,$F$7)</f>
        <v>0.9920336723370663</v>
      </c>
      <c r="J148" s="37">
        <v>1.3776471336795517E-3</v>
      </c>
      <c r="K148" s="37">
        <v>6.4595323846701165E-3</v>
      </c>
      <c r="L148" s="37">
        <v>1.2914814458508012E-4</v>
      </c>
      <c r="M148" s="37">
        <v>0</v>
      </c>
      <c r="W148" s="37">
        <f t="shared" ref="W148" si="284">W147+hb</f>
        <v>12.25000000000005</v>
      </c>
      <c r="X148" s="37">
        <f t="array" ref="X148:AB148">ODESOLN(W147,W148,hs,X147,Y147,Z147,AA147,AB147,$S$3,$S$4,$S$5,$S$6,$F$3,$F$4,$F$5,$F$6,$F$7)</f>
        <v>0.85247177388637974</v>
      </c>
      <c r="Y148" s="37">
        <v>5.1974835649725151E-3</v>
      </c>
      <c r="Z148" s="37">
        <v>1.3666510163539553E-2</v>
      </c>
      <c r="AA148" s="37">
        <v>1.9630264065982229E-4</v>
      </c>
      <c r="AB148" s="37">
        <v>0.12846792974442392</v>
      </c>
    </row>
    <row r="149" spans="8:28" x14ac:dyDescent="0.25">
      <c r="H149" s="37">
        <f t="shared" ref="H149" si="285">H148+hb</f>
        <v>7.2999999999999821</v>
      </c>
      <c r="I149" s="37">
        <f t="array" ref="I149:M149">ODESOLN(H148,H149,hs,I148,J148,K148,L148,M148,$C$3,$C$4,$C$5,$C$6,$F$3,$F$4,$F$5,$F$6,$F$7)</f>
        <v>0.99197491102676705</v>
      </c>
      <c r="J149" s="37">
        <v>1.4018748120678559E-3</v>
      </c>
      <c r="K149" s="37">
        <v>6.4937472034822929E-3</v>
      </c>
      <c r="L149" s="37">
        <v>1.2946695768345777E-4</v>
      </c>
      <c r="M149" s="37">
        <v>0</v>
      </c>
      <c r="W149" s="37">
        <f t="shared" ref="W149" si="286">W148+hb</f>
        <v>12.30000000000005</v>
      </c>
      <c r="X149" s="37">
        <f t="array" ref="X149:AB149">ODESOLN(W148,W149,hs,X148,Y148,Z148,AA148,AB148,$S$3,$S$4,$S$5,$S$6,$F$3,$F$4,$F$5,$F$6,$F$7)</f>
        <v>0.8513959688006103</v>
      </c>
      <c r="Y149" s="37">
        <v>5.2574058437598091E-3</v>
      </c>
      <c r="Z149" s="37">
        <v>1.3795208043495112E-2</v>
      </c>
      <c r="AA149" s="37">
        <v>1.9750184531113174E-4</v>
      </c>
      <c r="AB149" s="37">
        <v>0.12935391546680033</v>
      </c>
    </row>
    <row r="150" spans="8:28" x14ac:dyDescent="0.25">
      <c r="H150" s="37">
        <f t="shared" ref="H150" si="287">H149+hb</f>
        <v>7.3499999999999819</v>
      </c>
      <c r="I150" s="37">
        <f t="array" ref="I150:M150">ODESOLN(H149,H150,hs,I149,J149,K149,L149,M149,$C$3,$C$4,$C$5,$C$6,$F$3,$F$4,$F$5,$F$6,$F$7)</f>
        <v>0.99191511997253479</v>
      </c>
      <c r="J150" s="37">
        <v>1.4265249609086044E-3</v>
      </c>
      <c r="K150" s="37">
        <v>6.5285636894514424E-3</v>
      </c>
      <c r="L150" s="37">
        <v>1.2979137710614647E-4</v>
      </c>
      <c r="M150" s="37">
        <v>0</v>
      </c>
      <c r="W150" s="37">
        <f t="shared" ref="W150" si="288">W149+hb</f>
        <v>12.350000000000051</v>
      </c>
      <c r="X150" s="37">
        <f t="array" ref="X150:AB150">ODESOLN(W149,W150,hs,X149,Y149,Z149,AA149,AB149,$S$3,$S$4,$S$5,$S$6,$F$3,$F$4,$F$5,$F$6,$F$7)</f>
        <v>0.8503182223590493</v>
      </c>
      <c r="Y150" s="37">
        <v>5.3177749026297157E-3</v>
      </c>
      <c r="Z150" s="37">
        <v>1.3925386701296548E-2</v>
      </c>
      <c r="AA150" s="37">
        <v>1.9871484782516379E-4</v>
      </c>
      <c r="AB150" s="37">
        <v>0.13023990118917675</v>
      </c>
    </row>
    <row r="151" spans="8:28" x14ac:dyDescent="0.25">
      <c r="H151" s="37">
        <f t="shared" ref="H151" si="289">H150+hb</f>
        <v>7.3999999999999817</v>
      </c>
      <c r="I151" s="37">
        <f t="array" ref="I151:M151">ODESOLN(H150,H151,hs,I150,J150,K150,L150,M150,$C$3,$C$4,$C$5,$C$6,$F$3,$F$4,$F$5,$F$6,$F$7)</f>
        <v>0.99185428134792808</v>
      </c>
      <c r="J151" s="37">
        <v>1.4516048188818128E-3</v>
      </c>
      <c r="K151" s="37">
        <v>6.5639923325923593E-3</v>
      </c>
      <c r="L151" s="37">
        <v>1.3012150059892532E-4</v>
      </c>
      <c r="M151" s="37">
        <v>0</v>
      </c>
      <c r="W151" s="37">
        <f t="shared" ref="W151" si="290">W150+hb</f>
        <v>12.400000000000052</v>
      </c>
      <c r="X151" s="37">
        <f t="array" ref="X151:AB151">ODESOLN(W150,W151,hs,X150,Y150,Z150,AA150,AB150,$S$3,$S$4,$S$5,$S$6,$F$3,$F$4,$F$5,$F$6,$F$7)</f>
        <v>0.84923852435949054</v>
      </c>
      <c r="Y151" s="37">
        <v>5.3785898525068303E-3</v>
      </c>
      <c r="Z151" s="37">
        <v>1.4057057125831463E-2</v>
      </c>
      <c r="AA151" s="37">
        <v>1.9994175059618593E-4</v>
      </c>
      <c r="AB151" s="37">
        <v>0.13112588691155316</v>
      </c>
    </row>
    <row r="152" spans="8:28" x14ac:dyDescent="0.25">
      <c r="H152" s="37">
        <f t="shared" ref="H152" si="291">H151+hb</f>
        <v>7.4499999999999815</v>
      </c>
      <c r="I152" s="37">
        <f t="array" ref="I152:M152">ODESOLN(H151,H152,hs,I151,J151,K151,L151,M151,$C$3,$C$4,$C$5,$C$6,$F$3,$F$4,$F$5,$F$6,$F$7)</f>
        <v>0.99179237702568301</v>
      </c>
      <c r="J152" s="37">
        <v>1.4771217441344239E-3</v>
      </c>
      <c r="K152" s="37">
        <v>6.6000438026018312E-3</v>
      </c>
      <c r="L152" s="37">
        <v>1.304574275818471E-4</v>
      </c>
      <c r="M152" s="37">
        <v>0</v>
      </c>
      <c r="W152" s="37">
        <f t="shared" ref="W152" si="292">W151+hb</f>
        <v>12.450000000000053</v>
      </c>
      <c r="X152" s="37">
        <f t="array" ref="X152:AB152">ODESOLN(W151,W152,hs,X151,Y151,Z151,AA151,AB151,$S$3,$S$4,$S$5,$S$6,$F$3,$F$4,$F$5,$F$6,$F$7)</f>
        <v>0.84815686471249341</v>
      </c>
      <c r="Y152" s="37">
        <v>5.4398497147537051E-3</v>
      </c>
      <c r="Z152" s="37">
        <v>1.4190230282998416E-2</v>
      </c>
      <c r="AA152" s="37">
        <v>2.0118265580425389E-4</v>
      </c>
      <c r="AB152" s="37">
        <v>0.13201187263392958</v>
      </c>
    </row>
    <row r="153" spans="8:28" x14ac:dyDescent="0.25">
      <c r="H153" s="37">
        <f t="shared" ref="H153" si="293">H152+hb</f>
        <v>7.4999999999999813</v>
      </c>
      <c r="I153" s="37">
        <f t="array" ref="I153:M153">ODESOLN(H152,H153,hs,I152,J152,K152,L152,M152,$C$3,$C$4,$C$5,$C$6,$F$3,$F$4,$F$5,$F$6,$F$7)</f>
        <v>0.99172938857291348</v>
      </c>
      <c r="J153" s="37">
        <v>1.5030832160885465E-3</v>
      </c>
      <c r="K153" s="37">
        <v>6.6367289518221425E-3</v>
      </c>
      <c r="L153" s="37">
        <v>1.3079925917685209E-4</v>
      </c>
      <c r="M153" s="37">
        <v>0</v>
      </c>
      <c r="W153" s="37">
        <f t="shared" ref="W153" si="294">W152+hb</f>
        <v>12.500000000000053</v>
      </c>
      <c r="X153" s="37">
        <f t="array" ref="X153:AB153">ODESOLN(W152,W153,hs,X152,Y152,Z152,AA152,AB152,$S$3,$S$4,$S$5,$S$6,$F$3,$F$4,$F$5,$F$6,$F$7)</f>
        <v>0.84707323344476704</v>
      </c>
      <c r="Y153" s="37">
        <v>5.5015534200247166E-3</v>
      </c>
      <c r="Z153" s="37">
        <v>1.4324917113487826E-2</v>
      </c>
      <c r="AA153" s="37">
        <v>2.0243766539453447E-4</v>
      </c>
      <c r="AB153" s="37">
        <v>0.13289785835630599</v>
      </c>
    </row>
    <row r="154" spans="8:28" x14ac:dyDescent="0.25">
      <c r="H154" s="37">
        <f t="shared" ref="H154" si="295">H153+hb</f>
        <v>7.5499999999999812</v>
      </c>
      <c r="I154" s="37">
        <f t="array" ref="I154:M154">ODESOLN(H153,H154,hs,I153,J153,K153,L153,M153,$C$3,$C$4,$C$5,$C$6,$F$3,$F$4,$F$5,$F$6,$F$7)</f>
        <v>0.99166529724624497</v>
      </c>
      <c r="J154" s="37">
        <v>1.5294968372710901E-3</v>
      </c>
      <c r="K154" s="37">
        <v>6.6740588182492904E-3</v>
      </c>
      <c r="L154" s="37">
        <v>1.3114709823579894E-4</v>
      </c>
      <c r="M154" s="37">
        <v>0</v>
      </c>
      <c r="W154" s="37">
        <f t="shared" ref="W154" si="296">W153+hb</f>
        <v>12.550000000000054</v>
      </c>
      <c r="X154" s="37">
        <f t="array" ref="X154:AB154">ODESOLN(W153,W154,hs,X153,Y153,Z153,AA153,AB153,$S$3,$S$4,$S$5,$S$6,$F$3,$F$4,$F$5,$F$6,$F$7)</f>
        <v>0.84598762070257849</v>
      </c>
      <c r="Y154" s="37">
        <v>5.5636998071291084E-3</v>
      </c>
      <c r="Z154" s="37">
        <v>1.4461128530534717E-2</v>
      </c>
      <c r="AA154" s="37">
        <v>2.0370688105636565E-4</v>
      </c>
      <c r="AB154" s="37">
        <v>0.13378384407868241</v>
      </c>
    </row>
    <row r="155" spans="8:28" x14ac:dyDescent="0.25">
      <c r="H155" s="37">
        <f t="shared" ref="H155" si="297">H154+hb</f>
        <v>7.599999999999981</v>
      </c>
      <c r="I155" s="37">
        <f t="array" ref="I155:M155">ODESOLN(H154,H155,hs,I154,J154,K154,L154,M154,$C$3,$C$4,$C$5,$C$6,$F$3,$F$4,$F$5,$F$6,$F$7)</f>
        <v>0.99160008398688093</v>
      </c>
      <c r="J155" s="37">
        <v>1.5563703351647931E-3</v>
      </c>
      <c r="K155" s="37">
        <v>6.7120446285865668E-3</v>
      </c>
      <c r="L155" s="37">
        <v>1.3150104936891736E-4</v>
      </c>
      <c r="M155" s="37">
        <v>0</v>
      </c>
      <c r="W155" s="37">
        <f t="shared" ref="W155" si="298">W154+hb</f>
        <v>12.600000000000055</v>
      </c>
      <c r="X155" s="37">
        <f t="array" ref="X155:AB155">ODESOLN(W154,W155,hs,X154,Y154,Z154,AA154,AB154,$S$3,$S$4,$S$5,$S$6,$F$3,$F$4,$F$5,$F$6,$F$7)</f>
        <v>0.84490001675517323</v>
      </c>
      <c r="Y155" s="37">
        <v>5.6262876219038442E-3</v>
      </c>
      <c r="Z155" s="37">
        <v>1.4598875417643615E-2</v>
      </c>
      <c r="AA155" s="37">
        <v>2.0499040420205705E-4</v>
      </c>
      <c r="AB155" s="37">
        <v>0.13466982980105882</v>
      </c>
    </row>
    <row r="156" spans="8:28" x14ac:dyDescent="0.25">
      <c r="H156" s="37">
        <f t="shared" ref="H156" si="299">H155+hb</f>
        <v>7.6499999999999808</v>
      </c>
      <c r="I156" s="37">
        <f t="array" ref="I156:M156">ODESOLN(H155,H156,hs,I155,J155,K155,L155,M155,$C$3,$C$4,$C$5,$C$6,$F$3,$F$4,$F$5,$F$6,$F$7)</f>
        <v>0.9915337294156028</v>
      </c>
      <c r="J156" s="37">
        <v>1.5837115640806832E-3</v>
      </c>
      <c r="K156" s="37">
        <v>6.7506978013439642E-3</v>
      </c>
      <c r="L156" s="37">
        <v>1.31861218973689E-4</v>
      </c>
      <c r="M156" s="37">
        <v>0</v>
      </c>
      <c r="W156" s="37">
        <f t="shared" ref="W156" si="300">W155+hb</f>
        <v>12.650000000000055</v>
      </c>
      <c r="X156" s="37">
        <f t="array" ref="X156:AB156">ODESOLN(W155,W156,hs,X155,Y155,Z155,AA155,AB155,$S$3,$S$4,$S$5,$S$6,$F$3,$F$4,$F$5,$F$6,$F$7)</f>
        <v>0.84381041199821882</v>
      </c>
      <c r="Y156" s="37">
        <v>5.6893155160969364E-3</v>
      </c>
      <c r="Z156" s="37">
        <v>1.4738168626285804E-2</v>
      </c>
      <c r="AA156" s="37">
        <v>2.0628833594543301E-4</v>
      </c>
      <c r="AB156" s="37">
        <v>0.13555581552343524</v>
      </c>
    </row>
    <row r="157" spans="8:28" x14ac:dyDescent="0.25">
      <c r="H157" s="37">
        <f t="shared" ref="H157" si="301">H156+hb</f>
        <v>7.6999999999999806</v>
      </c>
      <c r="I157" s="37">
        <f t="array" ref="I157:M157">ODESOLN(H156,H157,hs,I156,J156,K156,L156,M156,$C$3,$C$4,$C$5,$C$6,$F$3,$F$4,$F$5,$F$6,$F$7)</f>
        <v>0.99146621382770095</v>
      </c>
      <c r="J157" s="37">
        <v>1.6115285070519372E-3</v>
      </c>
      <c r="K157" s="37">
        <v>6.7900299499839166E-3</v>
      </c>
      <c r="L157" s="37">
        <v>1.3222771526415867E-4</v>
      </c>
      <c r="M157" s="37">
        <v>0</v>
      </c>
      <c r="W157" s="37">
        <f t="shared" ref="W157" si="302">W156+hb</f>
        <v>12.700000000000056</v>
      </c>
      <c r="X157" s="37">
        <f t="array" ref="X157:AB157">ODESOLN(W156,W157,hs,X156,Y156,Z156,AA156,AB156,$S$3,$S$4,$S$5,$S$6,$F$3,$F$4,$F$5,$F$6,$F$7)</f>
        <v>0.84271879695726026</v>
      </c>
      <c r="Y157" s="37">
        <v>5.7527820462618734E-3</v>
      </c>
      <c r="Z157" s="37">
        <v>1.4879018973569283E-2</v>
      </c>
      <c r="AA157" s="37">
        <v>2.0760077708012145E-4</v>
      </c>
      <c r="AB157" s="37">
        <v>0.13644180124581165</v>
      </c>
    </row>
    <row r="158" spans="8:28" x14ac:dyDescent="0.25">
      <c r="H158" s="37">
        <f t="shared" ref="H158" si="303">H157+hb</f>
        <v>7.7499999999999805</v>
      </c>
      <c r="I158" s="37">
        <f t="array" ref="I158:M158">ODESOLN(H157,H158,hs,I157,J157,K157,L157,M157,$C$3,$C$4,$C$5,$C$6,$F$3,$F$4,$F$5,$F$6,$F$7)</f>
        <v>0.9913975171878372</v>
      </c>
      <c r="J158" s="37">
        <v>1.6398292777491453E-3</v>
      </c>
      <c r="K158" s="37">
        <v>6.830052886113957E-3</v>
      </c>
      <c r="L158" s="37">
        <v>1.3260064830068394E-4</v>
      </c>
      <c r="M158" s="37">
        <v>0</v>
      </c>
      <c r="W158" s="37">
        <f t="shared" ref="W158" si="304">W157+hb</f>
        <v>12.750000000000057</v>
      </c>
      <c r="X158" s="37">
        <f t="array" ref="X158:AB158">ODESOLN(W157,W158,hs,X157,Y157,Z157,AA157,AB157,$S$3,$S$4,$S$5,$S$6,$F$3,$F$4,$F$5,$F$6,$F$7)</f>
        <v>0.84162516229119266</v>
      </c>
      <c r="Y158" s="37">
        <v>5.8166856726638511E-3</v>
      </c>
      <c r="Z158" s="37">
        <v>1.5021437239881552E-2</v>
      </c>
      <c r="AA158" s="37">
        <v>2.0892782805758946E-4</v>
      </c>
      <c r="AB158" s="37">
        <v>0.13732778696818806</v>
      </c>
    </row>
    <row r="159" spans="8:28" x14ac:dyDescent="0.25">
      <c r="H159" s="37">
        <f t="shared" ref="H159" si="305">H158+hb</f>
        <v>7.7999999999999803</v>
      </c>
      <c r="I159" s="37">
        <f t="array" ref="I159:M159">ODESOLN(H158,H159,hs,I158,J158,K158,L158,M158,$C$3,$C$4,$C$5,$C$6,$F$3,$F$4,$F$5,$F$6,$F$7)</f>
        <v>0.99132761912483713</v>
      </c>
      <c r="J159" s="37">
        <v>1.6686221224169427E-3</v>
      </c>
      <c r="K159" s="37">
        <v>6.8707786227267904E-3</v>
      </c>
      <c r="L159" s="37">
        <v>1.3298013002012625E-4</v>
      </c>
      <c r="M159" s="37">
        <v>0</v>
      </c>
      <c r="W159" s="37">
        <f t="shared" ref="W159" si="306">W158+hb</f>
        <v>12.800000000000058</v>
      </c>
      <c r="X159" s="37">
        <f t="array" ref="X159:AB159">ODESOLN(W158,W159,hs,X158,Y158,Z158,AA158,AB158,$S$3,$S$4,$S$5,$S$6,$F$3,$F$4,$F$5,$F$6,$F$7)</f>
        <v>0.84052949879575067</v>
      </c>
      <c r="Y159" s="37">
        <v>5.8810247581984366E-3</v>
      </c>
      <c r="Z159" s="37">
        <v>1.5165434166505712E-2</v>
      </c>
      <c r="AA159" s="37">
        <v>2.1026958896492977E-4</v>
      </c>
      <c r="AB159" s="37">
        <v>0.13821377269056448</v>
      </c>
    </row>
    <row r="160" spans="8:28" x14ac:dyDescent="0.25">
      <c r="H160" s="37">
        <f t="shared" ref="H160" si="307">H159+hb</f>
        <v>7.8499999999999801</v>
      </c>
      <c r="I160" s="37">
        <f t="array" ref="I160:M160">ODESOLN(H159,H160,hs,I159,J159,K159,L159,M159,$C$3,$C$4,$C$5,$C$6,$F$3,$F$4,$F$5,$F$6,$F$7)</f>
        <v>0.99125649892641421</v>
      </c>
      <c r="J160" s="37">
        <v>1.6979154218319571E-3</v>
      </c>
      <c r="K160" s="37">
        <v>6.9122193774883017E-3</v>
      </c>
      <c r="L160" s="37">
        <v>1.3336627426648761E-4</v>
      </c>
      <c r="M160" s="37">
        <v>0</v>
      </c>
      <c r="W160" s="37">
        <f t="shared" ref="W160" si="308">W159+hb</f>
        <v>12.850000000000058</v>
      </c>
      <c r="X160" s="37">
        <f t="array" ref="X160:AB160">ODESOLN(W159,W160,hs,X159,Y159,Z159,AA159,AB159,$S$3,$S$4,$S$5,$S$6,$F$3,$F$4,$F$5,$F$6,$F$7)</f>
        <v>0.83943179740700791</v>
      </c>
      <c r="Y160" s="37">
        <v>5.9457975673233498E-3</v>
      </c>
      <c r="Z160" s="37">
        <v>1.5311020453210042E-2</v>
      </c>
      <c r="AA160" s="37">
        <v>2.1162615950240068E-4</v>
      </c>
      <c r="AB160" s="37">
        <v>0.13909975841294089</v>
      </c>
    </row>
    <row r="161" spans="8:28" x14ac:dyDescent="0.25">
      <c r="H161" s="37">
        <f t="shared" ref="H161" si="309">H160+hb</f>
        <v>7.8999999999999799</v>
      </c>
      <c r="I161" s="37">
        <f t="array" ref="I161:M161">ODESOLN(H160,H161,hs,I160,J160,K160,L160,M160,$C$3,$C$4,$C$5,$C$6,$F$3,$F$4,$F$5,$F$6,$F$7)</f>
        <v>0.99118413553382234</v>
      </c>
      <c r="J161" s="37">
        <v>1.7277176932820346E-3</v>
      </c>
      <c r="K161" s="37">
        <v>6.9543875760740056E-3</v>
      </c>
      <c r="L161" s="37">
        <v>1.3375919682200114E-4</v>
      </c>
      <c r="M161" s="37">
        <v>0</v>
      </c>
      <c r="W161" s="37">
        <f t="shared" ref="W161" si="310">W160+hb</f>
        <v>12.900000000000059</v>
      </c>
      <c r="X161" s="37">
        <f t="array" ref="X161:AB161">ODESOLN(W160,W161,hs,X160,Y160,Z160,AA160,AB160,$S$3,$S$4,$S$5,$S$6,$F$3,$F$4,$F$5,$F$6,$F$7)</f>
        <v>0.83833204920489213</v>
      </c>
      <c r="Y161" s="37">
        <v>6.0110022650040947E-3</v>
      </c>
      <c r="Z161" s="37">
        <v>1.5458206755811468E-2</v>
      </c>
      <c r="AA161" s="37">
        <v>2.1299763896072277E-4</v>
      </c>
      <c r="AB161" s="37">
        <v>0.13998574413531731</v>
      </c>
    </row>
    <row r="162" spans="8:28" x14ac:dyDescent="0.25">
      <c r="H162" s="37">
        <f t="shared" ref="H162" si="311">H161+hb</f>
        <v>7.9499999999999797</v>
      </c>
      <c r="I162" s="37">
        <f t="array" ref="I162:M162">ODESOLN(H161,H162,hs,I161,J161,K161,L161,M161,$C$3,$C$4,$C$5,$C$6,$F$3,$F$4,$F$5,$F$6,$F$7)</f>
        <v>0.99111050753644048</v>
      </c>
      <c r="J162" s="37">
        <v>1.7580375925666525E-3</v>
      </c>
      <c r="K162" s="37">
        <v>6.9972958555545566E-3</v>
      </c>
      <c r="L162" s="37">
        <v>1.3415901543867547E-4</v>
      </c>
      <c r="M162" s="37">
        <v>0</v>
      </c>
      <c r="W162" s="37">
        <f t="shared" ref="W162" si="312">W161+hb</f>
        <v>12.95000000000006</v>
      </c>
      <c r="X162" s="37">
        <f t="array" ref="X162:AB162">ODESOLN(W161,W162,hs,X161,Y161,Z161,AA161,AB161,$S$3,$S$4,$S$5,$S$6,$F$3,$F$4,$F$5,$F$6,$F$7)</f>
        <v>0.83723024541670721</v>
      </c>
      <c r="Y162" s="37">
        <v>6.0766369156740581E-3</v>
      </c>
      <c r="Z162" s="37">
        <v>1.5607003683713263E-2</v>
      </c>
      <c r="AA162" s="37">
        <v>2.1438412619813487E-4</v>
      </c>
      <c r="AB162" s="37">
        <v>0.14087172985769372</v>
      </c>
    </row>
    <row r="163" spans="8:28" x14ac:dyDescent="0.25">
      <c r="H163" s="37">
        <f t="shared" ref="H163" si="313">H162+hb</f>
        <v>7.9999999999999796</v>
      </c>
      <c r="I163" s="37">
        <f t="array" ref="I163:M163">ODESOLN(H162,H163,hs,I162,J162,K162,L162,M162,$C$3,$C$4,$C$5,$C$6,$F$3,$F$4,$F$5,$F$6,$F$7)</f>
        <v>0.99103559316628065</v>
      </c>
      <c r="J163" s="37">
        <v>1.7888839160184395E-3</v>
      </c>
      <c r="K163" s="37">
        <v>7.0409570678306877E-3</v>
      </c>
      <c r="L163" s="37">
        <v>1.3456584987030262E-4</v>
      </c>
      <c r="M163" s="37">
        <v>0</v>
      </c>
      <c r="W163" s="37">
        <f t="shared" ref="W163" si="314">W162+hb</f>
        <v>13.00000000000006</v>
      </c>
      <c r="X163" s="37">
        <f t="array" ref="X163:AB163">ODESOLN(W162,W163,hs,X162,Y162,Z162,AA162,AB162,$S$3,$S$4,$S$5,$S$6,$F$3,$F$4,$F$5,$F$6,$F$7)</f>
        <v>0.83612637742067319</v>
      </c>
      <c r="Y163" s="37">
        <v>6.1426994822098464E-3</v>
      </c>
      <c r="Z163" s="37">
        <v>1.5757421797417303E-2</v>
      </c>
      <c r="AA163" s="37">
        <v>2.1578571961721328E-4</v>
      </c>
      <c r="AB163" s="37">
        <v>0.14175771558007014</v>
      </c>
    </row>
    <row r="164" spans="8:28" x14ac:dyDescent="0.25">
      <c r="H164" s="37">
        <f t="shared" ref="H164" si="315">H163+hb</f>
        <v>8.0499999999999794</v>
      </c>
      <c r="I164" s="37">
        <f t="array" ref="I164:M164">ODESOLN(H163,H164,hs,I163,J163,K163,L163,M163,$C$3,$C$4,$C$5,$C$6,$F$3,$F$4,$F$5,$F$6,$F$7)</f>
        <v>0.99095937029243109</v>
      </c>
      <c r="J164" s="37">
        <v>1.8202656025457014E-3</v>
      </c>
      <c r="K164" s="37">
        <v>7.0853842831182243E-3</v>
      </c>
      <c r="L164" s="37">
        <v>1.349798219049308E-4</v>
      </c>
      <c r="M164" s="37">
        <v>0</v>
      </c>
      <c r="W164" s="37">
        <f t="shared" ref="W164" si="316">W163+hb</f>
        <v>13.050000000000061</v>
      </c>
      <c r="X164" s="37">
        <f t="array" ref="X164:AB164">ODESOLN(W163,W164,hs,X163,Y163,Z163,AA163,AB163,$S$3,$S$4,$S$5,$S$6,$F$3,$F$4,$F$5,$F$6,$F$7)</f>
        <v>0.83502043674946691</v>
      </c>
      <c r="Y164" s="37">
        <v>6.2091878249225336E-3</v>
      </c>
      <c r="Z164" s="37">
        <v>1.590947160601134E-2</v>
      </c>
      <c r="AA164" s="37">
        <v>2.1720251714145851E-4</v>
      </c>
      <c r="AB164" s="37">
        <v>0.14264370130244655</v>
      </c>
    </row>
    <row r="165" spans="8:28" x14ac:dyDescent="0.25">
      <c r="H165" s="37">
        <f t="shared" ref="H165" si="317">H164+hb</f>
        <v>8.0999999999999801</v>
      </c>
      <c r="I165" s="37">
        <f t="array" ref="I165:M165">ODESOLN(H164,H165,hs,I164,J164,K164,L164,M164,$C$3,$C$4,$C$5,$C$6,$F$3,$F$4,$F$5,$F$6,$F$7)</f>
        <v>0.99088181641542294</v>
      </c>
      <c r="J165" s="37">
        <v>1.8521917356958246E-3</v>
      </c>
      <c r="K165" s="37">
        <v>7.1305907934836208E-3</v>
      </c>
      <c r="L165" s="37">
        <v>1.3540105539780852E-4</v>
      </c>
      <c r="M165" s="37">
        <v>0</v>
      </c>
      <c r="W165" s="37">
        <f t="shared" ref="W165" si="318">W164+hb</f>
        <v>13.100000000000062</v>
      </c>
      <c r="X165" s="37">
        <f t="array" ref="X165:AB165">ODESOLN(W164,W165,hs,X164,Y164,Z164,AA164,AB164,$S$3,$S$4,$S$5,$S$6,$F$3,$F$4,$F$5,$F$6,$F$7)</f>
        <v>0.83391241509377778</v>
      </c>
      <c r="Y165" s="37">
        <v>6.2760997005655234E-3</v>
      </c>
      <c r="Z165" s="37">
        <v>1.606316356463152E-2</v>
      </c>
      <c r="AA165" s="37">
        <v>2.1863461619165116E-4</v>
      </c>
      <c r="AB165" s="37">
        <v>0.14352968702482297</v>
      </c>
    </row>
    <row r="166" spans="8:28" x14ac:dyDescent="0.25">
      <c r="H166" s="37">
        <f t="shared" ref="H166" si="319">H165+hb</f>
        <v>8.1499999999999808</v>
      </c>
      <c r="I166" s="37">
        <f t="array" ref="I166:M166">ODESOLN(H165,H166,hs,I165,J165,K165,L165,M165,$C$3,$C$4,$C$5,$C$6,$F$3,$F$4,$F$5,$F$6,$F$7)</f>
        <v>0.99080290866152554</v>
      </c>
      <c r="J166" s="37">
        <v>1.8846715457394242E-3</v>
      </c>
      <c r="K166" s="37">
        <v>7.1765901164305944E-3</v>
      </c>
      <c r="L166" s="37">
        <v>1.3582967630480509E-4</v>
      </c>
      <c r="M166" s="37">
        <v>0</v>
      </c>
      <c r="W166" s="37">
        <f t="shared" ref="W166" si="320">W165+hb</f>
        <v>13.150000000000063</v>
      </c>
      <c r="X166" s="37">
        <f t="array" ref="X166:AB166">ODESOLN(W165,W166,hs,X165,Y165,Z165,AA165,AB165,$S$3,$S$4,$S$5,$S$6,$F$3,$F$4,$F$5,$F$6,$F$7)</f>
        <v>0.83280230430586843</v>
      </c>
      <c r="Y166" s="37">
        <v>6.3434327613597873E-3</v>
      </c>
      <c r="Z166" s="37">
        <v>1.6218508071900922E-2</v>
      </c>
      <c r="AA166" s="37">
        <v>2.2008211366198344E-4</v>
      </c>
      <c r="AB166" s="37">
        <v>0.14441567274719938</v>
      </c>
    </row>
    <row r="167" spans="8:28" x14ac:dyDescent="0.25">
      <c r="H167" s="37">
        <f t="shared" ref="H167" si="321">H166+hb</f>
        <v>8.1999999999999815</v>
      </c>
      <c r="I167" s="37">
        <f t="array" ref="I167:M167">ODESOLN(H166,H167,hs,I166,J166,K166,L166,M166,$C$3,$C$4,$C$5,$C$6,$F$3,$F$4,$F$5,$F$6,$F$7)</f>
        <v>0.99072262377697085</v>
      </c>
      <c r="J167" s="37">
        <v>1.9177144117750724E-3</v>
      </c>
      <c r="K167" s="37">
        <v>7.2233959985382561E-3</v>
      </c>
      <c r="L167" s="37">
        <v>1.3626581271631018E-4</v>
      </c>
      <c r="M167" s="37">
        <v>0</v>
      </c>
      <c r="W167" s="37">
        <f t="shared" ref="W167" si="322">W166+hb</f>
        <v>13.200000000000063</v>
      </c>
      <c r="X167" s="37">
        <f t="array" ref="X167:AB167">ODESOLN(W166,W167,hs,X166,Y166,Z166,AA166,AB166,$S$3,$S$4,$S$5,$S$6,$F$3,$F$4,$F$5,$F$6,$F$7)</f>
        <v>0.83169009640313862</v>
      </c>
      <c r="Y167" s="37">
        <v>6.4111845540371516E-3</v>
      </c>
      <c r="Z167" s="37">
        <v>1.637551546734399E-2</v>
      </c>
      <c r="AA167" s="37">
        <v>2.215451058959682E-4</v>
      </c>
      <c r="AB167" s="37">
        <v>0.1453016584695758</v>
      </c>
    </row>
    <row r="168" spans="8:28" x14ac:dyDescent="0.25">
      <c r="H168" s="37">
        <f t="shared" ref="H168" si="323">H167+hb</f>
        <v>8.2499999999999822</v>
      </c>
      <c r="I168" s="37">
        <f t="array" ref="I168:M168">ODESOLN(H167,H168,hs,I167,J167,K167,L167,M167,$C$3,$C$4,$C$5,$C$6,$F$3,$F$4,$F$5,$F$6,$F$7)</f>
        <v>0.99064093812210308</v>
      </c>
      <c r="J168" s="37">
        <v>1.951329863854431E-3</v>
      </c>
      <c r="K168" s="37">
        <v>7.2710224191513675E-3</v>
      </c>
      <c r="L168" s="37">
        <v>1.3670959489162023E-4</v>
      </c>
      <c r="M168" s="37">
        <v>0</v>
      </c>
      <c r="W168" s="37">
        <f t="shared" ref="W168" si="324">W167+hb</f>
        <v>13.250000000000064</v>
      </c>
      <c r="X168" s="37">
        <f t="array" ref="X168:AB168">ODESOLN(W167,W168,hs,X167,Y167,Z167,AA167,AB167,$S$3,$S$4,$S$5,$S$6,$F$3,$F$4,$F$5,$F$6,$F$7)</f>
        <v>0.83057578357169748</v>
      </c>
      <c r="Y168" s="37">
        <v>6.4793525189024183E-3</v>
      </c>
      <c r="Z168" s="37">
        <v>1.6534196028777998E-2</v>
      </c>
      <c r="AA168" s="37">
        <v>2.2302368866213148E-4</v>
      </c>
      <c r="AB168" s="37">
        <v>0.14618764419195221</v>
      </c>
    </row>
    <row r="169" spans="8:28" x14ac:dyDescent="0.25">
      <c r="H169" s="37">
        <f t="shared" ref="H169" si="325">H168+hb</f>
        <v>8.2999999999999829</v>
      </c>
      <c r="I169" s="37">
        <f t="array" ref="I169:M169">ODESOLN(H168,H169,hs,I168,J168,K168,L168,M168,$C$3,$C$4,$C$5,$C$6,$F$3,$F$4,$F$5,$F$6,$F$7)</f>
        <v>0.99055782766545586</v>
      </c>
      <c r="J169" s="37">
        <v>1.9855275851276017E-3</v>
      </c>
      <c r="K169" s="37">
        <v>7.3194835941231429E-3</v>
      </c>
      <c r="L169" s="37">
        <v>1.3716115529381279E-4</v>
      </c>
      <c r="M169" s="37">
        <v>0</v>
      </c>
      <c r="W169" s="37">
        <f t="shared" ref="W169" si="326">W168+hb</f>
        <v>13.300000000000065</v>
      </c>
      <c r="X169" s="37">
        <f t="array" ref="X169:AB169">ODESOLN(W168,W169,hs,X168,Y168,Z168,AA168,AB168,$S$3,$S$4,$S$5,$S$6,$F$3,$F$4,$F$5,$F$6,$F$7)</f>
        <v>0.82945935816993843</v>
      </c>
      <c r="Y169" s="37">
        <v>6.5479339889149982E-3</v>
      </c>
      <c r="Z169" s="37">
        <v>1.6694559969681388E-2</v>
      </c>
      <c r="AA169" s="37">
        <v>2.2451795712949126E-4</v>
      </c>
      <c r="AB169" s="37">
        <v>0.14707362991432862</v>
      </c>
    </row>
    <row r="170" spans="8:28" x14ac:dyDescent="0.25">
      <c r="H170" s="37">
        <f t="shared" ref="H170" si="327">H169+hb</f>
        <v>8.3499999999999837</v>
      </c>
      <c r="I170" s="37">
        <f t="array" ref="I170:M170">ODESOLN(H169,H170,hs,I169,J169,K169,L169,M169,$C$3,$C$4,$C$5,$C$6,$F$3,$F$4,$F$5,$F$6,$F$7)</f>
        <v>0.99047326797775592</v>
      </c>
      <c r="J170" s="37">
        <v>2.0203174140084493E-3</v>
      </c>
      <c r="K170" s="37">
        <v>7.3687939796111233E-3</v>
      </c>
      <c r="L170" s="37">
        <v>1.3762062862511759E-4</v>
      </c>
      <c r="M170" s="37">
        <v>0</v>
      </c>
      <c r="W170" s="37">
        <f t="shared" ref="W170" si="328">W169+hb</f>
        <v>13.350000000000065</v>
      </c>
      <c r="X170" s="37">
        <f t="array" ref="X170:AB170">ODESOLN(W169,W170,hs,X169,Y169,Z169,AA169,AB169,$S$3,$S$4,$S$5,$S$6,$F$3,$F$4,$F$5,$F$6,$F$7)</f>
        <v>0.82834081273211535</v>
      </c>
      <c r="Y170" s="37">
        <v>6.6169261887908826E-3</v>
      </c>
      <c r="Z170" s="37">
        <v>1.6856617436539875E-2</v>
      </c>
      <c r="AA170" s="37">
        <v>2.2602800584282828E-4</v>
      </c>
      <c r="AB170" s="37">
        <v>0.14795961563670504</v>
      </c>
    </row>
    <row r="171" spans="8:28" x14ac:dyDescent="0.25">
      <c r="H171" s="37">
        <f t="shared" ref="H171" si="329">H170+hb</f>
        <v>8.3999999999999844</v>
      </c>
      <c r="I171" s="37">
        <f t="array" ref="I171:M171">ODESOLN(H170,H171,hs,I170,J170,K170,L170,M170,$C$3,$C$4,$C$5,$C$6,$F$3,$F$4,$F$5,$F$6,$F$7)</f>
        <v>0.9903872342258514</v>
      </c>
      <c r="J171" s="37">
        <v>2.0557093463596898E-3</v>
      </c>
      <c r="K171" s="37">
        <v>7.4189682759266016E-3</v>
      </c>
      <c r="L171" s="37">
        <v>1.3808815186278458E-4</v>
      </c>
      <c r="M171" s="37">
        <v>0</v>
      </c>
      <c r="W171" s="37">
        <f t="shared" ref="W171" si="330">W170+hb</f>
        <v>13.400000000000066</v>
      </c>
      <c r="X171" s="37">
        <f t="array" ref="X171:AB171">ODESOLN(W170,W171,hs,X170,Y170,Z170,AA170,AB170,$S$3,$S$4,$S$5,$S$6,$F$3,$F$4,$F$5,$F$6,$F$7)</f>
        <v>0.82722013997191857</v>
      </c>
      <c r="Y171" s="37">
        <v>6.6863262341255768E-3</v>
      </c>
      <c r="Z171" s="37">
        <v>1.7020378506170643E-2</v>
      </c>
      <c r="AA171" s="37">
        <v>2.2755392869775341E-4</v>
      </c>
      <c r="AB171" s="37">
        <v>0.14884560135908145</v>
      </c>
    </row>
    <row r="172" spans="8:28" x14ac:dyDescent="0.25">
      <c r="H172" s="37">
        <f t="shared" ref="H172" si="331">H171+hb</f>
        <v>8.4499999999999851</v>
      </c>
      <c r="I172" s="37">
        <f t="array" ref="I172:M172">ODESOLN(H171,H172,hs,I171,J171,K171,L171,M171,$C$3,$C$4,$C$5,$C$6,$F$3,$F$4,$F$5,$F$6,$F$7)</f>
        <v>0.9902997011665694</v>
      </c>
      <c r="J172" s="37">
        <v>2.0917135376974419E-3</v>
      </c>
      <c r="K172" s="37">
        <v>7.4700214314380826E-3</v>
      </c>
      <c r="L172" s="37">
        <v>1.3856386429545649E-4</v>
      </c>
      <c r="M172" s="37">
        <v>0</v>
      </c>
      <c r="W172" s="37">
        <f t="shared" ref="W172" si="332">W171+hb</f>
        <v>13.450000000000067</v>
      </c>
      <c r="X172" s="37">
        <f t="array" ref="X172:AB172">ODESOLN(W171,W172,hs,X171,Y171,Z171,AA171,AB171,$S$3,$S$4,$S$5,$S$6,$F$3,$F$4,$F$5,$F$6,$F$7)</f>
        <v>0.82609733278605701</v>
      </c>
      <c r="Y172" s="37">
        <v>6.7561311305388899E-3</v>
      </c>
      <c r="Z172" s="37">
        <v>1.7185853183025304E-2</v>
      </c>
      <c r="AA172" s="37">
        <v>2.2909581891557623E-4</v>
      </c>
      <c r="AB172" s="37">
        <v>0.14973158708145787</v>
      </c>
    </row>
    <row r="173" spans="8:28" x14ac:dyDescent="0.25">
      <c r="H173" s="37">
        <f t="shared" ref="H173" si="333">H172+hb</f>
        <v>8.4999999999999858</v>
      </c>
      <c r="I173" s="37">
        <f t="array" ref="I173:M173">ODESOLN(H172,H173,hs,I172,J172,K172,L172,M172,$C$3,$C$4,$C$5,$C$6,$F$3,$F$4,$F$5,$F$6,$F$7)</f>
        <v>0.99021064314049623</v>
      </c>
      <c r="J173" s="37">
        <v>2.1283403054149995E-3</v>
      </c>
      <c r="K173" s="37">
        <v>7.5219686465292611E-3</v>
      </c>
      <c r="L173" s="37">
        <v>1.3904790756004973E-4</v>
      </c>
      <c r="M173" s="37">
        <v>0</v>
      </c>
      <c r="W173" s="37">
        <f t="shared" ref="W173" si="334">W172+hb</f>
        <v>13.500000000000068</v>
      </c>
      <c r="X173" s="37">
        <f t="array" ref="X173:AB173">ODESOLN(W172,W173,hs,X172,Y172,Z172,AA172,AB172,$S$3,$S$4,$S$5,$S$6,$F$3,$F$4,$F$5,$F$6,$F$7)</f>
        <v>0.82497238425782904</v>
      </c>
      <c r="Y173" s="37">
        <v>6.8263377728421974E-3</v>
      </c>
      <c r="Z173" s="37">
        <v>1.7353051396471957E-2</v>
      </c>
      <c r="AA173" s="37">
        <v>2.3065376901797922E-4</v>
      </c>
      <c r="AB173" s="37">
        <v>0.15061757280383428</v>
      </c>
    </row>
    <row r="174" spans="8:28" x14ac:dyDescent="0.25">
      <c r="H174" s="37">
        <f t="shared" ref="H174" si="335">H173+hb</f>
        <v>8.5499999999999865</v>
      </c>
      <c r="I174" s="37">
        <f t="array" ref="I174:M174">ODESOLN(H173,H174,hs,I173,J173,K173,L173,M173,$C$3,$C$4,$C$5,$C$6,$F$3,$F$4,$F$5,$F$6,$F$7)</f>
        <v>0.99012003406568361</v>
      </c>
      <c r="J174" s="37">
        <v>2.1656001310254745E-3</v>
      </c>
      <c r="K174" s="37">
        <v>7.5748253776119706E-3</v>
      </c>
      <c r="L174" s="37">
        <v>1.3954042567914599E-4</v>
      </c>
      <c r="M174" s="37">
        <v>0</v>
      </c>
      <c r="W174" s="37">
        <f t="shared" ref="W174" si="336">W173+hb</f>
        <v>13.550000000000068</v>
      </c>
      <c r="X174" s="37">
        <f t="array" ref="X174:AB174">ODESOLN(W173,W174,hs,X173,Y173,Z173,AA173,AB173,$S$3,$S$4,$S$5,$S$6,$F$3,$F$4,$F$5,$F$6,$F$7)</f>
        <v>0.82384528766069809</v>
      </c>
      <c r="Y174" s="37">
        <v>6.896942944229047E-3</v>
      </c>
      <c r="Z174" s="37">
        <v>1.7521982998057111E-2</v>
      </c>
      <c r="AA174" s="37">
        <v>2.3222787080150526E-4</v>
      </c>
      <c r="AB174" s="37">
        <v>0.1515035585262107</v>
      </c>
    </row>
    <row r="175" spans="8:28" x14ac:dyDescent="0.25">
      <c r="H175" s="37">
        <f t="shared" ref="H175" si="337">H174+hb</f>
        <v>8.5999999999999872</v>
      </c>
      <c r="I175" s="37">
        <f t="array" ref="I175:M175">ODESOLN(H174,H175,hs,I174,J174,K174,L174,M174,$C$3,$C$4,$C$5,$C$6,$F$3,$F$4,$F$5,$F$6,$F$7)</f>
        <v>0.99002784743128358</v>
      </c>
      <c r="J175" s="37">
        <v>2.2035036624229658E-3</v>
      </c>
      <c r="K175" s="37">
        <v>7.6286073411945985E-3</v>
      </c>
      <c r="L175" s="37">
        <v>1.4004156509890258E-4</v>
      </c>
      <c r="M175" s="37">
        <v>0</v>
      </c>
      <c r="W175" s="37">
        <f t="shared" ref="W175" si="338">W174+hb</f>
        <v>13.600000000000069</v>
      </c>
      <c r="X175" s="37">
        <f t="array" ref="X175:AB175">ODESOLN(W174,W175,hs,X174,Y174,Z174,AA174,AB174,$S$3,$S$4,$S$5,$S$6,$F$3,$F$4,$F$5,$F$6,$F$7)</f>
        <v>0.82271603646186042</v>
      </c>
      <c r="Y175" s="37">
        <v>6.9679433154897757E-3</v>
      </c>
      <c r="Z175" s="37">
        <v>1.7692657758747999E-2</v>
      </c>
      <c r="AA175" s="37">
        <v>2.3381821531186022E-4</v>
      </c>
      <c r="AB175" s="37">
        <v>0.15238954424858711</v>
      </c>
    </row>
    <row r="176" spans="8:28" x14ac:dyDescent="0.25">
      <c r="H176" s="37">
        <f t="shared" ref="H176" si="339">H175+hb</f>
        <v>8.6499999999999879</v>
      </c>
      <c r="I176" s="37">
        <f t="array" ref="I176:M176">ODESOLN(H175,H176,hs,I175,J175,K175,L175,M175,$C$3,$C$4,$C$5,$C$6,$F$3,$F$4,$F$5,$F$6,$F$7)</f>
        <v>0.98993405629110443</v>
      </c>
      <c r="J176" s="37">
        <v>2.2420617161619471E-3</v>
      </c>
      <c r="K176" s="37">
        <v>7.683330518006363E-3</v>
      </c>
      <c r="L176" s="37">
        <v>1.4055147472748192E-4</v>
      </c>
      <c r="M176" s="37">
        <v>0</v>
      </c>
      <c r="W176" s="37">
        <f t="shared" ref="W176" si="340">W175+hb</f>
        <v>13.65000000000007</v>
      </c>
      <c r="X176" s="37">
        <f t="array" ref="X176:AB176">ODESOLN(W175,W176,hs,X175,Y175,Z175,AA175,AB175,$S$3,$S$4,$S$5,$S$6,$F$3,$F$4,$F$5,$F$6,$F$7)</f>
        <v>0.8215846243258097</v>
      </c>
      <c r="Y176" s="37">
        <v>7.0393354442509727E-3</v>
      </c>
      <c r="Z176" s="37">
        <v>1.786508536615574E-2</v>
      </c>
      <c r="AA176" s="37">
        <v>2.3542489281803931E-4</v>
      </c>
      <c r="AB176" s="37">
        <v>0.15327552997096353</v>
      </c>
    </row>
    <row r="177" spans="8:28" x14ac:dyDescent="0.25">
      <c r="H177" s="37">
        <f t="shared" ref="H177" si="341">H176+hb</f>
        <v>8.6999999999999886</v>
      </c>
      <c r="I177" s="37">
        <f t="array" ref="I177:M177">ODESOLN(H176,H177,hs,I176,J176,K176,L176,M176,$C$3,$C$4,$C$5,$C$6,$F$3,$F$4,$F$5,$F$6,$F$7)</f>
        <v>0.98983863325709376</v>
      </c>
      <c r="J177" s="37">
        <v>2.2812852797543985E-3</v>
      </c>
      <c r="K177" s="37">
        <v>7.7390111571779378E-3</v>
      </c>
      <c r="L177" s="37">
        <v>1.4107030597400669E-4</v>
      </c>
      <c r="M177" s="37">
        <v>0</v>
      </c>
      <c r="W177" s="37">
        <f t="shared" ref="W177" si="342">W176+hb</f>
        <v>13.70000000000007</v>
      </c>
      <c r="X177" s="37">
        <f t="array" ref="X177:AB177">ODESOLN(W176,W177,hs,X176,Y176,Z176,AA176,AB176,$S$3,$S$4,$S$5,$S$6,$F$3,$F$4,$F$5,$F$6,$F$7)</f>
        <v>0.82045104511789191</v>
      </c>
      <c r="Y177" s="37">
        <v>7.111115774240508E-3</v>
      </c>
      <c r="Z177" s="37">
        <v>1.8039275421740247E-2</v>
      </c>
      <c r="AA177" s="37">
        <v>2.3704799278628222E-4</v>
      </c>
      <c r="AB177" s="37">
        <v>0.15416151569333994</v>
      </c>
    </row>
    <row r="178" spans="8:28" x14ac:dyDescent="0.25">
      <c r="H178" s="37">
        <f t="shared" ref="H178" si="343">H177+hb</f>
        <v>8.7499999999999893</v>
      </c>
      <c r="I178" s="37">
        <f t="array" ref="I178:M178">ODESOLN(H177,H178,hs,I177,J177,K177,L177,M177,$C$3,$C$4,$C$5,$C$6,$F$3,$F$4,$F$5,$F$6,$F$7)</f>
        <v>0.98974155049274937</v>
      </c>
      <c r="J178" s="37">
        <v>2.3211855139843337E-3</v>
      </c>
      <c r="K178" s="37">
        <v>7.795665780478897E-3</v>
      </c>
      <c r="L178" s="37">
        <v>1.4159821278804399E-4</v>
      </c>
      <c r="M178" s="37">
        <v>0</v>
      </c>
      <c r="W178" s="37">
        <f t="shared" ref="W178" si="344">W177+hb</f>
        <v>13.750000000000071</v>
      </c>
      <c r="X178" s="37">
        <f t="array" ref="X178:AB178">ODESOLN(W177,W178,hs,X177,Y177,Z177,AA177,AB177,$S$3,$S$4,$S$5,$S$6,$F$3,$F$4,$F$5,$F$6,$F$7)</f>
        <v>0.81931529290785332</v>
      </c>
      <c r="Y178" s="37">
        <v>7.1832806345789235E-3</v>
      </c>
      <c r="Z178" s="37">
        <v>1.8215237437997193E-2</v>
      </c>
      <c r="AA178" s="37">
        <v>2.3868760385386138E-4</v>
      </c>
      <c r="AB178" s="37">
        <v>0.15504750141571635</v>
      </c>
    </row>
    <row r="179" spans="8:28" x14ac:dyDescent="0.25">
      <c r="H179" s="37">
        <f t="shared" ref="H179" si="345">H178+hb</f>
        <v>8.7999999999999901</v>
      </c>
      <c r="I179" s="37">
        <f t="array" ref="I179:M179">ODESOLN(H178,H179,hs,I178,J178,K178,L178,M178,$C$3,$C$4,$C$5,$C$6,$F$3,$F$4,$F$5,$F$6,$F$7)</f>
        <v>0.98964277970644954</v>
      </c>
      <c r="J179" s="37">
        <v>2.361773755239206E-3</v>
      </c>
      <c r="K179" s="37">
        <v>7.8533111866122551E-3</v>
      </c>
      <c r="L179" s="37">
        <v>1.4213535169962206E-4</v>
      </c>
      <c r="M179" s="37">
        <v>0</v>
      </c>
      <c r="W179" s="37">
        <f t="shared" ref="W179" si="346">W178+hb</f>
        <v>13.800000000000072</v>
      </c>
      <c r="X179" s="37">
        <f t="array" ref="X179:AB179">ODESOLN(W178,W179,hs,X178,Y178,Z178,AA178,AB178,$S$3,$S$4,$S$5,$S$6,$F$3,$F$4,$F$5,$F$6,$F$7)</f>
        <v>0.8181773619733792</v>
      </c>
      <c r="Y179" s="37">
        <v>7.2558262390978951E-3</v>
      </c>
      <c r="Z179" s="37">
        <v>1.8392980835628021E-2</v>
      </c>
      <c r="AA179" s="37">
        <v>2.403438138027123E-4</v>
      </c>
      <c r="AB179" s="37">
        <v>0.15593348713809277</v>
      </c>
    </row>
    <row r="180" spans="8:28" x14ac:dyDescent="0.25">
      <c r="H180" s="37">
        <f t="shared" ref="H180" si="347">H179+hb</f>
        <v>8.8499999999999908</v>
      </c>
      <c r="I180" s="37">
        <f t="array" ref="I180:M180">ODESOLN(H179,H180,hs,I179,J179,K179,L179,M179,$C$3,$C$4,$C$5,$C$6,$F$3,$F$4,$F$5,$F$6,$F$7)</f>
        <v>0.98954229214471656</v>
      </c>
      <c r="J180" s="37">
        <v>2.4030615178577733E-3</v>
      </c>
      <c r="K180" s="37">
        <v>7.9119644555666821E-3</v>
      </c>
      <c r="L180" s="37">
        <v>1.4268188185978436E-4</v>
      </c>
      <c r="M180" s="37">
        <v>0</v>
      </c>
      <c r="W180" s="37">
        <f t="shared" ref="W180" si="348">W179+hb</f>
        <v>13.850000000000072</v>
      </c>
      <c r="X180" s="37">
        <f t="array" ref="X180:AB180">ODESOLN(W179,W180,hs,X179,Y179,Z179,AA179,AB179,$S$3,$S$4,$S$5,$S$6,$F$3,$F$4,$F$5,$F$6,$F$7)</f>
        <v>0.817037246803619</v>
      </c>
      <c r="Y180" s="37">
        <v>7.3287486856866207E-3</v>
      </c>
      <c r="Z180" s="37">
        <v>1.8572514940693435E-2</v>
      </c>
      <c r="AA180" s="37">
        <v>2.4201670953290957E-4</v>
      </c>
      <c r="AB180" s="37">
        <v>0.15681947286046918</v>
      </c>
    </row>
    <row r="181" spans="8:28" x14ac:dyDescent="0.25">
      <c r="H181" s="37">
        <f t="shared" ref="H181" si="349">H180+hb</f>
        <v>8.8999999999999915</v>
      </c>
      <c r="I181" s="37">
        <f t="array" ref="I181:M181">ODESOLN(H180,H181,hs,I180,J180,K180,L180,M180,$C$3,$C$4,$C$5,$C$6,$F$3,$F$4,$F$5,$F$6,$F$7)</f>
        <v>0.98944005858539807</v>
      </c>
      <c r="J181" s="37">
        <v>2.4450604964938428E-3</v>
      </c>
      <c r="K181" s="37">
        <v>7.9716429530267176E-3</v>
      </c>
      <c r="L181" s="37">
        <v>1.432379650816831E-4</v>
      </c>
      <c r="M181" s="37">
        <v>0</v>
      </c>
      <c r="W181" s="37">
        <f t="shared" ref="W181" si="350">W180+hb</f>
        <v>13.900000000000073</v>
      </c>
      <c r="X181" s="37">
        <f t="array" ref="X181:AB181">ODESOLN(W180,W181,hs,X180,Y180,Z180,AA180,AB180,$S$3,$S$4,$S$5,$S$6,$F$3,$F$4,$F$5,$F$6,$F$7)</f>
        <v>0.81589494210270286</v>
      </c>
      <c r="Y181" s="37">
        <v>7.4020439556668257E-3</v>
      </c>
      <c r="Z181" s="37">
        <v>1.8753848981751111E-2</v>
      </c>
      <c r="AA181" s="37">
        <v>2.4370637703599658E-4</v>
      </c>
      <c r="AB181" s="37">
        <v>0.1577054585828456</v>
      </c>
    </row>
    <row r="182" spans="8:28" x14ac:dyDescent="0.25">
      <c r="H182" s="37">
        <f t="shared" ref="H182" si="351">H181+hb</f>
        <v>8.9499999999999922</v>
      </c>
      <c r="I182" s="37">
        <f t="array" ref="I182:M182">ODESOLN(H181,H182,hs,I181,J181,K181,L181,M181,$C$3,$C$4,$C$5,$C$6,$F$3,$F$4,$F$5,$F$6,$F$7)</f>
        <v>0.9893360493307809</v>
      </c>
      <c r="J182" s="37">
        <v>2.4877825684953836E-3</v>
      </c>
      <c r="K182" s="37">
        <v>8.0323643348413284E-3</v>
      </c>
      <c r="L182" s="37">
        <v>1.4380376588221815E-4</v>
      </c>
      <c r="M182" s="37">
        <v>0</v>
      </c>
      <c r="W182" s="37">
        <f t="shared" ref="W182" si="352">W181+hb</f>
        <v>13.950000000000074</v>
      </c>
      <c r="X182" s="37">
        <f t="array" ref="X182:AB182">ODESOLN(W181,W182,hs,X181,Y181,Z181,AA181,AB181,$S$3,$S$4,$S$5,$S$6,$F$3,$F$4,$F$5,$F$6,$F$7)</f>
        <v>0.81475044279323761</v>
      </c>
      <c r="Y182" s="37">
        <v>7.4757079131972069E-3</v>
      </c>
      <c r="Z182" s="37">
        <v>1.8936992086978525E-2</v>
      </c>
      <c r="AA182" s="37">
        <v>2.4541290136817511E-4</v>
      </c>
      <c r="AB182" s="37">
        <v>0.15859144430522201</v>
      </c>
    </row>
    <row r="183" spans="8:28" x14ac:dyDescent="0.25">
      <c r="H183" s="37">
        <f t="shared" ref="H183" si="353">H182+hb</f>
        <v>8.9999999999999929</v>
      </c>
      <c r="I183" s="37">
        <f t="array" ref="I183:M183">ODESOLN(H182,H183,hs,I182,J182,K182,L182,M182,$C$3,$C$4,$C$5,$C$6,$F$3,$F$4,$F$5,$F$6,$F$7)</f>
        <v>0.98923023420062617</v>
      </c>
      <c r="J183" s="37">
        <v>2.5312397962984254E-3</v>
      </c>
      <c r="K183" s="37">
        <v>8.0941465515512612E-3</v>
      </c>
      <c r="L183" s="37">
        <v>1.4437945152422207E-4</v>
      </c>
      <c r="M183" s="37">
        <v>0</v>
      </c>
      <c r="W183" s="37">
        <f t="shared" ref="W183" si="354">W182+hb</f>
        <v>14.000000000000075</v>
      </c>
      <c r="X183" s="37">
        <f t="array" ref="X183:AB183">ODESOLN(W182,W183,hs,X182,Y182,Z182,AA182,AB182,$S$3,$S$4,$S$5,$S$6,$F$3,$F$4,$F$5,$F$6,$F$7)</f>
        <v>0.81360374401979385</v>
      </c>
      <c r="Y183" s="37">
        <v>7.5497363047080119E-3</v>
      </c>
      <c r="Z183" s="37">
        <v>1.9121953281281329E-2</v>
      </c>
      <c r="AA183" s="37">
        <v>2.4713636662336222E-4</v>
      </c>
      <c r="AB183" s="37">
        <v>0.15947743002759843</v>
      </c>
    </row>
    <row r="184" spans="8:28" x14ac:dyDescent="0.25">
      <c r="H184" s="37">
        <f t="shared" ref="H184" si="355">H183+hb</f>
        <v>9.0499999999999936</v>
      </c>
      <c r="I184" s="37">
        <f t="array" ref="I184:M184">ODESOLN(H183,H184,hs,I183,J183,K183,L183,M183,$C$3,$C$4,$C$5,$C$6,$F$3,$F$4,$F$5,$F$6,$F$7)</f>
        <v>0.98912258252512952</v>
      </c>
      <c r="J184" s="37">
        <v>2.5754444298350821E-3</v>
      </c>
      <c r="K184" s="37">
        <v>8.1570078529754862E-3</v>
      </c>
      <c r="L184" s="37">
        <v>1.4496519205919691E-4</v>
      </c>
      <c r="M184" s="37">
        <v>0</v>
      </c>
      <c r="W184" s="37">
        <f t="shared" ref="W184" si="356">W183+hb</f>
        <v>14.050000000000075</v>
      </c>
      <c r="X184" s="37">
        <f t="array" ref="X184:AB184">ODESOLN(W183,W184,hs,X183,Y183,Z183,AA183,AB183,$S$3,$S$4,$S$5,$S$6,$F$3,$F$4,$F$5,$F$6,$F$7)</f>
        <v>0.81245484115236966</v>
      </c>
      <c r="Y184" s="37">
        <v>7.6241247583666034E-3</v>
      </c>
      <c r="Z184" s="37">
        <v>1.9308741483388247E-2</v>
      </c>
      <c r="AA184" s="37">
        <v>2.4887685590611999E-4</v>
      </c>
      <c r="AB184" s="37">
        <v>0.16036341574997484</v>
      </c>
    </row>
    <row r="185" spans="8:28" x14ac:dyDescent="0.25">
      <c r="H185" s="37">
        <f t="shared" ref="H185" si="357">H184+hb</f>
        <v>9.0999999999999943</v>
      </c>
      <c r="I185" s="37">
        <f t="array" ref="I185:M185">ODESOLN(H184,H185,hs,I184,J184,K184,L184,M184,$C$3,$C$4,$C$5,$C$6,$F$3,$F$4,$F$5,$F$6,$F$7)</f>
        <v>0.98901306313781689</v>
      </c>
      <c r="J185" s="37">
        <v>2.620408908955076E-3</v>
      </c>
      <c r="K185" s="37">
        <v>8.2209667928570956E-3</v>
      </c>
      <c r="L185" s="37">
        <v>1.4556116037060427E-4</v>
      </c>
      <c r="M185" s="37">
        <v>0</v>
      </c>
      <c r="W185" s="37">
        <f t="shared" ref="W185" si="358">W184+hb</f>
        <v>14.100000000000076</v>
      </c>
      <c r="X185" s="37">
        <f t="array" ref="X185:AB185">ODESOLN(W184,W185,hs,X184,Y184,Z184,AA184,AB184,$S$3,$S$4,$S$5,$S$6,$F$3,$F$4,$F$5,$F$6,$F$7)</f>
        <v>0.81130372978984266</v>
      </c>
      <c r="Y185" s="37">
        <v>7.6988687835747305E-3</v>
      </c>
      <c r="Z185" s="37">
        <v>1.9497365502933257E-2</v>
      </c>
      <c r="AA185" s="37">
        <v>2.506344513044682E-4</v>
      </c>
      <c r="AB185" s="37">
        <v>0.16124940147235126</v>
      </c>
    </row>
    <row r="186" spans="8:28" x14ac:dyDescent="0.25">
      <c r="H186" s="37">
        <f t="shared" ref="H186" si="359">H185+hb</f>
        <v>9.149999999999995</v>
      </c>
      <c r="I186" s="37">
        <f t="array" ref="I186:M186">ODESOLN(H185,H186,hs,I185,J185,K185,L185,M185,$C$3,$C$4,$C$5,$C$6,$F$3,$F$4,$F$5,$F$6,$F$7)</f>
        <v>0.98890164436835271</v>
      </c>
      <c r="J186" s="37">
        <v>2.6661458658600781E-3</v>
      </c>
      <c r="K186" s="37">
        <v>8.2860422335689979E-3</v>
      </c>
      <c r="L186" s="37">
        <v>1.4616753221771372E-4</v>
      </c>
      <c r="M186" s="37">
        <v>0</v>
      </c>
      <c r="W186" s="37">
        <f t="shared" ref="W186" si="360">W185+hb</f>
        <v>14.150000000000077</v>
      </c>
      <c r="X186" s="37">
        <f t="array" ref="X186:AB186">ODESOLN(W185,W186,hs,X185,Y185,Z185,AA185,AB185,$S$3,$S$4,$S$5,$S$6,$F$3,$F$4,$F$5,$F$6,$F$7)</f>
        <v>0.81015040576339259</v>
      </c>
      <c r="Y186" s="37">
        <v>7.7739637704981983E-3</v>
      </c>
      <c r="Z186" s="37">
        <v>1.9687834037525734E-2</v>
      </c>
      <c r="AA186" s="37">
        <v>2.5240923386258207E-4</v>
      </c>
      <c r="AB186" s="37">
        <v>0.16213538719472767</v>
      </c>
    </row>
    <row r="187" spans="8:28" x14ac:dyDescent="0.25">
      <c r="H187" s="37">
        <f t="shared" ref="H187" si="361">H186+hb</f>
        <v>9.1999999999999957</v>
      </c>
      <c r="I187" s="37">
        <f t="array" ref="I187:M187">ODESOLN(H186,H187,hs,I186,J186,K186,L186,M186,$C$3,$C$4,$C$5,$C$6,$F$3,$F$4,$F$5,$F$6,$F$7)</f>
        <v>0.98878829403528967</v>
      </c>
      <c r="J187" s="37">
        <v>2.7126681275500631E-3</v>
      </c>
      <c r="K187" s="37">
        <v>8.3522533508796504E-3</v>
      </c>
      <c r="L187" s="37">
        <v>1.4678448628000859E-4</v>
      </c>
      <c r="M187" s="37">
        <v>0</v>
      </c>
      <c r="W187" s="37">
        <f t="shared" ref="W187" si="362">W186+hb</f>
        <v>14.200000000000077</v>
      </c>
      <c r="X187" s="37">
        <f t="array" ref="X187:AB187">ODESOLN(W186,W187,hs,X186,Y186,Z186,AA186,AB186,$S$3,$S$4,$S$5,$S$6,$F$3,$F$4,$F$5,$F$6,$F$7)</f>
        <v>0.8089948651399107</v>
      </c>
      <c r="Y187" s="37">
        <v>7.8494049896298528E-3</v>
      </c>
      <c r="Z187" s="37">
        <v>1.9880155669809392E-2</v>
      </c>
      <c r="AA187" s="37">
        <v>2.5420128355338988E-4</v>
      </c>
      <c r="AB187" s="37">
        <v>0.16302137291710408</v>
      </c>
    </row>
    <row r="188" spans="8:28" x14ac:dyDescent="0.25">
      <c r="H188" s="37">
        <f t="shared" ref="H188" si="363">H187+hb</f>
        <v>9.2499999999999964</v>
      </c>
      <c r="I188" s="37">
        <f t="array" ref="I188:M188">ODESOLN(H187,H188,hs,I187,J187,K187,L187,M187,$C$3,$C$4,$C$5,$C$6,$F$3,$F$4,$F$5,$F$6,$F$7)</f>
        <v>0.98867297943873711</v>
      </c>
      <c r="J188" s="37">
        <v>2.759988718280957E-3</v>
      </c>
      <c r="K188" s="37">
        <v>8.4196196387792584E-3</v>
      </c>
      <c r="L188" s="37">
        <v>1.4741220420215728E-4</v>
      </c>
      <c r="M188" s="37">
        <v>0</v>
      </c>
      <c r="W188" s="37">
        <f t="shared" ref="W188" si="364">W187+hb</f>
        <v>14.250000000000078</v>
      </c>
      <c r="X188" s="37">
        <f t="array" ref="X188:AB188">ODESOLN(W187,W188,hs,X187,Y187,Z187,AA187,AB187,$S$3,$S$4,$S$5,$S$6,$F$3,$F$4,$F$5,$F$6,$F$7)</f>
        <v>0.80783710422537891</v>
      </c>
      <c r="Y188" s="37">
        <v>7.9251875913864695E-3</v>
      </c>
      <c r="Z188" s="37">
        <v>2.0074338864510943E-2</v>
      </c>
      <c r="AA188" s="37">
        <v>2.5601067925107058E-4</v>
      </c>
      <c r="AB188" s="37">
        <v>0.1639073586394805</v>
      </c>
    </row>
    <row r="189" spans="8:28" x14ac:dyDescent="0.25">
      <c r="H189" s="37">
        <f t="shared" ref="H189" si="365">H188+hb</f>
        <v>9.2999999999999972</v>
      </c>
      <c r="I189" s="37">
        <f t="array" ref="I189:M189">ODESOLN(H188,H189,hs,I188,J188,K188,L188,M188,$C$3,$C$4,$C$5,$C$6,$F$3,$F$4,$F$5,$F$6,$F$7)</f>
        <v>0.9885556673529613</v>
      </c>
      <c r="J189" s="37">
        <v>2.8081208620327337E-3</v>
      </c>
      <c r="K189" s="37">
        <v>8.4881609143664539E-3</v>
      </c>
      <c r="L189" s="37">
        <v>1.480508706395471E-4</v>
      </c>
      <c r="M189" s="37">
        <v>0</v>
      </c>
      <c r="W189" s="37">
        <f t="shared" ref="W189" si="366">W188+hb</f>
        <v>14.300000000000079</v>
      </c>
      <c r="X189" s="37">
        <f t="array" ref="X189:AB189">ODESOLN(W188,W189,hs,X188,Y188,Z188,AA188,AB188,$S$3,$S$4,$S$5,$S$6,$F$3,$F$4,$F$5,$F$6,$F$7)</f>
        <v>0.80667711956822929</v>
      </c>
      <c r="Y189" s="37">
        <v>8.0013066057403846E-3</v>
      </c>
      <c r="Z189" s="37">
        <v>2.0270391965479272E-2</v>
      </c>
      <c r="AA189" s="37">
        <v>2.5783749870346618E-4</v>
      </c>
      <c r="AB189" s="37">
        <v>0.16479334436185691</v>
      </c>
    </row>
    <row r="190" spans="8:28" x14ac:dyDescent="0.25">
      <c r="H190" s="37">
        <f t="shared" ref="H190" si="367">H189+hb</f>
        <v>9.3499999999999979</v>
      </c>
      <c r="I190" s="37">
        <f t="array" ref="I190:M190">ODESOLN(H189,H190,hs,I189,J189,K189,L189,M189,$C$3,$C$4,$C$5,$C$6,$F$3,$F$4,$F$5,$F$6,$F$7)</f>
        <v>0.98843632401891268</v>
      </c>
      <c r="J190" s="37">
        <v>2.8570779849870897E-3</v>
      </c>
      <c r="K190" s="37">
        <v>8.5578973227960278E-3</v>
      </c>
      <c r="L190" s="37">
        <v>1.4870067330438694E-4</v>
      </c>
      <c r="M190" s="37">
        <v>0</v>
      </c>
      <c r="W190" s="37">
        <f t="shared" ref="W190" si="368">W189+hb</f>
        <v>14.35000000000008</v>
      </c>
      <c r="X190" s="37">
        <f t="array" ref="X190:AB190">ODESOLN(W189,W190,hs,X189,Y189,Z189,AA189,AB189,$S$3,$S$4,$S$5,$S$6,$F$3,$F$4,$F$5,$F$6,$F$7)</f>
        <v>0.80551490796267</v>
      </c>
      <c r="Y190" s="37">
        <v>8.0777569418865637E-3</v>
      </c>
      <c r="Z190" s="37">
        <v>2.0468323192715927E-2</v>
      </c>
      <c r="AA190" s="37">
        <v>2.5968181850441013E-4</v>
      </c>
      <c r="AB190" s="37">
        <v>0.16567933008423333</v>
      </c>
    </row>
    <row r="191" spans="8:28" x14ac:dyDescent="0.25">
      <c r="H191" s="37">
        <f t="shared" ref="H191" si="369">H190+hb</f>
        <v>9.3999999999999986</v>
      </c>
      <c r="I191" s="37">
        <f t="array" ref="I191:M191">ODESOLN(H190,H191,hs,I190,J190,K190,L190,M190,$C$3,$C$4,$C$5,$C$6,$F$3,$F$4,$F$5,$F$6,$F$7)</f>
        <v>0.98831491513668623</v>
      </c>
      <c r="J191" s="37">
        <v>2.9068737180137695E-3</v>
      </c>
      <c r="K191" s="37">
        <v>8.6288493422876384E-3</v>
      </c>
      <c r="L191" s="37">
        <v>1.4936180301237839E-4</v>
      </c>
      <c r="M191" s="37">
        <v>0</v>
      </c>
      <c r="W191" s="37">
        <f t="shared" ref="W191" si="370">W190+hb</f>
        <v>14.40000000000008</v>
      </c>
      <c r="X191" s="37">
        <f t="array" ref="X191:AB191">ODESOLN(W190,W191,hs,X190,Y190,Z190,AA190,AB190,$S$3,$S$4,$S$5,$S$6,$F$3,$F$4,$F$5,$F$6,$F$7)</f>
        <v>0.8043504664519916</v>
      </c>
      <c r="Y191" s="37">
        <v>8.1545333879459361E-3</v>
      </c>
      <c r="Z191" s="37">
        <v>2.0668140639397838E-2</v>
      </c>
      <c r="AA191" s="37">
        <v>2.615437140659878E-4</v>
      </c>
      <c r="AB191" s="37">
        <v>0.16656531580660974</v>
      </c>
    </row>
    <row r="192" spans="8:28" x14ac:dyDescent="0.25">
      <c r="H192" s="37">
        <f t="shared" ref="H192" si="371">H191+hb</f>
        <v>9.4499999999999993</v>
      </c>
      <c r="I192" s="37">
        <f t="array" ref="I192:M192">ODESOLN(H191,H192,hs,I191,J191,K191,L191,M191,$C$3,$C$4,$C$5,$C$6,$F$3,$F$4,$F$5,$F$6,$F$7)</f>
        <v>0.98819140585790932</v>
      </c>
      <c r="J192" s="37">
        <v>2.9575218991646046E-3</v>
      </c>
      <c r="K192" s="37">
        <v>8.7010377891959118E-3</v>
      </c>
      <c r="L192" s="37">
        <v>1.5003445372995899E-4</v>
      </c>
      <c r="M192" s="37">
        <v>0</v>
      </c>
      <c r="W192" s="37">
        <f t="shared" ref="W192" si="372">W191+hb</f>
        <v>14.450000000000081</v>
      </c>
      <c r="X192" s="37">
        <f t="array" ref="X192:AB192">ODESOLN(W191,W192,hs,X191,Y191,Z191,AA191,AB191,$S$3,$S$4,$S$5,$S$6,$F$3,$F$4,$F$5,$F$6,$F$7)</f>
        <v>0.80318379233183668</v>
      </c>
      <c r="Y192" s="37">
        <v>8.2316306107055731E-3</v>
      </c>
      <c r="Z192" s="37">
        <v>2.0869852268893235E-2</v>
      </c>
      <c r="AA192" s="37">
        <v>2.6342325959072868E-4</v>
      </c>
      <c r="AB192" s="37">
        <v>0.16745130152898616</v>
      </c>
    </row>
    <row r="193" spans="8:28" x14ac:dyDescent="0.25">
      <c r="H193" s="37">
        <f t="shared" ref="H193" si="373">H192+hb</f>
        <v>9.5</v>
      </c>
      <c r="I193" s="37">
        <f t="array" ref="I193:M193">ODESOLN(H192,H193,hs,I192,J192,K192,L192,M192,$C$3,$C$4,$C$5,$C$6,$F$3,$F$4,$F$5,$F$6,$F$7)</f>
        <v>0.98806576077806163</v>
      </c>
      <c r="J193" s="37">
        <v>3.0090365761742304E-3</v>
      </c>
      <c r="K193" s="37">
        <v>8.7744838231419865E-3</v>
      </c>
      <c r="L193" s="37">
        <v>1.5071882262211768E-4</v>
      </c>
      <c r="M193" s="37">
        <v>0</v>
      </c>
      <c r="W193" s="37">
        <f t="shared" ref="W193" si="374">W192+hb</f>
        <v>14.500000000000082</v>
      </c>
      <c r="X193" s="37">
        <f t="array" ref="X193:AB193">ODESOLN(W192,W193,hs,X192,Y192,Z192,AA192,AB192,$S$3,$S$4,$S$5,$S$6,$F$3,$F$4,$F$5,$F$6,$F$7)</f>
        <v>0.80201488315343838</v>
      </c>
      <c r="Y193" s="37">
        <v>8.3090431553965657E-3</v>
      </c>
      <c r="Z193" s="37">
        <v>2.1073465911771675E-2</v>
      </c>
      <c r="AA193" s="37">
        <v>2.6532052804374571E-4</v>
      </c>
      <c r="AB193" s="37">
        <v>0.16833728725136257</v>
      </c>
    </row>
    <row r="194" spans="8:28" x14ac:dyDescent="0.25">
      <c r="H194" s="37">
        <f t="shared" ref="H194" si="375">H193+hb</f>
        <v>9.5500000000000007</v>
      </c>
      <c r="I194" s="37">
        <f t="array" ref="I194:M194">ODESOLN(H193,H194,hs,I193,J193,K193,L193,M193,$C$3,$C$4,$C$5,$C$6,$F$3,$F$4,$F$5,$F$6,$F$7)</f>
        <v>0.98793794392872614</v>
      </c>
      <c r="J194" s="37">
        <v>3.0614320089664255E-3</v>
      </c>
      <c r="K194" s="37">
        <v>8.8492089522067292E-3</v>
      </c>
      <c r="L194" s="37">
        <v>1.5141511010078527E-4</v>
      </c>
      <c r="M194" s="37">
        <v>0</v>
      </c>
      <c r="W194" s="37">
        <f t="shared" ref="W194" si="376">W193+hb</f>
        <v>14.550000000000082</v>
      </c>
      <c r="X194" s="37">
        <f t="array" ref="X194:AB194">ODESOLN(W193,W194,hs,X193,Y193,Z193,AA193,AB193,$S$3,$S$4,$S$5,$S$6,$F$3,$F$4,$F$5,$F$6,$F$7)</f>
        <v>0.80084373672683118</v>
      </c>
      <c r="Y194" s="37">
        <v>8.3867654455102962E-3</v>
      </c>
      <c r="Z194" s="37">
        <v>2.1278989262808912E-2</v>
      </c>
      <c r="AA194" s="37">
        <v>2.6723559112482861E-4</v>
      </c>
      <c r="AB194" s="37">
        <v>0.16922327297373899</v>
      </c>
    </row>
    <row r="195" spans="8:28" x14ac:dyDescent="0.25">
      <c r="H195" s="37">
        <f t="shared" ref="H195" si="377">H194+hb</f>
        <v>9.6000000000000014</v>
      </c>
      <c r="I195" s="37">
        <f t="array" ref="I195:M195">ODESOLN(H194,H195,hs,I194,J194,K194,L194,M194,$C$3,$C$4,$C$5,$C$6,$F$3,$F$4,$F$5,$F$6,$F$7)</f>
        <v>0.98780791876977581</v>
      </c>
      <c r="J195" s="37">
        <v>3.1147226721649564E-3</v>
      </c>
      <c r="K195" s="37">
        <v>8.92523503818567E-3</v>
      </c>
      <c r="L195" s="37">
        <v>1.5212351987379995E-4</v>
      </c>
      <c r="M195" s="37">
        <v>0</v>
      </c>
      <c r="W195" s="37">
        <f t="shared" ref="W195" si="378">W194+hb</f>
        <v>14.600000000000083</v>
      </c>
      <c r="X195" s="37">
        <f t="array" ref="X195:AB195">ODESOLN(W194,W195,hs,X194,Y194,Z194,AA194,AB194,$S$3,$S$4,$S$5,$S$6,$F$3,$F$4,$F$5,$F$6,$F$7)</f>
        <v>0.79967035112401708</v>
      </c>
      <c r="Y195" s="37">
        <v>8.4647917826537154E-3</v>
      </c>
      <c r="Z195" s="37">
        <v>2.148642987798793E-2</v>
      </c>
      <c r="AA195" s="37">
        <v>2.6916851924049779E-4</v>
      </c>
      <c r="AB195" s="37">
        <v>0.1701092586961154</v>
      </c>
    </row>
    <row r="196" spans="8:28" x14ac:dyDescent="0.25">
      <c r="H196" s="37">
        <f t="shared" ref="H196" si="379">H195+hb</f>
        <v>9.6500000000000021</v>
      </c>
      <c r="I196" s="37">
        <f t="array" ref="I196:M196">ODESOLN(H195,H196,hs,I195,J195,K195,L195,M195,$C$3,$C$4,$C$5,$C$6,$F$3,$F$4,$F$5,$F$6,$F$7)</f>
        <v>0.98767564818149223</v>
      </c>
      <c r="J196" s="37">
        <v>3.1689232576077439E-3</v>
      </c>
      <c r="K196" s="37">
        <v>9.002584301905826E-3</v>
      </c>
      <c r="L196" s="37">
        <v>1.5284425899444892E-4</v>
      </c>
      <c r="M196" s="37">
        <v>0</v>
      </c>
      <c r="W196" s="37">
        <f t="shared" ref="W196" si="380">W195+hb</f>
        <v>14.650000000000084</v>
      </c>
      <c r="X196" s="37">
        <f t="array" ref="X196:AB196">ODESOLN(W195,W196,hs,X195,Y195,Z195,AA195,AB195,$S$3,$S$4,$S$5,$S$6,$F$3,$F$4,$F$5,$F$6,$F$7)</f>
        <v>0.79849472468210636</v>
      </c>
      <c r="Y196" s="37">
        <v>8.5431163464444598E-3</v>
      </c>
      <c r="Z196" s="37">
        <v>2.1695795171496678E-2</v>
      </c>
      <c r="AA196" s="37">
        <v>2.7111938147603051E-4</v>
      </c>
      <c r="AB196" s="37">
        <v>0.17099524441849182</v>
      </c>
    </row>
    <row r="197" spans="8:28" x14ac:dyDescent="0.25">
      <c r="H197" s="37">
        <f t="shared" ref="H197" si="381">H196+hb</f>
        <v>9.7000000000000028</v>
      </c>
      <c r="I197" s="37">
        <f t="array" ref="I197:M197">ODESOLN(H196,H197,hs,I196,J196,K196,L196,M196,$C$3,$C$4,$C$5,$C$6,$F$3,$F$4,$F$5,$F$6,$F$7)</f>
        <v>0.98754109445662119</v>
      </c>
      <c r="J197" s="37">
        <v>3.2240486768631491E-3</v>
      </c>
      <c r="K197" s="37">
        <v>9.0812793286044781E-3</v>
      </c>
      <c r="L197" s="37">
        <v>1.5357753791158819E-4</v>
      </c>
      <c r="M197" s="37">
        <v>0</v>
      </c>
      <c r="W197" s="37">
        <f t="shared" ref="W197" si="382">W196+hb</f>
        <v>14.700000000000085</v>
      </c>
      <c r="X197" s="37">
        <f t="array" ref="X197:AB197">ODESOLN(W196,W197,hs,X196,Y196,Z196,AA196,AB196,$S$3,$S$4,$S$5,$S$6,$F$3,$F$4,$F$5,$F$6,$F$7)</f>
        <v>0.79731685600641067</v>
      </c>
      <c r="Y197" s="37">
        <v>8.6217331944464046E-3</v>
      </c>
      <c r="Z197" s="37">
        <v>2.1907092412723959E-2</v>
      </c>
      <c r="AA197" s="37">
        <v>2.7308824556746762E-4</v>
      </c>
      <c r="AB197" s="37">
        <v>0.17188123014086823</v>
      </c>
    </row>
    <row r="198" spans="8:28" x14ac:dyDescent="0.25">
      <c r="H198" s="37">
        <f t="shared" ref="H198" si="383">H197+hb</f>
        <v>9.7500000000000036</v>
      </c>
      <c r="I198" s="37">
        <f t="array" ref="I198:M198">ODESOLN(H197,H198,hs,I197,J197,K197,L197,M197,$C$3,$C$4,$C$5,$C$6,$F$3,$F$4,$F$5,$F$6,$F$7)</f>
        <v>0.98740421929236266</v>
      </c>
      <c r="J198" s="37">
        <v>3.2801140637470434E-3</v>
      </c>
      <c r="K198" s="37">
        <v>9.1613430733698629E-3</v>
      </c>
      <c r="L198" s="37">
        <v>1.5432357052033851E-4</v>
      </c>
      <c r="M198" s="37">
        <v>0</v>
      </c>
      <c r="W198" s="37">
        <f t="shared" ref="W198" si="384">W197+hb</f>
        <v>14.750000000000085</v>
      </c>
      <c r="X198" s="37">
        <f t="array" ref="X198:AB198">ODESOLN(W197,W198,hs,X197,Y197,Z197,AA197,AB197,$S$3,$S$4,$S$5,$S$6,$F$3,$F$4,$F$5,$F$6,$F$7)</f>
        <v>0.79613674397349876</v>
      </c>
      <c r="Y198" s="37">
        <v>8.7006362621463683E-3</v>
      </c>
      <c r="Z198" s="37">
        <v>2.2120328723254049E-2</v>
      </c>
      <c r="AA198" s="37">
        <v>2.7507517787360994E-4</v>
      </c>
      <c r="AB198" s="37">
        <v>0.17276721586324464</v>
      </c>
    </row>
    <row r="199" spans="8:28" x14ac:dyDescent="0.25">
      <c r="H199" s="37">
        <f t="shared" ref="H199" si="385">H198+hb</f>
        <v>9.8000000000000043</v>
      </c>
      <c r="I199" s="37">
        <f t="array" ref="I199:M199">ODESOLN(H198,H199,hs,I198,J198,K198,L198,M198,$C$3,$C$4,$C$5,$C$6,$F$3,$F$4,$F$5,$F$6,$F$7)</f>
        <v>0.98726498378230354</v>
      </c>
      <c r="J199" s="37">
        <v>3.3371347768393609E-3</v>
      </c>
      <c r="K199" s="37">
        <v>9.2427988666438261E-3</v>
      </c>
      <c r="L199" s="37">
        <v>1.5508257421335941E-4</v>
      </c>
      <c r="M199" s="37">
        <v>0</v>
      </c>
      <c r="W199" s="37">
        <f t="shared" ref="W199" si="386">W198+hb</f>
        <v>14.800000000000086</v>
      </c>
      <c r="X199" s="37">
        <f t="array" ref="X199:AB199">ODESOLN(W198,W199,hs,X198,Y198,Z198,AA198,AB198,$S$3,$S$4,$S$5,$S$6,$F$3,$F$4,$F$5,$F$6,$F$7)</f>
        <v>0.79495438773421512</v>
      </c>
      <c r="Y199" s="37">
        <v>8.7798193629726254E-3</v>
      </c>
      <c r="Z199" s="37">
        <v>2.2335511073861315E-2</v>
      </c>
      <c r="AA199" s="37">
        <v>2.7708024334801434E-4</v>
      </c>
      <c r="AB199" s="37">
        <v>0.17365320158562106</v>
      </c>
    </row>
    <row r="200" spans="8:28" x14ac:dyDescent="0.25">
      <c r="H200" s="37">
        <f t="shared" ref="H200" si="387">H199+hb</f>
        <v>9.850000000000005</v>
      </c>
      <c r="I200" s="37">
        <f t="array" ref="I200:M200">ODESOLN(H199,H200,hs,I199,J199,K199,L199,M199,$C$3,$C$4,$C$5,$C$6,$F$3,$F$4,$F$5,$F$6,$F$7)</f>
        <v>0.98712334840828231</v>
      </c>
      <c r="J200" s="37">
        <v>3.3951264019987056E-3</v>
      </c>
      <c r="K200" s="37">
        <v>9.3256704197864759E-3</v>
      </c>
      <c r="L200" s="37">
        <v>1.5585476993269998E-4</v>
      </c>
      <c r="M200" s="37">
        <v>0</v>
      </c>
      <c r="W200" s="37">
        <f t="shared" ref="W200" si="388">W199+hb</f>
        <v>14.850000000000087</v>
      </c>
      <c r="X200" s="37">
        <f t="array" ref="X200:AB200">ODESOLN(W199,W200,hs,X199,Y199,Z199,AA199,AB199,$S$3,$S$4,$S$5,$S$6,$F$3,$F$4,$F$5,$F$6,$F$7)</f>
        <v>0.79376978671664833</v>
      </c>
      <c r="Y200" s="37">
        <v>8.8592761883558996E-3</v>
      </c>
      <c r="Z200" s="37">
        <v>2.2552646281505842E-2</v>
      </c>
      <c r="AA200" s="37">
        <v>2.7910350551099797E-4</v>
      </c>
      <c r="AB200" s="37">
        <v>0.17453918730799747</v>
      </c>
    </row>
    <row r="201" spans="8:28" x14ac:dyDescent="0.25">
      <c r="H201" s="37">
        <f t="shared" ref="H201" si="389">H200+hb</f>
        <v>9.9000000000000057</v>
      </c>
      <c r="I201" s="37">
        <f t="array" ref="I201:M201">ODESOLN(H200,H201,hs,I200,J200,K200,L200,M200,$C$3,$C$4,$C$5,$C$6,$F$3,$F$4,$F$5,$F$6,$F$7)</f>
        <v>0.98697927303220157</v>
      </c>
      <c r="J201" s="37">
        <v>3.454104754873526E-3</v>
      </c>
      <c r="K201" s="37">
        <v>9.4099818307026451E-3</v>
      </c>
      <c r="L201" s="37">
        <v>1.5664038222222671E-4</v>
      </c>
      <c r="M201" s="37">
        <v>0</v>
      </c>
      <c r="W201" s="37">
        <f t="shared" ref="W201" si="390">W200+hb</f>
        <v>14.900000000000087</v>
      </c>
      <c r="X201" s="37">
        <f t="array" ref="X201:AB201">ODESOLN(W200,W201,hs,X200,Y200,Z200,AA200,AB200,$S$3,$S$4,$S$5,$S$6,$F$3,$F$4,$F$5,$F$6,$F$7)</f>
        <v>0.79258294062905976</v>
      </c>
      <c r="Y201" s="37">
        <v>8.9390003078334765E-3</v>
      </c>
      <c r="Z201" s="37">
        <v>2.2771741006331076E-2</v>
      </c>
      <c r="AA201" s="37">
        <v>2.8114502642166467E-4</v>
      </c>
      <c r="AB201" s="37">
        <v>0.17542517303037389</v>
      </c>
    </row>
    <row r="202" spans="8:28" x14ac:dyDescent="0.25">
      <c r="H202" s="37">
        <f t="shared" ref="H202" si="391">H201+hb</f>
        <v>9.9500000000000064</v>
      </c>
      <c r="I202" s="37">
        <f t="array" ref="I202:M202">ODESOLN(H201,H202,hs,I201,J201,K201,L201,M201,$C$3,$C$4,$C$5,$C$6,$F$3,$F$4,$F$5,$F$6,$F$7)</f>
        <v>0.98683271688778085</v>
      </c>
      <c r="J202" s="37">
        <v>3.5140858834083297E-3</v>
      </c>
      <c r="K202" s="37">
        <v>9.4957575895301457E-3</v>
      </c>
      <c r="L202" s="37">
        <v>1.5743963928062618E-4</v>
      </c>
      <c r="M202" s="37">
        <v>0</v>
      </c>
      <c r="W202" s="37">
        <f t="shared" ref="W202" si="392">W201+hb</f>
        <v>14.950000000000088</v>
      </c>
      <c r="X202" s="37">
        <f t="array" ref="X202:AB202">ODESOLN(W201,W202,hs,X201,Y201,Z201,AA201,AB201,$S$3,$S$4,$S$5,$S$6,$F$3,$F$4,$F$5,$F$6,$F$7)</f>
        <v>0.7913938494627587</v>
      </c>
      <c r="Y202" s="37">
        <v>9.0189851691970108E-3</v>
      </c>
      <c r="Z202" s="37">
        <v>2.2992801748664495E-2</v>
      </c>
      <c r="AA202" s="37">
        <v>2.8320486664995477E-4</v>
      </c>
      <c r="AB202" s="37">
        <v>0.1763111587527503</v>
      </c>
    </row>
    <row r="203" spans="8:28" x14ac:dyDescent="0.25">
      <c r="H203" s="37">
        <f t="shared" ref="H203" si="393">H202+hb</f>
        <v>10.000000000000007</v>
      </c>
      <c r="I203" s="37">
        <f t="array" ref="I203:M203">ODESOLN(H202,H203,hs,I202,J202,K202,L202,M202,$C$3,$C$4,$C$5,$C$6,$F$3,$F$4,$F$5,$F$6,$F$7)</f>
        <v>0.9866836385722515</v>
      </c>
      <c r="J203" s="37">
        <v>3.5750860703433278E-3</v>
      </c>
      <c r="K203" s="37">
        <v>9.5830225843896288E-3</v>
      </c>
      <c r="L203" s="37">
        <v>1.5825277301498238E-4</v>
      </c>
      <c r="M203" s="37">
        <v>0</v>
      </c>
      <c r="W203" s="37">
        <f t="shared" ref="W203" si="394">W202+hb</f>
        <v>15.000000000000089</v>
      </c>
      <c r="X203" s="37">
        <f t="array" ref="X203:AB203">ODESOLN(W202,W203,hs,X202,Y202,Z202,AA202,AB202,$S$3,$S$4,$S$5,$S$6,$F$3,$F$4,$F$5,$F$6,$F$7)</f>
        <v>0.79020251349493797</v>
      </c>
      <c r="Y203" s="37">
        <v>9.0992240986847595E-3</v>
      </c>
      <c r="Z203" s="37">
        <v>2.3215834846022625E-2</v>
      </c>
      <c r="AA203" s="37">
        <v>2.8528308524873917E-4</v>
      </c>
      <c r="AB203" s="37">
        <v>0.17719714447512672</v>
      </c>
    </row>
    <row r="204" spans="8:28" x14ac:dyDescent="0.25">
      <c r="H204" s="37">
        <f t="shared" ref="H204" si="395">H203+hb</f>
        <v>10.050000000000008</v>
      </c>
      <c r="I204" s="37">
        <f t="array" ref="I204:M204">ODESOLN(H203,H204,hs,I203,J203,K203,L203,M203,$C$3,$C$4,$C$5,$C$6,$F$3,$F$4,$F$5,$F$6,$F$7)</f>
        <v>0.98653199603800279</v>
      </c>
      <c r="J204" s="37">
        <v>3.6371218357058271E-3</v>
      </c>
      <c r="K204" s="37">
        <v>9.6718021071959346E-3</v>
      </c>
      <c r="L204" s="37">
        <v>1.5908001909492654E-4</v>
      </c>
      <c r="M204" s="37">
        <v>0</v>
      </c>
      <c r="W204" s="37">
        <f t="shared" ref="W204" si="396">W203+hb</f>
        <v>15.05000000000009</v>
      </c>
      <c r="X204" s="37">
        <f t="array" ref="X204:AB204">ODESOLN(W203,W204,hs,X203,Y203,Z203,AA203,AB203,$S$3,$S$4,$S$5,$S$6,$F$3,$F$4,$F$5,$F$6,$F$7)</f>
        <v>0.78900893329145294</v>
      </c>
      <c r="Y204" s="37">
        <v>9.1797103012187901E-3</v>
      </c>
      <c r="Z204" s="37">
        <v>2.3440846470121148E-2</v>
      </c>
      <c r="AA204" s="37">
        <v>2.8737973972595978E-4</v>
      </c>
      <c r="AB204" s="37">
        <v>0.17808313019750313</v>
      </c>
    </row>
    <row r="205" spans="8:28" x14ac:dyDescent="0.25">
      <c r="H205" s="37">
        <f t="shared" ref="H205" si="397">H204+hb</f>
        <v>10.100000000000009</v>
      </c>
      <c r="I205" s="37">
        <f t="array" ref="I205:M205">ODESOLN(H204,H205,hs,I204,J204,K204,L204,M204,$C$3,$C$4,$C$5,$C$6,$F$3,$F$4,$F$5,$F$6,$F$7)</f>
        <v>0.98637774658417021</v>
      </c>
      <c r="J205" s="37">
        <v>3.7002099392915962E-3</v>
      </c>
      <c r="K205" s="37">
        <v>9.7621218595306015E-3</v>
      </c>
      <c r="L205" s="37">
        <v>1.5992161700735711E-4</v>
      </c>
      <c r="M205" s="37">
        <v>0</v>
      </c>
      <c r="W205" s="37">
        <f t="shared" ref="W205" si="398">W204+hb</f>
        <v>15.10000000000009</v>
      </c>
      <c r="X205" s="37">
        <f t="array" ref="X205:AB205">ODESOLN(W204,W205,hs,X204,Y204,Z204,AA204,AB204,$S$3,$S$4,$S$5,$S$6,$F$3,$F$4,$F$5,$F$6,$F$7)</f>
        <v>0.78781310970954721</v>
      </c>
      <c r="Y205" s="37">
        <v>9.2604368606876292E-3</v>
      </c>
      <c r="Z205" s="37">
        <v>2.3667842623891589E-2</v>
      </c>
      <c r="AA205" s="37">
        <v>2.8949488601682962E-4</v>
      </c>
      <c r="AB205" s="37">
        <v>0.17896911591987955</v>
      </c>
    </row>
    <row r="206" spans="8:28" x14ac:dyDescent="0.25">
      <c r="H206" s="37">
        <f t="shared" ref="H206" si="399">H205+hb</f>
        <v>10.150000000000009</v>
      </c>
      <c r="I206" s="37">
        <f t="array" ref="I206:M206">ODESOLN(H205,H206,hs,I205,J205,K205,L205,M205,$C$3,$C$4,$C$5,$C$6,$F$3,$F$4,$F$5,$F$6,$F$7)</f>
        <v>0.98622084684817846</v>
      </c>
      <c r="J206" s="37">
        <v>3.7643673831344406E-3</v>
      </c>
      <c r="K206" s="37">
        <v>9.8540079585753577E-3</v>
      </c>
      <c r="L206" s="37">
        <v>1.6077781011172827E-4</v>
      </c>
      <c r="M206" s="37">
        <v>0</v>
      </c>
      <c r="W206" s="37">
        <f t="shared" ref="W206" si="400">W205+hb</f>
        <v>15.150000000000091</v>
      </c>
      <c r="X206" s="37">
        <f t="array" ref="X206:AB206">ODESOLN(W205,W206,hs,X205,Y205,Z205,AA205,AB205,$S$3,$S$4,$S$5,$S$6,$F$3,$F$4,$F$5,$F$6,$F$7)</f>
        <v>0.78661504390053072</v>
      </c>
      <c r="Y206" s="37">
        <v>9.3413967402752197E-3</v>
      </c>
      <c r="Z206" s="37">
        <v>2.3896829138505334E-2</v>
      </c>
      <c r="AA206" s="37">
        <v>2.9162857845610484E-4</v>
      </c>
      <c r="AB206" s="37">
        <v>0.17985510164225596</v>
      </c>
    </row>
    <row r="207" spans="8:28" x14ac:dyDescent="0.25">
      <c r="H207" s="37">
        <f t="shared" ref="H207" si="401">H206+hb</f>
        <v>10.20000000000001</v>
      </c>
      <c r="I207" s="37">
        <f t="array" ref="I207:M207">ODESOLN(H206,H207,hs,I206,J206,K206,L206,M206,$C$3,$C$4,$C$5,$C$6,$F$3,$F$4,$F$5,$F$6,$F$7)</f>
        <v>0.98606125279723622</v>
      </c>
      <c r="J207" s="37">
        <v>3.8296114139619794E-3</v>
      </c>
      <c r="K207" s="37">
        <v>9.9474869431062408E-3</v>
      </c>
      <c r="L207" s="37">
        <v>1.6164884569590279E-4</v>
      </c>
      <c r="M207" s="37">
        <v>0</v>
      </c>
      <c r="W207" s="37">
        <f t="shared" ref="W207" si="402">W206+hb</f>
        <v>15.200000000000092</v>
      </c>
      <c r="X207" s="37">
        <f t="array" ref="X207:AB207">ODESOLN(W206,W207,hs,X206,Y206,Z206,AA206,AB206,$S$3,$S$4,$S$5,$S$6,$F$3,$F$4,$F$5,$F$6,$F$7)</f>
        <v>0.78541473731239841</v>
      </c>
      <c r="Y207" s="37">
        <v>9.4225827828363726E-3</v>
      </c>
      <c r="Z207" s="37">
        <v>2.4127811670406559E-2</v>
      </c>
      <c r="AA207" s="37">
        <v>2.9378086975043557E-4</v>
      </c>
      <c r="AB207" s="37">
        <v>0.18074108736463237</v>
      </c>
    </row>
    <row r="208" spans="8:28" x14ac:dyDescent="0.25">
      <c r="H208" s="37">
        <f t="shared" ref="H208" si="403">H207+hb</f>
        <v>10.250000000000011</v>
      </c>
      <c r="I208" s="37">
        <f t="array" ref="I208:M208">ODESOLN(H207,H208,hs,I207,J207,K207,L207,M207,$C$3,$C$4,$C$5,$C$6,$F$3,$F$4,$F$5,$F$6,$F$7)</f>
        <v>0.98589891971978383</v>
      </c>
      <c r="J208" s="37">
        <v>3.8959595256357477E-3</v>
      </c>
      <c r="K208" s="37">
        <v>1.0042585779547985E-2</v>
      </c>
      <c r="L208" s="37">
        <v>1.6253497503256658E-4</v>
      </c>
      <c r="M208" s="37">
        <v>0</v>
      </c>
      <c r="W208" s="37">
        <f t="shared" ref="W208" si="404">W207+hb</f>
        <v>15.250000000000092</v>
      </c>
      <c r="X208" s="37">
        <f t="array" ref="X208:AB208">ODESOLN(W207,W208,hs,X207,Y207,Z207,AA207,AB207,$S$3,$S$4,$S$5,$S$6,$F$3,$F$4,$F$5,$F$6,$F$7)</f>
        <v>0.7842121916923912</v>
      </c>
      <c r="Y208" s="37">
        <v>9.5039877113195989E-3</v>
      </c>
      <c r="Z208" s="37">
        <v>2.4360795698354785E-2</v>
      </c>
      <c r="AA208" s="37">
        <v>2.9595181095080989E-4</v>
      </c>
      <c r="AB208" s="37">
        <v>0.18162707308700879</v>
      </c>
    </row>
    <row r="209" spans="8:28" x14ac:dyDescent="0.25">
      <c r="H209" s="37">
        <f t="shared" ref="H209" si="405">H208+hb</f>
        <v>10.300000000000011</v>
      </c>
      <c r="I209" s="37">
        <f t="array" ref="I209:M209">ODESOLN(H208,H209,hs,I208,J208,K208,L208,M208,$C$3,$C$4,$C$5,$C$6,$F$3,$F$4,$F$5,$F$6,$F$7)</f>
        <v>0.98573380221690154</v>
      </c>
      <c r="J209" s="37">
        <v>3.9634294615734852E-3</v>
      </c>
      <c r="K209" s="37">
        <v>1.0139331868088301E-2</v>
      </c>
      <c r="L209" s="37">
        <v>1.6343645343620147E-4</v>
      </c>
      <c r="M209" s="37">
        <v>0</v>
      </c>
      <c r="W209" s="37">
        <f t="shared" ref="W209" si="406">W208+hb</f>
        <v>15.300000000000093</v>
      </c>
      <c r="X209" s="37">
        <f t="array" ref="X209:AB209">ODESOLN(W208,W209,hs,X208,Y208,Z208,AA208,AB208,$S$3,$S$4,$S$5,$S$6,$F$3,$F$4,$F$5,$F$6,$F$7)</f>
        <v>0.7830074090894994</v>
      </c>
      <c r="Y209" s="37">
        <v>9.5856041292375453E-3</v>
      </c>
      <c r="Z209" s="37">
        <v>2.4595786520478519E-2</v>
      </c>
      <c r="AA209" s="37">
        <v>2.9814145142509813E-4</v>
      </c>
      <c r="AB209" s="37">
        <v>0.1825130588093852</v>
      </c>
    </row>
    <row r="210" spans="8:28" x14ac:dyDescent="0.25">
      <c r="H210" s="37">
        <f t="shared" ref="H210" si="407">H209+hb</f>
        <v>10.350000000000012</v>
      </c>
      <c r="I210" s="37">
        <f t="array" ref="I210:M210">ODESOLN(H209,H210,hs,I209,J209,K209,L209,M209,$C$3,$C$4,$C$5,$C$6,$F$3,$F$4,$F$5,$F$6,$F$7)</f>
        <v>0.98556585419367615</v>
      </c>
      <c r="J210" s="37">
        <v>4.032039217151495E-3</v>
      </c>
      <c r="K210" s="37">
        <v>1.0237753048851472E-2</v>
      </c>
      <c r="L210" s="37">
        <v>1.6435354032061115E-4</v>
      </c>
      <c r="M210" s="37">
        <v>0</v>
      </c>
      <c r="W210" s="37">
        <f t="shared" ref="W210" si="408">W209+hb</f>
        <v>15.350000000000094</v>
      </c>
      <c r="X210" s="37">
        <f t="array" ref="X210:AB210">ODESOLN(W209,W210,hs,X209,Y209,Z209,AA209,AB209,$S$3,$S$4,$S$5,$S$6,$F$3,$F$4,$F$5,$F$6,$F$7)</f>
        <v>0.78180039185690786</v>
      </c>
      <c r="Y210" s="37">
        <v>9.6674245211858141E-3</v>
      </c>
      <c r="Z210" s="37">
        <v>2.4832789251340977E-2</v>
      </c>
      <c r="AA210" s="37">
        <v>3.0034983883071381E-4</v>
      </c>
      <c r="AB210" s="37">
        <v>0.18339904453176162</v>
      </c>
    </row>
    <row r="211" spans="8:28" x14ac:dyDescent="0.25">
      <c r="H211" s="37">
        <f t="shared" ref="H211" si="409">H210+hb</f>
        <v>10.400000000000013</v>
      </c>
      <c r="I211" s="37">
        <f t="array" ref="I211:M211">ODESOLN(H210,H211,hs,I210,J210,K210,L210,M210,$C$3,$C$4,$C$5,$C$6,$F$3,$F$4,$F$5,$F$6,$F$7)</f>
        <v>0.9853950288505271</v>
      </c>
      <c r="J211" s="37">
        <v>4.1018070420848164E-3</v>
      </c>
      <c r="K211" s="37">
        <v>1.0337877608130919E-2</v>
      </c>
      <c r="L211" s="37">
        <v>1.6528649925699515E-4</v>
      </c>
      <c r="M211" s="37">
        <v>0</v>
      </c>
      <c r="W211" s="37">
        <f t="shared" ref="W211" si="410">W210+hb</f>
        <v>15.400000000000095</v>
      </c>
      <c r="X211" s="37">
        <f t="array" ref="X211:AB211">ODESOLN(W210,W211,hs,X210,Y210,Z210,AA210,AB210,$S$3,$S$4,$S$5,$S$6,$F$3,$F$4,$F$5,$F$6,$F$7)</f>
        <v>0.78059114265437268</v>
      </c>
      <c r="Y211" s="37">
        <v>9.7494412534104135E-3</v>
      </c>
      <c r="Z211" s="37">
        <v>2.5071808819019343E-2</v>
      </c>
      <c r="AA211" s="37">
        <v>3.0257701908739616E-4</v>
      </c>
      <c r="AB211" s="37">
        <v>0.18428503025413803</v>
      </c>
    </row>
    <row r="212" spans="8:28" x14ac:dyDescent="0.25">
      <c r="H212" s="37">
        <f t="shared" ref="H212" si="411">H211+hb</f>
        <v>10.450000000000014</v>
      </c>
      <c r="I212" s="37">
        <f t="array" ref="I212:M212">ODESOLN(H211,H212,hs,I211,J211,K211,L211,M211,$C$3,$C$4,$C$5,$C$6,$F$3,$F$4,$F$5,$F$6,$F$7)</f>
        <v>0.98522127867450393</v>
      </c>
      <c r="J212" s="37">
        <v>4.1727514427829134E-3</v>
      </c>
      <c r="K212" s="37">
        <v>1.0439734284680036E-2</v>
      </c>
      <c r="L212" s="37">
        <v>1.6623559803256768E-4</v>
      </c>
      <c r="M212" s="37">
        <v>0</v>
      </c>
      <c r="W212" s="37">
        <f t="shared" ref="W212" si="412">W211+hb</f>
        <v>15.450000000000095</v>
      </c>
      <c r="X212" s="37">
        <f t="array" ref="X212:AB212">ODESOLN(W211,W212,hs,X211,Y211,Z211,AA211,AB211,$S$3,$S$4,$S$5,$S$6,$F$3,$F$4,$F$5,$F$6,$F$7)</f>
        <v>0.77937966445054141</v>
      </c>
      <c r="Y212" s="37">
        <v>9.831646574424412E-3</v>
      </c>
      <c r="Z212" s="37">
        <v>2.5312849962198538E-2</v>
      </c>
      <c r="AA212" s="37">
        <v>3.0482303635012985E-4</v>
      </c>
      <c r="AB212" s="37">
        <v>0.18517101597651445</v>
      </c>
    </row>
    <row r="213" spans="8:28" x14ac:dyDescent="0.25">
      <c r="H213" s="37">
        <f t="shared" ref="H213" si="413">H212+hb</f>
        <v>10.500000000000014</v>
      </c>
      <c r="I213" s="37">
        <f t="array" ref="I213:M213">ODESOLN(H212,H213,hs,I212,J212,K212,L212,M212,$C$3,$C$4,$C$5,$C$6,$F$3,$F$4,$F$5,$F$6,$F$7)</f>
        <v>0.98504455543055058</v>
      </c>
      <c r="J213" s="37">
        <v>4.2448911846784312E-3</v>
      </c>
      <c r="K213" s="37">
        <v>1.0543352276060637E-2</v>
      </c>
      <c r="L213" s="37">
        <v>1.6720110870971214E-4</v>
      </c>
      <c r="M213" s="37">
        <v>0</v>
      </c>
      <c r="W213" s="37">
        <f t="shared" ref="W213" si="414">W212+hb</f>
        <v>15.500000000000096</v>
      </c>
      <c r="X213" s="37">
        <f t="array" ref="X213:AB213">ODESOLN(W212,W213,hs,X212,Y212,Z212,AA212,AB212,$S$3,$S$4,$S$5,$S$6,$F$3,$F$4,$F$5,$F$6,$F$7)</f>
        <v>0.77816596052520193</v>
      </c>
      <c r="Y213" s="37">
        <v>9.914032615674289E-3</v>
      </c>
      <c r="Z213" s="37">
        <v>2.5555917227280612E-2</v>
      </c>
      <c r="AA213" s="37">
        <v>3.0708793298221183E-4</v>
      </c>
      <c r="AB213" s="37">
        <v>0.18605700169889086</v>
      </c>
    </row>
    <row r="214" spans="8:28" x14ac:dyDescent="0.25">
      <c r="H214" s="37">
        <f t="shared" ref="H214" si="415">H213+hb</f>
        <v>10.550000000000015</v>
      </c>
      <c r="I214" s="37">
        <f t="array" ref="I214:M214">ODESOLN(H213,H214,hs,I213,J213,K213,L213,M213,$C$3,$C$4,$C$5,$C$6,$F$3,$F$4,$F$5,$F$6,$F$7)</f>
        <v>0.98486481015273886</v>
      </c>
      <c r="J214" s="37">
        <v>4.3182452945265465E-3</v>
      </c>
      <c r="K214" s="37">
        <v>1.0648761245048479E-2</v>
      </c>
      <c r="L214" s="37">
        <v>1.6818330768566723E-4</v>
      </c>
      <c r="M214" s="37">
        <v>0</v>
      </c>
      <c r="W214" s="37">
        <f t="shared" ref="W214" si="416">W213+hb</f>
        <v>15.550000000000097</v>
      </c>
      <c r="X214" s="37">
        <f t="array" ref="X214:AB214">ODESOLN(W213,W214,hs,X213,Y213,Z213,AA213,AB213,$S$3,$S$4,$S$5,$S$6,$F$3,$F$4,$F$5,$F$6,$F$7)</f>
        <v>0.77695003447146704</v>
      </c>
      <c r="Y214" s="37">
        <v>9.9965913922562023E-3</v>
      </c>
      <c r="Z214" s="37">
        <v>2.5801014965511425E-2</v>
      </c>
      <c r="AA214" s="37">
        <v>3.0937174952847706E-4</v>
      </c>
      <c r="AB214" s="37">
        <v>0.18694298742126728</v>
      </c>
    </row>
    <row r="215" spans="8:28" x14ac:dyDescent="0.25">
      <c r="H215" s="37">
        <f t="shared" ref="H215" si="417">H214+hb</f>
        <v>10.600000000000016</v>
      </c>
      <c r="I215" s="37">
        <f t="array" ref="I215:M215">ODESOLN(H214,H215,hs,I214,J214,K214,L214,M214,$C$3,$C$4,$C$5,$C$6,$F$3,$F$4,$F$5,$F$6,$F$7)</f>
        <v>0.98468199313547966</v>
      </c>
      <c r="J215" s="37">
        <v>4.392833062672255E-3</v>
      </c>
      <c r="K215" s="37">
        <v>1.0755991326094928E-2</v>
      </c>
      <c r="L215" s="37">
        <v>1.6918247575273691E-4</v>
      </c>
      <c r="M215" s="37">
        <v>0</v>
      </c>
      <c r="W215" s="37">
        <f t="shared" ref="W215" si="418">W214+hb</f>
        <v>15.600000000000097</v>
      </c>
      <c r="X215" s="37">
        <f t="array" ref="X215:AB215">ODESOLN(W214,W215,hs,X214,Y214,Z214,AA214,AB214,$S$3,$S$4,$S$5,$S$6,$F$3,$F$4,$F$5,$F$6,$F$7)</f>
        <v>0.77573189019789146</v>
      </c>
      <c r="Y215" s="37">
        <v>1.0079314803682895E-2</v>
      </c>
      <c r="Z215" s="37">
        <v>2.6048147330125414E-2</v>
      </c>
      <c r="AA215" s="37">
        <v>3.1167452468869327E-4</v>
      </c>
      <c r="AB215" s="37">
        <v>0.18782897314364369</v>
      </c>
    </row>
    <row r="216" spans="8:28" x14ac:dyDescent="0.25">
      <c r="H216" s="37">
        <f t="shared" ref="H216" si="419">H215+hb</f>
        <v>10.650000000000016</v>
      </c>
      <c r="I216" s="37">
        <f t="array" ref="I216:M216">ODESOLN(H215,H216,hs,I215,J215,K215,L215,M215,$C$3,$C$4,$C$5,$C$6,$F$3,$F$4,$F$5,$F$6,$F$7)</f>
        <v>0.9844960539247134</v>
      </c>
      <c r="J216" s="37">
        <v>4.4686740452829742E-3</v>
      </c>
      <c r="K216" s="37">
        <v>1.086507313184407E-2</v>
      </c>
      <c r="L216" s="37">
        <v>1.7019889815901712E-4</v>
      </c>
      <c r="M216" s="37">
        <v>0</v>
      </c>
      <c r="W216" s="37">
        <f t="shared" ref="W216" si="420">W215+hb</f>
        <v>15.650000000000098</v>
      </c>
      <c r="X216" s="37">
        <f t="array" ref="X216:AB216">ODESOLN(W215,W216,hs,X215,Y215,Z215,AA215,AB215,$S$3,$S$4,$S$5,$S$6,$F$3,$F$4,$F$5,$F$6,$F$7)</f>
        <v>0.77451153193051092</v>
      </c>
      <c r="Y216" s="37">
        <v>1.0162194634701284E-2</v>
      </c>
      <c r="Z216" s="37">
        <v>2.6297318273509913E-2</v>
      </c>
      <c r="AA216" s="37">
        <v>3.1399629529113842E-4</v>
      </c>
      <c r="AB216" s="37">
        <v>0.1887149588660201</v>
      </c>
    </row>
    <row r="217" spans="8:28" x14ac:dyDescent="0.25">
      <c r="H217" s="37">
        <f t="shared" ref="H217" si="421">H216+hb</f>
        <v>10.700000000000017</v>
      </c>
      <c r="I217" s="37">
        <f t="array" ref="I217:M217">ODESOLN(H216,H217,hs,I216,J216,K216,L216,M216,$C$3,$C$4,$C$5,$C$6,$F$3,$F$4,$F$5,$F$6,$F$7)</f>
        <v>0.98430694130908136</v>
      </c>
      <c r="J217" s="37">
        <v>4.5457880665435418E-3</v>
      </c>
      <c r="K217" s="37">
        <v>1.0976037759704307E-2</v>
      </c>
      <c r="L217" s="37">
        <v>1.7123286466962914E-4</v>
      </c>
      <c r="M217" s="37">
        <v>0</v>
      </c>
      <c r="W217" s="37">
        <f t="shared" ref="W217" si="422">W216+hb</f>
        <v>15.700000000000099</v>
      </c>
      <c r="X217" s="37">
        <f t="array" ref="X217:AB217">ODESOLN(W216,W217,hs,X216,Y216,Z216,AA216,AB216,$S$3,$S$4,$S$5,$S$6,$F$3,$F$4,$F$5,$F$6,$F$7)</f>
        <v>0.7732889642148203</v>
      </c>
      <c r="Y217" s="37">
        <v>1.0245222556161259E-2</v>
      </c>
      <c r="Z217" s="37">
        <v>2.6548531544390203E-2</v>
      </c>
      <c r="AA217" s="37">
        <v>3.1633709626637104E-4</v>
      </c>
      <c r="AB217" s="37">
        <v>0.18960094458839652</v>
      </c>
    </row>
    <row r="218" spans="8:28" x14ac:dyDescent="0.25">
      <c r="H218" s="37">
        <f t="shared" ref="H218" si="423">H217+hb</f>
        <v>10.750000000000018</v>
      </c>
      <c r="I218" s="37">
        <f t="array" ref="I218:M218">ODESOLN(H217,H218,hs,I217,J217,K217,L217,M217,$C$3,$C$4,$C$5,$C$6,$F$3,$F$4,$F$5,$F$6,$F$7)</f>
        <v>0.98411460331108558</v>
      </c>
      <c r="J218" s="37">
        <v>4.6241952208108152E-3</v>
      </c>
      <c r="K218" s="37">
        <v>1.1088916798473512E-2</v>
      </c>
      <c r="L218" s="37">
        <v>1.7228466962845274E-4</v>
      </c>
      <c r="M218" s="37">
        <v>0</v>
      </c>
      <c r="W218" s="37">
        <f t="shared" ref="W218" si="424">W217+hb</f>
        <v>15.750000000000099</v>
      </c>
      <c r="X218" s="37">
        <f t="array" ref="X218:AB218">ODESOLN(W217,W218,hs,X217,Y217,Z217,AA217,AB217,$S$3,$S$4,$S$5,$S$6,$F$3,$F$4,$F$5,$F$6,$F$7)</f>
        <v>0.77206419191766873</v>
      </c>
      <c r="Y218" s="37">
        <v>1.0328390125936055E-2</v>
      </c>
      <c r="Z218" s="37">
        <v>2.6801790685036686E-2</v>
      </c>
      <c r="AA218" s="37">
        <v>3.186969606212054E-4</v>
      </c>
      <c r="AB218" s="37">
        <v>0.19048693031077293</v>
      </c>
    </row>
    <row r="219" spans="8:28" x14ac:dyDescent="0.25">
      <c r="H219" s="37">
        <f t="shared" ref="H219" si="425">H218+hb</f>
        <v>10.800000000000018</v>
      </c>
      <c r="I219" s="37">
        <f t="array" ref="I219:M219">ODESOLN(H218,H219,hs,I218,J218,K218,L218,M218,$C$3,$C$4,$C$5,$C$6,$F$3,$F$4,$F$5,$F$6,$F$7)</f>
        <v>0.98391898717823667</v>
      </c>
      <c r="J219" s="37">
        <v>4.7039158747247695E-3</v>
      </c>
      <c r="K219" s="37">
        <v>1.1203742335016691E-2</v>
      </c>
      <c r="L219" s="37">
        <v>1.7335461202034935E-4</v>
      </c>
      <c r="M219" s="37">
        <v>0</v>
      </c>
      <c r="W219" s="37">
        <f t="shared" ref="W219" si="426">W218+hb</f>
        <v>15.8000000000001</v>
      </c>
      <c r="X219" s="37">
        <f t="array" ref="X219:AB219">ODESOLN(W218,W219,hs,X218,Y218,Z218,AA218,AB218,$S$3,$S$4,$S$5,$S$6,$F$3,$F$4,$F$5,$F$6,$F$7)</f>
        <v>0.77083722022908474</v>
      </c>
      <c r="Y219" s="37">
        <v>1.0411688789894328E-2</v>
      </c>
      <c r="Z219" s="37">
        <v>2.7057099028495204E-2</v>
      </c>
      <c r="AA219" s="37">
        <v>3.2107591941290642E-4</v>
      </c>
      <c r="AB219" s="37">
        <v>0.19137291603314935</v>
      </c>
    </row>
    <row r="220" spans="8:28" x14ac:dyDescent="0.25">
      <c r="H220" s="37">
        <f t="shared" ref="H220" si="427">H219+hb</f>
        <v>10.850000000000019</v>
      </c>
      <c r="I220" s="37">
        <f t="array" ref="I220:M220">ODESOLN(H219,H220,hs,I219,J219,K219,L219,M219,$C$3,$C$4,$C$5,$C$6,$F$3,$F$4,$F$5,$F$6,$F$7)</f>
        <v>0.98372003937419639</v>
      </c>
      <c r="J220" s="37">
        <v>4.7849706692730089E-3</v>
      </c>
      <c r="K220" s="37">
        <v>1.1320546960995072E-2</v>
      </c>
      <c r="L220" s="37">
        <v>1.7444299553386235E-4</v>
      </c>
      <c r="M220" s="37">
        <v>0</v>
      </c>
      <c r="W220" s="37">
        <f t="shared" ref="W220" si="428">W219+hb</f>
        <v>15.850000000000101</v>
      </c>
      <c r="X220" s="37">
        <f t="array" ref="X220:AB220">ODESOLN(W219,W220,hs,X219,Y219,Z219,AA219,AB219,$S$3,$S$4,$S$5,$S$6,$F$3,$F$4,$F$5,$F$6,$F$7)</f>
        <v>0.76960805466402216</v>
      </c>
      <c r="Y220" s="37">
        <v>1.0495109882924455E-2</v>
      </c>
      <c r="Z220" s="37">
        <v>2.7314459695842015E-2</v>
      </c>
      <c r="AA220" s="37">
        <v>3.2347400172360918E-4</v>
      </c>
      <c r="AB220" s="37">
        <v>0.19225890175552576</v>
      </c>
    </row>
    <row r="221" spans="8:28" x14ac:dyDescent="0.25">
      <c r="H221" s="37">
        <f t="shared" ref="H221" si="429">H220+hb</f>
        <v>10.90000000000002</v>
      </c>
      <c r="I221" s="37">
        <f t="array" ref="I221:M221">ODESOLN(H220,H221,hs,I220,J220,K220,L220,M220,$C$3,$C$4,$C$5,$C$6,$F$3,$F$4,$F$5,$F$6,$F$7)</f>
        <v>0.98351770556992368</v>
      </c>
      <c r="J221" s="37">
        <v>4.867380521805461E-3</v>
      </c>
      <c r="K221" s="37">
        <v>1.1439363779645379E-2</v>
      </c>
      <c r="L221" s="37">
        <v>1.755501286243873E-4</v>
      </c>
      <c r="M221" s="37">
        <v>0</v>
      </c>
      <c r="W221" s="37">
        <f t="shared" ref="W221" si="430">W220+hb</f>
        <v>15.900000000000102</v>
      </c>
      <c r="X221" s="37">
        <f t="array" ref="X221:AB221">ODESOLN(W220,W221,hs,X220,Y220,Z220,AA220,AB220,$S$3,$S$4,$S$5,$S$6,$F$3,$F$4,$F$5,$F$6,$F$7)</f>
        <v>0.76837670106402611</v>
      </c>
      <c r="Y221" s="37">
        <v>1.0578644630011005E-2</v>
      </c>
      <c r="Z221" s="37">
        <v>2.7573875593464661E-2</v>
      </c>
      <c r="AA221" s="37">
        <v>3.2589123463498367E-4</v>
      </c>
      <c r="AB221" s="37">
        <v>0.19314488747790218</v>
      </c>
    </row>
    <row r="222" spans="8:28" x14ac:dyDescent="0.25">
      <c r="H222" s="37">
        <f t="shared" ref="H222" si="431">H221+hb</f>
        <v>10.950000000000021</v>
      </c>
      <c r="I222" s="37">
        <f t="array" ref="I222:M222">ODESOLN(H221,H222,hs,I221,J221,K221,L221,M221,$C$3,$C$4,$C$5,$C$6,$F$3,$F$4,$F$5,$F$6,$F$7)</f>
        <v>0.98331193063481759</v>
      </c>
      <c r="J222" s="37">
        <v>4.9511666279958644E-3</v>
      </c>
      <c r="K222" s="37">
        <v>1.1560226412608109E-2</v>
      </c>
      <c r="L222" s="37">
        <v>1.7667632457779746E-4</v>
      </c>
      <c r="M222" s="37">
        <v>0</v>
      </c>
      <c r="W222" s="37">
        <f t="shared" ref="W222" si="432">W221+hb</f>
        <v>15.950000000000102</v>
      </c>
      <c r="X222" s="37">
        <f t="array" ref="X222:AB222">ODESOLN(W221,W222,hs,X221,Y221,Z221,AA221,AB221,$S$3,$S$4,$S$5,$S$6,$F$3,$F$4,$F$5,$F$6,$F$7)</f>
        <v>0.76714316559882489</v>
      </c>
      <c r="Y222" s="37">
        <v>1.0662284147363935E-2</v>
      </c>
      <c r="Z222" s="37">
        <v>2.7835349410369917E-2</v>
      </c>
      <c r="AA222" s="37">
        <v>3.2832764320314873E-4</v>
      </c>
      <c r="AB222" s="37">
        <v>0.19403087320027859</v>
      </c>
    </row>
    <row r="223" spans="8:28" x14ac:dyDescent="0.25">
      <c r="H223" s="37">
        <f t="shared" ref="H223" si="433">H222+hb</f>
        <v>11.000000000000021</v>
      </c>
      <c r="I223" s="37">
        <f t="array" ref="I223:M223">ODESOLN(H222,H223,hs,I222,J222,K222,L222,M222,$C$3,$C$4,$C$5,$C$6,$F$3,$F$4,$F$5,$F$6,$F$7)</f>
        <v>0.98310265862787549</v>
      </c>
      <c r="J223" s="37">
        <v>5.0363504637466203E-3</v>
      </c>
      <c r="K223" s="37">
        <v>1.1683169006803376E-2</v>
      </c>
      <c r="L223" s="37">
        <v>1.7782190157451198E-4</v>
      </c>
      <c r="M223" s="37">
        <v>0</v>
      </c>
      <c r="W223" s="37">
        <f t="shared" ref="W223" si="434">W222+hb</f>
        <v>16.000000000000103</v>
      </c>
      <c r="X223" s="37">
        <f t="array" ref="X223:AB223">ODESOLN(W222,W223,hs,X222,Y222,Z222,AA222,AB222,$S$3,$S$4,$S$5,$S$6,$F$3,$F$4,$F$5,$F$6,$F$7)</f>
        <v>0.76590745476783118</v>
      </c>
      <c r="Y223" s="37">
        <v>1.0746019443600471E-2</v>
      </c>
      <c r="Z223" s="37">
        <v>2.8098883615520216E-2</v>
      </c>
      <c r="AA223" s="37">
        <v>3.3078325043385423E-4</v>
      </c>
      <c r="AB223" s="37">
        <v>0.19491685892265501</v>
      </c>
    </row>
    <row r="224" spans="8:28" x14ac:dyDescent="0.25">
      <c r="H224" s="37">
        <f t="shared" ref="H224" si="435">H223+hb</f>
        <v>11.050000000000022</v>
      </c>
      <c r="I224" s="37">
        <f t="array" ref="I224:M224">ODESOLN(H223,H224,hs,I223,J223,K223,L223,M223,$C$3,$C$4,$C$5,$C$6,$F$3,$F$4,$F$5,$F$6,$F$7)</f>
        <v>0.98288983278885989</v>
      </c>
      <c r="J224" s="37">
        <v>5.1229537870333729E-3</v>
      </c>
      <c r="K224" s="37">
        <v>1.1808226241352953E-2</v>
      </c>
      <c r="L224" s="37">
        <v>1.7898718275399621E-4</v>
      </c>
      <c r="M224" s="37">
        <v>0</v>
      </c>
      <c r="W224" s="37">
        <f t="shared" ref="W224" si="436">W223+hb</f>
        <v>16.050000000000104</v>
      </c>
      <c r="X224" s="37">
        <f t="array" ref="X224:AB224">ODESOLN(W223,W224,hs,X223,Y223,Z223,AA223,AB223,$S$3,$S$4,$S$5,$S$6,$F$3,$F$4,$F$5,$F$6,$F$7)</f>
        <v>0.7646695754015731</v>
      </c>
      <c r="Y224" s="37">
        <v>1.0829841420979928E-2</v>
      </c>
      <c r="Z224" s="37">
        <v>2.8364480455199834E-2</v>
      </c>
      <c r="AA224" s="37">
        <v>3.3325807725793878E-4</v>
      </c>
      <c r="AB224" s="37">
        <v>0.19580284464503142</v>
      </c>
    </row>
    <row r="225" spans="8:28" x14ac:dyDescent="0.25">
      <c r="H225" s="37">
        <f t="shared" ref="H225" si="437">H224+hb</f>
        <v>11.100000000000023</v>
      </c>
      <c r="I225" s="37">
        <f t="array" ref="I225:M225">ODESOLN(H224,H225,hs,I224,J224,K224,L224,M224,$C$3,$C$4,$C$5,$C$6,$F$3,$F$4,$F$5,$F$6,$F$7)</f>
        <v>0.98267339552948774</v>
      </c>
      <c r="J225" s="37">
        <v>5.2109986396856609E-3</v>
      </c>
      <c r="K225" s="37">
        <v>1.1935433334546842E-2</v>
      </c>
      <c r="L225" s="37">
        <v>1.8017249627967608E-4</v>
      </c>
      <c r="M225" s="37">
        <v>0</v>
      </c>
      <c r="W225" s="37">
        <f t="shared" ref="W225" si="438">W224+hb</f>
        <v>16.100000000000104</v>
      </c>
      <c r="X225" s="37">
        <f t="array" ref="X225:AB225">ODESOLN(W224,W225,hs,X224,Y224,Z224,AA224,AB224,$S$3,$S$4,$S$5,$S$6,$F$3,$F$4,$F$5,$F$6,$F$7)</f>
        <v>0.76342953466302443</v>
      </c>
      <c r="Y225" s="37">
        <v>1.091374087669157E-2</v>
      </c>
      <c r="Z225" s="37">
        <v>2.8632141950412145E-2</v>
      </c>
      <c r="AA225" s="37">
        <v>3.3575214250707735E-4</v>
      </c>
      <c r="AB225" s="37">
        <v>0.19668883036740784</v>
      </c>
    </row>
    <row r="226" spans="8:28" x14ac:dyDescent="0.25">
      <c r="H226" s="37">
        <f t="shared" ref="H226" si="439">H225+hb</f>
        <v>11.150000000000023</v>
      </c>
      <c r="I226" s="37">
        <f t="array" ref="I226:M226">ODESOLN(H225,H226,hs,I225,J225,K225,L225,M225,$C$3,$C$4,$C$5,$C$6,$F$3,$F$4,$F$5,$F$6,$F$7)</f>
        <v>0.98245328842464275</v>
      </c>
      <c r="J226" s="37">
        <v>5.300507349099752E-3</v>
      </c>
      <c r="K226" s="37">
        <v>1.2064826050853045E-2</v>
      </c>
      <c r="L226" s="37">
        <v>1.813781754042547E-4</v>
      </c>
      <c r="M226" s="37">
        <v>0</v>
      </c>
      <c r="W226" s="37">
        <f t="shared" ref="W226" si="440">W225+hb</f>
        <v>16.150000000000105</v>
      </c>
      <c r="X226" s="37">
        <f t="array" ref="X226:AB226">ODESOLN(W225,W226,hs,X225,Y225,Z225,AA225,AB225,$S$3,$S$4,$S$5,$S$6,$F$3,$F$4,$F$5,$F$6,$F$7)</f>
        <v>0.76218734004886535</v>
      </c>
      <c r="Y226" s="37">
        <v>1.0997708504195743E-2</v>
      </c>
      <c r="Z226" s="37">
        <v>2.8901869894309144E-2</v>
      </c>
      <c r="AA226" s="37">
        <v>3.3826546288983034E-4</v>
      </c>
      <c r="AB226" s="37">
        <v>0.19757481608978425</v>
      </c>
    </row>
    <row r="227" spans="8:28" x14ac:dyDescent="0.25">
      <c r="H227" s="37">
        <f t="shared" ref="H227" si="441">H226+hb</f>
        <v>11.200000000000024</v>
      </c>
      <c r="I227" s="37">
        <f t="array" ref="I227:M227">ODESOLN(H226,H227,hs,I226,J226,K226,L226,M226,$C$3,$C$4,$C$5,$C$6,$F$3,$F$4,$F$5,$F$6,$F$7)</f>
        <v>0.98222945220361635</v>
      </c>
      <c r="J227" s="37">
        <v>5.3915025298797341E-3</v>
      </c>
      <c r="K227" s="37">
        <v>1.2196440707968435E-2</v>
      </c>
      <c r="L227" s="37">
        <v>1.8260455853541234E-4</v>
      </c>
      <c r="M227" s="37">
        <v>0</v>
      </c>
      <c r="W227" s="37">
        <f t="shared" ref="W227" si="442">W226+hb</f>
        <v>16.200000000000106</v>
      </c>
      <c r="X227" s="37">
        <f t="array" ref="X227:AB227">ODESOLN(W226,W227,hs,X226,Y226,Z226,AA226,AB226,$S$3,$S$4,$S$5,$S$6,$F$3,$F$4,$F$5,$F$6,$F$7)</f>
        <v>0.76094299939064369</v>
      </c>
      <c r="Y227" s="37">
        <v>1.1081734894618223E-2</v>
      </c>
      <c r="Z227" s="37">
        <v>2.9173665849654806E-2</v>
      </c>
      <c r="AA227" s="37">
        <v>3.4079805296800499E-4</v>
      </c>
      <c r="AB227" s="37">
        <v>0.19846080181216066</v>
      </c>
    </row>
    <row r="228" spans="8:28" x14ac:dyDescent="0.25">
      <c r="H228" s="37">
        <f t="shared" ref="H228" si="443">H227+hb</f>
        <v>11.250000000000025</v>
      </c>
      <c r="I228" s="37">
        <f t="array" ref="I228:M228">ODESOLN(H227,H228,hs,I227,J227,K227,L227,M227,$C$3,$C$4,$C$5,$C$6,$F$3,$F$4,$F$5,$F$6,$F$7)</f>
        <v>0.98200182674138659</v>
      </c>
      <c r="J228" s="37">
        <v>5.4840070854027066E-3</v>
      </c>
      <c r="K228" s="37">
        <v>1.2330314183909214E-2</v>
      </c>
      <c r="L228" s="37">
        <v>1.8385198930187535E-4</v>
      </c>
      <c r="M228" s="37">
        <v>0</v>
      </c>
      <c r="W228" s="37">
        <f t="shared" ref="W228" si="444">W227+hb</f>
        <v>16.250000000000107</v>
      </c>
      <c r="X228" s="37">
        <f t="array" ref="X228:AB228">ODESOLN(W227,W228,hs,X227,Y227,Z227,AA227,AB227,$S$3,$S$4,$S$5,$S$6,$F$3,$F$4,$F$5,$F$6,$F$7)</f>
        <v>0.75969652085585504</v>
      </c>
      <c r="Y228" s="37">
        <v>1.1165810538197809E-2</v>
      </c>
      <c r="Z228" s="37">
        <v>2.9447531146323286E-2</v>
      </c>
      <c r="AA228" s="37">
        <v>3.4334992513334662E-4</v>
      </c>
      <c r="AB228" s="37">
        <v>0.19934678753453708</v>
      </c>
    </row>
    <row r="229" spans="8:28" x14ac:dyDescent="0.25">
      <c r="H229" s="37">
        <f t="shared" ref="H229" si="445">H228+hb</f>
        <v>11.300000000000026</v>
      </c>
      <c r="I229" s="37">
        <f t="array" ref="I229:M229">ODESOLN(H228,H229,hs,I228,J228,K228,L228,M228,$C$3,$C$4,$C$5,$C$6,$F$3,$F$4,$F$5,$F$6,$F$7)</f>
        <v>0.98177035104993782</v>
      </c>
      <c r="J229" s="37">
        <v>5.5780442093039092E-3</v>
      </c>
      <c r="K229" s="37">
        <v>1.246648392413896E-2</v>
      </c>
      <c r="L229" s="37">
        <v>1.8512081661983476E-4</v>
      </c>
      <c r="M229" s="37">
        <v>0</v>
      </c>
      <c r="W229" s="37">
        <f t="shared" ref="W229" si="446">W228+hb</f>
        <v>16.300000000000107</v>
      </c>
      <c r="X229" s="37">
        <f t="array" ref="X229:AB229">ODESOLN(W228,W229,hs,X228,Y228,Z228,AA228,AB228,$S$3,$S$4,$S$5,$S$6,$F$3,$F$4,$F$5,$F$6,$F$7)</f>
        <v>0.75844791294892822</v>
      </c>
      <c r="Y229" s="37">
        <v>1.1249925825787422E-2</v>
      </c>
      <c r="Z229" s="37">
        <v>2.9723466878833434E-2</v>
      </c>
      <c r="AA229" s="37">
        <v>3.4592108958456303E-4</v>
      </c>
      <c r="AB229" s="37">
        <v>0.20023277325691349</v>
      </c>
    </row>
    <row r="230" spans="8:28" x14ac:dyDescent="0.25">
      <c r="H230" s="37">
        <f t="shared" ref="H230" si="447">H229+hb</f>
        <v>11.350000000000026</v>
      </c>
      <c r="I230" s="37">
        <f t="array" ref="I230:M230">ODESOLN(H229,H230,hs,I229,J229,K229,L229,M229,$C$3,$C$4,$C$5,$C$6,$F$3,$F$4,$F$5,$F$6,$F$7)</f>
        <v>0.98153496326963086</v>
      </c>
      <c r="J230" s="37">
        <v>5.6736373868773839E-3</v>
      </c>
      <c r="K230" s="37">
        <v>1.2604987948732056E-2</v>
      </c>
      <c r="L230" s="37">
        <v>1.8641139475969579E-4</v>
      </c>
      <c r="M230" s="37">
        <v>0</v>
      </c>
      <c r="W230" s="37">
        <f t="shared" ref="W230" si="448">W229+hb</f>
        <v>16.350000000000108</v>
      </c>
      <c r="X230" s="37">
        <f t="array" ref="X230:AB230">ODESOLN(W229,W230,hs,X229,Y229,Z229,AA229,AB229,$S$3,$S$4,$S$5,$S$6,$F$3,$F$4,$F$5,$F$6,$F$7)</f>
        <v>0.75719718451212381</v>
      </c>
      <c r="Y230" s="37">
        <v>1.1334071050408333E-2</v>
      </c>
      <c r="Z230" s="37">
        <v>3.000147390392105E-2</v>
      </c>
      <c r="AA230" s="37">
        <v>3.4851155430470378E-4</v>
      </c>
      <c r="AB230" s="37">
        <v>0.20111875897928991</v>
      </c>
    </row>
    <row r="231" spans="8:28" x14ac:dyDescent="0.25">
      <c r="H231" s="37">
        <f t="shared" ref="H231" si="449">H230+hb</f>
        <v>11.400000000000027</v>
      </c>
      <c r="I231" s="37">
        <f t="array" ref="I231:M231">ODESOLN(H230,H231,hs,I230,J230,K230,L230,M230,$C$3,$C$4,$C$5,$C$6,$F$3,$F$4,$F$5,$F$6,$F$7)</f>
        <v>0.9812956006606286</v>
      </c>
      <c r="J231" s="37">
        <v>5.7708103963876305E-3</v>
      </c>
      <c r="K231" s="37">
        <v>1.2745864859570695E-2</v>
      </c>
      <c r="L231" s="37">
        <v>1.8772408341313844E-4</v>
      </c>
      <c r="M231" s="37">
        <v>0</v>
      </c>
      <c r="W231" s="37">
        <f t="shared" ref="W231" si="450">W230+hb</f>
        <v>16.400000000000109</v>
      </c>
      <c r="X231" s="37">
        <f t="array" ref="X231:AB231">ODESOLN(W230,W231,hs,X230,Y230,Z230,AA230,AB230,$S$3,$S$4,$S$5,$S$6,$F$3,$F$4,$F$5,$F$6,$F$7)</f>
        <v>0.75594434472633587</v>
      </c>
      <c r="Y231" s="37">
        <v>1.1418236408857883E-2</v>
      </c>
      <c r="Z231" s="37">
        <v>3.0281552838149903E-2</v>
      </c>
      <c r="AA231" s="37">
        <v>3.5112132503889925E-4</v>
      </c>
      <c r="AB231" s="37">
        <v>0.20200474470166632</v>
      </c>
    </row>
    <row r="232" spans="8:28" x14ac:dyDescent="0.25">
      <c r="H232" s="37">
        <f t="shared" ref="H232" si="451">H231+hb</f>
        <v>11.450000000000028</v>
      </c>
      <c r="I232" s="37">
        <f t="array" ref="I232:M232">ODESOLN(H231,H232,hs,I231,J231,K231,L231,M231,$C$3,$C$4,$C$5,$C$6,$F$3,$F$4,$F$5,$F$6,$F$7)</f>
        <v>0.98105219959437928</v>
      </c>
      <c r="J232" s="37">
        <v>5.8695873102876852E-3</v>
      </c>
      <c r="K232" s="37">
        <v>1.288915384757291E-2</v>
      </c>
      <c r="L232" s="37">
        <v>1.8905924776046885E-4</v>
      </c>
      <c r="M232" s="37">
        <v>0</v>
      </c>
      <c r="W232" s="37">
        <f t="shared" ref="W232" si="452">W231+hb</f>
        <v>16.450000000000109</v>
      </c>
      <c r="X232" s="37">
        <f t="array" ref="X232:AB232">ODESOLN(W231,W232,hs,X231,Y231,Z231,AA231,AB231,$S$3,$S$4,$S$5,$S$6,$F$3,$F$4,$F$5,$F$6,$F$7)</f>
        <v>0.75468940311180088</v>
      </c>
      <c r="Y232" s="37">
        <v>1.1502412003370226E-2</v>
      </c>
      <c r="Z232" s="37">
        <v>3.056370405556302E-2</v>
      </c>
      <c r="AA232" s="37">
        <v>3.5375040527247623E-4</v>
      </c>
      <c r="AB232" s="37">
        <v>0.20289073042404274</v>
      </c>
    </row>
    <row r="233" spans="8:28" x14ac:dyDescent="0.25">
      <c r="H233" s="37">
        <f t="shared" ref="H233" si="453">H232+hb</f>
        <v>11.500000000000028</v>
      </c>
      <c r="I233" s="37">
        <f t="array" ref="I233:M233">ODESOLN(H232,H233,hs,I232,J232,K232,L232,M232,$C$3,$C$4,$C$5,$C$6,$F$3,$F$4,$F$5,$F$6,$F$7)</f>
        <v>0.98080469554517402</v>
      </c>
      <c r="J233" s="37">
        <v>5.9699924963387552E-3</v>
      </c>
      <c r="K233" s="37">
        <v>1.303489469994947E-2</v>
      </c>
      <c r="L233" s="37">
        <v>1.904172585382386E-4</v>
      </c>
      <c r="M233" s="37">
        <v>0</v>
      </c>
      <c r="W233" s="37">
        <f t="shared" ref="W233" si="454">W232+hb</f>
        <v>16.50000000000011</v>
      </c>
      <c r="X233" s="37">
        <f t="array" ref="X233:AB233">ODESOLN(W232,W233,hs,X232,Y232,Z232,AA232,AB232,$S$3,$S$4,$S$5,$S$6,$F$3,$F$4,$F$5,$F$6,$F$7)</f>
        <v>0.75343236952871528</v>
      </c>
      <c r="Y233" s="37">
        <v>1.1586587843330288E-2</v>
      </c>
      <c r="Z233" s="37">
        <v>3.0847927685375608E-2</v>
      </c>
      <c r="AA233" s="37">
        <v>3.563987962094597E-4</v>
      </c>
      <c r="AB233" s="37">
        <v>0.20377671614641915</v>
      </c>
    </row>
    <row r="234" spans="8:28" x14ac:dyDescent="0.25">
      <c r="H234" s="37">
        <f t="shared" ref="H234" si="455">H233+hb</f>
        <v>11.550000000000029</v>
      </c>
      <c r="I234" s="37">
        <f t="array" ref="I234:M234">ODESOLN(H233,H234,hs,I233,J233,K233,L233,M233,$C$3,$C$4,$C$5,$C$6,$F$3,$F$4,$F$5,$F$6,$F$7)</f>
        <v>0.98055302308177972</v>
      </c>
      <c r="J234" s="37">
        <v>6.0720506186264641E-3</v>
      </c>
      <c r="K234" s="37">
        <v>1.3183127807487002E-2</v>
      </c>
      <c r="L234" s="37">
        <v>1.9179849210710883E-4</v>
      </c>
      <c r="M234" s="37">
        <v>0</v>
      </c>
      <c r="W234" s="37">
        <f t="shared" ref="W234" si="456">W233+hb</f>
        <v>16.550000000000111</v>
      </c>
      <c r="X234" s="37">
        <f t="array" ref="X234:AB234">ODESOLN(W233,W234,hs,X233,Y233,Z233,AA233,AB233,$S$3,$S$4,$S$5,$S$6,$F$3,$F$4,$F$5,$F$6,$F$7)</f>
        <v>0.75217325417775249</v>
      </c>
      <c r="Y234" s="37">
        <v>1.1670753847040666E-2</v>
      </c>
      <c r="Z234" s="37">
        <v>3.1134223609710722E-2</v>
      </c>
      <c r="AA234" s="37">
        <v>3.5906649675147454E-4</v>
      </c>
      <c r="AB234" s="37">
        <v>0.20466270186879557</v>
      </c>
    </row>
    <row r="235" spans="8:28" x14ac:dyDescent="0.25">
      <c r="H235" s="37">
        <f t="shared" ref="H235" si="457">H234+hb</f>
        <v>11.60000000000003</v>
      </c>
      <c r="I235" s="37">
        <f t="array" ref="I235:M235">ODESOLN(H234,H235,hs,I234,J234,K234,L234,M234,$C$3,$C$4,$C$5,$C$6,$F$3,$F$4,$F$5,$F$6,$F$7)</f>
        <v>0.98029711585915658</v>
      </c>
      <c r="J235" s="37">
        <v>6.1757866384686807E-3</v>
      </c>
      <c r="K235" s="37">
        <v>1.3333894171854871E-2</v>
      </c>
      <c r="L235" s="37">
        <v>1.9320333051993553E-4</v>
      </c>
      <c r="M235" s="37">
        <v>0</v>
      </c>
      <c r="W235" s="37">
        <f t="shared" ref="W235" si="458">W234+hb</f>
        <v>16.600000000000112</v>
      </c>
      <c r="X235" s="37">
        <f t="array" ref="X235:AB235">ODESOLN(W234,W235,hs,X234,Y234,Z234,AA234,AB234,$S$3,$S$4,$S$5,$S$6,$F$3,$F$4,$F$5,$F$6,$F$7)</f>
        <v>0.75091206760048224</v>
      </c>
      <c r="Y235" s="37">
        <v>1.1754899843541285E-2</v>
      </c>
      <c r="Z235" s="37">
        <v>3.1422591461379171E-2</v>
      </c>
      <c r="AA235" s="37">
        <v>3.6175350347705766E-4</v>
      </c>
      <c r="AB235" s="37">
        <v>0.20554868759117198</v>
      </c>
    </row>
    <row r="236" spans="8:28" x14ac:dyDescent="0.25">
      <c r="H236" s="37">
        <f t="shared" ref="H236" si="459">H235+hb</f>
        <v>11.650000000000031</v>
      </c>
      <c r="I236" s="37">
        <f t="array" ref="I236:M236">ODESOLN(H235,H236,hs,I235,J235,K235,L235,M235,$C$3,$C$4,$C$5,$C$6,$F$3,$F$4,$F$5,$F$6,$F$7)</f>
        <v>0.98003690661026754</v>
      </c>
      <c r="J236" s="37">
        <v>6.2812258152096434E-3</v>
      </c>
      <c r="K236" s="37">
        <v>1.3487235412933014E-2</v>
      </c>
      <c r="L236" s="37">
        <v>1.9463216159005075E-4</v>
      </c>
      <c r="M236" s="37">
        <v>0</v>
      </c>
      <c r="W236" s="37">
        <f t="shared" ref="W236" si="460">W235+hb</f>
        <v>16.650000000000112</v>
      </c>
      <c r="X236" s="37">
        <f t="array" ref="X236:AB236">ODESOLN(W235,W236,hs,X235,Y235,Z235,AA235,AB235,$S$3,$S$4,$S$5,$S$6,$F$3,$F$4,$F$5,$F$6,$F$7)</f>
        <v>0.74964882067969663</v>
      </c>
      <c r="Y236" s="37">
        <v>1.1839015574481674E-2</v>
      </c>
      <c r="Z236" s="37">
        <v>3.1713030621704809E-2</v>
      </c>
      <c r="AA236" s="37">
        <v>3.6445981062139529E-4</v>
      </c>
      <c r="AB236" s="37">
        <v>0.20643467331354839</v>
      </c>
    </row>
    <row r="237" spans="8:28" x14ac:dyDescent="0.25">
      <c r="H237" s="37">
        <f t="shared" ref="H237" si="461">H236+hb</f>
        <v>11.700000000000031</v>
      </c>
      <c r="I237" s="37">
        <f t="array" ref="I237:M237">ODESOLN(H236,H237,hs,I236,J236,K236,L236,M236,$C$3,$C$4,$C$5,$C$6,$F$3,$F$4,$F$5,$F$6,$F$7)</f>
        <v>0.97977232713798812</v>
      </c>
      <c r="J237" s="37">
        <v>6.3883937068949462E-3</v>
      </c>
      <c r="K237" s="37">
        <v>1.3643193776157855E-2</v>
      </c>
      <c r="L237" s="37">
        <v>1.9608537895971065E-4</v>
      </c>
      <c r="M237" s="37">
        <v>0</v>
      </c>
      <c r="W237" s="37">
        <f t="shared" ref="W237" si="462">W236+hb</f>
        <v>16.700000000000113</v>
      </c>
      <c r="X237" s="37">
        <f t="array" ref="X237:AB237">ODESOLN(W236,W237,hs,X236,Y236,Z236,AA236,AB236,$S$3,$S$4,$S$5,$S$6,$F$3,$F$4,$F$5,$F$6,$F$7)</f>
        <v>0.74838352463963065</v>
      </c>
      <c r="Y237" s="37">
        <v>1.1923090696045536E-2</v>
      </c>
      <c r="Z237" s="37">
        <v>3.200554021839646E-2</v>
      </c>
      <c r="AA237" s="37">
        <v>3.6718541005649393E-4</v>
      </c>
      <c r="AB237" s="37">
        <v>0.20732065903592481</v>
      </c>
    </row>
    <row r="238" spans="8:28" x14ac:dyDescent="0.25">
      <c r="H238" s="37">
        <f t="shared" ref="H238" si="463">H237+hb</f>
        <v>11.750000000000032</v>
      </c>
      <c r="I238" s="37">
        <f t="array" ref="I238:M238">ODESOLN(H237,H238,hs,I237,J237,K237,L237,M237,$C$3,$C$4,$C$5,$C$6,$F$3,$F$4,$F$5,$F$6,$F$7)</f>
        <v>0.97950330830712717</v>
      </c>
      <c r="J238" s="37">
        <v>6.4973161708218726E-3</v>
      </c>
      <c r="K238" s="37">
        <v>1.3801812139883286E-2</v>
      </c>
      <c r="L238" s="37">
        <v>1.9756338216868577E-4</v>
      </c>
      <c r="M238" s="37">
        <v>0</v>
      </c>
      <c r="W238" s="37">
        <f t="shared" ref="W238" si="464">W237+hb</f>
        <v>16.750000000000114</v>
      </c>
      <c r="X238" s="37">
        <f t="array" ref="X238:AB238">ODESOLN(W237,W238,hs,X237,Y237,Z237,AA237,AB237,$S$3,$S$4,$S$5,$S$6,$F$3,$F$4,$F$5,$F$6,$F$7)</f>
        <v>0.74711619104608618</v>
      </c>
      <c r="Y238" s="37">
        <v>1.2007114780927438E-2</v>
      </c>
      <c r="Z238" s="37">
        <v>3.2300119123468266E-2</v>
      </c>
      <c r="AA238" s="37">
        <v>3.6993029127179979E-4</v>
      </c>
      <c r="AB238" s="37">
        <v>0.20820664475830122</v>
      </c>
    </row>
    <row r="239" spans="8:28" x14ac:dyDescent="0.25">
      <c r="H239" s="37">
        <f t="shared" ref="H239" si="465">H238+hb</f>
        <v>11.800000000000033</v>
      </c>
      <c r="I239" s="37">
        <f t="array" ref="I239:M239">ODESOLN(H238,H239,hs,I238,J238,K238,L238,M238,$C$3,$C$4,$C$5,$C$6,$F$3,$F$4,$F$5,$F$6,$F$7)</f>
        <v>0.97922978003656491</v>
      </c>
      <c r="J239" s="37">
        <v>6.6080193639593658E-3</v>
      </c>
      <c r="K239" s="37">
        <v>1.3963134022753667E-2</v>
      </c>
      <c r="L239" s="37">
        <v>1.990665767229624E-4</v>
      </c>
      <c r="M239" s="37">
        <v>0</v>
      </c>
      <c r="W239" s="37">
        <f t="shared" ref="W239" si="466">W238+hb</f>
        <v>16.800000000000114</v>
      </c>
      <c r="X239" s="37">
        <f t="array" ref="X239:AB239">ODESOLN(W238,W239,hs,X238,Y238,Z238,AA238,AB238,$S$3,$S$4,$S$5,$S$6,$F$3,$F$4,$F$5,$F$6,$F$7)</f>
        <v>0.74584683180645328</v>
      </c>
      <c r="Y239" s="37">
        <v>1.2091077320361186E-2</v>
      </c>
      <c r="Z239" s="37">
        <v>3.2596765951208827E-2</v>
      </c>
      <c r="AA239" s="37">
        <v>3.7269444135527754E-4</v>
      </c>
      <c r="AB239" s="37">
        <v>0.20909263048067764</v>
      </c>
    </row>
    <row r="240" spans="8:28" x14ac:dyDescent="0.25">
      <c r="H240" s="37">
        <f t="shared" ref="H240" si="467">H239+hb</f>
        <v>11.850000000000033</v>
      </c>
      <c r="I240" s="37">
        <f t="array" ref="I240:M240">ODESOLN(H239,H240,hs,I239,J239,K239,L239,M239,$C$3,$C$4,$C$5,$C$6,$F$3,$F$4,$F$5,$F$6,$F$7)</f>
        <v>0.97895167129152028</v>
      </c>
      <c r="J240" s="37">
        <v>6.7205297432317143E-3</v>
      </c>
      <c r="K240" s="37">
        <v>1.4127203591085472E-2</v>
      </c>
      <c r="L240" s="37">
        <v>2.0059537416352438E-4</v>
      </c>
      <c r="M240" s="37">
        <v>0</v>
      </c>
      <c r="W240" s="37">
        <f t="shared" ref="W240" si="468">W239+hb</f>
        <v>16.850000000000115</v>
      </c>
      <c r="X240" s="37">
        <f t="array" ref="X240:AB240">ODESOLN(W239,W240,hs,X239,Y239,Z239,AA239,AB239,$S$3,$S$4,$S$5,$S$6,$F$3,$F$4,$F$5,$F$6,$F$7)</f>
        <v>0.74457545916962775</v>
      </c>
      <c r="Y240" s="37">
        <v>1.2174967726199611E-2</v>
      </c>
      <c r="Z240" s="37">
        <v>3.289547905620116E-2</v>
      </c>
      <c r="AA240" s="37">
        <v>3.7547784497496048E-4</v>
      </c>
      <c r="AB240" s="37">
        <v>0.20997861620305405</v>
      </c>
    </row>
    <row r="241" spans="8:28" x14ac:dyDescent="0.25">
      <c r="H241" s="37">
        <f t="shared" ref="H241" si="469">H240+hb</f>
        <v>11.900000000000034</v>
      </c>
      <c r="I241" s="37">
        <f t="array" ref="I241:M241">ODESOLN(H240,H241,hs,I240,J240,K240,L240,M240,$C$3,$C$4,$C$5,$C$6,$F$3,$F$4,$F$5,$F$6,$F$7)</f>
        <v>0.97866891007595136</v>
      </c>
      <c r="J241" s="37">
        <v>6.8348740656599145E-3</v>
      </c>
      <c r="K241" s="37">
        <v>1.4294065666254147E-2</v>
      </c>
      <c r="L241" s="37">
        <v>2.0215019213518407E-4</v>
      </c>
      <c r="M241" s="37">
        <v>0</v>
      </c>
      <c r="W241" s="37">
        <f t="shared" ref="W241" si="470">W240+hb</f>
        <v>16.900000000000116</v>
      </c>
      <c r="X241" s="37">
        <f t="array" ref="X241:AB241">ODESOLN(W240,W241,hs,X240,Y240,Z240,AA240,AB240,$S$3,$S$4,$S$5,$S$6,$F$3,$F$4,$F$5,$F$6,$F$7)</f>
        <v>0.74330208572582679</v>
      </c>
      <c r="Y241" s="37">
        <v>1.2258775333045417E-2</v>
      </c>
      <c r="Z241" s="37">
        <v>3.3196256531394526E-2</v>
      </c>
      <c r="AA241" s="37">
        <v>3.7828048436098284E-4</v>
      </c>
      <c r="AB241" s="37">
        <v>0.21086460192543047</v>
      </c>
    </row>
    <row r="242" spans="8:28" x14ac:dyDescent="0.25">
      <c r="H242" s="37">
        <f t="shared" ref="H242" si="471">H241+hb</f>
        <v>11.950000000000035</v>
      </c>
      <c r="I242" s="37">
        <f t="array" ref="I242:M242">ODESOLN(H241,H242,hs,I241,J241,K241,L241,M241,$C$3,$C$4,$C$5,$C$6,$F$3,$F$4,$F$5,$F$6,$F$7)</f>
        <v>0.97838142342510837</v>
      </c>
      <c r="J242" s="37">
        <v>6.9510793883545193E-3</v>
      </c>
      <c r="K242" s="37">
        <v>1.4463765732082707E-2</v>
      </c>
      <c r="L242" s="37">
        <v>2.0373145445542898E-4</v>
      </c>
      <c r="M242" s="37">
        <v>0</v>
      </c>
      <c r="W242" s="37">
        <f t="shared" ref="W242" si="472">W241+hb</f>
        <v>16.950000000000117</v>
      </c>
      <c r="X242" s="37">
        <f t="array" ref="X242:AB242">ODESOLN(W241,W242,hs,X241,Y241,Z241,AA241,AB241,$S$3,$S$4,$S$5,$S$6,$F$3,$F$4,$F$5,$F$6,$F$7)</f>
        <v>0.7420267244063018</v>
      </c>
      <c r="Y242" s="37">
        <v>1.2342489400432562E-2</v>
      </c>
      <c r="Z242" s="37">
        <v>3.3499096206229477E-2</v>
      </c>
      <c r="AA242" s="37">
        <v>3.8110233928810718E-4</v>
      </c>
      <c r="AB242" s="37">
        <v>0.21175058764780688</v>
      </c>
    </row>
    <row r="243" spans="8:28" x14ac:dyDescent="0.25">
      <c r="H243" s="37">
        <f t="shared" ref="H243" si="473">H242+hb</f>
        <v>12.000000000000036</v>
      </c>
      <c r="I243" s="37">
        <f t="array" ref="I243:M243">ODESOLN(H242,H243,hs,I242,J242,K242,L242,M242,$C$3,$C$4,$C$5,$C$6,$F$3,$F$4,$F$5,$F$6,$F$7)</f>
        <v>0.97808913739823633</v>
      </c>
      <c r="J243" s="37">
        <v>7.0691730683535726E-3</v>
      </c>
      <c r="K243" s="37">
        <v>1.4636349942228158E-2</v>
      </c>
      <c r="L243" s="37">
        <v>2.0533959118324791E-4</v>
      </c>
      <c r="M243" s="37">
        <v>0</v>
      </c>
      <c r="W243" s="37">
        <f t="shared" ref="W243" si="474">W242+hb</f>
        <v>17.000000000000117</v>
      </c>
      <c r="X243" s="37">
        <f t="array" ref="X243:AB243">ODESOLN(W242,W243,hs,X242,Y242,Z242,AA242,AB242,$S$3,$S$4,$S$5,$S$6,$F$3,$F$4,$F$5,$F$6,$F$7)</f>
        <v>0.74074938848294281</v>
      </c>
      <c r="Y243" s="37">
        <v>1.2426099115057843E-2</v>
      </c>
      <c r="Z243" s="37">
        <v>3.3803995644816703E-2</v>
      </c>
      <c r="AA243" s="37">
        <v>3.8394338705875932E-4</v>
      </c>
      <c r="AB243" s="37">
        <v>0.2126365733701833</v>
      </c>
    </row>
    <row r="244" spans="8:28" x14ac:dyDescent="0.25">
      <c r="H244" s="37">
        <f t="shared" ref="H244" si="475">H243+hb</f>
        <v>12.050000000000036</v>
      </c>
      <c r="I244" s="37">
        <f t="array" ref="I244:M244">ODESOLN(H243,H244,hs,I243,J243,K243,L243,M243,$C$3,$C$4,$C$5,$C$6,$F$3,$F$4,$F$5,$F$6,$F$7)</f>
        <v>0.97779197707145227</v>
      </c>
      <c r="J244" s="37">
        <v>7.1891827622990725E-3</v>
      </c>
      <c r="K244" s="37">
        <v>1.4811865127562079E-2</v>
      </c>
      <c r="L244" s="37">
        <v>2.069750386879039E-4</v>
      </c>
      <c r="M244" s="37">
        <v>0</v>
      </c>
      <c r="W244" s="37">
        <f t="shared" ref="W244" si="476">W243+hb</f>
        <v>17.050000000000118</v>
      </c>
      <c r="X244" s="37">
        <f t="array" ref="X244:AB244">ODESOLN(W243,W244,hs,X243,Y243,Z243,AA243,AB243,$S$3,$S$4,$S$5,$S$6,$F$3,$F$4,$F$5,$F$6,$F$7)</f>
        <v>0.73947009156778065</v>
      </c>
      <c r="Y244" s="37">
        <v>1.2509593593062073E-2</v>
      </c>
      <c r="Z244" s="37">
        <v>3.4110952144172001E-2</v>
      </c>
      <c r="AA244" s="37">
        <v>3.8680360248657833E-4</v>
      </c>
      <c r="AB244" s="37">
        <v>0.21352255909255971</v>
      </c>
    </row>
    <row r="245" spans="8:28" x14ac:dyDescent="0.25">
      <c r="H245" s="37">
        <f t="shared" ref="H245" si="477">H244+hb</f>
        <v>12.100000000000037</v>
      </c>
      <c r="I245" s="37">
        <f t="array" ref="I245:M245">ODESOLN(H244,H245,hs,I244,J244,K244,L244,M244,$C$3,$C$4,$C$5,$C$6,$F$3,$F$4,$F$5,$F$6,$F$7)</f>
        <v>0.97748986653079717</v>
      </c>
      <c r="J245" s="37">
        <v>7.311136425945255E-3</v>
      </c>
      <c r="K245" s="37">
        <v>1.4990358803541083E-2</v>
      </c>
      <c r="L245" s="37">
        <v>2.0863823971761187E-4</v>
      </c>
      <c r="M245" s="37">
        <v>0</v>
      </c>
      <c r="W245" s="37">
        <f t="shared" ref="W245" si="478">W244+hb</f>
        <v>17.100000000000119</v>
      </c>
      <c r="X245" s="37">
        <f t="array" ref="X245:AB245">ODESOLN(W244,W245,hs,X244,Y244,Z244,AA244,AB244,$S$3,$S$4,$S$5,$S$6,$F$3,$F$4,$F$5,$F$6,$F$7)</f>
        <v>0.73818884761237746</v>
      </c>
      <c r="Y245" s="37">
        <v>1.2592961882360428E-2</v>
      </c>
      <c r="Z245" s="37">
        <v>3.4419962732507775E-2</v>
      </c>
      <c r="AA245" s="37">
        <v>3.8968295788049809E-4</v>
      </c>
      <c r="AB245" s="37">
        <v>0.21440854481493613</v>
      </c>
    </row>
    <row r="246" spans="8:28" x14ac:dyDescent="0.25">
      <c r="H246" s="37">
        <f t="shared" ref="H246" si="479">H245+hb</f>
        <v>12.150000000000038</v>
      </c>
      <c r="I246" s="37">
        <f t="array" ref="I246:M246">ODESOLN(H245,H246,hs,I245,J245,K245,L245,M245,$C$3,$C$4,$C$5,$C$6,$F$3,$F$4,$F$5,$F$6,$F$7)</f>
        <v>0.97718272886547786</v>
      </c>
      <c r="J246" s="37">
        <v>7.4350623134917682E-3</v>
      </c>
      <c r="K246" s="37">
        <v>1.5171879177563078E-2</v>
      </c>
      <c r="L246" s="37">
        <v>2.1032964346808338E-4</v>
      </c>
      <c r="M246" s="37">
        <v>0</v>
      </c>
      <c r="W246" s="37">
        <f t="shared" ref="W246" si="480">W245+hb</f>
        <v>17.150000000000119</v>
      </c>
      <c r="X246" s="37">
        <f t="array" ref="X246:AB246">ODESOLN(W245,W246,hs,X245,Y245,Z245,AA245,AB245,$S$3,$S$4,$S$5,$S$6,$F$3,$F$4,$F$5,$F$6,$F$7)</f>
        <v>0.73690567090711756</v>
      </c>
      <c r="Y246" s="37">
        <v>1.2676192965021335E-2</v>
      </c>
      <c r="Z246" s="37">
        <v>3.4731024167582406E-2</v>
      </c>
      <c r="AA246" s="37">
        <v>3.9258142302936666E-4</v>
      </c>
      <c r="AB246" s="37">
        <v>0.21529453053731254</v>
      </c>
    </row>
    <row r="247" spans="8:28" x14ac:dyDescent="0.25">
      <c r="H247" s="37">
        <f t="shared" ref="H247" si="481">H246+hb</f>
        <v>12.200000000000038</v>
      </c>
      <c r="I247" s="37">
        <f t="array" ref="I247:M247">ODESOLN(H246,H247,hs,I246,J246,K246,L246,M246,$C$3,$C$4,$C$5,$C$6,$F$3,$F$4,$F$5,$F$6,$F$7)</f>
        <v>0.97687048616130989</v>
      </c>
      <c r="J247" s="37">
        <v>7.560988976734683E-3</v>
      </c>
      <c r="K247" s="37">
        <v>1.5356475156304859E-2</v>
      </c>
      <c r="L247" s="37">
        <v>2.1204970565089944E-4</v>
      </c>
      <c r="M247" s="37">
        <v>0</v>
      </c>
      <c r="W247" s="37">
        <f t="shared" ref="W247" si="482">W246+hb</f>
        <v>17.20000000000012</v>
      </c>
      <c r="X247" s="37">
        <f t="array" ref="X247:AB247">ODESOLN(W246,W247,hs,X246,Y246,Z246,AA246,AB246,$S$3,$S$4,$S$5,$S$6,$F$3,$F$4,$F$5,$F$6,$F$7)</f>
        <v>0.73562057608038578</v>
      </c>
      <c r="Y247" s="37">
        <v>1.2759275759693324E-2</v>
      </c>
      <c r="Z247" s="37">
        <v>3.5044132935108954E-2</v>
      </c>
      <c r="AA247" s="37">
        <v>3.9549896518711788E-4</v>
      </c>
      <c r="AB247" s="37">
        <v>0.21618051625968895</v>
      </c>
    </row>
    <row r="248" spans="8:28" x14ac:dyDescent="0.25">
      <c r="H248" s="37">
        <f t="shared" ref="H248" si="483">H247+hb</f>
        <v>12.250000000000039</v>
      </c>
      <c r="I248" s="37">
        <f t="array" ref="I248:M248">ODESOLN(H247,H248,hs,I247,J247,K247,L247,M247,$C$3,$C$4,$C$5,$C$6,$F$3,$F$4,$F$5,$F$6,$F$7)</f>
        <v>0.97655305949437388</v>
      </c>
      <c r="J248" s="37">
        <v>7.688945264028085E-3</v>
      </c>
      <c r="K248" s="37">
        <v>1.5544196353036523E-2</v>
      </c>
      <c r="L248" s="37">
        <v>2.1379888856166469E-4</v>
      </c>
      <c r="M248" s="37">
        <v>0</v>
      </c>
      <c r="W248" s="37">
        <f t="shared" ref="W248" si="484">W247+hb</f>
        <v>17.250000000000121</v>
      </c>
      <c r="X248" s="37">
        <f t="array" ref="X248:AB248">ODESOLN(W247,W248,hs,X247,Y247,Z247,AA247,AB247,$S$3,$S$4,$S$5,$S$6,$F$3,$F$4,$F$5,$F$6,$F$7)</f>
        <v>0.73433357809763755</v>
      </c>
      <c r="Y248" s="37">
        <v>1.2842199124079174E-2</v>
      </c>
      <c r="Z248" s="37">
        <v>3.5359285247224148E-2</v>
      </c>
      <c r="AA248" s="37">
        <v>3.9843554905850655E-4</v>
      </c>
      <c r="AB248" s="37">
        <v>0.21706650198206537</v>
      </c>
    </row>
    <row r="249" spans="8:28" x14ac:dyDescent="0.25">
      <c r="H249" s="37">
        <f t="shared" ref="H249" si="485">H248+hb</f>
        <v>12.30000000000004</v>
      </c>
      <c r="I249" s="37">
        <f t="array" ref="I249:M249">ODESOLN(H248,H249,hs,I248,J248,K248,L248,M248,$C$3,$C$4,$C$5,$C$6,$F$3,$F$4,$F$5,$F$6,$F$7)</f>
        <v>0.97623036892489523</v>
      </c>
      <c r="J249" s="37">
        <v>7.8189603190487768E-3</v>
      </c>
      <c r="K249" s="37">
        <v>1.5735093094907882E-2</v>
      </c>
      <c r="L249" s="37">
        <v>2.1557766114790286E-4</v>
      </c>
      <c r="M249" s="37">
        <v>0</v>
      </c>
      <c r="W249" s="37">
        <f t="shared" ref="W249" si="486">W248+hb</f>
        <v>17.300000000000122</v>
      </c>
      <c r="X249" s="37">
        <f t="array" ref="X249:AB249">ODESOLN(W248,W249,hs,X248,Y248,Z248,AA248,AB248,$S$3,$S$4,$S$5,$S$6,$F$3,$F$4,$F$5,$F$6,$F$7)</f>
        <v>0.73304469226036273</v>
      </c>
      <c r="Y249" s="37">
        <v>1.2924951857456781E-2</v>
      </c>
      <c r="Z249" s="37">
        <v>3.5676477041018881E-2</v>
      </c>
      <c r="AA249" s="37">
        <v>4.0139113678541467E-4</v>
      </c>
      <c r="AB249" s="37">
        <v>0.21795248770444178</v>
      </c>
    </row>
    <row r="250" spans="8:28" x14ac:dyDescent="0.25">
      <c r="H250" s="37">
        <f t="shared" ref="H250" si="487">H249+hb</f>
        <v>12.350000000000041</v>
      </c>
      <c r="I250" s="37">
        <f t="array" ref="I250:M250">ODESOLN(H249,H250,hs,I249,J249,K249,L249,M249,$C$3,$C$4,$C$5,$C$6,$F$3,$F$4,$F$5,$F$6,$F$7)</f>
        <v>0.97590233349136424</v>
      </c>
      <c r="J250" s="37">
        <v>7.951063579356538E-3</v>
      </c>
      <c r="K250" s="37">
        <v>1.5929216430201877E-2</v>
      </c>
      <c r="L250" s="37">
        <v>2.1738649907664462E-4</v>
      </c>
      <c r="M250" s="37">
        <v>0</v>
      </c>
      <c r="W250" s="37">
        <f t="shared" ref="W250" si="488">W249+hb</f>
        <v>17.350000000000122</v>
      </c>
      <c r="X250" s="37">
        <f t="array" ref="X250:AB250">ODESOLN(W249,W250,hs,X249,Y249,Z249,AA249,AB249,$S$3,$S$4,$S$5,$S$6,$F$3,$F$4,$F$5,$F$6,$F$7)</f>
        <v>0.73175393420493751</v>
      </c>
      <c r="Y250" s="37">
        <v>1.3007522703245915E-2</v>
      </c>
      <c r="Z250" s="37">
        <v>3.5995703977131178E-2</v>
      </c>
      <c r="AA250" s="37">
        <v>4.0436568793374199E-4</v>
      </c>
      <c r="AB250" s="37">
        <v>0.2188384734268182</v>
      </c>
    </row>
    <row r="251" spans="8:28" x14ac:dyDescent="0.25">
      <c r="H251" s="37">
        <f t="shared" ref="H251" si="489">H250+hb</f>
        <v>12.400000000000041</v>
      </c>
      <c r="I251" s="37">
        <f t="array" ref="I251:M251">ODESOLN(H250,H251,hs,I250,J250,K250,L250,M250,$C$3,$C$4,$C$5,$C$6,$F$3,$F$4,$F$5,$F$6,$F$7)</f>
        <v>0.97556887120490521</v>
      </c>
      <c r="J251" s="37">
        <v>8.0852847747421193E-3</v>
      </c>
      <c r="K251" s="37">
        <v>1.6126618135550209E-2</v>
      </c>
      <c r="L251" s="37">
        <v>2.1922588480166087E-4</v>
      </c>
      <c r="M251" s="37">
        <v>0</v>
      </c>
      <c r="W251" s="37">
        <f t="shared" ref="W251" si="490">W250+hb</f>
        <v>17.400000000000123</v>
      </c>
      <c r="X251" s="37">
        <f t="array" ref="X251:AB251">ODESOLN(W250,W251,hs,X250,Y250,Z250,AA250,AB250,$S$3,$S$4,$S$5,$S$6,$F$3,$F$4,$F$5,$F$6,$F$7)</f>
        <v>0.73046131990136942</v>
      </c>
      <c r="Y251" s="37">
        <v>1.3089900351620139E-2</v>
      </c>
      <c r="Z251" s="37">
        <v>3.6316961438403184E-2</v>
      </c>
      <c r="AA251" s="37">
        <v>4.0735915948088947E-4</v>
      </c>
      <c r="AB251" s="37">
        <v>0.21972445914919461</v>
      </c>
    </row>
    <row r="252" spans="8:28" x14ac:dyDescent="0.25">
      <c r="H252" s="37">
        <f t="shared" ref="H252" si="491">H251+hb</f>
        <v>12.450000000000042</v>
      </c>
      <c r="I252" s="37">
        <f t="array" ref="I252:M252">ODESOLN(H251,H252,hs,I251,J251,K251,L251,M251,$C$3,$C$4,$C$5,$C$6,$F$3,$F$4,$F$5,$F$6,$F$7)</f>
        <v>0.97522989904390933</v>
      </c>
      <c r="J252" s="37">
        <v>8.2216539253549895E-3</v>
      </c>
      <c r="K252" s="37">
        <v>1.6327350723105205E-2</v>
      </c>
      <c r="L252" s="37">
        <v>2.2109630763029209E-4</v>
      </c>
      <c r="M252" s="37">
        <v>0</v>
      </c>
      <c r="W252" s="37">
        <f t="shared" ref="W252" si="492">W251+hb</f>
        <v>17.450000000000124</v>
      </c>
      <c r="X252" s="37">
        <f t="array" ref="X252:AB252">ODESOLN(W251,W252,hs,X251,Y251,Z251,AA251,AB251,$S$3,$S$4,$S$5,$S$6,$F$3,$F$4,$F$5,$F$6,$F$7)</f>
        <v>0.72916686565192901</v>
      </c>
      <c r="Y252" s="37">
        <v>1.3172073442163248E-2</v>
      </c>
      <c r="Z252" s="37">
        <v>3.6640244528602713E-2</v>
      </c>
      <c r="AA252" s="37">
        <v>4.1037150580384979E-4</v>
      </c>
      <c r="AB252" s="37">
        <v>0.22061044487157103</v>
      </c>
    </row>
    <row r="253" spans="8:28" x14ac:dyDescent="0.25">
      <c r="H253" s="37">
        <f t="shared" ref="H253" si="493">H252+hb</f>
        <v>12.500000000000043</v>
      </c>
      <c r="I253" s="37">
        <f t="array" ref="I253:M253">ODESOLN(H252,H253,hs,I252,J252,K252,L252,M252,$C$3,$C$4,$C$5,$C$6,$F$3,$F$4,$F$5,$F$6,$F$7)</f>
        <v>0.97488533294894442</v>
      </c>
      <c r="J253" s="37">
        <v>8.3602013396026024E-3</v>
      </c>
      <c r="K253" s="37">
        <v>1.6531467447663213E-2</v>
      </c>
      <c r="L253" s="37">
        <v>2.2299826378982258E-4</v>
      </c>
      <c r="M253" s="37">
        <v>0</v>
      </c>
      <c r="W253" s="37">
        <f t="shared" ref="W253" si="494">W252+hb</f>
        <v>17.500000000000124</v>
      </c>
      <c r="X253" s="37">
        <f t="array" ref="X253:AB253">ODESOLN(W252,W253,hs,X252,Y252,Z252,AA252,AB252,$S$3,$S$4,$S$5,$S$6,$F$3,$F$4,$F$5,$F$6,$F$7)</f>
        <v>0.72787058808967464</v>
      </c>
      <c r="Y253" s="37">
        <v>1.325403056656921E-2</v>
      </c>
      <c r="Z253" s="37">
        <v>3.6965548071211024E-2</v>
      </c>
      <c r="AA253" s="37">
        <v>4.1340267866790957E-4</v>
      </c>
      <c r="AB253" s="37">
        <v>0.22149643059394744</v>
      </c>
    </row>
    <row r="254" spans="8:28" x14ac:dyDescent="0.25">
      <c r="H254" s="37">
        <f t="shared" ref="H254" si="495">H253+hb</f>
        <v>12.550000000000043</v>
      </c>
      <c r="I254" s="37">
        <f t="array" ref="I254:M254">ODESOLN(H253,H254,hs,I253,J253,K253,L253,M253,$C$3,$C$4,$C$5,$C$6,$F$3,$F$4,$F$5,$F$6,$F$7)</f>
        <v>0.97453508781796006</v>
      </c>
      <c r="J254" s="37">
        <v>8.5009576118130845E-3</v>
      </c>
      <c r="K254" s="37">
        <v>1.6739022313733094E-2</v>
      </c>
      <c r="L254" s="37">
        <v>2.2493225649334537E-4</v>
      </c>
      <c r="M254" s="37">
        <v>0</v>
      </c>
      <c r="W254" s="37">
        <f t="shared" ref="W254" si="496">W253+hb</f>
        <v>17.550000000000125</v>
      </c>
      <c r="X254" s="37">
        <f t="array" ref="X254:AB254">ODESOLN(W253,W254,hs,X253,Y253,Z253,AA253,AB253,$S$3,$S$4,$S$5,$S$6,$F$3,$F$4,$F$5,$F$6,$F$7)</f>
        <v>0.72657250417686914</v>
      </c>
      <c r="Y254" s="37">
        <v>1.3335760271384859E-2</v>
      </c>
      <c r="Z254" s="37">
        <v>3.7292866608277471E-2</v>
      </c>
      <c r="AA254" s="37">
        <v>4.164526272159769E-4</v>
      </c>
      <c r="AB254" s="37">
        <v>0.22238241631632386</v>
      </c>
    </row>
    <row r="255" spans="8:28" x14ac:dyDescent="0.25">
      <c r="H255" s="37">
        <f t="shared" ref="H255" si="497">H254+hb</f>
        <v>12.600000000000044</v>
      </c>
      <c r="I255" s="37">
        <f t="array" ref="I255:M255">ODESOLN(H254,H255,hs,I254,J254,K254,L254,M254,$C$3,$C$4,$C$5,$C$6,$F$3,$F$4,$F$5,$F$6,$F$7)</f>
        <v>0.97417907750179744</v>
      </c>
      <c r="J255" s="37">
        <v>8.6439536196525422E-3</v>
      </c>
      <c r="K255" s="37">
        <v>1.6950070082544271E-2</v>
      </c>
      <c r="L255" s="37">
        <v>2.268987960050623E-4</v>
      </c>
      <c r="M255" s="37">
        <v>0</v>
      </c>
      <c r="W255" s="37">
        <f t="shared" ref="W255" si="498">W254+hb</f>
        <v>17.600000000000126</v>
      </c>
      <c r="X255" s="37">
        <f t="array" ref="X255:AB255">ODESOLN(W254,W255,hs,X254,Y254,Z254,AA254,AB254,$S$3,$S$4,$S$5,$S$6,$F$3,$F$4,$F$5,$F$6,$F$7)</f>
        <v>0.72527263120327701</v>
      </c>
      <c r="Y255" s="37">
        <v>1.3417251060794489E-2</v>
      </c>
      <c r="Z255" s="37">
        <v>3.7622194399341932E-2</v>
      </c>
      <c r="AA255" s="37">
        <v>4.1952129795854327E-4</v>
      </c>
      <c r="AB255" s="37">
        <v>0.22326840203870027</v>
      </c>
    </row>
    <row r="256" spans="8:28" x14ac:dyDescent="0.25">
      <c r="H256" s="37">
        <f t="shared" ref="H256" si="499">H255+hb</f>
        <v>12.650000000000045</v>
      </c>
      <c r="I256" s="37">
        <f t="array" ref="I256:M256">ODESOLN(H255,H256,hs,I255,J255,K255,L255,M255,$C$3,$C$4,$C$5,$C$6,$F$3,$F$4,$F$5,$F$6,$F$7)</f>
        <v>0.97381721480001771</v>
      </c>
      <c r="J256" s="37">
        <v>8.7892205212884069E-3</v>
      </c>
      <c r="K256" s="37">
        <v>1.7164666278988071E-2</v>
      </c>
      <c r="L256" s="37">
        <v>2.2889839970496428E-4</v>
      </c>
      <c r="M256" s="37">
        <v>0</v>
      </c>
      <c r="W256" s="37">
        <f t="shared" ref="W256" si="500">W255+hb</f>
        <v>17.650000000000126</v>
      </c>
      <c r="X256" s="37">
        <f t="array" ref="X256:AB256">ODESOLN(W255,W256,hs,X255,Y255,Z255,AA255,AB255,$S$3,$S$4,$S$5,$S$6,$F$3,$F$4,$F$5,$F$6,$F$7)</f>
        <v>0.72397098678436012</v>
      </c>
      <c r="Y256" s="37">
        <v>1.3498491399445336E-2</v>
      </c>
      <c r="Z256" s="37">
        <v>3.7953525420426869E-2</v>
      </c>
      <c r="AA256" s="37">
        <v>4.2260863476428805E-4</v>
      </c>
      <c r="AB256" s="37">
        <v>0.22415438776107668</v>
      </c>
    </row>
    <row r="257" spans="8:28" x14ac:dyDescent="0.25">
      <c r="H257" s="37">
        <f t="shared" ref="H257" si="501">H256+hb</f>
        <v>12.700000000000045</v>
      </c>
      <c r="I257" s="37">
        <f t="array" ref="I257:M257">ODESOLN(H256,H257,hs,I256,J256,K256,L256,M256,$C$3,$C$4,$C$5,$C$6,$F$3,$F$4,$F$5,$F$6,$F$7)</f>
        <v>0.97344941145707065</v>
      </c>
      <c r="J257" s="37">
        <v>8.9367897522900294E-3</v>
      </c>
      <c r="K257" s="37">
        <v>1.7382867198486029E-2</v>
      </c>
      <c r="L257" s="37">
        <v>2.3093159215282943E-4</v>
      </c>
      <c r="M257" s="37">
        <v>0</v>
      </c>
      <c r="W257" s="37">
        <f t="shared" ref="W257" si="502">W256+hb</f>
        <v>17.700000000000127</v>
      </c>
      <c r="X257" s="37">
        <f t="array" ref="X257:AB257">ODESOLN(W256,W257,hs,X256,Y256,Z256,AA256,AB256,$S$3,$S$4,$S$5,$S$6,$F$3,$F$4,$F$5,$F$6,$F$7)</f>
        <v>0.72266758885935789</v>
      </c>
      <c r="Y257" s="37">
        <v>1.3579469715313036E-2</v>
      </c>
      <c r="Z257" s="37">
        <v>3.8286853363098908E-2</v>
      </c>
      <c r="AA257" s="37">
        <v>4.2571457885133676E-4</v>
      </c>
      <c r="AB257" s="37">
        <v>0.2250403734834531</v>
      </c>
    </row>
    <row r="258" spans="8:28" x14ac:dyDescent="0.25">
      <c r="H258" s="37">
        <f t="shared" ref="H258" si="503">H257+hb</f>
        <v>12.750000000000046</v>
      </c>
      <c r="I258" s="37">
        <f t="array" ref="I258:M258">ODESOLN(H257,H258,hs,I257,J257,K257,L257,M257,$C$3,$C$4,$C$5,$C$6,$F$3,$F$4,$F$5,$F$6,$F$7)</f>
        <v>0.9730755781588124</v>
      </c>
      <c r="J258" s="37">
        <v>9.0866930222572688E-3</v>
      </c>
      <c r="K258" s="37">
        <v>1.7604729913778473E-2</v>
      </c>
      <c r="L258" s="37">
        <v>2.3299890515147943E-4</v>
      </c>
      <c r="M258" s="37">
        <v>0</v>
      </c>
      <c r="W258" s="37">
        <f t="shared" ref="W258" si="504">W257+hb</f>
        <v>17.750000000000128</v>
      </c>
      <c r="X258" s="37">
        <f t="array" ref="X258:AB258">ODESOLN(W257,W258,hs,X257,Y257,Z257,AA257,AB257,$S$3,$S$4,$S$5,$S$6,$F$3,$F$4,$F$5,$F$6,$F$7)</f>
        <v>0.72136245568925905</v>
      </c>
      <c r="Y258" s="37">
        <v>1.3660174402606017E-2</v>
      </c>
      <c r="Z258" s="37">
        <v>3.8622171633601807E-2</v>
      </c>
      <c r="AA258" s="37">
        <v>4.2883906877918133E-4</v>
      </c>
      <c r="AB258" s="37">
        <v>0.22592635920582951</v>
      </c>
    </row>
    <row r="259" spans="8:28" x14ac:dyDescent="0.25">
      <c r="H259" s="37">
        <f t="shared" ref="H259" si="505">H258+hb</f>
        <v>12.800000000000047</v>
      </c>
      <c r="I259" s="37">
        <f t="array" ref="I259:M259">ODESOLN(H258,H259,hs,I258,J258,K258,L258,M258,$C$3,$C$4,$C$5,$C$6,$F$3,$F$4,$F$5,$F$6,$F$7)</f>
        <v>0.97269562452939551</v>
      </c>
      <c r="J259" s="37">
        <v>9.2389623111680027E-3</v>
      </c>
      <c r="K259" s="37">
        <v>1.7830312281626896E-2</v>
      </c>
      <c r="L259" s="37">
        <v>2.3510087780923103E-4</v>
      </c>
      <c r="M259" s="37">
        <v>0</v>
      </c>
      <c r="W259" s="37">
        <f t="shared" ref="W259" si="506">W258+hb</f>
        <v>17.800000000000129</v>
      </c>
      <c r="X259" s="37">
        <f t="array" ref="X259:AB259">ODESOLN(W258,W259,hs,X258,Y258,Z258,AA258,AB258,$S$3,$S$4,$S$5,$S$6,$F$3,$F$4,$F$5,$F$6,$F$7)</f>
        <v>0.72005560585466011</v>
      </c>
      <c r="Y259" s="37">
        <v>1.3740593824707921E-2</v>
      </c>
      <c r="Z259" s="37">
        <v>3.8959473352061111E-2</v>
      </c>
      <c r="AA259" s="37">
        <v>4.3198204044126901E-4</v>
      </c>
      <c r="AB259" s="37">
        <v>0.22681234492820593</v>
      </c>
    </row>
    <row r="260" spans="8:28" x14ac:dyDescent="0.25">
      <c r="H260" s="37">
        <f t="shared" ref="H260" si="507">H259+hb</f>
        <v>12.850000000000048</v>
      </c>
      <c r="I260" s="37">
        <f t="array" ref="I260:M260">ODESOLN(H259,H260,hs,I259,J259,K259,L259,M259,$C$3,$C$4,$C$5,$C$6,$F$3,$F$4,$F$5,$F$6,$F$7)</f>
        <v>0.97230945912854039</v>
      </c>
      <c r="J260" s="37">
        <v>9.3936298654350315E-3</v>
      </c>
      <c r="K260" s="37">
        <v>1.8059672949422498E-2</v>
      </c>
      <c r="L260" s="37">
        <v>2.3723805660147602E-4</v>
      </c>
      <c r="M260" s="37">
        <v>0</v>
      </c>
      <c r="W260" s="37">
        <f t="shared" ref="W260" si="508">W259+hb</f>
        <v>17.850000000000129</v>
      </c>
      <c r="X260" s="37">
        <f t="array" ref="X260:AB260">ODESOLN(W259,W260,hs,X259,Y259,Z259,AA259,AB259,$S$3,$S$4,$S$5,$S$6,$F$3,$F$4,$F$5,$F$6,$F$7)</f>
        <v>0.71874705825351703</v>
      </c>
      <c r="Y260" s="37">
        <v>1.3820716317156779E-2</v>
      </c>
      <c r="Z260" s="37">
        <v>3.9298751351762008E-2</v>
      </c>
      <c r="AA260" s="37">
        <v>4.3514342705827278E-4</v>
      </c>
      <c r="AB260" s="37">
        <v>0.22769833065058234</v>
      </c>
    </row>
    <row r="261" spans="8:28" x14ac:dyDescent="0.25">
      <c r="H261" s="37">
        <f t="shared" ref="H261" si="509">H260+hb</f>
        <v>12.900000000000048</v>
      </c>
      <c r="I261" s="37">
        <f t="array" ref="I261:M261">ODESOLN(H260,H261,hs,I260,J260,K260,L260,M260,$C$3,$C$4,$C$5,$C$6,$F$3,$F$4,$F$5,$F$6,$F$7)</f>
        <v>0.97191698944921068</v>
      </c>
      <c r="J261" s="37">
        <v>9.5507281936628319E-3</v>
      </c>
      <c r="K261" s="37">
        <v>1.829287136169427E-2</v>
      </c>
      <c r="L261" s="37">
        <v>2.3941099543132207E-4</v>
      </c>
      <c r="M261" s="37">
        <v>0</v>
      </c>
      <c r="W261" s="37">
        <f t="shared" ref="W261" si="510">W260+hb</f>
        <v>17.90000000000013</v>
      </c>
      <c r="X261" s="37">
        <f t="array" ref="X261:AB261">ODESOLN(W260,W261,hs,X260,Y260,Z260,AA260,AB260,$S$3,$S$4,$S$5,$S$6,$F$3,$F$4,$F$5,$F$6,$F$7)</f>
        <v>0.71743683209878562</v>
      </c>
      <c r="Y261" s="37">
        <v>1.3900530190660041E-2</v>
      </c>
      <c r="Z261" s="37">
        <v>3.9639998178500696E-2</v>
      </c>
      <c r="AA261" s="37">
        <v>4.3832315917204871E-4</v>
      </c>
      <c r="AB261" s="37">
        <v>0.22858431637295876</v>
      </c>
    </row>
    <row r="262" spans="8:28" x14ac:dyDescent="0.25">
      <c r="H262" s="37">
        <f t="shared" ref="H262" si="511">H261+hb</f>
        <v>12.950000000000049</v>
      </c>
      <c r="I262" s="37">
        <f t="array" ref="I262:M262">ODESOLN(H261,H262,hs,I261,J261,K261,L261,M261,$C$3,$C$4,$C$5,$C$6,$F$3,$F$4,$F$5,$F$6,$F$7)</f>
        <v>0.97151812191570674</v>
      </c>
      <c r="J262" s="37">
        <v>9.710290062094425E-3</v>
      </c>
      <c r="K262" s="37">
        <v>1.8529967766508712E-2</v>
      </c>
      <c r="L262" s="37">
        <v>2.4162025568922504E-4</v>
      </c>
      <c r="M262" s="37">
        <v>0</v>
      </c>
      <c r="W262" s="37">
        <f t="shared" ref="W262" si="512">W261+hb</f>
        <v>17.950000000000131</v>
      </c>
      <c r="X262" s="37">
        <f t="array" ref="X262:AB262">ODESOLN(W261,W262,hs,X261,Y261,Z261,AA261,AB261,$S$3,$S$4,$S$5,$S$6,$F$3,$F$4,$F$5,$F$6,$F$7)</f>
        <v>0.71612494691594764</v>
      </c>
      <c r="Y262" s="37">
        <v>1.3980023734144273E-2</v>
      </c>
      <c r="Z262" s="37">
        <v>3.9983206090010548E-2</v>
      </c>
      <c r="AA262" s="37">
        <v>4.4152116464028871E-4</v>
      </c>
      <c r="AB262" s="37">
        <v>0.22947030209533517</v>
      </c>
    </row>
    <row r="263" spans="8:28" x14ac:dyDescent="0.25">
      <c r="H263" s="37">
        <f t="shared" ref="H263" si="513">H262+hb</f>
        <v>13.00000000000005</v>
      </c>
      <c r="I263" s="37">
        <f t="array" ref="I263:M263">ODESOLN(H262,H263,hs,I262,J262,K262,L262,M262,$C$3,$C$4,$C$5,$C$6,$F$3,$F$4,$F$5,$F$6,$F$7)</f>
        <v>0.97111276188219597</v>
      </c>
      <c r="J263" s="37">
        <v>9.8723484897383224E-3</v>
      </c>
      <c r="K263" s="37">
        <v>1.877102322175344E-2</v>
      </c>
      <c r="L263" s="37">
        <v>2.4386640631154135E-4</v>
      </c>
      <c r="M263" s="37">
        <v>0</v>
      </c>
      <c r="W263" s="37">
        <f t="shared" ref="W263" si="514">W262+hb</f>
        <v>18.000000000000131</v>
      </c>
      <c r="X263" s="37">
        <f t="array" ref="X263:AB263">ODESOLN(W262,W263,hs,X262,Y262,Z262,AA262,AB262,$S$3,$S$4,$S$5,$S$6,$F$3,$F$4,$F$5,$F$6,$F$7)</f>
        <v>0.71481142254043373</v>
      </c>
      <c r="Y263" s="37">
        <v>1.4059185217838227E-2</v>
      </c>
      <c r="Z263" s="37">
        <v>4.032836705546379E-2</v>
      </c>
      <c r="AA263" s="37">
        <v>4.4473736863187639E-4</v>
      </c>
      <c r="AB263" s="37">
        <v>0.23035628781771159</v>
      </c>
    </row>
    <row r="264" spans="8:28" x14ac:dyDescent="0.25">
      <c r="H264" s="37">
        <f t="shared" ref="H264" si="515">H263+hb</f>
        <v>13.05000000000005</v>
      </c>
      <c r="I264" s="37">
        <f t="array" ref="I264:M264">ODESOLN(H263,H264,hs,I263,J263,K263,L263,M263,$C$3,$C$4,$C$5,$C$6,$F$3,$F$4,$F$5,$F$6,$F$7)</f>
        <v>0.97070081363169924</v>
      </c>
      <c r="J264" s="37">
        <v>1.0036936743165612E-2</v>
      </c>
      <c r="K264" s="37">
        <v>1.9016099601296951E-2</v>
      </c>
      <c r="L264" s="37">
        <v>2.4615002383792279E-4</v>
      </c>
      <c r="M264" s="37">
        <v>0</v>
      </c>
      <c r="W264" s="37">
        <f t="shared" ref="W264" si="516">W263+hb</f>
        <v>18.050000000000132</v>
      </c>
      <c r="X264" s="37">
        <f t="array" ref="X264:AB264">ODESOLN(W263,W264,hs,X263,Y263,Z263,AA263,AB263,$S$3,$S$4,$S$5,$S$6,$F$3,$F$4,$F$5,$F$6,$F$7)</f>
        <v>0.7134962791149313</v>
      </c>
      <c r="Y264" s="37">
        <v>1.4138002896388316E-2</v>
      </c>
      <c r="Z264" s="37">
        <v>4.0675472755049451E-2</v>
      </c>
      <c r="AA264" s="37">
        <v>4.4797169362295516E-4</v>
      </c>
      <c r="AB264" s="37">
        <v>0.231242273540088</v>
      </c>
    </row>
    <row r="265" spans="8:28" x14ac:dyDescent="0.25">
      <c r="H265" s="37">
        <f t="shared" ref="H265" si="517">H264+hb</f>
        <v>13.100000000000051</v>
      </c>
      <c r="I265" s="37">
        <f t="array" ref="I265:M265">ODESOLN(H264,H265,hs,I264,J264,K264,L264,M264,$C$3,$C$4,$C$5,$C$6,$F$3,$F$4,$F$5,$F$6,$F$7)</f>
        <v>0.97028218037554959</v>
      </c>
      <c r="J265" s="37">
        <v>1.0204088330966716E-2</v>
      </c>
      <c r="K265" s="37">
        <v>1.9265259601016018E-2</v>
      </c>
      <c r="L265" s="37">
        <v>2.4847169246747995E-4</v>
      </c>
      <c r="M265" s="37">
        <v>0</v>
      </c>
      <c r="W265" s="37">
        <f t="shared" ref="W265" si="518">W264+hb</f>
        <v>18.100000000000133</v>
      </c>
      <c r="X265" s="37">
        <f t="array" ref="X265:AB265">ODESOLN(W264,W265,hs,X264,Y264,Z264,AA264,AB264,$S$3,$S$4,$S$5,$S$6,$F$3,$F$4,$F$5,$F$6,$F$7)</f>
        <v>0.7121795370865891</v>
      </c>
      <c r="Y265" s="37">
        <v>1.421646501200504E-2</v>
      </c>
      <c r="Z265" s="37">
        <v>4.1024514579628378E-2</v>
      </c>
      <c r="AA265" s="37">
        <v>4.5122405939371278E-4</v>
      </c>
      <c r="AB265" s="37">
        <v>0.23212825926246441</v>
      </c>
    </row>
    <row r="266" spans="8:28" x14ac:dyDescent="0.25">
      <c r="H266" s="37">
        <f t="shared" ref="H266" si="519">H265+hb</f>
        <v>13.150000000000052</v>
      </c>
      <c r="I266" s="37">
        <f t="array" ref="I266:M266">ODESOLN(H265,H266,hs,I265,J265,K265,L265,M265,$C$3,$C$4,$C$5,$C$6,$F$3,$F$4,$F$5,$F$6,$F$7)</f>
        <v>0.96985676425334644</v>
      </c>
      <c r="J266" s="37">
        <v>1.0373836997857572E-2</v>
      </c>
      <c r="K266" s="37">
        <v>1.9518566744682341E-2</v>
      </c>
      <c r="L266" s="37">
        <v>2.5083200411363455E-4</v>
      </c>
      <c r="M266" s="37">
        <v>0</v>
      </c>
      <c r="W266" s="37">
        <f t="shared" ref="W266" si="520">W265+hb</f>
        <v>18.150000000000134</v>
      </c>
      <c r="X266" s="37">
        <f t="array" ref="X266:AB266">ODESOLN(W265,W266,hs,X265,Y265,Z265,AA265,AB265,$S$3,$S$4,$S$5,$S$6,$F$3,$F$4,$F$5,$F$6,$F$7)</f>
        <v>0.71086121720410944</v>
      </c>
      <c r="Y266" s="37">
        <v>1.4294559797639276E-2</v>
      </c>
      <c r="Z266" s="37">
        <v>4.1375483630466073E-2</v>
      </c>
      <c r="AA266" s="37">
        <v>4.5449438302589394E-4</v>
      </c>
      <c r="AB266" s="37">
        <v>0.23301424498484083</v>
      </c>
    </row>
    <row r="267" spans="8:28" x14ac:dyDescent="0.25">
      <c r="H267" s="37">
        <f t="shared" ref="H267" si="521">H266+hb</f>
        <v>13.200000000000053</v>
      </c>
      <c r="I267" s="37">
        <f t="array" ref="I267:M267">ODESOLN(H266,H267,hs,I266,J266,K266,L266,M266,$C$3,$C$4,$C$5,$C$6,$F$3,$F$4,$F$5,$F$6,$F$7)</f>
        <v>0.96942446633341905</v>
      </c>
      <c r="J267" s="37">
        <v>1.0546216718424591E-2</v>
      </c>
      <c r="K267" s="37">
        <v>1.9776085389699629E-2</v>
      </c>
      <c r="L267" s="37">
        <v>2.5323155845757747E-4</v>
      </c>
      <c r="M267" s="37">
        <v>0</v>
      </c>
      <c r="W267" s="37">
        <f t="shared" ref="W267" si="522">W266+hb</f>
        <v>18.200000000000134</v>
      </c>
      <c r="X267" s="37">
        <f t="array" ref="X267:AB267">ODESOLN(W266,W267,hs,X266,Y266,Z266,AA266,AB266,$S$3,$S$4,$S$5,$S$6,$F$3,$F$4,$F$5,$F$6,$F$7)</f>
        <v>0.70954134051473272</v>
      </c>
      <c r="Y267" s="37">
        <v>1.4372275480187069E-2</v>
      </c>
      <c r="Z267" s="37">
        <v>4.1728370719044311E-2</v>
      </c>
      <c r="AA267" s="37">
        <v>4.5778257890104055E-4</v>
      </c>
      <c r="AB267" s="37">
        <v>0.23390023070721724</v>
      </c>
    </row>
    <row r="268" spans="8:28" x14ac:dyDescent="0.25">
      <c r="H268" s="37">
        <f t="shared" ref="H268" si="523">H267+hb</f>
        <v>13.250000000000053</v>
      </c>
      <c r="I268" s="37">
        <f t="array" ref="I268:M268">ODESOLN(H267,H268,hs,I267,J267,K267,L267,M267,$C$3,$C$4,$C$5,$C$6,$F$3,$F$4,$F$5,$F$6,$F$7)</f>
        <v>0.96898518661382038</v>
      </c>
      <c r="J268" s="37">
        <v>1.0721261690497695E-2</v>
      </c>
      <c r="K268" s="37">
        <v>2.0037880732682287E-2</v>
      </c>
      <c r="L268" s="37">
        <v>2.5567096300025012E-4</v>
      </c>
      <c r="M268" s="37">
        <v>0</v>
      </c>
      <c r="W268" s="37">
        <f t="shared" ref="W268" si="524">W267+hb</f>
        <v>18.250000000000135</v>
      </c>
      <c r="X268" s="37">
        <f t="array" ref="X268:AB268">ODESOLN(W267,W268,hs,X267,Y267,Z267,AA267,AB267,$S$3,$S$4,$S$5,$S$6,$F$3,$F$4,$F$5,$F$6,$F$7)</f>
        <v>0.70821992836111736</v>
      </c>
      <c r="Y268" s="37">
        <v>1.4449600283721553E-2</v>
      </c>
      <c r="Z268" s="37">
        <v>4.2083166366951467E-2</v>
      </c>
      <c r="AA268" s="37">
        <v>4.6108855869947624E-4</v>
      </c>
      <c r="AB268" s="37">
        <v>0.23478621642959366</v>
      </c>
    </row>
    <row r="269" spans="8:28" x14ac:dyDescent="0.25">
      <c r="H269" s="37">
        <f t="shared" ref="H269" si="525">H268+hb</f>
        <v>13.300000000000054</v>
      </c>
      <c r="I269" s="37">
        <f t="array" ref="I269:M269">ODESOLN(H268,H269,hs,I268,J268,K268,L268,M268,$C$3,$C$4,$C$5,$C$6,$F$3,$F$4,$F$5,$F$6,$F$7)</f>
        <v>0.96853882402388181</v>
      </c>
      <c r="J269" s="37">
        <v>1.0899006328140446E-2</v>
      </c>
      <c r="K269" s="37">
        <v>2.0304018814865991E-2</v>
      </c>
      <c r="L269" s="37">
        <v>2.581508331127606E-4</v>
      </c>
      <c r="M269" s="37">
        <v>0</v>
      </c>
      <c r="W269" s="37">
        <f t="shared" ref="W269" si="526">W268+hb</f>
        <v>18.300000000000136</v>
      </c>
      <c r="X269" s="37">
        <f t="array" ref="X269:AB269">ODESOLN(W268,W269,hs,X268,Y268,Z268,AA268,AB268,$S$3,$S$4,$S$5,$S$6,$F$3,$F$4,$F$5,$F$6,$F$7)</f>
        <v>0.70689700237811026</v>
      </c>
      <c r="Y269" s="37">
        <v>1.4526522432750722E-2</v>
      </c>
      <c r="Z269" s="37">
        <v>4.2439860805853297E-2</v>
      </c>
      <c r="AA269" s="37">
        <v>4.6441223140002873E-4</v>
      </c>
      <c r="AB269" s="37">
        <v>0.23567220215197007</v>
      </c>
    </row>
    <row r="270" spans="8:28" x14ac:dyDescent="0.25">
      <c r="H270" s="37">
        <f t="shared" ref="H270" si="527">H269+hb</f>
        <v>13.350000000000055</v>
      </c>
      <c r="I270" s="37">
        <f t="array" ref="I270:M270">ODESOLN(H269,H270,hs,I269,J269,K269,L269,M269,$C$3,$C$4,$C$5,$C$6,$F$3,$F$4,$F$5,$F$6,$F$7)</f>
        <v>0.96808527642632825</v>
      </c>
      <c r="J270" s="37">
        <v>1.1079485254246499E-2</v>
      </c>
      <c r="K270" s="37">
        <v>2.0574566527341121E-2</v>
      </c>
      <c r="L270" s="37">
        <v>2.6067179208514853E-4</v>
      </c>
      <c r="M270" s="37">
        <v>0</v>
      </c>
      <c r="W270" s="37">
        <f t="shared" ref="W270" si="528">W269+hb</f>
        <v>18.350000000000136</v>
      </c>
      <c r="X270" s="37">
        <f t="array" ref="X270:AB270">ODESOLN(W269,W270,hs,X269,Y269,Z269,AA269,AB269,$S$3,$S$4,$S$5,$S$6,$F$3,$F$4,$F$5,$F$6,$F$7)</f>
        <v>0.70557258448941451</v>
      </c>
      <c r="Y270" s="37">
        <v>1.4603030155499741E-2</v>
      </c>
      <c r="Z270" s="37">
        <v>4.2798443977544003E-2</v>
      </c>
      <c r="AA270" s="37">
        <v>4.6775350328050771E-4</v>
      </c>
      <c r="AB270" s="37">
        <v>0.23655818787434649</v>
      </c>
    </row>
    <row r="271" spans="8:28" x14ac:dyDescent="0.25">
      <c r="H271" s="37">
        <f t="shared" ref="H271" si="529">H270+hb</f>
        <v>13.400000000000055</v>
      </c>
      <c r="I271" s="37">
        <f t="array" ref="I271:M271">ODESOLN(H270,H271,hs,I270,J270,K270,L270,M270,$C$3,$C$4,$C$5,$C$6,$F$3,$F$4,$F$5,$F$6,$F$7)</f>
        <v>0.96762444061999786</v>
      </c>
      <c r="J271" s="37">
        <v>1.1262733292731007E-2</v>
      </c>
      <c r="K271" s="37">
        <v>2.084959161609878E-2</v>
      </c>
      <c r="L271" s="37">
        <v>2.6323447117340432E-4</v>
      </c>
      <c r="M271" s="37">
        <v>0</v>
      </c>
      <c r="W271" s="37">
        <f t="shared" ref="W271" si="530">W270+hb</f>
        <v>18.400000000000137</v>
      </c>
      <c r="X271" s="37">
        <f t="array" ref="X271:AB271">ODESOLN(W270,W271,hs,X270,Y270,Z270,AA270,AB270,$S$3,$S$4,$S$5,$S$6,$F$3,$F$4,$F$5,$F$6,$F$7)</f>
        <v>0.70424669690414954</v>
      </c>
      <c r="Y271" s="37">
        <v>1.467911168721619E-2</v>
      </c>
      <c r="Z271" s="37">
        <v>4.3158905534078341E-2</v>
      </c>
      <c r="AA271" s="37">
        <v>4.7111227791893573E-4</v>
      </c>
      <c r="AB271" s="37">
        <v>0.2374441735967229</v>
      </c>
    </row>
    <row r="272" spans="8:28" x14ac:dyDescent="0.25">
      <c r="H272" s="37">
        <f t="shared" ref="H272" si="531">H271+hb</f>
        <v>13.450000000000056</v>
      </c>
      <c r="I272" s="37">
        <f t="array" ref="I272:M272">ODESOLN(H271,H272,hs,I271,J271,K271,L271,M271,$C$3,$C$4,$C$5,$C$6,$F$3,$F$4,$F$5,$F$6,$F$7)</f>
        <v>0.96715621234317095</v>
      </c>
      <c r="J272" s="37">
        <v>1.1448785460305881E-2</v>
      </c>
      <c r="K272" s="37">
        <v>2.1129162686879532E-2</v>
      </c>
      <c r="L272" s="37">
        <v>2.6583950964464861E-4</v>
      </c>
      <c r="M272" s="37">
        <v>0</v>
      </c>
      <c r="W272" s="37">
        <f t="shared" ref="W272" si="532">W271+hb</f>
        <v>18.450000000000138</v>
      </c>
      <c r="X272" s="37">
        <f t="array" ref="X272:AB272">ODESOLN(W271,W272,hs,X271,Y271,Z271,AA271,AB271,$S$3,$S$4,$S$5,$S$6,$F$3,$F$4,$F$5,$F$6,$F$7)</f>
        <v>0.7029193621133093</v>
      </c>
      <c r="Y272" s="37">
        <v>1.4754755273497001E-2</v>
      </c>
      <c r="Z272" s="37">
        <v>4.3521234837985319E-2</v>
      </c>
      <c r="AA272" s="37">
        <v>4.7448845619553948E-4</v>
      </c>
      <c r="AB272" s="37">
        <v>0.23833015931909932</v>
      </c>
    </row>
    <row r="273" spans="8:28" x14ac:dyDescent="0.25">
      <c r="H273" s="37">
        <f t="shared" ref="H273" si="533">H272+hb</f>
        <v>13.500000000000057</v>
      </c>
      <c r="I273" s="37">
        <f t="array" ref="I273:M273">ODESOLN(H272,H273,hs,I272,J272,K272,L272,M272,$C$3,$C$4,$C$5,$C$6,$F$3,$F$4,$F$5,$F$6,$F$7)</f>
        <v>0.96668048627753878</v>
      </c>
      <c r="J273" s="37">
        <v>1.1637676957827437E-2</v>
      </c>
      <c r="K273" s="37">
        <v>2.1413349209814449E-2</v>
      </c>
      <c r="L273" s="37">
        <v>2.6848755482037853E-4</v>
      </c>
      <c r="M273" s="37">
        <v>0</v>
      </c>
      <c r="W273" s="37">
        <f t="shared" ref="W273" si="534">W272+hb</f>
        <v>18.500000000000139</v>
      </c>
      <c r="X273" s="37">
        <f t="array" ref="X273:AB273">ODESOLN(W272,W273,hs,X272,Y272,Z272,AA272,AB272,$S$3,$S$4,$S$5,$S$6,$F$3,$F$4,$F$5,$F$6,$F$7)</f>
        <v>0.70159060288611597</v>
      </c>
      <c r="Y273" s="37">
        <v>1.4829949173635528E-2</v>
      </c>
      <c r="Z273" s="37">
        <v>4.3885420962564328E-2</v>
      </c>
      <c r="AA273" s="37">
        <v>4.7788193629550948E-4</v>
      </c>
      <c r="AB273" s="37">
        <v>0.23921614504147573</v>
      </c>
    </row>
    <row r="274" spans="8:28" x14ac:dyDescent="0.25">
      <c r="H274" s="37">
        <f t="shared" ref="H274" si="535">H273+hb</f>
        <v>13.550000000000058</v>
      </c>
      <c r="I274" s="37">
        <f t="array" ref="I274:M274">ODESOLN(H273,H274,hs,I273,J273,K273,L273,M273,$C$3,$C$4,$C$5,$C$6,$F$3,$F$4,$F$5,$F$6,$F$7)</f>
        <v>0.96619715605283096</v>
      </c>
      <c r="J274" s="37">
        <v>1.1829443161205027E-2</v>
      </c>
      <c r="K274" s="37">
        <v>2.1702221523847664E-2</v>
      </c>
      <c r="L274" s="37">
        <v>2.7117926211767628E-4</v>
      </c>
      <c r="M274" s="37">
        <v>0</v>
      </c>
      <c r="W274" s="37">
        <f t="shared" ref="W274" si="536">W273+hb</f>
        <v>18.550000000000139</v>
      </c>
      <c r="X274" s="37">
        <f t="array" ref="X274:AB274">ODESOLN(W273,W274,hs,X273,Y273,Z273,AA273,AB273,$S$3,$S$4,$S$5,$S$6,$F$3,$F$4,$F$5,$F$6,$F$7)</f>
        <v>0.70026044226627238</v>
      </c>
      <c r="Y274" s="37">
        <v>1.4904681663987335E-2</v>
      </c>
      <c r="Z274" s="37">
        <v>4.4251452692263694E-2</v>
      </c>
      <c r="AA274" s="37">
        <v>4.8129261371252641E-4</v>
      </c>
      <c r="AB274" s="37">
        <v>0.24010213076385215</v>
      </c>
    </row>
    <row r="275" spans="8:28" x14ac:dyDescent="0.25">
      <c r="H275" s="37">
        <f t="shared" ref="H275" si="537">H274+hb</f>
        <v>13.600000000000058</v>
      </c>
      <c r="I275" s="37">
        <f t="array" ref="I275:M275">ODESOLN(H274,H275,hs,I274,J274,K274,L274,M274,$C$3,$C$4,$C$5,$C$6,$F$3,$F$4,$F$5,$F$6,$F$7)</f>
        <v>0.96570611425212405</v>
      </c>
      <c r="J275" s="37">
        <v>1.2024119611859068E-2</v>
      </c>
      <c r="K275" s="37">
        <v>2.1995850840929636E-2</v>
      </c>
      <c r="L275" s="37">
        <v>2.7391529508828221E-4</v>
      </c>
      <c r="M275" s="37">
        <v>0</v>
      </c>
      <c r="W275" s="37">
        <f t="shared" ref="W275" si="538">W274+hb</f>
        <v>18.60000000000014</v>
      </c>
      <c r="X275" s="37">
        <f t="array" ref="X275:AB275">ODESOLN(W274,W275,hs,X274,Y274,Z274,AA274,AB274,$S$3,$S$4,$S$5,$S$6,$F$3,$F$4,$F$5,$F$6,$F$7)</f>
        <v>0.6989289035681121</v>
      </c>
      <c r="Y275" s="37">
        <v>1.4978941041353104E-2</v>
      </c>
      <c r="Z275" s="37">
        <v>4.461931852314234E-2</v>
      </c>
      <c r="AA275" s="37">
        <v>4.8472038125306244E-4</v>
      </c>
      <c r="AB275" s="37">
        <v>0.24098811648622856</v>
      </c>
    </row>
    <row r="276" spans="8:28" x14ac:dyDescent="0.25">
      <c r="H276" s="37">
        <f t="shared" ref="H276" si="539">H275+hb</f>
        <v>13.650000000000059</v>
      </c>
      <c r="I276" s="37">
        <f t="array" ref="I276:M276">ODESOLN(H275,H276,hs,I275,J275,K275,L275,M275,$C$3,$C$4,$C$5,$C$6,$F$3,$F$4,$F$5,$F$6,$F$7)</f>
        <v>0.9652072524178591</v>
      </c>
      <c r="J276" s="37">
        <v>1.2221742006716718E-2</v>
      </c>
      <c r="K276" s="37">
        <v>2.2294309249969824E-2</v>
      </c>
      <c r="L276" s="37">
        <v>2.7669632545542563E-4</v>
      </c>
      <c r="M276" s="37">
        <v>0</v>
      </c>
      <c r="W276" s="37">
        <f t="shared" ref="W276" si="540">W275+hb</f>
        <v>18.650000000000141</v>
      </c>
      <c r="X276" s="37">
        <f t="array" ref="X276:AB276">ODESOLN(W275,W276,hs,X275,Y275,Z275,AA275,AB275,$S$3,$S$4,$S$5,$S$6,$F$3,$F$4,$F$5,$F$6,$F$7)</f>
        <v>0.69759601037265118</v>
      </c>
      <c r="Y276" s="37">
        <v>1.5052715626377219E-2</v>
      </c>
      <c r="Z276" s="37">
        <v>4.4989006663414939E-2</v>
      </c>
      <c r="AA276" s="37">
        <v>4.8816512904146326E-4</v>
      </c>
      <c r="AB276" s="37">
        <v>0.24187410220860497</v>
      </c>
    </row>
    <row r="277" spans="8:28" x14ac:dyDescent="0.25">
      <c r="H277" s="37">
        <f t="shared" ref="H277" si="541">H276+hb</f>
        <v>13.70000000000006</v>
      </c>
      <c r="I277" s="37">
        <f t="array" ref="I277:M277">ODESOLN(H276,H277,hs,I276,J276,K276,L276,M276,$C$3,$C$4,$C$5,$C$6,$F$3,$F$4,$F$5,$F$6,$F$7)</f>
        <v>0.96470046105858109</v>
      </c>
      <c r="J277" s="37">
        <v>1.2422346187733673E-2</v>
      </c>
      <c r="K277" s="37">
        <v>2.2597669720537263E-2</v>
      </c>
      <c r="L277" s="37">
        <v>2.7952303314830631E-4</v>
      </c>
      <c r="M277" s="37">
        <v>0</v>
      </c>
      <c r="W277" s="37">
        <f t="shared" ref="W277" si="542">W276+hb</f>
        <v>18.700000000000141</v>
      </c>
      <c r="X277" s="37">
        <f t="array" ref="X277:AB277">ODESOLN(W276,W277,hs,X276,Y276,Z276,AA276,AB276,$S$3,$S$4,$S$5,$S$6,$F$3,$F$4,$F$5,$F$6,$F$7)</f>
        <v>0.69626178652354254</v>
      </c>
      <c r="Y277" s="37">
        <v>1.5125993766960414E-2</v>
      </c>
      <c r="Z277" s="37">
        <v>4.5360505034080886E-2</v>
      </c>
      <c r="AA277" s="37">
        <v>4.9162674452580732E-4</v>
      </c>
      <c r="AB277" s="37">
        <v>0.24276008793098139</v>
      </c>
    </row>
    <row r="278" spans="8:28" x14ac:dyDescent="0.25">
      <c r="H278" s="37">
        <f t="shared" ref="H278" si="543">H277+hb</f>
        <v>13.75000000000006</v>
      </c>
      <c r="I278" s="37">
        <f t="array" ref="I278:M278">ODESOLN(H277,H278,hs,I277,J277,K277,L277,M277,$C$3,$C$4,$C$5,$C$6,$F$3,$F$4,$F$5,$F$6,$F$7)</f>
        <v>0.96418562965643895</v>
      </c>
      <c r="J278" s="37">
        <v>1.2625968130930075E-2</v>
      </c>
      <c r="K278" s="37">
        <v>2.2906006106297096E-2</v>
      </c>
      <c r="L278" s="37">
        <v>2.8239610633411748E-4</v>
      </c>
      <c r="M278" s="37">
        <v>0</v>
      </c>
      <c r="W278" s="37">
        <f t="shared" ref="W278" si="544">W277+hb</f>
        <v>18.750000000000142</v>
      </c>
      <c r="X278" s="37">
        <f t="array" ref="X278:AB278">ODESOLN(W277,W278,hs,X277,Y277,Z277,AA277,AB277,$S$3,$S$4,$S$5,$S$6,$F$3,$F$4,$F$5,$F$6,$F$7)</f>
        <v>0.69492625612292713</v>
      </c>
      <c r="Y278" s="37">
        <v>1.5198763841685023E-2</v>
      </c>
      <c r="Z278" s="37">
        <v>4.573380126963749E-2</v>
      </c>
      <c r="AA278" s="37">
        <v>4.9510511248455121E-4</v>
      </c>
      <c r="AB278" s="37">
        <v>0.2436460736533578</v>
      </c>
    </row>
    <row r="279" spans="8:28" x14ac:dyDescent="0.25">
      <c r="H279" s="37">
        <f t="shared" ref="H279" si="545">H278+hb</f>
        <v>13.800000000000061</v>
      </c>
      <c r="I279" s="37">
        <f t="array" ref="I279:M279">ODESOLN(H278,H279,hs,I278,J278,K278,L278,M278,$C$3,$C$4,$C$5,$C$6,$F$3,$F$4,$F$5,$F$6,$F$7)</f>
        <v>0.96366264667545298</v>
      </c>
      <c r="J279" s="37">
        <v>1.2832643934928809E-2</v>
      </c>
      <c r="K279" s="37">
        <v>2.3219393148171237E-2</v>
      </c>
      <c r="L279" s="37">
        <v>2.8531624144749555E-4</v>
      </c>
      <c r="M279" s="37">
        <v>0</v>
      </c>
      <c r="W279" s="37">
        <f t="shared" ref="W279" si="546">W278+hb</f>
        <v>18.800000000000143</v>
      </c>
      <c r="X279" s="37">
        <f t="array" ref="X279:AB279">ODESOLN(W278,W279,hs,X278,Y278,Z278,AA278,AB278,$S$3,$S$4,$S$5,$S$6,$F$3,$F$4,$F$5,$F$6,$F$7)</f>
        <v>0.69358944352719565</v>
      </c>
      <c r="Y279" s="37">
        <v>1.5271014263251012E-2</v>
      </c>
      <c r="Z279" s="37">
        <v>4.6108882718877801E-2</v>
      </c>
      <c r="AA279" s="37">
        <v>4.9860011503396421E-4</v>
      </c>
      <c r="AB279" s="37">
        <v>0.24453205937573422</v>
      </c>
    </row>
    <row r="280" spans="8:28" x14ac:dyDescent="0.25">
      <c r="H280" s="37">
        <f t="shared" ref="H280" si="547">H279+hb</f>
        <v>13.850000000000062</v>
      </c>
      <c r="I280" s="37">
        <f t="array" ref="I280:M280">ODESOLN(H279,H280,hs,I279,J279,K279,L279,M279,$C$3,$C$4,$C$5,$C$6,$F$3,$F$4,$F$5,$F$6,$F$7)</f>
        <v>0.96313139957058846</v>
      </c>
      <c r="J280" s="37">
        <v>1.3042409808984337E-2</v>
      </c>
      <c r="K280" s="37">
        <v>2.3537906477210463E-2</v>
      </c>
      <c r="L280" s="37">
        <v>2.8828414321728214E-4</v>
      </c>
      <c r="M280" s="37">
        <v>0</v>
      </c>
      <c r="W280" s="37">
        <f t="shared" ref="W280" si="548">W279+hb</f>
        <v>18.850000000000144</v>
      </c>
      <c r="X280" s="37">
        <f t="array" ref="X280:AB280">ODESOLN(W279,W280,hs,X279,Y279,Z279,AA279,AB279,$S$3,$S$4,$S$5,$S$6,$F$3,$F$4,$F$5,$F$6,$F$7)</f>
        <v>0.69225137334265185</v>
      </c>
      <c r="Y280" s="37">
        <v>1.5342733481921441E-2</v>
      </c>
      <c r="Z280" s="37">
        <v>4.648573644577271E-2</v>
      </c>
      <c r="AA280" s="37">
        <v>5.0211163163634887E-4</v>
      </c>
      <c r="AB280" s="37">
        <v>0.24541804509811063</v>
      </c>
    </row>
    <row r="281" spans="8:28" x14ac:dyDescent="0.25">
      <c r="H281" s="37">
        <f t="shared" ref="H281" si="549">H280+hb</f>
        <v>13.900000000000063</v>
      </c>
      <c r="I281" s="37">
        <f t="array" ref="I281:M281">ODESOLN(H280,H281,hs,I280,J280,K280,L280,M280,$C$3,$C$4,$C$5,$C$6,$F$3,$F$4,$F$5,$F$6,$F$7)</f>
        <v>0.96259177479765468</v>
      </c>
      <c r="J281" s="37">
        <v>1.325530206049004E-2</v>
      </c>
      <c r="K281" s="37">
        <v>2.386162261716555E-2</v>
      </c>
      <c r="L281" s="37">
        <v>2.9130052469048218E-4</v>
      </c>
      <c r="M281" s="37">
        <v>0</v>
      </c>
      <c r="W281" s="37">
        <f t="shared" ref="W281" si="550">W280+hb</f>
        <v>18.900000000000144</v>
      </c>
      <c r="X281" s="37">
        <f t="array" ref="X281:AB281">ODESOLN(W280,W281,hs,X280,Y280,Z280,AA280,AB280,$S$3,$S$4,$S$5,$S$6,$F$3,$F$4,$F$5,$F$6,$F$7)</f>
        <v>0.69091207042108438</v>
      </c>
      <c r="Y281" s="37">
        <v>1.5413909988975535E-2</v>
      </c>
      <c r="Z281" s="37">
        <v>4.6864349230438467E-2</v>
      </c>
      <c r="AA281" s="37">
        <v>5.0563953910905254E-4</v>
      </c>
      <c r="AB281" s="37">
        <v>0.24630403082048705</v>
      </c>
    </row>
    <row r="282" spans="8:28" x14ac:dyDescent="0.25">
      <c r="H282" s="37">
        <f t="shared" ref="H282" si="551">H281+hb</f>
        <v>13.950000000000063</v>
      </c>
      <c r="I282" s="37">
        <f t="array" ref="I282:M282">ODESOLN(H281,H282,hs,I281,J281,K281,L281,M281,$C$3,$C$4,$C$5,$C$6,$F$3,$F$4,$F$5,$F$6,$F$7)</f>
        <v>0.96204365782405143</v>
      </c>
      <c r="J282" s="37">
        <v>1.3471357081952334E-2</v>
      </c>
      <c r="K282" s="37">
        <v>2.4190618986744062E-2</v>
      </c>
      <c r="L282" s="37">
        <v>2.9436610725329263E-4</v>
      </c>
      <c r="M282" s="37">
        <v>0</v>
      </c>
      <c r="W282" s="37">
        <f t="shared" ref="W282" si="552">W281+hb</f>
        <v>18.950000000000145</v>
      </c>
      <c r="X282" s="37">
        <f t="array" ref="X282:AB282">ODESOLN(W281,W282,hs,X281,Y281,Z281,AA281,AB281,$S$3,$S$4,$S$5,$S$6,$F$3,$F$4,$F$5,$F$6,$F$7)</f>
        <v>0.68957155985524143</v>
      </c>
      <c r="Y282" s="37">
        <v>1.5484532320167881E-2</v>
      </c>
      <c r="Z282" s="37">
        <v>4.7244707570188858E-2</v>
      </c>
      <c r="AA282" s="37">
        <v>5.0918371163427556E-4</v>
      </c>
      <c r="AB282" s="37">
        <v>0.24719001654286346</v>
      </c>
    </row>
    <row r="283" spans="8:28" x14ac:dyDescent="0.25">
      <c r="H283" s="37">
        <f t="shared" ref="H283" si="553">H282+hb</f>
        <v>14.000000000000064</v>
      </c>
      <c r="I283" s="37">
        <f t="array" ref="I283:M283">ODESOLN(H282,H283,hs,I282,J282,K282,L282,M282,$C$3,$C$4,$C$5,$C$6,$F$3,$F$4,$F$5,$F$6,$F$7)</f>
        <v>0.9614869331403928</v>
      </c>
      <c r="J283" s="37">
        <v>1.3690611337419511E-2</v>
      </c>
      <c r="K283" s="37">
        <v>2.4524973901539977E-2</v>
      </c>
      <c r="L283" s="37">
        <v>2.9748162064908285E-4</v>
      </c>
      <c r="M283" s="37">
        <v>0</v>
      </c>
      <c r="W283" s="37">
        <f t="shared" ref="W283" si="554">W282+hb</f>
        <v>19.000000000000146</v>
      </c>
      <c r="X283" s="37">
        <f t="array" ref="X283:AB283">ODESOLN(W282,W283,hs,X282,Y282,Z282,AA282,AB282,$S$3,$S$4,$S$5,$S$6,$F$3,$F$4,$F$5,$F$6,$F$7)</f>
        <v>0.68822986697422217</v>
      </c>
      <c r="Y283" s="37">
        <v>1.5554589059191878E-2</v>
      </c>
      <c r="Z283" s="37">
        <v>4.7626797680673023E-2</v>
      </c>
      <c r="AA283" s="37">
        <v>5.1274402076967177E-4</v>
      </c>
      <c r="AB283" s="37">
        <v>0.24807600226523988</v>
      </c>
    </row>
    <row r="284" spans="8:28" x14ac:dyDescent="0.25">
      <c r="H284" s="37">
        <f t="shared" ref="H284" si="555">H283+hb</f>
        <v>14.050000000000065</v>
      </c>
      <c r="I284" s="37">
        <f t="array" ref="I284:M284">ODESOLN(H283,H284,hs,I283,J283,K283,L283,M283,$C$3,$C$4,$C$5,$C$6,$F$3,$F$4,$F$5,$F$6,$F$7)</f>
        <v>0.96092148427303237</v>
      </c>
      <c r="J284" s="37">
        <v>1.3913101348353512E-2</v>
      </c>
      <c r="K284" s="37">
        <v>2.4864766575622241E-2</v>
      </c>
      <c r="L284" s="37">
        <v>3.0064780299319735E-4</v>
      </c>
      <c r="M284" s="37">
        <v>0</v>
      </c>
      <c r="W284" s="37">
        <f t="shared" ref="W284" si="556">W283+hb</f>
        <v>19.050000000000146</v>
      </c>
      <c r="X284" s="37">
        <f t="array" ref="X284:AB284">ODESOLN(W283,W284,hs,X283,Y283,Z283,AA283,AB283,$S$3,$S$4,$S$5,$S$6,$F$3,$F$4,$F$5,$F$6,$F$7)</f>
        <v>0.686887017338777</v>
      </c>
      <c r="Y284" s="37">
        <v>1.5624068841145977E-2</v>
      </c>
      <c r="Z284" s="37">
        <v>4.8010605497098201E-2</v>
      </c>
      <c r="AA284" s="37">
        <v>5.1632033545974192E-4</v>
      </c>
      <c r="AB284" s="37">
        <v>0.24896198798761629</v>
      </c>
    </row>
    <row r="285" spans="8:28" x14ac:dyDescent="0.25">
      <c r="H285" s="37">
        <f t="shared" ref="H285" si="557">H284+hb</f>
        <v>14.100000000000065</v>
      </c>
      <c r="I285" s="37">
        <f t="array" ref="I285:M285">ODESOLN(H284,H285,hs,I284,J284,K284,L284,M284,$C$3,$C$4,$C$5,$C$6,$F$3,$F$4,$F$5,$F$6,$F$7)</f>
        <v>0.96034719379751554</v>
      </c>
      <c r="J285" s="37">
        <v>1.4138863678932821E-2</v>
      </c>
      <c r="K285" s="37">
        <v>2.5210077122768505E-2</v>
      </c>
      <c r="L285" s="37">
        <v>3.0386540078445061E-4</v>
      </c>
      <c r="M285" s="37">
        <v>0</v>
      </c>
      <c r="W285" s="37">
        <f t="shared" ref="W285" si="558">W284+hb</f>
        <v>19.100000000000147</v>
      </c>
      <c r="X285" s="37">
        <f t="array" ref="X285:AB285">ODESOLN(W284,W285,hs,X284,Y284,Z284,AA284,AB284,$S$3,$S$4,$S$5,$S$6,$F$3,$F$4,$F$5,$F$6,$F$7)</f>
        <v>0.68554303673651862</v>
      </c>
      <c r="Y285" s="37">
        <v>1.5692960356000842E-2</v>
      </c>
      <c r="Z285" s="37">
        <v>4.8396116675538052E-2</v>
      </c>
      <c r="AA285" s="37">
        <v>5.1991252204802458E-4</v>
      </c>
      <c r="AB285" s="37">
        <v>0.2498479737099927</v>
      </c>
    </row>
    <row r="286" spans="8:28" x14ac:dyDescent="0.25">
      <c r="H286" s="37">
        <f t="shared" ref="H286" si="559">H285+hb</f>
        <v>14.150000000000066</v>
      </c>
      <c r="I286" s="37">
        <f t="array" ref="I286:M286">ODESOLN(H285,H286,hs,I285,J285,K285,L285,M285,$C$3,$C$4,$C$5,$C$6,$F$3,$F$4,$F$5,$F$6,$F$7)</f>
        <v>0.95976394335298332</v>
      </c>
      <c r="J286" s="37">
        <v>1.4367934920774695E-2</v>
      </c>
      <c r="K286" s="37">
        <v>2.5560986557330065E-2</v>
      </c>
      <c r="L286" s="37">
        <v>3.0713516891318644E-4</v>
      </c>
      <c r="M286" s="37">
        <v>0</v>
      </c>
      <c r="W286" s="37">
        <f t="shared" ref="W286" si="560">W285+hb</f>
        <v>19.150000000000148</v>
      </c>
      <c r="X286" s="37">
        <f t="array" ref="X286:AB286">ODESOLN(W285,W286,hs,X285,Y285,Z285,AA285,AB285,$S$3,$S$4,$S$5,$S$6,$F$3,$F$4,$F$5,$F$6,$F$7)</f>
        <v>0.68419795117704829</v>
      </c>
      <c r="Y286" s="37">
        <v>1.5761252352065859E-2</v>
      </c>
      <c r="Z286" s="37">
        <v>4.8783316594326241E-2</v>
      </c>
      <c r="AA286" s="37">
        <v>5.2352044429008278E-4</v>
      </c>
      <c r="AB286" s="37">
        <v>0.25073395943236909</v>
      </c>
    </row>
    <row r="287" spans="8:28" x14ac:dyDescent="0.25">
      <c r="H287" s="37">
        <f t="shared" ref="H287" si="561">H286+hb</f>
        <v>14.200000000000067</v>
      </c>
      <c r="I287" s="37">
        <f t="array" ref="I287:M287">ODESOLN(H286,H287,hs,I286,J286,K286,L286,M286,$C$3,$C$4,$C$5,$C$6,$F$3,$F$4,$F$5,$F$6,$F$7)</f>
        <v>0.9591716136575571</v>
      </c>
      <c r="J287" s="37">
        <v>1.4600351677065027E-2</v>
      </c>
      <c r="K287" s="37">
        <v>2.5917576794713119E-2</v>
      </c>
      <c r="L287" s="37">
        <v>3.1045787066576338E-4</v>
      </c>
      <c r="M287" s="37">
        <v>0</v>
      </c>
      <c r="W287" s="37">
        <f t="shared" ref="W287" si="562">W286+hb</f>
        <v>19.200000000000149</v>
      </c>
      <c r="X287" s="37">
        <f t="array" ref="X287:AB287">ODESOLN(W286,W287,hs,X286,Y286,Z286,AA286,AB286,$S$3,$S$4,$S$5,$S$6,$F$3,$F$4,$F$5,$F$6,$F$7)</f>
        <v>0.68285178688699832</v>
      </c>
      <c r="Y287" s="37">
        <v>1.5828933639453341E-2</v>
      </c>
      <c r="Z287" s="37">
        <v>4.9172190355535515E-2</v>
      </c>
      <c r="AA287" s="37">
        <v>5.2714396336728394E-4</v>
      </c>
      <c r="AB287" s="37">
        <v>0.25161994515474551</v>
      </c>
    </row>
    <row r="288" spans="8:28" x14ac:dyDescent="0.25">
      <c r="H288" s="37">
        <f t="shared" ref="H288" si="563">H287+hb</f>
        <v>14.250000000000068</v>
      </c>
      <c r="I288" s="37">
        <f t="array" ref="I288:M288">ODESOLN(H287,H288,hs,I287,J287,K287,L287,M287,$C$3,$C$4,$C$5,$C$6,$F$3,$F$4,$F$5,$F$6,$F$7)</f>
        <v>0.95857008452472914</v>
      </c>
      <c r="J288" s="37">
        <v>1.4836150546084335E-2</v>
      </c>
      <c r="K288" s="37">
        <v>2.6279930651462155E-2</v>
      </c>
      <c r="L288" s="37">
        <v>3.1383427772533094E-4</v>
      </c>
      <c r="M288" s="37">
        <v>0</v>
      </c>
      <c r="W288" s="37">
        <f t="shared" ref="W288" si="564">W287+hb</f>
        <v>19.250000000000149</v>
      </c>
      <c r="X288" s="37">
        <f t="array" ref="X288:AB288">ODESOLN(W287,W288,hs,X287,Y287,Z287,AA287,AB287,$S$3,$S$4,$S$5,$S$6,$F$3,$F$4,$F$5,$F$6,$F$7)</f>
        <v>0.68150457030499845</v>
      </c>
      <c r="Y288" s="37">
        <v>1.5895993093538313E-2</v>
      </c>
      <c r="Z288" s="37">
        <v>4.9562722786541696E-2</v>
      </c>
      <c r="AA288" s="37">
        <v>5.307829379013752E-4</v>
      </c>
      <c r="AB288" s="37">
        <v>0.25250593087712192</v>
      </c>
    </row>
    <row r="289" spans="8:28" x14ac:dyDescent="0.25">
      <c r="H289" s="37">
        <f t="shared" ref="H289" si="565">H288+hb</f>
        <v>14.300000000000068</v>
      </c>
      <c r="I289" s="37">
        <f t="array" ref="I289:M289">ODESOLN(H288,H289,hs,I288,J288,K288,L288,M288,$C$3,$C$4,$C$5,$C$6,$F$3,$F$4,$F$5,$F$6,$F$7)</f>
        <v>0.95795923488078361</v>
      </c>
      <c r="J289" s="37">
        <v>1.5075368104118414E-2</v>
      </c>
      <c r="K289" s="37">
        <v>2.6648131844929947E-2</v>
      </c>
      <c r="L289" s="37">
        <v>3.1726517016875518E-4</v>
      </c>
      <c r="M289" s="37">
        <v>0</v>
      </c>
      <c r="W289" s="37">
        <f t="shared" ref="W289" si="566">W288+hb</f>
        <v>19.30000000000015</v>
      </c>
      <c r="X289" s="37">
        <f t="array" ref="X289:AB289">ODESOLN(W288,W289,hs,X288,Y288,Z288,AA288,AB288,$S$3,$S$4,$S$5,$S$6,$F$3,$F$4,$F$5,$F$6,$F$7)</f>
        <v>0.68015632807654836</v>
      </c>
      <c r="Y289" s="37">
        <v>1.5962419658412722E-2</v>
      </c>
      <c r="Z289" s="37">
        <v>4.9954898441673029E-2</v>
      </c>
      <c r="AA289" s="37">
        <v>5.3443722396985006E-4</v>
      </c>
      <c r="AB289" s="37">
        <v>0.25339191659949833</v>
      </c>
    </row>
    <row r="290" spans="8:28" x14ac:dyDescent="0.25">
      <c r="H290" s="37">
        <f t="shared" ref="H290" si="567">H289+hb</f>
        <v>14.350000000000069</v>
      </c>
      <c r="I290" s="37">
        <f t="array" ref="I290:M290">ODESOLN(H289,H290,hs,I289,J289,K289,L289,M289,$C$3,$C$4,$C$5,$C$6,$F$3,$F$4,$F$5,$F$6,$F$7)</f>
        <v>0.95733894278327936</v>
      </c>
      <c r="J290" s="37">
        <v>1.5318040887742294E-2</v>
      </c>
      <c r="K290" s="37">
        <v>2.7022264992519467E-2</v>
      </c>
      <c r="L290" s="37">
        <v>3.2075133645955388E-4</v>
      </c>
      <c r="M290" s="37">
        <v>0</v>
      </c>
      <c r="W290" s="37">
        <f t="shared" ref="W290" si="568">W289+hb</f>
        <v>19.350000000000151</v>
      </c>
      <c r="X290" s="37">
        <f t="array" ref="X290:AB290">ODESOLN(W289,W290,hs,X289,Y289,Z289,AA289,AB289,$S$3,$S$4,$S$5,$S$6,$F$3,$F$4,$F$5,$F$6,$F$7)</f>
        <v>0.67880708704883019</v>
      </c>
      <c r="Y290" s="37">
        <v>1.6028202350331849E-2</v>
      </c>
      <c r="Z290" s="37">
        <v>5.0348701603944598E-2</v>
      </c>
      <c r="AA290" s="37">
        <v>5.381066751221098E-4</v>
      </c>
      <c r="AB290" s="37">
        <v>0.25427790232187475</v>
      </c>
    </row>
    <row r="291" spans="8:28" x14ac:dyDescent="0.25">
      <c r="H291" s="37">
        <f t="shared" ref="H291" si="569">H290+hb</f>
        <v>14.40000000000007</v>
      </c>
      <c r="I291" s="37">
        <f t="array" ref="I291:M291">ODESOLN(H290,H291,hs,I290,J290,K290,L290,M290,$C$3,$C$4,$C$5,$C$6,$F$3,$F$4,$F$5,$F$6,$F$7)</f>
        <v>0.95670908544061628</v>
      </c>
      <c r="J291" s="37">
        <v>1.5564205375466546E-2</v>
      </c>
      <c r="K291" s="37">
        <v>2.7402415610481373E-2</v>
      </c>
      <c r="L291" s="37">
        <v>3.2429357343669339E-4</v>
      </c>
      <c r="M291" s="37">
        <v>0</v>
      </c>
      <c r="W291" s="37">
        <f t="shared" ref="W291" si="570">W290+hb</f>
        <v>19.400000000000151</v>
      </c>
      <c r="X291" s="37">
        <f t="array" ref="X291:AB291">ODESOLN(W290,W291,hs,X290,Y290,Z290,AA290,AB290,$S$3,$S$4,$S$5,$S$6,$F$3,$F$4,$F$5,$F$6,$F$7)</f>
        <v>0.67745687426542822</v>
      </c>
      <c r="Y291" s="37">
        <v>1.6093330261151461E-2</v>
      </c>
      <c r="Z291" s="37">
        <v>5.0744116286877E-2</v>
      </c>
      <c r="AA291" s="37">
        <v>5.4179114239641336E-4</v>
      </c>
      <c r="AB291" s="37">
        <v>0.25516388804425116</v>
      </c>
    </row>
    <row r="292" spans="8:28" x14ac:dyDescent="0.25">
      <c r="H292" s="37">
        <f t="shared" ref="H292" si="571">H291+hb</f>
        <v>14.45000000000007</v>
      </c>
      <c r="I292" s="37">
        <f t="array" ref="I292:M292">ODESOLN(H291,H292,hs,I291,J291,K291,L291,M291,$C$3,$C$4,$C$5,$C$6,$F$3,$F$4,$F$5,$F$6,$F$7)</f>
        <v>0.95606953923271443</v>
      </c>
      <c r="J292" s="37">
        <v>1.5813897968734843E-2</v>
      </c>
      <c r="K292" s="37">
        <v>2.7788670112252067E-2</v>
      </c>
      <c r="L292" s="37">
        <v>3.2789268629910065E-4</v>
      </c>
      <c r="M292" s="37">
        <v>0</v>
      </c>
      <c r="W292" s="37">
        <f t="shared" ref="W292" si="572">W291+hb</f>
        <v>19.450000000000152</v>
      </c>
      <c r="X292" s="37">
        <f t="array" ref="X292:AB292">ODESOLN(W291,W292,hs,X291,Y291,Z291,AA291,AB291,$S$3,$S$4,$S$5,$S$6,$F$3,$F$4,$F$5,$F$6,$F$7)</f>
        <v>0.67610571696098576</v>
      </c>
      <c r="Y292" s="37">
        <v>1.6157792561753901E-2</v>
      </c>
      <c r="Z292" s="37">
        <v>5.1141126236400054E-2</v>
      </c>
      <c r="AA292" s="37">
        <v>5.4549047433761219E-4</v>
      </c>
      <c r="AB292" s="37">
        <v>0.25604987376662758</v>
      </c>
    </row>
    <row r="293" spans="8:28" x14ac:dyDescent="0.25">
      <c r="H293" s="37">
        <f t="shared" ref="H293" si="573">H292+hb</f>
        <v>14.500000000000071</v>
      </c>
      <c r="I293" s="37">
        <f t="array" ref="I293:M293">ODESOLN(H292,H293,hs,I292,J292,K292,L292,M292,$C$3,$C$4,$C$5,$C$6,$F$3,$F$4,$F$5,$F$6,$F$7)</f>
        <v>0.95542017973283699</v>
      </c>
      <c r="J293" s="37">
        <v>1.6067154972262163E-2</v>
      </c>
      <c r="K293" s="37">
        <v>2.8181115806315573E-2</v>
      </c>
      <c r="L293" s="37">
        <v>3.3154948858574098E-4</v>
      </c>
      <c r="M293" s="37">
        <v>0</v>
      </c>
      <c r="W293" s="37">
        <f t="shared" ref="W293" si="574">W292+hb</f>
        <v>19.500000000000153</v>
      </c>
      <c r="X293" s="37">
        <f t="array" ref="X293:AB293">ODESOLN(W292,W293,hs,X292,Y292,Z292,AA292,AB292,$S$3,$S$4,$S$5,$S$6,$F$3,$F$4,$F$5,$F$6,$F$7)</f>
        <v>0.67475364255578463</v>
      </c>
      <c r="Y293" s="37">
        <v>1.6221578505461149E-2</v>
      </c>
      <c r="Z293" s="37">
        <v>5.1539714932840305E-2</v>
      </c>
      <c r="AA293" s="37">
        <v>5.4920451701567026E-4</v>
      </c>
      <c r="AB293" s="37">
        <v>0.25693585948900399</v>
      </c>
    </row>
    <row r="294" spans="8:28" x14ac:dyDescent="0.25">
      <c r="H294" s="37">
        <f t="shared" ref="H294" si="575">H293+hb</f>
        <v>14.550000000000072</v>
      </c>
      <c r="I294" s="37">
        <f t="array" ref="I294:M294">ODESOLN(H293,H294,hs,I293,J293,K293,L293,M293,$C$3,$C$4,$C$5,$C$6,$F$3,$F$4,$F$5,$F$6,$F$7)</f>
        <v>0.95476088173057294</v>
      </c>
      <c r="J294" s="37">
        <v>1.6324012573703379E-2</v>
      </c>
      <c r="K294" s="37">
        <v>2.8579840893573221E-2</v>
      </c>
      <c r="L294" s="37">
        <v>3.3526480215110969E-4</v>
      </c>
      <c r="M294" s="37">
        <v>0</v>
      </c>
      <c r="W294" s="37">
        <f t="shared" ref="W294" si="576">W293+hb</f>
        <v>19.550000000000153</v>
      </c>
      <c r="X294" s="37">
        <f t="array" ref="X294:AB294">ODESOLN(W293,W294,hs,X293,Y293,Z293,AA293,AB293,$S$3,$S$4,$S$5,$S$6,$F$3,$F$4,$F$5,$F$6,$F$7)</f>
        <v>0.67340067865025477</v>
      </c>
      <c r="Y294" s="37">
        <v>1.6284677431433515E-2</v>
      </c>
      <c r="Z294" s="37">
        <v>5.1939865592992768E-2</v>
      </c>
      <c r="AA294" s="37">
        <v>5.5293311404496902E-4</v>
      </c>
      <c r="AB294" s="37">
        <v>0.25782184521138041</v>
      </c>
    </row>
    <row r="295" spans="8:28" x14ac:dyDescent="0.25">
      <c r="H295" s="37">
        <f t="shared" ref="H295" si="577">H294+hb</f>
        <v>14.600000000000072</v>
      </c>
      <c r="I295" s="37">
        <f t="array" ref="I295:M295">ODESOLN(H294,H295,hs,I294,J294,K294,L294,M294,$C$3,$C$4,$C$5,$C$6,$F$3,$F$4,$F$5,$F$6,$F$7)</f>
        <v>0.95409151925601854</v>
      </c>
      <c r="J295" s="37">
        <v>1.6584506822641711E-2</v>
      </c>
      <c r="K295" s="37">
        <v>2.8984934464204394E-2</v>
      </c>
      <c r="L295" s="37">
        <v>3.3903945713597948E-4</v>
      </c>
      <c r="M295" s="37">
        <v>0</v>
      </c>
      <c r="W295" s="37">
        <f t="shared" ref="W295" si="578">W294+hb</f>
        <v>19.600000000000154</v>
      </c>
      <c r="X295" s="37">
        <f t="array" ref="X295:AB295">ODESOLN(W294,W295,hs,X294,Y294,Z294,AA294,AB294,$S$3,$S$4,$S$5,$S$6,$F$3,$F$4,$F$5,$F$6,$F$7)</f>
        <v>0.67204685301941813</v>
      </c>
      <c r="Y295" s="37">
        <v>1.6347078768051838E-2</v>
      </c>
      <c r="Z295" s="37">
        <v>5.2341561172275661E-2</v>
      </c>
      <c r="AA295" s="37">
        <v>5.5667610660438622E-4</v>
      </c>
      <c r="AB295" s="37">
        <v>0.25870783093375682</v>
      </c>
    </row>
    <row r="296" spans="8:28" x14ac:dyDescent="0.25">
      <c r="H296" s="37">
        <f t="shared" ref="H296" si="579">H295+hb</f>
        <v>14.650000000000073</v>
      </c>
      <c r="I296" s="37">
        <f t="array" ref="I296:M296">ODESOLN(H295,H296,hs,I295,J295,K295,L295,M295,$C$3,$C$4,$C$5,$C$6,$F$3,$F$4,$F$5,$F$6,$F$7)</f>
        <v>0.95341196560517849</v>
      </c>
      <c r="J296" s="37">
        <v>1.6848673608887609E-2</v>
      </c>
      <c r="K296" s="37">
        <v>2.9396486494001523E-2</v>
      </c>
      <c r="L296" s="37">
        <v>3.4287429193324983E-4</v>
      </c>
      <c r="M296" s="37">
        <v>0</v>
      </c>
      <c r="W296" s="37">
        <f t="shared" ref="W296" si="580">W295+hb</f>
        <v>19.650000000000155</v>
      </c>
      <c r="X296" s="37">
        <f t="array" ref="X296:AB296">ODESOLN(W295,W296,hs,X295,Y295,Z295,AA295,AB295,$S$3,$S$4,$S$5,$S$6,$F$3,$F$4,$F$5,$F$6,$F$7)</f>
        <v>0.67069219360726584</v>
      </c>
      <c r="Y296" s="37">
        <v>1.6408772036281494E-2</v>
      </c>
      <c r="Z296" s="37">
        <v>5.2744784366968583E-2</v>
      </c>
      <c r="AA296" s="37">
        <v>5.60433333458151E-4</v>
      </c>
      <c r="AB296" s="37">
        <v>0.25959381665613324</v>
      </c>
    </row>
    <row r="297" spans="8:28" x14ac:dyDescent="0.25">
      <c r="H297" s="37">
        <f t="shared" ref="H297" si="581">H296+hb</f>
        <v>14.700000000000074</v>
      </c>
      <c r="I297" s="37">
        <f t="array" ref="I297:M297">ODESOLN(H296,H297,hs,I296,J296,K296,L296,M296,$C$3,$C$4,$C$5,$C$6,$F$3,$F$4,$F$5,$F$6,$F$7)</f>
        <v>0.95272209336661196</v>
      </c>
      <c r="J297" s="37">
        <v>1.7116548640078381E-2</v>
      </c>
      <c r="K297" s="37">
        <v>2.9814587840162162E-2</v>
      </c>
      <c r="L297" s="37">
        <v>3.4677015314873885E-4</v>
      </c>
      <c r="M297" s="37">
        <v>0</v>
      </c>
      <c r="W297" s="37">
        <f t="shared" ref="W297" si="582">W296+hb</f>
        <v>19.700000000000156</v>
      </c>
      <c r="X297" s="37">
        <f t="array" ref="X297:AB297">ODESOLN(W296,W297,hs,X296,Y296,Z296,AA296,AB296,$S$3,$S$4,$S$5,$S$6,$F$3,$F$4,$F$5,$F$6,$F$7)</f>
        <v>0.6693367285210714</v>
      </c>
      <c r="Y297" s="37">
        <v>1.6469746853016776E-2</v>
      </c>
      <c r="Z297" s="37">
        <v>5.3149517616533144E-2</v>
      </c>
      <c r="AA297" s="37">
        <v>5.6420463097746571E-4</v>
      </c>
      <c r="AB297" s="37">
        <v>0.26047980237850965</v>
      </c>
    </row>
    <row r="298" spans="8:28" x14ac:dyDescent="0.25">
      <c r="H298" s="37">
        <f t="shared" ref="H298" si="583">H297+hb</f>
        <v>14.750000000000075</v>
      </c>
      <c r="I298" s="37">
        <f t="array" ref="I298:M298">ODESOLN(H297,H298,hs,I297,J297,K297,L297,M297,$C$3,$C$4,$C$5,$C$6,$F$3,$F$4,$F$5,$F$6,$F$7)</f>
        <v>0.9520217744493541</v>
      </c>
      <c r="J298" s="37">
        <v>1.7388167418569439E-2</v>
      </c>
      <c r="K298" s="37">
        <v>3.0239330236521013E-2</v>
      </c>
      <c r="L298" s="37">
        <v>3.507278955567543E-4</v>
      </c>
      <c r="M298" s="37">
        <v>0</v>
      </c>
      <c r="W298" s="37">
        <f t="shared" ref="W298" si="584">W297+hb</f>
        <v>19.750000000000156</v>
      </c>
      <c r="X298" s="37">
        <f t="array" ref="X298:AB298">ODESOLN(W297,W298,hs,X297,Y297,Z297,AA297,AB297,$S$3,$S$4,$S$5,$S$6,$F$3,$F$4,$F$5,$F$6,$F$7)</f>
        <v>0.66798048602564164</v>
      </c>
      <c r="Y298" s="37">
        <v>1.6529992934403451E-2</v>
      </c>
      <c r="Z298" s="37">
        <v>5.3555743106015678E-2</v>
      </c>
      <c r="AA298" s="37">
        <v>5.6798983316289444E-4</v>
      </c>
      <c r="AB298" s="37">
        <v>0.26136578810088607</v>
      </c>
    </row>
    <row r="299" spans="8:28" x14ac:dyDescent="0.25">
      <c r="H299" s="37">
        <f t="shared" ref="H299" si="585">H298+hb</f>
        <v>14.800000000000075</v>
      </c>
      <c r="I299" s="37">
        <f t="array" ref="I299:M299">ODESOLN(H298,H299,hs,I298,J298,K298,L298,M298,$C$3,$C$4,$C$5,$C$6,$F$3,$F$4,$F$5,$F$6,$F$7)</f>
        <v>0.95131088011213816</v>
      </c>
      <c r="J299" s="37">
        <v>1.7663565217608621E-2</v>
      </c>
      <c r="K299" s="37">
        <v>3.067080628820398E-2</v>
      </c>
      <c r="L299" s="37">
        <v>3.5474838205028084E-4</v>
      </c>
      <c r="M299" s="37">
        <v>0</v>
      </c>
      <c r="W299" s="37">
        <f t="shared" ref="W299" si="586">W298+hb</f>
        <v>19.800000000000157</v>
      </c>
      <c r="X299" s="37">
        <f t="array" ref="X299:AB299">ODESOLN(W298,W299,hs,X298,Y298,Z298,AA298,AB298,$S$3,$S$4,$S$5,$S$6,$F$3,$F$4,$F$5,$F$6,$F$7)</f>
        <v>0.6666234945375108</v>
      </c>
      <c r="Y299" s="37">
        <v>1.6589500099138111E-2</v>
      </c>
      <c r="Z299" s="37">
        <v>5.3963442768531378E-2</v>
      </c>
      <c r="AA299" s="37">
        <v>5.7178877166751379E-4</v>
      </c>
      <c r="AB299" s="37">
        <v>0.26225177382326248</v>
      </c>
    </row>
    <row r="300" spans="8:28" x14ac:dyDescent="0.25">
      <c r="H300" s="37">
        <f t="shared" ref="H300" si="587">H299+hb</f>
        <v>14.850000000000076</v>
      </c>
      <c r="I300" s="37">
        <f t="array" ref="I300:M300">ODESOLN(H299,H300,hs,I299,J299,K299,L299,M299,$C$3,$C$4,$C$5,$C$6,$F$3,$F$4,$F$5,$F$6,$F$7)</f>
        <v>0.95058928099394302</v>
      </c>
      <c r="J300" s="37">
        <v>1.794277705678533E-2</v>
      </c>
      <c r="K300" s="37">
        <v>3.1109109465686974E-2</v>
      </c>
      <c r="L300" s="37">
        <v>3.5883248358561899E-4</v>
      </c>
      <c r="M300" s="37">
        <v>0</v>
      </c>
      <c r="W300" s="37">
        <f t="shared" ref="W300" si="588">W299+hb</f>
        <v>19.850000000000158</v>
      </c>
      <c r="X300" s="37">
        <f t="array" ref="X300:AB300">ODESOLN(W299,W300,hs,X299,Y299,Z299,AA299,AB299,$S$3,$S$4,$S$5,$S$6,$F$3,$F$4,$F$5,$F$6,$F$7)</f>
        <v>0.66526578261907987</v>
      </c>
      <c r="Y300" s="37">
        <v>1.6648258271742288E-2</v>
      </c>
      <c r="Z300" s="37">
        <v>5.4372598287829518E-2</v>
      </c>
      <c r="AA300" s="37">
        <v>5.7560127582081098E-4</v>
      </c>
      <c r="AB300" s="37">
        <v>0.26313775954563889</v>
      </c>
    </row>
    <row r="301" spans="8:28" x14ac:dyDescent="0.25">
      <c r="H301" s="37">
        <f t="shared" ref="H301" si="589">H300+hb</f>
        <v>14.900000000000077</v>
      </c>
      <c r="I301" s="37">
        <f t="array" ref="I301:M301">ODESOLN(H300,H301,hs,I300,J300,K300,L300,M300,$C$3,$C$4,$C$5,$C$6,$F$3,$F$4,$F$5,$F$6,$F$7)</f>
        <v>0.94985684714589191</v>
      </c>
      <c r="J301" s="37">
        <v>1.8225837676746522E-2</v>
      </c>
      <c r="K301" s="37">
        <v>3.1554334098241064E-2</v>
      </c>
      <c r="L301" s="37">
        <v>3.6298107912130875E-4</v>
      </c>
      <c r="M301" s="37">
        <v>0</v>
      </c>
      <c r="W301" s="37">
        <f t="shared" ref="W301" si="590">W300+hb</f>
        <v>19.900000000000158</v>
      </c>
      <c r="X301" s="37">
        <f t="array" ref="X301:AB301">ODESOLN(W300,W301,hs,X300,Y300,Z300,AA300,AB300,$S$3,$S$4,$S$5,$S$6,$F$3,$F$4,$F$5,$F$6,$F$7)</f>
        <v>0.66390737897269525</v>
      </c>
      <c r="Y301" s="37">
        <v>1.6706257485809946E-2</v>
      </c>
      <c r="Z301" s="37">
        <v>5.4783191100938787E-2</v>
      </c>
      <c r="AA301" s="37">
        <v>5.7942717265333703E-4</v>
      </c>
      <c r="AB301" s="37">
        <v>0.26402374526801531</v>
      </c>
    </row>
    <row r="302" spans="8:28" x14ac:dyDescent="0.25">
      <c r="H302" s="37">
        <f t="shared" ref="H302" si="591">H301+hb</f>
        <v>14.950000000000077</v>
      </c>
      <c r="I302" s="37">
        <f t="array" ref="I302:M302">ODESOLN(H301,H302,hs,I301,J301,K301,L301,M301,$C$3,$C$4,$C$5,$C$6,$F$3,$F$4,$F$5,$F$6,$F$7)</f>
        <v>0.94911344806453146</v>
      </c>
      <c r="J302" s="37">
        <v>1.8512781513172694E-2</v>
      </c>
      <c r="K302" s="37">
        <v>3.2006575366746219E-2</v>
      </c>
      <c r="L302" s="37">
        <v>3.6719505555116643E-4</v>
      </c>
      <c r="M302" s="37">
        <v>0</v>
      </c>
      <c r="W302" s="37">
        <f t="shared" ref="W302" si="592">W301+hb</f>
        <v>19.950000000000159</v>
      </c>
      <c r="X302" s="37">
        <f t="array" ref="X302:AB302">ODESOLN(W301,W302,hs,X301,Y301,Z301,AA301,AB301,$S$3,$S$4,$S$5,$S$6,$F$3,$F$4,$F$5,$F$6,$F$7)</f>
        <v>0.66254831243468093</v>
      </c>
      <c r="Y302" s="37">
        <v>1.6763487887226342E-2</v>
      </c>
      <c r="Z302" s="37">
        <v>5.5195202400892443E-2</v>
      </c>
      <c r="AA302" s="37">
        <v>5.8326628692209604E-4</v>
      </c>
      <c r="AB302" s="37">
        <v>0.26490973099039172</v>
      </c>
    </row>
    <row r="303" spans="8:28" x14ac:dyDescent="0.25">
      <c r="H303" s="37">
        <f t="shared" ref="H303" si="593">H302+hb</f>
        <v>15.000000000000078</v>
      </c>
      <c r="I303" s="37">
        <f t="array" ref="I303:M303">ODESOLN(H302,H303,hs,I302,J302,K302,L302,M302,$C$3,$C$4,$C$5,$C$6,$F$3,$F$4,$F$5,$F$6,$F$7)</f>
        <v>0.94835895272650805</v>
      </c>
      <c r="J303" s="37">
        <v>1.8803642670006893E-2</v>
      </c>
      <c r="K303" s="37">
        <v>3.2465929295854908E-2</v>
      </c>
      <c r="L303" s="37">
        <v>3.7147530763126732E-4</v>
      </c>
      <c r="M303" s="37">
        <v>0</v>
      </c>
      <c r="W303" s="37">
        <f t="shared" ref="W303" si="594">W302+hb</f>
        <v>20.00000000000016</v>
      </c>
      <c r="X303" s="37">
        <f t="array" ref="X303:AB303">ODESOLN(W302,W303,hs,X302,Y302,Z302,AA302,AB302,$S$3,$S$4,$S$5,$S$6,$F$3,$F$4,$F$5,$F$6,$F$7)</f>
        <v>0.66118861196932111</v>
      </c>
      <c r="Y303" s="37">
        <v>1.681993973735663E-2</v>
      </c>
      <c r="Z303" s="37">
        <v>5.5608613139532165E-2</v>
      </c>
      <c r="AA303" s="37">
        <v>5.871184411366736E-4</v>
      </c>
      <c r="AB303" s="37">
        <v>0.26579571671276814</v>
      </c>
    </row>
    <row r="304" spans="8:28" x14ac:dyDescent="0.25">
      <c r="H304" s="37">
        <f t="shared" ref="H304" si="595">H303+hb</f>
        <v>15.050000000000079</v>
      </c>
      <c r="I304" s="37">
        <f t="array" ref="I304:M304">ODESOLN(H303,H304,hs,I303,J303,K303,L303,M303,$C$3,$C$4,$C$5,$C$6,$F$3,$F$4,$F$5,$F$6,$F$7)</f>
        <v>0.94759322962468195</v>
      </c>
      <c r="J304" s="37">
        <v>1.9098454891930881E-2</v>
      </c>
      <c r="K304" s="37">
        <v>3.2932492745487763E-2</v>
      </c>
      <c r="L304" s="37">
        <v>3.758227379007005E-4</v>
      </c>
      <c r="M304" s="37">
        <v>0</v>
      </c>
      <c r="W304" s="37">
        <f t="shared" ref="W304" si="596">W303+hb</f>
        <v>20.050000000000161</v>
      </c>
      <c r="X304" s="37">
        <f t="array" ref="X304:AB304">ODESOLN(W303,W304,hs,X303,Y303,Z303,AA303,AB303,$S$3,$S$4,$S$5,$S$6,$F$3,$F$4,$F$5,$F$6,$F$7)</f>
        <v>0.65982830666279246</v>
      </c>
      <c r="Y304" s="37">
        <v>1.6875603416202572E-2</v>
      </c>
      <c r="Z304" s="37">
        <v>5.6023404030390009E-2</v>
      </c>
      <c r="AA304" s="37">
        <v>5.9098345558608926E-4</v>
      </c>
      <c r="AB304" s="37">
        <v>0.26668170243514455</v>
      </c>
    </row>
    <row r="305" spans="8:28" x14ac:dyDescent="0.25">
      <c r="H305" s="37">
        <f t="shared" ref="H305" si="597">H304+hb</f>
        <v>15.10000000000008</v>
      </c>
      <c r="I305" s="37">
        <f t="array" ref="I305:M305">ODESOLN(H304,H305,hs,I304,J304,K304,L304,M304,$C$3,$C$4,$C$5,$C$6,$F$3,$F$4,$F$5,$F$6,$F$7)</f>
        <v>0.94681614680568105</v>
      </c>
      <c r="J305" s="37">
        <v>1.9397251536082825E-2</v>
      </c>
      <c r="K305" s="37">
        <v>3.3406363401641881E-2</v>
      </c>
      <c r="L305" s="37">
        <v>3.8023825659592086E-4</v>
      </c>
      <c r="M305" s="37">
        <v>0</v>
      </c>
      <c r="W305" s="37">
        <f t="shared" ref="W305" si="598">W304+hb</f>
        <v>20.100000000000161</v>
      </c>
      <c r="X305" s="37">
        <f t="array" ref="X305:AB305">ODESOLN(W304,W305,hs,X304,Y304,Z304,AA304,AB304,$S$3,$S$4,$S$5,$S$6,$F$3,$F$4,$F$5,$F$6,$F$7)</f>
        <v>0.65846742571705585</v>
      </c>
      <c r="Y305" s="37">
        <v>1.6930469425525702E-2</v>
      </c>
      <c r="Z305" s="37">
        <v>5.6439555551647855E-2</v>
      </c>
      <c r="AA305" s="37">
        <v>5.9486114836637563E-4</v>
      </c>
      <c r="AB305" s="37">
        <v>0.26756768815752097</v>
      </c>
    </row>
    <row r="306" spans="8:28" x14ac:dyDescent="0.25">
      <c r="H306" s="37">
        <f t="shared" ref="H306" si="599">H305+hb</f>
        <v>15.15000000000008</v>
      </c>
      <c r="I306" s="37">
        <f t="array" ref="I306:M306">ODESOLN(H305,H306,hs,I305,J305,K305,L305,M305,$C$3,$C$4,$C$5,$C$6,$F$3,$F$4,$F$5,$F$6,$F$7)</f>
        <v>0.94602757190893705</v>
      </c>
      <c r="J306" s="37">
        <v>1.97000655430122E-2</v>
      </c>
      <c r="K306" s="37">
        <v>3.3887639766493539E-2</v>
      </c>
      <c r="L306" s="37">
        <v>3.847227815585285E-4</v>
      </c>
      <c r="M306" s="37">
        <v>0</v>
      </c>
      <c r="W306" s="37">
        <f t="shared" ref="W306" si="600">W305+hb</f>
        <v>20.150000000000162</v>
      </c>
      <c r="X306" s="37">
        <f t="array" ref="X306:AB306">ODESOLN(W305,W306,hs,X305,Y305,Z305,AA305,AB305,$S$3,$S$4,$S$5,$S$6,$F$3,$F$4,$F$5,$F$6,$F$7)</f>
        <v>0.65710599844370321</v>
      </c>
      <c r="Y306" s="37">
        <v>1.6984528391935028E-2</v>
      </c>
      <c r="Z306" s="37">
        <v>5.6857047949173102E-2</v>
      </c>
      <c r="AA306" s="37">
        <v>5.987513354088614E-4</v>
      </c>
      <c r="AB306" s="37">
        <v>0.26845367387989738</v>
      </c>
    </row>
    <row r="307" spans="8:28" x14ac:dyDescent="0.25">
      <c r="H307" s="37">
        <f t="shared" ref="H307" si="601">H306+hb</f>
        <v>15.200000000000081</v>
      </c>
      <c r="I307" s="37">
        <f t="array" ref="I307:M307">ODESOLN(H306,H307,hs,I306,J306,K306,L306,M306,$C$3,$C$4,$C$5,$C$6,$F$3,$F$4,$F$5,$F$6,$F$7)</f>
        <v>0.94522737220722097</v>
      </c>
      <c r="J307" s="37">
        <v>2.00069294068673E-2</v>
      </c>
      <c r="K307" s="37">
        <v>3.4376421147776649E-2</v>
      </c>
      <c r="L307" s="37">
        <v>3.8927723813629404E-4</v>
      </c>
      <c r="M307" s="37">
        <v>0</v>
      </c>
      <c r="W307" s="37">
        <f t="shared" ref="W307" si="602">W306+hb</f>
        <v>20.200000000000163</v>
      </c>
      <c r="X307" s="37">
        <f t="array" ref="X307:AB307">ODESOLN(W306,W307,hs,X306,Y306,Z306,AA306,AB306,$S$3,$S$4,$S$5,$S$6,$F$3,$F$4,$F$5,$F$6,$F$7)</f>
        <v>0.65574405425776705</v>
      </c>
      <c r="Y307" s="37">
        <v>1.7037771069938035E-2</v>
      </c>
      <c r="Z307" s="37">
        <v>5.7275861239630042E-2</v>
      </c>
      <c r="AA307" s="37">
        <v>6.0265383050916587E-4</v>
      </c>
      <c r="AB307" s="37">
        <v>0.2693396596022738</v>
      </c>
    </row>
    <row r="308" spans="8:28" x14ac:dyDescent="0.25">
      <c r="H308" s="37">
        <f t="shared" ref="H308" si="603">H307+hb</f>
        <v>15.250000000000082</v>
      </c>
      <c r="I308" s="37">
        <f t="array" ref="I308:M308">ODESOLN(H307,H308,hs,I307,J307,K307,L307,M307,$C$3,$C$4,$C$5,$C$6,$F$3,$F$4,$F$5,$F$6,$F$7)</f>
        <v>0.94441541464869372</v>
      </c>
      <c r="J308" s="37">
        <v>2.0317875144812793E-2</v>
      </c>
      <c r="K308" s="37">
        <v>3.4872807647417264E-2</v>
      </c>
      <c r="L308" s="37">
        <v>3.9390255907725878E-4</v>
      </c>
      <c r="M308" s="37">
        <v>0</v>
      </c>
      <c r="W308" s="37">
        <f t="shared" ref="W308" si="604">W307+hb</f>
        <v>20.250000000000163</v>
      </c>
      <c r="X308" s="37">
        <f t="array" ref="X308:AB308">ODESOLN(W307,W308,hs,X307,Y307,Z307,AA307,AB307,$S$3,$S$4,$S$5,$S$6,$F$3,$F$4,$F$5,$F$6,$F$7)</f>
        <v>0.65438162267149314</v>
      </c>
      <c r="Y308" s="37">
        <v>1.7090188344952996E-2</v>
      </c>
      <c r="Z308" s="37">
        <v>5.769597521366588E-2</v>
      </c>
      <c r="AA308" s="37">
        <v>6.0656844535688346E-4</v>
      </c>
      <c r="AB308" s="37">
        <v>0.27022564532465021</v>
      </c>
    </row>
    <row r="309" spans="8:28" x14ac:dyDescent="0.25">
      <c r="H309" s="37">
        <f t="shared" ref="H309" si="605">H308+hb</f>
        <v>15.300000000000082</v>
      </c>
      <c r="I309" s="37">
        <f t="array" ref="I309:M309">ODESOLN(H308,H309,hs,I308,J308,K308,L308,M308,$C$3,$C$4,$C$5,$C$6,$F$3,$F$4,$F$5,$F$6,$F$7)</f>
        <v>0.94359156590050408</v>
      </c>
      <c r="J309" s="37">
        <v>2.0632934265674387E-2</v>
      </c>
      <c r="K309" s="37">
        <v>3.5376900149406247E-2</v>
      </c>
      <c r="L309" s="37">
        <v>3.9859968441672904E-4</v>
      </c>
      <c r="M309" s="37">
        <v>0</v>
      </c>
      <c r="W309" s="37">
        <f t="shared" ref="W309" si="606">W308+hb</f>
        <v>20.300000000000164</v>
      </c>
      <c r="X309" s="37">
        <f t="array" ref="X309:AB309">ODESOLN(W308,W309,hs,X308,Y308,Z308,AA308,AB308,$S$3,$S$4,$S$5,$S$6,$F$3,$F$4,$F$5,$F$6,$F$7)</f>
        <v>0.65301873328807614</v>
      </c>
      <c r="Y309" s="37">
        <v>1.7141771236281161E-2</v>
      </c>
      <c r="Z309" s="37">
        <v>5.8117369439170508E-2</v>
      </c>
      <c r="AA309" s="37">
        <v>6.104949895659607E-4</v>
      </c>
      <c r="AB309" s="37">
        <v>0.27111163104702662</v>
      </c>
    </row>
    <row r="310" spans="8:28" x14ac:dyDescent="0.25">
      <c r="H310" s="37">
        <f t="shared" ref="H310" si="607">H309+hb</f>
        <v>15.350000000000083</v>
      </c>
      <c r="I310" s="37">
        <f t="array" ref="I310:M310">ODESOLN(H309,H310,hs,I309,J309,K309,L309,M309,$C$3,$C$4,$C$5,$C$6,$F$3,$F$4,$F$5,$F$6,$F$7)</f>
        <v>0.94275569239394585</v>
      </c>
      <c r="J310" s="37">
        <v>2.0952137737809393E-2</v>
      </c>
      <c r="K310" s="37">
        <v>3.5888800306889873E-2</v>
      </c>
      <c r="L310" s="37">
        <v>4.0336956135698866E-4</v>
      </c>
      <c r="M310" s="37">
        <v>0</v>
      </c>
      <c r="W310" s="37">
        <f t="shared" ref="W310" si="608">W309+hb</f>
        <v>20.350000000000165</v>
      </c>
      <c r="X310" s="37">
        <f t="array" ref="X310:AB310">ODESOLN(W309,W310,hs,X309,Y309,Z309,AA309,AB309,$S$3,$S$4,$S$5,$S$6,$F$3,$F$4,$F$5,$F$6,$F$7)</f>
        <v>0.65165541579536712</v>
      </c>
      <c r="Y310" s="37">
        <v>1.7192510900037043E-2</v>
      </c>
      <c r="Z310" s="37">
        <v>5.8540023264608589E-2</v>
      </c>
      <c r="AA310" s="37">
        <v>6.1443327070574325E-4</v>
      </c>
      <c r="AB310" s="37">
        <v>0.27199761676940304</v>
      </c>
    </row>
    <row r="311" spans="8:28" x14ac:dyDescent="0.25">
      <c r="H311" s="37">
        <f t="shared" ref="H311" si="609">H310+hb</f>
        <v>15.400000000000084</v>
      </c>
      <c r="I311" s="37">
        <f t="array" ref="I311:M311">ODESOLN(H310,H311,hs,I310,J310,K310,L310,M310,$C$3,$C$4,$C$5,$C$6,$F$3,$F$4,$F$5,$F$6,$F$7)</f>
        <v>0.94190766037120033</v>
      </c>
      <c r="J311" s="37">
        <v>2.1275515956202355E-2</v>
      </c>
      <c r="K311" s="37">
        <v>3.6408610528460214E-2</v>
      </c>
      <c r="L311" s="37">
        <v>4.0821314413955342E-4</v>
      </c>
      <c r="M311" s="37">
        <v>0</v>
      </c>
      <c r="W311" s="37">
        <f t="shared" ref="W311" si="610">W310+hb</f>
        <v>20.400000000000166</v>
      </c>
      <c r="X311" s="37">
        <f t="array" ref="X311:AB311">ODESOLN(W310,W311,hs,X310,Y310,Z310,AA310,AB310,$S$3,$S$4,$S$5,$S$6,$F$3,$F$4,$F$5,$F$6,$F$7)</f>
        <v>0.65029169995955138</v>
      </c>
      <c r="Y311" s="37">
        <v>1.7242398632035652E-2</v>
      </c>
      <c r="Z311" s="37">
        <v>5.8963915822423746E-2</v>
      </c>
      <c r="AA311" s="37">
        <v>6.1838309433269716E-4</v>
      </c>
      <c r="AB311" s="37">
        <v>0.27288360249177945</v>
      </c>
    </row>
    <row r="312" spans="8:28" x14ac:dyDescent="0.25">
      <c r="H312" s="37">
        <f t="shared" ref="H312" si="611">H311+hb</f>
        <v>15.450000000000085</v>
      </c>
      <c r="I312" s="37">
        <f t="array" ref="I312:M312">ODESOLN(H311,H312,hs,I311,J311,K311,L311,M311,$C$3,$C$4,$C$5,$C$6,$F$3,$F$4,$F$5,$F$6,$F$7)</f>
        <v>0.94104733593368006</v>
      </c>
      <c r="J312" s="37">
        <v>2.1603098708786329E-2</v>
      </c>
      <c r="K312" s="37">
        <v>3.6936433963625934E-2</v>
      </c>
      <c r="L312" s="37">
        <v>4.1313139390978561E-4</v>
      </c>
      <c r="M312" s="37">
        <v>0</v>
      </c>
      <c r="W312" s="37">
        <f t="shared" ref="W312" si="612">W311+hb</f>
        <v>20.450000000000166</v>
      </c>
      <c r="X312" s="37">
        <f t="array" ref="X312:AB312">ODESOLN(W311,W312,hs,X311,Y311,Z311,AA311,AB311,$S$3,$S$4,$S$5,$S$6,$F$3,$F$4,$F$5,$F$6,$F$7)</f>
        <v>0.64892761561879797</v>
      </c>
      <c r="Y312" s="37">
        <v>1.7291425870634546E-2</v>
      </c>
      <c r="Z312" s="37">
        <v>5.9389026032512844E-2</v>
      </c>
      <c r="AA312" s="37">
        <v>6.22344264022781E-4</v>
      </c>
      <c r="AB312" s="37">
        <v>0.27376958821415587</v>
      </c>
    </row>
    <row r="313" spans="8:28" x14ac:dyDescent="0.25">
      <c r="H313" s="37">
        <f t="shared" ref="H313" si="613">H312+hb</f>
        <v>15.500000000000085</v>
      </c>
      <c r="I313" s="37">
        <f t="array" ref="I313:M313">ODESOLN(H312,H313,hs,I312,J312,K312,L312,M312,$C$3,$C$4,$C$5,$C$6,$F$3,$F$4,$F$5,$F$6,$F$7)</f>
        <v>0.94017458509199325</v>
      </c>
      <c r="J313" s="37">
        <v>2.1934915141990988E-2</v>
      </c>
      <c r="K313" s="37">
        <v>3.7472374487444025E-2</v>
      </c>
      <c r="L313" s="37">
        <v>4.1812527857369567E-4</v>
      </c>
      <c r="M313" s="37">
        <v>0</v>
      </c>
      <c r="W313" s="37">
        <f t="shared" ref="W313" si="614">W312+hb</f>
        <v>20.500000000000167</v>
      </c>
      <c r="X313" s="37">
        <f t="array" ref="X313:AB313">ODESOLN(W312,W313,hs,X312,Y312,Z312,AA312,AB312,$S$3,$S$4,$S$5,$S$6,$F$3,$F$4,$F$5,$F$6,$F$7)</f>
        <v>0.64756319267688822</v>
      </c>
      <c r="Y313" s="37">
        <v>1.7339584199529631E-2</v>
      </c>
      <c r="Z313" s="37">
        <v>5.9815332605770169E-2</v>
      </c>
      <c r="AA313" s="37">
        <v>6.2631658140446941E-4</v>
      </c>
      <c r="AB313" s="37">
        <v>0.27465557393653228</v>
      </c>
    </row>
    <row r="314" spans="8:28" x14ac:dyDescent="0.25">
      <c r="H314" s="37">
        <f t="shared" ref="H314" si="615">H313+hb</f>
        <v>15.550000000000086</v>
      </c>
      <c r="I314" s="37">
        <f t="array" ref="I314:M314">ODESOLN(H313,H314,hs,I313,J313,K313,L313,M313,$C$3,$C$4,$C$5,$C$6,$F$3,$F$4,$F$5,$F$6,$F$7)</f>
        <v>0.9392892738175419</v>
      </c>
      <c r="J314" s="37">
        <v>2.2270993725519907E-2</v>
      </c>
      <c r="K314" s="37">
        <v>3.8016536684294298E-2</v>
      </c>
      <c r="L314" s="37">
        <v>4.2319577264675139E-4</v>
      </c>
      <c r="M314" s="37">
        <v>0</v>
      </c>
      <c r="W314" s="37">
        <f t="shared" ref="W314" si="616">W313+hb</f>
        <v>20.550000000000168</v>
      </c>
      <c r="X314" s="37">
        <f t="array" ref="X314:AB314">ODESOLN(W313,W314,hs,X313,Y313,Z313,AA313,AB313,$S$3,$S$4,$S$5,$S$6,$F$3,$F$4,$F$5,$F$6,$F$7)</f>
        <v>0.64619846109682233</v>
      </c>
      <c r="Y314" s="37">
        <v>1.7386865350503017E-2</v>
      </c>
      <c r="Z314" s="37">
        <v>6.0242814047699267E-2</v>
      </c>
      <c r="AA314" s="37">
        <v>6.3029984619241124E-4</v>
      </c>
      <c r="AB314" s="37">
        <v>0.2755415596589087</v>
      </c>
    </row>
    <row r="315" spans="8:28" x14ac:dyDescent="0.25">
      <c r="H315" s="37">
        <f t="shared" ref="H315" si="617">H314+hb</f>
        <v>15.600000000000087</v>
      </c>
      <c r="I315" s="37">
        <f t="array" ref="I315:M315">ODESOLN(H314,H315,hs,I314,J314,K314,L314,M314,$C$3,$C$4,$C$5,$C$6,$F$3,$F$4,$F$5,$F$6,$F$7)</f>
        <v>0.93839126809577023</v>
      </c>
      <c r="J315" s="37">
        <v>2.2611362216360831E-2</v>
      </c>
      <c r="K315" s="37">
        <v>3.8569025830776871E-2</v>
      </c>
      <c r="L315" s="37">
        <v>4.2834385709451865E-4</v>
      </c>
      <c r="M315" s="37">
        <v>0</v>
      </c>
      <c r="W315" s="37">
        <f t="shared" ref="W315" si="618">W314+hb</f>
        <v>20.600000000000168</v>
      </c>
      <c r="X315" s="37">
        <f t="array" ref="X315:AB315">ODESOLN(W314,W315,hs,X314,Y314,Z314,AA314,AB314,$S$3,$S$4,$S$5,$S$6,$F$3,$F$4,$F$5,$F$6,$F$7)</f>
        <v>0.64483345089440669</v>
      </c>
      <c r="Y315" s="37">
        <v>1.7433261206121486E-2</v>
      </c>
      <c r="Z315" s="37">
        <v>6.0671448662092238E-2</v>
      </c>
      <c r="AA315" s="37">
        <v>6.3429385622171199E-4</v>
      </c>
      <c r="AB315" s="37">
        <v>0.27642754538128511</v>
      </c>
    </row>
    <row r="316" spans="8:28" x14ac:dyDescent="0.25">
      <c r="H316" s="37">
        <f t="shared" ref="H316" si="619">H315+hb</f>
        <v>15.650000000000087</v>
      </c>
      <c r="I316" s="37">
        <f t="array" ref="I316:M316">ODESOLN(H315,H316,hs,I315,J315,K315,L315,M315,$C$3,$C$4,$C$5,$C$6,$F$3,$F$4,$F$5,$F$6,$F$7)</f>
        <v>0.93748043398108971</v>
      </c>
      <c r="J316" s="37">
        <v>2.2956047622033394E-2</v>
      </c>
      <c r="K316" s="37">
        <v>3.9129947877714615E-2</v>
      </c>
      <c r="L316" s="37">
        <v>4.3357051916495824E-4</v>
      </c>
      <c r="M316" s="37">
        <v>0</v>
      </c>
      <c r="W316" s="37">
        <f t="shared" ref="W316" si="620">W315+hb</f>
        <v>20.650000000000169</v>
      </c>
      <c r="X316" s="37">
        <f t="array" ref="X316:AB316">ODESOLN(W315,W316,hs,X315,Y315,Z315,AA315,AB315,$S$3,$S$4,$S$5,$S$6,$F$3,$F$4,$F$5,$F$6,$F$7)</f>
        <v>0.64346819213182482</v>
      </c>
      <c r="Y316" s="37">
        <v>1.7478763802384074E-2</v>
      </c>
      <c r="Z316" s="37">
        <v>6.1101214554774713E-2</v>
      </c>
      <c r="AA316" s="37">
        <v>6.3829840748282746E-4</v>
      </c>
      <c r="AB316" s="37">
        <v>0.27731353110366153</v>
      </c>
    </row>
    <row r="317" spans="8:28" x14ac:dyDescent="0.25">
      <c r="H317" s="37">
        <f t="shared" ref="H317" si="621">H316+hb</f>
        <v>15.700000000000088</v>
      </c>
      <c r="I317" s="37">
        <f t="array" ref="I317:M317">ODESOLN(H316,H317,hs,I316,J316,K316,L316,M316,$C$3,$C$4,$C$5,$C$6,$F$3,$F$4,$F$5,$F$6,$F$7)</f>
        <v>0.93655663765346941</v>
      </c>
      <c r="J317" s="37">
        <v>2.3305076163080321E-2</v>
      </c>
      <c r="K317" s="37">
        <v>3.9699409431240951E-2</v>
      </c>
      <c r="L317" s="37">
        <v>4.3887675221220365E-4</v>
      </c>
      <c r="M317" s="37">
        <v>0</v>
      </c>
      <c r="W317" s="37">
        <f t="shared" ref="W317" si="622">W316+hb</f>
        <v>20.70000000000017</v>
      </c>
      <c r="X317" s="37">
        <f t="array" ref="X317:AB317">ODESOLN(W316,W317,hs,X316,Y316,Z316,AA316,AB316,$S$3,$S$4,$S$5,$S$6,$F$3,$F$4,$F$5,$F$6,$F$7)</f>
        <v>0.64210271491120097</v>
      </c>
      <c r="Y317" s="37">
        <v>1.7523365331317552E-2</v>
      </c>
      <c r="Z317" s="37">
        <v>6.1532089637415403E-2</v>
      </c>
      <c r="AA317" s="37">
        <v>6.4231329415706301E-4</v>
      </c>
      <c r="AB317" s="37">
        <v>0.27819951682603794</v>
      </c>
    </row>
    <row r="318" spans="8:28" x14ac:dyDescent="0.25">
      <c r="H318" s="37">
        <f t="shared" ref="H318" si="623">H317+hb</f>
        <v>15.750000000000089</v>
      </c>
      <c r="I318" s="37">
        <f t="array" ref="I318:M318">ODESOLN(H317,H318,hs,I317,J317,K317,L317,M317,$C$3,$C$4,$C$5,$C$6,$F$3,$F$4,$F$5,$F$6,$F$7)</f>
        <v>0.9356197454767271</v>
      </c>
      <c r="J318" s="37">
        <v>2.3658473234809178E-2</v>
      </c>
      <c r="K318" s="37">
        <v>4.0277517732955209E-2</v>
      </c>
      <c r="L318" s="37">
        <v>4.4426355551164935E-4</v>
      </c>
      <c r="M318" s="37">
        <v>0</v>
      </c>
      <c r="W318" s="37">
        <f t="shared" ref="W318" si="624">W317+hb</f>
        <v>20.750000000000171</v>
      </c>
      <c r="X318" s="37">
        <f t="array" ref="X318:AB318">ODESOLN(W317,W318,hs,X317,Y317,Z317,AA317,AB317,$S$3,$S$4,$S$5,$S$6,$F$3,$F$4,$F$5,$F$6,$F$7)</f>
        <v>0.64073704936814535</v>
      </c>
      <c r="Y318" s="37">
        <v>1.756705814351809E-2</v>
      </c>
      <c r="Z318" s="37">
        <v>6.1964051631398863E-2</v>
      </c>
      <c r="AA318" s="37">
        <v>6.4633830865266071E-4</v>
      </c>
      <c r="AB318" s="37">
        <v>0.27908550254841435</v>
      </c>
    </row>
    <row r="319" spans="8:28" x14ac:dyDescent="0.25">
      <c r="H319" s="37">
        <f t="shared" ref="H319" si="625">H318+hb</f>
        <v>15.80000000000009</v>
      </c>
      <c r="I319" s="37">
        <f t="array" ref="I319:M319">ODESOLN(H318,H319,hs,I318,J318,K318,L318,M318,$C$3,$C$4,$C$5,$C$6,$F$3,$F$4,$F$5,$F$6,$F$7)</f>
        <v>0.93466962405851628</v>
      </c>
      <c r="J319" s="37">
        <v>2.4016263368293385E-2</v>
      </c>
      <c r="K319" s="37">
        <v>4.0864380639127069E-2</v>
      </c>
      <c r="L319" s="37">
        <v>4.4973193406617736E-4</v>
      </c>
      <c r="M319" s="37">
        <v>0</v>
      </c>
      <c r="W319" s="37">
        <f t="shared" ref="W319" si="626">W318+hb</f>
        <v>20.800000000000171</v>
      </c>
      <c r="X319" s="37">
        <f t="array" ref="X319:AB319">ODESOLN(W318,W319,hs,X318,Y318,Z318,AA318,AB318,$S$3,$S$4,$S$5,$S$6,$F$3,$F$4,$F$5,$F$6,$F$7)</f>
        <v>0.6393712256652998</v>
      </c>
      <c r="Y319" s="37">
        <v>1.7609834750638004E-2</v>
      </c>
      <c r="Z319" s="37">
        <v>6.2397078071760183E-2</v>
      </c>
      <c r="AA319" s="37">
        <v>6.503732416414603E-4</v>
      </c>
      <c r="AB319" s="37">
        <v>0.27997148827079077</v>
      </c>
    </row>
    <row r="320" spans="8:28" x14ac:dyDescent="0.25">
      <c r="H320" s="37">
        <f t="shared" ref="H320" si="627">H319+hb</f>
        <v>15.85000000000009</v>
      </c>
      <c r="I320" s="37">
        <f t="array" ref="I320:M320">ODESOLN(H319,H320,hs,I319,J319,K319,L319,M319,$C$3,$C$4,$C$5,$C$6,$F$3,$F$4,$F$5,$F$6,$F$7)</f>
        <v>0.93370614031202603</v>
      </c>
      <c r="J320" s="37">
        <v>2.4378470190642175E-2</v>
      </c>
      <c r="K320" s="37">
        <v>4.1460106598931595E-2</v>
      </c>
      <c r="L320" s="37">
        <v>4.5528289840335214E-4</v>
      </c>
      <c r="M320" s="37">
        <v>0</v>
      </c>
      <c r="W320" s="37">
        <f t="shared" ref="W320" si="628">W319+hb</f>
        <v>20.850000000000172</v>
      </c>
      <c r="X320" s="37">
        <f t="array" ref="X320:AB320">ODESOLN(W319,W320,hs,X319,Y319,Z319,AA319,AB319,$S$3,$S$4,$S$5,$S$6,$F$3,$F$4,$F$5,$F$6,$F$7)</f>
        <v>0.63800527398587159</v>
      </c>
      <c r="Y320" s="37">
        <v>1.7651687827816284E-2</v>
      </c>
      <c r="Z320" s="37">
        <v>6.2831146311180197E-2</v>
      </c>
      <c r="AA320" s="37">
        <v>6.5441788209612706E-4</v>
      </c>
      <c r="AB320" s="37">
        <v>0.28085747399316718</v>
      </c>
    </row>
    <row r="321" spans="8:28" x14ac:dyDescent="0.25">
      <c r="H321" s="37">
        <f t="shared" ref="H321" si="629">H320+hb</f>
        <v>15.900000000000091</v>
      </c>
      <c r="I321" s="37">
        <f t="array" ref="I321:M321">ODESOLN(H320,H321,hs,I320,J320,K320,L320,M320,$C$3,$C$4,$C$5,$C$6,$F$3,$F$4,$F$5,$F$6,$F$7)</f>
        <v>0.93272916151939178</v>
      </c>
      <c r="J321" s="37">
        <v>2.474511638455093E-2</v>
      </c>
      <c r="K321" s="37">
        <v>4.2064804631697227E-2</v>
      </c>
      <c r="L321" s="37">
        <v>4.6091746436341743E-4</v>
      </c>
      <c r="M321" s="37">
        <v>0</v>
      </c>
      <c r="W321" s="37">
        <f t="shared" ref="W321" si="630">W320+hb</f>
        <v>20.900000000000173</v>
      </c>
      <c r="X321" s="37">
        <f t="array" ref="X321:AB321">ODESOLN(W320,W321,hs,X320,Y320,Z320,AA320,AB320,$S$3,$S$4,$S$5,$S$6,$F$3,$F$4,$F$5,$F$6,$F$7)</f>
        <v>0.63663922452716992</v>
      </c>
      <c r="Y321" s="37">
        <v>1.7692610216051396E-2</v>
      </c>
      <c r="Z321" s="37">
        <v>6.3266233524039761E-2</v>
      </c>
      <c r="AA321" s="37">
        <v>6.5847201732793228E-4</v>
      </c>
      <c r="AB321" s="37">
        <v>0.2817434597155436</v>
      </c>
    </row>
    <row r="322" spans="8:28" x14ac:dyDescent="0.25">
      <c r="H322" s="37">
        <f t="shared" ref="H322" si="631">H321+hb</f>
        <v>15.950000000000092</v>
      </c>
      <c r="I322" s="37">
        <f t="array" ref="I322:M322">ODESOLN(H321,H322,hs,I321,J321,K321,L321,M321,$C$3,$C$4,$C$5,$C$6,$F$3,$F$4,$F$5,$F$6,$F$7)</f>
        <v>0.93173855539683148</v>
      </c>
      <c r="J322" s="37">
        <v>2.5116223647144678E-2</v>
      </c>
      <c r="K322" s="37">
        <v>4.2678584303149518E-2</v>
      </c>
      <c r="L322" s="37">
        <v>4.6663665287793534E-4</v>
      </c>
      <c r="M322" s="37">
        <v>0</v>
      </c>
      <c r="W322" s="37">
        <f t="shared" ref="W322" si="632">W321+hb</f>
        <v>20.950000000000173</v>
      </c>
      <c r="X322" s="37">
        <f t="array" ref="X322:AB322">ODESOLN(W321,W322,hs,X321,Y321,Z321,AA321,AB321,$S$3,$S$4,$S$5,$S$6,$F$3,$F$4,$F$5,$F$6,$F$7)</f>
        <v>0.63527310749414112</v>
      </c>
      <c r="Y322" s="37">
        <v>1.7732594924515191E-2</v>
      </c>
      <c r="Z322" s="37">
        <v>6.3702316710531989E-2</v>
      </c>
      <c r="AA322" s="37">
        <v>6.6253543302506666E-4</v>
      </c>
      <c r="AB322" s="37">
        <v>0.28262944543792001</v>
      </c>
    </row>
    <row r="323" spans="8:28" x14ac:dyDescent="0.25">
      <c r="H323" s="37">
        <f t="shared" ref="H323" si="633">H322+hb</f>
        <v>16.000000000000092</v>
      </c>
      <c r="I323" s="37">
        <f t="array" ref="I323:M323">ODESOLN(H322,H323,hs,I322,J322,K322,L322,M322,$C$3,$C$4,$C$5,$C$6,$F$3,$F$4,$F$5,$F$6,$F$7)</f>
        <v>0.93073419016150316</v>
      </c>
      <c r="J323" s="37">
        <v>2.5491812648129161E-2</v>
      </c>
      <c r="K323" s="37">
        <v>4.3301555700632474E-2</v>
      </c>
      <c r="L323" s="37">
        <v>4.7244148973890176E-4</v>
      </c>
      <c r="M323" s="37">
        <v>0</v>
      </c>
      <c r="W323" s="37">
        <f t="shared" ref="W323" si="634">W322+hb</f>
        <v>21.000000000000174</v>
      </c>
      <c r="X323" s="37">
        <f t="array" ref="X323:AB323">ODESOLN(W322,W323,hs,X322,Y322,Z322,AA322,AB322,$S$3,$S$4,$S$5,$S$6,$F$3,$F$4,$F$5,$F$6,$F$7)</f>
        <v>0.63390695309290934</v>
      </c>
      <c r="Y323" s="37">
        <v>1.7771635132806982E-2</v>
      </c>
      <c r="Z323" s="37">
        <v>6.4139372700830199E-2</v>
      </c>
      <c r="AA323" s="37">
        <v>6.6660791329148036E-4</v>
      </c>
      <c r="AB323" s="37">
        <v>0.28351543116029643</v>
      </c>
    </row>
    <row r="324" spans="8:28" x14ac:dyDescent="0.25">
      <c r="H324" s="37">
        <f t="shared" ref="H324" si="635">H323+hb</f>
        <v>16.050000000000093</v>
      </c>
      <c r="I324" s="37">
        <f t="array" ref="I324:M324">ODESOLN(H323,H324,hs,I323,J323,K323,L323,M323,$C$3,$C$4,$C$5,$C$6,$F$3,$F$4,$F$5,$F$6,$F$7)</f>
        <v>0.92971593460008817</v>
      </c>
      <c r="J324" s="37">
        <v>2.587190298726505E-2</v>
      </c>
      <c r="K324" s="37">
        <v>4.3933829407291868E-2</v>
      </c>
      <c r="L324" s="37">
        <v>4.7833300535818308E-4</v>
      </c>
      <c r="M324" s="37">
        <v>0</v>
      </c>
      <c r="W324" s="37">
        <f t="shared" ref="W324" si="636">W323+hb</f>
        <v>21.050000000000175</v>
      </c>
      <c r="X324" s="37">
        <f t="array" ref="X324:AB324">ODESOLN(W323,W324,hs,X323,Y323,Z323,AA323,AB323,$S$3,$S$4,$S$5,$S$6,$F$3,$F$4,$F$5,$F$6,$F$7)</f>
        <v>0.63254079152431897</v>
      </c>
      <c r="Y324" s="37">
        <v>1.7809724193146043E-2</v>
      </c>
      <c r="Z324" s="37">
        <v>6.4577378159311222E-2</v>
      </c>
      <c r="AA324" s="37">
        <v>6.7068924068623454E-4</v>
      </c>
      <c r="AB324" s="37">
        <v>0.28440141688267284</v>
      </c>
    </row>
    <row r="325" spans="8:28" x14ac:dyDescent="0.25">
      <c r="H325" s="37">
        <f t="shared" ref="H325" si="637">H324+hb</f>
        <v>16.100000000000094</v>
      </c>
      <c r="I325" s="37">
        <f t="array" ref="I325:M325">ODESOLN(H324,H325,hs,I324,J324,K324,L324,M324,$C$3,$C$4,$C$5,$C$6,$F$3,$F$4,$F$5,$F$6,$F$7)</f>
        <v>0.92868365813909992</v>
      </c>
      <c r="J325" s="37">
        <v>2.6256513151183481E-2</v>
      </c>
      <c r="K325" s="37">
        <v>4.4575516475202942E-2</v>
      </c>
      <c r="L325" s="37">
        <v>4.8431223451712315E-4</v>
      </c>
      <c r="M325" s="37">
        <v>0</v>
      </c>
      <c r="W325" s="37">
        <f t="shared" ref="W325" si="638">W324+hb</f>
        <v>21.100000000000176</v>
      </c>
      <c r="X325" s="37">
        <f t="array" ref="X325:AB325">ODESOLN(W324,W325,hs,X324,Y324,Z324,AA324,AB324,$S$3,$S$4,$S$5,$S$6,$F$3,$F$4,$F$5,$F$6,$F$7)</f>
        <v>0.63117465297748998</v>
      </c>
      <c r="Y325" s="37">
        <v>1.7846855632501872E-2</v>
      </c>
      <c r="Z325" s="37">
        <v>6.501630958883152E-2</v>
      </c>
      <c r="AA325" s="37">
        <v>6.7477919626334523E-4</v>
      </c>
      <c r="AB325" s="37">
        <v>0.28528740260504926</v>
      </c>
    </row>
    <row r="326" spans="8:28" x14ac:dyDescent="0.25">
      <c r="H326" s="37">
        <f t="shared" ref="H326" si="639">H325+hb</f>
        <v>16.150000000000095</v>
      </c>
      <c r="I326" s="37">
        <f t="array" ref="I326:M326">ODESOLN(H325,H326,hs,I325,J325,K325,L325,M325,$C$3,$C$4,$C$5,$C$6,$F$3,$F$4,$F$5,$F$6,$F$7)</f>
        <v>0.92763723091690886</v>
      </c>
      <c r="J326" s="37">
        <v>2.6645660469561662E-2</v>
      </c>
      <c r="K326" s="37">
        <v>4.5226728397427203E-2</v>
      </c>
      <c r="L326" s="37">
        <v>4.903802161061678E-4</v>
      </c>
      <c r="M326" s="37">
        <v>0</v>
      </c>
      <c r="W326" s="37">
        <f t="shared" ref="W326" si="640">W325+hb</f>
        <v>21.150000000000176</v>
      </c>
      <c r="X326" s="37">
        <f t="array" ref="X326:AB326">ODESOLN(W325,W326,hs,X325,Y325,Z325,AA325,AB325,$S$3,$S$4,$S$5,$S$6,$F$3,$F$4,$F$5,$F$6,$F$7)</f>
        <v>0.62980856762338311</v>
      </c>
      <c r="Y326" s="37">
        <v>1.7883023154660942E-2</v>
      </c>
      <c r="Z326" s="37">
        <v>6.5456143335055006E-2</v>
      </c>
      <c r="AA326" s="37">
        <v>6.7887755961211363E-4</v>
      </c>
      <c r="AB326" s="37">
        <v>0.28617338832742567</v>
      </c>
    </row>
    <row r="327" spans="8:28" x14ac:dyDescent="0.25">
      <c r="H327" s="37">
        <f t="shared" ref="H327" si="641">H326+hb</f>
        <v>16.200000000000095</v>
      </c>
      <c r="I327" s="37">
        <f t="array" ref="I327:M327">ODESOLN(H326,H327,hs,I326,J326,K326,L326,M326,$C$3,$C$4,$C$5,$C$6,$F$3,$F$4,$F$5,$F$6,$F$7)</f>
        <v>0.9265765238574869</v>
      </c>
      <c r="J327" s="37">
        <v>2.7039361070679672E-2</v>
      </c>
      <c r="K327" s="37">
        <v>4.58875770789825E-2</v>
      </c>
      <c r="L327" s="37">
        <v>4.965379928543658E-4</v>
      </c>
      <c r="M327" s="37">
        <v>0</v>
      </c>
      <c r="W327" s="37">
        <f t="shared" ref="W327" si="642">W326+hb</f>
        <v>21.200000000000177</v>
      </c>
      <c r="X327" s="37">
        <f t="array" ref="X327:AB327">ODESOLN(W326,W327,hs,X326,Y326,Z326,AA326,AB326,$S$3,$S$4,$S$5,$S$6,$F$3,$F$4,$F$5,$F$6,$F$7)</f>
        <v>0.62844256560837719</v>
      </c>
      <c r="Y327" s="37">
        <v>1.7918220642228817E-2</v>
      </c>
      <c r="Z327" s="37">
        <v>6.5896855590831097E-2</v>
      </c>
      <c r="AA327" s="37">
        <v>6.8298410889791595E-4</v>
      </c>
      <c r="AB327" s="37">
        <v>0.28705937404980209</v>
      </c>
    </row>
    <row r="328" spans="8:28" x14ac:dyDescent="0.25">
      <c r="H328" s="37">
        <f t="shared" ref="H328" si="643">H327+hb</f>
        <v>16.250000000000096</v>
      </c>
      <c r="I328" s="37">
        <f t="array" ref="I328:M328">ODESOLN(H327,H328,hs,I327,J327,K327,L327,M327,$C$3,$C$4,$C$5,$C$6,$F$3,$F$4,$F$5,$F$6,$F$7)</f>
        <v>0.92550140874586151</v>
      </c>
      <c r="J328" s="37">
        <v>2.7437629836381396E-2</v>
      </c>
      <c r="K328" s="37">
        <v>4.6558174806711657E-2</v>
      </c>
      <c r="L328" s="37">
        <v>5.027866110486048E-4</v>
      </c>
      <c r="M328" s="37">
        <v>0</v>
      </c>
      <c r="W328" s="37">
        <f t="shared" ref="W328" si="644">W327+hb</f>
        <v>21.250000000000178</v>
      </c>
      <c r="X328" s="37">
        <f t="array" ref="X328:AB328">ODESOLN(W327,W328,hs,X327,Y327,Z327,AA327,AB327,$S$3,$S$4,$S$5,$S$6,$F$3,$F$4,$F$5,$F$6,$F$7)</f>
        <v>0.62707667704786785</v>
      </c>
      <c r="Y328" s="37">
        <v>1.7952442158566645E-2</v>
      </c>
      <c r="Z328" s="37">
        <v>6.6338422400621322E-2</v>
      </c>
      <c r="AA328" s="37">
        <v>6.870986209034527E-4</v>
      </c>
      <c r="AB328" s="37">
        <v>0.2879453597721785</v>
      </c>
    </row>
    <row r="329" spans="8:28" x14ac:dyDescent="0.25">
      <c r="H329" s="37">
        <f t="shared" ref="H329" si="645">H328+hb</f>
        <v>16.300000000000097</v>
      </c>
      <c r="I329" s="37">
        <f t="array" ref="I329:M329">ODESOLN(H328,H329,hs,I328,J328,K328,L328,M328,$C$3,$C$4,$C$5,$C$6,$F$3,$F$4,$F$5,$F$6,$F$7)</f>
        <v>0.92441175830526123</v>
      </c>
      <c r="J329" s="37">
        <v>2.7840480356464161E-2</v>
      </c>
      <c r="K329" s="37">
        <v>4.7238634218035272E-2</v>
      </c>
      <c r="L329" s="37">
        <v>5.0912712024244909E-4</v>
      </c>
      <c r="M329" s="37">
        <v>0</v>
      </c>
      <c r="W329" s="37">
        <f t="shared" ref="W329" si="646">W328+hb</f>
        <v>21.300000000000178</v>
      </c>
      <c r="X329" s="37">
        <f t="array" ref="X329:AB329">ODESOLN(W328,W329,hs,X328,Y328,Z328,AA328,AB328,$S$3,$S$4,$S$5,$S$6,$F$3,$F$4,$F$5,$F$6,$F$7)</f>
        <v>0.62571093201987971</v>
      </c>
      <c r="Y329" s="37">
        <v>1.7985681949661173E-2</v>
      </c>
      <c r="Z329" s="37">
        <v>6.6780819664972291E-2</v>
      </c>
      <c r="AA329" s="37">
        <v>6.9122087107042866E-4</v>
      </c>
      <c r="AB329" s="37">
        <v>0.28883134549455491</v>
      </c>
    </row>
    <row r="330" spans="8:28" x14ac:dyDescent="0.25">
      <c r="H330" s="37">
        <f t="shared" ref="H330" si="647">H329+hb</f>
        <v>16.350000000000097</v>
      </c>
      <c r="I330" s="37">
        <f t="array" ref="I330:M330">ODESOLN(H329,H330,hs,I329,J329,K329,L329,M329,$C$3,$C$4,$C$5,$C$6,$F$3,$F$4,$F$5,$F$6,$F$7)</f>
        <v>0.92330744627595052</v>
      </c>
      <c r="J330" s="37">
        <v>2.8247924882523465E-2</v>
      </c>
      <c r="K330" s="37">
        <v>4.792906826857439E-2</v>
      </c>
      <c r="L330" s="37">
        <v>5.1556057295444992E-4</v>
      </c>
      <c r="M330" s="37">
        <v>0</v>
      </c>
      <c r="W330" s="37">
        <f t="shared" ref="W330" si="648">W329+hb</f>
        <v>21.350000000000179</v>
      </c>
      <c r="X330" s="37">
        <f t="array" ref="X330:AB330">ODESOLN(W329,W330,hs,X329,Y329,Z329,AA329,AB329,$S$3,$S$4,$S$5,$S$6,$F$3,$F$4,$F$5,$F$6,$F$7)</f>
        <v>0.62434536055870482</v>
      </c>
      <c r="Y330" s="37">
        <v>1.8017934445927038E-2</v>
      </c>
      <c r="Z330" s="37">
        <v>6.7224023145034673E-2</v>
      </c>
      <c r="AA330" s="37">
        <v>6.9535063354165866E-4</v>
      </c>
      <c r="AB330" s="37">
        <v>0.28971733121693133</v>
      </c>
    </row>
    <row r="331" spans="8:28" x14ac:dyDescent="0.25">
      <c r="H331" s="37">
        <f t="shared" ref="H331" si="649">H330+hb</f>
        <v>16.400000000000098</v>
      </c>
      <c r="I331" s="37">
        <f t="array" ref="I331:M331">ODESOLN(H330,H331,hs,I330,J330,K330,L330,M330,$C$3,$C$4,$C$5,$C$6,$F$3,$F$4,$F$5,$F$6,$F$7)</f>
        <v>0.9221883474957342</v>
      </c>
      <c r="J331" s="37">
        <v>2.8659974281281492E-2</v>
      </c>
      <c r="K331" s="37">
        <v>4.8629590198630807E-2</v>
      </c>
      <c r="L331" s="37">
        <v>5.2208802435580912E-4</v>
      </c>
      <c r="M331" s="37">
        <v>0</v>
      </c>
      <c r="W331" s="37">
        <f t="shared" ref="W331" si="650">W330+hb</f>
        <v>21.40000000000018</v>
      </c>
      <c r="X331" s="37">
        <f t="array" ref="X331:AB331">ODESOLN(W330,W331,hs,X330,Y330,Z330,AA330,AB330,$S$3,$S$4,$S$5,$S$6,$F$3,$F$4,$F$5,$F$6,$F$7)</f>
        <v>0.62297999264856352</v>
      </c>
      <c r="Y331" s="37">
        <v>1.8049194263940718E-2</v>
      </c>
      <c r="Z331" s="37">
        <v>6.7668008467124952E-2</v>
      </c>
      <c r="AA331" s="37">
        <v>6.9948768120357439E-4</v>
      </c>
      <c r="AB331" s="37">
        <v>0.29060331693930774</v>
      </c>
    </row>
    <row r="332" spans="8:28" x14ac:dyDescent="0.25">
      <c r="H332" s="37">
        <f t="shared" ref="H332" si="651">H331+hb</f>
        <v>16.450000000000099</v>
      </c>
      <c r="I332" s="37">
        <f t="array" ref="I332:M332">ODESOLN(H331,H332,hs,I331,J331,K331,L331,M331,$C$3,$C$4,$C$5,$C$6,$F$3,$F$4,$F$5,$F$6,$F$7)</f>
        <v>0.92105433798211211</v>
      </c>
      <c r="J332" s="37">
        <v>2.9076637987429738E-2</v>
      </c>
      <c r="K332" s="37">
        <v>4.9340313498512318E-2</v>
      </c>
      <c r="L332" s="37">
        <v>5.2871053194728001E-4</v>
      </c>
      <c r="M332" s="37">
        <v>0</v>
      </c>
      <c r="W332" s="37">
        <f t="shared" ref="W332" si="652">W331+hb</f>
        <v>21.45000000000018</v>
      </c>
      <c r="X332" s="37">
        <f t="array" ref="X332:AB332">ODESOLN(W331,W332,hs,X331,Y331,Z331,AA331,AB331,$S$3,$S$4,$S$5,$S$6,$F$3,$F$4,$F$5,$F$6,$F$7)</f>
        <v>0.62161485821729379</v>
      </c>
      <c r="Y332" s="37">
        <v>1.807945620810511E-2</v>
      </c>
      <c r="Z332" s="37">
        <v>6.8112751127329341E-2</v>
      </c>
      <c r="AA332" s="37">
        <v>7.0363178572912578E-4</v>
      </c>
      <c r="AB332" s="37">
        <v>0.29148930266168416</v>
      </c>
    </row>
    <row r="333" spans="8:28" x14ac:dyDescent="0.25">
      <c r="H333" s="37">
        <f t="shared" ref="H333" si="653">H332+hb</f>
        <v>16.500000000000099</v>
      </c>
      <c r="I333" s="37">
        <f t="array" ref="I333:M333">ODESOLN(H332,H333,hs,I332,J332,K332,L332,M332,$C$3,$C$4,$C$5,$C$6,$F$3,$F$4,$F$5,$F$6,$F$7)</f>
        <v>0.91990529501606666</v>
      </c>
      <c r="J333" s="37">
        <v>2.9497923956018125E-2</v>
      </c>
      <c r="K333" s="37">
        <v>5.0061351872691076E-2</v>
      </c>
      <c r="L333" s="37">
        <v>5.3542915522519416E-4</v>
      </c>
      <c r="M333" s="37">
        <v>0</v>
      </c>
      <c r="W333" s="37">
        <f t="shared" ref="W333" si="654">W332+hb</f>
        <v>21.500000000000181</v>
      </c>
      <c r="X333" s="37">
        <f t="array" ref="X333:AB333">ODESOLN(W332,W333,hs,X332,Y332,Z332,AA332,AB332,$S$3,$S$4,$S$5,$S$6,$F$3,$F$4,$F$5,$F$6,$F$7)</f>
        <v>0.62024998713006907</v>
      </c>
      <c r="Y333" s="37">
        <v>1.8108715272244055E-2</v>
      </c>
      <c r="Z333" s="37">
        <v>6.855822649614797E-2</v>
      </c>
      <c r="AA333" s="37">
        <v>7.0778271762105363E-4</v>
      </c>
      <c r="AB333" s="37">
        <v>0.29237528838406057</v>
      </c>
    </row>
    <row r="334" spans="8:28" x14ac:dyDescent="0.25">
      <c r="H334" s="37">
        <f t="shared" ref="H334" si="655">H333+hb</f>
        <v>16.5500000000001</v>
      </c>
      <c r="I334" s="37">
        <f t="array" ref="I334:M334">ODESOLN(H333,H334,hs,I333,J333,K333,L333,M333,$C$3,$C$4,$C$5,$C$6,$F$3,$F$4,$F$5,$F$6,$F$7)</f>
        <v>0.91874109722745445</v>
      </c>
      <c r="J334" s="37">
        <v>2.9923838614425359E-2</v>
      </c>
      <c r="K334" s="37">
        <v>5.0792819202784605E-2</v>
      </c>
      <c r="L334" s="37">
        <v>5.4224495533652364E-4</v>
      </c>
      <c r="M334" s="37">
        <v>0</v>
      </c>
      <c r="W334" s="37">
        <f t="shared" ref="W334" si="656">W333+hb</f>
        <v>21.550000000000182</v>
      </c>
      <c r="X334" s="37">
        <f t="array" ref="X334:AB334">ODESOLN(W333,W334,hs,X333,Y333,Z333,AA333,AB333,$S$3,$S$4,$S$5,$S$6,$F$3,$F$4,$F$5,$F$6,$F$7)</f>
        <v>0.61888540918314816</v>
      </c>
      <c r="Y334" s="37">
        <v>1.8136966641125865E-2</v>
      </c>
      <c r="Z334" s="37">
        <v>6.9004409823177321E-2</v>
      </c>
      <c r="AA334" s="37">
        <v>7.1194024625551922E-4</v>
      </c>
      <c r="AB334" s="37">
        <v>0.29326127410643699</v>
      </c>
    </row>
    <row r="335" spans="8:28" x14ac:dyDescent="0.25">
      <c r="H335" s="37">
        <f t="shared" ref="H335" si="657">H334+hb</f>
        <v>16.600000000000101</v>
      </c>
      <c r="I335" s="37">
        <f t="array" ref="I335:M335">ODESOLN(H334,H335,hs,I334,J334,K334,L334,M334,$C$3,$C$4,$C$5,$C$6,$F$3,$F$4,$F$5,$F$6,$F$7)</f>
        <v>0.91756162468198232</v>
      </c>
      <c r="J335" s="37">
        <v>3.03543868139469E-2</v>
      </c>
      <c r="K335" s="37">
        <v>5.153482950934965E-2</v>
      </c>
      <c r="L335" s="37">
        <v>5.4915899472287222E-4</v>
      </c>
      <c r="M335" s="37">
        <v>0</v>
      </c>
      <c r="W335" s="37">
        <f t="shared" ref="W335" si="658">W334+hb</f>
        <v>21.600000000000183</v>
      </c>
      <c r="X335" s="37">
        <f t="array" ref="X335:AB335">ODESOLN(W334,W335,hs,X334,Y334,Z334,AA334,AB334,$S$3,$S$4,$S$5,$S$6,$F$3,$F$4,$F$5,$F$6,$F$7)</f>
        <v>0.61752115409766084</v>
      </c>
      <c r="Y335" s="37">
        <v>1.8164205691915278E-2</v>
      </c>
      <c r="Z335" s="37">
        <v>6.9451276241828938E-2</v>
      </c>
      <c r="AA335" s="37">
        <v>7.1610413992607503E-4</v>
      </c>
      <c r="AB335" s="37">
        <v>0.2941472598288134</v>
      </c>
    </row>
    <row r="336" spans="8:28" x14ac:dyDescent="0.25">
      <c r="H336" s="37">
        <f t="shared" ref="H336" si="659">H335+hb</f>
        <v>16.650000000000102</v>
      </c>
      <c r="I336" s="37">
        <f t="array" ref="I336:M336">ODESOLN(H335,H336,hs,I335,J335,K335,L335,M335,$C$3,$C$4,$C$5,$C$6,$F$3,$F$4,$F$5,$F$6,$F$7)</f>
        <v>0.91636675896972941</v>
      </c>
      <c r="J336" s="37">
        <v>3.0789571781039533E-2</v>
      </c>
      <c r="K336" s="37">
        <v>5.2287496912479713E-2</v>
      </c>
      <c r="L336" s="37">
        <v>5.5617233675332473E-4</v>
      </c>
      <c r="M336" s="37">
        <v>0</v>
      </c>
      <c r="W336" s="37">
        <f t="shared" ref="W336" si="660">W335+hb</f>
        <v>21.650000000000183</v>
      </c>
      <c r="X336" s="37">
        <f t="array" ref="X336:AB336">ODESOLN(W335,W336,hs,X335,Y335,Z335,AA335,AB335,$S$3,$S$4,$S$5,$S$6,$F$3,$F$4,$F$5,$F$6,$F$7)</f>
        <v>0.61615725151343093</v>
      </c>
      <c r="Y336" s="37">
        <v>1.8190427995553156E-2</v>
      </c>
      <c r="Z336" s="37">
        <v>6.989880077408378E-2</v>
      </c>
      <c r="AA336" s="37">
        <v>7.2027416588796604E-4</v>
      </c>
      <c r="AB336" s="37">
        <v>0.29503324555118982</v>
      </c>
    </row>
    <row r="337" spans="8:28" x14ac:dyDescent="0.25">
      <c r="H337" s="37">
        <f t="shared" ref="H337" si="661">H336+hb</f>
        <v>16.700000000000102</v>
      </c>
      <c r="I337" s="37">
        <f t="array" ref="I337:M337">ODESOLN(H336,H337,hs,I336,J336,K336,L336,M336,$C$3,$C$4,$C$5,$C$6,$F$3,$F$4,$F$5,$F$6,$F$7)</f>
        <v>0.91515638329519422</v>
      </c>
      <c r="J337" s="37">
        <v>3.1229395068263357E-2</v>
      </c>
      <c r="K337" s="37">
        <v>5.3050935591198549E-2</v>
      </c>
      <c r="L337" s="37">
        <v>5.6328604534607897E-4</v>
      </c>
      <c r="M337" s="37">
        <v>0</v>
      </c>
      <c r="W337" s="37">
        <f t="shared" ref="W337" si="662">W336+hb</f>
        <v>21.700000000000184</v>
      </c>
      <c r="X337" s="37">
        <f t="array" ref="X337:AB337">ODESOLN(W336,W337,hs,X336,Y336,Z336,AA336,AB336,$S$3,$S$4,$S$5,$S$6,$F$3,$F$4,$F$5,$F$6,$F$7)</f>
        <v>0.61479373098283607</v>
      </c>
      <c r="Y337" s="37">
        <v>1.8215629318063007E-2</v>
      </c>
      <c r="Z337" s="37">
        <v>7.0346958335278834E-2</v>
      </c>
      <c r="AA337" s="37">
        <v>7.2445009040273019E-4</v>
      </c>
      <c r="AB337" s="37">
        <v>0.29591923127356623</v>
      </c>
    </row>
    <row r="338" spans="8:28" x14ac:dyDescent="0.25">
      <c r="H338" s="37">
        <f t="shared" ref="H338" si="663">H337+hb</f>
        <v>16.750000000000103</v>
      </c>
      <c r="I338" s="37">
        <f t="array" ref="I338:M338">ODESOLN(H337,H338,hs,I337,J337,K337,L337,M337,$C$3,$C$4,$C$5,$C$6,$F$3,$F$4,$F$5,$F$6,$F$7)</f>
        <v>0.91393038256881642</v>
      </c>
      <c r="J338" s="37">
        <v>3.1673856504964217E-2</v>
      </c>
      <c r="K338" s="37">
        <v>5.3825259741642491E-2</v>
      </c>
      <c r="L338" s="37">
        <v>5.7050118457878623E-4</v>
      </c>
      <c r="M338" s="37">
        <v>0</v>
      </c>
      <c r="W338" s="37">
        <f t="shared" ref="W338" si="664">W337+hb</f>
        <v>21.750000000000185</v>
      </c>
      <c r="X338" s="37">
        <f t="array" ref="X338:AB338">ODESOLN(W337,W338,hs,X337,Y337,Z337,AA337,AB337,$S$3,$S$4,$S$5,$S$6,$F$3,$F$4,$F$5,$F$6,$F$7)</f>
        <v>0.61343062196471254</v>
      </c>
      <c r="Y338" s="37">
        <v>1.8239805621784198E-2</v>
      </c>
      <c r="Z338" s="37">
        <v>7.0795723738925578E-2</v>
      </c>
      <c r="AA338" s="37">
        <v>7.286316787830958E-4</v>
      </c>
      <c r="AB338" s="37">
        <v>0.29680521699594264</v>
      </c>
    </row>
    <row r="339" spans="8:28" x14ac:dyDescent="0.25">
      <c r="H339" s="37">
        <f t="shared" ref="H339" si="665">H338+hb</f>
        <v>16.800000000000104</v>
      </c>
      <c r="I339" s="37">
        <f t="array" ref="I339:M339">ODESOLN(H338,H339,hs,I338,J338,K338,L338,M338,$C$3,$C$4,$C$5,$C$6,$F$3,$F$4,$F$5,$F$6,$F$7)</f>
        <v>0.91268864349994627</v>
      </c>
      <c r="J339" s="37">
        <v>3.2122954147742175E-2</v>
      </c>
      <c r="K339" s="37">
        <v>5.4610583534025869E-2</v>
      </c>
      <c r="L339" s="37">
        <v>5.7781881828755665E-4</v>
      </c>
      <c r="M339" s="37">
        <v>0</v>
      </c>
      <c r="W339" s="37">
        <f t="shared" ref="W339" si="666">W338+hb</f>
        <v>21.800000000000185</v>
      </c>
      <c r="X339" s="37">
        <f t="array" ref="X339:AB339">ODESOLN(W338,W339,hs,X338,Y338,Z338,AA338,AB338,$S$3,$S$4,$S$5,$S$6,$F$3,$F$4,$F$5,$F$6,$F$7)</f>
        <v>0.61206795381830326</v>
      </c>
      <c r="Y339" s="37">
        <v>1.8262953066530922E-2</v>
      </c>
      <c r="Z339" s="37">
        <v>7.1245071701557486E-2</v>
      </c>
      <c r="AA339" s="37">
        <v>7.328186954381541E-4</v>
      </c>
      <c r="AB339" s="37">
        <v>0.29769120271831906</v>
      </c>
    </row>
    <row r="340" spans="8:28" x14ac:dyDescent="0.25">
      <c r="H340" s="37">
        <f t="shared" ref="H340" si="667">H339+hb</f>
        <v>16.850000000000104</v>
      </c>
      <c r="I340" s="37">
        <f t="array" ref="I340:M340">ODESOLN(H339,H340,hs,I339,J339,K339,L339,M339,$C$3,$C$4,$C$5,$C$6,$F$3,$F$4,$F$5,$F$6,$F$7)</f>
        <v>0.91143105469120922</v>
      </c>
      <c r="J340" s="37">
        <v>3.2576684230753244E-2</v>
      </c>
      <c r="K340" s="37">
        <v>5.5407021068384826E-2</v>
      </c>
      <c r="L340" s="37">
        <v>5.8524000965458085E-4</v>
      </c>
      <c r="M340" s="37">
        <v>0</v>
      </c>
      <c r="W340" s="37">
        <f t="shared" ref="W340" si="668">W339+hb</f>
        <v>21.850000000000186</v>
      </c>
      <c r="X340" s="37">
        <f t="array" ref="X340:AB340">ODESOLN(W339,W340,hs,X339,Y339,Z339,AA339,AB339,$S$3,$S$4,$S$5,$S$6,$F$3,$F$4,$F$5,$F$6,$F$7)</f>
        <v>0.61070575579725273</v>
      </c>
      <c r="Y340" s="37">
        <v>1.8285068010676697E-2</v>
      </c>
      <c r="Z340" s="37">
        <v>7.1694976847605535E-2</v>
      </c>
      <c r="AA340" s="37">
        <v>7.3701090391878462E-4</v>
      </c>
      <c r="AB340" s="37">
        <v>0.29857718844069547</v>
      </c>
    </row>
    <row r="341" spans="8:28" x14ac:dyDescent="0.25">
      <c r="H341" s="37">
        <f t="shared" ref="H341" si="669">H340+hb</f>
        <v>16.900000000000105</v>
      </c>
      <c r="I341" s="37">
        <f t="array" ref="I341:M341">ODESOLN(H340,H341,hs,I340,J340,K340,L340,M340,$C$3,$C$4,$C$5,$C$6,$F$3,$F$4,$F$5,$F$6,$F$7)</f>
        <v>0.91015750673422702</v>
      </c>
      <c r="J341" s="37">
        <v>3.3035041115894608E-2</v>
      </c>
      <c r="K341" s="37">
        <v>5.6214686329095896E-2</v>
      </c>
      <c r="L341" s="37">
        <v>5.9276582078433783E-4</v>
      </c>
      <c r="M341" s="37">
        <v>0</v>
      </c>
      <c r="W341" s="37">
        <f t="shared" ref="W341" si="670">W340+hb</f>
        <v>21.900000000000187</v>
      </c>
      <c r="X341" s="37">
        <f t="array" ref="X341:AB341">ODESOLN(W340,W341,hs,X340,Y340,Z340,AA340,AB340,$S$3,$S$4,$S$5,$S$6,$F$3,$F$4,$F$5,$F$6,$F$7)</f>
        <v>0.60934405704365191</v>
      </c>
      <c r="Y341" s="37">
        <v>1.8306147012163723E-2</v>
      </c>
      <c r="Z341" s="37">
        <v>7.2145413714299042E-2</v>
      </c>
      <c r="AA341" s="37">
        <v>7.4120806696332392E-4</v>
      </c>
      <c r="AB341" s="37">
        <v>0.29946317416307189</v>
      </c>
    </row>
    <row r="342" spans="8:28" x14ac:dyDescent="0.25">
      <c r="H342" s="37">
        <f t="shared" ref="H342" si="671">H341+hb</f>
        <v>16.950000000000106</v>
      </c>
      <c r="I342" s="37">
        <f t="array" ref="I342:M342">ODESOLN(H341,H342,hs,I341,J341,K341,L341,M341,$C$3,$C$4,$C$5,$C$6,$F$3,$F$4,$F$5,$F$6,$F$7)</f>
        <v>0.90886789230664111</v>
      </c>
      <c r="J342" s="37">
        <v>3.3498017242925011E-2</v>
      </c>
      <c r="K342" s="37">
        <v>5.7033693138167654E-2</v>
      </c>
      <c r="L342" s="37">
        <v>6.0039731226836234E-4</v>
      </c>
      <c r="M342" s="37">
        <v>0</v>
      </c>
      <c r="W342" s="37">
        <f t="shared" ref="W342" si="672">W341+hb</f>
        <v>21.950000000000188</v>
      </c>
      <c r="X342" s="37">
        <f t="array" ref="X342:AB342">ODESOLN(W341,W342,hs,X341,Y341,Z341,AA341,AB341,$S$3,$S$4,$S$5,$S$6,$F$3,$F$4,$F$5,$F$6,$F$7)</f>
        <v>0.60798288658213184</v>
      </c>
      <c r="Y342" s="37">
        <v>1.8326186829436798E-2</v>
      </c>
      <c r="Z342" s="37">
        <v>7.2596356756590777E-2</v>
      </c>
      <c r="AA342" s="37">
        <v>7.4540994654345911E-4</v>
      </c>
      <c r="AB342" s="37">
        <v>0.3003491598854483</v>
      </c>
    </row>
    <row r="343" spans="8:28" x14ac:dyDescent="0.25">
      <c r="H343" s="37">
        <f t="shared" ref="H343" si="673">H342+hb</f>
        <v>17.000000000000107</v>
      </c>
      <c r="I343" s="37">
        <f t="array" ref="I343:M343">ODESOLN(H342,H343,hs,I342,J342,K342,L342,M342,$C$3,$C$4,$C$5,$C$6,$F$3,$F$4,$F$5,$F$6,$F$7)</f>
        <v>0.90756210627038536</v>
      </c>
      <c r="J343" s="37">
        <v>3.3965603079575163E-2</v>
      </c>
      <c r="K343" s="37">
        <v>5.7864155107303535E-2</v>
      </c>
      <c r="L343" s="37">
        <v>6.0813554273857011E-4</v>
      </c>
      <c r="M343" s="37">
        <v>0</v>
      </c>
      <c r="W343" s="37">
        <f t="shared" ref="W343" si="674">W342+hb</f>
        <v>22.000000000000188</v>
      </c>
      <c r="X343" s="37">
        <f t="array" ref="X343:AB343">ODESOLN(W342,W343,hs,X342,Y342,Z342,AA342,AB342,$S$3,$S$4,$S$5,$S$6,$F$3,$F$4,$F$5,$F$6,$F$7)</f>
        <v>0.60662227331401142</v>
      </c>
      <c r="Y343" s="37">
        <v>1.8345184422301462E-2</v>
      </c>
      <c r="Z343" s="37">
        <v>7.3047780352104158E-2</v>
      </c>
      <c r="AA343" s="37">
        <v>7.4961630391031937E-4</v>
      </c>
      <c r="AB343" s="37">
        <v>0.30123514560782472</v>
      </c>
    </row>
    <row r="344" spans="8:28" x14ac:dyDescent="0.25">
      <c r="H344" s="37">
        <f t="shared" ref="H344" si="675">H343+hb</f>
        <v>17.050000000000107</v>
      </c>
      <c r="I344" s="37">
        <f t="array" ref="I344:M344">ODESOLN(H343,H344,hs,I343,J343,K343,L343,M343,$C$3,$C$4,$C$5,$C$6,$F$3,$F$4,$F$5,$F$6,$F$7)</f>
        <v>0.90624004577115158</v>
      </c>
      <c r="J344" s="37">
        <v>3.4437787071704418E-2</v>
      </c>
      <c r="K344" s="37">
        <v>5.8706185588737296E-2</v>
      </c>
      <c r="L344" s="37">
        <v>6.1598156840914249E-4</v>
      </c>
      <c r="M344" s="37">
        <v>0</v>
      </c>
      <c r="W344" s="37">
        <f t="shared" ref="W344" si="676">W343+hb</f>
        <v>22.050000000000189</v>
      </c>
      <c r="X344" s="37">
        <f t="array" ref="X344:AB344">ODESOLN(W343,W344,hs,X343,Y343,Z343,AA343,AB343,$S$3,$S$4,$S$5,$S$6,$F$3,$F$4,$F$5,$F$6,$F$7)</f>
        <v>0.60526224601150524</v>
      </c>
      <c r="Y344" s="37">
        <v>1.8363136952706003E-2</v>
      </c>
      <c r="Z344" s="37">
        <v>7.3499658806100182E-2</v>
      </c>
      <c r="AA344" s="37">
        <v>7.5382689964076637E-4</v>
      </c>
      <c r="AB344" s="37">
        <v>0.30212113133020113</v>
      </c>
    </row>
    <row r="345" spans="8:28" x14ac:dyDescent="0.25">
      <c r="H345" s="37">
        <f t="shared" ref="H345" si="677">H344+hb</f>
        <v>17.100000000000108</v>
      </c>
      <c r="I345" s="37">
        <f t="array" ref="I345:M345">ODESOLN(H344,H345,hs,I344,J344,K344,L344,M344,$C$3,$C$4,$C$5,$C$6,$F$3,$F$4,$F$5,$F$6,$F$7)</f>
        <v>0.90490161033899053</v>
      </c>
      <c r="J345" s="37">
        <v>3.4914555593562921E-2</v>
      </c>
      <c r="K345" s="37">
        <v>5.9559897624842262E-2</v>
      </c>
      <c r="L345" s="37">
        <v>6.2393644260698758E-4</v>
      </c>
      <c r="M345" s="37">
        <v>0</v>
      </c>
      <c r="W345" s="37">
        <f t="shared" ref="W345" si="678">W344+hb</f>
        <v>22.10000000000019</v>
      </c>
      <c r="X345" s="37">
        <f t="array" ref="X345:AB345">ODESOLN(W344,W345,hs,X344,Y344,Z344,AA344,AB344,$S$3,$S$4,$S$5,$S$6,$F$3,$F$4,$F$5,$F$6,$F$7)</f>
        <v>0.60390283331198225</v>
      </c>
      <c r="Y345" s="37">
        <v>1.8380041785447079E-2</v>
      </c>
      <c r="Z345" s="37">
        <v>7.3951966356463325E-2</v>
      </c>
      <c r="AA345" s="37">
        <v>7.5804149368384705E-4</v>
      </c>
      <c r="AB345" s="37">
        <v>0.30300711705257755</v>
      </c>
    </row>
    <row r="346" spans="8:28" x14ac:dyDescent="0.25">
      <c r="H346" s="37">
        <f t="shared" ref="H346" si="679">H345+hb</f>
        <v>17.150000000000109</v>
      </c>
      <c r="I346" s="37">
        <f t="array" ref="I346:M346">ODESOLN(H345,H346,hs,I345,J345,K345,L345,M345,$C$3,$C$4,$C$5,$C$6,$F$3,$F$4,$F$5,$F$6,$F$7)</f>
        <v>0.90354670198997389</v>
      </c>
      <c r="J346" s="37">
        <v>3.5395892898220066E-2</v>
      </c>
      <c r="K346" s="37">
        <v>6.042540389651805E-2</v>
      </c>
      <c r="L346" s="37">
        <v>6.3200121529080697E-4</v>
      </c>
      <c r="M346" s="37">
        <v>0</v>
      </c>
      <c r="W346" s="37">
        <f t="shared" ref="W346" si="680">W345+hb</f>
        <v>22.15000000000019</v>
      </c>
      <c r="X346" s="37">
        <f t="array" ref="X346:AB346">ODESOLN(W345,W346,hs,X345,Y345,Z345,AA345,AB345,$S$3,$S$4,$S$5,$S$6,$F$3,$F$4,$F$5,$F$6,$F$7)</f>
        <v>0.60254406371229141</v>
      </c>
      <c r="Y346" s="37">
        <v>1.8395896488798802E-2</v>
      </c>
      <c r="Z346" s="37">
        <v>7.4404677178703291E-2</v>
      </c>
      <c r="AA346" s="37">
        <v>7.6225984540740028E-4</v>
      </c>
      <c r="AB346" s="37">
        <v>0.30389310277495396</v>
      </c>
    </row>
    <row r="347" spans="8:28" x14ac:dyDescent="0.25">
      <c r="H347" s="37">
        <f t="shared" ref="H347" si="681">H346+hb</f>
        <v>17.200000000000109</v>
      </c>
      <c r="I347" s="37">
        <f t="array" ref="I347:M347">ODESOLN(H346,H347,hs,I346,J346,K346,L346,M346,$C$3,$C$4,$C$5,$C$6,$F$3,$F$4,$F$5,$F$6,$F$7)</f>
        <v>0.90217522532886063</v>
      </c>
      <c r="J347" s="37">
        <v>3.588178106822347E-2</v>
      </c>
      <c r="K347" s="37">
        <v>6.1302816670359556E-2</v>
      </c>
      <c r="L347" s="37">
        <v>6.401769325588175E-4</v>
      </c>
      <c r="M347" s="37">
        <v>0</v>
      </c>
      <c r="W347" s="37">
        <f t="shared" ref="W347" si="682">W346+hb</f>
        <v>22.200000000000191</v>
      </c>
      <c r="X347" s="37">
        <f t="array" ref="X347:AB347">ODESOLN(W346,W347,hs,X346,Y346,Z346,AA346,AB346,$S$3,$S$4,$S$5,$S$6,$F$3,$F$4,$F$5,$F$6,$F$7)</f>
        <v>0.60118596556314408</v>
      </c>
      <c r="Y347" s="37">
        <v>1.841069883506501E-2</v>
      </c>
      <c r="Z347" s="37">
        <v>7.4857765390971678E-2</v>
      </c>
      <c r="AA347" s="37">
        <v>7.6648171364480521E-4</v>
      </c>
      <c r="AB347" s="37">
        <v>0.30477908849733037</v>
      </c>
    </row>
    <row r="348" spans="8:28" x14ac:dyDescent="0.25">
      <c r="H348" s="37">
        <f t="shared" ref="H348" si="683">H347+hb</f>
        <v>17.25000000000011</v>
      </c>
      <c r="I348" s="37">
        <f t="array" ref="I348:M348">ODESOLN(H347,H348,hs,I347,J347,K347,L347,M347,$C$3,$C$4,$C$5,$C$6,$F$3,$F$4,$F$5,$F$6,$F$7)</f>
        <v>0.90078708765268956</v>
      </c>
      <c r="J348" s="37">
        <v>3.6372199966553199E-2</v>
      </c>
      <c r="K348" s="37">
        <v>6.2192247744614668E-2</v>
      </c>
      <c r="L348" s="37">
        <v>6.4846463614518684E-4</v>
      </c>
      <c r="M348" s="37">
        <v>0</v>
      </c>
      <c r="W348" s="37">
        <f t="shared" ref="W348" si="684">W347+hb</f>
        <v>22.250000000000192</v>
      </c>
      <c r="X348" s="37">
        <f t="array" ref="X348:AB348">ODESOLN(W347,W348,hs,X347,Y347,Z347,AA347,AB347,$S$3,$S$4,$S$5,$S$6,$F$3,$F$4,$F$5,$F$6,$F$7)</f>
        <v>0.5998285670635628</v>
      </c>
      <c r="Y348" s="37">
        <v>1.8424446801054609E-2</v>
      </c>
      <c r="Z348" s="37">
        <v>7.5311205059091058E-2</v>
      </c>
      <c r="AA348" s="37">
        <v>7.7070685674183819E-4</v>
      </c>
      <c r="AB348" s="37">
        <v>0.30566507421970679</v>
      </c>
    </row>
    <row r="349" spans="8:28" x14ac:dyDescent="0.25">
      <c r="H349" s="37">
        <f t="shared" ref="H349" si="685">H348+hb</f>
        <v>17.300000000000111</v>
      </c>
      <c r="I349" s="37">
        <f t="array" ref="I349:M349">ODESOLN(H348,H349,hs,I348,J348,K348,L348,M348,$C$3,$C$4,$C$5,$C$6,$F$3,$F$4,$F$5,$F$6,$F$7)</f>
        <v>0.89938219905521821</v>
      </c>
      <c r="J349" s="37">
        <v>3.6867127187940045E-2</v>
      </c>
      <c r="K349" s="37">
        <v>6.3093808393938758E-2</v>
      </c>
      <c r="L349" s="37">
        <v>6.5686536290525638E-4</v>
      </c>
      <c r="M349" s="37">
        <v>0</v>
      </c>
      <c r="W349" s="37">
        <f t="shared" ref="W349" si="686">W348+hb</f>
        <v>22.300000000000193</v>
      </c>
      <c r="X349" s="37">
        <f t="array" ref="X349:AB349">ODESOLN(W348,W349,hs,X348,Y348,Z348,AA348,AB348,$S$3,$S$4,$S$5,$S$6,$F$3,$F$4,$F$5,$F$6,$F$7)</f>
        <v>0.59847189625539599</v>
      </c>
      <c r="Y349" s="37">
        <v>1.8437138568480116E-2</v>
      </c>
      <c r="Z349" s="37">
        <v>7.5764970201595186E-2</v>
      </c>
      <c r="AA349" s="37">
        <v>7.7493503260363901E-4</v>
      </c>
      <c r="AB349" s="37">
        <v>0.3065510599420832</v>
      </c>
    </row>
    <row r="350" spans="8:28" x14ac:dyDescent="0.25">
      <c r="H350" s="37">
        <f t="shared" ref="H350" si="687">H349+hb</f>
        <v>17.350000000000112</v>
      </c>
      <c r="I350" s="37">
        <f t="array" ref="I350:M350">ODESOLN(H349,H350,hs,I349,J349,K349,L349,M349,$C$3,$C$4,$C$5,$C$6,$F$3,$F$4,$F$5,$F$6,$F$7)</f>
        <v>0.89796047253214006</v>
      </c>
      <c r="J350" s="37">
        <v>3.7366538010617602E-2</v>
      </c>
      <c r="K350" s="37">
        <v>6.4007609312955863E-2</v>
      </c>
      <c r="L350" s="37">
        <v>6.6538014428964634E-4</v>
      </c>
      <c r="M350" s="37">
        <v>0</v>
      </c>
      <c r="W350" s="37">
        <f t="shared" ref="W350" si="688">W349+hb</f>
        <v>22.350000000000193</v>
      </c>
      <c r="X350" s="37">
        <f t="array" ref="X350:AB350">ODESOLN(W349,W350,hs,X349,Y349,Z349,AA349,AB349,$S$3,$S$4,$S$5,$S$6,$F$3,$F$4,$F$5,$F$6,$F$7)</f>
        <v>0.59711598101790098</v>
      </c>
      <c r="Y350" s="37">
        <v>1.8448772524279147E-2</v>
      </c>
      <c r="Z350" s="37">
        <v>7.6219034794777374E-2</v>
      </c>
      <c r="AA350" s="37">
        <v>7.7916599874175332E-4</v>
      </c>
      <c r="AB350" s="37">
        <v>0.30743704566445962</v>
      </c>
    </row>
    <row r="351" spans="8:28" x14ac:dyDescent="0.25">
      <c r="H351" s="37">
        <f t="shared" ref="H351" si="689">H350+hb</f>
        <v>17.400000000000112</v>
      </c>
      <c r="I351" s="37">
        <f t="array" ref="I351:M351">ODESOLN(H350,H351,hs,I350,J350,K350,L350,M350,$C$3,$C$4,$C$5,$C$6,$F$3,$F$4,$F$5,$F$6,$F$7)</f>
        <v>0.89652182408697767</v>
      </c>
      <c r="J351" s="37">
        <v>3.7870405348579918E-2</v>
      </c>
      <c r="K351" s="37">
        <v>6.4933760558638212E-2</v>
      </c>
      <c r="L351" s="37">
        <v>6.7401000580734707E-4</v>
      </c>
      <c r="M351" s="37">
        <v>0</v>
      </c>
      <c r="W351" s="37">
        <f t="shared" ref="W351" si="690">W350+hb</f>
        <v>22.400000000000194</v>
      </c>
      <c r="X351" s="37">
        <f t="array" ref="X351:AB351">ODESOLN(W350,W351,hs,X350,Y350,Z350,AA350,AB350,$S$3,$S$4,$S$5,$S$6,$F$3,$F$4,$F$5,$F$6,$F$7)</f>
        <v>0.59576084906239701</v>
      </c>
      <c r="Y351" s="37">
        <v>1.8459347260858822E-2</v>
      </c>
      <c r="Z351" s="37">
        <v>7.667337277774669E-2</v>
      </c>
      <c r="AA351" s="37">
        <v>7.8339951232124256E-4</v>
      </c>
      <c r="AB351" s="37">
        <v>0.30832303138683603</v>
      </c>
    </row>
    <row r="352" spans="8:28" x14ac:dyDescent="0.25">
      <c r="H352" s="37">
        <f t="shared" ref="H352" si="691">H351+hb</f>
        <v>17.450000000000113</v>
      </c>
      <c r="I352" s="37">
        <f t="array" ref="I352:M352">ODESOLN(H351,H352,hs,I351,J351,K351,L351,M351,$C$3,$C$4,$C$5,$C$6,$F$3,$F$4,$F$5,$F$6,$F$7)</f>
        <v>0.89506617283758783</v>
      </c>
      <c r="J352" s="37">
        <v>3.8378699704420122E-2</v>
      </c>
      <c r="K352" s="37">
        <v>6.5872371491517173E-2</v>
      </c>
      <c r="L352" s="37">
        <v>6.8275596647792531E-4</v>
      </c>
      <c r="M352" s="37">
        <v>0</v>
      </c>
      <c r="W352" s="37">
        <f t="shared" ref="W352" si="692">W351+hb</f>
        <v>22.450000000000195</v>
      </c>
      <c r="X352" s="37">
        <f t="array" ref="X352:AB352">ODESOLN(W351,W352,hs,X351,Y351,Z351,AA351,AB351,$S$3,$S$4,$S$5,$S$6,$F$3,$F$4,$F$5,$F$6,$F$7)</f>
        <v>0.59440652792698778</v>
      </c>
      <c r="Y352" s="37">
        <v>1.8468861576263613E-2</v>
      </c>
      <c r="Z352" s="37">
        <v>7.7127958057488566E-2</v>
      </c>
      <c r="AA352" s="37">
        <v>7.8763533020784237E-4</v>
      </c>
      <c r="AB352" s="37">
        <v>0.30920901710921245</v>
      </c>
    </row>
    <row r="353" spans="8:28" x14ac:dyDescent="0.25">
      <c r="H353" s="37">
        <f t="shared" ref="H353" si="693">H352+hb</f>
        <v>17.500000000000114</v>
      </c>
      <c r="I353" s="37">
        <f t="array" ref="I353:M353">ODESOLN(H352,H353,hs,I352,J352,K352,L352,M352,$C$3,$C$4,$C$5,$C$6,$F$3,$F$4,$F$5,$F$6,$F$7)</f>
        <v>0.89359344112316386</v>
      </c>
      <c r="J353" s="37">
        <v>3.88913891228252E-2</v>
      </c>
      <c r="K353" s="37">
        <v>6.6823550715740906E-2</v>
      </c>
      <c r="L353" s="37">
        <v>6.9161903827298318E-4</v>
      </c>
      <c r="M353" s="37">
        <v>0</v>
      </c>
      <c r="W353" s="37">
        <f t="shared" ref="W353" si="694">W352+hb</f>
        <v>22.500000000000195</v>
      </c>
      <c r="X353" s="37">
        <f t="array" ref="X353:AB353">ODESOLN(W352,W353,hs,X352,Y352,Z352,AA352,AB352,$S$3,$S$4,$S$5,$S$6,$F$3,$F$4,$F$5,$F$6,$F$7)</f>
        <v>0.59305304497136191</v>
      </c>
      <c r="Y353" s="37">
        <v>1.8477314474266121E-2</v>
      </c>
      <c r="Z353" s="37">
        <v>7.7582764513928829E-2</v>
      </c>
      <c r="AA353" s="37">
        <v>7.9187320901514689E-4</v>
      </c>
      <c r="AB353" s="37">
        <v>0.31009500283158886</v>
      </c>
    </row>
    <row r="354" spans="8:28" x14ac:dyDescent="0.25">
      <c r="H354" s="37">
        <f t="shared" ref="H354" si="695">H353+hb</f>
        <v>17.550000000000114</v>
      </c>
      <c r="I354" s="37">
        <f t="array" ref="I354:M354">ODESOLN(H353,H354,hs,I353,J353,K353,L353,M353,$C$3,$C$4,$C$5,$C$6,$F$3,$F$4,$F$5,$F$6,$F$7)</f>
        <v>0.89210355461165303</v>
      </c>
      <c r="J354" s="37">
        <v>3.9408439144806649E-2</v>
      </c>
      <c r="K354" s="37">
        <v>6.7787406017996404E-2</v>
      </c>
      <c r="L354" s="37">
        <v>7.0060022554703288E-4</v>
      </c>
      <c r="M354" s="37">
        <v>0</v>
      </c>
      <c r="W354" s="37">
        <f t="shared" ref="W354" si="696">W353+hb</f>
        <v>22.550000000000196</v>
      </c>
      <c r="X354" s="37">
        <f t="array" ref="X354:AB354">ODESOLN(W353,W354,hs,X353,Y353,Z353,AA353,AB353,$S$3,$S$4,$S$5,$S$6,$F$3,$F$4,$F$5,$F$6,$F$7)</f>
        <v>0.59170042737166439</v>
      </c>
      <c r="Y354" s="37">
        <v>1.8484705164381422E-2</v>
      </c>
      <c r="Z354" s="37">
        <v>7.803776600499901E-2</v>
      </c>
      <c r="AA354" s="37">
        <v>7.9611290515180786E-4</v>
      </c>
      <c r="AB354" s="37">
        <v>0.31098098855396528</v>
      </c>
    </row>
    <row r="355" spans="8:28" x14ac:dyDescent="0.25">
      <c r="H355" s="37">
        <f t="shared" ref="H355" si="697">H354+hb</f>
        <v>17.600000000000115</v>
      </c>
      <c r="I355" s="37">
        <f t="array" ref="I355:M355">ODESOLN(H354,H355,hs,I354,J354,K354,L354,M354,$C$3,$C$4,$C$5,$C$6,$F$3,$F$4,$F$5,$F$6,$F$7)</f>
        <v>0.89059644240748492</v>
      </c>
      <c r="J355" s="37">
        <v>3.9929812762746007E-2</v>
      </c>
      <c r="K355" s="37">
        <v>6.8764044305314187E-2</v>
      </c>
      <c r="L355" s="37">
        <v>7.0970052445796118E-4</v>
      </c>
      <c r="M355" s="37">
        <v>0</v>
      </c>
      <c r="W355" s="37">
        <f t="shared" ref="W355" si="698">W354+hb</f>
        <v>22.600000000000197</v>
      </c>
      <c r="X355" s="37">
        <f t="array" ref="X355:AB355">ODESOLN(W354,W355,hs,X354,Y354,Z354,AA354,AB354,$S$3,$S$4,$S$5,$S$6,$F$3,$F$4,$F$5,$F$6,$F$7)</f>
        <v>0.5903487021154461</v>
      </c>
      <c r="Y355" s="37">
        <v>1.8491033061805051E-2</v>
      </c>
      <c r="Z355" s="37">
        <v>7.8492936371701336E-2</v>
      </c>
      <c r="AA355" s="37">
        <v>8.0035417486873069E-4</v>
      </c>
      <c r="AB355" s="37">
        <v>0.31186697427634169</v>
      </c>
    </row>
    <row r="356" spans="8:28" x14ac:dyDescent="0.25">
      <c r="H356" s="37">
        <f t="shared" ref="H356" si="699">H355+hb</f>
        <v>17.650000000000116</v>
      </c>
      <c r="I356" s="37">
        <f t="array" ref="I356:M356">ODESOLN(H355,H356,hs,I355,J355,K355,L355,M355,$C$3,$C$4,$C$5,$C$6,$F$3,$F$4,$F$5,$F$6,$F$7)</f>
        <v>0.88907203715951111</v>
      </c>
      <c r="J356" s="37">
        <v>4.0455470376338051E-2</v>
      </c>
      <c r="K356" s="37">
        <v>6.9753571541777151E-2</v>
      </c>
      <c r="L356" s="37">
        <v>7.1892092237728572E-4</v>
      </c>
      <c r="M356" s="37">
        <v>0</v>
      </c>
      <c r="W356" s="37">
        <f t="shared" ref="W356" si="700">W355+hb</f>
        <v>22.650000000000198</v>
      </c>
      <c r="X356" s="37">
        <f t="array" ref="X356:AB356">ODESOLN(W355,W356,hs,X355,Y355,Z355,AA355,AB355,$S$3,$S$4,$S$5,$S$6,$F$3,$F$4,$F$5,$F$6,$F$7)</f>
        <v>0.58899789599669372</v>
      </c>
      <c r="Y356" s="37">
        <v>1.8496297787274636E-2</v>
      </c>
      <c r="Z356" s="37">
        <v>7.8948249443170748E-2</v>
      </c>
      <c r="AA356" s="37">
        <v>8.0459677430623987E-4</v>
      </c>
      <c r="AB356" s="37">
        <v>0.31275295999871811</v>
      </c>
    </row>
    <row r="357" spans="8:28" x14ac:dyDescent="0.25">
      <c r="H357" s="37">
        <f t="shared" ref="H357" si="701">H356+hb</f>
        <v>17.700000000000117</v>
      </c>
      <c r="I357" s="37">
        <f t="array" ref="I357:M357">ODESOLN(H356,H357,hs,I356,J356,K356,L356,M356,$C$3,$C$4,$C$5,$C$6,$F$3,$F$4,$F$5,$F$6,$F$7)</f>
        <v>0.88753027516904082</v>
      </c>
      <c r="J357" s="37">
        <v>4.0985369749515596E-2</v>
      </c>
      <c r="K357" s="37">
        <v>7.0756092684156682E-2</v>
      </c>
      <c r="L357" s="37">
        <v>7.2826239729041359E-4</v>
      </c>
      <c r="M357" s="37">
        <v>0</v>
      </c>
      <c r="W357" s="37">
        <f t="shared" ref="W357" si="702">W356+hb</f>
        <v>22.700000000000198</v>
      </c>
      <c r="X357" s="37">
        <f t="array" ref="X357:AB357">ODESOLN(W356,W357,hs,X356,Y356,Z356,AA356,AB356,$S$3,$S$4,$S$5,$S$6,$F$3,$F$4,$F$5,$F$6,$F$7)</f>
        <v>0.58764803561093948</v>
      </c>
      <c r="Y357" s="37">
        <v>1.8500499166856102E-2</v>
      </c>
      <c r="Z357" s="37">
        <v>7.9403679041732803E-2</v>
      </c>
      <c r="AA357" s="37">
        <v>8.0884045954121217E-4</v>
      </c>
      <c r="AB357" s="37">
        <v>0.31363894572109452</v>
      </c>
    </row>
    <row r="358" spans="8:28" x14ac:dyDescent="0.25">
      <c r="H358" s="37">
        <f t="shared" ref="H358" si="703">H357+hb</f>
        <v>17.750000000000117</v>
      </c>
      <c r="I358" s="37">
        <f t="array" ref="I358:M358">ODESOLN(H357,H358,hs,I357,J357,K357,L357,M357,$C$3,$C$4,$C$5,$C$6,$F$3,$F$4,$F$5,$F$6,$F$7)</f>
        <v>0.88597109649787364</v>
      </c>
      <c r="J358" s="37">
        <v>4.151946596844127E-2</v>
      </c>
      <c r="K358" s="37">
        <v>7.1771711616501463E-2</v>
      </c>
      <c r="L358" s="37">
        <v>7.3772591718713771E-4</v>
      </c>
      <c r="M358" s="37">
        <v>0</v>
      </c>
      <c r="W358" s="37">
        <f t="shared" ref="W358" si="704">W357+hb</f>
        <v>22.750000000000199</v>
      </c>
      <c r="X358" s="37">
        <f t="array" ref="X358:AB358">ODESOLN(W357,W358,hs,X357,Y357,Z357,AA357,AB357,$S$3,$S$4,$S$5,$S$6,$F$3,$F$4,$F$5,$F$6,$F$7)</f>
        <v>0.58629914735045008</v>
      </c>
      <c r="Y358" s="37">
        <v>1.8503637231653988E-2</v>
      </c>
      <c r="Z358" s="37">
        <v>7.9859198987955668E-2</v>
      </c>
      <c r="AA358" s="37">
        <v>8.1308498663414694E-4</v>
      </c>
      <c r="AB358" s="37">
        <v>0.31452493144347093</v>
      </c>
    </row>
    <row r="359" spans="8:28" x14ac:dyDescent="0.25">
      <c r="H359" s="37">
        <f t="shared" ref="H359" si="705">H358+hb</f>
        <v>17.800000000000118</v>
      </c>
      <c r="I359" s="37">
        <f t="array" ref="I359:M359">ODESOLN(H358,H359,hs,I358,J358,K358,L358,M358,$C$3,$C$4,$C$5,$C$6,$F$3,$F$4,$F$5,$F$6,$F$7)</f>
        <v>0.88439444507620202</v>
      </c>
      <c r="J359" s="37">
        <v>4.2057711400653362E-2</v>
      </c>
      <c r="K359" s="37">
        <v>7.2800531083705461E-2</v>
      </c>
      <c r="L359" s="37">
        <v>7.4731243944262951E-4</v>
      </c>
      <c r="M359" s="37">
        <v>0</v>
      </c>
      <c r="W359" s="37">
        <f t="shared" ref="W359" si="706">W358+hb</f>
        <v>22.8000000000002</v>
      </c>
      <c r="X359" s="37">
        <f t="array" ref="X359:AB359">ODESOLN(W358,W359,hs,X358,Y358,Z358,AA358,AB358,$S$3,$S$4,$S$5,$S$6,$F$3,$F$4,$F$5,$F$6,$F$7)</f>
        <v>0.5849512573995016</v>
      </c>
      <c r="Y359" s="37">
        <v>1.8505712217446978E-2</v>
      </c>
      <c r="Z359" s="37">
        <v>8.0314783105693524E-2</v>
      </c>
      <c r="AA359" s="37">
        <v>8.1733011167616453E-4</v>
      </c>
      <c r="AB359" s="37">
        <v>0.31541091716584735</v>
      </c>
    </row>
    <row r="360" spans="8:28" x14ac:dyDescent="0.25">
      <c r="H360" s="37">
        <f t="shared" ref="H360" si="707">H359+hb</f>
        <v>17.850000000000119</v>
      </c>
      <c r="I360" s="37">
        <f t="array" ref="I360:M360">ODESOLN(H359,H360,hs,I359,J359,K359,L359,M359,$C$3,$C$4,$C$5,$C$6,$F$3,$F$4,$F$5,$F$6,$F$7)</f>
        <v>0.88280026881027374</v>
      </c>
      <c r="J360" s="37">
        <v>4.2600055655454272E-2</v>
      </c>
      <c r="K360" s="37">
        <v>7.384265262408593E-2</v>
      </c>
      <c r="L360" s="37">
        <v>7.5702291018919874E-4</v>
      </c>
      <c r="M360" s="37">
        <v>0</v>
      </c>
      <c r="W360" s="37">
        <f t="shared" ref="W360" si="708">W359+hb</f>
        <v>22.8500000000002</v>
      </c>
      <c r="X360" s="37">
        <f t="array" ref="X360:AB360">ODESOLN(W359,W360,hs,X359,Y359,Z359,AA359,AB359,$S$3,$S$4,$S$5,$S$6,$F$3,$F$4,$F$5,$F$6,$F$7)</f>
        <v>0.58360439172973799</v>
      </c>
      <c r="Y360" s="37">
        <v>1.8506724564248619E-2</v>
      </c>
      <c r="Z360" s="37">
        <v>8.0770405227120465E-2</v>
      </c>
      <c r="AA360" s="37">
        <v>8.2157559083590934E-4</v>
      </c>
      <c r="AB360" s="37">
        <v>0.31629690288822376</v>
      </c>
    </row>
    <row r="361" spans="8:28" x14ac:dyDescent="0.25">
      <c r="H361" s="37">
        <f t="shared" ref="H361" si="709">H360+hb</f>
        <v>17.900000000000119</v>
      </c>
      <c r="I361" s="37">
        <f t="array" ref="I361:M361">ODESOLN(H360,H361,hs,I360,J360,K360,L360,M360,$C$3,$C$4,$C$5,$C$6,$F$3,$F$4,$F$5,$F$6,$F$7)</f>
        <v>0.88118851968969025</v>
      </c>
      <c r="J361" s="37">
        <v>4.3146445545631788E-2</v>
      </c>
      <c r="K361" s="37">
        <v>7.4898176501002098E-2</v>
      </c>
      <c r="L361" s="37">
        <v>7.6685826367911688E-4</v>
      </c>
      <c r="M361" s="37">
        <v>0</v>
      </c>
      <c r="W361" s="37">
        <f t="shared" ref="W361" si="710">W360+hb</f>
        <v>22.900000000000201</v>
      </c>
      <c r="X361" s="37">
        <f t="array" ref="X361:AB361">ODESOLN(W360,W361,hs,X360,Y360,Z360,AA360,AB360,$S$3,$S$4,$S$5,$S$6,$F$3,$F$4,$F$5,$F$6,$F$7)</f>
        <v>0.5822585760956146</v>
      </c>
      <c r="Y361" s="37">
        <v>1.8506674915793869E-2</v>
      </c>
      <c r="Z361" s="37">
        <v>8.1226039197752731E-2</v>
      </c>
      <c r="AA361" s="37">
        <v>8.2582118040634657E-4</v>
      </c>
      <c r="AB361" s="37">
        <v>0.31718288861060018</v>
      </c>
    </row>
    <row r="362" spans="8:28" x14ac:dyDescent="0.25">
      <c r="H362" s="37">
        <f t="shared" ref="H362" si="711">H361+hb</f>
        <v>17.95000000000012</v>
      </c>
      <c r="I362" s="37">
        <f t="array" ref="I362:M362">ODESOLN(H361,H362,hs,I361,J361,K361,L361,M361,$C$3,$C$4,$C$5,$C$6,$F$3,$F$4,$F$5,$F$6,$F$7)</f>
        <v>0.87955915389421169</v>
      </c>
      <c r="J362" s="37">
        <v>4.3696825050603884E-2</v>
      </c>
      <c r="K362" s="37">
        <v>7.5967201633548517E-2</v>
      </c>
      <c r="L362" s="37">
        <v>7.7681942163882074E-4</v>
      </c>
      <c r="M362" s="37">
        <v>0</v>
      </c>
      <c r="W362" s="37">
        <f t="shared" ref="W362" si="712">W361+hb</f>
        <v>22.950000000000202</v>
      </c>
      <c r="X362" s="37">
        <f t="array" ref="X362:AB362">ODESOLN(W361,W362,hs,X361,Y361,Z361,AA361,AB361,$S$3,$S$4,$S$5,$S$6,$F$3,$F$4,$F$5,$F$6,$F$7)</f>
        <v>0.58091383602993207</v>
      </c>
      <c r="Y362" s="37">
        <v>1.8505564118952204E-2</v>
      </c>
      <c r="Z362" s="37">
        <v>8.1681658881456842E-2</v>
      </c>
      <c r="AA362" s="37">
        <v>8.3006663685143115E-4</v>
      </c>
      <c r="AB362" s="37">
        <v>0.31806887433297659</v>
      </c>
    </row>
    <row r="363" spans="8:28" x14ac:dyDescent="0.25">
      <c r="H363" s="37">
        <f t="shared" ref="H363" si="713">H362+hb</f>
        <v>18.000000000000121</v>
      </c>
      <c r="I363" s="37">
        <f t="array" ref="I363:M363">ODESOLN(H362,H363,hs,I362,J362,K362,L362,M362,$C$3,$C$4,$C$5,$C$6,$F$3,$F$4,$F$5,$F$6,$F$7)</f>
        <v>0.87791213189994854</v>
      </c>
      <c r="J363" s="37">
        <v>4.4251135281079448E-2</v>
      </c>
      <c r="K363" s="37">
        <v>7.7049825526360166E-2</v>
      </c>
      <c r="L363" s="37">
        <v>7.8690729261483513E-4</v>
      </c>
      <c r="M363" s="37">
        <v>0</v>
      </c>
      <c r="W363" s="37">
        <f t="shared" ref="W363" si="714">W362+hb</f>
        <v>23.000000000000203</v>
      </c>
      <c r="X363" s="37">
        <f t="array" ref="X363:AB363">ODESOLN(W362,W363,hs,X362,Y362,Z362,AA362,AB362,$S$3,$S$4,$S$5,$S$6,$F$3,$F$4,$F$5,$F$6,$F$7)</f>
        <v>0.57957019683945443</v>
      </c>
      <c r="Y363" s="37">
        <v>1.8503393223067332E-2</v>
      </c>
      <c r="Z363" s="37">
        <v>8.2137238165443133E-2</v>
      </c>
      <c r="AA363" s="37">
        <v>8.3431171685263293E-4</v>
      </c>
      <c r="AB363" s="37">
        <v>0.31895486005535301</v>
      </c>
    </row>
    <row r="364" spans="8:28" x14ac:dyDescent="0.25">
      <c r="H364" s="37">
        <f t="shared" ref="H364" si="715">H363+hb</f>
        <v>18.050000000000122</v>
      </c>
      <c r="I364" s="37">
        <f t="array" ref="I364:M364">ODESOLN(H363,H364,hs,I363,J363,K363,L363,M363,$C$3,$C$4,$C$5,$C$6,$F$3,$F$4,$F$5,$F$6,$F$7)</f>
        <v>0.87624741858479749</v>
      </c>
      <c r="J364" s="37">
        <v>4.4809314445327708E-2</v>
      </c>
      <c r="K364" s="37">
        <v>7.814614419856597E-2</v>
      </c>
      <c r="L364" s="37">
        <v>7.9712277131176808E-4</v>
      </c>
      <c r="M364" s="37">
        <v>0</v>
      </c>
      <c r="W364" s="37">
        <f t="shared" ref="W364" si="716">W363+hb</f>
        <v>23.050000000000203</v>
      </c>
      <c r="X364" s="37">
        <f t="array" ref="X364:AB364">ODESOLN(W363,W364,hs,X363,Y363,Z363,AA363,AB363,$S$3,$S$4,$S$5,$S$6,$F$3,$F$4,$F$5,$F$6,$F$7)</f>
        <v>0.57822768360062049</v>
      </c>
      <c r="Y364" s="37">
        <v>1.850016347922474E-2</v>
      </c>
      <c r="Z364" s="37">
        <v>8.2592750965241477E-2</v>
      </c>
      <c r="AA364" s="37">
        <v>8.3855617735530618E-4</v>
      </c>
      <c r="AB364" s="37">
        <v>0.31984084577772942</v>
      </c>
    </row>
    <row r="365" spans="8:28" x14ac:dyDescent="0.25">
      <c r="H365" s="37">
        <f t="shared" ref="H365" si="717">H364+hb</f>
        <v>18.100000000000122</v>
      </c>
      <c r="I365" s="37">
        <f t="array" ref="I365:M365">ODESOLN(H364,H365,hs,I364,J364,K364,L364,M364,$C$3,$C$4,$C$5,$C$6,$F$3,$F$4,$F$5,$F$6,$F$7)</f>
        <v>0.87456498333299504</v>
      </c>
      <c r="J365" s="37">
        <v>4.5371297817151213E-2</v>
      </c>
      <c r="K365" s="37">
        <v>7.9256252111934128E-2</v>
      </c>
      <c r="L365" s="37">
        <v>8.0746673792276473E-4</v>
      </c>
      <c r="M365" s="37">
        <v>0</v>
      </c>
      <c r="W365" s="37">
        <f t="shared" ref="W365" si="718">W364+hb</f>
        <v>23.100000000000204</v>
      </c>
      <c r="X365" s="37">
        <f t="array" ref="X365:AB365">ODESOLN(W364,W365,hs,X364,Y364,Z364,AA364,AB364,$S$3,$S$4,$S$5,$S$6,$F$3,$F$4,$F$5,$F$6,$F$7)</f>
        <v>0.57688632115534622</v>
      </c>
      <c r="Y365" s="37">
        <v>1.8495876339447145E-2</v>
      </c>
      <c r="Z365" s="37">
        <v>8.3048171229658518E-2</v>
      </c>
      <c r="AA365" s="37">
        <v>8.4279977561487439E-4</v>
      </c>
      <c r="AB365" s="37">
        <v>0.32072683150010584</v>
      </c>
    </row>
    <row r="366" spans="8:28" x14ac:dyDescent="0.25">
      <c r="H366" s="37">
        <f t="shared" ref="H366" si="719">H365+hb</f>
        <v>18.150000000000123</v>
      </c>
      <c r="I366" s="37">
        <f t="array" ref="I366:M366">ODESOLN(H365,H366,hs,I365,J365,K365,L365,M365,$C$3,$C$4,$C$5,$C$6,$F$3,$F$4,$F$5,$F$6,$F$7)</f>
        <v>0.87286480013864554</v>
      </c>
      <c r="J366" s="37">
        <v>4.5937017705655336E-2</v>
      </c>
      <c r="K366" s="37">
        <v>8.0380242098249816E-2</v>
      </c>
      <c r="L366" s="37">
        <v>8.1794005745281677E-4</v>
      </c>
      <c r="M366" s="37">
        <v>0</v>
      </c>
      <c r="W366" s="37">
        <f t="shared" ref="W366" si="720">W365+hb</f>
        <v>23.150000000000205</v>
      </c>
      <c r="X366" s="37">
        <f t="array" ref="X366:AB366">ODESOLN(W365,W366,hs,X365,Y365,Z365,AA365,AB365,$S$3,$S$4,$S$5,$S$6,$F$3,$F$4,$F$5,$F$6,$F$7)</f>
        <v>0.57554613410691491</v>
      </c>
      <c r="Y366" s="37">
        <v>1.8490533455818869E-2</v>
      </c>
      <c r="Z366" s="37">
        <v>8.3503472945714238E-2</v>
      </c>
      <c r="AA366" s="37">
        <v>8.4704226924283267E-4</v>
      </c>
      <c r="AB366" s="37">
        <v>0.32161281722248225</v>
      </c>
    </row>
    <row r="367" spans="8:28" x14ac:dyDescent="0.25">
      <c r="H367" s="37">
        <f t="shared" ref="H367" si="721">H366+hb</f>
        <v>18.200000000000124</v>
      </c>
      <c r="I367" s="37">
        <f t="array" ref="I367:M367">ODESOLN(H366,H367,hs,I366,J366,K366,L366,M366,$C$3,$C$4,$C$5,$C$6,$F$3,$F$4,$F$5,$F$6,$F$7)</f>
        <v>0.87114684770808581</v>
      </c>
      <c r="J367" s="37">
        <v>4.650640342691064E-2</v>
      </c>
      <c r="K367" s="37">
        <v>8.1518205285972048E-2</v>
      </c>
      <c r="L367" s="37">
        <v>8.285435790353513E-4</v>
      </c>
      <c r="M367" s="37">
        <v>0</v>
      </c>
      <c r="W367" s="37">
        <f t="shared" ref="W367" si="722">W366+hb</f>
        <v>23.200000000000205</v>
      </c>
      <c r="X367" s="37">
        <f t="array" ref="X367:AB367">ODESOLN(W366,W367,hs,X366,Y366,Z366,AA366,AB366,$S$3,$S$4,$S$5,$S$6,$F$3,$F$4,$F$5,$F$6,$F$7)</f>
        <v>0.57420714681596707</v>
      </c>
      <c r="Y367" s="37">
        <v>1.8484136679540034E-2</v>
      </c>
      <c r="Z367" s="37">
        <v>8.3958630143555479E-2</v>
      </c>
      <c r="AA367" s="37">
        <v>8.5128341625253243E-4</v>
      </c>
      <c r="AB367" s="37">
        <v>0.32249880294485866</v>
      </c>
    </row>
    <row r="368" spans="8:28" x14ac:dyDescent="0.25">
      <c r="H368" s="37">
        <f t="shared" ref="H368" si="723">H367+hb</f>
        <v>18.250000000000124</v>
      </c>
      <c r="I368" s="37">
        <f t="array" ref="I368:M368">ODESOLN(H367,H368,hs,I367,J367,K367,L367,M367,$C$3,$C$4,$C$5,$C$6,$F$3,$F$4,$F$5,$F$6,$F$7)</f>
        <v>0.86941110956094214</v>
      </c>
      <c r="J368" s="37">
        <v>4.707938127760232E-2</v>
      </c>
      <c r="K368" s="37">
        <v>8.2670231026216956E-2</v>
      </c>
      <c r="L368" s="37">
        <v>8.3927813524254681E-4</v>
      </c>
      <c r="M368" s="37">
        <v>0</v>
      </c>
      <c r="W368" s="37">
        <f t="shared" ref="W368" si="724">W367+hb</f>
        <v>23.250000000000206</v>
      </c>
      <c r="X368" s="37">
        <f t="array" ref="X368:AB368">ODESOLN(W367,W368,hs,X367,Y367,Z367,AA367,AB367,$S$3,$S$4,$S$5,$S$6,$F$3,$F$4,$F$5,$F$6,$F$7)</f>
        <v>0.57286938339657734</v>
      </c>
      <c r="Y368" s="37">
        <v>1.8476688059910745E-2</v>
      </c>
      <c r="Z368" s="37">
        <v>8.4413616901346356E-2</v>
      </c>
      <c r="AA368" s="37">
        <v>8.5552297510474798E-4</v>
      </c>
      <c r="AB368" s="37">
        <v>0.32338478866723508</v>
      </c>
    </row>
    <row r="369" spans="8:28" x14ac:dyDescent="0.25">
      <c r="H369" s="37">
        <f t="shared" ref="H369" si="725">H368+hb</f>
        <v>18.300000000000125</v>
      </c>
      <c r="I369" s="37">
        <f t="array" ref="I369:M369">ODESOLN(H368,H369,hs,I368,J368,K368,L368,M368,$C$3,$C$4,$C$5,$C$6,$F$3,$F$4,$F$5,$F$6,$F$7)</f>
        <v>0.86765757412973243</v>
      </c>
      <c r="J369" s="37">
        <v>4.7655874510762725E-2</v>
      </c>
      <c r="K369" s="37">
        <v>8.3836406818118436E-2</v>
      </c>
      <c r="L369" s="37">
        <v>8.5014454138983883E-4</v>
      </c>
      <c r="M369" s="37">
        <v>0</v>
      </c>
      <c r="W369" s="37">
        <f t="shared" ref="W369" si="726">W368+hb</f>
        <v>23.300000000000207</v>
      </c>
      <c r="X369" s="37">
        <f t="array" ref="X369:AB369">ODESOLN(W368,W369,hs,X368,Y368,Z368,AA368,AB368,$S$3,$S$4,$S$5,$S$6,$F$3,$F$4,$F$5,$F$6,$F$7)</f>
        <v>0.57153286771243228</v>
      </c>
      <c r="Y369" s="37">
        <v>1.8468189843246705E-2</v>
      </c>
      <c r="Z369" s="37">
        <v>8.4868407350131722E-2</v>
      </c>
      <c r="AA369" s="37">
        <v>8.5976070475299695E-4</v>
      </c>
      <c r="AB369" s="37">
        <v>0.32427077438961149</v>
      </c>
    </row>
    <row r="370" spans="8:28" x14ac:dyDescent="0.25">
      <c r="H370" s="37">
        <f t="shared" ref="H370" si="727">H369+hb</f>
        <v>18.350000000000126</v>
      </c>
      <c r="I370" s="37">
        <f t="array" ref="I370:M370">ODESOLN(H369,H370,hs,I369,J369,K369,L369,M369,$C$3,$C$4,$C$5,$C$6,$F$3,$F$4,$F$5,$F$6,$F$7)</f>
        <v>0.86588623485786975</v>
      </c>
      <c r="J370" s="37">
        <v>4.8235803313681477E-2</v>
      </c>
      <c r="K370" s="37">
        <v>8.501681823361687E-2</v>
      </c>
      <c r="L370" s="37">
        <v>8.6114359483511051E-4</v>
      </c>
      <c r="M370" s="37">
        <v>0</v>
      </c>
      <c r="W370" s="37">
        <f t="shared" ref="W370" si="728">W369+hb</f>
        <v>23.350000000000207</v>
      </c>
      <c r="X370" s="37">
        <f t="array" ref="X370:AB370">ODESOLN(W369,W370,hs,X369,Y369,Z369,AA369,AB369,$S$3,$S$4,$S$5,$S$6,$F$3,$F$4,$F$5,$F$6,$F$7)</f>
        <v>0.57019762337309854</v>
      </c>
      <c r="Y370" s="37">
        <v>1.8458644471726633E-2</v>
      </c>
      <c r="Z370" s="37">
        <v>8.5322975678673932E-2</v>
      </c>
      <c r="AA370" s="37">
        <v>8.6399636468860778E-4</v>
      </c>
      <c r="AB370" s="37">
        <v>0.32515676011198791</v>
      </c>
    </row>
    <row r="371" spans="8:28" x14ac:dyDescent="0.25">
      <c r="H371" s="37">
        <f t="shared" ref="H371" si="729">H370+hb</f>
        <v>18.400000000000126</v>
      </c>
      <c r="I371" s="37">
        <f t="array" ref="I371:M371">ODESOLN(H370,H371,hs,I370,J370,K370,L370,M370,$C$3,$C$4,$C$5,$C$6,$F$3,$F$4,$F$5,$F$6,$F$7)</f>
        <v>0.86409709029590875</v>
      </c>
      <c r="J371" s="37">
        <v>4.8819084788088475E-2</v>
      </c>
      <c r="K371" s="37">
        <v>8.621154884173271E-2</v>
      </c>
      <c r="L371" s="37">
        <v>8.7227607427306877E-4</v>
      </c>
      <c r="M371" s="37">
        <v>0</v>
      </c>
      <c r="W371" s="37">
        <f t="shared" ref="W371" si="730">W370+hb</f>
        <v>23.400000000000208</v>
      </c>
      <c r="X371" s="37">
        <f t="array" ref="X371:AB371">ODESOLN(W370,W371,hs,X370,Y370,Z370,AA370,AB370,$S$3,$S$4,$S$5,$S$6,$F$3,$F$4,$F$5,$F$6,$F$7)</f>
        <v>0.56886367373039382</v>
      </c>
      <c r="Y371" s="37">
        <v>1.8448054582172677E-2</v>
      </c>
      <c r="Z371" s="37">
        <v>8.577729613825999E-2</v>
      </c>
      <c r="AA371" s="37">
        <v>8.6822971498551023E-4</v>
      </c>
      <c r="AB371" s="37">
        <v>0.32604274583436432</v>
      </c>
    </row>
    <row r="372" spans="8:28" x14ac:dyDescent="0.25">
      <c r="H372" s="37">
        <f t="shared" ref="H372" si="731">H371+hb</f>
        <v>18.450000000000127</v>
      </c>
      <c r="I372" s="37">
        <f t="array" ref="I372:M372">ODESOLN(H371,H372,hs,I371,J371,K371,L371,M371,$C$3,$C$4,$C$5,$C$6,$F$3,$F$4,$F$5,$F$6,$F$7)</f>
        <v>0.86229014419589334</v>
      </c>
      <c r="J372" s="37">
        <v>4.9405632932703614E-2</v>
      </c>
      <c r="K372" s="37">
        <v>8.7420680132380635E-2</v>
      </c>
      <c r="L372" s="37">
        <v>8.8354273902534989E-4</v>
      </c>
      <c r="M372" s="37">
        <v>0</v>
      </c>
      <c r="W372" s="37">
        <f t="shared" ref="W372" si="732">W371+hb</f>
        <v>23.450000000000209</v>
      </c>
      <c r="X372" s="37">
        <f t="array" ref="X372:AB372">ODESOLN(W371,W372,hs,X371,Y371,Z371,AA371,AB371,$S$3,$S$4,$S$5,$S$6,$F$3,$F$4,$F$5,$F$6,$F$7)</f>
        <v>0.56753104187484971</v>
      </c>
      <c r="Y372" s="37">
        <v>1.8436423004764453E-2</v>
      </c>
      <c r="Z372" s="37">
        <v>8.6231343047477857E-2</v>
      </c>
      <c r="AA372" s="37">
        <v>8.724605163447452E-4</v>
      </c>
      <c r="AB372" s="37">
        <v>0.32692873155674074</v>
      </c>
    </row>
    <row r="373" spans="8:28" x14ac:dyDescent="0.25">
      <c r="H373" s="37">
        <f t="shared" ref="H373" si="733">H372+hb</f>
        <v>18.500000000000128</v>
      </c>
      <c r="I373" s="37">
        <f t="array" ref="I373:M373">ODESOLN(H372,H373,hs,I372,J372,K372,L372,M372,$C$3,$C$4,$C$5,$C$6,$F$3,$F$4,$F$5,$F$6,$F$7)</f>
        <v>0.86046540560364448</v>
      </c>
      <c r="J373" s="37">
        <v>4.9995358628247388E-2</v>
      </c>
      <c r="K373" s="37">
        <v>8.8644291439784223E-2</v>
      </c>
      <c r="L373" s="37">
        <v>8.9494432832689752E-4</v>
      </c>
      <c r="M373" s="37">
        <v>0</v>
      </c>
      <c r="W373" s="37">
        <f t="shared" ref="W373" si="734">W372+hb</f>
        <v>23.50000000000021</v>
      </c>
      <c r="X373" s="37">
        <f t="array" ref="X373:AB373">ODESOLN(W372,W373,hs,X372,Y372,Z372,AA372,AB372,$S$3,$S$4,$S$5,$S$6,$F$3,$F$4,$F$5,$F$6,$F$7)</f>
        <v>0.56619975063227423</v>
      </c>
      <c r="Y373" s="37">
        <v>1.8423752761687978E-2</v>
      </c>
      <c r="Z373" s="37">
        <v>8.668509079696049E-2</v>
      </c>
      <c r="AA373" s="37">
        <v>8.7668853013866781E-4</v>
      </c>
      <c r="AB373" s="37">
        <v>0.32781471727911715</v>
      </c>
    </row>
    <row r="374" spans="8:28" x14ac:dyDescent="0.25">
      <c r="H374" s="37">
        <f t="shared" ref="H374" si="735">H373+hb</f>
        <v>18.550000000000129</v>
      </c>
      <c r="I374" s="37">
        <f t="array" ref="I374:M374">ODESOLN(H373,H374,hs,I373,J373,K373,L373,M373,$C$3,$C$4,$C$5,$C$6,$F$3,$F$4,$F$5,$F$6,$F$7)</f>
        <v>0.85862288894883676</v>
      </c>
      <c r="J374" s="37">
        <v>5.0588169625004113E-2</v>
      </c>
      <c r="K374" s="37">
        <v>8.9882459865553196E-2</v>
      </c>
      <c r="L374" s="37">
        <v>9.0648156060919491E-4</v>
      </c>
      <c r="M374" s="37">
        <v>0</v>
      </c>
      <c r="W374" s="37">
        <f t="shared" ref="W374" si="736">W373+hb</f>
        <v>23.55000000000021</v>
      </c>
      <c r="X374" s="37">
        <f t="array" ref="X374:AB374">ODESOLN(W373,W374,hs,X373,Y373,Z373,AA373,AB373,$S$3,$S$4,$S$5,$S$6,$F$3,$F$4,$F$5,$F$6,$F$7)</f>
        <v>0.56486982256041507</v>
      </c>
      <c r="Y374" s="37">
        <v>1.8410047065720189E-2</v>
      </c>
      <c r="Z374" s="37">
        <v>8.7138513854095712E-2</v>
      </c>
      <c r="AA374" s="37">
        <v>8.8091351845483298E-4</v>
      </c>
      <c r="AB374" s="37">
        <v>0.32870070300149357</v>
      </c>
    </row>
    <row r="375" spans="8:28" x14ac:dyDescent="0.25">
      <c r="H375" s="37">
        <f t="shared" ref="H375" si="737">H374+hb</f>
        <v>18.600000000000129</v>
      </c>
      <c r="I375" s="37">
        <f t="array" ref="I375:M375">ODESOLN(H374,H375,hs,I374,J374,K374,L374,M374,$C$3,$C$4,$C$5,$C$6,$F$3,$F$4,$F$5,$F$6,$F$7)</f>
        <v>0.85676261413270594</v>
      </c>
      <c r="J375" s="37">
        <v>5.1183970533029817E-2</v>
      </c>
      <c r="K375" s="37">
        <v>9.1135260201486351E-2</v>
      </c>
      <c r="L375" s="37">
        <v>9.1815513278094827E-4</v>
      </c>
      <c r="M375" s="37">
        <v>0</v>
      </c>
      <c r="W375" s="37">
        <f t="shared" ref="W375" si="738">W374+hb</f>
        <v>23.600000000000211</v>
      </c>
      <c r="X375" s="37">
        <f t="array" ref="X375:AB375">ODESOLN(W374,W375,hs,X374,Y374,Z374,AA374,AB374,$S$3,$S$4,$S$5,$S$6,$F$3,$F$4,$F$5,$F$6,$F$7)</f>
        <v>0.56354127994572012</v>
      </c>
      <c r="Y375" s="37">
        <v>1.8395309318750153E-2</v>
      </c>
      <c r="Z375" s="37">
        <v>8.7591586767700361E-2</v>
      </c>
      <c r="AA375" s="37">
        <v>8.8513524413955016E-4</v>
      </c>
      <c r="AB375" s="37">
        <v>0.32958668872386998</v>
      </c>
    </row>
    <row r="376" spans="8:28" x14ac:dyDescent="0.25">
      <c r="H376" s="37">
        <f t="shared" ref="H376" si="739">H375+hb</f>
        <v>18.65000000000013</v>
      </c>
      <c r="I376" s="37">
        <f t="array" ref="I376:M376">ODESOLN(H375,H376,hs,I375,J375,K375,L375,M375,$C$3,$C$4,$C$5,$C$6,$F$3,$F$4,$F$5,$F$6,$F$7)</f>
        <v>0.85488460661323507</v>
      </c>
      <c r="J376" s="37">
        <v>5.1782662815094235E-2</v>
      </c>
      <c r="K376" s="37">
        <v>9.2402764852166946E-2</v>
      </c>
      <c r="L376" s="37">
        <v>9.2996571950683144E-4</v>
      </c>
      <c r="M376" s="37">
        <v>0</v>
      </c>
      <c r="W376" s="37">
        <f t="shared" ref="W376" si="740">W375+hb</f>
        <v>23.650000000000212</v>
      </c>
      <c r="X376" s="37">
        <f t="array" ref="X376:AB376">ODESOLN(W375,W376,hs,X375,Y375,Z375,AA375,AB375,$S$3,$S$4,$S$5,$S$6,$F$3,$F$4,$F$5,$F$6,$F$7)</f>
        <v>0.56221414480019805</v>
      </c>
      <c r="Y376" s="37">
        <v>1.8379543110238036E-2</v>
      </c>
      <c r="Z376" s="37">
        <v>8.8044284172657569E-2</v>
      </c>
      <c r="AA376" s="37">
        <v>8.8935347084109144E-4</v>
      </c>
      <c r="AB376" s="37">
        <v>0.33047267444624639</v>
      </c>
    </row>
    <row r="377" spans="8:28" x14ac:dyDescent="0.25">
      <c r="H377" s="37">
        <f t="shared" ref="H377" si="741">H376+hb</f>
        <v>18.700000000000131</v>
      </c>
      <c r="I377" s="37">
        <f t="array" ref="I377:M377">ODESOLN(H376,H377,hs,I376,J376,K376,L376,M376,$C$3,$C$4,$C$5,$C$6,$F$3,$F$4,$F$5,$F$6,$F$7)</f>
        <v>0.85298889748765361</v>
      </c>
      <c r="J377" s="37">
        <v>5.2384144782445345E-2</v>
      </c>
      <c r="K377" s="37">
        <v>9.3685043757419456E-2</v>
      </c>
      <c r="L377" s="37">
        <v>9.4191397248493509E-4</v>
      </c>
      <c r="M377" s="37">
        <v>0</v>
      </c>
      <c r="W377" s="37">
        <f t="shared" ref="W377" si="742">W376+hb</f>
        <v>23.700000000000212</v>
      </c>
      <c r="X377" s="37">
        <f t="array" ref="X377:AB377">ODESOLN(W376,W377,hs,X376,Y376,Z376,AA376,AB376,$S$3,$S$4,$S$5,$S$6,$F$3,$F$4,$F$5,$F$6,$F$7)</f>
        <v>0.56088843885837902</v>
      </c>
      <c r="Y377" s="37">
        <v>1.8362752215612947E-2</v>
      </c>
      <c r="Z377" s="37">
        <v>8.8496580794514682E-2</v>
      </c>
      <c r="AA377" s="37">
        <v>8.9356796305253947E-4</v>
      </c>
      <c r="AB377" s="37">
        <v>0.33135866016862281</v>
      </c>
    </row>
    <row r="378" spans="8:28" x14ac:dyDescent="0.25">
      <c r="H378" s="37">
        <f t="shared" ref="H378" si="743">H377+hb</f>
        <v>18.750000000000131</v>
      </c>
      <c r="I378" s="37">
        <f t="array" ref="I378:M378">ODESOLN(H377,H378,hs,I377,J377,K377,L377,M377,$C$3,$C$4,$C$5,$C$6,$F$3,$F$4,$F$5,$F$6,$F$7)</f>
        <v>0.85107552357210081</v>
      </c>
      <c r="J378" s="37">
        <v>5.2988311593482294E-2</v>
      </c>
      <c r="K378" s="37">
        <v>9.4982164314696818E-2</v>
      </c>
      <c r="L378" s="37">
        <v>9.5400051972357666E-4</v>
      </c>
      <c r="M378" s="37">
        <v>0</v>
      </c>
      <c r="W378" s="37">
        <f t="shared" ref="W378" si="744">W377+hb</f>
        <v>23.750000000000213</v>
      </c>
      <c r="X378" s="37">
        <f t="array" ref="X378:AB378">ODESOLN(W377,W378,hs,X377,Y377,Z377,AA377,AB377,$S$3,$S$4,$S$5,$S$6,$F$3,$F$4,$F$5,$F$6,$F$7)</f>
        <v>0.55956418357437721</v>
      </c>
      <c r="Y378" s="37">
        <v>1.8344940594610618E-2</v>
      </c>
      <c r="Z378" s="37">
        <v>8.8948451454041941E-2</v>
      </c>
      <c r="AA378" s="37">
        <v>8.977784861542602E-4</v>
      </c>
      <c r="AB378" s="37">
        <v>0.33224464589099922</v>
      </c>
    </row>
    <row r="379" spans="8:28" x14ac:dyDescent="0.25">
      <c r="H379" s="37">
        <f t="shared" ref="H379" si="745">H378+hb</f>
        <v>18.800000000000132</v>
      </c>
      <c r="I379" s="37">
        <f t="array" ref="I379:M379">ODESOLN(H378,H379,hs,I378,J378,K378,L378,M378,$C$3,$C$4,$C$5,$C$6,$F$3,$F$4,$F$5,$F$6,$F$7)</f>
        <v>0.84914452747829172</v>
      </c>
      <c r="J379" s="37">
        <v>5.3595055255421305E-2</v>
      </c>
      <c r="K379" s="37">
        <v>9.6294191301472168E-2</v>
      </c>
      <c r="L379" s="37">
        <v>9.6622596481814804E-4</v>
      </c>
      <c r="M379" s="37">
        <v>0</v>
      </c>
      <c r="W379" s="37">
        <f t="shared" ref="W379" si="746">W378+hb</f>
        <v>23.800000000000214</v>
      </c>
      <c r="X379" s="37">
        <f t="array" ref="X379:AB379">ODESOLN(W378,W379,hs,X378,Y378,Z378,AA378,AB378,$S$3,$S$4,$S$5,$S$6,$F$3,$F$4,$F$5,$F$6,$F$7)</f>
        <v>0.55824140011905143</v>
      </c>
      <c r="Y379" s="37">
        <v>1.8326112389552122E-2</v>
      </c>
      <c r="Z379" s="37">
        <v>8.9399871071748779E-2</v>
      </c>
      <c r="AA379" s="37">
        <v>9.0198480645598792E-4</v>
      </c>
      <c r="AB379" s="37">
        <v>0.33313063161337564</v>
      </c>
    </row>
    <row r="380" spans="8:28" x14ac:dyDescent="0.25">
      <c r="H380" s="37">
        <f t="shared" ref="H380" si="747">H379+hb</f>
        <v>18.850000000000133</v>
      </c>
      <c r="I380" s="37">
        <f t="array" ref="I380:M380">ODESOLN(H379,H380,hs,I379,J379,K379,L379,M379,$C$3,$C$4,$C$5,$C$6,$F$3,$F$4,$F$5,$F$6,$F$7)</f>
        <v>0.84719595768702904</v>
      </c>
      <c r="J380" s="37">
        <v>5.4204264629035791E-2</v>
      </c>
      <c r="K380" s="37">
        <v>9.7621186797709675E-2</v>
      </c>
      <c r="L380" s="37">
        <v>9.7859088622869622E-4</v>
      </c>
      <c r="M380" s="37">
        <v>0</v>
      </c>
      <c r="W380" s="37">
        <f t="shared" ref="W380" si="748">W379+hb</f>
        <v>23.850000000000215</v>
      </c>
      <c r="X380" s="37">
        <f t="array" ref="X380:AB380">ODESOLN(W379,W380,hs,X379,Y379,Z379,AA379,AB379,$S$3,$S$4,$S$5,$S$6,$F$3,$F$4,$F$5,$F$6,$F$7)</f>
        <v>0.55692010937727154</v>
      </c>
      <c r="Y380" s="37">
        <v>1.8306271923564797E-2</v>
      </c>
      <c r="Z380" s="37">
        <v>8.9850814672357365E-2</v>
      </c>
      <c r="AA380" s="37">
        <v>9.0618669123850894E-4</v>
      </c>
      <c r="AB380" s="37">
        <v>0.33401661733575205</v>
      </c>
    </row>
    <row r="381" spans="8:28" x14ac:dyDescent="0.25">
      <c r="H381" s="37">
        <f t="shared" ref="H381" si="749">H380+hb</f>
        <v>18.900000000000134</v>
      </c>
      <c r="I381" s="37">
        <f t="array" ref="I381:M381">ODESOLN(H380,H381,hs,I380,J380,K380,L380,M380,$C$3,$C$4,$C$5,$C$6,$F$3,$F$4,$F$5,$F$6,$F$7)</f>
        <v>0.84522986861840477</v>
      </c>
      <c r="J381" s="37">
        <v>5.4815825436549351E-2</v>
      </c>
      <c r="K381" s="37">
        <v>9.8963210108489741E-2</v>
      </c>
      <c r="L381" s="37">
        <v>9.9109583655894993E-4</v>
      </c>
      <c r="M381" s="37">
        <v>0</v>
      </c>
      <c r="W381" s="37">
        <f t="shared" ref="W381" si="750">W380+hb</f>
        <v>23.900000000000215</v>
      </c>
      <c r="X381" s="37">
        <f t="array" ref="X381:AB381">ODESOLN(W380,W381,hs,X380,Y380,Z380,AA380,AB380,$S$3,$S$4,$S$5,$S$6,$F$3,$F$4,$F$5,$F$6,$F$7)</f>
        <v>0.55560033194528435</v>
      </c>
      <c r="Y381" s="37">
        <v>1.8285423698746549E-2</v>
      </c>
      <c r="Z381" s="37">
        <v>9.0301257389231379E-2</v>
      </c>
      <c r="AA381" s="37">
        <v>9.1038390879493033E-4</v>
      </c>
      <c r="AB381" s="37">
        <v>0.33490260305812847</v>
      </c>
    </row>
    <row r="382" spans="8:28" x14ac:dyDescent="0.25">
      <c r="H382" s="37">
        <f t="shared" ref="H382" si="751">H381+hb</f>
        <v>18.950000000000134</v>
      </c>
      <c r="I382" s="37">
        <f t="array" ref="I382:M382">ODESOLN(H381,H382,hs,I381,J381,K381,L381,M381,$C$3,$C$4,$C$5,$C$6,$F$3,$F$4,$F$5,$F$6,$F$7)</f>
        <v>0.84324632069853755</v>
      </c>
      <c r="J382" s="37">
        <v>5.5429620272758141E-2</v>
      </c>
      <c r="K382" s="37">
        <v>0.10032031768686901</v>
      </c>
      <c r="L382" s="37">
        <v>1.0037413418375262E-3</v>
      </c>
      <c r="M382" s="37">
        <v>0</v>
      </c>
      <c r="W382" s="37">
        <f t="shared" ref="W382" si="752">W381+hb</f>
        <v>23.950000000000216</v>
      </c>
      <c r="X382" s="37">
        <f t="array" ref="X382:AB382">ODESOLN(W381,W382,hs,X381,Y381,Z381,AA381,AB381,$S$3,$S$4,$S$5,$S$6,$F$3,$F$4,$F$5,$F$6,$F$7)</f>
        <v>0.55428208812817559</v>
      </c>
      <c r="Y382" s="37">
        <v>1.8263572394274754E-2</v>
      </c>
      <c r="Z382" s="37">
        <v>9.0751174468758994E-2</v>
      </c>
      <c r="AA382" s="37">
        <v>9.1457622847151998E-4</v>
      </c>
      <c r="AB382" s="37">
        <v>0.33578858878050488</v>
      </c>
    </row>
    <row r="383" spans="8:28" x14ac:dyDescent="0.25">
      <c r="H383" s="37">
        <f t="shared" ref="H383" si="753">H382+hb</f>
        <v>19.000000000000135</v>
      </c>
      <c r="I383" s="37">
        <f t="array" ref="I383:M383">ODESOLN(H382,H383,hs,I382,J382,K382,L382,M382,$C$3,$C$4,$C$5,$C$6,$F$3,$F$4,$F$5,$F$6,$F$7)</f>
        <v>0.8412453804226917</v>
      </c>
      <c r="J383" s="37">
        <v>5.6045528619454665E-2</v>
      </c>
      <c r="K383" s="37">
        <v>0.10169256305705397</v>
      </c>
      <c r="L383" s="37">
        <v>1.0165279008020702E-3</v>
      </c>
      <c r="M383" s="37">
        <v>0</v>
      </c>
      <c r="W383" s="37">
        <f t="shared" ref="W383" si="754">W382+hb</f>
        <v>24.000000000000217</v>
      </c>
      <c r="X383" s="37">
        <f t="array" ref="X383:AB383">ODESOLN(W382,W383,hs,X382,Y382,Z382,AA382,AB382,$S$3,$S$4,$S$5,$S$6,$F$3,$F$4,$F$5,$F$6,$F$7)</f>
        <v>0.55296539793744715</v>
      </c>
      <c r="Y383" s="37">
        <v>1.8240722864460955E-2</v>
      </c>
      <c r="Z383" s="37">
        <v>9.1200541274689156E-2</v>
      </c>
      <c r="AA383" s="37">
        <v>9.1876342070811002E-4</v>
      </c>
      <c r="AB383" s="37">
        <v>0.3366745745028813</v>
      </c>
    </row>
    <row r="384" spans="8:28" x14ac:dyDescent="0.25">
      <c r="H384" s="37">
        <f t="shared" ref="H384" si="755">H383+hb</f>
        <v>19.050000000000136</v>
      </c>
      <c r="I384" s="37">
        <f t="array" ref="I384:M384">ODESOLN(H383,H384,hs,I383,J383,K383,L383,M383,$C$3,$C$4,$C$5,$C$6,$F$3,$F$4,$F$5,$F$6,$F$7)</f>
        <v>0.83922712041462089</v>
      </c>
      <c r="J384" s="37">
        <v>5.6663426863222281E-2</v>
      </c>
      <c r="K384" s="37">
        <v>0.10307999673797172</v>
      </c>
      <c r="L384" s="37">
        <v>1.0294559841870815E-3</v>
      </c>
      <c r="M384" s="37">
        <v>0</v>
      </c>
      <c r="W384" s="37">
        <f t="shared" ref="W384" si="756">W383+hb</f>
        <v>24.050000000000217</v>
      </c>
      <c r="X384" s="37">
        <f t="array" ref="X384:AB384">ODESOLN(W383,W384,hs,X383,Y383,Z383,AA383,AB383,$S$3,$S$4,$S$5,$S$6,$F$3,$F$4,$F$5,$F$6,$F$7)</f>
        <v>0.55165028108868097</v>
      </c>
      <c r="Y384" s="37">
        <v>1.8216880136752513E-2</v>
      </c>
      <c r="Z384" s="37">
        <v>9.1649333292418408E-2</v>
      </c>
      <c r="AA384" s="37">
        <v>9.2294525707804287E-4</v>
      </c>
      <c r="AB384" s="37">
        <v>0.33756056022525771</v>
      </c>
    </row>
    <row r="385" spans="8:28" x14ac:dyDescent="0.25">
      <c r="H385" s="37">
        <f t="shared" ref="H385" si="757">H384+hb</f>
        <v>19.100000000000136</v>
      </c>
      <c r="I385" s="37">
        <f t="array" ref="I385:M385">ODESOLN(H384,H385,hs,I384,J384,K384,L384,M384,$C$3,$C$4,$C$5,$C$6,$F$3,$F$4,$F$5,$F$6,$F$7)</f>
        <v>0.8371916194819996</v>
      </c>
      <c r="J385" s="37">
        <v>5.7283188316665949E-2</v>
      </c>
      <c r="K385" s="37">
        <v>0.10448266616732059</v>
      </c>
      <c r="L385" s="37">
        <v>1.042526034016226E-3</v>
      </c>
      <c r="M385" s="37">
        <v>0</v>
      </c>
      <c r="W385" s="37">
        <f t="shared" ref="W385" si="758">W384+hb</f>
        <v>24.100000000000218</v>
      </c>
      <c r="X385" s="37">
        <f t="array" ref="X385:AB385">ODESOLN(W384,W385,hs,X384,Y384,Z384,AA384,AB384,$S$3,$S$4,$S$5,$S$6,$F$3,$F$4,$F$5,$F$6,$F$7)</f>
        <v>0.5503367569993155</v>
      </c>
      <c r="Y385" s="37">
        <v>1.8192049409682717E-2</v>
      </c>
      <c r="Z385" s="37">
        <v>9.2097526133228566E-2</v>
      </c>
      <c r="AA385" s="37">
        <v>9.2712151032765908E-4</v>
      </c>
      <c r="AB385" s="37">
        <v>0.33844654594763413</v>
      </c>
    </row>
    <row r="386" spans="8:28" x14ac:dyDescent="0.25">
      <c r="H386" s="37">
        <f t="shared" ref="H386" si="759">H385+hb</f>
        <v>19.150000000000137</v>
      </c>
      <c r="I386" s="37">
        <f t="array" ref="I386:M386">ODESOLN(H385,H386,hs,I385,J385,K385,L385,M385,$C$3,$C$4,$C$5,$C$6,$F$3,$F$4,$F$5,$F$6,$F$7)</f>
        <v>0.83513896266777543</v>
      </c>
      <c r="J386" s="37">
        <v>5.7904683243140312E-2</v>
      </c>
      <c r="K386" s="37">
        <v>0.10590061562618647</v>
      </c>
      <c r="L386" s="37">
        <v>1.0557384628999077E-3</v>
      </c>
      <c r="M386" s="37">
        <v>0</v>
      </c>
      <c r="W386" s="37">
        <f t="shared" ref="W386" si="760">W385+hb</f>
        <v>24.150000000000219</v>
      </c>
      <c r="X386" s="37">
        <f t="array" ref="X386:AB386">ODESOLN(W385,W386,hs,X385,Y385,Z385,AA385,AB385,$S$3,$S$4,$S$5,$S$6,$F$3,$F$4,$F$5,$F$6,$F$7)</f>
        <v>0.54902484478652003</v>
      </c>
      <c r="Y386" s="37">
        <v>1.8166236050770432E-2</v>
      </c>
      <c r="Z386" s="37">
        <v>9.2545095538472941E-2</v>
      </c>
      <c r="AA386" s="37">
        <v>9.3129195441530113E-4</v>
      </c>
      <c r="AB386" s="37">
        <v>0.33933253167001054</v>
      </c>
    </row>
    <row r="387" spans="8:28" x14ac:dyDescent="0.25">
      <c r="H387" s="37">
        <f t="shared" ref="H387" si="761">H386+hb</f>
        <v>19.200000000000138</v>
      </c>
      <c r="I387" s="37">
        <f t="array" ref="I387:M387">ODESOLN(H386,H387,hs,I386,J386,K386,L386,M386,$C$3,$C$4,$C$5,$C$6,$F$3,$F$4,$F$5,$F$6,$F$7)</f>
        <v>0.83306924129731907</v>
      </c>
      <c r="J387" s="37">
        <v>5.8527778885032335E-2</v>
      </c>
      <c r="K387" s="37">
        <v>0.1073338861643115</v>
      </c>
      <c r="L387" s="37">
        <v>1.0690936533389241E-3</v>
      </c>
      <c r="M387" s="37">
        <v>0</v>
      </c>
      <c r="W387" s="37">
        <f t="shared" ref="W387" si="762">W386+hb</f>
        <v>24.20000000000022</v>
      </c>
      <c r="X387" s="37">
        <f t="array" ref="X387:AB387">ODESOLN(W386,W387,hs,X386,Y386,Z386,AA386,AB386,$S$3,$S$4,$S$5,$S$6,$F$3,$F$4,$F$5,$F$6,$F$7)</f>
        <v>0.54771456326517209</v>
      </c>
      <c r="Y387" s="37">
        <v>1.813944559437073E-2</v>
      </c>
      <c r="Z387" s="37">
        <v>9.2992017383710476E-2</v>
      </c>
      <c r="AA387" s="37">
        <v>9.3545636454983941E-4</v>
      </c>
      <c r="AB387" s="37">
        <v>0.34021851739238695</v>
      </c>
    </row>
    <row r="388" spans="8:28" x14ac:dyDescent="0.25">
      <c r="H388" s="37">
        <f t="shared" ref="H388" si="763">H387+hb</f>
        <v>19.250000000000139</v>
      </c>
      <c r="I388" s="37">
        <f t="array" ref="I388:M388">ODESOLN(H387,H388,hs,I387,J387,K387,L387,M387,$C$3,$C$4,$C$5,$C$6,$F$3,$F$4,$F$5,$F$6,$F$7)</f>
        <v>0.83098255302121227</v>
      </c>
      <c r="J388" s="37">
        <v>5.9152339495650519E-2</v>
      </c>
      <c r="K388" s="37">
        <v>0.10878251552610378</v>
      </c>
      <c r="L388" s="37">
        <v>1.0825919570350254E-3</v>
      </c>
      <c r="M388" s="37">
        <v>0</v>
      </c>
      <c r="W388" s="37">
        <f t="shared" ref="W388" si="764">W387+hb</f>
        <v>24.25000000000022</v>
      </c>
      <c r="X388" s="37">
        <f t="array" ref="X388:AB388">ODESOLN(W387,W388,hs,X387,Y387,Z387,AA387,AB387,$S$3,$S$4,$S$5,$S$6,$F$3,$F$4,$F$5,$F$6,$F$7)</f>
        <v>0.54640593094593526</v>
      </c>
      <c r="Y388" s="37">
        <v>1.811168373947768E-2</v>
      </c>
      <c r="Z388" s="37">
        <v>9.3438267682786139E-2</v>
      </c>
      <c r="AA388" s="37">
        <v>9.3961451722869192E-4</v>
      </c>
      <c r="AB388" s="37">
        <v>0.34110450311476337</v>
      </c>
    </row>
    <row r="389" spans="8:28" x14ac:dyDescent="0.25">
      <c r="H389" s="37">
        <f t="shared" ref="H389" si="765">H388+hb</f>
        <v>19.300000000000139</v>
      </c>
      <c r="I389" s="37">
        <f t="array" ref="I389:M389">ODESOLN(H388,H389,hs,I388,J388,K388,L388,M388,$C$3,$C$4,$C$5,$C$6,$F$3,$F$4,$F$5,$F$6,$F$7)</f>
        <v>0.82887900185354724</v>
      </c>
      <c r="J389" s="37">
        <v>5.977822637476881E-2</v>
      </c>
      <c r="K389" s="37">
        <v>0.11024653807747624</v>
      </c>
      <c r="L389" s="37">
        <v>1.0962336942092041E-3</v>
      </c>
      <c r="M389" s="37">
        <v>0</v>
      </c>
      <c r="W389" s="37">
        <f t="shared" ref="W389" si="766">W388+hb</f>
        <v>24.300000000000221</v>
      </c>
      <c r="X389" s="37">
        <f t="array" ref="X389:AB389">ODESOLN(W388,W389,hs,X388,Y388,Z388,AA388,AB388,$S$3,$S$4,$S$5,$S$6,$F$3,$F$4,$F$5,$F$6,$F$7)</f>
        <v>0.54509896603343955</v>
      </c>
      <c r="Y389" s="37">
        <v>1.8082956347480927E-2</v>
      </c>
      <c r="Z389" s="37">
        <v>9.3883822591857138E-2</v>
      </c>
      <c r="AA389" s="37">
        <v>9.4376619027533495E-4</v>
      </c>
      <c r="AB389" s="37">
        <v>0.34199048883713978</v>
      </c>
    </row>
    <row r="390" spans="8:28" x14ac:dyDescent="0.25">
      <c r="H390" s="37">
        <f t="shared" ref="H390" si="767">H389+hb</f>
        <v>19.35000000000014</v>
      </c>
      <c r="I390" s="37">
        <f t="array" ref="I390:M390">ODESOLN(H389,H390,hs,I389,J389,K389,L389,M389,$C$3,$C$4,$C$5,$C$6,$F$3,$F$4,$F$5,$F$6,$F$7)</f>
        <v>0.82675869820559877</v>
      </c>
      <c r="J390" s="37">
        <v>6.0405297907867292E-2</v>
      </c>
      <c r="K390" s="37">
        <v>0.11172598473360715</v>
      </c>
      <c r="L390" s="37">
        <v>1.1100191529285629E-3</v>
      </c>
      <c r="M390" s="37">
        <v>0</v>
      </c>
      <c r="W390" s="37">
        <f t="shared" ref="W390" si="768">W389+hb</f>
        <v>24.350000000000222</v>
      </c>
      <c r="X390" s="37">
        <f t="array" ref="X390:AB390">ODESOLN(W389,W390,hs,X389,Y389,Z389,AA389,AB389,$S$3,$S$4,$S$5,$S$6,$F$3,$F$4,$F$5,$F$6,$F$7)</f>
        <v>0.54379368642456138</v>
      </c>
      <c r="Y390" s="37">
        <v>1.8053269439876948E-2</v>
      </c>
      <c r="Z390" s="37">
        <v>9.4328658413362534E-2</v>
      </c>
      <c r="AA390" s="37">
        <v>9.4791116287630116E-4</v>
      </c>
      <c r="AB390" s="37">
        <v>0.3428764745595162</v>
      </c>
    </row>
    <row r="391" spans="8:28" x14ac:dyDescent="0.25">
      <c r="H391" s="37">
        <f t="shared" ref="H391" si="769">H390+hb</f>
        <v>19.400000000000141</v>
      </c>
      <c r="I391" s="37">
        <f t="array" ref="I391:M391">ODESOLN(H390,H391,hs,I390,J390,K390,L390,M390,$C$3,$C$4,$C$5,$C$6,$F$3,$F$4,$F$5,$F$6,$F$7)</f>
        <v>0.82462175891474043</v>
      </c>
      <c r="J391" s="37">
        <v>6.10334096091074E-2</v>
      </c>
      <c r="K391" s="37">
        <v>0.11322088288771159</v>
      </c>
      <c r="L391" s="37">
        <v>1.1239485884426128E-3</v>
      </c>
      <c r="M391" s="37">
        <v>0</v>
      </c>
      <c r="W391" s="37">
        <f t="shared" ref="W391" si="770">W390+hb</f>
        <v>24.400000000000222</v>
      </c>
      <c r="X391" s="37">
        <f t="array" ref="X391:AB391">ODESOLN(W390,W391,hs,X390,Y390,Z390,AA390,AB390,$S$3,$S$4,$S$5,$S$6,$F$3,$F$4,$F$5,$F$6,$F$7)</f>
        <v>0.54249010970681044</v>
      </c>
      <c r="Y391" s="37">
        <v>1.8022629195936973E-2</v>
      </c>
      <c r="Z391" s="37">
        <v>9.4772751599936686E-2</v>
      </c>
      <c r="AA391" s="37">
        <v>9.5204921561763882E-4</v>
      </c>
      <c r="AB391" s="37">
        <v>0.34376246028189261</v>
      </c>
    </row>
    <row r="392" spans="8:28" x14ac:dyDescent="0.25">
      <c r="H392" s="37">
        <f t="shared" ref="H392" si="771">H391+hb</f>
        <v>19.450000000000141</v>
      </c>
      <c r="I392" s="37">
        <f t="array" ref="I392:M392">ODESOLN(H391,H392,hs,I391,J391,K391,L391,M391,$C$3,$C$4,$C$5,$C$6,$F$3,$F$4,$F$5,$F$6,$F$7)</f>
        <v>0.82246830726848152</v>
      </c>
      <c r="J392" s="37">
        <v>6.1662414168072596E-2</v>
      </c>
      <c r="K392" s="37">
        <v>0.11473125634091785</v>
      </c>
      <c r="L392" s="37">
        <v>1.1380222225298609E-3</v>
      </c>
      <c r="M392" s="37">
        <v>0</v>
      </c>
      <c r="W392" s="37">
        <f t="shared" ref="W392" si="772">W391+hb</f>
        <v>24.450000000000223</v>
      </c>
      <c r="X392" s="37">
        <f t="array" ref="X392:AB392">ODESOLN(W391,W392,hs,X391,Y391,Z391,AA391,AB391,$S$3,$S$4,$S$5,$S$6,$F$3,$F$4,$F$5,$F$6,$F$7)</f>
        <v>0.54118825315680863</v>
      </c>
      <c r="Y392" s="37">
        <v>1.7991041950332364E-2</v>
      </c>
      <c r="Z392" s="37">
        <v>9.5216078758264378E-2</v>
      </c>
      <c r="AA392" s="37">
        <v>9.5618013052083616E-4</v>
      </c>
      <c r="AB392" s="37">
        <v>0.34464844600426903</v>
      </c>
    </row>
    <row r="393" spans="8:28" x14ac:dyDescent="0.25">
      <c r="H393" s="37">
        <f t="shared" ref="H393" si="773">H392+hb</f>
        <v>19.500000000000142</v>
      </c>
      <c r="I393" s="37">
        <f t="array" ref="I393:M393">ODESOLN(H392,H393,hs,I392,J392,K392,L392,M392,$C$3,$C$4,$C$5,$C$6,$F$3,$F$4,$F$5,$F$6,$F$7)</f>
        <v>0.82029847302350434</v>
      </c>
      <c r="J393" s="37">
        <v>6.2292161500300855E-2</v>
      </c>
      <c r="K393" s="37">
        <v>0.11625712523334102</v>
      </c>
      <c r="L393" s="37">
        <v>1.1522402428555565E-3</v>
      </c>
      <c r="M393" s="37">
        <v>0</v>
      </c>
      <c r="W393" s="37">
        <f t="shared" ref="W393" si="774">W392+hb</f>
        <v>24.500000000000224</v>
      </c>
      <c r="X393" s="37">
        <f t="array" ref="X393:AB393">ODESOLN(W392,W393,hs,X392,Y392,Z392,AA392,AB392,$S$3,$S$4,$S$5,$S$6,$F$3,$F$4,$F$5,$F$6,$F$7)</f>
        <v>0.53988813373887612</v>
      </c>
      <c r="Y393" s="37">
        <v>1.7958514190719321E-2</v>
      </c>
      <c r="Z393" s="37">
        <v>9.5658616652877254E-2</v>
      </c>
      <c r="AA393" s="37">
        <v>9.6030369107819491E-4</v>
      </c>
      <c r="AB393" s="37">
        <v>0.34553443172664544</v>
      </c>
    </row>
    <row r="394" spans="8:28" x14ac:dyDescent="0.25">
      <c r="H394" s="37">
        <f t="shared" ref="H394" si="775">H393+hb</f>
        <v>19.550000000000143</v>
      </c>
      <c r="I394" s="37">
        <f t="array" ref="I394:M394">ODESOLN(H393,H394,hs,I393,J393,K393,L393,M393,$C$3,$C$4,$C$5,$C$6,$F$3,$F$4,$F$5,$F$6,$F$7)</f>
        <v>0.81811239241958356</v>
      </c>
      <c r="J394" s="37">
        <v>6.2922498801628923E-2</v>
      </c>
      <c r="K394" s="37">
        <v>0.11779850597644766</v>
      </c>
      <c r="L394" s="37">
        <v>1.1666028023414664E-3</v>
      </c>
      <c r="M394" s="37">
        <v>0</v>
      </c>
      <c r="W394" s="37">
        <f t="shared" ref="W394" si="776">W393+hb</f>
        <v>24.550000000000225</v>
      </c>
      <c r="X394" s="37">
        <f t="array" ref="X394:AB394">ODESOLN(W393,W394,hs,X393,Y393,Z393,AA393,AB393,$S$3,$S$4,$S$5,$S$6,$F$3,$F$4,$F$5,$F$6,$F$7)</f>
        <v>0.53858976810371406</v>
      </c>
      <c r="Y394" s="37">
        <v>1.7925052555283986E-2</v>
      </c>
      <c r="Z394" s="37">
        <v>9.6100342209889889E-2</v>
      </c>
      <c r="AA394" s="37">
        <v>9.6441968228764413E-4</v>
      </c>
      <c r="AB394" s="37">
        <v>0.34642041744902186</v>
      </c>
    </row>
    <row r="395" spans="8:28" x14ac:dyDescent="0.25">
      <c r="H395" s="37">
        <f t="shared" ref="H395" si="777">H394+hb</f>
        <v>19.600000000000144</v>
      </c>
      <c r="I395" s="37">
        <f t="array" ref="I395:M395">ODESOLN(H394,H395,hs,I394,J394,K394,L394,M394,$C$3,$C$4,$C$5,$C$6,$F$3,$F$4,$F$5,$F$6,$F$7)</f>
        <v>0.81591020818828608</v>
      </c>
      <c r="J395" s="37">
        <v>6.3553270606361303E-2</v>
      </c>
      <c r="K395" s="37">
        <v>0.11935541118680533</v>
      </c>
      <c r="L395" s="37">
        <v>1.1811100185485511E-3</v>
      </c>
      <c r="M395" s="37">
        <v>0</v>
      </c>
      <c r="W395" s="37">
        <f t="shared" ref="W395" si="778">W394+hb</f>
        <v>24.600000000000225</v>
      </c>
      <c r="X395" s="37">
        <f t="array" ref="X395:AB395">ODESOLN(W394,W395,hs,X394,Y394,Z394,AA394,AB394,$S$3,$S$4,$S$5,$S$6,$F$3,$F$4,$F$5,$F$6,$F$7)</f>
        <v>0.53729317258718756</v>
      </c>
      <c r="Y395" s="37">
        <v>1.789066383024961E-2</v>
      </c>
      <c r="Z395" s="37">
        <v>9.6541232520675618E-2</v>
      </c>
      <c r="AA395" s="37">
        <v>9.6852789068698961E-4</v>
      </c>
      <c r="AB395" s="37">
        <v>0.34730640317139827</v>
      </c>
    </row>
    <row r="396" spans="8:28" x14ac:dyDescent="0.25">
      <c r="H396" s="37">
        <f t="shared" ref="H396" si="779">H395+hb</f>
        <v>19.650000000000144</v>
      </c>
      <c r="I396" s="37">
        <f t="array" ref="I396:M396">ODESOLN(H395,H396,hs,I395,J395,K395,L395,M395,$C$3,$C$4,$C$5,$C$6,$F$3,$F$4,$F$5,$F$6,$F$7)</f>
        <v>0.81369206955634443</v>
      </c>
      <c r="J396" s="37">
        <v>6.4184318849271838E-2</v>
      </c>
      <c r="K396" s="37">
        <v>0.12092784962131155</v>
      </c>
      <c r="L396" s="37">
        <v>1.1957619730734326E-3</v>
      </c>
      <c r="M396" s="37">
        <v>0</v>
      </c>
      <c r="W396" s="37">
        <f t="shared" ref="W396" si="780">W395+hb</f>
        <v>24.650000000000226</v>
      </c>
      <c r="X396" s="37">
        <f t="array" ref="X396:AB396">ODESOLN(W395,W396,hs,X395,Y395,Z395,AA395,AB395,$S$3,$S$4,$S$5,$S$6,$F$3,$F$4,$F$5,$F$6,$F$7)</f>
        <v>0.53599836320921068</v>
      </c>
      <c r="Y396" s="37">
        <v>1.7855354947347062E-2</v>
      </c>
      <c r="Z396" s="37">
        <v>9.6981264845479545E-2</v>
      </c>
      <c r="AA396" s="37">
        <v>9.7262810438758431E-4</v>
      </c>
      <c r="AB396" s="37">
        <v>0.34819238889377468</v>
      </c>
    </row>
    <row r="397" spans="8:28" x14ac:dyDescent="0.25">
      <c r="H397" s="37">
        <f t="shared" ref="H397" si="781">H396+hb</f>
        <v>19.700000000000145</v>
      </c>
      <c r="I397" s="37">
        <f t="array" ref="I397:M397">ODESOLN(H396,H397,hs,I396,J396,K396,L396,M396,$C$3,$C$4,$C$5,$C$6,$F$3,$F$4,$F$5,$F$6,$F$7)</f>
        <v>0.81145813224360741</v>
      </c>
      <c r="J397" s="37">
        <v>6.4815482931437796E-2</v>
      </c>
      <c r="K397" s="37">
        <v>0.12251582611399635</v>
      </c>
      <c r="L397" s="37">
        <v>1.2105587109595192E-3</v>
      </c>
      <c r="M397" s="37">
        <v>0</v>
      </c>
      <c r="W397" s="37">
        <f t="shared" ref="W397" si="782">W396+hb</f>
        <v>24.700000000000227</v>
      </c>
      <c r="X397" s="37">
        <f t="array" ref="X397:AB397">ODESOLN(W396,W397,hs,X396,Y396,Z396,AA396,AB396,$S$3,$S$4,$S$5,$S$6,$F$3,$F$4,$F$5,$F$6,$F$7)</f>
        <v>0.53470535567272115</v>
      </c>
      <c r="Y397" s="37">
        <v>1.7819132981250235E-2</v>
      </c>
      <c r="Z397" s="37">
        <v>9.7420416616969818E-2</v>
      </c>
      <c r="AA397" s="37">
        <v>9.7672011310741529E-4</v>
      </c>
      <c r="AB397" s="37">
        <v>0.3490783746161511</v>
      </c>
    </row>
    <row r="398" spans="8:28" x14ac:dyDescent="0.25">
      <c r="H398" s="37">
        <f t="shared" ref="H398" si="783">H397+hb</f>
        <v>19.750000000000146</v>
      </c>
      <c r="I398" s="37">
        <f t="array" ref="I398:M398">ODESOLN(H397,H398,hs,I397,J397,K397,L397,M397,$C$3,$C$4,$C$5,$C$6,$F$3,$F$4,$F$5,$F$6,$F$7)</f>
        <v>0.8092085584554839</v>
      </c>
      <c r="J398" s="37">
        <v>6.5446599789900972E-2</v>
      </c>
      <c r="K398" s="37">
        <v>0.12411934151449265</v>
      </c>
      <c r="L398" s="37">
        <v>1.2255002401236786E-3</v>
      </c>
      <c r="M398" s="37">
        <v>0</v>
      </c>
      <c r="W398" s="37">
        <f t="shared" ref="W398" si="784">W397+hb</f>
        <v>24.750000000000227</v>
      </c>
      <c r="X398" s="37">
        <f t="array" ref="X398:AB398">ODESOLN(W397,W398,hs,X397,Y397,Z397,AA397,AB397,$S$3,$S$4,$S$5,$S$6,$F$3,$F$4,$F$5,$F$6,$F$7)</f>
        <v>0.5334141653627672</v>
      </c>
      <c r="Y398" s="37">
        <v>1.7782005146977635E-2</v>
      </c>
      <c r="Z398" s="37">
        <v>9.7858665443724888E-2</v>
      </c>
      <c r="AA398" s="37">
        <v>9.8080370820359769E-4</v>
      </c>
      <c r="AB398" s="37">
        <v>0.34996436033852751</v>
      </c>
    </row>
    <row r="399" spans="8:28" x14ac:dyDescent="0.25">
      <c r="H399" s="37">
        <f t="shared" ref="H399" si="785">H398+hb</f>
        <v>19.800000000000146</v>
      </c>
      <c r="I399" s="37">
        <f t="array" ref="I399:M399">ODESOLN(H398,H399,hs,I398,J398,K398,L398,M398,$C$3,$C$4,$C$5,$C$6,$F$3,$F$4,$F$5,$F$6,$F$7)</f>
        <v>0.80694351686979104</v>
      </c>
      <c r="J399" s="37">
        <v>6.6077503971141482E-2</v>
      </c>
      <c r="K399" s="37">
        <v>0.12573839262826911</v>
      </c>
      <c r="L399" s="37">
        <v>1.2405865307993202E-3</v>
      </c>
      <c r="M399" s="37">
        <v>0</v>
      </c>
      <c r="W399" s="37">
        <f t="shared" ref="W399" si="786">W398+hb</f>
        <v>24.800000000000228</v>
      </c>
      <c r="X399" s="37">
        <f t="array" ref="X399:AB399">ODESOLN(W398,W399,hs,X398,Y398,Z398,AA398,AB398,$S$3,$S$4,$S$5,$S$6,$F$3,$F$4,$F$5,$F$6,$F$7)</f>
        <v>0.53212480734567502</v>
      </c>
      <c r="Y399" s="37">
        <v>1.7743978797261913E-2</v>
      </c>
      <c r="Z399" s="37">
        <v>9.8295989113656362E-2</v>
      </c>
      <c r="AA399" s="37">
        <v>9.8487868270427008E-4</v>
      </c>
      <c r="AB399" s="37">
        <v>0.35085034606090393</v>
      </c>
    </row>
    <row r="400" spans="8:28" x14ac:dyDescent="0.25">
      <c r="H400" s="37">
        <f t="shared" ref="H400" si="787">H399+hb</f>
        <v>19.850000000000147</v>
      </c>
      <c r="I400" s="37">
        <f t="array" ref="I400:M400">ODESOLN(H399,H400,hs,I399,J399,K399,L399,M399,$C$3,$C$4,$C$5,$C$6,$F$3,$F$4,$F$5,$F$6,$F$7)</f>
        <v>0.80466318261794112</v>
      </c>
      <c r="J400" s="37">
        <v>6.6708027708344803E-2</v>
      </c>
      <c r="K400" s="37">
        <v>0.12737297215871768</v>
      </c>
      <c r="L400" s="37">
        <v>1.2558175149967753E-3</v>
      </c>
      <c r="M400" s="37">
        <v>0</v>
      </c>
      <c r="W400" s="37">
        <f t="shared" ref="W400" si="788">W399+hb</f>
        <v>24.850000000000229</v>
      </c>
      <c r="X400" s="37">
        <f t="array" ref="X400:AB400">ODESOLN(W399,W400,hs,X399,Y399,Z399,AA399,AB399,$S$3,$S$4,$S$5,$S$6,$F$3,$F$4,$F$5,$F$6,$F$7)</f>
        <v>0.53083729636832677</v>
      </c>
      <c r="Y400" s="37">
        <v>1.7705061419888219E-2</v>
      </c>
      <c r="Z400" s="37">
        <v>9.8732365597366978E-2</v>
      </c>
      <c r="AA400" s="37">
        <v>9.8894483133988588E-4</v>
      </c>
      <c r="AB400" s="37">
        <v>0.35173633178328034</v>
      </c>
    </row>
    <row r="401" spans="8:28" x14ac:dyDescent="0.25">
      <c r="H401" s="37">
        <f t="shared" ref="H401" si="789">H400+hb</f>
        <v>19.900000000000148</v>
      </c>
      <c r="I401" s="37">
        <f t="array" ref="I401:M401">ODESOLN(H400,H401,hs,I400,J400,K400,L400,M400,$C$3,$C$4,$C$5,$C$6,$F$3,$F$4,$F$5,$F$6,$F$7)</f>
        <v>0.80236773726039268</v>
      </c>
      <c r="J401" s="37">
        <v>6.7338001002434089E-2</v>
      </c>
      <c r="K401" s="37">
        <v>0.1290230686511914</v>
      </c>
      <c r="L401" s="37">
        <v>1.2711930859818379E-3</v>
      </c>
      <c r="M401" s="37">
        <v>0</v>
      </c>
      <c r="W401" s="37">
        <f t="shared" ref="W401" si="790">W400+hb</f>
        <v>24.90000000000023</v>
      </c>
      <c r="X401" s="37">
        <f t="array" ref="X401:AB401">ODESOLN(W400,W401,hs,X400,Y400,Z400,AA400,AB400,$S$3,$S$4,$S$5,$S$6,$F$3,$F$4,$F$5,$F$6,$F$7)</f>
        <v>0.52955164685752631</v>
      </c>
      <c r="Y401" s="37">
        <v>1.7665260635003604E-2</v>
      </c>
      <c r="Z401" s="37">
        <v>9.9167773051442212E-2</v>
      </c>
      <c r="AA401" s="37">
        <v>9.9300195057387859E-4</v>
      </c>
      <c r="AB401" s="37">
        <v>0.35262231750565676</v>
      </c>
    </row>
    <row r="402" spans="8:28" x14ac:dyDescent="0.25">
      <c r="H402" s="37">
        <f t="shared" ref="H402" si="791">H401+hb</f>
        <v>19.950000000000149</v>
      </c>
      <c r="I402" s="37">
        <f t="array" ref="I402:M402">ODESOLN(H401,H402,hs,I401,J401,K401,L401,M401,$C$3,$C$4,$C$5,$C$6,$F$3,$F$4,$F$5,$F$6,$F$7)</f>
        <v>0.80005736875631228</v>
      </c>
      <c r="J402" s="37">
        <v>6.7967251706832335E-2</v>
      </c>
      <c r="K402" s="37">
        <v>0.13068866643908164</v>
      </c>
      <c r="L402" s="37">
        <v>1.286713097773316E-3</v>
      </c>
      <c r="M402" s="37">
        <v>0</v>
      </c>
      <c r="W402" s="37">
        <f t="shared" ref="W402" si="792">W401+hb</f>
        <v>24.95000000000023</v>
      </c>
      <c r="X402" s="37">
        <f t="array" ref="X402:AB402">ODESOLN(W401,W402,hs,X401,Y401,Z401,AA401,AB401,$S$3,$S$4,$S$5,$S$6,$F$3,$F$4,$F$5,$F$6,$F$7)</f>
        <v>0.52826787291946387</v>
      </c>
      <c r="Y402" s="37">
        <v>1.7624584192398297E-2</v>
      </c>
      <c r="Z402" s="37">
        <v>9.9602189821675749E-2</v>
      </c>
      <c r="AA402" s="37">
        <v>9.9704983863272692E-4</v>
      </c>
      <c r="AB402" s="37">
        <v>0.35350830322803317</v>
      </c>
    </row>
    <row r="403" spans="8:28" x14ac:dyDescent="0.25">
      <c r="H403" s="37">
        <f t="shared" ref="H403" si="793">H402+hb</f>
        <v>20.000000000000149</v>
      </c>
      <c r="I403" s="37">
        <f t="array" ref="I403:M403">ODESOLN(H402,H403,hs,I402,J402,K402,L402,M402,$C$3,$C$4,$C$5,$C$6,$F$3,$F$4,$F$5,$F$6,$F$7)</f>
        <v>0.79773227142739789</v>
      </c>
      <c r="J403" s="37">
        <v>6.8595605615912922E-2</v>
      </c>
      <c r="K403" s="37">
        <v>0.13236974559202813</v>
      </c>
      <c r="L403" s="37">
        <v>1.3023773646604526E-3</v>
      </c>
      <c r="M403" s="37">
        <v>0</v>
      </c>
      <c r="W403" s="37">
        <f t="shared" ref="W403" si="794">W402+hb</f>
        <v>25.000000000000231</v>
      </c>
      <c r="X403" s="37">
        <f t="array" ref="X403:AB403">ODESOLN(W402,W403,hs,X402,Y402,Z402,AA402,AB402,$S$3,$S$4,$S$5,$S$6,$F$3,$F$4,$F$5,$F$6,$F$7)</f>
        <v>0.52698598833927157</v>
      </c>
      <c r="Y403" s="37">
        <v>1.7583039968760615E-2</v>
      </c>
      <c r="Z403" s="37">
        <v>0.10003559444622781</v>
      </c>
      <c r="AA403" s="37">
        <v>1.0010882955353677E-3</v>
      </c>
      <c r="AB403" s="37">
        <v>0.35439428895040959</v>
      </c>
    </row>
    <row r="404" spans="8:28" x14ac:dyDescent="0.25">
      <c r="H404" s="37">
        <f t="shared" ref="H404" si="795">H403+hb</f>
        <v>20.05000000000015</v>
      </c>
      <c r="I404" s="37">
        <f t="array" ref="I404:M404">ODESOLN(H403,H404,hs,I403,J403,K403,L403,M403,$C$3,$C$4,$C$5,$C$6,$F$3,$F$4,$F$5,$F$6,$F$7)</f>
        <v>0.79539264591581915</v>
      </c>
      <c r="J404" s="37">
        <v>6.9222886557087429E-2</v>
      </c>
      <c r="K404" s="37">
        <v>0.13406628186635208</v>
      </c>
      <c r="L404" s="37">
        <v>1.3181856607410631E-3</v>
      </c>
      <c r="M404" s="37">
        <v>0</v>
      </c>
      <c r="W404" s="37">
        <f t="shared" ref="W404" si="796">W403+hb</f>
        <v>25.050000000000232</v>
      </c>
      <c r="X404" s="37">
        <f t="array" ref="X404:AB404">ODESOLN(W403,W404,hs,X403,Y403,Z403,AA403,AB403,$S$3,$S$4,$S$5,$S$6,$F$3,$F$4,$F$5,$F$6,$F$7)</f>
        <v>0.52570600658067634</v>
      </c>
      <c r="Y404" s="37">
        <v>1.7540635964906903E-2</v>
      </c>
      <c r="Z404" s="37">
        <v>0.10046796565871471</v>
      </c>
      <c r="AA404" s="37">
        <v>1.0051171231220044E-3</v>
      </c>
      <c r="AB404" s="37">
        <v>0.355280274672786</v>
      </c>
    </row>
    <row r="405" spans="8:28" x14ac:dyDescent="0.25">
      <c r="H405" s="37">
        <f t="shared" ref="H405" si="797">H404+hb</f>
        <v>20.100000000000151</v>
      </c>
      <c r="I405" s="37">
        <f t="array" ref="I405:M405">ODESOLN(H404,H405,hs,I404,J404,K404,L404,M404,$C$3,$C$4,$C$5,$C$6,$F$3,$F$4,$F$5,$F$6,$F$7)</f>
        <v>0.79303869913624447</v>
      </c>
      <c r="J405" s="37">
        <v>6.9848916486473484E-2</v>
      </c>
      <c r="K405" s="37">
        <v>0.13577824665780061</v>
      </c>
      <c r="L405" s="37">
        <v>1.3341377194812051E-3</v>
      </c>
      <c r="M405" s="37">
        <v>0</v>
      </c>
      <c r="W405" s="37">
        <f t="shared" ref="W405" si="798">W404+hb</f>
        <v>25.100000000000232</v>
      </c>
      <c r="X405" s="37">
        <f t="array" ref="X405:AB405">ODESOLN(W404,W405,hs,X404,Y404,Z404,AA404,AB404,$S$3,$S$4,$S$5,$S$6,$F$3,$F$4,$F$5,$F$6,$F$7)</f>
        <v>0.52442794078574329</v>
      </c>
      <c r="Y405" s="37">
        <v>1.7497380302987947E-2</v>
      </c>
      <c r="Z405" s="37">
        <v>0.10089928239123121</v>
      </c>
      <c r="AA405" s="37">
        <v>1.0091361250822535E-3</v>
      </c>
      <c r="AB405" s="37">
        <v>0.35616626039516242</v>
      </c>
    </row>
    <row r="406" spans="8:28" x14ac:dyDescent="0.25">
      <c r="H406" s="37">
        <f t="shared" ref="H406" si="799">H405+hb</f>
        <v>20.150000000000151</v>
      </c>
      <c r="I406" s="37">
        <f t="array" ref="I406:M406">ODESOLN(H405,H406,hs,I405,J405,K405,L405,M405,$C$3,$C$4,$C$5,$C$6,$F$3,$F$4,$F$5,$F$6,$F$7)</f>
        <v>0.79067064422193611</v>
      </c>
      <c r="J406" s="37">
        <v>7.0473515588077629E-2</v>
      </c>
      <c r="K406" s="37">
        <v>0.1375056069566889</v>
      </c>
      <c r="L406" s="37">
        <v>1.3502332332971983E-3</v>
      </c>
      <c r="M406" s="37">
        <v>0</v>
      </c>
      <c r="W406" s="37">
        <f t="shared" ref="W406" si="800">W405+hb</f>
        <v>25.150000000000233</v>
      </c>
      <c r="X406" s="37">
        <f t="array" ref="X406:AB406">ODESOLN(W405,W406,hs,X405,Y405,Z405,AA405,AB405,$S$3,$S$4,$S$5,$S$6,$F$3,$F$4,$F$5,$F$6,$F$7)</f>
        <v>0.52315180377471049</v>
      </c>
      <c r="Y406" s="37">
        <v>1.7453281223673456E-2</v>
      </c>
      <c r="Z406" s="37">
        <v>0.10132952377730248</v>
      </c>
      <c r="AA406" s="37">
        <v>1.0131451069826589E-3</v>
      </c>
      <c r="AB406" s="37">
        <v>0.35705224611753883</v>
      </c>
    </row>
    <row r="407" spans="8:28" x14ac:dyDescent="0.25">
      <c r="H407" s="37">
        <f t="shared" ref="H407" si="801">H406+hb</f>
        <v>20.200000000000152</v>
      </c>
      <c r="I407" s="37">
        <f t="array" ref="I407:M407">ODESOLN(H406,H407,hs,I406,J406,K406,L406,M406,$C$3,$C$4,$C$5,$C$6,$F$3,$F$4,$F$5,$F$6,$F$7)</f>
        <v>0.78828870046489186</v>
      </c>
      <c r="J407" s="37">
        <v>7.1096502376419304E-2</v>
      </c>
      <c r="K407" s="37">
        <v>0.13924832530552766</v>
      </c>
      <c r="L407" s="37">
        <v>1.3664718531607978E-3</v>
      </c>
      <c r="M407" s="37">
        <v>0</v>
      </c>
      <c r="W407" s="37">
        <f t="shared" ref="W407" si="802">W406+hb</f>
        <v>25.200000000000234</v>
      </c>
      <c r="X407" s="37">
        <f t="array" ref="X407:AB407">ODESOLN(W406,W407,hs,X406,Y406,Z406,AA406,AB406,$S$3,$S$4,$S$5,$S$6,$F$3,$F$4,$F$5,$F$6,$F$7)</f>
        <v>0.5218776080459161</v>
      </c>
      <c r="Y407" s="37">
        <v>1.7408347083315737E-2</v>
      </c>
      <c r="Z407" s="37">
        <v>0.10175866915476758</v>
      </c>
      <c r="AA407" s="37">
        <v>1.017143876293558E-3</v>
      </c>
      <c r="AB407" s="37">
        <v>0.35793823183991524</v>
      </c>
    </row>
    <row r="408" spans="8:28" x14ac:dyDescent="0.25">
      <c r="H408" s="37">
        <f t="shared" ref="H408" si="803">H407+hb</f>
        <v>20.250000000000153</v>
      </c>
      <c r="I408" s="37">
        <f t="array" ref="I408:M408">ODESOLN(H407,H408,hs,I407,J407,K407,L407,M407,$C$3,$C$4,$C$5,$C$6,$F$3,$F$4,$F$5,$F$6,$F$7)</f>
        <v>0.78589309325003576</v>
      </c>
      <c r="J408" s="37">
        <v>7.1717693802516622E-2</v>
      </c>
      <c r="K408" s="37">
        <v>0.14100635975921882</v>
      </c>
      <c r="L408" s="37">
        <v>1.3828531882282965E-3</v>
      </c>
      <c r="M408" s="37">
        <v>0</v>
      </c>
      <c r="W408" s="37">
        <f t="shared" ref="W408" si="804">W407+hb</f>
        <v>25.250000000000234</v>
      </c>
      <c r="X408" s="37">
        <f t="array" ref="X408:AB408">ODESOLN(W407,W408,hs,X407,Y407,Z407,AA407,AB407,$S$3,$S$4,$S$5,$S$6,$F$3,$F$4,$F$5,$F$6,$F$7)</f>
        <v>0.52060536577581529</v>
      </c>
      <c r="Y408" s="37">
        <v>1.7362586351094521E-2</v>
      </c>
      <c r="Z408" s="37">
        <v>0.10218669806859237</v>
      </c>
      <c r="AA408" s="37">
        <v>1.02113224241529E-3</v>
      </c>
      <c r="AB408" s="37">
        <v>0.35882421756229166</v>
      </c>
    </row>
    <row r="409" spans="8:28" x14ac:dyDescent="0.25">
      <c r="H409" s="37">
        <f t="shared" ref="H409" si="805">H408+hb</f>
        <v>20.300000000000153</v>
      </c>
      <c r="I409" s="37">
        <f t="array" ref="I409:M409">ODESOLN(H408,H409,hs,I408,J408,K408,L408,M408,$C$3,$C$4,$C$5,$C$6,$F$3,$F$4,$F$5,$F$6,$F$7)</f>
        <v>0.78348405398346077</v>
      </c>
      <c r="J409" s="37">
        <v>7.233690536314405E-2</v>
      </c>
      <c r="K409" s="37">
        <v>0.14277966384790064</v>
      </c>
      <c r="L409" s="37">
        <v>1.3993768054943107E-3</v>
      </c>
      <c r="M409" s="37">
        <v>0</v>
      </c>
      <c r="W409" s="37">
        <f t="shared" ref="W409" si="806">W408+hb</f>
        <v>25.300000000000235</v>
      </c>
      <c r="X409" s="37">
        <f t="array" ref="X409:AB409">ODESOLN(W408,W409,hs,X408,Y408,Z408,AA408,AB408,$S$3,$S$4,$S$5,$S$6,$F$3,$F$4,$F$5,$F$6,$F$7)</f>
        <v>0.51933508881908241</v>
      </c>
      <c r="Y409" s="37">
        <v>1.7316007606143779E-2</v>
      </c>
      <c r="Z409" s="37">
        <v>0.10261359027361187</v>
      </c>
      <c r="AA409" s="37">
        <v>1.0251100167037539E-3</v>
      </c>
      <c r="AB409" s="37">
        <v>0.35971020328466807</v>
      </c>
    </row>
    <row r="410" spans="8:28" x14ac:dyDescent="0.25">
      <c r="H410" s="37">
        <f t="shared" ref="H410" si="807">H409+hb</f>
        <v>20.350000000000154</v>
      </c>
      <c r="I410" s="37">
        <f t="array" ref="I410:M410">ODESOLN(H409,H410,hs,I409,J409,K409,L409,M409,$C$3,$C$4,$C$5,$C$6,$F$3,$F$4,$F$5,$F$6,$F$7)</f>
        <v>0.78106182001473912</v>
      </c>
      <c r="J410" s="37">
        <v>7.295395121326749E-2</v>
      </c>
      <c r="K410" s="37">
        <v>0.14456818654252174</v>
      </c>
      <c r="L410" s="37">
        <v>1.4160422294710118E-3</v>
      </c>
      <c r="M410" s="37">
        <v>0</v>
      </c>
      <c r="W410" s="37">
        <f t="shared" ref="W410" si="808">W409+hb</f>
        <v>25.350000000000236</v>
      </c>
      <c r="X410" s="37">
        <f t="array" ref="X410:AB410">ODESOLN(W409,W410,hs,X409,Y409,Z409,AA409,AB409,$S$3,$S$4,$S$5,$S$6,$F$3,$F$4,$F$5,$F$6,$F$7)</f>
        <v>0.51806678870880674</v>
      </c>
      <c r="Y410" s="37">
        <v>1.7268619534662584E-2</v>
      </c>
      <c r="Z410" s="37">
        <v>0.10303932573720181</v>
      </c>
      <c r="AA410" s="37">
        <v>1.0290770124952975E-3</v>
      </c>
      <c r="AB410" s="37">
        <v>0.36059618900704449</v>
      </c>
    </row>
    <row r="411" spans="8:28" x14ac:dyDescent="0.25">
      <c r="H411" s="37">
        <f t="shared" ref="H411" si="809">H410+hb</f>
        <v>20.400000000000155</v>
      </c>
      <c r="I411" s="37">
        <f t="array" ref="I411:M411">ODESOLN(H410,H411,hs,I410,J410,K410,L410,M410,$C$3,$C$4,$C$5,$C$6,$F$3,$F$4,$F$5,$F$6,$F$7)</f>
        <v>0.77862663455333214</v>
      </c>
      <c r="J411" s="37">
        <v>7.3568644281551646E-2</v>
      </c>
      <c r="K411" s="37">
        <v>0.1463718722232219</v>
      </c>
      <c r="L411" s="37">
        <v>1.4328489418934905E-3</v>
      </c>
      <c r="M411" s="37">
        <v>0</v>
      </c>
      <c r="W411" s="37">
        <f t="shared" ref="W411" si="810">W410+hb</f>
        <v>25.400000000000237</v>
      </c>
      <c r="X411" s="37">
        <f t="array" ref="X411:AB411">ODESOLN(W410,W411,hs,X410,Y410,Z410,AA410,AB410,$S$3,$S$4,$S$5,$S$6,$F$3,$F$4,$F$5,$F$6,$F$7)</f>
        <v>0.51680047665677009</v>
      </c>
      <c r="Y411" s="37">
        <v>1.7220430927011039E-2</v>
      </c>
      <c r="Z411" s="37">
        <v>0.10346388464187885</v>
      </c>
      <c r="AA411" s="37">
        <v>1.0330330451309502E-3</v>
      </c>
      <c r="AB411" s="37">
        <v>0.3614821747294209</v>
      </c>
    </row>
    <row r="412" spans="8:28" x14ac:dyDescent="0.25">
      <c r="H412" s="37">
        <f t="shared" ref="H412" si="811">H411+hb</f>
        <v>20.450000000000156</v>
      </c>
      <c r="I412" s="37">
        <f t="array" ref="I412:M412">ODESOLN(H411,H412,hs,I411,J411,K411,L411,M411,$C$3,$C$4,$C$5,$C$6,$F$3,$F$4,$F$5,$F$6,$F$7)</f>
        <v>0.77617874657912356</v>
      </c>
      <c r="J412" s="37">
        <v>7.4180796388829934E-2</v>
      </c>
      <c r="K412" s="37">
        <v>0.14819066065059364</v>
      </c>
      <c r="L412" s="37">
        <v>1.4497963814519732E-3</v>
      </c>
      <c r="M412" s="37">
        <v>0</v>
      </c>
      <c r="W412" s="37">
        <f t="shared" ref="W412" si="812">W411+hb</f>
        <v>25.450000000000237</v>
      </c>
      <c r="X412" s="37">
        <f t="array" ref="X412:AB412">ODESOLN(W411,W412,hs,X411,Y411,Z411,AA411,AB411,$S$3,$S$4,$S$5,$S$6,$F$3,$F$4,$F$5,$F$6,$F$7)</f>
        <v>0.51553616355381349</v>
      </c>
      <c r="Y412" s="37">
        <v>1.7171450674792723E-2</v>
      </c>
      <c r="Z412" s="37">
        <v>0.10388724738782909</v>
      </c>
      <c r="AA412" s="37">
        <v>1.0369779319799803E-3</v>
      </c>
      <c r="AB412" s="37">
        <v>0.36236816045179732</v>
      </c>
    </row>
    <row r="413" spans="8:28" x14ac:dyDescent="0.25">
      <c r="H413" s="37">
        <f t="shared" ref="H413" si="813">H412+hb</f>
        <v>20.500000000000156</v>
      </c>
      <c r="I413" s="37">
        <f t="array" ref="I413:M413">ODESOLN(H412,H413,hs,I412,J412,K412,L412,M412,$C$3,$C$4,$C$5,$C$6,$F$3,$F$4,$F$5,$F$6,$F$7)</f>
        <v>0.77371841074713477</v>
      </c>
      <c r="J413" s="37">
        <v>7.4790218369418154E-2</v>
      </c>
      <c r="K413" s="37">
        <v>0.15002448693989423</v>
      </c>
      <c r="L413" s="37">
        <v>1.4668839435515344E-3</v>
      </c>
      <c r="M413" s="37">
        <v>0</v>
      </c>
      <c r="W413" s="37">
        <f t="shared" ref="W413" si="814">W412+hb</f>
        <v>25.500000000000238</v>
      </c>
      <c r="X413" s="37">
        <f t="array" ref="X413:AB413">ODESOLN(W412,W413,hs,X412,Y412,Z412,AA412,AB412,$S$3,$S$4,$S$5,$S$6,$F$3,$F$4,$F$5,$F$6,$F$7)</f>
        <v>0.51427385997028674</v>
      </c>
      <c r="Y413" s="37">
        <v>1.7121687767925324E-2</v>
      </c>
      <c r="Z413" s="37">
        <v>0.10430939459536473</v>
      </c>
      <c r="AA413" s="37">
        <v>1.0409114924627854E-3</v>
      </c>
      <c r="AB413" s="37">
        <v>0.36325414617417373</v>
      </c>
    </row>
    <row r="414" spans="8:28" x14ac:dyDescent="0.25">
      <c r="H414" s="37">
        <f t="shared" ref="H414" si="815">H413+hb</f>
        <v>20.550000000000157</v>
      </c>
      <c r="I414" s="37">
        <f t="array" ref="I414:M414">ODESOLN(H413,H414,hs,I413,J413,K413,L413,M413,$C$3,$C$4,$C$5,$C$6,$F$3,$F$4,$F$5,$F$6,$F$7)</f>
        <v>0.77124588728647181</v>
      </c>
      <c r="J414" s="37">
        <v>7.5396720195146941E-2</v>
      </c>
      <c r="K414" s="37">
        <v>0.15187328153827986</v>
      </c>
      <c r="L414" s="37">
        <v>1.4841109800999635E-3</v>
      </c>
      <c r="M414" s="37">
        <v>0</v>
      </c>
      <c r="W414" s="37">
        <f t="shared" ref="W414" si="816">W413+hb</f>
        <v>25.550000000000239</v>
      </c>
      <c r="X414" s="37">
        <f t="array" ref="X414:AB414">ODESOLN(W413,W414,hs,X413,Y413,Z413,AA413,AB413,$S$3,$S$4,$S$5,$S$6,$F$3,$F$4,$F$5,$F$6,$F$7)</f>
        <v>0.51301357615658205</v>
      </c>
      <c r="Y414" s="37">
        <v>1.7071151291700691E-2</v>
      </c>
      <c r="Z414" s="37">
        <v>0.10473030710730824</v>
      </c>
      <c r="AA414" s="37">
        <v>1.0448335480731134E-3</v>
      </c>
      <c r="AB414" s="37">
        <v>0.36414013189655015</v>
      </c>
    </row>
    <row r="415" spans="8:28" x14ac:dyDescent="0.25">
      <c r="H415" s="37">
        <f t="shared" ref="H415" si="817">H414+hb</f>
        <v>20.600000000000158</v>
      </c>
      <c r="I415" s="37">
        <f t="array" ref="I415:M415">ODESOLN(H414,H415,hs,I414,J414,K414,L414,M414,$C$3,$C$4,$C$5,$C$6,$F$3,$F$4,$F$5,$F$6,$F$7)</f>
        <v>0.76876144189357065</v>
      </c>
      <c r="J415" s="37">
        <v>7.6000111101978532E-2</v>
      </c>
      <c r="K415" s="37">
        <v>0.15373697020512514</v>
      </c>
      <c r="L415" s="37">
        <v>1.5014767993243754E-3</v>
      </c>
      <c r="M415" s="37">
        <v>0</v>
      </c>
      <c r="W415" s="37">
        <f t="shared" ref="W415" si="818">W414+hb</f>
        <v>25.600000000000239</v>
      </c>
      <c r="X415" s="37">
        <f t="array" ref="X415:AB415">ODESOLN(W414,W415,hs,X414,Y414,Z414,AA414,AB414,$S$3,$S$4,$S$5,$S$6,$F$3,$F$4,$F$5,$F$6,$F$7)</f>
        <v>0.51175532204374929</v>
      </c>
      <c r="Y415" s="37">
        <v>1.7019850423835699E-2</v>
      </c>
      <c r="Z415" s="37">
        <v>0.10514996599130425</v>
      </c>
      <c r="AA415" s="37">
        <v>1.0487439223995983E-3</v>
      </c>
      <c r="AB415" s="37">
        <v>0.36502611761892656</v>
      </c>
    </row>
    <row r="416" spans="8:28" x14ac:dyDescent="0.25">
      <c r="H416" s="37">
        <f t="shared" ref="H416" si="819">H415+hb</f>
        <v>20.650000000000158</v>
      </c>
      <c r="I416" s="37">
        <f t="array" ref="I416:M416">ODESOLN(H415,H416,hs,I415,J415,K415,L415,M415,$C$3,$C$4,$C$5,$C$6,$F$3,$F$4,$F$5,$F$6,$F$7)</f>
        <v>0.76626534561982107</v>
      </c>
      <c r="J416" s="37">
        <v>7.6600199719070741E-2</v>
      </c>
      <c r="K416" s="37">
        <v>0.15561547399548942</v>
      </c>
      <c r="L416" s="37">
        <v>1.5189806656171611E-3</v>
      </c>
      <c r="M416" s="37">
        <v>0</v>
      </c>
      <c r="W416" s="37">
        <f t="shared" ref="W416" si="820">W415+hb</f>
        <v>25.65000000000024</v>
      </c>
      <c r="X416" s="37">
        <f t="array" ref="X416:AB416">ODESOLN(W415,W416,hs,X415,Y415,Z415,AA415,AB415,$S$3,$S$4,$S$5,$S$6,$F$3,$F$4,$F$5,$F$6,$F$7)</f>
        <v>0.51049910724419278</v>
      </c>
      <c r="Y416" s="37">
        <v>1.6967794431515252E-2</v>
      </c>
      <c r="Z416" s="37">
        <v>0.10556835254205858</v>
      </c>
      <c r="AA416" s="37">
        <v>1.0526424411466302E-3</v>
      </c>
      <c r="AB416" s="37">
        <v>0.36591210334130297</v>
      </c>
    </row>
    <row r="417" spans="8:28" x14ac:dyDescent="0.25">
      <c r="H417" s="37">
        <f t="shared" ref="H417" si="821">H416+hb</f>
        <v>20.700000000000159</v>
      </c>
      <c r="I417" s="37">
        <f t="array" ref="I417:M417">ODESOLN(H416,H417,hs,I416,J416,K416,L416,M416,$C$3,$C$4,$C$5,$C$6,$F$3,$F$4,$F$5,$F$6,$F$7)</f>
        <v>0.76375787475365542</v>
      </c>
      <c r="J417" s="37">
        <v>7.719679420014082E-2</v>
      </c>
      <c r="K417" s="37">
        <v>0.1575087092467902</v>
      </c>
      <c r="L417" s="37">
        <v>1.5366217994118021E-3</v>
      </c>
      <c r="M417" s="37">
        <v>0</v>
      </c>
      <c r="W417" s="37">
        <f t="shared" ref="W417" si="822">W416+hb</f>
        <v>25.700000000000241</v>
      </c>
      <c r="X417" s="37">
        <f t="array" ref="X417:AB417">ODESOLN(W416,W417,hs,X416,Y416,Z416,AA416,AB416,$S$3,$S$4,$S$5,$S$6,$F$3,$F$4,$F$5,$F$6,$F$7)</f>
        <v>0.50924494105244944</v>
      </c>
      <c r="Y417" s="37">
        <v>1.6914992668429111E-2</v>
      </c>
      <c r="Z417" s="37">
        <v>0.10598544828350462</v>
      </c>
      <c r="AA417" s="37">
        <v>1.0565289321545334E-3</v>
      </c>
      <c r="AB417" s="37">
        <v>0.36679808906367939</v>
      </c>
    </row>
    <row r="418" spans="8:28" x14ac:dyDescent="0.25">
      <c r="H418" s="37">
        <f t="shared" ref="H418" si="823">H417+hb</f>
        <v>20.75000000000016</v>
      </c>
      <c r="I418" s="37">
        <f t="array" ref="I418:M418">ODESOLN(H417,H418,hs,I417,J417,K417,L417,M417,$C$3,$C$4,$C$5,$C$6,$F$3,$F$4,$F$5,$F$6,$F$7)</f>
        <v>0.76123931069719586</v>
      </c>
      <c r="J418" s="37">
        <v>7.7789702356975785E-2</v>
      </c>
      <c r="K418" s="37">
        <v>0.15941658756873689</v>
      </c>
      <c r="L418" s="37">
        <v>1.5543993770890782E-3</v>
      </c>
      <c r="M418" s="37">
        <v>0</v>
      </c>
      <c r="W418" s="37">
        <f t="shared" ref="W418" si="824">W417+hb</f>
        <v>25.750000000000242</v>
      </c>
      <c r="X418" s="37">
        <f t="array" ref="X418:AB418">ODESOLN(W417,W418,hs,X417,Y417,Z417,AA417,AB417,$S$3,$S$4,$S$5,$S$6,$F$3,$F$4,$F$5,$F$6,$F$7)</f>
        <v>0.50799283244604287</v>
      </c>
      <c r="Y418" s="37">
        <v>1.6861454571803488E-2</v>
      </c>
      <c r="Z418" s="37">
        <v>0.10640123497089631</v>
      </c>
      <c r="AA418" s="37">
        <v>1.0604032254190748E-3</v>
      </c>
      <c r="AB418" s="37">
        <v>0.3676840747860558</v>
      </c>
    </row>
    <row r="419" spans="8:28" x14ac:dyDescent="0.25">
      <c r="H419" s="37">
        <f t="shared" ref="H419" si="825">H418+hb</f>
        <v>20.800000000000161</v>
      </c>
      <c r="I419" s="37">
        <f t="array" ref="I419:M419">ODESOLN(H418,H419,hs,I418,J418,K418,L418,M418,$C$3,$C$4,$C$5,$C$6,$F$3,$F$4,$F$5,$F$6,$F$7)</f>
        <v>0.75870993983757362</v>
      </c>
      <c r="J419" s="37">
        <v>7.837873179493289E-2</v>
      </c>
      <c r="K419" s="37">
        <v>0.161339015836577</v>
      </c>
      <c r="L419" s="37">
        <v>1.572312530914134E-3</v>
      </c>
      <c r="M419" s="37">
        <v>0</v>
      </c>
      <c r="W419" s="37">
        <f t="shared" ref="W419" si="826">W418+hb</f>
        <v>25.800000000000242</v>
      </c>
      <c r="X419" s="37">
        <f t="array" ref="X419:AB419">ODESOLN(W418,W419,hs,X418,Y418,Z418,AA418,AB418,$S$3,$S$4,$S$5,$S$6,$F$3,$F$4,$F$5,$F$6,$F$7)</f>
        <v>0.50674279008641809</v>
      </c>
      <c r="Y419" s="37">
        <v>1.6807189659429071E-2</v>
      </c>
      <c r="Z419" s="37">
        <v>0.10681569459282848</v>
      </c>
      <c r="AA419" s="37">
        <v>1.0642651531102892E-3</v>
      </c>
      <c r="AB419" s="37">
        <v>0.36857006050843222</v>
      </c>
    </row>
    <row r="420" spans="8:28" x14ac:dyDescent="0.25">
      <c r="H420" s="37">
        <f t="shared" ref="H420" si="827">H419+hb</f>
        <v>20.850000000000161</v>
      </c>
      <c r="I420" s="37">
        <f t="array" ref="I420:M420">ODESOLN(H419,H420,hs,I419,J419,K419,L419,M419,$C$3,$C$4,$C$5,$C$6,$F$3,$F$4,$F$5,$F$6,$F$7)</f>
        <v>0.75617005341302979</v>
      </c>
      <c r="J420" s="37">
        <v>7.8963690050262381E-2</v>
      </c>
      <c r="K420" s="37">
        <v>0.16327589618770058</v>
      </c>
      <c r="L420" s="37">
        <v>1.5903603490048357E-3</v>
      </c>
      <c r="M420" s="37">
        <v>0</v>
      </c>
      <c r="W420" s="37">
        <f t="shared" ref="W420" si="828">W419+hb</f>
        <v>25.850000000000243</v>
      </c>
      <c r="X420" s="37">
        <f t="array" ref="X420:AB420">ODESOLN(W419,W420,hs,X419,Y419,Z419,AA419,AB419,$S$3,$S$4,$S$5,$S$6,$F$3,$F$4,$F$5,$F$6,$F$7)</f>
        <v>0.50549482231994969</v>
      </c>
      <c r="Y420" s="37">
        <v>1.6752207526686633E-2</v>
      </c>
      <c r="Z420" s="37">
        <v>0.10722880937318335</v>
      </c>
      <c r="AA420" s="37">
        <v>1.0681145495906143E-3</v>
      </c>
      <c r="AB420" s="37">
        <v>0.36945604623080863</v>
      </c>
    </row>
    <row r="421" spans="8:28" x14ac:dyDescent="0.25">
      <c r="H421" s="37">
        <f t="shared" ref="H421" si="829">H420+hb</f>
        <v>20.900000000000162</v>
      </c>
      <c r="I421" s="37">
        <f t="array" ref="I421:M421">ODESOLN(H420,H421,hs,I420,J420,K420,L420,M420,$C$3,$C$4,$C$5,$C$6,$F$3,$F$4,$F$5,$F$6,$F$7)</f>
        <v>0.75361994737393412</v>
      </c>
      <c r="J421" s="37">
        <v>7.9544384729085357E-2</v>
      </c>
      <c r="K421" s="37">
        <v>0.16522712602164613</v>
      </c>
      <c r="L421" s="37">
        <v>1.6085418753318346E-3</v>
      </c>
      <c r="M421" s="37">
        <v>0</v>
      </c>
      <c r="W421" s="37">
        <f t="shared" ref="W421" si="830">W420+hb</f>
        <v>25.900000000000244</v>
      </c>
      <c r="X421" s="37">
        <f t="array" ref="X421:AB421">ODESOLN(W420,W421,hs,X420,Y420,Z420,AA420,AB420,$S$3,$S$4,$S$5,$S$6,$F$3,$F$4,$F$5,$F$6,$F$7)</f>
        <v>0.50424893717902541</v>
      </c>
      <c r="Y421" s="37">
        <v>1.6696517843571748E-2</v>
      </c>
      <c r="Z421" s="37">
        <v>0.10764056177300464</v>
      </c>
      <c r="AA421" s="37">
        <v>1.0719512514323539E-3</v>
      </c>
      <c r="AB421" s="37">
        <v>0.37034203195318505</v>
      </c>
    </row>
    <row r="422" spans="8:28" x14ac:dyDescent="0.25">
      <c r="H422" s="37">
        <f t="shared" ref="H422" si="831">H421+hb</f>
        <v>20.950000000000163</v>
      </c>
      <c r="I422" s="37">
        <f t="array" ref="I422:M422">ODESOLN(H421,H422,hs,I421,J421,K421,L421,M421,$C$3,$C$4,$C$5,$C$6,$F$3,$F$4,$F$5,$F$6,$F$7)</f>
        <v>0.75105992223885154</v>
      </c>
      <c r="J422" s="37">
        <v>8.0120623647848374E-2</v>
      </c>
      <c r="K422" s="37">
        <v>0.16719259800354705</v>
      </c>
      <c r="L422" s="37">
        <v>1.626856109750675E-3</v>
      </c>
      <c r="M422" s="37">
        <v>0</v>
      </c>
      <c r="W422" s="37">
        <f t="shared" ref="W422" si="832">W421+hb</f>
        <v>25.950000000000244</v>
      </c>
      <c r="X422" s="37">
        <f t="array" ref="X422:AB422">ODESOLN(W421,W422,hs,X421,Y421,Z421,AA421,AB421,$S$3,$S$4,$S$5,$S$6,$F$3,$F$4,$F$5,$F$6,$F$7)</f>
        <v>0.5030051423832067</v>
      </c>
      <c r="Y422" s="37">
        <v>1.6640130351719601E-2</v>
      </c>
      <c r="Z422" s="37">
        <v>0.10805093449229758</v>
      </c>
      <c r="AA422" s="37">
        <v>1.0757750974344513E-3</v>
      </c>
      <c r="AB422" s="37">
        <v>0.37122801767556146</v>
      </c>
    </row>
    <row r="423" spans="8:28" x14ac:dyDescent="0.25">
      <c r="H423" s="37">
        <f t="shared" ref="H423" si="833">H422+hb</f>
        <v>21.000000000000163</v>
      </c>
      <c r="I423" s="37">
        <f t="array" ref="I423:M423">ODESOLN(H422,H423,hs,I422,J422,K422,L422,M422,$C$3,$C$4,$C$5,$C$6,$F$3,$F$4,$F$5,$F$6,$F$7)</f>
        <v>0.74849028294580178</v>
      </c>
      <c r="J423" s="37">
        <v>8.0692214975076698E-2</v>
      </c>
      <c r="K423" s="37">
        <v>0.16917220007105296</v>
      </c>
      <c r="L423" s="37">
        <v>1.6453020080662844E-3</v>
      </c>
      <c r="M423" s="37">
        <v>0</v>
      </c>
      <c r="W423" s="37">
        <f t="shared" ref="W423" si="834">W422+hb</f>
        <v>26.000000000000245</v>
      </c>
      <c r="X423" s="37">
        <f t="array" ref="X423:AB423">ODESOLN(W422,W423,hs,X422,Y422,Z422,AA422,AB422,$S$3,$S$4,$S$5,$S$6,$F$3,$F$4,$F$5,$F$6,$F$7)</f>
        <v>0.50176344534045647</v>
      </c>
      <c r="Y423" s="37">
        <v>1.6583054861431488E-2</v>
      </c>
      <c r="Z423" s="37">
        <v>0.1084599104717561</v>
      </c>
      <c r="AA423" s="37">
        <v>1.0795859286385841E-3</v>
      </c>
      <c r="AB423" s="37">
        <v>0.37211400339793788</v>
      </c>
    </row>
    <row r="424" spans="8:28" x14ac:dyDescent="0.25">
      <c r="H424" s="37">
        <f t="shared" ref="H424" si="835">H423+hb</f>
        <v>21.050000000000164</v>
      </c>
      <c r="I424" s="37">
        <f t="array" ref="I424:M424">ODESOLN(H423,H424,hs,I423,J423,K423,L423,M423,$C$3,$C$4,$C$5,$C$6,$F$3,$F$4,$F$5,$F$6,$F$7)</f>
        <v>0.74591133869887583</v>
      </c>
      <c r="J424" s="37">
        <v>8.1258967374238766E-2</v>
      </c>
      <c r="K424" s="37">
        <v>0.17116581544475354</v>
      </c>
      <c r="L424" s="37">
        <v>1.6638784821301073E-3</v>
      </c>
      <c r="M424" s="37">
        <v>0</v>
      </c>
      <c r="W424" s="37">
        <f t="shared" ref="W424" si="836">W423+hb</f>
        <v>26.050000000000246</v>
      </c>
      <c r="X424" s="37">
        <f t="array" ref="X424:AB424">ODESOLN(W423,W424,hs,X423,Y423,Z423,AA423,AB423,$S$3,$S$4,$S$5,$S$6,$F$3,$F$4,$F$5,$F$6,$F$7)</f>
        <v>0.5005238531484415</v>
      </c>
      <c r="Y424" s="37">
        <v>1.6525301248704133E-2</v>
      </c>
      <c r="Z424" s="37">
        <v>0.10886747289441688</v>
      </c>
      <c r="AA424" s="37">
        <v>1.0833835883445758E-3</v>
      </c>
      <c r="AB424" s="37">
        <v>0.37299998912031429</v>
      </c>
    </row>
    <row r="425" spans="8:28" x14ac:dyDescent="0.25">
      <c r="H425" s="37">
        <f t="shared" ref="H425" si="837">H424+hb</f>
        <v>21.100000000000165</v>
      </c>
      <c r="I425" s="37">
        <f t="array" ref="I425:M425">ODESOLN(H424,H425,hs,I424,J424,K424,L424,M424,$C$3,$C$4,$C$5,$C$6,$F$3,$F$4,$F$5,$F$6,$F$7)</f>
        <v>0.74332340281036124</v>
      </c>
      <c r="J425" s="37">
        <v>8.1820690147534611E-2</v>
      </c>
      <c r="K425" s="37">
        <v>0.17317332264213253</v>
      </c>
      <c r="L425" s="37">
        <v>1.6825843999701297E-3</v>
      </c>
      <c r="M425" s="37">
        <v>0</v>
      </c>
      <c r="W425" s="37">
        <f t="shared" ref="W425" si="838">W424+hb</f>
        <v>26.100000000000247</v>
      </c>
      <c r="X425" s="37">
        <f t="array" ref="X425:AB425">ODESOLN(W424,W425,hs,X424,Y424,Z424,AA424,AB424,$S$3,$S$4,$S$5,$S$6,$F$3,$F$4,$F$5,$F$6,$F$7)</f>
        <v>0.49928637259590297</v>
      </c>
      <c r="Y425" s="37">
        <v>1.6466879452263099E-2</v>
      </c>
      <c r="Z425" s="37">
        <v>0.10927360518724041</v>
      </c>
      <c r="AA425" s="37">
        <v>1.0871679221251245E-3</v>
      </c>
      <c r="AB425" s="37">
        <v>0.3738859748426907</v>
      </c>
    </row>
    <row r="426" spans="8:28" x14ac:dyDescent="0.25">
      <c r="H426" s="37">
        <f t="shared" ref="H426" si="839">H425+hb</f>
        <v>21.150000000000166</v>
      </c>
      <c r="I426" s="37">
        <f t="array" ref="I426:M426">ODESOLN(H425,H426,hs,I425,J425,K425,L425,M425,$C$3,$C$4,$C$5,$C$6,$F$3,$F$4,$F$5,$F$6,$F$7)</f>
        <v>0.74072679253856111</v>
      </c>
      <c r="J426" s="37">
        <v>8.2377193380412814E-2</v>
      </c>
      <c r="K426" s="37">
        <v>0.17519459549507102</v>
      </c>
      <c r="L426" s="37">
        <v>1.7014185859539697E-3</v>
      </c>
      <c r="M426" s="37">
        <v>0</v>
      </c>
      <c r="W426" s="37">
        <f t="shared" ref="W426" si="840">W425+hb</f>
        <v>26.150000000000247</v>
      </c>
      <c r="X426" s="37">
        <f t="array" ref="X426:AB426">ODESOLN(W425,W426,hs,X425,Y425,Z425,AA425,AB425,$S$3,$S$4,$S$5,$S$6,$F$3,$F$4,$F$5,$F$6,$F$7)</f>
        <v>0.49805101016409625</v>
      </c>
      <c r="Y426" s="37">
        <v>1.6407799470601503E-2</v>
      </c>
      <c r="Z426" s="37">
        <v>0.10967829102261853</v>
      </c>
      <c r="AA426" s="37">
        <v>1.0909387778398557E-3</v>
      </c>
      <c r="AB426" s="37">
        <v>0.37477196056506712</v>
      </c>
    </row>
    <row r="427" spans="8:28" x14ac:dyDescent="0.25">
      <c r="H427" s="37">
        <f t="shared" ref="H427" si="841">H426+hb</f>
        <v>21.200000000000166</v>
      </c>
      <c r="I427" s="37">
        <f t="array" ref="I427:M427">ODESOLN(H426,H427,hs,I426,J426,K426,L426,M426,$C$3,$C$4,$C$5,$C$6,$F$3,$F$4,$F$5,$F$6,$F$7)</f>
        <v>0.73812182892147638</v>
      </c>
      <c r="J427" s="37">
        <v>8.2928288086621282E-2</v>
      </c>
      <c r="K427" s="37">
        <v>0.17722950317091557</v>
      </c>
      <c r="L427" s="37">
        <v>1.7203798209851939E-3</v>
      </c>
      <c r="M427" s="37">
        <v>0</v>
      </c>
      <c r="W427" s="37">
        <f t="shared" ref="W427" si="842">W426+hb</f>
        <v>26.200000000000248</v>
      </c>
      <c r="X427" s="37">
        <f t="array" ref="X427:AB427">ODESOLN(W426,W427,hs,X426,Y426,Z426,AA426,AB426,$S$3,$S$4,$S$5,$S$6,$F$3,$F$4,$F$5,$F$6,$F$7)</f>
        <v>0.49681777202829674</v>
      </c>
      <c r="Y427" s="37">
        <v>1.6348071359025301E-2</v>
      </c>
      <c r="Z427" s="37">
        <v>0.11008151431980963</v>
      </c>
      <c r="AA427" s="37">
        <v>1.0946960056486973E-3</v>
      </c>
      <c r="AB427" s="37">
        <v>0.37565794628744353</v>
      </c>
    </row>
    <row r="428" spans="8:28" x14ac:dyDescent="0.25">
      <c r="H428" s="37">
        <f t="shared" ref="H428" si="843">H427+hb</f>
        <v>21.250000000000167</v>
      </c>
      <c r="I428" s="37">
        <f t="array" ref="I428:M428">ODESOLN(H427,H428,hs,I427,J427,K427,L427,M427,$C$3,$C$4,$C$5,$C$6,$F$3,$F$4,$F$5,$F$6,$F$7)</f>
        <v>0.73550883660655286</v>
      </c>
      <c r="J428" s="37">
        <v>8.3473786353590679E-2</v>
      </c>
      <c r="K428" s="37">
        <v>0.17927791019712161</v>
      </c>
      <c r="L428" s="37">
        <v>1.7394668427329436E-3</v>
      </c>
      <c r="M428" s="37">
        <v>0</v>
      </c>
      <c r="W428" s="37">
        <f t="shared" ref="W428" si="844">W427+hb</f>
        <v>26.250000000000249</v>
      </c>
      <c r="X428" s="37">
        <f t="array" ref="X428:AB428">ODESOLN(W427,W428,hs,X427,Y427,Z427,AA427,AB427,$S$3,$S$4,$S$5,$S$6,$F$3,$F$4,$F$5,$F$6,$F$7)</f>
        <v>0.49558666405937263</v>
      </c>
      <c r="Y428" s="37">
        <v>1.6287705226706344E-2</v>
      </c>
      <c r="Z428" s="37">
        <v>0.11048325924630141</v>
      </c>
      <c r="AA428" s="37">
        <v>1.0984394580245656E-3</v>
      </c>
      <c r="AB428" s="37">
        <v>0.37654393200981995</v>
      </c>
    </row>
    <row r="429" spans="8:28" x14ac:dyDescent="0.25">
      <c r="H429" s="37">
        <f t="shared" ref="H429" si="845">H428+hb</f>
        <v>21.300000000000168</v>
      </c>
      <c r="I429" s="37">
        <f t="array" ref="I429:M429">ODESOLN(H428,H429,hs,I428,J428,K428,L428,M428,$C$3,$C$4,$C$5,$C$6,$F$3,$F$4,$F$5,$F$6,$F$7)</f>
        <v>0.73288814367667465</v>
      </c>
      <c r="J429" s="37">
        <v>8.4013501487949255E-2</v>
      </c>
      <c r="K429" s="37">
        <v>0.18133967648947927</v>
      </c>
      <c r="L429" s="37">
        <v>1.758678345894936E-3</v>
      </c>
      <c r="M429" s="37">
        <v>0</v>
      </c>
      <c r="W429" s="37">
        <f t="shared" ref="W429" si="846">W428+hb</f>
        <v>26.300000000000249</v>
      </c>
      <c r="X429" s="37">
        <f t="array" ref="X429:AB429">ODESOLN(W428,W429,hs,X428,Y428,Z428,AA428,AB428,$S$3,$S$4,$S$5,$S$6,$F$3,$F$4,$F$5,$F$6,$F$7)</f>
        <v>0.49435769182541939</v>
      </c>
      <c r="Y429" s="37">
        <v>1.6226711233744272E-2</v>
      </c>
      <c r="Z429" s="37">
        <v>0.11088351021910028</v>
      </c>
      <c r="AA429" s="37">
        <v>1.1021689897653939E-3</v>
      </c>
      <c r="AB429" s="37">
        <v>0.37742991773219636</v>
      </c>
    </row>
    <row r="430" spans="8:28" x14ac:dyDescent="0.25">
      <c r="H430" s="37">
        <f t="shared" ref="H430" si="847">H429+hb</f>
        <v>21.350000000000168</v>
      </c>
      <c r="I430" s="37">
        <f t="array" ref="I430:M430">ODESOLN(H429,H430,hs,I429,J429,K429,L429,M429,$C$3,$C$4,$C$5,$C$6,$F$3,$F$4,$F$5,$F$6,$F$7)</f>
        <v>0.73026008147262134</v>
      </c>
      <c r="J430" s="37">
        <v>8.4547248160963484E-2</v>
      </c>
      <c r="K430" s="37">
        <v>0.18341465738391963</v>
      </c>
      <c r="L430" s="37">
        <v>1.7780129824938472E-3</v>
      </c>
      <c r="M430" s="37">
        <v>0</v>
      </c>
      <c r="W430" s="37">
        <f t="shared" ref="W430" si="848">W429+hb</f>
        <v>26.35000000000025</v>
      </c>
      <c r="X430" s="37">
        <f t="array" ref="X430:AB430">ODESOLN(W429,W430,hs,X429,Y429,Z429,AA429,AB429,$S$3,$S$4,$S$5,$S$6,$F$3,$F$4,$F$5,$F$6,$F$7)</f>
        <v>0.49313086059345995</v>
      </c>
      <c r="Y430" s="37">
        <v>1.6165099588238592E-2</v>
      </c>
      <c r="Z430" s="37">
        <v>0.11128225190594977</v>
      </c>
      <c r="AA430" s="37">
        <v>1.1058844580054757E-3</v>
      </c>
      <c r="AB430" s="37">
        <v>0.37831590345457278</v>
      </c>
    </row>
    <row r="431" spans="8:28" x14ac:dyDescent="0.25">
      <c r="H431" s="37">
        <f t="shared" ref="H431" si="849">H430+hb</f>
        <v>21.400000000000169</v>
      </c>
      <c r="I431" s="37">
        <f t="array" ref="I431:M431">ODESOLN(H430,H431,hs,I430,J430,K430,L430,M430,$C$3,$C$4,$C$5,$C$6,$F$3,$F$4,$F$5,$F$6,$F$7)</f>
        <v>0.72762498441219059</v>
      </c>
      <c r="J431" s="37">
        <v>8.50748425537E-2</v>
      </c>
      <c r="K431" s="37">
        <v>0.1855027036719005</v>
      </c>
      <c r="L431" s="37">
        <v>1.7974693622070214E-3</v>
      </c>
      <c r="M431" s="37">
        <v>0</v>
      </c>
      <c r="W431" s="37">
        <f t="shared" ref="W431" si="850">W430+hb</f>
        <v>26.400000000000251</v>
      </c>
      <c r="X431" s="37">
        <f t="array" ref="X431:AB431">ODESOLN(W430,W431,hs,X430,Y430,Z430,AA430,AB430,$S$3,$S$4,$S$5,$S$6,$F$3,$F$4,$F$5,$F$6,$F$7)</f>
        <v>0.49190617533120429</v>
      </c>
      <c r="Y431" s="37">
        <v>1.6102880543371945E-2</v>
      </c>
      <c r="Z431" s="37">
        <v>0.11167946922647586</v>
      </c>
      <c r="AA431" s="37">
        <v>1.1095857222261443E-3</v>
      </c>
      <c r="AB431" s="37">
        <v>0.37920188917694919</v>
      </c>
    </row>
    <row r="432" spans="8:28" x14ac:dyDescent="0.25">
      <c r="H432" s="37">
        <f t="shared" ref="H432" si="851">H431+hb</f>
        <v>21.45000000000017</v>
      </c>
      <c r="I432" s="37">
        <f t="array" ref="I432:M432">ODESOLN(H431,H432,hs,I431,J431,K431,L431,M431,$C$3,$C$4,$C$5,$C$6,$F$3,$F$4,$F$5,$F$6,$F$7)</f>
        <v>0.72498318980621057</v>
      </c>
      <c r="J432" s="37">
        <v>8.5596102501699689E-2</v>
      </c>
      <c r="K432" s="37">
        <v>0.18760366163935879</v>
      </c>
      <c r="L432" s="37">
        <v>1.8170460527294409E-3</v>
      </c>
      <c r="M432" s="37">
        <v>0</v>
      </c>
      <c r="W432" s="37">
        <f t="shared" ref="W432" si="852">W431+hb</f>
        <v>26.450000000000252</v>
      </c>
      <c r="X432" s="37">
        <f t="array" ref="X432:AB432">ODESOLN(W431,W432,hs,X431,Y431,Z431,AA431,AB431,$S$3,$S$4,$S$5,$S$6,$F$3,$F$4,$F$5,$F$6,$F$7)</f>
        <v>0.49068364070886999</v>
      </c>
      <c r="Y432" s="37">
        <v>1.6040064394505626E-2</v>
      </c>
      <c r="Z432" s="37">
        <v>0.11207514735326107</v>
      </c>
      <c r="AA432" s="37">
        <v>1.1132726442657772E-3</v>
      </c>
      <c r="AB432" s="37">
        <v>0.38008787489932561</v>
      </c>
    </row>
    <row r="433" spans="8:28" x14ac:dyDescent="0.25">
      <c r="H433" s="37">
        <f t="shared" ref="H433" si="853">H432+hb</f>
        <v>21.500000000000171</v>
      </c>
      <c r="I433" s="37">
        <f t="array" ref="I433:M433">ODESOLN(H432,H433,hs,I432,J432,K432,L432,M432,$C$3,$C$4,$C$5,$C$6,$F$3,$F$4,$F$5,$F$6,$F$7)</f>
        <v>0.72233503767165352</v>
      </c>
      <c r="J433" s="37">
        <v>8.6110847638957433E-2</v>
      </c>
      <c r="K433" s="37">
        <v>0.18971737310921793</v>
      </c>
      <c r="L433" s="37">
        <v>1.8367415801698013E-3</v>
      </c>
      <c r="M433" s="37">
        <v>0</v>
      </c>
      <c r="W433" s="37">
        <f t="shared" ref="W433" si="854">W432+hb</f>
        <v>26.500000000000252</v>
      </c>
      <c r="X433" s="37">
        <f t="array" ref="X433:AB433">ODESOLN(W432,W433,hs,X432,Y432,Z432,AA432,AB432,$S$3,$S$4,$S$5,$S$6,$F$3,$F$4,$F$5,$F$6,$F$7)</f>
        <v>0.4894632611010612</v>
      </c>
      <c r="Y433" s="37">
        <v>1.5976661476288616E-2</v>
      </c>
      <c r="Z433" s="37">
        <v>0.11246927171284786</v>
      </c>
      <c r="AA433" s="37">
        <v>1.1169450883291461E-3</v>
      </c>
      <c r="AB433" s="37">
        <v>0.38097386062170202</v>
      </c>
    </row>
    <row r="434" spans="8:28" x14ac:dyDescent="0.25">
      <c r="H434" s="37">
        <f t="shared" ref="H434" si="855">H433+hb</f>
        <v>21.550000000000171</v>
      </c>
      <c r="I434" s="37">
        <f t="array" ref="I434:M434">ODESOLN(H433,H434,hs,I433,J433,K433,L433,M433,$C$3,$C$4,$C$5,$C$6,$F$3,$F$4,$F$5,$F$6,$F$7)</f>
        <v>0.71968087054209195</v>
      </c>
      <c r="J434" s="37">
        <v>8.661889954099837E-2</v>
      </c>
      <c r="K434" s="37">
        <v>0.19184367548742853</v>
      </c>
      <c r="L434" s="37">
        <v>1.8565544294795232E-3</v>
      </c>
      <c r="M434" s="37">
        <v>0</v>
      </c>
      <c r="W434" s="37">
        <f t="shared" ref="W434" si="856">W433+hb</f>
        <v>26.550000000000253</v>
      </c>
      <c r="X434" s="37">
        <f t="array" ref="X434:AB434">ODESOLN(W433,W434,hs,X433,Y433,Z433,AA433,AB433,$S$3,$S$4,$S$5,$S$6,$F$3,$F$4,$F$5,$F$6,$F$7)</f>
        <v>0.48824504058870394</v>
      </c>
      <c r="Y434" s="37">
        <v>1.5912682159781096E-2</v>
      </c>
      <c r="Z434" s="37">
        <v>0.11286182798667006</v>
      </c>
      <c r="AA434" s="37">
        <v>1.1206029209960922E-3</v>
      </c>
      <c r="AB434" s="37">
        <v>0.38185984634407844</v>
      </c>
    </row>
    <row r="435" spans="8:28" x14ac:dyDescent="0.25">
      <c r="H435" s="37">
        <f t="shared" ref="H435" si="857">H434+hb</f>
        <v>21.600000000000172</v>
      </c>
      <c r="I435" s="37">
        <f t="array" ref="I435:M435">ODESOLN(H434,H435,hs,I434,J434,K434,L434,M434,$C$3,$C$4,$C$5,$C$6,$F$3,$F$4,$F$5,$F$6,$F$7)</f>
        <v>0.71702103327572253</v>
      </c>
      <c r="J435" s="37">
        <v>8.7120081866842683E-2</v>
      </c>
      <c r="K435" s="37">
        <v>0.19398240181251877</v>
      </c>
      <c r="L435" s="37">
        <v>1.8764830449144591E-3</v>
      </c>
      <c r="M435" s="37">
        <v>0</v>
      </c>
      <c r="W435" s="37">
        <f t="shared" ref="W435" si="858">W434+hb</f>
        <v>26.600000000000254</v>
      </c>
      <c r="X435" s="37">
        <f t="array" ref="X435:AB435">ODESOLN(W434,W435,hs,X434,Y434,Z434,AA434,AB434,$S$3,$S$4,$S$5,$S$6,$F$3,$F$4,$F$5,$F$6,$F$7)</f>
        <v>0.4870289829610388</v>
      </c>
      <c r="Y435" s="37">
        <v>1.5848136849593533E-2</v>
      </c>
      <c r="Z435" s="37">
        <v>0.11325280211191383</v>
      </c>
      <c r="AA435" s="37">
        <v>1.1242460112295585E-3</v>
      </c>
      <c r="AB435" s="37">
        <v>0.38274583206645485</v>
      </c>
    </row>
    <row r="436" spans="8:28" x14ac:dyDescent="0.25">
      <c r="H436" s="37">
        <f t="shared" ref="H436" si="859">H435+hb</f>
        <v>21.650000000000173</v>
      </c>
      <c r="I436" s="37">
        <f t="array" ref="I436:M436">ODESOLN(H435,H436,hs,I435,J435,K435,L435,M435,$C$3,$C$4,$C$5,$C$6,$F$3,$F$4,$F$5,$F$6,$F$7)</f>
        <v>0.71435587286119406</v>
      </c>
      <c r="J436" s="37">
        <v>8.7614220499651507E-2</v>
      </c>
      <c r="K436" s="37">
        <v>0.19613338080862391</v>
      </c>
      <c r="L436" s="37">
        <v>1.8965258305290208E-3</v>
      </c>
      <c r="M436" s="37">
        <v>0</v>
      </c>
      <c r="W436" s="37">
        <f t="shared" ref="W436" si="860">W435+hb</f>
        <v>26.650000000000254</v>
      </c>
      <c r="X436" s="37">
        <f t="array" ref="X436:AB436">ODESOLN(W435,W436,hs,X435,Y435,Z435,AA435,AB435,$S$3,$S$4,$S$5,$S$6,$F$3,$F$4,$F$5,$F$6,$F$7)</f>
        <v>0.48581509171766596</v>
      </c>
      <c r="Y436" s="37">
        <v>1.5783035981042318E-2</v>
      </c>
      <c r="Z436" s="37">
        <v>0.11364218028230898</v>
      </c>
      <c r="AA436" s="37">
        <v>1.1278742303829539E-3</v>
      </c>
      <c r="AB436" s="37">
        <v>0.38363181778883126</v>
      </c>
    </row>
    <row r="437" spans="8:28" x14ac:dyDescent="0.25">
      <c r="H437" s="37">
        <f t="shared" ref="H437" si="861">H436+hb</f>
        <v>21.700000000000173</v>
      </c>
      <c r="I437" s="37">
        <f t="array" ref="I437:M437">ODESOLN(H436,H437,hs,I436,J436,K436,L436,M436,$C$3,$C$4,$C$5,$C$6,$F$3,$F$4,$F$5,$F$6,$F$7)</f>
        <v>0.7116857382214874</v>
      </c>
      <c r="J437" s="37">
        <v>8.8101143685848704E-2</v>
      </c>
      <c r="K437" s="37">
        <v>0.19829643694196</v>
      </c>
      <c r="L437" s="37">
        <v>1.9166811507024049E-3</v>
      </c>
      <c r="M437" s="37">
        <v>0</v>
      </c>
      <c r="W437" s="37">
        <f t="shared" ref="W437" si="862">W436+hb</f>
        <v>26.700000000000255</v>
      </c>
      <c r="X437" s="37">
        <f t="array" ref="X437:AB437">ODESOLN(W436,W437,hs,X436,Y436,Z436,AA436,AB436,$S$3,$S$4,$S$5,$S$6,$F$3,$F$4,$F$5,$F$6,$F$7)</f>
        <v>0.48460337007064458</v>
      </c>
      <c r="Y437" s="37">
        <v>1.5717390017322933E-2</v>
      </c>
      <c r="Z437" s="37">
        <v>0.11402994894885017</v>
      </c>
      <c r="AA437" s="37">
        <v>1.1314874522068774E-3</v>
      </c>
      <c r="AB437" s="37">
        <v>0.38451780351120768</v>
      </c>
    </row>
    <row r="438" spans="8:28" x14ac:dyDescent="0.25">
      <c r="H438" s="37">
        <f t="shared" ref="H438" si="863">H437+hb</f>
        <v>21.750000000000174</v>
      </c>
      <c r="I438" s="37">
        <f t="array" ref="I438:M438">ODESOLN(H437,H438,hs,I437,J437,K437,L437,M437,$C$3,$C$4,$C$5,$C$6,$F$3,$F$4,$F$5,$F$6,$F$7)</f>
        <v>0.70901098001608687</v>
      </c>
      <c r="J438" s="37">
        <v>8.8580682172512457E-2</v>
      </c>
      <c r="K438" s="37">
        <v>0.20047139048070259</v>
      </c>
      <c r="L438" s="37">
        <v>1.9369473306965306E-3</v>
      </c>
      <c r="M438" s="37">
        <v>0</v>
      </c>
      <c r="W438" s="37">
        <f t="shared" ref="W438" si="864">W437+hb</f>
        <v>26.750000000000256</v>
      </c>
      <c r="X438" s="37">
        <f t="array" ref="X438:AB438">ODESOLN(W437,W438,hs,X437,Y437,Z437,AA437,AB437,$S$3,$S$4,$S$5,$S$6,$F$3,$F$4,$F$5,$F$6,$F$7)</f>
        <v>0.48339382094664352</v>
      </c>
      <c r="Y438" s="37">
        <v>1.5651209446701807E-2</v>
      </c>
      <c r="Z438" s="37">
        <v>0.11441609482044827</v>
      </c>
      <c r="AA438" s="37">
        <v>1.1350855528551881E-3</v>
      </c>
      <c r="AB438" s="37">
        <v>0.38540378923358409</v>
      </c>
    </row>
    <row r="439" spans="8:28" x14ac:dyDescent="0.25">
      <c r="H439" s="37">
        <f t="shared" ref="H439" si="865">H438+hb</f>
        <v>21.800000000000175</v>
      </c>
      <c r="I439" s="37">
        <f t="array" ref="I439:M439">ODESOLN(H438,H439,hs,I438,J438,K438,L438,M438,$C$3,$C$4,$C$5,$C$6,$F$3,$F$4,$F$5,$F$6,$F$7)</f>
        <v>0.70633195044169461</v>
      </c>
      <c r="J439" s="37">
        <v>8.9052669342835442E-2</v>
      </c>
      <c r="K439" s="37">
        <v>0.20265805755822314</v>
      </c>
      <c r="L439" s="37">
        <v>1.9573226572452899E-3</v>
      </c>
      <c r="M439" s="37">
        <v>0</v>
      </c>
      <c r="W439" s="37">
        <f t="shared" ref="W439" si="866">W438+hb</f>
        <v>26.800000000000257</v>
      </c>
      <c r="X439" s="37">
        <f t="array" ref="X439:AB439">ODESOLN(W438,W439,hs,X438,Y438,Z438,AA438,AB438,$S$3,$S$4,$S$5,$S$6,$F$3,$F$4,$F$5,$F$6,$F$7)</f>
        <v>0.48218644698914143</v>
      </c>
      <c r="Y439" s="37">
        <v>1.5584504779727644E-2</v>
      </c>
      <c r="Z439" s="37">
        <v>0.11480060486451374</v>
      </c>
      <c r="AA439" s="37">
        <v>1.1386684108904382E-3</v>
      </c>
      <c r="AB439" s="37">
        <v>0.38628977495596051</v>
      </c>
    </row>
    <row r="440" spans="8:28" x14ac:dyDescent="0.25">
      <c r="H440" s="37">
        <f t="shared" ref="H440" si="867">H439+hb</f>
        <v>21.850000000000176</v>
      </c>
      <c r="I440" s="37">
        <f t="array" ref="I440:M440">ODESOLN(H439,H440,hs,I439,J439,K439,L439,M439,$C$3,$C$4,$C$5,$C$6,$F$3,$F$4,$F$5,$F$6,$F$7)</f>
        <v>0.70364900303173283</v>
      </c>
      <c r="J440" s="37">
        <v>8.9516941349454218E-2</v>
      </c>
      <c r="K440" s="37">
        <v>0.20485625023963661</v>
      </c>
      <c r="L440" s="37">
        <v>1.9778053791746266E-3</v>
      </c>
      <c r="M440" s="37">
        <v>0</v>
      </c>
      <c r="W440" s="37">
        <f t="shared" ref="W440" si="868">W439+hb</f>
        <v>26.850000000000257</v>
      </c>
      <c r="X440" s="37">
        <f t="array" ref="X440:AB440">ODESOLN(W439,W440,hs,X439,Y439,Z439,AA439,AB439,$S$3,$S$4,$S$5,$S$6,$F$3,$F$4,$F$5,$F$6,$F$7)</f>
        <v>0.48098125056067531</v>
      </c>
      <c r="Y440" s="37">
        <v>1.5517286546463109E-2</v>
      </c>
      <c r="Z440" s="37">
        <v>0.11518346630747062</v>
      </c>
      <c r="AA440" s="37">
        <v>1.142235907288666E-3</v>
      </c>
      <c r="AB440" s="37">
        <v>0.38717576067833692</v>
      </c>
    </row>
    <row r="441" spans="8:28" x14ac:dyDescent="0.25">
      <c r="H441" s="37">
        <f t="shared" ref="H441" si="869">H440+hb</f>
        <v>21.900000000000176</v>
      </c>
      <c r="I441" s="37">
        <f t="array" ref="I441:M441">ODESOLN(H440,H441,hs,I440,J440,K440,L440,M440,$C$3,$C$4,$C$5,$C$6,$F$3,$F$4,$F$5,$F$6,$F$7)</f>
        <v>0.70096249245489328</v>
      </c>
      <c r="J441" s="37">
        <v>8.9973337245450702E-2</v>
      </c>
      <c r="K441" s="37">
        <v>0.20706577659160127</v>
      </c>
      <c r="L441" s="37">
        <v>1.9983937080529381E-3</v>
      </c>
      <c r="M441" s="37">
        <v>0</v>
      </c>
      <c r="W441" s="37">
        <f t="shared" ref="W441" si="870">W440+hb</f>
        <v>26.900000000000258</v>
      </c>
      <c r="X441" s="37">
        <f t="array" ref="X441:AB441">ODESOLN(W440,W441,hs,X440,Y440,Z440,AA440,AB440,$S$3,$S$4,$S$5,$S$6,$F$3,$F$4,$F$5,$F$6,$F$7)</f>
        <v>0.47977823374513734</v>
      </c>
      <c r="Y441" s="37">
        <v>1.5449565293738043E-2</v>
      </c>
      <c r="Z441" s="37">
        <v>0.1155646666352033</v>
      </c>
      <c r="AA441" s="37">
        <v>1.1457879254435535E-3</v>
      </c>
      <c r="AB441" s="37">
        <v>0.38806174640071334</v>
      </c>
    </row>
    <row r="442" spans="8:28" x14ac:dyDescent="0.25">
      <c r="H442" s="37">
        <f t="shared" ref="H442" si="871">H441+hb</f>
        <v>21.950000000000177</v>
      </c>
      <c r="I442" s="37">
        <f t="array" ref="I442:M442">ODESOLN(H441,H442,hs,I441,J441,K441,L441,M441,$C$3,$C$4,$C$5,$C$6,$F$3,$F$4,$F$5,$F$6,$F$7)</f>
        <v>0.69827277431297874</v>
      </c>
      <c r="J442" s="37">
        <v>9.0421699112832946E-2</v>
      </c>
      <c r="K442" s="37">
        <v>0.20928644075531519</v>
      </c>
      <c r="L442" s="37">
        <v>2.0190858188712459E-3</v>
      </c>
      <c r="M442" s="37">
        <v>0</v>
      </c>
      <c r="W442" s="37">
        <f t="shared" ref="W442" si="872">W441+hb</f>
        <v>26.950000000000259</v>
      </c>
      <c r="X442" s="37">
        <f t="array" ref="X442:AB442">ODESOLN(W441,W442,hs,X441,Y441,Z441,AA441,AB441,$S$3,$S$4,$S$5,$S$6,$F$3,$F$4,$F$5,$F$6,$F$7)</f>
        <v>0.47857739835011592</v>
      </c>
      <c r="Y442" s="37">
        <v>1.5381351582424849E-2</v>
      </c>
      <c r="Z442" s="37">
        <v>0.1159441935934358</v>
      </c>
      <c r="AA442" s="37">
        <v>1.1493243511699683E-3</v>
      </c>
      <c r="AB442" s="37">
        <v>0.38894773212308975</v>
      </c>
    </row>
    <row r="443" spans="8:28" x14ac:dyDescent="0.25">
      <c r="H443" s="37">
        <f t="shared" ref="H443" si="873">H442+hb</f>
        <v>22.000000000000178</v>
      </c>
      <c r="I443" s="37">
        <f t="array" ref="I443:M443">ODESOLN(H442,H443,hs,I442,J442,K442,L442,M442,$C$3,$C$4,$C$5,$C$6,$F$3,$F$4,$F$5,$F$6,$F$7)</f>
        <v>0.6955802049382982</v>
      </c>
      <c r="J443" s="37">
        <v>9.0861872188306686E-2</v>
      </c>
      <c r="K443" s="37">
        <v>0.21151804302264091</v>
      </c>
      <c r="L443" s="37">
        <v>2.0398798507525297E-3</v>
      </c>
      <c r="M443" s="37">
        <v>0</v>
      </c>
      <c r="W443" s="37">
        <f t="shared" ref="W443" si="874">W442+hb</f>
        <v>27.000000000000259</v>
      </c>
      <c r="X443" s="37">
        <f t="array" ref="X443:AB443">ODESOLN(W442,W443,hs,X442,Y442,Z442,AA442,AB442,$S$3,$S$4,$S$5,$S$6,$F$3,$F$4,$F$5,$F$6,$F$7)</f>
        <v>0.47737874590928286</v>
      </c>
      <c r="Y443" s="37">
        <v>1.531265598473695E-2</v>
      </c>
      <c r="Z443" s="37">
        <v>0.11632203518804431</v>
      </c>
      <c r="AA443" s="37">
        <v>1.1528450727068672E-3</v>
      </c>
      <c r="AB443" s="37">
        <v>0.38983371784546617</v>
      </c>
    </row>
    <row r="444" spans="8:28" x14ac:dyDescent="0.25">
      <c r="H444" s="37">
        <f t="shared" ref="H444" si="875">H443+hb</f>
        <v>22.050000000000178</v>
      </c>
      <c r="I444" s="37">
        <f t="array" ref="I444:M444">ODESOLN(H443,H444,hs,I443,J443,K443,L443,M443,$C$3,$C$4,$C$5,$C$6,$F$3,$F$4,$F$5,$F$6,$F$7)</f>
        <v>0.69288514119086209</v>
      </c>
      <c r="J444" s="37">
        <v>9.1293704986153856E-2</v>
      </c>
      <c r="K444" s="37">
        <v>0.21376037991529276</v>
      </c>
      <c r="L444" s="37">
        <v>2.060773907689595E-3</v>
      </c>
      <c r="M444" s="37">
        <v>0</v>
      </c>
      <c r="W444" s="37">
        <f t="shared" ref="W444" si="876">W443+hb</f>
        <v>27.05000000000026</v>
      </c>
      <c r="X444" s="37">
        <f t="array" ref="X444:AB444">ODESOLN(W443,W444,hs,X443,Y443,Z443,AA443,AB443,$S$3,$S$4,$S$5,$S$6,$F$3,$F$4,$F$5,$F$6,$F$7)</f>
        <v>0.47618227768482135</v>
      </c>
      <c r="Y444" s="37">
        <v>1.524348908155127E-2</v>
      </c>
      <c r="Z444" s="37">
        <v>0.11669817968530301</v>
      </c>
      <c r="AA444" s="37">
        <v>1.1563499807195937E-3</v>
      </c>
      <c r="AB444" s="37">
        <v>0.39071970356784258</v>
      </c>
    </row>
    <row r="445" spans="8:28" x14ac:dyDescent="0.25">
      <c r="H445" s="37">
        <f t="shared" ref="H445" si="877">H444+hb</f>
        <v>22.100000000000179</v>
      </c>
      <c r="I445" s="37">
        <f t="array" ref="I445:M445">ODESOLN(H444,H445,hs,I444,J444,K444,L444,M444,$C$3,$C$4,$C$5,$C$6,$F$3,$F$4,$F$5,$F$6,$F$7)</f>
        <v>0.69018794025563923</v>
      </c>
      <c r="J445" s="37">
        <v>9.1717049418037225E-2</v>
      </c>
      <c r="K445" s="37">
        <v>0.21601324426701179</v>
      </c>
      <c r="L445" s="37">
        <v>2.0817660593107673E-3</v>
      </c>
      <c r="M445" s="37">
        <v>0</v>
      </c>
      <c r="W445" s="37">
        <f t="shared" ref="W445" si="878">W444+hb</f>
        <v>27.100000000000261</v>
      </c>
      <c r="X445" s="37">
        <f t="array" ref="X445:AB445">ODESOLN(W444,W445,hs,X444,Y444,Z444,AA444,AB444,$S$3,$S$4,$S$5,$S$6,$F$3,$F$4,$F$5,$F$6,$F$7)</f>
        <v>0.47498799466989777</v>
      </c>
      <c r="Y445" s="37">
        <v>1.5173861459755486E-2</v>
      </c>
      <c r="Z445" s="37">
        <v>0.11707261561206492</v>
      </c>
      <c r="AA445" s="37">
        <v>1.1598389683015592E-3</v>
      </c>
      <c r="AB445" s="37">
        <v>0.39160568929021899</v>
      </c>
    </row>
    <row r="446" spans="8:28" x14ac:dyDescent="0.25">
      <c r="H446" s="37">
        <f t="shared" ref="H446" si="879">H445+hb</f>
        <v>22.15000000000018</v>
      </c>
      <c r="I446" s="37">
        <f t="array" ref="I446:M446">ODESOLN(H445,H446,hs,I445,J445,K445,L445,M445,$C$3,$C$4,$C$5,$C$6,$F$3,$F$4,$F$5,$F$6,$F$7)</f>
        <v>0.68748895944011712</v>
      </c>
      <c r="J446" s="37">
        <v>9.2131760909559435E-2</v>
      </c>
      <c r="K446" s="37">
        <v>0.21827642530864955</v>
      </c>
      <c r="L446" s="37">
        <v>2.1028543416727165E-3</v>
      </c>
      <c r="M446" s="37">
        <v>0</v>
      </c>
      <c r="W446" s="37">
        <f t="shared" ref="W446" si="880">W445+hb</f>
        <v>27.150000000000261</v>
      </c>
      <c r="X446" s="37">
        <f t="array" ref="X446:AB446">ODESOLN(W445,W446,hs,X445,Y445,Z445,AA445,AB445,$S$3,$S$4,$S$5,$S$6,$F$3,$F$4,$F$5,$F$6,$F$7)</f>
        <v>0.47379589759117047</v>
      </c>
      <c r="Y446" s="37">
        <v>1.5103783709620762E-2</v>
      </c>
      <c r="Z446" s="37">
        <v>0.11744533175587757</v>
      </c>
      <c r="AA446" s="37">
        <v>1.1633119309753229E-3</v>
      </c>
      <c r="AB446" s="37">
        <v>0.39249167501259541</v>
      </c>
    </row>
    <row r="447" spans="8:28" x14ac:dyDescent="0.25">
      <c r="H447" s="37">
        <f t="shared" ref="H447" si="881">H446+hb</f>
        <v>22.20000000000018</v>
      </c>
      <c r="I447" s="37">
        <f t="array" ref="I447:M447">ODESOLN(H446,H447,hs,I446,J446,K446,L446,M446,$C$3,$C$4,$C$5,$C$6,$F$3,$F$4,$F$5,$F$6,$F$7)</f>
        <v>0.68478855597243204</v>
      </c>
      <c r="J447" s="37">
        <v>9.2537698513405819E-2</v>
      </c>
      <c r="K447" s="37">
        <v>0.22054970875608151</v>
      </c>
      <c r="L447" s="37">
        <v>2.1240367580796227E-3</v>
      </c>
      <c r="M447" s="37">
        <v>0</v>
      </c>
      <c r="W447" s="37">
        <f t="shared" ref="W447" si="882">W446+hb</f>
        <v>27.200000000000262</v>
      </c>
      <c r="X447" s="37">
        <f t="array" ref="X447:AB447">ODESOLN(W446,W447,hs,X446,Y446,Z446,AA446,AB446,$S$3,$S$4,$S$5,$S$6,$F$3,$F$4,$F$5,$F$6,$F$7)</f>
        <v>0.47260598691134076</v>
      </c>
      <c r="Y447" s="37">
        <v>1.5033266422200884E-2</v>
      </c>
      <c r="Z447" s="37">
        <v>0.11781631716503395</v>
      </c>
      <c r="AA447" s="37">
        <v>1.1667687666930655E-3</v>
      </c>
      <c r="AB447" s="37">
        <v>0.39337766073497182</v>
      </c>
    </row>
    <row r="448" spans="8:28" x14ac:dyDescent="0.25">
      <c r="H448" s="37">
        <f t="shared" ref="H448" si="883">H447+hb</f>
        <v>22.250000000000181</v>
      </c>
      <c r="I448" s="37">
        <f t="array" ref="I448:M448">ODESOLN(H447,H448,hs,I447,J447,K447,L447,M447,$C$3,$C$4,$C$5,$C$6,$F$3,$F$4,$F$5,$F$6,$F$7)</f>
        <v>0.68208708680029917</v>
      </c>
      <c r="J448" s="37">
        <v>9.2934725018911438E-2</v>
      </c>
      <c r="K448" s="37">
        <v>0.22283287690086093</v>
      </c>
      <c r="L448" s="37">
        <v>2.1453112799278947E-3</v>
      </c>
      <c r="M448" s="37">
        <v>0</v>
      </c>
      <c r="W448" s="37">
        <f t="shared" ref="W448" si="884">W447+hb</f>
        <v>27.250000000000263</v>
      </c>
      <c r="X448" s="37">
        <f t="array" ref="X448:AB448">ODESOLN(W447,W448,hs,X447,Y447,Z447,AA447,AB447,$S$3,$S$4,$S$5,$S$6,$F$3,$F$4,$F$5,$F$6,$F$7)</f>
        <v>0.47141826283173799</v>
      </c>
      <c r="Y448" s="37">
        <v>1.4962320186758346E-2</v>
      </c>
      <c r="Z448" s="37">
        <v>0.11818556114856019</v>
      </c>
      <c r="AA448" s="37">
        <v>1.1702093758364767E-3</v>
      </c>
      <c r="AB448" s="37">
        <v>0.39426364645734824</v>
      </c>
    </row>
    <row r="449" spans="8:28" x14ac:dyDescent="0.25">
      <c r="H449" s="37">
        <f t="shared" ref="H449" si="885">H448+hb</f>
        <v>22.300000000000182</v>
      </c>
      <c r="I449" s="37">
        <f t="array" ref="I449:M449">ODESOLN(H448,H449,hs,I448,J448,K448,L448,M448,$C$3,$C$4,$C$5,$C$6,$F$3,$F$4,$F$5,$F$6,$F$7)</f>
        <v>0.67938490839100307</v>
      </c>
      <c r="J449" s="37">
        <v>9.3322707057895207E-2</v>
      </c>
      <c r="K449" s="37">
        <v>0.22512570870352533</v>
      </c>
      <c r="L449" s="37">
        <v>2.1666758475755864E-3</v>
      </c>
      <c r="M449" s="37">
        <v>0</v>
      </c>
      <c r="W449" s="37">
        <f t="shared" ref="W449" si="886">W448+hb</f>
        <v>27.300000000000264</v>
      </c>
      <c r="X449" s="37">
        <f t="array" ref="X449:AB449">ODESOLN(W448,W449,hs,X448,Y448,Z448,AA448,AB448,$S$3,$S$4,$S$5,$S$6,$F$3,$F$4,$F$5,$F$6,$F$7)</f>
        <v>0.47023272529494298</v>
      </c>
      <c r="Y449" s="37">
        <v>1.489095558821832E-2</v>
      </c>
      <c r="Z449" s="37">
        <v>0.11855305327614016</v>
      </c>
      <c r="AA449" s="37">
        <v>1.1736336612160475E-3</v>
      </c>
      <c r="AB449" s="37">
        <v>0.39514963217972465</v>
      </c>
    </row>
    <row r="450" spans="8:28" x14ac:dyDescent="0.25">
      <c r="H450" s="37">
        <f t="shared" ref="H450" si="887">H449+hb</f>
        <v>22.350000000000183</v>
      </c>
      <c r="I450" s="37">
        <f t="array" ref="I450:M450">ODESOLN(H449,H450,hs,I449,J449,K449,L449,M449,$C$3,$C$4,$C$5,$C$6,$F$3,$F$4,$F$5,$F$6,$F$7)</f>
        <v>0.67668237653268848</v>
      </c>
      <c r="J450" s="37">
        <v>9.3701515206613586E-2</v>
      </c>
      <c r="K450" s="37">
        <v>0.22742797988946131</v>
      </c>
      <c r="L450" s="37">
        <v>2.188128371235673E-3</v>
      </c>
      <c r="M450" s="37">
        <v>0</v>
      </c>
      <c r="W450" s="37">
        <f t="shared" ref="W450" si="888">W449+hb</f>
        <v>27.350000000000264</v>
      </c>
      <c r="X450" s="37">
        <f t="array" ref="X450:AB450">ODESOLN(W449,W450,hs,X449,Y449,Z449,AA449,AB449,$S$3,$S$4,$S$5,$S$6,$F$3,$F$4,$F$5,$F$6,$F$7)</f>
        <v>0.46904937398744384</v>
      </c>
      <c r="Y450" s="37">
        <v>1.4819183204650975E-2</v>
      </c>
      <c r="Z450" s="37">
        <v>0.1189187833779775</v>
      </c>
      <c r="AA450" s="37">
        <v>1.1770415280697884E-3</v>
      </c>
      <c r="AB450" s="37">
        <v>0.39603561790210107</v>
      </c>
    </row>
    <row r="451" spans="8:28" x14ac:dyDescent="0.25">
      <c r="H451" s="37">
        <f t="shared" ref="H451" si="889">H450+hb</f>
        <v>22.400000000000183</v>
      </c>
      <c r="I451" s="37">
        <f t="array" ref="I451:M451">ODESOLN(H450,H451,hs,I450,J450,K450,L450,M450,$C$3,$C$4,$C$5,$C$6,$F$3,$F$4,$F$5,$F$6,$F$7)</f>
        <v>0.67397984613718676</v>
      </c>
      <c r="J451" s="37">
        <v>9.4071024083691279E-2</v>
      </c>
      <c r="K451" s="37">
        <v>0.22973946304722881</v>
      </c>
      <c r="L451" s="37">
        <v>2.2096667318922351E-3</v>
      </c>
      <c r="M451" s="37">
        <v>0</v>
      </c>
      <c r="W451" s="37">
        <f t="shared" ref="W451" si="890">W450+hb</f>
        <v>27.400000000000265</v>
      </c>
      <c r="X451" s="37">
        <f t="array" ref="X451:AB451">ODESOLN(W450,W451,hs,X450,Y450,Z450,AA450,AB450,$S$3,$S$4,$S$5,$S$6,$F$3,$F$4,$F$5,$F$6,$F$7)</f>
        <v>0.46786820834232595</v>
      </c>
      <c r="Y451" s="37">
        <v>1.4747013604782986E-2</v>
      </c>
      <c r="Z451" s="37">
        <v>0.11928274154459627</v>
      </c>
      <c r="AA451" s="37">
        <v>1.1804328840613705E-3</v>
      </c>
      <c r="AB451" s="37">
        <v>0.39692160362447748</v>
      </c>
    </row>
    <row r="452" spans="8:28" x14ac:dyDescent="0.25">
      <c r="H452" s="37">
        <f t="shared" ref="H452" si="891">H451+hb</f>
        <v>22.450000000000184</v>
      </c>
      <c r="I452" s="37">
        <f t="array" ref="I452:M452">ODESOLN(H451,H452,hs,I451,J451,K451,L451,M451,$C$3,$C$4,$C$5,$C$6,$F$3,$F$4,$F$5,$F$6,$F$7)</f>
        <v>0.671277671044615</v>
      </c>
      <c r="J452" s="37">
        <v>9.4431112443897569E-2</v>
      </c>
      <c r="K452" s="37">
        <v>0.23205992772924755</v>
      </c>
      <c r="L452" s="37">
        <v>2.2312887822386498E-3</v>
      </c>
      <c r="M452" s="37">
        <v>0</v>
      </c>
      <c r="W452" s="37">
        <f t="shared" ref="W452" si="892">W451+hb</f>
        <v>27.450000000000266</v>
      </c>
      <c r="X452" s="37">
        <f t="array" ref="X452:AB452">ODESOLN(W451,W452,hs,X451,Y451,Z451,AA451,AB451,$S$3,$S$4,$S$5,$S$6,$F$3,$F$4,$F$5,$F$6,$F$7)</f>
        <v>0.46668922754199432</v>
      </c>
      <c r="Y452" s="37">
        <v>1.4674457345538747E-2</v>
      </c>
      <c r="Z452" s="37">
        <v>0.11964491812658025</v>
      </c>
      <c r="AA452" s="37">
        <v>1.1838076392777E-3</v>
      </c>
      <c r="AB452" s="37">
        <v>0.3978075893468539</v>
      </c>
    </row>
    <row r="453" spans="8:28" x14ac:dyDescent="0.25">
      <c r="H453" s="37">
        <f t="shared" ref="H453" si="893">H452+hb</f>
        <v>22.500000000000185</v>
      </c>
      <c r="I453" s="37">
        <f t="array" ref="I453:M453">ODESOLN(H452,H453,hs,I452,J452,K452,L452,M452,$C$3,$C$4,$C$5,$C$6,$F$3,$F$4,$F$5,$F$6,$F$7)</f>
        <v>0.66857620382998417</v>
      </c>
      <c r="J453" s="37">
        <v>9.4781663267639468E-2</v>
      </c>
      <c r="K453" s="37">
        <v>0.23438914055473856</v>
      </c>
      <c r="L453" s="37">
        <v>2.2529923476367927E-3</v>
      </c>
      <c r="M453" s="37">
        <v>0</v>
      </c>
      <c r="W453" s="37">
        <f t="shared" ref="W453" si="894">W452+hb</f>
        <v>27.500000000000266</v>
      </c>
      <c r="X453" s="37">
        <f t="array" ref="X453:AB453">ODESOLN(W452,W453,hs,X452,Y452,Z452,AA452,AB452,$S$3,$S$4,$S$5,$S$6,$F$3,$F$4,$F$5,$F$6,$F$7)</f>
        <v>0.4655124305209245</v>
      </c>
      <c r="Y453" s="37">
        <v>1.4601524969612015E-2</v>
      </c>
      <c r="Z453" s="37">
        <v>0.12000530373425303</v>
      </c>
      <c r="AA453" s="37">
        <v>1.1871657062259306E-3</v>
      </c>
      <c r="AB453" s="37">
        <v>0.39869357506923031</v>
      </c>
    </row>
    <row r="454" spans="8:28" x14ac:dyDescent="0.25">
      <c r="H454" s="37">
        <f t="shared" ref="H454" si="895">H453+hb</f>
        <v>22.550000000000185</v>
      </c>
      <c r="I454" s="37">
        <f t="array" ref="I454:M454">ODESOLN(H453,H454,hs,I453,J453,K453,L453,M453,$C$3,$C$4,$C$5,$C$6,$F$3,$F$4,$F$5,$F$6,$F$7)</f>
        <v>0.66587579561203203</v>
      </c>
      <c r="J454" s="37">
        <v>9.5122563846056107E-2</v>
      </c>
      <c r="K454" s="37">
        <v>0.23672686531481474</v>
      </c>
      <c r="L454" s="37">
        <v>2.2747752270962881E-3</v>
      </c>
      <c r="M454" s="37">
        <v>0</v>
      </c>
      <c r="W454" s="37">
        <f t="shared" ref="W454" si="896">W453+hb</f>
        <v>27.550000000000267</v>
      </c>
      <c r="X454" s="37">
        <f t="array" ref="X454:AB454">ODESOLN(W453,W454,hs,X453,Y453,Z453,AA453,AB453,$S$3,$S$4,$S$5,$S$6,$F$3,$F$4,$F$5,$F$6,$F$7)</f>
        <v>0.46433781596844437</v>
      </c>
      <c r="Y454" s="37">
        <v>1.4528227003068475E-2</v>
      </c>
      <c r="Z454" s="37">
        <v>0.12036388923729741</v>
      </c>
      <c r="AA454" s="37">
        <v>1.1905069998299235E-3</v>
      </c>
      <c r="AB454" s="37">
        <v>0.39957956079160672</v>
      </c>
    </row>
    <row r="455" spans="8:28" x14ac:dyDescent="0.25">
      <c r="H455" s="37">
        <f t="shared" ref="H455" si="897">H454+hb</f>
        <v>22.600000000000186</v>
      </c>
      <c r="I455" s="37">
        <f t="array" ref="I455:M455">ODESOLN(H454,H455,hs,I454,J454,K454,L454,M454,$C$3,$C$4,$C$5,$C$6,$F$3,$F$4,$F$5,$F$6,$F$7)</f>
        <v>0.66317679586450973</v>
      </c>
      <c r="J455" s="37">
        <v>9.5453705861604149E-2</v>
      </c>
      <c r="K455" s="37">
        <v>0.23907286307961273</v>
      </c>
      <c r="L455" s="37">
        <v>2.2966351942727385E-3</v>
      </c>
      <c r="M455" s="37">
        <v>0</v>
      </c>
      <c r="W455" s="37">
        <f t="shared" ref="W455" si="898">W454+hb</f>
        <v>27.600000000000268</v>
      </c>
      <c r="X455" s="37">
        <f t="array" ref="X455:AB455">ODESOLN(W454,W455,hs,X454,Y454,Z454,AA454,AB454,$S$3,$S$4,$S$5,$S$6,$F$3,$F$4,$F$5,$F$6,$F$7)</f>
        <v>0.46316538233154131</v>
      </c>
      <c r="Y455" s="37">
        <v>1.4454573952979798E-2</v>
      </c>
      <c r="Z455" s="37">
        <v>0.12072066576431725</v>
      </c>
      <c r="AA455" s="37">
        <v>1.1938314374261598E-3</v>
      </c>
      <c r="AB455" s="37">
        <v>0.40046554651398314</v>
      </c>
    </row>
    <row r="456" spans="8:28" x14ac:dyDescent="0.25">
      <c r="H456" s="37">
        <f t="shared" ref="H456" si="899">H455+hb</f>
        <v>22.650000000000187</v>
      </c>
      <c r="I456" s="37">
        <f t="array" ref="I456:M456">ODESOLN(H455,H456,hs,I455,J455,K455,L455,M455,$C$3,$C$4,$C$5,$C$6,$F$3,$F$4,$F$5,$F$6,$F$7)</f>
        <v>0.66047955223013255</v>
      </c>
      <c r="J456" s="37">
        <v>9.5774985464032888E-2</v>
      </c>
      <c r="K456" s="37">
        <v>0.24142689230735048</v>
      </c>
      <c r="L456" s="37">
        <v>2.3185699984839343E-3</v>
      </c>
      <c r="M456" s="37">
        <v>0</v>
      </c>
      <c r="W456" s="37">
        <f t="shared" ref="W456" si="900">W455+hb</f>
        <v>27.650000000000269</v>
      </c>
      <c r="X456" s="37">
        <f t="array" ref="X456:AB456">ODESOLN(W455,W456,hs,X455,Y455,Z455,AA455,AB455,$S$3,$S$4,$S$5,$S$6,$F$3,$F$4,$F$5,$F$6,$F$7)</f>
        <v>0.46199512781769897</v>
      </c>
      <c r="Y456" s="37">
        <v>1.4380576305089812E-2</v>
      </c>
      <c r="Z456" s="37">
        <v>0.121075624702341</v>
      </c>
      <c r="AA456" s="37">
        <v>1.197138938759119E-3</v>
      </c>
      <c r="AB456" s="37">
        <v>0.40135153223635955</v>
      </c>
    </row>
    <row r="457" spans="8:28" x14ac:dyDescent="0.25">
      <c r="H457" s="37">
        <f t="shared" ref="H457" si="901">H456+hb</f>
        <v>22.700000000000188</v>
      </c>
      <c r="I457" s="37">
        <f t="array" ref="I457:M457">ODESOLN(H456,H457,hs,I456,J456,K456,L456,M456,$C$3,$C$4,$C$5,$C$6,$F$3,$F$4,$F$5,$F$6,$F$7)</f>
        <v>0.65778441033740054</v>
      </c>
      <c r="J457" s="37">
        <v>9.6086303341657672E-2</v>
      </c>
      <c r="K457" s="37">
        <v>0.24378870895519839</v>
      </c>
      <c r="L457" s="37">
        <v>2.3405773657429515E-3</v>
      </c>
      <c r="M457" s="37">
        <v>0</v>
      </c>
      <c r="W457" s="37">
        <f t="shared" ref="W457" si="902">W456+hb</f>
        <v>27.700000000000269</v>
      </c>
      <c r="X457" s="37">
        <f t="array" ref="X457:AB457">ODESOLN(W456,W457,hs,X456,Y456,Z456,AA456,AB456,$S$3,$S$4,$S$5,$S$6,$F$3,$F$4,$F$5,$F$6,$F$7)</f>
        <v>0.46082705039775612</v>
      </c>
      <c r="Y457" s="37">
        <v>1.4306244521513247E-2</v>
      </c>
      <c r="Z457" s="37">
        <v>0.12142875769626808</v>
      </c>
      <c r="AA457" s="37">
        <v>1.2004294259761138E-3</v>
      </c>
      <c r="AB457" s="37">
        <v>0.40223751795873597</v>
      </c>
    </row>
    <row r="458" spans="8:28" x14ac:dyDescent="0.25">
      <c r="H458" s="37">
        <f t="shared" ref="H458" si="903">H457+hb</f>
        <v>22.750000000000188</v>
      </c>
      <c r="I458" s="37">
        <f t="array" ref="I458:M458">ODESOLN(H457,H458,hs,I457,J457,K457,L457,M457,$C$3,$C$4,$C$5,$C$6,$F$3,$F$4,$F$5,$F$6,$F$7)</f>
        <v>0.65509171362049878</v>
      </c>
      <c r="J458" s="37">
        <v>9.6387564787847754E-2</v>
      </c>
      <c r="K458" s="37">
        <v>0.2461580665918463</v>
      </c>
      <c r="L458" s="37">
        <v>2.3626549998070436E-3</v>
      </c>
      <c r="M458" s="37">
        <v>0</v>
      </c>
      <c r="W458" s="37">
        <f t="shared" ref="W458" si="904">W457+hb</f>
        <v>27.75000000000027</v>
      </c>
      <c r="X458" s="37">
        <f t="array" ref="X458:AB458">ODESOLN(W457,W458,hs,X457,Y457,Z457,AA457,AB457,$S$3,$S$4,$S$5,$S$6,$F$3,$F$4,$F$5,$F$6,$F$7)</f>
        <v>0.45966114780878969</v>
      </c>
      <c r="Y458" s="37">
        <v>1.4231589038467538E-2</v>
      </c>
      <c r="Z458" s="37">
        <v>0.12178005664825924</v>
      </c>
      <c r="AA458" s="37">
        <v>1.2037028236216178E-3</v>
      </c>
      <c r="AB458" s="37">
        <v>0.40312350368111238</v>
      </c>
    </row>
    <row r="459" spans="8:28" x14ac:dyDescent="0.25">
      <c r="H459" s="37">
        <f t="shared" ref="H459" si="905">H458+hb</f>
        <v>22.800000000000189</v>
      </c>
      <c r="I459" s="37">
        <f t="array" ref="I459:M459">ODESOLN(H458,H459,hs,I458,J458,K458,L458,M458,$C$3,$C$4,$C$5,$C$6,$F$3,$F$4,$F$5,$F$6,$F$7)</f>
        <v>0.6524018031424561</v>
      </c>
      <c r="J459" s="37">
        <v>9.6678679762654735E-2</v>
      </c>
      <c r="K459" s="37">
        <v>0.24853471651164843</v>
      </c>
      <c r="L459" s="37">
        <v>2.3848005832412438E-3</v>
      </c>
      <c r="M459" s="37">
        <v>0</v>
      </c>
      <c r="W459" s="37">
        <f t="shared" ref="W459" si="906">W458+hb</f>
        <v>27.800000000000271</v>
      </c>
      <c r="X459" s="37">
        <f t="array" ref="X459:AB459">ODESOLN(W458,W459,hs,X458,Y458,Z458,AA458,AB458,$S$3,$S$4,$S$5,$S$6,$F$3,$F$4,$F$5,$F$6,$F$7)</f>
        <v>0.458497417557022</v>
      </c>
      <c r="Y459" s="37">
        <v>1.4156620264038066E-2</v>
      </c>
      <c r="Z459" s="37">
        <v>0.12212951371707138</v>
      </c>
      <c r="AA459" s="37">
        <v>1.2069590586310617E-3</v>
      </c>
      <c r="AB459" s="37">
        <v>0.4040094894034888</v>
      </c>
    </row>
    <row r="460" spans="8:28" x14ac:dyDescent="0.25">
      <c r="H460" s="37">
        <f t="shared" ref="H460" si="907">H459+hb</f>
        <v>22.85000000000019</v>
      </c>
      <c r="I460" s="37">
        <f t="array" ref="I460:M460">ODESOLN(H459,H460,hs,I459,J459,K459,L459,M459,$C$3,$C$4,$C$5,$C$6,$F$3,$F$4,$F$5,$F$6,$F$7)</f>
        <v>0.64971501742176518</v>
      </c>
      <c r="J460" s="37">
        <v>9.6959562949516548E-2</v>
      </c>
      <c r="K460" s="37">
        <v>0.25091840785022368</v>
      </c>
      <c r="L460" s="37">
        <v>2.4070117784955256E-3</v>
      </c>
      <c r="M460" s="37">
        <v>0</v>
      </c>
      <c r="W460" s="37">
        <f t="shared" ref="W460" si="908">W459+hb</f>
        <v>27.850000000000271</v>
      </c>
      <c r="X460" s="37">
        <f t="array" ref="X460:AB460">ODESOLN(W459,W460,hs,X459,Y459,Z459,AA459,AB459,$S$3,$S$4,$S$5,$S$6,$F$3,$F$4,$F$5,$F$6,$F$7)</f>
        <v>0.45733585692074724</v>
      </c>
      <c r="Y460" s="37">
        <v>1.4081348575977586E-2</v>
      </c>
      <c r="Z460" s="37">
        <v>0.12247712131733771</v>
      </c>
      <c r="AA460" s="37">
        <v>1.2101980603241259E-3</v>
      </c>
      <c r="AB460" s="37">
        <v>0.40489547512586521</v>
      </c>
    </row>
    <row r="461" spans="8:28" x14ac:dyDescent="0.25">
      <c r="H461" s="37">
        <f t="shared" ref="H461" si="909">H460+hb</f>
        <v>22.90000000000019</v>
      </c>
      <c r="I461" s="37">
        <f t="array" ref="I461:M461">ODESOLN(H460,H461,hs,I460,J460,K460,L460,M460,$C$3,$C$4,$C$5,$C$6,$F$3,$F$4,$F$5,$F$6,$F$7)</f>
        <v>0.64703169226263435</v>
      </c>
      <c r="J461" s="37">
        <v>9.7230133806980812E-2</v>
      </c>
      <c r="K461" s="37">
        <v>0.25330888770139204</v>
      </c>
      <c r="L461" s="37">
        <v>2.4292862289944151E-3</v>
      </c>
      <c r="M461" s="37">
        <v>0</v>
      </c>
      <c r="W461" s="37">
        <f t="shared" ref="W461" si="910">W460+hb</f>
        <v>27.900000000000272</v>
      </c>
      <c r="X461" s="37">
        <f t="array" ref="X461:AB461">ODESOLN(W460,W461,hs,X460,Y460,Z460,AA460,AB460,$S$3,$S$4,$S$5,$S$6,$F$3,$F$4,$F$5,$F$6,$F$7)</f>
        <v>0.45617646295327935</v>
      </c>
      <c r="Y461" s="37">
        <v>1.4005784319539857E-2</v>
      </c>
      <c r="Z461" s="37">
        <v>0.12282287211879438</v>
      </c>
      <c r="AA461" s="37">
        <v>1.2134197603975376E-3</v>
      </c>
      <c r="AB461" s="37">
        <v>0.40578146084824163</v>
      </c>
    </row>
    <row r="462" spans="8:28" x14ac:dyDescent="0.25">
      <c r="H462" s="37">
        <f t="shared" ref="H462" si="911">H461+hb</f>
        <v>22.950000000000191</v>
      </c>
      <c r="I462" s="37">
        <f t="array" ref="I462:M462">ODESOLN(H461,H462,hs,I461,J461,K461,L461,M461,$C$3,$C$4,$C$5,$C$6,$F$3,$F$4,$F$5,$F$6,$F$7)</f>
        <v>0.64435216058904043</v>
      </c>
      <c r="J462" s="37">
        <v>9.7490316615401362E-2</v>
      </c>
      <c r="K462" s="37">
        <v>0.25570590123532189</v>
      </c>
      <c r="L462" s="37">
        <v>2.4516215602378897E-3</v>
      </c>
      <c r="M462" s="37">
        <v>0</v>
      </c>
      <c r="W462" s="37">
        <f t="shared" ref="W462" si="912">W461+hb</f>
        <v>27.950000000000273</v>
      </c>
      <c r="X462" s="37">
        <f t="array" ref="X462:AB462">ODESOLN(W461,W462,hs,X461,Y461,Z461,AA461,AB461,$S$3,$S$4,$S$5,$S$6,$F$3,$F$4,$F$5,$F$6,$F$7)</f>
        <v>0.45501923248591625</v>
      </c>
      <c r="Y462" s="37">
        <v>1.3929937805348121E-2</v>
      </c>
      <c r="Z462" s="37">
        <v>0.12316675904545395</v>
      </c>
      <c r="AA462" s="37">
        <v>1.2166240929173656E-3</v>
      </c>
      <c r="AB462" s="37">
        <v>0.40666744657061804</v>
      </c>
    </row>
    <row r="463" spans="8:28" x14ac:dyDescent="0.25">
      <c r="H463" s="37">
        <f t="shared" ref="H463" si="913">H462+hb</f>
        <v>23.000000000000192</v>
      </c>
      <c r="I463" s="37">
        <f t="array" ref="I463:M463">ODESOLN(H462,H463,hs,I462,J462,K462,L462,M462,$C$3,$C$4,$C$5,$C$6,$F$3,$F$4,$F$5,$F$6,$F$7)</f>
        <v>0.64167675228275289</v>
      </c>
      <c r="J463" s="37">
        <v>9.7740040518570923E-2</v>
      </c>
      <c r="K463" s="37">
        <v>0.25810919181776554</v>
      </c>
      <c r="L463" s="37">
        <v>2.474015380912398E-3</v>
      </c>
      <c r="M463" s="37">
        <v>0</v>
      </c>
      <c r="W463" s="37">
        <f t="shared" ref="W463" si="914">W462+hb</f>
        <v>28.000000000000274</v>
      </c>
      <c r="X463" s="37">
        <f t="array" ref="X463:AB463">ODESOLN(W462,W463,hs,X462,Y462,Z462,AA462,AB462,$S$3,$S$4,$S$5,$S$6,$F$3,$F$4,$F$5,$F$6,$F$7)</f>
        <v>0.45386416213092357</v>
      </c>
      <c r="Y463" s="37">
        <v>1.3853819307298768E-2</v>
      </c>
      <c r="Z463" s="37">
        <v>0.12350877527472683</v>
      </c>
      <c r="AA463" s="37">
        <v>1.219810994310839E-3</v>
      </c>
      <c r="AB463" s="37">
        <v>0.40755343229299446</v>
      </c>
    </row>
    <row r="464" spans="8:28" x14ac:dyDescent="0.25">
      <c r="H464" s="37">
        <f t="shared" ref="H464" si="915">H463+hb</f>
        <v>23.050000000000193</v>
      </c>
      <c r="I464" s="37">
        <f t="array" ref="I464:M464">ODESOLN(H463,H464,hs,I463,J463,K463,L463,M463,$C$3,$C$4,$C$5,$C$6,$F$3,$F$4,$F$5,$F$6,$F$7)</f>
        <v>0.63900579402547353</v>
      </c>
      <c r="J464" s="37">
        <v>9.7979239560261389E-2</v>
      </c>
      <c r="K464" s="37">
        <v>0.26051850113025615</v>
      </c>
      <c r="L464" s="37">
        <v>2.4964652840108754E-3</v>
      </c>
      <c r="M464" s="37">
        <v>0</v>
      </c>
      <c r="W464" s="37">
        <f t="shared" ref="W464" si="916">W463+hb</f>
        <v>28.050000000000274</v>
      </c>
      <c r="X464" s="37">
        <f t="array" ref="X464:AB464">ODESOLN(W463,W464,hs,X463,Y463,Z463,AA463,AB463,$S$3,$S$4,$S$5,$S$6,$F$3,$F$4,$F$5,$F$6,$F$7)</f>
        <v>0.45271124828453435</v>
      </c>
      <c r="Y464" s="37">
        <v>1.3777439060500437E-2</v>
      </c>
      <c r="Z464" s="37">
        <v>0.1238489142364919</v>
      </c>
      <c r="AA464" s="37">
        <v>1.2229804033576787E-3</v>
      </c>
      <c r="AB464" s="37">
        <v>0.40843941801537087</v>
      </c>
    </row>
    <row r="465" spans="8:28" x14ac:dyDescent="0.25">
      <c r="H465" s="37">
        <f t="shared" ref="H465" si="917">H464+hb</f>
        <v>23.100000000000193</v>
      </c>
      <c r="I465" s="37">
        <f t="array" ref="I465:M465">ODESOLN(H464,H465,hs,I464,J464,K464,L464,M464,$C$3,$C$4,$C$5,$C$6,$F$3,$F$4,$F$5,$F$6,$F$7)</f>
        <v>0.63633960914524579</v>
      </c>
      <c r="J465" s="37">
        <v>9.8207852715654131E-2</v>
      </c>
      <c r="K465" s="37">
        <v>0.26293356929114142</v>
      </c>
      <c r="L465" s="37">
        <v>2.5189688479605133E-3</v>
      </c>
      <c r="M465" s="37">
        <v>0</v>
      </c>
      <c r="W465" s="37">
        <f t="shared" ref="W465" si="918">W464+hb</f>
        <v>28.100000000000275</v>
      </c>
      <c r="X465" s="37">
        <f t="array" ref="X465:AB465">ODESOLN(W464,W465,hs,X464,Y464,Z464,AA464,AB464,$S$3,$S$4,$S$5,$S$6,$F$3,$F$4,$F$5,$F$6,$F$7)</f>
        <v>0.45156048712996261</v>
      </c>
      <c r="Y465" s="37">
        <v>1.370080725924906E-2</v>
      </c>
      <c r="Z465" s="37">
        <v>0.12418716961211622</v>
      </c>
      <c r="AA465" s="37">
        <v>1.2261322611809707E-3</v>
      </c>
      <c r="AB465" s="37">
        <v>0.40932540373774728</v>
      </c>
    </row>
    <row r="466" spans="8:28" x14ac:dyDescent="0.25">
      <c r="H466" s="37">
        <f t="shared" ref="H466" si="919">H465+hb</f>
        <v>23.150000000000194</v>
      </c>
      <c r="I466" s="37">
        <f t="array" ref="I466:M466">ODESOLN(H465,H466,hs,I465,J465,K465,L465,M465,$C$3,$C$4,$C$5,$C$6,$F$3,$F$4,$F$5,$F$6,$F$7)</f>
        <v>0.63367851746726622</v>
      </c>
      <c r="J466" s="37">
        <v>9.8425823917650132E-2</v>
      </c>
      <c r="K466" s="37">
        <v>0.26535413497732901</v>
      </c>
      <c r="L466" s="37">
        <v>2.5415236377571925E-3</v>
      </c>
      <c r="M466" s="37">
        <v>0</v>
      </c>
      <c r="W466" s="37">
        <f t="shared" ref="W466" si="920">W465+hb</f>
        <v>28.150000000000276</v>
      </c>
      <c r="X466" s="37">
        <f t="array" ref="X466:AB466">ODESOLN(W465,W466,hs,X465,Y465,Z465,AA465,AB465,$S$3,$S$4,$S$5,$S$6,$F$3,$F$4,$F$5,$F$6,$F$7)</f>
        <v>0.45041187464043098</v>
      </c>
      <c r="Y466" s="37">
        <v>1.3623934055038879E-2</v>
      </c>
      <c r="Z466" s="37">
        <v>0.12452353533342592</v>
      </c>
      <c r="AA466" s="37">
        <v>1.2292665112375756E-3</v>
      </c>
      <c r="AB466" s="37">
        <v>0.4102113894601237</v>
      </c>
    </row>
    <row r="467" spans="8:28" x14ac:dyDescent="0.25">
      <c r="H467" s="37">
        <f t="shared" ref="H467" si="921">H466+hb</f>
        <v>23.200000000000195</v>
      </c>
      <c r="I467" s="37">
        <f t="array" ref="I467:M467">ODESOLN(H466,H467,hs,I466,J466,K466,L466,M466,$C$3,$C$4,$C$5,$C$6,$F$3,$F$4,$F$5,$F$6,$F$7)</f>
        <v>0.63102283516922042</v>
      </c>
      <c r="J467" s="37">
        <v>9.863310207806017E-2</v>
      </c>
      <c r="K467" s="37">
        <v>0.26777993554661583</v>
      </c>
      <c r="L467" s="37">
        <v>2.5641272061053427E-3</v>
      </c>
      <c r="M467" s="37">
        <v>0</v>
      </c>
      <c r="W467" s="37">
        <f t="shared" ref="W467" si="922">W466+hb</f>
        <v>28.200000000000276</v>
      </c>
      <c r="X467" s="37">
        <f t="array" ref="X467:AB467">ODESOLN(W466,W467,hs,X466,Y466,Z466,AA466,AB466,$S$3,$S$4,$S$5,$S$6,$F$3,$F$4,$F$5,$F$6,$F$7)</f>
        <v>0.44926540658221115</v>
      </c>
      <c r="Y467" s="37">
        <v>1.3546829554610045E-2</v>
      </c>
      <c r="Z467" s="37">
        <v>0.12485800558162818</v>
      </c>
      <c r="AA467" s="37">
        <v>1.2323830993080803E-3</v>
      </c>
      <c r="AB467" s="37">
        <v>0.41109737518250011</v>
      </c>
    </row>
    <row r="468" spans="8:28" x14ac:dyDescent="0.25">
      <c r="H468" s="37">
        <f t="shared" ref="H468" si="923">H467+hb</f>
        <v>23.250000000000195</v>
      </c>
      <c r="I468" s="37">
        <f t="array" ref="I468:M468">ODESOLN(H467,H468,hs,I467,J467,K467,L467,M467,$C$3,$C$4,$C$5,$C$6,$F$3,$F$4,$F$5,$F$6,$F$7)</f>
        <v>0.62837287464127833</v>
      </c>
      <c r="J468" s="37">
        <v>9.8829641103684807E-2</v>
      </c>
      <c r="K468" s="37">
        <v>0.27021070716047668</v>
      </c>
      <c r="L468" s="37">
        <v>2.5867770945620849E-3</v>
      </c>
      <c r="M468" s="37">
        <v>0</v>
      </c>
      <c r="W468" s="37">
        <f t="shared" ref="W468" si="924">W467+hb</f>
        <v>28.250000000000277</v>
      </c>
      <c r="X468" s="37">
        <f t="array" ref="X468:AB468">ODESOLN(W467,W468,hs,X467,Y467,Z467,AA467,AB467,$S$3,$S$4,$S$5,$S$6,$F$3,$F$4,$F$5,$F$6,$F$7)</f>
        <v>0.4481210785176768</v>
      </c>
      <c r="Y468" s="37">
        <v>1.3469503818032705E-2</v>
      </c>
      <c r="Z468" s="37">
        <v>0.12519057478618589</v>
      </c>
      <c r="AA468" s="37">
        <v>1.2354819734863155E-3</v>
      </c>
      <c r="AB468" s="37">
        <v>0.41198336090487653</v>
      </c>
    </row>
    <row r="469" spans="8:28" x14ac:dyDescent="0.25">
      <c r="H469" s="37">
        <f t="shared" ref="H469" si="925">H468+hb</f>
        <v>23.300000000000196</v>
      </c>
      <c r="I469" s="37">
        <f t="array" ref="I469:M469">ODESOLN(H468,H469,hs,I468,J468,K468,L468,M468,$C$3,$C$4,$C$5,$C$6,$F$3,$F$4,$F$5,$F$6,$F$7)</f>
        <v>0.62572894435083171</v>
      </c>
      <c r="J469" s="37">
        <v>9.9015399907300697E-2</v>
      </c>
      <c r="K469" s="37">
        <v>0.27264618490718506</v>
      </c>
      <c r="L469" s="37">
        <v>2.6094708346844652E-3</v>
      </c>
      <c r="M469" s="37">
        <v>0</v>
      </c>
      <c r="W469" s="37">
        <f t="shared" ref="W469" si="926">W468+hb</f>
        <v>28.300000000000278</v>
      </c>
      <c r="X469" s="37">
        <f t="array" ref="X469:AB469">ODESOLN(W468,W469,hs,X468,Y468,Z468,AA468,AB468,$S$3,$S$4,$S$5,$S$6,$F$3,$F$4,$F$5,$F$6,$F$7)</f>
        <v>0.44697888580836448</v>
      </c>
      <c r="Y469" s="37">
        <v>1.339196685682814E-2</v>
      </c>
      <c r="Z469" s="37">
        <v>0.12552123762364537</v>
      </c>
      <c r="AA469" s="37">
        <v>1.2385630841684288E-3</v>
      </c>
      <c r="AB469" s="37">
        <v>0.41286934662725294</v>
      </c>
    </row>
    <row r="470" spans="8:28" x14ac:dyDescent="0.25">
      <c r="H470" s="37">
        <f t="shared" ref="H470" si="927">H469+hb</f>
        <v>23.350000000000197</v>
      </c>
      <c r="I470" s="37">
        <f t="array" ref="I470:M470">ODESOLN(H469,H470,hs,I469,J469,K469,L469,M469,$C$3,$C$4,$C$5,$C$6,$F$3,$F$4,$F$5,$F$6,$F$7)</f>
        <v>0.62309134871209904</v>
      </c>
      <c r="J470" s="37">
        <v>9.9190342413580893E-2</v>
      </c>
      <c r="K470" s="37">
        <v>0.27508610292514324</v>
      </c>
      <c r="L470" s="37">
        <v>2.6322059491786544E-3</v>
      </c>
      <c r="M470" s="37">
        <v>0</v>
      </c>
      <c r="W470" s="37">
        <f t="shared" ref="W470" si="928">W469+hb</f>
        <v>28.350000000000279</v>
      </c>
      <c r="X470" s="37">
        <f t="array" ref="X470:AB470">ODESOLN(W469,W470,hs,X469,Y469,Z469,AA469,AB469,$S$3,$S$4,$S$5,$S$6,$F$3,$F$4,$F$5,$F$6,$F$7)</f>
        <v>0.44583882361804461</v>
      </c>
      <c r="Y470" s="37">
        <v>1.3314228632126912E-2</v>
      </c>
      <c r="Z470" s="37">
        <v>0.12584998901641781</v>
      </c>
      <c r="AA470" s="37">
        <v>1.2416263840415375E-3</v>
      </c>
      <c r="AB470" s="37">
        <v>0.41375533234962936</v>
      </c>
    </row>
    <row r="471" spans="8:28" x14ac:dyDescent="0.25">
      <c r="H471" s="37">
        <f t="shared" ref="H471" si="929">H470+hb</f>
        <v>23.400000000000198</v>
      </c>
      <c r="I471" s="37">
        <f t="array" ref="I471:M471">ODESOLN(H470,H471,hs,I470,J470,K470,L470,M470,$C$3,$C$4,$C$5,$C$6,$F$3,$F$4,$F$5,$F$6,$F$7)</f>
        <v>0.62046038796067149</v>
      </c>
      <c r="J471" s="37">
        <v>9.9354437559985007E-2</v>
      </c>
      <c r="K471" s="37">
        <v>0.27753019452629552</v>
      </c>
      <c r="L471" s="37">
        <v>2.654979953049889E-3</v>
      </c>
      <c r="M471" s="37">
        <v>0</v>
      </c>
      <c r="W471" s="37">
        <f t="shared" ref="W471" si="930">W470+hb</f>
        <v>28.400000000000279</v>
      </c>
      <c r="X471" s="37">
        <f t="array" ref="X471:AB471">ODESOLN(W470,W471,hs,X470,Y470,Z470,AA470,AB470,$S$3,$S$4,$S$5,$S$6,$F$3,$F$4,$F$5,$F$6,$F$7)</f>
        <v>0.4447008869158014</v>
      </c>
      <c r="Y471" s="37">
        <v>1.323629905286434E-2</v>
      </c>
      <c r="Z471" s="37">
        <v>0.12617682413151762</v>
      </c>
      <c r="AA471" s="37">
        <v>1.2446718280719627E-3</v>
      </c>
      <c r="AB471" s="37">
        <v>0.41464131807200577</v>
      </c>
    </row>
    <row r="472" spans="8:28" x14ac:dyDescent="0.25">
      <c r="H472" s="37">
        <f t="shared" ref="H472" si="931">H471+hb</f>
        <v>23.450000000000198</v>
      </c>
      <c r="I472" s="37">
        <f t="array" ref="I472:M472">ODESOLN(H471,H472,hs,I471,J471,K471,L471,M471,$C$3,$C$4,$C$5,$C$6,$F$3,$F$4,$F$5,$F$6,$F$7)</f>
        <v>0.61783635803308667</v>
      </c>
      <c r="J472" s="37">
        <v>9.9507659292661657E-2</v>
      </c>
      <c r="K472" s="37">
        <v>0.27997819231950138</v>
      </c>
      <c r="L472" s="37">
        <v>2.6777903547520869E-3</v>
      </c>
      <c r="M472" s="37">
        <v>0</v>
      </c>
      <c r="W472" s="37">
        <f t="shared" ref="W472" si="932">W471+hb</f>
        <v>28.45000000000028</v>
      </c>
      <c r="X472" s="37">
        <f t="array" ref="X472:AB472">ODESOLN(W471,W472,hs,X471,Y471,Z471,AA471,AB471,$S$3,$S$4,$S$5,$S$6,$F$3,$F$4,$F$5,$F$6,$F$7)</f>
        <v>0.44356507047911864</v>
      </c>
      <c r="Y472" s="37">
        <v>1.3158187974013495E-2</v>
      </c>
      <c r="Z472" s="37">
        <v>0.12650173837925463</v>
      </c>
      <c r="AA472" s="37">
        <v>1.2476993734930474E-3</v>
      </c>
      <c r="AB472" s="37">
        <v>0.41552730379438219</v>
      </c>
    </row>
    <row r="473" spans="8:28" x14ac:dyDescent="0.25">
      <c r="H473" s="37">
        <f t="shared" ref="H473" si="933">H472+hb</f>
        <v>23.500000000000199</v>
      </c>
      <c r="I473" s="37">
        <f t="array" ref="I473:M473">ODESOLN(H472,H473,hs,I472,J472,K472,L472,M472,$C$3,$C$4,$C$5,$C$6,$F$3,$F$4,$F$5,$F$6,$F$7)</f>
        <v>0.61521955045150012</v>
      </c>
      <c r="J473" s="37">
        <v>9.9649986557417261E-2</v>
      </c>
      <c r="K473" s="37">
        <v>0.28242982833374836</v>
      </c>
      <c r="L473" s="37">
        <v>2.7006346573359191E-3</v>
      </c>
      <c r="M473" s="37">
        <v>0</v>
      </c>
      <c r="W473" s="37">
        <f t="shared" ref="W473" si="934">W472+hb</f>
        <v>28.500000000000281</v>
      </c>
      <c r="X473" s="37">
        <f t="array" ref="X473:AB473">ODESOLN(W472,W473,hs,X472,Y472,Z472,AA472,AB472,$S$3,$S$4,$S$5,$S$6,$F$3,$F$4,$F$5,$F$6,$F$7)</f>
        <v>0.44243136889697204</v>
      </c>
      <c r="Y473" s="37">
        <v>1.3079905194855725E-2</v>
      </c>
      <c r="Z473" s="37">
        <v>0.12682472741188408</v>
      </c>
      <c r="AA473" s="37">
        <v>1.2507089797925825E-3</v>
      </c>
      <c r="AB473" s="37">
        <v>0.4164132895167586</v>
      </c>
    </row>
    <row r="474" spans="8:28" x14ac:dyDescent="0.25">
      <c r="H474" s="37">
        <f t="shared" ref="H474" si="935">H473+hb</f>
        <v>23.5500000000002</v>
      </c>
      <c r="I474" s="37">
        <f t="array" ref="I474:M474">ODESOLN(H473,H474,hs,I473,J473,K473,L473,M473,$C$3,$C$4,$C$5,$C$6,$F$3,$F$4,$F$5,$F$6,$F$7)</f>
        <v>0.6126102522135165</v>
      </c>
      <c r="J474" s="37">
        <v>9.9781403285809409E-2</v>
      </c>
      <c r="K474" s="37">
        <v>0.28488483414108101</v>
      </c>
      <c r="L474" s="37">
        <v>2.7235103595942686E-3</v>
      </c>
      <c r="M474" s="37">
        <v>0</v>
      </c>
      <c r="W474" s="37">
        <f t="shared" ref="W474" si="936">W473+hb</f>
        <v>28.550000000000281</v>
      </c>
      <c r="X474" s="37">
        <f t="array" ref="X474:AB474">ODESOLN(W473,W474,hs,X473,Y473,Z473,AA473,AB473,$S$3,$S$4,$S$5,$S$6,$F$3,$F$4,$F$5,$F$6,$F$7)</f>
        <v>0.44129977657292518</v>
      </c>
      <c r="Y474" s="37">
        <v>1.3001460457288996E-2</v>
      </c>
      <c r="Z474" s="37">
        <v>0.12714578712221503</v>
      </c>
      <c r="AA474" s="37">
        <v>1.2537006086998322E-3</v>
      </c>
      <c r="AB474" s="37">
        <v>0.41729927523913501</v>
      </c>
    </row>
    <row r="475" spans="8:28" x14ac:dyDescent="0.25">
      <c r="H475" s="37">
        <f t="shared" ref="H475" si="937">H474+hb</f>
        <v>23.6000000000002</v>
      </c>
      <c r="I475" s="37">
        <f t="array" ref="I475:M475">ODESOLN(H474,H475,hs,I474,J474,K474,L474,M474,$C$3,$C$4,$C$5,$C$6,$F$3,$F$4,$F$5,$F$6,$F$7)</f>
        <v>0.61000874568723484</v>
      </c>
      <c r="J475" s="37">
        <v>9.9901898376434428E-2</v>
      </c>
      <c r="K475" s="37">
        <v>0.28734294097912744</v>
      </c>
      <c r="L475" s="37">
        <v>2.7464149572039489E-3</v>
      </c>
      <c r="M475" s="37">
        <v>0</v>
      </c>
      <c r="W475" s="37">
        <f t="shared" ref="W475" si="938">W474+hb</f>
        <v>28.600000000000282</v>
      </c>
      <c r="X475" s="37">
        <f t="array" ref="X475:AB475">ODESOLN(W474,W475,hs,X474,Y474,Z474,AA474,AB474,$S$3,$S$4,$S$5,$S$6,$F$3,$F$4,$F$5,$F$6,$F$7)</f>
        <v>0.44017028772823036</v>
      </c>
      <c r="Y475" s="37">
        <v>1.2922863444174048E-2</v>
      </c>
      <c r="Z475" s="37">
        <v>0.12746491364217694</v>
      </c>
      <c r="AA475" s="37">
        <v>1.2566742241721838E-3</v>
      </c>
      <c r="AB475" s="37">
        <v>0.41818526096151143</v>
      </c>
    </row>
    <row r="476" spans="8:28" x14ac:dyDescent="0.25">
      <c r="H476" s="37">
        <f t="shared" ref="H476" si="939">H475+hb</f>
        <v>23.650000000000201</v>
      </c>
      <c r="I476" s="37">
        <f t="array" ref="I476:M476">ODESOLN(H475,H476,hs,I475,J475,K475,L475,M475,$C$3,$C$4,$C$5,$C$6,$F$3,$F$4,$F$5,$F$6,$F$7)</f>
        <v>0.60741530851154291</v>
      </c>
      <c r="J476" s="37">
        <v>0.10001146567148325</v>
      </c>
      <c r="K476" s="37">
        <v>0.28980387987311113</v>
      </c>
      <c r="L476" s="37">
        <v>2.7693459438625665E-3</v>
      </c>
      <c r="M476" s="37">
        <v>0</v>
      </c>
      <c r="W476" s="37">
        <f t="shared" ref="W476" si="940">W475+hb</f>
        <v>28.650000000000283</v>
      </c>
      <c r="X476" s="37">
        <f t="array" ref="X476:AB476">ODESOLN(W475,W476,hs,X475,Y475,Z475,AA475,AB475,$S$3,$S$4,$S$5,$S$6,$F$3,$F$4,$F$5,$F$6,$F$7)</f>
        <v>0.43904289640493177</v>
      </c>
      <c r="Y476" s="37">
        <v>1.2844123777718541E-2</v>
      </c>
      <c r="Z476" s="37">
        <v>0.1277821033413466</v>
      </c>
      <c r="AA476" s="37">
        <v>1.259629792381412E-3</v>
      </c>
      <c r="AB476" s="37">
        <v>0.41907124668388784</v>
      </c>
    </row>
    <row r="477" spans="8:28" x14ac:dyDescent="0.25">
      <c r="H477" s="37">
        <f t="shared" ref="H477" si="941">H476+hb</f>
        <v>23.700000000000202</v>
      </c>
      <c r="I477" s="37">
        <f t="array" ref="I477:M477">ODESOLN(H476,H477,hs,I476,J476,K476,L476,M476,$C$3,$C$4,$C$5,$C$6,$F$3,$F$4,$F$5,$F$6,$F$7)</f>
        <v>0.60483021350170885</v>
      </c>
      <c r="J477" s="37">
        <v>0.10011010392864977</v>
      </c>
      <c r="K477" s="37">
        <v>0.29226738175722161</v>
      </c>
      <c r="L477" s="37">
        <v>2.7923008124194925E-3</v>
      </c>
      <c r="M477" s="37">
        <v>0</v>
      </c>
      <c r="W477" s="37">
        <f t="shared" ref="W477" si="942">W476+hb</f>
        <v>28.700000000000284</v>
      </c>
      <c r="X477" s="37">
        <f t="array" ref="X477:AB477">ODESOLN(W476,W477,hs,X476,Y476,Z476,AA476,AB476,$S$3,$S$4,$S$5,$S$6,$F$3,$F$4,$F$5,$F$6,$F$7)</f>
        <v>0.43791759646896911</v>
      </c>
      <c r="Y477" s="37">
        <v>1.2765251017899141E-2</v>
      </c>
      <c r="Z477" s="37">
        <v>0.12809735282543486</v>
      </c>
      <c r="AA477" s="37">
        <v>1.2625672816995901E-3</v>
      </c>
      <c r="AB477" s="37">
        <v>0.41995723240626426</v>
      </c>
    </row>
    <row r="478" spans="8:28" x14ac:dyDescent="0.25">
      <c r="H478" s="37">
        <f t="shared" ref="H478" si="943">H477+hb</f>
        <v>23.750000000000203</v>
      </c>
      <c r="I478" s="37">
        <f t="array" ref="I478:M478">ODESOLN(H477,H478,hs,I477,J477,K477,L477,M477,$C$3,$C$4,$C$5,$C$6,$F$3,$F$4,$F$5,$F$6,$F$7)</f>
        <v>0.6022537285602767</v>
      </c>
      <c r="J478" s="37">
        <v>0.10019781678847993</v>
      </c>
      <c r="K478" s="37">
        <v>0.29473317759524315</v>
      </c>
      <c r="L478" s="37">
        <v>2.8152770559998512E-3</v>
      </c>
      <c r="M478" s="37">
        <v>0</v>
      </c>
      <c r="W478" s="37">
        <f t="shared" ref="W478" si="944">W477+hb</f>
        <v>28.750000000000284</v>
      </c>
      <c r="X478" s="37">
        <f t="array" ref="X478:AB478">ODESOLN(W477,W478,hs,X477,Y477,Z477,AA477,AB477,$S$3,$S$4,$S$5,$S$6,$F$3,$F$4,$F$5,$F$6,$F$7)</f>
        <v>0.43679438161328538</v>
      </c>
      <c r="Y478" s="37">
        <v>1.2686254660921695E-2</v>
      </c>
      <c r="Z478" s="37">
        <v>0.12841065893473544</v>
      </c>
      <c r="AA478" s="37">
        <v>1.2654866626846278E-3</v>
      </c>
      <c r="AB478" s="37">
        <v>0.42084321812864067</v>
      </c>
    </row>
    <row r="479" spans="8:28" x14ac:dyDescent="0.25">
      <c r="H479" s="37">
        <f t="shared" ref="H479" si="945">H478+hb</f>
        <v>23.800000000000203</v>
      </c>
      <c r="I479" s="37">
        <f t="array" ref="I479:M479">ODESOLN(H478,H479,hs,I478,J478,K478,L478,M478,$C$3,$C$4,$C$5,$C$6,$F$3,$F$4,$F$5,$F$6,$F$7)</f>
        <v>0.59968611659330029</v>
      </c>
      <c r="J479" s="37">
        <v>0.10027461273725813</v>
      </c>
      <c r="K479" s="37">
        <v>0.29720099850032017</v>
      </c>
      <c r="L479" s="37">
        <v>2.8382721691205099E-3</v>
      </c>
      <c r="M479" s="37">
        <v>0</v>
      </c>
      <c r="W479" s="37">
        <f t="shared" ref="W479" si="946">W478+hb</f>
        <v>28.800000000000285</v>
      </c>
      <c r="X479" s="37">
        <f t="array" ref="X479:AB479">ODESOLN(W478,W479,hs,X478,Y478,Z478,AA478,AB478,$S$3,$S$4,$S$5,$S$6,$F$3,$F$4,$F$5,$F$6,$F$7)</f>
        <v>0.43567324536092933</v>
      </c>
      <c r="Y479" s="37">
        <v>1.260714413771956E-2</v>
      </c>
      <c r="Z479" s="37">
        <v>0.12872201874253708</v>
      </c>
      <c r="AA479" s="37">
        <v>1.2683879080654782E-3</v>
      </c>
      <c r="AB479" s="37">
        <v>0.42172920385101709</v>
      </c>
    </row>
    <row r="480" spans="8:28" x14ac:dyDescent="0.25">
      <c r="H480" s="37">
        <f t="shared" ref="H480" si="947">H479+hb</f>
        <v>23.850000000000204</v>
      </c>
      <c r="I480" s="37">
        <f t="array" ref="I480:M480">ODESOLN(H479,H480,hs,I479,J479,K479,L479,M479,$C$3,$C$4,$C$5,$C$6,$F$3,$F$4,$F$5,$F$6,$F$7)</f>
        <v>0.59712763543190905</v>
      </c>
      <c r="J480" s="37">
        <v>0.1003405050655347</v>
      </c>
      <c r="K480" s="37">
        <v>0.29967057585375811</v>
      </c>
      <c r="L480" s="37">
        <v>2.8612836487970491E-3</v>
      </c>
      <c r="M480" s="37">
        <v>0</v>
      </c>
      <c r="W480" s="37">
        <f t="shared" ref="W480" si="948">W479+hb</f>
        <v>28.850000000000286</v>
      </c>
      <c r="X480" s="37">
        <f t="array" ref="X480:AB480">ODESOLN(W479,W480,hs,X479,Y479,Z479,AA479,AB479,$S$3,$S$4,$S$5,$S$6,$F$3,$F$4,$F$5,$F$6,$F$7)</f>
        <v>0.43455418106816185</v>
      </c>
      <c r="Y480" s="37">
        <v>1.252792881248989E-2</v>
      </c>
      <c r="Z480" s="37">
        <v>0.12903142955349742</v>
      </c>
      <c r="AA480" s="37">
        <v>1.271270992726991E-3</v>
      </c>
      <c r="AB480" s="37">
        <v>0.4226151895733935</v>
      </c>
    </row>
    <row r="481" spans="8:28" x14ac:dyDescent="0.25">
      <c r="H481" s="37">
        <f t="shared" ref="H481" si="949">H480+hb</f>
        <v>23.900000000000205</v>
      </c>
      <c r="I481" s="37">
        <f t="array" ref="I481:M481">ODESOLN(H480,H481,hs,I480,J480,K480,L480,M480,$C$3,$C$4,$C$5,$C$6,$F$3,$F$4,$F$5,$F$6,$F$7)</f>
        <v>0.59457853775920866</v>
      </c>
      <c r="J481" s="37">
        <v>0.10039551182240089</v>
      </c>
      <c r="K481" s="37">
        <v>0.30214164142274852</v>
      </c>
      <c r="L481" s="37">
        <v>2.8843089956407343E-3</v>
      </c>
      <c r="M481" s="37">
        <v>0</v>
      </c>
      <c r="W481" s="37">
        <f t="shared" ref="W481" si="950">W480+hb</f>
        <v>28.900000000000286</v>
      </c>
      <c r="X481" s="37">
        <f t="array" ref="X481:AB481">ODESOLN(W480,W481,hs,X480,Y480,Z480,AA480,AB480,$S$3,$S$4,$S$5,$S$6,$F$3,$F$4,$F$5,$F$6,$F$7)</f>
        <v>0.43343718192755482</v>
      </c>
      <c r="Y481" s="37">
        <v>1.2448617981268175E-2</v>
      </c>
      <c r="Z481" s="37">
        <v>0.1293388889019832</v>
      </c>
      <c r="AA481" s="37">
        <v>1.2741358936944353E-3</v>
      </c>
      <c r="AB481" s="37">
        <v>0.42350117529576992</v>
      </c>
    </row>
    <row r="482" spans="8:28" x14ac:dyDescent="0.25">
      <c r="H482" s="37">
        <f t="shared" ref="H482" si="951">H481+hb</f>
        <v>23.950000000000205</v>
      </c>
      <c r="I482" s="37">
        <f t="array" ref="I482:M482">ODESOLN(H481,H482,hs,I481,J481,K481,L481,M481,$C$3,$C$4,$C$5,$C$6,$F$3,$F$4,$F$5,$F$6,$F$7)</f>
        <v>0.59203907104250753</v>
      </c>
      <c r="J482" s="37">
        <v>0.10043965576562813</v>
      </c>
      <c r="K482" s="37">
        <v>0.30461392747691823</v>
      </c>
      <c r="L482" s="37">
        <v>2.9073457149445155E-3</v>
      </c>
      <c r="M482" s="37">
        <v>0</v>
      </c>
      <c r="W482" s="37">
        <f t="shared" ref="W482" si="952">W481+hb</f>
        <v>28.950000000000287</v>
      </c>
      <c r="X482" s="37">
        <f t="array" ref="X482:AB482">ODESOLN(W481,W482,hs,X481,Y481,Z481,AA481,AB481,$S$3,$S$4,$S$5,$S$6,$F$3,$F$4,$F$5,$F$6,$F$7)</f>
        <v>0.43232224097109179</v>
      </c>
      <c r="Y482" s="37">
        <v>1.2369220870540706E-2</v>
      </c>
      <c r="Z482" s="37">
        <v>0.1296443945503746</v>
      </c>
      <c r="AA482" s="37">
        <v>1.276982590117708E-3</v>
      </c>
      <c r="AB482" s="37">
        <v>0.42438716101814633</v>
      </c>
    </row>
    <row r="483" spans="8:28" x14ac:dyDescent="0.25">
      <c r="H483" s="37">
        <f t="shared" ref="H483" si="953">H482+hb</f>
        <v>24.000000000000206</v>
      </c>
      <c r="I483" s="37">
        <f t="array" ref="I483:M483">ODESOLN(H482,H483,hs,I482,J482,K482,L482,M482,$C$3,$C$4,$C$5,$C$6,$F$3,$F$4,$F$5,$F$6,$F$7)</f>
        <v>0.58950947747085147</v>
      </c>
      <c r="J483" s="37">
        <v>0.1004729643077885</v>
      </c>
      <c r="K483" s="37">
        <v>0.30708716690360222</v>
      </c>
      <c r="L483" s="37">
        <v>2.9303913177571262E-3</v>
      </c>
      <c r="M483" s="37">
        <v>0</v>
      </c>
      <c r="W483" s="37">
        <f t="shared" ref="W483" si="954">W482+hb</f>
        <v>29.000000000000288</v>
      </c>
      <c r="X483" s="37">
        <f t="array" ref="X483:AB483">ODESOLN(W482,W483,hs,X482,Y482,Z482,AA482,AB482,$S$3,$S$4,$S$5,$S$6,$F$3,$F$4,$F$5,$F$6,$F$7)</f>
        <v>0.43120935107326264</v>
      </c>
      <c r="Y483" s="37">
        <v>1.2289746635895191E-2</v>
      </c>
      <c r="Z483" s="37">
        <v>0.12994794448733615</v>
      </c>
      <c r="AA483" s="37">
        <v>1.2798110632552177E-3</v>
      </c>
      <c r="AB483" s="37">
        <v>0.42527314674052275</v>
      </c>
    </row>
    <row r="484" spans="8:28" x14ac:dyDescent="0.25">
      <c r="H484" s="37">
        <f t="shared" ref="H484" si="955">H483+hb</f>
        <v>24.050000000000207</v>
      </c>
      <c r="I484" s="37">
        <f t="array" ref="I484:M484">ODESOLN(H483,H484,hs,I483,J483,K483,L483,M483,$C$3,$C$4,$C$5,$C$6,$F$3,$F$4,$F$5,$F$6,$F$7)</f>
        <v>0.58698999389783413</v>
      </c>
      <c r="J484" s="37">
        <v>0.10049546945848248</v>
      </c>
      <c r="K484" s="37">
        <v>0.30956109332173831</v>
      </c>
      <c r="L484" s="37">
        <v>2.953443321944377E-3</v>
      </c>
      <c r="M484" s="37">
        <v>0</v>
      </c>
      <c r="W484" s="37">
        <f t="shared" ref="W484" si="956">W483+hb</f>
        <v>29.050000000000288</v>
      </c>
      <c r="X484" s="37">
        <f t="array" ref="X484:AB484">ODESOLN(W483,W484,hs,X483,Y483,Z483,AA483,AB483,$S$3,$S$4,$S$5,$S$6,$F$3,$F$4,$F$5,$F$6,$F$7)</f>
        <v>0.43009850495415181</v>
      </c>
      <c r="Y484" s="37">
        <v>1.2210204360709234E-2</v>
      </c>
      <c r="Z484" s="37">
        <v>0.13024953692605515</v>
      </c>
      <c r="AA484" s="37">
        <v>1.282621296457478E-3</v>
      </c>
      <c r="AB484" s="37">
        <v>0.42615913246289916</v>
      </c>
    </row>
    <row r="485" spans="8:28" x14ac:dyDescent="0.25">
      <c r="H485" s="37">
        <f t="shared" ref="H485" si="957">H484+hb</f>
        <v>24.100000000000207</v>
      </c>
      <c r="I485" s="37">
        <f t="array" ref="I485:M485">ODESOLN(H484,H485,hs,I484,J484,K484,L484,M484,$C$3,$C$4,$C$5,$C$6,$F$3,$F$4,$F$5,$F$6,$F$7)</f>
        <v>0.58448085178966158</v>
      </c>
      <c r="J485" s="37">
        <v>0.10050720776280261</v>
      </c>
      <c r="K485" s="37">
        <v>0.31203544119429782</v>
      </c>
      <c r="L485" s="37">
        <v>2.9764992532367628E-3</v>
      </c>
      <c r="M485" s="37">
        <v>0</v>
      </c>
      <c r="W485" s="37">
        <f t="shared" ref="W485" si="958">W484+hb</f>
        <v>29.100000000000289</v>
      </c>
      <c r="X485" s="37">
        <f t="array" ref="X485:AB485">ODESOLN(W484,W485,hs,X484,Y484,Z484,AA484,AB484,$S$3,$S$4,$S$5,$S$6,$F$3,$F$4,$F$5,$F$6,$F$7)</f>
        <v>0.42898969518252289</v>
      </c>
      <c r="Y485" s="37">
        <v>1.2130603054876767E-2</v>
      </c>
      <c r="Z485" s="37">
        <v>0.13054917030244831</v>
      </c>
      <c r="AA485" s="37">
        <v>1.2854132751503843E-3</v>
      </c>
      <c r="AB485" s="37">
        <v>0.42704511818527557</v>
      </c>
    </row>
    <row r="486" spans="8:28" x14ac:dyDescent="0.25">
      <c r="H486" s="37">
        <f t="shared" ref="H486" si="959">H485+hb</f>
        <v>24.150000000000208</v>
      </c>
      <c r="I486" s="37">
        <f t="array" ref="I486:M486">ODESOLN(H485,H486,hs,I485,J485,K485,L485,M485,$C$3,$C$4,$C$5,$C$6,$F$3,$F$4,$F$5,$F$6,$F$7)</f>
        <v>0.58198227717841811</v>
      </c>
      <c r="J486" s="37">
        <v>0.10050822023616585</v>
      </c>
      <c r="K486" s="37">
        <v>0.31450994593915244</v>
      </c>
      <c r="L486" s="37">
        <v>2.9995566462625192E-3</v>
      </c>
      <c r="M486" s="37">
        <v>0</v>
      </c>
      <c r="W486" s="37">
        <f t="shared" ref="W486" si="960">W485+hb</f>
        <v>29.15000000000029</v>
      </c>
      <c r="X486" s="37">
        <f t="array" ref="X486:AB486">ODESOLN(W485,W486,hs,X485,Y485,Z485,AA485,AB485,$S$3,$S$4,$S$5,$S$6,$F$3,$F$4,$F$5,$F$6,$F$7)</f>
        <v>0.42788291417889562</v>
      </c>
      <c r="Y486" s="37">
        <v>1.2050951653572253E-2</v>
      </c>
      <c r="Z486" s="37">
        <v>0.13084684327333682</v>
      </c>
      <c r="AA486" s="37">
        <v>1.2881869868182198E-3</v>
      </c>
      <c r="AB486" s="37">
        <v>0.42793110390765199</v>
      </c>
    </row>
    <row r="487" spans="8:28" x14ac:dyDescent="0.25">
      <c r="H487" s="37">
        <f t="shared" ref="H487" si="961">H486+hb</f>
        <v>24.200000000000209</v>
      </c>
      <c r="I487" s="37">
        <f t="array" ref="I487:M487">ODESOLN(H486,H487,hs,I486,J486,K486,L486,M486,$C$3,$C$4,$C$5,$C$6,$F$3,$F$4,$F$5,$F$6,$F$7)</f>
        <v>0.57949449062048597</v>
      </c>
      <c r="J487" s="37">
        <v>0.1004985522956521</v>
      </c>
      <c r="K487" s="37">
        <v>0.31698434403829528</v>
      </c>
      <c r="L487" s="37">
        <v>3.0226130455653501E-3</v>
      </c>
      <c r="M487" s="37">
        <v>0</v>
      </c>
      <c r="W487" s="37">
        <f t="shared" ref="W487" si="962">W486+hb</f>
        <v>29.200000000000291</v>
      </c>
      <c r="X487" s="37">
        <f t="array" ref="X487:AB487">ODESOLN(W486,W487,hs,X486,Y486,Z486,AA486,AB486,$S$3,$S$4,$S$5,$S$6,$F$3,$F$4,$F$5,$F$6,$F$7)</f>
        <v>0.42677815421861598</v>
      </c>
      <c r="Y487" s="37">
        <v>1.1971259016052633E-2</v>
      </c>
      <c r="Z487" s="37">
        <v>0.1311425547145926</v>
      </c>
      <c r="AA487" s="37">
        <v>1.2909424209863775E-3</v>
      </c>
      <c r="AB487" s="37">
        <v>0.4288170896300284</v>
      </c>
    </row>
    <row r="488" spans="8:28" x14ac:dyDescent="0.25">
      <c r="H488" s="37">
        <f t="shared" ref="H488" si="963">H487+hb</f>
        <v>24.25000000000021</v>
      </c>
      <c r="I488" s="37">
        <f t="array" ref="I488:M488">ODESOLN(H487,H488,hs,I487,J487,K487,L487,M487,$C$3,$C$4,$C$5,$C$6,$F$3,$F$4,$F$5,$F$6,$F$7)</f>
        <v>0.57701770716007572</v>
      </c>
      <c r="J488" s="37">
        <v>0.10047825368798917</v>
      </c>
      <c r="K488" s="37">
        <v>0.31945837314532827</v>
      </c>
      <c r="L488" s="37">
        <v>3.0456660066059903E-3</v>
      </c>
      <c r="M488" s="37">
        <v>0</v>
      </c>
      <c r="W488" s="37">
        <f t="shared" ref="W488" si="964">W487+hb</f>
        <v>29.250000000000291</v>
      </c>
      <c r="X488" s="37">
        <f t="array" ref="X488:AB488">ODESOLN(W487,W488,hs,X487,Y487,Z487,AA487,AB487,$S$3,$S$4,$S$5,$S$6,$F$3,$F$4,$F$5,$F$6,$F$7)</f>
        <v>0.42567540743491761</v>
      </c>
      <c r="Y488" s="37">
        <v>1.1891533924496742E-2</v>
      </c>
      <c r="Z488" s="37">
        <v>0.1314363037192538</v>
      </c>
      <c r="AA488" s="37">
        <v>1.2936795692038078E-3</v>
      </c>
      <c r="AB488" s="37">
        <v>0.42970307535240482</v>
      </c>
    </row>
    <row r="489" spans="8:28" x14ac:dyDescent="0.25">
      <c r="H489" s="37">
        <f t="shared" ref="H489" si="965">H488+hb</f>
        <v>24.30000000000021</v>
      </c>
      <c r="I489" s="37">
        <f t="array" ref="I489:M489">ODESOLN(H488,H489,hs,I488,J488,K488,L488,M488,$C$3,$C$4,$C$5,$C$6,$F$3,$F$4,$F$5,$F$6,$F$7)</f>
        <v>0.57455213629778601</v>
      </c>
      <c r="J489" s="37">
        <v>0.10044737841432763</v>
      </c>
      <c r="K489" s="37">
        <v>0.3219317721911385</v>
      </c>
      <c r="L489" s="37">
        <v>3.0687130967469015E-3</v>
      </c>
      <c r="M489" s="37">
        <v>0</v>
      </c>
      <c r="W489" s="37">
        <f t="shared" ref="W489" si="966">W488+hb</f>
        <v>29.300000000000292</v>
      </c>
      <c r="X489" s="37">
        <f t="array" ref="X489:AB489">ODESOLN(W488,W489,hs,X488,Y488,Z488,AA488,AB488,$S$3,$S$4,$S$5,$S$6,$F$3,$F$4,$F$5,$F$6,$F$7)</f>
        <v>0.42457466582197428</v>
      </c>
      <c r="Y489" s="37">
        <v>1.1811785082882257E-2</v>
      </c>
      <c r="Z489" s="37">
        <v>0.13172808959561461</v>
      </c>
      <c r="AA489" s="37">
        <v>1.2963984250252028E-3</v>
      </c>
      <c r="AB489" s="37">
        <v>0.43058906107478123</v>
      </c>
    </row>
    <row r="490" spans="8:28" x14ac:dyDescent="0.25">
      <c r="H490" s="37">
        <f t="shared" ref="H490" si="967">H489+hb</f>
        <v>24.350000000000211</v>
      </c>
      <c r="I490" s="37">
        <f t="array" ref="I490:M490">ODESOLN(H489,H490,hs,I489,J489,K489,L489,M489,$C$3,$C$4,$C$5,$C$6,$F$3,$F$4,$F$5,$F$6,$F$7)</f>
        <v>0.5720979819641433</v>
      </c>
      <c r="J490" s="37">
        <v>0.10040598465195241</v>
      </c>
      <c r="K490" s="37">
        <v>0.32440428148768419</v>
      </c>
      <c r="L490" s="37">
        <v>3.0917518962193316E-3</v>
      </c>
      <c r="M490" s="37">
        <v>0</v>
      </c>
      <c r="W490" s="37">
        <f t="shared" ref="W490" si="968">W489+hb</f>
        <v>29.350000000000293</v>
      </c>
      <c r="X490" s="37">
        <f t="array" ref="X490:AB490">ODESOLN(W489,W490,hs,X489,Y489,Z489,AA489,AB489,$S$3,$S$4,$S$5,$S$6,$F$3,$F$4,$F$5,$F$6,$F$7)</f>
        <v>0.42347592123794237</v>
      </c>
      <c r="Y490" s="37">
        <v>1.1732021115899844E-2</v>
      </c>
      <c r="Z490" s="37">
        <v>0.1320179118652855</v>
      </c>
      <c r="AA490" s="37">
        <v>1.2990989839929388E-3</v>
      </c>
      <c r="AB490" s="37">
        <v>0.43147504679715765</v>
      </c>
    </row>
    <row r="491" spans="8:28" x14ac:dyDescent="0.25">
      <c r="H491" s="37">
        <f t="shared" ref="H491" si="969">H490+hb</f>
        <v>24.400000000000212</v>
      </c>
      <c r="I491" s="37">
        <f t="array" ref="I491:M491">ODESOLN(H490,H491,hs,I490,J490,K490,L490,M490,$C$3,$C$4,$C$5,$C$6,$F$3,$F$4,$F$5,$F$6,$F$7)</f>
        <v>0.56965544249803235</v>
      </c>
      <c r="J491" s="37">
        <v>0.10035413467307892</v>
      </c>
      <c r="K491" s="37">
        <v>0.32687564282981546</v>
      </c>
      <c r="L491" s="37">
        <v>3.1147799990720987E-3</v>
      </c>
      <c r="M491" s="37">
        <v>0</v>
      </c>
      <c r="W491" s="37">
        <f t="shared" ref="W491" si="970">W490+hb</f>
        <v>29.400000000000293</v>
      </c>
      <c r="X491" s="37">
        <f t="array" ref="X491:AB491">ODESOLN(W490,W491,hs,X490,Y490,Z490,AA490,AB490,$S$3,$S$4,$S$5,$S$6,$F$3,$F$4,$F$5,$F$6,$F$7)</f>
        <v>0.42237916540799281</v>
      </c>
      <c r="Y491" s="37">
        <v>1.1652250567904502E-2</v>
      </c>
      <c r="Z491" s="37">
        <v>0.13230577026122897</v>
      </c>
      <c r="AA491" s="37">
        <v>1.3017812436187616E-3</v>
      </c>
      <c r="AB491" s="37">
        <v>0.43236103251953406</v>
      </c>
    </row>
    <row r="492" spans="8:28" x14ac:dyDescent="0.25">
      <c r="H492" s="37">
        <f t="shared" ref="H492" si="971">H491+hb</f>
        <v>24.450000000000212</v>
      </c>
      <c r="I492" s="37">
        <f t="array" ref="I492:M492">ODESOLN(H491,H492,hs,I491,J491,K491,L491,M491,$C$3,$C$4,$C$5,$C$6,$F$3,$F$4,$F$5,$F$6,$F$7)</f>
        <v>0.56722471062994795</v>
      </c>
      <c r="J492" s="37">
        <v>0.10029189476088553</v>
      </c>
      <c r="K492" s="37">
        <v>0.32934559959506399</v>
      </c>
      <c r="L492" s="37">
        <v>3.137795014101418E-3</v>
      </c>
      <c r="M492" s="37">
        <v>0</v>
      </c>
      <c r="W492" s="37">
        <f t="shared" ref="W492" si="972">W491+hb</f>
        <v>29.450000000000294</v>
      </c>
      <c r="X492" s="37">
        <f t="array" ref="X492:AB492">ODESOLN(W491,W492,hs,X491,Y491,Z491,AA491,AB491,$S$3,$S$4,$S$5,$S$6,$F$3,$F$4,$F$5,$F$6,$F$7)</f>
        <v>0.42128438992733225</v>
      </c>
      <c r="Y492" s="37">
        <v>1.1572481901903728E-2</v>
      </c>
      <c r="Z492" s="37">
        <v>0.13259166472576814</v>
      </c>
      <c r="AA492" s="37">
        <v>1.3044452033652415E-3</v>
      </c>
      <c r="AB492" s="37">
        <v>0.43324701824191048</v>
      </c>
    </row>
    <row r="493" spans="8:28" x14ac:dyDescent="0.25">
      <c r="H493" s="37">
        <f t="shared" ref="H493" si="973">H492+hb</f>
        <v>24.500000000000213</v>
      </c>
      <c r="I493" s="37">
        <f t="array" ref="I493:M493">ODESOLN(H492,H493,hs,I492,J492,K492,L492,M492,$C$3,$C$4,$C$5,$C$6,$F$3,$F$4,$F$5,$F$6,$F$7)</f>
        <v>0.56480597346997341</v>
      </c>
      <c r="J493" s="37">
        <v>0.1002193351229332</v>
      </c>
      <c r="K493" s="37">
        <v>0.33181389684133056</v>
      </c>
      <c r="L493" s="37">
        <v>3.1607945657611573E-3</v>
      </c>
      <c r="M493" s="37">
        <v>0</v>
      </c>
      <c r="W493" s="37">
        <f t="shared" ref="W493" si="974">W492+hb</f>
        <v>29.500000000000295</v>
      </c>
      <c r="X493" s="37">
        <f t="array" ref="X493:AB493">ODESOLN(W492,W493,hs,X492,Y492,Z492,AA492,AB492,$S$3,$S$4,$S$5,$S$6,$F$3,$F$4,$F$5,$F$6,$F$7)</f>
        <v>0.42019158626421133</v>
      </c>
      <c r="Y493" s="37">
        <v>1.1492723498582472E-2</v>
      </c>
      <c r="Z493" s="37">
        <v>0.13287559540857283</v>
      </c>
      <c r="AA493" s="37">
        <v>1.307090864626999E-3</v>
      </c>
      <c r="AB493" s="37">
        <v>0.43413300396428689</v>
      </c>
    </row>
    <row r="494" spans="8:28" x14ac:dyDescent="0.25">
      <c r="H494" s="37">
        <f t="shared" ref="H494" si="975">H493+hb</f>
        <v>24.550000000000214</v>
      </c>
      <c r="I494" s="37">
        <f t="array" ref="I494:M494">ODESOLN(H493,H494,hs,I493,J493,K493,L493,M493,$C$3,$C$4,$C$5,$C$6,$F$3,$F$4,$F$5,$F$6,$F$7)</f>
        <v>0.56239941250040548</v>
      </c>
      <c r="J494" s="37">
        <v>0.10013652980212726</v>
      </c>
      <c r="K494" s="37">
        <v>0.3342802814024125</v>
      </c>
      <c r="L494" s="37">
        <v>3.1837762950529518E-3</v>
      </c>
      <c r="M494" s="37">
        <v>0</v>
      </c>
      <c r="W494" s="37">
        <f t="shared" ref="W494" si="976">W493+hb</f>
        <v>29.550000000000296</v>
      </c>
      <c r="X494" s="37">
        <f t="array" ref="X494:AB494">ODESOLN(W493,W494,hs,X493,Y493,Z493,AA493,AB493,$S$3,$S$4,$S$5,$S$6,$F$3,$F$4,$F$5,$F$6,$F$7)</f>
        <v>0.41910074576292089</v>
      </c>
      <c r="Y494" s="37">
        <v>1.1412983655364643E-2</v>
      </c>
      <c r="Z494" s="37">
        <v>0.13315756266462084</v>
      </c>
      <c r="AA494" s="37">
        <v>1.309718230711712E-3</v>
      </c>
      <c r="AB494" s="37">
        <v>0.4350189896866633</v>
      </c>
    </row>
    <row r="495" spans="8:28" x14ac:dyDescent="0.25">
      <c r="H495" s="37">
        <f t="shared" ref="H495" si="977">H494+hb</f>
        <v>24.600000000000215</v>
      </c>
      <c r="I495" s="37">
        <f t="array" ref="I495:M495">ODESOLN(H494,H495,hs,I494,J494,K494,L494,M494,$C$3,$C$4,$C$5,$C$6,$F$3,$F$4,$F$5,$F$6,$F$7)</f>
        <v>0.5600052035729195</v>
      </c>
      <c r="J495" s="37">
        <v>0.1000435565853751</v>
      </c>
      <c r="K495" s="37">
        <v>0.33674450198130823</v>
      </c>
      <c r="L495" s="37">
        <v>3.2067378603956313E-3</v>
      </c>
      <c r="M495" s="37">
        <v>0</v>
      </c>
      <c r="W495" s="37">
        <f t="shared" ref="W495" si="978">W494+hb</f>
        <v>29.600000000000296</v>
      </c>
      <c r="X495" s="37">
        <f t="array" ref="X495:AB495">ODESOLN(W494,W495,hs,X494,Y494,Z494,AA494,AB494,$S$3,$S$4,$S$5,$S$6,$F$3,$F$4,$F$5,$F$6,$F$7)</f>
        <v>0.4180118596467739</v>
      </c>
      <c r="Y495" s="37">
        <v>1.1333270585510853E-2</v>
      </c>
      <c r="Z495" s="37">
        <v>0.13343756705213683</v>
      </c>
      <c r="AA495" s="37">
        <v>1.3123273068209084E-3</v>
      </c>
      <c r="AB495" s="37">
        <v>0.43590497540903972</v>
      </c>
    </row>
    <row r="496" spans="8:28" x14ac:dyDescent="0.25">
      <c r="H496" s="37">
        <f t="shared" ref="H496" si="979">H495+hb</f>
        <v>24.650000000000215</v>
      </c>
      <c r="I496" s="37">
        <f t="array" ref="I496:M496">ODESOLN(H495,H496,hs,I495,J495,K495,L495,M495,$C$3,$C$4,$C$5,$C$6,$F$3,$F$4,$F$5,$F$6,$F$7)</f>
        <v>0.55762351691018197</v>
      </c>
      <c r="J496" s="37">
        <v>9.9940496910094601E-2</v>
      </c>
      <c r="K496" s="37">
        <v>0.33920630924124873</v>
      </c>
      <c r="L496" s="37">
        <v>3.2296769384734295E-3</v>
      </c>
      <c r="M496" s="37">
        <v>0</v>
      </c>
      <c r="W496" s="37">
        <f t="shared" ref="W496" si="980">W495+hb</f>
        <v>29.650000000000297</v>
      </c>
      <c r="X496" s="37">
        <f t="array" ref="X496:AB496">ODESOLN(W495,W496,hs,X495,Y495,Z495,AA495,AB495,$S$3,$S$4,$S$5,$S$6,$F$3,$F$4,$F$5,$F$6,$F$7)</f>
        <v>0.41692491902107448</v>
      </c>
      <c r="Y496" s="37">
        <v>1.1253592417252286E-2</v>
      </c>
      <c r="Z496" s="37">
        <v>0.13371560933050949</v>
      </c>
      <c r="AA496" s="37">
        <v>1.3149181000305583E-3</v>
      </c>
      <c r="AB496" s="37">
        <v>0.43679096113141613</v>
      </c>
    </row>
    <row r="497" spans="8:28" x14ac:dyDescent="0.25">
      <c r="H497" s="37">
        <f t="shared" ref="H497" si="981">H496+hb</f>
        <v>24.700000000000216</v>
      </c>
      <c r="I497" s="37">
        <f t="array" ref="I497:M497">ODESOLN(H496,H497,hs,I496,J496,K496,L496,M496,$C$3,$C$4,$C$5,$C$6,$F$3,$F$4,$F$5,$F$6,$F$7)</f>
        <v>0.55525451711180729</v>
      </c>
      <c r="J497" s="37">
        <v>9.9827435768729614E-2</v>
      </c>
      <c r="K497" s="37">
        <v>0.34166545589439945</v>
      </c>
      <c r="L497" s="37">
        <v>3.2525912250625198E-3</v>
      </c>
      <c r="M497" s="37">
        <v>0</v>
      </c>
      <c r="W497" s="37">
        <f t="shared" ref="W497" si="982">W496+hb</f>
        <v>29.700000000000298</v>
      </c>
      <c r="X497" s="37">
        <f t="array" ref="X497:AB497">ODESOLN(W496,W497,hs,X496,Y496,Z496,AA496,AB496,$S$3,$S$4,$S$5,$S$6,$F$3,$F$4,$F$5,$F$6,$F$7)</f>
        <v>0.41583991487607119</v>
      </c>
      <c r="Y497" s="37">
        <v>1.1173957192960365E-2</v>
      </c>
      <c r="Z497" s="37">
        <v>0.13399169045818832</v>
      </c>
      <c r="AA497" s="37">
        <v>1.3174906192714769E-3</v>
      </c>
      <c r="AB497" s="37">
        <v>0.43767694685379255</v>
      </c>
    </row>
    <row r="498" spans="8:28" x14ac:dyDescent="0.25">
      <c r="H498" s="37">
        <f t="shared" ref="H498" si="983">H497+hb</f>
        <v>24.750000000000217</v>
      </c>
      <c r="I498" s="37">
        <f t="array" ref="I498:M498">ODESOLN(H497,H498,hs,I497,J497,K497,L497,M497,$C$3,$C$4,$C$5,$C$6,$F$3,$F$4,$F$5,$F$6,$F$7)</f>
        <v>0.55289836316454521</v>
      </c>
      <c r="J498" s="37">
        <v>9.9704461611426556E-2</v>
      </c>
      <c r="K498" s="37">
        <v>0.34412169678819132</v>
      </c>
      <c r="L498" s="37">
        <v>3.2754784358354425E-3</v>
      </c>
      <c r="M498" s="37">
        <v>0</v>
      </c>
      <c r="W498" s="37">
        <f t="shared" ref="W498" si="984">W497+hb</f>
        <v>29.750000000000298</v>
      </c>
      <c r="X498" s="37">
        <f t="array" ref="X498:AB498">ODESOLN(W497,W498,hs,X497,Y497,Z497,AA497,AB497,$S$3,$S$4,$S$5,$S$6,$F$3,$F$4,$F$5,$F$6,$F$7)</f>
        <v>0.41475683808989522</v>
      </c>
      <c r="Y498" s="37">
        <v>1.1094372868351961E-2</v>
      </c>
      <c r="Z498" s="37">
        <v>0.13426581159055914</v>
      </c>
      <c r="AA498" s="37">
        <v>1.3200448753095302E-3</v>
      </c>
      <c r="AB498" s="37">
        <v>0.43856293257616896</v>
      </c>
    </row>
    <row r="499" spans="8:28" x14ac:dyDescent="0.25">
      <c r="H499" s="37">
        <f t="shared" ref="H499" si="985">H498+hb</f>
        <v>24.800000000000217</v>
      </c>
      <c r="I499" s="37">
        <f t="array" ref="I499:M499">ODESOLN(H498,H499,hs,I498,J498,K498,L498,M498,$C$3,$C$4,$C$5,$C$6,$F$3,$F$4,$F$5,$F$6,$F$7)</f>
        <v>0.55055520845659545</v>
      </c>
      <c r="J499" s="37">
        <v>9.957166624702786E-2</v>
      </c>
      <c r="K499" s="37">
        <v>0.34657478898923266</v>
      </c>
      <c r="L499" s="37">
        <v>3.2983363071429918E-3</v>
      </c>
      <c r="M499" s="37">
        <v>0</v>
      </c>
      <c r="W499" s="37">
        <f t="shared" ref="W499" si="986">W498+hb</f>
        <v>29.800000000000299</v>
      </c>
      <c r="X499" s="37">
        <f t="array" ref="X499:AB499">ODESOLN(W498,W499,hs,X498,Y498,Z498,AA498,AB498,$S$3,$S$4,$S$5,$S$6,$F$3,$F$4,$F$5,$F$6,$F$7)</f>
        <v>0.41367567943148309</v>
      </c>
      <c r="Y499" s="37">
        <v>1.101484731172998E-2</v>
      </c>
      <c r="Z499" s="37">
        <v>0.13453797407780171</v>
      </c>
      <c r="AA499" s="37">
        <v>1.3225808807256704E-3</v>
      </c>
      <c r="AB499" s="37">
        <v>0.43944891829854538</v>
      </c>
    </row>
    <row r="500" spans="8:28" x14ac:dyDescent="0.25">
      <c r="H500" s="37">
        <f t="shared" ref="H500" si="987">H499+hb</f>
        <v>24.850000000000218</v>
      </c>
      <c r="I500" s="37">
        <f t="array" ref="I500:M500">ODESOLN(H499,H500,hs,I499,J499,K499,L499,M499,$C$3,$C$4,$C$5,$C$6,$F$3,$F$4,$F$5,$F$6,$F$7)</f>
        <v>0.54822520079592529</v>
      </c>
      <c r="J500" s="37">
        <v>9.9429144742535697E-2</v>
      </c>
      <c r="K500" s="37">
        <v>0.34902449186476447</v>
      </c>
      <c r="L500" s="37">
        <v>3.3211625967732401E-3</v>
      </c>
      <c r="M500" s="37">
        <v>0</v>
      </c>
      <c r="W500" s="37">
        <f t="shared" ref="W500" si="988">W499+hb</f>
        <v>29.8500000000003</v>
      </c>
      <c r="X500" s="37">
        <f t="array" ref="X500:AB500">ODESOLN(W499,W500,hs,X499,Y499,Z499,AA499,AB499,$S$3,$S$4,$S$5,$S$6,$F$3,$F$4,$F$5,$F$6,$F$7)</f>
        <v>0.41259642956348203</v>
      </c>
      <c r="Y500" s="37">
        <v>1.0935388303258881E-2</v>
      </c>
      <c r="Z500" s="37">
        <v>0.13480817946272827</v>
      </c>
      <c r="AA500" s="37">
        <v>1.3250986498957978E-3</v>
      </c>
      <c r="AB500" s="37">
        <v>0.44033490402092179</v>
      </c>
    </row>
    <row r="501" spans="8:28" x14ac:dyDescent="0.25">
      <c r="H501" s="37">
        <f t="shared" ref="H501" si="989">H500+hb</f>
        <v>24.900000000000219</v>
      </c>
      <c r="I501" s="37">
        <f t="array" ref="I501:M501">ODESOLN(H500,H501,hs,I500,J500,K500,L500,M500,$C$3,$C$4,$C$5,$C$6,$F$3,$F$4,$F$5,$F$6,$F$7)</f>
        <v>0.54590848243248458</v>
      </c>
      <c r="J501" s="37">
        <v>9.9276995321199837E-2</v>
      </c>
      <c r="K501" s="37">
        <v>0.35147056716162645</v>
      </c>
      <c r="L501" s="37">
        <v>3.3439550846872819E-3</v>
      </c>
      <c r="M501" s="37">
        <v>0</v>
      </c>
      <c r="W501" s="37">
        <f t="shared" ref="W501" si="990">W500+hb</f>
        <v>29.900000000000301</v>
      </c>
      <c r="X501" s="37">
        <f t="array" ref="X501:AB501">ODESOLN(W500,W501,hs,X500,Y500,Z500,AA500,AB500,$S$3,$S$4,$S$5,$S$6,$F$3,$F$4,$F$5,$F$6,$F$7)</f>
        <v>0.41151907904513807</v>
      </c>
      <c r="Y501" s="37">
        <v>1.0856003534275011E-2</v>
      </c>
      <c r="Z501" s="37">
        <v>0.13507642947860588</v>
      </c>
      <c r="AA501" s="37">
        <v>1.3275981989704631E-3</v>
      </c>
      <c r="AB501" s="37">
        <v>0.44122088974329821</v>
      </c>
    </row>
    <row r="502" spans="8:28" x14ac:dyDescent="0.25">
      <c r="H502" s="37">
        <f t="shared" ref="H502" si="991">H501+hb</f>
        <v>24.95000000000022</v>
      </c>
      <c r="I502" s="37">
        <f t="array" ref="I502:M502">ODESOLN(H501,H502,hs,I501,J501,K501,L501,M501,$C$3,$C$4,$C$5,$C$6,$F$3,$F$4,$F$5,$F$6,$F$7)</f>
        <v>0.54360519008419206</v>
      </c>
      <c r="J502" s="37">
        <v>9.911531925938119E-2</v>
      </c>
      <c r="K502" s="37">
        <v>0.35391277908269297</v>
      </c>
      <c r="L502" s="37">
        <v>3.3667115737315277E-3</v>
      </c>
      <c r="M502" s="37">
        <v>0</v>
      </c>
      <c r="W502" s="37">
        <f t="shared" ref="W502" si="992">W501+hb</f>
        <v>29.950000000000301</v>
      </c>
      <c r="X502" s="37">
        <f t="array" ref="X502:AB502">ODESOLN(W501,W502,hs,X501,Y501,Z501,AA501,AB501,$S$3,$S$4,$S$5,$S$6,$F$3,$F$4,$F$5,$F$6,$F$7)</f>
        <v>0.41044361833516785</v>
      </c>
      <c r="Y502" s="37">
        <v>1.0776700606631268E-2</v>
      </c>
      <c r="Z502" s="37">
        <v>0.13534272604696038</v>
      </c>
      <c r="AA502" s="37">
        <v>1.3300795458544104E-3</v>
      </c>
      <c r="AB502" s="37">
        <v>0.44210687546567462</v>
      </c>
    </row>
    <row r="503" spans="8:28" x14ac:dyDescent="0.25">
      <c r="H503" s="37">
        <f t="shared" ref="H503" si="993">H502+hb</f>
        <v>25.00000000000022</v>
      </c>
      <c r="I503" s="37">
        <f t="array" ref="I503:M503">ODESOLN(H502,H503,hs,I502,J502,K502,L502,M502,$C$3,$C$4,$C$5,$C$6,$F$3,$F$4,$F$5,$F$6,$F$7)</f>
        <v>0.54131545496656952</v>
      </c>
      <c r="J503" s="37">
        <v>9.8944220782340886E-2</v>
      </c>
      <c r="K503" s="37">
        <v>0.35635089436076084</v>
      </c>
      <c r="L503" s="37">
        <v>3.3894298903261533E-3</v>
      </c>
      <c r="M503" s="37">
        <v>0</v>
      </c>
      <c r="W503" s="37">
        <f t="shared" ref="W503" si="994">W502+hb</f>
        <v>30.000000000000302</v>
      </c>
      <c r="X503" s="37">
        <f t="array" ref="X503:AB503">ODESOLN(W502,W503,hs,X502,Y502,Z502,AA502,AB502,$S$3,$S$4,$S$5,$S$6,$F$3,$F$4,$F$5,$F$6,$F$7)</f>
        <v>0.40937003779461006</v>
      </c>
      <c r="Y503" s="37">
        <v>1.0697487032076E-2</v>
      </c>
      <c r="Z503" s="37">
        <v>0.1356070712753662</v>
      </c>
      <c r="AA503" s="37">
        <v>1.3325427101859824E-3</v>
      </c>
      <c r="AB503" s="37">
        <v>0.44299286118805103</v>
      </c>
    </row>
    <row r="504" spans="8:28" x14ac:dyDescent="0.25">
      <c r="H504" s="37">
        <f t="shared" ref="H504" si="995">H503+hb</f>
        <v>25.050000000000221</v>
      </c>
      <c r="I504" s="37">
        <f t="array" ref="I504:M504">ODESOLN(H503,H504,hs,I503,J503,K503,L503,M503,$C$3,$C$4,$C$5,$C$6,$F$3,$F$4,$F$5,$F$6,$F$7)</f>
        <v>0.53903940282590501</v>
      </c>
      <c r="J504" s="37">
        <v>9.8763806959104583E-2</v>
      </c>
      <c r="K504" s="37">
        <v>0.35878468232985833</v>
      </c>
      <c r="L504" s="37">
        <v>3.412107885129567E-3</v>
      </c>
      <c r="M504" s="37">
        <v>0</v>
      </c>
      <c r="W504" s="37">
        <f t="shared" ref="W504" si="996">W503+hb</f>
        <v>30.050000000000303</v>
      </c>
      <c r="X504" s="37">
        <f t="array" ref="X504:AB504">ODESOLN(W503,W504,hs,X503,Y503,Z503,AA503,AB503,$S$3,$S$4,$S$5,$S$6,$F$3,$F$4,$F$5,$F$6,$F$7)</f>
        <v>0.40829832768966051</v>
      </c>
      <c r="Y504" s="37">
        <v>1.0618370231665638E-2</v>
      </c>
      <c r="Z504" s="37">
        <v>0.13586946745522019</v>
      </c>
      <c r="AA504" s="37">
        <v>1.3349877133163781E-3</v>
      </c>
      <c r="AB504" s="37">
        <v>0.44387884691042745</v>
      </c>
    </row>
    <row r="505" spans="8:28" x14ac:dyDescent="0.25">
      <c r="H505" s="37">
        <f t="shared" ref="H505" si="997">H504+hb</f>
        <v>25.100000000000222</v>
      </c>
      <c r="I505" s="37">
        <f t="array" ref="I505:M505">ODESOLN(H504,H505,hs,I504,J504,K504,L504,M504,$C$3,$C$4,$C$5,$C$6,$F$3,$F$4,$F$5,$F$6,$F$7)</f>
        <v>0.53677715397581638</v>
      </c>
      <c r="J505" s="37">
        <v>9.8574187596547014E-2</v>
      </c>
      <c r="K505" s="37">
        <v>0.3612139149939555</v>
      </c>
      <c r="L505" s="37">
        <v>3.4347434336786447E-3</v>
      </c>
      <c r="M505" s="37">
        <v>0</v>
      </c>
      <c r="W505" s="37">
        <f t="shared" ref="W505" si="998">W504+hb</f>
        <v>30.100000000000303</v>
      </c>
      <c r="X505" s="37">
        <f t="array" ref="X505:AB505">ODESOLN(W504,W505,hs,X504,Y504,Z504,AA504,AB504,$S$3,$S$4,$S$5,$S$6,$F$3,$F$4,$F$5,$F$6,$F$7)</f>
        <v>0.40722847819448549</v>
      </c>
      <c r="Y505" s="37">
        <v>1.0539357535210785E-2</v>
      </c>
      <c r="Z505" s="37">
        <v>0.13612991705950245</v>
      </c>
      <c r="AA505" s="37">
        <v>1.3374145782887822E-3</v>
      </c>
      <c r="AB505" s="37">
        <v>0.44476483263280386</v>
      </c>
    </row>
    <row r="506" spans="8:28" x14ac:dyDescent="0.25">
      <c r="H506" s="37">
        <f t="shared" ref="H506" si="999">H505+hb</f>
        <v>25.150000000000222</v>
      </c>
      <c r="I506" s="37">
        <f t="array" ref="I506:M506">ODESOLN(H505,H506,hs,I505,J505,K505,L505,M505,$C$3,$C$4,$C$5,$C$6,$F$3,$F$4,$F$5,$F$6,$F$7)</f>
        <v>0.53452882333709228</v>
      </c>
      <c r="J506" s="37">
        <v>9.8375475132841908E-2</v>
      </c>
      <c r="K506" s="37">
        <v>0.36363836709305875</v>
      </c>
      <c r="L506" s="37">
        <v>3.4573344370046138E-3</v>
      </c>
      <c r="M506" s="37">
        <v>0</v>
      </c>
      <c r="W506" s="37">
        <f t="shared" ref="W506" si="1000">W505+hb</f>
        <v>30.150000000000304</v>
      </c>
      <c r="X506" s="37">
        <f t="array" ref="X506:AB506">ODESOLN(W505,W506,hs,X505,Y505,Z505,AA505,AB505,$S$3,$S$4,$S$5,$S$6,$F$3,$F$4,$F$5,$F$6,$F$7)</f>
        <v>0.40616047939401589</v>
      </c>
      <c r="Y506" s="37">
        <v>1.0460456180755553E-2</v>
      </c>
      <c r="Z506" s="37">
        <v>0.13638842274052301</v>
      </c>
      <c r="AA506" s="37">
        <v>1.3398233298173743E-3</v>
      </c>
      <c r="AB506" s="37">
        <v>0.44565081835518028</v>
      </c>
    </row>
    <row r="507" spans="8:28" x14ac:dyDescent="0.25">
      <c r="H507" s="37">
        <f t="shared" ref="H507" si="1001">H506+hb</f>
        <v>25.200000000000223</v>
      </c>
      <c r="I507" s="37">
        <f t="array" ref="I507:M507">ODESOLN(H506,H507,hs,I506,J506,K506,L506,M506,$C$3,$C$4,$C$5,$C$6,$F$3,$F$4,$F$5,$F$6,$F$7)</f>
        <v>0.53229452048067805</v>
      </c>
      <c r="J507" s="37">
        <v>9.8167784530418148E-2</v>
      </c>
      <c r="K507" s="37">
        <v>0.3660578161666771</v>
      </c>
      <c r="L507" s="37">
        <v>3.479878822224411E-3</v>
      </c>
      <c r="M507" s="37">
        <v>0</v>
      </c>
      <c r="W507" s="37">
        <f t="shared" ref="W507" si="1002">W506+hb</f>
        <v>30.200000000000305</v>
      </c>
      <c r="X507" s="37">
        <f t="array" ref="X507:AB507">ODESOLN(W506,W507,hs,X506,Y506,Z506,AA506,AB506,$S$3,$S$4,$S$5,$S$6,$F$3,$F$4,$F$5,$F$6,$F$7)</f>
        <v>0.40509432128672379</v>
      </c>
      <c r="Y507" s="37">
        <v>1.0381673314089601E-2</v>
      </c>
      <c r="Z507" s="37">
        <v>0.13664498732765692</v>
      </c>
      <c r="AA507" s="37">
        <v>1.3422139942662237E-3</v>
      </c>
      <c r="AB507" s="37">
        <v>0.44653680407755669</v>
      </c>
    </row>
    <row r="508" spans="8:28" x14ac:dyDescent="0.25">
      <c r="H508" s="37">
        <f t="shared" ref="H508" si="1003">H507+hb</f>
        <v>25.250000000000224</v>
      </c>
      <c r="I508" s="37">
        <f t="array" ref="I508:M508">ODESOLN(H507,H508,hs,I507,J507,K507,L507,M507,$C$3,$C$4,$C$5,$C$6,$F$3,$F$4,$F$5,$F$6,$F$7)</f>
        <v>0.53007434967368139</v>
      </c>
      <c r="J508" s="37">
        <v>9.7951233168562316E-2</v>
      </c>
      <c r="K508" s="37">
        <v>0.368472042614647</v>
      </c>
      <c r="L508" s="37">
        <v>3.5023745431074491E-3</v>
      </c>
      <c r="M508" s="37">
        <v>0</v>
      </c>
      <c r="W508" s="37">
        <f t="shared" ref="W508" si="1004">W507+hb</f>
        <v>30.250000000000306</v>
      </c>
      <c r="X508" s="37">
        <f t="array" ref="X508:AB508">ODESOLN(W507,W508,hs,X507,Y507,Z507,AA507,AB507,$S$3,$S$4,$S$5,$S$6,$F$3,$F$4,$F$5,$F$6,$F$7)</f>
        <v>0.40402999378737364</v>
      </c>
      <c r="Y508" s="37">
        <v>1.0303015988292603E-2</v>
      </c>
      <c r="Z508" s="37">
        <v>0.13689961382506641</v>
      </c>
      <c r="AA508" s="37">
        <v>1.3445865996280669E-3</v>
      </c>
      <c r="AB508" s="37">
        <v>0.44742278979993311</v>
      </c>
    </row>
    <row r="509" spans="8:28" x14ac:dyDescent="0.25">
      <c r="H509" s="37">
        <f t="shared" ref="H509" si="1005">H508+hb</f>
        <v>25.300000000000225</v>
      </c>
      <c r="I509" s="37">
        <f t="array" ref="I509:M509">ODESOLN(H508,H509,hs,I508,J508,K508,L508,M508,$C$3,$C$4,$C$5,$C$6,$F$3,$F$4,$F$5,$F$6,$F$7)</f>
        <v>0.52786840992826911</v>
      </c>
      <c r="J509" s="37">
        <v>9.7725940735801986E-2</v>
      </c>
      <c r="K509" s="37">
        <v>0.37088082975530945</v>
      </c>
      <c r="L509" s="37">
        <v>3.5248195806177329E-3</v>
      </c>
      <c r="M509" s="37">
        <v>0</v>
      </c>
      <c r="W509" s="37">
        <f t="shared" ref="W509" si="1006">W508+hb</f>
        <v>30.300000000000306</v>
      </c>
      <c r="X509" s="37">
        <f t="array" ref="X509:AB509">ODESOLN(W508,W509,hs,X508,Y508,Z508,AA508,AB508,$S$3,$S$4,$S$5,$S$6,$F$3,$F$4,$F$5,$F$6,$F$7)</f>
        <v>0.4029674867297568</v>
      </c>
      <c r="Y509" s="37">
        <v>1.0224491163310916E-2</v>
      </c>
      <c r="Z509" s="37">
        <v>0.1371523054094147</v>
      </c>
      <c r="AA509" s="37">
        <v>1.3469411755029919E-3</v>
      </c>
      <c r="AB509" s="37">
        <v>0.44830877552230952</v>
      </c>
    </row>
    <row r="510" spans="8:28" x14ac:dyDescent="0.25">
      <c r="H510" s="37">
        <f t="shared" ref="H510" si="1007">H509+hb</f>
        <v>25.350000000000225</v>
      </c>
      <c r="I510" s="37">
        <f t="array" ref="I510:M510">ODESOLN(H509,H510,hs,I509,J509,K509,L509,M509,$C$3,$C$4,$C$5,$C$6,$F$3,$F$4,$F$5,$F$6,$F$7)</f>
        <v>0.5256767950533251</v>
      </c>
      <c r="J510" s="37">
        <v>9.7492029122203089E-2</v>
      </c>
      <c r="K510" s="37">
        <v>0.37328396388103918</v>
      </c>
      <c r="L510" s="37">
        <v>3.5472119434312504E-3</v>
      </c>
      <c r="M510" s="37">
        <v>0</v>
      </c>
      <c r="W510" s="37">
        <f t="shared" ref="W510" si="1008">W509+hb</f>
        <v>30.350000000000307</v>
      </c>
      <c r="X510" s="37">
        <f t="array" ref="X510:AB510">ODESOLN(W509,W510,hs,X509,Y509,Z509,AA509,AB509,$S$3,$S$4,$S$5,$S$6,$F$3,$F$4,$F$5,$F$6,$F$7)</f>
        <v>0.4019067898694007</v>
      </c>
      <c r="Y510" s="37">
        <v>1.0146105705565846E-2</v>
      </c>
      <c r="Z510" s="37">
        <v>0.13740306542756631</v>
      </c>
      <c r="AA510" s="37">
        <v>1.3492777530770255E-3</v>
      </c>
      <c r="AB510" s="37">
        <v>0.44919476124468594</v>
      </c>
    </row>
    <row r="511" spans="8:28" x14ac:dyDescent="0.25">
      <c r="H511" s="37">
        <f t="shared" ref="H511" si="1009">H510+hb</f>
        <v>25.400000000000226</v>
      </c>
      <c r="I511" s="37">
        <f t="array" ref="I511:M511">ODESOLN(H510,H511,hs,I510,J510,K510,L510,M510,$C$3,$C$4,$C$5,$C$6,$F$3,$F$4,$F$5,$F$6,$F$7)</f>
        <v>0.52349959370873811</v>
      </c>
      <c r="J511" s="37">
        <v>9.7249622311711997E-2</v>
      </c>
      <c r="K511" s="37">
        <v>0.37568123431111977</v>
      </c>
      <c r="L511" s="37">
        <v>3.5695496684286752E-3</v>
      </c>
      <c r="M511" s="37">
        <v>0</v>
      </c>
      <c r="W511" s="37">
        <f t="shared" ref="W511" si="1010">W510+hb</f>
        <v>30.400000000000308</v>
      </c>
      <c r="X511" s="37">
        <f t="array" ref="X511:AB511">ODESOLN(W510,W511,hs,X510,Y510,Z510,AA510,AB510,$S$3,$S$4,$S$5,$S$6,$F$3,$F$4,$F$5,$F$6,$F$7)</f>
        <v>0.40084789288625911</v>
      </c>
      <c r="Y511" s="37">
        <v>1.0067866387593364E-2</v>
      </c>
      <c r="Z511" s="37">
        <v>0.1376518973942811</v>
      </c>
      <c r="AA511" s="37">
        <v>1.3515963651006414E-3</v>
      </c>
      <c r="AB511" s="37">
        <v>0.45008074696706235</v>
      </c>
    </row>
    <row r="512" spans="8:28" x14ac:dyDescent="0.25">
      <c r="H512" s="37">
        <f t="shared" ref="H512" si="1011">H511+hb</f>
        <v>25.450000000000227</v>
      </c>
      <c r="I512" s="37">
        <f t="array" ref="I512:M512">ODESOLN(H511,H512,hs,I511,J511,K511,L511,M511,$C$3,$C$4,$C$5,$C$6,$F$3,$F$4,$F$5,$F$6,$F$7)</f>
        <v>0.52133688946219714</v>
      </c>
      <c r="J512" s="37">
        <v>9.6998846274667039E-2</v>
      </c>
      <c r="K512" s="37">
        <v>0.37807243344197061</v>
      </c>
      <c r="L512" s="37">
        <v>3.591830821163385E-3</v>
      </c>
      <c r="M512" s="37">
        <v>0</v>
      </c>
      <c r="W512" s="37">
        <f t="shared" ref="W512" si="1012">W511+hb</f>
        <v>30.450000000000308</v>
      </c>
      <c r="X512" s="37">
        <f t="array" ref="X512:AB512">ODESOLN(W511,W512,hs,X511,Y511,Z511,AA511,AB511,$S$3,$S$4,$S$5,$S$6,$F$3,$F$4,$F$5,$F$6,$F$7)</f>
        <v>0.39979078538737844</v>
      </c>
      <c r="Y512" s="37">
        <v>9.9897798877146768E-3</v>
      </c>
      <c r="Z512" s="37">
        <v>0.13789880498989854</v>
      </c>
      <c r="AA512" s="37">
        <v>1.35389704586718E-3</v>
      </c>
      <c r="AB512" s="37">
        <v>0.45096673268943877</v>
      </c>
    </row>
    <row r="513" spans="8:28" x14ac:dyDescent="0.25">
      <c r="H513" s="37">
        <f t="shared" ref="H513" si="1013">H512+hb</f>
        <v>25.500000000000227</v>
      </c>
      <c r="I513" s="37">
        <f t="array" ref="I513:M513">ODESOLN(H512,H513,hs,I512,J512,K512,L512,M512,$C$3,$C$4,$C$5,$C$6,$F$3,$F$4,$F$5,$F$6,$F$7)</f>
        <v>0.51918876084835874</v>
      </c>
      <c r="J513" s="37">
        <v>9.6739828860602534E-2</v>
      </c>
      <c r="K513" s="37">
        <v>0.38045735679473192</v>
      </c>
      <c r="L513" s="37">
        <v>3.6140534963048517E-3</v>
      </c>
      <c r="M513" s="37">
        <v>0</v>
      </c>
      <c r="W513" s="37">
        <f t="shared" ref="W513" si="1014">W512+hb</f>
        <v>30.500000000000309</v>
      </c>
      <c r="X513" s="37">
        <f t="array" ref="X513:AB513">ODESOLN(W512,W513,hs,X512,Y512,Z512,AA512,AB512,$S$3,$S$4,$S$5,$S$6,$F$3,$F$4,$F$5,$F$6,$F$7)</f>
        <v>0.39873545690954021</v>
      </c>
      <c r="Y513" s="37">
        <v>9.9118527897375051E-3</v>
      </c>
      <c r="Z513" s="37">
        <v>0.1381437920580145</v>
      </c>
      <c r="AA513" s="37">
        <v>1.3561798311912023E-3</v>
      </c>
      <c r="AB513" s="37">
        <v>0.45185271841181518</v>
      </c>
    </row>
    <row r="514" spans="8:28" x14ac:dyDescent="0.25">
      <c r="H514" s="37">
        <f t="shared" ref="H514" si="1015">H513+hb</f>
        <v>25.550000000000228</v>
      </c>
      <c r="I514" s="37">
        <f t="array" ref="I514:M514">ODESOLN(H513,H514,hs,I513,J513,K513,L513,M513,$C$3,$C$4,$C$5,$C$6,$F$3,$F$4,$F$5,$F$6,$F$7)</f>
        <v>0.51705528143026169</v>
      </c>
      <c r="J514" s="37">
        <v>9.6472699691464464E-2</v>
      </c>
      <c r="K514" s="37">
        <v>0.38283580306021464</v>
      </c>
      <c r="L514" s="37">
        <v>3.636215818057478E-3</v>
      </c>
      <c r="M514" s="37">
        <v>0</v>
      </c>
      <c r="W514" s="37">
        <f t="shared" ref="W514" si="1016">W513+hb</f>
        <v>30.55000000000031</v>
      </c>
      <c r="X514" s="37">
        <f t="array" ref="X514:AB514">ODESOLN(W513,W514,hs,X513,Y513,Z513,AA513,AB513,$S$3,$S$4,$S$5,$S$6,$F$3,$F$4,$F$5,$F$6,$F$7)</f>
        <v>0.39768189692188299</v>
      </c>
      <c r="Y514" s="37">
        <v>9.8340915826874414E-3</v>
      </c>
      <c r="Z514" s="37">
        <v>0.1383868626031505</v>
      </c>
      <c r="AA514" s="37">
        <v>1.3584447583867715E-3</v>
      </c>
      <c r="AB514" s="37">
        <v>0.45273870413419159</v>
      </c>
    </row>
    <row r="515" spans="8:28" x14ac:dyDescent="0.25">
      <c r="H515" s="37">
        <f t="shared" ref="H515" si="1017">H514+hb</f>
        <v>25.600000000000229</v>
      </c>
      <c r="I515" s="37">
        <f t="array" ref="I515:M515">ODESOLN(H514,H515,hs,I514,J514,K514,L514,M514,$C$3,$C$4,$C$5,$C$6,$F$3,$F$4,$F$5,$F$6,$F$7)</f>
        <v>0.51493651986286404</v>
      </c>
      <c r="J515" s="37">
        <v>9.6197590055352347E-2</v>
      </c>
      <c r="K515" s="37">
        <v>0.38520757414122736</v>
      </c>
      <c r="L515" s="37">
        <v>3.6583159405550159E-3</v>
      </c>
      <c r="M515" s="37">
        <v>0</v>
      </c>
      <c r="W515" s="37">
        <f t="shared" ref="W515" si="1018">W514+hb</f>
        <v>30.600000000000311</v>
      </c>
      <c r="X515" s="37">
        <f t="array" ref="X515:AB515">ODESOLN(W514,W515,hs,X514,Y514,Z514,AA514,AB514,$S$3,$S$4,$S$5,$S$6,$F$3,$F$4,$F$5,$F$6,$F$7)</f>
        <v>0.39663009482849931</v>
      </c>
      <c r="Y515" s="37">
        <v>9.7565026605691638E-3</v>
      </c>
      <c r="Z515" s="37">
        <v>0.13862802078841785</v>
      </c>
      <c r="AA515" s="37">
        <v>1.3606918662456872E-3</v>
      </c>
      <c r="AB515" s="37">
        <v>0.45362468985656801</v>
      </c>
    </row>
    <row r="516" spans="8:28" x14ac:dyDescent="0.25">
      <c r="H516" s="37">
        <f t="shared" ref="H516" si="1019">H515+hb</f>
        <v>25.65000000000023</v>
      </c>
      <c r="I516" s="37">
        <f t="array" ref="I516:M516">ODESOLN(H515,H516,hs,I515,J515,K515,L515,M515,$C$3,$C$4,$C$5,$C$6,$F$3,$F$4,$F$5,$F$6,$F$7)</f>
        <v>0.51283253995857558</v>
      </c>
      <c r="J516" s="37">
        <v>9.5914632800898722E-2</v>
      </c>
      <c r="K516" s="37">
        <v>0.38757247519229454</v>
      </c>
      <c r="L516" s="37">
        <v>3.6803520482306478E-3</v>
      </c>
      <c r="M516" s="37">
        <v>0</v>
      </c>
      <c r="W516" s="37">
        <f t="shared" ref="W516" si="1020">W515+hb</f>
        <v>30.650000000000311</v>
      </c>
      <c r="X516" s="37">
        <f t="array" ref="X516:AB516">ODESOLN(W515,W516,hs,X515,Y515,Z515,AA515,AB515,$S$3,$S$4,$S$5,$S$6,$F$3,$F$4,$F$5,$F$6,$F$7)</f>
        <v>0.39558003997100866</v>
      </c>
      <c r="Y516" s="37">
        <v>9.6790923221570374E-3</v>
      </c>
      <c r="Z516" s="37">
        <v>0.1388672709331753</v>
      </c>
      <c r="AA516" s="37">
        <v>1.3629211950156577E-3</v>
      </c>
      <c r="AB516" s="37">
        <v>0.45451067557894442</v>
      </c>
    </row>
    <row r="517" spans="8:28" x14ac:dyDescent="0.25">
      <c r="H517" s="37">
        <f t="shared" ref="H517" si="1021">H516+hb</f>
        <v>25.70000000000023</v>
      </c>
      <c r="I517" s="37">
        <f t="array" ref="I517:M517">ODESOLN(H516,H517,hs,I516,J516,K516,L516,M516,$C$3,$C$4,$C$5,$C$6,$F$3,$F$4,$F$5,$F$6,$F$7)</f>
        <v>0.51074340075465685</v>
      </c>
      <c r="J517" s="37">
        <v>9.5623962232393042E-2</v>
      </c>
      <c r="K517" s="37">
        <v>0.38993031465678629</v>
      </c>
      <c r="L517" s="37">
        <v>3.7023223561629581E-3</v>
      </c>
      <c r="M517" s="37">
        <v>0</v>
      </c>
      <c r="W517" s="37">
        <f t="shared" ref="W517" si="1022">W516+hb</f>
        <v>30.700000000000312</v>
      </c>
      <c r="X517" s="37">
        <f t="array" ref="X517:AB517">ODESOLN(W516,W517,hs,X516,Y516,Z516,AA516,AB516,$S$3,$S$4,$S$5,$S$6,$F$3,$F$4,$F$5,$F$6,$F$7)</f>
        <v>0.39453172163110628</v>
      </c>
      <c r="Y517" s="37">
        <v>9.6018667708146991E-3</v>
      </c>
      <c r="Z517" s="37">
        <v>0.13910461751068176</v>
      </c>
      <c r="AA517" s="37">
        <v>1.3651327863784392E-3</v>
      </c>
      <c r="AB517" s="37">
        <v>0.45539666130132084</v>
      </c>
    </row>
    <row r="518" spans="8:28" x14ac:dyDescent="0.25">
      <c r="H518" s="37">
        <f t="shared" ref="H518" si="1023">H517+hb</f>
        <v>25.750000000000231</v>
      </c>
      <c r="I518" s="37">
        <f t="array" ref="I518:M518">ODESOLN(H517,H518,hs,I517,J517,K517,L517,M517,$C$3,$C$4,$C$5,$C$6,$F$3,$F$4,$F$5,$F$6,$F$7)</f>
        <v>0.50866915658237699</v>
      </c>
      <c r="J518" s="37">
        <v>9.5325714005753542E-2</v>
      </c>
      <c r="K518" s="37">
        <v>0.39228090430147078</v>
      </c>
      <c r="L518" s="37">
        <v>3.7242251103979038E-3</v>
      </c>
      <c r="M518" s="37">
        <v>0</v>
      </c>
      <c r="W518" s="37">
        <f t="shared" ref="W518" si="1024">W517+hb</f>
        <v>30.750000000000313</v>
      </c>
      <c r="X518" s="37">
        <f t="array" ref="X518:AB518">ODESOLN(W517,W518,hs,X517,Y517,Z517,AA517,AB517,$S$3,$S$4,$S$5,$S$6,$F$3,$F$4,$F$5,$F$6,$F$7)</f>
        <v>0.39348512903308852</v>
      </c>
      <c r="Y518" s="37">
        <v>9.5248321143431621E-3</v>
      </c>
      <c r="Z518" s="37">
        <v>0.13934006514574609</v>
      </c>
      <c r="AA518" s="37">
        <v>1.3673266834279215E-3</v>
      </c>
      <c r="AB518" s="37">
        <v>0.45628264702369725</v>
      </c>
    </row>
    <row r="519" spans="8:28" x14ac:dyDescent="0.25">
      <c r="H519" s="37">
        <f t="shared" ref="H519" si="1025">H518+hb</f>
        <v>25.800000000000232</v>
      </c>
      <c r="I519" s="37">
        <f t="array" ref="I519:M519">ODESOLN(H518,H519,hs,I518,J518,K518,L518,M518,$C$3,$C$4,$C$5,$C$6,$F$3,$F$4,$F$5,$F$6,$F$7)</f>
        <v>0.50660985713778384</v>
      </c>
      <c r="J519" s="37">
        <v>9.5020025025445473E-2</v>
      </c>
      <c r="K519" s="37">
        <v>0.39462405924852251</v>
      </c>
      <c r="L519" s="37">
        <v>3.7460585882470587E-3</v>
      </c>
      <c r="M519" s="37">
        <v>0</v>
      </c>
      <c r="W519" s="37">
        <f t="shared" ref="W519" si="1026">W518+hb</f>
        <v>30.800000000000313</v>
      </c>
      <c r="X519" s="37">
        <f t="array" ref="X519:AB519">ODESOLN(W518,W519,hs,X518,Y518,Z518,AA518,AB518,$S$3,$S$4,$S$5,$S$6,$F$3,$F$4,$F$5,$F$6,$F$7)</f>
        <v>0.39244025134635196</v>
      </c>
      <c r="Y519" s="37">
        <v>9.4479943648571787E-3</v>
      </c>
      <c r="Z519" s="37">
        <v>0.13957361861237255</v>
      </c>
      <c r="AA519" s="37">
        <v>1.3695029306481916E-3</v>
      </c>
      <c r="AB519" s="37">
        <v>0.45716863274607367</v>
      </c>
    </row>
    <row r="520" spans="8:28" x14ac:dyDescent="0.25">
      <c r="H520" s="37">
        <f t="shared" ref="H520" si="1027">H519+hb</f>
        <v>25.850000000000232</v>
      </c>
      <c r="I520" s="37">
        <f t="array" ref="I520:M520">ODESOLN(H519,H520,hs,I519,J519,K519,L519,M519,$C$3,$C$4,$C$5,$C$6,$F$3,$F$4,$F$5,$F$6,$F$7)</f>
        <v>0.50456554755399452</v>
      </c>
      <c r="J520" s="37">
        <v>9.4707033342440156E-2</v>
      </c>
      <c r="K520" s="37">
        <v>0.39695959800500247</v>
      </c>
      <c r="L520" s="37">
        <v>3.7678210985623091E-3</v>
      </c>
      <c r="M520" s="37">
        <v>0</v>
      </c>
      <c r="W520" s="37">
        <f t="shared" ref="W520" si="1028">W519+hb</f>
        <v>30.850000000000314</v>
      </c>
      <c r="X520" s="37">
        <f t="array" ref="X520:AB520">ODESOLN(W519,W520,hs,X519,Y519,Z519,AA519,AB519,$S$3,$S$4,$S$5,$S$6,$F$3,$F$4,$F$5,$F$6,$F$7)</f>
        <v>0.39139707768786969</v>
      </c>
      <c r="Y520" s="37">
        <v>9.3713594386892526E-3</v>
      </c>
      <c r="Z520" s="37">
        <v>0.13980528283140378</v>
      </c>
      <c r="AA520" s="37">
        <v>1.3716615738915796E-3</v>
      </c>
      <c r="AB520" s="37">
        <v>0.45805461846845008</v>
      </c>
    </row>
    <row r="521" spans="8:28" x14ac:dyDescent="0.25">
      <c r="H521" s="37">
        <f t="shared" ref="H521" si="1029">H520+hb</f>
        <v>25.900000000000233</v>
      </c>
      <c r="I521" s="37">
        <f t="array" ref="I521:M521">ODESOLN(H520,H521,hs,I520,J520,K520,L520,M520,$C$3,$C$4,$C$5,$C$6,$F$3,$F$4,$F$5,$F$6,$F$7)</f>
        <v>0.50253626847486699</v>
      </c>
      <c r="J521" s="37">
        <v>9.4386878053305742E-2</v>
      </c>
      <c r="K521" s="37">
        <v>0.39928734248983933</v>
      </c>
      <c r="L521" s="37">
        <v>3.7895109819872726E-3</v>
      </c>
      <c r="M521" s="37">
        <v>0</v>
      </c>
      <c r="W521" s="37">
        <f t="shared" ref="W521" si="1030">W520+hb</f>
        <v>30.900000000000315</v>
      </c>
      <c r="X521" s="37">
        <f t="array" ref="X521:AB521">ODESOLN(W520,W521,hs,X520,Y520,Z520,AA520,AB520,$S$3,$S$4,$S$5,$S$6,$F$3,$F$4,$F$5,$F$6,$F$7)</f>
        <v>0.39035559712463946</v>
      </c>
      <c r="Y521" s="37">
        <v>9.2949331563210325E-3</v>
      </c>
      <c r="Z521" s="37">
        <v>0.14003506286816164</v>
      </c>
      <c r="AA521" s="37">
        <v>1.3738026603566651E-3</v>
      </c>
      <c r="AB521" s="37">
        <v>0.4589406041908265</v>
      </c>
    </row>
    <row r="522" spans="8:28" x14ac:dyDescent="0.25">
      <c r="H522" s="37">
        <f t="shared" ref="H522" si="1031">H521+hb</f>
        <v>25.950000000000234</v>
      </c>
      <c r="I522" s="37">
        <f t="array" ref="I522:M522">ODESOLN(H521,H522,hs,I521,J521,K521,L521,M521,$C$3,$C$4,$C$5,$C$6,$F$3,$F$4,$F$5,$F$6,$F$7)</f>
        <v>0.50052205612995504</v>
      </c>
      <c r="J522" s="37">
        <v>9.405969920051592E-2</v>
      </c>
      <c r="K522" s="37">
        <v>0.40160711805834309</v>
      </c>
      <c r="L522" s="37">
        <v>3.8111266111857034E-3</v>
      </c>
      <c r="M522" s="37">
        <v>0</v>
      </c>
      <c r="W522" s="37">
        <f t="shared" ref="W522" si="1032">W521+hb</f>
        <v>30.950000000000315</v>
      </c>
      <c r="X522" s="37">
        <f t="array" ref="X522:AB522">ODESOLN(W521,W522,hs,X521,Y521,Z521,AA521,AB521,$S$3,$S$4,$S$5,$S$6,$F$3,$F$4,$F$5,$F$6,$F$7)</f>
        <v>0.38931579867610844</v>
      </c>
      <c r="Y522" s="37">
        <v>9.2187212423415679E-3</v>
      </c>
      <c r="Z522" s="37">
        <v>0.1402629639300868</v>
      </c>
      <c r="AA522" s="37">
        <v>1.3759262385662943E-3</v>
      </c>
      <c r="AB522" s="37">
        <v>0.45982658991320291</v>
      </c>
    </row>
    <row r="523" spans="8:28" x14ac:dyDescent="0.25">
      <c r="H523" s="37">
        <f t="shared" ref="H523" si="1033">H522+hb</f>
        <v>26.000000000000234</v>
      </c>
      <c r="I523" s="37">
        <f t="array" ref="I523:M523">ODESOLN(H522,H523,hs,I522,J522,K522,L522,M522,$C$3,$C$4,$C$5,$C$6,$F$3,$F$4,$F$5,$F$6,$F$7)</f>
        <v>0.49852294241061618</v>
      </c>
      <c r="J523" s="37">
        <v>9.3725637674057824E-2</v>
      </c>
      <c r="K523" s="37">
        <v>0.40391875352427903</v>
      </c>
      <c r="L523" s="37">
        <v>3.8326663910471805E-3</v>
      </c>
      <c r="M523" s="37">
        <v>0</v>
      </c>
      <c r="W523" s="37">
        <f t="shared" ref="W523" si="1034">W522+hb</f>
        <v>31.000000000000316</v>
      </c>
      <c r="X523" s="37">
        <f t="array" ref="X523:AB523">ODESOLN(W522,W523,hs,X522,Y522,Z522,AA522,AB522,$S$3,$S$4,$S$5,$S$6,$F$3,$F$4,$F$5,$F$6,$F$7)</f>
        <v>0.38827767131657204</v>
      </c>
      <c r="Y523" s="37">
        <v>9.1427293254320065E-3</v>
      </c>
      <c r="Z523" s="37">
        <v>0.14048899136437812</v>
      </c>
      <c r="AA523" s="37">
        <v>1.3780323583455713E-3</v>
      </c>
      <c r="AB523" s="37">
        <v>0.46071257563557932</v>
      </c>
    </row>
    <row r="524" spans="8:28" x14ac:dyDescent="0.25">
      <c r="H524" s="37">
        <f t="shared" ref="H524" si="1035">H523+hb</f>
        <v>26.050000000000235</v>
      </c>
      <c r="I524" s="37">
        <f t="array" ref="I524:M524">ODESOLN(H523,H524,hs,I523,J523,K523,L523,M523,$C$3,$C$4,$C$5,$C$6,$F$3,$F$4,$F$5,$F$6,$F$7)</f>
        <v>0.4965389549471767</v>
      </c>
      <c r="J524" s="37">
        <v>9.3384835114417253E-2</v>
      </c>
      <c r="K524" s="37">
        <v>0.40622208117953557</v>
      </c>
      <c r="L524" s="37">
        <v>3.8541287588703915E-3</v>
      </c>
      <c r="M524" s="37">
        <v>0</v>
      </c>
      <c r="W524" s="37">
        <f t="shared" ref="W524" si="1036">W523+hb</f>
        <v>31.050000000000317</v>
      </c>
      <c r="X524" s="37">
        <f t="array" ref="X524:AB524">ODESOLN(W523,W524,hs,X523,Y523,Z523,AA523,AB523,$S$3,$S$4,$S$5,$S$6,$F$3,$F$4,$F$5,$F$6,$F$7)</f>
        <v>0.38724120397754574</v>
      </c>
      <c r="Y524" s="37">
        <v>9.0669629383763901E-3</v>
      </c>
      <c r="Z524" s="37">
        <v>0.14071315065563028</v>
      </c>
      <c r="AA524" s="37">
        <v>1.3801210707998614E-3</v>
      </c>
      <c r="AB524" s="37">
        <v>0.46159856135795574</v>
      </c>
    </row>
    <row r="525" spans="8:28" x14ac:dyDescent="0.25">
      <c r="H525" s="37">
        <f t="shared" ref="H525" si="1037">H524+hb</f>
        <v>26.100000000000236</v>
      </c>
      <c r="I525" s="37">
        <f t="array" ref="I525:M525">ODESOLN(H524,H525,hs,I524,J524,K524,L524,M524,$C$3,$C$4,$C$5,$C$6,$F$3,$F$4,$F$5,$F$6,$F$7)</f>
        <v>0.49457011718703819</v>
      </c>
      <c r="J525" s="37">
        <v>9.3037433817014084E-2</v>
      </c>
      <c r="K525" s="37">
        <v>0.40851693681142331</v>
      </c>
      <c r="L525" s="37">
        <v>3.8755121845242824E-3</v>
      </c>
      <c r="M525" s="37">
        <v>0</v>
      </c>
      <c r="W525" s="37">
        <f t="shared" ref="W525" si="1038">W524+hb</f>
        <v>31.100000000000318</v>
      </c>
      <c r="X525" s="37">
        <f t="array" ref="X525:AB525">ODESOLN(W524,W525,hs,X524,Y524,Z524,AA524,AB524,$S$3,$S$4,$S$5,$S$6,$F$3,$F$4,$F$5,$F$6,$F$7)</f>
        <v>0.386206385550111</v>
      </c>
      <c r="Y525" s="37">
        <v>8.9914275180979757E-3</v>
      </c>
      <c r="Z525" s="37">
        <v>0.14093544742347472</v>
      </c>
      <c r="AA525" s="37">
        <v>1.3821924282927918E-3</v>
      </c>
      <c r="AB525" s="37">
        <v>0.46248454708033215</v>
      </c>
    </row>
    <row r="526" spans="8:28" x14ac:dyDescent="0.25">
      <c r="H526" s="37">
        <f t="shared" ref="H526" si="1039">H525+hb</f>
        <v>26.150000000000237</v>
      </c>
      <c r="I526" s="37">
        <f t="array" ref="I526:M526">ODESOLN(H525,H526,hs,I525,J525,K525,L525,M525,$C$3,$C$4,$C$5,$C$6,$F$3,$F$4,$F$5,$F$6,$F$7)</f>
        <v>0.49261644847361807</v>
      </c>
      <c r="J526" s="37">
        <v>9.2683576638157114E-2</v>
      </c>
      <c r="K526" s="37">
        <v>0.41080315971763703</v>
      </c>
      <c r="L526" s="37">
        <v>3.8968151705875203E-3</v>
      </c>
      <c r="M526" s="37">
        <v>0</v>
      </c>
      <c r="W526" s="37">
        <f t="shared" ref="W526" si="1040">W525+hb</f>
        <v>31.150000000000318</v>
      </c>
      <c r="X526" s="37">
        <f t="array" ref="X526:AB526">ODESOLN(W525,W526,hs,X525,Y525,Z525,AA525,AB525,$S$3,$S$4,$S$5,$S$6,$F$3,$F$4,$F$5,$F$6,$F$7)</f>
        <v>0.38517320488723655</v>
      </c>
      <c r="Y526" s="37">
        <v>8.9161284057207579E-3</v>
      </c>
      <c r="Z526" s="37">
        <v>0.14115588742021945</v>
      </c>
      <c r="AA526" s="37">
        <v>1.3842464844242689E-3</v>
      </c>
      <c r="AB526" s="37">
        <v>0.46337053280270857</v>
      </c>
    </row>
    <row r="527" spans="8:28" x14ac:dyDescent="0.25">
      <c r="H527" s="37">
        <f t="shared" ref="H527" si="1041">H526+hb</f>
        <v>26.200000000000237</v>
      </c>
      <c r="I527" s="37">
        <f t="array" ref="I527:M527">ODESOLN(H526,H527,hs,I526,J526,K526,L526,M526,$C$3,$C$4,$C$5,$C$6,$F$3,$F$4,$F$5,$F$6,$F$7)</f>
        <v>0.4906779641260261</v>
      </c>
      <c r="J527" s="37">
        <v>9.2323406902582797E-2</v>
      </c>
      <c r="K527" s="37">
        <v>0.41308059271892428</v>
      </c>
      <c r="L527" s="37">
        <v>3.9180362524665084E-3</v>
      </c>
      <c r="M527" s="37">
        <v>0</v>
      </c>
      <c r="W527" s="37">
        <f t="shared" ref="W527" si="1042">W526+hb</f>
        <v>31.200000000000319</v>
      </c>
      <c r="X527" s="37">
        <f t="array" ref="X527:AB527">ODESOLN(W526,W527,hs,X526,Y526,Z526,AA526,AB526,$S$3,$S$4,$S$5,$S$6,$F$3,$F$4,$F$5,$F$6,$F$7)</f>
        <v>0.38414165080606955</v>
      </c>
      <c r="Y527" s="37">
        <v>8.841070846655719E-3</v>
      </c>
      <c r="Z527" s="37">
        <v>0.14137447652849158</v>
      </c>
      <c r="AA527" s="37">
        <v>1.3862832940085134E-3</v>
      </c>
      <c r="AB527" s="37">
        <v>0.46425651852508498</v>
      </c>
    </row>
    <row r="528" spans="8:28" x14ac:dyDescent="0.25">
      <c r="H528" s="37">
        <f t="shared" ref="H528" si="1043">H527+hb</f>
        <v>26.250000000000238</v>
      </c>
      <c r="I528" s="37">
        <f t="array" ref="I528:M528">ODESOLN(H527,H528,hs,I527,J527,K527,L527,M527,$C$3,$C$4,$C$5,$C$6,$F$3,$F$4,$F$5,$F$6,$F$7)</f>
        <v>0.48875467551937335</v>
      </c>
      <c r="J528" s="37">
        <v>9.1957068312638723E-2</v>
      </c>
      <c r="K528" s="37">
        <v>0.4153490821694954</v>
      </c>
      <c r="L528" s="37">
        <v>3.9391739984923988E-3</v>
      </c>
      <c r="M528" s="37">
        <v>0</v>
      </c>
      <c r="W528" s="37">
        <f t="shared" ref="W528" si="1044">W527+hb</f>
        <v>31.25000000000032</v>
      </c>
      <c r="X528" s="37">
        <f t="array" ref="X528:AB528">ODESOLN(W527,W528,hs,X527,Y527,Z527,AA527,AB527,$S$3,$S$4,$S$5,$S$6,$F$3,$F$4,$F$5,$F$6,$F$7)</f>
        <v>0.38311171209020434</v>
      </c>
      <c r="Y528" s="37">
        <v>8.7662599907113448E-3</v>
      </c>
      <c r="Z528" s="37">
        <v>0.14159122075888209</v>
      </c>
      <c r="AA528" s="37">
        <v>1.3883029130521093E-3</v>
      </c>
      <c r="AB528" s="37">
        <v>0.4651425042474614</v>
      </c>
    </row>
    <row r="529" spans="8:28" x14ac:dyDescent="0.25">
      <c r="H529" s="37">
        <f t="shared" ref="H529" si="1045">H528+hb</f>
        <v>26.300000000000239</v>
      </c>
      <c r="I529" s="37">
        <f t="array" ref="I529:M529">ODESOLN(H528,H529,hs,I528,J528,K528,L528,M528,$C$3,$C$4,$C$5,$C$6,$F$3,$F$4,$F$5,$F$6,$F$7)</f>
        <v>0.48684659016561382</v>
      </c>
      <c r="J529" s="37">
        <v>9.1584704859167629E-2</v>
      </c>
      <c r="K529" s="37">
        <v>0.41760847796522066</v>
      </c>
      <c r="L529" s="37">
        <v>3.9602270099974701E-3</v>
      </c>
      <c r="M529" s="37">
        <v>0</v>
      </c>
      <c r="W529" s="37">
        <f t="shared" ref="W529" si="1046">W528+hb</f>
        <v>31.30000000000032</v>
      </c>
      <c r="X529" s="37">
        <f t="array" ref="X529:AB529">ODESOLN(W528,W529,hs,X528,Y528,Z528,AA528,AB528,$S$3,$S$4,$S$5,$S$6,$F$3,$F$4,$F$5,$F$6,$F$7)</f>
        <v>0.3820833774919204</v>
      </c>
      <c r="Y529" s="37">
        <v>8.6917008922280069E-3</v>
      </c>
      <c r="Z529" s="37">
        <v>0.14180612624759392</v>
      </c>
      <c r="AA529" s="37">
        <v>1.3903053987320911E-3</v>
      </c>
      <c r="AB529" s="37">
        <v>0.46602848996983781</v>
      </c>
    </row>
    <row r="530" spans="8:28" x14ac:dyDescent="0.25">
      <c r="H530" s="37">
        <f t="shared" ref="H530" si="1047">H529+hb</f>
        <v>26.350000000000239</v>
      </c>
      <c r="I530" s="37">
        <f t="array" ref="I530:M530">ODESOLN(H529,H530,hs,I529,J529,K529,L529,M529,$C$3,$C$4,$C$5,$C$6,$F$3,$F$4,$F$5,$F$6,$F$7)</f>
        <v>0.48495371179482932</v>
      </c>
      <c r="J530" s="37">
        <v>9.1206460734144554E-2</v>
      </c>
      <c r="K530" s="37">
        <v>0.41985863354965469</v>
      </c>
      <c r="L530" s="37">
        <v>3.9811939213712571E-3</v>
      </c>
      <c r="M530" s="37">
        <v>0</v>
      </c>
      <c r="W530" s="37">
        <f t="shared" ref="W530" si="1048">W529+hb</f>
        <v>31.350000000000321</v>
      </c>
      <c r="X530" s="37">
        <f t="array" ref="X530:AB530">ODESOLN(W529,W530,hs,X529,Y529,Z529,AA529,AB529,$S$3,$S$4,$S$5,$S$6,$F$3,$F$4,$F$5,$F$6,$F$7)</f>
        <v>0.38105663573439558</v>
      </c>
      <c r="Y530" s="37">
        <v>8.6173985102357253E-3</v>
      </c>
      <c r="Z530" s="37">
        <v>0.14201919925409329</v>
      </c>
      <c r="AA530" s="37">
        <v>1.3922908093740606E-3</v>
      </c>
      <c r="AB530" s="37">
        <v>0.46691447569221423</v>
      </c>
    </row>
    <row r="531" spans="8:28" x14ac:dyDescent="0.25">
      <c r="H531" s="37">
        <f t="shared" ref="H531" si="1049">H530+hb</f>
        <v>26.40000000000024</v>
      </c>
      <c r="I531" s="37">
        <f t="array" ref="I531:M531">ODESOLN(H530,H531,hs,I530,J530,K530,L530,M530,$C$3,$C$4,$C$5,$C$6,$F$3,$F$4,$F$5,$F$6,$F$7)</f>
        <v>0.48307604043685909</v>
      </c>
      <c r="J531" s="37">
        <v>9.0822480245115078E-2</v>
      </c>
      <c r="K531" s="37">
        <v>0.42209940591792844</v>
      </c>
      <c r="L531" s="37">
        <v>4.0020734000968386E-3</v>
      </c>
      <c r="M531" s="37">
        <v>0</v>
      </c>
      <c r="W531" s="37">
        <f t="shared" ref="W531" si="1050">W530+hb</f>
        <v>31.400000000000322</v>
      </c>
      <c r="X531" s="37">
        <f t="array" ref="X531:AB531">ODESOLN(W530,W531,hs,X530,Y530,Z530,AA530,AB530,$S$3,$S$4,$S$5,$S$6,$F$3,$F$4,$F$5,$F$6,$F$7)</f>
        <v>0.38003147551389205</v>
      </c>
      <c r="Y531" s="37">
        <v>8.5433577086349282E-3</v>
      </c>
      <c r="Z531" s="37">
        <v>0.14223044615876593</v>
      </c>
      <c r="AA531" s="37">
        <v>1.3942592044303408E-3</v>
      </c>
      <c r="AB531" s="37">
        <v>0.46780046141459064</v>
      </c>
    </row>
    <row r="532" spans="8:28" x14ac:dyDescent="0.25">
      <c r="H532" s="37">
        <f t="shared" ref="H532" si="1051">H531+hb</f>
        <v>26.450000000000241</v>
      </c>
      <c r="I532" s="37">
        <f t="array" ref="I532:M532">ODESOLN(H531,H532,hs,I531,J531,K531,L531,M531,$C$3,$C$4,$C$5,$C$6,$F$3,$F$4,$F$5,$F$6,$F$7)</f>
        <v>0.48121357250318986</v>
      </c>
      <c r="J532" s="37">
        <v>9.043290773147801E-2</v>
      </c>
      <c r="K532" s="37">
        <v>0.42433065561856398</v>
      </c>
      <c r="L532" s="37">
        <v>4.0228641467677118E-3</v>
      </c>
      <c r="M532" s="37">
        <v>0</v>
      </c>
      <c r="W532" s="37">
        <f t="shared" ref="W532" si="1052">W531+hb</f>
        <v>31.450000000000323</v>
      </c>
      <c r="X532" s="37">
        <f t="array" ref="X532:AB532">ODESOLN(W531,W532,hs,X531,Y531,Z531,AA531,AB531,$S$3,$S$4,$S$5,$S$6,$F$3,$F$4,$F$5,$F$6,$F$7)</f>
        <v>0.37900788550191361</v>
      </c>
      <c r="Y532" s="37">
        <v>8.4695832563996595E-3</v>
      </c>
      <c r="Z532" s="37">
        <v>0.14243987346057649</v>
      </c>
      <c r="AA532" s="37">
        <v>1.3962106444581745E-3</v>
      </c>
      <c r="AB532" s="37">
        <v>0.46868644713696705</v>
      </c>
    </row>
    <row r="533" spans="8:28" x14ac:dyDescent="0.25">
      <c r="H533" s="37">
        <f t="shared" ref="H533" si="1053">H532+hb</f>
        <v>26.500000000000242</v>
      </c>
      <c r="I533" s="37">
        <f t="array" ref="I533:M533">ODESOLN(H532,H533,hs,I532,J532,K532,L532,M532,$C$3,$C$4,$C$5,$C$6,$F$3,$F$4,$F$5,$F$6,$F$7)</f>
        <v>0.4793663008690166</v>
      </c>
      <c r="J533" s="37">
        <v>9.0037887482653803E-2</v>
      </c>
      <c r="K533" s="37">
        <v>0.42655224675324382</v>
      </c>
      <c r="L533" s="37">
        <v>4.0435648950856795E-3</v>
      </c>
      <c r="M533" s="37">
        <v>0</v>
      </c>
      <c r="W533" s="37">
        <f t="shared" ref="W533" si="1054">W532+hb</f>
        <v>31.500000000000323</v>
      </c>
      <c r="X533" s="37">
        <f t="array" ref="X533:AB533">ODESOLN(W532,W533,hs,X532,Y532,Z532,AA532,AB532,$S$3,$S$4,$S$5,$S$6,$F$3,$F$4,$F$5,$F$6,$F$7)</f>
        <v>0.37798585434733628</v>
      </c>
      <c r="Y533" s="37">
        <v>8.396079827802938E-3</v>
      </c>
      <c r="Z533" s="37">
        <v>0.14264748777473507</v>
      </c>
      <c r="AA533" s="37">
        <v>1.3981451910979738E-3</v>
      </c>
      <c r="AB533" s="37">
        <v>0.46957243285934347</v>
      </c>
    </row>
    <row r="534" spans="8:28" x14ac:dyDescent="0.25">
      <c r="H534" s="37">
        <f t="shared" ref="H534" si="1055">H533+hb</f>
        <v>26.550000000000242</v>
      </c>
      <c r="I534" s="37">
        <f t="array" ref="I534:M534">ODESOLN(H533,H534,hs,I533,J533,K533,L533,M533,$C$3,$C$4,$C$5,$C$6,$F$3,$F$4,$F$5,$F$6,$F$7)</f>
        <v>0.47753421495539056</v>
      </c>
      <c r="J534" s="37">
        <v>8.9637563658173533E-2</v>
      </c>
      <c r="K534" s="37">
        <v>0.42876404697459553</v>
      </c>
      <c r="L534" s="37">
        <v>4.0641744118401725E-3</v>
      </c>
      <c r="M534" s="37">
        <v>0</v>
      </c>
      <c r="W534" s="37">
        <f t="shared" ref="W534" si="1056">W533+hb</f>
        <v>31.550000000000324</v>
      </c>
      <c r="X534" s="37">
        <f t="array" ref="X534:AB534">ODESOLN(W533,W534,hs,X533,Y533,Z533,AA533,AB533,$S$3,$S$4,$S$5,$S$6,$F$3,$F$4,$F$5,$F$6,$F$7)</f>
        <v>0.37696537067851321</v>
      </c>
      <c r="Y534" s="37">
        <v>8.322852002663729E-3</v>
      </c>
      <c r="Z534" s="37">
        <v>0.1428532958303681</v>
      </c>
      <c r="AA534" s="37">
        <v>1.400062907051627E-3</v>
      </c>
      <c r="AB534" s="37">
        <v>0.47045841858171988</v>
      </c>
    </row>
    <row r="535" spans="8:28" x14ac:dyDescent="0.25">
      <c r="H535" s="37">
        <f t="shared" ref="H535" si="1057">H534+hb</f>
        <v>26.600000000000243</v>
      </c>
      <c r="I535" s="37">
        <f t="array" ref="I535:M535">ODESOLN(H534,H535,hs,I534,J534,K534,L534,M534,$C$3,$C$4,$C$5,$C$6,$F$3,$F$4,$F$5,$F$6,$F$7)</f>
        <v>0.47571730081138025</v>
      </c>
      <c r="J535" s="37">
        <v>8.9232080209722023E-2</v>
      </c>
      <c r="K535" s="37">
        <v>0.43096592748202844</v>
      </c>
      <c r="L535" s="37">
        <v>4.0846914968694905E-3</v>
      </c>
      <c r="M535" s="37">
        <v>0</v>
      </c>
      <c r="W535" s="37">
        <f t="shared" ref="W535" si="1058">W534+hb</f>
        <v>31.600000000000325</v>
      </c>
      <c r="X535" s="37">
        <f t="array" ref="X535:AB535">ODESOLN(W534,W535,hs,X534,Y534,Z534,AA534,AB534,$S$3,$S$4,$S$5,$S$6,$F$3,$F$4,$F$5,$F$6,$F$7)</f>
        <v>0.37594642310534887</v>
      </c>
      <c r="Y535" s="37">
        <v>8.2499042666150414E-3</v>
      </c>
      <c r="Z535" s="37">
        <v>0.14305730446819634</v>
      </c>
      <c r="AA535" s="37">
        <v>1.4019638560608526E-3</v>
      </c>
      <c r="AB535" s="37">
        <v>0.4713444043040963</v>
      </c>
    </row>
    <row r="536" spans="8:28" x14ac:dyDescent="0.25">
      <c r="H536" s="37">
        <f t="shared" ref="H536" si="1059">H535+hb</f>
        <v>26.650000000000244</v>
      </c>
      <c r="I536" s="37">
        <f t="array" ref="I536:M536">ODESOLN(H535,H536,hs,I535,J535,K535,L535,M535,$C$3,$C$4,$C$5,$C$6,$F$3,$F$4,$F$5,$F$6,$F$7)</f>
        <v>0.4739155411961552</v>
      </c>
      <c r="J536" s="37">
        <v>8.8821580805162503E-2</v>
      </c>
      <c r="K536" s="37">
        <v>0.43315776301567821</v>
      </c>
      <c r="L536" s="37">
        <v>4.1051149830043454E-3</v>
      </c>
      <c r="M536" s="37">
        <v>0</v>
      </c>
      <c r="W536" s="37">
        <f t="shared" ref="W536" si="1060">W535+hb</f>
        <v>31.650000000000325</v>
      </c>
      <c r="X536" s="37">
        <f t="array" ref="X536:AB536">ODESOLN(W535,W536,hs,X535,Y535,Z535,AA535,AB535,$S$3,$S$4,$S$5,$S$6,$F$3,$F$4,$F$5,$F$6,$F$7)</f>
        <v>0.37492900022134729</v>
      </c>
      <c r="Y536" s="37">
        <v>8.1772410113928728E-3</v>
      </c>
      <c r="Z536" s="37">
        <v>0.14325952063821973</v>
      </c>
      <c r="AA536" s="37">
        <v>1.4038481028856309E-3</v>
      </c>
      <c r="AB536" s="37">
        <v>0.47223039002647271</v>
      </c>
    </row>
    <row r="537" spans="8:28" x14ac:dyDescent="0.25">
      <c r="H537" s="37">
        <f t="shared" ref="H537" si="1061">H536+hb</f>
        <v>26.700000000000244</v>
      </c>
      <c r="I537" s="37">
        <f t="array" ref="I537:M537">ODESOLN(H536,H537,hs,I536,J536,K536,L536,M536,$C$3,$C$4,$C$5,$C$6,$F$3,$F$4,$F$5,$F$6,$F$7)</f>
        <v>0.47212891566093379</v>
      </c>
      <c r="J537" s="37">
        <v>8.8406208754568325E-2</v>
      </c>
      <c r="K537" s="37">
        <v>0.43533943184850388</v>
      </c>
      <c r="L537" s="37">
        <v>4.1254437359942546E-3</v>
      </c>
      <c r="M537" s="37">
        <v>0</v>
      </c>
      <c r="W537" s="37">
        <f t="shared" ref="W537" si="1062">W536+hb</f>
        <v>31.700000000000326</v>
      </c>
      <c r="X537" s="37">
        <f t="array" ref="X537:AB537">ODESOLN(W536,W537,hs,X536,Y536,Z536,AA536,AB536,$S$3,$S$4,$S$5,$S$6,$F$3,$F$4,$F$5,$F$6,$F$7)</f>
        <v>0.37391309060563283</v>
      </c>
      <c r="Y537" s="37">
        <v>8.1048665351453643E-3</v>
      </c>
      <c r="Z537" s="37">
        <v>0.14345995139740916</v>
      </c>
      <c r="AA537" s="37">
        <v>1.4057157132826984E-3</v>
      </c>
      <c r="AB537" s="37">
        <v>0.47311637574884913</v>
      </c>
    </row>
    <row r="538" spans="8:28" x14ac:dyDescent="0.25">
      <c r="H538" s="37">
        <f t="shared" ref="H538" si="1063">H537+hb</f>
        <v>26.750000000000245</v>
      </c>
      <c r="I538" s="37">
        <f t="array" ref="I538:M538">ODESOLN(H537,H538,hs,I537,J537,K537,L537,M537,$C$3,$C$4,$C$5,$C$6,$F$3,$F$4,$F$5,$F$6,$F$7)</f>
        <v>0.47035740063070941</v>
      </c>
      <c r="J538" s="37">
        <v>8.7986106938283792E-2</v>
      </c>
      <c r="K538" s="37">
        <v>0.43751081577658968</v>
      </c>
      <c r="L538" s="37">
        <v>4.1456766544171403E-3</v>
      </c>
      <c r="M538" s="37">
        <v>0</v>
      </c>
      <c r="W538" s="37">
        <f t="shared" ref="W538" si="1064">W537+hb</f>
        <v>31.750000000000327</v>
      </c>
      <c r="X538" s="37">
        <f t="array" ref="X538:AB538">ODESOLN(W537,W538,hs,X537,Y537,Z537,AA537,AB537,$S$3,$S$4,$S$5,$S$6,$F$3,$F$4,$F$5,$F$6,$F$7)</f>
        <v>0.37289868282494187</v>
      </c>
      <c r="Y538" s="37">
        <v>8.0327850427618728E-3</v>
      </c>
      <c r="Z538" s="37">
        <v>0.14365860390740665</v>
      </c>
      <c r="AA538" s="37">
        <v>1.4075667539841111E-3</v>
      </c>
      <c r="AB538" s="37">
        <v>0.47400236147122554</v>
      </c>
    </row>
    <row r="539" spans="8:28" x14ac:dyDescent="0.25">
      <c r="H539" s="37">
        <f t="shared" ref="H539" si="1065">H538+hb</f>
        <v>26.800000000000246</v>
      </c>
      <c r="I539" s="37">
        <f t="array" ref="I539:M539">ODESOLN(H538,H539,hs,I538,J538,K538,L538,M538,$C$3,$C$4,$C$5,$C$6,$F$3,$F$4,$F$5,$F$6,$F$7)</f>
        <v>0.4686009694856958</v>
      </c>
      <c r="J539" s="37">
        <v>8.7561417737030675E-2</v>
      </c>
      <c r="K539" s="37">
        <v>0.43967180010770124</v>
      </c>
      <c r="L539" s="37">
        <v>4.1658126695727112E-3</v>
      </c>
      <c r="M539" s="37">
        <v>0</v>
      </c>
      <c r="W539" s="37">
        <f t="shared" ref="W539" si="1066">W538+hb</f>
        <v>31.800000000000328</v>
      </c>
      <c r="X539" s="37">
        <f t="array" ref="X539:AB539">ODESOLN(W538,W539,hs,X538,Y538,Z538,AA538,AB538,$S$3,$S$4,$S$5,$S$6,$F$3,$F$4,$F$5,$F$6,$F$7)</f>
        <v>0.37188576543558821</v>
      </c>
      <c r="Y539" s="37">
        <v>7.9610006462214177E-3</v>
      </c>
      <c r="Z539" s="37">
        <v>0.1438554854322335</v>
      </c>
      <c r="AA539" s="37">
        <v>1.4094012926758955E-3</v>
      </c>
      <c r="AB539" s="37">
        <v>0.47488834719360196</v>
      </c>
    </row>
    <row r="540" spans="8:28" x14ac:dyDescent="0.25">
      <c r="H540" s="37">
        <f t="shared" ref="H540" si="1067">H539+hb</f>
        <v>26.850000000000247</v>
      </c>
      <c r="I540" s="37">
        <f t="array" ref="I540:M540">ODESOLN(H539,H540,hs,I539,J539,K539,L539,M539,$C$3,$C$4,$C$5,$C$6,$F$3,$F$4,$F$5,$F$6,$F$7)</f>
        <v>0.46685959264242122</v>
      </c>
      <c r="J540" s="37">
        <v>8.713228296407588E-2</v>
      </c>
      <c r="K540" s="37">
        <v>0.44182227364814358</v>
      </c>
      <c r="L540" s="37">
        <v>4.1858507453600259E-3</v>
      </c>
      <c r="M540" s="37">
        <v>0</v>
      </c>
      <c r="W540" s="37">
        <f t="shared" ref="W540" si="1068">W539+hb</f>
        <v>31.850000000000328</v>
      </c>
      <c r="X540" s="37">
        <f t="array" ref="X540:AB540">ODESOLN(W539,W540,hs,X539,Y539,Z539,AA539,AB539,$S$3,$S$4,$S$5,$S$6,$F$3,$F$4,$F$5,$F$6,$F$7)</f>
        <v>0.37087432698539968</v>
      </c>
      <c r="Y540" s="37">
        <v>7.889517364960158E-3</v>
      </c>
      <c r="Z540" s="37">
        <v>0.14405060333600683</v>
      </c>
      <c r="AA540" s="37">
        <v>1.4112193979767711E-3</v>
      </c>
      <c r="AB540" s="37">
        <v>0.47577433291597837</v>
      </c>
    </row>
    <row r="541" spans="8:28" x14ac:dyDescent="0.25">
      <c r="H541" s="37">
        <f t="shared" ref="H541" si="1069">H540+hb</f>
        <v>26.900000000000247</v>
      </c>
      <c r="I541" s="37">
        <f t="array" ref="I541:M541">ODESOLN(H540,H541,hs,I540,J540,K540,L540,M540,$C$3,$C$4,$C$5,$C$6,$F$3,$F$4,$F$5,$F$6,$F$7)</f>
        <v>0.46513323763441061</v>
      </c>
      <c r="J541" s="37">
        <v>8.6698843799471334E-2</v>
      </c>
      <c r="K541" s="37">
        <v>0.44396212868797924</v>
      </c>
      <c r="L541" s="37">
        <v>4.205789878139716E-3</v>
      </c>
      <c r="M541" s="37">
        <v>0</v>
      </c>
      <c r="W541" s="37">
        <f t="shared" ref="W541" si="1070">W540+hb</f>
        <v>31.900000000000329</v>
      </c>
      <c r="X541" s="37">
        <f t="array" ref="X541:AB541">ODESOLN(W540,W541,hs,X540,Y540,Z540,AA540,AB540,$S$3,$S$4,$S$5,$S$6,$F$3,$F$4,$F$5,$F$6,$F$7)</f>
        <v>0.36986435601562717</v>
      </c>
      <c r="Y541" s="37">
        <v>7.8183391262573333E-3</v>
      </c>
      <c r="Z541" s="37">
        <v>0.14424396508066678</v>
      </c>
      <c r="AA541" s="37">
        <v>1.4130211394169701E-3</v>
      </c>
      <c r="AB541" s="37">
        <v>0.47666031863835479</v>
      </c>
    </row>
    <row r="542" spans="8:28" x14ac:dyDescent="0.25">
      <c r="H542" s="37">
        <f t="shared" ref="H542" si="1071">H541+hb</f>
        <v>26.950000000000248</v>
      </c>
      <c r="I542" s="37">
        <f t="array" ref="I542:M542">ODESOLN(H541,H542,hs,I541,J541,K541,L541,M541,$C$3,$C$4,$C$5,$C$6,$F$3,$F$4,$F$5,$F$6,$F$7)</f>
        <v>0.46342186919239559</v>
      </c>
      <c r="J542" s="37">
        <v>8.6261240726374963E-2</v>
      </c>
      <c r="K542" s="37">
        <v>0.44609126098464913</v>
      </c>
      <c r="L542" s="37">
        <v>4.2256290965813938E-3</v>
      </c>
      <c r="M542" s="37">
        <v>0</v>
      </c>
      <c r="W542" s="37">
        <f t="shared" ref="W542" si="1072">W541+hb</f>
        <v>31.95000000000033</v>
      </c>
      <c r="X542" s="37">
        <f t="array" ref="X542:AB542">ODESOLN(W541,W542,hs,X541,Y541,Z541,AA541,AB541,$S$3,$S$4,$S$5,$S$6,$F$3,$F$4,$F$5,$F$6,$F$7)</f>
        <v>0.3688558410628241</v>
      </c>
      <c r="Y542" s="37">
        <v>7.7474697656394077E-3</v>
      </c>
      <c r="Z542" s="37">
        <v>0.14443557822371192</v>
      </c>
      <c r="AA542" s="37">
        <v>1.4148065874171306E-3</v>
      </c>
      <c r="AB542" s="37">
        <v>0.4775463043607312</v>
      </c>
    </row>
    <row r="543" spans="8:28" x14ac:dyDescent="0.25">
      <c r="H543" s="37">
        <f t="shared" ref="H543" si="1073">H542+hb</f>
        <v>27.000000000000249</v>
      </c>
      <c r="I543" s="37">
        <f t="array" ref="I543:M543">ODESOLN(H542,H543,hs,I542,J542,K542,L542,M542,$C$3,$C$4,$C$5,$C$6,$F$3,$F$4,$F$5,$F$6,$F$7)</f>
        <v>0.46172544932399529</v>
      </c>
      <c r="J543" s="37">
        <v>8.5819613469456379E-2</v>
      </c>
      <c r="K543" s="37">
        <v>0.44820956974505283</v>
      </c>
      <c r="L543" s="37">
        <v>4.2453674614966724E-3</v>
      </c>
      <c r="M543" s="37">
        <v>0</v>
      </c>
      <c r="W543" s="37">
        <f t="shared" ref="W543" si="1074">W542+hb</f>
        <v>32.000000000000327</v>
      </c>
      <c r="X543" s="37">
        <f t="array" ref="X543:AB543">ODESOLN(W542,W543,hs,X542,Y542,Z542,AA542,AB542,$S$3,$S$4,$S$5,$S$6,$F$3,$F$4,$F$5,$F$6,$F$7)</f>
        <v>0.36784877066070232</v>
      </c>
      <c r="Y543" s="37">
        <v>7.6769130273017768E-3</v>
      </c>
      <c r="Z543" s="37">
        <v>0.1446254504159456</v>
      </c>
      <c r="AA543" s="37">
        <v>1.4165758132673122E-3</v>
      </c>
      <c r="AB543" s="37">
        <v>0.47843229008310761</v>
      </c>
    </row>
    <row r="544" spans="8:28" x14ac:dyDescent="0.25">
      <c r="H544" s="37">
        <f t="shared" ref="H544" si="1075">H543+hb</f>
        <v>27.050000000000249</v>
      </c>
      <c r="I544" s="37">
        <f t="array" ref="I544:M544">ODESOLN(H543,H544,hs,I543,J543,K543,L543,M543,$C$3,$C$4,$C$5,$C$6,$F$3,$F$4,$F$5,$F$6,$F$7)</f>
        <v>0.46004393739281463</v>
      </c>
      <c r="J544" s="37">
        <v>8.5374100935390537E-2</v>
      </c>
      <c r="K544" s="37">
        <v>0.45031695760613771</v>
      </c>
      <c r="L544" s="37">
        <v>4.2650040656582776E-3</v>
      </c>
      <c r="M544" s="37">
        <v>0</v>
      </c>
      <c r="W544" s="37">
        <f t="shared" ref="W544" si="1076">W543+hb</f>
        <v>32.050000000000324</v>
      </c>
      <c r="X544" s="37">
        <f t="array" ref="X544:AB544">ODESOLN(W543,W544,hs,X543,Y543,Z543,AA543,AB543,$S$3,$S$4,$S$5,$S$6,$F$3,$F$4,$F$5,$F$6,$F$7)</f>
        <v>0.36684313334195473</v>
      </c>
      <c r="Y544" s="37">
        <v>7.6066725645477827E-3</v>
      </c>
      <c r="Z544" s="37">
        <v>0.14481358939923297</v>
      </c>
      <c r="AA544" s="37">
        <v>1.4183288891060802E-3</v>
      </c>
      <c r="AB544" s="37">
        <v>0.47931827580548403</v>
      </c>
    </row>
    <row r="545" spans="8:28" x14ac:dyDescent="0.25">
      <c r="H545" s="37">
        <f t="shared" ref="H545" si="1077">H544+hb</f>
        <v>27.10000000000025</v>
      </c>
      <c r="I545" s="37">
        <f t="array" ref="I545:M545">ODESOLN(H544,H545,hs,I544,J544,K544,L544,M544,$C$3,$C$4,$C$5,$C$6,$F$3,$F$4,$F$5,$F$6,$F$7)</f>
        <v>0.45837729019690687</v>
      </c>
      <c r="J545" s="37">
        <v>8.4924841155438913E-2</v>
      </c>
      <c r="K545" s="37">
        <v>0.45241333061404965</v>
      </c>
      <c r="L545" s="37">
        <v>4.2845380336058135E-3</v>
      </c>
      <c r="M545" s="37">
        <v>0</v>
      </c>
      <c r="W545" s="37">
        <f t="shared" ref="W545" si="1078">W544+hb</f>
        <v>32.100000000000321</v>
      </c>
      <c r="X545" s="37">
        <f t="array" ref="X545:AB545">ODESOLN(W544,W545,hs,X544,Y544,Z544,AA544,AB544,$S$3,$S$4,$S$5,$S$6,$F$3,$F$4,$F$5,$F$6,$F$7)</f>
        <v>0.36583891764005327</v>
      </c>
      <c r="Y545" s="37">
        <v>7.5367519402444955E-3</v>
      </c>
      <c r="Z545" s="37">
        <v>0.14500000300426877</v>
      </c>
      <c r="AA545" s="37">
        <v>1.4200658878997165E-3</v>
      </c>
      <c r="AB545" s="37">
        <v>0.48020426152786044</v>
      </c>
    </row>
    <row r="546" spans="8:28" x14ac:dyDescent="0.25">
      <c r="H546" s="37">
        <f t="shared" ref="H546" si="1079">H545+hb</f>
        <v>27.150000000000251</v>
      </c>
      <c r="I546" s="37">
        <f t="array" ref="I546:M546">ODESOLN(H545,H546,hs,I545,J545,K545,L545,M545,$C$3,$C$4,$C$5,$C$6,$F$3,$F$4,$F$5,$F$6,$F$7)</f>
        <v>0.45672546204655451</v>
      </c>
      <c r="J546" s="37">
        <v>8.4471971230113976E-2</v>
      </c>
      <c r="K546" s="37">
        <v>0.45449859820189414</v>
      </c>
      <c r="L546" s="37">
        <v>4.3039685214384914E-3</v>
      </c>
      <c r="M546" s="37">
        <v>0</v>
      </c>
      <c r="W546" s="37">
        <f t="shared" ref="W546" si="1080">W545+hb</f>
        <v>32.150000000000318</v>
      </c>
      <c r="X546" s="37">
        <f t="array" ref="X546:AB546">ODESOLN(W545,W546,hs,X545,Y545,Z545,AA545,AB545,$S$3,$S$4,$S$5,$S$6,$F$3,$F$4,$F$5,$F$6,$F$7)</f>
        <v>0.36483611209101813</v>
      </c>
      <c r="Y546" s="37">
        <v>7.4671546272948629E-3</v>
      </c>
      <c r="Z546" s="37">
        <v>0.14518469914835616</v>
      </c>
      <c r="AA546" s="37">
        <v>1.4217868834215158E-3</v>
      </c>
      <c r="AB546" s="37">
        <v>0.48109024725023686</v>
      </c>
    </row>
    <row r="547" spans="8:28" x14ac:dyDescent="0.25">
      <c r="H547" s="37">
        <f t="shared" ref="H547" si="1081">H546+hb</f>
        <v>27.200000000000252</v>
      </c>
      <c r="I547" s="37">
        <f t="array" ref="I547:M547">ODESOLN(H546,H547,hs,I546,J546,K546,L546,M546,$C$3,$C$4,$C$5,$C$6,$F$3,$F$4,$F$5,$F$6,$F$7)</f>
        <v>0.45508840484132107</v>
      </c>
      <c r="J547" s="37">
        <v>8.4015627275922031E-2</v>
      </c>
      <c r="K547" s="37">
        <v>0.45657267316616229</v>
      </c>
      <c r="L547" s="37">
        <v>4.3232947165955044E-3</v>
      </c>
      <c r="M547" s="37">
        <v>0</v>
      </c>
      <c r="W547" s="37">
        <f t="shared" ref="W547" si="1082">W546+hb</f>
        <v>32.200000000000315</v>
      </c>
      <c r="X547" s="37">
        <f t="array" ref="X547:AB547">ODESOLN(W546,W547,hs,X546,Y546,Z546,AA546,AB546,$S$3,$S$4,$S$5,$S$6,$F$3,$F$4,$F$5,$F$6,$F$7)</f>
        <v>0.36383470523515982</v>
      </c>
      <c r="Y547" s="37">
        <v>7.3978840091258255E-3</v>
      </c>
      <c r="Z547" s="37">
        <v>0.14536768583319851</v>
      </c>
      <c r="AA547" s="37">
        <v>1.4234919502312123E-3</v>
      </c>
      <c r="AB547" s="37">
        <v>0.48197623297261327</v>
      </c>
    </row>
    <row r="548" spans="8:28" x14ac:dyDescent="0.25">
      <c r="H548" s="37">
        <f t="shared" ref="H548" si="1083">H547+hb</f>
        <v>27.250000000000252</v>
      </c>
      <c r="I548" s="37">
        <f t="array" ref="I548:M548">ODESOLN(H547,H548,hs,I547,J547,K547,L547,M547,$C$3,$C$4,$C$5,$C$6,$F$3,$F$4,$F$5,$F$6,$F$7)</f>
        <v>0.45346606814633161</v>
      </c>
      <c r="J548" s="37">
        <v>8.3555944374174324E-2</v>
      </c>
      <c r="K548" s="37">
        <v>0.45863547164187041</v>
      </c>
      <c r="L548" s="37">
        <v>4.3425158376243648E-3</v>
      </c>
      <c r="M548" s="37">
        <v>0</v>
      </c>
      <c r="W548" s="37">
        <f t="shared" ref="W548" si="1084">W547+hb</f>
        <v>32.250000000000313</v>
      </c>
      <c r="X548" s="37">
        <f t="array" ref="X548:AB548">ODESOLN(W547,W548,hs,X547,Y547,Z547,AA547,AB547,$S$3,$S$4,$S$5,$S$6,$F$3,$F$4,$F$5,$F$6,$F$7)</f>
        <v>0.36283468561879145</v>
      </c>
      <c r="Y548" s="37">
        <v>7.3289433801919362E-3</v>
      </c>
      <c r="Z548" s="37">
        <v>0.14554897114270193</v>
      </c>
      <c r="AA548" s="37">
        <v>1.4251811636545094E-3</v>
      </c>
      <c r="AB548" s="37">
        <v>0.48286221869498969</v>
      </c>
    </row>
    <row r="549" spans="8:28" x14ac:dyDescent="0.25">
      <c r="H549" s="37">
        <f t="shared" ref="H549" si="1085">H548+hb</f>
        <v>27.300000000000253</v>
      </c>
      <c r="I549" s="37">
        <f t="array" ref="I549:M549">ODESOLN(H548,H549,hs,I548,J548,K548,L548,M548,$C$3,$C$4,$C$5,$C$6,$F$3,$F$4,$F$5,$F$6,$F$7)</f>
        <v>0.45185839926774124</v>
      </c>
      <c r="J549" s="37">
        <v>8.3093056521857722E-2</v>
      </c>
      <c r="K549" s="37">
        <v>0.46068691307646398</v>
      </c>
      <c r="L549" s="37">
        <v>4.3616311339377345E-3</v>
      </c>
      <c r="M549" s="37">
        <v>0</v>
      </c>
      <c r="W549" s="37">
        <f t="shared" ref="W549" si="1086">W548+hb</f>
        <v>32.30000000000031</v>
      </c>
      <c r="X549" s="37">
        <f t="array" ref="X549:AB549">ODESOLN(W548,W549,hs,X548,Y548,Z548,AA548,AB548,$S$3,$S$4,$S$5,$S$6,$F$3,$F$4,$F$5,$F$6,$F$7)</f>
        <v>0.36183604179591566</v>
      </c>
      <c r="Y549" s="37">
        <v>7.2603359464940608E-3</v>
      </c>
      <c r="Z549" s="37">
        <v>0.14572856324079173</v>
      </c>
      <c r="AA549" s="37">
        <v>1.4268545997627197E-3</v>
      </c>
      <c r="AB549" s="37">
        <v>0.4837482044173661</v>
      </c>
    </row>
    <row r="550" spans="8:28" x14ac:dyDescent="0.25">
      <c r="H550" s="37">
        <f t="shared" ref="H550" si="1087">H549+hb</f>
        <v>27.350000000000254</v>
      </c>
      <c r="I550" s="37">
        <f t="array" ref="I550:M550">ODESOLN(H549,H550,hs,I549,J549,K549,L549,M549,$C$3,$C$4,$C$5,$C$6,$F$3,$F$4,$F$5,$F$6,$F$7)</f>
        <v>0.4502653433273528</v>
      </c>
      <c r="J550" s="37">
        <v>8.2627096584550377E-2</v>
      </c>
      <c r="K550" s="37">
        <v>0.46272692020253808</v>
      </c>
      <c r="L550" s="37">
        <v>4.3806398855592609E-3</v>
      </c>
      <c r="M550" s="37">
        <v>0</v>
      </c>
      <c r="W550" s="37">
        <f t="shared" ref="W550" si="1088">W549+hb</f>
        <v>32.350000000000307</v>
      </c>
      <c r="X550" s="37">
        <f t="array" ref="X550:AB550">ODESOLN(W549,W550,hs,X549,Y549,Z549,AA549,AB549,$S$3,$S$4,$S$5,$S$6,$F$3,$F$4,$F$5,$F$6,$F$7)</f>
        <v>0.36083876232988216</v>
      </c>
      <c r="Y550" s="37">
        <v>7.192064826112789E-3</v>
      </c>
      <c r="Z550" s="37">
        <v>0.14590647036924084</v>
      </c>
      <c r="AA550" s="37">
        <v>1.4285123353525457E-3</v>
      </c>
      <c r="AB550" s="37">
        <v>0.48463419013974252</v>
      </c>
    </row>
    <row r="551" spans="8:28" x14ac:dyDescent="0.25">
      <c r="H551" s="37">
        <f t="shared" ref="H551" si="1089">H550+hb</f>
        <v>27.400000000000254</v>
      </c>
      <c r="I551" s="37">
        <f t="array" ref="I551:M551">ODESOLN(H550,H551,hs,I550,J550,K550,L550,M550,$C$3,$C$4,$C$5,$C$6,$F$3,$F$4,$F$5,$F$6,$F$7)</f>
        <v>0.44868684333634962</v>
      </c>
      <c r="J551" s="37">
        <v>8.2158196251366916E-2</v>
      </c>
      <c r="K551" s="37">
        <v>0.46475541900942524</v>
      </c>
      <c r="L551" s="37">
        <v>4.3995414028588052E-3</v>
      </c>
      <c r="M551" s="37">
        <v>0</v>
      </c>
      <c r="W551" s="37">
        <f t="shared" ref="W551" si="1090">W550+hb</f>
        <v>32.400000000000304</v>
      </c>
      <c r="X551" s="37">
        <f t="array" ref="X551:AB551">ODESOLN(W550,W551,hs,X550,Y550,Z550,AA550,AB550,$S$3,$S$4,$S$5,$S$6,$F$3,$F$4,$F$5,$F$6,$F$7)</f>
        <v>0.35984283579501841</v>
      </c>
      <c r="Y551" s="37">
        <v>7.1241330497560677E-3</v>
      </c>
      <c r="Z551" s="37">
        <v>0.14608270084551253</v>
      </c>
      <c r="AA551" s="37">
        <v>1.4301544479259651E-3</v>
      </c>
      <c r="AB551" s="37">
        <v>0.48552017586211893</v>
      </c>
    </row>
    <row r="552" spans="8:28" x14ac:dyDescent="0.25">
      <c r="H552" s="37">
        <f t="shared" ref="H552" si="1091">H551+hb</f>
        <v>27.450000000000255</v>
      </c>
      <c r="I552" s="37">
        <f t="array" ref="I552:M552">ODESOLN(H551,H552,hs,I551,J551,K551,L551,M551,$C$3,$C$4,$C$5,$C$6,$F$3,$F$4,$F$5,$F$6,$F$7)</f>
        <v>0.4471228402681115</v>
      </c>
      <c r="J552" s="37">
        <v>8.168648599191719E-2</v>
      </c>
      <c r="K552" s="37">
        <v>0.46677233871369417</v>
      </c>
      <c r="L552" s="37">
        <v>4.4183350262775572E-3</v>
      </c>
      <c r="M552" s="37">
        <v>0</v>
      </c>
      <c r="W552" s="37">
        <f t="shared" ref="W552" si="1092">W551+hb</f>
        <v>32.450000000000301</v>
      </c>
      <c r="X552" s="37">
        <f t="array" ref="X552:AB552">ODESOLN(W551,W552,hs,X551,Y551,Z551,AA551,AB551,$S$3,$S$4,$S$5,$S$6,$F$3,$F$4,$F$5,$F$6,$F$7)</f>
        <v>0.35884825077823124</v>
      </c>
      <c r="Y552" s="37">
        <v>7.0565435613206846E-3</v>
      </c>
      <c r="Z552" s="37">
        <v>0.14625726306061532</v>
      </c>
      <c r="AA552" s="37">
        <v>1.431781015670254E-3</v>
      </c>
      <c r="AB552" s="37">
        <v>0.48640616158449534</v>
      </c>
    </row>
    <row r="553" spans="8:28" x14ac:dyDescent="0.25">
      <c r="H553" s="37">
        <f t="shared" ref="H553" si="1093">H552+hb</f>
        <v>27.500000000000256</v>
      </c>
      <c r="I553" s="37">
        <f t="array" ref="I553:M553">ODESOLN(H552,H553,hs,I552,J552,K552,L552,M552,$C$3,$C$4,$C$5,$C$6,$F$3,$F$4,$F$5,$F$6,$F$7)</f>
        <v>0.44557327313007983</v>
      </c>
      <c r="J553" s="37">
        <v>8.1212095015257987E-2</v>
      </c>
      <c r="K553" s="37">
        <v>0.4687776117286192</v>
      </c>
      <c r="L553" s="37">
        <v>4.4370201260435609E-3</v>
      </c>
      <c r="M553" s="37">
        <v>0</v>
      </c>
      <c r="W553" s="37">
        <f t="shared" ref="W553" si="1094">W552+hb</f>
        <v>32.500000000000298</v>
      </c>
      <c r="X553" s="37">
        <f t="array" ref="X553:AB553">ODESOLN(W552,W553,hs,X552,Y552,Z552,AA552,AB552,$S$3,$S$4,$S$5,$S$6,$F$3,$F$4,$F$5,$F$6,$F$7)</f>
        <v>0.35785499588058323</v>
      </c>
      <c r="Y553" s="37">
        <v>6.9892992184672357E-3</v>
      </c>
      <c r="Z553" s="37">
        <v>0.14643016547697321</v>
      </c>
      <c r="AA553" s="37">
        <v>1.4333921174381355E-3</v>
      </c>
      <c r="AB553" s="37">
        <v>0.48729214730687176</v>
      </c>
    </row>
    <row r="554" spans="8:28" x14ac:dyDescent="0.25">
      <c r="H554" s="37">
        <f t="shared" ref="H554" si="1095">H553+hb</f>
        <v>27.550000000000257</v>
      </c>
      <c r="I554" s="37">
        <f t="array" ref="I554:M554">ODESOLN(H553,H554,hs,I553,J553,K553,L553,M553,$C$3,$C$4,$C$5,$C$6,$F$3,$F$4,$F$5,$F$6,$F$7)</f>
        <v>0.44403807903464698</v>
      </c>
      <c r="J554" s="37">
        <v>8.0735151230816982E-2</v>
      </c>
      <c r="K554" s="37">
        <v>0.4707711736326588</v>
      </c>
      <c r="L554" s="37">
        <v>4.4555961018779931E-3</v>
      </c>
      <c r="M554" s="37">
        <v>0</v>
      </c>
      <c r="W554" s="37">
        <f t="shared" ref="W554" si="1096">W553+hb</f>
        <v>32.550000000000296</v>
      </c>
      <c r="X554" s="37">
        <f t="array" ref="X554:AB554">ODESOLN(W553,W554,hs,X553,Y553,Z553,AA553,AB553,$S$3,$S$4,$S$5,$S$6,$F$3,$F$4,$F$5,$F$6,$F$7)</f>
        <v>0.35686305971884008</v>
      </c>
      <c r="Y554" s="37">
        <v>6.9224027932080238E-3</v>
      </c>
      <c r="Z554" s="37">
        <v>0.14660141662631007</v>
      </c>
      <c r="AA554" s="37">
        <v>1.4349878327280675E-3</v>
      </c>
      <c r="AB554" s="37">
        <v>0.48817813302924817</v>
      </c>
    </row>
    <row r="555" spans="8:28" x14ac:dyDescent="0.25">
      <c r="H555" s="37">
        <f t="shared" ref="H555" si="1097">H554+hb</f>
        <v>27.600000000000257</v>
      </c>
      <c r="I555" s="37">
        <f t="array" ref="I555:M555">ODESOLN(H554,H555,hs,I554,J554,K554,L554,M554,$C$3,$C$4,$C$5,$C$6,$F$3,$F$4,$F$5,$F$6,$F$7)</f>
        <v>0.44251719326904254</v>
      </c>
      <c r="J555" s="37">
        <v>8.0255781211266836E-2</v>
      </c>
      <c r="K555" s="37">
        <v>0.47275296313699866</v>
      </c>
      <c r="L555" s="37">
        <v>4.4740623826927239E-3</v>
      </c>
      <c r="M555" s="37">
        <v>0</v>
      </c>
      <c r="W555" s="37">
        <f t="shared" ref="W555" si="1098">W554+hb</f>
        <v>32.600000000000293</v>
      </c>
      <c r="X555" s="37">
        <f t="array" ref="X555:AB555">ODESOLN(W554,W555,hs,X554,Y554,Z554,AA554,AB554,$S$3,$S$4,$S$5,$S$6,$F$3,$F$4,$F$5,$F$6,$F$7)</f>
        <v>0.35587243092699017</v>
      </c>
      <c r="Y555" s="37">
        <v>6.8558569725076703E-3</v>
      </c>
      <c r="Z555" s="37">
        <v>0.14677102510754797</v>
      </c>
      <c r="AA555" s="37">
        <v>1.4365682416646577E-3</v>
      </c>
      <c r="AB555" s="37">
        <v>0.48906411875162459</v>
      </c>
    </row>
    <row r="556" spans="8:28" x14ac:dyDescent="0.25">
      <c r="H556" s="37">
        <f t="shared" ref="H556" si="1099">H555+hb</f>
        <v>27.650000000000258</v>
      </c>
      <c r="I556" s="37">
        <f t="array" ref="I556:M556">ODESOLN(H555,H556,hs,I555,J555,K555,L555,M555,$C$3,$C$4,$C$5,$C$6,$F$3,$F$4,$F$5,$F$6,$F$7)</f>
        <v>0.44101054936419337</v>
      </c>
      <c r="J556" s="37">
        <v>7.9774110157324052E-2</v>
      </c>
      <c r="K556" s="37">
        <v>0.47472292205220401</v>
      </c>
      <c r="L556" s="37">
        <v>4.4924184262795964E-3</v>
      </c>
      <c r="M556" s="37">
        <v>0</v>
      </c>
      <c r="W556" s="37">
        <f t="shared" ref="W556" si="1100">W555+hb</f>
        <v>32.65000000000029</v>
      </c>
      <c r="X556" s="37">
        <f t="array" ref="X556:AB556">ODESOLN(W555,W556,hs,X555,Y555,Z555,AA555,AB555,$S$3,$S$4,$S$5,$S$6,$F$3,$F$4,$F$5,$F$6,$F$7)</f>
        <v>0.354883098157739</v>
      </c>
      <c r="Y556" s="37">
        <v>6.7896643588958704E-3</v>
      </c>
      <c r="Z556" s="37">
        <v>0.14693899958472093</v>
      </c>
      <c r="AA556" s="37">
        <v>1.4381334249792272E-3</v>
      </c>
      <c r="AB556" s="37">
        <v>0.489950104474001</v>
      </c>
    </row>
    <row r="557" spans="8:28" x14ac:dyDescent="0.25">
      <c r="H557" s="37">
        <f t="shared" ref="H557" si="1101">H556+hb</f>
        <v>27.700000000000259</v>
      </c>
      <c r="I557" s="37">
        <f t="array" ref="I557:M557">ODESOLN(H556,H557,hs,I556,J556,K556,L556,M556,$C$3,$C$4,$C$5,$C$6,$F$3,$F$4,$F$5,$F$6,$F$7)</f>
        <v>0.43951807916253505</v>
      </c>
      <c r="J557" s="37">
        <v>7.929026186444646E-2</v>
      </c>
      <c r="K557" s="37">
        <v>0.47668099525402774</v>
      </c>
      <c r="L557" s="37">
        <v>4.5106637189918173E-3</v>
      </c>
      <c r="M557" s="37">
        <v>0</v>
      </c>
      <c r="W557" s="37">
        <f t="shared" ref="W557" si="1102">W556+hb</f>
        <v>32.700000000000287</v>
      </c>
      <c r="X557" s="37">
        <f t="array" ref="X557:AB557">ODESOLN(W556,W557,hs,X556,Y556,Z556,AA556,AB556,$S$3,$S$4,$S$5,$S$6,$F$3,$F$4,$F$5,$F$6,$F$7)</f>
        <v>0.35389505008397332</v>
      </c>
      <c r="Y557" s="37">
        <v>6.7238274710920429E-3</v>
      </c>
      <c r="Z557" s="37">
        <v>0.14710534878490358</v>
      </c>
      <c r="AA557" s="37">
        <v>1.4396834639905107E-3</v>
      </c>
      <c r="AB557" s="37">
        <v>0.49083609019637742</v>
      </c>
    </row>
    <row r="558" spans="8:28" x14ac:dyDescent="0.25">
      <c r="H558" s="37">
        <f t="shared" ref="H558" si="1103">H557+hb</f>
        <v>27.750000000000259</v>
      </c>
      <c r="I558" s="37">
        <f t="array" ref="I558:M558">ODESOLN(H557,H558,hs,I557,J557,K557,L557,M557,$C$3,$C$4,$C$5,$C$6,$F$3,$F$4,$F$5,$F$6,$F$7)</f>
        <v>0.43803971288475618</v>
      </c>
      <c r="J558" s="37">
        <v>7.8804358691403412E-2</v>
      </c>
      <c r="K558" s="37">
        <v>0.47862713064842355</v>
      </c>
      <c r="L558" s="37">
        <v>4.5287977754179445E-3</v>
      </c>
      <c r="M558" s="37">
        <v>0</v>
      </c>
      <c r="W558" s="37">
        <f t="shared" ref="W558" si="1104">W557+hb</f>
        <v>32.750000000000284</v>
      </c>
      <c r="X558" s="37">
        <f t="array" ref="X558:AB558">ODESOLN(W557,W558,hs,X557,Y557,Z557,AA557,AB557,$S$3,$S$4,$S$5,$S$6,$F$3,$F$4,$F$5,$F$6,$F$7)</f>
        <v>0.35290827540020087</v>
      </c>
      <c r="Y558" s="37">
        <v>6.6583487446413223E-3</v>
      </c>
      <c r="Z558" s="37">
        <v>0.14727008149615611</v>
      </c>
      <c r="AA558" s="37">
        <v>1.4412184405855008E-3</v>
      </c>
      <c r="AB558" s="37">
        <v>0.49172207591875383</v>
      </c>
    </row>
    <row r="559" spans="8:28" x14ac:dyDescent="0.25">
      <c r="H559" s="37">
        <f t="shared" ref="H559" si="1105">H558+hb</f>
        <v>27.80000000000026</v>
      </c>
      <c r="I559" s="37">
        <f t="array" ref="I559:M559">ODESOLN(H558,H559,hs,I558,J558,K558,L558,M558,$C$3,$C$4,$C$5,$C$6,$F$3,$F$4,$F$5,$F$6,$F$7)</f>
        <v>0.43657537919545902</v>
      </c>
      <c r="J559" s="37">
        <v>7.8316521530688202E-2</v>
      </c>
      <c r="K559" s="37">
        <v>0.48056127913580526</v>
      </c>
      <c r="L559" s="37">
        <v>4.5468201380488753E-3</v>
      </c>
      <c r="M559" s="37">
        <v>0</v>
      </c>
      <c r="W559" s="37">
        <f t="shared" ref="W559" si="1106">W558+hb</f>
        <v>32.800000000000281</v>
      </c>
      <c r="X559" s="37">
        <f t="array" ref="X559:AB559">ODESOLN(W558,W559,hs,X558,Y558,Z558,AA558,AB558,$S$3,$S$4,$S$5,$S$6,$F$3,$F$4,$F$5,$F$6,$F$7)</f>
        <v>0.35192276282396223</v>
      </c>
      <c r="Y559" s="37">
        <v>6.5932305325616773E-3</v>
      </c>
      <c r="Z559" s="37">
        <v>0.14743320656548409</v>
      </c>
      <c r="AA559" s="37">
        <v>1.4427384372004469E-3</v>
      </c>
      <c r="AB559" s="37">
        <v>0.49260806164113025</v>
      </c>
    </row>
    <row r="560" spans="8:28" x14ac:dyDescent="0.25">
      <c r="H560" s="37">
        <f t="shared" ref="H560" si="1107">H559+hb</f>
        <v>27.850000000000261</v>
      </c>
      <c r="I560" s="37">
        <f t="array" ref="I560:M560">ODESOLN(H559,H560,hs,I559,J559,K559,L559,M559,$C$3,$C$4,$C$5,$C$6,$F$3,$F$4,$F$5,$F$6,$F$7)</f>
        <v>0.43512500526771503</v>
      </c>
      <c r="J560" s="37">
        <v>7.7826869780744351E-2</v>
      </c>
      <c r="K560" s="37">
        <v>0.48248339457460365</v>
      </c>
      <c r="L560" s="37">
        <v>4.5647303769382501E-3</v>
      </c>
      <c r="M560" s="37">
        <v>0</v>
      </c>
      <c r="W560" s="37">
        <f t="shared" ref="W560" si="1108">W559+hb</f>
        <v>32.850000000000279</v>
      </c>
      <c r="X560" s="37">
        <f t="array" ref="X560:AB560">ODESOLN(W559,W560,hs,X559,Y559,Z559,AA559,AB559,$S$3,$S$4,$S$5,$S$6,$F$3,$F$4,$F$5,$F$6,$F$7)</f>
        <v>0.35093850109721458</v>
      </c>
      <c r="Y560" s="37">
        <v>6.5284751060016091E-3</v>
      </c>
      <c r="Z560" s="37">
        <v>0.14759473289681474</v>
      </c>
      <c r="AA560" s="37">
        <v>1.4442435368019904E-3</v>
      </c>
      <c r="AB560" s="37">
        <v>0.49349404736350666</v>
      </c>
    </row>
    <row r="561" spans="8:28" x14ac:dyDescent="0.25">
      <c r="H561" s="37">
        <f t="shared" ref="H561" si="1109">H560+hb</f>
        <v>27.900000000000261</v>
      </c>
      <c r="I561" s="37">
        <f t="array" ref="I561:M561">ODESOLN(H560,H561,hs,I560,J560,K560,L560,M560,$C$3,$C$4,$C$5,$C$6,$F$3,$F$4,$F$5,$F$6,$F$7)</f>
        <v>0.43368851684651238</v>
      </c>
      <c r="J561" s="37">
        <v>7.7335521319973857E-2</v>
      </c>
      <c r="K561" s="37">
        <v>0.48439343374415844</v>
      </c>
      <c r="L561" s="37">
        <v>4.5825280893566954E-3</v>
      </c>
      <c r="M561" s="37">
        <v>0</v>
      </c>
      <c r="W561" s="37">
        <f t="shared" ref="W561" si="1110">W560+hb</f>
        <v>32.900000000000276</v>
      </c>
      <c r="X561" s="37">
        <f t="array" ref="X561:AB561">ODESOLN(W560,W561,hs,X560,Y560,Z560,AA560,AB560,$S$3,$S$4,$S$5,$S$6,$F$3,$F$4,$F$5,$F$6,$F$7)</f>
        <v>0.34995547898769147</v>
      </c>
      <c r="Y561" s="37">
        <v>6.4640846549081392E-3</v>
      </c>
      <c r="Z561" s="37">
        <v>0.14775466944898968</v>
      </c>
      <c r="AA561" s="37">
        <v>1.4457338228684653E-3</v>
      </c>
      <c r="AB561" s="37">
        <v>0.49438003308588307</v>
      </c>
    </row>
    <row r="562" spans="8:28" x14ac:dyDescent="0.25">
      <c r="H562" s="37">
        <f t="shared" ref="H562" si="1111">H561+hb</f>
        <v>27.950000000000262</v>
      </c>
      <c r="I562" s="37">
        <f t="array" ref="I562:M562">ODESOLN(H561,H562,hs,I561,J561,K561,L561,M561,$C$3,$C$4,$C$5,$C$6,$F$3,$F$4,$F$5,$F$6,$F$7)</f>
        <v>0.43226583831107285</v>
      </c>
      <c r="J562" s="37">
        <v>7.6842592482495142E-2</v>
      </c>
      <c r="K562" s="37">
        <v>0.48629135630699333</v>
      </c>
      <c r="L562" s="37">
        <v>4.600212899440302E-3</v>
      </c>
      <c r="M562" s="37">
        <v>0</v>
      </c>
      <c r="W562" s="37">
        <f t="shared" ref="W562" si="1112">W561+hb</f>
        <v>32.950000000000273</v>
      </c>
      <c r="X562" s="37">
        <f t="array" ref="X562:AB562">ODESOLN(W561,W562,hs,X561,Y561,Z561,AA561,AB561,$S$3,$S$4,$S$5,$S$6,$F$3,$F$4,$F$5,$F$6,$F$7)</f>
        <v>0.34897368529023198</v>
      </c>
      <c r="Y562" s="37">
        <v>6.4000612887047011E-3</v>
      </c>
      <c r="Z562" s="37">
        <v>0.14791302523377411</v>
      </c>
      <c r="AA562" s="37">
        <v>1.4472093793713443E-3</v>
      </c>
      <c r="AB562" s="37">
        <v>0.49526601880825949</v>
      </c>
    </row>
    <row r="563" spans="8:28" x14ac:dyDescent="0.25">
      <c r="H563" s="37">
        <f t="shared" ref="H563" si="1113">H562+hb</f>
        <v>28.000000000000263</v>
      </c>
      <c r="I563" s="37">
        <f t="array" ref="I563:M563">ODESOLN(H562,H563,hs,I562,J562,K562,L562,M562,$C$3,$C$4,$C$5,$C$6,$F$3,$F$4,$F$5,$F$6,$F$7)</f>
        <v>0.43085689273603367</v>
      </c>
      <c r="J563" s="37">
        <v>7.6348198035618833E-2</v>
      </c>
      <c r="K563" s="37">
        <v>0.48817712477051572</v>
      </c>
      <c r="L563" s="37">
        <v>4.6177844578337212E-3</v>
      </c>
      <c r="M563" s="37">
        <v>0</v>
      </c>
      <c r="W563" s="37">
        <f t="shared" ref="W563" si="1114">W562+hb</f>
        <v>33.00000000000027</v>
      </c>
      <c r="X563" s="37">
        <f t="array" ref="X563:AB563">ODESOLN(W562,W563,hs,X562,Y562,Z562,AA562,AB562,$S$3,$S$4,$S$5,$S$6,$F$3,$F$4,$F$5,$F$6,$F$7)</f>
        <v>0.34799310882808898</v>
      </c>
      <c r="Y563" s="37">
        <v>6.336407036978524E-3</v>
      </c>
      <c r="Z563" s="37">
        <v>0.14806980931388236</v>
      </c>
      <c r="AA563" s="37">
        <v>1.4486702907568474E-3</v>
      </c>
      <c r="AB563" s="37">
        <v>0.4961520045306359</v>
      </c>
    </row>
    <row r="564" spans="8:28" x14ac:dyDescent="0.25">
      <c r="H564" s="37">
        <f t="shared" ref="H564" si="1115">H563+hb</f>
        <v>28.050000000000264</v>
      </c>
      <c r="I564" s="37">
        <f t="array" ref="I564:M564">ODESOLN(H563,H564,hs,I563,J563,K563,L563,M563,$C$3,$C$4,$C$5,$C$6,$F$3,$F$4,$F$5,$F$6,$F$7)</f>
        <v>0.42946160195148542</v>
      </c>
      <c r="J564" s="37">
        <v>7.5852451159006573E-2</v>
      </c>
      <c r="K564" s="37">
        <v>0.49005070444818155</v>
      </c>
      <c r="L564" s="37">
        <v>4.6352424413283301E-3</v>
      </c>
      <c r="M564" s="37">
        <v>0</v>
      </c>
      <c r="W564" s="37">
        <f t="shared" ref="W564" si="1116">W563+hb</f>
        <v>33.050000000000267</v>
      </c>
      <c r="X564" s="37">
        <f t="array" ref="X564:AB564">ODESOLN(W563,W564,hs,X563,Y563,Z563,AA563,AB563,$S$3,$S$4,$S$5,$S$6,$F$3,$F$4,$F$5,$F$6,$F$7)</f>
        <v>0.34701373845420447</v>
      </c>
      <c r="Y564" s="37">
        <v>6.2731238501771659E-3</v>
      </c>
      <c r="Z564" s="37">
        <v>0.14822503080102162</v>
      </c>
      <c r="AA564" s="37">
        <v>1.4501166419277043E-3</v>
      </c>
      <c r="AB564" s="37">
        <v>0.49703799025301232</v>
      </c>
    </row>
    <row r="565" spans="8:28" x14ac:dyDescent="0.25">
      <c r="H565" s="37">
        <f t="shared" ref="H565" si="1117">H564+hb</f>
        <v>28.100000000000264</v>
      </c>
      <c r="I565" s="37">
        <f t="array" ref="I565:M565">ODESOLN(H564,H565,hs,I564,J564,K564,L564,M564,$C$3,$C$4,$C$5,$C$6,$F$3,$F$4,$F$5,$F$6,$F$7)</f>
        <v>0.42807988660185897</v>
      </c>
      <c r="J565" s="37">
        <v>7.5355463425478428E-2</v>
      </c>
      <c r="K565" s="37">
        <v>0.4919120634201688</v>
      </c>
      <c r="L565" s="37">
        <v>4.6525865524957672E-3</v>
      </c>
      <c r="M565" s="37">
        <v>0</v>
      </c>
      <c r="W565" s="37">
        <f t="shared" ref="W565" si="1118">W564+hb</f>
        <v>33.100000000000264</v>
      </c>
      <c r="X565" s="37">
        <f t="array" ref="X565:AB565">ODESOLN(W564,W565,hs,X564,Y564,Z564,AA564,AB564,$S$3,$S$4,$S$5,$S$6,$F$3,$F$4,$F$5,$F$6,$F$7)</f>
        <v>0.34603556305246508</v>
      </c>
      <c r="Y565" s="37">
        <v>6.2102136003138126E-3</v>
      </c>
      <c r="Z565" s="37">
        <v>0.14837869885395166</v>
      </c>
      <c r="AA565" s="37">
        <v>1.4515485182250828E-3</v>
      </c>
      <c r="AB565" s="37">
        <v>0.49792397597538873</v>
      </c>
    </row>
    <row r="566" spans="8:28" x14ac:dyDescent="0.25">
      <c r="H566" s="37">
        <f t="shared" ref="H566" si="1119">H565+hb</f>
        <v>28.150000000000265</v>
      </c>
      <c r="I566" s="37">
        <f t="array" ref="I566:M566">ODESOLN(H565,H566,hs,I565,J565,K565,L565,M565,$C$3,$C$4,$C$5,$C$6,$F$3,$F$4,$F$5,$F$6,$F$7)</f>
        <v>0.42671166620365397</v>
      </c>
      <c r="J566" s="37">
        <v>7.4857344783434476E-2</v>
      </c>
      <c r="K566" s="37">
        <v>0.49376117249359663</v>
      </c>
      <c r="L566" s="37">
        <v>4.6698165193172743E-3</v>
      </c>
      <c r="M566" s="37">
        <v>0</v>
      </c>
      <c r="W566" s="37">
        <f t="shared" ref="W566" si="1120">W565+hb</f>
        <v>33.150000000000261</v>
      </c>
      <c r="X566" s="37">
        <f t="array" ref="X566:AB566">ODESOLN(W565,W566,hs,X565,Y565,Z565,AA565,AB565,$S$3,$S$4,$S$5,$S$6,$F$3,$F$4,$F$5,$F$6,$F$7)</f>
        <v>0.34505857153892622</v>
      </c>
      <c r="Y566" s="37">
        <v>6.1476780816809998E-3</v>
      </c>
      <c r="Z566" s="37">
        <v>0.14853082267656242</v>
      </c>
      <c r="AA566" s="37">
        <v>1.4529660054106738E-3</v>
      </c>
      <c r="AB566" s="37">
        <v>0.49880996169776515</v>
      </c>
    </row>
    <row r="567" spans="8:28" x14ac:dyDescent="0.25">
      <c r="H567" s="37">
        <f t="shared" ref="H567" si="1121">H566+hb</f>
        <v>28.200000000000266</v>
      </c>
      <c r="I567" s="37">
        <f t="array" ref="I567:M567">ODESOLN(H566,H567,hs,I566,J566,K566,L566,M566,$C$3,$C$4,$C$5,$C$6,$F$3,$F$4,$F$5,$F$6,$F$7)</f>
        <v>0.42535685920200667</v>
      </c>
      <c r="J567" s="37">
        <v>7.4358203540853277E-2</v>
      </c>
      <c r="K567" s="37">
        <v>0.49559800516233349</v>
      </c>
      <c r="L567" s="37">
        <v>4.6869320948091688E-3</v>
      </c>
      <c r="M567" s="37">
        <v>0</v>
      </c>
      <c r="W567" s="37">
        <f t="shared" ref="W567" si="1122">W566+hb</f>
        <v>33.200000000000259</v>
      </c>
      <c r="X567" s="37">
        <f t="array" ref="X567:AB567">ODESOLN(W566,W567,hs,X566,Y566,Z566,AA566,AB566,$S$3,$S$4,$S$5,$S$6,$F$3,$F$4,$F$5,$F$6,$F$7)</f>
        <v>0.3440827528630136</v>
      </c>
      <c r="Y567" s="37">
        <v>6.0855190115723891E-3</v>
      </c>
      <c r="Z567" s="37">
        <v>0.14868141151596995</v>
      </c>
      <c r="AA567" s="37">
        <v>1.4543691896489472E-3</v>
      </c>
      <c r="AB567" s="37">
        <v>0.49969594742014156</v>
      </c>
    </row>
    <row r="568" spans="8:28" x14ac:dyDescent="0.25">
      <c r="H568" s="37">
        <f t="shared" ref="H568" si="1123">H567+hb</f>
        <v>28.250000000000266</v>
      </c>
      <c r="I568" s="37">
        <f t="array" ref="I568:M568">ODESOLN(H567,H568,hs,I567,J567,K567,L567,M567,$C$3,$C$4,$C$5,$C$6,$F$3,$F$4,$F$5,$F$6,$F$7)</f>
        <v>0.42401538302609787</v>
      </c>
      <c r="J568" s="37">
        <v>7.3858146350832335E-2</v>
      </c>
      <c r="K568" s="37">
        <v>0.49742253756642757</v>
      </c>
      <c r="L568" s="37">
        <v>4.7039330566448221E-3</v>
      </c>
      <c r="M568" s="37">
        <v>0</v>
      </c>
      <c r="W568" s="37">
        <f t="shared" ref="W568" si="1124">W567+hb</f>
        <v>33.250000000000256</v>
      </c>
      <c r="X568" s="37">
        <f t="array" ref="X568:AB568">ODESOLN(W567,W568,hs,X567,Y567,Z567,AA567,AB567,$S$3,$S$4,$S$5,$S$6,$F$3,$F$4,$F$5,$F$6,$F$7)</f>
        <v>0.34310809600869824</v>
      </c>
      <c r="Y568" s="37">
        <v>6.0237380310122473E-3</v>
      </c>
      <c r="Z568" s="37">
        <v>0.14883047466062937</v>
      </c>
      <c r="AA568" s="37">
        <v>1.4557581574895673E-3</v>
      </c>
      <c r="AB568" s="37">
        <v>0.50058193314251798</v>
      </c>
    </row>
    <row r="569" spans="8:28" x14ac:dyDescent="0.25">
      <c r="H569" s="37">
        <f t="shared" ref="H569" si="1125">H568+hb</f>
        <v>28.300000000000267</v>
      </c>
      <c r="I569" s="37">
        <f t="array" ref="I569:M569">ODESOLN(H568,H569,hs,I568,J568,K568,L568,M568,$C$3,$C$4,$C$5,$C$6,$F$3,$F$4,$F$5,$F$6,$F$7)</f>
        <v>0.42268715414339347</v>
      </c>
      <c r="J569" s="37">
        <v>7.3357278198632858E-2</v>
      </c>
      <c r="K569" s="37">
        <v>0.49923474845120341</v>
      </c>
      <c r="L569" s="37">
        <v>4.7208192067735317E-3</v>
      </c>
      <c r="M569" s="37">
        <v>0</v>
      </c>
      <c r="W569" s="37">
        <f t="shared" ref="W569" si="1126">W568+hb</f>
        <v>33.300000000000253</v>
      </c>
      <c r="X569" s="37">
        <f t="array" ref="X569:AB569">ODESOLN(W568,W569,hs,X568,Y568,Z568,AA568,AB568,$S$3,$S$4,$S$5,$S$6,$F$3,$F$4,$F$5,$F$6,$F$7)</f>
        <v>0.34213458999564567</v>
      </c>
      <c r="Y569" s="37">
        <v>5.9623367054922518E-3</v>
      </c>
      <c r="Z569" s="37">
        <v>0.14897802143846625</v>
      </c>
      <c r="AA569" s="37">
        <v>1.4571329958499852E-3</v>
      </c>
      <c r="AB569" s="37">
        <v>0.50146791886489439</v>
      </c>
    </row>
    <row r="570" spans="8:28" x14ac:dyDescent="0.25">
      <c r="H570" s="37">
        <f t="shared" ref="H570" si="1127">H569+hb</f>
        <v>28.350000000000268</v>
      </c>
      <c r="I570" s="37">
        <f t="array" ref="I570:M570">ODESOLN(H569,H570,hs,I569,J569,K569,L569,M569,$C$3,$C$4,$C$5,$C$6,$F$3,$F$4,$F$5,$F$6,$F$7)</f>
        <v>0.42137208811272214</v>
      </c>
      <c r="J570" s="37">
        <v>7.2855702390191651E-2</v>
      </c>
      <c r="K570" s="37">
        <v>0.50103461912605329</v>
      </c>
      <c r="L570" s="37">
        <v>4.7375903710365382E-3</v>
      </c>
      <c r="M570" s="37">
        <v>0</v>
      </c>
      <c r="W570" s="37">
        <f t="shared" ref="W570" si="1128">W569+hb</f>
        <v>33.35000000000025</v>
      </c>
      <c r="X570" s="37">
        <f t="array" ref="X570:AB570">ODESOLN(W569,W570,hs,X569,Y569,Z569,AA569,AB569,$S$3,$S$4,$S$5,$S$6,$F$3,$F$4,$F$5,$F$6,$F$7)</f>
        <v>0.34116222388033934</v>
      </c>
      <c r="Y570" s="37">
        <v>5.9013165257153248E-3</v>
      </c>
      <c r="Z570" s="37">
        <v>0.14912406121502572</v>
      </c>
      <c r="AA570" s="37">
        <v>1.4584937919981953E-3</v>
      </c>
      <c r="AB570" s="37">
        <v>0.50235390458727081</v>
      </c>
    </row>
    <row r="571" spans="8:28" x14ac:dyDescent="0.25">
      <c r="H571" s="37">
        <f t="shared" ref="H571" si="1129">H570+hb</f>
        <v>28.400000000000269</v>
      </c>
      <c r="I571" s="37">
        <f t="array" ref="I571:M571">ODESOLN(H570,H571,hs,I570,J570,K570,L570,M570,$C$3,$C$4,$C$5,$C$6,$F$3,$F$4,$F$5,$F$6,$F$7)</f>
        <v>0.42007009963619163</v>
      </c>
      <c r="J571" s="37">
        <v>7.235352054206351E-2</v>
      </c>
      <c r="K571" s="37">
        <v>0.502822133422968</v>
      </c>
      <c r="L571" s="37">
        <v>4.7542463987806016E-3</v>
      </c>
      <c r="M571" s="37">
        <v>0</v>
      </c>
      <c r="W571" s="37">
        <f t="shared" ref="W571" si="1130">W570+hb</f>
        <v>33.400000000000247</v>
      </c>
      <c r="X571" s="37">
        <f t="array" ref="X571:AB571">ODESOLN(W570,W571,hs,X570,Y570,Z570,AA570,AB570,$S$3,$S$4,$S$5,$S$6,$F$3,$F$4,$F$5,$F$6,$F$7)</f>
        <v>0.34019098675718029</v>
      </c>
      <c r="Y571" s="37">
        <v>5.8406789083461207E-3</v>
      </c>
      <c r="Z571" s="37">
        <v>0.14926860339164155</v>
      </c>
      <c r="AA571" s="37">
        <v>1.4598406335356606E-3</v>
      </c>
      <c r="AB571" s="37">
        <v>0.50323989030964722</v>
      </c>
    </row>
    <row r="572" spans="8:28" x14ac:dyDescent="0.25">
      <c r="H572" s="37">
        <f t="shared" ref="H572" si="1131">H571+hb</f>
        <v>28.450000000000269</v>
      </c>
      <c r="I572" s="37">
        <f t="array" ref="I572:M572">ODESOLN(H571,H572,hs,I571,J571,K571,L571,M571,$C$3,$C$4,$C$5,$C$6,$F$3,$F$4,$F$5,$F$6,$F$7)</f>
        <v>0.41878110260994494</v>
      </c>
      <c r="J572" s="37">
        <v>7.1850832572755194E-2</v>
      </c>
      <c r="K572" s="37">
        <v>0.50459727765483453</v>
      </c>
      <c r="L572" s="37">
        <v>4.7707871624694332E-3</v>
      </c>
      <c r="M572" s="37">
        <v>0</v>
      </c>
      <c r="W572" s="37">
        <f t="shared" ref="W572" si="1132">W571+hb</f>
        <v>33.450000000000244</v>
      </c>
      <c r="X572" s="37">
        <f t="array" ref="X572:AB572">ODESOLN(W571,W572,hs,X571,Y571,Z571,AA571,AB571,$S$3,$S$4,$S$5,$S$6,$F$3,$F$4,$F$5,$F$6,$F$7)</f>
        <v>0.33922086775955845</v>
      </c>
      <c r="Y572" s="37">
        <v>5.7804251967678568E-3</v>
      </c>
      <c r="Z572" s="37">
        <v>0.1494116574036212</v>
      </c>
      <c r="AA572" s="37">
        <v>1.4611736083804195E-3</v>
      </c>
      <c r="AB572" s="37">
        <v>0.50412587603202363</v>
      </c>
    </row>
    <row r="573" spans="8:28" x14ac:dyDescent="0.25">
      <c r="H573" s="37">
        <f t="shared" ref="H573" si="1133">H572+hb</f>
        <v>28.50000000000027</v>
      </c>
      <c r="I573" s="37">
        <f t="array" ref="I573:M573">ODESOLN(H572,H573,hs,I572,J572,K572,L572,M572,$C$3,$C$4,$C$5,$C$6,$F$3,$F$4,$F$5,$F$6,$F$7)</f>
        <v>0.41750501017376113</v>
      </c>
      <c r="J573" s="37">
        <v>7.1347736695414346E-2</v>
      </c>
      <c r="K573" s="37">
        <v>0.50636004057353556</v>
      </c>
      <c r="L573" s="37">
        <v>4.7872125572932791E-3</v>
      </c>
      <c r="M573" s="37">
        <v>0</v>
      </c>
      <c r="W573" s="37">
        <f t="shared" ref="W573" si="1134">W572+hb</f>
        <v>33.500000000000242</v>
      </c>
      <c r="X573" s="37">
        <f t="array" ref="X573:AB573">ODESOLN(W572,W573,hs,X572,Y572,Z572,AA572,AB572,$S$3,$S$4,$S$5,$S$6,$F$3,$F$4,$F$5,$F$6,$F$7)</f>
        <v>0.33825185606090497</v>
      </c>
      <c r="Y573" s="37">
        <v>5.7205566618451012E-3</v>
      </c>
      <c r="Z573" s="37">
        <v>0.14955323271845211</v>
      </c>
      <c r="AA573" s="37">
        <v>1.4624928047503552E-3</v>
      </c>
      <c r="AB573" s="37">
        <v>0.50501186175440005</v>
      </c>
    </row>
    <row r="574" spans="8:28" x14ac:dyDescent="0.25">
      <c r="H574" s="37">
        <f t="shared" ref="H574" si="1135">H573+hb</f>
        <v>28.550000000000271</v>
      </c>
      <c r="I574" s="37">
        <f t="array" ref="I574:M574">ODESOLN(H573,H574,hs,I573,J573,K573,L573,M573,$C$3,$C$4,$C$5,$C$6,$F$3,$F$4,$F$5,$F$6,$F$7)</f>
        <v>0.41624173475950244</v>
      </c>
      <c r="J574" s="37">
        <v>7.0844329411834273E-2</v>
      </c>
      <c r="K574" s="37">
        <v>0.50811041332789086</v>
      </c>
      <c r="L574" s="37">
        <v>4.8035225007769826E-3</v>
      </c>
      <c r="M574" s="37">
        <v>0</v>
      </c>
      <c r="W574" s="37">
        <f t="shared" ref="W574" si="1136">W573+hb</f>
        <v>33.550000000000239</v>
      </c>
      <c r="X574" s="37">
        <f t="array" ref="X574:AB574">ODESOLN(W573,W574,hs,X573,Y573,Z573,AA573,AB573,$S$3,$S$4,$S$5,$S$6,$F$3,$F$4,$F$5,$F$6,$F$7)</f>
        <v>0.33728394087571267</v>
      </c>
      <c r="Y574" s="37">
        <v>5.6610745026922961E-3</v>
      </c>
      <c r="Z574" s="37">
        <v>0.14969333883402539</v>
      </c>
      <c r="AA574" s="37">
        <v>1.4637983111466569E-3</v>
      </c>
      <c r="AB574" s="37">
        <v>0.50589784747677646</v>
      </c>
    </row>
    <row r="575" spans="8:28" x14ac:dyDescent="0.25">
      <c r="H575" s="37">
        <f t="shared" ref="H575" si="1137">H574+hb</f>
        <v>28.600000000000271</v>
      </c>
      <c r="I575" s="37">
        <f t="array" ref="I575:M575">ODESOLN(H574,H575,hs,I574,J574,K574,L574,M574,$C$3,$C$4,$C$5,$C$6,$F$3,$F$4,$F$5,$F$6,$F$7)</f>
        <v>0.41499118813841968</v>
      </c>
      <c r="J575" s="37">
        <v>7.0340705507737439E-2</v>
      </c>
      <c r="K575" s="37">
        <v>0.50984838942145994</v>
      </c>
      <c r="L575" s="37">
        <v>4.8197169323868326E-3</v>
      </c>
      <c r="M575" s="37">
        <v>0</v>
      </c>
      <c r="W575" s="37">
        <f t="shared" ref="W575" si="1138">W574+hb</f>
        <v>33.600000000000236</v>
      </c>
      <c r="X575" s="37">
        <f t="array" ref="X575:AB575">ODESOLN(W574,W575,hs,X574,Y574,Z574,AA574,AB574,$S$3,$S$4,$S$5,$S$6,$F$3,$F$4,$F$5,$F$6,$F$7)</f>
        <v>0.33631711146053778</v>
      </c>
      <c r="Y575" s="37">
        <v>5.6019798474475245E-3</v>
      </c>
      <c r="Z575" s="37">
        <v>0.14983198527687855</v>
      </c>
      <c r="AA575" s="37">
        <v>1.4650902163374389E-3</v>
      </c>
      <c r="AB575" s="37">
        <v>0.50678383319915288</v>
      </c>
    </row>
    <row r="576" spans="8:28" x14ac:dyDescent="0.25">
      <c r="H576" s="37">
        <f t="shared" ref="H576" si="1139">H575+hb</f>
        <v>28.650000000000272</v>
      </c>
      <c r="I576" s="37">
        <f t="array" ref="I576:M576">ODESOLN(H575,H576,hs,I575,J575,K575,L575,M575,$C$3,$C$4,$C$5,$C$6,$F$3,$F$4,$F$5,$F$6,$F$7)</f>
        <v>0.41375328146731682</v>
      </c>
      <c r="J576" s="37">
        <v>6.9836958049299139E-2</v>
      </c>
      <c r="K576" s="37">
        <v>0.51157396467025118</v>
      </c>
      <c r="L576" s="37">
        <v>4.835795813136457E-3</v>
      </c>
      <c r="M576" s="37">
        <v>0</v>
      </c>
      <c r="W576" s="37">
        <f t="shared" ref="W576" si="1140">W575+hb</f>
        <v>33.650000000000233</v>
      </c>
      <c r="X576" s="37">
        <f t="array" ref="X576:AB576">ODESOLN(W575,W576,hs,X575,Y575,Z575,AA575,AB575,$S$3,$S$4,$S$5,$S$6,$F$3,$F$4,$F$5,$F$6,$F$7)</f>
        <v>0.33535135711497449</v>
      </c>
      <c r="Y576" s="37">
        <v>5.5432737540514242E-3</v>
      </c>
      <c r="Z576" s="37">
        <v>0.1499691816004583</v>
      </c>
      <c r="AA576" s="37">
        <v>1.4663686093415525E-3</v>
      </c>
      <c r="AB576" s="37">
        <v>0.50766981892152929</v>
      </c>
    </row>
    <row r="577" spans="8:28" x14ac:dyDescent="0.25">
      <c r="H577" s="37">
        <f t="shared" ref="H577" si="1141">H576+hb</f>
        <v>28.700000000000273</v>
      </c>
      <c r="I577" s="37">
        <f t="array" ref="I577:M577">ODESOLN(H576,H577,hs,I576,J576,K576,L576,M576,$C$3,$C$4,$C$5,$C$6,$F$3,$F$4,$F$5,$F$6,$F$7)</f>
        <v>0.41252792533358529</v>
      </c>
      <c r="J577" s="37">
        <v>6.93331783808738E-2</v>
      </c>
      <c r="K577" s="37">
        <v>0.51328713716035279</v>
      </c>
      <c r="L577" s="37">
        <v>4.8517591251920631E-3</v>
      </c>
      <c r="M577" s="37">
        <v>0</v>
      </c>
      <c r="W577" s="37">
        <f t="shared" ref="W577" si="1142">W576+hb</f>
        <v>33.70000000000023</v>
      </c>
      <c r="X577" s="37">
        <f t="array" ref="X577:AB577">ODESOLN(W576,W577,hs,X576,Y576,Z576,AA576,AB576,$S$3,$S$4,$S$5,$S$6,$F$3,$F$4,$F$5,$F$6,$F$7)</f>
        <v>0.33438666718260573</v>
      </c>
      <c r="Y577" s="37">
        <v>5.4849572110307184E-3</v>
      </c>
      <c r="Z577" s="37">
        <v>0.1501049373834015</v>
      </c>
      <c r="AA577" s="37">
        <v>1.4676335794125731E-3</v>
      </c>
      <c r="AB577" s="37">
        <v>0.50855580464390571</v>
      </c>
    </row>
    <row r="578" spans="8:28" x14ac:dyDescent="0.25">
      <c r="H578" s="37">
        <f t="shared" ref="H578" si="1143">H577+hb</f>
        <v>28.750000000000274</v>
      </c>
      <c r="I578" s="37">
        <f t="array" ref="I578:M578">ODESOLN(H577,H578,hs,I577,J577,K577,L577,M577,$C$3,$C$4,$C$5,$C$6,$F$3,$F$4,$F$5,$F$6,$F$7)</f>
        <v>0.411315029799114</v>
      </c>
      <c r="J578" s="37">
        <v>6.8829456123885399E-2</v>
      </c>
      <c r="K578" s="37">
        <v>0.51498790720552767</v>
      </c>
      <c r="L578" s="37">
        <v>4.8676068714772792E-3</v>
      </c>
      <c r="M578" s="37">
        <v>0</v>
      </c>
      <c r="W578" s="37">
        <f t="shared" ref="W578" si="1144">W577+hb</f>
        <v>33.750000000000227</v>
      </c>
      <c r="X578" s="37">
        <f t="array" ref="X578:AB578">ODESOLN(W577,W578,hs,X577,Y577,Z577,AA577,AB577,$S$3,$S$4,$S$5,$S$6,$F$3,$F$4,$F$5,$F$6,$F$7)</f>
        <v>0.33342303105193022</v>
      </c>
      <c r="Y578" s="37">
        <v>5.4270311382862138E-3</v>
      </c>
      <c r="Z578" s="37">
        <v>0.15023926222783557</v>
      </c>
      <c r="AA578" s="37">
        <v>1.4688852160229626E-3</v>
      </c>
      <c r="AB578" s="37">
        <v>0.50944179036628212</v>
      </c>
    </row>
    <row r="579" spans="8:28" x14ac:dyDescent="0.25">
      <c r="H579" s="37">
        <f t="shared" ref="H579" si="1145">H578+hb</f>
        <v>28.800000000000274</v>
      </c>
      <c r="I579" s="37">
        <f t="array" ref="I579:M579">ODESOLN(H578,H579,hs,I578,J578,K578,L578,M578,$C$3,$C$4,$C$5,$C$6,$F$3,$F$4,$F$5,$F$6,$F$7)</f>
        <v>0.41011450444308878</v>
      </c>
      <c r="J579" s="37">
        <v>6.8325879176845211E-2</v>
      </c>
      <c r="K579" s="37">
        <v>0.51667627730479215</v>
      </c>
      <c r="L579" s="37">
        <v>4.8833390752779102E-3</v>
      </c>
      <c r="M579" s="37">
        <v>0</v>
      </c>
      <c r="W579" s="37">
        <f t="shared" ref="W579" si="1146">W578+hb</f>
        <v>33.800000000000225</v>
      </c>
      <c r="X579" s="37">
        <f t="array" ref="X579:AB579">ODESOLN(W578,W579,hs,X578,Y578,Z578,AA578,AB578,$S$3,$S$4,$S$5,$S$6,$F$3,$F$4,$F$5,$F$6,$F$7)</f>
        <v>0.33246043815726656</v>
      </c>
      <c r="Y579" s="37">
        <v>5.3694963878848584E-3</v>
      </c>
      <c r="Z579" s="37">
        <v>0.15037216575769968</v>
      </c>
      <c r="AA579" s="37">
        <v>1.4701236088484181E-3</v>
      </c>
      <c r="AB579" s="37">
        <v>0.51032777608865854</v>
      </c>
    </row>
    <row r="580" spans="8:28" x14ac:dyDescent="0.25">
      <c r="H580" s="37">
        <f t="shared" ref="H580" si="1147">H579+hb</f>
        <v>28.850000000000275</v>
      </c>
      <c r="I580" s="37">
        <f t="array" ref="I580:M580">ODESOLN(H579,H580,hs,I579,J579,K579,L579,M579,$C$3,$C$4,$C$5,$C$6,$F$3,$F$4,$F$5,$F$6,$F$7)</f>
        <v>0.40892625840368652</v>
      </c>
      <c r="J580" s="37">
        <v>6.7822533716458827E-2</v>
      </c>
      <c r="K580" s="37">
        <v>0.51835225210001146</v>
      </c>
      <c r="L580" s="37">
        <v>4.8989557798467722E-3</v>
      </c>
      <c r="M580" s="37">
        <v>0</v>
      </c>
      <c r="W580" s="37">
        <f t="shared" ref="W580" si="1148">W579+hb</f>
        <v>33.850000000000222</v>
      </c>
      <c r="X580" s="37">
        <f t="array" ref="X580:AB580">ODESOLN(W579,W580,hs,X579,Y579,Z579,AA579,AB579,$S$3,$S$4,$S$5,$S$6,$F$3,$F$4,$F$5,$F$6,$F$7)</f>
        <v>0.33149887797963273</v>
      </c>
      <c r="Y580" s="37">
        <v>5.3123537448556205E-3</v>
      </c>
      <c r="Z580" s="37">
        <v>0.1505036576170832</v>
      </c>
      <c r="AA580" s="37">
        <v>1.4713488477524051E-3</v>
      </c>
      <c r="AB580" s="37">
        <v>0.51121376181103495</v>
      </c>
    </row>
    <row r="581" spans="8:28" x14ac:dyDescent="0.25">
      <c r="H581" s="37">
        <f t="shared" ref="H581" si="1149">H580+hb</f>
        <v>28.900000000000276</v>
      </c>
      <c r="I581" s="37">
        <f t="array" ref="I581:M581">ODESOLN(H580,H581,hs,I580,J580,K580,L580,M580,$C$3,$C$4,$C$5,$C$6,$F$3,$F$4,$F$5,$F$6,$F$7)</f>
        <v>0.40775020041867649</v>
      </c>
      <c r="J581" s="37">
        <v>6.731950419978551E-2</v>
      </c>
      <c r="K581" s="37">
        <v>0.52001583833353249</v>
      </c>
      <c r="L581" s="37">
        <v>4.9144570480089342E-3</v>
      </c>
      <c r="M581" s="37">
        <v>0</v>
      </c>
      <c r="W581" s="37">
        <f t="shared" ref="W581" si="1150">W580+hb</f>
        <v>33.900000000000219</v>
      </c>
      <c r="X581" s="37">
        <f t="array" ref="X581:AB581">ODESOLN(W580,W581,hs,X580,Y580,Z580,AA580,AB580,$S$3,$S$4,$S$5,$S$6,$F$3,$F$4,$F$5,$F$6,$F$7)</f>
        <v>0.3305383400476023</v>
      </c>
      <c r="Y581" s="37">
        <v>5.2556039279888934E-3</v>
      </c>
      <c r="Z581" s="37">
        <v>0.15063374746858649</v>
      </c>
      <c r="AA581" s="37">
        <v>1.4725610227708651E-3</v>
      </c>
      <c r="AB581" s="37">
        <v>0.51209974753341136</v>
      </c>
    </row>
    <row r="582" spans="8:28" x14ac:dyDescent="0.25">
      <c r="H582" s="37">
        <f t="shared" ref="H582" si="1151">H581+hb</f>
        <v>28.950000000000276</v>
      </c>
      <c r="I582" s="37">
        <f t="array" ref="I582:M582">ODESOLN(H581,H582,hs,I581,J581,K581,L581,M581,$C$3,$C$4,$C$5,$C$6,$F$3,$F$4,$F$5,$F$6,$F$7)</f>
        <v>0.40658623886494077</v>
      </c>
      <c r="J582" s="37">
        <v>6.6816873367412238E-2</v>
      </c>
      <c r="K582" s="37">
        <v>0.521667044805882</v>
      </c>
      <c r="L582" s="37">
        <v>4.9298429617675617E-3</v>
      </c>
      <c r="M582" s="37">
        <v>0</v>
      </c>
      <c r="W582" s="37">
        <f t="shared" ref="W582" si="1152">W581+hb</f>
        <v>33.950000000000216</v>
      </c>
      <c r="X582" s="37">
        <f t="array" ref="X582:AB582">ODESOLN(W581,W582,hs,X581,Y581,Z581,AA581,AB581,$S$3,$S$4,$S$5,$S$6,$F$3,$F$4,$F$5,$F$6,$F$7)</f>
        <v>0.32957881393813815</v>
      </c>
      <c r="Y582" s="37">
        <v>5.1992475906390556E-3</v>
      </c>
      <c r="Z582" s="37">
        <v>0.15076244499169864</v>
      </c>
      <c r="AA582" s="37">
        <v>1.4737602240971132E-3</v>
      </c>
      <c r="AB582" s="37">
        <v>0.51298573325578778</v>
      </c>
    </row>
    <row r="583" spans="8:28" x14ac:dyDescent="0.25">
      <c r="H583" s="37">
        <f t="shared" ref="H583" si="1153">H582+hb</f>
        <v>29.000000000000277</v>
      </c>
      <c r="I583" s="37">
        <f t="array" ref="I583:M583">ODESOLN(H582,H583,hs,I582,J582,K582,L582,M582,$C$3,$C$4,$C$5,$C$6,$F$3,$F$4,$F$5,$F$6,$F$7)</f>
        <v>0.40543428179692448</v>
      </c>
      <c r="J583" s="37">
        <v>6.6314722247607025E-2</v>
      </c>
      <c r="K583" s="37">
        <v>0.5233058823335599</v>
      </c>
      <c r="L583" s="37">
        <v>4.9451136219106073E-3</v>
      </c>
      <c r="M583" s="37">
        <v>0</v>
      </c>
      <c r="W583" s="37">
        <f t="shared" ref="W583" si="1154">W582+hb</f>
        <v>34.000000000000213</v>
      </c>
      <c r="X583" s="37">
        <f t="array" ref="X583:AB583">ODESOLN(W582,W583,hs,X582,Y582,Z582,AA582,AB582,$S$3,$S$4,$S$5,$S$6,$F$3,$F$4,$F$5,$F$6,$F$7)</f>
        <v>0.32862028927740344</v>
      </c>
      <c r="Y583" s="37">
        <v>5.1432853215300379E-3</v>
      </c>
      <c r="Z583" s="37">
        <v>0.15088975988119724</v>
      </c>
      <c r="AA583" s="37">
        <v>1.4749465420669226E-3</v>
      </c>
      <c r="AB583" s="37">
        <v>0.51387171897816419</v>
      </c>
    </row>
    <row r="584" spans="8:28" x14ac:dyDescent="0.25">
      <c r="H584" s="37">
        <f t="shared" ref="H584" si="1155">H583+hb</f>
        <v>29.050000000000278</v>
      </c>
      <c r="I584" s="37">
        <f t="array" ref="I584:M584">ODESOLN(H583,H584,hs,I583,J583,K583,L583,M583,$C$3,$C$4,$C$5,$C$6,$F$3,$F$4,$F$5,$F$6,$F$7)</f>
        <v>0.4042942369840295</v>
      </c>
      <c r="J584" s="37">
        <v>6.5813130161414574E-2</v>
      </c>
      <c r="K584" s="37">
        <v>0.52493236370694019</v>
      </c>
      <c r="L584" s="37">
        <v>4.9602691476185569E-3</v>
      </c>
      <c r="M584" s="37">
        <v>0</v>
      </c>
      <c r="W584" s="37">
        <f t="shared" ref="W584" si="1156">W583+hb</f>
        <v>34.05000000000021</v>
      </c>
      <c r="X584" s="37">
        <f t="array" ref="X584:AB584">ODESOLN(W583,W584,hs,X583,Y583,Z583,AA583,AB583,$S$3,$S$4,$S$5,$S$6,$F$3,$F$4,$F$5,$F$6,$F$7)</f>
        <v>0.32766275574154796</v>
      </c>
      <c r="Y584" s="37">
        <v>5.0877176455635109E-3</v>
      </c>
      <c r="Z584" s="37">
        <v>0.15101570184556673</v>
      </c>
      <c r="AA584" s="37">
        <v>1.4761200671437858E-3</v>
      </c>
      <c r="AB584" s="37">
        <v>0.51475770470054061</v>
      </c>
    </row>
    <row r="585" spans="8:28" x14ac:dyDescent="0.25">
      <c r="H585" s="37">
        <f t="shared" ref="H585" si="1157">H584+hb</f>
        <v>29.100000000000279</v>
      </c>
      <c r="I585" s="37">
        <f t="array" ref="I585:M585">ODESOLN(H584,H585,hs,I584,J584,K584,L584,M584,$C$3,$C$4,$C$5,$C$6,$F$3,$F$4,$F$5,$F$6,$F$7)</f>
        <v>0.40316601194696094</v>
      </c>
      <c r="J585" s="37">
        <v>6.5312174728657899E-2</v>
      </c>
      <c r="K585" s="37">
        <v>0.5265465036483109</v>
      </c>
      <c r="L585" s="37">
        <v>4.975309676073447E-3</v>
      </c>
      <c r="M585" s="37">
        <v>0</v>
      </c>
      <c r="W585" s="37">
        <f t="shared" ref="W585" si="1158">W584+hb</f>
        <v>34.100000000000207</v>
      </c>
      <c r="X585" s="37">
        <f t="array" ref="X585:AB585">ODESOLN(W584,W585,hs,X584,Y584,Z584,AA584,AB584,$S$3,$S$4,$S$5,$S$6,$F$3,$F$4,$F$5,$F$6,$F$7)</f>
        <v>0.32670620305747528</v>
      </c>
      <c r="Y585" s="37">
        <v>5.0325450246294107E-3</v>
      </c>
      <c r="Z585" s="37">
        <v>0.15114028060543733</v>
      </c>
      <c r="AA585" s="37">
        <v>1.4772808899043688E-3</v>
      </c>
      <c r="AB585" s="37">
        <v>0.51564369042291702</v>
      </c>
    </row>
    <row r="586" spans="8:28" x14ac:dyDescent="0.25">
      <c r="H586" s="37">
        <f t="shared" ref="H586" si="1159">H585+hb</f>
        <v>29.150000000000279</v>
      </c>
      <c r="I586" s="37">
        <f t="array" ref="I586:M586">ODESOLN(H585,H586,hs,I585,J585,K585,L585,M585,$C$3,$C$4,$C$5,$C$6,$F$3,$F$4,$F$5,$F$6,$F$7)</f>
        <v>0.40204951399304661</v>
      </c>
      <c r="J586" s="37">
        <v>6.4811931874811532E-2</v>
      </c>
      <c r="K586" s="37">
        <v>0.52814831877007573</v>
      </c>
      <c r="L586" s="37">
        <v>4.9902353620693736E-3</v>
      </c>
      <c r="M586" s="37">
        <v>0</v>
      </c>
      <c r="W586" s="37">
        <f t="shared" ref="W586" si="1160">W585+hb</f>
        <v>34.150000000000205</v>
      </c>
      <c r="X586" s="37">
        <f t="array" ref="X586:AB586">ODESOLN(W585,W586,hs,X585,Y585,Z585,AA585,AB585,$S$3,$S$4,$S$5,$S$6,$F$3,$F$4,$F$5,$F$6,$F$7)</f>
        <v>0.32575062100358476</v>
      </c>
      <c r="Y586" s="37">
        <v>4.9777678584186236E-3</v>
      </c>
      <c r="Z586" s="37">
        <v>0.15126350589204357</v>
      </c>
      <c r="AA586" s="37">
        <v>1.4784291010241492E-3</v>
      </c>
      <c r="AB586" s="37">
        <v>0.51652967614529344</v>
      </c>
    </row>
    <row r="587" spans="8:28" x14ac:dyDescent="0.25">
      <c r="H587" s="37">
        <f t="shared" ref="H587" si="1161">H586+hb</f>
        <v>29.20000000000028</v>
      </c>
      <c r="I587" s="37">
        <f t="array" ref="I587:M587">ODESOLN(H586,H587,hs,I586,J586,K586,L586,M586,$C$3,$C$4,$C$5,$C$6,$F$3,$F$4,$F$5,$F$6,$F$7)</f>
        <v>0.40094465025053561</v>
      </c>
      <c r="J587" s="37">
        <v>6.4312475838710734E-2</v>
      </c>
      <c r="K587" s="37">
        <v>0.52973782753313248</v>
      </c>
      <c r="L587" s="37">
        <v>5.0050463776246598E-3</v>
      </c>
      <c r="M587" s="37">
        <v>0</v>
      </c>
      <c r="W587" s="37">
        <f t="shared" ref="W587" si="1162">W586+hb</f>
        <v>34.200000000000202</v>
      </c>
      <c r="X587" s="37">
        <f t="array" ref="X587:AB587">ODESOLN(W586,W587,hs,X586,Y586,Z586,AA586,AB586,$S$3,$S$4,$S$5,$S$6,$F$3,$F$4,$F$5,$F$6,$F$7)</f>
        <v>0.32479599941049203</v>
      </c>
      <c r="Y587" s="37">
        <v>4.9233864852374848E-3</v>
      </c>
      <c r="Z587" s="37">
        <v>0.15138538744570293</v>
      </c>
      <c r="AA587" s="37">
        <v>1.479564791263239E-3</v>
      </c>
      <c r="AB587" s="37">
        <v>0.51741566186766985</v>
      </c>
    </row>
    <row r="588" spans="8:28" x14ac:dyDescent="0.25">
      <c r="H588" s="37">
        <f t="shared" ref="H588" si="1163">H587+hb</f>
        <v>29.250000000000281</v>
      </c>
      <c r="I588" s="37">
        <f t="array" ref="I588:M588">ODESOLN(H587,H588,hs,I587,J587,K587,L587,M587,$C$3,$C$4,$C$5,$C$6,$F$3,$F$4,$F$5,$F$6,$F$7)</f>
        <v>0.39985132770189591</v>
      </c>
      <c r="J588" s="37">
        <v>6.3813879181062239E-2</v>
      </c>
      <c r="K588" s="37">
        <v>0.53131505020544911</v>
      </c>
      <c r="L588" s="37">
        <v>5.0197429115958949E-3</v>
      </c>
      <c r="M588" s="37">
        <v>0</v>
      </c>
      <c r="W588" s="37">
        <f t="shared" ref="W588" si="1164">W587+hb</f>
        <v>34.250000000000199</v>
      </c>
      <c r="X588" s="37">
        <f t="array" ref="X588:AB588">ODESOLN(W587,W588,hs,X587,Y587,Z587,AA587,AB587,$S$3,$S$4,$S$5,$S$6,$F$3,$F$4,$F$5,$F$6,$F$7)</f>
        <v>0.32384232816172931</v>
      </c>
      <c r="Y588" s="37">
        <v>4.869401182823853E-3</v>
      </c>
      <c r="Z588" s="37">
        <v>0.1515059350143147</v>
      </c>
      <c r="AA588" s="37">
        <v>1.4806880514523963E-3</v>
      </c>
      <c r="AB588" s="37">
        <v>0.51830164759004627</v>
      </c>
    </row>
    <row r="589" spans="8:28" x14ac:dyDescent="0.25">
      <c r="H589" s="37">
        <f t="shared" ref="H589" si="1165">H588+hb</f>
        <v>29.300000000000281</v>
      </c>
      <c r="I589" s="37">
        <f t="array" ref="I589:M589">ODESOLN(H588,H589,hs,I588,J588,K588,L588,M588,$C$3,$C$4,$C$5,$C$6,$F$3,$F$4,$F$5,$F$6,$F$7)</f>
        <v>0.39876945321612289</v>
      </c>
      <c r="J589" s="37">
        <v>6.3316212793722765E-2</v>
      </c>
      <c r="K589" s="37">
        <v>0.53288000882086306</v>
      </c>
      <c r="L589" s="37">
        <v>5.0343251692939973E-3</v>
      </c>
      <c r="M589" s="37">
        <v>0</v>
      </c>
      <c r="W589" s="37">
        <f t="shared" ref="W589" si="1166">W588+hb</f>
        <v>34.300000000000196</v>
      </c>
      <c r="X589" s="37">
        <f t="array" ref="X589:AB589">ODESOLN(W588,W589,hs,X588,Y588,Z588,AA588,AB588,$S$3,$S$4,$S$5,$S$6,$F$3,$F$4,$F$5,$F$6,$F$7)</f>
        <v>0.32288959719442251</v>
      </c>
      <c r="Y589" s="37">
        <v>4.8158121691645019E-3</v>
      </c>
      <c r="Z589" s="37">
        <v>0.15162515835187867</v>
      </c>
      <c r="AA589" s="37">
        <v>1.4817989724792292E-3</v>
      </c>
      <c r="AB589" s="37">
        <v>0.51918763331242268</v>
      </c>
    </row>
    <row r="590" spans="8:28" x14ac:dyDescent="0.25">
      <c r="H590" s="37">
        <f t="shared" ref="H590" si="1167">H589+hb</f>
        <v>29.350000000000282</v>
      </c>
      <c r="I590" s="37">
        <f t="array" ref="I590:M590">ODESOLN(H589,H590,hs,I589,J589,K589,L589,M589,$C$3,$C$4,$C$5,$C$6,$F$3,$F$4,$F$5,$F$6,$F$7)</f>
        <v>0.39769893358007219</v>
      </c>
      <c r="J590" s="37">
        <v>6.2819545909711269E-2</v>
      </c>
      <c r="K590" s="37">
        <v>0.53443272713811696</v>
      </c>
      <c r="L590" s="37">
        <v>5.0487933721025148E-3</v>
      </c>
      <c r="M590" s="37">
        <v>0</v>
      </c>
      <c r="W590" s="37">
        <f t="shared" ref="W590" si="1168">W589+hb</f>
        <v>34.350000000000193</v>
      </c>
      <c r="X590" s="37">
        <f t="array" ref="X590:AB590">ODESOLN(W589,W590,hs,X589,Y589,Z589,AA589,AB589,$S$3,$S$4,$S$5,$S$6,$F$3,$F$4,$F$5,$F$6,$F$7)</f>
        <v>0.32193779649994658</v>
      </c>
      <c r="Y590" s="37">
        <v>4.7626196033135953E-3</v>
      </c>
      <c r="Z590" s="37">
        <v>0.15174306721703465</v>
      </c>
      <c r="AA590" s="37">
        <v>1.4828976452745727E-3</v>
      </c>
      <c r="AB590" s="37">
        <v>0.5200736190347991</v>
      </c>
    </row>
    <row r="591" spans="8:28" x14ac:dyDescent="0.25">
      <c r="H591" s="37">
        <f t="shared" ref="H591" si="1169">H590+hb</f>
        <v>29.400000000000283</v>
      </c>
      <c r="I591" s="37">
        <f t="array" ref="I591:M591">ODESOLN(H590,H591,hs,I590,J590,K590,L590,M590,$C$3,$C$4,$C$5,$C$6,$F$3,$F$4,$F$5,$F$6,$F$7)</f>
        <v>0.39663967552883617</v>
      </c>
      <c r="J591" s="37">
        <v>6.2323946113922758E-2</v>
      </c>
      <c r="K591" s="37">
        <v>0.53597323060014601</v>
      </c>
      <c r="L591" s="37">
        <v>5.0631477570982986E-3</v>
      </c>
      <c r="M591" s="37">
        <v>0</v>
      </c>
      <c r="W591" s="37">
        <f t="shared" ref="W591" si="1170">W590+hb</f>
        <v>34.40000000000019</v>
      </c>
      <c r="X591" s="37">
        <f t="array" ref="X591:AB591">ODESOLN(W590,W591,hs,X590,Y590,Z590,AA590,AB590,$S$3,$S$4,$S$5,$S$6,$F$3,$F$4,$F$5,$F$6,$F$7)</f>
        <v>0.32098691612456182</v>
      </c>
      <c r="Y591" s="37">
        <v>4.7098235862119506E-3</v>
      </c>
      <c r="Z591" s="37">
        <v>0.15185967137162085</v>
      </c>
      <c r="AA591" s="37">
        <v>1.4839841607990716E-3</v>
      </c>
      <c r="AB591" s="37">
        <v>0.52095960475717551</v>
      </c>
    </row>
    <row r="592" spans="8:28" x14ac:dyDescent="0.25">
      <c r="H592" s="37">
        <f t="shared" ref="H592" si="1171">H591+hb</f>
        <v>29.450000000000284</v>
      </c>
      <c r="I592" s="37">
        <f t="array" ref="I592:M592">ODESOLN(H591,H592,hs,I591,J591,K591,L591,M591,$C$3,$C$4,$C$5,$C$6,$F$3,$F$4,$F$5,$F$6,$F$7)</f>
        <v>0.39559158577517584</v>
      </c>
      <c r="J592" s="37">
        <v>6.1829479354510844E-2</v>
      </c>
      <c r="K592" s="37">
        <v>0.53750154629364166</v>
      </c>
      <c r="L592" s="37">
        <v>5.0773885766746754E-3</v>
      </c>
      <c r="M592" s="37">
        <v>0</v>
      </c>
      <c r="W592" s="37">
        <f t="shared" ref="W592" si="1172">W591+hb</f>
        <v>34.450000000000188</v>
      </c>
      <c r="X592" s="37">
        <f t="array" ref="X592:AB592">ODESOLN(W591,W592,hs,X591,Y591,Z591,AA591,AB591,$S$3,$S$4,$S$5,$S$6,$F$3,$F$4,$F$5,$F$6,$F$7)</f>
        <v>0.32003694617002737</v>
      </c>
      <c r="Y592" s="37">
        <v>4.6574241615069132E-3</v>
      </c>
      <c r="Z592" s="37">
        <v>0.15197498057925385</v>
      </c>
      <c r="AA592" s="37">
        <v>1.4850586100299378E-3</v>
      </c>
      <c r="AB592" s="37">
        <v>0.52184559047955192</v>
      </c>
    </row>
    <row r="593" spans="8:28" x14ac:dyDescent="0.25">
      <c r="H593" s="37">
        <f t="shared" ref="H593" si="1173">H592+hb</f>
        <v>29.500000000000284</v>
      </c>
      <c r="I593" s="37">
        <f t="array" ref="I593:M593">ODESOLN(H592,H593,hs,I592,J592,K592,L592,M592,$C$3,$C$4,$C$5,$C$6,$F$3,$F$4,$F$5,$F$6,$F$7)</f>
        <v>0.3945545710380241</v>
      </c>
      <c r="J593" s="37">
        <v>6.1336209954907371E-2</v>
      </c>
      <c r="K593" s="37">
        <v>0.53901770290890405</v>
      </c>
      <c r="L593" s="37">
        <v>5.0915160981673683E-3</v>
      </c>
      <c r="M593" s="37">
        <v>0</v>
      </c>
      <c r="W593" s="37">
        <f t="shared" ref="W593" si="1174">W592+hb</f>
        <v>34.500000000000185</v>
      </c>
      <c r="X593" s="37">
        <f t="array" ref="X593:AB593">ODESOLN(W592,W593,hs,X592,Y592,Z592,AA592,AB592,$S$3,$S$4,$S$5,$S$6,$F$3,$F$4,$F$5,$F$6,$F$7)</f>
        <v>0.31908787679419365</v>
      </c>
      <c r="Y593" s="37">
        <v>4.6054213163725368E-3</v>
      </c>
      <c r="Z593" s="37">
        <v>0.15208900460392849</v>
      </c>
      <c r="AA593" s="37">
        <v>1.4861210839479068E-3</v>
      </c>
      <c r="AB593" s="37">
        <v>0.52273157620192834</v>
      </c>
    </row>
    <row r="594" spans="8:28" x14ac:dyDescent="0.25">
      <c r="H594" s="37">
        <f t="shared" ref="H594" si="1175">H593+hb</f>
        <v>29.550000000000285</v>
      </c>
      <c r="I594" s="37">
        <f t="array" ref="I594:M594">ODESOLN(H593,H594,hs,I593,J593,K593,L593,M593,$C$3,$C$4,$C$5,$C$6,$F$3,$F$4,$F$5,$F$6,$F$7)</f>
        <v>0.39352853807007943</v>
      </c>
      <c r="J594" s="37">
        <v>6.0844200626447811E-2</v>
      </c>
      <c r="K594" s="37">
        <v>0.54052173069999276</v>
      </c>
      <c r="L594" s="37">
        <v>5.1055306034831858E-3</v>
      </c>
      <c r="M594" s="37">
        <v>0</v>
      </c>
      <c r="W594" s="37">
        <f t="shared" ref="W594" si="1176">W593+hb</f>
        <v>34.550000000000182</v>
      </c>
      <c r="X594" s="37">
        <f t="array" ref="X594:AB594">ODESOLN(W593,W594,hs,X593,Y593,Z593,AA593,AB593,$S$3,$S$4,$S$5,$S$6,$F$3,$F$4,$F$5,$F$6,$F$7)</f>
        <v>0.318139698211577</v>
      </c>
      <c r="Y594" s="37">
        <v>4.55381498232989E-3</v>
      </c>
      <c r="Z594" s="37">
        <v>0.15220175320863596</v>
      </c>
      <c r="AA594" s="37">
        <v>1.4871716735243659E-3</v>
      </c>
      <c r="AB594" s="37">
        <v>0.52361756192430475</v>
      </c>
    </row>
    <row r="595" spans="8:28" x14ac:dyDescent="0.25">
      <c r="H595" s="37">
        <f t="shared" ref="H595" si="1177">H594+hb</f>
        <v>29.600000000000286</v>
      </c>
      <c r="I595" s="37">
        <f t="array" ref="I595:M595">ODESOLN(H594,H595,hs,I594,J594,K594,L594,M594,$C$3,$C$4,$C$5,$C$6,$F$3,$F$4,$F$5,$F$6,$F$7)</f>
        <v>0.39251339368450011</v>
      </c>
      <c r="J595" s="37">
        <v>6.0353512481572086E-2</v>
      </c>
      <c r="K595" s="37">
        <v>0.54201366144519925</v>
      </c>
      <c r="L595" s="37">
        <v>5.1194323887317093E-3</v>
      </c>
      <c r="M595" s="37">
        <v>0</v>
      </c>
      <c r="W595" s="37">
        <f t="shared" ref="W595" si="1178">W594+hb</f>
        <v>34.600000000000179</v>
      </c>
      <c r="X595" s="37">
        <f t="array" ref="X595:AB595">ODESOLN(W594,W595,hs,X594,Y594,Z594,AA594,AB594,$S$3,$S$4,$S$5,$S$6,$F$3,$F$4,$F$5,$F$6,$F$7)</f>
        <v>0.31719240069391025</v>
      </c>
      <c r="Y595" s="37">
        <v>4.5026050360672445E-3</v>
      </c>
      <c r="Z595" s="37">
        <v>0.15231323615400547</v>
      </c>
      <c r="AA595" s="37">
        <v>1.4882104697086932E-3</v>
      </c>
      <c r="AB595" s="37">
        <v>0.52450354764668117</v>
      </c>
    </row>
    <row r="596" spans="8:28" x14ac:dyDescent="0.25">
      <c r="H596" s="37">
        <f t="shared" ref="H596" si="1179">H595+hb</f>
        <v>29.650000000000286</v>
      </c>
      <c r="I596" s="37">
        <f t="array" ref="I596:M596">ODESOLN(H595,H596,hs,I595,J595,K595,L595,M595,$C$3,$C$4,$C$5,$C$6,$F$3,$F$4,$F$5,$F$6,$F$7)</f>
        <v>0.39150904478072057</v>
      </c>
      <c r="J596" s="37">
        <v>5.9864205047570569E-2</v>
      </c>
      <c r="K596" s="37">
        <v>0.54349352840785259</v>
      </c>
      <c r="L596" s="37">
        <v>5.1332217638600753E-3</v>
      </c>
      <c r="M596" s="37">
        <v>0</v>
      </c>
      <c r="W596" s="37">
        <f t="shared" ref="W596" si="1180">W595+hb</f>
        <v>34.650000000000176</v>
      </c>
      <c r="X596" s="37">
        <f t="array" ref="X596:AB596">ODESOLN(W595,W596,hs,X595,Y595,Z595,AA595,AB595,$S$3,$S$4,$S$5,$S$6,$F$3,$F$4,$F$5,$F$6,$F$7)</f>
        <v>0.3162459745706766</v>
      </c>
      <c r="Y596" s="37">
        <v>4.4517913002598917E-3</v>
      </c>
      <c r="Z596" s="37">
        <v>0.15242346319696398</v>
      </c>
      <c r="AA596" s="37">
        <v>1.4892375634157639E-3</v>
      </c>
      <c r="AB596" s="37">
        <v>0.52538953336905758</v>
      </c>
    </row>
    <row r="597" spans="8:28" x14ac:dyDescent="0.25">
      <c r="H597" s="37">
        <f t="shared" ref="H597" si="1181">H596+hb</f>
        <v>29.700000000000287</v>
      </c>
      <c r="I597" s="37">
        <f t="array" ref="I597:M597">ODESOLN(H596,H597,hs,I596,J596,K596,L596,M596,$C$3,$C$4,$C$5,$C$6,$F$3,$F$4,$F$5,$F$6,$F$7)</f>
        <v>0.39051539836940191</v>
      </c>
      <c r="J597" s="37">
        <v>5.9376336280846279E-2</v>
      </c>
      <c r="K597" s="37">
        <v>0.54496136629746517</v>
      </c>
      <c r="L597" s="37">
        <v>5.1468990522909241E-3</v>
      </c>
      <c r="M597" s="37">
        <v>0</v>
      </c>
      <c r="W597" s="37">
        <f t="shared" ref="W597" si="1182">W596+hb</f>
        <v>34.700000000000173</v>
      </c>
      <c r="X597" s="37">
        <f t="array" ref="X597:AB597">ODESOLN(W596,W597,hs,X596,Y596,Z596,AA596,AB596,$S$3,$S$4,$S$5,$S$6,$F$3,$F$4,$F$5,$F$6,$F$7)</f>
        <v>0.31530041022962185</v>
      </c>
      <c r="Y597" s="37">
        <v>4.4013735443893861E-3</v>
      </c>
      <c r="Z597" s="37">
        <v>0.15253244408941571</v>
      </c>
      <c r="AA597" s="37">
        <v>1.490253045513661E-3</v>
      </c>
      <c r="AB597" s="37">
        <v>0.526275519091434</v>
      </c>
    </row>
    <row r="598" spans="8:28" x14ac:dyDescent="0.25">
      <c r="H598" s="37">
        <f t="shared" ref="H598" si="1183">H597+hb</f>
        <v>29.750000000000288</v>
      </c>
      <c r="I598" s="37">
        <f t="array" ref="I598:M598">ODESOLN(H597,H598,hs,I597,J597,K597,L597,M597,$C$3,$C$4,$C$5,$C$6,$F$3,$F$4,$F$5,$F$6,$F$7)</f>
        <v>0.38953236159653698</v>
      </c>
      <c r="J598" s="37">
        <v>5.8889962581664373E-2</v>
      </c>
      <c r="K598" s="37">
        <v>0.54641721123123921</v>
      </c>
      <c r="L598" s="37">
        <v>5.1604645905637334E-3</v>
      </c>
      <c r="M598" s="37">
        <v>0</v>
      </c>
      <c r="W598" s="37">
        <f t="shared" ref="W598" si="1184">W597+hb</f>
        <v>34.750000000000171</v>
      </c>
      <c r="X598" s="37">
        <f t="array" ref="X598:AB598">ODESOLN(W597,W598,hs,X597,Y597,Z597,AA597,AB597,$S$3,$S$4,$S$5,$S$6,$F$3,$F$4,$F$5,$F$6,$F$7)</f>
        <v>0.31435569811724778</v>
      </c>
      <c r="Y598" s="37">
        <v>4.3513514855620392E-3</v>
      </c>
      <c r="Z598" s="37">
        <v>0.15264018857694395</v>
      </c>
      <c r="AA598" s="37">
        <v>1.4912570068115567E-3</v>
      </c>
      <c r="AB598" s="37">
        <v>0.52716150481381041</v>
      </c>
    </row>
    <row r="599" spans="8:28" x14ac:dyDescent="0.25">
      <c r="H599" s="37">
        <f t="shared" ref="H599" si="1185">H598+hb</f>
        <v>29.800000000000288</v>
      </c>
      <c r="I599" s="37">
        <f t="array" ref="I599:M599">ODESOLN(H598,H599,hs,I598,J598,K598,L598,M598,$C$3,$C$4,$C$5,$C$6,$F$3,$F$4,$F$5,$F$6,$F$7)</f>
        <v>0.38855984176672159</v>
      </c>
      <c r="J599" s="37">
        <v>5.8405138809360886E-2</v>
      </c>
      <c r="K599" s="37">
        <v>0.54786110069594207</v>
      </c>
      <c r="L599" s="37">
        <v>5.1739187279795677E-3</v>
      </c>
      <c r="M599" s="37">
        <v>0</v>
      </c>
      <c r="W599" s="37">
        <f t="shared" ref="W599" si="1186">W598+hb</f>
        <v>34.800000000000168</v>
      </c>
      <c r="X599" s="37">
        <f t="array" ref="X599:AB599">ODESOLN(W598,W599,hs,X598,Y598,Z598,AA598,AB598,$S$3,$S$4,$S$5,$S$6,$F$3,$F$4,$F$5,$F$6,$F$7)</f>
        <v>0.31341182873928564</v>
      </c>
      <c r="Y599" s="37">
        <v>4.3017247893263983E-3</v>
      </c>
      <c r="Z599" s="37">
        <v>0.15274670639752966</v>
      </c>
      <c r="AA599" s="37">
        <v>1.4922495380477959E-3</v>
      </c>
      <c r="AB599" s="37">
        <v>0.52804749053618683</v>
      </c>
    </row>
    <row r="600" spans="8:28" x14ac:dyDescent="0.25">
      <c r="H600" s="37">
        <f t="shared" ref="H600" si="1187">H599+hb</f>
        <v>29.850000000000289</v>
      </c>
      <c r="I600" s="37">
        <f t="array" ref="I600:M600">ODESOLN(H599,H600,hs,I599,J599,K599,L599,M599,$C$3,$C$4,$C$5,$C$6,$F$3,$F$4,$F$5,$F$6,$F$7)</f>
        <v>0.3875977463656109</v>
      </c>
      <c r="J600" s="37">
        <v>5.7921918297983224E-2</v>
      </c>
      <c r="K600" s="37">
        <v>0.54929307351015988</v>
      </c>
      <c r="L600" s="37">
        <v>5.1872618262493427E-3</v>
      </c>
      <c r="M600" s="37">
        <v>0</v>
      </c>
      <c r="W600" s="37">
        <f t="shared" ref="W600" si="1188">W599+hb</f>
        <v>34.850000000000165</v>
      </c>
      <c r="X600" s="37">
        <f t="array" ref="X600:AB600">ODESOLN(W599,W600,hs,X599,Y599,Z599,AA599,AB599,$S$3,$S$4,$S$5,$S$6,$F$3,$F$4,$F$5,$F$6,$F$7)</f>
        <v>0.31246879266115191</v>
      </c>
      <c r="Y600" s="37">
        <v>4.252493070489514E-3</v>
      </c>
      <c r="Z600" s="37">
        <v>0.15285200728029438</v>
      </c>
      <c r="AA600" s="37">
        <v>1.4932307298781669E-3</v>
      </c>
      <c r="AB600" s="37">
        <v>0.52893347625856324</v>
      </c>
    </row>
    <row r="601" spans="8:28" x14ac:dyDescent="0.25">
      <c r="H601" s="37">
        <f t="shared" ref="H601" si="1189">H600+hb</f>
        <v>29.90000000000029</v>
      </c>
      <c r="I601" s="37">
        <f t="array" ref="I601:M601">ODESOLN(H600,H601,hs,I600,J600,K600,L600,M600,$C$3,$C$4,$C$5,$C$6,$F$3,$F$4,$F$5,$F$6,$F$7)</f>
        <v>0.3866459830815781</v>
      </c>
      <c r="J601" s="37">
        <v>5.7440352872336391E-2</v>
      </c>
      <c r="K601" s="37">
        <v>0.55071316978694296</v>
      </c>
      <c r="L601" s="37">
        <v>5.2004942591457786E-3</v>
      </c>
      <c r="M601" s="37">
        <v>0</v>
      </c>
      <c r="W601" s="37">
        <f t="shared" ref="W601" si="1190">W600+hb</f>
        <v>34.900000000000162</v>
      </c>
      <c r="X601" s="37">
        <f t="array" ref="X601:AB601">ODESOLN(W600,W601,hs,X600,Y600,Z600,AA600,AB600,$S$3,$S$4,$S$5,$S$6,$F$3,$F$4,$F$5,$F$6,$F$7)</f>
        <v>0.31152658050838278</v>
      </c>
      <c r="Y601" s="37">
        <v>4.2036558939318198E-3</v>
      </c>
      <c r="Z601" s="37">
        <v>0.15295610094425963</v>
      </c>
      <c r="AA601" s="37">
        <v>1.4942006728643456E-3</v>
      </c>
      <c r="AB601" s="37">
        <v>0.52981946198093965</v>
      </c>
    </row>
    <row r="602" spans="8:28" x14ac:dyDescent="0.25">
      <c r="H602" s="37">
        <f t="shared" ref="H602" si="1191">H601+hb</f>
        <v>29.950000000000291</v>
      </c>
      <c r="I602" s="37">
        <f t="array" ref="I602:M602">ODESOLN(H601,H602,hs,I601,J601,K601,L601,M601,$C$3,$C$4,$C$5,$C$6,$F$3,$F$4,$F$5,$F$6,$F$7)</f>
        <v>0.38570445982658952</v>
      </c>
      <c r="J602" s="37">
        <v>5.6960492864407637E-2</v>
      </c>
      <c r="K602" s="37">
        <v>0.55212143089684684</v>
      </c>
      <c r="L602" s="37">
        <v>5.2136164121590143E-3</v>
      </c>
      <c r="M602" s="37">
        <v>0</v>
      </c>
      <c r="W602" s="37">
        <f t="shared" ref="W602" si="1192">W601+hb</f>
        <v>34.950000000000159</v>
      </c>
      <c r="X602" s="37">
        <f t="array" ref="X602:AB602">ODESOLN(W601,W602,hs,X601,Y601,Z601,AA601,AB601,$S$3,$S$4,$S$5,$S$6,$F$3,$F$4,$F$5,$F$6,$F$7)</f>
        <v>0.31058518296705218</v>
      </c>
      <c r="Y602" s="37">
        <v>4.155212775420419E-3</v>
      </c>
      <c r="Z602" s="37">
        <v>0.15305899709712817</v>
      </c>
      <c r="AA602" s="37">
        <v>1.495159457462539E-3</v>
      </c>
      <c r="AB602" s="37">
        <v>0.53070544770331607</v>
      </c>
    </row>
    <row r="603" spans="8:28" x14ac:dyDescent="0.25">
      <c r="H603" s="37">
        <f t="shared" ref="H603" si="1193">H602+hb</f>
        <v>30.000000000000291</v>
      </c>
      <c r="I603" s="37">
        <f t="array" ref="I603:M603">ODESOLN(H602,H603,hs,I602,J602,K602,L602,M602,$C$3,$C$4,$C$5,$C$6,$F$3,$F$4,$F$5,$F$6,$F$7)</f>
        <v>0.38477308475631211</v>
      </c>
      <c r="J603" s="37">
        <v>5.6482387130145334E-2</v>
      </c>
      <c r="K603" s="37">
        <v>0.55351789943138963</v>
      </c>
      <c r="L603" s="37">
        <v>5.2266286821560691E-3</v>
      </c>
      <c r="M603" s="37">
        <v>0</v>
      </c>
      <c r="W603" s="37">
        <f t="shared" ref="W603" si="1194">W602+hb</f>
        <v>35.000000000000156</v>
      </c>
      <c r="X603" s="37">
        <f t="array" ref="X603:AB603">ODESOLN(W602,W603,hs,X602,Y602,Z602,AA602,AB602,$S$3,$S$4,$S$5,$S$6,$F$3,$F$4,$F$5,$F$6,$F$7)</f>
        <v>0.30964459078417034</v>
      </c>
      <c r="Y603" s="37">
        <v>4.1071631824205644E-3</v>
      </c>
      <c r="Z603" s="37">
        <v>0.15316070543408458</v>
      </c>
      <c r="AA603" s="37">
        <v>1.4961071740123158E-3</v>
      </c>
      <c r="AB603" s="37">
        <v>0.53159143342569248</v>
      </c>
    </row>
    <row r="604" spans="8:28" x14ac:dyDescent="0.25">
      <c r="H604" s="37">
        <f t="shared" ref="H604" si="1195">H603+hb</f>
        <v>30.050000000000292</v>
      </c>
      <c r="I604" s="37">
        <f t="array" ref="I604:M604">ODESOLN(H603,H604,hs,I603,J603,K603,L603,M603,$C$3,$C$4,$C$5,$C$6,$F$3,$F$4,$F$5,$F$6,$F$7)</f>
        <v>0.38385176628947448</v>
      </c>
      <c r="J604" s="37">
        <v>5.6006083066566771E-2</v>
      </c>
      <c r="K604" s="37">
        <v>0.55490261916691819</v>
      </c>
      <c r="L604" s="37">
        <v>5.239531477044211E-3</v>
      </c>
      <c r="M604" s="37">
        <v>0</v>
      </c>
      <c r="W604" s="37">
        <f t="shared" ref="W604" si="1196">W603+hb</f>
        <v>35.050000000000153</v>
      </c>
      <c r="X604" s="37">
        <f t="array" ref="X604:AB604">ODESOLN(W603,W604,hs,X603,Y603,Z603,AA603,AB603,$S$3,$S$4,$S$5,$S$6,$F$3,$F$4,$F$5,$F$6,$F$7)</f>
        <v>0.30870479476806523</v>
      </c>
      <c r="Y604" s="37">
        <v>4.0595065349051523E-3</v>
      </c>
      <c r="Z604" s="37">
        <v>0.15326123563661623</v>
      </c>
      <c r="AA604" s="37">
        <v>1.4970439127256106E-3</v>
      </c>
      <c r="AB604" s="37">
        <v>0.5324774191480689</v>
      </c>
    </row>
    <row r="605" spans="8:28" x14ac:dyDescent="0.25">
      <c r="H605" s="37">
        <f t="shared" ref="H605" si="1197">H604+hb</f>
        <v>30.100000000000293</v>
      </c>
      <c r="I605" s="37">
        <f t="array" ref="I605:M605">ODESOLN(H604,H605,hs,I604,J604,K604,L604,M604,$C$3,$C$4,$C$5,$C$6,$F$3,$F$4,$F$5,$F$6,$F$7)</f>
        <v>0.3829404131264898</v>
      </c>
      <c r="J605" s="37">
        <v>5.5531626629170654E-2</v>
      </c>
      <c r="K605" s="37">
        <v>0.5562756350289052</v>
      </c>
      <c r="L605" s="37">
        <v>5.2523252154382232E-3</v>
      </c>
      <c r="M605" s="37">
        <v>0</v>
      </c>
      <c r="W605" s="37">
        <f t="shared" ref="W605" si="1198">W604+hb</f>
        <v>35.100000000000151</v>
      </c>
      <c r="X605" s="37">
        <f t="array" ref="X605:AB605">ODESOLN(W604,W605,hs,X604,Y604,Z604,AA604,AB604,$S$3,$S$4,$S$5,$S$6,$F$3,$F$4,$F$5,$F$6,$F$7)</f>
        <v>0.30776578578874403</v>
      </c>
      <c r="Y605" s="37">
        <v>4.0122422061620788E-3</v>
      </c>
      <c r="Z605" s="37">
        <v>0.15336059737135443</v>
      </c>
      <c r="AA605" s="37">
        <v>1.4979697636759253E-3</v>
      </c>
      <c r="AB605" s="37">
        <v>0.53336340487044531</v>
      </c>
    </row>
    <row r="606" spans="8:28" x14ac:dyDescent="0.25">
      <c r="H606" s="37">
        <f t="shared" ref="H606" si="1199">H605+hb</f>
        <v>30.150000000000293</v>
      </c>
      <c r="I606" s="37">
        <f t="array" ref="I606:M606">ODESOLN(H605,H606,hs,I605,J605,K605,L605,M605,$C$3,$C$4,$C$5,$C$6,$F$3,$F$4,$F$5,$F$6,$F$7)</f>
        <v>0.38203893426736485</v>
      </c>
      <c r="J606" s="37">
        <v>5.5059062349631434E-2</v>
      </c>
      <c r="K606" s="37">
        <v>0.55763699305667558</v>
      </c>
      <c r="L606" s="37">
        <v>5.2650103263317625E-3</v>
      </c>
      <c r="M606" s="37">
        <v>0</v>
      </c>
      <c r="W606" s="37">
        <f t="shared" ref="W606" si="1200">W605+hb</f>
        <v>35.150000000000148</v>
      </c>
      <c r="X606" s="37">
        <f t="array" ref="X606:AB606">ODESOLN(W605,W606,hs,X605,Y605,Z605,AA605,AB605,$S$3,$S$4,$S$5,$S$6,$F$3,$F$4,$F$5,$F$6,$F$7)</f>
        <v>0.30682755477823992</v>
      </c>
      <c r="Y606" s="37">
        <v>3.9653695235992133E-3</v>
      </c>
      <c r="Z606" s="37">
        <v>0.15345880028893411</v>
      </c>
      <c r="AA606" s="37">
        <v>1.4988848167877139E-3</v>
      </c>
      <c r="AB606" s="37">
        <v>0.53424939059282173</v>
      </c>
    </row>
    <row r="607" spans="8:28" x14ac:dyDescent="0.25">
      <c r="H607" s="37">
        <f t="shared" ref="H607" si="1201">H606+hb</f>
        <v>30.200000000000294</v>
      </c>
      <c r="I607" s="37">
        <f t="array" ref="I607:M607">ODESOLN(H606,H607,hs,I606,J606,K606,L606,M606,$C$3,$C$4,$C$5,$C$6,$F$3,$F$4,$F$5,$F$6,$F$7)</f>
        <v>0.38114723902890429</v>
      </c>
      <c r="J607" s="37">
        <v>5.4588433353752103E-2</v>
      </c>
      <c r="K607" s="37">
        <v>0.55898674036857476</v>
      </c>
      <c r="L607" s="37">
        <v>5.2775872487727561E-3</v>
      </c>
      <c r="M607" s="37">
        <v>0</v>
      </c>
      <c r="W607" s="37">
        <f t="shared" ref="W607" si="1202">W606+hb</f>
        <v>35.200000000000145</v>
      </c>
      <c r="X607" s="37">
        <f t="array" ref="X607:AB607">ODESOLN(W606,W607,hs,X606,Y606,Z606,AA606,AB606,$S$3,$S$4,$S$5,$S$6,$F$3,$F$4,$F$5,$F$6,$F$7)</f>
        <v>0.30589009273093748</v>
      </c>
      <c r="Y607" s="37">
        <v>3.9188877695468995E-3</v>
      </c>
      <c r="Z607" s="37">
        <v>0.1535558540228748</v>
      </c>
      <c r="AA607" s="37">
        <v>1.4997891618259431E-3</v>
      </c>
      <c r="AB607" s="37">
        <v>0.53513537631519814</v>
      </c>
    </row>
    <row r="608" spans="8:28" x14ac:dyDescent="0.25">
      <c r="H608" s="37">
        <f t="shared" ref="H608" si="1203">H607+hb</f>
        <v>30.250000000000295</v>
      </c>
      <c r="I608" s="37">
        <f t="array" ref="I608:M608">ODESOLN(H607,H608,hs,I607,J607,K607,L607,M607,$C$3,$C$4,$C$5,$C$6,$F$3,$F$4,$F$5,$F$6,$F$7)</f>
        <v>0.38026523706123005</v>
      </c>
      <c r="J608" s="37">
        <v>5.4119781379653786E-2</v>
      </c>
      <c r="K608" s="37">
        <v>0.56032492512757726</v>
      </c>
      <c r="L608" s="37">
        <v>5.2900564315429858E-3</v>
      </c>
      <c r="M608" s="37">
        <v>0</v>
      </c>
      <c r="W608" s="37">
        <f t="shared" ref="W608" si="1204">W607+hb</f>
        <v>35.250000000000142</v>
      </c>
      <c r="X608" s="37">
        <f t="array" ref="X608:AB608">ODESOLN(W607,W608,hs,X607,Y607,Z607,AA607,AB607,$S$3,$S$4,$S$5,$S$6,$F$3,$F$4,$F$5,$F$6,$F$7)</f>
        <v>0.30495339070388611</v>
      </c>
      <c r="Y608" s="37">
        <v>3.8727961820577187E-3</v>
      </c>
      <c r="Z608" s="37">
        <v>0.15365176818848025</v>
      </c>
      <c r="AA608" s="37">
        <v>1.500682888385854E-3</v>
      </c>
      <c r="AB608" s="37">
        <v>0.53602136203757456</v>
      </c>
    </row>
    <row r="609" spans="8:28" x14ac:dyDescent="0.25">
      <c r="H609" s="37">
        <f t="shared" ref="H609" si="1205">H608+hb</f>
        <v>30.300000000000296</v>
      </c>
      <c r="I609" s="37">
        <f t="array" ref="I609:M609">ODESOLN(H608,H609,hs,I608,J608,K608,L608,M608,$C$3,$C$4,$C$5,$C$6,$F$3,$F$4,$F$5,$F$6,$F$7)</f>
        <v>0.37939283836363197</v>
      </c>
      <c r="J609" s="37">
        <v>5.3653146796180724E-2</v>
      </c>
      <c r="K609" s="37">
        <v>0.56165159650734942</v>
      </c>
      <c r="L609" s="37">
        <v>5.302418332841838E-3</v>
      </c>
      <c r="M609" s="37">
        <v>0</v>
      </c>
      <c r="W609" s="37">
        <f t="shared" ref="W609" si="1206">W608+hb</f>
        <v>35.300000000000139</v>
      </c>
      <c r="X609" s="37">
        <f t="array" ref="X609:AB609">ODESOLN(W608,W609,hs,X608,Y608,Z608,AA608,AB608,$S$3,$S$4,$S$5,$S$6,$F$3,$F$4,$F$5,$F$6,$F$7)</f>
        <v>0.3040174398170899</v>
      </c>
      <c r="Y609" s="37">
        <v>3.8270939557034211E-3</v>
      </c>
      <c r="Z609" s="37">
        <v>0.15374655238175824</v>
      </c>
      <c r="AA609" s="37">
        <v>1.5015660858828826E-3</v>
      </c>
      <c r="AB609" s="37">
        <v>0.53690734775995097</v>
      </c>
    </row>
    <row r="610" spans="8:28" x14ac:dyDescent="0.25">
      <c r="H610" s="37">
        <f t="shared" ref="H610" si="1207">H609+hb</f>
        <v>30.350000000000296</v>
      </c>
      <c r="I610" s="37">
        <f t="array" ref="I610:M610">ODESOLN(H609,H610,hs,I609,J609,K609,L609,M609,$C$3,$C$4,$C$5,$C$6,$F$3,$F$4,$F$5,$F$6,$F$7)</f>
        <v>0.37852995329976324</v>
      </c>
      <c r="J610" s="37">
        <v>5.3188568621499531E-2</v>
      </c>
      <c r="K610" s="37">
        <v>0.5629668046587667</v>
      </c>
      <c r="L610" s="37">
        <v>5.314673419974306E-3</v>
      </c>
      <c r="M610" s="37">
        <v>0</v>
      </c>
      <c r="W610" s="37">
        <f t="shared" ref="W610" si="1208">W609+hb</f>
        <v>35.350000000000136</v>
      </c>
      <c r="X610" s="37">
        <f t="array" ref="X610:AB610">ODESOLN(W609,W610,hs,X609,Y609,Z609,AA609,AB609,$S$3,$S$4,$S$5,$S$6,$F$3,$F$4,$F$5,$F$6,$F$7)</f>
        <v>0.30308223125378686</v>
      </c>
      <c r="Y610" s="37">
        <v>3.781780242368844E-3</v>
      </c>
      <c r="Z610" s="37">
        <v>0.15384021617836019</v>
      </c>
      <c r="AA610" s="37">
        <v>1.5024388435427854E-3</v>
      </c>
      <c r="AB610" s="37">
        <v>0.53779333348232738</v>
      </c>
    </row>
    <row r="611" spans="8:28" x14ac:dyDescent="0.25">
      <c r="H611" s="37">
        <f t="shared" ref="H611" si="1209">H610+hb</f>
        <v>30.400000000000297</v>
      </c>
      <c r="I611" s="37">
        <f t="array" ref="I611:M611">ODESOLN(H610,H611,hs,I610,J610,K610,L610,M610,$C$3,$C$4,$C$5,$C$6,$F$3,$F$4,$F$5,$F$6,$F$7)</f>
        <v>0.37767649261219638</v>
      </c>
      <c r="J611" s="37">
        <v>5.2726084541872838E-2</v>
      </c>
      <c r="K611" s="37">
        <v>0.56427060067689128</v>
      </c>
      <c r="L611" s="37">
        <v>5.3268221690433134E-3</v>
      </c>
      <c r="M611" s="37">
        <v>0</v>
      </c>
      <c r="W611" s="37">
        <f t="shared" ref="W611" si="1210">W610+hb</f>
        <v>35.400000000000134</v>
      </c>
      <c r="X611" s="37">
        <f t="array" ref="X611:AB611">ODESOLN(W610,W611,hs,X610,Y610,Z610,AA610,AB610,$S$3,$S$4,$S$5,$S$6,$F$3,$F$4,$F$5,$F$6,$F$7)</f>
        <v>0.30214775626070906</v>
      </c>
      <c r="Y611" s="37">
        <v>3.7368541520426206E-3</v>
      </c>
      <c r="Z611" s="37">
        <v>0.15393276913253964</v>
      </c>
      <c r="AA611" s="37">
        <v>1.5033012503919323E-3</v>
      </c>
      <c r="AB611" s="37">
        <v>0.5386793192047038</v>
      </c>
    </row>
    <row r="612" spans="8:28" x14ac:dyDescent="0.25">
      <c r="H612" s="37">
        <f t="shared" ref="H612" si="1211">H611+hb</f>
        <v>30.450000000000298</v>
      </c>
      <c r="I612" s="37">
        <f t="array" ref="I612:M612">ODESOLN(H611,H612,hs,I611,J611,K611,L611,M611,$C$3,$C$4,$C$5,$C$6,$F$3,$F$4,$F$5,$F$6,$F$7)</f>
        <v>0.37683236743635706</v>
      </c>
      <c r="J612" s="37">
        <v>5.2265730930587811E-2</v>
      </c>
      <c r="K612" s="37">
        <v>0.56556303656841234</v>
      </c>
      <c r="L612" s="37">
        <v>5.3388650646463047E-3</v>
      </c>
      <c r="M612" s="37">
        <v>0</v>
      </c>
      <c r="W612" s="37">
        <f t="shared" ref="W612" si="1212">W611+hb</f>
        <v>35.450000000000131</v>
      </c>
      <c r="X612" s="37">
        <f t="array" ref="X612:AB612">ODESOLN(W611,W612,hs,X611,Y611,Z611,AA611,AB611,$S$3,$S$4,$S$5,$S$6,$F$3,$F$4,$F$5,$F$6,$F$7)</f>
        <v>0.30121400614832516</v>
      </c>
      <c r="Y612" s="37">
        <v>3.6923147536045914E-3</v>
      </c>
      <c r="Z612" s="37">
        <v>0.15402422077613043</v>
      </c>
      <c r="AA612" s="37">
        <v>1.5041533952477907E-3</v>
      </c>
      <c r="AB612" s="37">
        <v>0.53956530492708021</v>
      </c>
    </row>
    <row r="613" spans="8:28" x14ac:dyDescent="0.25">
      <c r="H613" s="37">
        <f t="shared" ref="H613" si="1213">H612+hb</f>
        <v>30.500000000000298</v>
      </c>
      <c r="I613" s="37">
        <f t="array" ref="I613:M613">ODESOLN(H612,H613,hs,I612,J612,K612,L612,M612,$C$3,$C$4,$C$5,$C$6,$F$3,$F$4,$F$5,$F$6,$F$7)</f>
        <v>0.37599748931384952</v>
      </c>
      <c r="J613" s="37">
        <v>5.1807542867020676E-2</v>
      </c>
      <c r="K613" s="37">
        <v>0.56684416521955749</v>
      </c>
      <c r="L613" s="37">
        <v>5.3508025995762376E-3</v>
      </c>
      <c r="M613" s="37">
        <v>0</v>
      </c>
      <c r="W613" s="37">
        <f t="shared" ref="W613" si="1214">W612+hb</f>
        <v>35.500000000000128</v>
      </c>
      <c r="X613" s="37">
        <f t="array" ref="X613:AB613">ODESOLN(W612,W613,hs,X612,Y612,Z612,AA612,AB612,$S$3,$S$4,$S$5,$S$6,$F$3,$F$4,$F$5,$F$6,$F$7)</f>
        <v>0.30028097229106887</v>
      </c>
      <c r="Y613" s="37">
        <v>3.6481610756096952E-3</v>
      </c>
      <c r="Z613" s="37">
        <v>0.15411458061754441</v>
      </c>
      <c r="AA613" s="37">
        <v>1.5049953667095794E-3</v>
      </c>
      <c r="AB613" s="37">
        <v>0.54045129064945663</v>
      </c>
    </row>
    <row r="614" spans="8:28" x14ac:dyDescent="0.25">
      <c r="H614" s="37">
        <f t="shared" ref="H614" si="1215">H613+hb</f>
        <v>30.550000000000299</v>
      </c>
      <c r="I614" s="37">
        <f t="array" ref="I614:M614">ODESOLN(H613,H614,hs,I613,J613,K613,L613,M613,$C$3,$C$4,$C$5,$C$6,$F$3,$F$4,$F$5,$F$6,$F$7)</f>
        <v>0.37517177020518971</v>
      </c>
      <c r="J614" s="37">
        <v>5.1351554155818796E-2</v>
      </c>
      <c r="K614" s="37">
        <v>0.56811404036446811</v>
      </c>
      <c r="L614" s="37">
        <v>5.3626352745269499E-3</v>
      </c>
      <c r="M614" s="37">
        <v>0</v>
      </c>
      <c r="W614" s="37">
        <f t="shared" ref="W614" si="1216">W613+hb</f>
        <v>35.550000000000125</v>
      </c>
      <c r="X614" s="37">
        <f t="array" ref="X614:AB614">ODESOLN(W613,W614,hs,X613,Y613,Z613,AA613,AB613,$S$3,$S$4,$S$5,$S$6,$F$3,$F$4,$F$5,$F$6,$F$7)</f>
        <v>0.2993486461275518</v>
      </c>
      <c r="Y614" s="37">
        <v>3.6043921070682714E-3</v>
      </c>
      <c r="Z614" s="37">
        <v>0.15420385814078832</v>
      </c>
      <c r="AA614" s="37">
        <v>1.5058272531491114E-3</v>
      </c>
      <c r="AB614" s="37">
        <v>0.54133727637183304</v>
      </c>
    </row>
    <row r="615" spans="8:28" x14ac:dyDescent="0.25">
      <c r="H615" s="37">
        <f t="shared" ref="H615" si="1217">H614+hb</f>
        <v>30.6000000000003</v>
      </c>
      <c r="I615" s="37">
        <f t="array" ref="I615:M615">ODESOLN(H614,H615,hs,I614,J614,K614,L614,M614,$C$3,$C$4,$C$5,$C$6,$F$3,$F$4,$F$5,$F$6,$F$7)</f>
        <v>0.37435512250195724</v>
      </c>
      <c r="J615" s="37">
        <v>5.0897797346183181E-2</v>
      </c>
      <c r="K615" s="37">
        <v>0.56937271655406052</v>
      </c>
      <c r="L615" s="37">
        <v>5.3743635978029209E-3</v>
      </c>
      <c r="M615" s="37">
        <v>0</v>
      </c>
      <c r="W615" s="37">
        <f t="shared" ref="W615" si="1218">W614+hb</f>
        <v>35.600000000000122</v>
      </c>
      <c r="X615" s="37">
        <f t="array" ref="X615:AB615">ODESOLN(W614,W615,hs,X614,Y614,Z614,AA614,AB614,$S$3,$S$4,$S$5,$S$6,$F$3,$F$4,$F$5,$F$6,$F$7)</f>
        <v>0.29841701916075786</v>
      </c>
      <c r="Y615" s="37">
        <v>3.5610067982225482E-3</v>
      </c>
      <c r="Z615" s="37">
        <v>0.15429206280449964</v>
      </c>
      <c r="AA615" s="37">
        <v>1.5066491427018084E-3</v>
      </c>
      <c r="AB615" s="37">
        <v>0.54222326209420946</v>
      </c>
    </row>
    <row r="616" spans="8:28" x14ac:dyDescent="0.25">
      <c r="H616" s="37">
        <f t="shared" ref="H616" si="1219">H615+hb</f>
        <v>30.650000000000301</v>
      </c>
      <c r="I616" s="37">
        <f t="array" ref="I616:M616">ODESOLN(H615,H616,hs,I615,J615,K615,L615,M615,$C$3,$C$4,$C$5,$C$6,$F$3,$F$4,$F$5,$F$6,$F$7)</f>
        <v>0.37354745903838893</v>
      </c>
      <c r="J616" s="37">
        <v>5.0446303751233844E-2</v>
      </c>
      <c r="K616" s="37">
        <v>0.57062024912534748</v>
      </c>
      <c r="L616" s="37">
        <v>5.3859880850335058E-3</v>
      </c>
      <c r="M616" s="37">
        <v>0</v>
      </c>
      <c r="W616" s="37">
        <f t="shared" ref="W616" si="1220">W615+hb</f>
        <v>35.650000000000119</v>
      </c>
      <c r="X616" s="37">
        <f t="array" ref="X616:AB616">ODESOLN(W615,W616,hs,X615,Y615,Z615,AA615,AB615,$S$3,$S$4,$S$5,$S$6,$F$3,$F$4,$F$5,$F$6,$F$7)</f>
        <v>0.29748608295822748</v>
      </c>
      <c r="Y616" s="37">
        <v>3.5180040613192482E-3</v>
      </c>
      <c r="Z616" s="37">
        <v>0.15437920404100161</v>
      </c>
      <c r="AA616" s="37">
        <v>1.5074611232578992E-3</v>
      </c>
      <c r="AB616" s="37">
        <v>0.54310924781658587</v>
      </c>
    </row>
    <row r="617" spans="8:28" x14ac:dyDescent="0.25">
      <c r="H617" s="37">
        <f t="shared" ref="H617" si="1221">H616+hb</f>
        <v>30.700000000000301</v>
      </c>
      <c r="I617" s="37">
        <f t="array" ref="I617:M617">ODESOLN(H616,H617,hs,I616,J616,K616,L616,M616,$C$3,$C$4,$C$5,$C$6,$F$3,$F$4,$F$5,$F$6,$F$7)</f>
        <v>0.37274869310241981</v>
      </c>
      <c r="J617" s="37">
        <v>4.9997103467442044E-2</v>
      </c>
      <c r="K617" s="37">
        <v>0.57185669417125018</v>
      </c>
      <c r="L617" s="37">
        <v>5.3975092588915904E-3</v>
      </c>
      <c r="M617" s="37">
        <v>0</v>
      </c>
      <c r="W617" s="37">
        <f t="shared" ref="W617" si="1222">W616+hb</f>
        <v>35.700000000000117</v>
      </c>
      <c r="X617" s="37">
        <f t="array" ref="X617:AB617">ODESOLN(W616,W617,hs,X616,Y616,Z616,AA616,AB616,$S$3,$S$4,$S$5,$S$6,$F$3,$F$4,$F$5,$F$6,$F$7)</f>
        <v>0.29655582915222145</v>
      </c>
      <c r="Y617" s="37">
        <v>3.4753827713781471E-3</v>
      </c>
      <c r="Z617" s="37">
        <v>0.15446529125537753</v>
      </c>
      <c r="AA617" s="37">
        <v>1.5082632824537899E-3</v>
      </c>
      <c r="AB617" s="37">
        <v>0.54399523353896229</v>
      </c>
    </row>
    <row r="618" spans="8:28" x14ac:dyDescent="0.25">
      <c r="H618" s="37">
        <f t="shared" ref="H618" si="1223">H617+hb</f>
        <v>30.750000000000302</v>
      </c>
      <c r="I618" s="37">
        <f t="array" ref="I618:M618">ODESOLN(H617,H618,hs,I617,J617,K617,L617,M617,$C$3,$C$4,$C$5,$C$6,$F$3,$F$4,$F$5,$F$6,$F$7)</f>
        <v>0.37195873844619126</v>
      </c>
      <c r="J618" s="37">
        <v>4.9550225394113454E-2</v>
      </c>
      <c r="K618" s="37">
        <v>0.57308210851088226</v>
      </c>
      <c r="L618" s="37">
        <v>5.4089276488167018E-3</v>
      </c>
      <c r="M618" s="37">
        <v>0</v>
      </c>
      <c r="W618" s="37">
        <f t="shared" ref="W618" si="1224">W617+hb</f>
        <v>35.750000000000114</v>
      </c>
      <c r="X618" s="37">
        <f t="array" ref="X618:AB618">ODESOLN(W617,W618,hs,X617,Y617,Z617,AA617,AB617,$S$3,$S$4,$S$5,$S$6,$F$3,$F$4,$F$5,$F$6,$F$7)</f>
        <v>0.29562624943987231</v>
      </c>
      <c r="Y618" s="37">
        <v>3.4331417669564374E-3</v>
      </c>
      <c r="Z618" s="37">
        <v>0.15455033382456329</v>
      </c>
      <c r="AA618" s="37">
        <v>1.5090557076636063E-3</v>
      </c>
      <c r="AB618" s="37">
        <v>0.5448812192613387</v>
      </c>
    </row>
    <row r="619" spans="8:28" x14ac:dyDescent="0.25">
      <c r="H619" s="37">
        <f t="shared" ref="H619" si="1225">H618+hb</f>
        <v>30.800000000000303</v>
      </c>
      <c r="I619" s="37">
        <f t="array" ref="I619:M619">ODESOLN(H618,H619,hs,I618,J618,K618,L618,M618,$C$3,$C$4,$C$5,$C$6,$F$3,$F$4,$F$5,$F$6,$F$7)</f>
        <v>0.37117750929603721</v>
      </c>
      <c r="J619" s="37">
        <v>4.9105697252906977E-2</v>
      </c>
      <c r="K619" s="37">
        <v>0.57429654966031707</v>
      </c>
      <c r="L619" s="37">
        <v>5.4202437907426345E-3</v>
      </c>
      <c r="M619" s="37">
        <v>0</v>
      </c>
      <c r="W619" s="37">
        <f t="shared" ref="W619" si="1226">W618+hb</f>
        <v>35.800000000000111</v>
      </c>
      <c r="X619" s="37">
        <f t="array" ref="X619:AB619">ODESOLN(W618,W619,hs,X618,Y618,Z618,AA618,AB618,$S$3,$S$4,$S$5,$S$6,$F$3,$F$4,$F$5,$F$6,$F$7)</f>
        <v>0.29469733558332151</v>
      </c>
      <c r="Y619" s="37">
        <v>3.3912798509088131E-3</v>
      </c>
      <c r="Z619" s="37">
        <v>0.15463434109645924</v>
      </c>
      <c r="AA619" s="37">
        <v>1.509838485990929E-3</v>
      </c>
      <c r="AB619" s="37">
        <v>0.54576720498371512</v>
      </c>
    </row>
    <row r="620" spans="8:28" x14ac:dyDescent="0.25">
      <c r="H620" s="37">
        <f t="shared" ref="H620" si="1227">H619+hb</f>
        <v>30.850000000000303</v>
      </c>
      <c r="I620" s="37">
        <f t="array" ref="I620:M620">ODESOLN(H619,H620,hs,I619,J619,K619,L619,M619,$C$3,$C$4,$C$5,$C$6,$F$3,$F$4,$F$5,$F$6,$F$7)</f>
        <v>0.37040492036196621</v>
      </c>
      <c r="J620" s="37">
        <v>4.8663545607374618E-2</v>
      </c>
      <c r="K620" s="37">
        <v>0.57550007580383322</v>
      </c>
      <c r="L620" s="37">
        <v>5.4314582268295093E-3</v>
      </c>
      <c r="M620" s="37">
        <v>0</v>
      </c>
      <c r="W620" s="37">
        <f t="shared" ref="W620" si="1228">W619+hb</f>
        <v>35.850000000000108</v>
      </c>
      <c r="X620" s="37">
        <f t="array" ref="X620:AB620">ODESOLN(W619,W620,hs,X619,Y619,Z619,AA619,AB619,$S$3,$S$4,$S$5,$S$6,$F$3,$F$4,$F$5,$F$6,$F$7)</f>
        <v>0.29376907940984076</v>
      </c>
      <c r="Y620" s="37">
        <v>3.3497957911431176E-3</v>
      </c>
      <c r="Z620" s="37">
        <v>0.15471732238906044</v>
      </c>
      <c r="AA620" s="37">
        <v>1.5106117042606745E-3</v>
      </c>
      <c r="AB620" s="37">
        <v>0.54665319070609153</v>
      </c>
    </row>
    <row r="621" spans="8:28" x14ac:dyDescent="0.25">
      <c r="H621" s="37">
        <f t="shared" ref="H621" si="1229">H620+hb</f>
        <v>30.900000000000304</v>
      </c>
      <c r="I621" s="37">
        <f t="array" ref="I621:M621">ODESOLN(H620,H621,hs,I620,J620,K620,L620,M620,$C$3,$C$4,$C$5,$C$6,$F$3,$F$4,$F$5,$F$6,$F$7)</f>
        <v>0.36964088684664953</v>
      </c>
      <c r="J621" s="37">
        <v>4.8223795882508413E-2</v>
      </c>
      <c r="K621" s="37">
        <v>0.57669274576564555</v>
      </c>
      <c r="L621" s="37">
        <v>5.4425715052003444E-3</v>
      </c>
      <c r="M621" s="37">
        <v>0</v>
      </c>
      <c r="W621" s="37">
        <f t="shared" ref="W621" si="1230">W620+hb</f>
        <v>35.900000000000105</v>
      </c>
      <c r="X621" s="37">
        <f t="array" ref="X621:AB621">ODESOLN(W620,W621,hs,X620,Y620,Z620,AA620,AB620,$S$3,$S$4,$S$5,$S$6,$F$3,$F$4,$F$5,$F$6,$F$7)</f>
        <v>0.29284147281194106</v>
      </c>
      <c r="Y621" s="37">
        <v>3.3086883213714474E-3</v>
      </c>
      <c r="Z621" s="37">
        <v>0.15479928698960582</v>
      </c>
      <c r="AA621" s="37">
        <v>1.5113754490111771E-3</v>
      </c>
      <c r="AB621" s="37">
        <v>0.54753917642846794</v>
      </c>
    </row>
    <row r="622" spans="8:28" x14ac:dyDescent="0.25">
      <c r="H622" s="37">
        <f t="shared" ref="H622" si="1231">H621+hb</f>
        <v>30.950000000000305</v>
      </c>
      <c r="I622" s="37">
        <f t="array" ref="I622:M622">ODESOLN(H621,H622,hs,I621,J621,K621,L621,M621,$C$3,$C$4,$C$5,$C$6,$F$3,$F$4,$F$5,$F$6,$F$7)</f>
        <v>0.36888532445393024</v>
      </c>
      <c r="J622" s="37">
        <v>4.7786472384280722E-2</v>
      </c>
      <c r="K622" s="37">
        <v>0.57787461898211057</v>
      </c>
      <c r="L622" s="37">
        <v>5.4535841796821052E-3</v>
      </c>
      <c r="M622" s="37">
        <v>0</v>
      </c>
      <c r="W622" s="37">
        <f t="shared" ref="W622" si="1232">W621+hb</f>
        <v>35.950000000000102</v>
      </c>
      <c r="X622" s="37">
        <f t="array" ref="X622:AB622">ODESOLN(W621,W622,hs,X621,Y621,Z621,AA621,AB621,$S$3,$S$4,$S$5,$S$6,$F$3,$F$4,$F$5,$F$6,$F$7)</f>
        <v>0.29191450774746608</v>
      </c>
      <c r="Y622" s="37">
        <v>3.2679561418566027E-3</v>
      </c>
      <c r="Z622" s="37">
        <v>0.15488024415374499</v>
      </c>
      <c r="AA622" s="37">
        <v>1.5121298064864203E-3</v>
      </c>
      <c r="AB622" s="37">
        <v>0.54842516215084436</v>
      </c>
    </row>
    <row r="623" spans="8:28" x14ac:dyDescent="0.25">
      <c r="H623" s="37">
        <f t="shared" ref="H623" si="1233">H622+hb</f>
        <v>31.000000000000306</v>
      </c>
      <c r="I623" s="37">
        <f t="array" ref="I623:M623">ODESOLN(H622,H623,hs,I622,J622,K622,L622,M622,$C$3,$C$4,$C$5,$C$6,$F$3,$F$4,$F$5,$F$6,$F$7)</f>
        <v>0.36813814939686601</v>
      </c>
      <c r="J623" s="37">
        <v>4.7351598319165251E-2</v>
      </c>
      <c r="K623" s="37">
        <v>0.57904575547442116</v>
      </c>
      <c r="L623" s="37">
        <v>5.4644968095512352E-3</v>
      </c>
      <c r="M623" s="37">
        <v>0</v>
      </c>
      <c r="W623" s="37">
        <f t="shared" ref="W623" si="1234">W622+hb</f>
        <v>36.000000000000099</v>
      </c>
      <c r="X623" s="37">
        <f t="array" ref="X623:AB623">ODESOLN(W622,W623,hs,X622,Y622,Z622,AA622,AB622,$S$3,$S$4,$S$5,$S$6,$F$3,$F$4,$F$5,$F$6,$F$7)</f>
        <v>0.29098817623967249</v>
      </c>
      <c r="Y623" s="37">
        <v>3.2275979201537484E-3</v>
      </c>
      <c r="Z623" s="37">
        <v>0.15496020310472419</v>
      </c>
      <c r="AA623" s="37">
        <v>1.5128748626284546E-3</v>
      </c>
      <c r="AB623" s="37">
        <v>0.54931114787322077</v>
      </c>
    </row>
    <row r="624" spans="8:28" x14ac:dyDescent="0.25">
      <c r="H624" s="37">
        <f t="shared" ref="H624" si="1235">H623+hb</f>
        <v>31.050000000000306</v>
      </c>
      <c r="I624" s="37">
        <f t="array" ref="I624:M624">ODESOLN(H623,H624,hs,I623,J623,K623,L623,M623,$C$3,$C$4,$C$5,$C$6,$F$3,$F$4,$F$5,$F$6,$F$7)</f>
        <v>0.36739927840532172</v>
      </c>
      <c r="J624" s="37">
        <v>4.6919195813625678E-2</v>
      </c>
      <c r="K624" s="37">
        <v>0.58020621582177245</v>
      </c>
      <c r="L624" s="37">
        <v>5.475309959283651E-3</v>
      </c>
      <c r="M624" s="37">
        <v>0</v>
      </c>
      <c r="W624" s="37">
        <f t="shared" ref="W624" si="1236">W623+hb</f>
        <v>36.050000000000097</v>
      </c>
      <c r="X624" s="37">
        <f t="array" ref="X624:AB624">ODESOLN(W623,W624,hs,X623,Y623,Z623,AA623,AB623,$S$3,$S$4,$S$5,$S$6,$F$3,$F$4,$F$5,$F$6,$F$7)</f>
        <v>0.29006247037729643</v>
      </c>
      <c r="Y624" s="37">
        <v>3.1876122918472276E-3</v>
      </c>
      <c r="Z624" s="37">
        <v>0.15503917303258977</v>
      </c>
      <c r="AA624" s="37">
        <v>1.5136107030699812E-3</v>
      </c>
      <c r="AB624" s="37">
        <v>0.55019713359559719</v>
      </c>
    </row>
    <row r="625" spans="8:28" x14ac:dyDescent="0.25">
      <c r="H625" s="37">
        <f t="shared" ref="H625" si="1237">H624+hb</f>
        <v>31.100000000000307</v>
      </c>
      <c r="I625" s="37">
        <f t="array" ref="I625:M625">ODESOLN(H624,H625,hs,I624,J624,K624,L624,M624,$C$3,$C$4,$C$5,$C$6,$F$3,$F$4,$F$5,$F$6,$F$7)</f>
        <v>0.36666862873311695</v>
      </c>
      <c r="J625" s="37">
        <v>4.6489285933561025E-2</v>
      </c>
      <c r="K625" s="37">
        <v>0.58135606113501648</v>
      </c>
      <c r="L625" s="37">
        <v>5.4860241983092214E-3</v>
      </c>
      <c r="M625" s="37">
        <v>0</v>
      </c>
      <c r="W625" s="37">
        <f t="shared" ref="W625" si="1238">W624+hb</f>
        <v>36.100000000000094</v>
      </c>
      <c r="X625" s="37">
        <f t="array" ref="X625:AB625">ODESOLN(W624,W625,hs,X624,Y624,Z624,AA624,AB624,$S$3,$S$4,$S$5,$S$6,$F$3,$F$4,$F$5,$F$6,$F$7)</f>
        <v>0.28913738231460778</v>
      </c>
      <c r="Y625" s="37">
        <v>3.147997861282361E-3</v>
      </c>
      <c r="Z625" s="37">
        <v>0.15511716309341073</v>
      </c>
      <c r="AA625" s="37">
        <v>1.5143374131270904E-3</v>
      </c>
      <c r="AB625" s="37">
        <v>0.5510831193179736</v>
      </c>
    </row>
    <row r="626" spans="8:28" x14ac:dyDescent="0.25">
      <c r="H626" s="37">
        <f t="shared" ref="H626" si="1239">H625+hb</f>
        <v>31.150000000000308</v>
      </c>
      <c r="I626" s="37">
        <f t="array" ref="I626:M626">ODESOLN(H625,H626,hs,I625,J625,K625,L625,M625,$C$3,$C$4,$C$5,$C$6,$F$3,$F$4,$F$5,$F$6,$F$7)</f>
        <v>0.36594611816475231</v>
      </c>
      <c r="J626" s="37">
        <v>4.6061888703695208E-2</v>
      </c>
      <c r="K626" s="37">
        <v>0.58249535303078559</v>
      </c>
      <c r="L626" s="37">
        <v>5.4966401007706814E-3</v>
      </c>
      <c r="M626" s="37">
        <v>0</v>
      </c>
      <c r="W626" s="37">
        <f t="shared" ref="W626" si="1240">W625+hb</f>
        <v>36.150000000000091</v>
      </c>
      <c r="X626" s="37">
        <f t="array" ref="X626:AB626">ODESOLN(W625,W626,hs,X625,Y625,Z625,AA625,AB625,$S$3,$S$4,$S$5,$S$6,$F$3,$F$4,$F$5,$F$6,$F$7)</f>
        <v>0.28821290427145002</v>
      </c>
      <c r="Y626" s="37">
        <v>3.1087532022921736E-3</v>
      </c>
      <c r="Z626" s="37">
        <v>0.15519418240851804</v>
      </c>
      <c r="AA626" s="37">
        <v>1.5150550777921878E-3</v>
      </c>
      <c r="AB626" s="37">
        <v>0.55196910504035002</v>
      </c>
    </row>
    <row r="627" spans="8:28" x14ac:dyDescent="0.25">
      <c r="H627" s="37">
        <f t="shared" ref="H627" si="1241">H626+hb</f>
        <v>31.200000000000308</v>
      </c>
      <c r="I627" s="37">
        <f t="array" ref="I627:M627">ODESOLN(H626,H627,hs,I626,J626,K626,L626,M626,$C$3,$C$4,$C$5,$C$6,$F$3,$F$4,$F$5,$F$6,$F$7)</f>
        <v>0.36523166502171611</v>
      </c>
      <c r="J627" s="37">
        <v>4.563702312690076E-2</v>
      </c>
      <c r="K627" s="37">
        <v>0.58362415360610032</v>
      </c>
      <c r="L627" s="37">
        <v>5.5071582452870119E-3</v>
      </c>
      <c r="M627" s="37">
        <v>0</v>
      </c>
      <c r="W627" s="37">
        <f t="shared" ref="W627" si="1242">W626+hb</f>
        <v>36.200000000000088</v>
      </c>
      <c r="X627" s="37">
        <f t="array" ref="X627:AB627">ODESOLN(W626,W627,hs,X626,Y626,Z626,AA626,AB626,$S$3,$S$4,$S$5,$S$6,$F$3,$F$4,$F$5,$F$6,$F$7)</f>
        <v>0.28728902853326871</v>
      </c>
      <c r="Y627" s="37">
        <v>3.0698768589189334E-3</v>
      </c>
      <c r="Z627" s="37">
        <v>0.15527024006376244</v>
      </c>
      <c r="AA627" s="37">
        <v>1.5157637817270805E-3</v>
      </c>
      <c r="AB627" s="37">
        <v>0.55285509076272643</v>
      </c>
    </row>
    <row r="628" spans="8:28" x14ac:dyDescent="0.25">
      <c r="H628" s="37">
        <f t="shared" ref="H628" si="1243">H627+hb</f>
        <v>31.250000000000309</v>
      </c>
      <c r="I628" s="37">
        <f t="array" ref="I628:M628">ODESOLN(H627,H628,hs,I627,J627,K627,L627,M627,$C$3,$C$4,$C$5,$C$6,$F$3,$F$4,$F$5,$F$6,$F$7)</f>
        <v>0.36452518816839108</v>
      </c>
      <c r="J628" s="37">
        <v>4.5214707203445934E-2</v>
      </c>
      <c r="K628" s="37">
        <v>0.58474252541344618</v>
      </c>
      <c r="L628" s="37">
        <v>5.5175792147212025E-3</v>
      </c>
      <c r="M628" s="37">
        <v>0</v>
      </c>
      <c r="W628" s="37">
        <f t="shared" ref="W628" si="1244">W627+hb</f>
        <v>36.250000000000085</v>
      </c>
      <c r="X628" s="37">
        <f t="array" ref="X628:AB628">ODESOLN(W627,W628,hs,X627,Y627,Z627,AA627,AB627,$S$3,$S$4,$S$5,$S$6,$F$3,$F$4,$F$5,$F$6,$F$7)</f>
        <v>0.28636574745112531</v>
      </c>
      <c r="Y628" s="37">
        <v>3.0313673461304265E-3</v>
      </c>
      <c r="Z628" s="37">
        <v>0.15534534510879003</v>
      </c>
      <c r="AA628" s="37">
        <v>1.5164636092562126E-3</v>
      </c>
      <c r="AB628" s="37">
        <v>0.55374107648510285</v>
      </c>
    </row>
    <row r="629" spans="8:28" x14ac:dyDescent="0.25">
      <c r="H629" s="37">
        <f t="shared" ref="H629" si="1245">H628+hb</f>
        <v>31.30000000000031</v>
      </c>
      <c r="I629" s="37">
        <f t="array" ref="I629:M629">ODESOLN(H628,H629,hs,I628,J628,K628,L628,M628,$C$3,$C$4,$C$5,$C$6,$F$3,$F$4,$F$5,$F$6,$F$7)</f>
        <v>0.36382660701756925</v>
      </c>
      <c r="J629" s="37">
        <v>4.4794957950155125E-2</v>
      </c>
      <c r="K629" s="37">
        <v>0.58585053143632737</v>
      </c>
      <c r="L629" s="37">
        <v>5.5279035959524755E-3</v>
      </c>
      <c r="M629" s="37">
        <v>0</v>
      </c>
      <c r="W629" s="37">
        <f t="shared" ref="W629" si="1246">W628+hb</f>
        <v>36.300000000000082</v>
      </c>
      <c r="X629" s="37">
        <f t="array" ref="X629:AB629">ODESOLN(W628,W629,hs,X628,Y628,Z628,AA628,AB628,$S$3,$S$4,$S$5,$S$6,$F$3,$F$4,$F$5,$F$6,$F$7)</f>
        <v>0.28544305344170051</v>
      </c>
      <c r="Y629" s="37">
        <v>2.9932231505308518E-3</v>
      </c>
      <c r="Z629" s="37">
        <v>0.15541950655633485</v>
      </c>
      <c r="AA629" s="37">
        <v>1.5171546443600863E-3</v>
      </c>
      <c r="AB629" s="37">
        <v>0.55462706220747926</v>
      </c>
    </row>
    <row r="630" spans="8:28" x14ac:dyDescent="0.25">
      <c r="H630" s="37">
        <f t="shared" ref="H630" si="1247">H629+hb</f>
        <v>31.350000000000311</v>
      </c>
      <c r="I630" s="37">
        <f t="array" ref="I630:M630">ODESOLN(H629,H630,hs,I629,J629,K629,L629,M629,$C$3,$C$4,$C$5,$C$6,$F$3,$F$4,$F$5,$F$6,$F$7)</f>
        <v>0.36313584153558809</v>
      </c>
      <c r="J630" s="37">
        <v>4.4377791419473747E-2</v>
      </c>
      <c r="K630" s="37">
        <v>0.58694823506528948</v>
      </c>
      <c r="L630" s="37">
        <v>5.5381319796528527E-3</v>
      </c>
      <c r="M630" s="37">
        <v>0</v>
      </c>
      <c r="W630" s="37">
        <f t="shared" ref="W630" si="1248">W629+hb</f>
        <v>36.35000000000008</v>
      </c>
      <c r="X630" s="37">
        <f t="array" ref="X630:AB630">ODESOLN(W629,W630,hs,X629,Y629,Z629,AA629,AB629,$S$3,$S$4,$S$5,$S$6,$F$3,$F$4,$F$5,$F$6,$F$7)</f>
        <v>0.28452093898728603</v>
      </c>
      <c r="Y630" s="37">
        <v>2.9554427310662583E-3</v>
      </c>
      <c r="Z630" s="37">
        <v>0.15549273338152983</v>
      </c>
      <c r="AA630" s="37">
        <v>1.5178369706688394E-3</v>
      </c>
      <c r="AB630" s="37">
        <v>0.55551304792985567</v>
      </c>
    </row>
    <row r="631" spans="8:28" x14ac:dyDescent="0.25">
      <c r="H631" s="37">
        <f t="shared" ref="H631" si="1249">H630+hb</f>
        <v>31.400000000000311</v>
      </c>
      <c r="I631" s="37">
        <f t="array" ref="I631:M631">ODESOLN(H630,H631,hs,I630,J630,K630,L630,M630,$C$3,$C$4,$C$5,$C$6,$F$3,$F$4,$F$5,$F$6,$F$7)</f>
        <v>0.3624528122470988</v>
      </c>
      <c r="J631" s="37">
        <v>4.3963222718427702E-2</v>
      </c>
      <c r="K631" s="37">
        <v>0.58803570007440942</v>
      </c>
      <c r="L631" s="37">
        <v>5.5482649600680899E-3</v>
      </c>
      <c r="M631" s="37">
        <v>0</v>
      </c>
      <c r="W631" s="37">
        <f t="shared" ref="W631" si="1250">W630+hb</f>
        <v>36.400000000000077</v>
      </c>
      <c r="X631" s="37">
        <f t="array" ref="X631:AB631">ODESOLN(W630,W631,hs,X630,Y630,Z630,AA630,AB630,$S$3,$S$4,$S$5,$S$6,$F$3,$F$4,$F$5,$F$6,$F$7)</f>
        <v>0.2835993966357615</v>
      </c>
      <c r="Y631" s="37">
        <v>2.9180245197244518E-3</v>
      </c>
      <c r="Z631" s="37">
        <v>0.15556503452123352</v>
      </c>
      <c r="AA631" s="37">
        <v>1.5185106714559675E-3</v>
      </c>
      <c r="AB631" s="37">
        <v>0.55639903365223209</v>
      </c>
    </row>
    <row r="632" spans="8:28" x14ac:dyDescent="0.25">
      <c r="H632" s="37">
        <f t="shared" ref="H632" si="1251">H631+hb</f>
        <v>31.450000000000312</v>
      </c>
      <c r="I632" s="37">
        <f t="array" ref="I632:M632">ODESOLN(H631,H632,hs,I631,J631,K631,L631,M631,$C$3,$C$4,$C$5,$C$6,$F$3,$F$4,$F$5,$F$6,$F$7)</f>
        <v>0.36177744023947978</v>
      </c>
      <c r="J632" s="37">
        <v>4.3551266027469657E-2</v>
      </c>
      <c r="K632" s="37">
        <v>0.58911299059825173</v>
      </c>
      <c r="L632" s="37">
        <v>5.558303134802974E-3</v>
      </c>
      <c r="M632" s="37">
        <v>0</v>
      </c>
      <c r="W632" s="37">
        <f t="shared" ref="W632" si="1252">W631+hb</f>
        <v>36.450000000000074</v>
      </c>
      <c r="X632" s="37">
        <f t="array" ref="X632:AB632">ODESOLN(W631,W632,hs,X631,Y631,Z631,AA631,AB631,$S$3,$S$4,$S$5,$S$6,$F$3,$F$4,$F$5,$F$6,$F$7)</f>
        <v>0.28267841900056212</v>
      </c>
      <c r="Y632" s="37">
        <v>2.8809669222292851E-3</v>
      </c>
      <c r="Z632" s="37">
        <v>0.15563641887337629</v>
      </c>
      <c r="AA632" s="37">
        <v>1.5191758296322305E-3</v>
      </c>
      <c r="AB632" s="37">
        <v>0.5572850193746085</v>
      </c>
    </row>
    <row r="633" spans="8:28" x14ac:dyDescent="0.25">
      <c r="H633" s="37">
        <f t="shared" ref="H633" si="1253">H632+hb</f>
        <v>31.500000000000313</v>
      </c>
      <c r="I633" s="37">
        <f t="array" ref="I633:M633">ODESOLN(H632,H633,hs,I632,J632,K632,L632,M632,$C$3,$C$4,$C$5,$C$6,$F$3,$F$4,$F$5,$F$6,$F$7)</f>
        <v>0.36110964716690191</v>
      </c>
      <c r="J633" s="37">
        <v>4.3141934619203556E-2</v>
      </c>
      <c r="K633" s="37">
        <v>0.59018017110928789</v>
      </c>
      <c r="L633" s="37">
        <v>5.5682471046108913E-3</v>
      </c>
      <c r="M633" s="37">
        <v>0</v>
      </c>
      <c r="W633" s="37">
        <f t="shared" ref="W633" si="1254">W632+hb</f>
        <v>36.500000000000071</v>
      </c>
      <c r="X633" s="37">
        <f t="array" ref="X633:AB633">ODESOLN(W632,W633,hs,X632,Y632,Z632,AA632,AB632,$S$3,$S$4,$S$5,$S$6,$F$3,$F$4,$F$5,$F$6,$F$7)</f>
        <v>0.28175799876063468</v>
      </c>
      <c r="Y633" s="37">
        <v>2.8442683187292254E-3</v>
      </c>
      <c r="Z633" s="37">
        <v>0.15570689529632076</v>
      </c>
      <c r="AA633" s="37">
        <v>1.5198325277397059E-3</v>
      </c>
      <c r="AB633" s="37">
        <v>0.55817100509698492</v>
      </c>
    </row>
    <row r="634" spans="8:28" x14ac:dyDescent="0.25">
      <c r="H634" s="37">
        <f t="shared" ref="H634" si="1255">H633+hb</f>
        <v>31.550000000000313</v>
      </c>
      <c r="I634" s="37">
        <f t="array" ref="I634:M634">ODESOLN(H633,H634,hs,I633,J633,K633,L633,M633,$C$3,$C$4,$C$5,$C$6,$F$3,$F$4,$F$5,$F$6,$F$7)</f>
        <v>0.3604493552540633</v>
      </c>
      <c r="J634" s="37">
        <v>4.2735240876979982E-2</v>
      </c>
      <c r="K634" s="37">
        <v>0.59123730639577343</v>
      </c>
      <c r="L634" s="37">
        <v>5.5780974731876971E-3</v>
      </c>
      <c r="M634" s="37">
        <v>0</v>
      </c>
      <c r="W634" s="37">
        <f t="shared" ref="W634" si="1256">W633+hb</f>
        <v>36.550000000000068</v>
      </c>
      <c r="X634" s="37">
        <f t="array" ref="X634:AB634">ODESOLN(W633,W634,hs,X633,Y633,Z633,AA633,AB633,$S$3,$S$4,$S$5,$S$6,$F$3,$F$4,$F$5,$F$6,$F$7)</f>
        <v>0.28083812866038077</v>
      </c>
      <c r="Y634" s="37">
        <v>2.8079270644801946E-3</v>
      </c>
      <c r="Z634" s="37">
        <v>0.15577647260824184</v>
      </c>
      <c r="AA634" s="37">
        <v>1.5204808479459923E-3</v>
      </c>
      <c r="AB634" s="37">
        <v>0.55905699081936133</v>
      </c>
    </row>
    <row r="635" spans="8:28" x14ac:dyDescent="0.25">
      <c r="H635" s="37">
        <f t="shared" ref="H635" si="1257">H634+hb</f>
        <v>31.600000000000314</v>
      </c>
      <c r="I635" s="37">
        <f t="array" ref="I635:M635">ODESOLN(H634,H635,hs,I634,J634,K634,L634,M634,$C$3,$C$4,$C$5,$C$6,$F$3,$F$4,$F$5,$F$6,$F$7)</f>
        <v>0.35979648729959729</v>
      </c>
      <c r="J635" s="37">
        <v>4.2331196313354857E-2</v>
      </c>
      <c r="K635" s="37">
        <v>0.59228446154008274</v>
      </c>
      <c r="L635" s="37">
        <v>5.5878548469698568E-3</v>
      </c>
      <c r="M635" s="37">
        <v>0</v>
      </c>
      <c r="W635" s="37">
        <f t="shared" ref="W635" si="1258">W634+hb</f>
        <v>36.600000000000065</v>
      </c>
      <c r="X635" s="37">
        <f t="array" ref="X635:AB635">ODESOLN(W634,W635,hs,X634,Y634,Z634,AA634,AB634,$S$3,$S$4,$S$5,$S$6,$F$3,$F$4,$F$5,$F$6,$F$7)</f>
        <v>0.27991880150959103</v>
      </c>
      <c r="Y635" s="37">
        <v>2.7719414905225163E-3</v>
      </c>
      <c r="Z635" s="37">
        <v>0.15584515958652154</v>
      </c>
      <c r="AA635" s="37">
        <v>1.5211208720385856E-3</v>
      </c>
      <c r="AB635" s="37">
        <v>0.55994297654173775</v>
      </c>
    </row>
    <row r="636" spans="8:28" x14ac:dyDescent="0.25">
      <c r="H636" s="37">
        <f t="shared" ref="H636" si="1259">H635+hb</f>
        <v>31.650000000000315</v>
      </c>
      <c r="I636" s="37">
        <f t="array" ref="I636:M636">ODESOLN(H635,H636,hs,I635,J635,K635,L635,M635,$C$3,$C$4,$C$5,$C$6,$F$3,$F$4,$F$5,$F$6,$F$7)</f>
        <v>0.35915096667916752</v>
      </c>
      <c r="J636" s="37">
        <v>4.1929811588404538E-2</v>
      </c>
      <c r="K636" s="37">
        <v>0.59332170189749567</v>
      </c>
      <c r="L636" s="37">
        <v>5.5975198349367573E-3</v>
      </c>
      <c r="M636" s="37">
        <v>0</v>
      </c>
      <c r="W636" s="37">
        <f t="shared" ref="W636" si="1260">W635+hb</f>
        <v>36.650000000000063</v>
      </c>
      <c r="X636" s="37">
        <f t="array" ref="X636:AB636">ODESOLN(W635,W636,hs,X635,Y635,Z635,AA635,AB635,$S$3,$S$4,$S$5,$S$6,$F$3,$F$4,$F$5,$F$6,$F$7)</f>
        <v>0.27900001018336612</v>
      </c>
      <c r="Y636" s="37">
        <v>2.7363099043519888E-3</v>
      </c>
      <c r="Z636" s="37">
        <v>0.15591296496716081</v>
      </c>
      <c r="AA636" s="37">
        <v>1.5217526814193956E-3</v>
      </c>
      <c r="AB636" s="37">
        <v>0.56082896226411416</v>
      </c>
    </row>
    <row r="637" spans="8:28" x14ac:dyDescent="0.25">
      <c r="H637" s="37">
        <f t="shared" ref="H637" si="1261">H636+hb</f>
        <v>31.700000000000315</v>
      </c>
      <c r="I637" s="37">
        <f t="array" ref="I637:M637">ODESOLN(H636,H637,hs,I636,J636,K636,L636,M636,$C$3,$C$4,$C$5,$C$6,$F$3,$F$4,$F$5,$F$6,$F$7)</f>
        <v>0.3585127173482609</v>
      </c>
      <c r="J637" s="37">
        <v>4.153109652789122E-2</v>
      </c>
      <c r="K637" s="37">
        <v>0.59434909307543526</v>
      </c>
      <c r="L637" s="37">
        <v>5.6070930484172334E-3</v>
      </c>
      <c r="M637" s="37">
        <v>0</v>
      </c>
      <c r="W637" s="37">
        <f t="shared" ref="W637" si="1262">W636+hb</f>
        <v>36.70000000000006</v>
      </c>
      <c r="X637" s="37">
        <f t="array" ref="X637:AB637">ODESOLN(W636,W637,hs,X636,Y636,Z636,AA636,AB636,$S$3,$S$4,$S$5,$S$6,$F$3,$F$4,$F$5,$F$6,$F$7)</f>
        <v>0.27808174762202981</v>
      </c>
      <c r="Y637" s="37">
        <v>2.7010305905849573E-3</v>
      </c>
      <c r="Z637" s="37">
        <v>0.15597989744420868</v>
      </c>
      <c r="AA637" s="37">
        <v>1.5223763570994231E-3</v>
      </c>
      <c r="AB637" s="37">
        <v>0.56171494798649058</v>
      </c>
    </row>
    <row r="638" spans="8:28" x14ac:dyDescent="0.25">
      <c r="H638" s="37">
        <f t="shared" ref="H638" si="1263">H637+hb</f>
        <v>31.750000000000316</v>
      </c>
      <c r="I638" s="37">
        <f t="array" ref="I638:M638">ODESOLN(H637,H638,hs,I637,J637,K637,L637,M637,$C$3,$C$4,$C$5,$C$6,$F$3,$F$4,$F$5,$F$6,$F$7)</f>
        <v>0.35788166384468539</v>
      </c>
      <c r="J638" s="37">
        <v>4.1135060141272051E-2</v>
      </c>
      <c r="K638" s="37">
        <v>0.59536670091314681</v>
      </c>
      <c r="L638" s="37">
        <v>5.6165751009002582E-3</v>
      </c>
      <c r="M638" s="37">
        <v>0</v>
      </c>
      <c r="W638" s="37">
        <f t="shared" ref="W638" si="1264">W637+hb</f>
        <v>36.750000000000057</v>
      </c>
      <c r="X638" s="37">
        <f t="array" ref="X638:AB638">ODESOLN(W637,W638,hs,X637,Y637,Z637,AA637,AB637,$S$3,$S$4,$S$5,$S$6,$F$3,$F$4,$F$5,$F$6,$F$7)</f>
        <v>0.27716400683102965</v>
      </c>
      <c r="Y638" s="37">
        <v>2.6661018116173633E-3</v>
      </c>
      <c r="Z638" s="37">
        <v>0.15604596566920681</v>
      </c>
      <c r="AA638" s="37">
        <v>1.5229919796935863E-3</v>
      </c>
      <c r="AB638" s="37">
        <v>0.56260093370886699</v>
      </c>
    </row>
    <row r="639" spans="8:28" x14ac:dyDescent="0.25">
      <c r="H639" s="37">
        <f t="shared" ref="H639" si="1265">H638+hb</f>
        <v>31.800000000000317</v>
      </c>
      <c r="I639" s="37">
        <f t="array" ref="I639:M639">ODESOLN(H638,H639,hs,I638,J638,K638,L638,M638,$C$3,$C$4,$C$5,$C$6,$F$3,$F$4,$F$5,$F$6,$F$7)</f>
        <v>0.35725773129078692</v>
      </c>
      <c r="J639" s="37">
        <v>4.0741710639546548E-2</v>
      </c>
      <c r="K639" s="37">
        <v>0.59637459146182181</v>
      </c>
      <c r="L639" s="37">
        <v>5.6259666078497025E-3</v>
      </c>
      <c r="M639" s="37">
        <v>0</v>
      </c>
      <c r="W639" s="37">
        <f t="shared" ref="W639" si="1266">W638+hb</f>
        <v>36.800000000000054</v>
      </c>
      <c r="X639" s="37">
        <f t="array" ref="X639:AB639">ODESOLN(W638,W639,hs,X638,Y638,Z638,AA638,AB638,$S$3,$S$4,$S$5,$S$6,$F$3,$F$4,$F$5,$F$6,$F$7)</f>
        <v>0.27624678088082799</v>
      </c>
      <c r="Y639" s="37">
        <v>2.631521808277686E-3</v>
      </c>
      <c r="Z639" s="37">
        <v>0.15611117825065055</v>
      </c>
      <c r="AA639" s="37">
        <v>1.5235996294156963E-3</v>
      </c>
      <c r="AB639" s="37">
        <v>0.5634869194312434</v>
      </c>
    </row>
    <row r="640" spans="8:28" x14ac:dyDescent="0.25">
      <c r="H640" s="37">
        <f t="shared" ref="H640" si="1267">H639+hb</f>
        <v>31.850000000000318</v>
      </c>
      <c r="I640" s="37">
        <f t="array" ref="I640:M640">ODESOLN(H639,H640,hs,I639,J639,K639,L639,M639,$C$3,$C$4,$C$5,$C$6,$F$3,$F$4,$F$5,$F$6,$F$7)</f>
        <v>0.35664084539538754</v>
      </c>
      <c r="J640" s="37">
        <v>4.0351055452937087E-2</v>
      </c>
      <c r="K640" s="37">
        <v>0.59737283096515637</v>
      </c>
      <c r="L640" s="37">
        <v>5.6352681865232141E-3</v>
      </c>
      <c r="M640" s="37">
        <v>0</v>
      </c>
      <c r="W640" s="37">
        <f t="shared" ref="W640" si="1268">W639+hb</f>
        <v>36.850000000000051</v>
      </c>
      <c r="X640" s="37">
        <f t="array" ref="X640:AB640">ODESOLN(W639,W640,hs,X639,Y639,Z639,AA639,AB639,$S$3,$S$4,$S$5,$S$6,$F$3,$F$4,$F$5,$F$6,$F$7)</f>
        <v>0.27533006290678302</v>
      </c>
      <c r="Y640" s="37">
        <v>2.5972888004737391E-3</v>
      </c>
      <c r="Z640" s="37">
        <v>0.15617554375346593</v>
      </c>
      <c r="AA640" s="37">
        <v>1.524199386073588E-3</v>
      </c>
      <c r="AB640" s="37">
        <v>0.56437290515361982</v>
      </c>
    </row>
    <row r="641" spans="8:28" x14ac:dyDescent="0.25">
      <c r="H641" s="37">
        <f t="shared" ref="H641" si="1269">H640+hb</f>
        <v>31.900000000000318</v>
      </c>
      <c r="I641" s="37">
        <f t="array" ref="I641:M641">ODESOLN(H640,H641,hs,I640,J640,K640,L640,M640,$C$3,$C$4,$C$5,$C$6,$F$3,$F$4,$F$5,$F$6,$F$7)</f>
        <v>0.35603093245546408</v>
      </c>
      <c r="J641" s="37">
        <v>3.9963101248396631E-2</v>
      </c>
      <c r="K641" s="37">
        <v>0.59836148584034821</v>
      </c>
      <c r="L641" s="37">
        <v>5.6444804557950886E-3</v>
      </c>
      <c r="M641" s="37">
        <v>0</v>
      </c>
      <c r="W641" s="37">
        <f t="shared" ref="W641" si="1270">W640+hb</f>
        <v>36.900000000000048</v>
      </c>
      <c r="X641" s="37">
        <f t="array" ref="X641:AB641">ODESOLN(W640,W641,hs,X640,Y640,Z640,AA640,AB640,$S$3,$S$4,$S$5,$S$6,$F$3,$F$4,$F$5,$F$6,$F$7)</f>
        <v>0.27441384610902103</v>
      </c>
      <c r="Y641" s="37">
        <v>2.5634009878332375E-3</v>
      </c>
      <c r="Z641" s="37">
        <v>0.15623907069850218</v>
      </c>
      <c r="AA641" s="37">
        <v>1.5247913290643924E-3</v>
      </c>
      <c r="AB641" s="37">
        <v>0.56525889087599623</v>
      </c>
    </row>
    <row r="642" spans="8:28" x14ac:dyDescent="0.25">
      <c r="H642" s="37">
        <f t="shared" ref="H642" si="1271">H641+hb</f>
        <v>31.950000000000319</v>
      </c>
      <c r="I642" s="37">
        <f t="array" ref="I642:M642">ODESOLN(H641,H642,hs,I641,J641,K641,L641,M641,$C$3,$C$4,$C$5,$C$6,$F$3,$F$4,$F$5,$F$6,$F$7)</f>
        <v>0.35542791935756574</v>
      </c>
      <c r="J642" s="37">
        <v>3.9577853946939981E-2</v>
      </c>
      <c r="K642" s="37">
        <v>0.59934062265951549</v>
      </c>
      <c r="L642" s="37">
        <v>5.6536040359831952E-3</v>
      </c>
      <c r="M642" s="37">
        <v>0</v>
      </c>
      <c r="W642" s="37">
        <f t="shared" ref="W642" si="1272">W641+hb</f>
        <v>36.950000000000045</v>
      </c>
      <c r="X642" s="37">
        <f t="array" ref="X642:AB642">ODESOLN(W641,W642,hs,X641,Y641,Z641,AA641,AB641,$S$3,$S$4,$S$5,$S$6,$F$3,$F$4,$F$5,$F$6,$F$7)</f>
        <v>0.27349812375229599</v>
      </c>
      <c r="Y642" s="37">
        <v>2.5298565503381336E-3</v>
      </c>
      <c r="Z642" s="37">
        <v>0.1563017675620412</v>
      </c>
      <c r="AA642" s="37">
        <v>1.5253755373699559E-3</v>
      </c>
      <c r="AB642" s="37">
        <v>0.56614487659837265</v>
      </c>
    </row>
    <row r="643" spans="8:28" x14ac:dyDescent="0.25">
      <c r="H643" s="37">
        <f t="shared" ref="H643" si="1273">H642+hb</f>
        <v>32.00000000000032</v>
      </c>
      <c r="I643" s="37">
        <f t="array" ref="I643:M643">ODESOLN(H642,H643,hs,I642,J642,K642,L642,M642,$C$3,$C$4,$C$5,$C$6,$F$3,$F$4,$F$5,$F$6,$F$7)</f>
        <v>0.35483173357898717</v>
      </c>
      <c r="J643" s="37">
        <v>3.9195318740793753E-2</v>
      </c>
      <c r="K643" s="37">
        <v>0.60031030813154385</v>
      </c>
      <c r="L643" s="37">
        <v>5.6626395486797871E-3</v>
      </c>
      <c r="M643" s="37">
        <v>0</v>
      </c>
      <c r="W643" s="37">
        <f t="shared" ref="W643" si="1274">W642+hb</f>
        <v>37.000000000000043</v>
      </c>
      <c r="X643" s="37">
        <f t="array" ref="X643:AB643">ODESOLN(W642,W643,hs,X642,Y642,Z642,AA642,AB642,$S$3,$S$4,$S$5,$S$6,$F$3,$F$4,$F$5,$F$6,$F$7)</f>
        <v>0.27258288916584472</v>
      </c>
      <c r="Y643" s="37">
        <v>2.496653648952627E-3</v>
      </c>
      <c r="Z643" s="37">
        <v>0.15636364277532039</v>
      </c>
      <c r="AA643" s="37">
        <v>1.5259520895524053E-3</v>
      </c>
      <c r="AB643" s="37">
        <v>0.56703086232074906</v>
      </c>
    </row>
    <row r="644" spans="8:28" x14ac:dyDescent="0.25">
      <c r="H644" s="37">
        <f t="shared" ref="H644" si="1275">H643+hb</f>
        <v>32.050000000000317</v>
      </c>
      <c r="I644" s="37">
        <f t="array" ref="I644:M644">ODESOLN(H643,H644,hs,I643,J643,K643,L643,M643,$C$3,$C$4,$C$5,$C$6,$F$3,$F$4,$F$5,$F$6,$F$7)</f>
        <v>0.35424230318870381</v>
      </c>
      <c r="J644" s="37">
        <v>3.8815500110360737E-2</v>
      </c>
      <c r="K644" s="37">
        <v>0.60127060908435348</v>
      </c>
      <c r="L644" s="37">
        <v>5.6715876165862964E-3</v>
      </c>
      <c r="M644" s="37">
        <v>0</v>
      </c>
      <c r="W644" s="37">
        <f t="shared" ref="W644" si="1276">W643+hb</f>
        <v>37.05000000000004</v>
      </c>
      <c r="X644" s="37">
        <f t="array" ref="X644:AB644">ODESOLN(W643,W644,hs,X643,Y643,Z643,AA643,AB643,$S$3,$S$4,$S$5,$S$6,$F$3,$F$4,$F$5,$F$6,$F$7)</f>
        <v>0.27166813574322751</v>
      </c>
      <c r="Y644" s="37">
        <v>2.463790426244825E-3</v>
      </c>
      <c r="Z644" s="37">
        <v>0.15642470472407263</v>
      </c>
      <c r="AA644" s="37">
        <v>1.5265210637498577E-3</v>
      </c>
      <c r="AB644" s="37">
        <v>0.56791684804312548</v>
      </c>
    </row>
    <row r="645" spans="8:28" x14ac:dyDescent="0.25">
      <c r="H645" s="37">
        <f t="shared" ref="H645" si="1277">H644+hb</f>
        <v>32.100000000000314</v>
      </c>
      <c r="I645" s="37">
        <f t="array" ref="I645:M645">ODESOLN(H644,H645,hs,I644,J644,K644,L644,M644,$C$3,$C$4,$C$5,$C$6,$F$3,$F$4,$F$5,$F$6,$F$7)</f>
        <v>0.35365955684807476</v>
      </c>
      <c r="J645" s="37">
        <v>3.8438401840995423E-2</v>
      </c>
      <c r="K645" s="37">
        <v>0.60222159244758222</v>
      </c>
      <c r="L645" s="37">
        <v>5.6804488633519414E-3</v>
      </c>
      <c r="M645" s="37">
        <v>0</v>
      </c>
      <c r="W645" s="37">
        <f t="shared" ref="W645" si="1278">W644+hb</f>
        <v>37.100000000000037</v>
      </c>
      <c r="X645" s="37">
        <f t="array" ref="X645:AB645">ODESOLN(W644,W645,hs,X644,Y644,Z644,AA644,AB644,$S$3,$S$4,$S$5,$S$6,$F$3,$F$4,$F$5,$F$6,$F$7)</f>
        <v>0.27075385694216397</v>
      </c>
      <c r="Y645" s="37">
        <v>2.4312650070020141E-3</v>
      </c>
      <c r="Z645" s="37">
        <v>0.15648496174808127</v>
      </c>
      <c r="AA645" s="37">
        <v>1.527082537672274E-3</v>
      </c>
      <c r="AB645" s="37">
        <v>0.56880283376550189</v>
      </c>
    </row>
    <row r="646" spans="8:28" x14ac:dyDescent="0.25">
      <c r="H646" s="37">
        <f t="shared" ref="H646" si="1279">H645+hb</f>
        <v>32.150000000000311</v>
      </c>
      <c r="I646" s="37">
        <f t="array" ref="I646:M646">ODESOLN(H645,H646,hs,I645,J645,K645,L645,M645,$C$3,$C$4,$C$5,$C$6,$F$3,$F$4,$F$5,$F$6,$F$7)</f>
        <v>0.35308342381132501</v>
      </c>
      <c r="J646" s="37">
        <v>3.8064027039586848E-2</v>
      </c>
      <c r="K646" s="37">
        <v>0.60316332523567651</v>
      </c>
      <c r="L646" s="37">
        <v>5.6892239134161936E-3</v>
      </c>
      <c r="M646" s="37">
        <v>0</v>
      </c>
      <c r="W646" s="37">
        <f t="shared" ref="W646" si="1280">W645+hb</f>
        <v>37.150000000000034</v>
      </c>
      <c r="X646" s="37">
        <f t="array" ref="X646:AB646">ODESOLN(W645,W646,hs,X645,Y645,Z645,AA645,AB645,$S$3,$S$4,$S$5,$S$6,$F$3,$F$4,$F$5,$F$6,$F$7)</f>
        <v>0.26984004628435743</v>
      </c>
      <c r="Y646" s="37">
        <v>2.3990754988394924E-3</v>
      </c>
      <c r="Z646" s="37">
        <v>0.15654442214074968</v>
      </c>
      <c r="AA646" s="37">
        <v>1.5276365885974414E-3</v>
      </c>
      <c r="AB646" s="37">
        <v>0.56968881948787831</v>
      </c>
    </row>
    <row r="647" spans="8:28" x14ac:dyDescent="0.25">
      <c r="H647" s="37">
        <f t="shared" ref="H647" si="1281">H646+hb</f>
        <v>32.200000000000308</v>
      </c>
      <c r="I647" s="37">
        <f t="array" ref="I647:M647">ODESOLN(H646,H647,hs,I646,J646,K646,L646,M646,$C$3,$C$4,$C$5,$C$6,$F$3,$F$4,$F$5,$F$6,$F$7)</f>
        <v>0.3525138339258137</v>
      </c>
      <c r="J647" s="37">
        <v>3.7692378150945859E-2</v>
      </c>
      <c r="K647" s="37">
        <v>0.60409587453139013</v>
      </c>
      <c r="L647" s="37">
        <v>5.6979133918550117E-3</v>
      </c>
      <c r="M647" s="37">
        <v>0</v>
      </c>
      <c r="W647" s="37">
        <f t="shared" ref="W647" si="1282">W646+hb</f>
        <v>37.200000000000031</v>
      </c>
      <c r="X647" s="37">
        <f t="array" ref="X647:AB647">ODESOLN(W646,W647,hs,X646,Y646,Z646,AA646,AB646,$S$3,$S$4,$S$5,$S$6,$F$3,$F$4,$F$5,$F$6,$F$7)</f>
        <v>0.26892669735531294</v>
      </c>
      <c r="Y647" s="37">
        <v>2.3672199928029347E-3</v>
      </c>
      <c r="Z647" s="37">
        <v>0.15660309414868553</v>
      </c>
      <c r="AA647" s="37">
        <v>1.5281832933671132E-3</v>
      </c>
      <c r="AB647" s="37">
        <v>0.57057480521025472</v>
      </c>
    </row>
    <row r="648" spans="8:28" x14ac:dyDescent="0.25">
      <c r="H648" s="37">
        <f t="shared" ref="H648" si="1283">H647+hb</f>
        <v>32.250000000000306</v>
      </c>
      <c r="I648" s="37">
        <f t="array" ref="I648:M648">ODESOLN(H647,H648,hs,I647,J647,K647,L647,M647,$C$3,$C$4,$C$5,$C$6,$F$3,$F$4,$F$5,$F$6,$F$7)</f>
        <v>0.35195071763209673</v>
      </c>
      <c r="J648" s="37">
        <v>3.7323456973993641E-2</v>
      </c>
      <c r="K648" s="37">
        <v>0.60501930746968335</v>
      </c>
      <c r="L648" s="37">
        <v>5.7065179242308068E-3</v>
      </c>
      <c r="M648" s="37">
        <v>0</v>
      </c>
      <c r="W648" s="37">
        <f t="shared" ref="W648" si="1284">W647+hb</f>
        <v>37.250000000000028</v>
      </c>
      <c r="X648" s="37">
        <f t="array" ref="X648:AB648">ODESOLN(W647,W648,hs,X647,Y647,Z647,AA647,AB647,$S$3,$S$4,$S$5,$S$6,$F$3,$F$4,$F$5,$F$6,$F$7)</f>
        <v>0.26801380380414469</v>
      </c>
      <c r="Y648" s="37">
        <v>2.3356965639642351E-3</v>
      </c>
      <c r="Z648" s="37">
        <v>0.15666098597130074</v>
      </c>
      <c r="AA648" s="37">
        <v>1.5287227283832681E-3</v>
      </c>
      <c r="AB648" s="37">
        <v>0.57146079093263114</v>
      </c>
    </row>
    <row r="649" spans="8:28" x14ac:dyDescent="0.25">
      <c r="H649" s="37">
        <f t="shared" ref="H649" si="1285">H648+hb</f>
        <v>32.300000000000303</v>
      </c>
      <c r="I649" s="37">
        <f t="array" ref="I649:M649">ODESOLN(H648,H649,hs,I648,J648,K648,L648,M648,$C$3,$C$4,$C$5,$C$6,$F$3,$F$4,$F$5,$F$6,$F$7)</f>
        <v>0.35139400596378934</v>
      </c>
      <c r="J649" s="37">
        <v>3.6957264677749083E-2</v>
      </c>
      <c r="K649" s="37">
        <v>0.60593369122201979</v>
      </c>
      <c r="L649" s="37">
        <v>5.7150381364461317E-3</v>
      </c>
      <c r="M649" s="37">
        <v>0</v>
      </c>
      <c r="W649" s="37">
        <f t="shared" ref="W649" si="1286">W648+hb</f>
        <v>37.300000000000026</v>
      </c>
      <c r="X649" s="37">
        <f t="array" ref="X649:AB649">ODESOLN(W648,W649,hs,X648,Y648,Z648,AA648,AB648,$S$3,$S$4,$S$5,$S$6,$F$3,$F$4,$F$5,$F$6,$F$7)</f>
        <v>0.26710135934337675</v>
      </c>
      <c r="Y649" s="37">
        <v>2.3045032720108343E-3</v>
      </c>
      <c r="Z649" s="37">
        <v>0.15671810576042541</v>
      </c>
      <c r="AA649" s="37">
        <v>1.5292549696045194E-3</v>
      </c>
      <c r="AB649" s="37">
        <v>0.57234677665500755</v>
      </c>
    </row>
    <row r="650" spans="8:28" x14ac:dyDescent="0.25">
      <c r="H650" s="37">
        <f t="shared" ref="H650" si="1287">H649+hb</f>
        <v>32.3500000000003</v>
      </c>
      <c r="I650" s="37">
        <f t="array" ref="I650:M650">ODESOLN(H649,H650,hs,I649,J649,K649,L649,M649,$C$3,$C$4,$C$5,$C$6,$F$3,$F$4,$F$5,$F$6,$F$7)</f>
        <v>0.35084363054723855</v>
      </c>
      <c r="J650" s="37">
        <v>3.6593801817112519E-2</v>
      </c>
      <c r="K650" s="37">
        <v>0.60683909298105243</v>
      </c>
      <c r="L650" s="37">
        <v>5.723474654600982E-3</v>
      </c>
      <c r="M650" s="37">
        <v>0</v>
      </c>
      <c r="W650" s="37">
        <f t="shared" ref="W650" si="1288">W649+hb</f>
        <v>37.350000000000023</v>
      </c>
      <c r="X650" s="37">
        <f t="array" ref="X650:AB650">ODESOLN(W649,W650,hs,X649,Y649,Z649,AA649,AB649,$S$3,$S$4,$S$5,$S$6,$F$3,$F$4,$F$5,$F$6,$F$7)</f>
        <v>0.26618935774873542</v>
      </c>
      <c r="Y650" s="37">
        <v>2.2736381618284596E-3</v>
      </c>
      <c r="Z650" s="37">
        <v>0.15677446161993536</v>
      </c>
      <c r="AA650" s="37">
        <v>1.5297800925426477E-3</v>
      </c>
      <c r="AB650" s="37">
        <v>0.57323276237738396</v>
      </c>
    </row>
    <row r="651" spans="8:28" x14ac:dyDescent="0.25">
      <c r="H651" s="37">
        <f t="shared" ref="H651" si="1289">H650+hb</f>
        <v>32.400000000000297</v>
      </c>
      <c r="I651" s="37">
        <f t="array" ref="I651:M651">ODESOLN(H650,H651,hs,I650,J650,K650,L650,M650,$C$3,$C$4,$C$5,$C$6,$F$3,$F$4,$F$5,$F$6,$F$7)</f>
        <v>0.35029952360101146</v>
      </c>
      <c r="J651" s="37">
        <v>3.6233068348443746E-2</v>
      </c>
      <c r="K651" s="37">
        <v>0.60773557994569527</v>
      </c>
      <c r="L651" s="37">
        <v>5.731828104853693E-3</v>
      </c>
      <c r="M651" s="37">
        <v>0</v>
      </c>
      <c r="W651" s="37">
        <f t="shared" ref="W651" si="1290">W650+hb</f>
        <v>37.40000000000002</v>
      </c>
      <c r="X651" s="37">
        <f t="array" ref="X651:AB651">ODESOLN(W650,W651,hs,X650,Y650,Z650,AA650,AB650,$S$3,$S$4,$S$5,$S$6,$F$3,$F$4,$F$5,$F$6,$F$7)</f>
        <v>0.26527779285893333</v>
      </c>
      <c r="Y651" s="37">
        <v>2.2430992640772767E-3</v>
      </c>
      <c r="Z651" s="37">
        <v>0.15683006160539667</v>
      </c>
      <c r="AA651" s="37">
        <v>1.5302981722592739E-3</v>
      </c>
      <c r="AB651" s="37">
        <v>0.57411874809976038</v>
      </c>
    </row>
    <row r="652" spans="8:28" x14ac:dyDescent="0.25">
      <c r="H652" s="37">
        <f t="shared" ref="H652" si="1291">H651+hb</f>
        <v>32.450000000000294</v>
      </c>
      <c r="I652" s="37">
        <f t="array" ref="I652:M652">ODESOLN(H651,H652,hs,I651,J651,K651,L651,M651,$C$3,$C$4,$C$5,$C$6,$F$3,$F$4,$F$5,$F$6,$F$7)</f>
        <v>0.34976161793520799</v>
      </c>
      <c r="J652" s="37">
        <v>3.5875063644932557E-2</v>
      </c>
      <c r="K652" s="37">
        <v>0.60862321930657826</v>
      </c>
      <c r="L652" s="37">
        <v>5.7400991132854065E-3</v>
      </c>
      <c r="M652" s="37">
        <v>0</v>
      </c>
      <c r="W652" s="37">
        <f t="shared" ref="W652" si="1292">W651+hb</f>
        <v>37.450000000000017</v>
      </c>
      <c r="X652" s="37">
        <f t="array" ref="X652:AB652">ODESOLN(W651,W652,hs,X651,Y651,Z651,AA651,AB651,$S$3,$S$4,$S$5,$S$6,$F$3,$F$4,$F$5,$F$6,$F$7)</f>
        <v>0.26436665857544661</v>
      </c>
      <c r="Y652" s="37">
        <v>2.2128845957614081E-3</v>
      </c>
      <c r="Z652" s="37">
        <v>0.1568849137237204</v>
      </c>
      <c r="AA652" s="37">
        <v>1.5308092833626612E-3</v>
      </c>
      <c r="AB652" s="37">
        <v>0.57500473382213679</v>
      </c>
    </row>
    <row r="653" spans="8:28" x14ac:dyDescent="0.25">
      <c r="H653" s="37">
        <f t="shared" ref="H653" si="1293">H652+hb</f>
        <v>32.500000000000291</v>
      </c>
      <c r="I653" s="37">
        <f t="array" ref="I653:M653">ODESOLN(H652,H653,hs,I652,J652,K652,L652,M652,$C$3,$C$4,$C$5,$C$6,$F$3,$F$4,$F$5,$F$6,$F$7)</f>
        <v>0.34922984695060083</v>
      </c>
      <c r="J653" s="37">
        <v>3.5519786511759494E-2</v>
      </c>
      <c r="K653" s="37">
        <v>0.60950207823187608</v>
      </c>
      <c r="L653" s="37">
        <v>5.7482883057680314E-3</v>
      </c>
      <c r="M653" s="37">
        <v>0</v>
      </c>
      <c r="W653" s="37">
        <f t="shared" ref="W653" si="1294">W652+hb</f>
        <v>37.500000000000014</v>
      </c>
      <c r="X653" s="37">
        <f t="array" ref="X653:AB653">ODESOLN(W652,W653,hs,X652,Y652,Z652,AA652,AB652,$S$3,$S$4,$S$5,$S$6,$F$3,$F$4,$F$5,$F$6,$F$7)</f>
        <v>0.26345594886228452</v>
      </c>
      <c r="Y653" s="37">
        <v>2.1829921607918225E-3</v>
      </c>
      <c r="Z653" s="37">
        <v>0.15693902593283424</v>
      </c>
      <c r="AA653" s="37">
        <v>1.5313135000046491E-3</v>
      </c>
      <c r="AB653" s="37">
        <v>0.57589071954451321</v>
      </c>
    </row>
    <row r="654" spans="8:28" x14ac:dyDescent="0.25">
      <c r="H654" s="37">
        <f t="shared" ref="H654" si="1295">H653+hb</f>
        <v>32.550000000000288</v>
      </c>
      <c r="I654" s="37">
        <f t="array" ref="I654:M654">ODESOLN(H653,H654,hs,I653,J653,K653,L653,M653,$C$3,$C$4,$C$5,$C$6,$F$3,$F$4,$F$5,$F$6,$F$7)</f>
        <v>0.34870414463761351</v>
      </c>
      <c r="J654" s="37">
        <v>3.5167235201046657E-2</v>
      </c>
      <c r="K654" s="37">
        <v>0.6103722238535082</v>
      </c>
      <c r="L654" s="37">
        <v>5.7563963078356532E-3</v>
      </c>
      <c r="M654" s="37">
        <v>0</v>
      </c>
      <c r="W654" s="37">
        <f t="shared" ref="W654" si="1296">W653+hb</f>
        <v>37.550000000000011</v>
      </c>
      <c r="X654" s="37">
        <f t="array" ref="X654:AB654">ODESOLN(W653,W654,hs,X653,Y653,Z653,AA653,AB653,$S$3,$S$4,$S$5,$S$6,$F$3,$F$4,$F$5,$F$6,$F$7)</f>
        <v>0.262545657745752</v>
      </c>
      <c r="Y654" s="37">
        <v>2.1534199505425511E-3</v>
      </c>
      <c r="Z654" s="37">
        <v>0.15699240614136778</v>
      </c>
      <c r="AA654" s="37">
        <v>1.5318108958777084E-3</v>
      </c>
      <c r="AB654" s="37">
        <v>0.57677670526688962</v>
      </c>
    </row>
    <row r="655" spans="8:28" x14ac:dyDescent="0.25">
      <c r="H655" s="37">
        <f t="shared" ref="H655" si="1297">H654+hb</f>
        <v>32.600000000000286</v>
      </c>
      <c r="I655" s="37">
        <f t="array" ref="I655:M655">ODESOLN(H654,H655,hs,I654,J654,K654,L654,M654,$C$3,$C$4,$C$5,$C$6,$F$3,$F$4,$F$5,$F$6,$F$7)</f>
        <v>0.34818444557514244</v>
      </c>
      <c r="J655" s="37">
        <v>3.4817407426596003E-2</v>
      </c>
      <c r="K655" s="37">
        <v>0.61123372325370651</v>
      </c>
      <c r="L655" s="37">
        <v>5.7644237445593502E-3</v>
      </c>
      <c r="M655" s="37">
        <v>0</v>
      </c>
      <c r="W655" s="37">
        <f t="shared" ref="W655" si="1298">W654+hb</f>
        <v>37.600000000000009</v>
      </c>
      <c r="X655" s="37">
        <f t="array" ref="X655:AB655">ODESOLN(W654,W655,hs,X654,Y654,Z654,AA654,AB654,$S$3,$S$4,$S$5,$S$6,$F$3,$F$4,$F$5,$F$6,$F$7)</f>
        <v>0.26163577931420251</v>
      </c>
      <c r="Y655" s="37">
        <v>2.1241659444002255E-3</v>
      </c>
      <c r="Z655" s="37">
        <v>0.15704506220834952</v>
      </c>
      <c r="AA655" s="37">
        <v>1.5323015442121322E-3</v>
      </c>
      <c r="AB655" s="37">
        <v>0.57766269098926604</v>
      </c>
    </row>
    <row r="656" spans="8:28" x14ac:dyDescent="0.25">
      <c r="H656" s="37">
        <f t="shared" ref="H656" si="1299">H655+hb</f>
        <v>32.650000000000283</v>
      </c>
      <c r="I656" s="37">
        <f t="array" ref="I656:M656">ODESOLN(H655,H656,hs,I655,J655,K655,L655,M655,$C$3,$C$4,$C$5,$C$6,$F$3,$F$4,$F$5,$F$6,$F$7)</f>
        <v>0.34767068492922626</v>
      </c>
      <c r="J656" s="37">
        <v>3.4470300378414746E-2</v>
      </c>
      <c r="K656" s="37">
        <v>0.61208664345193797</v>
      </c>
      <c r="L656" s="37">
        <v>5.7723712404253889E-3</v>
      </c>
      <c r="M656" s="37">
        <v>0</v>
      </c>
      <c r="W656" s="37">
        <f t="shared" ref="W656" si="1300">W655+hb</f>
        <v>37.650000000000006</v>
      </c>
      <c r="X656" s="37">
        <f t="array" ref="X656:AB656">ODESOLN(W655,W656,hs,X655,Y655,Z655,AA655,AB655,$S$3,$S$4,$S$5,$S$6,$F$3,$F$4,$F$5,$F$6,$F$7)</f>
        <v>0.2607263077177901</v>
      </c>
      <c r="Y656" s="37">
        <v>2.0952281103069001E-3</v>
      </c>
      <c r="Z656" s="37">
        <v>0.15709700194291867</v>
      </c>
      <c r="AA656" s="37">
        <v>1.5327855177733492E-3</v>
      </c>
      <c r="AB656" s="37">
        <v>0.57854867671164245</v>
      </c>
    </row>
    <row r="657" spans="8:28" x14ac:dyDescent="0.25">
      <c r="H657" s="37">
        <f t="shared" ref="H657" si="1301">H656+hb</f>
        <v>32.70000000000028</v>
      </c>
      <c r="I657" s="37">
        <f t="array" ref="I657:M657">ODESOLN(H656,H657,hs,I656,J656,K656,L656,M656,$C$3,$C$4,$C$5,$C$6,$F$3,$F$4,$F$5,$F$6,$F$7)</f>
        <v>0.3471627984515725</v>
      </c>
      <c r="J657" s="37">
        <v>3.4125910737027344E-2</v>
      </c>
      <c r="K657" s="37">
        <v>0.61293105139218729</v>
      </c>
      <c r="L657" s="37">
        <v>5.7802394192166739E-3</v>
      </c>
      <c r="M657" s="37">
        <v>0</v>
      </c>
      <c r="W657" s="37">
        <f t="shared" ref="W657" si="1302">W656+hb</f>
        <v>37.700000000000003</v>
      </c>
      <c r="X657" s="37">
        <f t="array" ref="X657:AB657">ODESOLN(W656,W657,hs,X656,Y656,Z656,AA656,AB656,$S$3,$S$4,$S$5,$S$6,$F$3,$F$4,$F$5,$F$6,$F$7)</f>
        <v>0.25981723716820787</v>
      </c>
      <c r="Y657" s="37">
        <v>2.0666044052961791E-3</v>
      </c>
      <c r="Z657" s="37">
        <v>0.15714823310405024</v>
      </c>
      <c r="AA657" s="37">
        <v>1.5332628888593532E-3</v>
      </c>
      <c r="AB657" s="37">
        <v>0.57943466243401887</v>
      </c>
    </row>
    <row r="658" spans="8:28" x14ac:dyDescent="0.25">
      <c r="H658" s="37">
        <f t="shared" ref="H658" si="1303">H657+hb</f>
        <v>32.750000000000277</v>
      </c>
      <c r="I658" s="37">
        <f t="array" ref="I658:M658">ODESOLN(H657,H658,hs,I657,J657,K657,L657,M657,$C$3,$C$4,$C$5,$C$6,$F$3,$F$4,$F$5,$F$6,$F$7)</f>
        <v>0.34666072247794494</v>
      </c>
      <c r="J658" s="37">
        <v>3.3784234687572579E-2</v>
      </c>
      <c r="K658" s="37">
        <v>0.61376701393058908</v>
      </c>
      <c r="L658" s="37">
        <v>5.788028903897526E-3</v>
      </c>
      <c r="M658" s="37">
        <v>0</v>
      </c>
      <c r="W658" s="37">
        <f t="shared" ref="W658" si="1304">W657+hb</f>
        <v>37.75</v>
      </c>
      <c r="X658" s="37">
        <f t="array" ref="X658:AB658">ODESOLN(W657,W658,hs,X657,Y657,Z657,AA657,AB657,$S$3,$S$4,$S$5,$S$6,$F$3,$F$4,$F$5,$F$6,$F$7)</f>
        <v>0.25890856193842426</v>
      </c>
      <c r="Y658" s="37">
        <v>2.0382927760226209E-3</v>
      </c>
      <c r="Z658" s="37">
        <v>0.15719876340029293</v>
      </c>
      <c r="AA658" s="37">
        <v>1.5337337292982733E-3</v>
      </c>
      <c r="AB658" s="37">
        <v>0.58032064815639528</v>
      </c>
    </row>
    <row r="659" spans="8:28" x14ac:dyDescent="0.25">
      <c r="H659" s="37">
        <f t="shared" ref="H659" si="1305">H658+hb</f>
        <v>32.800000000000274</v>
      </c>
      <c r="I659" s="37">
        <f t="array" ref="I659:M659">ODESOLN(H658,H659,hs,I658,J658,K658,L658,M658,$C$3,$C$4,$C$5,$C$6,$F$3,$F$4,$F$5,$F$6,$F$7)</f>
        <v>0.34616439392641735</v>
      </c>
      <c r="J659" s="37">
        <v>3.3445267933686108E-2</v>
      </c>
      <c r="K659" s="37">
        <v>0.61459459782339909</v>
      </c>
      <c r="L659" s="37">
        <v>5.7957403165015946E-3</v>
      </c>
      <c r="M659" s="37">
        <v>0</v>
      </c>
      <c r="W659" s="37">
        <f t="shared" ref="W659" si="1306">W658+hb</f>
        <v>37.799999999999997</v>
      </c>
      <c r="X659" s="37">
        <f t="array" ref="X659:AB659">ODESOLN(W658,W659,hs,X658,Y658,Z658,AA658,AB658,$S$3,$S$4,$S$5,$S$6,$F$3,$F$4,$F$5,$F$6,$F$7)</f>
        <v>0.25800027636241207</v>
      </c>
      <c r="Y659" s="37">
        <v>2.0102911592843843E-3</v>
      </c>
      <c r="Z659" s="37">
        <v>0.15724860048952016</v>
      </c>
      <c r="AA659" s="37">
        <v>1.5341981104460406E-3</v>
      </c>
      <c r="AB659" s="37">
        <v>0.58120663387877169</v>
      </c>
    </row>
    <row r="660" spans="8:28" x14ac:dyDescent="0.25">
      <c r="H660" s="37">
        <f t="shared" ref="H660" si="1307">H659+hb</f>
        <v>32.850000000000271</v>
      </c>
      <c r="I660" s="37">
        <f t="array" ref="I660:M660">ODESOLN(H659,H660,hs,I659,J659,K659,L659,M659,$C$3,$C$4,$C$5,$C$6,$F$3,$F$4,$F$5,$F$6,$F$7)</f>
        <v>0.34567375029550168</v>
      </c>
      <c r="J660" s="37">
        <v>3.3109005711167663E-2</v>
      </c>
      <c r="K660" s="37">
        <v>0.61541386971531153</v>
      </c>
      <c r="L660" s="37">
        <v>5.8033742780230083E-3</v>
      </c>
      <c r="M660" s="37">
        <v>0</v>
      </c>
      <c r="W660" s="37">
        <f t="shared" ref="W660" si="1308">W659+hb</f>
        <v>37.849999999999994</v>
      </c>
      <c r="X660" s="37">
        <f t="array" ref="X660:AB660">ODESOLN(W659,W660,hs,X659,Y659,Z659,AA659,AB659,$S$3,$S$4,$S$5,$S$6,$F$3,$F$4,$F$5,$F$6,$F$7)</f>
        <v>0.25709237483487035</v>
      </c>
      <c r="Y660" s="37">
        <v>1.982597482539154E-3</v>
      </c>
      <c r="Z660" s="37">
        <v>0.15729775197869347</v>
      </c>
      <c r="AA660" s="37">
        <v>1.5346561031841944E-3</v>
      </c>
      <c r="AB660" s="37">
        <v>0.58209261960114811</v>
      </c>
    </row>
    <row r="661" spans="8:28" x14ac:dyDescent="0.25">
      <c r="H661" s="37">
        <f t="shared" ref="H661" si="1309">H660+hb</f>
        <v>32.900000000000269</v>
      </c>
      <c r="I661" s="37">
        <f t="array" ref="I661:M661">ODESOLN(H660,H661,hs,I660,J660,K660,L660,M660,$C$3,$C$4,$C$5,$C$6,$F$3,$F$4,$F$5,$F$6,$F$7)</f>
        <v>0.34518872966215447</v>
      </c>
      <c r="J661" s="37">
        <v>3.2775442801432991E-2</v>
      </c>
      <c r="K661" s="37">
        <v>0.61622489612810605</v>
      </c>
      <c r="L661" s="37">
        <v>5.8109314083105773E-3</v>
      </c>
      <c r="M661" s="37">
        <v>0</v>
      </c>
      <c r="W661" s="37">
        <f t="shared" ref="W661" si="1310">W660+hb</f>
        <v>37.899999999999991</v>
      </c>
      <c r="X661" s="37">
        <f t="array" ref="X661:AB661">ODESOLN(W660,W661,hs,X660,Y660,Z660,AA660,AB660,$S$3,$S$4,$S$5,$S$6,$F$3,$F$4,$F$5,$F$6,$F$7)</f>
        <v>0.25618485181094125</v>
      </c>
      <c r="Y661" s="37">
        <v>1.9552096644133146E-3</v>
      </c>
      <c r="Z661" s="37">
        <v>0.15734622542363919</v>
      </c>
      <c r="AA661" s="37">
        <v>1.5351077779177939E-3</v>
      </c>
      <c r="AB661" s="37">
        <v>0.58297860532352452</v>
      </c>
    </row>
    <row r="662" spans="8:28" x14ac:dyDescent="0.25">
      <c r="H662" s="37">
        <f t="shared" ref="H662" si="1311">H661+hb</f>
        <v>32.950000000000266</v>
      </c>
      <c r="I662" s="37">
        <f t="array" ref="I662:M662">ODESOLN(H661,H662,hs,I661,J661,K661,L661,M661,$C$3,$C$4,$C$5,$C$6,$F$3,$F$4,$F$5,$F$6,$F$7)</f>
        <v>0.34470927067966434</v>
      </c>
      <c r="J662" s="37">
        <v>3.2444573544750659E-2</v>
      </c>
      <c r="K662" s="37">
        <v>0.61702774344962408</v>
      </c>
      <c r="L662" s="37">
        <v>5.818412325965072E-3</v>
      </c>
      <c r="M662" s="37">
        <v>0</v>
      </c>
      <c r="W662" s="37">
        <f t="shared" ref="W662" si="1312">W661+hb</f>
        <v>37.949999999999989</v>
      </c>
      <c r="X662" s="37">
        <f t="array" ref="X662:AB662">ODESOLN(W661,W662,hs,X661,Y661,Z661,AA661,AB661,$S$3,$S$4,$S$5,$S$6,$F$3,$F$4,$F$5,$F$6,$F$7)</f>
        <v>0.25527770180592158</v>
      </c>
      <c r="Y662" s="37">
        <v>1.9281256152043525E-3</v>
      </c>
      <c r="Z662" s="37">
        <v>0.15739402832883656</v>
      </c>
      <c r="AA662" s="37">
        <v>1.5355532045734526E-3</v>
      </c>
      <c r="AB662" s="37">
        <v>0.58386459104590094</v>
      </c>
    </row>
    <row r="663" spans="8:28" x14ac:dyDescent="0.25">
      <c r="H663" s="37">
        <f t="shared" ref="H663" si="1313">H662+hb</f>
        <v>33.000000000000263</v>
      </c>
      <c r="I663" s="37">
        <f t="array" ref="I663:M663">ODESOLN(H662,H663,hs,I662,J662,K662,L662,M662,$C$3,$C$4,$C$5,$C$6,$F$3,$F$4,$F$5,$F$6,$F$7)</f>
        <v>0.34423531257543244</v>
      </c>
      <c r="J663" s="37">
        <v>3.2116391853263614E-2</v>
      </c>
      <c r="K663" s="37">
        <v>0.6178224779230681</v>
      </c>
      <c r="L663" s="37">
        <v>5.8258176482395303E-3</v>
      </c>
      <c r="M663" s="37">
        <v>0</v>
      </c>
      <c r="W663" s="37">
        <f t="shared" ref="W663" si="1314">W662+hb</f>
        <v>37.999999999999986</v>
      </c>
      <c r="X663" s="37">
        <f t="array" ref="X663:AB663">ODESOLN(W662,W663,hs,X662,Y662,Z662,AA662,AB662,$S$3,$S$4,$S$5,$S$6,$F$3,$F$4,$F$5,$F$6,$F$7)</f>
        <v>0.25437091939496648</v>
      </c>
      <c r="Y663" s="37">
        <v>1.9013432373765386E-3</v>
      </c>
      <c r="Z663" s="37">
        <v>0.15744116814722001</v>
      </c>
      <c r="AA663" s="37">
        <v>1.5359924525974807E-3</v>
      </c>
      <c r="AB663" s="37">
        <v>0.58475057676827735</v>
      </c>
    </row>
    <row r="664" spans="8:28" x14ac:dyDescent="0.25">
      <c r="H664" s="37">
        <f t="shared" ref="H664" si="1315">H663+hb</f>
        <v>33.05000000000026</v>
      </c>
      <c r="I664" s="37">
        <f t="array" ref="I664:M664">ODESOLN(H663,H664,hs,I663,J663,K663,L663,M663,$C$3,$C$4,$C$5,$C$6,$F$3,$F$4,$F$5,$F$6,$F$7)</f>
        <v>0.34376679514864367</v>
      </c>
      <c r="J664" s="37">
        <v>3.1790891223796088E-2</v>
      </c>
      <c r="K664" s="37">
        <v>0.61860916563662183</v>
      </c>
      <c r="L664" s="37">
        <v>5.833147990942515E-3</v>
      </c>
      <c r="M664" s="37">
        <v>0</v>
      </c>
      <c r="W664" s="37">
        <f t="shared" ref="W664" si="1316">W663+hb</f>
        <v>38.049999999999983</v>
      </c>
      <c r="X664" s="37">
        <f t="array" ref="X664:AB664">ODESOLN(W663,W664,hs,X663,Y663,Z663,AA663,AB663,$S$3,$S$4,$S$5,$S$6,$F$3,$F$4,$F$5,$F$6,$F$7)</f>
        <v>0.25346449921279024</v>
      </c>
      <c r="Y664" s="37">
        <v>1.8748604260498264E-3</v>
      </c>
      <c r="Z664" s="37">
        <v>0.1574876522799909</v>
      </c>
      <c r="AA664" s="37">
        <v>1.5364255909541514E-3</v>
      </c>
      <c r="AB664" s="37">
        <v>0.58563656249065377</v>
      </c>
    </row>
    <row r="665" spans="8:28" x14ac:dyDescent="0.25">
      <c r="H665" s="37">
        <f t="shared" ref="H665" si="1317">H664+hb</f>
        <v>33.100000000000257</v>
      </c>
      <c r="I665" s="37">
        <f t="array" ref="I665:M665">ODESOLN(H664,H665,hs,I664,J664,K664,L664,M664,$C$3,$C$4,$C$5,$C$6,$F$3,$F$4,$F$5,$F$6,$F$7)</f>
        <v>0.34330365876783697</v>
      </c>
      <c r="J665" s="37">
        <v>3.1468064750446383E-2</v>
      </c>
      <c r="K665" s="37">
        <v>0.61938787251337601</v>
      </c>
      <c r="L665" s="37">
        <v>5.8404039683442642E-3</v>
      </c>
      <c r="M665" s="37">
        <v>0</v>
      </c>
      <c r="W665" s="37">
        <f t="shared" ref="W665" si="1318">W664+hb</f>
        <v>38.09999999999998</v>
      </c>
      <c r="X665" s="37">
        <f t="array" ref="X665:AB665">ODESOLN(W664,W665,hs,X664,Y664,Z664,AA664,AB664,$S$3,$S$4,$S$5,$S$6,$F$3,$F$4,$F$5,$F$6,$F$7)</f>
        <v>0.25255843595335992</v>
      </c>
      <c r="Y665" s="37">
        <v>1.8486750694820151E-3</v>
      </c>
      <c r="Z665" s="37">
        <v>0.15753348807644382</v>
      </c>
      <c r="AA665" s="37">
        <v>1.5368526881240632E-3</v>
      </c>
      <c r="AB665" s="37">
        <v>0.58652254821303018</v>
      </c>
    </row>
    <row r="666" spans="8:28" x14ac:dyDescent="0.25">
      <c r="H666" s="37">
        <f t="shared" ref="H666" si="1319">H665+hb</f>
        <v>33.150000000000254</v>
      </c>
      <c r="I666" s="37">
        <f t="array" ref="I666:M666">ODESOLN(H665,H666,hs,I665,J665,K665,L665,M665,$C$3,$C$4,$C$5,$C$6,$F$3,$F$4,$F$5,$F$6,$F$7)</f>
        <v>0.34284584436838028</v>
      </c>
      <c r="J666" s="37">
        <v>3.1147905136965703E-2</v>
      </c>
      <c r="K666" s="37">
        <v>0.62015866430157196</v>
      </c>
      <c r="L666" s="37">
        <v>5.8475861930857619E-3</v>
      </c>
      <c r="M666" s="37">
        <v>0</v>
      </c>
      <c r="W666" s="37">
        <f t="shared" ref="W666" si="1320">W665+hb</f>
        <v>38.149999999999977</v>
      </c>
      <c r="X666" s="37">
        <f t="array" ref="X666:AB666">ODESOLN(W665,W666,hs,X665,Y665,Z665,AA665,AB665,$S$3,$S$4,$S$5,$S$6,$F$3,$F$4,$F$5,$F$6,$F$7)</f>
        <v>0.2516527243695848</v>
      </c>
      <c r="Y666" s="37">
        <v>1.8227850495441543E-3</v>
      </c>
      <c r="Z666" s="37">
        <v>0.15757868283380252</v>
      </c>
      <c r="AA666" s="37">
        <v>1.5372738121026252E-3</v>
      </c>
      <c r="AB666" s="37">
        <v>0.5874085339354066</v>
      </c>
    </row>
    <row r="667" spans="8:28" x14ac:dyDescent="0.25">
      <c r="H667" s="37">
        <f t="shared" ref="H667" si="1321">H666+hb</f>
        <v>33.200000000000252</v>
      </c>
      <c r="I667" s="37">
        <f t="array" ref="I667:M667">ODESOLN(H666,H667,hs,I666,J666,K666,L666,M666,$C$3,$C$4,$C$5,$C$6,$F$3,$F$4,$F$5,$F$6,$F$7)</f>
        <v>0.3423932934498527</v>
      </c>
      <c r="J667" s="37">
        <v>3.0830404708924241E-2</v>
      </c>
      <c r="K667" s="37">
        <v>0.62092160656513584</v>
      </c>
      <c r="L667" s="37">
        <v>5.8546952760905671E-3</v>
      </c>
      <c r="M667" s="37">
        <v>0</v>
      </c>
      <c r="W667" s="37">
        <f t="shared" ref="W667" si="1322">W666+hb</f>
        <v>38.199999999999974</v>
      </c>
      <c r="X667" s="37">
        <f t="array" ref="X667:AB667">ODESOLN(W666,W667,hs,X666,Y666,Z666,AA666,AB666,$S$3,$S$4,$S$5,$S$6,$F$3,$F$4,$F$5,$F$6,$F$7)</f>
        <v>0.25074735927300107</v>
      </c>
      <c r="Y667" s="37">
        <v>1.7971882421892167E-3</v>
      </c>
      <c r="Z667" s="37">
        <v>0.1576232437970698</v>
      </c>
      <c r="AA667" s="37">
        <v>1.5376890303986455E-3</v>
      </c>
      <c r="AB667" s="37">
        <v>0.58829451965778301</v>
      </c>
    </row>
    <row r="668" spans="8:28" x14ac:dyDescent="0.25">
      <c r="H668" s="37">
        <f t="shared" ref="H668" si="1323">H667+hb</f>
        <v>33.250000000000249</v>
      </c>
      <c r="I668" s="37">
        <f t="array" ref="I668:M668">ODESOLN(H667,H668,hs,I667,J667,K667,L667,M667,$C$3,$C$4,$C$5,$C$6,$F$3,$F$4,$F$5,$F$6,$F$7)</f>
        <v>0.34194594807333867</v>
      </c>
      <c r="J668" s="37">
        <v>3.0515555425665131E-2</v>
      </c>
      <c r="K668" s="37">
        <v>0.62167676467451982</v>
      </c>
      <c r="L668" s="37">
        <v>5.8617318264794381E-3</v>
      </c>
      <c r="M668" s="37">
        <v>0</v>
      </c>
      <c r="W668" s="37">
        <f t="shared" ref="W668" si="1324">W667+hb</f>
        <v>38.249999999999972</v>
      </c>
      <c r="X668" s="37">
        <f t="array" ref="X668:AB668">ODESOLN(W667,W668,hs,X667,Y667,Z667,AA667,AB667,$S$3,$S$4,$S$5,$S$6,$F$3,$F$4,$F$5,$F$6,$F$7)</f>
        <v>0.24984233553345039</v>
      </c>
      <c r="Y668" s="37">
        <v>1.7718825179140216E-3</v>
      </c>
      <c r="Z668" s="37">
        <v>0.15766717815888587</v>
      </c>
      <c r="AA668" s="37">
        <v>1.5380984100330278E-3</v>
      </c>
      <c r="AB668" s="37">
        <v>0.58918050538015942</v>
      </c>
    </row>
    <row r="669" spans="8:28" x14ac:dyDescent="0.25">
      <c r="H669" s="37">
        <f t="shared" ref="H669" si="1325">H668+hb</f>
        <v>33.300000000000246</v>
      </c>
      <c r="I669" s="37">
        <f t="array" ref="I669:M669">ODESOLN(H668,H669,hs,I668,J668,K668,L668,M668,$C$3,$C$4,$C$5,$C$6,$F$3,$F$4,$F$5,$F$6,$F$7)</f>
        <v>0.34150375085863982</v>
      </c>
      <c r="J669" s="37">
        <v>3.0203348892047194E-2</v>
      </c>
      <c r="K669" s="37">
        <v>0.62242420379782848</v>
      </c>
      <c r="L669" s="37">
        <v>5.8686964514876455E-3</v>
      </c>
      <c r="M669" s="37">
        <v>0</v>
      </c>
      <c r="W669" s="37">
        <f t="shared" ref="W669" si="1326">W668+hb</f>
        <v>38.299999999999969</v>
      </c>
      <c r="X669" s="37">
        <f t="array" ref="X669:AB669">ODESOLN(W668,W669,hs,X668,Y668,Z668,AA668,AB668,$S$3,$S$4,$S$5,$S$6,$F$3,$F$4,$F$5,$F$6,$F$7)</f>
        <v>0.2489376480787551</v>
      </c>
      <c r="Y669" s="37">
        <v>1.7468657422144462E-3</v>
      </c>
      <c r="Z669" s="37">
        <v>0.1577104930594008</v>
      </c>
      <c r="AA669" s="37">
        <v>1.5385020175375692E-3</v>
      </c>
      <c r="AB669" s="37">
        <v>0.59006649110253584</v>
      </c>
    </row>
    <row r="670" spans="8:28" x14ac:dyDescent="0.25">
      <c r="H670" s="37">
        <f t="shared" ref="H670" si="1327">H669+hb</f>
        <v>33.350000000000243</v>
      </c>
      <c r="I670" s="37">
        <f t="array" ref="I670:M670">ODESOLN(H669,H670,hs,I669,J669,K669,L669,M669,$C$3,$C$4,$C$5,$C$6,$F$3,$F$4,$F$5,$F$6,$F$7)</f>
        <v>0.3410666449814066</v>
      </c>
      <c r="J670" s="37">
        <v>2.9893776369977594E-2</v>
      </c>
      <c r="K670" s="37">
        <v>0.6231639888922339</v>
      </c>
      <c r="L670" s="37">
        <v>5.8755897563850254E-3</v>
      </c>
      <c r="M670" s="37">
        <v>0</v>
      </c>
      <c r="W670" s="37">
        <f t="shared" ref="W670" si="1328">W669+hb</f>
        <v>38.349999999999966</v>
      </c>
      <c r="X670" s="37">
        <f t="array" ref="X670:AB670">ODESOLN(W669,W670,hs,X669,Y669,Z669,AA669,AB669,$S$3,$S$4,$S$5,$S$6,$F$3,$F$4,$F$5,$F$6,$F$7)</f>
        <v>0.24803329189438811</v>
      </c>
      <c r="Y670" s="37">
        <v>1.722135776033908E-3</v>
      </c>
      <c r="Z670" s="37">
        <v>0.15775319558615655</v>
      </c>
      <c r="AA670" s="37">
        <v>1.5388999189538616E-3</v>
      </c>
      <c r="AB670" s="37">
        <v>0.59095247682491225</v>
      </c>
    </row>
    <row r="671" spans="8:28" x14ac:dyDescent="0.25">
      <c r="H671" s="37">
        <f t="shared" ref="H671" si="1329">H670+hb</f>
        <v>33.40000000000024</v>
      </c>
      <c r="I671" s="37">
        <f t="array" ref="I671:M671">ODESOLN(H670,H671,hs,I670,J670,K670,L670,M670,$C$3,$C$4,$C$5,$C$6,$F$3,$F$4,$F$5,$F$6,$F$7)</f>
        <v>0.34063457417019627</v>
      </c>
      <c r="J671" s="37">
        <v>2.9586828789735651E-2</v>
      </c>
      <c r="K671" s="37">
        <v>0.62389618469567298</v>
      </c>
      <c r="L671" s="37">
        <v>5.8824123443985714E-3</v>
      </c>
      <c r="M671" s="37">
        <v>0</v>
      </c>
      <c r="W671" s="37">
        <f t="shared" ref="W671" si="1330">W670+hb</f>
        <v>38.399999999999963</v>
      </c>
      <c r="X671" s="37">
        <f t="array" ref="X671:AB671">ODESOLN(W670,W671,hs,X670,Y670,Z670,AA670,AB670,$S$3,$S$4,$S$5,$S$6,$F$3,$F$4,$F$5,$F$6,$F$7)</f>
        <v>0.24712926202313912</v>
      </c>
      <c r="Y671" s="37">
        <v>1.6976904762051467E-3</v>
      </c>
      <c r="Z671" s="37">
        <v>0.15779529277398024</v>
      </c>
      <c r="AA671" s="37">
        <v>1.5392921798323071E-3</v>
      </c>
      <c r="AB671" s="37">
        <v>0.59183846254728867</v>
      </c>
    </row>
    <row r="672" spans="8:28" x14ac:dyDescent="0.25">
      <c r="H672" s="37">
        <f t="shared" ref="H672" si="1331">H671+hb</f>
        <v>33.450000000000237</v>
      </c>
      <c r="I672" s="37">
        <f t="array" ref="I672:M672">ODESOLN(H671,H672,hs,I671,J671,K671,L671,M671,$C$3,$C$4,$C$5,$C$6,$F$3,$F$4,$F$5,$F$6,$F$7)</f>
        <v>0.3402074827034578</v>
      </c>
      <c r="J672" s="37">
        <v>2.9282496761088867E-2</v>
      </c>
      <c r="K672" s="37">
        <v>0.6246208557188192</v>
      </c>
      <c r="L672" s="37">
        <v>5.8891648166376339E-3</v>
      </c>
      <c r="M672" s="37">
        <v>0</v>
      </c>
      <c r="W672" s="37">
        <f t="shared" ref="W672" si="1332">W671+hb</f>
        <v>38.44999999999996</v>
      </c>
      <c r="X672" s="37">
        <f t="array" ref="X672:AB672">ODESOLN(W671,W672,hs,X671,Y671,Z671,AA671,AB671,$S$3,$S$4,$S$5,$S$6,$F$3,$F$4,$F$5,$F$6,$F$7)</f>
        <v>0.24622555356477596</v>
      </c>
      <c r="Y672" s="37">
        <v>1.6735276958853185E-3</v>
      </c>
      <c r="Z672" s="37">
        <v>0.15783679160488887</v>
      </c>
      <c r="AA672" s="37">
        <v>1.5396788652312166E-3</v>
      </c>
      <c r="AB672" s="37">
        <v>0.59272444826966508</v>
      </c>
    </row>
    <row r="673" spans="8:28" x14ac:dyDescent="0.25">
      <c r="H673" s="37">
        <f t="shared" ref="H673" si="1333">H672+hb</f>
        <v>33.500000000000234</v>
      </c>
      <c r="I673" s="37">
        <f t="array" ref="I673:M673">ODESOLN(H672,H673,hs,I672,J672,K672,L672,M672,$C$3,$C$4,$C$5,$C$6,$F$3,$F$4,$F$5,$F$6,$F$7)</f>
        <v>0.33978531540645207</v>
      </c>
      <c r="J673" s="37">
        <v>2.8980770584202668E-2</v>
      </c>
      <c r="K673" s="37">
        <v>0.62533806623732646</v>
      </c>
      <c r="L673" s="37">
        <v>5.8958477720216619E-3</v>
      </c>
      <c r="M673" s="37">
        <v>0</v>
      </c>
      <c r="W673" s="37">
        <f t="shared" ref="W673" si="1334">W672+hb</f>
        <v>38.499999999999957</v>
      </c>
      <c r="X673" s="37">
        <f t="array" ref="X673:AB673">ODESOLN(W672,W673,hs,X672,Y672,Z672,AA672,AB672,$S$3,$S$4,$S$5,$S$6,$F$3,$F$4,$F$5,$F$6,$F$7)</f>
        <v>0.24532216167570217</v>
      </c>
      <c r="Y673" s="37">
        <v>1.6496452849844134E-3</v>
      </c>
      <c r="Z673" s="37">
        <v>0.1578776990080033</v>
      </c>
      <c r="AA673" s="37">
        <v>1.5400600397160232E-3</v>
      </c>
      <c r="AB673" s="37">
        <v>0.5936104339920415</v>
      </c>
    </row>
    <row r="674" spans="8:28" x14ac:dyDescent="0.25">
      <c r="H674" s="37">
        <f t="shared" ref="H674" si="1335">H673+hb</f>
        <v>33.550000000000232</v>
      </c>
      <c r="I674" s="37">
        <f t="array" ref="I674:M674">ODESOLN(H673,H674,hs,I673,J673,K673,L673,M673,$C$3,$C$4,$C$5,$C$6,$F$3,$F$4,$F$5,$F$6,$F$7)</f>
        <v>0.33936801764810665</v>
      </c>
      <c r="J674" s="37">
        <v>2.8681640260345222E-2</v>
      </c>
      <c r="K674" s="37">
        <v>0.62604788028434055</v>
      </c>
      <c r="L674" s="37">
        <v>5.9024618072104204E-3</v>
      </c>
      <c r="M674" s="37">
        <v>0</v>
      </c>
      <c r="W674" s="37">
        <f t="shared" ref="W674" si="1336">W673+hb</f>
        <v>38.549999999999955</v>
      </c>
      <c r="X674" s="37">
        <f t="array" ref="X674:AB674">ODESOLN(W673,W674,hs,X673,Y673,Z673,AA673,AB673,$S$3,$S$4,$S$5,$S$6,$F$3,$F$4,$F$5,$F$6,$F$7)</f>
        <v>0.244419081568611</v>
      </c>
      <c r="Y674" s="37">
        <v>1.6260410905870092E-3</v>
      </c>
      <c r="Z674" s="37">
        <v>0.15791802185947401</v>
      </c>
      <c r="AA674" s="37">
        <v>1.5404357673585787E-3</v>
      </c>
      <c r="AB674" s="37">
        <v>0.59449641971441791</v>
      </c>
    </row>
    <row r="675" spans="8:28" x14ac:dyDescent="0.25">
      <c r="H675" s="37">
        <f t="shared" ref="H675" si="1337">H674+hb</f>
        <v>33.600000000000229</v>
      </c>
      <c r="I675" s="37">
        <f t="array" ref="I675:M675">ODESOLN(H674,H675,hs,I674,J674,K674,L674,M674,$C$3,$C$4,$C$5,$C$6,$F$3,$F$4,$F$5,$F$6,$F$7)</f>
        <v>0.33895553533780926</v>
      </c>
      <c r="J675" s="37">
        <v>2.8385095502388966E-2</v>
      </c>
      <c r="K675" s="37">
        <v>0.62675036164326736</v>
      </c>
      <c r="L675" s="37">
        <v>5.9090075165365913E-3</v>
      </c>
      <c r="M675" s="37">
        <v>0</v>
      </c>
      <c r="W675" s="37">
        <f t="shared" ref="W675" si="1338">W674+hb</f>
        <v>38.599999999999952</v>
      </c>
      <c r="X675" s="37">
        <f t="array" ref="X675:AB675">ODESOLN(W674,W675,hs,X674,Y674,Z674,AA674,AB674,$S$3,$S$4,$S$5,$S$6,$F$3,$F$4,$F$5,$F$6,$F$7)</f>
        <v>0.2435163085121349</v>
      </c>
      <c r="Y675" s="37">
        <v>1.6027129573673922E-3</v>
      </c>
      <c r="Z675" s="37">
        <v>0.15795776698241631</v>
      </c>
      <c r="AA675" s="37">
        <v>1.540806111736556E-3</v>
      </c>
      <c r="AB675" s="37">
        <v>0.59538240543679433</v>
      </c>
    </row>
    <row r="676" spans="8:28" x14ac:dyDescent="0.25">
      <c r="H676" s="37">
        <f t="shared" ref="H676" si="1339">H675+hb</f>
        <v>33.650000000000226</v>
      </c>
      <c r="I676" s="37">
        <f t="array" ref="I676:M676">ODESOLN(H675,H676,hs,I675,J675,K675,L675,M675,$C$3,$C$4,$C$5,$C$6,$F$3,$F$4,$F$5,$F$6,$F$7)</f>
        <v>0.33854781492214897</v>
      </c>
      <c r="J676" s="37">
        <v>2.8091125745110138E-2</v>
      </c>
      <c r="K676" s="37">
        <v>0.62744557384080257</v>
      </c>
      <c r="L676" s="37">
        <v>5.9154854919408377E-3</v>
      </c>
      <c r="M676" s="37">
        <v>0</v>
      </c>
      <c r="W676" s="37">
        <f t="shared" ref="W676" si="1340">W675+hb</f>
        <v>38.649999999999949</v>
      </c>
      <c r="X676" s="37">
        <f t="array" ref="X676:AB676">ODESOLN(W675,W676,hs,X675,Y675,Z675,AA675,AB675,$S$3,$S$4,$S$5,$S$6,$F$3,$F$4,$F$5,$F$6,$F$7)</f>
        <v>0.24261383783049204</v>
      </c>
      <c r="Y676" s="37">
        <v>1.5796587279980482E-3</v>
      </c>
      <c r="Z676" s="37">
        <v>0.1579969411468565</v>
      </c>
      <c r="AA676" s="37">
        <v>1.541171135932947E-3</v>
      </c>
      <c r="AB676" s="37">
        <v>0.59626839115917074</v>
      </c>
    </row>
    <row r="677" spans="8:28" x14ac:dyDescent="0.25">
      <c r="H677" s="37">
        <f t="shared" ref="H677" si="1341">H676+hb</f>
        <v>33.700000000000223</v>
      </c>
      <c r="I677" s="37">
        <f t="array" ref="I677:M677">ODESOLN(H676,H677,hs,I676,J676,K676,L676,M676,$C$3,$C$4,$C$5,$C$6,$F$3,$F$4,$F$5,$F$6,$F$7)</f>
        <v>0.33814480338159852</v>
      </c>
      <c r="J677" s="37">
        <v>2.7799720155288407E-2</v>
      </c>
      <c r="K677" s="37">
        <v>0.62813358014020593</v>
      </c>
      <c r="L677" s="37">
        <v>5.9218963229091494E-3</v>
      </c>
      <c r="M677" s="37">
        <v>0</v>
      </c>
      <c r="W677" s="37">
        <f t="shared" ref="W677" si="1342">W676+hb</f>
        <v>38.699999999999946</v>
      </c>
      <c r="X677" s="37">
        <f t="array" ref="X677:AB677">ODESOLN(W676,W677,hs,X676,Y676,Z676,AA676,AB676,$S$3,$S$4,$S$5,$S$6,$F$3,$F$4,$F$5,$F$6,$F$7)</f>
        <v>0.24171166490312909</v>
      </c>
      <c r="Y677" s="37">
        <v>1.5568762435515591E-3</v>
      </c>
      <c r="Z677" s="37">
        <v>0.15803555106968761</v>
      </c>
      <c r="AA677" s="37">
        <v>1.5415309025356432E-3</v>
      </c>
      <c r="AB677" s="37">
        <v>0.59715437688154716</v>
      </c>
    </row>
    <row r="678" spans="8:28" x14ac:dyDescent="0.25">
      <c r="H678" s="37">
        <f t="shared" ref="H678" si="1343">H677+hb</f>
        <v>33.75000000000022</v>
      </c>
      <c r="I678" s="37">
        <f t="array" ref="I678:M678">ODESOLN(H677,H678,hs,I677,J677,K677,L677,M677,$C$3,$C$4,$C$5,$C$6,$F$3,$F$4,$F$5,$F$6,$F$7)</f>
        <v>0.33774644822715105</v>
      </c>
      <c r="J678" s="37">
        <v>2.7510867641607841E-2</v>
      </c>
      <c r="K678" s="37">
        <v>0.62881444353483085</v>
      </c>
      <c r="L678" s="37">
        <v>5.9282405964125083E-3</v>
      </c>
      <c r="M678" s="37">
        <v>0</v>
      </c>
      <c r="W678" s="37">
        <f t="shared" ref="W678" si="1344">W677+hb</f>
        <v>38.749999999999943</v>
      </c>
      <c r="X678" s="37">
        <f t="array" ref="X678:AB678">ODESOLN(W677,W678,hs,X677,Y677,Z677,AA677,AB677,$S$3,$S$4,$S$5,$S$6,$F$3,$F$4,$F$5,$F$6,$F$7)</f>
        <v>0.24080978516436113</v>
      </c>
      <c r="Y678" s="37">
        <v>1.5343633438959195E-3</v>
      </c>
      <c r="Z678" s="37">
        <v>0.15807360341463433</v>
      </c>
      <c r="AA678" s="37">
        <v>1.5418854736371174E-3</v>
      </c>
      <c r="AB678" s="37">
        <v>0.59804036260392357</v>
      </c>
    </row>
    <row r="679" spans="8:28" x14ac:dyDescent="0.25">
      <c r="H679" s="37">
        <f t="shared" ref="H679" si="1345">H678+hb</f>
        <v>33.800000000000217</v>
      </c>
      <c r="I679" s="37">
        <f t="array" ref="I679:M679">ODESOLN(H678,H679,hs,I678,J678,K678,L678,M678,$C$3,$C$4,$C$5,$C$6,$F$3,$F$4,$F$5,$F$6,$F$7)</f>
        <v>0.33735269749690727</v>
      </c>
      <c r="J679" s="37">
        <v>2.7224556864361402E-2</v>
      </c>
      <c r="K679" s="37">
        <v>0.62948822674188487</v>
      </c>
      <c r="L679" s="37">
        <v>5.9345188968487842E-3</v>
      </c>
      <c r="M679" s="37">
        <v>0</v>
      </c>
      <c r="W679" s="37">
        <f t="shared" ref="W679" si="1346">W678+hb</f>
        <v>38.79999999999994</v>
      </c>
      <c r="X679" s="37">
        <f t="array" ref="X679:AB679">ODESOLN(W678,W679,hs,X678,Y678,Z678,AA678,AB678,$S$3,$S$4,$S$5,$S$6,$F$3,$F$4,$F$5,$F$6,$F$7)</f>
        <v>0.23990819410300734</v>
      </c>
      <c r="Y679" s="37">
        <v>1.5121178680833028E-3</v>
      </c>
      <c r="Z679" s="37">
        <v>0.15811110479222826</v>
      </c>
      <c r="AA679" s="37">
        <v>1.5422349108341908E-3</v>
      </c>
      <c r="AB679" s="37">
        <v>0.59892634832629998</v>
      </c>
    </row>
    <row r="680" spans="8:28" x14ac:dyDescent="0.25">
      <c r="H680" s="37">
        <f t="shared" ref="H680" si="1347">H679+hb</f>
        <v>33.850000000000215</v>
      </c>
      <c r="I680" s="37">
        <f t="array" ref="I680:M680">ODESOLN(H679,H680,hs,I679,J679,K679,L679,M679,$C$3,$C$4,$C$5,$C$6,$F$3,$F$4,$F$5,$F$6,$F$7)</f>
        <v>0.33696349975261985</v>
      </c>
      <c r="J680" s="37">
        <v>2.694077624496059E-2</v>
      </c>
      <c r="K680" s="37">
        <v>0.63015499219643467</v>
      </c>
      <c r="L680" s="37">
        <v>5.9407318059868765E-3</v>
      </c>
      <c r="M680" s="37">
        <v>0</v>
      </c>
      <c r="W680" s="37">
        <f t="shared" ref="W680" si="1348">W679+hb</f>
        <v>38.849999999999937</v>
      </c>
      <c r="X680" s="37">
        <f t="array" ref="X680:AB680">ODESOLN(W679,W680,hs,X679,Y679,Z679,AA679,AB679,$S$3,$S$4,$S$5,$S$6,$F$3,$F$4,$F$5,$F$6,$F$7)</f>
        <v>0.23900688726202457</v>
      </c>
      <c r="Y680" s="37">
        <v>1.4901376547322859E-3</v>
      </c>
      <c r="Z680" s="37">
        <v>0.15814806175979287</v>
      </c>
      <c r="AA680" s="37">
        <v>1.5425792752278946E-3</v>
      </c>
      <c r="AB680" s="37">
        <v>0.5998123340486764</v>
      </c>
    </row>
    <row r="681" spans="8:28" x14ac:dyDescent="0.25">
      <c r="H681" s="37">
        <f t="shared" ref="H681" si="1349">H680+hb</f>
        <v>33.900000000000212</v>
      </c>
      <c r="I681" s="37">
        <f t="array" ref="I681:M681">ODESOLN(H680,H681,hs,I680,J680,K680,L680,M680,$C$3,$C$4,$C$5,$C$6,$F$3,$F$4,$F$5,$F$6,$F$7)</f>
        <v>0.3365788040761975</v>
      </c>
      <c r="J681" s="37">
        <v>2.6659513975252198E-2</v>
      </c>
      <c r="K681" s="37">
        <v>0.63081480204563944</v>
      </c>
      <c r="L681" s="37">
        <v>5.9468799029129479E-3</v>
      </c>
      <c r="M681" s="37">
        <v>0</v>
      </c>
      <c r="W681" s="37">
        <f t="shared" ref="W681" si="1350">W680+hb</f>
        <v>38.899999999999935</v>
      </c>
      <c r="X681" s="37">
        <f t="array" ref="X681:AB681">ODESOLN(W680,W681,hs,X680,Y680,Z680,AA680,AB680,$S$3,$S$4,$S$5,$S$6,$F$3,$F$4,$F$5,$F$6,$F$7)</f>
        <v>0.23810586023813771</v>
      </c>
      <c r="Y681" s="37">
        <v>1.468420542403588E-3</v>
      </c>
      <c r="Z681" s="37">
        <v>0.15818448082143757</v>
      </c>
      <c r="AA681" s="37">
        <v>1.5429186274234063E-3</v>
      </c>
      <c r="AB681" s="37">
        <v>0.60069831977105281</v>
      </c>
    </row>
    <row r="682" spans="8:28" x14ac:dyDescent="0.25">
      <c r="H682" s="37">
        <f t="shared" ref="H682" si="1351">H681+hb</f>
        <v>33.950000000000209</v>
      </c>
      <c r="I682" s="37">
        <f t="array" ref="I682:M682">ODESOLN(H681,H682,hs,I681,J681,K681,L681,M681,$C$3,$C$4,$C$5,$C$6,$F$3,$F$4,$F$5,$F$6,$F$7)</f>
        <v>0.33619856006616711</v>
      </c>
      <c r="J682" s="37">
        <v>2.6380758026644115E-2</v>
      </c>
      <c r="K682" s="37">
        <v>0.63146771814321245</v>
      </c>
      <c r="L682" s="37">
        <v>5.9529637639788311E-3</v>
      </c>
      <c r="M682" s="37">
        <v>0</v>
      </c>
      <c r="W682" s="37">
        <f t="shared" ref="W682" si="1352">W681+hb</f>
        <v>38.949999999999932</v>
      </c>
      <c r="X682" s="37">
        <f t="array" ref="X682:AB682">ODESOLN(W681,W682,hs,X681,Y681,Z681,AA681,AB681,$S$3,$S$4,$S$5,$S$6,$F$3,$F$4,$F$5,$F$6,$F$7)</f>
        <v>0.23720510868146721</v>
      </c>
      <c r="Y682" s="37">
        <v>1.446964369969318E-3</v>
      </c>
      <c r="Z682" s="37">
        <v>0.15822036842806037</v>
      </c>
      <c r="AA682" s="37">
        <v>1.5432530275300838E-3</v>
      </c>
      <c r="AB682" s="37">
        <v>0.60158430549342923</v>
      </c>
    </row>
    <row r="683" spans="8:28" x14ac:dyDescent="0.25">
      <c r="H683" s="37">
        <f t="shared" ref="H683" si="1353">H682+hb</f>
        <v>34.000000000000206</v>
      </c>
      <c r="I683" s="37">
        <f t="array" ref="I683:M683">ODESOLN(H682,H683,hs,I682,J682,K682,L682,M682,$C$3,$C$4,$C$5,$C$6,$F$3,$F$4,$F$5,$F$6,$F$7)</f>
        <v>0.33582271783410694</v>
      </c>
      <c r="J683" s="37">
        <v>2.6104496159042156E-2</v>
      </c>
      <c r="K683" s="37">
        <v>0.63211380204410061</v>
      </c>
      <c r="L683" s="37">
        <v>5.9589839627524899E-3</v>
      </c>
      <c r="M683" s="37">
        <v>0</v>
      </c>
      <c r="W683" s="37">
        <f t="shared" ref="W683" si="1354">W682+hb</f>
        <v>38.999999999999929</v>
      </c>
      <c r="X683" s="37">
        <f t="array" ref="X683:AB683">ODESOLN(W682,W683,hs,X682,Y682,Z682,AA682,AB682,$S$3,$S$4,$S$5,$S$6,$F$3,$F$4,$F$5,$F$6,$F$7)</f>
        <v>0.23630462829515408</v>
      </c>
      <c r="Y683" s="37">
        <v>1.4257669769757863E-3</v>
      </c>
      <c r="Z683" s="37">
        <v>0.15825573097736015</v>
      </c>
      <c r="AA683" s="37">
        <v>1.5435825351615767E-3</v>
      </c>
      <c r="AB683" s="37">
        <v>0.60247029121580564</v>
      </c>
    </row>
    <row r="684" spans="8:28" x14ac:dyDescent="0.25">
      <c r="H684" s="37">
        <f t="shared" ref="H684" si="1355">H683+hb</f>
        <v>34.050000000000203</v>
      </c>
      <c r="I684" s="37">
        <f t="array" ref="I684:M684">ODESOLN(H683,H684,hs,I683,J683,K683,L683,M683,$C$3,$C$4,$C$5,$C$6,$F$3,$F$4,$F$5,$F$6,$F$7)</f>
        <v>0.33545122800104088</v>
      </c>
      <c r="J684" s="37">
        <v>2.5830715929600019E-2</v>
      </c>
      <c r="K684" s="37">
        <v>0.6327531149993908</v>
      </c>
      <c r="L684" s="37">
        <v>5.9649410699705021E-3</v>
      </c>
      <c r="M684" s="37">
        <v>0</v>
      </c>
      <c r="W684" s="37">
        <f t="shared" ref="W684" si="1356">W683+hb</f>
        <v>39.049999999999926</v>
      </c>
      <c r="X684" s="37">
        <f t="array" ref="X684:AB684">ODESOLN(W683,W684,hs,X683,Y683,Z683,AA683,AB683,$S$3,$S$4,$S$5,$S$6,$F$3,$F$4,$F$5,$F$6,$F$7)</f>
        <v>0.2354044148349827</v>
      </c>
      <c r="Y684" s="37">
        <v>1.4048262039998895E-3</v>
      </c>
      <c r="Z684" s="37">
        <v>0.15829057481385769</v>
      </c>
      <c r="AA684" s="37">
        <v>1.5439072094360225E-3</v>
      </c>
      <c r="AB684" s="37">
        <v>0.60335627693818206</v>
      </c>
    </row>
    <row r="685" spans="8:28" x14ac:dyDescent="0.25">
      <c r="H685" s="37">
        <f t="shared" ref="H685" si="1357">H684+hb</f>
        <v>34.1000000000002</v>
      </c>
      <c r="I685" s="37">
        <f t="array" ref="I685:M685">ODESOLN(H684,H685,hs,I684,J684,K684,L684,M684,$C$3,$C$4,$C$5,$C$6,$F$3,$F$4,$F$5,$F$6,$F$7)</f>
        <v>0.33508404169380568</v>
      </c>
      <c r="J685" s="37">
        <v>2.5559404701284389E-2</v>
      </c>
      <c r="K685" s="37">
        <v>0.63338571795141962</v>
      </c>
      <c r="L685" s="37">
        <v>5.9708356534925195E-3</v>
      </c>
      <c r="M685" s="37">
        <v>0</v>
      </c>
      <c r="W685" s="37">
        <f t="shared" ref="W685" si="1358">W684+hb</f>
        <v>39.099999999999923</v>
      </c>
      <c r="X685" s="37">
        <f t="array" ref="X685:AB685">ODESOLN(W684,W685,hs,X684,Y684,Z684,AA684,AB684,$S$3,$S$4,$S$5,$S$6,$F$3,$F$4,$F$5,$F$6,$F$7)</f>
        <v>0.23450446410899972</v>
      </c>
      <c r="Y685" s="37">
        <v>1.384139892999118E-3</v>
      </c>
      <c r="Z685" s="37">
        <v>0.15832490622892564</v>
      </c>
      <c r="AA685" s="37">
        <v>1.5442271089763239E-3</v>
      </c>
      <c r="AB685" s="37">
        <v>0.60424226266055847</v>
      </c>
    </row>
    <row r="686" spans="8:28" x14ac:dyDescent="0.25">
      <c r="H686" s="37">
        <f t="shared" ref="H686" si="1359">H685+hb</f>
        <v>34.150000000000198</v>
      </c>
      <c r="I686" s="37">
        <f t="array" ref="I686:M686">ODESOLN(H685,H686,hs,I685,J685,K685,L685,M685,$C$3,$C$4,$C$5,$C$6,$F$3,$F$4,$F$5,$F$6,$F$7)</f>
        <v>0.33472111054138792</v>
      </c>
      <c r="J686" s="37">
        <v>2.5290549651257259E-2</v>
      </c>
      <c r="K686" s="37">
        <v>0.63401167152909899</v>
      </c>
      <c r="L686" s="37">
        <v>5.9766682782577173E-3</v>
      </c>
      <c r="M686" s="37">
        <v>0</v>
      </c>
      <c r="W686" s="37">
        <f t="shared" ref="W686" si="1360">W685+hb</f>
        <v>39.14999999999992</v>
      </c>
      <c r="X686" s="37">
        <f t="array" ref="X686:AB686">ODESOLN(W685,W686,hs,X685,Y685,Z685,AA685,AB685,$S$3,$S$4,$S$5,$S$6,$F$3,$F$4,$F$5,$F$6,$F$7)</f>
        <v>0.23360477197713309</v>
      </c>
      <c r="Y686" s="37">
        <v>1.3637058876551996E-3</v>
      </c>
      <c r="Z686" s="37">
        <v>0.15835873146082655</v>
      </c>
      <c r="AA686" s="37">
        <v>1.5445422919105043E-3</v>
      </c>
      <c r="AB686" s="37">
        <v>0.60512824838293489</v>
      </c>
    </row>
    <row r="687" spans="8:28" x14ac:dyDescent="0.25">
      <c r="H687" s="37">
        <f t="shared" ref="H687" si="1361">H686+hb</f>
        <v>34.200000000000195</v>
      </c>
      <c r="I687" s="37">
        <f t="array" ref="I687:M687">ODESOLN(H686,H687,hs,I686,J686,K686,L686,M686,$C$3,$C$4,$C$5,$C$6,$F$3,$F$4,$F$5,$F$6,$F$7)</f>
        <v>0.33436238667123941</v>
      </c>
      <c r="J687" s="37">
        <v>2.50241377790777E-2</v>
      </c>
      <c r="K687" s="37">
        <v>0.63463103604344173</v>
      </c>
      <c r="L687" s="37">
        <v>5.9824395062430761E-3</v>
      </c>
      <c r="M687" s="37">
        <v>0</v>
      </c>
      <c r="W687" s="37">
        <f t="shared" ref="W687" si="1362">W686+hb</f>
        <v>39.199999999999918</v>
      </c>
      <c r="X687" s="37">
        <f t="array" ref="X687:AB687">ODESOLN(W686,W687,hs,X686,Y686,Z686,AA686,AB686,$S$3,$S$4,$S$5,$S$6,$F$3,$F$4,$F$5,$F$6,$F$7)</f>
        <v>0.23270533435080695</v>
      </c>
      <c r="Y687" s="37">
        <v>1.3435220337114286E-3</v>
      </c>
      <c r="Z687" s="37">
        <v>0.1583920566947592</v>
      </c>
      <c r="AA687" s="37">
        <v>1.5448528158721415E-3</v>
      </c>
      <c r="AB687" s="37">
        <v>0.6060142341053113</v>
      </c>
    </row>
    <row r="688" spans="8:28" x14ac:dyDescent="0.25">
      <c r="H688" s="37">
        <f t="shared" ref="H688" si="1363">H687+hb</f>
        <v>34.250000000000192</v>
      </c>
      <c r="I688" s="37">
        <f t="array" ref="I688:M688">ODESOLN(H687,H688,hs,I687,J687,K687,L687,M687,$C$3,$C$4,$C$5,$C$6,$F$3,$F$4,$F$5,$F$6,$F$7)</f>
        <v>0.33400782270556573</v>
      </c>
      <c r="J688" s="37">
        <v>2.4760155914725197E-2</v>
      </c>
      <c r="K688" s="37">
        <v>0.6352438714832872</v>
      </c>
      <c r="L688" s="37">
        <v>5.9881498964235863E-3</v>
      </c>
      <c r="M688" s="37">
        <v>0</v>
      </c>
      <c r="W688" s="37">
        <f t="shared" ref="W688" si="1364">W687+hb</f>
        <v>39.249999999999915</v>
      </c>
      <c r="X688" s="37">
        <f t="array" ref="X688:AB688">ODESOLN(W687,W688,hs,X687,Y687,Z687,AA687,AB687,$S$3,$S$4,$S$5,$S$6,$F$3,$F$4,$F$5,$F$6,$F$7)</f>
        <v>0.23180614719255566</v>
      </c>
      <c r="Y688" s="37">
        <v>1.3235861793037048E-3</v>
      </c>
      <c r="Z688" s="37">
        <v>0.15842488806291419</v>
      </c>
      <c r="AA688" s="37">
        <v>1.5451587380008801E-3</v>
      </c>
      <c r="AB688" s="37">
        <v>0.60690021982768771</v>
      </c>
    </row>
    <row r="689" spans="8:28" x14ac:dyDescent="0.25">
      <c r="H689" s="37">
        <f t="shared" ref="H689" si="1365">H688+hb</f>
        <v>34.300000000000189</v>
      </c>
      <c r="I689" s="37">
        <f t="array" ref="I689:M689">ODESOLN(H688,H689,hs,I688,J688,K688,L688,M688,$C$3,$C$4,$C$5,$C$6,$F$3,$F$4,$F$5,$F$6,$F$7)</f>
        <v>0.33365737175759469</v>
      </c>
      <c r="J689" s="37">
        <v>2.4498590726446851E-2</v>
      </c>
      <c r="K689" s="37">
        <v>0.63585023751122627</v>
      </c>
      <c r="L689" s="37">
        <v>5.9938000047342344E-3</v>
      </c>
      <c r="M689" s="37">
        <v>0</v>
      </c>
      <c r="W689" s="37">
        <f t="shared" ref="W689" si="1366">W688+hb</f>
        <v>39.299999999999912</v>
      </c>
      <c r="X689" s="37">
        <f t="array" ref="X689:AB689">ODESOLN(W688,W689,hs,X688,Y688,Z688,AA688,AB688,$S$3,$S$4,$S$5,$S$6,$F$3,$F$4,$F$5,$F$6,$F$7)</f>
        <v>0.23090720651563459</v>
      </c>
      <c r="Y689" s="37">
        <v>1.3038961752853189E-3</v>
      </c>
      <c r="Z689" s="37">
        <v>0.15845723164453596</v>
      </c>
      <c r="AA689" s="37">
        <v>1.5454601149430184E-3</v>
      </c>
      <c r="AB689" s="37">
        <v>0.60778620555006413</v>
      </c>
    </row>
    <row r="690" spans="8:28" x14ac:dyDescent="0.25">
      <c r="H690" s="37">
        <f t="shared" ref="H690" si="1367">H689+hb</f>
        <v>34.350000000000186</v>
      </c>
      <c r="I690" s="37">
        <f t="array" ref="I690:M690">ODESOLN(H689,H690,hs,I689,J689,K689,L689,M689,$C$3,$C$4,$C$5,$C$6,$F$3,$F$4,$F$5,$F$6,$F$7)</f>
        <v>0.33331098742782839</v>
      </c>
      <c r="J690" s="37">
        <v>2.4239428728430479E-2</v>
      </c>
      <c r="K690" s="37">
        <v>0.63645019345970955</v>
      </c>
      <c r="L690" s="37">
        <v>5.9993903840338059E-3</v>
      </c>
      <c r="M690" s="37">
        <v>0</v>
      </c>
      <c r="W690" s="37">
        <f t="shared" ref="W690" si="1368">W689+hb</f>
        <v>39.349999999999909</v>
      </c>
      <c r="X690" s="37">
        <f t="array" ref="X690:AB690">ODESOLN(W689,W690,hs,X689,Y689,Z689,AA689,AB689,$S$3,$S$4,$S$5,$S$6,$F$3,$F$4,$F$5,$F$6,$F$7)</f>
        <v>0.23000850838363171</v>
      </c>
      <c r="Y690" s="37">
        <v>1.2844498755455258E-3</v>
      </c>
      <c r="Z690" s="37">
        <v>0.15848909346599416</v>
      </c>
      <c r="AA690" s="37">
        <v>1.5457570028521669E-3</v>
      </c>
      <c r="AB690" s="37">
        <v>0.60867219127244054</v>
      </c>
    </row>
    <row r="691" spans="8:28" x14ac:dyDescent="0.25">
      <c r="H691" s="37">
        <f t="shared" ref="H691" si="1369">H690+hb</f>
        <v>34.400000000000183</v>
      </c>
      <c r="I691" s="37">
        <f t="array" ref="I691:M691">ODESOLN(H690,H691,hs,I690,J690,K690,L690,M690,$C$3,$C$4,$C$5,$C$6,$F$3,$F$4,$F$5,$F$6,$F$7)</f>
        <v>0.33296862380027398</v>
      </c>
      <c r="J691" s="37">
        <v>2.3982656288305999E-2</v>
      </c>
      <c r="K691" s="37">
        <v>0.63704379832735214</v>
      </c>
      <c r="L691" s="37">
        <v>6.0049215840703701E-3</v>
      </c>
      <c r="M691" s="37">
        <v>0</v>
      </c>
      <c r="W691" s="37">
        <f t="shared" ref="W691" si="1370">W690+hb</f>
        <v>39.399999999999906</v>
      </c>
      <c r="X691" s="37">
        <f t="array" ref="X691:AB691">ODESOLN(W690,W691,hs,X690,Y690,Z690,AA690,AB690,$S$3,$S$4,$S$5,$S$6,$F$3,$F$4,$F$5,$F$6,$F$7)</f>
        <v>0.22911004891007389</v>
      </c>
      <c r="Y691" s="37">
        <v>1.2652451373219343E-3</v>
      </c>
      <c r="Z691" s="37">
        <v>0.15852047950086229</v>
      </c>
      <c r="AA691" s="37">
        <v>1.5460494573899804E-3</v>
      </c>
      <c r="AB691" s="37">
        <v>0.60955817699481696</v>
      </c>
    </row>
    <row r="692" spans="8:28" x14ac:dyDescent="0.25">
      <c r="H692" s="37">
        <f t="shared" ref="H692" si="1371">H691+hb</f>
        <v>34.45000000000018</v>
      </c>
      <c r="I692" s="37">
        <f t="array" ref="I692:M692">ODESOLN(H691,H692,hs,I691,J691,K691,L691,M691,$C$3,$C$4,$C$5,$C$6,$F$3,$F$4,$F$5,$F$6,$F$7)</f>
        <v>0.33263023543866427</v>
      </c>
      <c r="J692" s="37">
        <v>2.3728259634477309E-2</v>
      </c>
      <c r="K692" s="37">
        <v>0.63763111077541246</v>
      </c>
      <c r="L692" s="37">
        <v>6.0103941514485547E-3</v>
      </c>
      <c r="M692" s="37">
        <v>0</v>
      </c>
      <c r="W692" s="37">
        <f t="shared" ref="W692" si="1372">W691+hb</f>
        <v>39.449999999999903</v>
      </c>
      <c r="X692" s="37">
        <f t="array" ref="X692:AB692">ODESOLN(W691,W692,hs,X691,Y691,Z691,AA691,AB691,$S$3,$S$4,$S$5,$S$6,$F$3,$F$4,$F$5,$F$6,$F$7)</f>
        <v>0.22821182425803546</v>
      </c>
      <c r="Y692" s="37">
        <v>1.2462798215067575E-3</v>
      </c>
      <c r="Z692" s="37">
        <v>0.15855139567000351</v>
      </c>
      <c r="AA692" s="37">
        <v>1.5463375337269613E-3</v>
      </c>
      <c r="AB692" s="37">
        <v>0.61044416271719337</v>
      </c>
    </row>
    <row r="693" spans="8:28" x14ac:dyDescent="0.25">
      <c r="H693" s="37">
        <f t="shared" ref="H693" si="1373">H692+hb</f>
        <v>34.500000000000178</v>
      </c>
      <c r="I693" s="37">
        <f t="array" ref="I693:M693">ODESOLN(H692,H693,hs,I692,J692,K692,L692,M692,$C$3,$C$4,$C$5,$C$6,$F$3,$F$4,$F$5,$F$6,$F$7)</f>
        <v>0.33229577738266169</v>
      </c>
      <c r="J693" s="37">
        <v>2.3476224863287098E-2</v>
      </c>
      <c r="K693" s="37">
        <v>0.63821218912445543</v>
      </c>
      <c r="L693" s="37">
        <v>6.0158086295983727E-3</v>
      </c>
      <c r="M693" s="37">
        <v>0</v>
      </c>
      <c r="W693" s="37">
        <f t="shared" ref="W693" si="1374">W692+hb</f>
        <v>39.499999999999901</v>
      </c>
      <c r="X693" s="37">
        <f t="array" ref="X693:AB693">ODESOLN(W692,W693,hs,X692,Y692,Z692,AA692,AB692,$S$3,$S$4,$S$5,$S$6,$F$3,$F$4,$F$5,$F$6,$F$7)</f>
        <v>0.22731383063974203</v>
      </c>
      <c r="Y693" s="37">
        <v>1.2275517929469612E-3</v>
      </c>
      <c r="Z693" s="37">
        <v>0.15858184784166476</v>
      </c>
      <c r="AA693" s="37">
        <v>1.5466212865433344E-3</v>
      </c>
      <c r="AB693" s="37">
        <v>0.61133014843956979</v>
      </c>
    </row>
    <row r="694" spans="8:28" x14ac:dyDescent="0.25">
      <c r="H694" s="37">
        <f t="shared" ref="H694" si="1375">H693+hb</f>
        <v>34.550000000000175</v>
      </c>
      <c r="I694" s="37">
        <f t="array" ref="I694:M694">ODESOLN(H693,H694,hs,I693,J693,K693,L693,M693,$C$3,$C$4,$C$5,$C$6,$F$3,$F$4,$F$5,$F$6,$F$7)</f>
        <v>0.33196520514405392</v>
      </c>
      <c r="J694" s="37">
        <v>2.3226537946016597E-2</v>
      </c>
      <c r="K694" s="37">
        <v>0.63878709135118616</v>
      </c>
      <c r="L694" s="37">
        <v>6.0211655587457816E-3</v>
      </c>
      <c r="M694" s="37">
        <v>0</v>
      </c>
      <c r="W694" s="37">
        <f t="shared" ref="W694" si="1376">W693+hb</f>
        <v>39.549999999999898</v>
      </c>
      <c r="X694" s="37">
        <f t="array" ref="X694:AB694">ODESOLN(W693,W694,hs,X693,Y693,Z693,AA693,AB693,$S$3,$S$4,$S$5,$S$6,$F$3,$F$4,$F$5,$F$6,$F$7)</f>
        <v>0.2264160643161757</v>
      </c>
      <c r="Y694" s="37">
        <v>1.2090589207383487E-3</v>
      </c>
      <c r="Z694" s="37">
        <v>0.15861184183157762</v>
      </c>
      <c r="AA694" s="37">
        <v>1.5469007700299863E-3</v>
      </c>
      <c r="AB694" s="37">
        <v>0.6122161341619462</v>
      </c>
    </row>
    <row r="695" spans="8:28" x14ac:dyDescent="0.25">
      <c r="H695" s="37">
        <f t="shared" ref="H695" si="1377">H694+hb</f>
        <v>34.600000000000172</v>
      </c>
      <c r="I695" s="37">
        <f t="array" ref="I695:M695">ODESOLN(H694,H695,hs,I694,J694,K694,L694,M694,$C$3,$C$4,$C$5,$C$6,$F$3,$F$4,$F$5,$F$6,$F$7)</f>
        <v>0.33163847470293939</v>
      </c>
      <c r="J695" s="37">
        <v>2.2979184735722621E-2</v>
      </c>
      <c r="K695" s="37">
        <v>0.63935587508545599</v>
      </c>
      <c r="L695" s="37">
        <v>6.02646547588475E-3</v>
      </c>
      <c r="M695" s="37">
        <v>0</v>
      </c>
      <c r="W695" s="37">
        <f t="shared" ref="W695" si="1378">W694+hb</f>
        <v>39.599999999999895</v>
      </c>
      <c r="X695" s="37">
        <f t="array" ref="X695:AB695">ODESOLN(W694,W695,hs,X694,Y694,Z694,AA694,AB694,$S$3,$S$4,$S$5,$S$6,$F$3,$F$4,$F$5,$F$6,$F$7)</f>
        <v>0.22551852159667674</v>
      </c>
      <c r="Y695" s="37">
        <v>1.1907990785136233E-3</v>
      </c>
      <c r="Z695" s="37">
        <v>0.15864138340306638</v>
      </c>
      <c r="AA695" s="37">
        <v>1.5471760378894766E-3</v>
      </c>
      <c r="AB695" s="37">
        <v>0.61310211988432262</v>
      </c>
    </row>
    <row r="696" spans="8:28" x14ac:dyDescent="0.25">
      <c r="H696" s="37">
        <f t="shared" ref="H696" si="1379">H695+hb</f>
        <v>34.650000000000169</v>
      </c>
      <c r="I696" s="37">
        <f t="array" ref="I696:M696">ODESOLN(H695,H696,hs,I695,J695,K695,L695,M695,$C$3,$C$4,$C$5,$C$6,$F$3,$F$4,$F$5,$F$6,$F$7)</f>
        <v>0.33131554250390349</v>
      </c>
      <c r="J696" s="37">
        <v>2.2734150973914718E-2</v>
      </c>
      <c r="K696" s="37">
        <v>0.63991859760743386</v>
      </c>
      <c r="L696" s="37">
        <v>6.031708914750915E-3</v>
      </c>
      <c r="M696" s="37">
        <v>0</v>
      </c>
      <c r="W696" s="37">
        <f t="shared" ref="W696" si="1380">W695+hb</f>
        <v>39.649999999999892</v>
      </c>
      <c r="X696" s="37">
        <f t="array" ref="X696:AB696">ODESOLN(W695,W696,hs,X695,Y695,Z695,AA695,AB695,$S$3,$S$4,$S$5,$S$6,$F$3,$F$4,$F$5,$F$6,$F$7)</f>
        <v>0.22462119883854595</v>
      </c>
      <c r="Y696" s="37">
        <v>1.1727701447244692E-3</v>
      </c>
      <c r="Z696" s="37">
        <v>0.1586704782671633</v>
      </c>
      <c r="AA696" s="37">
        <v>1.5474471433371037E-3</v>
      </c>
      <c r="AB696" s="37">
        <v>0.61398810560669903</v>
      </c>
    </row>
    <row r="697" spans="8:28" x14ac:dyDescent="0.25">
      <c r="H697" s="37">
        <f t="shared" ref="H697" si="1381">H696+hb</f>
        <v>34.700000000000166</v>
      </c>
      <c r="I697" s="37">
        <f t="array" ref="I697:M697">ODESOLN(H696,H697,hs,I696,J696,K696,L696,M696,$C$3,$C$4,$C$5,$C$6,$F$3,$F$4,$F$5,$F$6,$F$7)</f>
        <v>0.33099636545219135</v>
      </c>
      <c r="J697" s="37">
        <v>2.2491422297073845E-2</v>
      </c>
      <c r="K697" s="37">
        <v>0.64047531584494199</v>
      </c>
      <c r="L697" s="37">
        <v>6.0368964057967503E-3</v>
      </c>
      <c r="M697" s="37">
        <v>0</v>
      </c>
      <c r="W697" s="37">
        <f t="shared" ref="W697" si="1382">W696+hb</f>
        <v>39.699999999999889</v>
      </c>
      <c r="X697" s="37">
        <f t="array" ref="X697:AB697">ODESOLN(W696,W697,hs,X696,Y696,Z696,AA696,AB696,$S$3,$S$4,$S$5,$S$6,$F$3,$F$4,$F$5,$F$6,$F$7)</f>
        <v>0.22372409244664512</v>
      </c>
      <c r="Y697" s="37">
        <v>1.1549700029176958E-3</v>
      </c>
      <c r="Z697" s="37">
        <v>0.15869913208273034</v>
      </c>
      <c r="AA697" s="37">
        <v>1.5477141391020517E-3</v>
      </c>
      <c r="AB697" s="37">
        <v>0.61487409132907545</v>
      </c>
    </row>
    <row r="698" spans="8:28" x14ac:dyDescent="0.25">
      <c r="H698" s="37">
        <f t="shared" ref="H698" si="1383">H697+hb</f>
        <v>34.750000000000163</v>
      </c>
      <c r="I698" s="37">
        <f t="array" ref="I698:M698">ODESOLN(H697,H698,hs,I697,J697,K697,L697,M697,$C$3,$C$4,$C$5,$C$6,$F$3,$F$4,$F$5,$F$6,$F$7)</f>
        <v>0.33068090090987445</v>
      </c>
      <c r="J698" s="37">
        <v>2.2250984243015713E-2</v>
      </c>
      <c r="K698" s="37">
        <v>0.64102608637094594</v>
      </c>
      <c r="L698" s="37">
        <v>6.0420284761681957E-3</v>
      </c>
      <c r="M698" s="37">
        <v>0</v>
      </c>
      <c r="W698" s="37">
        <f t="shared" ref="W698" si="1384">W697+hb</f>
        <v>39.749999999999886</v>
      </c>
      <c r="X698" s="37">
        <f t="array" ref="X698:AB698">ODESOLN(W697,W698,hs,X697,Y697,Z697,AA697,AB697,$S$3,$S$4,$S$5,$S$6,$F$3,$F$4,$F$5,$F$6,$F$7)</f>
        <v>0.22282719887299685</v>
      </c>
      <c r="Y698" s="37">
        <v>1.137396542005486E-3</v>
      </c>
      <c r="Z698" s="37">
        <v>0.15872735045658867</v>
      </c>
      <c r="AA698" s="37">
        <v>1.5479770774285803E-3</v>
      </c>
      <c r="AB698" s="37">
        <v>0.61576007705145186</v>
      </c>
    </row>
    <row r="699" spans="8:28" x14ac:dyDescent="0.25">
      <c r="H699" s="37">
        <f t="shared" ref="H699" si="1385">H698+hb</f>
        <v>34.800000000000161</v>
      </c>
      <c r="I699" s="37">
        <f t="array" ref="I699:M699">ODESOLN(H698,H699,hs,I698,J698,K698,L698,M698,$C$3,$C$4,$C$5,$C$6,$F$3,$F$4,$F$5,$F$6,$F$7)</f>
        <v>0.33036910669201552</v>
      </c>
      <c r="J699" s="37">
        <v>2.2012822257100721E-2</v>
      </c>
      <c r="K699" s="37">
        <v>0.64157096540120517</v>
      </c>
      <c r="L699" s="37">
        <v>6.0471056496827361E-3</v>
      </c>
      <c r="M699" s="37">
        <v>0</v>
      </c>
      <c r="W699" s="37">
        <f t="shared" ref="W699" si="1386">W698+hb</f>
        <v>39.799999999999883</v>
      </c>
      <c r="X699" s="37">
        <f t="array" ref="X699:AB699">ODESOLN(W698,W699,hs,X698,Y698,Z698,AA698,AB698,$S$3,$S$4,$S$5,$S$6,$F$3,$F$4,$F$5,$F$6,$F$7)</f>
        <v>0.2219305146163835</v>
      </c>
      <c r="Y699" s="37">
        <v>1.120047656529787E-3</v>
      </c>
      <c r="Z699" s="37">
        <v>0.15875513894365345</v>
      </c>
      <c r="AA699" s="37">
        <v>1.5482360100772961E-3</v>
      </c>
      <c r="AB699" s="37">
        <v>0.61664606277382827</v>
      </c>
    </row>
    <row r="700" spans="8:28" x14ac:dyDescent="0.25">
      <c r="H700" s="37">
        <f t="shared" ref="H700" si="1387">H699+hb</f>
        <v>34.850000000000158</v>
      </c>
      <c r="I700" s="37">
        <f t="array" ref="I700:M700">ODESOLN(H699,H700,hs,I699,J699,K699,L699,M699,$C$3,$C$4,$C$5,$C$6,$F$3,$F$4,$F$5,$F$6,$F$7)</f>
        <v>0.33006094106283124</v>
      </c>
      <c r="J700" s="37">
        <v>2.1776921698292883E-2</v>
      </c>
      <c r="K700" s="37">
        <v>0.64211000879207136</v>
      </c>
      <c r="L700" s="37">
        <v>6.0521284468088993E-3</v>
      </c>
      <c r="M700" s="37">
        <v>0</v>
      </c>
      <c r="W700" s="37">
        <f t="shared" ref="W700" si="1388">W699+hb</f>
        <v>39.849999999999881</v>
      </c>
      <c r="X700" s="37">
        <f t="array" ref="X700:AB700">ODESOLN(W699,W700,hs,X699,Y699,Z699,AA699,AB699,$S$3,$S$4,$S$5,$S$6,$F$3,$F$4,$F$5,$F$6,$F$7)</f>
        <v>0.22103403622194517</v>
      </c>
      <c r="Y700" s="37">
        <v>1.1029212469209041E-3</v>
      </c>
      <c r="Z700" s="37">
        <v>0.158782503047076</v>
      </c>
      <c r="AA700" s="37">
        <v>1.5484909883264669E-3</v>
      </c>
      <c r="AB700" s="37">
        <v>0.61753204849620469</v>
      </c>
    </row>
    <row r="701" spans="8:28" x14ac:dyDescent="0.25">
      <c r="H701" s="37">
        <f t="shared" ref="H701" si="1389">H700+hb</f>
        <v>34.900000000000155</v>
      </c>
      <c r="I701" s="37">
        <f t="array" ref="I701:M701">ODESOLN(H700,H701,hs,I700,J700,K700,L700,M700,$C$3,$C$4,$C$5,$C$6,$F$3,$F$4,$F$5,$F$6,$F$7)</f>
        <v>0.32975636273185488</v>
      </c>
      <c r="J701" s="37">
        <v>2.1543267845070033E-2</v>
      </c>
      <c r="K701" s="37">
        <v>0.64264327203843297</v>
      </c>
      <c r="L701" s="37">
        <v>6.0570973846471093E-3</v>
      </c>
      <c r="M701" s="37">
        <v>0</v>
      </c>
      <c r="W701" s="37">
        <f t="shared" ref="W701" si="1390">W700+hb</f>
        <v>39.899999999999878</v>
      </c>
      <c r="X701" s="37">
        <f t="array" ref="X701:AB701">ODESOLN(W700,W701,hs,X700,Y700,Z700,AA700,AB700,$S$3,$S$4,$S$5,$S$6,$F$3,$F$4,$F$5,$F$6,$F$7)</f>
        <v>0.22013776028077817</v>
      </c>
      <c r="Y701" s="37">
        <v>1.0860152197503148E-3</v>
      </c>
      <c r="Z701" s="37">
        <v>0.15880944821839119</v>
      </c>
      <c r="AA701" s="37">
        <v>1.5487420629734046E-3</v>
      </c>
      <c r="AB701" s="37">
        <v>0.6184180342185811</v>
      </c>
    </row>
    <row r="702" spans="8:28" x14ac:dyDescent="0.25">
      <c r="H702" s="37">
        <f t="shared" ref="H702" si="1391">H701+hb</f>
        <v>34.950000000000152</v>
      </c>
      <c r="I702" s="37">
        <f t="array" ref="I702:M702">ODESOLN(H701,H702,hs,I701,J701,K701,L701,M701,$C$3,$C$4,$C$5,$C$6,$F$3,$F$4,$F$5,$F$6,$F$7)</f>
        <v>0.32945533085010104</v>
      </c>
      <c r="J702" s="37">
        <v>2.1311845901187735E-2</v>
      </c>
      <c r="K702" s="37">
        <v>0.64317081027180423</v>
      </c>
      <c r="L702" s="37">
        <v>6.0620129769118868E-3</v>
      </c>
      <c r="M702" s="37">
        <v>0</v>
      </c>
      <c r="W702" s="37">
        <f t="shared" ref="W702" si="1392">W701+hb</f>
        <v>39.949999999999875</v>
      </c>
      <c r="X702" s="37">
        <f t="array" ref="X702:AB702">ODESOLN(W701,W702,hs,X701,Y701,Z701,AA701,AB701,$S$3,$S$4,$S$5,$S$6,$F$3,$F$4,$F$5,$F$6,$F$7)</f>
        <v>0.21924168342953157</v>
      </c>
      <c r="Y702" s="37">
        <v>1.0693274879777846E-3</v>
      </c>
      <c r="Z702" s="37">
        <v>0.15883597985767242</v>
      </c>
      <c r="AA702" s="37">
        <v>1.5489892843359011E-3</v>
      </c>
      <c r="AB702" s="37">
        <v>0.61930401994095752</v>
      </c>
    </row>
    <row r="703" spans="8:28" x14ac:dyDescent="0.25">
      <c r="H703" s="37">
        <f t="shared" ref="H703" si="1393">H702+hb</f>
        <v>35.000000000000149</v>
      </c>
      <c r="I703" s="37">
        <f t="array" ref="I703:M703">ODESOLN(H702,H703,hs,I702,J702,K702,L702,M702,$C$3,$C$4,$C$5,$C$6,$F$3,$F$4,$F$5,$F$6,$F$7)</f>
        <v>0.32915780500623215</v>
      </c>
      <c r="J703" s="37">
        <v>2.1082641001299238E-2</v>
      </c>
      <c r="K703" s="37">
        <v>0.6436926782585578</v>
      </c>
      <c r="L703" s="37">
        <v>6.0668757339153541E-3</v>
      </c>
      <c r="M703" s="37">
        <v>0</v>
      </c>
      <c r="W703" s="37">
        <f t="shared" ref="W703" si="1394">W702+hb</f>
        <v>39.999999999999872</v>
      </c>
      <c r="X703" s="37">
        <f t="array" ref="X703:AB703">ODESOLN(W702,W703,hs,X702,Y702,Z702,AA702,AB702,$S$3,$S$4,$S$5,$S$6,$F$3,$F$4,$F$5,$F$6,$F$7)</f>
        <v>0.21834580235000386</v>
      </c>
      <c r="Y703" s="37">
        <v>1.0528559711927921E-3</v>
      </c>
      <c r="Z703" s="37">
        <v>0.1588621033136916</v>
      </c>
      <c r="AA703" s="37">
        <v>1.5492327022537204E-3</v>
      </c>
      <c r="AB703" s="37">
        <v>0.62019000566333393</v>
      </c>
    </row>
    <row r="704" spans="8:28" x14ac:dyDescent="0.25">
      <c r="H704" s="37">
        <f t="shared" ref="H704" si="1395">H703+hb</f>
        <v>35.050000000000146</v>
      </c>
      <c r="I704" s="37">
        <f t="array" ref="I704:M704">ODESOLN(H703,H704,hs,I703,J703,K703,L703,M703,$C$3,$C$4,$C$5,$C$6,$F$3,$F$4,$F$5,$F$6,$F$7)</f>
        <v>0.3288637452227286</v>
      </c>
      <c r="J704" s="37">
        <v>2.0855638216433575E-2</v>
      </c>
      <c r="K704" s="37">
        <v>0.64420893039829052</v>
      </c>
      <c r="L704" s="37">
        <v>6.0716861625520141E-3</v>
      </c>
      <c r="M704" s="37">
        <v>0</v>
      </c>
      <c r="W704" s="37">
        <f t="shared" ref="W704" si="1396">W703+hb</f>
        <v>40.049999999999869</v>
      </c>
      <c r="X704" s="37">
        <f t="array" ref="X704:AB704">ODESOLN(W703,W704,hs,X703,Y703,Z703,AA703,AB703,$S$3,$S$4,$S$5,$S$6,$F$3,$F$4,$F$5,$F$6,$F$7)</f>
        <v>0.21745011376874041</v>
      </c>
      <c r="Y704" s="37">
        <v>1.0365985958503464E-3</v>
      </c>
      <c r="Z704" s="37">
        <v>0.15888782388408565</v>
      </c>
      <c r="AA704" s="37">
        <v>1.5494723660901526E-3</v>
      </c>
      <c r="AB704" s="37">
        <v>0.62107599138571035</v>
      </c>
    </row>
    <row r="705" spans="8:28" x14ac:dyDescent="0.25">
      <c r="H705" s="37">
        <f t="shared" ref="H705" si="1397">H704+hb</f>
        <v>35.100000000000144</v>
      </c>
      <c r="I705" s="37">
        <f t="array" ref="I705:M705">ODESOLN(H704,H705,hs,I704,J704,K704,L704,M704,$C$3,$C$4,$C$5,$C$6,$F$3,$F$4,$F$5,$F$6,$F$7)</f>
        <v>0.3285731119520649</v>
      </c>
      <c r="J705" s="37">
        <v>2.0630822559334336E-2</v>
      </c>
      <c r="K705" s="37">
        <v>0.64471962072232059</v>
      </c>
      <c r="L705" s="37">
        <v>6.0764447662847816E-3</v>
      </c>
      <c r="M705" s="37">
        <v>0</v>
      </c>
      <c r="W705" s="37">
        <f t="shared" ref="W705" si="1398">W704+hb</f>
        <v>40.099999999999866</v>
      </c>
      <c r="X705" s="37">
        <f t="array" ref="X705:AB705">ODESOLN(W704,W705,hs,X704,Y704,Z704,AA704,AB704,$S$3,$S$4,$S$5,$S$6,$F$3,$F$4,$F$5,$F$6,$F$7)</f>
        <v>0.2165546144566288</v>
      </c>
      <c r="Y705" s="37">
        <v>1.0205532955012151E-3</v>
      </c>
      <c r="Z705" s="37">
        <v>0.15891314681552768</v>
      </c>
      <c r="AA705" s="37">
        <v>1.5497083247336088E-3</v>
      </c>
      <c r="AB705" s="37">
        <v>0.62196197710808676</v>
      </c>
    </row>
    <row r="706" spans="8:28" x14ac:dyDescent="0.25">
      <c r="H706" s="37">
        <f t="shared" ref="H706" si="1399">H705+hb</f>
        <v>35.150000000000141</v>
      </c>
      <c r="I706" s="37">
        <f t="array" ref="I706:M706">ODESOLN(H705,H706,hs,I705,J705,K705,L705,M705,$C$3,$C$4,$C$5,$C$6,$F$3,$F$4,$F$5,$F$6,$F$7)</f>
        <v>0.32828586607289173</v>
      </c>
      <c r="J706" s="37">
        <v>2.0408178989661411E-2</v>
      </c>
      <c r="K706" s="37">
        <v>0.64522480289231943</v>
      </c>
      <c r="L706" s="37">
        <v>6.0811520451321882E-3</v>
      </c>
      <c r="M706" s="37">
        <v>0</v>
      </c>
      <c r="W706" s="37">
        <f t="shared" ref="W706" si="1400">W705+hb</f>
        <v>40.149999999999864</v>
      </c>
      <c r="X706" s="37">
        <f t="array" ref="X706:AB706">ODESOLN(W705,W706,hs,X705,Y705,Z705,AA705,AB705,$S$3,$S$4,$S$5,$S$6,$F$3,$F$4,$F$5,$F$6,$F$7)</f>
        <v>0.21565930122849503</v>
      </c>
      <c r="Y706" s="37">
        <v>1.0047180110166313E-3</v>
      </c>
      <c r="Z706" s="37">
        <v>0.15893807730390483</v>
      </c>
      <c r="AA706" s="37">
        <v>1.5499406265992775E-3</v>
      </c>
      <c r="AB706" s="37">
        <v>0.62284796283046318</v>
      </c>
    </row>
    <row r="707" spans="8:28" x14ac:dyDescent="0.25">
      <c r="H707" s="37">
        <f t="shared" ref="H707" si="1401">H706+hb</f>
        <v>35.200000000000138</v>
      </c>
      <c r="I707" s="37">
        <f t="array" ref="I707:M707">ODESOLN(H706,H707,hs,I706,J706,K706,L706,M706,$C$3,$C$4,$C$5,$C$6,$F$3,$F$4,$F$5,$F$6,$F$7)</f>
        <v>0.32800196888622435</v>
      </c>
      <c r="J707" s="37">
        <v>2.0187692419057719E-2</v>
      </c>
      <c r="K707" s="37">
        <v>0.64572453019906617</v>
      </c>
      <c r="L707" s="37">
        <v>6.0858084956568062E-3</v>
      </c>
      <c r="M707" s="37">
        <v>0</v>
      </c>
      <c r="W707" s="37">
        <f t="shared" ref="W707" si="1402">W706+hb</f>
        <v>40.199999999999861</v>
      </c>
      <c r="X707" s="37">
        <f t="array" ref="X707:AB707">ODESOLN(W706,W707,hs,X706,Y706,Z706,AA706,AB706,$S$3,$S$4,$S$5,$S$6,$F$3,$F$4,$F$5,$F$6,$F$7)</f>
        <v>0.21476417094270073</v>
      </c>
      <c r="Y707" s="37">
        <v>9.8909069080751577E-4</v>
      </c>
      <c r="Z707" s="37">
        <v>0.15896262049450136</v>
      </c>
      <c r="AA707" s="37">
        <v>1.5501693196308291E-3</v>
      </c>
      <c r="AB707" s="37">
        <v>0.62373394855283959</v>
      </c>
    </row>
    <row r="708" spans="8:28" x14ac:dyDescent="0.25">
      <c r="H708" s="37">
        <f t="shared" ref="H708" si="1403">H707+hb</f>
        <v>35.250000000000135</v>
      </c>
      <c r="I708" s="37">
        <f t="array" ref="I708:M708">ODESOLN(H707,H708,hs,I707,J707,K707,L707,M707,$C$3,$C$4,$C$5,$C$6,$F$3,$F$4,$F$5,$F$6,$F$7)</f>
        <v>0.32772138211164026</v>
      </c>
      <c r="J708" s="37">
        <v>1.996934771608366E-2</v>
      </c>
      <c r="K708" s="37">
        <v>0.64621885556132641</v>
      </c>
      <c r="L708" s="37">
        <v>6.090414610954796E-3</v>
      </c>
      <c r="M708" s="37">
        <v>0</v>
      </c>
      <c r="W708" s="37">
        <f t="shared" ref="W708" si="1404">W707+hb</f>
        <v>40.249999999999858</v>
      </c>
      <c r="X708" s="37">
        <f t="array" ref="X708:AB708">ODESOLN(W707,W708,hs,X707,Y707,Z707,AA707,AB707,$S$3,$S$4,$S$5,$S$6,$F$3,$F$4,$F$5,$F$6,$F$7)</f>
        <v>0.21386922050073789</v>
      </c>
      <c r="Y708" s="37">
        <v>9.7366929103826763E-4</v>
      </c>
      <c r="Z708" s="37">
        <v>0.15898678148218665</v>
      </c>
      <c r="AA708" s="37">
        <v>1.5503944513021713E-3</v>
      </c>
      <c r="AB708" s="37">
        <v>0.624619934275216</v>
      </c>
    </row>
    <row r="709" spans="8:28" x14ac:dyDescent="0.25">
      <c r="H709" s="37">
        <f t="shared" ref="H709" si="1405">H708+hb</f>
        <v>35.300000000000132</v>
      </c>
      <c r="I709" s="37">
        <f t="array" ref="I709:M709">ODESOLN(H708,H709,hs,I708,J708,K708,L708,M708,$C$3,$C$4,$C$5,$C$6,$F$3,$F$4,$F$5,$F$6,$F$7)</f>
        <v>0.32744406788348551</v>
      </c>
      <c r="J709" s="37">
        <v>1.9753129711021129E-2</v>
      </c>
      <c r="K709" s="37">
        <v>0.64670783152485178</v>
      </c>
      <c r="L709" s="37">
        <v>6.0949708806465799E-3</v>
      </c>
      <c r="M709" s="37">
        <v>0</v>
      </c>
      <c r="W709" s="37">
        <f t="shared" ref="W709" si="1406">W708+hb</f>
        <v>40.299999999999855</v>
      </c>
      <c r="X709" s="37">
        <f t="array" ref="X709:AB709">ODESOLN(W708,W709,hs,X708,Y708,Z708,AA708,AB708,$S$3,$S$4,$S$5,$S$6,$F$3,$F$4,$F$5,$F$6,$F$7)</f>
        <v>0.21297444684682632</v>
      </c>
      <c r="Y709" s="37">
        <v>9.5845177583517207E-4</v>
      </c>
      <c r="Z709" s="37">
        <v>0.15901056531160881</v>
      </c>
      <c r="AA709" s="37">
        <v>1.5506160686192473E-3</v>
      </c>
      <c r="AB709" s="37">
        <v>0.62550591999759242</v>
      </c>
    </row>
    <row r="710" spans="8:28" x14ac:dyDescent="0.25">
      <c r="H710" s="37">
        <f t="shared" ref="H710" si="1407">H709+hb</f>
        <v>35.350000000000129</v>
      </c>
      <c r="I710" s="37">
        <f t="array" ref="I710:M710">ODESOLN(H709,H710,hs,I709,J709,K709,L709,M709,$C$3,$C$4,$C$5,$C$6,$F$3,$F$4,$F$5,$F$6,$F$7)</f>
        <v>0.32716998874709191</v>
      </c>
      <c r="J710" s="37">
        <v>1.9539023200549559E-2</v>
      </c>
      <c r="K710" s="37">
        <v>0.64719151026149513</v>
      </c>
      <c r="L710" s="37">
        <v>6.0994777908685831E-3</v>
      </c>
      <c r="M710" s="37">
        <v>0</v>
      </c>
      <c r="W710" s="37">
        <f t="shared" ref="W710" si="1408">W709+hb</f>
        <v>40.349999999999852</v>
      </c>
      <c r="X710" s="37">
        <f t="array" ref="X710:AB710">ODESOLN(W709,W710,hs,X709,Y709,Z709,AA709,AB709,$S$3,$S$4,$S$5,$S$6,$F$3,$F$4,$F$5,$F$6,$F$7)</f>
        <v>0.21207984696750928</v>
      </c>
      <c r="Y710" s="37">
        <v>9.4343611748947819E-4</v>
      </c>
      <c r="Z710" s="37">
        <v>0.15903397697739338</v>
      </c>
      <c r="AA710" s="37">
        <v>1.5508342181218906E-3</v>
      </c>
      <c r="AB710" s="37">
        <v>0.62639190571996883</v>
      </c>
    </row>
    <row r="711" spans="8:28" x14ac:dyDescent="0.25">
      <c r="H711" s="37">
        <f t="shared" ref="H711" si="1409">H710+hb</f>
        <v>35.400000000000126</v>
      </c>
      <c r="I711" s="37">
        <f t="array" ref="I711:M711">ODESOLN(H710,H711,hs,I710,J710,K710,L710,M710,$C$3,$C$4,$C$5,$C$6,$F$3,$F$4,$F$5,$F$6,$F$7)</f>
        <v>0.32689910765500352</v>
      </c>
      <c r="J711" s="37">
        <v>1.932701295229633E-2</v>
      </c>
      <c r="K711" s="37">
        <v>0.6476699435684391</v>
      </c>
      <c r="L711" s="37">
        <v>6.1039358242660734E-3</v>
      </c>
      <c r="M711" s="37">
        <v>0</v>
      </c>
      <c r="W711" s="37">
        <f t="shared" ref="W711" si="1410">W710+hb</f>
        <v>40.399999999999849</v>
      </c>
      <c r="X711" s="37">
        <f t="array" ref="X711:AB711">ODESOLN(W710,W711,hs,X710,Y710,Z710,AA710,AB710,$S$3,$S$4,$S$5,$S$6,$F$3,$F$4,$F$5,$F$6,$F$7)</f>
        <v>0.21118541789125136</v>
      </c>
      <c r="Y711" s="37">
        <v>9.2862029665519163E-4</v>
      </c>
      <c r="Z711" s="37">
        <v>0.15905702142434644</v>
      </c>
      <c r="AA711" s="37">
        <v>1.5510489458857241E-3</v>
      </c>
      <c r="AB711" s="37">
        <v>0.62727789144234525</v>
      </c>
    </row>
    <row r="712" spans="8:28" x14ac:dyDescent="0.25">
      <c r="H712" s="37">
        <f t="shared" ref="H712" si="1411">H711+hb</f>
        <v>35.450000000000124</v>
      </c>
      <c r="I712" s="37">
        <f t="array" ref="I712:M712">ODESOLN(H711,H712,hs,I711,J711,K711,L711,M711,$C$3,$C$4,$C$5,$C$6,$F$3,$F$4,$F$5,$F$6,$F$7)</f>
        <v>0.32663138796321856</v>
      </c>
      <c r="J712" s="37">
        <v>1.9117083709263433E-2</v>
      </c>
      <c r="K712" s="37">
        <v>0.64814318286753647</v>
      </c>
      <c r="L712" s="37">
        <v>6.1083454599870001E-3</v>
      </c>
      <c r="M712" s="37">
        <v>0</v>
      </c>
      <c r="W712" s="37">
        <f t="shared" ref="W712" si="1412">W711+hb</f>
        <v>40.449999999999847</v>
      </c>
      <c r="X712" s="37">
        <f t="array" ref="X712:AB712">ODESOLN(W711,W712,hs,X711,Y711,Z711,AA711,AB711,$S$3,$S$4,$S$5,$S$6,$F$3,$F$4,$F$5,$F$6,$F$7)</f>
        <v>0.21029115668803461</v>
      </c>
      <c r="Y712" s="37">
        <v>9.1400230254163857E-4</v>
      </c>
      <c r="Z712" s="37">
        <v>0.15907970354766293</v>
      </c>
      <c r="AA712" s="37">
        <v>1.5512602975240892E-3</v>
      </c>
      <c r="AB712" s="37">
        <v>0.62816387716472166</v>
      </c>
    </row>
    <row r="713" spans="8:28" x14ac:dyDescent="0.25">
      <c r="H713" s="37">
        <f t="shared" ref="H713" si="1413">H712+hb</f>
        <v>35.500000000000121</v>
      </c>
      <c r="I713" s="37">
        <f t="array" ref="I713:M713">ODESOLN(H712,H713,hs,I712,J712,K712,L712,M712,$C$3,$C$4,$C$5,$C$6,$F$3,$F$4,$F$5,$F$6,$F$7)</f>
        <v>0.32636679342744079</v>
      </c>
      <c r="J713" s="37">
        <v>1.8909220194132954E-2</v>
      </c>
      <c r="K713" s="37">
        <v>0.64861127920475525</v>
      </c>
      <c r="L713" s="37">
        <v>6.1127071736768249E-3</v>
      </c>
      <c r="M713" s="37">
        <v>0</v>
      </c>
      <c r="W713" s="37">
        <f t="shared" ref="W713" si="1414">W712+hb</f>
        <v>40.499999999999844</v>
      </c>
      <c r="X713" s="37">
        <f t="array" ref="X713:AB713">ODESOLN(W712,W713,hs,X712,Y712,Z712,AA712,AB712,$S$3,$S$4,$S$5,$S$6,$F$3,$F$4,$F$5,$F$6,$F$7)</f>
        <v>0.20939706046895709</v>
      </c>
      <c r="Y713" s="37">
        <v>8.9958013310084564E-4</v>
      </c>
      <c r="Z713" s="37">
        <v>0.15910202819313971</v>
      </c>
      <c r="AA713" s="37">
        <v>1.5514683181900397E-3</v>
      </c>
      <c r="AB713" s="37">
        <v>0.62904986288709808</v>
      </c>
    </row>
    <row r="714" spans="8:28" x14ac:dyDescent="0.25">
      <c r="H714" s="37">
        <f t="shared" ref="H714" si="1415">H713+hb</f>
        <v>35.550000000000118</v>
      </c>
      <c r="I714" s="37">
        <f t="array" ref="I714:M714">ODESOLN(H713,H714,hs,I713,J713,K713,L713,M713,$C$3,$C$4,$C$5,$C$6,$F$3,$F$4,$F$5,$F$6,$F$7)</f>
        <v>0.3261052881993462</v>
      </c>
      <c r="J714" s="37">
        <v>1.8703407113453446E-2</v>
      </c>
      <c r="K714" s="37">
        <v>0.64907428324973127</v>
      </c>
      <c r="L714" s="37">
        <v>6.1170214374743539E-3</v>
      </c>
      <c r="M714" s="37">
        <v>0</v>
      </c>
      <c r="W714" s="37">
        <f t="shared" ref="W714" si="1416">W713+hb</f>
        <v>40.549999999999841</v>
      </c>
      <c r="X714" s="37">
        <f t="array" ref="X714:AB714">ODESOLN(W713,W714,hs,X713,Y713,Z713,AA713,AB713,$S$3,$S$4,$S$5,$S$6,$F$3,$F$4,$F$5,$F$6,$F$7)</f>
        <v>0.20850312638583057</v>
      </c>
      <c r="Y714" s="37">
        <v>8.8535179520979638E-4</v>
      </c>
      <c r="Z714" s="37">
        <v>0.15912400015739345</v>
      </c>
      <c r="AA714" s="37">
        <v>1.5516730525783659E-3</v>
      </c>
      <c r="AB714" s="37">
        <v>0.62993584860947449</v>
      </c>
    </row>
    <row r="715" spans="8:28" x14ac:dyDescent="0.25">
      <c r="H715" s="37">
        <f t="shared" ref="H715" si="1417">H714+hb</f>
        <v>35.600000000000115</v>
      </c>
      <c r="I715" s="37">
        <f t="array" ref="I715:M715">ODESOLN(H714,H715,hs,I714,J714,K714,L714,M714,$C$3,$C$4,$C$5,$C$6,$F$3,$F$4,$F$5,$F$6,$F$7)</f>
        <v>0.32584683682286414</v>
      </c>
      <c r="J715" s="37">
        <v>1.8499629161709177E-2</v>
      </c>
      <c r="K715" s="37">
        <v>0.64953224529542331</v>
      </c>
      <c r="L715" s="37">
        <v>6.1212887200085084E-3</v>
      </c>
      <c r="M715" s="37">
        <v>0</v>
      </c>
      <c r="W715" s="37">
        <f t="shared" ref="W715" si="1418">W714+hb</f>
        <v>40.599999999999838</v>
      </c>
      <c r="X715" s="37">
        <f t="array" ref="X715:AB715">ODESOLN(W714,W715,hs,X714,Y714,Z714,AA714,AB714,$S$3,$S$4,$S$5,$S$6,$F$3,$F$4,$F$5,$F$6,$F$7)</f>
        <v>0.2076093516307797</v>
      </c>
      <c r="Y715" s="37">
        <v>8.7131530484760408E-4</v>
      </c>
      <c r="Z715" s="37">
        <v>0.15914562418808154</v>
      </c>
      <c r="AA715" s="37">
        <v>1.5518745449276615E-3</v>
      </c>
      <c r="AB715" s="37">
        <v>0.63082183433185091</v>
      </c>
    </row>
    <row r="716" spans="8:28" x14ac:dyDescent="0.25">
      <c r="H716" s="37">
        <f t="shared" ref="H716" si="1419">H715+hb</f>
        <v>35.650000000000112</v>
      </c>
      <c r="I716" s="37">
        <f t="array" ref="I716:M716">ODESOLN(H715,H716,hs,I715,J715,K715,L715,M715,$C$3,$C$4,$C$5,$C$6,$F$3,$F$4,$F$5,$F$6,$F$7)</f>
        <v>0.32559140423047228</v>
      </c>
      <c r="J716" s="37">
        <v>1.8297871025274783E-2</v>
      </c>
      <c r="K716" s="37">
        <v>0.64998521525786201</v>
      </c>
      <c r="L716" s="37">
        <v>6.1255094863960158E-3</v>
      </c>
      <c r="M716" s="37">
        <v>0</v>
      </c>
      <c r="W716" s="37">
        <f t="shared" ref="W716" si="1420">W715+hb</f>
        <v>40.649999999999835</v>
      </c>
      <c r="X716" s="37">
        <f t="array" ref="X716:AB716">ODESOLN(W715,W716,hs,X715,Y715,Z715,AA715,AB715,$S$3,$S$4,$S$5,$S$6,$F$3,$F$4,$F$5,$F$6,$F$7)</f>
        <v>0.20671573343584124</v>
      </c>
      <c r="Y716" s="37">
        <v>8.5746868726766586E-4</v>
      </c>
      <c r="Z716" s="37">
        <v>0.15916690498412964</v>
      </c>
      <c r="AA716" s="37">
        <v>1.552072839022431E-3</v>
      </c>
      <c r="AB716" s="37">
        <v>0.63170782005422732</v>
      </c>
    </row>
    <row r="717" spans="8:28" x14ac:dyDescent="0.25">
      <c r="H717" s="37">
        <f t="shared" ref="H717" si="1421">H716+hb</f>
        <v>35.700000000000109</v>
      </c>
      <c r="I717" s="37">
        <f t="array" ref="I717:M717">ODESOLN(H716,H717,hs,I716,J716,K716,L716,M716,$C$3,$C$4,$C$5,$C$6,$F$3,$F$4,$F$5,$F$6,$F$7)</f>
        <v>0.32533895573950905</v>
      </c>
      <c r="J717" s="37">
        <v>1.8098117386257235E-2</v>
      </c>
      <c r="K717" s="37">
        <v>0.65043324267599856</v>
      </c>
      <c r="L717" s="37">
        <v>6.1296841982399815E-3</v>
      </c>
      <c r="M717" s="37">
        <v>0</v>
      </c>
      <c r="W717" s="37">
        <f t="shared" ref="W717" si="1422">W716+hb</f>
        <v>40.699999999999832</v>
      </c>
      <c r="X717" s="37">
        <f t="array" ref="X717:AB717">ODESOLN(W716,W717,hs,X716,Y716,Z716,AA716,AB716,$S$3,$S$4,$S$5,$S$6,$F$3,$F$4,$F$5,$F$6,$F$7)</f>
        <v>0.20582226907256446</v>
      </c>
      <c r="Y717" s="37">
        <v>8.4380997716484052E-4</v>
      </c>
      <c r="Z717" s="37">
        <v>0.15918784719596096</v>
      </c>
      <c r="AA717" s="37">
        <v>1.5522679781952388E-3</v>
      </c>
      <c r="AB717" s="37">
        <v>0.63259380577660373</v>
      </c>
    </row>
    <row r="718" spans="8:28" x14ac:dyDescent="0.25">
      <c r="H718" s="37">
        <f t="shared" ref="H718" si="1423">H717+hb</f>
        <v>35.750000000000107</v>
      </c>
      <c r="I718" s="37">
        <f t="array" ref="I718:M718">ODESOLN(H717,H718,hs,I717,J717,K717,L717,M717,$C$3,$C$4,$C$5,$C$6,$F$3,$F$4,$F$5,$F$6,$F$7)</f>
        <v>0.32508945704850167</v>
      </c>
      <c r="J718" s="37">
        <v>1.790035292622711E-2</v>
      </c>
      <c r="K718" s="37">
        <v>0.65087637671164755</v>
      </c>
      <c r="L718" s="37">
        <v>6.1338133136293414E-3</v>
      </c>
      <c r="M718" s="37">
        <v>0</v>
      </c>
      <c r="W718" s="37">
        <f t="shared" ref="W718" si="1424">W717+hb</f>
        <v>40.749999999999829</v>
      </c>
      <c r="X718" s="37">
        <f t="array" ref="X718:AB718">ODESOLN(W717,W718,hs,X717,Y717,Z717,AA717,AB717,$S$3,$S$4,$S$5,$S$6,$F$3,$F$4,$F$5,$F$6,$F$7)</f>
        <v>0.2049289558516123</v>
      </c>
      <c r="Y718" s="37">
        <v>8.3033721883770805E-4</v>
      </c>
      <c r="Z718" s="37">
        <v>0.15920845542573092</v>
      </c>
      <c r="AA718" s="37">
        <v>1.5524600053288941E-3</v>
      </c>
      <c r="AB718" s="37">
        <v>0.63347979149898015</v>
      </c>
    </row>
    <row r="719" spans="8:28" x14ac:dyDescent="0.25">
      <c r="H719" s="37">
        <f t="shared" ref="H719" si="1425">H718+hb</f>
        <v>35.800000000000104</v>
      </c>
      <c r="I719" s="37">
        <f t="array" ref="I719:M719">ODESOLN(H718,H719,hs,I718,J718,K718,L718,M718,$C$3,$C$4,$C$5,$C$6,$F$3,$F$4,$F$5,$F$6,$F$7)</f>
        <v>0.32484287423351083</v>
      </c>
      <c r="J719" s="37">
        <v>1.7704562329841599E-2</v>
      </c>
      <c r="K719" s="37">
        <v>0.65131466614951461</v>
      </c>
      <c r="L719" s="37">
        <v>6.1378972871391664E-3</v>
      </c>
      <c r="M719" s="37">
        <v>0</v>
      </c>
      <c r="W719" s="37">
        <f t="shared" ref="W719" si="1426">W718+hb</f>
        <v>40.799999999999827</v>
      </c>
      <c r="X719" s="37">
        <f t="array" ref="X719:AB719">ODESOLN(W718,W719,hs,X718,Y718,Z718,AA718,AB718,$S$3,$S$4,$S$5,$S$6,$F$3,$F$4,$F$5,$F$6,$F$7)</f>
        <v>0.20403579112236347</v>
      </c>
      <c r="Y719" s="37">
        <v>8.1704846634596024E-4</v>
      </c>
      <c r="Z719" s="37">
        <v>0.15922873422756631</v>
      </c>
      <c r="AA719" s="37">
        <v>1.5526489628586711E-3</v>
      </c>
      <c r="AB719" s="37">
        <v>0.63436577722135656</v>
      </c>
    </row>
    <row r="720" spans="8:28" x14ac:dyDescent="0.25">
      <c r="H720" s="37">
        <f t="shared" ref="H720" si="1427">H719+hb</f>
        <v>35.850000000000101</v>
      </c>
      <c r="I720" s="37">
        <f t="array" ref="I720:M720">ODESOLN(H719,H720,hs,I719,J719,K719,L719,M719,$C$3,$C$4,$C$5,$C$6,$F$3,$F$4,$F$5,$F$6,$F$7)</f>
        <v>0.32459917374449404</v>
      </c>
      <c r="J720" s="37">
        <v>1.7510730288361132E-2</v>
      </c>
      <c r="K720" s="37">
        <v>0.65174815939731934</v>
      </c>
      <c r="L720" s="37">
        <v>6.1419365698317623E-3</v>
      </c>
      <c r="M720" s="37">
        <v>0</v>
      </c>
      <c r="W720" s="37">
        <f t="shared" ref="W720" si="1428">W719+hb</f>
        <v>40.849999999999824</v>
      </c>
      <c r="X720" s="37">
        <f t="array" ref="X720:AB720">ODESOLN(W719,W720,hs,X719,Y719,Z719,AA719,AB719,$S$3,$S$4,$S$5,$S$6,$F$3,$F$4,$F$5,$F$6,$F$7)</f>
        <v>0.20314277227251504</v>
      </c>
      <c r="Y720" s="37">
        <v>8.0394178366298343E-4</v>
      </c>
      <c r="Z720" s="37">
        <v>0.15924868810780643</v>
      </c>
      <c r="AA720" s="37">
        <v>1.5528348927745629E-3</v>
      </c>
      <c r="AB720" s="37">
        <v>0.63525176294373298</v>
      </c>
    </row>
    <row r="721" spans="8:28" x14ac:dyDescent="0.25">
      <c r="H721" s="37">
        <f t="shared" ref="H721" si="1429">H720+hb</f>
        <v>35.900000000000098</v>
      </c>
      <c r="I721" s="37">
        <f t="array" ref="I721:M721">ODESOLN(H720,H721,hs,I720,J720,K720,L720,M720,$C$3,$C$4,$C$5,$C$6,$F$3,$F$4,$F$5,$F$6,$F$7)</f>
        <v>0.32435832240168538</v>
      </c>
      <c r="J721" s="37">
        <v>1.7318841503061681E-2</v>
      </c>
      <c r="K721" s="37">
        <v>0.65217690448599996</v>
      </c>
      <c r="L721" s="37">
        <v>6.1459316092585961E-3</v>
      </c>
      <c r="M721" s="37">
        <v>0</v>
      </c>
      <c r="W721" s="37">
        <f t="shared" ref="W721" si="1430">W720+hb</f>
        <v>40.899999999999821</v>
      </c>
      <c r="X721" s="37">
        <f t="array" ref="X721:AB721">ODESOLN(W720,W721,hs,X720,Y720,Z720,AA720,AB720,$S$3,$S$4,$S$5,$S$6,$F$3,$F$4,$F$5,$F$6,$F$7)</f>
        <v>0.20224989672768678</v>
      </c>
      <c r="Y721" s="37">
        <v>7.9101524482367658E-4</v>
      </c>
      <c r="Z721" s="37">
        <v>0.15926832152524972</v>
      </c>
      <c r="AA721" s="37">
        <v>1.5530178366235754E-3</v>
      </c>
      <c r="AB721" s="37">
        <v>0.63613774866610939</v>
      </c>
    </row>
    <row r="722" spans="8:28" x14ac:dyDescent="0.25">
      <c r="H722" s="37">
        <f t="shared" ref="H722" si="1431">H721+hb</f>
        <v>35.950000000000095</v>
      </c>
      <c r="I722" s="37">
        <f t="array" ref="I722:M722">ODESOLN(H721,H722,hs,I721,J721,K721,L721,M721,$C$3,$C$4,$C$5,$C$6,$F$3,$F$4,$F$5,$F$6,$F$7)</f>
        <v>0.32412028739199678</v>
      </c>
      <c r="J722" s="37">
        <v>1.7128880688544734E-2</v>
      </c>
      <c r="K722" s="37">
        <v>0.65260094907000055</v>
      </c>
      <c r="L722" s="37">
        <v>6.1498828494629624E-3</v>
      </c>
      <c r="M722" s="37">
        <v>0</v>
      </c>
      <c r="W722" s="37">
        <f t="shared" ref="W722" si="1432">W721+hb</f>
        <v>40.949999999999818</v>
      </c>
      <c r="X722" s="37">
        <f t="array" ref="X722:AB722">ODESOLN(W721,W722,hs,X721,Y721,Z721,AA721,AB721,$S$3,$S$4,$S$5,$S$6,$F$3,$F$4,$F$5,$F$6,$F$7)</f>
        <v>0.20135716195102579</v>
      </c>
      <c r="Y722" s="37">
        <v>7.7826693406756104E-4</v>
      </c>
      <c r="Z722" s="37">
        <v>0.15928763889140285</v>
      </c>
      <c r="AA722" s="37">
        <v>1.5531978355120572E-3</v>
      </c>
      <c r="AB722" s="37">
        <v>0.63702373438848581</v>
      </c>
    </row>
    <row r="723" spans="8:28" x14ac:dyDescent="0.25">
      <c r="H723" s="37">
        <f t="shared" ref="H723" si="1433">H722+hb</f>
        <v>36.000000000000092</v>
      </c>
      <c r="I723" s="37">
        <f t="array" ref="I723:M723">ODESOLN(H722,H723,hs,I722,J722,K722,L722,M722,$C$3,$C$4,$C$5,$C$6,$F$3,$F$4,$F$5,$F$6,$F$7)</f>
        <v>0.32388503626543685</v>
      </c>
      <c r="J723" s="37">
        <v>1.6940832575947223E-2</v>
      </c>
      <c r="K723" s="37">
        <v>0.65302034042763757</v>
      </c>
      <c r="L723" s="37">
        <v>6.1537907309833955E-3</v>
      </c>
      <c r="M723" s="37">
        <v>0</v>
      </c>
      <c r="W723" s="37">
        <f t="shared" ref="W723" si="1434">W722+hb</f>
        <v>40.999999999999815</v>
      </c>
      <c r="X723" s="37">
        <f t="array" ref="X723:AB723">ODESOLN(W722,W723,hs,X722,Y722,Z722,AA722,AB722,$S$3,$S$4,$S$5,$S$6,$F$3,$F$4,$F$5,$F$6,$F$7)</f>
        <v>0.20046456544281366</v>
      </c>
      <c r="Y723" s="37">
        <v>7.656949459772447E-4</v>
      </c>
      <c r="Z723" s="37">
        <v>0.15930664457073412</v>
      </c>
      <c r="AA723" s="37">
        <v>1.553374930108045E-3</v>
      </c>
      <c r="AB723" s="37">
        <v>0.63790972011086222</v>
      </c>
    </row>
    <row r="724" spans="8:28" x14ac:dyDescent="0.25">
      <c r="H724" s="37">
        <f t="shared" ref="H724" si="1435">H723+hb</f>
        <v>36.05000000000009</v>
      </c>
      <c r="I724" s="37">
        <f t="array" ref="I724:M724">ODESOLN(H723,H724,hs,I723,J723,K723,L723,M723,$C$3,$C$4,$C$5,$C$6,$F$3,$F$4,$F$5,$F$6,$F$7)</f>
        <v>0.32365253693154827</v>
      </c>
      <c r="J724" s="37">
        <v>1.6754681916052973E-2</v>
      </c>
      <c r="K724" s="37">
        <v>0.65343512546154614</v>
      </c>
      <c r="L724" s="37">
        <v>6.1576556908578542E-3</v>
      </c>
      <c r="M724" s="37">
        <v>0</v>
      </c>
      <c r="W724" s="37">
        <f t="shared" ref="W724" si="1436">W723+hb</f>
        <v>41.049999999999812</v>
      </c>
      <c r="X724" s="37">
        <f t="array" ref="X724:AB724">ODESOLN(W723,W724,hs,X723,Y723,Z723,AA723,AB723,$S$3,$S$4,$S$5,$S$6,$F$3,$F$4,$F$5,$F$6,$F$7)</f>
        <v>0.1995721047400725</v>
      </c>
      <c r="Y724" s="37">
        <v>7.5329738561228472E-4</v>
      </c>
      <c r="Z724" s="37">
        <v>0.15932534288092914</v>
      </c>
      <c r="AA724" s="37">
        <v>1.5535491606436635E-3</v>
      </c>
      <c r="AB724" s="37">
        <v>0.63879570583323864</v>
      </c>
    </row>
    <row r="725" spans="8:28" x14ac:dyDescent="0.25">
      <c r="H725" s="37">
        <f t="shared" ref="H725" si="1437">H724+hb</f>
        <v>36.100000000000087</v>
      </c>
      <c r="I725" s="37">
        <f t="array" ref="I725:M725">ODESOLN(H724,H725,hs,I724,J724,K724,L724,M724,$C$3,$C$4,$C$5,$C$6,$F$3,$F$4,$F$5,$F$6,$F$7)</f>
        <v>0.32342275765586753</v>
      </c>
      <c r="J725" s="37">
        <v>1.6570413482308022E-2</v>
      </c>
      <c r="K725" s="37">
        <v>0.6538453506992008</v>
      </c>
      <c r="L725" s="37">
        <v>6.1614781626285614E-3</v>
      </c>
      <c r="M725" s="37">
        <v>0</v>
      </c>
      <c r="W725" s="37">
        <f t="shared" ref="W725" si="1438">W724+hb</f>
        <v>41.09999999999981</v>
      </c>
      <c r="X725" s="37">
        <f t="array" ref="X725:AB725">ODESOLN(W724,W725,hs,X724,Y724,Z724,AA724,AB724,$S$3,$S$4,$S$5,$S$6,$F$3,$F$4,$F$5,$F$6,$F$7)</f>
        <v>0.19867977741617521</v>
      </c>
      <c r="Y725" s="37">
        <v>7.4107236863850336E-4</v>
      </c>
      <c r="Z725" s="37">
        <v>0.15934373809315094</v>
      </c>
      <c r="AA725" s="37">
        <v>1.5537205669175337E-3</v>
      </c>
      <c r="AB725" s="37">
        <v>0.63968169155561505</v>
      </c>
    </row>
    <row r="726" spans="8:28" x14ac:dyDescent="0.25">
      <c r="H726" s="37">
        <f t="shared" ref="H726" si="1439">H725+hb</f>
        <v>36.150000000000084</v>
      </c>
      <c r="I726" s="37">
        <f t="array" ref="I726:M726">ODESOLN(H725,H726,hs,I725,J725,K725,L725,M725,$C$3,$C$4,$C$5,$C$6,$F$3,$F$4,$F$5,$F$6,$F$7)</f>
        <v>0.32319566705640518</v>
      </c>
      <c r="J726" s="37">
        <v>1.6388012073741572E-2</v>
      </c>
      <c r="K726" s="37">
        <v>0.65425106229351015</v>
      </c>
      <c r="L726" s="37">
        <v>6.1652585763475277E-3</v>
      </c>
      <c r="M726" s="37">
        <v>0</v>
      </c>
      <c r="W726" s="37">
        <f t="shared" ref="W726" si="1440">W725+hb</f>
        <v>41.149999999999807</v>
      </c>
      <c r="X726" s="37">
        <f t="array" ref="X726:AB726">ODESOLN(W725,W726,hs,X725,Y725,Z725,AA725,AB725,$S$3,$S$4,$S$5,$S$6,$F$3,$F$4,$F$5,$F$6,$F$7)</f>
        <v>0.19778758108045419</v>
      </c>
      <c r="Y726" s="37">
        <v>7.2901802145281826E-4</v>
      </c>
      <c r="Z726" s="37">
        <v>0.15936183443230245</v>
      </c>
      <c r="AA726" s="37">
        <v>1.5538891882972304E-3</v>
      </c>
      <c r="AB726" s="37">
        <v>0.64056767727799147</v>
      </c>
    </row>
    <row r="727" spans="8:28" x14ac:dyDescent="0.25">
      <c r="H727" s="37">
        <f t="shared" ref="H727" si="1441">H726+hb</f>
        <v>36.200000000000081</v>
      </c>
      <c r="I727" s="37">
        <f t="array" ref="I727:M727">ODESOLN(H726,H727,hs,I726,J726,K726,L726,M726,$C$3,$C$4,$C$5,$C$6,$F$3,$F$4,$F$5,$F$6,$F$7)</f>
        <v>0.32297123410014456</v>
      </c>
      <c r="J727" s="37">
        <v>1.6207462517794483E-2</v>
      </c>
      <c r="K727" s="37">
        <v>0.65465230602348234</v>
      </c>
      <c r="L727" s="37">
        <v>6.1689973585827736E-3</v>
      </c>
      <c r="M727" s="37">
        <v>0</v>
      </c>
      <c r="W727" s="37">
        <f t="shared" ref="W727" si="1442">W726+hb</f>
        <v>41.199999999999804</v>
      </c>
      <c r="X727" s="37">
        <f t="array" ref="X727:AB727">ODESOLN(W726,W727,hs,X726,Y726,Z726,AA726,AB726,$S$3,$S$4,$S$5,$S$6,$F$3,$F$4,$F$5,$F$6,$F$7)</f>
        <v>0.19689551337781377</v>
      </c>
      <c r="Y727" s="37">
        <v>7.1713248130363398E-4</v>
      </c>
      <c r="Z727" s="37">
        <v>0.159379636077292</v>
      </c>
      <c r="AA727" s="37">
        <v>1.55405506372175E-3</v>
      </c>
      <c r="AB727" s="37">
        <v>0.64145366300036788</v>
      </c>
    </row>
    <row r="728" spans="8:28" x14ac:dyDescent="0.25">
      <c r="H728" s="37">
        <f t="shared" ref="H728" si="1443">H727+hb</f>
        <v>36.250000000000078</v>
      </c>
      <c r="I728" s="37">
        <f t="array" ref="I728:M728">ODESOLN(H727,H728,hs,I727,J727,K727,L727,M727,$C$3,$C$4,$C$5,$C$6,$F$3,$F$4,$F$5,$F$6,$F$7)</f>
        <v>0.32274942809956458</v>
      </c>
      <c r="J728" s="37">
        <v>1.6028749673057303E-2</v>
      </c>
      <c r="K728" s="37">
        <v>0.65504912729495723</v>
      </c>
      <c r="L728" s="37">
        <v>6.1726949324251304E-3</v>
      </c>
      <c r="M728" s="37">
        <v>0</v>
      </c>
      <c r="W728" s="37">
        <f t="shared" ref="W728" si="1444">W727+hb</f>
        <v>41.249999999999801</v>
      </c>
      <c r="X728" s="37">
        <f t="array" ref="X728:AB728">ODESOLN(W727,W728,hs,X727,Y727,Z727,AA727,AB727,$S$3,$S$4,$S$5,$S$6,$F$3,$F$4,$F$5,$F$6,$F$7)</f>
        <v>0.1960035719883427</v>
      </c>
      <c r="Y728" s="37">
        <v>7.0541389640685565E-4</v>
      </c>
      <c r="Z728" s="37">
        <v>0.15939714716130202</v>
      </c>
      <c r="AA728" s="37">
        <v>1.5542182317040173E-3</v>
      </c>
      <c r="AB728" s="37">
        <v>0.64233964872274429</v>
      </c>
    </row>
    <row r="729" spans="8:28" x14ac:dyDescent="0.25">
      <c r="H729" s="37">
        <f t="shared" ref="H729" si="1445">H728+hb</f>
        <v>36.300000000000075</v>
      </c>
      <c r="I729" s="37">
        <f t="array" ref="I729:M729">ODESOLN(H728,H729,hs,I728,J728,K728,L728,M728,$C$3,$C$4,$C$5,$C$6,$F$3,$F$4,$F$5,$F$6,$F$7)</f>
        <v>0.32253021870918336</v>
      </c>
      <c r="J729" s="37">
        <v>1.5851858431919611E-2</v>
      </c>
      <c r="K729" s="37">
        <v>0.65544157114140467</v>
      </c>
      <c r="L729" s="37">
        <v>6.17635171749572E-3</v>
      </c>
      <c r="M729" s="37">
        <v>0</v>
      </c>
      <c r="W729" s="37">
        <f t="shared" ref="W729" si="1446">W728+hb</f>
        <v>41.299999999999798</v>
      </c>
      <c r="X729" s="37">
        <f t="array" ref="X729:AB729">ODESOLN(W728,W729,hs,X728,Y728,Z728,AA728,AB728,$S$3,$S$4,$S$5,$S$6,$F$3,$F$4,$F$5,$F$6,$F$7)</f>
        <v>0.19511175462692826</v>
      </c>
      <c r="Y729" s="37">
        <v>6.9386042605757401E-4</v>
      </c>
      <c r="Z729" s="37">
        <v>0.15941437177206083</v>
      </c>
      <c r="AA729" s="37">
        <v>1.5543787303334128E-3</v>
      </c>
      <c r="AB729" s="37">
        <v>0.64322563444512071</v>
      </c>
    </row>
    <row r="730" spans="8:28" x14ac:dyDescent="0.25">
      <c r="H730" s="37">
        <f t="shared" ref="H730" si="1447">H729+hb</f>
        <v>36.350000000000072</v>
      </c>
      <c r="I730" s="37">
        <f t="array" ref="I730:M730">ODESOLN(H729,H730,hs,I729,J729,K729,L729,M729,$C$3,$C$4,$C$5,$C$6,$F$3,$F$4,$F$5,$F$6,$F$7)</f>
        <v>0.32231357592212284</v>
      </c>
      <c r="J730" s="37">
        <v>1.5676773723132684E-2</v>
      </c>
      <c r="K730" s="37">
        <v>0.65582968222479399</v>
      </c>
      <c r="L730" s="37">
        <v>6.1799681299539921E-3</v>
      </c>
      <c r="M730" s="37">
        <v>0</v>
      </c>
      <c r="W730" s="37">
        <f t="shared" ref="W730" si="1448">W729+hb</f>
        <v>41.349999999999795</v>
      </c>
      <c r="X730" s="37">
        <f t="array" ref="X730:AB730">ODESOLN(W729,W730,hs,X729,Y729,Z729,AA729,AB729,$S$3,$S$4,$S$5,$S$6,$F$3,$F$4,$F$5,$F$6,$F$7)</f>
        <v>0.19422005904287265</v>
      </c>
      <c r="Y730" s="37">
        <v>6.8247024073748237E-4</v>
      </c>
      <c r="Z730" s="37">
        <v>0.15943131395211602</v>
      </c>
      <c r="AA730" s="37">
        <v>1.5545365972783282E-3</v>
      </c>
      <c r="AB730" s="37">
        <v>0.64411162016749712</v>
      </c>
    </row>
    <row r="731" spans="8:28" x14ac:dyDescent="0.25">
      <c r="H731" s="37">
        <f t="shared" ref="H731" si="1449">H730+hb</f>
        <v>36.40000000000007</v>
      </c>
      <c r="I731" s="37">
        <f t="array" ref="I731:M731">ODESOLN(H730,H731,hs,I730,J730,K730,L730,M730,$C$3,$C$4,$C$5,$C$6,$F$3,$F$4,$F$5,$F$6,$F$7)</f>
        <v>0.32209947006669709</v>
      </c>
      <c r="J731" s="37">
        <v>1.5503480514286985E-2</v>
      </c>
      <c r="K731" s="37">
        <v>0.65621350483651342</v>
      </c>
      <c r="L731" s="37">
        <v>6.1835445825063574E-3</v>
      </c>
      <c r="M731" s="37">
        <v>0</v>
      </c>
      <c r="W731" s="37">
        <f t="shared" ref="W731" si="1450">W730+hb</f>
        <v>41.399999999999793</v>
      </c>
      <c r="X731" s="37">
        <f t="array" ref="X731:AB731">ODESOLN(W730,W731,hs,X730,Y730,Z730,AA730,AB730,$S$3,$S$4,$S$5,$S$6,$F$3,$F$4,$F$5,$F$6,$F$7)</f>
        <v>0.1933284830195105</v>
      </c>
      <c r="Y731" s="37">
        <v>6.7124152221807308E-4</v>
      </c>
      <c r="Z731" s="37">
        <v>0.15944797769911173</v>
      </c>
      <c r="AA731" s="37">
        <v>1.5546918697887417E-3</v>
      </c>
      <c r="AB731" s="37">
        <v>0.64499760588987354</v>
      </c>
    </row>
    <row r="732" spans="8:28" x14ac:dyDescent="0.25">
      <c r="H732" s="37">
        <f t="shared" ref="H732" si="1451">H731+hb</f>
        <v>36.450000000000067</v>
      </c>
      <c r="I732" s="37">
        <f t="array" ref="I732:M732">ODESOLN(H731,H732,hs,I731,J731,K731,L731,M731,$C$3,$C$4,$C$5,$C$6,$F$3,$F$4,$F$5,$F$6,$F$7)</f>
        <v>0.32188787180302408</v>
      </c>
      <c r="J732" s="37">
        <v>1.5331963814206742E-2</v>
      </c>
      <c r="K732" s="37">
        <v>0.65659308289835783</v>
      </c>
      <c r="L732" s="37">
        <v>6.1870814844153573E-3</v>
      </c>
      <c r="M732" s="37">
        <v>0</v>
      </c>
      <c r="W732" s="37">
        <f t="shared" ref="W732" si="1452">W731+hb</f>
        <v>41.44999999999979</v>
      </c>
      <c r="X732" s="37">
        <f t="array" ref="X732:AB732">ODESOLN(W731,W732,hs,X731,Y731,Z731,AA731,AB731,$S$3,$S$4,$S$5,$S$6,$F$3,$F$4,$F$5,$F$6,$F$7)</f>
        <v>0.19243702437382754</v>
      </c>
      <c r="Y732" s="37">
        <v>6.6017246365967423E-4</v>
      </c>
      <c r="Z732" s="37">
        <v>0.15946436696606758</v>
      </c>
      <c r="AA732" s="37">
        <v>1.5548445846988227E-3</v>
      </c>
      <c r="AB732" s="37">
        <v>0.64588359161224995</v>
      </c>
    </row>
    <row r="733" spans="8:28" x14ac:dyDescent="0.25">
      <c r="H733" s="37">
        <f t="shared" ref="H733" si="1453">H732+hb</f>
        <v>36.500000000000064</v>
      </c>
      <c r="I733" s="37">
        <f t="array" ref="I733:M733">ODESOLN(H732,H733,hs,I732,J732,K732,L732,M732,$C$3,$C$4,$C$5,$C$6,$F$3,$F$4,$F$5,$F$6,$F$7)</f>
        <v>0.32167875211965691</v>
      </c>
      <c r="J733" s="37">
        <v>1.5162208675262953E-2</v>
      </c>
      <c r="K733" s="37">
        <v>0.65696845996357511</v>
      </c>
      <c r="L733" s="37">
        <v>6.1905792415094052E-3</v>
      </c>
      <c r="M733" s="37">
        <v>0</v>
      </c>
      <c r="W733" s="37">
        <f t="shared" ref="W733" si="1454">W732+hb</f>
        <v>41.499999999999787</v>
      </c>
      <c r="X733" s="37">
        <f t="array" ref="X733:AB733">ODESOLN(W732,W733,hs,X732,Y732,Z732,AA732,AB732,$S$3,$S$4,$S$5,$S$6,$F$3,$F$4,$F$5,$F$6,$F$7)</f>
        <v>0.1915456809560819</v>
      </c>
      <c r="Y733" s="37">
        <v>6.4926126970638075E-4</v>
      </c>
      <c r="Z733" s="37">
        <v>0.15948048566166026</v>
      </c>
      <c r="AA733" s="37">
        <v>1.5549947784295544E-3</v>
      </c>
      <c r="AB733" s="37">
        <v>0.64676957733462637</v>
      </c>
    </row>
    <row r="734" spans="8:28" x14ac:dyDescent="0.25">
      <c r="H734" s="37">
        <f t="shared" ref="H734" si="1455">H733+hb</f>
        <v>36.550000000000061</v>
      </c>
      <c r="I734" s="37">
        <f t="array" ref="I734:M734">ODESOLN(H733,H734,hs,I733,J733,K733,L733,M733,$C$3,$C$4,$C$5,$C$6,$F$3,$F$4,$F$5,$F$6,$F$7)</f>
        <v>0.3214720823302411</v>
      </c>
      <c r="J734" s="37">
        <v>1.4994200195606874E-2</v>
      </c>
      <c r="K734" s="37">
        <v>0.65733967921796288</v>
      </c>
      <c r="L734" s="37">
        <v>6.1940382561930293E-3</v>
      </c>
      <c r="M734" s="37">
        <v>0</v>
      </c>
      <c r="W734" s="37">
        <f t="shared" ref="W734" si="1456">W733+hb</f>
        <v>41.549999999999784</v>
      </c>
      <c r="X734" s="37">
        <f t="array" ref="X734:AB734">ODESOLN(W733,W734,hs,X733,Y733,Z733,AA733,AB733,$S$3,$S$4,$S$5,$S$6,$F$3,$F$4,$F$5,$F$6,$F$7)</f>
        <v>0.19065445064942702</v>
      </c>
      <c r="Y734" s="37">
        <v>6.3850615657692867E-4</v>
      </c>
      <c r="Z734" s="37">
        <v>0.15949633765050725</v>
      </c>
      <c r="AA734" s="37">
        <v>1.5551424869913774E-3</v>
      </c>
      <c r="AB734" s="37">
        <v>0.64765556305700278</v>
      </c>
    </row>
    <row r="735" spans="8:28" x14ac:dyDescent="0.25">
      <c r="H735" s="37">
        <f t="shared" ref="H735" si="1457">H734+hb</f>
        <v>36.600000000000058</v>
      </c>
      <c r="I735" s="37">
        <f t="array" ref="I735:M735">ODESOLN(H734,H735,hs,I734,J734,K734,L734,M734,$C$3,$C$4,$C$5,$C$6,$F$3,$F$4,$F$5,$F$6,$F$7)</f>
        <v>0.3212678340701956</v>
      </c>
      <c r="J735" s="37">
        <v>1.4827923521325545E-2</v>
      </c>
      <c r="K735" s="37">
        <v>0.65770678348102518</v>
      </c>
      <c r="L735" s="37">
        <v>6.1974589274576327E-3</v>
      </c>
      <c r="M735" s="37">
        <v>0</v>
      </c>
      <c r="W735" s="37">
        <f t="shared" ref="W735" si="1458">W734+hb</f>
        <v>41.599999999999781</v>
      </c>
      <c r="X735" s="37">
        <f t="array" ref="X735:AB735">ODESOLN(W734,W735,hs,X734,Y734,Z734,AA734,AB734,$S$3,$S$4,$S$5,$S$6,$F$3,$F$4,$F$5,$F$6,$F$7)</f>
        <v>0.18976333136953535</v>
      </c>
      <c r="Y735" s="37">
        <v>6.2790535215157851E-4</v>
      </c>
      <c r="Z735" s="37">
        <v>0.15951192675345335</v>
      </c>
      <c r="AA735" s="37">
        <v>1.5552877459868565E-3</v>
      </c>
      <c r="AB735" s="37">
        <v>0.6485415487793792</v>
      </c>
    </row>
    <row r="736" spans="8:28" x14ac:dyDescent="0.25">
      <c r="H736" s="37">
        <f t="shared" ref="H736" si="1459">H735+hb</f>
        <v>36.650000000000055</v>
      </c>
      <c r="I736" s="37">
        <f t="array" ref="I736:M736">ODESOLN(H735,H736,hs,I735,J735,K735,L735,M735,$C$3,$C$4,$C$5,$C$6,$F$3,$F$4,$F$5,$F$6,$F$7)</f>
        <v>0.32106597929341502</v>
      </c>
      <c r="J736" s="37">
        <v>1.4663363848521101E-2</v>
      </c>
      <c r="K736" s="37">
        <v>0.65806981520717489</v>
      </c>
      <c r="L736" s="37">
        <v>6.200841650892722E-3</v>
      </c>
      <c r="M736" s="37">
        <v>0</v>
      </c>
      <c r="W736" s="37">
        <f t="shared" ref="W736" si="1460">W735+hb</f>
        <v>41.649999999999778</v>
      </c>
      <c r="X736" s="37">
        <f t="array" ref="X736:AB736">ODESOLN(W735,W736,hs,X735,Y735,Z735,AA735,AB735,$S$3,$S$4,$S$5,$S$6,$F$3,$F$4,$F$5,$F$6,$F$7)</f>
        <v>0.188872321064225</v>
      </c>
      <c r="Y736" s="37">
        <v>6.1745709605505147E-4</v>
      </c>
      <c r="Z736" s="37">
        <v>0.15952725674785814</v>
      </c>
      <c r="AA736" s="37">
        <v>1.5554305906133666E-3</v>
      </c>
      <c r="AB736" s="37">
        <v>0.64942753450175561</v>
      </c>
    </row>
    <row r="737" spans="8:28" x14ac:dyDescent="0.25">
      <c r="H737" s="37">
        <f t="shared" ref="H737" si="1461">H736+hb</f>
        <v>36.700000000000053</v>
      </c>
      <c r="I737" s="37">
        <f t="array" ref="I737:M737">ODESOLN(H736,H737,hs,I736,J736,K736,L736,M736,$C$3,$C$4,$C$5,$C$6,$F$3,$F$4,$F$5,$F$6,$F$7)</f>
        <v>0.32086649026899766</v>
      </c>
      <c r="J737" s="37">
        <v>1.4500506425315651E-2</v>
      </c>
      <c r="K737" s="37">
        <v>0.65842881648699325</v>
      </c>
      <c r="L737" s="37">
        <v>6.2041868186976067E-3</v>
      </c>
      <c r="M737" s="37">
        <v>0</v>
      </c>
      <c r="W737" s="37">
        <f t="shared" ref="W737" si="1462">W736+hb</f>
        <v>41.699999999999775</v>
      </c>
      <c r="X737" s="37">
        <f t="array" ref="X737:AB737">ODESOLN(W736,W737,hs,X736,Y736,Z736,AA736,AB736,$S$3,$S$4,$S$5,$S$6,$F$3,$F$4,$F$5,$F$6,$F$7)</f>
        <v>0.18798141771308791</v>
      </c>
      <c r="Y737" s="37">
        <v>6.0715963973557898E-4</v>
      </c>
      <c r="Z737" s="37">
        <v>0.15954233136788681</v>
      </c>
      <c r="AA737" s="37">
        <v>1.5555710556657927E-3</v>
      </c>
      <c r="AB737" s="37">
        <v>0.65031352022413202</v>
      </c>
    </row>
    <row r="738" spans="8:28" x14ac:dyDescent="0.25">
      <c r="H738" s="37">
        <f t="shared" ref="H738" si="1463">H737+hb</f>
        <v>36.75000000000005</v>
      </c>
      <c r="I738" s="37">
        <f t="array" ref="I738:M738">ODESOLN(H737,H738,hs,I737,J737,K737,L737,M737,$C$3,$C$4,$C$5,$C$6,$F$3,$F$4,$F$5,$F$6,$F$7)</f>
        <v>0.32066933957799559</v>
      </c>
      <c r="J738" s="37">
        <v>1.4339336553783213E-2</v>
      </c>
      <c r="K738" s="37">
        <v>0.65878382904853194</v>
      </c>
      <c r="L738" s="37">
        <v>6.2074948196935613E-3</v>
      </c>
      <c r="M738" s="37">
        <v>0</v>
      </c>
      <c r="W738" s="37">
        <f t="shared" ref="W738" si="1464">W737+hb</f>
        <v>41.749999999999773</v>
      </c>
      <c r="X738" s="37">
        <f t="array" ref="X738:AB738">ODESOLN(W737,W738,hs,X737,Y737,Z737,AA737,AB737,$S$3,$S$4,$S$5,$S$6,$F$3,$F$4,$F$5,$F$6,$F$7)</f>
        <v>0.18709061932711979</v>
      </c>
      <c r="Y738" s="37">
        <v>5.9701124654011866E-4</v>
      </c>
      <c r="Z738" s="37">
        <v>0.15955715430480141</v>
      </c>
      <c r="AA738" s="37">
        <v>1.555709175539253E-3</v>
      </c>
      <c r="AB738" s="37">
        <v>0.65119950594650844</v>
      </c>
    </row>
    <row r="739" spans="8:28" x14ac:dyDescent="0.25">
      <c r="H739" s="37">
        <f t="shared" ref="H739" si="1465">H738+hb</f>
        <v>36.800000000000047</v>
      </c>
      <c r="I739" s="37">
        <f t="array" ref="I739:M739">ODESOLN(H738,H739,hs,I738,J738,K738,L738,M738,$C$3,$C$4,$C$5,$C$6,$F$3,$F$4,$F$5,$F$6,$F$7)</f>
        <v>0.3204745001101918</v>
      </c>
      <c r="J739" s="37">
        <v>1.417983959181039E-2</v>
      </c>
      <c r="K739" s="37">
        <v>0.65913489425866623</v>
      </c>
      <c r="L739" s="37">
        <v>6.2107660393364216E-3</v>
      </c>
      <c r="M739" s="37">
        <v>0</v>
      </c>
      <c r="W739" s="37">
        <f t="shared" ref="W739" si="1466">W738+hb</f>
        <v>41.79999999999977</v>
      </c>
      <c r="X739" s="37">
        <f t="array" ref="X739:AB739">ODESOLN(W738,W739,hs,X738,Y738,Z738,AA738,AB738,$S$3,$S$4,$S$5,$S$6,$F$3,$F$4,$F$5,$F$6,$F$7)</f>
        <v>0.18619992394835186</v>
      </c>
      <c r="Y739" s="37">
        <v>5.8701019178579472E-4</v>
      </c>
      <c r="Z739" s="37">
        <v>0.1595717292072554</v>
      </c>
      <c r="AA739" s="37">
        <v>1.5558449842318382E-3</v>
      </c>
      <c r="AB739" s="37">
        <v>0.65208549166888485</v>
      </c>
    </row>
    <row r="740" spans="8:28" x14ac:dyDescent="0.25">
      <c r="H740" s="37">
        <f t="shared" ref="H740" si="1467">H739+hb</f>
        <v>36.850000000000044</v>
      </c>
      <c r="I740" s="37">
        <f t="array" ref="I740:M740">ODESOLN(H739,H740,hs,I739,J739,K739,L739,M739,$C$3,$C$4,$C$5,$C$6,$F$3,$F$4,$F$5,$F$6,$F$7)</f>
        <v>0.32028194506089852</v>
      </c>
      <c r="J740" s="37">
        <v>1.4022000954887485E-2</v>
      </c>
      <c r="K740" s="37">
        <v>0.65948205312448904</v>
      </c>
      <c r="L740" s="37">
        <v>6.214000859729593E-3</v>
      </c>
      <c r="M740" s="37">
        <v>0</v>
      </c>
      <c r="W740" s="37">
        <f t="shared" ref="W740" si="1468">W739+hb</f>
        <v>41.849999999999767</v>
      </c>
      <c r="X740" s="37">
        <f t="array" ref="X740:AB740">ODESOLN(W739,W740,hs,X739,Y739,Z739,AA739,AB739,$S$3,$S$4,$S$5,$S$6,$F$3,$F$4,$F$5,$F$6,$F$7)</f>
        <v>0.1853093296494856</v>
      </c>
      <c r="Y740" s="37">
        <v>5.7715476282761105E-4</v>
      </c>
      <c r="Z740" s="37">
        <v>0.15958605968158901</v>
      </c>
      <c r="AA740" s="37">
        <v>1.5559785153473628E-3</v>
      </c>
      <c r="AB740" s="37">
        <v>0.65297147739126127</v>
      </c>
    </row>
    <row r="741" spans="8:28" x14ac:dyDescent="0.25">
      <c r="H741" s="37">
        <f t="shared" ref="H741" si="1469">H740+hb</f>
        <v>36.900000000000041</v>
      </c>
      <c r="I741" s="37">
        <f t="array" ref="I741:M741">ODESOLN(H740,H741,hs,I740,J740,K740,L740,M740,$C$3,$C$4,$C$5,$C$6,$F$3,$F$4,$F$5,$F$6,$F$7)</f>
        <v>0.32009164792778161</v>
      </c>
      <c r="J741" s="37">
        <v>1.3865806117831496E-2</v>
      </c>
      <c r="K741" s="37">
        <v>0.65982534629475376</v>
      </c>
      <c r="L741" s="37">
        <v>6.2171996596374563E-3</v>
      </c>
      <c r="M741" s="37">
        <v>0</v>
      </c>
      <c r="W741" s="37">
        <f t="shared" ref="W741" si="1470">W740+hb</f>
        <v>41.899999999999764</v>
      </c>
      <c r="X741" s="37">
        <f t="array" ref="X741:AB741">ODESOLN(W740,W741,hs,X740,Y740,Z740,AA740,AB740,$S$3,$S$4,$S$5,$S$6,$F$3,$F$4,$F$5,$F$6,$F$7)</f>
        <v>0.18441883453352767</v>
      </c>
      <c r="Y741" s="37">
        <v>5.6744325912249695E-4</v>
      </c>
      <c r="Z741" s="37">
        <v>0.15960014929212579</v>
      </c>
      <c r="AA741" s="37">
        <v>1.5561098020981368E-3</v>
      </c>
      <c r="AB741" s="37">
        <v>0.65385746311363768</v>
      </c>
    </row>
    <row r="742" spans="8:28" x14ac:dyDescent="0.25">
      <c r="H742" s="37">
        <f t="shared" ref="H742" si="1471">H741+hb</f>
        <v>36.950000000000038</v>
      </c>
      <c r="I742" s="37">
        <f t="array" ref="I742:M742">ODESOLN(H741,H742,hs,I741,J741,K741,L741,M741,$C$3,$C$4,$C$5,$C$6,$F$3,$F$4,$F$5,$F$6,$F$7)</f>
        <v>0.31990358250770862</v>
      </c>
      <c r="J742" s="37">
        <v>1.3711240616442634E-2</v>
      </c>
      <c r="K742" s="37">
        <v>0.66016481406135386</v>
      </c>
      <c r="L742" s="37">
        <v>6.2203628144991896E-3</v>
      </c>
      <c r="M742" s="37">
        <v>0</v>
      </c>
      <c r="W742" s="37">
        <f t="shared" ref="W742" si="1472">W741+hb</f>
        <v>41.949999999999761</v>
      </c>
      <c r="X742" s="37">
        <f t="array" ref="X742:AB742">ODESOLN(W741,W742,hs,X741,Y741,Z741,AA741,AB741,$S$3,$S$4,$S$5,$S$6,$F$3,$F$4,$F$5,$F$6,$F$7)</f>
        <v>0.18352843673342897</v>
      </c>
      <c r="Y742" s="37">
        <v>5.5787399228973754E-4</v>
      </c>
      <c r="Z742" s="37">
        <v>0.1596140015614721</v>
      </c>
      <c r="AA742" s="37">
        <v>1.5562388773077457E-3</v>
      </c>
      <c r="AB742" s="37">
        <v>0.6547434488360141</v>
      </c>
    </row>
    <row r="743" spans="8:28" x14ac:dyDescent="0.25">
      <c r="H743" s="37">
        <f t="shared" ref="H743" si="1473">H742+hb</f>
        <v>37.000000000000036</v>
      </c>
      <c r="I743" s="37">
        <f t="array" ref="I743:M743">ODESOLN(H742,H743,hs,I742,J742,K742,L742,M742,$C$3,$C$4,$C$5,$C$6,$F$3,$F$4,$F$5,$F$6,$F$7)</f>
        <v>0.31971772289362299</v>
      </c>
      <c r="J743" s="37">
        <v>1.3558290049095874E-2</v>
      </c>
      <c r="K743" s="37">
        <v>0.66050049636084207</v>
      </c>
      <c r="L743" s="37">
        <v>6.2234906964429145E-3</v>
      </c>
      <c r="M743" s="37">
        <v>0</v>
      </c>
      <c r="W743" s="37">
        <f t="shared" ref="W743" si="1474">W742+hb</f>
        <v>41.999999999999758</v>
      </c>
      <c r="X743" s="37">
        <f t="array" ref="X743:AB743">ODESOLN(W742,W743,hs,X742,Y742,Z742,AA742,AB742,$S$3,$S$4,$S$5,$S$6,$F$3,$F$4,$F$5,$F$6,$F$7)</f>
        <v>0.1826381344117243</v>
      </c>
      <c r="Y743" s="37">
        <v>5.484452861678424E-4</v>
      </c>
      <c r="Z743" s="37">
        <v>0.15962761997081709</v>
      </c>
      <c r="AA743" s="37">
        <v>1.5563657734138478E-3</v>
      </c>
      <c r="AB743" s="37">
        <v>0.65562943455839051</v>
      </c>
    </row>
    <row r="744" spans="8:28" x14ac:dyDescent="0.25">
      <c r="H744" s="37">
        <f t="shared" ref="H744" si="1475">H743+hb</f>
        <v>37.050000000000033</v>
      </c>
      <c r="I744" s="37">
        <f t="array" ref="I744:M744">ODESOLN(H743,H744,hs,I743,J743,K743,L743,M743,$C$3,$C$4,$C$5,$C$6,$F$3,$F$4,$F$5,$F$6,$F$7)</f>
        <v>0.31953404347144171</v>
      </c>
      <c r="J744" s="37">
        <v>1.3406940078268974E-2</v>
      </c>
      <c r="K744" s="37">
        <v>0.6608324327759928</v>
      </c>
      <c r="L744" s="37">
        <v>6.2265836743002406E-3</v>
      </c>
      <c r="M744" s="37">
        <v>0</v>
      </c>
      <c r="W744" s="37">
        <f t="shared" ref="W744" si="1476">W743+hb</f>
        <v>42.049999999999756</v>
      </c>
      <c r="X744" s="37">
        <f t="array" ref="X744:AB744">ODESOLN(W743,W744,hs,X743,Y743,Z743,AA743,AB743,$S$3,$S$4,$S$5,$S$6,$F$3,$F$4,$F$5,$F$6,$F$7)</f>
        <v>0.18174792576017482</v>
      </c>
      <c r="Y744" s="37">
        <v>5.3915547686791087E-4</v>
      </c>
      <c r="Z744" s="37">
        <v>0.15964100796023398</v>
      </c>
      <c r="AA744" s="37">
        <v>1.5564905224709881E-3</v>
      </c>
      <c r="AB744" s="37">
        <v>0.65651542028076693</v>
      </c>
    </row>
    <row r="745" spans="8:28" x14ac:dyDescent="0.25">
      <c r="H745" s="37">
        <f t="shared" ref="H745" si="1477">H744+hb</f>
        <v>37.10000000000003</v>
      </c>
      <c r="I745" s="37">
        <f t="array" ref="I745:M745">ODESOLN(H744,H745,hs,I744,J744,K744,L744,M744,$C$3,$C$4,$C$5,$C$6,$F$3,$F$4,$F$5,$F$6,$F$7)</f>
        <v>0.31935251891697675</v>
      </c>
      <c r="J745" s="37">
        <v>1.3257176432008596E-2</v>
      </c>
      <c r="K745" s="37">
        <v>0.66116066253739736</v>
      </c>
      <c r="L745" s="37">
        <v>6.2296421136211538E-3</v>
      </c>
      <c r="M745" s="37">
        <v>0</v>
      </c>
      <c r="W745" s="37">
        <f t="shared" ref="W745" si="1478">W744+hb</f>
        <v>42.099999999999753</v>
      </c>
      <c r="X745" s="37">
        <f t="array" ref="X745:AB745">ODESOLN(W744,W745,hs,X744,Y744,Z744,AA744,AB744,$S$3,$S$4,$S$5,$S$6,$F$3,$F$4,$F$5,$F$6,$F$7)</f>
        <v>0.18085780899941262</v>
      </c>
      <c r="Y745" s="37">
        <v>5.3000291282353921E-4</v>
      </c>
      <c r="Z745" s="37">
        <v>0.15965416892898271</v>
      </c>
      <c r="AA745" s="37">
        <v>1.556613156153413E-3</v>
      </c>
      <c r="AB745" s="37">
        <v>0.65740140600314334</v>
      </c>
    </row>
    <row r="746" spans="8:28" x14ac:dyDescent="0.25">
      <c r="H746" s="37">
        <f t="shared" ref="H746" si="1479">H745+hb</f>
        <v>37.150000000000027</v>
      </c>
      <c r="I746" s="37">
        <f t="array" ref="I746:M746">ODESOLN(H745,H746,hs,I745,J745,K745,L745,M745,$C$3,$C$4,$C$5,$C$6,$F$3,$F$4,$F$5,$F$6,$F$7)</f>
        <v>0.31917312419288413</v>
      </c>
      <c r="J746" s="37">
        <v>1.3108984905335809E-2</v>
      </c>
      <c r="K746" s="37">
        <v>0.66148522452509462</v>
      </c>
      <c r="L746" s="37">
        <v>6.2326663766891941E-3</v>
      </c>
      <c r="M746" s="37">
        <v>0</v>
      </c>
      <c r="W746" s="37">
        <f t="shared" ref="W746" si="1480">W745+hb</f>
        <v>42.14999999999975</v>
      </c>
      <c r="X746" s="37">
        <f t="array" ref="X746:AB746">ODESOLN(W745,W746,hs,X745,Y745,Z745,AA745,AB745,$S$3,$S$4,$S$5,$S$6,$F$3,$F$4,$F$5,$F$6,$F$7)</f>
        <v>0.17996778237858718</v>
      </c>
      <c r="Y746" s="37">
        <v>5.2098595483733589E-4</v>
      </c>
      <c r="Z746" s="37">
        <v>0.1596671062358144</v>
      </c>
      <c r="AA746" s="37">
        <v>1.5567337057579077E-3</v>
      </c>
      <c r="AB746" s="37">
        <v>0.65828739172551975</v>
      </c>
    </row>
    <row r="747" spans="8:28" x14ac:dyDescent="0.25">
      <c r="H747" s="37">
        <f t="shared" ref="H747" si="1481">H746+hb</f>
        <v>37.200000000000024</v>
      </c>
      <c r="I747" s="37">
        <f t="array" ref="I747:M747">ODESOLN(H746,H747,hs,I746,J746,K746,L746,M746,$C$3,$C$4,$C$5,$C$6,$F$3,$F$4,$F$5,$F$6,$F$7)</f>
        <v>0.31899583454563535</v>
      </c>
      <c r="J747" s="37">
        <v>1.2962351361592564E-2</v>
      </c>
      <c r="K747" s="37">
        <v>0.66180615727023895</v>
      </c>
      <c r="L747" s="37">
        <v>6.235656822536996E-3</v>
      </c>
      <c r="M747" s="37">
        <v>0</v>
      </c>
      <c r="W747" s="37">
        <f t="shared" ref="W747" si="1482">W746+hb</f>
        <v>42.199999999999747</v>
      </c>
      <c r="X747" s="37">
        <f t="array" ref="X747:AB747">ODESOLN(W746,W747,hs,X746,Y746,Z746,AA746,AB746,$S$3,$S$4,$S$5,$S$6,$F$3,$F$4,$F$5,$F$6,$F$7)</f>
        <v>0.17907784417501474</v>
      </c>
      <c r="Y747" s="37">
        <v>5.1210297612408506E-4</v>
      </c>
      <c r="Z747" s="37">
        <v>0.15967982319927587</v>
      </c>
      <c r="AA747" s="37">
        <v>1.5568522022066358E-3</v>
      </c>
      <c r="AB747" s="37">
        <v>0.65917337744789617</v>
      </c>
    </row>
    <row r="748" spans="8:28" x14ac:dyDescent="0.25">
      <c r="H748" s="37">
        <f t="shared" ref="H748" si="1483">H747+hb</f>
        <v>37.250000000000021</v>
      </c>
      <c r="I748" s="37">
        <f t="array" ref="I748:M748">ODESOLN(H747,H748,hs,I747,J747,K747,L747,M747,$C$3,$C$4,$C$5,$C$6,$F$3,$F$4,$F$5,$F$6,$F$7)</f>
        <v>0.31882062550251583</v>
      </c>
      <c r="J748" s="37">
        <v>1.2817261733730413E-2</v>
      </c>
      <c r="K748" s="37">
        <v>0.66212349895679579</v>
      </c>
      <c r="L748" s="37">
        <v>6.2386138069621027E-3</v>
      </c>
      <c r="M748" s="37">
        <v>0</v>
      </c>
      <c r="W748" s="37">
        <f t="shared" ref="W748" si="1484">W747+hb</f>
        <v>42.249999999999744</v>
      </c>
      <c r="X748" s="37">
        <f t="array" ref="X748:AB748">ODESOLN(W747,W748,hs,X747,Y747,Z747,AA747,AB747,$S$3,$S$4,$S$5,$S$6,$F$3,$F$4,$F$5,$F$6,$F$7)</f>
        <v>0.17818799269382912</v>
      </c>
      <c r="Y748" s="37">
        <v>5.0335236235062508E-4</v>
      </c>
      <c r="Z748" s="37">
        <v>0.15969232309801615</v>
      </c>
      <c r="AA748" s="37">
        <v>1.5569686760499928E-3</v>
      </c>
      <c r="AB748" s="37">
        <v>0.66005936317027258</v>
      </c>
    </row>
    <row r="749" spans="8:28" x14ac:dyDescent="0.25">
      <c r="H749" s="37">
        <f t="shared" ref="H749" si="1485">H748+hb</f>
        <v>37.300000000000018</v>
      </c>
      <c r="I749" s="37">
        <f t="array" ref="I749:M749">ODESOLN(H748,H749,hs,I748,J748,K748,L748,M748,$C$3,$C$4,$C$5,$C$6,$F$3,$F$4,$F$5,$F$6,$F$7)</f>
        <v>0.31864747286864598</v>
      </c>
      <c r="J749" s="37">
        <v>1.2673702025542926E-2</v>
      </c>
      <c r="K749" s="37">
        <v>0.66243728742327146</v>
      </c>
      <c r="L749" s="37">
        <v>6.2415376825430777E-3</v>
      </c>
      <c r="M749" s="37">
        <v>0</v>
      </c>
      <c r="W749" s="37">
        <f t="shared" ref="W749" si="1486">W748+hb</f>
        <v>42.299999999999741</v>
      </c>
      <c r="X749" s="37">
        <f t="array" ref="X749:AB749">ODESOLN(W748,W749,hs,X748,Y748,Z748,AA748,AB748,$S$3,$S$4,$S$5,$S$6,$F$3,$F$4,$F$5,$F$6,$F$7)</f>
        <v>0.17729822626763522</v>
      </c>
      <c r="Y749" s="37">
        <v>4.9473251167248271E-4</v>
      </c>
      <c r="Z749" s="37">
        <v>0.15970460917109341</v>
      </c>
      <c r="AA749" s="37">
        <v>1.5570831574694655E-3</v>
      </c>
      <c r="AB749" s="37">
        <v>0.660945348892649</v>
      </c>
    </row>
    <row r="750" spans="8:28" x14ac:dyDescent="0.25">
      <c r="H750" s="37">
        <f t="shared" ref="H750" si="1487">H749+hb</f>
        <v>37.350000000000016</v>
      </c>
      <c r="I750" s="37">
        <f t="array" ref="I750:M750">ODESOLN(H749,H750,hs,I749,J749,K749,L749,M749,$C$3,$C$4,$C$5,$C$6,$F$3,$F$4,$F$5,$F$6,$F$7)</f>
        <v>0.31847635272403008</v>
      </c>
      <c r="J750" s="37">
        <v>1.25316583128432E-2</v>
      </c>
      <c r="K750" s="37">
        <v>0.66274756016447445</v>
      </c>
      <c r="L750" s="37">
        <v>6.2444287986558947E-3</v>
      </c>
      <c r="M750" s="37">
        <v>0</v>
      </c>
      <c r="W750" s="37">
        <f t="shared" ref="W750" si="1488">W749+hb</f>
        <v>42.349999999999739</v>
      </c>
      <c r="X750" s="37">
        <f t="array" ref="X750:AB750">ODESOLN(W749,W750,hs,X749,Y749,Z749,AA749,AB749,$S$3,$S$4,$S$5,$S$6,$F$3,$F$4,$F$5,$F$6,$F$7)</f>
        <v>0.17640854325616487</v>
      </c>
      <c r="Y750" s="37">
        <v>4.8624183476732573E-4</v>
      </c>
      <c r="Z750" s="37">
        <v>0.15971668461828231</v>
      </c>
      <c r="AA750" s="37">
        <v>1.5571956762805053E-3</v>
      </c>
      <c r="AB750" s="37">
        <v>0.66183133461502541</v>
      </c>
    </row>
    <row r="751" spans="8:28" x14ac:dyDescent="0.25">
      <c r="H751" s="37">
        <f t="shared" ref="H751" si="1489">H750+hb</f>
        <v>37.400000000000013</v>
      </c>
      <c r="I751" s="37">
        <f t="array" ref="I751:M751">ODESOLN(H750,H751,hs,I750,J750,K750,L750,M750,$C$3,$C$4,$C$5,$C$6,$F$3,$F$4,$F$5,$F$6,$F$7)</f>
        <v>0.31830724142062727</v>
      </c>
      <c r="J751" s="37">
        <v>1.2391116744587682E-2</v>
      </c>
      <c r="K751" s="37">
        <v>0.66305435433329818</v>
      </c>
      <c r="L751" s="37">
        <v>6.2472875014905867E-3</v>
      </c>
      <c r="M751" s="37">
        <v>0</v>
      </c>
      <c r="W751" s="37">
        <f t="shared" ref="W751" si="1490">W750+hb</f>
        <v>42.399999999999736</v>
      </c>
      <c r="X751" s="37">
        <f t="array" ref="X751:AB751">ODESOLN(W750,W751,hs,X750,Y750,Z750,AA750,AB750,$S$3,$S$4,$S$5,$S$6,$F$3,$F$4,$F$5,$F$6,$F$7)</f>
        <v>0.17551894204593516</v>
      </c>
      <c r="Y751" s="37">
        <v>4.7787875486528415E-4</v>
      </c>
      <c r="Z751" s="37">
        <v>0.15972855260038379</v>
      </c>
      <c r="AA751" s="37">
        <v>1.5573062619353942E-3</v>
      </c>
      <c r="AB751" s="37">
        <v>0.66271732033740183</v>
      </c>
    </row>
    <row r="752" spans="8:28" x14ac:dyDescent="0.25">
      <c r="H752" s="37">
        <f t="shared" ref="H752" si="1491">H751+hb</f>
        <v>37.45000000000001</v>
      </c>
      <c r="I752" s="37">
        <f t="array" ref="I752:M752">ODESOLN(H751,H752,hs,I751,J751,K751,L751,M751,$C$3,$C$4,$C$5,$C$6,$F$3,$F$4,$F$5,$F$6,$F$7)</f>
        <v>0.31814011557945021</v>
      </c>
      <c r="J752" s="37">
        <v>1.2252063543947759E-2</v>
      </c>
      <c r="K752" s="37">
        <v>0.66335770674253791</v>
      </c>
      <c r="L752" s="37">
        <v>6.2501141340681483E-3</v>
      </c>
      <c r="M752" s="37">
        <v>0</v>
      </c>
      <c r="W752" s="37">
        <f t="shared" ref="W752" si="1492">W751+hb</f>
        <v>42.449999999999733</v>
      </c>
      <c r="X752" s="37">
        <f t="array" ref="X752:AB752">ODESOLN(W751,W752,hs,X751,Y751,Z751,AA751,AB751,$S$3,$S$4,$S$5,$S$6,$F$3,$F$4,$F$5,$F$6,$F$7)</f>
        <v>0.17462942104990858</v>
      </c>
      <c r="Y752" s="37">
        <v>4.6964170777618756E-4</v>
      </c>
      <c r="Z752" s="37">
        <v>0.15974021623953333</v>
      </c>
      <c r="AA752" s="37">
        <v>1.5574149435261392E-3</v>
      </c>
      <c r="AB752" s="37">
        <v>0.66360330605977824</v>
      </c>
    </row>
    <row r="753" spans="8:28" x14ac:dyDescent="0.25">
      <c r="H753" s="37">
        <f t="shared" ref="H753" si="1493">H752+hb</f>
        <v>37.500000000000007</v>
      </c>
      <c r="I753" s="37">
        <f t="array" ref="I753:M753">ODESOLN(H752,H753,hs,I752,J752,K752,L752,M752,$C$3,$C$4,$C$5,$C$6,$F$3,$F$4,$F$5,$F$6,$F$7)</f>
        <v>0.31797495208768628</v>
      </c>
      <c r="J753" s="37">
        <v>1.2114485009330284E-2</v>
      </c>
      <c r="K753" s="37">
        <v>0.66365765386672948</v>
      </c>
      <c r="L753" s="37">
        <v>6.2529090362576922E-3</v>
      </c>
      <c r="M753" s="37">
        <v>0</v>
      </c>
      <c r="W753" s="37">
        <f t="shared" ref="W753" si="1494">W752+hb</f>
        <v>42.49999999999973</v>
      </c>
      <c r="X753" s="37">
        <f t="array" ref="X753:AB753">ODESOLN(W752,W753,hs,X752,Y752,Z752,AA752,AB752,$S$3,$S$4,$S$5,$S$6,$F$3,$F$4,$F$5,$F$6,$F$7)</f>
        <v>0.1737399787071561</v>
      </c>
      <c r="Y753" s="37">
        <v>4.6152914191377957E-4</v>
      </c>
      <c r="Z753" s="37">
        <v>0.15975167861951134</v>
      </c>
      <c r="AA753" s="37">
        <v>1.5575217497873555E-3</v>
      </c>
      <c r="AB753" s="37">
        <v>0.66448929178215466</v>
      </c>
    </row>
    <row r="754" spans="8:28" x14ac:dyDescent="0.25">
      <c r="H754" s="37">
        <f t="shared" ref="H754" si="1495">H753+hb</f>
        <v>37.550000000000004</v>
      </c>
      <c r="I754" s="37">
        <f t="array" ref="I754:M754">ODESOLN(H753,H754,hs,I753,J753,K753,L753,M753,$C$3,$C$4,$C$5,$C$6,$F$3,$F$4,$F$5,$F$6,$F$7)</f>
        <v>0.31781172809584662</v>
      </c>
      <c r="J754" s="37">
        <v>1.1978367515348389E-2</v>
      </c>
      <c r="K754" s="37">
        <v>0.66395423184401525</v>
      </c>
      <c r="L754" s="37">
        <v>6.2556725447937989E-3</v>
      </c>
      <c r="M754" s="37">
        <v>0</v>
      </c>
      <c r="W754" s="37">
        <f t="shared" ref="W754" si="1496">W753+hb</f>
        <v>42.549999999999727</v>
      </c>
      <c r="X754" s="37">
        <f t="array" ref="X754:AB754">ODESOLN(W753,W754,hs,X753,Y753,Z753,AA753,AB753,$S$3,$S$4,$S$5,$S$6,$F$3,$F$4,$F$5,$F$6,$F$7)</f>
        <v>0.17285061348252281</v>
      </c>
      <c r="Y754" s="37">
        <v>4.5353951831695596E-4</v>
      </c>
      <c r="Z754" s="37">
        <v>0.15976294278605405</v>
      </c>
      <c r="AA754" s="37">
        <v>1.5576267090991621E-3</v>
      </c>
      <c r="AB754" s="37">
        <v>0.66537527750453107</v>
      </c>
    </row>
    <row r="755" spans="8:28" x14ac:dyDescent="0.25">
      <c r="H755" s="37">
        <f t="shared" ref="H755" si="1497">H754+hb</f>
        <v>37.6</v>
      </c>
      <c r="I755" s="37">
        <f t="array" ref="I755:M755">ODESOLN(H754,H755,hs,I754,J754,K754,L754,M754,$C$3,$C$4,$C$5,$C$6,$F$3,$F$4,$F$5,$F$6,$F$7)</f>
        <v>0.31765042101493807</v>
      </c>
      <c r="J755" s="37">
        <v>1.1843697513743775E-2</v>
      </c>
      <c r="K755" s="37">
        <v>0.66424747647802895</v>
      </c>
      <c r="L755" s="37">
        <v>6.2584049932941296E-3</v>
      </c>
      <c r="M755" s="37">
        <v>0</v>
      </c>
      <c r="W755" s="37">
        <f t="shared" ref="W755" si="1498">W754+hb</f>
        <v>42.599999999999724</v>
      </c>
      <c r="X755" s="37">
        <f t="array" ref="X755:AB755">ODESOLN(W754,W755,hs,X754,Y754,Z754,AA754,AB754,$S$3,$S$4,$S$5,$S$6,$F$3,$F$4,$F$5,$F$6,$F$7)</f>
        <v>0.17196132386629506</v>
      </c>
      <c r="Y755" s="37">
        <v>4.4567131066808015E-4</v>
      </c>
      <c r="Z755" s="37">
        <v>0.15977401174716441</v>
      </c>
      <c r="AA755" s="37">
        <v>1.5577298494900776E-3</v>
      </c>
      <c r="AB755" s="37">
        <v>0.66626126322690749</v>
      </c>
    </row>
    <row r="756" spans="8:28" x14ac:dyDescent="0.25">
      <c r="H756" s="37">
        <f t="shared" ref="H756" si="1499">H755+hb</f>
        <v>37.65</v>
      </c>
      <c r="I756" s="37">
        <f t="array" ref="I756:M756">ODESOLN(H755,H756,hs,I755,J755,K755,L755,M755,$C$3,$C$4,$C$5,$C$6,$F$3,$F$4,$F$5,$F$6,$F$7)</f>
        <v>0.31749100851365925</v>
      </c>
      <c r="J756" s="37">
        <v>1.1710461534261692E-2</v>
      </c>
      <c r="K756" s="37">
        <v>0.66453742323980691</v>
      </c>
      <c r="L756" s="37">
        <v>6.2611067122771936E-3</v>
      </c>
      <c r="M756" s="37">
        <v>0</v>
      </c>
      <c r="W756" s="37">
        <f t="shared" ref="W756" si="1500">W755+hb</f>
        <v>42.649999999999721</v>
      </c>
      <c r="X756" s="37">
        <f t="array" ref="X756:AB756">ODESOLN(W755,W756,hs,X755,Y755,Z755,AA755,AB755,$S$3,$S$4,$S$5,$S$6,$F$3,$F$4,$F$5,$F$6,$F$7)</f>
        <v>0.17107210837387063</v>
      </c>
      <c r="Y756" s="37">
        <v>4.3792300530842655E-4</v>
      </c>
      <c r="Z756" s="37">
        <v>0.15978488847342318</v>
      </c>
      <c r="AA756" s="37">
        <v>1.5578311986399237E-3</v>
      </c>
      <c r="AB756" s="37">
        <v>0.6671472489492839</v>
      </c>
    </row>
    <row r="757" spans="8:28" x14ac:dyDescent="0.25">
      <c r="H757" s="37">
        <f t="shared" ref="H757" si="1501">H756+hb</f>
        <v>37.699999999999996</v>
      </c>
      <c r="I757" s="37">
        <f t="array" ref="I757:M757">ODESOLN(H756,H757,hs,I756,J756,K756,L756,M756,$C$3,$C$4,$C$5,$C$6,$F$3,$F$4,$F$5,$F$6,$F$7)</f>
        <v>0.31733346851562494</v>
      </c>
      <c r="J757" s="37">
        <v>1.1578646185479942E-2</v>
      </c>
      <c r="K757" s="37">
        <v>0.6648241072697203</v>
      </c>
      <c r="L757" s="37">
        <v>6.2637780291803684E-3</v>
      </c>
      <c r="M757" s="37">
        <v>0</v>
      </c>
      <c r="W757" s="37">
        <f t="shared" ref="W757" si="1502">W756+hb</f>
        <v>42.699999999999719</v>
      </c>
      <c r="X757" s="37">
        <f t="array" ref="X757:AB757">ODESOLN(W756,W757,hs,X756,Y756,Z756,AA756,AB756,$S$3,$S$4,$S$5,$S$6,$F$3,$F$4,$F$5,$F$6,$F$7)</f>
        <v>0.17018296554543164</v>
      </c>
      <c r="Y757" s="37">
        <v>4.3029310125080586E-4</v>
      </c>
      <c r="Z757" s="37">
        <v>0.15979557589830146</v>
      </c>
      <c r="AA757" s="37">
        <v>1.5579307838827338E-3</v>
      </c>
      <c r="AB757" s="37">
        <v>0.66803323467166031</v>
      </c>
    </row>
    <row r="758" spans="8:28" x14ac:dyDescent="0.25">
      <c r="H758" s="37">
        <f t="shared" ref="H758" si="1503">H757+hb</f>
        <v>37.749999999999993</v>
      </c>
      <c r="I758" s="37">
        <f t="array" ref="I758:M758">ODESOLN(H757,H758,hs,I757,J757,K757,L757,M757,$C$3,$C$4,$C$5,$C$6,$F$3,$F$4,$F$5,$F$6,$F$7)</f>
        <v>0.31717777919661161</v>
      </c>
      <c r="J758" s="37">
        <v>1.1448238155592844E-2</v>
      </c>
      <c r="K758" s="37">
        <v>0.66510756337942256</v>
      </c>
      <c r="L758" s="37">
        <v>6.2664192683780529E-3</v>
      </c>
      <c r="M758" s="37">
        <v>0</v>
      </c>
      <c r="W758" s="37">
        <f t="shared" ref="W758" si="1504">W757+hb</f>
        <v>42.749999999999716</v>
      </c>
      <c r="X758" s="37">
        <f t="array" ref="X758:AB758">ODESOLN(W757,W758,hs,X757,Y757,Z757,AA757,AB757,$S$3,$S$4,$S$5,$S$6,$F$3,$F$4,$F$5,$F$6,$F$7)</f>
        <v>0.16929389394562006</v>
      </c>
      <c r="Y758" s="37">
        <v>4.2278011018942035E-4</v>
      </c>
      <c r="Z758" s="37">
        <v>0.15980607691847207</v>
      </c>
      <c r="AA758" s="37">
        <v>1.558028632209655E-3</v>
      </c>
      <c r="AB758" s="37">
        <v>0.66891922039403673</v>
      </c>
    </row>
    <row r="759" spans="8:28" x14ac:dyDescent="0.25">
      <c r="H759" s="37">
        <f t="shared" ref="H759" si="1505">H758+hb</f>
        <v>37.79999999999999</v>
      </c>
      <c r="I759" s="37">
        <f t="array" ref="I759:M759">ODESOLN(H758,H759,hs,I758,J758,K758,L758,M758,$C$3,$C$4,$C$5,$C$6,$F$3,$F$4,$F$5,$F$6,$F$7)</f>
        <v>0.31702391898183124</v>
      </c>
      <c r="J759" s="37">
        <v>1.1319224213151517E-2</v>
      </c>
      <c r="K759" s="37">
        <v>0.66538782605382218</v>
      </c>
      <c r="L759" s="37">
        <v>6.2690307512000285E-3</v>
      </c>
      <c r="M759" s="37">
        <v>0</v>
      </c>
      <c r="W759" s="37">
        <f t="shared" ref="W759" si="1506">W758+hb</f>
        <v>42.799999999999713</v>
      </c>
      <c r="X759" s="37">
        <f t="array" ref="X759:AB759">ODESOLN(W758,W759,hs,X758,Y758,Z758,AA758,AB758,$S$3,$S$4,$S$5,$S$6,$F$3,$F$4,$F$5,$F$6,$F$7)</f>
        <v>0.16840489216321458</v>
      </c>
      <c r="Y759" s="37">
        <v>4.1538255650700237E-4</v>
      </c>
      <c r="Z759" s="37">
        <v>0.15981639439412215</v>
      </c>
      <c r="AA759" s="37">
        <v>1.5581247702718662E-3</v>
      </c>
      <c r="AB759" s="37">
        <v>0.66980520611641314</v>
      </c>
    </row>
    <row r="760" spans="8:28" x14ac:dyDescent="0.25">
      <c r="H760" s="37">
        <f t="shared" ref="H760" si="1507">H759+hb</f>
        <v>37.849999999999987</v>
      </c>
      <c r="I760" s="37">
        <f t="array" ref="I760:M760">ODESOLN(H759,H760,hs,I759,J759,K759,L759,M759,$C$3,$C$4,$C$5,$C$6,$F$3,$F$4,$F$5,$F$6,$F$7)</f>
        <v>0.31687186654322602</v>
      </c>
      <c r="J760" s="37">
        <v>1.1191591207761538E-2</v>
      </c>
      <c r="K760" s="37">
        <v>0.66566492945306721</v>
      </c>
      <c r="L760" s="37">
        <v>6.2716127959499763E-3</v>
      </c>
      <c r="M760" s="37">
        <v>0</v>
      </c>
      <c r="W760" s="37">
        <f t="shared" ref="W760" si="1508">W759+hb</f>
        <v>42.84999999999971</v>
      </c>
      <c r="X760" s="37">
        <f t="array" ref="X760:AB760">ODESOLN(W759,W760,hs,X759,Y759,Z759,AA759,AB759,$S$3,$S$4,$S$5,$S$6,$F$3,$F$4,$F$5,$F$6,$F$7)</f>
        <v>0.16751595881081127</v>
      </c>
      <c r="Y760" s="37">
        <v>4.0809897727928562E-4</v>
      </c>
      <c r="Z760" s="37">
        <v>0.15982653114926615</v>
      </c>
      <c r="AA760" s="37">
        <v>1.5582192243834797E-3</v>
      </c>
      <c r="AB760" s="37">
        <v>0.67069119183878956</v>
      </c>
    </row>
    <row r="761" spans="8:28" x14ac:dyDescent="0.25">
      <c r="H761" s="37">
        <f t="shared" ref="H761" si="1509">H760+hb</f>
        <v>37.899999999999984</v>
      </c>
      <c r="I761" s="37">
        <f t="array" ref="I761:M761">ODESOLN(H760,H761,hs,I760,J760,K760,L760,M760,$C$3,$C$4,$C$5,$C$6,$F$3,$F$4,$F$5,$F$6,$F$7)</f>
        <v>0.31672160079679196</v>
      </c>
      <c r="J761" s="37">
        <v>1.1065326070739094E-2</v>
      </c>
      <c r="K761" s="37">
        <v>0.66593890741454942</v>
      </c>
      <c r="L761" s="37">
        <v>6.2741657179241316E-3</v>
      </c>
      <c r="M761" s="37">
        <v>0</v>
      </c>
      <c r="W761" s="37">
        <f t="shared" ref="W761" si="1510">W760+hb</f>
        <v>42.899999999999707</v>
      </c>
      <c r="X761" s="37">
        <f t="array" ref="X761:AB761">ODESOLN(W760,W761,hs,X760,Y760,Z760,AA760,AB760,$S$3,$S$4,$S$5,$S$6,$F$3,$F$4,$F$5,$F$6,$F$7)</f>
        <v>0.16662709252450628</v>
      </c>
      <c r="Y761" s="37">
        <v>4.0092792227685925E-4</v>
      </c>
      <c r="Z761" s="37">
        <v>0.1598364899720571</v>
      </c>
      <c r="AA761" s="37">
        <v>1.5583120205244618E-3</v>
      </c>
      <c r="AB761" s="37">
        <v>0.67157717756116597</v>
      </c>
    </row>
    <row r="762" spans="8:28" x14ac:dyDescent="0.25">
      <c r="H762" s="37">
        <f t="shared" ref="H762" si="1511">H761+hb</f>
        <v>37.949999999999982</v>
      </c>
      <c r="I762" s="37">
        <f t="array" ref="I762:M762">ODESOLN(H761,H762,hs,I761,J761,K761,L761,M761,$C$3,$C$4,$C$5,$C$6,$F$3,$F$4,$F$5,$F$6,$F$7)</f>
        <v>0.31657310089992285</v>
      </c>
      <c r="J762" s="37">
        <v>1.0940415815726683E-2</v>
      </c>
      <c r="K762" s="37">
        <v>0.66620979345492515</v>
      </c>
      <c r="L762" s="37">
        <v>6.2766898294301238E-3</v>
      </c>
      <c r="M762" s="37">
        <v>0</v>
      </c>
      <c r="W762" s="37">
        <f t="shared" ref="W762" si="1512">W761+hb</f>
        <v>42.949999999999704</v>
      </c>
      <c r="X762" s="37">
        <f t="array" ref="X762:AB762">ODESOLN(W761,W762,hs,X761,Y761,Z761,AA761,AB761,$S$3,$S$4,$S$5,$S$6,$F$3,$F$4,$F$5,$F$6,$F$7)</f>
        <v>0.16573829196358078</v>
      </c>
      <c r="Y762" s="37">
        <v>3.938679539644568E-4</v>
      </c>
      <c r="Z762" s="37">
        <v>0.15984627361510034</v>
      </c>
      <c r="AA762" s="37">
        <v>1.5584031843435418E-3</v>
      </c>
      <c r="AB762" s="37">
        <v>0.67246316328354239</v>
      </c>
    </row>
    <row r="763" spans="8:28" x14ac:dyDescent="0.25">
      <c r="H763" s="37">
        <f t="shared" ref="H763" si="1513">H762+hb</f>
        <v>37.999999999999979</v>
      </c>
      <c r="I763" s="37">
        <f t="array" ref="I763:M763">ODESOLN(H762,H763,hs,I762,J762,K762,L762,M762,$C$3,$C$4,$C$5,$C$6,$F$3,$F$4,$F$5,$F$6,$F$7)</f>
        <v>0.31642634624878302</v>
      </c>
      <c r="J763" s="37">
        <v>1.0816847539269531E-2</v>
      </c>
      <c r="K763" s="37">
        <v>0.66647762077214623</v>
      </c>
      <c r="L763" s="37">
        <v>6.2791854398059144E-3</v>
      </c>
      <c r="M763" s="37">
        <v>0</v>
      </c>
      <c r="W763" s="37">
        <f t="shared" ref="W763" si="1514">W762+hb</f>
        <v>42.999999999999702</v>
      </c>
      <c r="X763" s="37">
        <f t="array" ref="X763:AB763">ODESOLN(W762,W763,hs,X762,Y762,Z762,AA762,AB762,$S$3,$S$4,$S$5,$S$6,$F$3,$F$4,$F$5,$F$6,$F$7)</f>
        <v>0.16484955581018923</v>
      </c>
      <c r="Y763" s="37">
        <v>3.8691764749772592E-4</v>
      </c>
      <c r="Z763" s="37">
        <v>0.15985588479576557</v>
      </c>
      <c r="AA763" s="37">
        <v>1.5584927411611239E-3</v>
      </c>
      <c r="AB763" s="37">
        <v>0.6733491490059188</v>
      </c>
    </row>
    <row r="764" spans="8:28" x14ac:dyDescent="0.25">
      <c r="H764" s="37">
        <f t="shared" ref="H764" si="1515">H763+hb</f>
        <v>38.049999999999976</v>
      </c>
      <c r="I764" s="37">
        <f t="array" ref="I764:M764">ODESOLN(H763,H764,hs,I763,J763,K763,L763,M763,$C$3,$C$4,$C$5,$C$6,$F$3,$F$4,$F$5,$F$6,$F$7)</f>
        <v>0.31628131647570062</v>
      </c>
      <c r="J764" s="37">
        <v>1.0694608421353639E-2</v>
      </c>
      <c r="K764" s="37">
        <v>0.66674242224751101</v>
      </c>
      <c r="L764" s="37">
        <v>6.2816528554388781E-3</v>
      </c>
      <c r="M764" s="37">
        <v>0</v>
      </c>
      <c r="W764" s="37">
        <f t="shared" ref="W764" si="1516">W763+hb</f>
        <v>43.049999999999699</v>
      </c>
      <c r="X764" s="37">
        <f t="array" ref="X764:AB764">ODESOLN(W763,W764,hs,X763,Y763,Z763,AA763,AB763,$S$3,$S$4,$S$5,$S$6,$F$3,$F$4,$F$5,$F$6,$F$7)</f>
        <v>0.16396088276904919</v>
      </c>
      <c r="Y764" s="37">
        <v>3.80075590717531E-4</v>
      </c>
      <c r="Z764" s="37">
        <v>0.15986532619649921</v>
      </c>
      <c r="AA764" s="37">
        <v>1.5585807159721973E-3</v>
      </c>
      <c r="AB764" s="37">
        <v>0.67423513472829522</v>
      </c>
    </row>
    <row r="765" spans="8:28" x14ac:dyDescent="0.25">
      <c r="H765" s="37">
        <f t="shared" ref="H765" si="1517">H764+hb</f>
        <v>38.099999999999973</v>
      </c>
      <c r="I765" s="37">
        <f t="array" ref="I765:M765">ODESOLN(H764,H765,hs,I764,J764,K764,L764,M764,$C$3,$C$4,$C$5,$C$6,$F$3,$F$4,$F$5,$F$6,$F$7)</f>
        <v>0.31613799144658794</v>
      </c>
      <c r="J765" s="37">
        <v>1.0573685725906608E-2</v>
      </c>
      <c r="K765" s="37">
        <v>0.66700423044772383</v>
      </c>
      <c r="L765" s="37">
        <v>6.2840923797850105E-3</v>
      </c>
      <c r="M765" s="37">
        <v>0</v>
      </c>
      <c r="W765" s="37">
        <f t="shared" ref="W765" si="1518">W764+hb</f>
        <v>43.099999999999696</v>
      </c>
      <c r="X765" s="37">
        <f t="array" ref="X765:AB765">ODESOLN(W764,W765,hs,X764,Y764,Z764,AA764,AB764,$S$3,$S$4,$S$5,$S$6,$F$3,$F$4,$F$5,$F$6,$F$7)</f>
        <v>0.16307227156713497</v>
      </c>
      <c r="Y765" s="37">
        <v>3.7334038414183954E-4</v>
      </c>
      <c r="Z765" s="37">
        <v>0.15987460046513649</v>
      </c>
      <c r="AA765" s="37">
        <v>1.5586671334492457E-3</v>
      </c>
      <c r="AB765" s="37">
        <v>0.67512112045067163</v>
      </c>
    </row>
    <row r="766" spans="8:28" x14ac:dyDescent="0.25">
      <c r="H766" s="37">
        <f t="shared" ref="H766" si="1519">H765+hb</f>
        <v>38.14999999999997</v>
      </c>
      <c r="I766" s="37">
        <f t="array" ref="I766:M766">ODESOLN(H765,H766,hs,I765,J765,K765,L765,M765,$C$3,$C$4,$C$5,$C$6,$F$3,$F$4,$F$5,$F$6,$F$7)</f>
        <v>0.31599635125838527</v>
      </c>
      <c r="J766" s="37">
        <v>1.0454066801262173E-2</v>
      </c>
      <c r="K766" s="37">
        <v>0.66726307762696746</v>
      </c>
      <c r="L766" s="37">
        <v>6.2865043133882312E-3</v>
      </c>
      <c r="M766" s="37">
        <v>0</v>
      </c>
      <c r="W766" s="37">
        <f t="shared" ref="W766" si="1520">W765+hb</f>
        <v>43.149999999999693</v>
      </c>
      <c r="X766" s="37">
        <f t="array" ref="X766:AB766">ODESOLN(W765,W766,hs,X765,Y765,Z765,AA765,AB765,$S$3,$S$4,$S$5,$S$6,$F$3,$F$4,$F$5,$F$6,$F$7)</f>
        <v>0.16218372095337297</v>
      </c>
      <c r="Y766" s="37">
        <v>3.6671064095523525E-4</v>
      </c>
      <c r="Z766" s="37">
        <v>0.15988371021521366</v>
      </c>
      <c r="AA766" s="37">
        <v>1.5587520179451569E-3</v>
      </c>
      <c r="AB766" s="37">
        <v>0.67600710617304804</v>
      </c>
    </row>
    <row r="767" spans="8:28" x14ac:dyDescent="0.25">
      <c r="H767" s="37">
        <f t="shared" ref="H767" si="1521">H766+hb</f>
        <v>38.199999999999967</v>
      </c>
      <c r="I767" s="37">
        <f t="array" ref="I767:M767">ODESOLN(H766,H767,hs,I766,J766,K766,L766,M766,$C$3,$C$4,$C$5,$C$6,$F$3,$F$4,$F$5,$F$6,$F$7)</f>
        <v>0.31585637623652829</v>
      </c>
      <c r="J767" s="37">
        <v>1.0335739080589469E-2</v>
      </c>
      <c r="K767" s="37">
        <v>0.66751899572898543</v>
      </c>
      <c r="L767" s="37">
        <v>6.2888889538997954E-3</v>
      </c>
      <c r="M767" s="37">
        <v>0</v>
      </c>
      <c r="W767" s="37">
        <f t="shared" ref="W767" si="1522">W766+hb</f>
        <v>43.19999999999969</v>
      </c>
      <c r="X767" s="37">
        <f t="array" ref="X767:AB767">ODESOLN(W766,W767,hs,X766,Y766,Z766,AA766,AB766,$S$3,$S$4,$S$5,$S$6,$F$3,$F$4,$F$5,$F$6,$F$7)</f>
        <v>0.1612952296983394</v>
      </c>
      <c r="Y767" s="37">
        <v>3.6018498699611076E-4</v>
      </c>
      <c r="Z767" s="37">
        <v>0.15989265802627969</v>
      </c>
      <c r="AA767" s="37">
        <v>1.5588353934961219E-3</v>
      </c>
      <c r="AB767" s="37">
        <v>0.67689309189542446</v>
      </c>
    </row>
    <row r="768" spans="8:28" x14ac:dyDescent="0.25">
      <c r="H768" s="37">
        <f t="shared" ref="H768" si="1523">H767+hb</f>
        <v>38.249999999999964</v>
      </c>
      <c r="I768" s="37">
        <f t="array" ref="I768:M768">ODESOLN(H767,H768,hs,I767,J767,K767,L767,M767,$C$3,$C$4,$C$5,$C$6,$F$3,$F$4,$F$5,$F$6,$F$7)</f>
        <v>0.31571804693244038</v>
      </c>
      <c r="J768" s="37">
        <v>1.0218690082288E-2</v>
      </c>
      <c r="K768" s="37">
        <v>0.66777201638917627</v>
      </c>
      <c r="L768" s="37">
        <v>6.2912465960978129E-3</v>
      </c>
      <c r="M768" s="37">
        <v>0</v>
      </c>
      <c r="W768" s="37">
        <f t="shared" ref="W768" si="1524">W767+hb</f>
        <v>43.249999999999687</v>
      </c>
      <c r="X768" s="37">
        <f t="array" ref="X768:AB768">ODESOLN(W767,W768,hs,X767,Y767,Z767,AA767,AB767,$S$3,$S$4,$S$5,$S$6,$F$3,$F$4,$F$5,$F$6,$F$7)</f>
        <v>0.16040679659396215</v>
      </c>
      <c r="Y768" s="37">
        <v>3.5376206074158828E-4</v>
      </c>
      <c r="Z768" s="37">
        <v>0.15990144644420742</v>
      </c>
      <c r="AA768" s="37">
        <v>1.5589172838245437E-3</v>
      </c>
      <c r="AB768" s="37">
        <v>0.67777907761780087</v>
      </c>
    </row>
    <row r="769" spans="8:28" x14ac:dyDescent="0.25">
      <c r="H769" s="37">
        <f t="shared" ref="H769" si="1525">H768+hb</f>
        <v>38.299999999999962</v>
      </c>
      <c r="I769" s="37">
        <f t="array" ref="I769:M769">ODESOLN(H768,H769,hs,I768,J768,K768,L768,M768,$C$3,$C$4,$C$5,$C$6,$F$3,$F$4,$F$5,$F$6,$F$7)</f>
        <v>0.31558134412104871</v>
      </c>
      <c r="J769" s="37">
        <v>1.0102907410349197E-2</v>
      </c>
      <c r="K769" s="37">
        <v>0.66802217093669736</v>
      </c>
      <c r="L769" s="37">
        <v>6.2935775319068344E-3</v>
      </c>
      <c r="M769" s="37">
        <v>0</v>
      </c>
      <c r="W769" s="37">
        <f t="shared" ref="W769" si="1526">W768+hb</f>
        <v>43.299999999999685</v>
      </c>
      <c r="X769" s="37">
        <f t="array" ref="X769:AB769">ODESOLN(W768,W769,hs,X768,Y768,Z768,AA768,AB768,$S$3,$S$4,$S$5,$S$6,$F$3,$F$4,$F$5,$F$6,$F$7)</f>
        <v>0.15951842045322343</v>
      </c>
      <c r="Y769" s="37">
        <v>3.4744051329021168E-4</v>
      </c>
      <c r="Z769" s="37">
        <v>0.15991007798150478</v>
      </c>
      <c r="AA769" s="37">
        <v>1.5589977123419249E-3</v>
      </c>
      <c r="AB769" s="37">
        <v>0.67866506334017729</v>
      </c>
    </row>
    <row r="770" spans="8:28" x14ac:dyDescent="0.25">
      <c r="H770" s="37">
        <f t="shared" ref="H770" si="1527">H769+hb</f>
        <v>38.349999999999959</v>
      </c>
      <c r="I770" s="37">
        <f t="array" ref="I770:M770">ODESOLN(H769,H770,hs,I769,J769,K769,L769,M769,$C$3,$C$4,$C$5,$C$6,$F$3,$F$4,$F$5,$F$6,$F$7)</f>
        <v>0.31544624879832334</v>
      </c>
      <c r="J770" s="37">
        <v>9.9883787546856326E-3</v>
      </c>
      <c r="K770" s="37">
        <v>0.66826949039657602</v>
      </c>
      <c r="L770" s="37">
        <v>6.2958820504175304E-3</v>
      </c>
      <c r="M770" s="37">
        <v>0</v>
      </c>
      <c r="W770" s="37">
        <f t="shared" ref="W770" si="1528">W769+hb</f>
        <v>43.349999999999682</v>
      </c>
      <c r="X770" s="37">
        <f t="array" ref="X770:AB770">ODESOLN(W769,W770,hs,X769,Y769,Z769,AA769,AB769,$S$3,$S$4,$S$5,$S$6,$F$3,$F$4,$F$5,$F$6,$F$7)</f>
        <v>0.1586301001098657</v>
      </c>
      <c r="Y770" s="37">
        <v>3.4121900834246184E-4</v>
      </c>
      <c r="Z770" s="37">
        <v>0.15991855511762484</v>
      </c>
      <c r="AA770" s="37">
        <v>1.5590767021517696E-3</v>
      </c>
      <c r="AB770" s="37">
        <v>0.6795510490625537</v>
      </c>
    </row>
    <row r="771" spans="8:28" x14ac:dyDescent="0.25">
      <c r="H771" s="37">
        <f t="shared" ref="H771" si="1529">H770+hb</f>
        <v>38.399999999999956</v>
      </c>
      <c r="I771" s="37">
        <f t="array" ref="I771:M771">ODESOLN(H770,H771,hs,I770,J770,K770,L770,M770,$C$3,$C$4,$C$5,$C$6,$F$3,$F$4,$F$5,$F$6,$F$7)</f>
        <v>0.31531274217884192</v>
      </c>
      <c r="J771" s="37">
        <v>9.8750918914286192E-3</v>
      </c>
      <c r="K771" s="37">
        <v>0.66851400549182527</v>
      </c>
      <c r="L771" s="37">
        <v>6.2981604379064278E-3</v>
      </c>
      <c r="M771" s="37">
        <v>0</v>
      </c>
      <c r="W771" s="37">
        <f t="shared" ref="W771" si="1530">W770+hb</f>
        <v>43.399999999999679</v>
      </c>
      <c r="X771" s="37">
        <f t="array" ref="X771:AB771">ODESOLN(W770,W771,hs,X770,Y770,Z770,AA770,AB770,$S$3,$S$4,$S$5,$S$6,$F$3,$F$4,$F$5,$F$6,$F$7)</f>
        <v>0.15774183441810097</v>
      </c>
      <c r="Y771" s="37">
        <v>3.3509622217913995E-4</v>
      </c>
      <c r="Z771" s="37">
        <v>0.15992688029927665</v>
      </c>
      <c r="AA771" s="37">
        <v>1.5591542760524672E-3</v>
      </c>
      <c r="AB771" s="37">
        <v>0.68043703478493012</v>
      </c>
    </row>
    <row r="772" spans="8:28" x14ac:dyDescent="0.25">
      <c r="H772" s="37">
        <f t="shared" ref="H772" si="1531">H771+hb</f>
        <v>38.449999999999953</v>
      </c>
      <c r="I772" s="37">
        <f t="array" ref="I772:M772">ODESOLN(H771,H772,hs,I771,J771,K771,L771,M771,$C$3,$C$4,$C$5,$C$6,$F$3,$F$4,$F$5,$F$6,$F$7)</f>
        <v>0.31518080569337514</v>
      </c>
      <c r="J772" s="37">
        <v>9.7630346831952854E-3</v>
      </c>
      <c r="K772" s="37">
        <v>0.66875574664557624</v>
      </c>
      <c r="L772" s="37">
        <v>6.3004129778557348E-3</v>
      </c>
      <c r="M772" s="37">
        <v>0</v>
      </c>
      <c r="W772" s="37">
        <f t="shared" ref="W772" si="1532">W771+hb</f>
        <v>43.449999999999676</v>
      </c>
      <c r="X772" s="37">
        <f t="array" ref="X772:AB772">ODESOLN(W771,W772,hs,X771,Y771,Z771,AA771,AB771,$S$3,$S$4,$S$5,$S$6,$F$3,$F$4,$F$5,$F$6,$F$7)</f>
        <v>0.15685362225232222</v>
      </c>
      <c r="Y772" s="37">
        <v>3.2907084363766428E-4</v>
      </c>
      <c r="Z772" s="37">
        <v>0.15993505594073362</v>
      </c>
      <c r="AA772" s="37">
        <v>1.5592304565401793E-3</v>
      </c>
      <c r="AB772" s="37">
        <v>0.68132302050730653</v>
      </c>
    </row>
    <row r="773" spans="8:28" x14ac:dyDescent="0.25">
      <c r="H773" s="37">
        <f t="shared" ref="H773" si="1533">H772+hb</f>
        <v>38.49999999999995</v>
      </c>
      <c r="I773" s="37">
        <f t="array" ref="I773:M773">ODESOLN(H772,H773,hs,I772,J772,K772,L772,M772,$C$3,$C$4,$C$5,$C$6,$F$3,$F$4,$F$5,$F$6,$F$7)</f>
        <v>0.3150504209864991</v>
      </c>
      <c r="J773" s="37">
        <v>9.6521950793257601E-3</v>
      </c>
      <c r="K773" s="37">
        <v>0.66899474398320435</v>
      </c>
      <c r="L773" s="37">
        <v>6.3026399509731835E-3</v>
      </c>
      <c r="M773" s="37">
        <v>0</v>
      </c>
      <c r="W773" s="37">
        <f t="shared" ref="W773" si="1534">W772+hb</f>
        <v>43.499999999999673</v>
      </c>
      <c r="X773" s="37">
        <f t="array" ref="X773:AB773">ODESOLN(W772,W773,hs,X772,Y772,Z772,AA772,AB772,$S$3,$S$4,$S$5,$S$6,$F$3,$F$4,$F$5,$F$6,$F$7)</f>
        <v>0.15596546250681706</v>
      </c>
      <c r="Y773" s="37">
        <v>3.2314157408633017E-4</v>
      </c>
      <c r="Z773" s="37">
        <v>0.15994308442414293</v>
      </c>
      <c r="AA773" s="37">
        <v>1.5593052658117153E-3</v>
      </c>
      <c r="AB773" s="37">
        <v>0.68220900622968295</v>
      </c>
    </row>
    <row r="774" spans="8:28" x14ac:dyDescent="0.25">
      <c r="H774" s="37">
        <f t="shared" ref="H774" si="1535">H773+hb</f>
        <v>38.549999999999947</v>
      </c>
      <c r="I774" s="37">
        <f t="array" ref="I774:M774">ODESOLN(H773,H774,hs,I773,J773,K773,L773,M773,$C$3,$C$4,$C$5,$C$6,$F$3,$F$4,$F$5,$F$6,$F$7)</f>
        <v>0.31492156991422826</v>
      </c>
      <c r="J774" s="37">
        <v>9.542561116091591E-3</v>
      </c>
      <c r="K774" s="37">
        <v>0.6692310273344706</v>
      </c>
      <c r="L774" s="37">
        <v>6.3048416352119848E-3</v>
      </c>
      <c r="M774" s="37">
        <v>0</v>
      </c>
      <c r="W774" s="37">
        <f t="shared" ref="W774" si="1536">W773+hb</f>
        <v>43.54999999999967</v>
      </c>
      <c r="X774" s="37">
        <f t="array" ref="X774:AB774">ODESOLN(W773,W774,hs,X773,Y773,Z773,AA773,AB773,$S$3,$S$4,$S$5,$S$6,$F$3,$F$4,$F$5,$F$6,$F$7)</f>
        <v>0.15507735409548457</v>
      </c>
      <c r="Y774" s="37">
        <v>3.1730712739657491E-4</v>
      </c>
      <c r="Z774" s="37">
        <v>0.159950968099834</v>
      </c>
      <c r="AA774" s="37">
        <v>1.5593787257673995E-3</v>
      </c>
      <c r="AB774" s="37">
        <v>0.68309499195205936</v>
      </c>
    </row>
    <row r="775" spans="8:28" x14ac:dyDescent="0.25">
      <c r="H775" s="37">
        <f t="shared" ref="H775" si="1537">H774+hb</f>
        <v>38.599999999999945</v>
      </c>
      <c r="I775" s="37">
        <f t="array" ref="I775:M775">ODESOLN(H774,H775,hs,I774,J774,K774,L774,M774,$C$3,$C$4,$C$5,$C$6,$F$3,$F$4,$F$5,$F$6,$F$7)</f>
        <v>0.3147942345416731</v>
      </c>
      <c r="J775" s="37">
        <v>9.4341209168759977E-3</v>
      </c>
      <c r="K775" s="37">
        <v>0.66946462623566327</v>
      </c>
      <c r="L775" s="37">
        <v>6.3070183057907653E-3</v>
      </c>
      <c r="M775" s="37">
        <v>0</v>
      </c>
      <c r="W775" s="37">
        <f t="shared" ref="W775" si="1538">W774+hb</f>
        <v>43.599999999999667</v>
      </c>
      <c r="X775" s="37">
        <f t="array" ref="X775:AB775">ODESOLN(W774,W775,hs,X774,Y774,Z774,AA774,AB774,$S$3,$S$4,$S$5,$S$6,$F$3,$F$4,$F$5,$F$6,$F$7)</f>
        <v>0.15418929595155462</v>
      </c>
      <c r="Y775" s="37">
        <v>3.115662299132957E-4</v>
      </c>
      <c r="Z775" s="37">
        <v>0.15995870928662531</v>
      </c>
      <c r="AA775" s="37">
        <v>1.5594508580139453E-3</v>
      </c>
      <c r="AB775" s="37">
        <v>0.68398097767443577</v>
      </c>
    </row>
    <row r="776" spans="8:28" x14ac:dyDescent="0.25">
      <c r="H776" s="37">
        <f t="shared" ref="H776" si="1539">H775+hb</f>
        <v>38.649999999999942</v>
      </c>
      <c r="I776" s="37">
        <f t="array" ref="I776:M776">ODESOLN(H775,H776,hs,I775,J775,K775,L775,M775,$C$3,$C$4,$C$5,$C$6,$F$3,$F$4,$F$5,$F$6,$F$7)</f>
        <v>0.31466839714071937</v>
      </c>
      <c r="J776" s="37">
        <v>9.3268626923269683E-3</v>
      </c>
      <c r="K776" s="37">
        <v>0.66969556993174395</v>
      </c>
      <c r="L776" s="37">
        <v>6.3091702352135737E-3</v>
      </c>
      <c r="M776" s="37">
        <v>0</v>
      </c>
      <c r="W776" s="37">
        <f t="shared" ref="W776" si="1540">W775+hb</f>
        <v>43.649999999999665</v>
      </c>
      <c r="X776" s="37">
        <f t="array" ref="X776:AB776">ODESOLN(W775,W776,hs,X775,Y775,Z775,AA775,AB775,$S$3,$S$4,$S$5,$S$6,$F$3,$F$4,$F$5,$F$6,$F$7)</f>
        <v>0.15330128702730969</v>
      </c>
      <c r="Y776" s="37">
        <v>3.0591762042326567E-4</v>
      </c>
      <c r="Z776" s="37">
        <v>0.15996631027213148</v>
      </c>
      <c r="AA776" s="37">
        <v>1.5595216838673056E-3</v>
      </c>
      <c r="AB776" s="37">
        <v>0.68486696339681219</v>
      </c>
    </row>
    <row r="777" spans="8:28" x14ac:dyDescent="0.25">
      <c r="H777" s="37">
        <f t="shared" ref="H777" si="1541">H776+hb</f>
        <v>38.699999999999939</v>
      </c>
      <c r="I777" s="37">
        <f t="array" ref="I777:M777">ODESOLN(H776,H777,hs,I776,J776,K776,L776,M776,$C$3,$C$4,$C$5,$C$6,$F$3,$F$4,$F$5,$F$6,$F$7)</f>
        <v>0.31454404018773285</v>
      </c>
      <c r="J777" s="37">
        <v>9.2207747404837951E-3</v>
      </c>
      <c r="K777" s="37">
        <v>0.66992388737849717</v>
      </c>
      <c r="L777" s="37">
        <v>6.3112976932899259E-3</v>
      </c>
      <c r="M777" s="37">
        <v>0</v>
      </c>
      <c r="W777" s="37">
        <f t="shared" ref="W777" si="1542">W776+hb</f>
        <v>43.699999999999662</v>
      </c>
      <c r="X777" s="37">
        <f t="array" ref="X777:AB777">ODESOLN(W776,W777,hs,X776,Y776,Z776,AA776,AB776,$S$3,$S$4,$S$5,$S$6,$F$3,$F$4,$F$5,$F$6,$F$7)</f>
        <v>0.15241332629381016</v>
      </c>
      <c r="Y777" s="37">
        <v>3.0036005012168778E-4</v>
      </c>
      <c r="Z777" s="37">
        <v>0.15997377331306903</v>
      </c>
      <c r="AA777" s="37">
        <v>1.5595912243555271E-3</v>
      </c>
      <c r="AB777" s="37">
        <v>0.6857529491191886</v>
      </c>
    </row>
    <row r="778" spans="8:28" x14ac:dyDescent="0.25">
      <c r="H778" s="37">
        <f t="shared" ref="H778" si="1543">H777+hb</f>
        <v>38.749999999999936</v>
      </c>
      <c r="I778" s="37">
        <f t="array" ref="I778:M778">ODESOLN(H777,H778,hs,I777,J777,K777,L777,M777,$C$3,$C$4,$C$5,$C$6,$F$3,$F$4,$F$5,$F$6,$F$7)</f>
        <v>0.31442114636128599</v>
      </c>
      <c r="J778" s="37">
        <v>9.1158454468781222E-3</v>
      </c>
      <c r="K778" s="37">
        <v>0.67014960724468497</v>
      </c>
      <c r="L778" s="37">
        <v>6.3134009471548565E-3</v>
      </c>
      <c r="M778" s="37">
        <v>0</v>
      </c>
      <c r="W778" s="37">
        <f t="shared" ref="W778" si="1544">W777+hb</f>
        <v>43.749999999999659</v>
      </c>
      <c r="X778" s="37">
        <f t="array" ref="X778:AB778">ODESOLN(W777,W778,hs,X777,Y777,Z777,AA777,AB777,$S$3,$S$4,$S$5,$S$6,$F$3,$F$4,$F$5,$F$6,$F$7)</f>
        <v>0.15152541274062084</v>
      </c>
      <c r="Y778" s="37">
        <v>2.9489228257694036E-4</v>
      </c>
      <c r="Z778" s="37">
        <v>0.1599811006355617</v>
      </c>
      <c r="AA778" s="37">
        <v>1.5596595002215926E-3</v>
      </c>
      <c r="AB778" s="37">
        <v>0.68663893484156502</v>
      </c>
    </row>
    <row r="779" spans="8:28" x14ac:dyDescent="0.25">
      <c r="H779" s="37">
        <f t="shared" ref="H779" si="1545">H778+hb</f>
        <v>38.799999999999933</v>
      </c>
      <c r="I779" s="37">
        <f t="array" ref="I779:M779">ODESOLN(H778,H779,hs,I778,J778,K778,L778,M778,$C$3,$C$4,$C$5,$C$6,$F$3,$F$4,$F$5,$F$6,$F$7)</f>
        <v>0.31429969853990425</v>
      </c>
      <c r="J779" s="37">
        <v>9.0120632846099214E-3</v>
      </c>
      <c r="K779" s="37">
        <v>0.67037275791420037</v>
      </c>
      <c r="L779" s="37">
        <v>6.3154802612889974E-3</v>
      </c>
      <c r="M779" s="37">
        <v>0</v>
      </c>
      <c r="W779" s="37">
        <f t="shared" ref="W779" si="1546">W778+hb</f>
        <v>43.799999999999656</v>
      </c>
      <c r="X779" s="37">
        <f t="array" ref="X779:AB779">ODESOLN(W778,W779,hs,X778,Y778,Z778,AA778,AB778,$S$3,$S$4,$S$5,$S$6,$F$3,$F$4,$F$5,$F$6,$F$7)</f>
        <v>0.15063754537554189</v>
      </c>
      <c r="Y779" s="37">
        <v>2.8951309369354796E-4</v>
      </c>
      <c r="Z779" s="37">
        <v>0.15998829443544407</v>
      </c>
      <c r="AA779" s="37">
        <v>1.5597265319262511E-3</v>
      </c>
      <c r="AB779" s="37">
        <v>0.68752492056394143</v>
      </c>
    </row>
    <row r="780" spans="8:28" x14ac:dyDescent="0.25">
      <c r="H780" s="37">
        <f t="shared" ref="H780" si="1547">H779+hb</f>
        <v>38.84999999999993</v>
      </c>
      <c r="I780" s="37">
        <f t="array" ref="I780:M780">ODESOLN(H779,H780,hs,I779,J779,K779,L779,M779,$C$3,$C$4,$C$5,$C$6,$F$3,$F$4,$F$5,$F$6,$F$7)</f>
        <v>0.31417967979983996</v>
      </c>
      <c r="J780" s="37">
        <v>8.9094168143994401E-3</v>
      </c>
      <c r="K780" s="37">
        <v>0.67059336748822618</v>
      </c>
      <c r="L780" s="37">
        <v>6.317535897538684E-3</v>
      </c>
      <c r="M780" s="37">
        <v>0</v>
      </c>
      <c r="W780" s="37">
        <f t="shared" ref="W780" si="1548">W779+hb</f>
        <v>43.849999999999653</v>
      </c>
      <c r="X780" s="37">
        <f t="array" ref="X780:AB780">ODESOLN(W779,W780,hs,X779,Y779,Z779,AA779,AB779,$S$3,$S$4,$S$5,$S$6,$F$3,$F$4,$F$5,$F$6,$F$7)</f>
        <v>0.14974972322434063</v>
      </c>
      <c r="Y780" s="37">
        <v>2.8422127167342825E-4</v>
      </c>
      <c r="Z780" s="37">
        <v>0.15999535687856531</v>
      </c>
      <c r="AA780" s="37">
        <v>1.5597923396508508E-3</v>
      </c>
      <c r="AB780" s="37">
        <v>0.68841090628631785</v>
      </c>
    </row>
    <row r="781" spans="8:28" x14ac:dyDescent="0.25">
      <c r="H781" s="37">
        <f t="shared" ref="H781" si="1549">H780+hb</f>
        <v>38.899999999999928</v>
      </c>
      <c r="I781" s="37">
        <f t="array" ref="I781:M781">ODESOLN(H780,H781,hs,I780,J780,K780,L780,M780,$C$3,$C$4,$C$5,$C$6,$F$3,$F$4,$F$5,$F$6,$F$7)</f>
        <v>0.31406107341286382</v>
      </c>
      <c r="J781" s="37">
        <v>8.807894684615767E-3</v>
      </c>
      <c r="K781" s="37">
        <v>0.67081146378738821</v>
      </c>
      <c r="L781" s="37">
        <v>6.319568115136045E-3</v>
      </c>
      <c r="M781" s="37">
        <v>0</v>
      </c>
      <c r="W781" s="37">
        <f t="shared" ref="W781" si="1550">W780+hb</f>
        <v>43.89999999999965</v>
      </c>
      <c r="X781" s="37">
        <f t="array" ref="X781:AB781">ODESOLN(W780,W781,hs,X780,Y780,Z780,AA780,AB780,$S$3,$S$4,$S$5,$S$6,$F$3,$F$4,$F$5,$F$6,$F$7)</f>
        <v>0.14886194533048766</v>
      </c>
      <c r="Y781" s="37">
        <v>2.7901561697545193E-4</v>
      </c>
      <c r="Z781" s="37">
        <v>0.16000229010109129</v>
      </c>
      <c r="AA781" s="37">
        <v>1.5598569433001488E-3</v>
      </c>
      <c r="AB781" s="37">
        <v>0.68929689200869426</v>
      </c>
    </row>
    <row r="782" spans="8:28" x14ac:dyDescent="0.25">
      <c r="H782" s="37">
        <f t="shared" ref="H782" si="1551">H781+hb</f>
        <v>38.949999999999925</v>
      </c>
      <c r="I782" s="37">
        <f t="array" ref="I782:M782">ODESOLN(H781,H782,hs,I781,J781,K781,L781,M781,$C$3,$C$4,$C$5,$C$6,$F$3,$F$4,$F$5,$F$6,$F$7)</f>
        <v>0.31394386284408332</v>
      </c>
      <c r="J782" s="37">
        <v>8.707485631282607E-3</v>
      </c>
      <c r="K782" s="37">
        <v>0.67102707435391928</v>
      </c>
      <c r="L782" s="37">
        <v>6.3215771707191204E-3</v>
      </c>
      <c r="M782" s="37">
        <v>0</v>
      </c>
      <c r="W782" s="37">
        <f t="shared" ref="W782" si="1552">W781+hb</f>
        <v>43.949999999999648</v>
      </c>
      <c r="X782" s="37">
        <f t="array" ref="X782:AB782">ODESOLN(W781,W782,hs,X781,Y781,Z781,AA781,AB781,$S$3,$S$4,$S$5,$S$6,$F$3,$F$4,$F$5,$F$6,$F$7)</f>
        <v>0.14797421075489442</v>
      </c>
      <c r="Y782" s="37">
        <v>2.7389494227336443E-4</v>
      </c>
      <c r="Z782" s="37">
        <v>0.16000909620980625</v>
      </c>
      <c r="AA782" s="37">
        <v>1.5599203625051203E-3</v>
      </c>
      <c r="AB782" s="37">
        <v>0.69018287773107068</v>
      </c>
    </row>
    <row r="783" spans="8:28" x14ac:dyDescent="0.25">
      <c r="H783" s="37">
        <f t="shared" ref="H783" si="1553">H782+hb</f>
        <v>38.999999999999922</v>
      </c>
      <c r="I783" s="37">
        <f t="array" ref="I783:M783">ODESOLN(H782,H783,hs,I782,J782,K782,L782,M782,$C$3,$C$4,$C$5,$C$6,$F$3,$F$4,$F$5,$F$6,$F$7)</f>
        <v>0.3138280317497788</v>
      </c>
      <c r="J783" s="37">
        <v>8.6081784780621777E-3</v>
      </c>
      <c r="K783" s="37">
        <v>0.67124022645381132</v>
      </c>
      <c r="L783" s="37">
        <v>6.3235633183519723E-3</v>
      </c>
      <c r="M783" s="37">
        <v>0</v>
      </c>
      <c r="W783" s="37">
        <f t="shared" ref="W783" si="1554">W782+hb</f>
        <v>43.999999999999645</v>
      </c>
      <c r="X783" s="37">
        <f t="array" ref="X783:AB783">ODESOLN(W782,W783,hs,X782,Y782,Z782,AA782,AB782,$S$3,$S$4,$S$5,$S$6,$F$3,$F$4,$F$5,$F$6,$F$7)</f>
        <v>0.14708651857565369</v>
      </c>
      <c r="Y783" s="37">
        <v>2.6885807241210791E-4</v>
      </c>
      <c r="Z783" s="37">
        <v>0.16001577728241195</v>
      </c>
      <c r="AA783" s="37">
        <v>1.5599826166257582E-3</v>
      </c>
      <c r="AB783" s="37">
        <v>0.69106886345344709</v>
      </c>
    </row>
    <row r="784" spans="8:28" x14ac:dyDescent="0.25">
      <c r="H784" s="37">
        <f t="shared" ref="H784" si="1555">H783+hb</f>
        <v>39.049999999999919</v>
      </c>
      <c r="I784" s="37">
        <f t="array" ref="I784:M784">ODESOLN(H783,H784,hs,I783,J783,K783,L783,M783,$C$3,$C$4,$C$5,$C$6,$F$3,$F$4,$F$5,$F$6,$F$7)</f>
        <v>0.31371356397526562</v>
      </c>
      <c r="J784" s="37">
        <v>8.5099621362177864E-3</v>
      </c>
      <c r="K784" s="37">
        <v>0.67145094707897679</v>
      </c>
      <c r="L784" s="37">
        <v>6.3255268095447695E-3</v>
      </c>
      <c r="M784" s="37">
        <v>0</v>
      </c>
      <c r="W784" s="37">
        <f t="shared" ref="W784" si="1556">W783+hb</f>
        <v>44.049999999999642</v>
      </c>
      <c r="X784" s="37">
        <f t="array" ref="X784:AB784">ODESOLN(W783,W784,hs,X783,Y783,Z783,AA783,AB783,$S$3,$S$4,$S$5,$S$6,$F$3,$F$4,$F$5,$F$6,$F$7)</f>
        <v>0.14619886788778372</v>
      </c>
      <c r="Y784" s="37">
        <v>2.6390384436258306E-4</v>
      </c>
      <c r="Z784" s="37">
        <v>0.16002233536782778</v>
      </c>
      <c r="AA784" s="37">
        <v>1.5600437247538571E-3</v>
      </c>
      <c r="AB784" s="37">
        <v>0.69195484917582351</v>
      </c>
    </row>
    <row r="785" spans="8:28" x14ac:dyDescent="0.25">
      <c r="H785" s="37">
        <f t="shared" ref="H785" si="1557">H784+hb</f>
        <v>39.099999999999916</v>
      </c>
      <c r="I785" s="37">
        <f t="array" ref="I785:M785">ODESOLN(H784,H785,hs,I784,J784,K784,L784,M784,$C$3,$C$4,$C$5,$C$6,$F$3,$F$4,$F$5,$F$6,$F$7)</f>
        <v>0.31360044355277356</v>
      </c>
      <c r="J785" s="37">
        <v>8.4128256045557428E-3</v>
      </c>
      <c r="K785" s="37">
        <v>0.67165926294940126</v>
      </c>
      <c r="L785" s="37">
        <v>6.3274678932738974E-3</v>
      </c>
      <c r="M785" s="37">
        <v>0</v>
      </c>
      <c r="W785" s="37">
        <f t="shared" ref="W785" si="1558">W784+hb</f>
        <v>44.099999999999639</v>
      </c>
      <c r="X785" s="37">
        <f t="array" ref="X785:AB785">ODESOLN(W784,W785,hs,X784,Y784,Z784,AA784,AB784,$S$3,$S$4,$S$5,$S$6,$F$3,$F$4,$F$5,$F$6,$F$7)</f>
        <v>0.1453112578029736</v>
      </c>
      <c r="Y785" s="37">
        <v>2.5903110717489771E-4</v>
      </c>
      <c r="Z785" s="37">
        <v>0.1600287724864882</v>
      </c>
      <c r="AA785" s="37">
        <v>1.5601037057157898E-3</v>
      </c>
      <c r="AB785" s="37">
        <v>0.69284083489819992</v>
      </c>
    </row>
    <row r="786" spans="8:28" x14ac:dyDescent="0.25">
      <c r="H786" s="37">
        <f t="shared" ref="H786" si="1559">H785+hb</f>
        <v>39.149999999999913</v>
      </c>
      <c r="I786" s="37">
        <f t="array" ref="I786:M786">ODESOLN(H785,H786,hs,I785,J785,K785,L785,M785,$C$3,$C$4,$C$5,$C$6,$F$3,$F$4,$F$5,$F$6,$F$7)</f>
        <v>0.31348865469935283</v>
      </c>
      <c r="J786" s="37">
        <v>8.3167579693473777E-3</v>
      </c>
      <c r="K786" s="37">
        <v>0.67186520051530207</v>
      </c>
      <c r="L786" s="37">
        <v>6.3293868160020153E-3</v>
      </c>
      <c r="M786" s="37">
        <v>0</v>
      </c>
      <c r="W786" s="37">
        <f t="shared" ref="W786" si="1560">W785+hb</f>
        <v>44.149999999999636</v>
      </c>
      <c r="X786" s="37">
        <f t="array" ref="X786:AB786">ODESOLN(W785,W786,hs,X785,Y785,Z785,AA785,AB785,$S$3,$S$4,$S$5,$S$6,$F$3,$F$4,$F$5,$F$6,$F$7)</f>
        <v>0.1444236874493319</v>
      </c>
      <c r="Y786" s="37">
        <v>2.5423872193013931E-4</v>
      </c>
      <c r="Z786" s="37">
        <v>0.16003509063063975</v>
      </c>
      <c r="AA786" s="37">
        <v>1.5601625780752783E-3</v>
      </c>
      <c r="AB786" s="37">
        <v>0.69372682062057633</v>
      </c>
    </row>
    <row r="787" spans="8:28" x14ac:dyDescent="0.25">
      <c r="H787" s="37">
        <f t="shared" ref="H787" si="1561">H786+hb</f>
        <v>39.19999999999991</v>
      </c>
      <c r="I787" s="37">
        <f t="array" ref="I787:M787">ODESOLN(H786,H787,hs,I786,J786,K786,L786,M786,$C$3,$C$4,$C$5,$C$6,$F$3,$F$4,$F$5,$F$6,$F$7)</f>
        <v>0.31337818181479776</v>
      </c>
      <c r="J787" s="37">
        <v>8.2217484042317081E-3</v>
      </c>
      <c r="K787" s="37">
        <v>0.67206878595927688</v>
      </c>
      <c r="L787" s="37">
        <v>6.3312838216981263E-3</v>
      </c>
      <c r="M787" s="37">
        <v>0</v>
      </c>
      <c r="W787" s="37">
        <f t="shared" ref="W787" si="1562">W786+hb</f>
        <v>44.199999999999633</v>
      </c>
      <c r="X787" s="37">
        <f t="array" ref="X787:AB787">ODESOLN(W786,W787,hs,X786,Y786,Z786,AA786,AB786,$S$3,$S$4,$S$5,$S$6,$F$3,$F$4,$F$5,$F$6,$F$7)</f>
        <v>0.14353615597113839</v>
      </c>
      <c r="Y787" s="37">
        <v>2.4952556169071169E-4</v>
      </c>
      <c r="Z787" s="37">
        <v>0.16004129176463638</v>
      </c>
      <c r="AA787" s="37">
        <v>1.560220360136139E-3</v>
      </c>
      <c r="AB787" s="37">
        <v>0.69461280634295275</v>
      </c>
    </row>
    <row r="788" spans="8:28" x14ac:dyDescent="0.25">
      <c r="H788" s="37">
        <f t="shared" ref="H788" si="1563">H787+hb</f>
        <v>39.249999999999908</v>
      </c>
      <c r="I788" s="37">
        <f t="array" ref="I788:M788">ODESOLN(H787,H788,hs,I787,J787,K787,L787,M787,$C$3,$C$4,$C$5,$C$6,$F$3,$F$4,$F$5,$F$6,$F$7)</f>
        <v>0.31326900947959335</v>
      </c>
      <c r="J788" s="37">
        <v>8.1277861700994134E-3</v>
      </c>
      <c r="K788" s="37">
        <v>0.67227004519845468</v>
      </c>
      <c r="L788" s="37">
        <v>6.3331591518575982E-3</v>
      </c>
      <c r="M788" s="37">
        <v>0</v>
      </c>
      <c r="W788" s="37">
        <f t="shared" ref="W788" si="1564">W787+hb</f>
        <v>44.249999999999631</v>
      </c>
      <c r="X788" s="37">
        <f t="array" ref="X788:AB788">ODESOLN(W787,W788,hs,X787,Y787,Z787,AA787,AB787,$S$3,$S$4,$S$5,$S$6,$F$3,$F$4,$F$5,$F$6,$F$7)</f>
        <v>0.14264866252859765</v>
      </c>
      <c r="Y788" s="37">
        <v>2.4489051144927816E-4</v>
      </c>
      <c r="Z788" s="37">
        <v>0.16004737782523434</v>
      </c>
      <c r="AA788" s="37">
        <v>1.5602770699450321E-3</v>
      </c>
      <c r="AB788" s="37">
        <v>0.69549879206532916</v>
      </c>
    </row>
    <row r="789" spans="8:28" x14ac:dyDescent="0.25">
      <c r="H789" s="37">
        <f t="shared" ref="H789" si="1565">H788+hb</f>
        <v>39.299999999999905</v>
      </c>
      <c r="I789" s="37">
        <f t="array" ref="I789:M789">ODESOLN(H788,H789,hs,I788,J788,K788,L788,M788,$C$3,$C$4,$C$5,$C$6,$F$3,$F$4,$F$5,$F$6,$F$7)</f>
        <v>0.3131611224528828</v>
      </c>
      <c r="J789" s="37">
        <v>8.0348606149587051E-3</v>
      </c>
      <c r="K789" s="37">
        <v>0.67246900388664155</v>
      </c>
      <c r="L789" s="37">
        <v>6.3350130455221585E-3</v>
      </c>
      <c r="M789" s="37">
        <v>0</v>
      </c>
      <c r="W789" s="37">
        <f t="shared" ref="W789" si="1566">W788+hb</f>
        <v>44.299999999999628</v>
      </c>
      <c r="X789" s="37">
        <f t="array" ref="X789:AB789">ODESOLN(W788,W789,hs,X788,Y788,Z788,AA788,AB788,$S$3,$S$4,$S$5,$S$6,$F$3,$F$4,$F$5,$F$6,$F$7)</f>
        <v>0.1417612062975957</v>
      </c>
      <c r="Y789" s="37">
        <v>2.403324680763477E-4</v>
      </c>
      <c r="Z789" s="37">
        <v>0.16005335072188445</v>
      </c>
      <c r="AA789" s="37">
        <v>1.5603327252941884E-3</v>
      </c>
      <c r="AB789" s="37">
        <v>0.69638477778770558</v>
      </c>
    </row>
    <row r="790" spans="8:28" x14ac:dyDescent="0.25">
      <c r="H790" s="37">
        <f t="shared" ref="H790" si="1567">H789+hb</f>
        <v>39.349999999999902</v>
      </c>
      <c r="I790" s="37">
        <f t="array" ref="I790:M790">ODESOLN(H789,H790,hs,I789,J789,K789,L789,M789,$C$3,$C$4,$C$5,$C$6,$F$3,$F$4,$F$5,$F$6,$F$7)</f>
        <v>0.31305450567045712</v>
      </c>
      <c r="J790" s="37">
        <v>7.9429611737837896E-3</v>
      </c>
      <c r="K790" s="37">
        <v>0.67266568741646471</v>
      </c>
      <c r="L790" s="37">
        <v>6.3368457392998737E-3</v>
      </c>
      <c r="M790" s="37">
        <v>0</v>
      </c>
      <c r="W790" s="37">
        <f t="shared" ref="W790" si="1568">W789+hb</f>
        <v>44.349999999999625</v>
      </c>
      <c r="X790" s="37">
        <f t="array" ref="X790:AB790">ODESOLN(W789,W790,hs,X789,Y789,Z789,AA789,AB789,$S$3,$S$4,$S$5,$S$6,$F$3,$F$4,$F$5,$F$6,$F$7)</f>
        <v>0.14087378646945975</v>
      </c>
      <c r="Y790" s="37">
        <v>2.3585034026654556E-4</v>
      </c>
      <c r="Z790" s="37">
        <v>0.160059212337025</v>
      </c>
      <c r="AA790" s="37">
        <v>1.5603873437241348E-3</v>
      </c>
      <c r="AB790" s="37">
        <v>0.69727076351008199</v>
      </c>
    </row>
    <row r="791" spans="8:28" x14ac:dyDescent="0.25">
      <c r="H791" s="37">
        <f t="shared" ref="H791" si="1569">H790+hb</f>
        <v>39.399999999999899</v>
      </c>
      <c r="I791" s="37">
        <f t="array" ref="I791:M791">ODESOLN(H790,H791,hs,I790,J790,K790,L790,M790,$C$3,$C$4,$C$5,$C$6,$F$3,$F$4,$F$5,$F$6,$F$7)</f>
        <v>0.31294914424276288</v>
      </c>
      <c r="J791" s="37">
        <v>7.8520773683463975E-3</v>
      </c>
      <c r="K791" s="37">
        <v>0.67286012092151093</v>
      </c>
      <c r="L791" s="37">
        <v>6.3386574673850813E-3</v>
      </c>
      <c r="M791" s="37">
        <v>0</v>
      </c>
      <c r="W791" s="37">
        <f t="shared" ref="W791" si="1570">W790+hb</f>
        <v>44.399999999999622</v>
      </c>
      <c r="X791" s="37">
        <f t="array" ref="X791:AB791">ODESOLN(W790,W791,hs,X790,Y790,Z790,AA790,AB790,$S$3,$S$4,$S$5,$S$6,$F$3,$F$4,$F$5,$F$6,$F$7)</f>
        <v>0.13998640225071912</v>
      </c>
      <c r="Y791" s="37">
        <v>2.3144304848360666E-4</v>
      </c>
      <c r="Z791" s="37">
        <v>0.16006496452637065</v>
      </c>
      <c r="AA791" s="37">
        <v>1.5604409425263915E-3</v>
      </c>
      <c r="AB791" s="37">
        <v>0.69815674923245841</v>
      </c>
    </row>
    <row r="792" spans="8:28" x14ac:dyDescent="0.25">
      <c r="H792" s="37">
        <f t="shared" ref="H792" si="1571">H791+hb</f>
        <v>39.449999999999896</v>
      </c>
      <c r="I792" s="37">
        <f t="array" ref="I792:M792">ODESOLN(H791,H792,hs,I791,J791,K791,L791,M791,$C$3,$C$4,$C$5,$C$6,$F$3,$F$4,$F$5,$F$6,$F$7)</f>
        <v>0.31284502345293397</v>
      </c>
      <c r="J792" s="37">
        <v>7.7621988070309947E-3</v>
      </c>
      <c r="K792" s="37">
        <v>0.67305232927846192</v>
      </c>
      <c r="L792" s="37">
        <v>6.3404484615782715E-3</v>
      </c>
      <c r="M792" s="37">
        <v>0</v>
      </c>
      <c r="W792" s="37">
        <f t="shared" ref="W792" si="1572">W791+hb</f>
        <v>44.449999999999619</v>
      </c>
      <c r="X792" s="37">
        <f t="array" ref="X792:AB792">ODESOLN(W791,W792,hs,X791,Y791,Z791,AA791,AB791,$S$3,$S$4,$S$5,$S$6,$F$3,$F$4,$F$5,$F$6,$F$7)</f>
        <v>0.13909905286287091</v>
      </c>
      <c r="Y792" s="37">
        <v>2.2710952490412889E-4</v>
      </c>
      <c r="Z792" s="37">
        <v>0.16007060911920309</v>
      </c>
      <c r="AA792" s="37">
        <v>1.5604935387461725E-3</v>
      </c>
      <c r="AB792" s="37">
        <v>0.69904273495483482</v>
      </c>
    </row>
    <row r="793" spans="8:28" x14ac:dyDescent="0.25">
      <c r="H793" s="37">
        <f t="shared" ref="H793" si="1573">H792+hb</f>
        <v>39.499999999999893</v>
      </c>
      <c r="I793" s="37">
        <f t="array" ref="I793:M793">ODESOLN(H792,H793,hs,I792,J792,K792,L792,M792,$C$3,$C$4,$C$5,$C$6,$F$3,$F$4,$F$5,$F$6,$F$7)</f>
        <v>0.31274212875484136</v>
      </c>
      <c r="J793" s="37">
        <v>7.6733151846342263E-3</v>
      </c>
      <c r="K793" s="37">
        <v>0.67324233710922388</v>
      </c>
      <c r="L793" s="37">
        <v>6.3422189513059474E-3</v>
      </c>
      <c r="M793" s="37">
        <v>0</v>
      </c>
      <c r="W793" s="37">
        <f t="shared" ref="W793" si="1574">W792+hb</f>
        <v>44.499999999999616</v>
      </c>
      <c r="X793" s="37">
        <f t="array" ref="X793:AB793">ODESOLN(W792,W793,hs,X792,Y792,Z792,AA792,AB792,$S$3,$S$4,$S$5,$S$6,$F$3,$F$4,$F$5,$F$6,$F$7)</f>
        <v>0.13821173754214572</v>
      </c>
      <c r="Y793" s="37">
        <v>2.2284871336012479E-4</v>
      </c>
      <c r="Z793" s="37">
        <v>0.16007614791865796</v>
      </c>
      <c r="AA793" s="37">
        <v>1.5605451491850636E-3</v>
      </c>
      <c r="AB793" s="37">
        <v>0.69992872067721124</v>
      </c>
    </row>
    <row r="794" spans="8:28" x14ac:dyDescent="0.25">
      <c r="H794" s="37">
        <f t="shared" ref="H794" si="1575">H793+hb</f>
        <v>39.549999999999891</v>
      </c>
      <c r="I794" s="37">
        <f t="array" ref="I794:M794">ODESOLN(H793,H794,hs,I793,J793,K793,L793,M793,$C$3,$C$4,$C$5,$C$6,$F$3,$F$4,$F$5,$F$6,$F$7)</f>
        <v>0.31264044577116545</v>
      </c>
      <c r="J794" s="37">
        <v>7.5854162821491784E-3</v>
      </c>
      <c r="K794" s="37">
        <v>0.67343016878305029</v>
      </c>
      <c r="L794" s="37">
        <v>6.3439691636403995E-3</v>
      </c>
      <c r="M794" s="37">
        <v>0</v>
      </c>
      <c r="W794" s="37">
        <f t="shared" ref="W794" si="1576">W793+hb</f>
        <v>44.549999999999613</v>
      </c>
      <c r="X794" s="37">
        <f t="array" ref="X794:AB794">ODESOLN(W793,W794,hs,X793,Y793,Z793,AA793,AB793,$S$3,$S$4,$S$5,$S$6,$F$3,$F$4,$F$5,$F$6,$F$7)</f>
        <v>0.13732445553927883</v>
      </c>
      <c r="Y794" s="37">
        <v>2.1865956928040917E-4</v>
      </c>
      <c r="Z794" s="37">
        <v>0.16008158270201048</v>
      </c>
      <c r="AA794" s="37">
        <v>1.5605957904036864E-3</v>
      </c>
      <c r="AB794" s="37">
        <v>0.70081470639958765</v>
      </c>
    </row>
    <row r="795" spans="8:28" x14ac:dyDescent="0.25">
      <c r="H795" s="37">
        <f t="shared" ref="H795" si="1577">H794+hb</f>
        <v>39.599999999999888</v>
      </c>
      <c r="I795" s="37">
        <f t="array" ref="I795:M795">ODESOLN(H794,H795,hs,I794,J794,K794,L794,M794,$C$3,$C$4,$C$5,$C$6,$F$3,$F$4,$F$5,$F$6,$F$7)</f>
        <v>0.31253996029148534</v>
      </c>
      <c r="J795" s="37">
        <v>7.4984919665349306E-3</v>
      </c>
      <c r="K795" s="37">
        <v>0.67361584841866551</v>
      </c>
      <c r="L795" s="37">
        <v>6.345699323319489E-3</v>
      </c>
      <c r="M795" s="37">
        <v>0</v>
      </c>
      <c r="W795" s="37">
        <f t="shared" ref="W795" si="1578">W794+hb</f>
        <v>44.599999999999611</v>
      </c>
      <c r="X795" s="37">
        <f t="array" ref="X795:AB795">ODESOLN(W794,W795,hs,X794,Y794,Z794,AA794,AB794,$S$3,$S$4,$S$5,$S$6,$F$3,$F$4,$F$5,$F$6,$F$7)</f>
        <v>0.13643720611928142</v>
      </c>
      <c r="Y795" s="37">
        <v>2.1454105963085898E-4</v>
      </c>
      <c r="Z795" s="37">
        <v>0.16008691522096144</v>
      </c>
      <c r="AA795" s="37">
        <v>1.5606454787243584E-3</v>
      </c>
      <c r="AB795" s="37">
        <v>0.70170069212196406</v>
      </c>
    </row>
    <row r="796" spans="8:28" x14ac:dyDescent="0.25">
      <c r="H796" s="37">
        <f t="shared" ref="H796" si="1579">H795+hb</f>
        <v>39.649999999999885</v>
      </c>
      <c r="I796" s="37">
        <f t="array" ref="I796:M796">ODESOLN(H795,H796,hs,I795,J795,K795,L795,M795,$C$3,$C$4,$C$5,$C$6,$F$3,$F$4,$F$5,$F$6,$F$7)</f>
        <v>0.31244065827039241</v>
      </c>
      <c r="J796" s="37">
        <v>7.4125321904719614E-3</v>
      </c>
      <c r="K796" s="37">
        <v>0.67379939988637472</v>
      </c>
      <c r="L796" s="37">
        <v>6.3474096527663133E-3</v>
      </c>
      <c r="M796" s="37">
        <v>0</v>
      </c>
      <c r="W796" s="37">
        <f t="shared" ref="W796" si="1580">W795+hb</f>
        <v>44.649999999999608</v>
      </c>
      <c r="X796" s="37">
        <f t="array" ref="X796:AB796">ODESOLN(W795,W796,hs,X795,Y795,Z795,AA795,AB795,$S$3,$S$4,$S$5,$S$6,$F$3,$F$4,$F$5,$F$6,$F$7)</f>
        <v>0.13554998856121578</v>
      </c>
      <c r="Y796" s="37">
        <v>2.1049216285358256E-4</v>
      </c>
      <c r="Z796" s="37">
        <v>0.16009214720191942</v>
      </c>
      <c r="AA796" s="37">
        <v>1.5606942302337282E-3</v>
      </c>
      <c r="AB796" s="37">
        <v>0.70258667784434048</v>
      </c>
    </row>
    <row r="797" spans="8:28" x14ac:dyDescent="0.25">
      <c r="H797" s="37">
        <f t="shared" ref="H797" si="1581">H796+hb</f>
        <v>39.699999999999882</v>
      </c>
      <c r="I797" s="37">
        <f t="array" ref="I797:M797">ODESOLN(H796,H797,hs,I796,J796,K796,L796,M796,$C$3,$C$4,$C$5,$C$6,$F$3,$F$4,$F$5,$F$6,$F$7)</f>
        <v>0.31234252582561978</v>
      </c>
      <c r="J797" s="37">
        <v>7.3275269921039155E-3</v>
      </c>
      <c r="K797" s="37">
        <v>0.67398084681017212</v>
      </c>
      <c r="L797" s="37">
        <v>6.349100372108848E-3</v>
      </c>
      <c r="M797" s="37">
        <v>0</v>
      </c>
      <c r="W797" s="37">
        <f t="shared" ref="W797" si="1582">W796+hb</f>
        <v>44.699999999999605</v>
      </c>
      <c r="X797" s="37">
        <f t="array" ref="X797:AB797">ODESOLN(W796,W797,hs,X796,Y796,Z796,AA796,AB796,$S$3,$S$4,$S$5,$S$6,$F$3,$F$4,$F$5,$F$6,$F$7)</f>
        <v>0.13466280215797291</v>
      </c>
      <c r="Y797" s="37">
        <v>2.0651186880503268E-4</v>
      </c>
      <c r="Z797" s="37">
        <v>0.16009728034628357</v>
      </c>
      <c r="AA797" s="37">
        <v>1.5607420607854007E-3</v>
      </c>
      <c r="AB797" s="37">
        <v>0.70347266356671689</v>
      </c>
    </row>
    <row r="798" spans="8:28" x14ac:dyDescent="0.25">
      <c r="H798" s="37">
        <f t="shared" ref="H798" si="1583">H797+hb</f>
        <v>39.749999999999879</v>
      </c>
      <c r="I798" s="37">
        <f t="array" ref="I798:M798">ODESOLN(H797,H798,hs,I797,J797,K797,L797,M797,$C$3,$C$4,$C$5,$C$6,$F$3,$F$4,$F$5,$F$6,$F$7)</f>
        <v>0.31224554923619557</v>
      </c>
      <c r="J798" s="37">
        <v>7.2434664947661981E-3</v>
      </c>
      <c r="K798" s="37">
        <v>0.67416021256984315</v>
      </c>
      <c r="L798" s="37">
        <v>6.3507716991995306E-3</v>
      </c>
      <c r="M798" s="37">
        <v>0</v>
      </c>
      <c r="W798" s="37">
        <f t="shared" ref="W798" si="1584">W797+hb</f>
        <v>44.749999999999602</v>
      </c>
      <c r="X798" s="37">
        <f t="array" ref="X798:AB798">ODESOLN(W797,W798,hs,X797,Y797,Z797,AA797,AB797,$S$3,$S$4,$S$5,$S$6,$F$3,$F$4,$F$5,$F$6,$F$7)</f>
        <v>0.13377564621605276</v>
      </c>
      <c r="Y798" s="37">
        <v>2.0259917869310095E-4</v>
      </c>
      <c r="Z798" s="37">
        <v>0.16010231633072308</v>
      </c>
      <c r="AA798" s="37">
        <v>1.560788986002552E-3</v>
      </c>
      <c r="AB798" s="37">
        <v>0.70435864928909331</v>
      </c>
    </row>
    <row r="799" spans="8:28" x14ac:dyDescent="0.25">
      <c r="H799" s="37">
        <f t="shared" ref="H799" si="1585">H798+hb</f>
        <v>39.799999999999876</v>
      </c>
      <c r="I799" s="37">
        <f t="array" ref="I799:M799">ODESOLN(H798,H799,hs,I798,J798,K798,L798,M798,$C$3,$C$4,$C$5,$C$6,$F$3,$F$4,$F$5,$F$6,$F$7)</f>
        <v>0.31214971494061144</v>
      </c>
      <c r="J799" s="37">
        <v>7.1603409067018996E-3</v>
      </c>
      <c r="K799" s="37">
        <v>0.67433752030305594</v>
      </c>
      <c r="L799" s="37">
        <v>6.3524238496347613E-3</v>
      </c>
      <c r="M799" s="37">
        <v>0</v>
      </c>
      <c r="W799" s="37">
        <f t="shared" ref="W799" si="1586">W798+hb</f>
        <v>44.799999999999599</v>
      </c>
      <c r="X799" s="37">
        <f t="array" ref="X799:AB799">ODESOLN(W798,W799,hs,X798,Y798,Z798,AA798,AB798,$S$3,$S$4,$S$5,$S$6,$F$3,$F$4,$F$5,$F$6,$F$7)</f>
        <v>0.13288852005534607</v>
      </c>
      <c r="Y799" s="37">
        <v>1.9875310501322801E-4</v>
      </c>
      <c r="Z799" s="37">
        <v>0.16010725680745627</v>
      </c>
      <c r="AA799" s="37">
        <v>1.5608350212805231E-3</v>
      </c>
      <c r="AB799" s="37">
        <v>0.70524463501146972</v>
      </c>
    </row>
    <row r="800" spans="8:28" x14ac:dyDescent="0.25">
      <c r="H800" s="37">
        <f t="shared" ref="H800" si="1587">H799+hb</f>
        <v>39.849999999999874</v>
      </c>
      <c r="I800" s="37">
        <f t="array" ref="I800:M800">ODESOLN(H799,H800,hs,I799,J799,K799,L799,M799,$C$3,$C$4,$C$5,$C$6,$F$3,$F$4,$F$5,$F$6,$F$7)</f>
        <v>0.31205500953501364</v>
      </c>
      <c r="J800" s="37">
        <v>7.078140520765528E-3</v>
      </c>
      <c r="K800" s="37">
        <v>0.67451279290745048</v>
      </c>
      <c r="L800" s="37">
        <v>6.3540570367743585E-3</v>
      </c>
      <c r="M800" s="37">
        <v>0</v>
      </c>
      <c r="W800" s="37">
        <f t="shared" ref="W800" si="1588">W799+hb</f>
        <v>44.849999999999596</v>
      </c>
      <c r="X800" s="37">
        <f t="array" ref="X800:AB800">ODESOLN(W799,W800,hs,X799,Y799,Z799,AA799,AB799,$S$3,$S$4,$S$5,$S$6,$F$3,$F$4,$F$5,$F$6,$F$7)</f>
        <v>0.13200142300892023</v>
      </c>
      <c r="Y800" s="37">
        <v>1.9497267148356251E-4</v>
      </c>
      <c r="Z800" s="37">
        <v>0.16011210340452725</v>
      </c>
      <c r="AA800" s="37">
        <v>1.5608801817894029E-3</v>
      </c>
      <c r="AB800" s="37">
        <v>0.70613062073384614</v>
      </c>
    </row>
    <row r="801" spans="8:28" x14ac:dyDescent="0.25">
      <c r="H801" s="37">
        <f t="shared" ref="H801" si="1589">H800+hb</f>
        <v>39.899999999999871</v>
      </c>
      <c r="I801" s="37">
        <f t="array" ref="I801:M801">ODESOLN(H800,H801,hs,I800,J800,K800,L800,M800,$C$3,$C$4,$C$5,$C$6,$F$3,$F$4,$F$5,$F$6,$F$7)</f>
        <v>0.3119614197714119</v>
      </c>
      <c r="J801" s="37">
        <v>6.9968557141150273E-3</v>
      </c>
      <c r="K801" s="37">
        <v>0.67468605304271612</v>
      </c>
      <c r="L801" s="37">
        <v>6.3556714717609222E-3</v>
      </c>
      <c r="M801" s="37">
        <v>0</v>
      </c>
      <c r="W801" s="37">
        <f t="shared" ref="W801" si="1590">W800+hb</f>
        <v>44.899999999999594</v>
      </c>
      <c r="X801" s="37">
        <f t="array" ref="X801:AB801">ODESOLN(W800,W801,hs,X800,Y800,Z800,AA800,AB800,$S$3,$S$4,$S$5,$S$6,$F$3,$F$4,$F$5,$F$6,$F$7)</f>
        <v>0.13111435442280733</v>
      </c>
      <c r="Y801" s="37">
        <v>1.9125691297920537E-4</v>
      </c>
      <c r="Z801" s="37">
        <v>0.16011685772608208</v>
      </c>
      <c r="AA801" s="37">
        <v>1.5609244824765956E-3</v>
      </c>
      <c r="AB801" s="37">
        <v>0.70701660645622255</v>
      </c>
    </row>
    <row r="802" spans="8:28" x14ac:dyDescent="0.25">
      <c r="H802" s="37">
        <f t="shared" ref="H802" si="1591">H801+hb</f>
        <v>39.949999999999868</v>
      </c>
      <c r="I802" s="37">
        <f t="array" ref="I802:M802">ODESOLN(H801,H802,hs,I801,J801,K801,L801,M801,$C$3,$C$4,$C$5,$C$6,$F$3,$F$4,$F$5,$F$6,$F$7)</f>
        <v>0.31186893255590775</v>
      </c>
      <c r="J802" s="37">
        <v>6.9164769478924594E-3</v>
      </c>
      <c r="K802" s="37">
        <v>0.67485732313266455</v>
      </c>
      <c r="L802" s="37">
        <v>6.35726736353915E-3</v>
      </c>
      <c r="M802" s="37">
        <v>0</v>
      </c>
      <c r="W802" s="37">
        <f t="shared" ref="W802" si="1592">W801+hb</f>
        <v>44.949999999999591</v>
      </c>
      <c r="X802" s="37">
        <f t="array" ref="X802:AB802">ODESOLN(W801,W802,hs,X801,Y801,Z801,AA801,AB801,$S$3,$S$4,$S$5,$S$6,$F$3,$F$4,$F$5,$F$6,$F$7)</f>
        <v>0.13022731365579301</v>
      </c>
      <c r="Y802" s="37">
        <v>1.8760487546557147E-4</v>
      </c>
      <c r="Z802" s="37">
        <v>0.16012152135264174</v>
      </c>
      <c r="AA802" s="37">
        <v>1.5609679380693708E-3</v>
      </c>
      <c r="AB802" s="37">
        <v>0.70790259217859897</v>
      </c>
    </row>
    <row r="803" spans="8:28" x14ac:dyDescent="0.25">
      <c r="H803" s="37">
        <f t="shared" ref="H803" si="1593">H802+hb</f>
        <v>39.999999999999865</v>
      </c>
      <c r="I803" s="37">
        <f t="array" ref="I803:M803">ODESOLN(H802,H803,hs,I802,J802,K802,L802,M802,$C$3,$C$4,$C$5,$C$6,$F$3,$F$4,$F$5,$F$6,$F$7)</f>
        <v>0.31177753494694238</v>
      </c>
      <c r="J803" s="37">
        <v>6.8369947668938834E-3</v>
      </c>
      <c r="K803" s="37">
        <v>0.67502662536729197</v>
      </c>
      <c r="L803" s="37">
        <v>6.3588449188750461E-3</v>
      </c>
      <c r="M803" s="37">
        <v>0</v>
      </c>
      <c r="W803" s="37">
        <f t="shared" ref="W803" si="1594">W802+hb</f>
        <v>44.999999999999588</v>
      </c>
      <c r="X803" s="37">
        <f t="array" ref="X803:AB803">ODESOLN(W802,W803,hs,X802,Y802,Z802,AA802,AB802,$S$3,$S$4,$S$5,$S$6,$F$3,$F$4,$F$5,$F$6,$F$7)</f>
        <v>0.12934030007921044</v>
      </c>
      <c r="Y803" s="37">
        <v>1.8401561593090225E-4</v>
      </c>
      <c r="Z803" s="37">
        <v>0.16012609584137563</v>
      </c>
      <c r="AA803" s="37">
        <v>1.5610105630774042E-3</v>
      </c>
      <c r="AB803" s="37">
        <v>0.70878857790097538</v>
      </c>
    </row>
    <row r="804" spans="8:28" x14ac:dyDescent="0.25">
      <c r="H804" s="37">
        <f t="shared" ref="H804" si="1595">H803+hb</f>
        <v>40.049999999999862</v>
      </c>
      <c r="I804" s="37">
        <f t="array" ref="I804:M804">ODESOLN(H803,H804,hs,I803,J803,K803,L803,M803,$C$3,$C$4,$C$5,$C$6,$F$3,$F$4,$F$5,$F$6,$F$7)</f>
        <v>0.3116872141535626</v>
      </c>
      <c r="J804" s="37">
        <v>6.7583997992287917E-3</v>
      </c>
      <c r="K804" s="37">
        <v>0.67519398170483724</v>
      </c>
      <c r="L804" s="37">
        <v>6.3604043423750997E-3</v>
      </c>
      <c r="M804" s="37">
        <v>0</v>
      </c>
      <c r="W804" s="37">
        <f t="shared" ref="W804" si="1596">W803+hb</f>
        <v>45.049999999999585</v>
      </c>
      <c r="X804" s="37">
        <f t="array" ref="X804:AB804">ODESOLN(W803,W804,hs,X803,Y803,Z803,AA803,AB803,$S$3,$S$4,$S$5,$S$6,$F$3,$F$4,$F$5,$F$6,$F$7)</f>
        <v>0.12845331307673505</v>
      </c>
      <c r="Y804" s="37">
        <v>1.8048820231796303E-4</v>
      </c>
      <c r="Z804" s="37">
        <v>0.16013058272637071</v>
      </c>
      <c r="AA804" s="37">
        <v>1.561052371795294E-3</v>
      </c>
      <c r="AB804" s="37">
        <v>0.7096745636233518</v>
      </c>
    </row>
    <row r="805" spans="8:28" x14ac:dyDescent="0.25">
      <c r="H805" s="37">
        <f t="shared" ref="H805" si="1597">H804+hb</f>
        <v>40.099999999999859</v>
      </c>
      <c r="I805" s="37">
        <f t="array" ref="I805:M805">ODESOLN(H804,H805,hs,I804,J804,K804,L804,M804,$C$3,$C$4,$C$5,$C$6,$F$3,$F$4,$F$5,$F$6,$F$7)</f>
        <v>0.31159795753370395</v>
      </c>
      <c r="J805" s="37">
        <v>6.6806827559695546E-3</v>
      </c>
      <c r="K805" s="37">
        <v>0.67535941387382414</v>
      </c>
      <c r="L805" s="37">
        <v>6.3619458365053319E-3</v>
      </c>
      <c r="M805" s="37">
        <v>0</v>
      </c>
      <c r="W805" s="37">
        <f t="shared" ref="W805" si="1598">W804+hb</f>
        <v>45.099999999999582</v>
      </c>
      <c r="X805" s="37">
        <f t="array" ref="X805:AB805">ODESOLN(W804,W805,hs,X804,Y804,Z804,AA804,AB804,$S$3,$S$4,$S$5,$S$6,$F$3,$F$4,$F$5,$F$6,$F$7)</f>
        <v>0.12756635204418201</v>
      </c>
      <c r="Y805" s="37">
        <v>1.7702171345495616E-4</v>
      </c>
      <c r="Z805" s="37">
        <v>0.16013498351890121</v>
      </c>
      <c r="AA805" s="37">
        <v>1.5610933783050663E-3</v>
      </c>
      <c r="AB805" s="37">
        <v>0.71056054934572821</v>
      </c>
    </row>
    <row r="806" spans="8:28" x14ac:dyDescent="0.25">
      <c r="H806" s="37">
        <f t="shared" ref="H806" si="1599">H805+hb</f>
        <v>40.149999999999856</v>
      </c>
      <c r="I806" s="37">
        <f t="array" ref="I806:M806">ODESOLN(H805,H806,hs,I805,J805,K805,L805,M805,$C$3,$C$4,$C$5,$C$6,$F$3,$F$4,$F$5,$F$6,$F$7)</f>
        <v>0.31150975259249664</v>
      </c>
      <c r="J806" s="37">
        <v>6.603834430791277E-3</v>
      </c>
      <c r="K806" s="37">
        <v>0.6755229433751051</v>
      </c>
      <c r="L806" s="37">
        <v>6.3634696016103163E-3</v>
      </c>
      <c r="M806" s="37">
        <v>0</v>
      </c>
      <c r="W806" s="37">
        <f t="shared" ref="W806" si="1600">W805+hb</f>
        <v>45.149999999999579</v>
      </c>
      <c r="X806" s="37">
        <f t="array" ref="X806:AB806">ODESOLN(W805,W806,hs,X805,Y805,Z805,AA805,AB805,$S$3,$S$4,$S$5,$S$6,$F$3,$F$4,$F$5,$F$6,$F$7)</f>
        <v>0.12667941638930774</v>
      </c>
      <c r="Y806" s="37">
        <v>1.7361523898568187E-4</v>
      </c>
      <c r="Z806" s="37">
        <v>0.16013929970769564</v>
      </c>
      <c r="AA806" s="37">
        <v>1.5611335964786674E-3</v>
      </c>
      <c r="AB806" s="37">
        <v>0.71144653506810462</v>
      </c>
    </row>
    <row r="807" spans="8:28" x14ac:dyDescent="0.25">
      <c r="H807" s="37">
        <f t="shared" ref="H807" si="1601">H806+hb</f>
        <v>40.199999999999854</v>
      </c>
      <c r="I807" s="37">
        <f t="array" ref="I807:M807">ODESOLN(H806,H807,hs,I806,J806,K806,L806,M806,$C$3,$C$4,$C$5,$C$6,$F$3,$F$4,$F$5,$F$6,$F$7)</f>
        <v>0.31142258698058417</v>
      </c>
      <c r="J807" s="37">
        <v>6.5278456996024133E-3</v>
      </c>
      <c r="K807" s="37">
        <v>0.67568459148388449</v>
      </c>
      <c r="L807" s="37">
        <v>6.3649758359320538E-3</v>
      </c>
      <c r="M807" s="37">
        <v>0</v>
      </c>
      <c r="W807" s="37">
        <f t="shared" ref="W807" si="1602">W806+hb</f>
        <v>45.199999999999577</v>
      </c>
      <c r="X807" s="37">
        <f t="array" ref="X807:AB807">ODESOLN(W806,W807,hs,X806,Y806,Z806,AA806,AB806,$S$3,$S$4,$S$5,$S$6,$F$3,$F$4,$F$5,$F$6,$F$7)</f>
        <v>0.12579250553161075</v>
      </c>
      <c r="Y807" s="37">
        <v>1.7026787929897924E-4</v>
      </c>
      <c r="Z807" s="37">
        <v>0.16014353275920204</v>
      </c>
      <c r="AA807" s="37">
        <v>1.5611730399804368E-3</v>
      </c>
      <c r="AB807" s="37">
        <v>0.71233252079048104</v>
      </c>
    </row>
    <row r="808" spans="8:28" x14ac:dyDescent="0.25">
      <c r="H808" s="37">
        <f t="shared" ref="H808" si="1603">H807+hb</f>
        <v>40.249999999999851</v>
      </c>
      <c r="I808" s="37">
        <f t="array" ref="I808:M808">ODESOLN(H807,H808,hs,I807,J807,K807,L807,M807,$C$3,$C$4,$C$5,$C$6,$F$3,$F$4,$F$5,$F$6,$F$7)</f>
        <v>0.31133644849246328</v>
      </c>
      <c r="J808" s="37">
        <v>6.452707520166614E-3</v>
      </c>
      <c r="K808" s="37">
        <v>0.67584437925174412</v>
      </c>
      <c r="L808" s="37">
        <v>6.3664647356288205E-3</v>
      </c>
      <c r="M808" s="37">
        <v>0</v>
      </c>
      <c r="W808" s="37">
        <f t="shared" ref="W808" si="1604">W807+hb</f>
        <v>45.249999999999574</v>
      </c>
      <c r="X808" s="37">
        <f t="array" ref="X808:AB808">ODESOLN(W807,W808,hs,X807,Y807,Z807,AA807,AB807,$S$3,$S$4,$S$5,$S$6,$F$3,$F$4,$F$5,$F$6,$F$7)</f>
        <v>0.12490561890213803</v>
      </c>
      <c r="Y808" s="37">
        <v>1.6697874545747738E-4</v>
      </c>
      <c r="Z808" s="37">
        <v>0.16014768411785163</v>
      </c>
      <c r="AA808" s="37">
        <v>1.5612117222695591E-3</v>
      </c>
      <c r="AB808" s="37">
        <v>0.71321850651285745</v>
      </c>
    </row>
    <row r="809" spans="8:28" x14ac:dyDescent="0.25">
      <c r="H809" s="37">
        <f t="shared" ref="H809" si="1605">H808+hb</f>
        <v>40.299999999999848</v>
      </c>
      <c r="I809" s="37">
        <f t="array" ref="I809:M809">ODESOLN(H808,H809,hs,I808,J808,K808,L808,M808,$C$3,$C$4,$C$5,$C$6,$F$3,$F$4,$F$5,$F$6,$F$7)</f>
        <v>0.31125132506484221</v>
      </c>
      <c r="J809" s="37">
        <v>6.3784109317161575E-3</v>
      </c>
      <c r="K809" s="37">
        <v>0.67600232750865019</v>
      </c>
      <c r="L809" s="37">
        <v>6.3679364947938771E-3</v>
      </c>
      <c r="M809" s="37">
        <v>0</v>
      </c>
      <c r="W809" s="37">
        <f t="shared" ref="W809" si="1606">W808+hb</f>
        <v>45.299999999999571</v>
      </c>
      <c r="X809" s="37">
        <f t="array" ref="X809:AB809">ODESOLN(W808,W809,hs,X808,Y808,Z808,AA808,AB808,$S$3,$S$4,$S$5,$S$6,$F$3,$F$4,$F$5,$F$6,$F$7)</f>
        <v>0.12401875594329204</v>
      </c>
      <c r="Y809" s="37">
        <v>1.6374695912568847E-4</v>
      </c>
      <c r="Z809" s="37">
        <v>0.16015175520632099</v>
      </c>
      <c r="AA809" s="37">
        <v>1.5612496566025109E-3</v>
      </c>
      <c r="AB809" s="37">
        <v>0.71410449223523387</v>
      </c>
    </row>
    <row r="810" spans="8:28" x14ac:dyDescent="0.25">
      <c r="H810" s="37">
        <f t="shared" ref="H810" si="1607">H809+hb</f>
        <v>40.349999999999845</v>
      </c>
      <c r="I810" s="37">
        <f t="array" ref="I810:M810">ODESOLN(H809,H810,hs,I809,J809,K809,L809,M809,$C$3,$C$4,$C$5,$C$6,$F$3,$F$4,$F$5,$F$6,$F$7)</f>
        <v>0.31116720477501619</v>
      </c>
      <c r="J810" s="37">
        <v>6.3049470545572198E-3</v>
      </c>
      <c r="K810" s="37">
        <v>0.67615845686495524</v>
      </c>
      <c r="L810" s="37">
        <v>6.3693913054741385E-3</v>
      </c>
      <c r="M810" s="37">
        <v>0</v>
      </c>
      <c r="W810" s="37">
        <f t="shared" ref="W810" si="1608">W809+hb</f>
        <v>45.349999999999568</v>
      </c>
      <c r="X810" s="37">
        <f t="array" ref="X810:AB810">ODESOLN(W809,W810,hs,X809,Y809,Z809,AA809,AB809,$S$3,$S$4,$S$5,$S$6,$F$3,$F$4,$F$5,$F$6,$F$7)</f>
        <v>0.1231319161086409</v>
      </c>
      <c r="Y810" s="37">
        <v>1.6057165249747001E-4</v>
      </c>
      <c r="Z810" s="37">
        <v>0.16015574742579186</v>
      </c>
      <c r="AA810" s="37">
        <v>1.561286856035478E-3</v>
      </c>
      <c r="AB810" s="37">
        <v>0.71499047795761028</v>
      </c>
    </row>
    <row r="811" spans="8:28" x14ac:dyDescent="0.25">
      <c r="H811" s="37">
        <f t="shared" ref="H811" si="1609">H810+hb</f>
        <v>40.399999999999842</v>
      </c>
      <c r="I811" s="37">
        <f t="array" ref="I811:M811">ODESOLN(H810,H811,hs,I810,J810,K810,L810,M810,$C$3,$C$4,$C$5,$C$6,$F$3,$F$4,$F$5,$F$6,$F$7)</f>
        <v>0.31108407583925823</v>
      </c>
      <c r="J811" s="37">
        <v>6.2323070896675515E-3</v>
      </c>
      <c r="K811" s="37">
        <v>0.67631278771338821</v>
      </c>
      <c r="L811" s="37">
        <v>6.3708293576887169E-3</v>
      </c>
      <c r="M811" s="37">
        <v>0</v>
      </c>
      <c r="W811" s="37">
        <f t="shared" ref="W811" si="1610">W810+hb</f>
        <v>45.399999999999565</v>
      </c>
      <c r="X811" s="37">
        <f t="array" ref="X811:AB811">ODESOLN(W810,W811,hs,X810,Y810,Z810,AA810,AB810,$S$3,$S$4,$S$5,$S$6,$F$3,$F$4,$F$5,$F$6,$F$7)</f>
        <v>0.12224509886273108</v>
      </c>
      <c r="Y811" s="37">
        <v>1.5745196822288931E-4</v>
      </c>
      <c r="Z811" s="37">
        <v>0.16015966215620961</v>
      </c>
      <c r="AA811" s="37">
        <v>1.5613233334267702E-3</v>
      </c>
      <c r="AB811" s="37">
        <v>0.7158764636799867</v>
      </c>
    </row>
    <row r="812" spans="8:28" x14ac:dyDescent="0.25">
      <c r="H812" s="37">
        <f t="shared" ref="H812" si="1611">H811+hb</f>
        <v>40.449999999999839</v>
      </c>
      <c r="I812" s="37">
        <f t="array" ref="I812:M812">ODESOLN(H811,H812,hs,I811,J811,K811,L811,M811,$C$3,$C$4,$C$5,$C$6,$F$3,$F$4,$F$5,$F$6,$F$7)</f>
        <v>0.31100192661123105</v>
      </c>
      <c r="J812" s="37">
        <v>6.160482318286707E-3</v>
      </c>
      <c r="K812" s="37">
        <v>0.67646534023103833</v>
      </c>
      <c r="L812" s="37">
        <v>6.3722508394473696E-3</v>
      </c>
      <c r="M812" s="37">
        <v>0</v>
      </c>
      <c r="W812" s="37">
        <f t="shared" ref="W812" si="1612">W811+hb</f>
        <v>45.449999999999562</v>
      </c>
      <c r="X812" s="37">
        <f t="array" ref="X812:AB812">ODESOLN(W811,W812,hs,X811,Y811,Z811,AA811,AB811,$S$3,$S$4,$S$5,$S$6,$F$3,$F$4,$F$5,$F$6,$F$7)</f>
        <v>0.12135830368090143</v>
      </c>
      <c r="Y812" s="37">
        <v>1.5438705933451814E-4</v>
      </c>
      <c r="Z812" s="37">
        <v>0.16016350075653982</v>
      </c>
      <c r="AA812" s="37">
        <v>1.5613591014392047E-3</v>
      </c>
      <c r="AB812" s="37">
        <v>0.71676244940236311</v>
      </c>
    </row>
    <row r="813" spans="8:28" x14ac:dyDescent="0.25">
      <c r="H813" s="37">
        <f t="shared" ref="H813" si="1613">H812+hb</f>
        <v>40.499999999999837</v>
      </c>
      <c r="I813" s="37">
        <f t="array" ref="I813:M813">ODESOLN(H812,H813,hs,I812,J812,K812,L812,M812,$C$3,$C$4,$C$5,$C$6,$F$3,$F$4,$F$5,$F$6,$F$7)</f>
        <v>0.31092074558041327</v>
      </c>
      <c r="J813" s="37">
        <v>6.0894641014992796E-3</v>
      </c>
      <c r="K813" s="37">
        <v>0.67661613438132151</v>
      </c>
      <c r="L813" s="37">
        <v>6.3736559367688853E-3</v>
      </c>
      <c r="M813" s="37">
        <v>0</v>
      </c>
      <c r="W813" s="37">
        <f t="shared" ref="W813" si="1614">W812+hb</f>
        <v>45.499999999999559</v>
      </c>
      <c r="X813" s="37">
        <f t="array" ref="X813:AB813">ODESOLN(W812,W813,hs,X812,Y812,Z812,AA812,AB812,$S$3,$S$4,$S$5,$S$6,$F$3,$F$4,$F$5,$F$6,$F$7)</f>
        <v>0.12047153004910108</v>
      </c>
      <c r="Y813" s="37">
        <v>1.5137608917318416E-4</v>
      </c>
      <c r="Z813" s="37">
        <v>0.16016726456502289</v>
      </c>
      <c r="AA813" s="37">
        <v>1.5613941725424812E-3</v>
      </c>
      <c r="AB813" s="37">
        <v>0.71764843512473953</v>
      </c>
    </row>
    <row r="814" spans="8:28" x14ac:dyDescent="0.25">
      <c r="H814" s="37">
        <f t="shared" ref="H814" si="1615">H813+hb</f>
        <v>40.549999999999834</v>
      </c>
      <c r="I814" s="37">
        <f t="array" ref="I814:M814">ODESOLN(H813,H814,hs,I813,J813,K813,L813,M813,$C$3,$C$4,$C$5,$C$6,$F$3,$F$4,$F$5,$F$6,$F$7)</f>
        <v>0.3108405213705458</v>
      </c>
      <c r="J814" s="37">
        <v>6.0192438798114586E-3</v>
      </c>
      <c r="K814" s="37">
        <v>0.67676518991594659</v>
      </c>
      <c r="L814" s="37">
        <v>6.3750448336993342E-3</v>
      </c>
      <c r="M814" s="37">
        <v>0</v>
      </c>
      <c r="W814" s="37">
        <f t="shared" ref="W814" si="1616">W813+hb</f>
        <v>45.549999999999557</v>
      </c>
      <c r="X814" s="37">
        <f t="array" ref="X814:AB814">ODESOLN(W813,W814,hs,X813,Y813,Z813,AA813,AB813,$S$3,$S$4,$S$5,$S$6,$F$3,$F$4,$F$5,$F$6,$F$7)</f>
        <v>0.11958477746370855</v>
      </c>
      <c r="Y814" s="37">
        <v>1.4841823131321057E-4</v>
      </c>
      <c r="Z814" s="37">
        <v>0.16017095489942679</v>
      </c>
      <c r="AA814" s="37">
        <v>1.5614285590155423E-3</v>
      </c>
      <c r="AB814" s="37">
        <v>0.71853442084711594</v>
      </c>
    </row>
    <row r="815" spans="8:28" x14ac:dyDescent="0.25">
      <c r="H815" s="37">
        <f t="shared" ref="H815" si="1617">H814+hb</f>
        <v>40.599999999999831</v>
      </c>
      <c r="I815" s="37">
        <f t="array" ref="I815:M815">ODESOLN(H814,H815,hs,I814,J814,K814,L814,M814,$C$3,$C$4,$C$5,$C$6,$F$3,$F$4,$F$5,$F$6,$F$7)</f>
        <v>0.3107612427380913</v>
      </c>
      <c r="J815" s="37">
        <v>5.9498131727212071E-3</v>
      </c>
      <c r="K815" s="37">
        <v>0.67691252637686017</v>
      </c>
      <c r="L815" s="37">
        <v>6.3764177123302526E-3</v>
      </c>
      <c r="M815" s="37">
        <v>0</v>
      </c>
      <c r="W815" s="37">
        <f t="shared" ref="W815" si="1618">W814+hb</f>
        <v>45.599999999999554</v>
      </c>
      <c r="X815" s="37">
        <f t="array" ref="X815:AB815">ODESOLN(W814,W815,hs,X814,Y814,Z814,AA814,AB814,$S$3,$S$4,$S$5,$S$6,$F$3,$F$4,$F$5,$F$6,$F$7)</f>
        <v>0.118698045431354</v>
      </c>
      <c r="Y815" s="37">
        <v>1.4551266948716963E-4</v>
      </c>
      <c r="Z815" s="37">
        <v>0.16017457305729843</v>
      </c>
      <c r="AA815" s="37">
        <v>1.5614622729489068E-3</v>
      </c>
      <c r="AB815" s="37">
        <v>0.71942040656949235</v>
      </c>
    </row>
    <row r="816" spans="8:28" x14ac:dyDescent="0.25">
      <c r="H816" s="37">
        <f t="shared" ref="H816" si="1619">H815+hb</f>
        <v>40.649999999999828</v>
      </c>
      <c r="I816" s="37">
        <f t="array" ref="I816:M816">ODESOLN(H815,H816,hs,I815,J815,K815,L815,M815,$C$3,$C$4,$C$5,$C$6,$F$3,$F$4,$F$5,$F$6,$F$7)</f>
        <v>0.31068289857071402</v>
      </c>
      <c r="J816" s="37">
        <v>5.8811635782823691E-3</v>
      </c>
      <c r="K816" s="37">
        <v>0.67705816309818967</v>
      </c>
      <c r="L816" s="37">
        <v>6.3777747528167032E-3</v>
      </c>
      <c r="M816" s="37">
        <v>0</v>
      </c>
      <c r="W816" s="37">
        <f t="shared" ref="W816" si="1620">W815+hb</f>
        <v>45.649999999999551</v>
      </c>
      <c r="X816" s="37">
        <f t="array" ref="X816:AB816">ODESOLN(W815,W816,hs,X815,Y815,Z815,AA815,AB815,$S$3,$S$4,$S$5,$S$6,$F$3,$F$4,$F$5,$F$6,$F$7)</f>
        <v>0.11781133346874305</v>
      </c>
      <c r="Y816" s="37">
        <v>1.4265859751017856E-4</v>
      </c>
      <c r="Z816" s="37">
        <v>0.16017812031621267</v>
      </c>
      <c r="AA816" s="37">
        <v>1.5614953262469932E-3</v>
      </c>
      <c r="AB816" s="37">
        <v>0.72030639229186877</v>
      </c>
    </row>
    <row r="817" spans="8:28" x14ac:dyDescent="0.25">
      <c r="H817" s="37">
        <f t="shared" ref="H817" si="1621">H816+hb</f>
        <v>40.699999999999825</v>
      </c>
      <c r="I817" s="37">
        <f t="array" ref="I817:M817">ODESOLN(H816,H817,hs,I816,J816,K816,L816,M816,$C$3,$C$4,$C$5,$C$6,$F$3,$F$4,$F$5,$F$6,$F$7)</f>
        <v>0.31060547788577475</v>
      </c>
      <c r="J817" s="37">
        <v>5.8132867726630559E-3</v>
      </c>
      <c r="K817" s="37">
        <v>0.67720211920816953</v>
      </c>
      <c r="L817" s="37">
        <v>6.3791161333952521E-3</v>
      </c>
      <c r="M817" s="37">
        <v>0</v>
      </c>
      <c r="W817" s="37">
        <f t="shared" ref="W817" si="1622">W816+hb</f>
        <v>45.699999999999548</v>
      </c>
      <c r="X817" s="37">
        <f t="array" ref="X817:AB817">ODESOLN(W816,W817,hs,X816,Y816,Z816,AA816,AB816,$S$3,$S$4,$S$5,$S$6,$F$3,$F$4,$F$5,$F$6,$F$7)</f>
        <v>0.11692464110248375</v>
      </c>
      <c r="Y817" s="37">
        <v>1.3985521920376404E-4</v>
      </c>
      <c r="Z817" s="37">
        <v>0.16018159793401957</v>
      </c>
      <c r="AA817" s="37">
        <v>1.5615277306304284E-3</v>
      </c>
      <c r="AB817" s="37">
        <v>0.72119237801424518</v>
      </c>
    </row>
    <row r="818" spans="8:28" x14ac:dyDescent="0.25">
      <c r="H818" s="37">
        <f t="shared" ref="H818" si="1623">H817+hb</f>
        <v>40.749999999999822</v>
      </c>
      <c r="I818" s="37">
        <f t="array" ref="I818:M818">ODESOLN(H817,H818,hs,I817,J817,K817,L817,M817,$C$3,$C$4,$C$5,$C$6,$F$3,$F$4,$F$5,$F$6,$F$7)</f>
        <v>0.31052896982884159</v>
      </c>
      <c r="J818" s="37">
        <v>5.746174509698547E-3</v>
      </c>
      <c r="K818" s="37">
        <v>0.6773444136310609</v>
      </c>
      <c r="L818" s="37">
        <v>6.3804420304018339E-3</v>
      </c>
      <c r="M818" s="37">
        <v>0</v>
      </c>
      <c r="W818" s="37">
        <f t="shared" ref="W818" si="1624">W817+hb</f>
        <v>45.749999999999545</v>
      </c>
      <c r="X818" s="37">
        <f t="array" ref="X818:AB818">ODESOLN(W817,W818,hs,X817,Y817,Z817,AA817,AB817,$S$3,$S$4,$S$5,$S$6,$F$3,$F$4,$F$5,$F$6,$F$7)</f>
        <v>0.1160379678689149</v>
      </c>
      <c r="Y818" s="37">
        <v>1.3710174831932248E-4</v>
      </c>
      <c r="Z818" s="37">
        <v>0.16018500714908951</v>
      </c>
      <c r="AA818" s="37">
        <v>1.5615594976383274E-3</v>
      </c>
      <c r="AB818" s="37">
        <v>0.7220783637366216</v>
      </c>
    </row>
    <row r="819" spans="8:28" x14ac:dyDescent="0.25">
      <c r="H819" s="37">
        <f t="shared" ref="H819" si="1625">H818+hb</f>
        <v>40.79999999999982</v>
      </c>
      <c r="I819" s="37">
        <f t="array" ref="I819:M819">ODESOLN(H818,H819,hs,I818,J818,K818,L818,M818,$C$3,$C$4,$C$5,$C$6,$F$3,$F$4,$F$5,$F$6,$F$7)</f>
        <v>0.3104533636722186</v>
      </c>
      <c r="J819" s="37">
        <v>5.6798186204390566E-3</v>
      </c>
      <c r="K819" s="37">
        <v>0.67748506508905604</v>
      </c>
      <c r="L819" s="37">
        <v>6.3817526182895256E-3</v>
      </c>
      <c r="M819" s="37">
        <v>0</v>
      </c>
      <c r="W819" s="37">
        <f t="shared" ref="W819" si="1626">W818+hb</f>
        <v>45.799999999999542</v>
      </c>
      <c r="X819" s="37">
        <f t="array" ref="X819:AB819">ODESOLN(W818,W819,hs,X818,Y818,Z818,AA818,AB818,$S$3,$S$4,$S$5,$S$6,$F$3,$F$4,$F$5,$F$6,$F$7)</f>
        <v>0.11515131331393762</v>
      </c>
      <c r="Y819" s="37">
        <v>1.3439740846120013E-4</v>
      </c>
      <c r="Z819" s="37">
        <v>0.16018834918055716</v>
      </c>
      <c r="AA819" s="37">
        <v>1.5615906386305658E-3</v>
      </c>
      <c r="AB819" s="37">
        <v>0.72296434945899801</v>
      </c>
    </row>
    <row r="820" spans="8:28" x14ac:dyDescent="0.25">
      <c r="H820" s="37">
        <f t="shared" ref="H820" si="1627">H819+hb</f>
        <v>40.849999999999817</v>
      </c>
      <c r="I820" s="37">
        <f t="array" ref="I820:M820">ODESOLN(H819,H820,hs,I819,J819,K819,L819,M819,$C$3,$C$4,$C$5,$C$6,$F$3,$F$4,$F$5,$F$6,$F$7)</f>
        <v>0.31037864881348892</v>
      </c>
      <c r="J820" s="37">
        <v>5.6142110126925927E-3</v>
      </c>
      <c r="K820" s="37">
        <v>0.6776240921041754</v>
      </c>
      <c r="L820" s="37">
        <v>6.3830480696461939E-3</v>
      </c>
      <c r="M820" s="37">
        <v>0</v>
      </c>
      <c r="W820" s="37">
        <f t="shared" ref="W820" si="1628">W819+hb</f>
        <v>45.84999999999954</v>
      </c>
      <c r="X820" s="37">
        <f t="array" ref="X820:AB820">ODESOLN(W819,W820,hs,X819,Y819,Z819,AA819,AB819,$S$3,$S$4,$S$5,$S$6,$F$3,$F$4,$F$5,$F$6,$F$7)</f>
        <v>0.11426467699284842</v>
      </c>
      <c r="Y820" s="37">
        <v>1.3174143300942226E-4</v>
      </c>
      <c r="Z820" s="37">
        <v>0.1601916252285632</v>
      </c>
      <c r="AA820" s="37">
        <v>1.5616211647900336E-3</v>
      </c>
      <c r="AB820" s="37">
        <v>0.72385033518137443</v>
      </c>
    </row>
    <row r="821" spans="8:28" x14ac:dyDescent="0.25">
      <c r="H821" s="37">
        <f t="shared" ref="H821" si="1629">H820+hb</f>
        <v>40.899999999999814</v>
      </c>
      <c r="I821" s="37">
        <f t="array" ref="I821:M821">ODESOLN(H820,H821,hs,I820,J820,K820,L820,M820,$C$3,$C$4,$C$5,$C$6,$F$3,$F$4,$F$5,$F$6,$F$7)</f>
        <v>0.31030481477407645</v>
      </c>
      <c r="J821" s="37">
        <v>5.5493436705632291E-3</v>
      </c>
      <c r="K821" s="37">
        <v>0.67776151300015153</v>
      </c>
      <c r="L821" s="37">
        <v>6.384328555212068E-3</v>
      </c>
      <c r="M821" s="37">
        <v>0</v>
      </c>
      <c r="W821" s="37">
        <f t="shared" ref="W821" si="1630">W820+hb</f>
        <v>45.899999999999537</v>
      </c>
      <c r="X821" s="37">
        <f t="array" ref="X821:AB821">ODESOLN(W820,W821,hs,X820,Y820,Z820,AA820,AB820,$S$3,$S$4,$S$5,$S$6,$F$3,$F$4,$F$5,$F$6,$F$7)</f>
        <v>0.11337805847017517</v>
      </c>
      <c r="Y821" s="37">
        <v>1.2913306504209248E-4</v>
      </c>
      <c r="Z821" s="37">
        <v>0.16019483647449345</v>
      </c>
      <c r="AA821" s="37">
        <v>1.5616510871248647E-3</v>
      </c>
      <c r="AB821" s="37">
        <v>0.72473632090375084</v>
      </c>
    </row>
    <row r="822" spans="8:28" x14ac:dyDescent="0.25">
      <c r="H822" s="37">
        <f t="shared" ref="H822" si="1631">H821+hb</f>
        <v>40.949999999999811</v>
      </c>
      <c r="I822" s="37">
        <f t="array" ref="I822:M822">ODESOLN(H821,H822,hs,I821,J821,K821,L821,M821,$C$3,$C$4,$C$5,$C$6,$F$3,$F$4,$F$5,$F$6,$F$7)</f>
        <v>0.31023185119782037</v>
      </c>
      <c r="J822" s="37">
        <v>5.4852086539850164E-3</v>
      </c>
      <c r="K822" s="37">
        <v>0.67789734590430084</v>
      </c>
      <c r="L822" s="37">
        <v>6.3855942438971747E-3</v>
      </c>
      <c r="M822" s="37">
        <v>0</v>
      </c>
      <c r="W822" s="37">
        <f t="shared" ref="W822" si="1632">W821+hb</f>
        <v>45.949999999999534</v>
      </c>
      <c r="X822" s="37">
        <f t="array" ref="X822:AB822">ODESOLN(W821,W822,hs,X821,Y821,Z821,AA821,AB821,$S$3,$S$4,$S$5,$S$6,$F$3,$F$4,$F$5,$F$6,$F$7)</f>
        <v>0.11249145731951468</v>
      </c>
      <c r="Y822" s="37">
        <v>1.2657155725749009E-4</v>
      </c>
      <c r="Z822" s="37">
        <v>0.16019798408121741</v>
      </c>
      <c r="AA822" s="37">
        <v>1.5616804164706557E-3</v>
      </c>
      <c r="AB822" s="37">
        <v>0.72562230662612726</v>
      </c>
    </row>
    <row r="823" spans="8:28" x14ac:dyDescent="0.25">
      <c r="H823" s="37">
        <f t="shared" ref="H823" si="1633">H822+hb</f>
        <v>40.999999999999808</v>
      </c>
      <c r="I823" s="37">
        <f t="array" ref="I823:M823">ODESOLN(H822,H823,hs,I822,J822,K822,L822,M822,$C$3,$C$4,$C$5,$C$6,$F$3,$F$4,$F$5,$F$6,$F$7)</f>
        <v>0.31015974784956735</v>
      </c>
      <c r="J823" s="37">
        <v>5.421798098251808E-3</v>
      </c>
      <c r="K823" s="37">
        <v>0.67803160874938473</v>
      </c>
      <c r="L823" s="37">
        <v>6.3868453027986849E-3</v>
      </c>
      <c r="M823" s="37">
        <v>0</v>
      </c>
      <c r="W823" s="37">
        <f t="shared" ref="W823" si="1634">W822+hb</f>
        <v>45.999999999999531</v>
      </c>
      <c r="X823" s="37">
        <f t="array" ref="X823:AB823">ODESOLN(W822,W823,hs,X822,Y822,Z822,AA822,AB822,$S$3,$S$4,$S$5,$S$6,$F$3,$F$4,$F$5,$F$6,$F$7)</f>
        <v>0.11160487312337296</v>
      </c>
      <c r="Y823" s="37">
        <v>1.2405617189588768E-4</v>
      </c>
      <c r="Z823" s="37">
        <v>0.16020106919332322</v>
      </c>
      <c r="AA823" s="37">
        <v>1.5617091634926605E-3</v>
      </c>
      <c r="AB823" s="37">
        <v>0.72650829234850367</v>
      </c>
    </row>
    <row r="824" spans="8:28" x14ac:dyDescent="0.25">
      <c r="H824" s="37">
        <f t="shared" ref="H824" si="1635">H823+hb</f>
        <v>41.049999999999805</v>
      </c>
      <c r="I824" s="37">
        <f t="array" ref="I824:M824">ODESOLN(H823,H824,hs,I823,J823,K823,L823,M823,$C$3,$C$4,$C$5,$C$6,$F$3,$F$4,$F$5,$F$6,$F$7)</f>
        <v>0.3100884946137788</v>
      </c>
      <c r="J824" s="37">
        <v>5.359104213543269E-3</v>
      </c>
      <c r="K824" s="37">
        <v>0.67816431927546261</v>
      </c>
      <c r="L824" s="37">
        <v>6.3880818972181447E-3</v>
      </c>
      <c r="M824" s="37">
        <v>0</v>
      </c>
      <c r="W824" s="37">
        <f t="shared" ref="W824" si="1636">W823+hb</f>
        <v>46.049999999999528</v>
      </c>
      <c r="X824" s="37">
        <f t="array" ref="X824:AB824">ODESOLN(W823,W824,hs,X823,Y823,Z823,AA823,AB823,$S$3,$S$4,$S$5,$S$6,$F$3,$F$4,$F$5,$F$6,$F$7)</f>
        <v>0.11071830547300744</v>
      </c>
      <c r="Y824" s="37">
        <v>1.2158618066111448E-4</v>
      </c>
      <c r="Z824" s="37">
        <v>0.16020409293735266</v>
      </c>
      <c r="AA824" s="37">
        <v>1.5617373386879771E-3</v>
      </c>
      <c r="AB824" s="37">
        <v>0.72739427807088008</v>
      </c>
    </row>
    <row r="825" spans="8:28" x14ac:dyDescent="0.25">
      <c r="H825" s="37">
        <f t="shared" ref="H825" si="1637">H824+hb</f>
        <v>41.099999999999802</v>
      </c>
      <c r="I825" s="37">
        <f t="array" ref="I825:M825">ODESOLN(H824,H825,hs,I824,J824,K824,L824,M824,$C$3,$C$4,$C$5,$C$6,$F$3,$F$4,$F$5,$F$6,$F$7)</f>
        <v>0.31001808149315357</v>
      </c>
      <c r="J825" s="37">
        <v>5.2971192844472881E-3</v>
      </c>
      <c r="K825" s="37">
        <v>0.67829549503172326</v>
      </c>
      <c r="L825" s="37">
        <v>6.3893041906786189E-3</v>
      </c>
      <c r="M825" s="37">
        <v>0</v>
      </c>
      <c r="W825" s="37">
        <f t="shared" ref="W825" si="1638">W824+hb</f>
        <v>46.099999999999525</v>
      </c>
      <c r="X825" s="37">
        <f t="array" ref="X825:AB825">ODESOLN(W824,W825,hs,X824,Y824,Z824,AA824,AB824,$S$3,$S$4,$S$5,$S$6,$F$3,$F$4,$F$5,$F$6,$F$7)</f>
        <v>0.10983175396827168</v>
      </c>
      <c r="Y825" s="37">
        <v>1.1916086464188663E-4</v>
      </c>
      <c r="Z825" s="37">
        <v>0.16020705642203256</v>
      </c>
      <c r="AA825" s="37">
        <v>1.5617649523876995E-3</v>
      </c>
      <c r="AB825" s="37">
        <v>0.7282802637932565</v>
      </c>
    </row>
    <row r="826" spans="8:28" x14ac:dyDescent="0.25">
      <c r="H826" s="37">
        <f t="shared" ref="H826" si="1639">H825+hb</f>
        <v>41.1499999999998</v>
      </c>
      <c r="I826" s="37">
        <f t="array" ref="I826:M826">ODESOLN(H825,H826,hs,I825,J825,K825,L825,M825,$C$3,$C$4,$C$5,$C$6,$F$3,$F$4,$F$5,$F$6,$F$7)</f>
        <v>0.3099484986072662</v>
      </c>
      <c r="J826" s="37">
        <v>5.2358356694790376E-3</v>
      </c>
      <c r="K826" s="37">
        <v>0.67842515337831555</v>
      </c>
      <c r="L826" s="37">
        <v>6.3905123449416821E-3</v>
      </c>
      <c r="M826" s="37">
        <v>0</v>
      </c>
      <c r="W826" s="37">
        <f t="shared" ref="W826" si="1640">W825+hb</f>
        <v>46.149999999999523</v>
      </c>
      <c r="X826" s="37">
        <f t="array" ref="X826:AB826">ODESOLN(W825,W826,hs,X825,Y825,Z825,AA825,AB825,$S$3,$S$4,$S$5,$S$6,$F$3,$F$4,$F$5,$F$6,$F$7)</f>
        <v>0.10894521821746157</v>
      </c>
      <c r="Y826" s="37">
        <v>1.1677951423292954E-4</v>
      </c>
      <c r="Z826" s="37">
        <v>0.1602099607385046</v>
      </c>
      <c r="AA826" s="37">
        <v>1.5617920147590722E-3</v>
      </c>
      <c r="AB826" s="37">
        <v>0.72916624951563291</v>
      </c>
    </row>
    <row r="827" spans="8:28" x14ac:dyDescent="0.25">
      <c r="H827" s="37">
        <f t="shared" ref="H827" si="1641">H826+hb</f>
        <v>41.199999999999797</v>
      </c>
      <c r="I827" s="37">
        <f t="array" ref="I827:M827">ODESOLN(H826,H827,hs,I826,J826,K826,L826,M826,$C$3,$C$4,$C$5,$C$6,$F$3,$F$4,$F$5,$F$6,$F$7)</f>
        <v>0.30987973619121872</v>
      </c>
      <c r="J827" s="37">
        <v>5.1752458005969153E-3</v>
      </c>
      <c r="K827" s="37">
        <v>0.67855331148816223</v>
      </c>
      <c r="L827" s="37">
        <v>6.3917065200243192E-3</v>
      </c>
      <c r="M827" s="37">
        <v>0</v>
      </c>
      <c r="W827" s="37">
        <f t="shared" ref="W827" si="1642">W826+hb</f>
        <v>46.19999999999952</v>
      </c>
      <c r="X827" s="37">
        <f t="array" ref="X827:AB827">ODESOLN(W826,W827,hs,X826,Y826,Z826,AA826,AB826,$S$3,$S$4,$S$5,$S$6,$F$3,$F$4,$F$5,$F$6,$F$7)</f>
        <v>0.10805869783716465</v>
      </c>
      <c r="Y827" s="37">
        <v>1.1444142905591451E-4</v>
      </c>
      <c r="Z827" s="37">
        <v>0.16021280696055459</v>
      </c>
      <c r="AA827" s="37">
        <v>1.5618185358076088E-3</v>
      </c>
      <c r="AB827" s="37">
        <v>0.73005223523800933</v>
      </c>
    </row>
    <row r="828" spans="8:28" x14ac:dyDescent="0.25">
      <c r="H828" s="37">
        <f t="shared" ref="H828" si="1643">H827+hb</f>
        <v>41.249999999999794</v>
      </c>
      <c r="I828" s="37">
        <f t="array" ref="I828:M828">ODESOLN(H827,H828,hs,I827,J827,K827,L827,M827,$C$3,$C$4,$C$5,$C$6,$F$3,$F$4,$F$5,$F$6,$F$7)</f>
        <v>0.30981178459431036</v>
      </c>
      <c r="J828" s="37">
        <v>5.1153421827155997E-3</v>
      </c>
      <c r="K828" s="37">
        <v>0.67867998634876037</v>
      </c>
      <c r="L828" s="37">
        <v>6.3928868742157514E-3</v>
      </c>
      <c r="M828" s="37">
        <v>0</v>
      </c>
      <c r="W828" s="37">
        <f t="shared" ref="W828" si="1644">W827+hb</f>
        <v>46.249999999999517</v>
      </c>
      <c r="X828" s="37">
        <f t="array" ref="X828:AB828">ODESOLN(W827,W828,hs,X827,Y827,Z827,AA827,AB827,$S$3,$S$4,$S$5,$S$6,$F$3,$F$4,$F$5,$F$6,$F$7)</f>
        <v>0.10717219245211063</v>
      </c>
      <c r="Y828" s="37">
        <v>1.1214591788023002E-4</v>
      </c>
      <c r="Z828" s="37">
        <v>0.16021559614483707</v>
      </c>
      <c r="AA828" s="37">
        <v>1.5618445253792023E-3</v>
      </c>
      <c r="AB828" s="37">
        <v>0.73093822096038574</v>
      </c>
    </row>
    <row r="829" spans="8:28" x14ac:dyDescent="0.25">
      <c r="H829" s="37">
        <f t="shared" ref="H829" si="1645">H828+hb</f>
        <v>41.299999999999791</v>
      </c>
      <c r="I829" s="37">
        <f t="array" ref="I829:M829">ODESOLN(H828,H829,hs,I828,J828,K828,L828,M828,$C$3,$C$4,$C$5,$C$6,$F$3,$F$4,$F$5,$F$6,$F$7)</f>
        <v>0.30974463427871834</v>
      </c>
      <c r="J829" s="37">
        <v>5.0561173932164019E-3</v>
      </c>
      <c r="K829" s="37">
        <v>0.67880519476397305</v>
      </c>
      <c r="L829" s="37">
        <v>6.3940535640940772E-3</v>
      </c>
      <c r="M829" s="37">
        <v>0</v>
      </c>
      <c r="W829" s="37">
        <f t="shared" ref="W829" si="1646">W828+hb</f>
        <v>46.299999999999514</v>
      </c>
      <c r="X829" s="37">
        <f t="array" ref="X829:AB829">ODESOLN(W828,W829,hs,X828,Y828,Z828,AA828,AB828,$S$3,$S$4,$S$5,$S$6,$F$3,$F$4,$F$5,$F$6,$F$7)</f>
        <v>0.10628570169502469</v>
      </c>
      <c r="Y829" s="37">
        <v>1.098922985436118E-4</v>
      </c>
      <c r="Z829" s="37">
        <v>0.16021832933110106</v>
      </c>
      <c r="AA829" s="37">
        <v>1.5618699931622144E-3</v>
      </c>
      <c r="AB829" s="37">
        <v>0.73182420668276216</v>
      </c>
    </row>
    <row r="830" spans="8:28" x14ac:dyDescent="0.25">
      <c r="H830" s="37">
        <f t="shared" ref="H830" si="1647">H829+hb</f>
        <v>41.349999999999788</v>
      </c>
      <c r="I830" s="37">
        <f t="array" ref="I830:M830">ODESOLN(H829,H830,hs,I829,J829,K829,L829,M829,$C$3,$C$4,$C$5,$C$6,$F$3,$F$4,$F$5,$F$6,$F$7)</f>
        <v>0.30967827581819785</v>
      </c>
      <c r="J830" s="37">
        <v>4.9975640814552101E-3</v>
      </c>
      <c r="K830" s="37">
        <v>0.67892895335580605</v>
      </c>
      <c r="L830" s="37">
        <v>6.3952067445428636E-3</v>
      </c>
      <c r="M830" s="37">
        <v>0</v>
      </c>
      <c r="W830" s="37">
        <f t="shared" ref="W830" si="1648">W829+hb</f>
        <v>46.349999999999511</v>
      </c>
      <c r="X830" s="37">
        <f t="array" ref="X830:AB830">ODESOLN(W829,W830,hs,X829,Y829,Z829,AA829,AB829,$S$3,$S$4,$S$5,$S$6,$F$3,$F$4,$F$5,$F$6,$F$7)</f>
        <v>0.10539922520648244</v>
      </c>
      <c r="Y830" s="37">
        <v>1.0767989787265102E-4</v>
      </c>
      <c r="Z830" s="37">
        <v>0.16022100754241142</v>
      </c>
      <c r="AA830" s="37">
        <v>1.5618949486895452E-3</v>
      </c>
      <c r="AB830" s="37">
        <v>0.73271019240513857</v>
      </c>
    </row>
    <row r="831" spans="8:28" x14ac:dyDescent="0.25">
      <c r="H831" s="37">
        <f t="shared" ref="H831" si="1649">H830+hb</f>
        <v>41.399999999999785</v>
      </c>
      <c r="I831" s="37">
        <f t="array" ref="I831:M831">ODESOLN(H830,H831,hs,I830,J830,K830,L830,M830,$C$3,$C$4,$C$5,$C$6,$F$3,$F$4,$F$5,$F$6,$F$7)</f>
        <v>0.30961269989679158</v>
      </c>
      <c r="J831" s="37">
        <v>4.9396749682681087E-3</v>
      </c>
      <c r="K831" s="37">
        <v>0.67905127856617487</v>
      </c>
      <c r="L831" s="37">
        <v>6.3963465687676109E-3</v>
      </c>
      <c r="M831" s="37">
        <v>0</v>
      </c>
      <c r="W831" s="37">
        <f t="shared" ref="W831" si="1650">W830+hb</f>
        <v>46.399999999999508</v>
      </c>
      <c r="X831" s="37">
        <f t="array" ref="X831:AB831">ODESOLN(W830,W831,hs,X830,Y830,Z830,AA830,AB830,$S$3,$S$4,$S$5,$S$6,$F$3,$F$4,$F$5,$F$6,$F$7)</f>
        <v>0.10451276263476722</v>
      </c>
      <c r="Y831" s="37">
        <v>1.0550805160320263E-4</v>
      </c>
      <c r="Z831" s="37">
        <v>0.1602236317853695</v>
      </c>
      <c r="AA831" s="37">
        <v>1.5619194013406885E-3</v>
      </c>
      <c r="AB831" s="37">
        <v>0.73359617812751499</v>
      </c>
    </row>
    <row r="832" spans="8:28" x14ac:dyDescent="0.25">
      <c r="H832" s="37">
        <f t="shared" ref="H832" si="1651">H831+hb</f>
        <v>41.449999999999783</v>
      </c>
      <c r="I832" s="37">
        <f t="array" ref="I832:M832">ODESOLN(H831,H832,hs,I831,J831,K831,L831,M831,$C$3,$C$4,$C$5,$C$6,$F$3,$F$4,$F$5,$F$6,$F$7)</f>
        <v>0.30954789730755727</v>
      </c>
      <c r="J832" s="37">
        <v>4.8824428454749807E-3</v>
      </c>
      <c r="K832" s="37">
        <v>0.67917218665865786</v>
      </c>
      <c r="L832" s="37">
        <v>6.3974731883120594E-3</v>
      </c>
      <c r="M832" s="37">
        <v>0</v>
      </c>
      <c r="W832" s="37">
        <f t="shared" ref="W832" si="1652">W831+hb</f>
        <v>46.449999999999505</v>
      </c>
      <c r="X832" s="37">
        <f t="array" ref="X832:AB832">ODESOLN(W831,W832,hs,X831,Y831,Z831,AA831,AB831,$S$3,$S$4,$S$5,$S$6,$F$3,$F$4,$F$5,$F$6,$F$7)</f>
        <v>0.10362631363572937</v>
      </c>
      <c r="Y832" s="37">
        <v>1.0337610430071404E-4</v>
      </c>
      <c r="Z832" s="37">
        <v>0.16022620305033117</v>
      </c>
      <c r="AA832" s="37">
        <v>1.5619433603437662E-3</v>
      </c>
      <c r="AB832" s="37">
        <v>0.7344821638498914</v>
      </c>
    </row>
    <row r="833" spans="8:28" x14ac:dyDescent="0.25">
      <c r="H833" s="37">
        <f t="shared" ref="H833" si="1653">H832+hb</f>
        <v>41.49999999999978</v>
      </c>
      <c r="I833" s="37">
        <f t="array" ref="I833:M833">ODESOLN(H832,H833,hs,I832,J832,K832,L832,M832,$C$3,$C$4,$C$5,$C$6,$F$3,$F$4,$F$5,$F$6,$F$7)</f>
        <v>0.30948385895130842</v>
      </c>
      <c r="J833" s="37">
        <v>4.825860575381224E-3</v>
      </c>
      <c r="K833" s="37">
        <v>0.67929169372023812</v>
      </c>
      <c r="L833" s="37">
        <v>6.3985867530744383E-3</v>
      </c>
      <c r="M833" s="37">
        <v>0</v>
      </c>
      <c r="W833" s="37">
        <f t="shared" ref="W833" si="1654">W832+hb</f>
        <v>46.499999999999503</v>
      </c>
      <c r="X833" s="37">
        <f t="array" ref="X833:AB833">ODESOLN(W832,W833,hs,X832,Y832,Z832,AA832,AB832,$S$3,$S$4,$S$5,$S$6,$F$3,$F$4,$F$5,$F$6,$F$7)</f>
        <v>0.10273987787264766</v>
      </c>
      <c r="Y833" s="37">
        <v>1.0128340928049365E-4</v>
      </c>
      <c r="Z833" s="37">
        <v>0.16022872231162388</v>
      </c>
      <c r="AA833" s="37">
        <v>1.5619668347775415E-3</v>
      </c>
      <c r="AB833" s="37">
        <v>0.73536814957226782</v>
      </c>
    </row>
    <row r="834" spans="8:28" x14ac:dyDescent="0.25">
      <c r="H834" s="37">
        <f t="shared" ref="H834" si="1655">H833+hb</f>
        <v>41.549999999999777</v>
      </c>
      <c r="I834" s="37">
        <f t="array" ref="I834:M834">ODESOLN(H833,H834,hs,I833,J833,K833,L833,M833,$C$3,$C$4,$C$5,$C$6,$F$3,$F$4,$F$5,$F$6,$F$7)</f>
        <v>0.30942057583536875</v>
      </c>
      <c r="J834" s="37">
        <v>4.7699210902778207E-3</v>
      </c>
      <c r="K834" s="37">
        <v>0.67940981566303182</v>
      </c>
      <c r="L834" s="37">
        <v>6.3996874113235735E-3</v>
      </c>
      <c r="M834" s="37">
        <v>0</v>
      </c>
      <c r="W834" s="37">
        <f t="shared" ref="W834" si="1656">W833+hb</f>
        <v>46.5499999999995</v>
      </c>
      <c r="X834" s="37">
        <f t="array" ref="X834:AB834">ODESOLN(W833,W834,hs,X833,Y833,Z833,AA833,AB833,$S$3,$S$4,$S$5,$S$6,$F$3,$F$4,$F$5,$F$6,$F$7)</f>
        <v>0.10185345501609235</v>
      </c>
      <c r="Y834" s="37">
        <v>9.9229328527939982E-5</v>
      </c>
      <c r="Z834" s="37">
        <v>0.16023119052776039</v>
      </c>
      <c r="AA834" s="37">
        <v>1.5619898335734231E-3</v>
      </c>
      <c r="AB834" s="37">
        <v>0.73625413529464423</v>
      </c>
    </row>
    <row r="835" spans="8:28" x14ac:dyDescent="0.25">
      <c r="H835" s="37">
        <f t="shared" ref="H835" si="1657">H834+hb</f>
        <v>41.599999999999774</v>
      </c>
      <c r="I835" s="37">
        <f t="array" ref="I835:M835">ODESOLN(H834,H835,hs,I834,J834,K834,L834,M834,$C$3,$C$4,$C$5,$C$6,$F$3,$F$4,$F$5,$F$6,$F$7)</f>
        <v>0.30935803907234</v>
      </c>
      <c r="J835" s="37">
        <v>4.7146173919398555E-3</v>
      </c>
      <c r="K835" s="37">
        <v>0.67952656822600699</v>
      </c>
      <c r="L835" s="37">
        <v>6.4007753097149091E-3</v>
      </c>
      <c r="M835" s="37">
        <v>0</v>
      </c>
      <c r="W835" s="37">
        <f t="shared" ref="W835" si="1658">W834+hb</f>
        <v>46.599999999999497</v>
      </c>
      <c r="X835" s="37">
        <f t="array" ref="X835:AB835">ODESOLN(W834,W835,hs,X834,Y834,Z834,AA834,AB834,$S$3,$S$4,$S$5,$S$6,$F$3,$F$4,$F$5,$F$6,$F$7)</f>
        <v>0.10096704474379065</v>
      </c>
      <c r="Y835" s="37">
        <v>9.7213232618748827E-5</v>
      </c>
      <c r="Z835" s="37">
        <v>0.16023360864165179</v>
      </c>
      <c r="AA835" s="37">
        <v>1.5620123655174375E-3</v>
      </c>
      <c r="AB835" s="37">
        <v>0.73714012101702064</v>
      </c>
    </row>
    <row r="836" spans="8:28" x14ac:dyDescent="0.25">
      <c r="H836" s="37">
        <f t="shared" ref="H836" si="1659">H835+hb</f>
        <v>41.649999999999771</v>
      </c>
      <c r="I836" s="37">
        <f t="array" ref="I836:M836">ODESOLN(H835,H836,hs,I835,J835,K835,L835,M835,$C$3,$C$4,$C$5,$C$6,$F$3,$F$4,$F$5,$F$6,$F$7)</f>
        <v>0.3092962398788856</v>
      </c>
      <c r="J836" s="37">
        <v>4.6599425511237962E-3</v>
      </c>
      <c r="K836" s="37">
        <v>0.67964196697668544</v>
      </c>
      <c r="L836" s="37">
        <v>6.40185059330635E-3</v>
      </c>
      <c r="M836" s="37">
        <v>0</v>
      </c>
      <c r="W836" s="37">
        <f t="shared" ref="W836" si="1660">W835+hb</f>
        <v>46.649999999999494</v>
      </c>
      <c r="X836" s="37">
        <f t="array" ref="X836:AB836">ODESOLN(W835,W836,hs,X835,Y835,Z835,AA835,AB835,$S$3,$S$4,$S$5,$S$6,$F$3,$F$4,$F$5,$F$6,$F$7)</f>
        <v>0.10008064674049423</v>
      </c>
      <c r="Y836" s="37">
        <v>9.5234500639119682E-5</v>
      </c>
      <c r="Z836" s="37">
        <v>0.16023597758081742</v>
      </c>
      <c r="AA836" s="37">
        <v>1.5620344392521979E-3</v>
      </c>
      <c r="AB836" s="37">
        <v>0.73802610673939706</v>
      </c>
    </row>
    <row r="837" spans="8:28" x14ac:dyDescent="0.25">
      <c r="H837" s="37">
        <f t="shared" ref="H837" si="1661">H836+hb</f>
        <v>41.699999999999768</v>
      </c>
      <c r="I837" s="37">
        <f t="array" ref="I837:M837">ODESOLN(H836,H837,hs,I836,J836,K836,L836,M836,$C$3,$C$4,$C$5,$C$6,$F$3,$F$4,$F$5,$F$6,$F$7)</f>
        <v>0.30923516957452613</v>
      </c>
      <c r="J837" s="37">
        <v>4.6058897070635572E-3</v>
      </c>
      <c r="K837" s="37">
        <v>0.67975602731283724</v>
      </c>
      <c r="L837" s="37">
        <v>6.4029134055740445E-3</v>
      </c>
      <c r="M837" s="37">
        <v>0</v>
      </c>
      <c r="W837" s="37">
        <f t="shared" ref="W837" si="1662">W836+hb</f>
        <v>46.699999999999491</v>
      </c>
      <c r="X837" s="37">
        <f t="array" ref="X837:AB837">ODESOLN(W836,W837,hs,X836,Y836,Z836,AA836,AB836,$S$3,$S$4,$S$5,$S$6,$F$3,$F$4,$F$5,$F$6,$F$7)</f>
        <v>9.9194260697848258E-2</v>
      </c>
      <c r="Y837" s="37">
        <v>9.3292520105978184E-5</v>
      </c>
      <c r="Z837" s="37">
        <v>0.16023829825759447</v>
      </c>
      <c r="AA837" s="37">
        <v>1.5620560632788414E-3</v>
      </c>
      <c r="AB837" s="37">
        <v>0.73891209246177347</v>
      </c>
    </row>
    <row r="838" spans="8:28" x14ac:dyDescent="0.25">
      <c r="H838" s="37">
        <f t="shared" ref="H838" si="1663">H837+hb</f>
        <v>41.749999999999766</v>
      </c>
      <c r="I838" s="37">
        <f t="array" ref="I838:M838">ODESOLN(H837,H838,hs,I837,J837,K837,L837,M837,$C$3,$C$4,$C$5,$C$6,$F$3,$F$4,$F$5,$F$6,$F$7)</f>
        <v>0.30917481958044851</v>
      </c>
      <c r="J838" s="37">
        <v>4.5524520669656303E-3</v>
      </c>
      <c r="K838" s="37">
        <v>0.67986876446415856</v>
      </c>
      <c r="L838" s="37">
        <v>6.403963888428052E-3</v>
      </c>
      <c r="M838" s="37">
        <v>0</v>
      </c>
      <c r="W838" s="37">
        <f t="shared" ref="W838" si="1664">W837+hb</f>
        <v>46.749999999999488</v>
      </c>
      <c r="X838" s="37">
        <f t="array" ref="X838:AB838">ODESOLN(W837,W838,hs,X837,Y837,Z837,AA837,AB837,$S$3,$S$4,$S$5,$S$6,$F$3,$F$4,$F$5,$F$6,$F$7)</f>
        <v>9.8307886314262641E-2</v>
      </c>
      <c r="Y838" s="37">
        <v>9.1386686887232364E-5</v>
      </c>
      <c r="Z838" s="37">
        <v>0.16024057156934313</v>
      </c>
      <c r="AA838" s="37">
        <v>1.5620772459589581E-3</v>
      </c>
      <c r="AB838" s="37">
        <v>0.73979807818414989</v>
      </c>
    </row>
    <row r="839" spans="8:28" x14ac:dyDescent="0.25">
      <c r="H839" s="37">
        <f t="shared" ref="H839" si="1665">H838+hb</f>
        <v>41.799999999999763</v>
      </c>
      <c r="I839" s="37">
        <f t="array" ref="I839:M839">ODESOLN(H838,H839,hs,I838,J838,K838,L838,M838,$C$3,$C$4,$C$5,$C$6,$F$3,$F$4,$F$5,$F$6,$F$7)</f>
        <v>0.30911518141832972</v>
      </c>
      <c r="J839" s="37">
        <v>4.4996229055033563E-3</v>
      </c>
      <c r="K839" s="37">
        <v>0.6799801934939399</v>
      </c>
      <c r="L839" s="37">
        <v>6.4050021822278499E-3</v>
      </c>
      <c r="M839" s="37">
        <v>0</v>
      </c>
      <c r="W839" s="37">
        <f t="shared" ref="W839" si="1666">W838+hb</f>
        <v>46.799999999999486</v>
      </c>
      <c r="X839" s="37">
        <f t="array" ref="X839:AB839">ODESOLN(W838,W839,hs,X838,Y838,Z838,AA838,AB838,$S$3,$S$4,$S$5,$S$6,$F$3,$F$4,$F$5,$F$6,$F$7)</f>
        <v>9.7421523294785636E-2</v>
      </c>
      <c r="Y839" s="37">
        <v>8.951640512208173E-5</v>
      </c>
      <c r="Z839" s="37">
        <v>0.16024279839865227</v>
      </c>
      <c r="AA839" s="37">
        <v>1.5620979955164969E-3</v>
      </c>
      <c r="AB839" s="37">
        <v>0.7406840639065263</v>
      </c>
    </row>
    <row r="840" spans="8:28" x14ac:dyDescent="0.25">
      <c r="H840" s="37">
        <f t="shared" ref="H840" si="1667">H839+hb</f>
        <v>41.84999999999976</v>
      </c>
      <c r="I840" s="37">
        <f t="array" ref="I840:M840">ODESOLN(H839,H840,hs,I839,J839,K839,L839,M839,$C$3,$C$4,$C$5,$C$6,$F$3,$F$4,$F$5,$F$6,$F$7)</f>
        <v>0.30905624670917148</v>
      </c>
      <c r="J840" s="37">
        <v>4.4473955643105816E-3</v>
      </c>
      <c r="K840" s="37">
        <v>0.68009032930072177</v>
      </c>
      <c r="L840" s="37">
        <v>6.4060284257977775E-3</v>
      </c>
      <c r="M840" s="37">
        <v>0</v>
      </c>
      <c r="W840" s="37">
        <f t="shared" ref="W840" si="1668">W839+hb</f>
        <v>46.849999999999483</v>
      </c>
      <c r="X840" s="37">
        <f t="array" ref="X840:AB840">ODESOLN(W839,W840,hs,X839,Y839,Z839,AA839,AB839,$S$3,$S$4,$S$5,$S$6,$F$3,$F$4,$F$5,$F$6,$F$7)</f>
        <v>9.6535171350978166E-2</v>
      </c>
      <c r="Y840" s="37">
        <v>8.7681087141395584E-5</v>
      </c>
      <c r="Z840" s="37">
        <v>0.16024497961354167</v>
      </c>
      <c r="AA840" s="37">
        <v>1.5621183200396505E-3</v>
      </c>
      <c r="AB840" s="37">
        <v>0.74157004962890272</v>
      </c>
    </row>
    <row r="841" spans="8:28" x14ac:dyDescent="0.25">
      <c r="H841" s="37">
        <f t="shared" ref="H841" si="1669">H840+hb</f>
        <v>41.899999999999757</v>
      </c>
      <c r="I841" s="37">
        <f t="array" ref="I841:M841">ODESOLN(H840,H841,hs,I840,J840,K840,L840,M840,$C$3,$C$4,$C$5,$C$6,$F$3,$F$4,$F$5,$F$6,$F$7)</f>
        <v>0.30899800717215131</v>
      </c>
      <c r="J841" s="37">
        <v>4.3957634514747781E-3</v>
      </c>
      <c r="K841" s="37">
        <v>0.68019918661993317</v>
      </c>
      <c r="L841" s="37">
        <v>6.4070427564423271E-3</v>
      </c>
      <c r="M841" s="37">
        <v>0</v>
      </c>
      <c r="W841" s="37">
        <f t="shared" ref="W841" si="1670">W840+hb</f>
        <v>46.89999999999948</v>
      </c>
      <c r="X841" s="37">
        <f t="array" ref="X841:AB841">ODESOLN(W840,W841,hs,X840,Y840,Z840,AA840,AB840,$S$3,$S$4,$S$5,$S$6,$F$3,$F$4,$F$5,$F$6,$F$7)</f>
        <v>9.5648830200791415E-2</v>
      </c>
      <c r="Y841" s="37">
        <v>8.5880153388177591E-5</v>
      </c>
      <c r="Z841" s="37">
        <v>0.16024711606766293</v>
      </c>
      <c r="AA841" s="37">
        <v>1.562138227482731E-3</v>
      </c>
      <c r="AB841" s="37">
        <v>0.74245603535127913</v>
      </c>
    </row>
    <row r="842" spans="8:28" x14ac:dyDescent="0.25">
      <c r="H842" s="37">
        <f t="shared" ref="H842" si="1671">H841+hb</f>
        <v>41.949999999999754</v>
      </c>
      <c r="I842" s="37">
        <f t="array" ref="I842:M842">ODESOLN(H841,H842,hs,I841,J841,K841,L841,M841,$C$3,$C$4,$C$5,$C$6,$F$3,$F$4,$F$5,$F$6,$F$7)</f>
        <v>0.30894045462348363</v>
      </c>
      <c r="J842" s="37">
        <v>4.3447200410297974E-3</v>
      </c>
      <c r="K842" s="37">
        <v>0.68030678002552747</v>
      </c>
      <c r="L842" s="37">
        <v>6.4080453099613329E-3</v>
      </c>
      <c r="M842" s="37">
        <v>0</v>
      </c>
      <c r="W842" s="37">
        <f t="shared" ref="W842" si="1672">W841+hb</f>
        <v>46.949999999999477</v>
      </c>
      <c r="X842" s="37">
        <f t="array" ref="X842:AB842">ODESOLN(W841,W842,hs,X841,Y841,Z841,AA841,AB841,$S$3,$S$4,$S$5,$S$6,$F$3,$F$4,$F$5,$F$6,$F$7)</f>
        <v>9.4762499568445457E-2</v>
      </c>
      <c r="Y842" s="37">
        <v>8.4113032338132524E-5</v>
      </c>
      <c r="Z842" s="37">
        <v>0.16024920860049832</v>
      </c>
      <c r="AA842" s="37">
        <v>1.5621577256680153E-3</v>
      </c>
      <c r="AB842" s="37">
        <v>0.74334202107365555</v>
      </c>
    </row>
    <row r="843" spans="8:28" x14ac:dyDescent="0.25">
      <c r="H843" s="37">
        <f t="shared" ref="H843" si="1673">H842+hb</f>
        <v>41.999999999999751</v>
      </c>
      <c r="I843" s="37">
        <f t="array" ref="I843:M843">ODESOLN(H842,H843,hs,I842,J842,K842,L842,M842,$C$3,$C$4,$C$5,$C$6,$F$3,$F$4,$F$5,$F$6,$F$7)</f>
        <v>0.30888358097529534</v>
      </c>
      <c r="J843" s="37">
        <v>4.2942588724484317E-3</v>
      </c>
      <c r="K843" s="37">
        <v>0.68041312393159348</v>
      </c>
      <c r="L843" s="37">
        <v>6.4090362206650452E-3</v>
      </c>
      <c r="M843" s="37">
        <v>0</v>
      </c>
      <c r="W843" s="37">
        <f t="shared" ref="W843" si="1674">W842+hb</f>
        <v>46.999999999999474</v>
      </c>
      <c r="X843" s="37">
        <f t="array" ref="X843:AB843">ODESOLN(W842,W843,hs,X842,Y842,Z842,AA842,AB842,$S$3,$S$4,$S$5,$S$6,$F$3,$F$4,$F$5,$F$6,$F$7)</f>
        <v>9.3876179184309738E-2</v>
      </c>
      <c r="Y843" s="37">
        <v>8.2379160420352707E-5</v>
      </c>
      <c r="Z843" s="37">
        <v>0.16025125803755669</v>
      </c>
      <c r="AA843" s="37">
        <v>1.5621768222875861E-3</v>
      </c>
      <c r="AB843" s="37">
        <v>0.74422800679603196</v>
      </c>
    </row>
    <row r="844" spans="8:28" x14ac:dyDescent="0.25">
      <c r="H844" s="37">
        <f t="shared" ref="H844" si="1675">H843+hb</f>
        <v>42.049999999999748</v>
      </c>
      <c r="I844" s="37">
        <f t="array" ref="I844:M844">ODESOLN(H843,H844,hs,I843,J843,K843,L843,M843,$C$3,$C$4,$C$5,$C$6,$F$3,$F$4,$F$5,$F$6,$F$7)</f>
        <v>0.30882737823451278</v>
      </c>
      <c r="J844" s="37">
        <v>4.2443735501348553E-3</v>
      </c>
      <c r="K844" s="37">
        <v>0.68051823259396615</v>
      </c>
      <c r="L844" s="37">
        <v>6.4100156213890763E-3</v>
      </c>
      <c r="M844" s="37">
        <v>0</v>
      </c>
      <c r="W844" s="37">
        <f t="shared" ref="W844" si="1676">W843+hb</f>
        <v>47.049999999999471</v>
      </c>
      <c r="X844" s="37">
        <f t="array" ref="X844:AB844">ODESOLN(W843,W844,hs,X843,Y843,Z843,AA843,AB843,$S$3,$S$4,$S$5,$S$6,$F$3,$F$4,$F$5,$F$6,$F$7)</f>
        <v>9.298986878478617E-2</v>
      </c>
      <c r="Y844" s="37">
        <v>8.0677981938138561E-5</v>
      </c>
      <c r="Z844" s="37">
        <v>0.16025326519056951</v>
      </c>
      <c r="AA844" s="37">
        <v>1.5621955249051406E-3</v>
      </c>
      <c r="AB844" s="37">
        <v>0.74511399251840837</v>
      </c>
    </row>
    <row r="845" spans="8:28" x14ac:dyDescent="0.25">
      <c r="H845" s="37">
        <f t="shared" ref="H845" si="1677">H844+hb</f>
        <v>42.099999999999746</v>
      </c>
      <c r="I845" s="37">
        <f t="array" ref="I845:M845">ODESOLN(H844,H845,hs,I844,J844,K844,L844,M844,$C$3,$C$4,$C$5,$C$6,$F$3,$F$4,$F$5,$F$6,$F$7)</f>
        <v>0.30877183850176354</v>
      </c>
      <c r="J845" s="37">
        <v>4.195057742917137E-3</v>
      </c>
      <c r="K845" s="37">
        <v>0.68062212011181344</v>
      </c>
      <c r="L845" s="37">
        <v>6.4109836435092341E-3</v>
      </c>
      <c r="M845" s="37">
        <v>0</v>
      </c>
      <c r="W845" s="37">
        <f t="shared" ref="W845" si="1678">W844+hb</f>
        <v>47.099999999999469</v>
      </c>
      <c r="X845" s="37">
        <f t="array" ref="X845:AB845">ODESOLN(W844,W845,hs,X844,Y844,Z844,AA844,AB844,$S$3,$S$4,$S$5,$S$6,$F$3,$F$4,$F$5,$F$6,$F$7)</f>
        <v>9.2103568112192655E-2</v>
      </c>
      <c r="Y845" s="37">
        <v>7.9008948989969005E-5</v>
      </c>
      <c r="Z845" s="37">
        <v>0.1602552308576832</v>
      </c>
      <c r="AA845" s="37">
        <v>1.5622138409577921E-3</v>
      </c>
      <c r="AB845" s="37">
        <v>0.74599997824078479</v>
      </c>
    </row>
    <row r="846" spans="8:28" x14ac:dyDescent="0.25">
      <c r="H846" s="37">
        <f t="shared" ref="H846" si="1679">H845+hb</f>
        <v>42.149999999999743</v>
      </c>
      <c r="I846" s="37">
        <f t="array" ref="I846:M846">ODESOLN(H845,H846,hs,I845,J845,K845,L845,M845,$C$3,$C$4,$C$5,$C$6,$F$3,$F$4,$F$5,$F$6,$F$7)</f>
        <v>0.30871695397028709</v>
      </c>
      <c r="J846" s="37">
        <v>4.1463051835399483E-3</v>
      </c>
      <c r="K846" s="37">
        <v>0.68072480042921968</v>
      </c>
      <c r="L846" s="37">
        <v>6.411940416956273E-3</v>
      </c>
      <c r="M846" s="37">
        <v>0</v>
      </c>
      <c r="W846" s="37">
        <f t="shared" ref="W846" si="1680">W845+hb</f>
        <v>47.149999999999466</v>
      </c>
      <c r="X846" s="37">
        <f t="array" ref="X846:AB846">ODESOLN(W845,W846,hs,X845,Y845,Z845,AA845,AB845,$S$3,$S$4,$S$5,$S$6,$F$3,$F$4,$F$5,$F$6,$F$7)</f>
        <v>9.1217276914650036E-2</v>
      </c>
      <c r="Y846" s="37">
        <v>7.7371521390637182E-5</v>
      </c>
      <c r="Z846" s="37">
        <v>0.16025715582364963</v>
      </c>
      <c r="AA846" s="37">
        <v>1.5622317777578504E-3</v>
      </c>
      <c r="AB846" s="37">
        <v>0.7468859639631612</v>
      </c>
    </row>
    <row r="847" spans="8:28" x14ac:dyDescent="0.25">
      <c r="H847" s="37">
        <f t="shared" ref="H847" si="1681">H846+hb</f>
        <v>42.19999999999974</v>
      </c>
      <c r="I847" s="37">
        <f t="array" ref="I847:M847">ODESOLN(H846,H847,hs,I846,J846,K846,L846,M846,$C$3,$C$4,$C$5,$C$6,$F$3,$F$4,$F$5,$F$6,$F$7)</f>
        <v>0.30866271692486186</v>
      </c>
      <c r="J847" s="37">
        <v>4.0981096681575414E-3</v>
      </c>
      <c r="K847" s="37">
        <v>0.68082628733675321</v>
      </c>
      <c r="L847" s="37">
        <v>6.4128860702304608E-3</v>
      </c>
      <c r="M847" s="37">
        <v>0</v>
      </c>
      <c r="W847" s="37">
        <f t="shared" ref="W847" si="1682">W846+hb</f>
        <v>47.199999999999463</v>
      </c>
      <c r="X847" s="37">
        <f t="array" ref="X847:AB847">ODESOLN(W846,W847,hs,X846,Y846,Z846,AA846,AB846,$S$3,$S$4,$S$5,$S$6,$F$3,$F$4,$F$5,$F$6,$F$7)</f>
        <v>9.0330994945969426E-2</v>
      </c>
      <c r="Y847" s="37">
        <v>7.5765166592565078E-5</v>
      </c>
      <c r="Z847" s="37">
        <v>0.16025904086001602</v>
      </c>
      <c r="AA847" s="37">
        <v>1.5622493424945771E-3</v>
      </c>
      <c r="AB847" s="37">
        <v>0.74777194968553762</v>
      </c>
    </row>
    <row r="848" spans="8:28" x14ac:dyDescent="0.25">
      <c r="H848" s="37">
        <f t="shared" ref="H848" si="1683">H847+hb</f>
        <v>42.249999999999737</v>
      </c>
      <c r="I848" s="37">
        <f t="array" ref="I848:M848">ODESOLN(H847,H848,hs,I847,J847,K847,L847,M847,$C$3,$C$4,$C$5,$C$6,$F$3,$F$4,$F$5,$F$6,$F$7)</f>
        <v>0.30860911974074129</v>
      </c>
      <c r="J848" s="37">
        <v>4.0504650558271663E-3</v>
      </c>
      <c r="K848" s="37">
        <v>0.68092659447301884</v>
      </c>
      <c r="L848" s="37">
        <v>6.4138207304160894E-3</v>
      </c>
      <c r="M848" s="37">
        <v>0</v>
      </c>
      <c r="W848" s="37">
        <f t="shared" ref="W848" si="1684">W847+hb</f>
        <v>47.24999999999946</v>
      </c>
      <c r="X848" s="37">
        <f t="array" ref="X848:AB848">ODESOLN(W847,W848,hs,X847,Y847,Z847,AA847,AB847,$S$3,$S$4,$S$5,$S$6,$F$3,$F$4,$F$5,$F$6,$F$7)</f>
        <v>8.9444721965542304E-2</v>
      </c>
      <c r="Y848" s="37">
        <v>7.4189359607312709E-5</v>
      </c>
      <c r="Z848" s="37">
        <v>0.16026088672531161</v>
      </c>
      <c r="AA848" s="37">
        <v>1.5622665422359325E-3</v>
      </c>
      <c r="AB848" s="37">
        <v>0.74865793540791403</v>
      </c>
    </row>
    <row r="849" spans="8:28" x14ac:dyDescent="0.25">
      <c r="H849" s="37">
        <f t="shared" ref="H849" si="1685">H848+hb</f>
        <v>42.299999999999734</v>
      </c>
      <c r="I849" s="37">
        <f t="array" ref="I849:M849">ODESOLN(H848,H849,hs,I848,J848,K848,L848,M848,$C$3,$C$4,$C$5,$C$6,$F$3,$F$4,$F$5,$F$6,$F$7)</f>
        <v>0.30855615488260274</v>
      </c>
      <c r="J849" s="37">
        <v>4.0033652680030443E-3</v>
      </c>
      <c r="K849" s="37">
        <v>0.68102573532620225</v>
      </c>
      <c r="L849" s="37">
        <v>6.41474452319584E-3</v>
      </c>
      <c r="M849" s="37">
        <v>0</v>
      </c>
      <c r="W849" s="37">
        <f t="shared" ref="W849" si="1686">W848+hb</f>
        <v>47.299999999999457</v>
      </c>
      <c r="X849" s="37">
        <f t="array" ref="X849:AB849">ODESOLN(W848,W849,hs,X848,Y848,Z848,AA848,AB848,$S$3,$S$4,$S$5,$S$6,$F$3,$F$4,$F$5,$F$6,$F$7)</f>
        <v>8.8558457738231622E-2</v>
      </c>
      <c r="Y849" s="37">
        <v>7.2643582927294395E-5</v>
      </c>
      <c r="Z849" s="37">
        <v>0.16026269416523245</v>
      </c>
      <c r="AA849" s="37">
        <v>1.5622833839303008E-3</v>
      </c>
      <c r="AB849" s="37">
        <v>0.74954392113029045</v>
      </c>
    </row>
    <row r="850" spans="8:28" x14ac:dyDescent="0.25">
      <c r="H850" s="37">
        <f t="shared" ref="H850" si="1687">H849+hb</f>
        <v>42.349999999999731</v>
      </c>
      <c r="I850" s="37">
        <f t="array" ref="I850:M850">ODESOLN(H849,H850,hs,I849,J849,K849,L849,M849,$C$3,$C$4,$C$5,$C$6,$F$3,$F$4,$F$5,$F$6,$F$7)</f>
        <v>0.30850381490350953</v>
      </c>
      <c r="J850" s="37">
        <v>3.9568042880309771E-3</v>
      </c>
      <c r="K850" s="37">
        <v>0.68112372323559811</v>
      </c>
      <c r="L850" s="37">
        <v>6.4156575728650331E-3</v>
      </c>
      <c r="M850" s="37">
        <v>0</v>
      </c>
      <c r="W850" s="37">
        <f t="shared" ref="W850" si="1688">W849+hb</f>
        <v>47.349999999999454</v>
      </c>
      <c r="X850" s="37">
        <f t="array" ref="X850:AB850">ODESOLN(W849,W850,hs,X849,Y849,Z849,AA849,AB849,$S$3,$S$4,$S$5,$S$6,$F$3,$F$4,$F$5,$F$6,$F$7)</f>
        <v>8.7672202034265165E-2</v>
      </c>
      <c r="Y850" s="37">
        <v>7.1127326447716893E-5</v>
      </c>
      <c r="Z850" s="37">
        <v>0.16026446391282503</v>
      </c>
      <c r="AA850" s="37">
        <v>1.5622998744081989E-3</v>
      </c>
      <c r="AB850" s="37">
        <v>0.75042990685266686</v>
      </c>
    </row>
    <row r="851" spans="8:28" x14ac:dyDescent="0.25">
      <c r="H851" s="37">
        <f t="shared" ref="H851" si="1689">H850+hb</f>
        <v>42.399999999999729</v>
      </c>
      <c r="I851" s="37">
        <f t="array" ref="I851:M851">ODESOLN(H850,H851,hs,I850,J850,K850,L850,M850,$C$3,$C$4,$C$5,$C$6,$F$3,$F$4,$F$5,$F$6,$F$7)</f>
        <v>0.3084520924438835</v>
      </c>
      <c r="J851" s="37">
        <v>3.9107761606437079E-3</v>
      </c>
      <c r="K851" s="37">
        <v>0.68122057139313075</v>
      </c>
      <c r="L851" s="37">
        <v>6.4165600023457937E-3</v>
      </c>
      <c r="M851" s="37">
        <v>0</v>
      </c>
      <c r="W851" s="37">
        <f t="shared" ref="W851" si="1690">W850+hb</f>
        <v>47.399999999999451</v>
      </c>
      <c r="X851" s="37">
        <f t="array" ref="X851:AB851">ODESOLN(W850,W851,hs,X850,Y850,Z850,AA850,AB850,$S$3,$S$4,$S$5,$S$6,$F$3,$F$4,$F$5,$F$6,$F$7)</f>
        <v>8.6785954629130135E-2</v>
      </c>
      <c r="Y851" s="37">
        <v>6.9640087388751567E-5</v>
      </c>
      <c r="Z851" s="37">
        <v>0.16026619668866779</v>
      </c>
      <c r="AA851" s="37">
        <v>1.5623160203839604E-3</v>
      </c>
      <c r="AB851" s="37">
        <v>0.75131589257504328</v>
      </c>
    </row>
    <row r="852" spans="8:28" x14ac:dyDescent="0.25">
      <c r="H852" s="37">
        <f t="shared" ref="H852" si="1691">H851+hb</f>
        <v>42.449999999999726</v>
      </c>
      <c r="I852" s="37">
        <f t="array" ref="I852:M852">ODESOLN(H851,H852,hs,I851,J851,K851,L851,M851,$C$3,$C$4,$C$5,$C$6,$F$3,$F$4,$F$5,$F$6,$F$7)</f>
        <v>0.30840098023049006</v>
      </c>
      <c r="J852" s="37">
        <v>3.8652749914571925E-3</v>
      </c>
      <c r="K852" s="37">
        <v>0.68131629284485551</v>
      </c>
      <c r="L852" s="37">
        <v>6.4174519332010453E-3</v>
      </c>
      <c r="M852" s="37">
        <v>0</v>
      </c>
      <c r="W852" s="37">
        <f t="shared" ref="W852" si="1692">W851+hb</f>
        <v>47.449999999999449</v>
      </c>
      <c r="X852" s="37">
        <f t="array" ref="X852:AB852">ODESOLN(W851,W852,hs,X851,Y851,Z851,AA851,AB851,$S$3,$S$4,$S$5,$S$6,$F$3,$F$4,$F$5,$F$6,$F$7)</f>
        <v>8.5899715303470084E-2</v>
      </c>
      <c r="Y852" s="37">
        <v>6.818137021795379E-5</v>
      </c>
      <c r="Z852" s="37">
        <v>0.16026789320104959</v>
      </c>
      <c r="AA852" s="37">
        <v>1.562331828457412E-3</v>
      </c>
      <c r="AB852" s="37">
        <v>0.75220187829741969</v>
      </c>
    </row>
    <row r="853" spans="8:28" x14ac:dyDescent="0.25">
      <c r="H853" s="37">
        <f t="shared" ref="H853" si="1693">H852+hb</f>
        <v>42.499999999999723</v>
      </c>
      <c r="I853" s="37">
        <f t="array" ref="I853:M853">ODESOLN(H852,H853,hs,I852,J852,K852,L852,M852,$C$3,$C$4,$C$5,$C$6,$F$3,$F$4,$F$5,$F$6,$F$7)</f>
        <v>0.30835047107543345</v>
      </c>
      <c r="J853" s="37">
        <v>3.820294946467801E-3</v>
      </c>
      <c r="K853" s="37">
        <v>0.68141090049245367</v>
      </c>
      <c r="L853" s="37">
        <v>6.4183334856484321E-3</v>
      </c>
      <c r="M853" s="37">
        <v>0</v>
      </c>
      <c r="W853" s="37">
        <f t="shared" ref="W853" si="1694">W852+hb</f>
        <v>47.499999999999446</v>
      </c>
      <c r="X853" s="37">
        <f t="array" ref="X853:AB853">ODESOLN(W852,W853,hs,X852,Y852,Z852,AA852,AB852,$S$3,$S$4,$S$5,$S$6,$F$3,$F$4,$F$5,$F$6,$F$7)</f>
        <v>8.5013483842982782E-2</v>
      </c>
      <c r="Y853" s="37">
        <v>6.6750686572942999E-5</v>
      </c>
      <c r="Z853" s="37">
        <v>0.16026955414614832</v>
      </c>
      <c r="AA853" s="37">
        <v>1.5623473051155261E-3</v>
      </c>
      <c r="AB853" s="37">
        <v>0.7530878640197961</v>
      </c>
    </row>
    <row r="854" spans="8:28" x14ac:dyDescent="0.25">
      <c r="H854" s="37">
        <f t="shared" ref="H854" si="1695">H853+hb</f>
        <v>42.54999999999972</v>
      </c>
      <c r="I854" s="37">
        <f t="array" ref="I854:M854">ODESOLN(H853,H854,hs,I853,J853,K853,L853,M853,$C$3,$C$4,$C$5,$C$6,$F$3,$F$4,$F$5,$F$6,$F$7)</f>
        <v>0.30830055787516547</v>
      </c>
      <c r="J854" s="37">
        <v>3.7758302515505967E-3</v>
      </c>
      <c r="K854" s="37">
        <v>0.68150440709471305</v>
      </c>
      <c r="L854" s="37">
        <v>6.4192047785741309E-3</v>
      </c>
      <c r="M854" s="37">
        <v>0</v>
      </c>
      <c r="W854" s="37">
        <f t="shared" ref="W854" si="1696">W853+hb</f>
        <v>47.549999999999443</v>
      </c>
      <c r="X854" s="37">
        <f t="array" ref="X854:AB854">ODESOLN(W853,W854,hs,X853,Y853,Z853,AA853,AB853,$S$3,$S$4,$S$5,$S$6,$F$3,$F$4,$F$5,$F$6,$F$7)</f>
        <v>8.412726003831987E-2</v>
      </c>
      <c r="Y854" s="37">
        <v>6.5347555184353456E-5</v>
      </c>
      <c r="Z854" s="37">
        <v>0.16027118020820583</v>
      </c>
      <c r="AA854" s="37">
        <v>1.5623624567340552E-3</v>
      </c>
      <c r="AB854" s="37">
        <v>0.75397384974217252</v>
      </c>
    </row>
    <row r="855" spans="8:28" x14ac:dyDescent="0.25">
      <c r="H855" s="37">
        <f t="shared" ref="H855" si="1697">H854+hb</f>
        <v>42.599999999999717</v>
      </c>
      <c r="I855" s="37">
        <f t="array" ref="I855:M855">ODESOLN(H854,H855,hs,I854,J854,K854,L854,M854,$C$3,$C$4,$C$5,$C$6,$F$3,$F$4,$F$5,$F$6,$F$7)</f>
        <v>0.3082512336095023</v>
      </c>
      <c r="J855" s="37">
        <v>3.7318751919587891E-3</v>
      </c>
      <c r="K855" s="37">
        <v>0.68159682526899557</v>
      </c>
      <c r="L855" s="37">
        <v>6.4200659295464979E-3</v>
      </c>
      <c r="M855" s="37">
        <v>0</v>
      </c>
      <c r="W855" s="37">
        <f t="shared" ref="W855" si="1698">W854+hb</f>
        <v>47.59999999999944</v>
      </c>
      <c r="X855" s="37">
        <f t="array" ref="X855:AB855">ODESOLN(W854,W855,hs,X854,Y854,Z854,AA854,AB854,$S$3,$S$4,$S$5,$S$6,$F$3,$F$4,$F$5,$F$6,$F$7)</f>
        <v>8.3241043684988844E-2</v>
      </c>
      <c r="Y855" s="37">
        <v>6.3971501799070247E-5</v>
      </c>
      <c r="Z855" s="37">
        <v>0.16027277205970136</v>
      </c>
      <c r="AA855" s="37">
        <v>1.562377289579153E-3</v>
      </c>
      <c r="AB855" s="37">
        <v>0.75485983546454893</v>
      </c>
    </row>
    <row r="856" spans="8:28" x14ac:dyDescent="0.25">
      <c r="H856" s="37">
        <f t="shared" ref="H856" si="1699">H855+hb</f>
        <v>42.649999999999714</v>
      </c>
      <c r="I856" s="37">
        <f t="array" ref="I856:M856">ODESOLN(H855,H856,hs,I855,J855,K855,L855,M855,$C$3,$C$4,$C$5,$C$6,$F$3,$F$4,$F$5,$F$6,$F$7)</f>
        <v>0.30820249134065664</v>
      </c>
      <c r="J856" s="37">
        <v>3.6884241118244131E-3</v>
      </c>
      <c r="K856" s="37">
        <v>0.68168816749269268</v>
      </c>
      <c r="L856" s="37">
        <v>6.4209170548296503E-3</v>
      </c>
      <c r="M856" s="37">
        <v>0</v>
      </c>
      <c r="W856" s="37">
        <f t="shared" ref="W856" si="1700">W855+hb</f>
        <v>47.649999999999437</v>
      </c>
      <c r="X856" s="37">
        <f t="array" ref="X856:AB856">ODESOLN(W855,W856,hs,X855,Y855,Z855,AA855,AB855,$S$3,$S$4,$S$5,$S$6,$F$3,$F$4,$F$5,$F$6,$F$7)</f>
        <v>8.2354834583255987E-2</v>
      </c>
      <c r="Y856" s="37">
        <v>6.262205910375974E-5</v>
      </c>
      <c r="Z856" s="37">
        <v>0.16027433036152433</v>
      </c>
      <c r="AA856" s="37">
        <v>1.562391809808972E-3</v>
      </c>
      <c r="AB856" s="37">
        <v>0.75574582118692535</v>
      </c>
    </row>
    <row r="857" spans="8:28" x14ac:dyDescent="0.25">
      <c r="H857" s="37">
        <f t="shared" ref="H857" si="1701">H856+hb</f>
        <v>42.699999999999712</v>
      </c>
      <c r="I857" s="37">
        <f t="array" ref="I857:M857">ODESOLN(H856,H857,hs,I856,J856,K856,L856,M856,$C$3,$C$4,$C$5,$C$6,$F$3,$F$4,$F$5,$F$6,$F$7)</f>
        <v>0.30815432421227784</v>
      </c>
      <c r="J857" s="37">
        <v>3.6454714136603898E-3</v>
      </c>
      <c r="K857" s="37">
        <v>0.68177844610466809</v>
      </c>
      <c r="L857" s="37">
        <v>6.4217582693969193E-3</v>
      </c>
      <c r="M857" s="37">
        <v>0</v>
      </c>
      <c r="W857" s="37">
        <f t="shared" ref="W857" si="1702">W856+hb</f>
        <v>47.699999999999434</v>
      </c>
      <c r="X857" s="37">
        <f t="array" ref="X857:AB857">ODESOLN(W856,W857,hs,X856,Y856,Z856,AA856,AB856,$S$3,$S$4,$S$5,$S$6,$F$3,$F$4,$F$5,$F$6,$F$7)</f>
        <v>8.1468632538050589E-2</v>
      </c>
      <c r="Y857" s="37">
        <v>6.129876664870682E-5</v>
      </c>
      <c r="Z857" s="37">
        <v>0.1602758557631431</v>
      </c>
      <c r="AA857" s="37">
        <v>1.5624060234752499E-3</v>
      </c>
      <c r="AB857" s="37">
        <v>0.75663180690930176</v>
      </c>
    </row>
    <row r="858" spans="8:28" x14ac:dyDescent="0.25">
      <c r="H858" s="37">
        <f t="shared" ref="H858" si="1703">H857+hb</f>
        <v>42.749999999999709</v>
      </c>
      <c r="I858" s="37">
        <f t="array" ref="I858:M858">ODESOLN(H857,H858,hs,I857,J857,K857,L857,M857,$C$3,$C$4,$C$5,$C$6,$F$3,$F$4,$F$5,$F$6,$F$7)</f>
        <v>0.30810672544850348</v>
      </c>
      <c r="J858" s="37">
        <v>3.6030115578639722E-3</v>
      </c>
      <c r="K858" s="37">
        <v>0.68186767330669162</v>
      </c>
      <c r="L858" s="37">
        <v>6.4225896869441771E-3</v>
      </c>
      <c r="M858" s="37">
        <v>0</v>
      </c>
      <c r="W858" s="37">
        <f t="shared" ref="W858" si="1704">W857+hb</f>
        <v>47.749999999999432</v>
      </c>
      <c r="X858" s="37">
        <f t="array" ref="X858:AB858">ODESOLN(W857,W858,hs,X857,Y857,Z857,AA857,AB857,$S$3,$S$4,$S$5,$S$6,$F$3,$F$4,$F$5,$F$6,$F$7)</f>
        <v>8.058243735887162E-2</v>
      </c>
      <c r="Y858" s="37">
        <v>6.0001170771969723E-5</v>
      </c>
      <c r="Z858" s="37">
        <v>0.16027734890277376</v>
      </c>
      <c r="AA858" s="37">
        <v>1.5624199365248702E-3</v>
      </c>
      <c r="AB858" s="37">
        <v>0.75751779263167818</v>
      </c>
    </row>
    <row r="859" spans="8:28" x14ac:dyDescent="0.25">
      <c r="H859" s="37">
        <f t="shared" ref="H859" si="1705">H858+hb</f>
        <v>42.799999999999706</v>
      </c>
      <c r="I859" s="37">
        <f t="array" ref="I859:M859">ODESOLN(H858,H859,hs,I858,J858,K858,L858,M858,$C$3,$C$4,$C$5,$C$6,$F$3,$F$4,$F$5,$F$6,$F$7)</f>
        <v>0.30805968835302378</v>
      </c>
      <c r="J859" s="37">
        <v>3.5610390622217176E-3</v>
      </c>
      <c r="K859" s="37">
        <v>0.68195586116485485</v>
      </c>
      <c r="L859" s="37">
        <v>6.4234114199030624E-3</v>
      </c>
      <c r="M859" s="37">
        <v>0</v>
      </c>
      <c r="W859" s="37">
        <f t="shared" ref="W859" si="1706">W858+hb</f>
        <v>47.799999999999429</v>
      </c>
      <c r="X859" s="37">
        <f t="array" ref="X859:AB859">ODESOLN(W858,W859,hs,X858,Y858,Z858,AA858,AB858,$S$3,$S$4,$S$5,$S$6,$F$3,$F$4,$F$5,$F$6,$F$7)</f>
        <v>7.9696248859695409E-2</v>
      </c>
      <c r="Y859" s="37">
        <v>5.8728824523862215E-5</v>
      </c>
      <c r="Z859" s="37">
        <v>0.16027881040754596</v>
      </c>
      <c r="AA859" s="37">
        <v>1.5624335548014218E-3</v>
      </c>
      <c r="AB859" s="37">
        <v>0.75840377835405459</v>
      </c>
    </row>
    <row r="860" spans="8:28" x14ac:dyDescent="0.25">
      <c r="H860" s="37">
        <f t="shared" ref="H860" si="1707">H859+hb</f>
        <v>42.849999999999703</v>
      </c>
      <c r="I860" s="37">
        <f t="array" ref="I860:M860">ODESOLN(H859,H860,hs,I859,J859,K859,L859,M859,$C$3,$C$4,$C$5,$C$6,$F$3,$F$4,$F$5,$F$6,$F$7)</f>
        <v>0.30801320630815293</v>
      </c>
      <c r="J860" s="37">
        <v>3.5195485014160401E-3</v>
      </c>
      <c r="K860" s="37">
        <v>0.6820430216109804</v>
      </c>
      <c r="L860" s="37">
        <v>6.424223579454099E-3</v>
      </c>
      <c r="M860" s="37">
        <v>0</v>
      </c>
      <c r="W860" s="37">
        <f t="shared" ref="W860" si="1708">W859+hb</f>
        <v>47.849999999999426</v>
      </c>
      <c r="X860" s="37">
        <f t="array" ref="X860:AB860">ODESOLN(W859,W860,hs,X859,Y859,Z859,AA859,AB859,$S$3,$S$4,$S$5,$S$6,$F$3,$F$4,$F$5,$F$6,$F$7)</f>
        <v>7.8810066858885031E-2</v>
      </c>
      <c r="Y860" s="37">
        <v>5.7481287591774763E-5</v>
      </c>
      <c r="Z860" s="37">
        <v>0.16028024089366755</v>
      </c>
      <c r="AA860" s="37">
        <v>1.5624468840467159E-3</v>
      </c>
      <c r="AB860" s="37">
        <v>0.75928976407643101</v>
      </c>
    </row>
    <row r="861" spans="8:28" x14ac:dyDescent="0.25">
      <c r="H861" s="37">
        <f t="shared" ref="H861" si="1709">H860+hb</f>
        <v>42.8999999999997</v>
      </c>
      <c r="I861" s="37">
        <f t="array" ref="I861:M861">ODESOLN(H860,H861,hs,I860,J860,K860,L860,M860,$C$3,$C$4,$C$5,$C$6,$F$3,$F$4,$F$5,$F$6,$F$7)</f>
        <v>0.3079672727739145</v>
      </c>
      <c r="J861" s="37">
        <v>3.4785345065334291E-3</v>
      </c>
      <c r="K861" s="37">
        <v>0.68212916644401544</v>
      </c>
      <c r="L861" s="37">
        <v>6.425026275539673E-3</v>
      </c>
      <c r="M861" s="37">
        <v>0</v>
      </c>
      <c r="W861" s="37">
        <f t="shared" ref="W861" si="1710">W860+hb</f>
        <v>47.899999999999423</v>
      </c>
      <c r="X861" s="37">
        <f t="array" ref="X861:AB861">ODESOLN(W860,W861,hs,X860,Y860,Z860,AA860,AB860,$S$3,$S$4,$S$5,$S$6,$F$3,$F$4,$F$5,$F$6,$F$7)</f>
        <v>7.792389117910091E-2</v>
      </c>
      <c r="Y861" s="37">
        <v>5.6258126225342803E-5</v>
      </c>
      <c r="Z861" s="37">
        <v>0.16028164096658704</v>
      </c>
      <c r="AA861" s="37">
        <v>1.5624599299023097E-3</v>
      </c>
      <c r="AB861" s="37">
        <v>0.76017574979880742</v>
      </c>
    </row>
    <row r="862" spans="8:28" x14ac:dyDescent="0.25">
      <c r="H862" s="37">
        <f t="shared" ref="H862" si="1711">H861+hb</f>
        <v>42.949999999999697</v>
      </c>
      <c r="I862" s="37">
        <f t="array" ref="I862:M862">ODESOLN(H861,H862,hs,I861,J861,K861,L861,M861,$C$3,$C$4,$C$5,$C$6,$F$3,$F$4,$F$5,$F$6,$F$7)</f>
        <v>0.30792188128713643</v>
      </c>
      <c r="J862" s="37">
        <v>3.4379917645743904E-3</v>
      </c>
      <c r="K862" s="37">
        <v>0.6822143073314153</v>
      </c>
      <c r="L862" s="37">
        <v>6.425819616876936E-3</v>
      </c>
      <c r="M862" s="37">
        <v>0</v>
      </c>
      <c r="W862" s="37">
        <f t="shared" ref="W862" si="1712">W861+hb</f>
        <v>47.94999999999942</v>
      </c>
      <c r="X862" s="37">
        <f t="array" ref="X862:AB862">ODESOLN(W861,W862,hs,X861,Y861,Z861,AA861,AB861,$S$3,$S$4,$S$5,$S$6,$F$3,$F$4,$F$5,$F$6,$F$7)</f>
        <v>7.7037721647213314E-2</v>
      </c>
      <c r="Y862" s="37">
        <v>5.50589131619735E-5</v>
      </c>
      <c r="Z862" s="37">
        <v>0.16028301122115376</v>
      </c>
      <c r="AA862" s="37">
        <v>1.5624726979110021E-3</v>
      </c>
      <c r="AB862" s="37">
        <v>0.76106173552118384</v>
      </c>
    </row>
    <row r="863" spans="8:28" x14ac:dyDescent="0.25">
      <c r="H863" s="37">
        <f t="shared" ref="H863" si="1713">H862+hb</f>
        <v>42.999999999999694</v>
      </c>
      <c r="I863" s="37">
        <f t="array" ref="I863:M863">ODESOLN(H862,H863,hs,I862,J862,K862,L862,M862,$C$3,$C$4,$C$5,$C$6,$F$3,$F$4,$F$5,$F$6,$F$7)</f>
        <v>0.30787702546055412</v>
      </c>
      <c r="J863" s="37">
        <v>3.397915017965204E-3</v>
      </c>
      <c r="K863" s="37">
        <v>0.68229845581051329</v>
      </c>
      <c r="L863" s="37">
        <v>6.4266037109705571E-3</v>
      </c>
      <c r="M863" s="37">
        <v>0</v>
      </c>
      <c r="W863" s="37">
        <f t="shared" ref="W863" si="1714">W862+hb</f>
        <v>47.999999999999417</v>
      </c>
      <c r="X863" s="37">
        <f t="array" ref="X863:AB863">ODESOLN(W862,W863,hs,X862,Y862,Z862,AA862,AB862,$S$3,$S$4,$S$5,$S$6,$F$3,$F$4,$F$5,$F$6,$F$7)</f>
        <v>7.6151558094216337E-2</v>
      </c>
      <c r="Y863" s="37">
        <v>5.3883227552738743E-5</v>
      </c>
      <c r="Z863" s="37">
        <v>0.16028435224177728</v>
      </c>
      <c r="AA863" s="37">
        <v>1.5624851935183085E-3</v>
      </c>
      <c r="AB863" s="37">
        <v>0.76194772124356025</v>
      </c>
    </row>
    <row r="864" spans="8:28" x14ac:dyDescent="0.25">
      <c r="H864" s="37">
        <f t="shared" ref="H864" si="1715">H863+hb</f>
        <v>43.049999999999692</v>
      </c>
      <c r="I864" s="37">
        <f t="array" ref="I864:M864">ODESOLN(H863,H864,hs,I863,J863,K863,L863,M863,$C$3,$C$4,$C$5,$C$6,$F$3,$F$4,$F$5,$F$6,$F$7)</f>
        <v>0.30783269898192739</v>
      </c>
      <c r="J864" s="37">
        <v>3.3582990640715314E-3</v>
      </c>
      <c r="K864" s="37">
        <v>0.68238162328987928</v>
      </c>
      <c r="L864" s="37">
        <v>6.4273786641253963E-3</v>
      </c>
      <c r="M864" s="37">
        <v>0</v>
      </c>
      <c r="W864" s="37">
        <f t="shared" ref="W864" si="1716">W863+hb</f>
        <v>48.049999999999415</v>
      </c>
      <c r="X864" s="37">
        <f t="array" ref="X864:AB864">ODESOLN(W863,W864,hs,X863,Y863,Z863,AA863,AB863,$S$3,$S$4,$S$5,$S$6,$F$3,$F$4,$F$5,$F$6,$F$7)</f>
        <v>7.5265400355142842E-2</v>
      </c>
      <c r="Y864" s="37">
        <v>5.273065488864458E-5</v>
      </c>
      <c r="Z864" s="37">
        <v>0.16028566460258392</v>
      </c>
      <c r="AA864" s="37">
        <v>1.5624974220739293E-3</v>
      </c>
      <c r="AB864" s="37">
        <v>0.76283370696593666</v>
      </c>
    </row>
    <row r="865" spans="8:28" x14ac:dyDescent="0.25">
      <c r="H865" s="37">
        <f t="shared" ref="H865" si="1717">H864+hb</f>
        <v>43.099999999999689</v>
      </c>
      <c r="I865" s="37">
        <f t="array" ref="I865:M865">ODESOLN(H864,H865,hs,I864,J864,K864,L864,M864,$C$3,$C$4,$C$5,$C$6,$F$3,$F$4,$F$5,$F$6,$F$7)</f>
        <v>0.30778889561316491</v>
      </c>
      <c r="J865" s="37">
        <v>3.3191387547139789E-3</v>
      </c>
      <c r="K865" s="37">
        <v>0.68246382105066583</v>
      </c>
      <c r="L865" s="37">
        <v>6.4281445814590513E-3</v>
      </c>
      <c r="M865" s="37">
        <v>0</v>
      </c>
      <c r="W865" s="37">
        <f t="shared" ref="W865" si="1718">W864+hb</f>
        <v>48.099999999999412</v>
      </c>
      <c r="X865" s="37">
        <f t="array" ref="X865:AB865">ODESOLN(W864,W865,hs,X864,Y864,Z864,AA864,AB864,$S$3,$S$4,$S$5,$S$6,$F$3,$F$4,$F$5,$F$6,$F$7)</f>
        <v>7.437924826898136E-2</v>
      </c>
      <c r="Y865" s="37">
        <v>5.1600786927284844E-5</v>
      </c>
      <c r="Z865" s="37">
        <v>0.16028694886757208</v>
      </c>
      <c r="AA865" s="37">
        <v>1.5625093888331938E-3</v>
      </c>
      <c r="AB865" s="37">
        <v>0.76371969268831308</v>
      </c>
    </row>
    <row r="866" spans="8:28" x14ac:dyDescent="0.25">
      <c r="H866" s="37">
        <f t="shared" ref="H866" si="1719">H865+hb</f>
        <v>43.149999999999686</v>
      </c>
      <c r="I866" s="37">
        <f t="array" ref="I866:M866">ODESOLN(H865,H866,hs,I865,J865,K865,L865,M865,$C$3,$C$4,$C$5,$C$6,$F$3,$F$4,$F$5,$F$6,$F$7)</f>
        <v>0.30774560918945898</v>
      </c>
      <c r="J866" s="37">
        <v>3.2804289956856448E-3</v>
      </c>
      <c r="K866" s="37">
        <v>0.6825450602479447</v>
      </c>
      <c r="L866" s="37">
        <v>6.4289015669142802E-3</v>
      </c>
      <c r="M866" s="37">
        <v>0</v>
      </c>
      <c r="W866" s="37">
        <f t="shared" ref="W866" si="1720">W865+hb</f>
        <v>48.149999999999409</v>
      </c>
      <c r="X866" s="37">
        <f t="array" ref="X866:AB866">ODESOLN(W865,W866,hs,X865,Y865,Z865,AA865,AB865,$S$3,$S$4,$S$5,$S$6,$F$3,$F$4,$F$5,$F$6,$F$7)</f>
        <v>7.3493101678594061E-2</v>
      </c>
      <c r="Y866" s="37">
        <v>5.0493221619887968E-5</v>
      </c>
      <c r="Z866" s="37">
        <v>0.1602882055907659</v>
      </c>
      <c r="AA866" s="37">
        <v>1.5625210989584882E-3</v>
      </c>
      <c r="AB866" s="37">
        <v>0.76460567841068949</v>
      </c>
    </row>
    <row r="867" spans="8:28" x14ac:dyDescent="0.25">
      <c r="H867" s="37">
        <f t="shared" ref="H867" si="1721">H866+hb</f>
        <v>43.199999999999683</v>
      </c>
      <c r="I867" s="37">
        <f t="array" ref="I867:M867">ODESOLN(H866,H867,hs,I866,J866,K866,L866,M866,$C$3,$C$4,$C$5,$C$6,$F$3,$F$4,$F$5,$F$6,$F$7)</f>
        <v>0.30770283361843237</v>
      </c>
      <c r="J867" s="37">
        <v>3.2421647462717211E-3</v>
      </c>
      <c r="K867" s="37">
        <v>0.682625351912028</v>
      </c>
      <c r="L867" s="37">
        <v>6.4296497232713525E-3</v>
      </c>
      <c r="M867" s="37">
        <v>0</v>
      </c>
      <c r="W867" s="37">
        <f t="shared" ref="W867" si="1722">W866+hb</f>
        <v>48.199999999999406</v>
      </c>
      <c r="X867" s="37">
        <f t="array" ref="X867:AB867">ODESOLN(W866,W867,hs,X866,Y866,Z866,AA866,AB866,$S$3,$S$4,$S$5,$S$6,$F$3,$F$4,$F$5,$F$6,$F$7)</f>
        <v>7.260696043063665E-2</v>
      </c>
      <c r="Y867" s="37">
        <v>4.9407563038765008E-5</v>
      </c>
      <c r="Z867" s="37">
        <v>0.1602894353163668</v>
      </c>
      <c r="AA867" s="37">
        <v>1.5625325575206717E-3</v>
      </c>
      <c r="AB867" s="37">
        <v>0.76549166413306591</v>
      </c>
    </row>
    <row r="868" spans="8:28" x14ac:dyDescent="0.25">
      <c r="H868" s="37">
        <f t="shared" ref="H868" si="1723">H867+hb</f>
        <v>43.24999999999968</v>
      </c>
      <c r="I868" s="37">
        <f t="array" ref="I868:M868">ODESOLN(H867,H868,hs,I867,J867,K867,L867,M867,$C$3,$C$4,$C$5,$C$6,$F$3,$F$4,$F$5,$F$6,$F$7)</f>
        <v>0.30766056287929183</v>
      </c>
      <c r="J868" s="37">
        <v>3.2043410187712054E-3</v>
      </c>
      <c r="K868" s="37">
        <v>0.68270470694978092</v>
      </c>
      <c r="L868" s="37">
        <v>6.4303891521602357E-3</v>
      </c>
      <c r="M868" s="37">
        <v>0</v>
      </c>
      <c r="W868" s="37">
        <f t="shared" ref="W868" si="1724">W867+hb</f>
        <v>48.249999999999403</v>
      </c>
      <c r="X868" s="37">
        <f t="array" ref="X868:AB868">ODESOLN(W867,W868,hs,X867,Y867,Z867,AA867,AB867,$S$3,$S$4,$S$5,$S$6,$F$3,$F$4,$F$5,$F$6,$F$7)</f>
        <v>7.1720824375479053E-2</v>
      </c>
      <c r="Y868" s="37">
        <v>4.8343421305166414E-5</v>
      </c>
      <c r="Z868" s="37">
        <v>0.16029063857890269</v>
      </c>
      <c r="AA868" s="37">
        <v>1.5625437695004677E-3</v>
      </c>
      <c r="AB868" s="37">
        <v>0.76637764985544232</v>
      </c>
    </row>
    <row r="869" spans="8:28" x14ac:dyDescent="0.25">
      <c r="H869" s="37">
        <f t="shared" ref="H869" si="1725">H868+hb</f>
        <v>43.299999999999677</v>
      </c>
      <c r="I869" s="37">
        <f t="array" ref="I869:M869">ODESOLN(H868,H869,hs,I868,J868,K868,L868,M868,$C$3,$C$4,$C$5,$C$6,$F$3,$F$4,$F$5,$F$6,$F$7)</f>
        <v>0.30761879102199263</v>
      </c>
      <c r="J869" s="37">
        <v>3.1669528780207865E-3</v>
      </c>
      <c r="K869" s="37">
        <v>0.68278313614591801</v>
      </c>
      <c r="L869" s="37">
        <v>6.4311199540727313E-3</v>
      </c>
      <c r="M869" s="37">
        <v>0</v>
      </c>
      <c r="W869" s="37">
        <f t="shared" ref="W869" si="1726">W868+hb</f>
        <v>48.2999999999994</v>
      </c>
      <c r="X869" s="37">
        <f t="array" ref="X869:AB869">ODESOLN(W868,W869,hs,X868,Y868,Z868,AA868,AB868,$S$3,$S$4,$S$5,$S$6,$F$3,$F$4,$F$5,$F$6,$F$7)</f>
        <v>7.0834693367127638E-2</v>
      </c>
      <c r="Y869" s="37">
        <v>4.7300412517555343E-5</v>
      </c>
      <c r="Z869" s="37">
        <v>0.16029181590337685</v>
      </c>
      <c r="AA869" s="37">
        <v>1.5625547397898462E-3</v>
      </c>
      <c r="AB869" s="37">
        <v>0.76726363557781874</v>
      </c>
    </row>
    <row r="870" spans="8:28" x14ac:dyDescent="0.25">
      <c r="H870" s="37">
        <f t="shared" ref="H870" si="1727">H869+hb</f>
        <v>43.349999999999675</v>
      </c>
      <c r="I870" s="37">
        <f t="array" ref="I870:M870">ODESOLN(H869,H870,hs,I869,J869,K869,L869,M869,$C$3,$C$4,$C$5,$C$6,$F$3,$F$4,$F$5,$F$6,$F$7)</f>
        <v>0.30757751216641488</v>
      </c>
      <c r="J870" s="37">
        <v>3.1299954409209473E-3</v>
      </c>
      <c r="K870" s="37">
        <v>0.6828606501642942</v>
      </c>
      <c r="L870" s="37">
        <v>6.4318422283744566E-3</v>
      </c>
      <c r="M870" s="37">
        <v>0</v>
      </c>
      <c r="W870" s="37">
        <f t="shared" ref="W870" si="1728">W869+hb</f>
        <v>48.349999999999397</v>
      </c>
      <c r="X870" s="37">
        <f t="array" ref="X870:AB870">ODESOLN(W869,W870,hs,X869,Y869,Z869,AA869,AB869,$S$3,$S$4,$S$5,$S$6,$F$3,$F$4,$F$5,$F$6,$F$7)</f>
        <v>6.994856726314902E-2</v>
      </c>
      <c r="Y870" s="37">
        <v>4.6278158680304817E-5</v>
      </c>
      <c r="Z870" s="37">
        <v>0.16029296780541366</v>
      </c>
      <c r="AA870" s="37">
        <v>1.5625654731933876E-3</v>
      </c>
      <c r="AB870" s="37">
        <v>0.76814962130019515</v>
      </c>
    </row>
    <row r="871" spans="8:28" x14ac:dyDescent="0.25">
      <c r="H871" s="37">
        <f t="shared" ref="H871" si="1729">H870+hb</f>
        <v>43.399999999999672</v>
      </c>
      <c r="I871" s="37">
        <f t="array" ref="I871:M871">ODESOLN(H870,H871,hs,I870,J870,K870,L870,M870,$C$3,$C$4,$C$5,$C$6,$F$3,$F$4,$F$5,$F$6,$F$7)</f>
        <v>0.30753672050154446</v>
      </c>
      <c r="J871" s="37">
        <v>3.093463875964314E-3</v>
      </c>
      <c r="K871" s="37">
        <v>0.68293725954917872</v>
      </c>
      <c r="L871" s="37">
        <v>6.4325560733167293E-3</v>
      </c>
      <c r="M871" s="37">
        <v>0</v>
      </c>
      <c r="W871" s="37">
        <f t="shared" ref="W871" si="1730">W870+hb</f>
        <v>48.399999999999395</v>
      </c>
      <c r="X871" s="37">
        <f t="array" ref="X871:AB871">ODESOLN(W870,W871,hs,X870,Y870,Z870,AA870,AB870,$S$3,$S$4,$S$5,$S$6,$F$3,$F$4,$F$5,$F$6,$F$7)</f>
        <v>6.9062445924595081E-2</v>
      </c>
      <c r="Y871" s="37">
        <v>4.5276287632825535E-5</v>
      </c>
      <c r="Z871" s="37">
        <v>0.16029409479140327</v>
      </c>
      <c r="AA871" s="37">
        <v>1.5625759744296256E-3</v>
      </c>
      <c r="AB871" s="37">
        <v>0.76903560702257157</v>
      </c>
    </row>
    <row r="872" spans="8:28" x14ac:dyDescent="0.25">
      <c r="H872" s="37">
        <f t="shared" ref="H872" si="1731">H871+hb</f>
        <v>43.449999999999669</v>
      </c>
      <c r="I872" s="37">
        <f t="array" ref="I872:M872">ODESOLN(H871,H872,hs,I871,J871,K871,L871,M871,$C$3,$C$4,$C$5,$C$6,$F$3,$F$4,$F$5,$F$6,$F$7)</f>
        <v>0.3074964102846679</v>
      </c>
      <c r="J872" s="37">
        <v>3.0573534027663499E-3</v>
      </c>
      <c r="K872" s="37">
        <v>0.68301297472652145</v>
      </c>
      <c r="L872" s="37">
        <v>6.4332615860483713E-3</v>
      </c>
      <c r="M872" s="37">
        <v>0</v>
      </c>
      <c r="W872" s="37">
        <f t="shared" ref="W872" si="1732">W871+hb</f>
        <v>48.449999999999392</v>
      </c>
      <c r="X872" s="37">
        <f t="array" ref="X872:AB872">ODESOLN(W871,W872,hs,X871,Y871,Z871,AA871,AB871,$S$3,$S$4,$S$5,$S$6,$F$3,$F$4,$F$5,$F$6,$F$7)</f>
        <v>6.8176329215929379E-2</v>
      </c>
      <c r="Y872" s="37">
        <v>4.4294432979131098E-5</v>
      </c>
      <c r="Z872" s="37">
        <v>0.1602951973586445</v>
      </c>
      <c r="AA872" s="37">
        <v>1.5625862481323822E-3</v>
      </c>
      <c r="AB872" s="37">
        <v>0.76992159274494798</v>
      </c>
    </row>
    <row r="873" spans="8:28" x14ac:dyDescent="0.25">
      <c r="H873" s="37">
        <f t="shared" ref="H873" si="1733">H872+hb</f>
        <v>43.499999999999666</v>
      </c>
      <c r="I873" s="37">
        <f t="array" ref="I873:M873">ODESOLN(H872,H873,hs,I872,J872,K872,L872,M872,$C$3,$C$4,$C$5,$C$6,$F$3,$F$4,$F$5,$F$6,$F$7)</f>
        <v>0.30745657584057506</v>
      </c>
      <c r="J873" s="37">
        <v>3.021659291598386E-3</v>
      </c>
      <c r="K873" s="37">
        <v>0.68308780600520369</v>
      </c>
      <c r="L873" s="37">
        <v>6.4339588626273576E-3</v>
      </c>
      <c r="M873" s="37">
        <v>0</v>
      </c>
      <c r="W873" s="37">
        <f t="shared" ref="W873" si="1734">W872+hb</f>
        <v>48.499999999999389</v>
      </c>
      <c r="X873" s="37">
        <f t="array" ref="X873:AB873">ODESOLN(W872,W873,hs,X872,Y872,Z872,AA872,AB872,$S$3,$S$4,$S$5,$S$6,$F$3,$F$4,$F$5,$F$6,$F$7)</f>
        <v>6.7290217004954384E-2</v>
      </c>
      <c r="Y873" s="37">
        <v>4.3332234017847368E-5</v>
      </c>
      <c r="Z873" s="37">
        <v>0.1602962759954856</v>
      </c>
      <c r="AA873" s="37">
        <v>1.562596298852079E-3</v>
      </c>
      <c r="AB873" s="37">
        <v>0.77080757846732439</v>
      </c>
    </row>
    <row r="874" spans="8:28" x14ac:dyDescent="0.25">
      <c r="H874" s="37">
        <f t="shared" ref="H874" si="1735">H873+hb</f>
        <v>43.549999999999663</v>
      </c>
      <c r="I874" s="37">
        <f t="array" ref="I874:M874">ODESOLN(H873,H874,hs,I873,J873,K873,L873,M873,$C$3,$C$4,$C$5,$C$6,$F$3,$F$4,$F$5,$F$6,$F$7)</f>
        <v>0.30741721156076945</v>
      </c>
      <c r="J874" s="37">
        <v>2.9863768629230752E-3</v>
      </c>
      <c r="K874" s="37">
        <v>0.68316176357827996</v>
      </c>
      <c r="L874" s="37">
        <v>6.4346479980324093E-3</v>
      </c>
      <c r="M874" s="37">
        <v>0</v>
      </c>
      <c r="W874" s="37">
        <f t="shared" ref="W874" si="1736">W873+hb</f>
        <v>48.549999999999386</v>
      </c>
      <c r="X874" s="37">
        <f t="array" ref="X874:AB874">ODESOLN(W873,W874,hs,X873,Y873,Z873,AA873,AB873,$S$3,$S$4,$S$5,$S$6,$F$3,$F$4,$F$5,$F$6,$F$7)</f>
        <v>6.6404109162740671E-2</v>
      </c>
      <c r="Y874" s="37">
        <v>4.2389335672671798E-5</v>
      </c>
      <c r="Z874" s="37">
        <v>0.160297331181464</v>
      </c>
      <c r="AA874" s="37">
        <v>1.5626061310570368E-3</v>
      </c>
      <c r="AB874" s="37">
        <v>0.77169356418970081</v>
      </c>
    </row>
    <row r="875" spans="8:28" x14ac:dyDescent="0.25">
      <c r="H875" s="37">
        <f t="shared" ref="H875" si="1737">H874+hb</f>
        <v>43.59999999999966</v>
      </c>
      <c r="I875" s="37">
        <f t="array" ref="I875:M875">ODESOLN(H874,H875,hs,I874,J874,K874,L874,M874,$C$3,$C$4,$C$5,$C$6,$F$3,$F$4,$F$5,$F$6,$F$7)</f>
        <v>0.30737831190268916</v>
      </c>
      <c r="J875" s="37">
        <v>2.9515014869322641E-3</v>
      </c>
      <c r="K875" s="37">
        <v>0.68323485752420887</v>
      </c>
      <c r="L875" s="37">
        <v>6.435329086174427E-3</v>
      </c>
      <c r="M875" s="37">
        <v>0</v>
      </c>
      <c r="W875" s="37">
        <f t="shared" ref="W875" si="1738">W874+hb</f>
        <v>48.599999999999383</v>
      </c>
      <c r="X875" s="37">
        <f t="array" ref="X875:AB875">ODESOLN(W874,W875,hs,X874,Y874,Z874,AA874,AB874,$S$3,$S$4,$S$5,$S$6,$F$3,$F$4,$F$5,$F$6,$F$7)</f>
        <v>6.5518005563557039E-2</v>
      </c>
      <c r="Y875" s="37">
        <v>4.1465388423288857E-5</v>
      </c>
      <c r="Z875" s="37">
        <v>0.16029836338744369</v>
      </c>
      <c r="AA875" s="37">
        <v>1.5626157491347575E-3</v>
      </c>
      <c r="AB875" s="37">
        <v>0.77257954991207722</v>
      </c>
    </row>
    <row r="876" spans="8:28" x14ac:dyDescent="0.25">
      <c r="H876" s="37">
        <f t="shared" ref="H876" si="1739">H875+hb</f>
        <v>43.649999999999658</v>
      </c>
      <c r="I876" s="37">
        <f t="array" ref="I876:M876">ODESOLN(H875,H876,hs,I875,J875,K875,L875,M875,$C$3,$C$4,$C$5,$C$6,$F$3,$F$4,$F$5,$F$6,$F$7)</f>
        <v>0.30733987138893759</v>
      </c>
      <c r="J876" s="37">
        <v>2.9170285830873734E-3</v>
      </c>
      <c r="K876" s="37">
        <v>0.68330709780807197</v>
      </c>
      <c r="L876" s="37">
        <v>6.4360022199078651E-3</v>
      </c>
      <c r="M876" s="37">
        <v>0</v>
      </c>
      <c r="W876" s="37">
        <f t="shared" ref="W876" si="1740">W875+hb</f>
        <v>48.64999999999938</v>
      </c>
      <c r="X876" s="37">
        <f t="array" ref="X876:AB876">ODESOLN(W875,W876,hs,X875,Y875,Z875,AA875,AB875,$S$3,$S$4,$S$5,$S$6,$F$3,$F$4,$F$5,$F$6,$F$7)</f>
        <v>6.4631906084802057E-2</v>
      </c>
      <c r="Y876" s="37">
        <v>4.0560048236747358E-5</v>
      </c>
      <c r="Z876" s="37">
        <v>0.16029937307575126</v>
      </c>
      <c r="AA876" s="37">
        <v>1.562625157393194E-3</v>
      </c>
      <c r="AB876" s="37">
        <v>0.77346553563445364</v>
      </c>
    </row>
    <row r="877" spans="8:28" x14ac:dyDescent="0.25">
      <c r="H877" s="37">
        <f t="shared" ref="H877" si="1741">H876+hb</f>
        <v>43.699999999999655</v>
      </c>
      <c r="I877" s="37">
        <f t="array" ref="I877:M877">ODESOLN(H876,H877,hs,I876,J876,K876,L876,M876,$C$3,$C$4,$C$5,$C$6,$F$3,$F$4,$F$5,$F$6,$F$7)</f>
        <v>0.30730188460652091</v>
      </c>
      <c r="J877" s="37">
        <v>2.8829536196622839E-3</v>
      </c>
      <c r="K877" s="37">
        <v>0.68337849428277908</v>
      </c>
      <c r="L877" s="37">
        <v>6.4366674910419841E-3</v>
      </c>
      <c r="M877" s="37">
        <v>0</v>
      </c>
      <c r="W877" s="37">
        <f t="shared" ref="W877" si="1742">W876+hb</f>
        <v>48.699999999999378</v>
      </c>
      <c r="X877" s="37">
        <f t="array" ref="X877:AB877">ODESOLN(W876,W877,hs,X876,Y876,Z876,AA876,AB876,$S$3,$S$4,$S$5,$S$6,$F$3,$F$4,$F$5,$F$6,$F$7)</f>
        <v>6.3745810606936459E-2</v>
      </c>
      <c r="Y877" s="37">
        <v>3.9672976499304671E-5</v>
      </c>
      <c r="Z877" s="37">
        <v>0.16030036070031001</v>
      </c>
      <c r="AA877" s="37">
        <v>1.5626343600619952E-3</v>
      </c>
      <c r="AB877" s="37">
        <v>0.77435152135683005</v>
      </c>
    </row>
    <row r="878" spans="8:28" x14ac:dyDescent="0.25">
      <c r="H878" s="37">
        <f t="shared" ref="H878" si="1743">H877+hb</f>
        <v>43.749999999999652</v>
      </c>
      <c r="I878" s="37">
        <f t="array" ref="I878:M878">ODESOLN(H877,H878,hs,I877,J877,K877,L877,M877,$C$3,$C$4,$C$5,$C$6,$F$3,$F$4,$F$5,$F$6,$F$7)</f>
        <v>0.30726434620609544</v>
      </c>
      <c r="J878" s="37">
        <v>2.8492721132887819E-3</v>
      </c>
      <c r="K878" s="37">
        <v>0.68344905669026834</v>
      </c>
      <c r="L878" s="37">
        <v>6.4373249903519761E-3</v>
      </c>
      <c r="M878" s="37">
        <v>0</v>
      </c>
      <c r="W878" s="37">
        <f t="shared" ref="W878" si="1744">W877+hb</f>
        <v>48.749999999999375</v>
      </c>
      <c r="X878" s="37">
        <f t="array" ref="X878:AB878">ODESOLN(W877,W878,hs,X877,Y877,Z877,AA877,AB877,$S$3,$S$4,$S$5,$S$6,$F$3,$F$4,$F$5,$F$6,$F$7)</f>
        <v>6.2859719013417012E-2</v>
      </c>
      <c r="Y878" s="37">
        <v>3.8803839948743772E-5</v>
      </c>
      <c r="Z878" s="37">
        <v>0.16030132670677275</v>
      </c>
      <c r="AA878" s="37">
        <v>1.5626433612937459E-3</v>
      </c>
      <c r="AB878" s="37">
        <v>0.77523750707920647</v>
      </c>
    </row>
    <row r="879" spans="8:28" x14ac:dyDescent="0.25">
      <c r="H879" s="37">
        <f t="shared" ref="H879" si="1745">H878+hb</f>
        <v>43.799999999999649</v>
      </c>
      <c r="I879" s="37">
        <f t="array" ref="I879:M879">ODESOLN(H878,H879,hs,I878,J878,K878,L878,M878,$C$3,$C$4,$C$5,$C$6,$F$3,$F$4,$F$5,$F$6,$F$7)</f>
        <v>0.30722725090122388</v>
      </c>
      <c r="J879" s="37">
        <v>2.8159796285045936E-3</v>
      </c>
      <c r="K879" s="37">
        <v>0.68351879466268572</v>
      </c>
      <c r="L879" s="37">
        <v>6.4379748075900304E-3</v>
      </c>
      <c r="M879" s="37">
        <v>0</v>
      </c>
      <c r="W879" s="37">
        <f t="shared" ref="W879" si="1746">W878+hb</f>
        <v>48.799999999999372</v>
      </c>
      <c r="X879" s="37">
        <f t="array" ref="X879:AB879">ODESOLN(W878,W879,hs,X878,Y878,Z878,AA878,AB878,$S$3,$S$4,$S$5,$S$6,$F$3,$F$4,$F$5,$F$6,$F$7)</f>
        <v>6.197363119063188E-2</v>
      </c>
      <c r="Y879" s="37">
        <v>3.7952310607167413E-5</v>
      </c>
      <c r="Z879" s="37">
        <v>0.16030227153265253</v>
      </c>
      <c r="AA879" s="37">
        <v>1.5626521651651867E-3</v>
      </c>
      <c r="AB879" s="37">
        <v>0.77612349280158288</v>
      </c>
    </row>
    <row r="880" spans="8:28" x14ac:dyDescent="0.25">
      <c r="H880" s="37">
        <f t="shared" ref="H880" si="1747">H879+hb</f>
        <v>43.849999999999646</v>
      </c>
      <c r="I880" s="37">
        <f t="array" ref="I880:M880">ODESOLN(H879,H880,hs,I879,J879,K879,L879,M879,$C$3,$C$4,$C$5,$C$6,$F$3,$F$4,$F$5,$F$6,$F$7)</f>
        <v>0.30719059346763916</v>
      </c>
      <c r="J880" s="37">
        <v>2.7830717773040374E-3</v>
      </c>
      <c r="K880" s="37">
        <v>0.68358771772356397</v>
      </c>
      <c r="L880" s="37">
        <v>6.4386170314962611E-3</v>
      </c>
      <c r="M880" s="37">
        <v>0</v>
      </c>
      <c r="W880" s="37">
        <f t="shared" ref="W880" si="1748">W879+hb</f>
        <v>48.849999999999369</v>
      </c>
      <c r="X880" s="37">
        <f t="array" ref="X880:AB880">ODESOLN(W879,W880,hs,X879,Y879,Z879,AA879,AB879,$S$3,$S$4,$S$5,$S$6,$F$3,$F$4,$F$5,$F$6,$F$7)</f>
        <v>6.1087547027836482E-2</v>
      </c>
      <c r="Y880" s="37">
        <v>3.7118065714274353E-5</v>
      </c>
      <c r="Z880" s="37">
        <v>0.16030319560745201</v>
      </c>
      <c r="AA880" s="37">
        <v>1.5626607756784145E-3</v>
      </c>
      <c r="AB880" s="37">
        <v>0.7770094785239593</v>
      </c>
    </row>
    <row r="881" spans="8:28" x14ac:dyDescent="0.25">
      <c r="H881" s="37">
        <f t="shared" ref="H881" si="1749">H880+hb</f>
        <v>43.899999999999643</v>
      </c>
      <c r="I881" s="37">
        <f t="array" ref="I881:M881">ODESOLN(H880,H881,hs,I880,J880,K880,L880,M880,$C$3,$C$4,$C$5,$C$6,$F$3,$F$4,$F$5,$F$6,$F$7)</f>
        <v>0.30715436874251834</v>
      </c>
      <c r="J881" s="37">
        <v>2.7505442186913438E-3</v>
      </c>
      <c r="K881" s="37">
        <v>0.68365583528898421</v>
      </c>
      <c r="L881" s="37">
        <v>6.4392517498095374E-3</v>
      </c>
      <c r="M881" s="37">
        <v>0</v>
      </c>
      <c r="W881" s="37">
        <f t="shared" ref="W881" si="1750">W880+hb</f>
        <v>48.899999999999366</v>
      </c>
      <c r="X881" s="37">
        <f t="array" ref="X881:AB881">ODESOLN(W880,W881,hs,X880,Y880,Z880,AA880,AB880,$S$3,$S$4,$S$5,$S$6,$F$3,$F$4,$F$5,$F$6,$F$7)</f>
        <v>6.0201466417091253E-2</v>
      </c>
      <c r="Y881" s="37">
        <v>3.6300787661122301E-5</v>
      </c>
      <c r="Z881" s="37">
        <v>0.16030409935279127</v>
      </c>
      <c r="AA881" s="37">
        <v>1.5626691967620782E-3</v>
      </c>
      <c r="AB881" s="37">
        <v>0.77789546424633571</v>
      </c>
    </row>
    <row r="882" spans="8:28" x14ac:dyDescent="0.25">
      <c r="H882" s="37">
        <f t="shared" ref="H882" si="1751">H881+hb</f>
        <v>43.94999999999964</v>
      </c>
      <c r="I882" s="37">
        <f t="array" ref="I882:M882">ODESOLN(H881,H882,hs,I881,J881,K881,L881,M881,$C$3,$C$4,$C$5,$C$6,$F$3,$F$4,$F$5,$F$6,$F$7)</f>
        <v>0.30711857162376316</v>
      </c>
      <c r="J882" s="37">
        <v>2.7183926582366172E-3</v>
      </c>
      <c r="K882" s="37">
        <v>0.68372315666872507</v>
      </c>
      <c r="L882" s="37">
        <v>6.4398790492782299E-3</v>
      </c>
      <c r="M882" s="37">
        <v>0</v>
      </c>
      <c r="W882" s="37">
        <f t="shared" ref="W882" si="1752">W881+hb</f>
        <v>48.949999999999363</v>
      </c>
      <c r="X882" s="37">
        <f t="array" ref="X882:AB882">ODESOLN(W881,W882,hs,X881,Y881,Z881,AA881,AB881,$S$3,$S$4,$S$5,$S$6,$F$3,$F$4,$F$5,$F$6,$F$7)</f>
        <v>5.9315389253199895E-2</v>
      </c>
      <c r="Y882" s="37">
        <v>3.5500163924381341E-5</v>
      </c>
      <c r="Z882" s="37">
        <v>0.1603049831825335</v>
      </c>
      <c r="AA882" s="37">
        <v>1.5626774322725465E-3</v>
      </c>
      <c r="AB882" s="37">
        <v>0.77878144996871213</v>
      </c>
    </row>
    <row r="883" spans="8:28" x14ac:dyDescent="0.25">
      <c r="H883" s="37">
        <f t="shared" ref="H883" si="1753">H882+hb</f>
        <v>43.999999999999638</v>
      </c>
      <c r="I883" s="37">
        <f t="array" ref="I883:M883">ODESOLN(H882,H883,hs,I882,J882,K882,L882,M882,$C$3,$C$4,$C$5,$C$6,$F$3,$F$4,$F$5,$F$6,$F$7)</f>
        <v>0.30708319706929099</v>
      </c>
      <c r="J883" s="37">
        <v>2.6866128476345486E-3</v>
      </c>
      <c r="K883" s="37">
        <v>0.68378969106740695</v>
      </c>
      <c r="L883" s="37">
        <v>6.4404990156708289E-3</v>
      </c>
      <c r="M883" s="37">
        <v>0</v>
      </c>
      <c r="W883" s="37">
        <f t="shared" ref="W883" si="1754">W882+hb</f>
        <v>48.999999999999361</v>
      </c>
      <c r="X883" s="37">
        <f t="array" ref="X883:AB883">ODESOLN(W882,W883,hs,X882,Y882,Z882,AA882,AB882,$S$3,$S$4,$S$5,$S$6,$F$3,$F$4,$F$5,$F$6,$F$7)</f>
        <v>5.84293154336493E-2</v>
      </c>
      <c r="Y883" s="37">
        <v>3.4715887001082829E-5</v>
      </c>
      <c r="Z883" s="37">
        <v>0.16030584750290947</v>
      </c>
      <c r="AA883" s="37">
        <v>1.5626854859950739E-3</v>
      </c>
      <c r="AB883" s="37">
        <v>0.77966743569108854</v>
      </c>
    </row>
    <row r="884" spans="8:28" x14ac:dyDescent="0.25">
      <c r="H884" s="37">
        <f t="shared" ref="H884" si="1755">H883+hb</f>
        <v>44.049999999999635</v>
      </c>
      <c r="I884" s="37">
        <f t="array" ref="I884:M884">ODESOLN(H883,H884,hs,I883,J883,K883,L883,M883,$C$3,$C$4,$C$5,$C$6,$F$3,$F$4,$F$5,$F$6,$F$7)</f>
        <v>0.30704824009633086</v>
      </c>
      <c r="J884" s="37">
        <v>2.655200584265814E-3</v>
      </c>
      <c r="K884" s="37">
        <v>0.68385544758562067</v>
      </c>
      <c r="L884" s="37">
        <v>6.4411117337864849E-3</v>
      </c>
      <c r="M884" s="37">
        <v>0</v>
      </c>
      <c r="W884" s="37">
        <f t="shared" ref="W884" si="1756">W883+hb</f>
        <v>49.049999999999358</v>
      </c>
      <c r="X884" s="37">
        <f t="array" ref="X884:AB884">ODESOLN(W883,W884,hs,X883,Y883,Z883,AA883,AB883,$S$3,$S$4,$S$5,$S$6,$F$3,$F$4,$F$5,$F$6,$F$7)</f>
        <v>5.7543244858550162E-2</v>
      </c>
      <c r="Y884" s="37">
        <v>3.3947654343866247E-5</v>
      </c>
      <c r="Z884" s="37">
        <v>0.16030669271264053</v>
      </c>
      <c r="AA884" s="37">
        <v>1.5626933616449375E-3</v>
      </c>
      <c r="AB884" s="37">
        <v>0.78055342141346495</v>
      </c>
    </row>
    <row r="885" spans="8:28" x14ac:dyDescent="0.25">
      <c r="H885" s="37">
        <f t="shared" ref="H885" si="1757">H884+hb</f>
        <v>44.099999999999632</v>
      </c>
      <c r="I885" s="37">
        <f t="array" ref="I885:M885">ODESOLN(H884,H885,hs,I884,J884,K884,L884,M884,$C$3,$C$4,$C$5,$C$6,$F$3,$F$4,$F$5,$F$6,$F$7)</f>
        <v>0.3070136957807304</v>
      </c>
      <c r="J885" s="37">
        <v>2.6241517107612744E-3</v>
      </c>
      <c r="K885" s="37">
        <v>0.68392043522104662</v>
      </c>
      <c r="L885" s="37">
        <v>6.441717287465433E-3</v>
      </c>
      <c r="M885" s="37">
        <v>0</v>
      </c>
      <c r="W885" s="37">
        <f t="shared" ref="W885" si="1758">W884+hb</f>
        <v>49.099999999999355</v>
      </c>
      <c r="X885" s="37">
        <f t="array" ref="X885:AB885">ODESOLN(W884,W885,hs,X884,Y884,Z884,AA884,AB884,$S$3,$S$4,$S$5,$S$6,$F$3,$F$4,$F$5,$F$6,$F$7)</f>
        <v>5.6657177430579145E-2</v>
      </c>
      <c r="Y885" s="37">
        <v>3.3195168296728865E-5</v>
      </c>
      <c r="Z885" s="37">
        <v>0.1603075192030595</v>
      </c>
      <c r="AA885" s="37">
        <v>1.5627010628685722E-3</v>
      </c>
      <c r="AB885" s="37">
        <v>0.78143940713584137</v>
      </c>
    </row>
    <row r="886" spans="8:28" x14ac:dyDescent="0.25">
      <c r="H886" s="37">
        <f t="shared" ref="H886" si="1759">H885+hb</f>
        <v>44.149999999999629</v>
      </c>
      <c r="I886" s="37">
        <f t="array" ref="I886:M886">ODESOLN(H885,H886,hs,I885,J885,K885,L885,M885,$C$3,$C$4,$C$5,$C$6,$F$3,$F$4,$F$5,$F$6,$F$7)</f>
        <v>0.30697955925627052</v>
      </c>
      <c r="J886" s="37">
        <v>2.5934621145689042E-3</v>
      </c>
      <c r="K886" s="37">
        <v>0.68398466286956539</v>
      </c>
      <c r="L886" s="37">
        <v>6.4423157595993371E-3</v>
      </c>
      <c r="M886" s="37">
        <v>0</v>
      </c>
      <c r="W886" s="37">
        <f t="shared" ref="W886" si="1760">W885+hb</f>
        <v>49.149999999999352</v>
      </c>
      <c r="X886" s="37">
        <f t="array" ref="X886:AB886">ODESOLN(W885,W886,hs,X885,Y885,Z885,AA885,AB885,$S$3,$S$4,$S$5,$S$6,$F$3,$F$4,$F$5,$F$6,$F$7)</f>
        <v>5.5771113054921502E-2</v>
      </c>
      <c r="Y886" s="37">
        <v>3.2458136031280681E-5</v>
      </c>
      <c r="Z886" s="37">
        <v>0.16030832735823086</v>
      </c>
      <c r="AA886" s="37">
        <v>1.562708593244682E-3</v>
      </c>
      <c r="AB886" s="37">
        <v>0.78232539285821778</v>
      </c>
    </row>
    <row r="887" spans="8:28" x14ac:dyDescent="0.25">
      <c r="H887" s="37">
        <f t="shared" ref="H887" si="1761">H886+hb</f>
        <v>44.199999999999626</v>
      </c>
      <c r="I887" s="37">
        <f t="array" ref="I887:M887">ODESOLN(H886,H887,hs,I886,J886,K886,L886,M886,$C$3,$C$4,$C$5,$C$6,$F$3,$F$4,$F$5,$F$6,$F$7)</f>
        <v>0.30694582571398582</v>
      </c>
      <c r="J887" s="37">
        <v>2.5631277275235532E-3</v>
      </c>
      <c r="K887" s="37">
        <v>0.684048139326353</v>
      </c>
      <c r="L887" s="37">
        <v>6.4429072321414965E-3</v>
      </c>
      <c r="M887" s="37">
        <v>0</v>
      </c>
      <c r="W887" s="37">
        <f t="shared" ref="W887" si="1762">W886+hb</f>
        <v>49.199999999999349</v>
      </c>
      <c r="X887" s="37">
        <f t="array" ref="X887:AB887">ODESOLN(W886,W887,hs,X886,Y886,Z886,AA886,AB886,$S$3,$S$4,$S$5,$S$6,$F$3,$F$4,$F$5,$F$6,$F$7)</f>
        <v>5.4885051639215483E-2</v>
      </c>
      <c r="Y887" s="37">
        <v>3.1736269483508448E-5</v>
      </c>
      <c r="Z887" s="37">
        <v>0.16030911755506833</v>
      </c>
      <c r="AA887" s="37">
        <v>1.562715956285342E-3</v>
      </c>
      <c r="AB887" s="37">
        <v>0.7832113785805942</v>
      </c>
    </row>
    <row r="888" spans="8:28" x14ac:dyDescent="0.25">
      <c r="H888" s="37">
        <f t="shared" ref="H888" si="1763">H887+hb</f>
        <v>44.249999999999623</v>
      </c>
      <c r="I888" s="37">
        <f t="array" ref="I888:M888">ODESOLN(H887,H888,hs,I887,J887,K887,L887,M887,$C$3,$C$4,$C$5,$C$6,$F$3,$F$4,$F$5,$F$6,$F$7)</f>
        <v>0.30691249040149654</v>
      </c>
      <c r="J888" s="37">
        <v>2.5331445254195076E-3</v>
      </c>
      <c r="K888" s="37">
        <v>0.68411087328697107</v>
      </c>
      <c r="L888" s="37">
        <v>6.4434917861170126E-3</v>
      </c>
      <c r="M888" s="37">
        <v>0</v>
      </c>
      <c r="W888" s="37">
        <f t="shared" ref="W888" si="1764">W887+hb</f>
        <v>49.249999999999346</v>
      </c>
      <c r="X888" s="37">
        <f t="array" ref="X888:AB888">ODESOLN(W887,W888,hs,X887,Y887,Z887,AA887,AB887,$S$3,$S$4,$S$5,$S$6,$F$3,$F$4,$F$5,$F$6,$F$7)</f>
        <v>5.3998993093497358E-2</v>
      </c>
      <c r="Y888" s="37">
        <v>3.1029285291051027E-5</v>
      </c>
      <c r="Z888" s="37">
        <v>0.16030989016345185</v>
      </c>
      <c r="AA888" s="37">
        <v>1.5627231554370864E-3</v>
      </c>
      <c r="AB888" s="37">
        <v>0.78409736430297061</v>
      </c>
    </row>
    <row r="889" spans="8:28" x14ac:dyDescent="0.25">
      <c r="H889" s="37">
        <f t="shared" ref="H889" si="1765">H888+hb</f>
        <v>44.299999999999621</v>
      </c>
      <c r="I889" s="37">
        <f t="array" ref="I889:M889">ODESOLN(H888,H889,hs,I888,J888,K888,L888,M888,$C$3,$C$4,$C$5,$C$6,$F$3,$F$4,$F$5,$F$6,$F$7)</f>
        <v>0.30687954862234307</v>
      </c>
      <c r="J889" s="37">
        <v>2.5035085275858745E-3</v>
      </c>
      <c r="K889" s="37">
        <v>0.68417287334844279</v>
      </c>
      <c r="L889" s="37">
        <v>6.4440695016327963E-3</v>
      </c>
      <c r="M889" s="37">
        <v>0</v>
      </c>
      <c r="W889" s="37">
        <f t="shared" ref="W889" si="1766">W888+hb</f>
        <v>49.299999999999343</v>
      </c>
      <c r="X889" s="37">
        <f t="array" ref="X889:AB889">ODESOLN(W888,W889,hs,X888,Y888,Z888,AA888,AB888,$S$3,$S$4,$S$5,$S$6,$F$3,$F$4,$F$5,$F$6,$F$7)</f>
        <v>5.3112937330147374E-2</v>
      </c>
      <c r="Y889" s="37">
        <v>3.0336904730989757E-5</v>
      </c>
      <c r="Z889" s="37">
        <v>0.1603106455463415</v>
      </c>
      <c r="AA889" s="37">
        <v>1.5627301940819756E-3</v>
      </c>
      <c r="AB889" s="37">
        <v>0.78498335002534703</v>
      </c>
    </row>
    <row r="890" spans="8:28" x14ac:dyDescent="0.25">
      <c r="H890" s="37">
        <f t="shared" ref="H890" si="1767">H889+hb</f>
        <v>44.349999999999618</v>
      </c>
      <c r="I890" s="37">
        <f t="array" ref="I890:M890">ODESOLN(H889,H890,hs,I889,J889,K889,L889,M889,$C$3,$C$4,$C$5,$C$6,$F$3,$F$4,$F$5,$F$6,$F$7)</f>
        <v>0.30684699573533364</v>
      </c>
      <c r="J890" s="37">
        <v>2.4742157964648486E-3</v>
      </c>
      <c r="K890" s="37">
        <v>0.68423414801031857</v>
      </c>
      <c r="L890" s="37">
        <v>6.4446404578875063E-3</v>
      </c>
      <c r="M890" s="37">
        <v>0</v>
      </c>
      <c r="W890" s="37">
        <f t="shared" ref="W890" si="1768">W889+hb</f>
        <v>49.349999999999341</v>
      </c>
      <c r="X890" s="37">
        <f t="array" ref="X890:AB890">ODESOLN(W889,W890,hs,X889,Y889,Z889,AA889,AB889,$S$3,$S$4,$S$5,$S$6,$F$3,$F$4,$F$5,$F$6,$F$7)</f>
        <v>5.2226884263837231E-2</v>
      </c>
      <c r="Y890" s="37">
        <v>2.9658853658155618E-5</v>
      </c>
      <c r="Z890" s="37">
        <v>0.16031138405989248</v>
      </c>
      <c r="AA890" s="37">
        <v>1.5627370755386522E-3</v>
      </c>
      <c r="AB890" s="37">
        <v>0.78586933574772344</v>
      </c>
    </row>
    <row r="891" spans="8:28" x14ac:dyDescent="0.25">
      <c r="H891" s="37">
        <f t="shared" ref="H891" si="1769">H890+hb</f>
        <v>44.399999999999615</v>
      </c>
      <c r="I891" s="37">
        <f t="array" ref="I891:M891">ODESOLN(H890,H891,hs,I890,J890,K890,L890,M890,$C$3,$C$4,$C$5,$C$6,$F$3,$F$4,$F$5,$F$6,$F$7)</f>
        <v>0.30681482715389669</v>
      </c>
      <c r="J891" s="37">
        <v>2.4452624371928073E-3</v>
      </c>
      <c r="K891" s="37">
        <v>0.68429470567573381</v>
      </c>
      <c r="L891" s="37">
        <v>6.4452047331814213E-3</v>
      </c>
      <c r="M891" s="37">
        <v>0</v>
      </c>
      <c r="W891" s="37">
        <f t="shared" ref="W891" si="1770">W890+hb</f>
        <v>49.399999999999338</v>
      </c>
      <c r="X891" s="37">
        <f t="array" ref="X891:AB891">ODESOLN(W890,W891,hs,X890,Y890,Z890,AA890,AB890,$S$3,$S$4,$S$5,$S$6,$F$3,$F$4,$F$5,$F$6,$F$7)</f>
        <v>5.1340833811477908E-2</v>
      </c>
      <c r="Y891" s="37">
        <v>2.8994862443955862E-5</v>
      </c>
      <c r="Z891" s="37">
        <v>0.16031210605356574</v>
      </c>
      <c r="AA891" s="37">
        <v>1.5627438030633909E-3</v>
      </c>
      <c r="AB891" s="37">
        <v>0.78675532147009986</v>
      </c>
    </row>
    <row r="892" spans="8:28" x14ac:dyDescent="0.25">
      <c r="H892" s="37">
        <f t="shared" ref="H892" si="1771">H891+hb</f>
        <v>44.449999999999612</v>
      </c>
      <c r="I892" s="37">
        <f t="array" ref="I892:M892">ODESOLN(H891,H892,hs,I891,J891,K891,L891,M891,$C$3,$C$4,$C$5,$C$6,$F$3,$F$4,$F$5,$F$6,$F$7)</f>
        <v>0.30678303834543996</v>
      </c>
      <c r="J892" s="37">
        <v>2.4166445971843119E-3</v>
      </c>
      <c r="K892" s="37">
        <v>0.68435455465245432</v>
      </c>
      <c r="L892" s="37">
        <v>6.4457624049261628E-3</v>
      </c>
      <c r="M892" s="37">
        <v>0</v>
      </c>
      <c r="W892" s="37">
        <f t="shared" ref="W892" si="1772">W891+hb</f>
        <v>49.449999999999335</v>
      </c>
      <c r="X892" s="37">
        <f t="array" ref="X892:AB892">ODESOLN(W891,W892,hs,X891,Y891,Z891,AA891,AB891,$S$3,$S$4,$S$5,$S$6,$F$3,$F$4,$F$5,$F$6,$F$7)</f>
        <v>5.0454785892169174E-2</v>
      </c>
      <c r="Y892" s="37">
        <v>2.8344665915722279E-5</v>
      </c>
      <c r="Z892" s="37">
        <v>0.16031281187023938</v>
      </c>
      <c r="AA892" s="37">
        <v>1.5627503798511233E-3</v>
      </c>
      <c r="AB892" s="37">
        <v>0.78764130719247627</v>
      </c>
    </row>
    <row r="893" spans="8:28" x14ac:dyDescent="0.25">
      <c r="H893" s="37">
        <f t="shared" ref="H893" si="1773">H892+hb</f>
        <v>44.499999999999609</v>
      </c>
      <c r="I893" s="37">
        <f t="array" ref="I893:M893">ODESOLN(H892,H893,hs,I892,J892,K892,L892,M892,$C$3,$C$4,$C$5,$C$6,$F$3,$F$4,$F$5,$F$6,$F$7)</f>
        <v>0.30675162483071966</v>
      </c>
      <c r="J893" s="37">
        <v>2.3883584657189844E-3</v>
      </c>
      <c r="K893" s="37">
        <v>0.68441370315391181</v>
      </c>
      <c r="L893" s="37">
        <v>6.4463135496543467E-3</v>
      </c>
      <c r="M893" s="37">
        <v>0</v>
      </c>
      <c r="W893" s="37">
        <f t="shared" ref="W893" si="1774">W892+hb</f>
        <v>49.499999999999332</v>
      </c>
      <c r="X893" s="37">
        <f t="array" ref="X893:AB893">ODESOLN(W892,W893,hs,X892,Y892,Z892,AA892,AB892,$S$3,$S$4,$S$5,$S$6,$F$3,$F$4,$F$5,$F$6,$F$7)</f>
        <v>4.9568740427149587E-2</v>
      </c>
      <c r="Y893" s="37">
        <v>2.7708003296583133E-5</v>
      </c>
      <c r="Z893" s="37">
        <v>0.16031350184631726</v>
      </c>
      <c r="AA893" s="37">
        <v>1.5627568090364548E-3</v>
      </c>
      <c r="AB893" s="37">
        <v>0.78852729291485268</v>
      </c>
    </row>
    <row r="894" spans="8:28" x14ac:dyDescent="0.25">
      <c r="H894" s="37">
        <f t="shared" ref="H894" si="1775">H893+hb</f>
        <v>44.549999999999606</v>
      </c>
      <c r="I894" s="37">
        <f t="array" ref="I894:M894">ODESOLN(H893,H894,hs,I893,J893,K893,L893,M893,$C$3,$C$4,$C$5,$C$6,$F$3,$F$4,$F$5,$F$6,$F$7)</f>
        <v>0.30672058218321369</v>
      </c>
      <c r="J894" s="37">
        <v>2.3604002735312904E-3</v>
      </c>
      <c r="K894" s="37">
        <v>0.68447215930023086</v>
      </c>
      <c r="L894" s="37">
        <v>6.4468582430291495E-3</v>
      </c>
      <c r="M894" s="37">
        <v>0</v>
      </c>
      <c r="W894" s="37">
        <f t="shared" ref="W894" si="1776">W893+hb</f>
        <v>49.549999999999329</v>
      </c>
      <c r="X894" s="37">
        <f t="array" ref="X894:AB894">ODESOLN(W893,W894,hs,X893,Y893,Z893,AA893,AB893,$S$3,$S$4,$S$5,$S$6,$F$3,$F$4,$F$5,$F$6,$F$7)</f>
        <v>4.8682697339747658E-2</v>
      </c>
      <c r="Y894" s="37">
        <v>2.7084618145860369E-5</v>
      </c>
      <c r="Z894" s="37">
        <v>0.16031417631183623</v>
      </c>
      <c r="AA894" s="37">
        <v>1.5627630936946625E-3</v>
      </c>
      <c r="AB894" s="37">
        <v>0.7894132786372291</v>
      </c>
    </row>
    <row r="895" spans="8:28" x14ac:dyDescent="0.25">
      <c r="H895" s="37">
        <f t="shared" ref="H895" si="1777">H894+hb</f>
        <v>44.599999999999604</v>
      </c>
      <c r="I895" s="37">
        <f t="array" ref="I895:M895">ODESOLN(H894,H895,hs,I894,J894,K894,L894,M894,$C$3,$C$4,$C$5,$C$6,$F$3,$F$4,$F$5,$F$6,$F$7)</f>
        <v>0.30668990602850621</v>
      </c>
      <c r="J895" s="37">
        <v>2.3327662924032496E-3</v>
      </c>
      <c r="K895" s="37">
        <v>0.68452993111924199</v>
      </c>
      <c r="L895" s="37">
        <v>6.4473965598537651E-3</v>
      </c>
      <c r="M895" s="37">
        <v>0</v>
      </c>
      <c r="W895" s="37">
        <f t="shared" ref="W895" si="1778">W894+hb</f>
        <v>49.599999999999326</v>
      </c>
      <c r="X895" s="37">
        <f t="array" ref="X895:AB895">ODESOLN(W894,W895,hs,X894,Y894,Z894,AA894,AB894,$S$3,$S$4,$S$5,$S$6,$F$3,$F$4,$F$5,$F$6,$F$7)</f>
        <v>4.7796656555333814E-2</v>
      </c>
      <c r="Y895" s="37">
        <v>2.6474258299994022E-5</v>
      </c>
      <c r="Z895" s="37">
        <v>0.16031483559057241</v>
      </c>
      <c r="AA895" s="37">
        <v>1.562769236842687E-3</v>
      </c>
      <c r="AB895" s="37">
        <v>0.79029926435960551</v>
      </c>
    </row>
    <row r="896" spans="8:28" x14ac:dyDescent="0.25">
      <c r="H896" s="37">
        <f t="shared" ref="H896" si="1779">H895+hb</f>
        <v>44.649999999999601</v>
      </c>
      <c r="I896" s="37">
        <f t="array" ref="I896:M896">ODESOLN(H895,H896,hs,I895,J895,K895,L895,M895,$C$3,$C$4,$C$5,$C$6,$F$3,$F$4,$F$5,$F$6,$F$7)</f>
        <v>0.30665959204367477</v>
      </c>
      <c r="J896" s="37">
        <v>2.3054528347600449E-3</v>
      </c>
      <c r="K896" s="37">
        <v>0.68458702654748971</v>
      </c>
      <c r="L896" s="37">
        <v>6.4479285740807833E-3</v>
      </c>
      <c r="M896" s="37">
        <v>0</v>
      </c>
      <c r="W896" s="37">
        <f t="shared" ref="W896" si="1780">W895+hb</f>
        <v>49.649999999999324</v>
      </c>
      <c r="X896" s="37">
        <f t="array" ref="X896:AB896">ODESOLN(W895,W896,hs,X895,Y895,Z895,AA895,AB895,$S$3,$S$4,$S$5,$S$6,$F$3,$F$4,$F$5,$F$6,$F$7)</f>
        <v>4.6910618001273441E-2</v>
      </c>
      <c r="Y896" s="37">
        <v>2.5876675813994953E-5</v>
      </c>
      <c r="Z896" s="37">
        <v>0.16031548000014595</v>
      </c>
      <c r="AA896" s="37">
        <v>1.5627752414401064E-3</v>
      </c>
      <c r="AB896" s="37">
        <v>0.79118525008198193</v>
      </c>
    </row>
    <row r="897" spans="8:28" x14ac:dyDescent="0.25">
      <c r="H897" s="37">
        <f t="shared" ref="H897" si="1781">H896+hb</f>
        <v>44.699999999999598</v>
      </c>
      <c r="I897" s="37">
        <f t="array" ref="I897:M897">ODESOLN(H896,H897,hs,I896,J896,K896,L896,M896,$C$3,$C$4,$C$5,$C$6,$F$3,$F$4,$F$5,$F$6,$F$7)</f>
        <v>0.30662963595668813</v>
      </c>
      <c r="J897" s="37">
        <v>2.27845625326858E-3</v>
      </c>
      <c r="K897" s="37">
        <v>0.68464345343122701</v>
      </c>
      <c r="L897" s="37">
        <v>6.4484543588214519E-3</v>
      </c>
      <c r="M897" s="37">
        <v>0</v>
      </c>
      <c r="W897" s="37">
        <f t="shared" ref="W897" si="1782">W896+hb</f>
        <v>49.699999999999321</v>
      </c>
      <c r="X897" s="37">
        <f t="array" ref="X897:AB897">ODESOLN(W896,W897,hs,X896,Y896,Z896,AA896,AB896,$S$3,$S$4,$S$5,$S$6,$F$3,$F$4,$F$5,$F$6,$F$7)</f>
        <v>4.6024581606880832E-2</v>
      </c>
      <c r="Y897" s="37">
        <v>2.5291626903427413E-5</v>
      </c>
      <c r="Z897" s="37">
        <v>0.16031610985212366</v>
      </c>
      <c r="AA897" s="37">
        <v>1.5627811103900964E-3</v>
      </c>
      <c r="AB897" s="37">
        <v>0.79207123580435834</v>
      </c>
    </row>
    <row r="898" spans="8:28" x14ac:dyDescent="0.25">
      <c r="H898" s="37">
        <f t="shared" ref="H898" si="1783">H897+hb</f>
        <v>44.749999999999595</v>
      </c>
      <c r="I898" s="37">
        <f t="array" ref="I898:M898">ODESOLN(H897,H898,hs,I897,J897,K897,L897,M897,$C$3,$C$4,$C$5,$C$6,$F$3,$F$4,$F$5,$F$6,$F$7)</f>
        <v>0.30660003354580967</v>
      </c>
      <c r="J898" s="37">
        <v>2.2517729404389728E-3</v>
      </c>
      <c r="K898" s="37">
        <v>0.68469921952740165</v>
      </c>
      <c r="L898" s="37">
        <v>6.448973986354873E-3</v>
      </c>
      <c r="M898" s="37">
        <v>0</v>
      </c>
      <c r="W898" s="37">
        <f t="shared" ref="W898" si="1784">W897+hb</f>
        <v>49.749999999999318</v>
      </c>
      <c r="X898" s="37">
        <f t="array" ref="X898:AB898">ODESOLN(W897,W898,hs,X897,Y897,Z897,AA897,AB897,$S$3,$S$4,$S$5,$S$6,$F$3,$F$4,$F$5,$F$6,$F$7)</f>
        <v>4.5138547303373924E-2</v>
      </c>
      <c r="Y898" s="37">
        <v>2.4718871886922428E-5</v>
      </c>
      <c r="Z898" s="37">
        <v>0.16031672545212131</v>
      </c>
      <c r="AA898" s="37">
        <v>1.5627868465403793E-3</v>
      </c>
      <c r="AB898" s="37">
        <v>0.79295722152673476</v>
      </c>
    </row>
    <row r="899" spans="8:28" x14ac:dyDescent="0.25">
      <c r="H899" s="37">
        <f t="shared" ref="H899" si="1785">H898+hb</f>
        <v>44.799999999999592</v>
      </c>
      <c r="I899" s="37">
        <f t="array" ref="I899:M899">ODESOLN(H898,H899,hs,I898,J898,K898,L898,M898,$C$3,$C$4,$C$5,$C$6,$F$3,$F$4,$F$5,$F$6,$F$7)</f>
        <v>0.30657078063900745</v>
      </c>
      <c r="J899" s="37">
        <v>2.2253993282289825E-3</v>
      </c>
      <c r="K899" s="37">
        <v>0.68475433250463147</v>
      </c>
      <c r="L899" s="37">
        <v>6.4494875281371046E-3</v>
      </c>
      <c r="M899" s="37">
        <v>0</v>
      </c>
      <c r="W899" s="37">
        <f t="shared" ref="W899" si="1786">W898+hb</f>
        <v>49.799999999999315</v>
      </c>
      <c r="X899" s="37">
        <f t="array" ref="X899:AB899">ODESOLN(W898,W899,hs,X898,Y898,Z898,AA898,AB898,$S$3,$S$4,$S$5,$S$6,$F$3,$F$4,$F$5,$F$6,$F$7)</f>
        <v>4.4252515023830138E-2</v>
      </c>
      <c r="Y899" s="37">
        <v>2.4158175129223015E-5</v>
      </c>
      <c r="Z899" s="37">
        <v>0.16031732709990343</v>
      </c>
      <c r="AA899" s="37">
        <v>1.5627924526841579E-3</v>
      </c>
      <c r="AB899" s="37">
        <v>0.79384320724911117</v>
      </c>
    </row>
    <row r="900" spans="8:28" x14ac:dyDescent="0.25">
      <c r="H900" s="37">
        <f t="shared" ref="H900" si="1787">H899+hb</f>
        <v>44.849999999999589</v>
      </c>
      <c r="I900" s="37">
        <f t="array" ref="I900:M900">ODESOLN(H899,H900,hs,I899,J899,K899,L899,M899,$C$3,$C$4,$C$5,$C$6,$F$3,$F$4,$F$5,$F$6,$F$7)</f>
        <v>0.30654187311337128</v>
      </c>
      <c r="J900" s="37">
        <v>2.1993318876514039E-3</v>
      </c>
      <c r="K900" s="37">
        <v>0.6848087999441721</v>
      </c>
      <c r="L900" s="37">
        <v>6.4499950548101512E-3</v>
      </c>
      <c r="M900" s="37">
        <v>0</v>
      </c>
      <c r="W900" s="37">
        <f t="shared" ref="W900" si="1788">W899+hb</f>
        <v>49.849999999999312</v>
      </c>
      <c r="X900" s="37">
        <f t="array" ref="X900:AB900">ODESOLN(W899,W900,hs,X899,Y899,Z899,AA899,AB899,$S$3,$S$4,$S$5,$S$6,$F$3,$F$4,$F$5,$F$6,$F$7)</f>
        <v>4.3366484703142763E-2</v>
      </c>
      <c r="Y900" s="37">
        <v>2.3609304984761909E-5</v>
      </c>
      <c r="Z900" s="37">
        <v>0.16031791508948295</v>
      </c>
      <c r="AA900" s="37">
        <v>1.5627979315610339E-3</v>
      </c>
      <c r="AB900" s="37">
        <v>0.79472919297148759</v>
      </c>
    </row>
    <row r="901" spans="8:28" x14ac:dyDescent="0.25">
      <c r="H901" s="37">
        <f t="shared" ref="H901" si="1789">H900+hb</f>
        <v>44.899999999999586</v>
      </c>
      <c r="I901" s="37">
        <f t="array" ref="I901:M901">ODESOLN(H900,H901,hs,I900,J900,K900,L900,M900,$C$3,$C$4,$C$5,$C$6,$F$3,$F$4,$F$5,$F$6,$F$7)</f>
        <v>0.30651330689453699</v>
      </c>
      <c r="J901" s="37">
        <v>2.1735671283843977E-3</v>
      </c>
      <c r="K901" s="37">
        <v>0.68486262934087305</v>
      </c>
      <c r="L901" s="37">
        <v>6.4504966362108939E-3</v>
      </c>
      <c r="M901" s="37">
        <v>0</v>
      </c>
      <c r="W901" s="37">
        <f t="shared" ref="W901" si="1790">W900+hb</f>
        <v>49.899999999999309</v>
      </c>
      <c r="X901" s="37">
        <f t="array" ref="X901:AB901">ODESOLN(W900,W901,hs,X900,Y900,Z900,AA900,AB900,$S$3,$S$4,$S$5,$S$6,$F$3,$F$4,$F$5,$F$6,$F$7)</f>
        <v>4.2480456277978633E-2</v>
      </c>
      <c r="Y901" s="37">
        <v>2.3072033741772626E-5</v>
      </c>
      <c r="Z901" s="37">
        <v>0.16031848970921778</v>
      </c>
      <c r="AA901" s="37">
        <v>1.5628032858579256E-3</v>
      </c>
      <c r="AB901" s="37">
        <v>0.795615178693864</v>
      </c>
    </row>
    <row r="902" spans="8:28" x14ac:dyDescent="0.25">
      <c r="H902" s="37">
        <f t="shared" ref="H902" si="1791">H901+hb</f>
        <v>44.949999999999584</v>
      </c>
      <c r="I902" s="37">
        <f t="array" ref="I902:M902">ODESOLN(H901,H902,hs,I901,J901,K901,L901,M901,$C$3,$C$4,$C$5,$C$6,$F$3,$F$4,$F$5,$F$6,$F$7)</f>
        <v>0.3064850779561179</v>
      </c>
      <c r="J902" s="37">
        <v>2.14810159838478E-3</v>
      </c>
      <c r="K902" s="37">
        <v>0.68491582810412277</v>
      </c>
      <c r="L902" s="37">
        <v>6.4509923413798914E-3</v>
      </c>
      <c r="M902" s="37">
        <v>0</v>
      </c>
      <c r="W902" s="37">
        <f t="shared" ref="W902" si="1792">W901+hb</f>
        <v>49.949999999999307</v>
      </c>
      <c r="X902" s="37">
        <f t="array" ref="X902:AB902">ODESOLN(W901,W902,hs,X901,Y901,Z901,AA901,AB901,$S$3,$S$4,$S$5,$S$6,$F$3,$F$4,$F$5,$F$6,$F$7)</f>
        <v>4.1594429686736212E-2</v>
      </c>
      <c r="Y902" s="37">
        <v>2.254613756693397E-5</v>
      </c>
      <c r="Z902" s="37">
        <v>0.16031905124190765</v>
      </c>
      <c r="AA902" s="37">
        <v>1.5628085182099556E-3</v>
      </c>
      <c r="AB902" s="37">
        <v>0.79650116441624041</v>
      </c>
    </row>
    <row r="903" spans="8:28" x14ac:dyDescent="0.25">
      <c r="H903" s="37">
        <f t="shared" ref="H903" si="1793">H902+hb</f>
        <v>44.999999999999581</v>
      </c>
      <c r="I903" s="37">
        <f t="array" ref="I903:M903">ODESOLN(H902,H903,hs,I902,J902,K902,L902,M902,$C$3,$C$4,$C$5,$C$6,$F$3,$F$4,$F$5,$F$6,$F$7)</f>
        <v>0.30645718231914071</v>
      </c>
      <c r="J903" s="37">
        <v>2.1229318835042843E-3</v>
      </c>
      <c r="K903" s="37">
        <v>0.68496840355879074</v>
      </c>
      <c r="L903" s="37">
        <v>6.4514822385701408E-3</v>
      </c>
      <c r="M903" s="37">
        <v>0</v>
      </c>
      <c r="W903" s="37">
        <f t="shared" ref="W903" si="1794">W902+hb</f>
        <v>49.999999999999304</v>
      </c>
      <c r="X903" s="37">
        <f t="array" ref="X903:AB903">ODESOLN(W902,W903,hs,X902,Y902,Z902,AA902,AB902,$S$3,$S$4,$S$5,$S$6,$F$3,$F$4,$F$5,$F$6,$F$7)</f>
        <v>4.0708404869504854E-2</v>
      </c>
      <c r="Y903" s="37">
        <v>2.2031396450548635E-5</v>
      </c>
      <c r="Z903" s="37">
        <v>0.16031959996488859</v>
      </c>
      <c r="AA903" s="37">
        <v>1.5628136312013363E-3</v>
      </c>
      <c r="AB903" s="37">
        <v>0.79738715013861683</v>
      </c>
    </row>
    <row r="904" spans="8:28" x14ac:dyDescent="0.25">
      <c r="H904" s="37">
        <f t="shared" ref="H904" si="1795">H903+hb</f>
        <v>45.049999999999578</v>
      </c>
      <c r="I904" s="37">
        <f t="array" ref="I904:M904">ODESOLN(H903,H904,hs,I903,J903,K903,L903,M903,$C$3,$C$4,$C$5,$C$6,$F$3,$F$4,$F$5,$F$6,$F$7)</f>
        <v>0.30642961605149027</v>
      </c>
      <c r="J904" s="37">
        <v>2.0980546071087693E-3</v>
      </c>
      <c r="K904" s="37">
        <v>0.68502036294615065</v>
      </c>
      <c r="L904" s="37">
        <v>6.4519663952557274E-3</v>
      </c>
      <c r="M904" s="37">
        <v>0</v>
      </c>
      <c r="W904" s="37">
        <f t="shared" ref="W904" si="1796">W903+hb</f>
        <v>50.049999999999301</v>
      </c>
      <c r="X904" s="37">
        <f t="array" ref="X904:AB904">ODESOLN(W903,W904,hs,X903,Y903,Z903,AA903,AB903,$S$3,$S$4,$S$5,$S$6,$F$3,$F$4,$F$5,$F$6,$F$7)</f>
        <v>3.9822381768024662E-2</v>
      </c>
      <c r="Y904" s="37">
        <v>2.1527594152255948E-5</v>
      </c>
      <c r="Z904" s="37">
        <v>0.16032013615012666</v>
      </c>
      <c r="AA904" s="37">
        <v>1.5628186273662448E-3</v>
      </c>
      <c r="AB904" s="37">
        <v>0.79827313586099324</v>
      </c>
    </row>
    <row r="905" spans="8:28" x14ac:dyDescent="0.25">
      <c r="H905" s="37">
        <f t="shared" ref="H905" si="1797">H904+hb</f>
        <v>45.099999999999575</v>
      </c>
      <c r="I905" s="37">
        <f t="array" ref="I905:M905">ODESOLN(H904,H905,hs,I904,J904,K904,L904,M904,$C$3,$C$4,$C$5,$C$6,$F$3,$F$4,$F$5,$F$6,$F$7)</f>
        <v>0.30640237526735997</v>
      </c>
      <c r="J905" s="37">
        <v>2.0734664297004076E-3</v>
      </c>
      <c r="K905" s="37">
        <v>0.68507171342480477</v>
      </c>
      <c r="L905" s="37">
        <v>6.4524448781403745E-3</v>
      </c>
      <c r="M905" s="37">
        <v>0</v>
      </c>
      <c r="W905" s="37">
        <f t="shared" ref="W905" si="1798">W904+hb</f>
        <v>50.099999999999298</v>
      </c>
      <c r="X905" s="37">
        <f t="array" ref="X905:AB905">ODESOLN(W904,W905,hs,X904,Y904,Z904,AA904,AB904,$S$3,$S$4,$S$5,$S$6,$F$3,$F$4,$F$5,$F$6,$F$7)</f>
        <v>3.893636032564729E-2</v>
      </c>
      <c r="Y905" s="37">
        <v>2.103451814727871E-5</v>
      </c>
      <c r="Z905" s="37">
        <v>0.16032066006431014</v>
      </c>
      <c r="AA905" s="37">
        <v>1.5628235091896749E-3</v>
      </c>
      <c r="AB905" s="37">
        <v>0.79915912158336966</v>
      </c>
    </row>
    <row r="906" spans="8:28" x14ac:dyDescent="0.25">
      <c r="H906" s="37">
        <f t="shared" ref="H906" si="1799">H905+hb</f>
        <v>45.149999999999572</v>
      </c>
      <c r="I906" s="37">
        <f t="array" ref="I906:M906">ODESOLN(H905,H906,hs,I905,J905,K905,L905,M905,$C$3,$C$4,$C$5,$C$6,$F$3,$F$4,$F$5,$F$6,$F$7)</f>
        <v>0.30637545612670808</v>
      </c>
      <c r="J906" s="37">
        <v>2.0491640485428009E-3</v>
      </c>
      <c r="K906" s="37">
        <v>0.68512246207158922</v>
      </c>
      <c r="L906" s="37">
        <v>6.4529177531659192E-3</v>
      </c>
      <c r="M906" s="37">
        <v>0</v>
      </c>
      <c r="W906" s="37">
        <f t="shared" ref="W906" si="1800">W905+hb</f>
        <v>50.149999999999295</v>
      </c>
      <c r="X906" s="37">
        <f t="array" ref="X906:AB906">ODESOLN(W905,W906,hs,X905,Y905,Z905,AA905,AB905,$S$3,$S$4,$S$5,$S$6,$F$3,$F$4,$F$5,$F$6,$F$7)</f>
        <v>3.8050340487297558E-2</v>
      </c>
      <c r="Y906" s="37">
        <v>2.0551959573204079E-5</v>
      </c>
      <c r="Z906" s="37">
        <v>0.1603211719689398</v>
      </c>
      <c r="AA906" s="37">
        <v>1.5628282791082882E-3</v>
      </c>
      <c r="AB906" s="37">
        <v>0.80004510730574607</v>
      </c>
    </row>
    <row r="907" spans="8:28" x14ac:dyDescent="0.25">
      <c r="H907" s="37">
        <f t="shared" ref="H907" si="1801">H906+hb</f>
        <v>45.199999999999569</v>
      </c>
      <c r="I907" s="37">
        <f t="array" ref="I907:M907">ODESOLN(H906,H907,hs,I906,J906,K906,L906,M906,$C$3,$C$4,$C$5,$C$6,$F$3,$F$4,$F$5,$F$6,$F$7)</f>
        <v>0.30634885483472057</v>
      </c>
      <c r="J907" s="37">
        <v>2.0251441972890883E-3</v>
      </c>
      <c r="K907" s="37">
        <v>0.68517261588247524</v>
      </c>
      <c r="L907" s="37">
        <v>6.453385085520711E-3</v>
      </c>
      <c r="M907" s="37">
        <v>0</v>
      </c>
      <c r="W907" s="37">
        <f t="shared" ref="W907" si="1802">W906+hb</f>
        <v>50.199999999999292</v>
      </c>
      <c r="X907" s="37">
        <f t="array" ref="X907:AB907">ODESOLN(W906,W907,hs,X906,Y906,Z906,AA906,AB906,$S$3,$S$4,$S$5,$S$6,$F$3,$F$4,$F$5,$F$6,$F$7)</f>
        <v>3.7164322199435669E-2</v>
      </c>
      <c r="Y907" s="37">
        <v>2.0079713177298266E-5</v>
      </c>
      <c r="Z907" s="37">
        <v>0.1603216721204192</v>
      </c>
      <c r="AA907" s="37">
        <v>1.5628329395112452E-3</v>
      </c>
      <c r="AB907" s="37">
        <v>0.80093109302812249</v>
      </c>
    </row>
    <row r="908" spans="8:28" x14ac:dyDescent="0.25">
      <c r="H908" s="37">
        <f t="shared" ref="H908" si="1803">H907+hb</f>
        <v>45.249999999999567</v>
      </c>
      <c r="I908" s="37">
        <f t="array" ref="I908:M908">ODESOLN(H907,H908,hs,I907,J907,K907,L907,M907,$C$3,$C$4,$C$5,$C$6,$F$3,$F$4,$F$5,$F$6,$F$7)</f>
        <v>0.30632256764128102</v>
      </c>
      <c r="J908" s="37">
        <v>2.001403645613005E-3</v>
      </c>
      <c r="K908" s="37">
        <v>0.68522218177346361</v>
      </c>
      <c r="L908" s="37">
        <v>6.453846939647916E-3</v>
      </c>
      <c r="M908" s="37">
        <v>0</v>
      </c>
      <c r="W908" s="37">
        <f t="shared" ref="W908" si="1804">W907+hb</f>
        <v>50.249999999999289</v>
      </c>
      <c r="X908" s="37">
        <f t="array" ref="X908:AB908">ODESOLN(W907,W908,hs,X907,Y907,Z907,AA907,AB907,$S$3,$S$4,$S$5,$S$6,$F$3,$F$4,$F$5,$F$6,$F$7)</f>
        <v>3.6278305410020376E-2</v>
      </c>
      <c r="Y908" s="37">
        <v>1.9617577264354474E-5</v>
      </c>
      <c r="Z908" s="37">
        <v>0.16032216077014216</v>
      </c>
      <c r="AA908" s="37">
        <v>1.5628374927410327E-3</v>
      </c>
      <c r="AB908" s="37">
        <v>0.8018170787504989</v>
      </c>
    </row>
    <row r="909" spans="8:28" x14ac:dyDescent="0.25">
      <c r="H909" s="37">
        <f t="shared" ref="H909" si="1805">H908+hb</f>
        <v>45.299999999999564</v>
      </c>
      <c r="I909" s="37">
        <f t="array" ref="I909:M909">ODESOLN(H908,H909,hs,I908,J908,K908,L908,M908,$C$3,$C$4,$C$5,$C$6,$F$3,$F$4,$F$5,$F$6,$F$7)</f>
        <v>0.30629659084044597</v>
      </c>
      <c r="J909" s="37">
        <v>1.9779391988428872E-3</v>
      </c>
      <c r="K909" s="37">
        <v>0.68527116658146314</v>
      </c>
      <c r="L909" s="37">
        <v>6.454303379253728E-3</v>
      </c>
      <c r="M909" s="37">
        <v>0</v>
      </c>
      <c r="W909" s="37">
        <f t="shared" ref="W909" si="1806">W908+hb</f>
        <v>50.299999999999287</v>
      </c>
      <c r="X909" s="37">
        <f t="array" ref="X909:AB909">ODESOLN(W908,W909,hs,X908,Y908,Z908,AA908,AB908,$S$3,$S$4,$S$5,$S$6,$F$3,$F$4,$F$5,$F$6,$F$7)</f>
        <v>3.5392290068472811E-2</v>
      </c>
      <c r="Y909" s="37">
        <v>1.916535364507379E-5</v>
      </c>
      <c r="Z909" s="37">
        <v>0.16032263816458017</v>
      </c>
      <c r="AA909" s="37">
        <v>1.5628419410942691E-3</v>
      </c>
      <c r="AB909" s="37">
        <v>0.80270306447287532</v>
      </c>
    </row>
    <row r="910" spans="8:28" x14ac:dyDescent="0.25">
      <c r="H910" s="37">
        <f t="shared" ref="H910" si="1807">H909+hb</f>
        <v>45.349999999999561</v>
      </c>
      <c r="I910" s="37">
        <f t="array" ref="I910:M910">ODESOLN(H909,H910,hs,I909,J909,K909,L909,M909,$C$3,$C$4,$C$5,$C$6,$F$3,$F$4,$F$5,$F$6,$F$7)</f>
        <v>0.3062709207699264</v>
      </c>
      <c r="J910" s="37">
        <v>1.9547476975986418E-3</v>
      </c>
      <c r="K910" s="37">
        <v>0.68531957706516522</v>
      </c>
      <c r="L910" s="37">
        <v>6.4547544673155387E-3</v>
      </c>
      <c r="M910" s="37">
        <v>0</v>
      </c>
      <c r="W910" s="37">
        <f t="shared" ref="W910" si="1808">W909+hb</f>
        <v>50.349999999999284</v>
      </c>
      <c r="X910" s="37">
        <f t="array" ref="X910:AB910">ODESOLN(W909,W910,hs,X909,Y909,Z909,AA909,AB909,$S$3,$S$4,$S$5,$S$6,$F$3,$F$4,$F$5,$F$6,$F$7)</f>
        <v>3.4506276125641173E-2</v>
      </c>
      <c r="Y910" s="37">
        <v>1.8722847584978272E-5</v>
      </c>
      <c r="Z910" s="37">
        <v>0.16032310454536822</v>
      </c>
      <c r="AA910" s="37">
        <v>1.562846286822501E-3</v>
      </c>
      <c r="AB910" s="37">
        <v>0.80358905019525173</v>
      </c>
    </row>
    <row r="911" spans="8:28" x14ac:dyDescent="0.25">
      <c r="H911" s="37">
        <f t="shared" ref="H911" si="1809">H910+hb</f>
        <v>45.399999999999558</v>
      </c>
      <c r="I911" s="37">
        <f t="array" ref="I911:M911">ODESOLN(H910,H911,hs,I910,J910,K910,L910,M910,$C$3,$C$4,$C$5,$C$6,$F$3,$F$4,$F$5,$F$6,$F$7)</f>
        <v>0.30624555381057444</v>
      </c>
      <c r="J911" s="37">
        <v>1.931826017431659E-3</v>
      </c>
      <c r="K911" s="37">
        <v>0.68536741990590933</v>
      </c>
      <c r="L911" s="37">
        <v>6.4552002660899447E-3</v>
      </c>
      <c r="M911" s="37">
        <v>0</v>
      </c>
      <c r="W911" s="37">
        <f t="shared" ref="W911" si="1810">W910+hb</f>
        <v>50.399999999999281</v>
      </c>
      <c r="X911" s="37">
        <f t="array" ref="X911:AB911">ODESOLN(W910,W911,hs,X910,Y910,Z910,AA910,AB910,$S$3,$S$4,$S$5,$S$6,$F$3,$F$4,$F$5,$F$6,$F$7)</f>
        <v>3.3620263533765897E-2</v>
      </c>
      <c r="Y911" s="37">
        <v>1.8289867753855371E-5</v>
      </c>
      <c r="Z911" s="37">
        <v>0.16032356014938853</v>
      </c>
      <c r="AA911" s="37">
        <v>1.562850532132996E-3</v>
      </c>
      <c r="AB911" s="37">
        <v>0.80447503591762815</v>
      </c>
    </row>
    <row r="912" spans="8:28" x14ac:dyDescent="0.25">
      <c r="H912" s="37">
        <f t="shared" ref="H912" si="1811">H911+hb</f>
        <v>45.449999999999555</v>
      </c>
      <c r="I912" s="37">
        <f t="array" ref="I912:M912">ODESOLN(H911,H912,hs,I911,J911,K911,L911,M911,$C$3,$C$4,$C$5,$C$6,$F$3,$F$4,$F$5,$F$6,$F$7)</f>
        <v>0.30622048638587912</v>
      </c>
      <c r="J912" s="37">
        <v>1.9091710684676767E-3</v>
      </c>
      <c r="K912" s="37">
        <v>0.68541470170853802</v>
      </c>
      <c r="L912" s="37">
        <v>6.4556408371207489E-3</v>
      </c>
      <c r="M912" s="37">
        <v>0</v>
      </c>
      <c r="W912" s="37">
        <f t="shared" ref="W912" si="1812">W911+hb</f>
        <v>50.449999999999278</v>
      </c>
      <c r="X912" s="37">
        <f t="array" ref="X912:AB912">ODESOLN(W911,W912,hs,X911,Y911,Z911,AA911,AB911,$S$3,$S$4,$S$5,$S$6,$F$3,$F$4,$F$5,$F$6,$F$7)</f>
        <v>3.2734252246445869E-2</v>
      </c>
      <c r="Y912" s="37">
        <v>1.7866226175732895E-5</v>
      </c>
      <c r="Z912" s="37">
        <v>0.16032400520885462</v>
      </c>
      <c r="AA912" s="37">
        <v>1.5628546791895139E-3</v>
      </c>
      <c r="AB912" s="37">
        <v>0.80536102164000456</v>
      </c>
    </row>
    <row r="913" spans="8:28" x14ac:dyDescent="0.25">
      <c r="H913" s="37">
        <f t="shared" ref="H913" si="1813">H912+hb</f>
        <v>45.499999999999552</v>
      </c>
      <c r="I913" s="37">
        <f t="array" ref="I913:M913">ODESOLN(H912,H913,hs,I912,J912,K912,L912,M912,$C$3,$C$4,$C$5,$C$6,$F$3,$F$4,$F$5,$F$6,$F$7)</f>
        <v>0.30619571496146297</v>
      </c>
      <c r="J913" s="37">
        <v>1.8867797950525788E-3</v>
      </c>
      <c r="K913" s="37">
        <v>0.68546142900224327</v>
      </c>
      <c r="L913" s="37">
        <v>6.45607624124686E-3</v>
      </c>
      <c r="M913" s="37">
        <v>0</v>
      </c>
      <c r="W913" s="37">
        <f t="shared" ref="W913" si="1814">W912+hb</f>
        <v>50.499999999999275</v>
      </c>
      <c r="X913" s="37">
        <f t="array" ref="X913:AB913">ODESOLN(W912,W913,hs,X912,Y912,Z912,AA912,AB912,$S$3,$S$4,$S$5,$S$6,$F$3,$F$4,$F$5,$F$6,$F$7)</f>
        <v>3.184824221860514E-2</v>
      </c>
      <c r="Y913" s="37">
        <v>1.745173817938345E-5</v>
      </c>
      <c r="Z913" s="37">
        <v>0.16032443995139245</v>
      </c>
      <c r="AA913" s="37">
        <v>1.5628587301130714E-3</v>
      </c>
      <c r="AB913" s="37">
        <v>0.80624700736238097</v>
      </c>
    </row>
    <row r="914" spans="8:28" x14ac:dyDescent="0.25">
      <c r="H914" s="37">
        <f t="shared" ref="H914" si="1815">H913+hb</f>
        <v>45.54999999999955</v>
      </c>
      <c r="I914" s="37">
        <f t="array" ref="I914:M914">ODESOLN(H913,H914,hs,I913,J913,K913,L913,M913,$C$3,$C$4,$C$5,$C$6,$F$3,$F$4,$F$5,$F$6,$F$7)</f>
        <v>0.30617123604458957</v>
      </c>
      <c r="J914" s="37">
        <v>1.8646491754011267E-3</v>
      </c>
      <c r="K914" s="37">
        <v>0.68550760824140478</v>
      </c>
      <c r="L914" s="37">
        <v>6.4565065386100774E-3</v>
      </c>
      <c r="M914" s="37">
        <v>0</v>
      </c>
      <c r="W914" s="37">
        <f t="shared" ref="W914" si="1816">W913+hb</f>
        <v>50.549999999999272</v>
      </c>
      <c r="X914" s="37">
        <f t="array" ref="X914:AB914">ODESOLN(W913,W914,hs,X913,Y913,Z913,AA913,AB913,$S$3,$S$4,$S$5,$S$6,$F$3,$F$4,$F$5,$F$6,$F$7)</f>
        <v>3.0962233406460329E-2</v>
      </c>
      <c r="Y914" s="37">
        <v>1.7046222349357231E-5</v>
      </c>
      <c r="Z914" s="37">
        <v>0.1603248646001221</v>
      </c>
      <c r="AA914" s="37">
        <v>1.5628626869826955E-3</v>
      </c>
      <c r="AB914" s="37">
        <v>0.80713299308475739</v>
      </c>
    </row>
    <row r="915" spans="8:28" x14ac:dyDescent="0.25">
      <c r="H915" s="37">
        <f t="shared" ref="H915" si="1817">H914+hb</f>
        <v>45.599999999999547</v>
      </c>
      <c r="I915" s="37">
        <f t="array" ref="I915:M915">ODESOLN(H914,H915,hs,I914,J914,K914,L914,M914,$C$3,$C$4,$C$5,$C$6,$F$3,$F$4,$F$5,$F$6,$F$7)</f>
        <v>0.30614704618367344</v>
      </c>
      <c r="J915" s="37">
        <v>1.8427762212486281E-3</v>
      </c>
      <c r="K915" s="37">
        <v>0.68555324580642074</v>
      </c>
      <c r="L915" s="37">
        <v>6.456931788662832E-3</v>
      </c>
      <c r="M915" s="37">
        <v>0</v>
      </c>
      <c r="W915" s="37">
        <f t="shared" ref="W915" si="1818">W914+hb</f>
        <v>50.59999999999927</v>
      </c>
      <c r="X915" s="37">
        <f t="array" ref="X915:AB915">ODESOLN(W914,W915,hs,X914,Y914,Z914,AA914,AB914,$S$3,$S$4,$S$5,$S$6,$F$3,$F$4,$F$5,$F$6,$F$7)</f>
        <v>3.0076225767488828E-2</v>
      </c>
      <c r="Y915" s="37">
        <v>1.6649500477541869E-5</v>
      </c>
      <c r="Z915" s="37">
        <v>0.16032527937373647</v>
      </c>
      <c r="AA915" s="37">
        <v>1.5628665518361631E-3</v>
      </c>
      <c r="AB915" s="37">
        <v>0.8080189788071338</v>
      </c>
    </row>
    <row r="916" spans="8:28" x14ac:dyDescent="0.25">
      <c r="H916" s="37">
        <f t="shared" ref="H916" si="1819">H915+hb</f>
        <v>45.649999999999544</v>
      </c>
      <c r="I916" s="37">
        <f t="array" ref="I916:M916">ODESOLN(H915,H916,hs,I915,J915,K915,L915,M915,$C$3,$C$4,$C$5,$C$6,$F$3,$F$4,$F$5,$F$6,$F$7)</f>
        <v>0.3061231419677975</v>
      </c>
      <c r="J916" s="37">
        <v>1.8211579775055226E-3</v>
      </c>
      <c r="K916" s="37">
        <v>0.68559834800452679</v>
      </c>
      <c r="L916" s="37">
        <v>6.4573520501758561E-3</v>
      </c>
      <c r="M916" s="37">
        <v>0</v>
      </c>
      <c r="W916" s="37">
        <f t="shared" ref="W916" si="1820">W915+hb</f>
        <v>50.649999999999267</v>
      </c>
      <c r="X916" s="37">
        <f t="array" ref="X916:AB916">ODESOLN(W915,W916,hs,X915,Y915,Z915,AA915,AB915,$S$3,$S$4,$S$5,$S$6,$F$3,$F$4,$F$5,$F$6,$F$7)</f>
        <v>2.9190219260397571E-2</v>
      </c>
      <c r="Y916" s="37">
        <v>1.6261397515248077E-5</v>
      </c>
      <c r="Z916" s="37">
        <v>0.16032568448658005</v>
      </c>
      <c r="AA916" s="37">
        <v>1.5628703266707318E-3</v>
      </c>
      <c r="AB916" s="37">
        <v>0.80890496452951022</v>
      </c>
    </row>
    <row r="917" spans="8:28" x14ac:dyDescent="0.25">
      <c r="H917" s="37">
        <f t="shared" ref="H917" si="1821">H916+hb</f>
        <v>45.699999999999541</v>
      </c>
      <c r="I917" s="37">
        <f t="array" ref="I917:M917">ODESOLN(H916,H917,hs,I916,J916,K916,L916,M916,$C$3,$C$4,$C$5,$C$6,$F$3,$F$4,$F$5,$F$6,$F$7)</f>
        <v>0.30609952002623531</v>
      </c>
      <c r="J917" s="37">
        <v>1.7997915219148781E-3</v>
      </c>
      <c r="K917" s="37">
        <v>0.68564292107060987</v>
      </c>
      <c r="L917" s="37">
        <v>6.4577673812457057E-3</v>
      </c>
      <c r="M917" s="37">
        <v>0</v>
      </c>
      <c r="W917" s="37">
        <f t="shared" ref="W917" si="1822">W916+hb</f>
        <v>50.699999999999264</v>
      </c>
      <c r="X917" s="37">
        <f t="array" ref="X917:AB917">ODESOLN(W916,W917,hs,X916,Y916,Z916,AA916,AB916,$S$3,$S$4,$S$5,$S$6,$F$3,$F$4,$F$5,$F$6,$F$7)</f>
        <v>2.8304213845092546E-2</v>
      </c>
      <c r="Y917" s="37">
        <v>1.5881741525819476E-5</v>
      </c>
      <c r="Z917" s="37">
        <v>0.16032608014872585</v>
      </c>
      <c r="AA917" s="37">
        <v>1.5628740134438609E-3</v>
      </c>
      <c r="AB917" s="37">
        <v>0.80979095025188663</v>
      </c>
    </row>
    <row r="918" spans="8:28" x14ac:dyDescent="0.25">
      <c r="H918" s="37">
        <f t="shared" ref="H918" si="1823">H917+hb</f>
        <v>45.749999999999538</v>
      </c>
      <c r="I918" s="37">
        <f t="array" ref="I918:M918">ODESOLN(H917,H918,hs,I917,J917,K917,L917,M917,$C$3,$C$4,$C$5,$C$6,$F$3,$F$4,$F$5,$F$6,$F$7)</f>
        <v>0.30607617702797818</v>
      </c>
      <c r="J918" s="37">
        <v>1.7786739647127985E-3</v>
      </c>
      <c r="K918" s="37">
        <v>0.68568697116801336</v>
      </c>
      <c r="L918" s="37">
        <v>6.4581778393023098E-3</v>
      </c>
      <c r="M918" s="37">
        <v>0</v>
      </c>
      <c r="W918" s="37">
        <f t="shared" ref="W918" si="1824">W917+hb</f>
        <v>50.749999999999261</v>
      </c>
      <c r="X918" s="37">
        <f t="array" ref="X918:AB918">ODESOLN(W917,W918,hs,X917,Y917,Z917,AA917,AB917,$S$3,$S$4,$S$5,$S$6,$F$3,$F$4,$F$5,$F$6,$F$7)</f>
        <v>2.7418209482648895E-2</v>
      </c>
      <c r="Y918" s="37">
        <v>1.5510363637765213E-5</v>
      </c>
      <c r="Z918" s="37">
        <v>0.16032646656605196</v>
      </c>
      <c r="AA918" s="37">
        <v>1.5628776140739179E-3</v>
      </c>
      <c r="AB918" s="37">
        <v>0.81067693597426305</v>
      </c>
    </row>
    <row r="919" spans="8:28" x14ac:dyDescent="0.25">
      <c r="H919" s="37">
        <f t="shared" ref="H919" si="1825">H918+hb</f>
        <v>45.799999999999535</v>
      </c>
      <c r="I919" s="37">
        <f t="array" ref="I919:M919">ODESOLN(H918,H919,hs,I918,J918,K918,L918,M918,$C$3,$C$4,$C$5,$C$6,$F$3,$F$4,$F$5,$F$6,$F$7)</f>
        <v>0.30605310968126981</v>
      </c>
      <c r="J919" s="37">
        <v>1.7578024482917301E-3</v>
      </c>
      <c r="K919" s="37">
        <v>0.68573050438932925</v>
      </c>
      <c r="L919" s="37">
        <v>6.4585834811163511E-3</v>
      </c>
      <c r="M919" s="37">
        <v>0</v>
      </c>
      <c r="W919" s="37">
        <f t="shared" ref="W919" si="1826">W918+hb</f>
        <v>50.799999999999258</v>
      </c>
      <c r="X919" s="37">
        <f t="array" ref="X919:AB919">ODESOLN(W918,W919,hs,X918,Y918,Z918,AA918,AB918,$S$3,$S$4,$S$5,$S$6,$F$3,$F$4,$F$5,$F$6,$F$7)</f>
        <v>2.653220613528165E-2</v>
      </c>
      <c r="Y919" s="37">
        <v>1.5147097998413554E-5</v>
      </c>
      <c r="Z919" s="37">
        <v>0.1603268439403161</v>
      </c>
      <c r="AA919" s="37">
        <v>1.562881130440877E-3</v>
      </c>
      <c r="AB919" s="37">
        <v>0.81156292169663946</v>
      </c>
    </row>
    <row r="920" spans="8:28" x14ac:dyDescent="0.25">
      <c r="H920" s="37">
        <f t="shared" ref="H920" si="1827">H919+hb</f>
        <v>45.849999999999532</v>
      </c>
      <c r="I920" s="37">
        <f t="array" ref="I920:M920">ODESOLN(H919,H920,hs,I919,J919,K919,L919,M919,$C$3,$C$4,$C$5,$C$6,$F$3,$F$4,$F$5,$F$6,$F$7)</f>
        <v>0.30603031473314457</v>
      </c>
      <c r="J920" s="37">
        <v>1.7371741468666551E-3</v>
      </c>
      <c r="K920" s="37">
        <v>0.6857735267571895</v>
      </c>
      <c r="L920" s="37">
        <v>6.4589843628066025E-3</v>
      </c>
      <c r="M920" s="37">
        <v>0</v>
      </c>
      <c r="W920" s="37">
        <f t="shared" ref="W920" si="1828">W919+hb</f>
        <v>50.849999999999255</v>
      </c>
      <c r="X920" s="37">
        <f t="array" ref="X920:AB920">ODESOLN(W919,W920,hs,X919,Y919,Z919,AA919,AB919,$S$3,$S$4,$S$5,$S$6,$F$3,$F$4,$F$5,$F$6,$F$7)</f>
        <v>2.5646203766317106E-2</v>
      </c>
      <c r="Y920" s="37">
        <v>1.479178172808472E-5</v>
      </c>
      <c r="Z920" s="37">
        <v>0.16032721246922932</v>
      </c>
      <c r="AA920" s="37">
        <v>1.5628845643870079E-3</v>
      </c>
      <c r="AB920" s="37">
        <v>0.81244890741901588</v>
      </c>
    </row>
    <row r="921" spans="8:28" x14ac:dyDescent="0.25">
      <c r="H921" s="37">
        <f t="shared" ref="H921" si="1829">H920+hb</f>
        <v>45.89999999999953</v>
      </c>
      <c r="I921" s="37">
        <f t="array" ref="I921:M921">ODESOLN(H920,H921,hs,I920,J920,K920,L920,M920,$C$3,$C$4,$C$5,$C$6,$F$3,$F$4,$F$5,$F$6,$F$7)</f>
        <v>0.30600778896897141</v>
      </c>
      <c r="J921" s="37">
        <v>1.7167862661441643E-3</v>
      </c>
      <c r="K921" s="37">
        <v>0.68581604422504516</v>
      </c>
      <c r="L921" s="37">
        <v>6.4593805398472162E-3</v>
      </c>
      <c r="M921" s="37">
        <v>0</v>
      </c>
      <c r="W921" s="37">
        <f t="shared" ref="W921" si="1830">W920+hb</f>
        <v>50.899999999999253</v>
      </c>
      <c r="X921" s="37">
        <f t="array" ref="X921:AB921">ODESOLN(W920,W921,hs,X920,Y920,Z920,AA920,AB920,$S$3,$S$4,$S$5,$S$6,$F$3,$F$4,$F$5,$F$6,$F$7)</f>
        <v>2.476020234016485E-2</v>
      </c>
      <c r="Y921" s="37">
        <v>1.444425487478111E-5</v>
      </c>
      <c r="Z921" s="37">
        <v>0.16032757234652889</v>
      </c>
      <c r="AA921" s="37">
        <v>1.5628879177175491E-3</v>
      </c>
      <c r="AB921" s="37">
        <v>0.81333489314139229</v>
      </c>
    </row>
    <row r="922" spans="8:28" x14ac:dyDescent="0.25">
      <c r="H922" s="37">
        <f t="shared" ref="H922" si="1831">H921+hb</f>
        <v>45.949999999999527</v>
      </c>
      <c r="I922" s="37">
        <f t="array" ref="I922:M922">ODESOLN(H921,H922,hs,I921,J921,K921,L921,M921,$C$3,$C$4,$C$5,$C$6,$F$3,$F$4,$F$5,$F$6,$F$7)</f>
        <v>0.30598552921200417</v>
      </c>
      <c r="J922" s="37">
        <v>1.696636042994405E-3</v>
      </c>
      <c r="K922" s="37">
        <v>0.6858580626779347</v>
      </c>
      <c r="L922" s="37">
        <v>6.4597720670748846E-3</v>
      </c>
      <c r="M922" s="37">
        <v>0</v>
      </c>
      <c r="W922" s="37">
        <f t="shared" ref="W922" si="1832">W921+hb</f>
        <v>50.94999999999925</v>
      </c>
      <c r="X922" s="37">
        <f t="array" ref="X922:AB922">ODESOLN(W921,W922,hs,X921,Y921,Z921,AA921,AB921,$S$3,$S$4,$S$5,$S$6,$F$3,$F$4,$F$5,$F$6,$F$7)</f>
        <v>2.3874201822290397E-2</v>
      </c>
      <c r="Y922" s="37">
        <v>1.4104360369393009E-5</v>
      </c>
      <c r="Z922" s="37">
        <v>0.16032792376204943</v>
      </c>
      <c r="AA922" s="37">
        <v>1.5628911922013779E-3</v>
      </c>
      <c r="AB922" s="37">
        <v>0.8142208788637687</v>
      </c>
    </row>
    <row r="923" spans="8:28" x14ac:dyDescent="0.25">
      <c r="H923" s="37">
        <f t="shared" ref="H923" si="1833">H922+hb</f>
        <v>45.999999999999524</v>
      </c>
      <c r="I923" s="37">
        <f t="array" ref="I923:M923">ODESOLN(H922,H923,hs,I922,J922,K922,L922,M922,$C$3,$C$4,$C$5,$C$6,$F$3,$F$4,$F$5,$F$6,$F$7)</f>
        <v>0.30596353232293694</v>
      </c>
      <c r="J923" s="37">
        <v>1.6767207451258799E-3</v>
      </c>
      <c r="K923" s="37">
        <v>0.68589958793324957</v>
      </c>
      <c r="L923" s="37">
        <v>6.4601589986959607E-3</v>
      </c>
      <c r="M923" s="37">
        <v>0</v>
      </c>
      <c r="W923" s="37">
        <f t="shared" ref="W923" si="1834">W922+hb</f>
        <v>50.999999999999247</v>
      </c>
      <c r="X923" s="37">
        <f t="array" ref="X923:AB923">ODESOLN(W922,W923,hs,X922,Y922,Z922,AA922,AB922,$S$3,$S$4,$S$5,$S$6,$F$3,$F$4,$F$5,$F$6,$F$7)</f>
        <v>2.2988202179188337E-2</v>
      </c>
      <c r="Y923" s="37">
        <v>1.3771943981417654E-5</v>
      </c>
      <c r="Z923" s="37">
        <v>0.16032826690179369</v>
      </c>
      <c r="AA923" s="37">
        <v>1.5628943895716653E-3</v>
      </c>
      <c r="AB923" s="37">
        <v>0.81510686458614512</v>
      </c>
    </row>
    <row r="924" spans="8:28" x14ac:dyDescent="0.25">
      <c r="H924" s="37">
        <f t="shared" ref="H924" si="1835">H923+hb</f>
        <v>46.049999999999521</v>
      </c>
      <c r="I924" s="37">
        <f t="array" ref="I924:M924">ODESOLN(H923,H924,hs,I923,J923,K923,L923,M923,$C$3,$C$4,$C$5,$C$6,$F$3,$F$4,$F$5,$F$6,$F$7)</f>
        <v>0.30594179519946191</v>
      </c>
      <c r="J924" s="37">
        <v>1.6570376707631079E-3</v>
      </c>
      <c r="K924" s="37">
        <v>0.68594062574148962</v>
      </c>
      <c r="L924" s="37">
        <v>6.4605413882935035E-3</v>
      </c>
      <c r="M924" s="37">
        <v>0</v>
      </c>
      <c r="W924" s="37">
        <f t="shared" ref="W924" si="1836">W923+hb</f>
        <v>51.049999999999244</v>
      </c>
      <c r="X924" s="37">
        <f t="array" ref="X924:AB924">ODESOLN(W923,W924,hs,X923,Y923,Z923,AA923,AB923,$S$3,$S$4,$S$5,$S$6,$F$3,$F$4,$F$5,$F$6,$F$7)</f>
        <v>2.2102203378356087E-2</v>
      </c>
      <c r="Y924" s="37">
        <v>1.3446854275189562E-5</v>
      </c>
      <c r="Z924" s="37">
        <v>0.16032860194800191</v>
      </c>
      <c r="AA924" s="37">
        <v>1.5628975115265194E-3</v>
      </c>
      <c r="AB924" s="37">
        <v>0.81599285030852153</v>
      </c>
    </row>
    <row r="925" spans="8:28" x14ac:dyDescent="0.25">
      <c r="H925" s="37">
        <f t="shared" ref="H925" si="1837">H924+hb</f>
        <v>46.099999999999518</v>
      </c>
      <c r="I925" s="37">
        <f t="array" ref="I925:M925">ODESOLN(H924,H925,hs,I924,J924,K924,L924,M924,$C$3,$C$4,$C$5,$C$6,$F$3,$F$4,$F$5,$F$6,$F$7)</f>
        <v>0.30592031477583692</v>
      </c>
      <c r="J925" s="37">
        <v>1.6375841483271163E-3</v>
      </c>
      <c r="K925" s="37">
        <v>0.68598118178700951</v>
      </c>
      <c r="L925" s="37">
        <v>6.4609192888342411E-3</v>
      </c>
      <c r="M925" s="37">
        <v>0</v>
      </c>
      <c r="W925" s="37">
        <f t="shared" ref="W925" si="1838">W924+hb</f>
        <v>51.099999999999241</v>
      </c>
      <c r="X925" s="37">
        <f t="array" ref="X925:AB925">ODESOLN(W924,W925,hs,X924,Y924,Z924,AA924,AB924,$S$3,$S$4,$S$5,$S$6,$F$3,$F$4,$F$5,$F$6,$F$7)</f>
        <v>2.1216205388268277E-2</v>
      </c>
      <c r="Y925" s="37">
        <v>1.3128942566619855E-5</v>
      </c>
      <c r="Z925" s="37">
        <v>0.16032892907921972</v>
      </c>
      <c r="AA925" s="37">
        <v>1.5629005597296299E-3</v>
      </c>
      <c r="AB925" s="37">
        <v>0.81687883603089795</v>
      </c>
    </row>
    <row r="926" spans="8:28" x14ac:dyDescent="0.25">
      <c r="H926" s="37">
        <f t="shared" ref="H926" si="1839">H925+hb</f>
        <v>46.149999999999515</v>
      </c>
      <c r="I926" s="37">
        <f t="array" ref="I926:M926">ODESOLN(H925,H926,hs,I925,J925,K925,L925,M925,$C$3,$C$4,$C$5,$C$6,$F$3,$F$4,$F$5,$F$6,$F$7)</f>
        <v>0.30589908802245525</v>
      </c>
      <c r="J926" s="37">
        <v>1.6183575361187568E-3</v>
      </c>
      <c r="K926" s="37">
        <v>0.68602126168875832</v>
      </c>
      <c r="L926" s="37">
        <v>6.4612927526754302E-3</v>
      </c>
      <c r="M926" s="37">
        <v>0</v>
      </c>
      <c r="W926" s="37">
        <f t="shared" ref="W926" si="1840">W925+hb</f>
        <v>51.149999999999238</v>
      </c>
      <c r="X926" s="37">
        <f t="array" ref="X926:AB926">ODESOLN(W925,W926,hs,X925,Y925,Z925,AA925,AB925,$S$3,$S$4,$S$5,$S$6,$F$3,$F$4,$F$5,$F$6,$F$7)</f>
        <v>2.0330208178351641E-2</v>
      </c>
      <c r="Y926" s="37">
        <v>1.2818062880442406E-5</v>
      </c>
      <c r="Z926" s="37">
        <v>0.16032924847036581</v>
      </c>
      <c r="AA926" s="37">
        <v>1.5629035358108829E-3</v>
      </c>
      <c r="AB926" s="37">
        <v>0.81776482175327436</v>
      </c>
    </row>
    <row r="927" spans="8:28" x14ac:dyDescent="0.25">
      <c r="H927" s="37">
        <f t="shared" ref="H927" si="1841">H926+hb</f>
        <v>46.199999999999513</v>
      </c>
      <c r="I927" s="37">
        <f t="array" ref="I927:M927">ODESOLN(H926,H927,hs,I926,J926,K926,L926,M926,$C$3,$C$4,$C$5,$C$6,$F$3,$F$4,$F$5,$F$6,$F$7)</f>
        <v>0.30587811194541908</v>
      </c>
      <c r="J927" s="37">
        <v>1.5993552220048466E-3</v>
      </c>
      <c r="K927" s="37">
        <v>0.6860608710010121</v>
      </c>
      <c r="L927" s="37">
        <v>6.4616618315717304E-3</v>
      </c>
      <c r="M927" s="37">
        <v>0</v>
      </c>
      <c r="W927" s="37">
        <f t="shared" ref="W927" si="1842">W926+hb</f>
        <v>51.199999999999235</v>
      </c>
      <c r="X927" s="37">
        <f t="array" ref="X927:AB927">ODESOLN(W926,W927,hs,X926,Y926,Z926,AA926,AB926,$S$3,$S$4,$S$5,$S$6,$F$3,$F$4,$F$5,$F$6,$F$7)</f>
        <v>1.9444211718960557E-2</v>
      </c>
      <c r="Y927" s="37">
        <v>1.2514071907964293E-5</v>
      </c>
      <c r="Z927" s="37">
        <v>0.16032956029279774</v>
      </c>
      <c r="AA927" s="37">
        <v>1.5629064413669885E-3</v>
      </c>
      <c r="AB927" s="37">
        <v>0.81865080747565078</v>
      </c>
    </row>
    <row r="928" spans="8:28" x14ac:dyDescent="0.25">
      <c r="H928" s="37">
        <f t="shared" ref="H928" si="1843">H927+hb</f>
        <v>46.24999999999951</v>
      </c>
      <c r="I928" s="37">
        <f t="array" ref="I928:M928">ODESOLN(H927,H928,hs,I927,J927,K927,L927,M927,$C$3,$C$4,$C$5,$C$6,$F$3,$F$4,$F$5,$F$6,$F$7)</f>
        <v>0.30585738358612208</v>
      </c>
      <c r="J928" s="37">
        <v>1.5805746231071082E-3</v>
      </c>
      <c r="K928" s="37">
        <v>0.68610001521409658</v>
      </c>
      <c r="L928" s="37">
        <v>6.4620265766819002E-3</v>
      </c>
      <c r="M928" s="37">
        <v>0</v>
      </c>
      <c r="W928" s="37">
        <f t="shared" ref="W928" si="1844">W927+hb</f>
        <v>51.249999999999233</v>
      </c>
      <c r="X928" s="37">
        <f t="array" ref="X928:AB928">ODESOLN(W927,W928,hs,X927,Y927,Z927,AA927,AB927,$S$3,$S$4,$S$5,$S$6,$F$3,$F$4,$F$5,$F$6,$F$7)</f>
        <v>1.8558215981352929E-2</v>
      </c>
      <c r="Y928" s="37">
        <v>1.2216828965318152E-5</v>
      </c>
      <c r="Z928" s="37">
        <v>0.16032986471437746</v>
      </c>
      <c r="AA928" s="37">
        <v>1.5629092779620786E-3</v>
      </c>
      <c r="AB928" s="37">
        <v>0.81953679319802719</v>
      </c>
    </row>
    <row r="929" spans="8:28" x14ac:dyDescent="0.25">
      <c r="H929" s="37">
        <f t="shared" ref="H929" si="1845">H928+hb</f>
        <v>46.299999999999507</v>
      </c>
      <c r="I929" s="37">
        <f t="array" ref="I929:M929">ODESOLN(H928,H929,hs,I928,J928,K928,L928,M928,$C$3,$C$4,$C$5,$C$6,$F$3,$F$4,$F$5,$F$6,$F$7)</f>
        <v>0.30583690002083341</v>
      </c>
      <c r="J929" s="37">
        <v>1.5620131854938947E-3</v>
      </c>
      <c r="K929" s="37">
        <v>0.68613869975510466</v>
      </c>
      <c r="L929" s="37">
        <v>6.4623870385754996E-3</v>
      </c>
      <c r="M929" s="37">
        <v>0</v>
      </c>
      <c r="W929" s="37">
        <f t="shared" ref="W929" si="1846">W928+hb</f>
        <v>51.29999999999923</v>
      </c>
      <c r="X929" s="37">
        <f t="array" ref="X929:AB929">ODESOLN(W928,W929,hs,X928,Y928,Z928,AA928,AB928,$S$3,$S$4,$S$5,$S$6,$F$3,$F$4,$F$5,$F$6,$F$7)</f>
        <v>1.7672220937666818E-2</v>
      </c>
      <c r="Y929" s="37">
        <v>1.1926195952213949E-5</v>
      </c>
      <c r="Z929" s="37">
        <v>0.16033016189953506</v>
      </c>
      <c r="AA929" s="37">
        <v>1.5629120471283096E-3</v>
      </c>
      <c r="AB929" s="37">
        <v>0.82042277892040361</v>
      </c>
    </row>
    <row r="930" spans="8:28" x14ac:dyDescent="0.25">
      <c r="H930" s="37">
        <f t="shared" ref="H930" si="1847">H929+hb</f>
        <v>46.349999999999504</v>
      </c>
      <c r="I930" s="37">
        <f t="array" ref="I930:M930">ODESOLN(H929,H930,hs,I929,J929,K929,L929,M929,$C$3,$C$4,$C$5,$C$6,$F$3,$F$4,$F$5,$F$6,$F$7)</f>
        <v>0.30581665836028776</v>
      </c>
      <c r="J930" s="37">
        <v>1.5436683838747026E-3</v>
      </c>
      <c r="K930" s="37">
        <v>0.68617692998860602</v>
      </c>
      <c r="L930" s="37">
        <v>6.46274326723949E-3</v>
      </c>
      <c r="M930" s="37">
        <v>0</v>
      </c>
      <c r="W930" s="37">
        <f t="shared" ref="W930" si="1848">W929+hb</f>
        <v>51.349999999999227</v>
      </c>
      <c r="X930" s="37">
        <f t="array" ref="X930:AB930">ODESOLN(W929,W930,hs,X929,Y929,Z929,AA929,AB929,$S$3,$S$4,$S$5,$S$6,$F$3,$F$4,$F$5,$F$6,$F$7)</f>
        <v>1.6786226560897437E-2</v>
      </c>
      <c r="Y930" s="37">
        <v>1.1642037311187548E-5</v>
      </c>
      <c r="Z930" s="37">
        <v>0.16033045200933174</v>
      </c>
      <c r="AA930" s="37">
        <v>1.5629147503664498E-3</v>
      </c>
      <c r="AB930" s="37">
        <v>0.82130876464278002</v>
      </c>
    </row>
    <row r="931" spans="8:28" x14ac:dyDescent="0.25">
      <c r="H931" s="37">
        <f t="shared" ref="H931" si="1849">H930+hb</f>
        <v>46.399999999999501</v>
      </c>
      <c r="I931" s="37">
        <f t="array" ref="I931:M931">ODESOLN(H930,H931,hs,I930,J930,K930,L930,M930,$C$3,$C$4,$C$5,$C$6,$F$3,$F$4,$F$5,$F$6,$F$7)</f>
        <v>0.30579665574927967</v>
      </c>
      <c r="J931" s="37">
        <v>1.5255377212974482E-3</v>
      </c>
      <c r="K931" s="37">
        <v>0.6862147112173459</v>
      </c>
      <c r="L931" s="37">
        <v>6.4630953120847707E-3</v>
      </c>
      <c r="M931" s="37">
        <v>0</v>
      </c>
      <c r="W931" s="37">
        <f t="shared" ref="W931" si="1850">W930+hb</f>
        <v>51.399999999999224</v>
      </c>
      <c r="X931" s="37">
        <f t="array" ref="X931:AB931">ODESOLN(W930,W931,hs,X930,Y930,Z930,AA930,AB930,$S$3,$S$4,$S$5,$S$6,$F$3,$F$4,$F$5,$F$6,$F$7)</f>
        <v>1.5900232824874804E-2</v>
      </c>
      <c r="Y931" s="37">
        <v>1.1364219987343332E-5</v>
      </c>
      <c r="Z931" s="37">
        <v>0.16033073520152277</v>
      </c>
      <c r="AA931" s="37">
        <v>1.5629173891464571E-3</v>
      </c>
      <c r="AB931" s="37">
        <v>0.82219475036515643</v>
      </c>
    </row>
    <row r="932" spans="8:28" x14ac:dyDescent="0.25">
      <c r="H932" s="37">
        <f t="shared" ref="H932" si="1851">H931+hb</f>
        <v>46.449999999999498</v>
      </c>
      <c r="I932" s="37">
        <f t="array" ref="I932:M932">ODESOLN(H931,H932,hs,I931,J931,K931,L931,M931,$C$3,$C$4,$C$5,$C$6,$F$3,$F$4,$F$5,$F$6,$F$7)</f>
        <v>0.30577688936626479</v>
      </c>
      <c r="J932" s="37">
        <v>1.507618728848491E-3</v>
      </c>
      <c r="K932" s="37">
        <v>0.6862520486829421</v>
      </c>
      <c r="L932" s="37">
        <v>6.4634432219526474E-3</v>
      </c>
      <c r="M932" s="37">
        <v>0</v>
      </c>
      <c r="W932" s="37">
        <f t="shared" ref="W932" si="1852">W931+hb</f>
        <v>51.449999999999221</v>
      </c>
      <c r="X932" s="37">
        <f t="array" ref="X932:AB932">ODESOLN(W931,W932,hs,X931,Y931,Z931,AA931,AB931,$S$3,$S$4,$S$5,$S$6,$F$3,$F$4,$F$5,$F$6,$F$7)</f>
        <v>1.5014239704241724E-2</v>
      </c>
      <c r="Y932" s="37">
        <v>1.1092613388588306E-5</v>
      </c>
      <c r="Z932" s="37">
        <v>0.16033101163061758</v>
      </c>
      <c r="AA932" s="37">
        <v>1.56291996490805E-3</v>
      </c>
      <c r="AB932" s="37">
        <v>0.82308073608753285</v>
      </c>
    </row>
    <row r="933" spans="8:28" x14ac:dyDescent="0.25">
      <c r="H933" s="37">
        <f t="shared" ref="H933" si="1853">H932+hb</f>
        <v>46.499999999999496</v>
      </c>
      <c r="I933" s="37">
        <f t="array" ref="I933:M933">ODESOLN(H932,H933,hs,I932,J932,K932,L932,M932,$C$3,$C$4,$C$5,$C$6,$F$3,$F$4,$F$5,$F$6,$F$7)</f>
        <v>0.30575735642296187</v>
      </c>
      <c r="J933" s="37">
        <v>1.4899089653553979E-3</v>
      </c>
      <c r="K933" s="37">
        <v>0.68628894756656988</v>
      </c>
      <c r="L933" s="37">
        <v>6.463787045121217E-3</v>
      </c>
      <c r="M933" s="37">
        <v>0</v>
      </c>
      <c r="W933" s="37">
        <f t="shared" ref="W933" si="1854">W932+hb</f>
        <v>51.499999999999218</v>
      </c>
      <c r="X933" s="37">
        <f t="array" ref="X933:AB933">ODESOLN(W932,W933,hs,X932,Y932,Z932,AA932,AB932,$S$3,$S$4,$S$5,$S$6,$F$3,$F$4,$F$5,$F$6,$F$7)</f>
        <v>1.4128247174432413E-2</v>
      </c>
      <c r="Y933" s="37">
        <v>1.0827089346354686E-5</v>
      </c>
      <c r="Z933" s="37">
        <v>0.16033128144794054</v>
      </c>
      <c r="AA933" s="37">
        <v>1.5629224790612629E-3</v>
      </c>
      <c r="AB933" s="37">
        <v>0.82396672180990926</v>
      </c>
    </row>
    <row r="934" spans="8:28" x14ac:dyDescent="0.25">
      <c r="H934" s="37">
        <f t="shared" ref="H934" si="1855">H933+hb</f>
        <v>46.549999999999493</v>
      </c>
      <c r="I934" s="37">
        <f t="array" ref="I934:M934">ODESOLN(H933,H934,hs,I933,J933,K933,L933,M933,$C$3,$C$4,$C$5,$C$6,$F$3,$F$4,$F$5,$F$6,$F$7)</f>
        <v>0.30573805416396233</v>
      </c>
      <c r="J934" s="37">
        <v>1.4724060170924365E-3</v>
      </c>
      <c r="K934" s="37">
        <v>0.68632541298964211</v>
      </c>
      <c r="L934" s="37">
        <v>6.464126829311711E-3</v>
      </c>
      <c r="M934" s="37">
        <v>0</v>
      </c>
      <c r="W934" s="37">
        <f t="shared" ref="W934" si="1856">W933+hb</f>
        <v>51.549999999999216</v>
      </c>
      <c r="X934" s="37">
        <f t="array" ref="X934:AB934">ODESOLN(W933,W934,hs,X933,Y933,Z933,AA933,AB933,$S$3,$S$4,$S$5,$S$6,$F$3,$F$4,$F$5,$F$6,$F$7)</f>
        <v>1.3242255211651526E-2</v>
      </c>
      <c r="Y934" s="37">
        <v>1.0567522076808311E-5</v>
      </c>
      <c r="Z934" s="37">
        <v>0.16033154480168971</v>
      </c>
      <c r="AA934" s="37">
        <v>1.5629249329870078E-3</v>
      </c>
      <c r="AB934" s="37">
        <v>0.82485270753228568</v>
      </c>
    </row>
    <row r="935" spans="8:28" x14ac:dyDescent="0.25">
      <c r="H935" s="37">
        <f t="shared" ref="H935" si="1857">H934+hb</f>
        <v>46.59999999999949</v>
      </c>
      <c r="I935" s="37">
        <f t="array" ref="I935:M935">ODESOLN(H934,H935,hs,I934,J934,K934,L934,M934,$C$3,$C$4,$C$5,$C$6,$F$3,$F$4,$F$5,$F$6,$F$7)</f>
        <v>0.30571897986634528</v>
      </c>
      <c r="J935" s="37">
        <v>1.4551074974887693E-3</v>
      </c>
      <c r="K935" s="37">
        <v>0.6863614500144799</v>
      </c>
      <c r="L935" s="37">
        <v>6.4644626216947641E-3</v>
      </c>
      <c r="M935" s="37">
        <v>0</v>
      </c>
      <c r="W935" s="37">
        <f t="shared" ref="W935" si="1858">W934+hb</f>
        <v>51.599999999999213</v>
      </c>
      <c r="X935" s="37">
        <f t="array" ref="X935:AB935">ODESOLN(W934,W935,hs,X934,Y934,Z934,AA934,AB934,$S$3,$S$4,$S$5,$S$6,$F$3,$F$4,$F$5,$F$6,$F$7)</f>
        <v>1.2356263792853707E-2</v>
      </c>
      <c r="Y935" s="37">
        <v>1.0313788142539794E-5</v>
      </c>
      <c r="Z935" s="37">
        <v>0.16033180183699577</v>
      </c>
      <c r="AA935" s="37">
        <v>1.562927328037607E-3</v>
      </c>
      <c r="AB935" s="37">
        <v>0.82573869325466209</v>
      </c>
    </row>
    <row r="936" spans="8:28" x14ac:dyDescent="0.25">
      <c r="H936" s="37">
        <f t="shared" ref="H936" si="1859">H935+hb</f>
        <v>46.649999999999487</v>
      </c>
      <c r="I936" s="37">
        <f t="array" ref="I936:M936">ODESOLN(H935,H936,hs,I935,J935,K935,L935,M935,$C$3,$C$4,$C$5,$C$6,$F$3,$F$4,$F$5,$F$6,$F$7)</f>
        <v>0.30570013083929343</v>
      </c>
      <c r="J936" s="37">
        <v>1.4380110468393548E-3</v>
      </c>
      <c r="K936" s="37">
        <v>0.68639706364497988</v>
      </c>
      <c r="L936" s="37">
        <v>6.4647944688965954E-3</v>
      </c>
      <c r="M936" s="37">
        <v>0</v>
      </c>
      <c r="W936" s="37">
        <f t="shared" ref="W936" si="1860">W935+hb</f>
        <v>51.64999999999921</v>
      </c>
      <c r="X936" s="37">
        <f t="array" ref="X936:AB936">ODESOLN(W935,W936,hs,X935,Y935,Z935,AA935,AB935,$S$3,$S$4,$S$5,$S$6,$F$3,$F$4,$F$5,$F$6,$F$7)</f>
        <v>1.1470272895723554E-2</v>
      </c>
      <c r="Y936" s="37">
        <v>1.0065766414735589E-5</v>
      </c>
      <c r="Z936" s="37">
        <v>0.16033205269597856</v>
      </c>
      <c r="AA936" s="37">
        <v>1.5629296655373312E-3</v>
      </c>
      <c r="AB936" s="37">
        <v>0.82662467897703851</v>
      </c>
    </row>
    <row r="937" spans="8:28" x14ac:dyDescent="0.25">
      <c r="H937" s="37">
        <f t="shared" ref="H937" si="1861">H936+hb</f>
        <v>46.699999999999484</v>
      </c>
      <c r="I937" s="37">
        <f t="array" ref="I937:M937">ODESOLN(H936,H937,hs,I936,J936,K936,L936,M936,$C$3,$C$4,$C$5,$C$6,$F$3,$F$4,$F$5,$F$6,$F$7)</f>
        <v>0.30568150442371617</v>
      </c>
      <c r="J937" s="37">
        <v>1.4211143320185223E-3</v>
      </c>
      <c r="K937" s="37">
        <v>0.68643225882726988</v>
      </c>
      <c r="L937" s="37">
        <v>6.4651224170051442E-3</v>
      </c>
      <c r="M937" s="37">
        <v>0</v>
      </c>
      <c r="W937" s="37">
        <f t="shared" ref="W937" si="1862">W936+hb</f>
        <v>51.699999999999207</v>
      </c>
      <c r="X937" s="37">
        <f t="array" ref="X937:AB937">ODESOLN(W936,W937,hs,X936,Y936,Z936,AA936,AB936,$S$3,$S$4,$S$5,$S$6,$F$3,$F$4,$F$5,$F$6,$F$7)</f>
        <v>1.0584282498656098E-2</v>
      </c>
      <c r="Y937" s="37">
        <v>9.8233380358258195E-6</v>
      </c>
      <c r="Z937" s="37">
        <v>0.1603322975178039</v>
      </c>
      <c r="AA937" s="37">
        <v>1.5629319467829262E-3</v>
      </c>
      <c r="AB937" s="37">
        <v>0.82751066469941492</v>
      </c>
    </row>
    <row r="938" spans="8:28" x14ac:dyDescent="0.25">
      <c r="H938" s="37">
        <f t="shared" ref="H938" si="1863">H937+hb</f>
        <v>46.749999999999481</v>
      </c>
      <c r="I938" s="37">
        <f t="array" ref="I938:M938">ODESOLN(H937,H938,hs,I937,J937,K937,L937,M937,$C$3,$C$4,$C$5,$C$6,$F$3,$F$4,$F$5,$F$6,$F$7)</f>
        <v>0.30566309799187591</v>
      </c>
      <c r="J938" s="37">
        <v>1.4044150461962122E-3</v>
      </c>
      <c r="K938" s="37">
        <v>0.68646704045036167</v>
      </c>
      <c r="L938" s="37">
        <v>6.465446511576131E-3</v>
      </c>
      <c r="M938" s="37">
        <v>0</v>
      </c>
      <c r="W938" s="37">
        <f t="shared" ref="W938" si="1864">W937+hb</f>
        <v>51.749999999999204</v>
      </c>
      <c r="X938" s="37">
        <f t="array" ref="X938:AB938">ODESOLN(W937,W938,hs,X937,Y937,Z937,AA937,AB937,$S$3,$S$4,$S$5,$S$6,$F$3,$F$4,$F$5,$F$6,$F$7)</f>
        <v>9.6982925807376791E-3</v>
      </c>
      <c r="Y938" s="37">
        <v>9.5863863826058464E-6</v>
      </c>
      <c r="Z938" s="37">
        <v>0.16033253643873893</v>
      </c>
      <c r="AA938" s="37">
        <v>1.5629341730441246E-3</v>
      </c>
      <c r="AB938" s="37">
        <v>0.82839665042179134</v>
      </c>
    </row>
    <row r="939" spans="8:28" x14ac:dyDescent="0.25">
      <c r="H939" s="37">
        <f t="shared" ref="H939" si="1865">H938+hb</f>
        <v>46.799999999999478</v>
      </c>
      <c r="I939" s="37">
        <f t="array" ref="I939:M939">ODESOLN(H938,H939,hs,I938,J938,K938,L938,M938,$C$3,$C$4,$C$5,$C$6,$F$3,$F$4,$F$5,$F$6,$F$7)</f>
        <v>0.30564490894702045</v>
      </c>
      <c r="J939" s="37">
        <v>1.3879109085568801E-3</v>
      </c>
      <c r="K939" s="37">
        <v>0.68650141334679315</v>
      </c>
      <c r="L939" s="37">
        <v>6.4657667976390784E-3</v>
      </c>
      <c r="M939" s="37">
        <v>0</v>
      </c>
      <c r="W939" s="37">
        <f t="shared" ref="W939" si="1866">W938+hb</f>
        <v>51.799999999999201</v>
      </c>
      <c r="X939" s="37">
        <f t="array" ref="X939:AB939">ODESOLN(W938,W939,hs,X938,Y938,Z938,AA938,AB938,$S$3,$S$4,$S$5,$S$6,$F$3,$F$4,$F$5,$F$6,$F$7)</f>
        <v>8.8123031217272954E-3</v>
      </c>
      <c r="Y939" s="37">
        <v>9.3547970298284456E-6</v>
      </c>
      <c r="Z939" s="37">
        <v>0.16033276959220652</v>
      </c>
      <c r="AA939" s="37">
        <v>1.5629363455641604E-3</v>
      </c>
      <c r="AB939" s="37">
        <v>0.82928263614416775</v>
      </c>
    </row>
    <row r="940" spans="8:28" x14ac:dyDescent="0.25">
      <c r="H940" s="37">
        <f t="shared" ref="H940" si="1867">H939+hb</f>
        <v>46.849999999999476</v>
      </c>
      <c r="I940" s="37">
        <f t="array" ref="I940:M940">ODESOLN(H939,H940,hs,I939,J939,K939,L939,M939,$C$3,$C$4,$C$5,$C$6,$F$3,$F$4,$F$5,$F$6,$F$7)</f>
        <v>0.30562693472301727</v>
      </c>
      <c r="J940" s="37">
        <v>1.3715996640210162E-3</v>
      </c>
      <c r="K940" s="37">
        <v>0.68653538229326805</v>
      </c>
      <c r="L940" s="37">
        <v>6.4660833197032102E-3</v>
      </c>
      <c r="M940" s="37">
        <v>0</v>
      </c>
      <c r="W940" s="37">
        <f t="shared" ref="W940" si="1868">W939+hb</f>
        <v>51.849999999999199</v>
      </c>
      <c r="X940" s="37">
        <f t="array" ref="X940:AB940">ODESOLN(W939,W940,hs,X939,Y939,Z939,AA939,AB939,$S$3,$S$4,$S$5,$S$6,$F$3,$F$4,$F$5,$F$6,$F$7)</f>
        <v>7.9263141020383676E-3</v>
      </c>
      <c r="Y940" s="37">
        <v>9.1284577142634447E-6</v>
      </c>
      <c r="Z940" s="37">
        <v>0.16033299710883953</v>
      </c>
      <c r="AA940" s="37">
        <v>1.5629384655602677E-3</v>
      </c>
      <c r="AB940" s="37">
        <v>0.83016862186654417</v>
      </c>
    </row>
    <row r="941" spans="8:28" x14ac:dyDescent="0.25">
      <c r="H941" s="37">
        <f t="shared" ref="H941" si="1869">H940+hb</f>
        <v>46.899999999999473</v>
      </c>
      <c r="I941" s="37">
        <f t="array" ref="I941:M941">ODESOLN(H940,H941,hs,I940,J940,K940,L940,M940,$C$3,$C$4,$C$5,$C$6,$F$3,$F$4,$F$5,$F$6,$F$7)</f>
        <v>0.30560917278399352</v>
      </c>
      <c r="J941" s="37">
        <v>1.3554790829693082E-3</v>
      </c>
      <c r="K941" s="37">
        <v>0.68656895201128298</v>
      </c>
      <c r="L941" s="37">
        <v>6.4663961217633643E-3</v>
      </c>
      <c r="M941" s="37">
        <v>0</v>
      </c>
      <c r="W941" s="37">
        <f t="shared" ref="W941" si="1870">W940+hb</f>
        <v>51.899999999999196</v>
      </c>
      <c r="X941" s="37">
        <f t="array" ref="X941:AB941">ODESOLN(W940,W941,hs,X940,Y940,Z940,AA940,AB940,$S$3,$S$4,$S$5,$S$6,$F$3,$F$4,$F$5,$F$6,$F$7)</f>
        <v>7.04032550272095E-3</v>
      </c>
      <c r="Y941" s="37">
        <v>8.9072582992215058E-6</v>
      </c>
      <c r="Z941" s="37">
        <v>0.16033321911653273</v>
      </c>
      <c r="AA941" s="37">
        <v>1.5629405342241676E-3</v>
      </c>
      <c r="AB941" s="37">
        <v>0.83105460758892058</v>
      </c>
    </row>
    <row r="942" spans="8:28" x14ac:dyDescent="0.25">
      <c r="H942" s="37">
        <f t="shared" ref="H942" si="1871">H941+hb</f>
        <v>46.94999999999947</v>
      </c>
      <c r="I942" s="37">
        <f t="array" ref="I942:M942">ODESOLN(H941,H942,hs,I941,J941,K941,L941,M941,$C$3,$C$4,$C$5,$C$6,$F$3,$F$4,$F$5,$F$6,$F$7)</f>
        <v>0.30559162062398143</v>
      </c>
      <c r="J942" s="37">
        <v>1.3395469609693937E-3</v>
      </c>
      <c r="K942" s="37">
        <v>0.68660212716775304</v>
      </c>
      <c r="L942" s="37">
        <v>6.4667052473057597E-3</v>
      </c>
      <c r="M942" s="37">
        <v>0</v>
      </c>
      <c r="W942" s="37">
        <f t="shared" ref="W942" si="1872">W941+hb</f>
        <v>51.949999999999193</v>
      </c>
      <c r="X942" s="37">
        <f t="array" ref="X942:AB942">ODESOLN(W941,W942,hs,X941,Y941,Z941,AA941,AB941,$S$3,$S$4,$S$5,$S$6,$F$3,$F$4,$F$5,$F$6,$F$7)</f>
        <v>6.154337305444315E-3</v>
      </c>
      <c r="Y942" s="37">
        <v>8.6910907395388452E-6</v>
      </c>
      <c r="Z942" s="37">
        <v>0.16033343574049513</v>
      </c>
      <c r="AA942" s="37">
        <v>1.5629425527225568E-3</v>
      </c>
      <c r="AB942" s="37">
        <v>0.83194059331129699</v>
      </c>
    </row>
    <row r="943" spans="8:28" x14ac:dyDescent="0.25">
      <c r="H943" s="37">
        <f t="shared" ref="H943" si="1873">H942+hb</f>
        <v>46.999999999999467</v>
      </c>
      <c r="I943" s="37">
        <f t="array" ref="I943:M943">ODESOLN(H942,H943,hs,I942,J942,K942,L942,M942,$C$3,$C$4,$C$5,$C$6,$F$3,$F$4,$F$5,$F$6,$F$7)</f>
        <v>0.30557427576656426</v>
      </c>
      <c r="J943" s="37">
        <v>1.3238011185052105E-3</v>
      </c>
      <c r="K943" s="37">
        <v>0.68663491237562679</v>
      </c>
      <c r="L943" s="37">
        <v>6.4670107393137851E-3</v>
      </c>
      <c r="M943" s="37">
        <v>0</v>
      </c>
      <c r="W943" s="37">
        <f t="shared" ref="W943" si="1874">W942+hb</f>
        <v>51.99999999999919</v>
      </c>
      <c r="X943" s="37">
        <f t="array" ref="X943:AB943">ODESOLN(W942,W943,hs,X942,Y942,Z942,AA942,AB942,$S$3,$S$4,$S$5,$S$6,$F$3,$F$4,$F$5,$F$6,$F$7)</f>
        <v>5.2683494924799703E-3</v>
      </c>
      <c r="Y943" s="37">
        <v>8.4798490470196192E-6</v>
      </c>
      <c r="Z943" s="37">
        <v>0.16033364710330136</v>
      </c>
      <c r="AA943" s="37">
        <v>1.5629445221975837E-3</v>
      </c>
      <c r="AB943" s="37">
        <v>0.83282657903367341</v>
      </c>
    </row>
    <row r="944" spans="8:28" x14ac:dyDescent="0.25">
      <c r="H944" s="37">
        <f t="shared" ref="H944" si="1875">H943+hb</f>
        <v>47.049999999999464</v>
      </c>
      <c r="I944" s="37">
        <f t="array" ref="I944:M944">ODESOLN(H943,H944,hs,I943,J943,K943,L943,M943,$C$3,$C$4,$C$5,$C$6,$F$3,$F$4,$F$5,$F$6,$F$7)</f>
        <v>0.30555713576452898</v>
      </c>
      <c r="J944" s="37">
        <v>1.3082394007089154E-3</v>
      </c>
      <c r="K944" s="37">
        <v>0.68666731219449817</v>
      </c>
      <c r="L944" s="37">
        <v>6.4673126402736581E-3</v>
      </c>
      <c r="M944" s="37">
        <v>0</v>
      </c>
      <c r="W944" s="37">
        <f t="shared" ref="W944" si="1876">W943+hb</f>
        <v>52.049999999999187</v>
      </c>
      <c r="X944" s="37">
        <f t="array" ref="X944:AB944">ODESOLN(W943,W944,hs,X943,Y943,Z943,AA943,AB943,$S$3,$S$4,$S$5,$S$6,$F$3,$F$4,$F$5,$F$6,$F$7)</f>
        <v>4.3823620466851045E-3</v>
      </c>
      <c r="Y944" s="37">
        <v>8.2734292563325838E-6</v>
      </c>
      <c r="Z944" s="37">
        <v>0.16033385332494193</v>
      </c>
      <c r="AA944" s="37">
        <v>1.5629464437673132E-3</v>
      </c>
      <c r="AB944" s="37">
        <v>0.83371256475604982</v>
      </c>
    </row>
    <row r="945" spans="8:28" x14ac:dyDescent="0.25">
      <c r="H945" s="37">
        <f t="shared" ref="H945" si="1877">H944+hb</f>
        <v>47.099999999999461</v>
      </c>
      <c r="I945" s="37">
        <f t="array" ref="I945:M945">ODESOLN(H944,H945,hs,I944,J944,K944,L944,M944,$C$3,$C$4,$C$5,$C$6,$F$3,$F$4,$F$5,$F$6,$F$7)</f>
        <v>0.3055401981995251</v>
      </c>
      <c r="J945" s="37">
        <v>1.2928596770953587E-3</v>
      </c>
      <c r="K945" s="37">
        <v>0.68669933113120929</v>
      </c>
      <c r="L945" s="37">
        <v>6.4676109921800546E-3</v>
      </c>
      <c r="M945" s="37">
        <v>0</v>
      </c>
      <c r="W945" s="37">
        <f t="shared" ref="W945" si="1878">W944+hb</f>
        <v>52.099999999999184</v>
      </c>
      <c r="X945" s="37">
        <f t="array" ref="X945:AB945">ODESOLN(W944,W945,hs,X944,Y944,Z944,AA944,AB944,$S$3,$S$4,$S$5,$S$6,$F$3,$F$4,$F$5,$F$6,$F$7)</f>
        <v>3.4963749514863511E-3</v>
      </c>
      <c r="Y945" s="37">
        <v>8.0717293913585801E-6</v>
      </c>
      <c r="Z945" s="37">
        <v>0.16033405452287125</v>
      </c>
      <c r="AA945" s="37">
        <v>1.5629483185261883E-3</v>
      </c>
      <c r="AB945" s="37">
        <v>0.83459855047842624</v>
      </c>
    </row>
    <row r="946" spans="8:28" x14ac:dyDescent="0.25">
      <c r="H946" s="37">
        <f t="shared" ref="H946" si="1879">H945+hb</f>
        <v>47.149999999999459</v>
      </c>
      <c r="I946" s="37">
        <f t="array" ref="I946:M946">ODESOLN(H945,H946,hs,I945,J945,K945,L945,M945,$C$3,$C$4,$C$5,$C$6,$F$3,$F$4,$F$5,$F$6,$F$7)</f>
        <v>0.30552346068172148</v>
      </c>
      <c r="J946" s="37">
        <v>1.277659841299118E-3</v>
      </c>
      <c r="K946" s="37">
        <v>0.68673097364044744</v>
      </c>
      <c r="L946" s="37">
        <v>6.4679058365416818E-3</v>
      </c>
      <c r="M946" s="37">
        <v>0</v>
      </c>
      <c r="W946" s="37">
        <f t="shared" ref="W946" si="1880">W945+hb</f>
        <v>52.149999999999181</v>
      </c>
      <c r="X946" s="37">
        <f t="array" ref="X946:AB946">ODESOLN(W945,W946,hs,X945,Y945,Z945,AA945,AB945,$S$3,$S$4,$S$5,$S$6,$F$3,$F$4,$F$5,$F$6,$F$7)</f>
        <v>2.6103881908639995E-3</v>
      </c>
      <c r="Y946" s="37">
        <v>7.8746494319855629E-6</v>
      </c>
      <c r="Z946" s="37">
        <v>0.16033425081205818</v>
      </c>
      <c r="AA946" s="37">
        <v>1.5629501475454854E-3</v>
      </c>
      <c r="AB946" s="37">
        <v>0.83548453620080265</v>
      </c>
    </row>
    <row r="947" spans="8:28" x14ac:dyDescent="0.25">
      <c r="H947" s="37">
        <f t="shared" ref="H947" si="1881">H946+hb</f>
        <v>47.199999999999456</v>
      </c>
      <c r="I947" s="37">
        <f t="array" ref="I947:M947">ODESOLN(H946,H947,hs,I946,J946,K946,L946,M946,$C$3,$C$4,$C$5,$C$6,$F$3,$F$4,$F$5,$F$6,$F$7)</f>
        <v>0.30550692084947245</v>
      </c>
      <c r="J947" s="37">
        <v>1.2626378108140249E-3</v>
      </c>
      <c r="K947" s="37">
        <v>0.6867622441253366</v>
      </c>
      <c r="L947" s="37">
        <v>6.4681972143867585E-3</v>
      </c>
      <c r="M947" s="37">
        <v>0</v>
      </c>
      <c r="W947" s="37">
        <f t="shared" ref="W947" si="1882">W946+hb</f>
        <v>52.199999999999179</v>
      </c>
      <c r="X947" s="37">
        <f t="array" ref="X947:AB947">ODESOLN(W946,W947,hs,X946,Y946,Z946,AA946,AB946,$S$3,$S$4,$S$5,$S$6,$F$3,$F$4,$F$5,$F$6,$F$7)</f>
        <v>1.7244017493365542E-3</v>
      </c>
      <c r="Y947" s="37">
        <v>7.6820912813475695E-6</v>
      </c>
      <c r="Z947" s="37">
        <v>0.16033444230503252</v>
      </c>
      <c r="AA947" s="37">
        <v>1.5629519318737556E-3</v>
      </c>
      <c r="AB947" s="37">
        <v>0.83637052192317907</v>
      </c>
    </row>
    <row r="948" spans="8:28" x14ac:dyDescent="0.25">
      <c r="H948" s="37">
        <f t="shared" ref="H948" si="1883">H947+hb</f>
        <v>47.249999999999453</v>
      </c>
      <c r="I948" s="37">
        <f t="array" ref="I948:M948">ODESOLN(H947,H948,hs,I947,J947,K947,L947,M947,$C$3,$C$4,$C$5,$C$6,$F$3,$F$4,$F$5,$F$6,$F$7)</f>
        <v>0.30549057636898663</v>
      </c>
      <c r="J948" s="37">
        <v>1.2477915267352319E-3</v>
      </c>
      <c r="K948" s="37">
        <v>0.68679314693801896</v>
      </c>
      <c r="L948" s="37">
        <v>6.4684851662684846E-3</v>
      </c>
      <c r="M948" s="37">
        <v>0</v>
      </c>
      <c r="W948" s="37">
        <f t="shared" ref="W948" si="1884">W947+hb</f>
        <v>52.249999999999176</v>
      </c>
      <c r="X948" s="37">
        <f t="array" ref="X948:AB948">ODESOLN(W947,W948,hs,X947,Y947,Z947,AA947,AB947,$S$3,$S$4,$S$5,$S$6,$F$3,$F$4,$F$5,$F$6,$F$7)</f>
        <v>8.3841561194566169E-4</v>
      </c>
      <c r="Y948" s="37">
        <v>7.4939587335042843E-6</v>
      </c>
      <c r="Z948" s="37">
        <v>0.1603346291119323</v>
      </c>
      <c r="AA948" s="37">
        <v>1.5629536725372628E-3</v>
      </c>
      <c r="AB948" s="37">
        <v>0.83725650764555548</v>
      </c>
    </row>
    <row r="949" spans="8:28" x14ac:dyDescent="0.25">
      <c r="H949" s="37">
        <f t="shared" ref="H949" si="1885">H948+hb</f>
        <v>47.29999999999945</v>
      </c>
      <c r="I949" s="37">
        <f t="array" ref="I949:M949">ODESOLN(H948,H949,hs,I948,J948,K948,L948,M948,$C$3,$C$4,$C$5,$C$6,$F$3,$F$4,$F$5,$F$6,$F$7)</f>
        <v>0.30547442493399812</v>
      </c>
      <c r="J949" s="37">
        <v>1.233118953503756E-3</v>
      </c>
      <c r="K949" s="37">
        <v>0.6868236863802375</v>
      </c>
      <c r="L949" s="37">
        <v>6.4687697322704206E-3</v>
      </c>
      <c r="M949" s="37">
        <v>0</v>
      </c>
      <c r="W949" s="37">
        <f t="shared" ref="W949" si="1886">W948+hb</f>
        <v>52.299999999999173</v>
      </c>
      <c r="X949" s="37">
        <f t="array" ref="X949:AB949">ODESOLN(W948,W949,hs,X948,Y948,Z948,AA948,AB948,$S$3,$S$4,$S$5,$S$6,$F$3,$F$4,$F$5,$F$6,$F$7)</f>
        <v>-1.7943071374244627E-6</v>
      </c>
      <c r="Y949" s="37">
        <v>7.3101578096364136E-6</v>
      </c>
      <c r="Z949" s="37">
        <v>0.16033481134055005</v>
      </c>
      <c r="AA949" s="37">
        <v>1.5629553705404154E-3</v>
      </c>
      <c r="AB949" s="37">
        <v>0.83809671743894243</v>
      </c>
    </row>
    <row r="950" spans="8:28" x14ac:dyDescent="0.25">
      <c r="H950" s="37">
        <f t="shared" ref="H950" si="1887">H949+hb</f>
        <v>47.349999999999447</v>
      </c>
      <c r="I950" s="37">
        <f t="array" ref="I950:M950">ODESOLN(H949,H950,hs,I949,J949,K949,L949,M949,$C$3,$C$4,$C$5,$C$6,$F$3,$F$4,$F$5,$F$6,$F$7)</f>
        <v>0.3054584642654426</v>
      </c>
      <c r="J950" s="37">
        <v>1.2186180786534927E-3</v>
      </c>
      <c r="K950" s="37">
        <v>0.68685386670390147</v>
      </c>
      <c r="L950" s="37">
        <v>6.4690509520117902E-3</v>
      </c>
      <c r="M950" s="37">
        <v>0</v>
      </c>
      <c r="W950" s="37">
        <f t="shared" ref="W950" si="1888">W949+hb</f>
        <v>52.34999999999917</v>
      </c>
      <c r="X950" s="37">
        <f t="array" ref="X950:AB950">ODESOLN(W949,W950,hs,X949,Y949,Z949,AA949,AB949,$S$3,$S$4,$S$5,$S$6,$F$3,$F$4,$F$5,$F$6,$F$7)</f>
        <v>-1.7943065852359067E-6</v>
      </c>
      <c r="Y950" s="37">
        <v>7.1307437985875385E-6</v>
      </c>
      <c r="Z950" s="37">
        <v>0.16033498909767124</v>
      </c>
      <c r="AA950" s="37">
        <v>1.5629570268782388E-3</v>
      </c>
      <c r="AB950" s="37">
        <v>0.83809671743894243</v>
      </c>
    </row>
    <row r="951" spans="8:28" x14ac:dyDescent="0.25">
      <c r="H951" s="37">
        <f t="shared" ref="H951" si="1889">H950+hb</f>
        <v>47.399999999999444</v>
      </c>
      <c r="I951" s="37">
        <f t="array" ref="I951:M951">ODESOLN(H950,H951,hs,I950,J950,K950,L950,M950,$C$3,$C$4,$C$5,$C$6,$F$3,$F$4,$F$5,$F$6,$F$7)</f>
        <v>0.30544269211113811</v>
      </c>
      <c r="J951" s="37">
        <v>1.204286912560709E-3</v>
      </c>
      <c r="K951" s="37">
        <v>0.68688369211165778</v>
      </c>
      <c r="L951" s="37">
        <v>6.4693288646527833E-3</v>
      </c>
      <c r="M951" s="37">
        <v>0</v>
      </c>
      <c r="W951" s="37">
        <f t="shared" ref="W951" si="1890">W950+hb</f>
        <v>52.399999999999167</v>
      </c>
      <c r="X951" s="37">
        <f t="array" ref="X951:AB951">ODESOLN(W950,W951,hs,X950,Y950,Z950,AA950,AB950,$S$3,$S$4,$S$5,$S$6,$F$3,$F$4,$F$5,$F$6,$F$7)</f>
        <v>-1.7943060465999393E-6</v>
      </c>
      <c r="Y951" s="37">
        <v>6.9557331654410383E-6</v>
      </c>
      <c r="Z951" s="37">
        <v>0.16033516249207957</v>
      </c>
      <c r="AA951" s="37">
        <v>1.5629586425643792E-3</v>
      </c>
      <c r="AB951" s="37">
        <v>0.83809671743894243</v>
      </c>
    </row>
    <row r="952" spans="8:28" x14ac:dyDescent="0.25">
      <c r="H952" s="37">
        <f t="shared" ref="H952" si="1891">H951+hb</f>
        <v>47.449999999999442</v>
      </c>
      <c r="I952" s="37">
        <f t="array" ref="I952:M952">ODESOLN(H951,H952,hs,I951,J951,K951,L951,M951,$C$3,$C$4,$C$5,$C$6,$F$3,$F$4,$F$5,$F$6,$F$7)</f>
        <v>0.30542710624546654</v>
      </c>
      <c r="J952" s="37">
        <v>1.190123488195953E-3</v>
      </c>
      <c r="K952" s="37">
        <v>0.68691316675744729</v>
      </c>
      <c r="L952" s="37">
        <v>6.4696035088997565E-3</v>
      </c>
      <c r="M952" s="37">
        <v>0</v>
      </c>
      <c r="W952" s="37">
        <f t="shared" ref="W952" si="1892">W951+hb</f>
        <v>52.449999999999164</v>
      </c>
      <c r="X952" s="37">
        <f t="array" ref="X952:AB952">ODESOLN(W951,W952,hs,X951,Y951,Z951,AA951,AB951,$S$3,$S$4,$S$5,$S$6,$F$3,$F$4,$F$5,$F$6,$F$7)</f>
        <v>-1.79430552118393E-6</v>
      </c>
      <c r="Y952" s="37">
        <v>6.785017837606377E-6</v>
      </c>
      <c r="Z952" s="37">
        <v>0.1603353316308499</v>
      </c>
      <c r="AA952" s="37">
        <v>1.5629602185965566E-3</v>
      </c>
      <c r="AB952" s="37">
        <v>0.83809671743894243</v>
      </c>
    </row>
    <row r="953" spans="8:28" x14ac:dyDescent="0.25">
      <c r="H953" s="37">
        <f t="shared" ref="H953" si="1893">H952+hb</f>
        <v>47.499999999999439</v>
      </c>
      <c r="I953" s="37">
        <f t="array" ref="I953:M953">ODESOLN(H952,H953,hs,I952,J952,K952,L952,M952,$C$3,$C$4,$C$5,$C$6,$F$3,$F$4,$F$5,$F$6,$F$7)</f>
        <v>0.30541170446906285</v>
      </c>
      <c r="J953" s="37">
        <v>1.1761258608784073E-3</v>
      </c>
      <c r="K953" s="37">
        <v>0.68694229474705781</v>
      </c>
      <c r="L953" s="37">
        <v>6.4698749230103561E-3</v>
      </c>
      <c r="M953" s="37">
        <v>0</v>
      </c>
      <c r="W953" s="37">
        <f t="shared" ref="W953" si="1894">W952+hb</f>
        <v>52.499999999999162</v>
      </c>
      <c r="X953" s="37">
        <f t="array" ref="X953:AB953">ODESOLN(W952,W953,hs,X952,Y952,Z952,AA952,AB952,$S$3,$S$4,$S$5,$S$6,$F$3,$F$4,$F$5,$F$6,$F$7)</f>
        <v>-1.7943050086634109E-6</v>
      </c>
      <c r="Y953" s="37">
        <v>6.6184923949305576E-6</v>
      </c>
      <c r="Z953" s="37">
        <v>0.16033549661842869</v>
      </c>
      <c r="AA953" s="37">
        <v>1.5629617559480022E-3</v>
      </c>
      <c r="AB953" s="37">
        <v>0.83809671743894243</v>
      </c>
    </row>
    <row r="954" spans="8:28" x14ac:dyDescent="0.25">
      <c r="H954" s="37">
        <f t="shared" ref="H954" si="1895">H953+hb</f>
        <v>47.549999999999436</v>
      </c>
      <c r="I954" s="37">
        <f t="array" ref="I954:M954">ODESOLN(H953,H954,hs,I953,J953,K953,L953,M953,$C$3,$C$4,$C$5,$C$6,$F$3,$F$4,$F$5,$F$6,$F$7)</f>
        <v>0.30539648460850505</v>
      </c>
      <c r="J954" s="37">
        <v>1.1622921080326424E-3</v>
      </c>
      <c r="K954" s="37">
        <v>0.68697108013867292</v>
      </c>
      <c r="L954" s="37">
        <v>6.4701431447986794E-3</v>
      </c>
      <c r="M954" s="37">
        <v>0</v>
      </c>
      <c r="W954" s="37">
        <f t="shared" ref="W954" si="1896">W953+hb</f>
        <v>52.549999999999159</v>
      </c>
      <c r="X954" s="37">
        <f t="array" ref="X954:AB954">ODESOLN(W953,W954,hs,X953,Y953,Z953,AA953,AB953,$S$3,$S$4,$S$5,$S$6,$F$3,$F$4,$F$5,$F$6,$F$7)</f>
        <v>-1.7943045087218812E-6</v>
      </c>
      <c r="Y954" s="37">
        <v>6.4560540045990373E-6</v>
      </c>
      <c r="Z954" s="37">
        <v>0.16033565755669912</v>
      </c>
      <c r="AA954" s="37">
        <v>1.5629632555680618E-3</v>
      </c>
      <c r="AB954" s="37">
        <v>0.83809671743894243</v>
      </c>
    </row>
    <row r="955" spans="8:28" x14ac:dyDescent="0.25">
      <c r="H955" s="37">
        <f t="shared" ref="H955" si="1897">H954+hb</f>
        <v>47.599999999999433</v>
      </c>
      <c r="I955" s="37">
        <f t="array" ref="I955:M955">ODESOLN(H954,H955,hs,I954,J954,K954,L954,M954,$C$3,$C$4,$C$5,$C$6,$F$3,$F$4,$F$5,$F$6,$F$7)</f>
        <v>0.30538144451600924</v>
      </c>
      <c r="J955" s="37">
        <v>1.1486203289477609E-3</v>
      </c>
      <c r="K955" s="37">
        <v>0.68699952694341226</v>
      </c>
      <c r="L955" s="37">
        <v>6.4704082116402578E-3</v>
      </c>
      <c r="M955" s="37">
        <v>0</v>
      </c>
      <c r="W955" s="37">
        <f t="shared" ref="W955" si="1898">W954+hb</f>
        <v>52.599999999999156</v>
      </c>
      <c r="X955" s="37">
        <f t="array" ref="X955:AB955">ODESOLN(W954,W955,hs,X954,Y954,Z954,AA954,AB954,$S$3,$S$4,$S$5,$S$6,$F$3,$F$4,$F$5,$F$6,$F$7)</f>
        <v>-1.7943040210506072E-6</v>
      </c>
      <c r="Y955" s="37">
        <v>6.2976023576344188E-6</v>
      </c>
      <c r="Z955" s="37">
        <v>0.16033581454504364</v>
      </c>
      <c r="AA955" s="37">
        <v>1.5629647183827804E-3</v>
      </c>
      <c r="AB955" s="37">
        <v>0.83809671743894243</v>
      </c>
    </row>
    <row r="956" spans="8:28" x14ac:dyDescent="0.25">
      <c r="H956" s="37">
        <f t="shared" ref="H956" si="1899">H955+hb</f>
        <v>47.64999999999943</v>
      </c>
      <c r="I956" s="37">
        <f t="array" ref="I956:M956">ODESOLN(H955,H956,hs,I955,J955,K955,L955,M955,$C$3,$C$4,$C$5,$C$6,$F$3,$F$4,$F$5,$F$6,$F$7)</f>
        <v>0.30536658206912748</v>
      </c>
      <c r="J956" s="37">
        <v>1.1351086445389221E-3</v>
      </c>
      <c r="K956" s="37">
        <v>0.68702763912586606</v>
      </c>
      <c r="L956" s="37">
        <v>6.4706701604770904E-3</v>
      </c>
      <c r="M956" s="37">
        <v>0</v>
      </c>
      <c r="W956" s="37">
        <f t="shared" ref="W956" si="1900">W955+hb</f>
        <v>52.649999999999153</v>
      </c>
      <c r="X956" s="37">
        <f t="array" ref="X956:AB956">ODESOLN(W955,W956,hs,X955,Y955,Z955,AA955,AB955,$S$3,$S$4,$S$5,$S$6,$F$3,$F$4,$F$5,$F$6,$F$7)</f>
        <v>-1.7943035453484299E-6</v>
      </c>
      <c r="Y956" s="37">
        <v>6.1430396069536178E-6</v>
      </c>
      <c r="Z956" s="37">
        <v>0.16033596768040584</v>
      </c>
      <c r="AA956" s="37">
        <v>1.5629661452954747E-3</v>
      </c>
      <c r="AB956" s="37">
        <v>0.83809671743894243</v>
      </c>
    </row>
    <row r="957" spans="8:28" x14ac:dyDescent="0.25">
      <c r="H957" s="37">
        <f t="shared" ref="H957" si="1901">H956+hb</f>
        <v>47.699999999999427</v>
      </c>
      <c r="I957" s="37">
        <f t="array" ref="I957:M957">ODESOLN(H956,H957,hs,I956,J956,K956,L956,M956,$C$3,$C$4,$C$5,$C$6,$F$3,$F$4,$F$5,$F$6,$F$7)</f>
        <v>0.30535189517044903</v>
      </c>
      <c r="J957" s="37">
        <v>1.1217551971112114E-3</v>
      </c>
      <c r="K957" s="37">
        <v>0.68705542060462588</v>
      </c>
      <c r="L957" s="37">
        <v>6.4709290278225414E-3</v>
      </c>
      <c r="M957" s="37">
        <v>0</v>
      </c>
      <c r="W957" s="37">
        <f t="shared" ref="W957" si="1902">W956+hb</f>
        <v>52.69999999999915</v>
      </c>
      <c r="X957" s="37">
        <f t="array" ref="X957:AB957">ODESOLN(W956,W957,hs,X956,Y956,Z956,AA956,AB956,$S$3,$S$4,$S$5,$S$6,$F$3,$F$4,$F$5,$F$6,$F$7)</f>
        <v>-1.7943030813215841E-6</v>
      </c>
      <c r="Y957" s="37">
        <v>5.9922703069453259E-6</v>
      </c>
      <c r="Z957" s="37">
        <v>0.16033611705735015</v>
      </c>
      <c r="AA957" s="37">
        <v>1.5629675371872931E-3</v>
      </c>
      <c r="AB957" s="37">
        <v>0.83809671743894243</v>
      </c>
    </row>
    <row r="958" spans="8:28" x14ac:dyDescent="0.25">
      <c r="H958" s="37">
        <f t="shared" ref="H958" si="1903">H957+hb</f>
        <v>47.749999999999424</v>
      </c>
      <c r="I958" s="37">
        <f t="array" ref="I958:M958">ODESOLN(H957,H958,hs,I957,J957,K957,L957,M957,$C$3,$C$4,$C$5,$C$6,$F$3,$F$4,$F$5,$F$6,$F$7)</f>
        <v>0.30533738174730701</v>
      </c>
      <c r="J958" s="37">
        <v>1.1085581501258616E-3</v>
      </c>
      <c r="K958" s="37">
        <v>0.68708287525280998</v>
      </c>
      <c r="L958" s="37">
        <v>6.4711848497662518E-3</v>
      </c>
      <c r="M958" s="37">
        <v>0</v>
      </c>
      <c r="W958" s="37">
        <f t="shared" ref="W958" si="1904">W957+hb</f>
        <v>52.749999999999147</v>
      </c>
      <c r="X958" s="37">
        <f t="array" ref="X958:AB958">ODESOLN(W957,W958,hs,X957,Y957,Z957,AA957,AB957,$S$3,$S$4,$S$5,$S$6,$F$3,$F$4,$F$5,$F$6,$F$7)</f>
        <v>-1.7943026286835174E-6</v>
      </c>
      <c r="Y958" s="37">
        <v>5.8452013545304205E-6</v>
      </c>
      <c r="Z958" s="37">
        <v>0.16033626276811938</v>
      </c>
      <c r="AA958" s="37">
        <v>1.5629688949177574E-3</v>
      </c>
      <c r="AB958" s="37">
        <v>0.83809671743894243</v>
      </c>
    </row>
    <row r="959" spans="8:28" x14ac:dyDescent="0.25">
      <c r="H959" s="37">
        <f t="shared" ref="H959" si="1905">H958+hb</f>
        <v>47.799999999999422</v>
      </c>
      <c r="I959" s="37">
        <f t="array" ref="I959:M959">ODESOLN(H958,H959,hs,I958,J958,K958,L958,M958,$C$3,$C$4,$C$5,$C$6,$F$3,$F$4,$F$5,$F$6,$F$7)</f>
        <v>0.30532303975148473</v>
      </c>
      <c r="J959" s="37">
        <v>1.095515687968789E-3</v>
      </c>
      <c r="K959" s="37">
        <v>0.6871100068985766</v>
      </c>
      <c r="L959" s="37">
        <v>6.4714376619789482E-3</v>
      </c>
      <c r="M959" s="37">
        <v>0</v>
      </c>
      <c r="W959" s="37">
        <f t="shared" ref="W959" si="1906">W958+hb</f>
        <v>52.799999999999145</v>
      </c>
      <c r="X959" s="37">
        <f t="array" ref="X959:AB959">ODESOLN(W958,W959,hs,X958,Y958,Z958,AA958,AB958,$S$3,$S$4,$S$5,$S$6,$F$3,$F$4,$F$5,$F$6,$F$7)</f>
        <v>-1.7943021871547069E-6</v>
      </c>
      <c r="Y959" s="37">
        <v>5.7017419316689491E-6</v>
      </c>
      <c r="Z959" s="37">
        <v>0.16033640490269319</v>
      </c>
      <c r="AA959" s="37">
        <v>1.5629702193252929E-3</v>
      </c>
      <c r="AB959" s="37">
        <v>0.83809671743894243</v>
      </c>
    </row>
    <row r="960" spans="8:28" x14ac:dyDescent="0.25">
      <c r="H960" s="37">
        <f t="shared" ref="H960" si="1907">H959+hb</f>
        <v>47.849999999999419</v>
      </c>
      <c r="I960" s="37">
        <f t="array" ref="I960:M960">ODESOLN(H959,H960,hs,I959,J959,K959,L959,M959,$C$3,$C$4,$C$5,$C$6,$F$3,$F$4,$F$5,$F$6,$F$7)</f>
        <v>0.30530886715892996</v>
      </c>
      <c r="J960" s="37">
        <v>1.0826260157214362E-3</v>
      </c>
      <c r="K960" s="37">
        <v>0.68713681932564075</v>
      </c>
      <c r="L960" s="37">
        <v>6.4716874997172149E-3</v>
      </c>
      <c r="M960" s="37">
        <v>0</v>
      </c>
      <c r="W960" s="37">
        <f t="shared" ref="W960" si="1908">W959+hb</f>
        <v>52.849999999999142</v>
      </c>
      <c r="X960" s="37">
        <f t="array" ref="X960:AB960">ODESOLN(W959,W960,hs,X959,Y959,Z959,AA959,AB959,$S$3,$S$4,$S$5,$S$6,$F$3,$F$4,$F$5,$F$6,$F$7)</f>
        <v>-1.7943017564624909E-6</v>
      </c>
      <c r="Y960" s="37">
        <v>5.5618034492781444E-6</v>
      </c>
      <c r="Z960" s="37">
        <v>0.16033654354884236</v>
      </c>
      <c r="AA960" s="37">
        <v>1.5629715112277481E-3</v>
      </c>
      <c r="AB960" s="37">
        <v>0.83809671743894243</v>
      </c>
    </row>
    <row r="961" spans="8:28" x14ac:dyDescent="0.25">
      <c r="H961" s="37">
        <f t="shared" ref="H961" si="1909">H960+hb</f>
        <v>47.899999999999416</v>
      </c>
      <c r="I961" s="37">
        <f t="array" ref="I961:M961">ODESOLN(H960,H961,hs,I960,J960,K960,L960,M960,$C$3,$C$4,$C$5,$C$6,$F$3,$F$4,$F$5,$F$6,$F$7)</f>
        <v>0.30529486196946876</v>
      </c>
      <c r="J961" s="37">
        <v>1.0698873589339022E-3</v>
      </c>
      <c r="K961" s="37">
        <v>0.68716331627377825</v>
      </c>
      <c r="L961" s="37">
        <v>6.4719343978282273E-3</v>
      </c>
      <c r="M961" s="37">
        <v>0</v>
      </c>
      <c r="W961" s="37">
        <f t="shared" ref="W961" si="1910">W960+hb</f>
        <v>52.899999999999139</v>
      </c>
      <c r="X961" s="37">
        <f t="array" ref="X961:AB961">ODESOLN(W960,W961,hs,X960,Y960,Z960,AA960,AB960,$S$3,$S$4,$S$5,$S$6,$F$3,$F$4,$F$5,$F$6,$F$7)</f>
        <v>-1.7943013363409008E-6</v>
      </c>
      <c r="Y961" s="37">
        <v>5.425299492526884E-6</v>
      </c>
      <c r="Z961" s="37">
        <v>0.16033667879218366</v>
      </c>
      <c r="AA961" s="37">
        <v>1.5629727714228986E-3</v>
      </c>
      <c r="AB961" s="37">
        <v>0.83809671743894243</v>
      </c>
    </row>
    <row r="962" spans="8:28" x14ac:dyDescent="0.25">
      <c r="H962" s="37">
        <f t="shared" ref="H962" si="1911">H961+hb</f>
        <v>47.949999999999413</v>
      </c>
      <c r="I962" s="37">
        <f t="array" ref="I962:M962">ODESOLN(H961,H962,hs,I961,J961,K961,L961,M961,$C$3,$C$4,$C$5,$C$6,$F$3,$F$4,$F$5,$F$6,$F$7)</f>
        <v>0.30528102220652487</v>
      </c>
      <c r="J962" s="37">
        <v>1.0572979634003437E-3</v>
      </c>
      <c r="K962" s="37">
        <v>0.68718950143932866</v>
      </c>
      <c r="L962" s="37">
        <v>6.4721783907544135E-3</v>
      </c>
      <c r="M962" s="37">
        <v>0</v>
      </c>
      <c r="W962" s="37">
        <f t="shared" ref="W962" si="1912">W961+hb</f>
        <v>52.949999999999136</v>
      </c>
      <c r="X962" s="37">
        <f t="array" ref="X962:AB962">ODESOLN(W961,W962,hs,X961,Y961,Z961,AA961,AB961,$S$3,$S$4,$S$5,$S$6,$F$3,$F$4,$F$5,$F$6,$F$7)</f>
        <v>-1.7943009265304964E-6</v>
      </c>
      <c r="Y962" s="37">
        <v>5.2921457674728081E-6</v>
      </c>
      <c r="Z962" s="37">
        <v>0.16033681071623287</v>
      </c>
      <c r="AA962" s="37">
        <v>1.5629740006889393E-3</v>
      </c>
      <c r="AB962" s="37">
        <v>0.83809671743894243</v>
      </c>
    </row>
    <row r="963" spans="8:28" x14ac:dyDescent="0.25">
      <c r="H963" s="37">
        <f t="shared" ref="H963" si="1913">H962+hb</f>
        <v>47.99999999999941</v>
      </c>
      <c r="I963" s="37">
        <f t="array" ref="I963:M963">ODESOLN(H962,H963,hs,I962,J962,K962,L962,M962,$C$3,$C$4,$C$5,$C$6,$F$3,$F$4,$F$5,$F$6,$F$7)</f>
        <v>0.30526734591684229</v>
      </c>
      <c r="J963" s="37">
        <v>1.0448560949366302E-3</v>
      </c>
      <c r="K963" s="37">
        <v>0.68721537847569147</v>
      </c>
      <c r="L963" s="37">
        <v>6.4724195125380763E-3</v>
      </c>
      <c r="M963" s="37">
        <v>0</v>
      </c>
      <c r="W963" s="37">
        <f t="shared" ref="W963" si="1914">W962+hb</f>
        <v>52.999999999999133</v>
      </c>
      <c r="X963" s="37">
        <f t="array" ref="X963:AB963">ODESOLN(W962,W963,hs,X962,Y962,Z962,AA962,AB962,$S$3,$S$4,$S$5,$S$6,$F$3,$F$4,$F$5,$F$6,$F$7)</f>
        <v>-1.7943005267782047E-6</v>
      </c>
      <c r="Y963" s="37">
        <v>5.1622600490090945E-6</v>
      </c>
      <c r="Z963" s="37">
        <v>0.16033693940245553</v>
      </c>
      <c r="AA963" s="37">
        <v>1.5629751997849701E-3</v>
      </c>
      <c r="AB963" s="37">
        <v>0.83809671743894243</v>
      </c>
    </row>
    <row r="964" spans="8:28" x14ac:dyDescent="0.25">
      <c r="H964" s="37">
        <f t="shared" ref="H964" si="1915">H963+hb</f>
        <v>48.049999999999407</v>
      </c>
      <c r="I964" s="37">
        <f t="array" ref="I964:M964">ODESOLN(H963,H964,hs,I963,J963,K963,L963,M963,$C$3,$C$4,$C$5,$C$6,$F$3,$F$4,$F$5,$F$6,$F$7)</f>
        <v>0.30525383117021038</v>
      </c>
      <c r="J964" s="37">
        <v>1.032560039160229E-3</v>
      </c>
      <c r="K964" s="37">
        <v>0.68724095099381255</v>
      </c>
      <c r="L964" s="37">
        <v>6.4726577968259522E-3</v>
      </c>
      <c r="M964" s="37">
        <v>0</v>
      </c>
      <c r="W964" s="37">
        <f t="shared" ref="W964" si="1916">W963+hb</f>
        <v>53.04999999999913</v>
      </c>
      <c r="X964" s="37">
        <f t="array" ref="X964:AB964">ODESOLN(W963,W964,hs,X963,Y963,Z963,AA963,AB963,$S$3,$S$4,$S$5,$S$6,$F$3,$F$4,$F$5,$F$6,$F$7)</f>
        <v>-1.7943001368371631E-6</v>
      </c>
      <c r="Y964" s="37">
        <v>5.0355621300888065E-6</v>
      </c>
      <c r="Z964" s="37">
        <v>0.16033706493031802</v>
      </c>
      <c r="AA964" s="37">
        <v>1.5629763694514534E-3</v>
      </c>
      <c r="AB964" s="37">
        <v>0.83809671743894243</v>
      </c>
    </row>
    <row r="965" spans="8:28" x14ac:dyDescent="0.25">
      <c r="H965" s="37">
        <f t="shared" ref="H965" si="1917">H964+hb</f>
        <v>48.099999999999405</v>
      </c>
      <c r="I965" s="37">
        <f t="array" ref="I965:M965">ODESOLN(H964,H965,hs,I964,J964,K964,L964,M964,$C$3,$C$4,$C$5,$C$6,$F$3,$F$4,$F$5,$F$6,$F$7)</f>
        <v>0.30524047605919052</v>
      </c>
      <c r="J965" s="37">
        <v>1.0204081012723186E-3</v>
      </c>
      <c r="K965" s="37">
        <v>0.68726622256267311</v>
      </c>
      <c r="L965" s="37">
        <v>6.4728932768737413E-3</v>
      </c>
      <c r="M965" s="37">
        <v>0</v>
      </c>
      <c r="W965" s="37">
        <f t="shared" ref="W965" si="1918">W964+hb</f>
        <v>53.099999999999127</v>
      </c>
      <c r="X965" s="37">
        <f t="array" ref="X965:AB965">ODESOLN(W964,W965,hs,X964,Y964,Z964,AA964,AB964,$S$3,$S$4,$S$5,$S$6,$F$3,$F$4,$F$5,$F$6,$F$7)</f>
        <v>-1.7942997564665702E-6</v>
      </c>
      <c r="Y965" s="37">
        <v>4.9119737721954248E-6</v>
      </c>
      <c r="Z965" s="37">
        <v>0.16033718737733638</v>
      </c>
      <c r="AA965" s="37">
        <v>1.5629775104106822E-3</v>
      </c>
      <c r="AB965" s="37">
        <v>0.83809671743894243</v>
      </c>
    </row>
    <row r="966" spans="8:28" x14ac:dyDescent="0.25">
      <c r="H966" s="37">
        <f t="shared" ref="H966" si="1919">H965+hb</f>
        <v>48.149999999999402</v>
      </c>
      <c r="I966" s="37">
        <f t="array" ref="I966:M966">ODESOLN(H965,H966,hs,I965,J965,K965,L965,M965,$C$3,$C$4,$C$5,$C$6,$F$3,$F$4,$F$5,$F$6,$F$7)</f>
        <v>0.30522727869885102</v>
      </c>
      <c r="J966" s="37">
        <v>1.0083986058420952E-3</v>
      </c>
      <c r="K966" s="37">
        <v>0.68729119670976546</v>
      </c>
      <c r="L966" s="37">
        <v>6.4731259855505775E-3</v>
      </c>
      <c r="M966" s="37">
        <v>0</v>
      </c>
      <c r="W966" s="37">
        <f t="shared" ref="W966" si="1920">W965+hb</f>
        <v>53.149999999999125</v>
      </c>
      <c r="X966" s="37">
        <f t="array" ref="X966:AB966">ODESOLN(W965,W966,hs,X965,Y965,Z965,AA965,AB965,$S$3,$S$4,$S$5,$S$6,$F$3,$F$4,$F$5,$F$6,$F$7)</f>
        <v>-1.794299385431531E-6</v>
      </c>
      <c r="Y966" s="37">
        <v>4.7914186570289827E-6</v>
      </c>
      <c r="Z966" s="37">
        <v>0.16033730681912389</v>
      </c>
      <c r="AA966" s="37">
        <v>1.5629786233672227E-3</v>
      </c>
      <c r="AB966" s="37">
        <v>0.83809671743894243</v>
      </c>
    </row>
    <row r="967" spans="8:28" x14ac:dyDescent="0.25">
      <c r="H967" s="37">
        <f t="shared" ref="H967" si="1921">H966+hb</f>
        <v>48.199999999999399</v>
      </c>
      <c r="I967" s="37">
        <f t="array" ref="I967:M967">ODESOLN(H966,H967,hs,I966,J966,K966,L966,M966,$C$3,$C$4,$C$5,$C$6,$F$3,$F$4,$F$5,$F$6,$F$7)</f>
        <v>0.30521423722649976</v>
      </c>
      <c r="J967" s="37">
        <v>9.9652989659326156E-4</v>
      </c>
      <c r="K967" s="37">
        <v>0.68731587692157303</v>
      </c>
      <c r="L967" s="37">
        <v>6.4733559553434338E-3</v>
      </c>
      <c r="M967" s="37">
        <v>0</v>
      </c>
      <c r="W967" s="37">
        <f t="shared" ref="W967" si="1922">W966+hb</f>
        <v>53.199999999999122</v>
      </c>
      <c r="X967" s="37">
        <f t="array" ref="X967:AB967">ODESOLN(W966,W967,hs,X966,Y966,Z966,AA966,AB966,$S$3,$S$4,$S$5,$S$6,$F$3,$F$4,$F$5,$F$6,$F$7)</f>
        <v>-1.7942990235029214E-6</v>
      </c>
      <c r="Y967" s="37">
        <v>4.6738223393779993E-6</v>
      </c>
      <c r="Z967" s="37">
        <v>0.16033742332943862</v>
      </c>
      <c r="AA967" s="37">
        <v>1.5629797090083489E-3</v>
      </c>
      <c r="AB967" s="37">
        <v>0.83809671743894243</v>
      </c>
    </row>
    <row r="968" spans="8:28" x14ac:dyDescent="0.25">
      <c r="H968" s="37">
        <f t="shared" ref="H968" si="1923">H967+hb</f>
        <v>48.249999999999396</v>
      </c>
      <c r="I968" s="37">
        <f t="array" ref="I968:M968">ODESOLN(H967,H968,hs,I967,J967,K967,L967,M967,$C$3,$C$4,$C$5,$C$6,$F$3,$F$4,$F$5,$F$6,$F$7)</f>
        <v>0.30520134980142255</v>
      </c>
      <c r="J968" s="37">
        <v>9.8480033619268749E-4</v>
      </c>
      <c r="K968" s="37">
        <v>0.68734026664403303</v>
      </c>
      <c r="L968" s="37">
        <v>6.4735832183615066E-3</v>
      </c>
      <c r="M968" s="37">
        <v>0</v>
      </c>
      <c r="W968" s="37">
        <f t="shared" ref="W968" si="1924">W967+hb</f>
        <v>53.249999999999119</v>
      </c>
      <c r="X968" s="37">
        <f t="array" ref="X968:AB968">ODESOLN(W967,W968,hs,X967,Y967,Z967,AA967,AB967,$S$3,$S$4,$S$5,$S$6,$F$3,$F$4,$F$5,$F$6,$F$7)</f>
        <v>-1.7942986704572351E-6</v>
      </c>
      <c r="Y968" s="37">
        <v>4.5591122011480332E-6</v>
      </c>
      <c r="Z968" s="37">
        <v>0.16033753698022776</v>
      </c>
      <c r="AA968" s="37">
        <v>1.5629807680044641E-3</v>
      </c>
      <c r="AB968" s="37">
        <v>0.83809671743894243</v>
      </c>
    </row>
    <row r="969" spans="8:28" x14ac:dyDescent="0.25">
      <c r="H969" s="37">
        <f t="shared" ref="H969" si="1925">H968+hb</f>
        <v>48.299999999999393</v>
      </c>
      <c r="I969" s="37">
        <f t="array" ref="I969:M969">ODESOLN(H968,H969,hs,I968,J968,K968,L968,M968,$C$3,$C$4,$C$5,$C$6,$F$3,$F$4,$F$5,$F$6,$F$7)</f>
        <v>0.3051886146046256</v>
      </c>
      <c r="J969" s="37">
        <v>9.7320830604121866E-4</v>
      </c>
      <c r="K969" s="37">
        <v>0.68736436928300271</v>
      </c>
      <c r="L969" s="37">
        <v>6.4738078063405115E-3</v>
      </c>
      <c r="M969" s="37">
        <v>0</v>
      </c>
      <c r="W969" s="37">
        <f t="shared" ref="W969" si="1926">W968+hb</f>
        <v>53.299999999999116</v>
      </c>
      <c r="X969" s="37">
        <f t="array" ref="X969:AB969">ODESOLN(W968,W969,hs,X968,Y968,Z968,AA968,AB968,$S$3,$S$4,$S$5,$S$6,$F$3,$F$4,$F$5,$F$6,$F$7)</f>
        <v>-1.7942983260764547E-6</v>
      </c>
      <c r="Y969" s="37">
        <v>4.4472174065185648E-6</v>
      </c>
      <c r="Z969" s="37">
        <v>0.16033764784167298</v>
      </c>
      <c r="AA969" s="37">
        <v>1.5629818010095208E-3</v>
      </c>
      <c r="AB969" s="37">
        <v>0.83809671743894243</v>
      </c>
    </row>
    <row r="970" spans="8:28" x14ac:dyDescent="0.25">
      <c r="H970" s="37">
        <f t="shared" ref="H970" si="1927">H969+hb</f>
        <v>48.34999999999939</v>
      </c>
      <c r="I970" s="37">
        <f t="array" ref="I970:M970">ODESOLN(H969,H970,hs,I969,J969,K969,L969,M969,$C$3,$C$4,$C$5,$C$6,$F$3,$F$4,$F$5,$F$6,$F$7)</f>
        <v>0.30517602983857778</v>
      </c>
      <c r="J970" s="37">
        <v>9.6175220606660949E-4</v>
      </c>
      <c r="K970" s="37">
        <v>0.68738818820471859</v>
      </c>
      <c r="L970" s="37">
        <v>6.4740297506469856E-3</v>
      </c>
      <c r="M970" s="37">
        <v>0</v>
      </c>
      <c r="W970" s="37">
        <f t="shared" ref="W970" si="1928">W969+hb</f>
        <v>53.349999999999113</v>
      </c>
      <c r="X970" s="37">
        <f t="array" ref="X970:AB970">ODESOLN(W969,W970,hs,X969,Y969,Z969,AA969,AB969,$S$3,$S$4,$S$5,$S$6,$F$3,$F$4,$F$5,$F$6,$F$7)</f>
        <v>-1.7942979901479136E-6</v>
      </c>
      <c r="Y970" s="37">
        <v>4.3380688582004524E-6</v>
      </c>
      <c r="Z970" s="37">
        <v>0.16033775598223329</v>
      </c>
      <c r="AA970" s="37">
        <v>1.5629828086614192E-3</v>
      </c>
      <c r="AB970" s="37">
        <v>0.83809671743894243</v>
      </c>
    </row>
    <row r="971" spans="8:28" x14ac:dyDescent="0.25">
      <c r="H971" s="37">
        <f t="shared" ref="H971" si="1929">H970+hb</f>
        <v>48.399999999999388</v>
      </c>
      <c r="I971" s="37">
        <f t="array" ref="I971:M971">ODESOLN(H970,H971,hs,I970,J970,K970,L970,M970,$C$3,$C$4,$C$5,$C$6,$F$3,$F$4,$F$5,$F$6,$F$7)</f>
        <v>0.30516359372695856</v>
      </c>
      <c r="J971" s="37">
        <v>9.5043045451858015E-4</v>
      </c>
      <c r="K971" s="37">
        <v>0.68741172673625051</v>
      </c>
      <c r="L971" s="37">
        <v>6.4742490822824982E-3</v>
      </c>
      <c r="M971" s="37">
        <v>0</v>
      </c>
      <c r="W971" s="37">
        <f t="shared" ref="W971" si="1930">W970+hb</f>
        <v>53.39999999999911</v>
      </c>
      <c r="X971" s="37">
        <f t="array" ref="X971:AB971">ODESOLN(W970,W971,hs,X970,Y970,Z970,AA970,AB970,$S$3,$S$4,$S$5,$S$6,$F$3,$F$4,$F$5,$F$6,$F$7)</f>
        <v>-1.7942976624641644E-6</v>
      </c>
      <c r="Y971" s="37">
        <v>4.2315991547669506E-6</v>
      </c>
      <c r="Z971" s="37">
        <v>0.160337861468688</v>
      </c>
      <c r="AA971" s="37">
        <v>1.5629837915824064E-3</v>
      </c>
      <c r="AB971" s="37">
        <v>0.83809671743894243</v>
      </c>
    </row>
    <row r="972" spans="8:28" x14ac:dyDescent="0.25">
      <c r="H972" s="37">
        <f t="shared" ref="H972" si="1931">H971+hb</f>
        <v>48.449999999999385</v>
      </c>
      <c r="I972" s="37">
        <f t="array" ref="I972:M972">ODESOLN(H971,H972,hs,I971,J971,K971,L971,M971,$C$3,$C$4,$C$5,$C$6,$F$3,$F$4,$F$5,$F$6,$F$7)</f>
        <v>0.30515130451440758</v>
      </c>
      <c r="J972" s="37">
        <v>9.3924148776596407E-4</v>
      </c>
      <c r="K972" s="37">
        <v>0.6874349881659485</v>
      </c>
      <c r="L972" s="37">
        <v>6.4744658318878481E-3</v>
      </c>
      <c r="M972" s="37">
        <v>0</v>
      </c>
      <c r="W972" s="37">
        <f t="shared" ref="W972" si="1932">W971+hb</f>
        <v>53.449999999999108</v>
      </c>
      <c r="X972" s="37">
        <f t="array" ref="X972:AB972">ODESOLN(W971,W972,hs,X971,Y971,Z971,AA971,AB971,$S$3,$S$4,$S$5,$S$6,$F$3,$F$4,$F$5,$F$6,$F$7)</f>
        <v>-1.7942973428228514E-6</v>
      </c>
      <c r="Y972" s="37">
        <v>4.127742549031992E-6</v>
      </c>
      <c r="Z972" s="37">
        <v>0.16033796436617706</v>
      </c>
      <c r="AA972" s="37">
        <v>1.5629847503794544E-3</v>
      </c>
      <c r="AB972" s="37">
        <v>0.83809671743894243</v>
      </c>
    </row>
    <row r="973" spans="8:28" x14ac:dyDescent="0.25">
      <c r="H973" s="37">
        <f t="shared" ref="H973" si="1933">H972+hb</f>
        <v>48.499999999999382</v>
      </c>
      <c r="I973" s="37">
        <f t="array" ref="I973:M973">ODESOLN(H972,H973,hs,I972,J972,K972,L972,M972,$C$3,$C$4,$C$5,$C$6,$F$3,$F$4,$F$5,$F$6,$F$7)</f>
        <v>0.30513916046627959</v>
      </c>
      <c r="J973" s="37">
        <v>9.2818376009593852E-4</v>
      </c>
      <c r="K973" s="37">
        <v>0.68745797574388778</v>
      </c>
      <c r="L973" s="37">
        <v>6.4746800297471804E-3</v>
      </c>
      <c r="M973" s="37">
        <v>0</v>
      </c>
      <c r="W973" s="37">
        <f t="shared" ref="W973" si="1934">W972+hb</f>
        <v>53.499999999999105</v>
      </c>
      <c r="X973" s="37">
        <f t="array" ref="X973:AB973">ODESOLN(W972,W973,hs,X972,Y972,Z972,AA972,AB972,$S$3,$S$4,$S$5,$S$6,$F$3,$F$4,$F$5,$F$6,$F$7)</f>
        <v>-1.7942970310265854E-6</v>
      </c>
      <c r="Y973" s="37">
        <v>4.0264349074499505E-6</v>
      </c>
      <c r="Z973" s="37">
        <v>0.16033806473824175</v>
      </c>
      <c r="AA973" s="37">
        <v>1.5629856856446418E-3</v>
      </c>
      <c r="AB973" s="37">
        <v>0.83809671743894243</v>
      </c>
    </row>
    <row r="974" spans="8:28" x14ac:dyDescent="0.25">
      <c r="H974" s="37">
        <f t="shared" ref="H974" si="1935">H973+hb</f>
        <v>48.549999999999379</v>
      </c>
      <c r="I974" s="37">
        <f t="array" ref="I974:M974">ODESOLN(H973,H974,hs,I973,J973,K973,L973,M973,$C$3,$C$4,$C$5,$C$6,$F$3,$F$4,$F$5,$F$6,$F$7)</f>
        <v>0.30512715986839728</v>
      </c>
      <c r="J974" s="37">
        <v>9.1725574351531123E-4</v>
      </c>
      <c r="K974" s="37">
        <v>0.68748069268230672</v>
      </c>
      <c r="L974" s="37">
        <v>6.4748917057920689E-3</v>
      </c>
      <c r="M974" s="37">
        <v>0</v>
      </c>
      <c r="W974" s="37">
        <f t="shared" ref="W974" si="1936">W973+hb</f>
        <v>53.549999999999102</v>
      </c>
      <c r="X974" s="37">
        <f t="array" ref="X974:AB974">ODESOLN(W973,W974,hs,X973,Y973,Z973,AA973,AB973,$S$3,$S$4,$S$5,$S$6,$F$3,$F$4,$F$5,$F$6,$F$7)</f>
        <v>-1.7942967268828215E-6</v>
      </c>
      <c r="Y974" s="37">
        <v>3.927613670511907E-6</v>
      </c>
      <c r="Z974" s="37">
        <v>0.16033816264686374</v>
      </c>
      <c r="AA974" s="37">
        <v>1.5629865979555108E-3</v>
      </c>
      <c r="AB974" s="37">
        <v>0.83809671743894243</v>
      </c>
    </row>
    <row r="975" spans="8:28" x14ac:dyDescent="0.25">
      <c r="H975" s="37">
        <f t="shared" ref="H975" si="1937">H974+hb</f>
        <v>48.599999999999376</v>
      </c>
      <c r="I975" s="37">
        <f t="array" ref="I975:M975">ODESOLN(H974,H975,hs,I974,J974,K974,L974,M974,$C$3,$C$4,$C$5,$C$6,$F$3,$F$4,$F$5,$F$6,$F$7)</f>
        <v>0.30511530102681239</v>
      </c>
      <c r="J975" s="37">
        <v>9.0645592755386089E-4</v>
      </c>
      <c r="K975" s="37">
        <v>0.68750314215604014</v>
      </c>
      <c r="L975" s="37">
        <v>6.4751008896055812E-3</v>
      </c>
      <c r="M975" s="37">
        <v>0</v>
      </c>
      <c r="W975" s="37">
        <f t="shared" ref="W975" si="1938">W974+hb</f>
        <v>53.599999999999099</v>
      </c>
      <c r="X975" s="37">
        <f t="array" ref="X975:AB975">ODESOLN(W974,W975,hs,X974,Y974,Z974,AA974,AB974,$S$3,$S$4,$S$5,$S$6,$F$3,$F$4,$F$5,$F$6,$F$7)</f>
        <v>-1.7942964302037424E-6</v>
      </c>
      <c r="Y975" s="37">
        <v>3.831217814113872E-6</v>
      </c>
      <c r="Z975" s="37">
        <v>0.16033825815250369</v>
      </c>
      <c r="AA975" s="37">
        <v>1.5629874878754339E-3</v>
      </c>
      <c r="AB975" s="37">
        <v>0.83809671743894243</v>
      </c>
    </row>
    <row r="976" spans="8:28" x14ac:dyDescent="0.25">
      <c r="H976" s="37">
        <f t="shared" ref="H976" si="1939">H975+hb</f>
        <v>48.649999999999373</v>
      </c>
      <c r="I976" s="37">
        <f t="array" ref="I976:M976">ODESOLN(H975,H976,hs,I975,J975,K975,L975,M975,$C$3,$C$4,$C$5,$C$6,$F$3,$F$4,$F$5,$F$6,$F$7)</f>
        <v>0.30510358226756695</v>
      </c>
      <c r="J976" s="37">
        <v>8.9578281906969967E-4</v>
      </c>
      <c r="K976" s="37">
        <v>0.68752532730294891</v>
      </c>
      <c r="L976" s="37">
        <v>6.4753076104262543E-3</v>
      </c>
      <c r="M976" s="37">
        <v>0</v>
      </c>
      <c r="W976" s="37">
        <f t="shared" ref="W976" si="1940">W975+hb</f>
        <v>53.649999999999096</v>
      </c>
      <c r="X976" s="37">
        <f t="array" ref="X976:AB976">ODESOLN(W975,W976,hs,X975,Y975,Z975,AA975,AB975,$S$3,$S$4,$S$5,$S$6,$F$3,$F$4,$F$5,$F$6,$F$7)</f>
        <v>-1.7942961408061387E-6</v>
      </c>
      <c r="Y976" s="37">
        <v>3.7371878118732019E-6</v>
      </c>
      <c r="Z976" s="37">
        <v>0.16033835131413801</v>
      </c>
      <c r="AA976" s="37">
        <v>1.5629883559539531E-3</v>
      </c>
      <c r="AB976" s="37">
        <v>0.83809671743894243</v>
      </c>
    </row>
    <row r="977" spans="8:28" x14ac:dyDescent="0.25">
      <c r="H977" s="37">
        <f t="shared" ref="H977" si="1941">H976+hb</f>
        <v>48.69999999999937</v>
      </c>
      <c r="I977" s="37">
        <f t="array" ref="I977:M977">ODESOLN(H976,H977,hs,I976,J976,K976,L976,M976,$C$3,$C$4,$C$5,$C$6,$F$3,$F$4,$F$5,$F$6,$F$7)</f>
        <v>0.30509200193645702</v>
      </c>
      <c r="J977" s="37">
        <v>8.8523494205665083E-4</v>
      </c>
      <c r="K977" s="37">
        <v>0.68754725122434557</v>
      </c>
      <c r="L977" s="37">
        <v>6.4755118971520581E-3</v>
      </c>
      <c r="M977" s="37">
        <v>0</v>
      </c>
      <c r="W977" s="37">
        <f t="shared" ref="W977" si="1942">W976+hb</f>
        <v>53.699999999999093</v>
      </c>
      <c r="X977" s="37">
        <f t="array" ref="X977:AB977">ODESOLN(W976,W977,hs,X976,Y976,Z976,AA976,AB976,$S$3,$S$4,$S$5,$S$6,$F$3,$F$4,$F$5,$F$6,$F$7)</f>
        <v>-1.7942958585112951E-6</v>
      </c>
      <c r="Y977" s="37">
        <v>3.6454655983698311E-6</v>
      </c>
      <c r="Z977" s="37">
        <v>0.16033844218929608</v>
      </c>
      <c r="AA977" s="37">
        <v>1.5629892027271273E-3</v>
      </c>
      <c r="AB977" s="37">
        <v>0.83809671743894243</v>
      </c>
    </row>
    <row r="978" spans="8:28" x14ac:dyDescent="0.25">
      <c r="H978" s="37">
        <f t="shared" ref="H978" si="1943">H977+hb</f>
        <v>48.749999999999368</v>
      </c>
      <c r="I978" s="37">
        <f t="array" ref="I978:M978">ODESOLN(H977,H978,hs,I977,J977,K977,L977,M977,$C$3,$C$4,$C$5,$C$6,$F$3,$F$4,$F$5,$F$6,$F$7)</f>
        <v>0.30508055839879999</v>
      </c>
      <c r="J978" s="37">
        <v>8.7481083745361281E-4</v>
      </c>
      <c r="K978" s="37">
        <v>0.68756891698541345</v>
      </c>
      <c r="L978" s="37">
        <v>6.4757137783443127E-3</v>
      </c>
      <c r="M978" s="37">
        <v>0</v>
      </c>
      <c r="W978" s="37">
        <f t="shared" ref="W978" si="1944">W977+hb</f>
        <v>53.749999999999091</v>
      </c>
      <c r="X978" s="37">
        <f t="array" ref="X978:AB978">ODESOLN(W977,W978,hs,X977,Y977,Z977,AA977,AB977,$S$3,$S$4,$S$5,$S$6,$F$3,$F$4,$F$5,$F$6,$F$7)</f>
        <v>-1.7942955831448885E-6</v>
      </c>
      <c r="Y978" s="37">
        <v>3.5559945332897182E-6</v>
      </c>
      <c r="Z978" s="37">
        <v>0.16033853083409502</v>
      </c>
      <c r="AA978" s="37">
        <v>1.5629900287178523E-3</v>
      </c>
      <c r="AB978" s="37">
        <v>0.83809671743894243</v>
      </c>
    </row>
    <row r="979" spans="8:28" x14ac:dyDescent="0.25">
      <c r="H979" s="37">
        <f t="shared" ref="H979" si="1945">H978+hb</f>
        <v>48.799999999999365</v>
      </c>
      <c r="I979" s="37">
        <f t="array" ref="I979:M979">ODESOLN(H978,H979,hs,I978,J978,K978,L978,M978,$C$3,$C$4,$C$5,$C$6,$F$3,$F$4,$F$5,$F$6,$F$7)</f>
        <v>0.30506925003920593</v>
      </c>
      <c r="J979" s="37">
        <v>8.6450906295590867E-4</v>
      </c>
      <c r="K979" s="37">
        <v>0.68759032761561845</v>
      </c>
      <c r="L979" s="37">
        <v>6.4759132822315331E-3</v>
      </c>
      <c r="M979" s="37">
        <v>0</v>
      </c>
      <c r="W979" s="37">
        <f t="shared" ref="W979" si="1946">W978+hb</f>
        <v>53.799999999999088</v>
      </c>
      <c r="X979" s="37">
        <f t="array" ref="X979:AB979">ODESOLN(W978,W979,hs,X978,Y978,Z978,AA978,AB978,$S$3,$S$4,$S$5,$S$6,$F$3,$F$4,$F$5,$F$6,$F$7)</f>
        <v>-1.7942953145368695E-6</v>
      </c>
      <c r="Y979" s="37">
        <v>3.4687193664483101E-6</v>
      </c>
      <c r="Z979" s="37">
        <v>0.16033861730327487</v>
      </c>
      <c r="AA979" s="37">
        <v>1.5629908344361966E-3</v>
      </c>
      <c r="AB979" s="37">
        <v>0.83809671743894243</v>
      </c>
    </row>
    <row r="980" spans="8:28" x14ac:dyDescent="0.25">
      <c r="H980" s="37">
        <f t="shared" ref="H980" si="1947">H979+hb</f>
        <v>48.849999999999362</v>
      </c>
      <c r="I980" s="37">
        <f t="array" ref="I980:M980">ODESOLN(H979,H980,hs,I979,J979,K979,L979,M979,$C$3,$C$4,$C$5,$C$6,$F$3,$F$4,$F$5,$F$6,$F$7)</f>
        <v>0.30505807526134832</v>
      </c>
      <c r="J980" s="37">
        <v>8.5432819282859143E-4</v>
      </c>
      <c r="K980" s="37">
        <v>0.68761148610912137</v>
      </c>
      <c r="L980" s="37">
        <v>6.4761104367132751E-3</v>
      </c>
      <c r="M980" s="37">
        <v>0</v>
      </c>
      <c r="W980" s="37">
        <f t="shared" ref="W980" si="1948">W979+hb</f>
        <v>53.849999999999085</v>
      </c>
      <c r="X980" s="37">
        <f t="array" ref="X980:AB980">ODESOLN(W979,W980,hs,X979,Y979,Z979,AA979,AB979,$S$3,$S$4,$S$5,$S$6,$F$3,$F$4,$F$5,$F$6,$F$7)</f>
        <v>-1.7942950525213667E-6</v>
      </c>
      <c r="Y980" s="37">
        <v>3.3835862036724359E-6</v>
      </c>
      <c r="Z980" s="37">
        <v>0.16033870165023209</v>
      </c>
      <c r="AA980" s="37">
        <v>1.5629916203797056E-3</v>
      </c>
      <c r="AB980" s="37">
        <v>0.83809671743894243</v>
      </c>
    </row>
    <row r="981" spans="8:28" x14ac:dyDescent="0.25">
      <c r="H981" s="37">
        <f t="shared" ref="H981" si="1949">H980+hb</f>
        <v>48.899999999999359</v>
      </c>
      <c r="I981" s="37">
        <f t="array" ref="I981:M981">ODESOLN(H980,H981,hs,I980,J980,K980,L980,M980,$C$3,$C$4,$C$5,$C$6,$F$3,$F$4,$F$5,$F$6,$F$7)</f>
        <v>0.30504703248774034</v>
      </c>
      <c r="J981" s="37">
        <v>8.4426681772169167E-4</v>
      </c>
      <c r="K981" s="37">
        <v>0.68763239542518584</v>
      </c>
      <c r="L981" s="37">
        <v>6.4763052693638931E-3</v>
      </c>
      <c r="M981" s="37">
        <v>0</v>
      </c>
      <c r="W981" s="37">
        <f t="shared" ref="W981" si="1950">W980+hb</f>
        <v>53.899999999999082</v>
      </c>
      <c r="X981" s="37">
        <f t="array" ref="X981:AB981">ODESOLN(W980,W981,hs,X980,Y980,Z980,AA980,AB980,$S$3,$S$4,$S$5,$S$6,$F$3,$F$4,$F$5,$F$6,$F$7)</f>
        <v>-1.7942947969365769E-6</v>
      </c>
      <c r="Y981" s="37">
        <v>3.3005424735195808E-6</v>
      </c>
      <c r="Z981" s="37">
        <v>0.16033878392705259</v>
      </c>
      <c r="AA981" s="37">
        <v>1.5629923870337176E-3</v>
      </c>
      <c r="AB981" s="37">
        <v>0.83809671743894243</v>
      </c>
    </row>
    <row r="982" spans="8:28" x14ac:dyDescent="0.25">
      <c r="H982" s="37">
        <f t="shared" ref="H982" si="1951">H981+hb</f>
        <v>48.949999999999356</v>
      </c>
      <c r="I982" s="37">
        <f t="array" ref="I982:M982">ODESOLN(H981,H982,hs,I981,J981,K981,L981,M981,$C$3,$C$4,$C$5,$C$6,$F$3,$F$4,$F$5,$F$6,$F$7)</f>
        <v>0.3050361201595117</v>
      </c>
      <c r="J982" s="37">
        <v>8.343235444873944E-4</v>
      </c>
      <c r="K982" s="37">
        <v>0.68765305848857605</v>
      </c>
      <c r="L982" s="37">
        <v>6.4764978074362918E-3</v>
      </c>
      <c r="M982" s="37">
        <v>0</v>
      </c>
      <c r="W982" s="37">
        <f t="shared" ref="W982" si="1952">W981+hb</f>
        <v>53.949999999999079</v>
      </c>
      <c r="X982" s="37">
        <f t="array" ref="X982:AB982">ODESOLN(W981,W982,hs,X981,Y981,Z981,AA981,AB981,$S$3,$S$4,$S$5,$S$6,$F$3,$F$4,$F$5,$F$6,$F$7)</f>
        <v>-1.7942945476246677E-6</v>
      </c>
      <c r="Y982" s="37">
        <v>3.2195368948139479E-6</v>
      </c>
      <c r="Z982" s="37">
        <v>0.16033886418454404</v>
      </c>
      <c r="AA982" s="37">
        <v>1.5629931348716554E-3</v>
      </c>
      <c r="AB982" s="37">
        <v>0.83809671743894243</v>
      </c>
    </row>
    <row r="983" spans="8:28" x14ac:dyDescent="0.25">
      <c r="H983" s="37">
        <f t="shared" ref="H983" si="1953">H982+hb</f>
        <v>48.999999999999353</v>
      </c>
      <c r="I983" s="37">
        <f t="array" ref="I983:M983">ODESOLN(H982,H983,hs,I982,J982,K982,L982,M982,$C$3,$C$4,$C$5,$C$6,$F$3,$F$4,$F$5,$F$6,$F$7)</f>
        <v>0.30502533673619114</v>
      </c>
      <c r="J983" s="37">
        <v>8.244969959991179E-4</v>
      </c>
      <c r="K983" s="37">
        <v>0.68767347818995583</v>
      </c>
      <c r="L983" s="37">
        <v>6.4766880778656163E-3</v>
      </c>
      <c r="M983" s="37">
        <v>0</v>
      </c>
      <c r="W983" s="37">
        <f t="shared" ref="W983" si="1954">W982+hb</f>
        <v>53.999999999999076</v>
      </c>
      <c r="X983" s="37">
        <f t="array" ref="X983:AB983">ODESOLN(W982,W983,hs,X982,Y982,Z982,AA982,AB982,$S$3,$S$4,$S$5,$S$6,$F$3,$F$4,$F$5,$F$6,$F$7)</f>
        <v>-1.7942943044316817E-6</v>
      </c>
      <c r="Y983" s="37">
        <v>3.1405194449793095E-6</v>
      </c>
      <c r="Z983" s="37">
        <v>0.1603389424722671</v>
      </c>
      <c r="AA983" s="37">
        <v>1.5629938643553227E-3</v>
      </c>
      <c r="AB983" s="37">
        <v>0.83809671743894243</v>
      </c>
    </row>
    <row r="984" spans="8:28" x14ac:dyDescent="0.25">
      <c r="H984" s="37">
        <f t="shared" ref="H984" si="1955">H983+hb</f>
        <v>49.049999999999351</v>
      </c>
      <c r="I984" s="37">
        <f t="array" ref="I984:M984">ODESOLN(H983,H984,hs,I983,J983,K983,L983,M983,$C$3,$C$4,$C$5,$C$6,$F$3,$F$4,$F$5,$F$6,$F$7)</f>
        <v>0.30501468069548848</v>
      </c>
      <c r="J984" s="37">
        <v>8.1478581097249407E-4</v>
      </c>
      <c r="K984" s="37">
        <v>0.68769365738627797</v>
      </c>
      <c r="L984" s="37">
        <v>6.4768761072729157E-3</v>
      </c>
      <c r="M984" s="37">
        <v>0</v>
      </c>
      <c r="W984" s="37">
        <f t="shared" ref="W984" si="1956">W983+hb</f>
        <v>54.049999999999073</v>
      </c>
      <c r="X984" s="37">
        <f t="array" ref="X984:AB984">ODESOLN(W983,W984,hs,X983,Y983,Z983,AA983,AB983,$S$3,$S$4,$S$5,$S$6,$F$3,$F$4,$F$5,$F$6,$F$7)</f>
        <v>-1.7942940672074389E-6</v>
      </c>
      <c r="Y984" s="37">
        <v>3.0634413291490491E-6</v>
      </c>
      <c r="Z984" s="37">
        <v>0.16033901883856572</v>
      </c>
      <c r="AA984" s="37">
        <v>1.562994575935193E-3</v>
      </c>
      <c r="AB984" s="37">
        <v>0.83809671743894243</v>
      </c>
    </row>
    <row r="985" spans="8:28" x14ac:dyDescent="0.25">
      <c r="H985" s="37">
        <f t="shared" ref="H985" si="1957">H984+hb</f>
        <v>49.099999999999348</v>
      </c>
      <c r="I985" s="37">
        <f t="array" ref="I985:M985">ODESOLN(H984,H985,hs,I984,J984,K984,L984,M984,$C$3,$C$4,$C$5,$C$6,$F$3,$F$4,$F$5,$F$6,$F$7)</f>
        <v>0.30500415053308</v>
      </c>
      <c r="J985" s="37">
        <v>8.0518864378822008E-4</v>
      </c>
      <c r="K985" s="37">
        <v>0.68771359890117456</v>
      </c>
      <c r="L985" s="37">
        <v>6.4770619219687488E-3</v>
      </c>
      <c r="M985" s="37">
        <v>0</v>
      </c>
      <c r="W985" s="37">
        <f t="shared" ref="W985" si="1958">W984+hb</f>
        <v>54.099999999999071</v>
      </c>
      <c r="X985" s="37">
        <f t="array" ref="X985:AB985">ODESOLN(W984,W985,hs,X984,Y984,Z984,AA984,AB984,$S$3,$S$4,$S$5,$S$6,$F$3,$F$4,$F$5,$F$6,$F$7)</f>
        <v>-1.7942938358054471E-6</v>
      </c>
      <c r="Y985" s="37">
        <v>2.9882549500343638E-6</v>
      </c>
      <c r="Z985" s="37">
        <v>0.16033909333059787</v>
      </c>
      <c r="AA985" s="37">
        <v>1.5629952700506788E-3</v>
      </c>
      <c r="AB985" s="37">
        <v>0.83809671743894243</v>
      </c>
    </row>
    <row r="986" spans="8:28" x14ac:dyDescent="0.25">
      <c r="H986" s="37">
        <f t="shared" ref="H986" si="1959">H985+hb</f>
        <v>49.149999999999345</v>
      </c>
      <c r="I986" s="37">
        <f t="array" ref="I986:M986">ODESOLN(H985,H986,hs,I985,J985,K985,L985,M985,$C$3,$C$4,$C$5,$C$6,$F$3,$F$4,$F$5,$F$6,$F$7)</f>
        <v>0.30499374476239705</v>
      </c>
      <c r="J986" s="37">
        <v>7.9570416431676858E-4</v>
      </c>
      <c r="K986" s="37">
        <v>0.68773330552534051</v>
      </c>
      <c r="L986" s="37">
        <v>6.4772455479567594E-3</v>
      </c>
      <c r="M986" s="37">
        <v>0</v>
      </c>
      <c r="W986" s="37">
        <f t="shared" ref="W986" si="1960">W985+hb</f>
        <v>54.149999999999068</v>
      </c>
      <c r="X986" s="37">
        <f t="array" ref="X986:AB986">ODESOLN(W985,W986,hs,X985,Y985,Z985,AA985,AB985,$S$3,$S$4,$S$5,$S$6,$F$3,$F$4,$F$5,$F$6,$F$7)</f>
        <v>-1.7942936100828087E-6</v>
      </c>
      <c r="Y986" s="37">
        <v>2.9149138785319642E-6</v>
      </c>
      <c r="Z986" s="37">
        <v>0.16033916599436396</v>
      </c>
      <c r="AA986" s="37">
        <v>1.5629959471304129E-3</v>
      </c>
      <c r="AB986" s="37">
        <v>0.83809671743894243</v>
      </c>
    </row>
    <row r="987" spans="8:28" x14ac:dyDescent="0.25">
      <c r="H987" s="37">
        <f t="shared" ref="H987" si="1961">H986+hb</f>
        <v>49.199999999999342</v>
      </c>
      <c r="I987" s="37">
        <f t="array" ref="I987:M987">ODESOLN(H986,H987,hs,I986,J986,K986,L986,M986,$C$3,$C$4,$C$5,$C$6,$F$3,$F$4,$F$5,$F$6,$F$7)</f>
        <v>0.30498346191441711</v>
      </c>
      <c r="J987" s="37">
        <v>7.8633105774494254E-4</v>
      </c>
      <c r="K987" s="37">
        <v>0.68775278001691165</v>
      </c>
      <c r="L987" s="37">
        <v>6.4774270109372077E-3</v>
      </c>
      <c r="M987" s="37">
        <v>0</v>
      </c>
      <c r="W987" s="37">
        <f t="shared" ref="W987" si="1962">W986+hb</f>
        <v>54.199999999999065</v>
      </c>
      <c r="X987" s="37">
        <f t="array" ref="X987:AB987">ODESOLN(W986,W987,hs,X986,Y986,Z986,AA986,AB986,$S$3,$S$4,$S$5,$S$6,$F$3,$F$4,$F$5,$F$6,$F$7)</f>
        <v>-1.7942933899001355E-6</v>
      </c>
      <c r="Y987" s="37">
        <v>2.8433728250531714E-6</v>
      </c>
      <c r="Z987" s="37">
        <v>0.16033923687473514</v>
      </c>
      <c r="AA987" s="37">
        <v>1.5629966075925044E-3</v>
      </c>
      <c r="AB987" s="37">
        <v>0.83809671743894243</v>
      </c>
    </row>
    <row r="988" spans="8:28" x14ac:dyDescent="0.25">
      <c r="H988" s="37">
        <f t="shared" ref="H988" si="1963">H987+hb</f>
        <v>49.249999999999339</v>
      </c>
      <c r="I988" s="37">
        <f t="array" ref="I988:M988">ODESOLN(H987,H988,hs,I987,J987,K987,L987,M987,$C$3,$C$4,$C$5,$C$6,$F$3,$F$4,$F$5,$F$6,$F$7)</f>
        <v>0.30497330053745592</v>
      </c>
      <c r="J988" s="37">
        <v>7.7706802440425618E-4</v>
      </c>
      <c r="K988" s="37">
        <v>0.68777202510184077</v>
      </c>
      <c r="L988" s="37">
        <v>6.4776063363104685E-3</v>
      </c>
      <c r="M988" s="37">
        <v>0</v>
      </c>
      <c r="W988" s="37">
        <f t="shared" ref="W988" si="1964">W987+hb</f>
        <v>54.249999999999062</v>
      </c>
      <c r="X988" s="37">
        <f t="array" ref="X988:AB988">ODESOLN(W987,W988,hs,X987,Y987,Z987,AA987,AB987,$S$3,$S$4,$S$5,$S$6,$F$3,$F$4,$F$5,$F$6,$F$7)</f>
        <v>-1.7942931751214544E-6</v>
      </c>
      <c r="Y988" s="37">
        <v>2.7735876115566926E-6</v>
      </c>
      <c r="Z988" s="37">
        <v>0.1603393060154816</v>
      </c>
      <c r="AA988" s="37">
        <v>1.5629972518448002E-3</v>
      </c>
      <c r="AB988" s="37">
        <v>0.83809671743894243</v>
      </c>
    </row>
    <row r="989" spans="8:28" x14ac:dyDescent="0.25">
      <c r="H989" s="37">
        <f t="shared" ref="H989" si="1965">H988+hb</f>
        <v>49.299999999999336</v>
      </c>
      <c r="I989" s="37">
        <f t="array" ref="I989:M989">ODESOLN(H988,H989,hs,I988,J988,K988,L988,M988,$C$3,$C$4,$C$5,$C$6,$F$3,$F$4,$F$5,$F$6,$F$7)</f>
        <v>0.3049632591969641</v>
      </c>
      <c r="J989" s="37">
        <v>7.6791377960112287E-4</v>
      </c>
      <c r="K989" s="37">
        <v>0.6877910434742659</v>
      </c>
      <c r="L989" s="37">
        <v>6.477783549180491E-3</v>
      </c>
      <c r="M989" s="37">
        <v>0</v>
      </c>
      <c r="W989" s="37">
        <f t="shared" ref="W989" si="1966">W988+hb</f>
        <v>54.299999999999059</v>
      </c>
      <c r="X989" s="37">
        <f t="array" ref="X989:AB989">ODESOLN(W988,W989,hs,X988,Y988,Z988,AA988,AB988,$S$3,$S$4,$S$5,$S$6,$F$3,$F$4,$F$5,$F$6,$F$7)</f>
        <v>-1.7942929656141348E-6</v>
      </c>
      <c r="Y989" s="37">
        <v>2.705515144267784E-6</v>
      </c>
      <c r="Z989" s="37">
        <v>0.16033937345929899</v>
      </c>
      <c r="AA989" s="37">
        <v>1.5629978802851404E-3</v>
      </c>
      <c r="AB989" s="37">
        <v>0.83809671743894243</v>
      </c>
    </row>
    <row r="990" spans="8:28" x14ac:dyDescent="0.25">
      <c r="H990" s="37">
        <f t="shared" ref="H990" si="1967">H989+hb</f>
        <v>49.349999999999334</v>
      </c>
      <c r="I990" s="37">
        <f t="array" ref="I990:M990">ODESOLN(H989,H990,hs,I989,J989,K989,L989,M989,$C$3,$C$4,$C$5,$C$6,$F$3,$F$4,$F$5,$F$6,$F$7)</f>
        <v>0.30495333647532447</v>
      </c>
      <c r="J990" s="37">
        <v>7.5886705344884071E-4</v>
      </c>
      <c r="K990" s="37">
        <v>0.68780983779688032</v>
      </c>
      <c r="L990" s="37">
        <v>6.4779586743581958E-3</v>
      </c>
      <c r="M990" s="37">
        <v>0</v>
      </c>
      <c r="W990" s="37">
        <f t="shared" ref="W990" si="1968">W989+hb</f>
        <v>54.349999999999056</v>
      </c>
      <c r="X990" s="37">
        <f t="array" ref="X990:AB990">ODESOLN(W989,W990,hs,X989,Y989,Z989,AA989,AB989,$S$3,$S$4,$S$5,$S$6,$F$3,$F$4,$F$5,$F$6,$F$7)</f>
        <v>-1.7942927612488001E-6</v>
      </c>
      <c r="Y990" s="37">
        <v>2.6391133870669789E-6</v>
      </c>
      <c r="Z990" s="37">
        <v>0.16033943924783545</v>
      </c>
      <c r="AA990" s="37">
        <v>1.5629984933016006E-3</v>
      </c>
      <c r="AB990" s="37">
        <v>0.83809671743894243</v>
      </c>
    </row>
    <row r="991" spans="8:28" x14ac:dyDescent="0.25">
      <c r="H991" s="37">
        <f t="shared" ref="H991" si="1969">H990+hb</f>
        <v>49.399999999999331</v>
      </c>
      <c r="I991" s="37">
        <f t="array" ref="I991:M991">ODESOLN(H990,H991,hs,I990,J990,K990,L990,M990,$C$3,$C$4,$C$5,$C$6,$F$3,$F$4,$F$5,$F$6,$F$7)</f>
        <v>0.30494353097165283</v>
      </c>
      <c r="J991" s="37">
        <v>7.4992659070135159E-4</v>
      </c>
      <c r="K991" s="37">
        <v>0.68782841070129264</v>
      </c>
      <c r="L991" s="37">
        <v>6.478131736364876E-3</v>
      </c>
      <c r="M991" s="37">
        <v>0</v>
      </c>
      <c r="W991" s="37">
        <f t="shared" ref="W991" si="1970">W990+hb</f>
        <v>54.399999999999054</v>
      </c>
      <c r="X991" s="37">
        <f t="array" ref="X991:AB991">ODESOLN(W990,W991,hs,X990,Y990,Z990,AA990,AB990,$S$3,$S$4,$S$5,$S$6,$F$3,$F$4,$F$5,$F$6,$F$7)</f>
        <v>-1.7942925618992493E-6</v>
      </c>
      <c r="Y991" s="37">
        <v>2.5743413355319339E-6</v>
      </c>
      <c r="Z991" s="37">
        <v>0.16033950342171649</v>
      </c>
      <c r="AA991" s="37">
        <v>1.5629990912727307E-3</v>
      </c>
      <c r="AB991" s="37">
        <v>0.83809671743894243</v>
      </c>
    </row>
    <row r="992" spans="8:28" x14ac:dyDescent="0.25">
      <c r="H992" s="37">
        <f t="shared" ref="H992" si="1971">H991+hb</f>
        <v>49.449999999999328</v>
      </c>
      <c r="I992" s="37">
        <f t="array" ref="I992:M992">ODESOLN(H991,H992,hs,I991,J991,K991,L991,M991,$C$3,$C$4,$C$5,$C$6,$F$3,$F$4,$F$5,$F$6,$F$7)</f>
        <v>0.30493384130160012</v>
      </c>
      <c r="J992" s="37">
        <v>7.4109115058876524E-4</v>
      </c>
      <c r="K992" s="37">
        <v>0.68784676478838658</v>
      </c>
      <c r="L992" s="37">
        <v>6.4783027594355119E-3</v>
      </c>
      <c r="M992" s="37">
        <v>0</v>
      </c>
      <c r="W992" s="37">
        <f t="shared" ref="W992" si="1972">W991+hb</f>
        <v>54.449999999999051</v>
      </c>
      <c r="X992" s="37">
        <f t="array" ref="X992:AB992">ODESOLN(W991,W992,hs,X991,Y991,Z991,AA991,AB991,$S$3,$S$4,$S$5,$S$6,$F$3,$F$4,$F$5,$F$6,$F$7)</f>
        <v>-1.7942923674423783E-6</v>
      </c>
      <c r="Y992" s="37">
        <v>2.5111589916163768E-6</v>
      </c>
      <c r="Z992" s="37">
        <v>0.16033956602057095</v>
      </c>
      <c r="AA992" s="37">
        <v>1.5629996745677888E-3</v>
      </c>
      <c r="AB992" s="37">
        <v>0.83809671743894243</v>
      </c>
    </row>
    <row r="993" spans="8:28" x14ac:dyDescent="0.25">
      <c r="H993" s="37">
        <f t="shared" ref="H993" si="1973">H992+hb</f>
        <v>49.499999999999325</v>
      </c>
      <c r="I993" s="37">
        <f t="array" ref="I993:M993">ODESOLN(H992,H993,hs,I992,J992,K992,L992,M992,$C$3,$C$4,$C$5,$C$6,$F$3,$F$4,$F$5,$F$6,$F$7)</f>
        <v>0.30492426609715845</v>
      </c>
      <c r="J993" s="37">
        <v>7.323595066546229E-4</v>
      </c>
      <c r="K993" s="37">
        <v>0.68786490262867572</v>
      </c>
      <c r="L993" s="37">
        <v>6.4784717675220975E-3</v>
      </c>
      <c r="M993" s="37">
        <v>0</v>
      </c>
      <c r="W993" s="37">
        <f t="shared" ref="W993" si="1974">W992+hb</f>
        <v>54.499999999999048</v>
      </c>
      <c r="X993" s="37">
        <f t="array" ref="X993:AB993">ODESOLN(W992,W993,hs,X992,Y992,Z992,AA992,AB992,$S$3,$S$4,$S$5,$S$6,$F$3,$F$4,$F$5,$F$6,$F$7)</f>
        <v>-1.7942921777581038E-6</v>
      </c>
      <c r="Y993" s="37">
        <v>2.4495273389505064E-6</v>
      </c>
      <c r="Z993" s="37">
        <v>0.16033962708305469</v>
      </c>
      <c r="AA993" s="37">
        <v>1.563000243546972E-3</v>
      </c>
      <c r="AB993" s="37">
        <v>0.83809671743894243</v>
      </c>
    </row>
    <row r="994" spans="8:28" x14ac:dyDescent="0.25">
      <c r="H994" s="37">
        <f t="shared" ref="H994" si="1975">H993+hb</f>
        <v>49.549999999999322</v>
      </c>
      <c r="I994" s="37">
        <f t="array" ref="I994:M994">ODESOLN(H993,H994,hs,I993,J993,K993,L993,M993,$C$3,$C$4,$C$5,$C$6,$F$3,$F$4,$F$5,$F$6,$F$7)</f>
        <v>0.30491480400646798</v>
      </c>
      <c r="J994" s="37">
        <v>7.2373044659489649E-4</v>
      </c>
      <c r="K994" s="37">
        <v>0.68788282676265122</v>
      </c>
      <c r="L994" s="37">
        <v>6.478638784296901E-3</v>
      </c>
      <c r="M994" s="37">
        <v>0</v>
      </c>
      <c r="W994" s="37">
        <f t="shared" ref="W994" si="1976">W993+hb</f>
        <v>54.549999999999045</v>
      </c>
      <c r="X994" s="37">
        <f t="array" ref="X994:AB994">ODESOLN(W993,W994,hs,X993,Y993,Z993,AA993,AB993,$S$3,$S$4,$S$5,$S$6,$F$3,$F$4,$F$5,$F$6,$F$7)</f>
        <v>-1.7942919927292906E-6</v>
      </c>
      <c r="Y994" s="37">
        <v>2.3894083187475937E-6</v>
      </c>
      <c r="Z994" s="37">
        <v>0.16033968664687523</v>
      </c>
      <c r="AA994" s="37">
        <v>1.5630007985616362E-3</v>
      </c>
      <c r="AB994" s="37">
        <v>0.83809671743894243</v>
      </c>
    </row>
    <row r="995" spans="8:28" x14ac:dyDescent="0.25">
      <c r="H995" s="37">
        <f t="shared" ref="H995" si="1977">H994+hb</f>
        <v>49.599999999999319</v>
      </c>
      <c r="I995" s="37">
        <f t="array" ref="I995:M995">ODESOLN(H994,H995,hs,I994,J994,K994,L994,M994,$C$3,$C$4,$C$5,$C$6,$F$3,$F$4,$F$5,$F$6,$F$7)</f>
        <v>0.30490545369362526</v>
      </c>
      <c r="J995" s="37">
        <v>7.1520277209869386E-4</v>
      </c>
      <c r="K995" s="37">
        <v>0.68790053970113096</v>
      </c>
      <c r="L995" s="37">
        <v>6.4788038331556747E-3</v>
      </c>
      <c r="M995" s="37">
        <v>0</v>
      </c>
      <c r="W995" s="37">
        <f t="shared" ref="W995" si="1978">W994+hb</f>
        <v>54.599999999999042</v>
      </c>
      <c r="X995" s="37">
        <f t="array" ref="X995:AB995">ODESOLN(W994,W995,hs,X994,Y994,Z994,AA994,AB994,$S$3,$S$4,$S$5,$S$6,$F$3,$F$4,$F$5,$F$6,$F$7)</f>
        <v>-1.7942918122416781E-6</v>
      </c>
      <c r="Y995" s="37">
        <v>2.3307648063019264E-6</v>
      </c>
      <c r="Z995" s="37">
        <v>0.16033974474881438</v>
      </c>
      <c r="AA995" s="37">
        <v>1.5630013399545143E-3</v>
      </c>
      <c r="AB995" s="37">
        <v>0.83809671743894243</v>
      </c>
    </row>
    <row r="996" spans="8:28" x14ac:dyDescent="0.25">
      <c r="H996" s="37">
        <f t="shared" ref="H996" si="1979">H995+hb</f>
        <v>49.649999999999316</v>
      </c>
      <c r="I996" s="37">
        <f t="array" ref="I996:M996">ODESOLN(H995,H996,hs,I995,J995,K995,L995,M995,$C$3,$C$4,$C$5,$C$6,$F$3,$F$4,$F$5,$F$6,$F$7)</f>
        <v>0.30489621383849741</v>
      </c>
      <c r="J996" s="37">
        <v>7.0677529869066832E-4</v>
      </c>
      <c r="K996" s="37">
        <v>0.68791804392560107</v>
      </c>
      <c r="L996" s="37">
        <v>6.4789669372208652E-3</v>
      </c>
      <c r="M996" s="37">
        <v>0</v>
      </c>
      <c r="W996" s="37">
        <f t="shared" ref="W996" si="1980">W995+hb</f>
        <v>54.649999999999039</v>
      </c>
      <c r="X996" s="37">
        <f t="array" ref="X996:AB996">ODESOLN(W995,W996,hs,X995,Y995,Z995,AA995,AB995,$S$3,$S$4,$S$5,$S$6,$F$3,$F$4,$F$5,$F$6,$F$7)</f>
        <v>-1.7942916361838105E-6</v>
      </c>
      <c r="Y996" s="37">
        <v>2.2735605880635418E-6</v>
      </c>
      <c r="Z996" s="37">
        <v>0.16033980142475118</v>
      </c>
      <c r="AA996" s="37">
        <v>1.563001868059927E-3</v>
      </c>
      <c r="AB996" s="37">
        <v>0.83809671743894243</v>
      </c>
    </row>
    <row r="997" spans="8:28" x14ac:dyDescent="0.25">
      <c r="H997" s="37">
        <f t="shared" ref="H997" si="1981">H996+hb</f>
        <v>49.699999999999314</v>
      </c>
      <c r="I997" s="37">
        <f t="array" ref="I997:M997">ODESOLN(H996,H997,hs,I996,J996,K996,L996,M996,$C$3,$C$4,$C$5,$C$6,$F$3,$F$4,$F$5,$F$6,$F$7)</f>
        <v>0.30488708313653468</v>
      </c>
      <c r="J997" s="37">
        <v>6.9844685557510341E-4</v>
      </c>
      <c r="K997" s="37">
        <v>0.68793534188855499</v>
      </c>
      <c r="L997" s="37">
        <v>6.47912811934477E-3</v>
      </c>
      <c r="M997" s="37">
        <v>0</v>
      </c>
      <c r="W997" s="37">
        <f t="shared" ref="W997" si="1982">W996+hb</f>
        <v>54.699999999999037</v>
      </c>
      <c r="X997" s="37">
        <f t="array" ref="X997:AB997">ODESOLN(W996,W997,hs,X996,Y996,Z996,AA996,AB996,$S$3,$S$4,$S$5,$S$6,$F$3,$F$4,$F$5,$F$6,$F$7)</f>
        <v>-1.7942914644469679E-6</v>
      </c>
      <c r="Y997" s="37">
        <v>2.2177603392756389E-6</v>
      </c>
      <c r="Z997" s="37">
        <v>0.1603398567096842</v>
      </c>
      <c r="AA997" s="37">
        <v>1.5630023832039891E-3</v>
      </c>
      <c r="AB997" s="37">
        <v>0.83809671743894243</v>
      </c>
    </row>
    <row r="998" spans="8:28" x14ac:dyDescent="0.25">
      <c r="H998" s="37">
        <f t="shared" ref="H998" si="1983">H997+hb</f>
        <v>49.749999999999311</v>
      </c>
      <c r="I998" s="37">
        <f t="array" ref="I998:M998">ODESOLN(H997,H998,hs,I997,J997,K997,L997,M997,$C$3,$C$4,$C$5,$C$6,$F$3,$F$4,$F$5,$F$6,$F$7)</f>
        <v>0.30487806029858655</v>
      </c>
      <c r="J998" s="37">
        <v>6.9021628548166663E-4</v>
      </c>
      <c r="K998" s="37">
        <v>0.68795243601382872</v>
      </c>
      <c r="L998" s="37">
        <v>6.4792874021126394E-3</v>
      </c>
      <c r="M998" s="37">
        <v>0</v>
      </c>
      <c r="W998" s="37">
        <f t="shared" ref="W998" si="1984">W997+hb</f>
        <v>54.749999999999034</v>
      </c>
      <c r="X998" s="37">
        <f t="array" ref="X998:AB998">ODESOLN(W997,W998,hs,X997,Y997,Z997,AA997,AB997,$S$3,$S$4,$S$5,$S$6,$F$3,$F$4,$F$5,$F$6,$F$7)</f>
        <v>-1.7942912969250977E-6</v>
      </c>
      <c r="Y998" s="37">
        <v>2.1633296021608246E-6</v>
      </c>
      <c r="Z998" s="37">
        <v>0.16033991063775296</v>
      </c>
      <c r="AA998" s="37">
        <v>1.563002885704815E-3</v>
      </c>
      <c r="AB998" s="37">
        <v>0.83809671743894243</v>
      </c>
    </row>
    <row r="999" spans="8:28" x14ac:dyDescent="0.25">
      <c r="H999" s="37">
        <f t="shared" ref="H999" si="1985">H998+hb</f>
        <v>49.799999999999308</v>
      </c>
      <c r="I999" s="37">
        <f t="array" ref="I999:M999">ODESOLN(H998,H999,hs,I998,J998,K998,L998,M998,$C$3,$C$4,$C$5,$C$6,$F$3,$F$4,$F$5,$F$6,$F$7)</f>
        <v>0.30486914405072063</v>
      </c>
      <c r="J999" s="37">
        <v>6.8208244451281434E-4</v>
      </c>
      <c r="K999" s="37">
        <v>0.68796932869693084</v>
      </c>
      <c r="L999" s="37">
        <v>6.4794448078457903E-3</v>
      </c>
      <c r="M999" s="37">
        <v>0</v>
      </c>
      <c r="W999" s="37">
        <f t="shared" ref="W999" si="1986">W998+hb</f>
        <v>54.799999999999031</v>
      </c>
      <c r="X999" s="37">
        <f t="array" ref="X999:AB999">ODESOLN(W998,W999,hs,X998,Y998,Z998,AA998,AB998,$S$3,$S$4,$S$5,$S$6,$F$3,$F$4,$F$5,$F$6,$F$7)</f>
        <v>-1.7942911335147509E-6</v>
      </c>
      <c r="Y999" s="37">
        <v>2.1102347646427443E-6</v>
      </c>
      <c r="Z999" s="37">
        <v>0.16033996324225919</v>
      </c>
      <c r="AA999" s="37">
        <v>1.5630033758727072E-3</v>
      </c>
      <c r="AB999" s="37">
        <v>0.83809671743894243</v>
      </c>
    </row>
    <row r="1000" spans="8:28" x14ac:dyDescent="0.25">
      <c r="H1000" s="37">
        <f t="shared" ref="H1000" si="1987">H999+hb</f>
        <v>49.849999999999305</v>
      </c>
      <c r="I1000" s="37">
        <f t="array" ref="I1000:M1000">ODESOLN(H999,H1000,hs,I999,J999,K999,L999,M999,$C$3,$C$4,$C$5,$C$6,$F$3,$F$4,$F$5,$F$6,$F$7)</f>
        <v>0.30486033313404254</v>
      </c>
      <c r="J1000" s="37">
        <v>6.7404420199282768E-4</v>
      </c>
      <c r="K1000" s="37">
        <v>0.68798602230536909</v>
      </c>
      <c r="L1000" s="37">
        <v>6.479600358604622E-3</v>
      </c>
      <c r="M1000" s="37">
        <v>0</v>
      </c>
      <c r="W1000" s="37">
        <f t="shared" ref="W1000" si="1988">W999+hb</f>
        <v>54.849999999999028</v>
      </c>
      <c r="X1000" s="37">
        <f t="array" ref="X1000:AB1000">ODESOLN(W999,W1000,hs,X999,Y999,Z999,AA999,AB999,$S$3,$S$4,$S$5,$S$6,$F$3,$F$4,$F$5,$F$6,$F$7)</f>
        <v>-1.7942909741150146E-6</v>
      </c>
      <c r="Y1000" s="37">
        <v>2.058443039589953E-6</v>
      </c>
      <c r="Z1000" s="37">
        <v>0.16034001455568714</v>
      </c>
      <c r="AA1000" s="37">
        <v>1.5630038540103541E-3</v>
      </c>
      <c r="AB1000" s="37">
        <v>0.83809671743894243</v>
      </c>
    </row>
    <row r="1001" spans="8:28" x14ac:dyDescent="0.25">
      <c r="H1001" s="37">
        <f t="shared" ref="H1001" si="1989">H1000+hb</f>
        <v>49.899999999999302</v>
      </c>
      <c r="I1001" s="37">
        <f t="array" ref="I1001:M1001">ODESOLN(H1000,H1001,hs,I1000,J1000,K1000,L1000,M1000,$C$3,$C$4,$C$5,$C$6,$F$3,$F$4,$F$5,$F$6,$F$7)</f>
        <v>0.30485162630452084</v>
      </c>
      <c r="J1001" s="37">
        <v>6.661004403184709E-4</v>
      </c>
      <c r="K1001" s="37">
        <v>0.68800251917897826</v>
      </c>
      <c r="L1001" s="37">
        <v>6.4797540761916631E-3</v>
      </c>
      <c r="M1001" s="37">
        <v>0</v>
      </c>
      <c r="W1001" s="37">
        <f t="shared" ref="W1001" si="1990">W1000+hb</f>
        <v>54.899999999999025</v>
      </c>
      <c r="X1001" s="37">
        <f t="array" ref="X1001:AB1001">ODESOLN(W1000,W1001,hs,X1000,Y1000,Z1000,AA1000,AB1000,$S$3,$S$4,$S$5,$S$6,$F$3,$F$4,$F$5,$F$6,$F$7)</f>
        <v>-1.7942908186274581E-6</v>
      </c>
      <c r="Y1001" s="37">
        <v>2.0079224445691934E-6</v>
      </c>
      <c r="Z1001" s="37">
        <v>0.16034006460972403</v>
      </c>
      <c r="AA1001" s="37">
        <v>1.5630043204130164E-3</v>
      </c>
      <c r="AB1001" s="37">
        <v>0.83809671743894243</v>
      </c>
    </row>
    <row r="1002" spans="8:28" x14ac:dyDescent="0.25">
      <c r="H1002" s="37">
        <f t="shared" ref="H1002" si="1991">H1001+hb</f>
        <v>49.949999999999299</v>
      </c>
      <c r="I1002" s="37">
        <f t="array" ref="I1002:M1002">ODESOLN(H1001,H1002,hs,I1001,J1001,K1001,L1001,M1001,$C$3,$C$4,$C$5,$C$6,$F$3,$F$4,$F$5,$F$6,$F$7)</f>
        <v>0.30484302233280836</v>
      </c>
      <c r="J1002" s="37">
        <v>6.5825005481125274E-4</v>
      </c>
      <c r="K1002" s="37">
        <v>0.68801882163023531</v>
      </c>
      <c r="L1002" s="37">
        <v>6.4799059821545402E-3</v>
      </c>
      <c r="M1002" s="37">
        <v>0</v>
      </c>
      <c r="W1002" s="37">
        <f t="shared" ref="W1002" si="1992">W1001+hb</f>
        <v>54.949999999999022</v>
      </c>
      <c r="X1002" s="37">
        <f t="array" ref="X1002:AB1002">ODESOLN(W1001,W1002,hs,X1001,Y1001,Z1001,AA1001,AB1001,$S$3,$S$4,$S$5,$S$6,$F$3,$F$4,$F$5,$F$6,$F$7)</f>
        <v>-1.7942906669560617E-6</v>
      </c>
      <c r="Y1002" s="37">
        <v>1.9586417820956011E-6</v>
      </c>
      <c r="Z1002" s="37">
        <v>0.16034011343527915</v>
      </c>
      <c r="AA1002" s="37">
        <v>1.5630047753687048E-3</v>
      </c>
      <c r="AB1002" s="37">
        <v>0.83809671743894243</v>
      </c>
    </row>
    <row r="1003" spans="8:28" x14ac:dyDescent="0.25">
      <c r="H1003" s="37">
        <f t="shared" ref="H1003" si="1993">H1002+hb</f>
        <v>49.999999999999297</v>
      </c>
      <c r="I1003" s="37">
        <f t="array" ref="I1003:M1003">ODESOLN(H1002,H1003,hs,I1002,J1002,K1002,L1002,M1002,$C$3,$C$4,$C$5,$C$6,$F$3,$F$4,$F$5,$F$6,$F$7)</f>
        <v>0.30483452000407141</v>
      </c>
      <c r="J1003" s="37">
        <v>6.5049195357127652E-4</v>
      </c>
      <c r="K1003" s="37">
        <v>0.68803493194457788</v>
      </c>
      <c r="L1003" s="37">
        <v>6.4800560977889259E-3</v>
      </c>
      <c r="M1003" s="37">
        <v>0</v>
      </c>
      <c r="W1003" s="37">
        <f t="shared" ref="W1003" si="1994">W1002+hb</f>
        <v>54.999999999999019</v>
      </c>
      <c r="X1003" s="37">
        <f t="array" ref="X1003:AB1003">ODESOLN(W1002,W1003,hs,X1002,Y1002,Z1002,AA1002,AB1002,$S$3,$S$4,$S$5,$S$6,$F$3,$F$4,$F$5,$F$6,$F$7)</f>
        <v>-1.7942905190071665E-6</v>
      </c>
      <c r="Y1003" s="37">
        <v>1.9105706203676336E-6</v>
      </c>
      <c r="Z1003" s="37">
        <v>0.16034016106250332</v>
      </c>
      <c r="AA1003" s="37">
        <v>1.5630052191583678E-3</v>
      </c>
      <c r="AB1003" s="37">
        <v>0.83809671743894243</v>
      </c>
    </row>
    <row r="1004" spans="8:28" x14ac:dyDescent="0.25">
      <c r="H1004" s="37">
        <f t="shared" ref="H1004" si="1995">H1003+hb</f>
        <v>50.049999999999294</v>
      </c>
      <c r="I1004" s="37">
        <f t="array" ref="I1004:M1004">ODESOLN(H1003,H1004,hs,I1003,J1003,K1003,L1003,M1003,$C$3,$C$4,$C$5,$C$6,$F$3,$F$4,$F$5,$F$6,$F$7)</f>
        <v>0.30482611811781712</v>
      </c>
      <c r="J1004" s="37">
        <v>6.4282505733266203E-4</v>
      </c>
      <c r="K1004" s="37">
        <v>0.68805085238071817</v>
      </c>
      <c r="L1004" s="37">
        <v>6.4802044441414595E-3</v>
      </c>
      <c r="M1004" s="37">
        <v>0</v>
      </c>
      <c r="W1004" s="37">
        <f t="shared" ref="W1004" si="1996">W1003+hb</f>
        <v>55.049999999999017</v>
      </c>
      <c r="X1004" s="37">
        <f t="array" ref="X1004:AB1004">ODESOLN(W1003,W1004,hs,X1003,Y1003,Z1003,AA1003,AB1003,$S$3,$S$4,$S$5,$S$6,$F$3,$F$4,$F$5,$F$6,$F$7)</f>
        <v>-1.7942903746894085E-6</v>
      </c>
      <c r="Y1004" s="37">
        <v>1.863679274474813E-6</v>
      </c>
      <c r="Z1004" s="37">
        <v>0.16034020752080719</v>
      </c>
      <c r="AA1004" s="37">
        <v>1.5630056520560501E-3</v>
      </c>
      <c r="AB1004" s="37">
        <v>0.83809671743894243</v>
      </c>
    </row>
    <row r="1005" spans="8:28" x14ac:dyDescent="0.25">
      <c r="H1005" s="37">
        <f t="shared" ref="H1005" si="1997">H1004+hb</f>
        <v>50.099999999999291</v>
      </c>
      <c r="I1005" s="37">
        <f t="array" ref="I1005:M1005">ODESOLN(H1004,H1005,hs,I1004,J1004,K1004,L1004,M1004,$C$3,$C$4,$C$5,$C$6,$F$3,$F$4,$F$5,$F$6,$F$7)</f>
        <v>0.30481781548772674</v>
      </c>
      <c r="J1005" s="37">
        <v>6.3524829932053075E-4</v>
      </c>
      <c r="K1005" s="37">
        <v>0.68806658517094954</v>
      </c>
      <c r="L1005" s="37">
        <v>6.4803510420126127E-3</v>
      </c>
      <c r="M1005" s="37">
        <v>0</v>
      </c>
      <c r="W1005" s="37">
        <f t="shared" ref="W1005" si="1998">W1004+hb</f>
        <v>55.099999999999014</v>
      </c>
      <c r="X1005" s="37">
        <f t="array" ref="X1005:AB1005">ODESOLN(W1004,W1005,hs,X1004,Y1004,Z1004,AA1004,AB1004,$S$3,$S$4,$S$5,$S$6,$F$3,$F$4,$F$5,$F$6,$F$7)</f>
        <v>-1.7942902339136692E-6</v>
      </c>
      <c r="Y1005" s="37">
        <v>1.8179387880667033E-6</v>
      </c>
      <c r="Z1005" s="37">
        <v>0.1603402528388797</v>
      </c>
      <c r="AA1005" s="37">
        <v>1.5630060743290774E-3</v>
      </c>
      <c r="AB1005" s="37">
        <v>0.83809671743894243</v>
      </c>
    </row>
    <row r="1006" spans="8:28" x14ac:dyDescent="0.25">
      <c r="H1006" s="37">
        <f t="shared" ref="H1006" si="1999">H1005+hb</f>
        <v>50.149999999999288</v>
      </c>
      <c r="I1006" s="37">
        <f t="array" ref="I1006:M1006">ODESOLN(H1005,H1006,hs,I1005,J1005,K1005,L1005,M1005,$C$3,$C$4,$C$5,$C$6,$F$3,$F$4,$F$5,$F$6,$F$7)</f>
        <v>0.3048096109414849</v>
      </c>
      <c r="J1006" s="37">
        <v>6.2776062510953065E-4</v>
      </c>
      <c r="K1006" s="37">
        <v>0.68808213252145489</v>
      </c>
      <c r="L1006" s="37">
        <v>6.4804959119595653E-3</v>
      </c>
      <c r="M1006" s="37">
        <v>0</v>
      </c>
      <c r="W1006" s="37">
        <f t="shared" ref="W1006" si="2000">W1005+hb</f>
        <v>55.149999999999011</v>
      </c>
      <c r="X1006" s="37">
        <f t="array" ref="X1006:AB1006">ODESOLN(W1005,W1006,hs,X1005,Y1005,Z1005,AA1005,AB1005,$S$3,$S$4,$S$5,$S$6,$F$3,$F$4,$F$5,$F$6,$F$7)</f>
        <v>-1.7942900965930162E-6</v>
      </c>
      <c r="Y1006" s="37">
        <v>1.7733209154717787E-6</v>
      </c>
      <c r="Z1006" s="37">
        <v>0.16034029704470584</v>
      </c>
      <c r="AA1006" s="37">
        <v>1.5630064862382116E-3</v>
      </c>
      <c r="AB1006" s="37">
        <v>0.83809671743894243</v>
      </c>
    </row>
    <row r="1007" spans="8:28" x14ac:dyDescent="0.25">
      <c r="H1007" s="37">
        <f t="shared" ref="H1007" si="2001">H1006+hb</f>
        <v>50.199999999999285</v>
      </c>
      <c r="I1007" s="37">
        <f t="array" ref="I1007:M1007">ODESOLN(H1006,H1007,hs,I1006,J1006,K1006,L1006,M1006,$C$3,$C$4,$C$5,$C$6,$F$3,$F$4,$F$5,$F$6,$F$7)</f>
        <v>0.30480150332061778</v>
      </c>
      <c r="J1007" s="37">
        <v>6.2036099248389035E-4</v>
      </c>
      <c r="K1007" s="37">
        <v>0.68809749661260844</v>
      </c>
      <c r="L1007" s="37">
        <v>6.4806390742989948E-3</v>
      </c>
      <c r="M1007" s="37">
        <v>0</v>
      </c>
      <c r="W1007" s="37">
        <f t="shared" ref="W1007" si="2002">W1006+hb</f>
        <v>55.199999999999008</v>
      </c>
      <c r="X1007" s="37">
        <f t="array" ref="X1007:AB1007">ODESOLN(W1006,W1007,hs,X1006,Y1006,Z1006,AA1006,AB1006,$S$3,$S$4,$S$5,$S$6,$F$3,$F$4,$F$5,$F$6,$F$7)</f>
        <v>-1.7942899626426476E-6</v>
      </c>
      <c r="Y1007" s="37">
        <v>1.729798104255148E-6</v>
      </c>
      <c r="Z1007" s="37">
        <v>0.16034034016558357</v>
      </c>
      <c r="AA1007" s="37">
        <v>1.5630068880378135E-3</v>
      </c>
      <c r="AB1007" s="37">
        <v>0.83809671743894243</v>
      </c>
    </row>
    <row r="1008" spans="8:28" x14ac:dyDescent="0.25">
      <c r="H1008" s="37">
        <f t="shared" ref="H1008" si="2003">H1007+hb</f>
        <v>50.249999999999282</v>
      </c>
      <c r="I1008" s="37">
        <f t="array" ref="I1008:M1008">ODESOLN(H1007,H1008,hs,I1007,J1007,K1007,L1007,M1007,$C$3,$C$4,$C$5,$C$6,$F$3,$F$4,$F$5,$F$6,$F$7)</f>
        <v>0.30479349148032747</v>
      </c>
      <c r="J1008" s="37">
        <v>6.1304837129898791E-4</v>
      </c>
      <c r="K1008" s="37">
        <v>0.68811267959927236</v>
      </c>
      <c r="L1008" s="37">
        <v>6.4807805491098811E-3</v>
      </c>
      <c r="M1008" s="37">
        <v>0</v>
      </c>
      <c r="W1008" s="37">
        <f t="shared" ref="W1008" si="2004">W1007+hb</f>
        <v>55.249999999999005</v>
      </c>
      <c r="X1008" s="37">
        <f t="array" ref="X1008:AB1008">ODESOLN(W1007,W1008,hs,X1007,Y1007,Z1007,AA1007,AB1007,$S$3,$S$4,$S$5,$S$6,$F$3,$F$4,$F$5,$F$6,$F$7)</f>
        <v>-1.7942898319798473E-6</v>
      </c>
      <c r="Y1008" s="37">
        <v>1.6873434782043762E-6</v>
      </c>
      <c r="Z1008" s="37">
        <v>0.16034038222814062</v>
      </c>
      <c r="AA1008" s="37">
        <v>1.5630072799760052E-3</v>
      </c>
      <c r="AB1008" s="37">
        <v>0.83809671743894243</v>
      </c>
    </row>
    <row r="1009" spans="8:28" x14ac:dyDescent="0.25">
      <c r="H1009" s="37">
        <f t="shared" ref="H1009" si="2005">H1008+hb</f>
        <v>50.29999999999928</v>
      </c>
      <c r="I1009" s="37">
        <f t="array" ref="I1009:M1009">ODESOLN(H1008,H1009,hs,I1008,J1008,K1008,L1008,M1008,$C$3,$C$4,$C$5,$C$6,$F$3,$F$4,$F$5,$F$6,$F$7)</f>
        <v>0.30478557428933239</v>
      </c>
      <c r="J1009" s="37">
        <v>6.0582174334442072E-4</v>
      </c>
      <c r="K1009" s="37">
        <v>0.68812768361109578</v>
      </c>
      <c r="L1009" s="37">
        <v>6.4809203562362595E-3</v>
      </c>
      <c r="M1009" s="37">
        <v>0</v>
      </c>
      <c r="W1009" s="37">
        <f t="shared" ref="W1009" si="2006">W1008+hb</f>
        <v>55.299999999999002</v>
      </c>
      <c r="X1009" s="37">
        <f t="array" ref="X1009:AB1009">ODESOLN(W1008,W1009,hs,X1008,Y1008,Z1008,AA1008,AB1008,$S$3,$S$4,$S$5,$S$6,$F$3,$F$4,$F$5,$F$6,$F$7)</f>
        <v>-1.7942897045239278E-6</v>
      </c>
      <c r="Y1009" s="37">
        <v>1.6459308207328819E-6</v>
      </c>
      <c r="Z1009" s="37">
        <v>0.16034042325835182</v>
      </c>
      <c r="AA1009" s="37">
        <v>1.5630076622948133E-3</v>
      </c>
      <c r="AB1009" s="37">
        <v>0.83809671743894243</v>
      </c>
    </row>
    <row r="1010" spans="8:28" x14ac:dyDescent="0.25">
      <c r="H1010" s="37">
        <f t="shared" ref="H1010" si="2007">H1009+hb</f>
        <v>50.349999999999277</v>
      </c>
      <c r="I1010" s="37">
        <f t="array" ref="I1010:M1010">ODESOLN(H1009,H1010,hs,I1009,J1009,K1009,L1009,M1009,$C$3,$C$4,$C$5,$C$6,$F$3,$F$4,$F$5,$F$6,$F$7)</f>
        <v>0.30477775062970602</v>
      </c>
      <c r="J1010" s="37">
        <v>5.9868010220855757E-4</v>
      </c>
      <c r="K1010" s="37">
        <v>0.68814251075280464</v>
      </c>
      <c r="L1010" s="37">
        <v>6.481058515289918E-3</v>
      </c>
      <c r="M1010" s="37">
        <v>0</v>
      </c>
      <c r="W1010" s="37">
        <f t="shared" ref="W1010" si="2008">W1009+hb</f>
        <v>55.349999999999</v>
      </c>
      <c r="X1010" s="37">
        <f t="array" ref="X1010:AB1010">ODESOLN(W1009,W1010,hs,X1009,Y1009,Z1009,AA1009,AB1009,$S$3,$S$4,$S$5,$S$6,$F$3,$F$4,$F$5,$F$6,$F$7)</f>
        <v>-1.794289580196182E-6</v>
      </c>
      <c r="Y1010" s="37">
        <v>1.6055345586906634E-6</v>
      </c>
      <c r="Z1010" s="37">
        <v>0.16034046328155405</v>
      </c>
      <c r="AA1010" s="37">
        <v>1.56300803523033E-3</v>
      </c>
      <c r="AB1010" s="37">
        <v>0.83809671743894243</v>
      </c>
    </row>
    <row r="1011" spans="8:28" x14ac:dyDescent="0.25">
      <c r="H1011" s="37">
        <f t="shared" ref="H1011" si="2009">H1010+hb</f>
        <v>50.399999999999274</v>
      </c>
      <c r="I1011" s="37">
        <f t="array" ref="I1011:M1011">ODESOLN(H1010,H1011,hs,I1010,J1010,K1010,L1010,M1010,$C$3,$C$4,$C$5,$C$6,$F$3,$F$4,$F$5,$F$6,$F$7)</f>
        <v>0.30477001939672138</v>
      </c>
      <c r="J1011" s="37">
        <v>5.9162245314456103E-4</v>
      </c>
      <c r="K1011" s="37">
        <v>0.68815716310449038</v>
      </c>
      <c r="L1011" s="37">
        <v>6.4811950456531231E-3</v>
      </c>
      <c r="M1011" s="37">
        <v>0</v>
      </c>
      <c r="W1011" s="37">
        <f t="shared" ref="W1011" si="2010">W1010+hb</f>
        <v>55.399999999998997</v>
      </c>
      <c r="X1011" s="37">
        <f t="array" ref="X1011:AB1011">ODESOLN(W1010,W1011,hs,X1010,Y1010,Z1010,AA1010,AB1010,$S$3,$S$4,$S$5,$S$6,$F$3,$F$4,$F$5,$F$6,$F$7)</f>
        <v>-1.7942894589198335E-6</v>
      </c>
      <c r="Y1011" s="37">
        <v>1.5661297465723675E-6</v>
      </c>
      <c r="Z1011" s="37">
        <v>0.16034050232246233</v>
      </c>
      <c r="AA1011" s="37">
        <v>1.5630083990128495E-3</v>
      </c>
      <c r="AB1011" s="37">
        <v>0.83809671743894243</v>
      </c>
    </row>
    <row r="1012" spans="8:28" x14ac:dyDescent="0.25">
      <c r="H1012" s="37">
        <f t="shared" ref="H1012" si="2011">H1011+hb</f>
        <v>50.449999999999271</v>
      </c>
      <c r="I1012" s="37">
        <f t="array" ref="I1012:M1012">ODESOLN(H1011,H1012,hs,I1011,J1011,K1011,L1011,M1011,$C$3,$C$4,$C$5,$C$6,$F$3,$F$4,$F$5,$F$6,$F$7)</f>
        <v>0.30476237949869389</v>
      </c>
      <c r="J1012" s="37">
        <v>5.8464781293786946E-4</v>
      </c>
      <c r="K1012" s="37">
        <v>0.68817164272189657</v>
      </c>
      <c r="L1012" s="37">
        <v>6.4813299664812554E-3</v>
      </c>
      <c r="M1012" s="37">
        <v>0</v>
      </c>
      <c r="W1012" s="37">
        <f t="shared" ref="W1012" si="2012">W1011+hb</f>
        <v>55.449999999998994</v>
      </c>
      <c r="X1012" s="37">
        <f t="array" ref="X1012:AB1012">ODESOLN(W1011,W1012,hs,X1011,Y1011,Z1011,AA1011,AB1011,$S$3,$S$4,$S$5,$S$6,$F$3,$F$4,$F$5,$F$6,$F$7)</f>
        <v>-1.7942893406199921E-6</v>
      </c>
      <c r="Y1012" s="37">
        <v>1.527692051112935E-6</v>
      </c>
      <c r="Z1012" s="37">
        <v>0.16034054040518539</v>
      </c>
      <c r="AA1012" s="37">
        <v>1.5630087538670142E-3</v>
      </c>
      <c r="AB1012" s="37">
        <v>0.83809671743894243</v>
      </c>
    </row>
    <row r="1013" spans="8:28" x14ac:dyDescent="0.25">
      <c r="H1013" s="37">
        <f t="shared" ref="H1013" si="2013">H1012+hb</f>
        <v>50.499999999999268</v>
      </c>
      <c r="I1013" s="37">
        <f t="array" ref="I1013:M1013">ODESOLN(H1012,H1013,hs,I1012,J1012,K1012,L1012,M1012,$C$3,$C$4,$C$5,$C$6,$F$3,$F$4,$F$5,$F$6,$F$7)</f>
        <v>0.30475482985682806</v>
      </c>
      <c r="J1013" s="37">
        <v>5.777552097751185E-4</v>
      </c>
      <c r="K1013" s="37">
        <v>0.68818595163670149</v>
      </c>
      <c r="L1013" s="37">
        <v>6.4814632967054552E-3</v>
      </c>
      <c r="M1013" s="37">
        <v>0</v>
      </c>
      <c r="W1013" s="37">
        <f t="shared" ref="W1013" si="2014">W1012+hb</f>
        <v>55.499999999998991</v>
      </c>
      <c r="X1013" s="37">
        <f t="array" ref="X1013:AB1013">ODESOLN(W1012,W1013,hs,X1012,Y1012,Z1012,AA1012,AB1012,$S$3,$S$4,$S$5,$S$6,$F$3,$F$4,$F$5,$F$6,$F$7)</f>
        <v>-1.7942892252236049E-6</v>
      </c>
      <c r="Y1013" s="37">
        <v>1.4901977362613211E-6</v>
      </c>
      <c r="Z1013" s="37">
        <v>0.16034057755324002</v>
      </c>
      <c r="AA1013" s="37">
        <v>1.5630091000119531E-3</v>
      </c>
      <c r="AB1013" s="37">
        <v>0.83809671743894243</v>
      </c>
    </row>
    <row r="1014" spans="8:28" x14ac:dyDescent="0.25">
      <c r="H1014" s="37">
        <f t="shared" ref="H1014" si="2015">H1013+hb</f>
        <v>50.549999999999265</v>
      </c>
      <c r="I1014" s="37">
        <f t="array" ref="I1014:M1014">ODESOLN(H1013,H1014,hs,I1013,J1013,K1013,L1013,M1013,$C$3,$C$4,$C$5,$C$6,$F$3,$F$4,$F$5,$F$6,$F$7)</f>
        <v>0.30474736940506486</v>
      </c>
      <c r="J1014" s="37">
        <v>5.7094368311448834E-4</v>
      </c>
      <c r="K1014" s="37">
        <v>0.68820009185679587</v>
      </c>
      <c r="L1014" s="37">
        <v>6.4815950550352174E-3</v>
      </c>
      <c r="M1014" s="37">
        <v>0</v>
      </c>
      <c r="W1014" s="37">
        <f t="shared" ref="W1014" si="2016">W1013+hb</f>
        <v>55.549999999998988</v>
      </c>
      <c r="X1014" s="37">
        <f t="array" ref="X1014:AB1014">ODESOLN(W1013,W1014,hs,X1013,Y1013,Z1013,AA1013,AB1013,$S$3,$S$4,$S$5,$S$6,$F$3,$F$4,$F$5,$F$6,$F$7)</f>
        <v>-1.7942891126594105E-6</v>
      </c>
      <c r="Y1014" s="37">
        <v>1.4536236485230043E-6</v>
      </c>
      <c r="Z1014" s="37">
        <v>0.16034061378956574</v>
      </c>
      <c r="AA1014" s="37">
        <v>1.5630094376614175E-3</v>
      </c>
      <c r="AB1014" s="37">
        <v>0.83809671743894243</v>
      </c>
    </row>
    <row r="1015" spans="8:28" x14ac:dyDescent="0.25">
      <c r="H1015" s="37">
        <f t="shared" ref="H1015" si="2017">H1014+hb</f>
        <v>50.599999999999262</v>
      </c>
      <c r="I1015" s="37">
        <f t="array" ref="I1015:M1015">ODESOLN(H1014,H1015,hs,I1014,J1014,K1014,L1014,M1014,$C$3,$C$4,$C$5,$C$6,$F$3,$F$4,$F$5,$F$6,$F$7)</f>
        <v>0.30473999708993332</v>
      </c>
      <c r="J1015" s="37">
        <v>5.6421228355746898E-4</v>
      </c>
      <c r="K1015" s="37">
        <v>0.68821406536655871</v>
      </c>
      <c r="L1015" s="37">
        <v>6.4817252599609597E-3</v>
      </c>
      <c r="M1015" s="37">
        <v>0</v>
      </c>
      <c r="W1015" s="37">
        <f t="shared" ref="W1015" si="2018">W1014+hb</f>
        <v>55.599999999998985</v>
      </c>
      <c r="X1015" s="37">
        <f t="array" ref="X1015:AB1015">ODESOLN(W1014,W1015,hs,X1014,Y1014,Z1014,AA1014,AB1014,$S$3,$S$4,$S$5,$S$6,$F$3,$F$4,$F$5,$F$6,$F$7)</f>
        <v>-1.7942890028578994E-6</v>
      </c>
      <c r="Y1015" s="37">
        <v>1.4179472026622391E-6</v>
      </c>
      <c r="Z1015" s="37">
        <v>0.1603406491365392</v>
      </c>
      <c r="AA1015" s="37">
        <v>1.5630097670239153E-3</v>
      </c>
      <c r="AB1015" s="37">
        <v>0.83809671743894243</v>
      </c>
    </row>
    <row r="1016" spans="8:28" x14ac:dyDescent="0.25">
      <c r="H1016" s="37">
        <f t="shared" ref="H1016" si="2019">H1015+hb</f>
        <v>50.64999999999926</v>
      </c>
      <c r="I1016" s="37">
        <f t="array" ref="I1016:M1016">ODESOLN(H1015,H1016,hs,I1015,J1015,K1015,L1015,M1015,$C$3,$C$4,$C$5,$C$6,$F$3,$F$4,$F$5,$F$6,$F$7)</f>
        <v>0.30473271187039913</v>
      </c>
      <c r="J1016" s="37">
        <v>5.5756007272202124E-4</v>
      </c>
      <c r="K1016" s="37">
        <v>0.68822787412713238</v>
      </c>
      <c r="L1016" s="37">
        <v>6.4818539297565661E-3</v>
      </c>
      <c r="M1016" s="37">
        <v>0</v>
      </c>
      <c r="W1016" s="37">
        <f t="shared" ref="W1016" si="2020">W1015+hb</f>
        <v>55.649999999998983</v>
      </c>
      <c r="X1016" s="37">
        <f t="array" ref="X1016:AB1016">ODESOLN(W1015,W1016,hs,X1015,Y1015,Z1015,AA1015,AB1015,$S$3,$S$4,$S$5,$S$6,$F$3,$F$4,$F$5,$F$6,$F$7)</f>
        <v>-1.7942888957512636E-6</v>
      </c>
      <c r="Y1016" s="37">
        <v>1.3831463677552151E-6</v>
      </c>
      <c r="Z1016" s="37">
        <v>0.16034068361598802</v>
      </c>
      <c r="AA1016" s="37">
        <v>1.5630100883028311E-3</v>
      </c>
      <c r="AB1016" s="37">
        <v>0.83809671743894243</v>
      </c>
    </row>
    <row r="1017" spans="8:28" x14ac:dyDescent="0.25">
      <c r="H1017" s="37">
        <f t="shared" ref="H1017" si="2021">H1016+hb</f>
        <v>50.699999999999257</v>
      </c>
      <c r="I1017" s="37">
        <f t="array" ref="I1017:M1017">ODESOLN(H1016,H1017,hs,I1016,J1016,K1016,L1016,M1016,$C$3,$C$4,$C$5,$C$6,$F$3,$F$4,$F$5,$F$6,$F$7)</f>
        <v>0.3047255127177208</v>
      </c>
      <c r="J1017" s="37">
        <v>5.5098612311712636E-4</v>
      </c>
      <c r="K1017" s="37">
        <v>0.6882415200766907</v>
      </c>
      <c r="L1017" s="37">
        <v>6.4819810824819028E-3</v>
      </c>
      <c r="M1017" s="37">
        <v>0</v>
      </c>
      <c r="W1017" s="37">
        <f t="shared" ref="W1017" si="2022">W1016+hb</f>
        <v>55.69999999999898</v>
      </c>
      <c r="X1017" s="37">
        <f t="array" ref="X1017:AB1017">ODESOLN(W1016,W1017,hs,X1016,Y1016,Z1016,AA1016,AB1016,$S$3,$S$4,$S$5,$S$6,$F$3,$F$4,$F$5,$F$6,$F$7)</f>
        <v>-1.7942887912733657E-6</v>
      </c>
      <c r="Y1017" s="37">
        <v>1.349199653585523E-6</v>
      </c>
      <c r="Z1017" s="37">
        <v>0.16034071724920379</v>
      </c>
      <c r="AA1017" s="37">
        <v>1.5630104016965628E-3</v>
      </c>
      <c r="AB1017" s="37">
        <v>0.83809671743894243</v>
      </c>
    </row>
    <row r="1018" spans="8:28" x14ac:dyDescent="0.25">
      <c r="H1018" s="37">
        <f t="shared" ref="H1018" si="2023">H1017+hb</f>
        <v>50.749999999999254</v>
      </c>
      <c r="I1018" s="37">
        <f t="array" ref="I1018:M1018">ODESOLN(H1017,H1018,hs,I1017,J1017,K1017,L1017,M1017,$C$3,$C$4,$C$5,$C$6,$F$3,$F$4,$F$5,$F$6,$F$7)</f>
        <v>0.30471839861530231</v>
      </c>
      <c r="J1018" s="37">
        <v>5.4448951801870594E-4</v>
      </c>
      <c r="K1018" s="37">
        <v>0.68825500513070392</v>
      </c>
      <c r="L1018" s="37">
        <v>6.4821067359852984E-3</v>
      </c>
      <c r="M1018" s="37">
        <v>0</v>
      </c>
      <c r="W1018" s="37">
        <f t="shared" ref="W1018" si="2024">W1017+hb</f>
        <v>55.749999999998977</v>
      </c>
      <c r="X1018" s="37">
        <f t="array" ref="X1018:AB1018">ODESOLN(W1017,W1018,hs,X1017,Y1017,Z1017,AA1017,AB1017,$S$3,$S$4,$S$5,$S$6,$F$3,$F$4,$F$5,$F$6,$F$7)</f>
        <v>-1.7942886893596854E-6</v>
      </c>
      <c r="Y1018" s="37">
        <v>1.3160860973735075E-6</v>
      </c>
      <c r="Z1018" s="37">
        <v>0.16034075005695586</v>
      </c>
      <c r="AA1018" s="37">
        <v>1.5630107073986391E-3</v>
      </c>
      <c r="AB1018" s="37">
        <v>0.83809671743894243</v>
      </c>
    </row>
    <row r="1019" spans="8:28" x14ac:dyDescent="0.25">
      <c r="H1019" s="37">
        <f t="shared" ref="H1019" si="2025">H1018+hb</f>
        <v>50.799999999999251</v>
      </c>
      <c r="I1019" s="37">
        <f t="array" ref="I1019:M1019">ODESOLN(H1018,H1019,hs,I1018,J1018,K1018,L1018,M1018,$C$3,$C$4,$C$5,$C$6,$F$3,$F$4,$F$5,$F$6,$F$7)</f>
        <v>0.30471136855855091</v>
      </c>
      <c r="J1019" s="37">
        <v>5.3806935134690151E-4</v>
      </c>
      <c r="K1019" s="37">
        <v>0.68826833118220587</v>
      </c>
      <c r="L1019" s="37">
        <v>6.4822309079060024E-3</v>
      </c>
      <c r="M1019" s="37">
        <v>0</v>
      </c>
      <c r="W1019" s="37">
        <f t="shared" ref="W1019" si="2026">W1018+hb</f>
        <v>55.799999999998974</v>
      </c>
      <c r="X1019" s="37">
        <f t="array" ref="X1019:AB1019">ODESOLN(W1018,W1019,hs,X1018,Y1018,Z1018,AA1018,AB1018,$S$3,$S$4,$S$5,$S$6,$F$3,$F$4,$F$5,$F$6,$F$7)</f>
        <v>-1.7942885899472896E-6</v>
      </c>
      <c r="Y1019" s="37">
        <v>1.2837852508313315E-6</v>
      </c>
      <c r="Z1019" s="37">
        <v>0.16034078205950383</v>
      </c>
      <c r="AA1019" s="37">
        <v>1.5630110055978347E-3</v>
      </c>
      <c r="AB1019" s="37">
        <v>0.83809671743894243</v>
      </c>
    </row>
    <row r="1020" spans="8:28" x14ac:dyDescent="0.25">
      <c r="H1020" s="37">
        <f t="shared" ref="H1020" si="2027">H1019+hb</f>
        <v>50.849999999999248</v>
      </c>
      <c r="I1020" s="37">
        <f t="array" ref="I1020:M1020">ODESOLN(H1019,H1020,hs,I1019,J1019,K1019,L1019,M1019,$C$3,$C$4,$C$5,$C$6,$F$3,$F$4,$F$5,$F$6,$F$7)</f>
        <v>0.30470442155473615</v>
      </c>
      <c r="J1020" s="37">
        <v>5.3172472754469736E-4</v>
      </c>
      <c r="K1020" s="37">
        <v>0.6882815001020518</v>
      </c>
      <c r="L1020" s="37">
        <v>6.4823536156766179E-3</v>
      </c>
      <c r="M1020" s="37">
        <v>0</v>
      </c>
      <c r="W1020" s="37">
        <f t="shared" ref="W1020" si="2028">W1019+hb</f>
        <v>55.849999999998971</v>
      </c>
      <c r="X1020" s="37">
        <f t="array" ref="X1020:AB1020">ODESOLN(W1019,W1020,hs,X1019,Y1019,Z1019,AA1019,AB1019,$S$3,$S$4,$S$5,$S$6,$F$3,$F$4,$F$5,$F$6,$F$7)</f>
        <v>-1.7942884929747878E-6</v>
      </c>
      <c r="Y1020" s="37">
        <v>1.252277167535747E-6</v>
      </c>
      <c r="Z1020" s="37">
        <v>0.16034081327660973</v>
      </c>
      <c r="AA1020" s="37">
        <v>1.5630112964782953E-3</v>
      </c>
      <c r="AB1020" s="37">
        <v>0.83809671743894243</v>
      </c>
    </row>
    <row r="1021" spans="8:28" x14ac:dyDescent="0.25">
      <c r="H1021" s="37">
        <f t="shared" ref="H1021" si="2029">H1020+hb</f>
        <v>50.899999999999245</v>
      </c>
      <c r="I1021" s="37">
        <f t="array" ref="I1021:M1021">ODESOLN(H1020,H1021,hs,I1020,J1020,K1020,L1020,M1020,$C$3,$C$4,$C$5,$C$6,$F$3,$F$4,$F$5,$F$6,$F$7)</f>
        <v>0.30469755662284881</v>
      </c>
      <c r="J1021" s="37">
        <v>5.2545476145787761E-4</v>
      </c>
      <c r="K1021" s="37">
        <v>0.68829451373917727</v>
      </c>
      <c r="L1021" s="37">
        <v>6.4824748765254878E-3</v>
      </c>
      <c r="M1021" s="37">
        <v>0</v>
      </c>
      <c r="W1021" s="37">
        <f t="shared" ref="W1021" si="2030">W1020+hb</f>
        <v>55.899999999998968</v>
      </c>
      <c r="X1021" s="37">
        <f t="array" ref="X1021:AB1021">ODESOLN(W1020,W1021,hs,X1020,Y1020,Z1020,AA1020,AB1020,$S$3,$S$4,$S$5,$S$6,$F$3,$F$4,$F$5,$F$6,$F$7)</f>
        <v>-1.7942883983822992E-6</v>
      </c>
      <c r="Y1021" s="37">
        <v>1.2215423906107761E-6</v>
      </c>
      <c r="Z1021" s="37">
        <v>0.16034084372755072</v>
      </c>
      <c r="AA1021" s="37">
        <v>1.5630115802196449E-3</v>
      </c>
      <c r="AB1021" s="37">
        <v>0.83809671743894243</v>
      </c>
    </row>
    <row r="1022" spans="8:28" x14ac:dyDescent="0.25">
      <c r="H1022" s="37">
        <f t="shared" ref="H1022" si="2031">H1021+hb</f>
        <v>50.949999999999243</v>
      </c>
      <c r="I1022" s="37">
        <f t="array" ref="I1022:M1022">ODESOLN(H1021,H1022,hs,I1021,J1021,K1021,L1021,M1021,$C$3,$C$4,$C$5,$C$6,$F$3,$F$4,$F$5,$F$6,$F$7)</f>
        <v>0.30469077279346279</v>
      </c>
      <c r="J1022" s="37">
        <v>5.1925857821629893E-4</v>
      </c>
      <c r="K1022" s="37">
        <v>0.68830737392085106</v>
      </c>
      <c r="L1022" s="37">
        <v>6.4825947074790826E-3</v>
      </c>
      <c r="M1022" s="37">
        <v>0</v>
      </c>
      <c r="W1022" s="37">
        <f t="shared" ref="W1022" si="2032">W1021+hb</f>
        <v>55.949999999998965</v>
      </c>
      <c r="X1022" s="37">
        <f t="array" ref="X1022:AB1022">ODESOLN(W1021,W1022,hs,X1021,Y1021,Z1021,AA1021,AB1021,$S$3,$S$4,$S$5,$S$6,$F$3,$F$4,$F$5,$F$6,$F$7)</f>
        <v>-1.7942883061114082E-6</v>
      </c>
      <c r="Y1022" s="37">
        <v>1.1915619407126981E-6</v>
      </c>
      <c r="Z1022" s="37">
        <v>0.16034087343113085</v>
      </c>
      <c r="AA1022" s="37">
        <v>1.5630118569970994E-3</v>
      </c>
      <c r="AB1022" s="37">
        <v>0.83809671743894243</v>
      </c>
    </row>
    <row r="1023" spans="8:28" x14ac:dyDescent="0.25">
      <c r="H1023" s="37">
        <f t="shared" ref="H1023" si="2033">H1022+hb</f>
        <v>50.99999999999924</v>
      </c>
      <c r="I1023" s="37">
        <f t="array" ref="I1023:M1023">ODESOLN(H1022,H1023,hs,I1022,J1022,K1022,L1022,M1022,$C$3,$C$4,$C$5,$C$6,$F$3,$F$4,$F$5,$F$6,$F$7)</f>
        <v>0.30468406910859824</v>
      </c>
      <c r="J1023" s="37">
        <v>5.1313531311646858E-4</v>
      </c>
      <c r="K1023" s="37">
        <v>0.68832008245292942</v>
      </c>
      <c r="L1023" s="37">
        <v>6.4827131253643285E-3</v>
      </c>
      <c r="M1023" s="37">
        <v>0</v>
      </c>
      <c r="W1023" s="37">
        <f t="shared" ref="W1023" si="2034">W1022+hb</f>
        <v>55.999999999998963</v>
      </c>
      <c r="X1023" s="37">
        <f t="array" ref="X1023:AB1023">ODESOLN(W1022,W1023,hs,X1022,Y1022,Z1022,AA1022,AB1022,$S$3,$S$4,$S$5,$S$6,$F$3,$F$4,$F$5,$F$6,$F$7)</f>
        <v>-1.7942882161051368E-6</v>
      </c>
      <c r="Y1023" s="37">
        <v>1.162317304309924E-6</v>
      </c>
      <c r="Z1023" s="37">
        <v>0.16034090240569276</v>
      </c>
      <c r="AA1023" s="37">
        <v>1.5630121269815736E-3</v>
      </c>
      <c r="AB1023" s="37">
        <v>0.83809671743894243</v>
      </c>
    </row>
    <row r="1024" spans="8:28" x14ac:dyDescent="0.25">
      <c r="H1024" s="37">
        <f t="shared" ref="H1024" si="2035">H1023+hb</f>
        <v>51.049999999999237</v>
      </c>
      <c r="I1024" s="37">
        <f t="array" ref="I1024:M1024">ODESOLN(H1023,H1024,hs,I1023,J1023,K1023,L1023,M1023,$C$3,$C$4,$C$5,$C$6,$F$3,$F$4,$F$5,$F$6,$F$7)</f>
        <v>0.30467744462158813</v>
      </c>
      <c r="J1024" s="37">
        <v>5.070841115054148E-4</v>
      </c>
      <c r="K1024" s="37">
        <v>0.68833264112010462</v>
      </c>
      <c r="L1024" s="37">
        <v>6.4828301468109594E-3</v>
      </c>
      <c r="M1024" s="37">
        <v>0</v>
      </c>
      <c r="W1024" s="37">
        <f t="shared" ref="W1024" si="2036">W1023+hb</f>
        <v>56.04999999999896</v>
      </c>
      <c r="X1024" s="37">
        <f t="array" ref="X1024:AB1024">ODESOLN(W1023,W1024,hs,X1023,Y1023,Z1023,AA1023,AB1023,$S$3,$S$4,$S$5,$S$6,$F$3,$F$4,$F$5,$F$6,$F$7)</f>
        <v>-1.7942881283079044E-6</v>
      </c>
      <c r="Y1024" s="37">
        <v>1.1337904222505164E-6</v>
      </c>
      <c r="Z1024" s="37">
        <v>0.16034093066912872</v>
      </c>
      <c r="AA1024" s="37">
        <v>1.5630123903397886E-3</v>
      </c>
      <c r="AB1024" s="37">
        <v>0.83809671743894243</v>
      </c>
    </row>
    <row r="1025" spans="8:28" x14ac:dyDescent="0.25">
      <c r="H1025" s="37">
        <f t="shared" ref="H1025" si="2037">H1024+hb</f>
        <v>51.099999999999234</v>
      </c>
      <c r="I1025" s="37">
        <f t="array" ref="I1025:M1025">ODESOLN(H1024,H1025,hs,I1024,J1024,K1024,L1024,M1024,$C$3,$C$4,$C$5,$C$6,$F$3,$F$4,$F$5,$F$6,$F$7)</f>
        <v>0.30467089839694206</v>
      </c>
      <c r="J1025" s="37">
        <v>5.0110412866583801E-4</v>
      </c>
      <c r="K1025" s="37">
        <v>0.68834505168614724</v>
      </c>
      <c r="L1025" s="37">
        <v>6.4829457882537639E-3</v>
      </c>
      <c r="M1025" s="37">
        <v>0</v>
      </c>
      <c r="W1025" s="37">
        <f t="shared" ref="W1025" si="2038">W1024+hb</f>
        <v>56.099999999998957</v>
      </c>
      <c r="X1025" s="37">
        <f t="array" ref="X1025:AB1025">ODESOLN(W1024,W1025,hs,X1024,Y1024,Z1024,AA1024,AB1024,$S$3,$S$4,$S$5,$S$6,$F$3,$F$4,$F$5,$F$6,$F$7)</f>
        <v>-1.7942880426654926E-6</v>
      </c>
      <c r="Y1025" s="37">
        <v>1.1059636786102974E-6</v>
      </c>
      <c r="Z1025" s="37">
        <v>0.16034095823889219</v>
      </c>
      <c r="AA1025" s="37">
        <v>1.5630126472343745E-3</v>
      </c>
      <c r="AB1025" s="37">
        <v>0.83809671743894243</v>
      </c>
    </row>
    <row r="1026" spans="8:28" x14ac:dyDescent="0.25">
      <c r="H1026" s="37">
        <f t="shared" ref="H1026" si="2039">H1025+hb</f>
        <v>51.149999999999231</v>
      </c>
      <c r="I1026" s="37">
        <f t="array" ref="I1026:M1026">ODESOLN(H1025,H1026,hs,I1025,J1025,K1025,L1025,M1025,$C$3,$C$4,$C$5,$C$6,$F$3,$F$4,$F$5,$F$6,$F$7)</f>
        <v>0.30466442951021705</v>
      </c>
      <c r="J1026" s="37">
        <v>4.9519452970252177E-4</v>
      </c>
      <c r="K1026" s="37">
        <v>0.68835731589415361</v>
      </c>
      <c r="L1026" s="37">
        <v>6.4830600659348848E-3</v>
      </c>
      <c r="M1026" s="37">
        <v>0</v>
      </c>
      <c r="W1026" s="37">
        <f t="shared" ref="W1026" si="2040">W1025+hb</f>
        <v>56.149999999998954</v>
      </c>
      <c r="X1026" s="37">
        <f t="array" ref="X1026:AB1026">ODESOLN(W1025,W1026,hs,X1025,Y1025,Z1025,AA1025,AB1025,$S$3,$S$4,$S$5,$S$6,$F$3,$F$4,$F$5,$F$6,$F$7)</f>
        <v>-1.7942879591250161E-6</v>
      </c>
      <c r="Y1026" s="37">
        <v>1.0788198898146665E-6</v>
      </c>
      <c r="Z1026" s="37">
        <v>0.16034098513200787</v>
      </c>
      <c r="AA1026" s="37">
        <v>1.5630128978239679E-3</v>
      </c>
      <c r="AB1026" s="37">
        <v>0.83809671743894243</v>
      </c>
    </row>
    <row r="1027" spans="8:28" x14ac:dyDescent="0.25">
      <c r="H1027" s="37">
        <f t="shared" ref="H1027" si="2041">H1026+hb</f>
        <v>51.199999999999228</v>
      </c>
      <c r="I1027" s="37">
        <f t="array" ref="I1027:M1027">ODESOLN(H1026,H1027,hs,I1026,J1026,K1026,L1026,M1026,$C$3,$C$4,$C$5,$C$6,$F$3,$F$4,$F$5,$F$6,$F$7)</f>
        <v>0.30465803704788563</v>
      </c>
      <c r="J1027" s="37">
        <v>4.8935448943000412E-4</v>
      </c>
      <c r="K1027" s="37">
        <v>0.68836943546678619</v>
      </c>
      <c r="L1027" s="37">
        <v>6.4831729959060596E-3</v>
      </c>
      <c r="M1027" s="37">
        <v>0</v>
      </c>
      <c r="W1027" s="37">
        <f t="shared" ref="W1027" si="2042">W1026+hb</f>
        <v>56.199999999998951</v>
      </c>
      <c r="X1027" s="37">
        <f t="array" ref="X1027:AB1027">ODESOLN(W1026,W1027,hs,X1026,Y1026,Z1026,AA1026,AB1026,$S$3,$S$4,$S$5,$S$6,$F$3,$F$4,$F$5,$F$6,$F$7)</f>
        <v>-1.7942878776348873E-6</v>
      </c>
      <c r="Y1027" s="37">
        <v>1.0523422940273907E-6</v>
      </c>
      <c r="Z1027" s="37">
        <v>0.16034101136508286</v>
      </c>
      <c r="AA1027" s="37">
        <v>1.5630131422633123E-3</v>
      </c>
      <c r="AB1027" s="37">
        <v>0.83809671743894243</v>
      </c>
    </row>
    <row r="1028" spans="8:28" x14ac:dyDescent="0.25">
      <c r="H1028" s="37">
        <f t="shared" ref="H1028" si="2043">H1027+hb</f>
        <v>51.249999999999226</v>
      </c>
      <c r="I1028" s="37">
        <f t="array" ref="I1028:M1028">ODESOLN(H1027,H1028,hs,I1027,J1027,K1027,L1027,M1027,$C$3,$C$4,$C$5,$C$6,$F$3,$F$4,$F$5,$F$6,$F$7)</f>
        <v>0.30465172010720742</v>
      </c>
      <c r="J1028" s="37">
        <v>4.8358319226148266E-4</v>
      </c>
      <c r="K1028" s="37">
        <v>0.68838141210650783</v>
      </c>
      <c r="L1028" s="37">
        <v>6.4832845940308E-3</v>
      </c>
      <c r="M1028" s="37">
        <v>0</v>
      </c>
      <c r="W1028" s="37">
        <f t="shared" ref="W1028" si="2044">W1027+hb</f>
        <v>56.249999999998948</v>
      </c>
      <c r="X1028" s="37">
        <f t="array" ref="X1028:AB1028">ODESOLN(W1027,W1028,hs,X1027,Y1027,Z1027,AA1027,AB1027,$S$3,$S$4,$S$5,$S$6,$F$3,$F$4,$F$5,$F$6,$F$7)</f>
        <v>-1.7942877981447833E-6</v>
      </c>
      <c r="Y1028" s="37">
        <v>1.0265145407998391E-6</v>
      </c>
      <c r="Z1028" s="37">
        <v>0.16034103695431656</v>
      </c>
      <c r="AA1028" s="37">
        <v>1.5630133807033558E-3</v>
      </c>
      <c r="AB1028" s="37">
        <v>0.83809671743894243</v>
      </c>
    </row>
    <row r="1029" spans="8:28" x14ac:dyDescent="0.25">
      <c r="H1029" s="37">
        <f t="shared" ref="H1029" si="2045">H1028+hb</f>
        <v>51.299999999999223</v>
      </c>
      <c r="I1029" s="37">
        <f t="array" ref="I1029:M1029">ODESOLN(H1028,H1029,hs,I1028,J1028,K1028,L1028,M1028,$C$3,$C$4,$C$5,$C$6,$F$3,$F$4,$F$5,$F$6,$F$7)</f>
        <v>0.30464547779610174</v>
      </c>
      <c r="J1029" s="37">
        <v>4.7787983209895106E-4</v>
      </c>
      <c r="K1029" s="37">
        <v>0.68839324749582032</v>
      </c>
      <c r="L1029" s="37">
        <v>6.4833948759866348E-3</v>
      </c>
      <c r="M1029" s="37">
        <v>0</v>
      </c>
      <c r="W1029" s="37">
        <f t="shared" ref="W1029" si="2046">W1028+hb</f>
        <v>56.299999999998946</v>
      </c>
      <c r="X1029" s="37">
        <f t="array" ref="X1029:AB1029">ODESOLN(W1028,W1029,hs,X1028,Y1028,Z1028,AA1028,AB1028,$S$3,$S$4,$S$5,$S$6,$F$3,$F$4,$F$5,$F$6,$F$7)</f>
        <v>-1.7942877206056159E-6</v>
      </c>
      <c r="Y1029" s="37">
        <v>1.0013206809742485E-6</v>
      </c>
      <c r="Z1029" s="37">
        <v>0.16034106191551087</v>
      </c>
      <c r="AA1029" s="37">
        <v>1.5630136132913381E-3</v>
      </c>
      <c r="AB1029" s="37">
        <v>0.83809671743894243</v>
      </c>
    </row>
    <row r="1030" spans="8:28" x14ac:dyDescent="0.25">
      <c r="H1030" s="37">
        <f t="shared" ref="H1030" si="2047">H1029+hb</f>
        <v>51.34999999999922</v>
      </c>
      <c r="I1030" s="37">
        <f t="array" ref="I1030:M1030">ODESOLN(H1029,H1030,hs,I1029,J1029,K1029,L1029,M1029,$C$3,$C$4,$C$5,$C$6,$F$3,$F$4,$F$5,$F$6,$F$7)</f>
        <v>0.30463930923302179</v>
      </c>
      <c r="J1030" s="37">
        <v>4.7224361222455064E-4</v>
      </c>
      <c r="K1030" s="37">
        <v>0.68840494329749424</v>
      </c>
      <c r="L1030" s="37">
        <v>6.4835038572672345E-3</v>
      </c>
      <c r="M1030" s="37">
        <v>0</v>
      </c>
      <c r="W1030" s="37">
        <f t="shared" ref="W1030" si="2048">W1029+hb</f>
        <v>56.349999999998943</v>
      </c>
      <c r="X1030" s="37">
        <f t="array" ref="X1030:AB1030">ODESOLN(W1029,W1030,hs,X1029,Y1029,Z1029,AA1029,AB1029,$S$3,$S$4,$S$5,$S$6,$F$3,$F$4,$F$5,$F$6,$F$7)</f>
        <v>-1.7942876449695048E-6</v>
      </c>
      <c r="Y1030" s="37">
        <v>9.7674515683479355E-7</v>
      </c>
      <c r="Z1030" s="37">
        <v>0.16034108626407992</v>
      </c>
      <c r="AA1030" s="37">
        <v>1.5630138401708893E-3</v>
      </c>
      <c r="AB1030" s="37">
        <v>0.83809671743894243</v>
      </c>
    </row>
    <row r="1031" spans="8:28" x14ac:dyDescent="0.25">
      <c r="H1031" s="37">
        <f t="shared" ref="H1031" si="2049">H1030+hb</f>
        <v>51.399999999999217</v>
      </c>
      <c r="I1031" s="37">
        <f t="array" ref="I1031:M1031">ODESOLN(H1030,H1031,hs,I1030,J1030,K1030,L1030,M1030,$C$3,$C$4,$C$5,$C$6,$F$3,$F$4,$F$5,$F$6,$F$7)</f>
        <v>0.30463321354683043</v>
      </c>
      <c r="J1031" s="37">
        <v>4.666737451931218E-4</v>
      </c>
      <c r="K1031" s="37">
        <v>0.68841650115479958</v>
      </c>
      <c r="L1031" s="37">
        <v>6.4836115531845592E-3</v>
      </c>
      <c r="M1031" s="37">
        <v>0</v>
      </c>
      <c r="W1031" s="37">
        <f t="shared" ref="W1031" si="2050">W1030+hb</f>
        <v>56.39999999999894</v>
      </c>
      <c r="X1031" s="37">
        <f t="array" ref="X1031:AB1031">ODESOLN(W1030,W1031,hs,X1030,Y1030,Z1030,AA1030,AB1030,$S$3,$S$4,$S$5,$S$6,$F$3,$F$4,$F$5,$F$6,$F$7)</f>
        <v>-1.7942875711897422E-6</v>
      </c>
      <c r="Y1031" s="37">
        <v>9.5277279250039169E-7</v>
      </c>
      <c r="Z1031" s="37">
        <v>0.16034111001505927</v>
      </c>
      <c r="AA1031" s="37">
        <v>1.5630140614821101E-3</v>
      </c>
      <c r="AB1031" s="37">
        <v>0.83809671743894243</v>
      </c>
    </row>
    <row r="1032" spans="8:28" x14ac:dyDescent="0.25">
      <c r="H1032" s="37">
        <f t="shared" ref="H1032" si="2051">H1031+hb</f>
        <v>51.449999999999214</v>
      </c>
      <c r="I1032" s="37">
        <f t="array" ref="I1032:M1032">ODESOLN(H1031,H1032,hs,I1031,J1031,K1031,L1031,M1031,$C$3,$C$4,$C$5,$C$6,$F$3,$F$4,$F$5,$F$6,$F$7)</f>
        <v>0.30462718987667808</v>
      </c>
      <c r="J1032" s="37">
        <v>4.6116945272595052E-4</v>
      </c>
      <c r="K1032" s="37">
        <v>0.6884279226917327</v>
      </c>
      <c r="L1032" s="37">
        <v>6.483717978870979E-3</v>
      </c>
      <c r="M1032" s="37">
        <v>0</v>
      </c>
      <c r="W1032" s="37">
        <f t="shared" ref="W1032" si="2052">W1031+hb</f>
        <v>56.449999999998937</v>
      </c>
      <c r="X1032" s="37">
        <f t="array" ref="X1032:AB1032">ODESOLN(W1031,W1032,hs,X1031,Y1031,Z1031,AA1031,AB1031,$S$3,$S$4,$S$5,$S$6,$F$3,$F$4,$F$5,$F$6,$F$7)</f>
        <v>-1.7942874992207679E-6</v>
      </c>
      <c r="Y1032" s="37">
        <v>9.2938878455328575E-7</v>
      </c>
      <c r="Z1032" s="37">
        <v>0.16034113318311571</v>
      </c>
      <c r="AA1032" s="37">
        <v>1.563014277361665E-3</v>
      </c>
      <c r="AB1032" s="37">
        <v>0.83809671743894243</v>
      </c>
    </row>
    <row r="1033" spans="8:28" x14ac:dyDescent="0.25">
      <c r="H1033" s="37">
        <f t="shared" ref="H1033" si="2053">H1032+hb</f>
        <v>51.499999999999211</v>
      </c>
      <c r="I1033" s="37">
        <f t="array" ref="I1033:M1033">ODESOLN(H1032,H1033,hs,I1032,J1032,K1032,L1032,M1032,$C$3,$C$4,$C$5,$C$6,$F$3,$F$4,$F$5,$F$6,$F$7)</f>
        <v>0.30462123737187952</v>
      </c>
      <c r="J1033" s="37">
        <v>4.557299656056873E-4</v>
      </c>
      <c r="K1033" s="37">
        <v>0.68843920951324089</v>
      </c>
      <c r="L1033" s="37">
        <v>6.4838231492813708E-3</v>
      </c>
      <c r="M1033" s="37">
        <v>0</v>
      </c>
      <c r="W1033" s="37">
        <f t="shared" ref="W1033" si="2054">W1032+hb</f>
        <v>56.499999999998934</v>
      </c>
      <c r="X1033" s="37">
        <f t="array" ref="X1033:AB1033">ODESOLN(W1032,W1033,hs,X1032,Y1032,Z1032,AA1032,AB1032,$S$3,$S$4,$S$5,$S$6,$F$3,$F$4,$F$5,$F$6,$F$7)</f>
        <v>-1.7942874290181387E-6</v>
      </c>
      <c r="Y1033" s="37">
        <v>9.0657869289763631E-7</v>
      </c>
      <c r="Z1033" s="37">
        <v>0.16034115578255601</v>
      </c>
      <c r="AA1033" s="37">
        <v>1.5630144879428638E-3</v>
      </c>
      <c r="AB1033" s="37">
        <v>0.83809671743894243</v>
      </c>
    </row>
    <row r="1034" spans="8:28" x14ac:dyDescent="0.25">
      <c r="H1034" s="37">
        <f t="shared" ref="H1034" si="2055">H1033+hb</f>
        <v>51.549999999999208</v>
      </c>
      <c r="I1034" s="37">
        <f t="array" ref="I1034:M1034">ODESOLN(H1033,H1034,hs,I1033,J1033,K1033,L1033,M1033,$C$3,$C$4,$C$5,$C$6,$F$3,$F$4,$F$5,$F$6,$F$7)</f>
        <v>0.304615355191796</v>
      </c>
      <c r="J1034" s="37">
        <v>4.5035452357243712E-4</v>
      </c>
      <c r="K1034" s="37">
        <v>0.68845036320544362</v>
      </c>
      <c r="L1034" s="37">
        <v>6.483927079195163E-3</v>
      </c>
      <c r="M1034" s="37">
        <v>0</v>
      </c>
      <c r="W1034" s="37">
        <f t="shared" ref="W1034" si="2056">W1033+hb</f>
        <v>56.549999999998931</v>
      </c>
      <c r="X1034" s="37">
        <f t="array" ref="X1034:AB1034">ODESOLN(W1033,W1034,hs,X1033,Y1033,Z1033,AA1033,AB1033,$S$3,$S$4,$S$5,$S$6,$F$3,$F$4,$F$5,$F$6,$F$7)</f>
        <v>-1.7942873605385042E-6</v>
      </c>
      <c r="Y1034" s="37">
        <v>8.8432843184247332E-7</v>
      </c>
      <c r="Z1034" s="37">
        <v>0.1603411778273357</v>
      </c>
      <c r="AA1034" s="37">
        <v>1.5630146933557456E-3</v>
      </c>
      <c r="AB1034" s="37">
        <v>0.83809671743894243</v>
      </c>
    </row>
    <row r="1035" spans="8:28" x14ac:dyDescent="0.25">
      <c r="H1035" s="37">
        <f t="shared" ref="H1035" si="2057">H1034+hb</f>
        <v>51.599999999999206</v>
      </c>
      <c r="I1035" s="37">
        <f t="array" ref="I1035:M1035">ODESOLN(H1034,H1035,hs,I1034,J1034,K1034,L1034,M1034,$C$3,$C$4,$C$5,$C$6,$F$3,$F$4,$F$5,$F$6,$F$7)</f>
        <v>0.30460954250571531</v>
      </c>
      <c r="J1035" s="37">
        <v>4.450423752209996E-4</v>
      </c>
      <c r="K1035" s="37">
        <v>0.6884613853358531</v>
      </c>
      <c r="L1035" s="37">
        <v>6.4840297832184004E-3</v>
      </c>
      <c r="M1035" s="37">
        <v>0</v>
      </c>
      <c r="W1035" s="37">
        <f t="shared" ref="W1035" si="2058">W1034+hb</f>
        <v>56.599999999998929</v>
      </c>
      <c r="X1035" s="37">
        <f t="array" ref="X1035:AB1035">ODESOLN(W1034,W1035,hs,X1034,Y1034,Z1034,AA1034,AB1034,$S$3,$S$4,$S$5,$S$6,$F$3,$F$4,$F$5,$F$6,$F$7)</f>
        <v>-1.7942872937395742E-6</v>
      </c>
      <c r="Y1035" s="37">
        <v>8.626242614034954E-7</v>
      </c>
      <c r="Z1035" s="37">
        <v>0.16034119933106789</v>
      </c>
      <c r="AA1035" s="37">
        <v>1.5630148937271569E-3</v>
      </c>
      <c r="AB1035" s="37">
        <v>0.83809671743894243</v>
      </c>
    </row>
    <row r="1036" spans="8:28" x14ac:dyDescent="0.25">
      <c r="H1036" s="37">
        <f t="shared" ref="H1036" si="2059">H1035+hb</f>
        <v>51.649999999999203</v>
      </c>
      <c r="I1036" s="37">
        <f t="array" ref="I1036:M1036">ODESOLN(H1035,H1036,hs,I1035,J1035,K1035,L1035,M1035,$C$3,$C$4,$C$5,$C$6,$F$3,$F$4,$F$5,$F$6,$F$7)</f>
        <v>0.30460379849273478</v>
      </c>
      <c r="J1036" s="37">
        <v>4.3979277789925428E-4</v>
      </c>
      <c r="K1036" s="37">
        <v>0.68847227745358763</v>
      </c>
      <c r="L1036" s="37">
        <v>6.4841312757857612E-3</v>
      </c>
      <c r="M1036" s="37">
        <v>0</v>
      </c>
      <c r="W1036" s="37">
        <f t="shared" ref="W1036" si="2060">W1035+hb</f>
        <v>56.649999999998926</v>
      </c>
      <c r="X1036" s="37">
        <f t="array" ref="X1036:AB1036">ODESOLN(W1035,W1036,hs,X1035,Y1035,Z1035,AA1035,AB1035,$S$3,$S$4,$S$5,$S$6,$F$3,$F$4,$F$5,$F$6,$F$7)</f>
        <v>-1.7942872285800992E-6</v>
      </c>
      <c r="Y1036" s="37">
        <v>8.4145277881835678E-7</v>
      </c>
      <c r="Z1036" s="37">
        <v>0.16034122030703163</v>
      </c>
      <c r="AA1036" s="37">
        <v>1.5630150891808286E-3</v>
      </c>
      <c r="AB1036" s="37">
        <v>0.83809671743894243</v>
      </c>
    </row>
    <row r="1037" spans="8:28" x14ac:dyDescent="0.25">
      <c r="H1037" s="37">
        <f t="shared" ref="H1037" si="2061">H1036+hb</f>
        <v>51.6999999999992</v>
      </c>
      <c r="I1037" s="37">
        <f t="array" ref="I1037:M1037">ODESOLN(H1036,H1037,hs,I1036,J1036,K1036,L1036,M1036,$C$3,$C$4,$C$5,$C$6,$F$3,$F$4,$F$5,$F$6,$F$7)</f>
        <v>0.30459812234164646</v>
      </c>
      <c r="J1037" s="37">
        <v>4.3460499760767431E-4</v>
      </c>
      <c r="K1037" s="37">
        <v>0.68848304108959091</v>
      </c>
      <c r="L1037" s="37">
        <v>6.4842315711625357E-3</v>
      </c>
      <c r="M1037" s="37">
        <v>0</v>
      </c>
      <c r="W1037" s="37">
        <f t="shared" ref="W1037" si="2062">W1036+hb</f>
        <v>56.699999999998923</v>
      </c>
      <c r="X1037" s="37">
        <f t="array" ref="X1037:AB1037">ODESOLN(W1036,W1037,hs,X1036,Y1036,Z1036,AA1036,AB1036,$S$3,$S$4,$S$5,$S$6,$F$3,$F$4,$F$5,$F$6,$F$7)</f>
        <v>-1.7942871650198426E-6</v>
      </c>
      <c r="Y1037" s="37">
        <v>8.2080091027018547E-7</v>
      </c>
      <c r="Z1037" s="37">
        <v>0.16034124076818002</v>
      </c>
      <c r="AA1037" s="37">
        <v>1.5630152798374601E-3</v>
      </c>
      <c r="AB1037" s="37">
        <v>0.83809671743894243</v>
      </c>
    </row>
    <row r="1038" spans="8:28" x14ac:dyDescent="0.25">
      <c r="H1038" s="37">
        <f t="shared" ref="H1038" si="2063">H1037+hb</f>
        <v>51.749999999999197</v>
      </c>
      <c r="I1038" s="37">
        <f t="array" ref="I1038:M1038">ODESOLN(H1037,H1038,hs,I1037,J1037,K1037,L1037,M1037,$C$3,$C$4,$C$5,$C$6,$F$3,$F$4,$F$5,$F$6,$F$7)</f>
        <v>0.30459251325082148</v>
      </c>
      <c r="J1038" s="37">
        <v>4.2947830889995841E-4</v>
      </c>
      <c r="K1038" s="37">
        <v>0.68849367775684001</v>
      </c>
      <c r="L1038" s="37">
        <v>6.4843306834466213E-3</v>
      </c>
      <c r="M1038" s="37">
        <v>0</v>
      </c>
      <c r="W1038" s="37">
        <f t="shared" ref="W1038" si="2064">W1037+hb</f>
        <v>56.74999999999892</v>
      </c>
      <c r="X1038" s="37">
        <f t="array" ref="X1038:AB1038">ODESOLN(W1037,W1038,hs,X1037,Y1037,Z1037,AA1037,AB1037,$S$3,$S$4,$S$5,$S$6,$F$3,$F$4,$F$5,$F$6,$F$7)</f>
        <v>-1.7942871030195548E-6</v>
      </c>
      <c r="Y1038" s="37">
        <v>8.0065590281424614E-7</v>
      </c>
      <c r="Z1038" s="37">
        <v>0.16034126072714805</v>
      </c>
      <c r="AA1038" s="37">
        <v>1.5630154658147855E-3</v>
      </c>
      <c r="AB1038" s="37">
        <v>0.83809671743894243</v>
      </c>
    </row>
    <row r="1039" spans="8:28" x14ac:dyDescent="0.25">
      <c r="H1039" s="37">
        <f t="shared" ref="H1039" si="2065">H1038+hb</f>
        <v>51.799999999999194</v>
      </c>
      <c r="I1039" s="37">
        <f t="array" ref="I1039:M1039">ODESOLN(H1038,H1039,hs,I1038,J1038,K1038,L1038,M1038,$C$3,$C$4,$C$5,$C$6,$F$3,$F$4,$F$5,$F$6,$F$7)</f>
        <v>0.30458697042809763</v>
      </c>
      <c r="J1039" s="37">
        <v>4.24411994784772E-4</v>
      </c>
      <c r="K1039" s="37">
        <v>0.68850418895055565</v>
      </c>
      <c r="L1039" s="37">
        <v>6.4844286265704565E-3</v>
      </c>
      <c r="M1039" s="37">
        <v>0</v>
      </c>
      <c r="W1039" s="37">
        <f t="shared" ref="W1039" si="2066">W1038+hb</f>
        <v>56.799999999998917</v>
      </c>
      <c r="X1039" s="37">
        <f t="array" ref="X1039:AB1039">ODESOLN(W1038,W1039,hs,X1038,Y1038,Z1038,AA1038,AB1038,$S$3,$S$4,$S$5,$S$6,$F$3,$F$4,$F$5,$F$6,$F$7)</f>
        <v>-1.7942870425409493E-6</v>
      </c>
      <c r="Y1039" s="37">
        <v>7.8100531650273198E-7</v>
      </c>
      <c r="Z1039" s="37">
        <v>0.16034128019626115</v>
      </c>
      <c r="AA1039" s="37">
        <v>1.5630156472276485E-3</v>
      </c>
      <c r="AB1039" s="37">
        <v>0.83809671743894243</v>
      </c>
    </row>
    <row r="1040" spans="8:28" x14ac:dyDescent="0.25">
      <c r="H1040" s="37">
        <f t="shared" ref="H1040" si="2067">H1039+hb</f>
        <v>51.849999999999191</v>
      </c>
      <c r="I1040" s="37">
        <f t="array" ref="I1040:M1040">ODESOLN(H1039,H1040,hs,I1039,J1039,K1039,L1039,M1039,$C$3,$C$4,$C$5,$C$6,$F$3,$F$4,$F$5,$F$6,$F$7)</f>
        <v>0.30458149309066768</v>
      </c>
      <c r="J1040" s="37">
        <v>4.1940534662858177E-4</v>
      </c>
      <c r="K1040" s="37">
        <v>0.68851457614840905</v>
      </c>
      <c r="L1040" s="37">
        <v>6.4845254143029692E-3</v>
      </c>
      <c r="M1040" s="37">
        <v>0</v>
      </c>
      <c r="W1040" s="37">
        <f t="shared" ref="W1040" si="2068">W1039+hb</f>
        <v>56.849999999998914</v>
      </c>
      <c r="X1040" s="37">
        <f t="array" ref="X1040:AB1040">ODESOLN(W1039,W1040,hs,X1039,Y1039,Z1039,AA1039,AB1039,$S$3,$S$4,$S$5,$S$6,$F$3,$F$4,$F$5,$F$6,$F$7)</f>
        <v>-1.7942869835466778E-6</v>
      </c>
      <c r="Y1040" s="37">
        <v>7.6183701670285267E-7</v>
      </c>
      <c r="Z1040" s="37">
        <v>0.16034129918754148</v>
      </c>
      <c r="AA1040" s="37">
        <v>1.5630158241880753E-3</v>
      </c>
      <c r="AB1040" s="37">
        <v>0.83809671743894243</v>
      </c>
    </row>
    <row r="1041" spans="8:28" x14ac:dyDescent="0.25">
      <c r="H1041" s="37">
        <f t="shared" ref="H1041" si="2069">H1040+hb</f>
        <v>51.899999999999189</v>
      </c>
      <c r="I1041" s="37">
        <f t="array" ref="I1041:M1041">ODESOLN(H1040,H1041,hs,I1040,J1040,K1040,L1040,M1040,$C$3,$C$4,$C$5,$C$6,$F$3,$F$4,$F$5,$F$6,$F$7)</f>
        <v>0.30457608046496892</v>
      </c>
      <c r="J1041" s="37">
        <v>4.1445766405957455E-4</v>
      </c>
      <c r="K1041" s="37">
        <v>0.68852484081072873</v>
      </c>
      <c r="L1041" s="37">
        <v>6.4846210602514612E-3</v>
      </c>
      <c r="M1041" s="37">
        <v>0</v>
      </c>
      <c r="W1041" s="37">
        <f t="shared" ref="W1041" si="2070">W1040+hb</f>
        <v>56.899999999998911</v>
      </c>
      <c r="X1041" s="37">
        <f t="array" ref="X1041:AB1041">ODESOLN(W1040,W1041,hs,X1040,Y1040,Z1040,AA1040,AB1040,$S$3,$S$4,$S$5,$S$6,$F$3,$F$4,$F$5,$F$6,$F$7)</f>
        <v>-1.7942869260003121E-6</v>
      </c>
      <c r="Y1041" s="37">
        <v>7.4313916660345011E-7</v>
      </c>
      <c r="Z1041" s="37">
        <v>0.16034131771271676</v>
      </c>
      <c r="AA1041" s="37">
        <v>1.5630159968053432E-3</v>
      </c>
      <c r="AB1041" s="37">
        <v>0.83809671743894243</v>
      </c>
    </row>
    <row r="1042" spans="8:28" x14ac:dyDescent="0.25">
      <c r="H1042" s="37">
        <f t="shared" ref="H1042" si="2071">H1041+hb</f>
        <v>51.949999999999186</v>
      </c>
      <c r="I1042" s="37">
        <f t="array" ref="I1042:M1042">ODESOLN(H1041,H1042,hs,I1041,J1041,K1041,L1041,M1041,$C$3,$C$4,$C$5,$C$6,$F$3,$F$4,$F$5,$F$6,$F$7)</f>
        <v>0.30457073178657362</v>
      </c>
      <c r="J1042" s="37">
        <v>4.0956825487264959E-4</v>
      </c>
      <c r="K1042" s="37">
        <v>0.68853498438069927</v>
      </c>
      <c r="L1042" s="37">
        <v>6.4847155778635091E-3</v>
      </c>
      <c r="M1042" s="37">
        <v>0</v>
      </c>
      <c r="W1042" s="37">
        <f t="shared" ref="W1042" si="2072">W1041+hb</f>
        <v>56.949999999998909</v>
      </c>
      <c r="X1042" s="37">
        <f t="array" ref="X1042:AB1042">ODESOLN(W1041,W1042,hs,X1041,Y1041,Z1041,AA1041,AB1041,$S$3,$S$4,$S$5,$S$6,$F$3,$F$4,$F$5,$F$6,$F$7)</f>
        <v>-1.7942868698663146E-6</v>
      </c>
      <c r="Y1042" s="37">
        <v>7.2490021990553115E-7</v>
      </c>
      <c r="Z1042" s="37">
        <v>0.16034133578322668</v>
      </c>
      <c r="AA1042" s="37">
        <v>1.5630161651860452E-3</v>
      </c>
      <c r="AB1042" s="37">
        <v>0.83809671743894243</v>
      </c>
    </row>
    <row r="1043" spans="8:28" x14ac:dyDescent="0.25">
      <c r="H1043" s="37">
        <f t="shared" ref="H1043" si="2073">H1042+hb</f>
        <v>51.999999999999183</v>
      </c>
      <c r="I1043" s="37">
        <f t="array" ref="I1043:M1043">ODESOLN(H1042,H1043,hs,I1042,J1042,K1042,L1042,M1042,$C$3,$C$4,$C$5,$C$6,$F$3,$F$4,$F$5,$F$6,$F$7)</f>
        <v>0.30456544630008181</v>
      </c>
      <c r="J1043" s="37">
        <v>4.0473643493547186E-4</v>
      </c>
      <c r="K1043" s="37">
        <v>0.68854500828456278</v>
      </c>
      <c r="L1043" s="37">
        <v>6.4848089804288153E-3</v>
      </c>
      <c r="M1043" s="37">
        <v>0</v>
      </c>
      <c r="W1043" s="37">
        <f t="shared" ref="W1043" si="2074">W1042+hb</f>
        <v>56.999999999998906</v>
      </c>
      <c r="X1043" s="37">
        <f t="array" ref="X1043:AB1043">ODESOLN(W1042,W1043,hs,X1042,Y1042,Z1042,AA1042,AB1042,$S$3,$S$4,$S$5,$S$6,$F$3,$F$4,$F$5,$F$6,$F$7)</f>
        <v>-1.7942868151100216E-6</v>
      </c>
      <c r="Y1043" s="37">
        <v>7.071089136921947E-7</v>
      </c>
      <c r="Z1043" s="37">
        <v>0.16034135341022995</v>
      </c>
      <c r="AA1043" s="37">
        <v>1.5630163294341618E-3</v>
      </c>
      <c r="AB1043" s="37">
        <v>0.83809671743894243</v>
      </c>
    </row>
    <row r="1044" spans="8:28" x14ac:dyDescent="0.25">
      <c r="H1044" s="37">
        <f t="shared" ref="H1044" si="2075">H1043+hb</f>
        <v>52.04999999999918</v>
      </c>
      <c r="I1044" s="37">
        <f t="array" ref="I1044:M1044">ODESOLN(H1043,H1044,hs,I1043,J1043,K1043,L1043,M1043,$C$3,$C$4,$C$5,$C$6,$F$3,$F$4,$F$5,$F$6,$F$7)</f>
        <v>0.304560223259014</v>
      </c>
      <c r="J1044" s="37">
        <v>3.9996152809557557E-4</v>
      </c>
      <c r="K1044" s="37">
        <v>0.688554913931818</v>
      </c>
      <c r="L1044" s="37">
        <v>6.4849012810810625E-3</v>
      </c>
      <c r="M1044" s="37">
        <v>0</v>
      </c>
      <c r="W1044" s="37">
        <f t="shared" ref="W1044" si="2076">W1043+hb</f>
        <v>57.049999999998903</v>
      </c>
      <c r="X1044" s="37">
        <f t="array" ref="X1044:AB1044">ODESOLN(W1043,W1044,hs,X1043,Y1043,Z1043,AA1043,AB1043,$S$3,$S$4,$S$5,$S$6,$F$3,$F$4,$F$5,$F$6,$F$7)</f>
        <v>-1.7942867616976196E-6</v>
      </c>
      <c r="Y1044" s="37">
        <v>6.8975426147355499E-7</v>
      </c>
      <c r="Z1044" s="37">
        <v>0.16034137060461176</v>
      </c>
      <c r="AA1044" s="37">
        <v>1.5630164896511198E-3</v>
      </c>
      <c r="AB1044" s="37">
        <v>0.83809671743894243</v>
      </c>
    </row>
    <row r="1045" spans="8:28" x14ac:dyDescent="0.25">
      <c r="H1045" s="37">
        <f t="shared" ref="H1045" si="2077">H1044+hb</f>
        <v>52.099999999999177</v>
      </c>
      <c r="I1045" s="37">
        <f t="array" ref="I1045:M1045">ODESOLN(H1044,H1045,hs,I1044,J1044,K1044,L1044,M1044,$C$3,$C$4,$C$5,$C$6,$F$3,$F$4,$F$5,$F$6,$F$7)</f>
        <v>0.30455506192570786</v>
      </c>
      <c r="J1045" s="37">
        <v>3.952428660885079E-4</v>
      </c>
      <c r="K1045" s="37">
        <v>0.68856470271541304</v>
      </c>
      <c r="L1045" s="37">
        <v>6.4849924927997144E-3</v>
      </c>
      <c r="M1045" s="37">
        <v>0</v>
      </c>
      <c r="W1045" s="37">
        <f t="shared" ref="W1045" si="2078">W1044+hb</f>
        <v>57.0999999999989</v>
      </c>
      <c r="X1045" s="37">
        <f t="array" ref="X1045:AB1045">ODESOLN(W1044,W1045,hs,X1044,Y1044,Z1044,AA1044,AB1044,$S$3,$S$4,$S$5,$S$6,$F$3,$F$4,$F$5,$F$6,$F$7)</f>
        <v>-1.7942867095961271E-6</v>
      </c>
      <c r="Y1045" s="37">
        <v>6.7282554640235956E-7</v>
      </c>
      <c r="Z1045" s="37">
        <v>0.16034138737699005</v>
      </c>
      <c r="AA1045" s="37">
        <v>1.5630166459358553E-3</v>
      </c>
      <c r="AB1045" s="37">
        <v>0.83809671743894243</v>
      </c>
    </row>
    <row r="1046" spans="8:28" x14ac:dyDescent="0.25">
      <c r="H1046" s="37">
        <f t="shared" ref="H1046" si="2079">H1045+hb</f>
        <v>52.149999999999174</v>
      </c>
      <c r="I1046" s="37">
        <f t="array" ref="I1046:M1046">ODESOLN(H1045,H1046,hs,I1045,J1045,K1045,L1045,M1045,$C$3,$C$4,$C$5,$C$6,$F$3,$F$4,$F$5,$F$6,$F$7)</f>
        <v>0.30454996157121078</v>
      </c>
      <c r="J1046" s="37">
        <v>3.9057978844700089E-4</v>
      </c>
      <c r="K1046" s="37">
        <v>0.68857437601193971</v>
      </c>
      <c r="L1046" s="37">
        <v>6.4850826284118309E-3</v>
      </c>
      <c r="M1046" s="37">
        <v>0</v>
      </c>
      <c r="W1046" s="37">
        <f t="shared" ref="W1046" si="2080">W1045+hb</f>
        <v>57.149999999998897</v>
      </c>
      <c r="X1046" s="37">
        <f t="array" ref="X1046:AB1046">ODESOLN(W1045,W1046,hs,X1045,Y1045,Z1045,AA1045,AB1045,$S$3,$S$4,$S$5,$S$6,$F$3,$F$4,$F$5,$F$6,$F$7)</f>
        <v>-1.7942866587733682E-6</v>
      </c>
      <c r="Y1046" s="37">
        <v>6.5631231465612449E-7</v>
      </c>
      <c r="Z1046" s="37">
        <v>0.16034140373772221</v>
      </c>
      <c r="AA1046" s="37">
        <v>1.5630167983848753E-3</v>
      </c>
      <c r="AB1046" s="37">
        <v>0.83809671743894243</v>
      </c>
    </row>
    <row r="1047" spans="8:28" x14ac:dyDescent="0.25">
      <c r="H1047" s="37">
        <f t="shared" ref="H1047" si="2081">H1046+hb</f>
        <v>52.199999999999172</v>
      </c>
      <c r="I1047" s="37">
        <f t="array" ref="I1047:M1047">ODESOLN(H1046,H1047,hs,I1046,J1046,K1046,L1046,M1046,$C$3,$C$4,$C$5,$C$6,$F$3,$F$4,$F$5,$F$6,$F$7)</f>
        <v>0.30454492147517981</v>
      </c>
      <c r="J1047" s="37">
        <v>3.8597164241115881E-4</v>
      </c>
      <c r="K1047" s="37">
        <v>0.68858393518182415</v>
      </c>
      <c r="L1047" s="37">
        <v>6.4851717005938473E-3</v>
      </c>
      <c r="M1047" s="37">
        <v>0</v>
      </c>
      <c r="W1047" s="37">
        <f t="shared" ref="W1047" si="2082">W1046+hb</f>
        <v>57.199999999998894</v>
      </c>
      <c r="X1047" s="37">
        <f t="array" ref="X1047:AB1047">ODESOLN(W1046,W1047,hs,X1046,Y1046,Z1046,AA1046,AB1046,$S$3,$S$4,$S$5,$S$6,$F$3,$F$4,$F$5,$F$6,$F$7)</f>
        <v>-1.7942866091979596E-6</v>
      </c>
      <c r="Y1047" s="37">
        <v>6.4020436898168587E-7</v>
      </c>
      <c r="Z1047" s="37">
        <v>0.16034141969691074</v>
      </c>
      <c r="AA1047" s="37">
        <v>1.5630169470923227E-3</v>
      </c>
      <c r="AB1047" s="37">
        <v>0.83809671743894243</v>
      </c>
    </row>
    <row r="1048" spans="8:28" x14ac:dyDescent="0.25">
      <c r="H1048" s="37">
        <f t="shared" ref="H1048" si="2083">H1047+hb</f>
        <v>52.249999999999169</v>
      </c>
      <c r="I1048" s="37">
        <f t="array" ref="I1048:M1048">ODESOLN(H1047,H1048,hs,I1047,J1047,K1047,L1047,M1047,$C$3,$C$4,$C$5,$C$6,$F$3,$F$4,$F$5,$F$6,$F$7)</f>
        <v>0.30453994092577918</v>
      </c>
      <c r="J1048" s="37">
        <v>3.8141778283965687E-4</v>
      </c>
      <c r="K1048" s="37">
        <v>0.68859338156951688</v>
      </c>
      <c r="L1048" s="37">
        <v>6.4852597218733217E-3</v>
      </c>
      <c r="M1048" s="37">
        <v>0</v>
      </c>
      <c r="W1048" s="37">
        <f t="shared" ref="W1048" si="2084">W1047+hb</f>
        <v>57.249999999998892</v>
      </c>
      <c r="X1048" s="37">
        <f t="array" ref="X1048:AB1048">ODESOLN(W1047,W1048,hs,X1047,Y1047,Z1047,AA1047,AB1047,$S$3,$S$4,$S$5,$S$6,$F$3,$F$4,$F$5,$F$6,$F$7)</f>
        <v>-1.7942865608392873E-6</v>
      </c>
      <c r="Y1048" s="37">
        <v>6.2449176239819145E-7</v>
      </c>
      <c r="Z1048" s="37">
        <v>0.16034143526441128</v>
      </c>
      <c r="AA1048" s="37">
        <v>1.5630170921500279E-3</v>
      </c>
      <c r="AB1048" s="37">
        <v>0.83809671743894243</v>
      </c>
    </row>
    <row r="1049" spans="8:28" x14ac:dyDescent="0.25">
      <c r="H1049" s="37">
        <f t="shared" ref="H1049" si="2085">H1048+hb</f>
        <v>52.299999999999166</v>
      </c>
      <c r="I1049" s="37">
        <f t="array" ref="I1049:M1049">ODESOLN(H1048,H1049,hs,I1048,J1048,K1048,L1048,M1048,$C$3,$C$4,$C$5,$C$6,$F$3,$F$4,$F$5,$F$6,$F$7)</f>
        <v>0.30453501921957998</v>
      </c>
      <c r="J1049" s="37">
        <v>3.7691757212193115E-4</v>
      </c>
      <c r="K1049" s="37">
        <v>0.68860271650367644</v>
      </c>
      <c r="L1049" s="37">
        <v>6.4853467046306719E-3</v>
      </c>
      <c r="M1049" s="37">
        <v>0</v>
      </c>
      <c r="W1049" s="37">
        <f t="shared" ref="W1049" si="2086">W1048+hb</f>
        <v>57.299999999998889</v>
      </c>
      <c r="X1049" s="37">
        <f t="array" ref="X1049:AB1049">ODESOLN(W1048,W1049,hs,X1048,Y1048,Z1048,AA1048,AB1048,$S$3,$S$4,$S$5,$S$6,$F$3,$F$4,$F$5,$F$6,$F$7)</f>
        <v>-1.794286513667488E-6</v>
      </c>
      <c r="Y1049" s="37">
        <v>6.0916479205463966E-7</v>
      </c>
      <c r="Z1049" s="37">
        <v>0.16034145044983689</v>
      </c>
      <c r="AA1049" s="37">
        <v>1.5630172336475651E-3</v>
      </c>
      <c r="AB1049" s="37">
        <v>0.83809671743894243</v>
      </c>
    </row>
    <row r="1050" spans="8:28" x14ac:dyDescent="0.25">
      <c r="H1050" s="37">
        <f t="shared" ref="H1050" si="2087">H1049+hb</f>
        <v>52.349999999999163</v>
      </c>
      <c r="I1050" s="37">
        <f t="array" ref="I1050:M1050">ODESOLN(H1049,H1050,hs,I1049,J1049,K1049,L1049,M1049,$C$3,$C$4,$C$5,$C$6,$F$3,$F$4,$F$5,$F$6,$F$7)</f>
        <v>0.30453015566146052</v>
      </c>
      <c r="J1050" s="37">
        <v>3.7247038009135831E-4</v>
      </c>
      <c r="K1050" s="37">
        <v>0.68861194129735581</v>
      </c>
      <c r="L1050" s="37">
        <v>6.4854326611009077E-3</v>
      </c>
      <c r="M1050" s="37">
        <v>0</v>
      </c>
      <c r="W1050" s="37">
        <f t="shared" ref="W1050" si="2088">W1049+hb</f>
        <v>57.349999999998886</v>
      </c>
      <c r="X1050" s="37">
        <f t="array" ref="X1050:AB1050">ODESOLN(W1049,W1050,hs,X1049,Y1049,Z1049,AA1049,AB1049,$S$3,$S$4,$S$5,$S$6,$F$3,$F$4,$F$5,$F$6,$F$7)</f>
        <v>-1.7942864676534328E-6</v>
      </c>
      <c r="Y1050" s="37">
        <v>5.9421399323817116E-7</v>
      </c>
      <c r="Z1050" s="37">
        <v>0.16034146526256493</v>
      </c>
      <c r="AA1050" s="37">
        <v>1.5630173716723126E-3</v>
      </c>
      <c r="AB1050" s="37">
        <v>0.83809671743894243</v>
      </c>
    </row>
    <row r="1051" spans="8:28" x14ac:dyDescent="0.25">
      <c r="H1051" s="37">
        <f t="shared" ref="H1051" si="2089">H1050+hb</f>
        <v>52.39999999999916</v>
      </c>
      <c r="I1051" s="37">
        <f t="array" ref="I1051:M1051">ODESOLN(H1050,H1051,hs,I1050,J1050,K1050,L1050,M1050,$C$3,$C$4,$C$5,$C$6,$F$3,$F$4,$F$5,$F$6,$F$7)</f>
        <v>0.30452534956450905</v>
      </c>
      <c r="J1051" s="37">
        <v>3.6807558393940864E-4</v>
      </c>
      <c r="K1051" s="37">
        <v>0.68862105724818545</v>
      </c>
      <c r="L1051" s="37">
        <v>6.4855176033753164E-3</v>
      </c>
      <c r="M1051" s="37">
        <v>0</v>
      </c>
      <c r="W1051" s="37">
        <f t="shared" ref="W1051" si="2090">W1050+hb</f>
        <v>57.399999999998883</v>
      </c>
      <c r="X1051" s="37">
        <f t="array" ref="X1051:AB1051">ODESOLN(W1050,W1051,hs,X1050,Y1050,Z1050,AA1050,AB1050,$S$3,$S$4,$S$5,$S$6,$F$3,$F$4,$F$5,$F$6,$F$7)</f>
        <v>-1.7942864227687068E-6</v>
      </c>
      <c r="Y1051" s="37">
        <v>5.7963013352942329E-7</v>
      </c>
      <c r="Z1051" s="37">
        <v>0.16034147971174248</v>
      </c>
      <c r="AA1051" s="37">
        <v>1.5630175063095027E-3</v>
      </c>
      <c r="AB1051" s="37">
        <v>0.83809671743894243</v>
      </c>
    </row>
    <row r="1052" spans="8:28" x14ac:dyDescent="0.25">
      <c r="H1052" s="37">
        <f t="shared" ref="H1052" si="2091">H1051+hb</f>
        <v>52.449999999999157</v>
      </c>
      <c r="I1052" s="37">
        <f t="array" ref="I1052:M1052">ODESOLN(H1051,H1052,hs,I1051,J1051,K1051,L1051,M1051,$C$3,$C$4,$C$5,$C$6,$F$3,$F$4,$F$5,$F$6,$F$7)</f>
        <v>0.30452060024992583</v>
      </c>
      <c r="J1052" s="37">
        <v>3.6373256813076468E-4</v>
      </c>
      <c r="K1052" s="37">
        <v>0.68863006563854912</v>
      </c>
      <c r="L1052" s="37">
        <v>6.4856015434031529E-3</v>
      </c>
      <c r="M1052" s="37">
        <v>0</v>
      </c>
      <c r="W1052" s="37">
        <f t="shared" ref="W1052" si="2092">W1051+hb</f>
        <v>57.44999999999888</v>
      </c>
      <c r="X1052" s="37">
        <f t="array" ref="X1052:AB1052">ODESOLN(W1051,W1052,hs,X1051,Y1051,Z1051,AA1051,AB1051,$S$3,$S$4,$S$5,$S$6,$F$3,$F$4,$F$5,$F$6,$F$7)</f>
        <v>-1.7942863789855915E-6</v>
      </c>
      <c r="Y1052" s="37">
        <v>5.6540420710132095E-7</v>
      </c>
      <c r="Z1052" s="37">
        <v>0.16034149380629242</v>
      </c>
      <c r="AA1052" s="37">
        <v>1.5630176376422776E-3</v>
      </c>
      <c r="AB1052" s="37">
        <v>0.83809671743894243</v>
      </c>
    </row>
    <row r="1053" spans="8:28" x14ac:dyDescent="0.25">
      <c r="H1053" s="37">
        <f t="shared" ref="H1053" si="2093">H1052+hb</f>
        <v>52.499999999999154</v>
      </c>
      <c r="I1053" s="37">
        <f t="array" ref="I1053:M1053">ODESOLN(H1052,H1053,hs,I1052,J1052,K1052,L1052,M1052,$C$3,$C$4,$C$5,$C$6,$F$3,$F$4,$F$5,$F$6,$F$7)</f>
        <v>0.30451590704692799</v>
      </c>
      <c r="J1053" s="37">
        <v>3.594407243193933E-4</v>
      </c>
      <c r="K1053" s="37">
        <v>0.68863896773576827</v>
      </c>
      <c r="L1053" s="37">
        <v>6.4856844929932723E-3</v>
      </c>
      <c r="M1053" s="37">
        <v>0</v>
      </c>
      <c r="W1053" s="37">
        <f t="shared" ref="W1053" si="2094">W1052+hb</f>
        <v>57.499999999998877</v>
      </c>
      <c r="X1053" s="37">
        <f t="array" ref="X1053:AB1053">ODESOLN(W1052,W1053,hs,X1052,Y1052,Z1052,AA1052,AB1052,$S$3,$S$4,$S$5,$S$6,$F$3,$F$4,$F$5,$F$6,$F$7)</f>
        <v>-1.7942863362770515E-6</v>
      </c>
      <c r="Y1053" s="37">
        <v>5.5152742915779833E-7</v>
      </c>
      <c r="Z1053" s="37">
        <v>0.16034150755491808</v>
      </c>
      <c r="AA1053" s="37">
        <v>1.5630177657517375E-3</v>
      </c>
      <c r="AB1053" s="37">
        <v>0.83809671743894243</v>
      </c>
    </row>
    <row r="1054" spans="8:28" x14ac:dyDescent="0.25">
      <c r="H1054" s="37">
        <f t="shared" ref="H1054" si="2095">H1053+hb</f>
        <v>52.549999999999152</v>
      </c>
      <c r="I1054" s="37">
        <f t="array" ref="I1054:M1054">ODESOLN(H1053,H1054,hs,I1053,J1053,K1053,L1053,M1053,$C$3,$C$4,$C$5,$C$6,$F$3,$F$4,$F$5,$F$6,$F$7)</f>
        <v>0.30451126929265498</v>
      </c>
      <c r="J1054" s="37">
        <v>3.5519945126556436E-4</v>
      </c>
      <c r="K1054" s="37">
        <v>0.68864776479227174</v>
      </c>
      <c r="L1054" s="37">
        <v>6.4857664638157996E-3</v>
      </c>
      <c r="M1054" s="37">
        <v>0</v>
      </c>
      <c r="W1054" s="37">
        <f t="shared" ref="W1054" si="2096">W1053+hb</f>
        <v>57.549999999998875</v>
      </c>
      <c r="X1054" s="37">
        <f t="array" ref="X1054:AB1054">ODESOLN(W1053,W1054,hs,X1053,Y1053,Z1053,AA1053,AB1053,$S$3,$S$4,$S$5,$S$6,$F$3,$F$4,$F$5,$F$6,$F$7)</f>
        <v>-1.794286294616713E-6</v>
      </c>
      <c r="Y1054" s="37">
        <v>5.3799123050900892E-7</v>
      </c>
      <c r="Z1054" s="37">
        <v>0.16034152096610971</v>
      </c>
      <c r="AA1054" s="37">
        <v>1.5630178907169931E-3</v>
      </c>
      <c r="AB1054" s="37">
        <v>0.83809671743894243</v>
      </c>
    </row>
    <row r="1055" spans="8:28" x14ac:dyDescent="0.25">
      <c r="H1055" s="37">
        <f t="shared" ref="H1055" si="2097">H1054+hb</f>
        <v>52.599999999999149</v>
      </c>
      <c r="I1055" s="37">
        <f t="array" ref="I1055:M1055">ODESOLN(H1054,H1055,hs,I1054,J1054,K1054,L1054,M1054,$C$3,$C$4,$C$5,$C$6,$F$3,$F$4,$F$5,$F$6,$F$7)</f>
        <v>0.30450668633207539</v>
      </c>
      <c r="J1055" s="37">
        <v>3.5100815475380269E-4</v>
      </c>
      <c r="K1055" s="37">
        <v>0.68865645804577602</v>
      </c>
      <c r="L1055" s="37">
        <v>6.4858474674037384E-3</v>
      </c>
      <c r="M1055" s="37">
        <v>0</v>
      </c>
      <c r="W1055" s="37">
        <f t="shared" ref="W1055" si="2098">W1054+hb</f>
        <v>57.599999999998872</v>
      </c>
      <c r="X1055" s="37">
        <f t="array" ref="X1055:AB1055">ODESOLN(W1054,W1055,hs,X1054,Y1054,Z1054,AA1054,AB1054,$S$3,$S$4,$S$5,$S$6,$F$3,$F$4,$F$5,$F$6,$F$7)</f>
        <v>-1.7942862539788502E-6</v>
      </c>
      <c r="Y1055" s="37">
        <v>5.2478725227968325E-7</v>
      </c>
      <c r="Z1055" s="37">
        <v>0.16034153404814913</v>
      </c>
      <c r="AA1055" s="37">
        <v>1.5630180126152125E-3</v>
      </c>
      <c r="AB1055" s="37">
        <v>0.83809671743894243</v>
      </c>
    </row>
    <row r="1056" spans="8:28" x14ac:dyDescent="0.25">
      <c r="H1056" s="37">
        <f t="shared" ref="H1056" si="2099">H1055+hb</f>
        <v>52.649999999999146</v>
      </c>
      <c r="I1056" s="37">
        <f t="array" ref="I1056:M1056">ODESOLN(H1055,H1056,hs,I1055,J1055,K1055,L1055,M1055,$C$3,$C$4,$C$5,$C$6,$F$3,$F$4,$F$5,$F$6,$F$7)</f>
        <v>0.30450215751789311</v>
      </c>
      <c r="J1056" s="37">
        <v>3.4686624751176383E-4</v>
      </c>
      <c r="K1056" s="37">
        <v>0.68866504871944856</v>
      </c>
      <c r="L1056" s="37">
        <v>6.4859275151545647E-3</v>
      </c>
      <c r="M1056" s="37">
        <v>0</v>
      </c>
      <c r="W1056" s="37">
        <f t="shared" ref="W1056" si="2100">W1055+hb</f>
        <v>57.649999999998869</v>
      </c>
      <c r="X1056" s="37">
        <f t="array" ref="X1056:AB1056">ODESOLN(W1055,W1056,hs,X1055,Y1055,Z1055,AA1055,AB1055,$S$3,$S$4,$S$5,$S$6,$F$3,$F$4,$F$5,$F$6,$F$7)</f>
        <v>-1.7942862143383677E-6</v>
      </c>
      <c r="Y1056" s="37">
        <v>5.1190734074734804E-7</v>
      </c>
      <c r="Z1056" s="37">
        <v>0.16034154680911439</v>
      </c>
      <c r="AA1056" s="37">
        <v>1.5630181315216709E-3</v>
      </c>
      <c r="AB1056" s="37">
        <v>0.83809671743894243</v>
      </c>
    </row>
    <row r="1057" spans="8:28" x14ac:dyDescent="0.25">
      <c r="H1057" s="37">
        <f t="shared" ref="H1057" si="2101">H1056+hb</f>
        <v>52.699999999999143</v>
      </c>
      <c r="I1057" s="37">
        <f t="array" ref="I1057:M1057">ODESOLN(H1056,H1057,hs,I1056,J1056,K1056,L1056,M1056,$C$3,$C$4,$C$5,$C$6,$F$3,$F$4,$F$5,$F$6,$F$7)</f>
        <v>0.30449768221045725</v>
      </c>
      <c r="J1057" s="37">
        <v>3.427731491300269E-4</v>
      </c>
      <c r="K1057" s="37">
        <v>0.68867353802208819</v>
      </c>
      <c r="L1057" s="37">
        <v>6.4860066183318353E-3</v>
      </c>
      <c r="M1057" s="37">
        <v>0</v>
      </c>
      <c r="W1057" s="37">
        <f t="shared" ref="W1057" si="2102">W1056+hb</f>
        <v>57.699999999998866</v>
      </c>
      <c r="X1057" s="37">
        <f t="array" ref="X1057:AB1057">ODESOLN(W1056,W1057,hs,X1056,Y1056,Z1056,AA1056,AB1056,$S$3,$S$4,$S$5,$S$6,$F$3,$F$4,$F$5,$F$6,$F$7)</f>
        <v>-1.7942861756707866E-6</v>
      </c>
      <c r="Y1057" s="37">
        <v>4.9934354230724321E-7</v>
      </c>
      <c r="Z1057" s="37">
        <v>0.1603415592568862</v>
      </c>
      <c r="AA1057" s="37">
        <v>1.5630182475097956E-3</v>
      </c>
      <c r="AB1057" s="37">
        <v>0.83809671743894243</v>
      </c>
    </row>
    <row r="1058" spans="8:28" x14ac:dyDescent="0.25">
      <c r="H1058" s="37">
        <f t="shared" ref="H1058" si="2103">H1057+hb</f>
        <v>52.74999999999914</v>
      </c>
      <c r="I1058" s="37">
        <f t="array" ref="I1058:M1058">ODESOLN(H1057,H1058,hs,I1057,J1057,K1057,L1057,M1057,$C$3,$C$4,$C$5,$C$6,$F$3,$F$4,$F$5,$F$6,$F$7)</f>
        <v>0.304493259777672</v>
      </c>
      <c r="J1058" s="37">
        <v>3.3872828598278953E-4</v>
      </c>
      <c r="K1058" s="37">
        <v>0.68868192714828536</v>
      </c>
      <c r="L1058" s="37">
        <v>6.4860847880667148E-3</v>
      </c>
      <c r="M1058" s="37">
        <v>0</v>
      </c>
      <c r="W1058" s="37">
        <f t="shared" ref="W1058" si="2104">W1057+hb</f>
        <v>57.749999999998863</v>
      </c>
      <c r="X1058" s="37">
        <f t="array" ref="X1058:AB1058">ODESOLN(W1057,W1058,hs,X1057,Y1057,Z1057,AA1057,AB1057,$S$3,$S$4,$S$5,$S$6,$F$3,$F$4,$F$5,$F$6,$F$7)</f>
        <v>-1.7942861379522291E-6</v>
      </c>
      <c r="Y1058" s="37">
        <v>4.8708809856080928E-7</v>
      </c>
      <c r="Z1058" s="37">
        <v>0.16034157139915081</v>
      </c>
      <c r="AA1058" s="37">
        <v>1.5630183606512099E-3</v>
      </c>
      <c r="AB1058" s="37">
        <v>0.83809671743894243</v>
      </c>
    </row>
    <row r="1059" spans="8:28" x14ac:dyDescent="0.25">
      <c r="H1059" s="37">
        <f t="shared" ref="H1059" si="2105">H1058+hb</f>
        <v>52.799999999999137</v>
      </c>
      <c r="I1059" s="37">
        <f t="array" ref="I1059:M1059">ODESOLN(H1058,H1059,hs,I1058,J1058,K1058,L1058,M1058,$C$3,$C$4,$C$5,$C$6,$F$3,$F$4,$F$5,$F$6,$F$7)</f>
        <v>0.30448888959490711</v>
      </c>
      <c r="J1059" s="37">
        <v>3.3473109114946016E-4</v>
      </c>
      <c r="K1059" s="37">
        <v>0.68869021727858981</v>
      </c>
      <c r="L1059" s="37">
        <v>6.4861620353595635E-3</v>
      </c>
      <c r="M1059" s="37">
        <v>0</v>
      </c>
      <c r="W1059" s="37">
        <f t="shared" ref="W1059" si="2106">W1058+hb</f>
        <v>57.79999999999886</v>
      </c>
      <c r="X1059" s="37">
        <f t="array" ref="X1059:AB1059">ODESOLN(W1058,W1059,hs,X1058,Y1058,Z1058,AA1058,AB1058,$S$3,$S$4,$S$5,$S$6,$F$3,$F$4,$F$5,$F$6,$F$7)</f>
        <v>-1.7942861011594027E-6</v>
      </c>
      <c r="Y1059" s="37">
        <v>4.7513344152471963E-7</v>
      </c>
      <c r="Z1059" s="37">
        <v>0.1603415832434065</v>
      </c>
      <c r="AA1059" s="37">
        <v>1.5630184710157826E-3</v>
      </c>
      <c r="AB1059" s="37">
        <v>0.83809671743894243</v>
      </c>
    </row>
    <row r="1060" spans="8:28" x14ac:dyDescent="0.25">
      <c r="H1060" s="37">
        <f t="shared" ref="H1060" si="2107">H1059+hb</f>
        <v>52.849999999999135</v>
      </c>
      <c r="I1060" s="37">
        <f t="array" ref="I1060:M1060">ODESOLN(H1059,H1060,hs,I1059,J1059,K1059,L1059,M1059,$C$3,$C$4,$C$5,$C$6,$F$3,$F$4,$F$5,$F$6,$F$7)</f>
        <v>0.30448457104490884</v>
      </c>
      <c r="J1060" s="37">
        <v>3.3078100433713307E-4</v>
      </c>
      <c r="K1060" s="37">
        <v>0.68869840957967821</v>
      </c>
      <c r="L1060" s="37">
        <v>6.4862383710814391E-3</v>
      </c>
      <c r="M1060" s="37">
        <v>0</v>
      </c>
      <c r="W1060" s="37">
        <f t="shared" ref="W1060" si="2108">W1059+hb</f>
        <v>57.849999999998857</v>
      </c>
      <c r="X1060" s="37">
        <f t="array" ref="X1060:AB1060">ODESOLN(W1059,W1060,hs,X1059,Y1059,Z1059,AA1059,AB1059,$S$3,$S$4,$S$5,$S$6,$F$3,$F$4,$F$5,$F$6,$F$7)</f>
        <v>-1.7942860652695874E-6</v>
      </c>
      <c r="Y1060" s="37">
        <v>4.6347218895749965E-7</v>
      </c>
      <c r="Z1060" s="37">
        <v>0.16034159479696744</v>
      </c>
      <c r="AA1060" s="37">
        <v>1.5630185786716653E-3</v>
      </c>
      <c r="AB1060" s="37">
        <v>0.83809671743894243</v>
      </c>
    </row>
    <row r="1061" spans="8:28" x14ac:dyDescent="0.25">
      <c r="H1061" s="37">
        <f t="shared" ref="H1061" si="2109">H1060+hb</f>
        <v>52.899999999999132</v>
      </c>
      <c r="I1061" s="37">
        <f t="array" ref="I1061:M1061">ODESOLN(H1060,H1061,hs,I1060,J1060,K1060,L1060,M1060,$C$3,$C$4,$C$5,$C$6,$F$3,$F$4,$F$5,$F$6,$F$7)</f>
        <v>0.30448030351771443</v>
      </c>
      <c r="J1061" s="37">
        <v>3.2687747180394411E-4</v>
      </c>
      <c r="K1061" s="37">
        <v>0.68870650520451149</v>
      </c>
      <c r="L1061" s="37">
        <v>6.4863138059756123E-3</v>
      </c>
      <c r="M1061" s="37">
        <v>0</v>
      </c>
      <c r="W1061" s="37">
        <f t="shared" ref="W1061" si="2110">W1060+hb</f>
        <v>57.899999999998855</v>
      </c>
      <c r="X1061" s="37">
        <f t="array" ref="X1061:AB1061">ODESOLN(W1060,W1061,hs,X1060,Y1060,Z1060,AA1060,AB1060,$S$3,$S$4,$S$5,$S$6,$F$3,$F$4,$F$5,$F$6,$F$7)</f>
        <v>-1.7942860302606205E-6</v>
      </c>
      <c r="Y1061" s="37">
        <v>4.5209713980084221E-7</v>
      </c>
      <c r="Z1061" s="37">
        <v>0.16034160606696793</v>
      </c>
      <c r="AA1061" s="37">
        <v>1.5630186836853375E-3</v>
      </c>
      <c r="AB1061" s="37">
        <v>0.83809671743894243</v>
      </c>
    </row>
    <row r="1062" spans="8:28" x14ac:dyDescent="0.25">
      <c r="H1062" s="37">
        <f t="shared" ref="H1062" si="2111">H1061+hb</f>
        <v>52.949999999999129</v>
      </c>
      <c r="I1062" s="37">
        <f t="array" ref="I1062:M1062">ODESOLN(H1061,H1062,hs,I1061,J1061,K1061,L1061,M1061,$C$3,$C$4,$C$5,$C$6,$F$3,$F$4,$F$5,$F$6,$F$7)</f>
        <v>0.30447608641056517</v>
      </c>
      <c r="J1062" s="37">
        <v>3.2301994628328867E-4</v>
      </c>
      <c r="K1062" s="37">
        <v>0.68871450529249767</v>
      </c>
      <c r="L1062" s="37">
        <v>6.4863883506590782E-3</v>
      </c>
      <c r="M1062" s="37">
        <v>0</v>
      </c>
      <c r="W1062" s="37">
        <f t="shared" ref="W1062" si="2112">W1061+hb</f>
        <v>57.949999999998852</v>
      </c>
      <c r="X1062" s="37">
        <f t="array" ref="X1062:AB1062">ODESOLN(W1061,W1062,hs,X1061,Y1061,Z1061,AA1061,AB1061,$S$3,$S$4,$S$5,$S$6,$F$3,$F$4,$F$5,$F$6,$F$7)</f>
        <v>-1.7942859961108821E-6</v>
      </c>
      <c r="Y1062" s="37">
        <v>4.4100126973281102E-7</v>
      </c>
      <c r="Z1062" s="37">
        <v>0.16034161706036751</v>
      </c>
      <c r="AA1062" s="37">
        <v>1.5630187861216472E-3</v>
      </c>
      <c r="AB1062" s="37">
        <v>0.83809671743894243</v>
      </c>
    </row>
    <row r="1063" spans="8:28" x14ac:dyDescent="0.25">
      <c r="H1063" s="37">
        <f t="shared" ref="H1063" si="2113">H1062+hb</f>
        <v>52.999999999999126</v>
      </c>
      <c r="I1063" s="37">
        <f t="array" ref="I1063:M1063">ODESOLN(H1062,H1063,hs,I1062,J1062,K1062,L1062,M1062,$C$3,$C$4,$C$5,$C$6,$F$3,$F$4,$F$5,$F$6,$F$7)</f>
        <v>0.30447191912782168</v>
      </c>
      <c r="J1063" s="37">
        <v>3.1920788690889914E-4</v>
      </c>
      <c r="K1063" s="37">
        <v>0.68872241096965081</v>
      </c>
      <c r="L1063" s="37">
        <v>6.4864620156240126E-3</v>
      </c>
      <c r="M1063" s="37">
        <v>0</v>
      </c>
      <c r="W1063" s="37">
        <f t="shared" ref="W1063" si="2114">W1062+hb</f>
        <v>57.999999999998849</v>
      </c>
      <c r="X1063" s="37">
        <f t="array" ref="X1063:AB1063">ODESOLN(W1062,W1063,hs,X1062,Y1062,Z1062,AA1062,AB1062,$S$3,$S$4,$S$5,$S$6,$F$3,$F$4,$F$5,$F$6,$F$7)</f>
        <v>-1.7942859627992861E-6</v>
      </c>
      <c r="Y1063" s="37">
        <v>4.301777268301787E-7</v>
      </c>
      <c r="Z1063" s="37">
        <v>0.16034162778395467</v>
      </c>
      <c r="AA1063" s="37">
        <v>1.5630188860438511E-3</v>
      </c>
      <c r="AB1063" s="37">
        <v>0.83809671743894243</v>
      </c>
    </row>
    <row r="1064" spans="8:28" x14ac:dyDescent="0.25">
      <c r="H1064" s="37">
        <f t="shared" ref="H1064" si="2115">H1063+hb</f>
        <v>53.049999999999123</v>
      </c>
      <c r="I1064" s="37">
        <f t="array" ref="I1064:M1064">ODESOLN(H1063,H1064,hs,I1063,J1063,K1063,L1063,M1063,$C$3,$C$4,$C$5,$C$6,$F$3,$F$4,$F$5,$F$6,$F$7)</f>
        <v>0.3044678010808789</v>
      </c>
      <c r="J1064" s="37">
        <v>3.1544075914076924E-4</v>
      </c>
      <c r="K1064" s="37">
        <v>0.68873022334874634</v>
      </c>
      <c r="L1064" s="37">
        <v>6.4865348112392324E-3</v>
      </c>
      <c r="M1064" s="37">
        <v>0</v>
      </c>
      <c r="W1064" s="37">
        <f t="shared" ref="W1064" si="2116">W1063+hb</f>
        <v>58.049999999998846</v>
      </c>
      <c r="X1064" s="37">
        <f t="array" ref="X1064:AB1064">ODESOLN(W1063,W1064,hs,X1063,Y1063,Z1063,AA1063,AB1063,$S$3,$S$4,$S$5,$S$6,$F$3,$F$4,$F$5,$F$6,$F$7)</f>
        <v>-1.7942859303052615E-6</v>
      </c>
      <c r="Y1064" s="37">
        <v>4.1961982733722701E-7</v>
      </c>
      <c r="Z1064" s="37">
        <v>0.16034163824435183</v>
      </c>
      <c r="AA1064" s="37">
        <v>1.5630189835136531E-3</v>
      </c>
      <c r="AB1064" s="37">
        <v>0.83809671743894243</v>
      </c>
    </row>
    <row r="1065" spans="8:28" x14ac:dyDescent="0.25">
      <c r="H1065" s="37">
        <f t="shared" ref="H1065" si="2117">H1064+hb</f>
        <v>53.09999999999912</v>
      </c>
      <c r="I1065" s="37">
        <f t="array" ref="I1065:M1065">ODESOLN(H1064,H1065,hs,I1064,J1064,K1064,L1064,M1064,$C$3,$C$4,$C$5,$C$6,$F$3,$F$4,$F$5,$F$6,$F$7)</f>
        <v>0.30446373168808444</v>
      </c>
      <c r="J1065" s="37">
        <v>3.1171803469191953E-4</v>
      </c>
      <c r="K1065" s="37">
        <v>0.68873794352947704</v>
      </c>
      <c r="L1065" s="37">
        <v>6.4866067477516625E-3</v>
      </c>
      <c r="M1065" s="37">
        <v>0</v>
      </c>
      <c r="W1065" s="37">
        <f t="shared" ref="W1065" si="2118">W1064+hb</f>
        <v>58.099999999998843</v>
      </c>
      <c r="X1065" s="37">
        <f t="array" ref="X1065:AB1065">ODESOLN(W1064,W1065,hs,X1064,Y1064,Z1064,AA1064,AB1064,$S$3,$S$4,$S$5,$S$6,$F$3,$F$4,$F$5,$F$6,$F$7)</f>
        <v>-1.7942858986087423E-6</v>
      </c>
      <c r="Y1065" s="37">
        <v>4.0932105153839374E-7</v>
      </c>
      <c r="Z1065" s="37">
        <v>0.16034164844801824</v>
      </c>
      <c r="AA1065" s="37">
        <v>1.5630190785912448E-3</v>
      </c>
      <c r="AB1065" s="37">
        <v>0.83809671743894243</v>
      </c>
    </row>
    <row r="1066" spans="8:28" x14ac:dyDescent="0.25">
      <c r="H1066" s="37">
        <f t="shared" ref="H1066" si="2119">H1065+hb</f>
        <v>53.149999999999118</v>
      </c>
      <c r="I1066" s="37">
        <f t="array" ref="I1066:M1066">ODESOLN(H1065,H1066,hs,I1065,J1065,K1065,L1065,M1065,$C$3,$C$4,$C$5,$C$6,$F$3,$F$4,$F$5,$F$6,$F$7)</f>
        <v>0.3044597103746558</v>
      </c>
      <c r="J1066" s="37">
        <v>3.0803919145599019E-4</v>
      </c>
      <c r="K1066" s="37">
        <v>0.68874557259860558</v>
      </c>
      <c r="L1066" s="37">
        <v>6.4866778352877354E-3</v>
      </c>
      <c r="M1066" s="37">
        <v>0</v>
      </c>
      <c r="W1066" s="37">
        <f t="shared" ref="W1066" si="2120">W1065+hb</f>
        <v>58.14999999999884</v>
      </c>
      <c r="X1066" s="37">
        <f t="array" ref="X1066:AB1066">ODESOLN(W1065,W1066,hs,X1065,Y1065,Z1065,AA1065,AB1065,$S$3,$S$4,$S$5,$S$6,$F$3,$F$4,$F$5,$F$6,$F$7)</f>
        <v>-1.7942858676901535E-6</v>
      </c>
      <c r="Y1066" s="37">
        <v>3.9927503973221511E-7</v>
      </c>
      <c r="Z1066" s="37">
        <v>0.160341658401255</v>
      </c>
      <c r="AA1066" s="37">
        <v>1.5630191713353362E-3</v>
      </c>
      <c r="AB1066" s="37">
        <v>0.83809671743894243</v>
      </c>
    </row>
    <row r="1067" spans="8:28" x14ac:dyDescent="0.25">
      <c r="H1067" s="37">
        <f t="shared" ref="H1067" si="2121">H1066+hb</f>
        <v>53.199999999999115</v>
      </c>
      <c r="I1067" s="37">
        <f t="array" ref="I1067:M1067">ODESOLN(H1066,H1067,hs,I1066,J1066,K1066,L1066,M1066,$C$3,$C$4,$C$5,$C$6,$F$3,$F$4,$F$5,$F$6,$F$7)</f>
        <v>0.3044557365725995</v>
      </c>
      <c r="J1067" s="37">
        <v>3.04403713435656E-4</v>
      </c>
      <c r="K1067" s="37">
        <v>0.68875311163011499</v>
      </c>
      <c r="L1067" s="37">
        <v>6.486748083854809E-3</v>
      </c>
      <c r="M1067" s="37">
        <v>0</v>
      </c>
      <c r="W1067" s="37">
        <f t="shared" ref="W1067" si="2122">W1066+hb</f>
        <v>58.199999999998838</v>
      </c>
      <c r="X1067" s="37">
        <f t="array" ref="X1067:AB1067">ODESOLN(W1066,W1067,hs,X1066,Y1066,Z1066,AA1066,AB1066,$S$3,$S$4,$S$5,$S$6,$F$3,$F$4,$F$5,$F$6,$F$7)</f>
        <v>-1.7942858375304043E-6</v>
      </c>
      <c r="Y1067" s="37">
        <v>3.8947558830408351E-7</v>
      </c>
      <c r="Z1067" s="37">
        <v>0.16034166811020839</v>
      </c>
      <c r="AA1067" s="37">
        <v>1.5630192618031975E-3</v>
      </c>
      <c r="AB1067" s="37">
        <v>0.83809671743894243</v>
      </c>
    </row>
    <row r="1068" spans="8:28" x14ac:dyDescent="0.25">
      <c r="H1068" s="37">
        <f t="shared" ref="H1068" si="2123">H1067+hb</f>
        <v>53.249999999999112</v>
      </c>
      <c r="I1068" s="37">
        <f t="array" ref="I1068:M1068">ODESOLN(H1067,H1068,hs,I1067,J1067,K1067,L1067,M1067,$C$3,$C$4,$C$5,$C$6,$F$3,$F$4,$F$5,$F$6,$F$7)</f>
        <v>0.30445180972063024</v>
      </c>
      <c r="J1068" s="37">
        <v>3.00811090671853E-4</v>
      </c>
      <c r="K1068" s="37">
        <v>0.68876056168536026</v>
      </c>
      <c r="L1068" s="37">
        <v>6.4868175033425722E-3</v>
      </c>
      <c r="M1068" s="37">
        <v>0</v>
      </c>
      <c r="W1068" s="37">
        <f t="shared" ref="W1068" si="2124">W1067+hb</f>
        <v>58.249999999998835</v>
      </c>
      <c r="X1068" s="37">
        <f t="array" ref="X1068:AB1068">ODESOLN(W1067,W1068,hs,X1067,Y1067,Z1067,AA1067,AB1067,$S$3,$S$4,$S$5,$S$6,$F$3,$F$4,$F$5,$F$6,$F$7)</f>
        <v>-1.7942858081108695E-6</v>
      </c>
      <c r="Y1068" s="37">
        <v>3.7991664589539136E-7</v>
      </c>
      <c r="Z1068" s="37">
        <v>0.16034167758087389</v>
      </c>
      <c r="AA1068" s="37">
        <v>1.5630193500506971E-3</v>
      </c>
      <c r="AB1068" s="37">
        <v>0.83809671743894243</v>
      </c>
    </row>
    <row r="1069" spans="8:28" x14ac:dyDescent="0.25">
      <c r="H1069" s="37">
        <f t="shared" ref="H1069" si="2125">H1068+hb</f>
        <v>53.299999999999109</v>
      </c>
      <c r="I1069" s="37">
        <f t="array" ref="I1069:M1069">ODESOLN(H1068,H1069,hs,I1068,J1068,K1068,L1068,M1068,$C$3,$C$4,$C$5,$C$6,$F$3,$F$4,$F$5,$F$6,$F$7)</f>
        <v>0.30444792926409281</v>
      </c>
      <c r="J1069" s="37">
        <v>2.9726081917380928E-4</v>
      </c>
      <c r="K1069" s="37">
        <v>0.6887679238132135</v>
      </c>
      <c r="L1069" s="37">
        <v>6.4868861035243973E-3</v>
      </c>
      <c r="M1069" s="37">
        <v>0</v>
      </c>
      <c r="W1069" s="37">
        <f t="shared" ref="W1069" si="2126">W1068+hb</f>
        <v>58.299999999998832</v>
      </c>
      <c r="X1069" s="37">
        <f t="array" ref="X1069:AB1069">ODESOLN(W1068,W1069,hs,X1068,Y1068,Z1068,AA1068,AB1068,$S$3,$S$4,$S$5,$S$6,$F$3,$F$4,$F$5,$F$6,$F$7)</f>
        <v>-1.794285779413382E-6</v>
      </c>
      <c r="Y1069" s="37">
        <v>3.7059230966669301E-7</v>
      </c>
      <c r="Z1069" s="37">
        <v>0.16034168681909977</v>
      </c>
      <c r="AA1069" s="37">
        <v>1.5630194361323296E-3</v>
      </c>
      <c r="AB1069" s="37">
        <v>0.83809671743894243</v>
      </c>
    </row>
    <row r="1070" spans="8:28" x14ac:dyDescent="0.25">
      <c r="H1070" s="37">
        <f t="shared" ref="H1070" si="2127">H1069+hb</f>
        <v>53.349999999999106</v>
      </c>
      <c r="I1070" s="37">
        <f t="array" ref="I1070:M1070">ODESOLN(H1069,H1070,hs,I1069,J1069,K1069,L1069,M1069,$C$3,$C$4,$C$5,$C$6,$F$3,$F$4,$F$5,$F$6,$F$7)</f>
        <v>0.30444409465488265</v>
      </c>
      <c r="J1070" s="37">
        <v>2.9375240084986821E-4</v>
      </c>
      <c r="K1070" s="37">
        <v>0.68877519905021278</v>
      </c>
      <c r="L1070" s="37">
        <v>6.4869538940587265E-3</v>
      </c>
      <c r="M1070" s="37">
        <v>0</v>
      </c>
      <c r="W1070" s="37">
        <f t="shared" ref="W1070" si="2128">W1069+hb</f>
        <v>58.349999999998829</v>
      </c>
      <c r="X1070" s="37">
        <f t="array" ref="X1070:AB1070">ODESOLN(W1069,W1070,hs,X1069,Y1069,Z1069,AA1069,AB1069,$S$3,$S$4,$S$5,$S$6,$F$3,$F$4,$F$5,$F$6,$F$7)</f>
        <v>-1.7942857514202196E-6</v>
      </c>
      <c r="Y1070" s="37">
        <v>3.614968216525841E-7</v>
      </c>
      <c r="Z1070" s="37">
        <v>0.16034169583059082</v>
      </c>
      <c r="AA1070" s="37">
        <v>1.5630195201012506E-3</v>
      </c>
      <c r="AB1070" s="37">
        <v>0.83809671743894243</v>
      </c>
    </row>
    <row r="1071" spans="8:28" x14ac:dyDescent="0.25">
      <c r="H1071" s="37">
        <f t="shared" ref="H1071" si="2129">H1070+hb</f>
        <v>53.399999999999103</v>
      </c>
      <c r="I1071" s="37">
        <f t="array" ref="I1071:M1071">ODESOLN(H1070,H1071,hs,I1070,J1070,K1070,L1070,M1070,$C$3,$C$4,$C$5,$C$6,$F$3,$F$4,$F$5,$F$6,$F$7)</f>
        <v>0.3044403053513699</v>
      </c>
      <c r="J1071" s="37">
        <v>2.9028534343910012E-4</v>
      </c>
      <c r="K1071" s="37">
        <v>0.68878238842070483</v>
      </c>
      <c r="L1071" s="37">
        <v>6.4870208844903998E-3</v>
      </c>
      <c r="M1071" s="37">
        <v>0</v>
      </c>
      <c r="W1071" s="37">
        <f t="shared" ref="W1071" si="2130">W1070+hb</f>
        <v>58.399999999998826</v>
      </c>
      <c r="X1071" s="37">
        <f t="array" ref="X1071:AB1071">ODESOLN(W1070,W1071,hs,X1070,Y1070,Z1070,AA1070,AB1070,$S$3,$S$4,$S$5,$S$6,$F$3,$F$4,$F$5,$F$6,$F$7)</f>
        <v>-1.7942857241140983E-6</v>
      </c>
      <c r="Y1071" s="37">
        <v>3.5262456520604154E-7</v>
      </c>
      <c r="Z1071" s="37">
        <v>0.16034170462091191</v>
      </c>
      <c r="AA1071" s="37">
        <v>1.5630196020093121E-3</v>
      </c>
      <c r="AB1071" s="37">
        <v>0.83809671743894243</v>
      </c>
    </row>
    <row r="1072" spans="8:28" x14ac:dyDescent="0.25">
      <c r="H1072" s="37">
        <f t="shared" ref="H1072" si="2131">H1071+hb</f>
        <v>53.4499999999991</v>
      </c>
      <c r="I1072" s="37">
        <f t="array" ref="I1072:M1072">ODESOLN(H1071,H1072,hs,I1071,J1071,K1071,L1071,M1071,$C$3,$C$4,$C$5,$C$6,$F$3,$F$4,$F$5,$F$6,$F$7)</f>
        <v>0.3044365608183211</v>
      </c>
      <c r="J1072" s="37">
        <v>2.8685916044368859E-4</v>
      </c>
      <c r="K1072" s="37">
        <v>0.6887894929369871</v>
      </c>
      <c r="L1072" s="37">
        <v>6.4870870842519976E-3</v>
      </c>
      <c r="M1072" s="37">
        <v>0</v>
      </c>
      <c r="W1072" s="37">
        <f t="shared" ref="W1072" si="2132">W1071+hb</f>
        <v>58.449999999998823</v>
      </c>
      <c r="X1072" s="37">
        <f t="array" ref="X1072:AB1072">ODESOLN(W1071,W1072,hs,X1071,Y1071,Z1071,AA1071,AB1071,$S$3,$S$4,$S$5,$S$6,$F$3,$F$4,$F$5,$F$6,$F$7)</f>
        <v>-1.7942856974781541E-6</v>
      </c>
      <c r="Y1072" s="37">
        <v>3.4397006153003112E-7</v>
      </c>
      <c r="Z1072" s="37">
        <v>0.16034171319549106</v>
      </c>
      <c r="AA1072" s="37">
        <v>1.5630196819070954E-3</v>
      </c>
      <c r="AB1072" s="37">
        <v>0.83809671743894243</v>
      </c>
    </row>
    <row r="1073" spans="8:28" x14ac:dyDescent="0.25">
      <c r="H1073" s="37">
        <f t="shared" ref="H1073" si="2133">H1072+hb</f>
        <v>53.499999999999098</v>
      </c>
      <c r="I1073" s="37">
        <f t="array" ref="I1073:M1073">ODESOLN(H1072,H1073,hs,I1072,J1072,K1072,L1072,M1072,$C$3,$C$4,$C$5,$C$6,$F$3,$F$4,$F$5,$F$6,$F$7)</f>
        <v>0.304432860526826</v>
      </c>
      <c r="J1073" s="37">
        <v>2.8347337106208813E-4</v>
      </c>
      <c r="K1073" s="37">
        <v>0.68879651359945071</v>
      </c>
      <c r="L1073" s="37">
        <v>6.4871525026651382E-3</v>
      </c>
      <c r="M1073" s="37">
        <v>0</v>
      </c>
      <c r="W1073" s="37">
        <f t="shared" ref="W1073" si="2134">W1072+hb</f>
        <v>58.49999999999882</v>
      </c>
      <c r="X1073" s="37">
        <f t="array" ref="X1073:AB1073">ODESOLN(W1072,W1073,hs,X1072,Y1072,Z1072,AA1072,AB1072,$S$3,$S$4,$S$5,$S$6,$F$3,$F$4,$F$5,$F$6,$F$7)</f>
        <v>-1.7942856714959388E-6</v>
      </c>
      <c r="Y1073" s="37">
        <v>3.3552796629423952E-7</v>
      </c>
      <c r="Z1073" s="37">
        <v>0.16034172155962353</v>
      </c>
      <c r="AA1073" s="37">
        <v>1.5630197598439394E-3</v>
      </c>
      <c r="AB1073" s="37">
        <v>0.83809671743894243</v>
      </c>
    </row>
    <row r="1074" spans="8:28" x14ac:dyDescent="0.25">
      <c r="H1074" s="37">
        <f t="shared" ref="H1074" si="2135">H1073+hb</f>
        <v>53.549999999999095</v>
      </c>
      <c r="I1074" s="37">
        <f t="array" ref="I1074:M1074">ODESOLN(H1073,H1074,hs,I1073,J1073,K1073,L1073,M1073,$C$3,$C$4,$C$5,$C$6,$F$3,$F$4,$F$5,$F$6,$F$7)</f>
        <v>0.30442920395422068</v>
      </c>
      <c r="J1074" s="37">
        <v>2.8012750012294091E-4</v>
      </c>
      <c r="K1074" s="37">
        <v>0.68880345139671906</v>
      </c>
      <c r="L1074" s="37">
        <v>6.4872171489418007E-3</v>
      </c>
      <c r="M1074" s="37">
        <v>0</v>
      </c>
      <c r="W1074" s="37">
        <f t="shared" ref="W1074" si="2136">W1073+hb</f>
        <v>58.549999999998818</v>
      </c>
      <c r="X1074" s="37">
        <f t="array" ref="X1074:AB1074">ODESOLN(W1073,W1074,hs,X1073,Y1073,Z1073,AA1073,AB1073,$S$3,$S$4,$S$5,$S$6,$F$3,$F$4,$F$5,$F$6,$F$7)</f>
        <v>-1.79428564615141E-6</v>
      </c>
      <c r="Y1074" s="37">
        <v>3.2729306633484268E-7</v>
      </c>
      <c r="Z1074" s="37">
        <v>0.16034172971847413</v>
      </c>
      <c r="AA1074" s="37">
        <v>1.56301983586797E-3</v>
      </c>
      <c r="AB1074" s="37">
        <v>0.83809671743894243</v>
      </c>
    </row>
    <row r="1075" spans="8:28" x14ac:dyDescent="0.25">
      <c r="H1075" s="37">
        <f t="shared" ref="H1075" si="2137">H1074+hb</f>
        <v>53.599999999999092</v>
      </c>
      <c r="I1075" s="37">
        <f t="array" ref="I1075:M1075">ODESOLN(H1074,H1075,hs,I1074,J1074,K1074,L1074,M1074,$C$3,$C$4,$C$5,$C$6,$F$3,$F$4,$F$5,$F$6,$F$7)</f>
        <v>0.30442559058401464</v>
      </c>
      <c r="J1075" s="37">
        <v>2.7682107801974481E-4</v>
      </c>
      <c r="K1075" s="37">
        <v>0.68881030730578485</v>
      </c>
      <c r="L1075" s="37">
        <v>6.4872810321855885E-3</v>
      </c>
      <c r="M1075" s="37">
        <v>0</v>
      </c>
      <c r="W1075" s="37">
        <f t="shared" ref="W1075" si="2138">W1074+hb</f>
        <v>58.599999999998815</v>
      </c>
      <c r="X1075" s="37">
        <f t="array" ref="X1075:AB1075">ODESOLN(W1074,W1075,hs,X1074,Y1074,Z1074,AA1074,AB1074,$S$3,$S$4,$S$5,$S$6,$F$3,$F$4,$F$5,$F$6,$F$7)</f>
        <v>-1.7942856214289146E-6</v>
      </c>
      <c r="Y1075" s="37">
        <v>3.1926027643527309E-7</v>
      </c>
      <c r="Z1075" s="37">
        <v>0.1603417376770811</v>
      </c>
      <c r="AA1075" s="37">
        <v>1.5630199100261344E-3</v>
      </c>
      <c r="AB1075" s="37">
        <v>0.83809671743894243</v>
      </c>
    </row>
    <row r="1076" spans="8:28" x14ac:dyDescent="0.25">
      <c r="H1076" s="37">
        <f t="shared" ref="H1076" si="2139">H1075+hb</f>
        <v>53.649999999999089</v>
      </c>
      <c r="I1076" s="37">
        <f t="array" ref="I1076:M1076">ODESOLN(H1075,H1076,hs,I1075,J1075,K1075,L1075,M1075,$C$3,$C$4,$C$5,$C$6,$F$3,$F$4,$F$5,$F$6,$F$7)</f>
        <v>0.30442201990581824</v>
      </c>
      <c r="J1076" s="37">
        <v>2.735536406462677E-4</v>
      </c>
      <c r="K1076" s="37">
        <v>0.688817082292147</v>
      </c>
      <c r="L1076" s="37">
        <v>6.4873441613930091E-3</v>
      </c>
      <c r="M1076" s="37">
        <v>0</v>
      </c>
      <c r="W1076" s="37">
        <f t="shared" ref="W1076" si="2140">W1075+hb</f>
        <v>58.649999999998812</v>
      </c>
      <c r="X1076" s="37">
        <f t="array" ref="X1076:AB1076">ODESOLN(W1075,W1076,hs,X1075,Y1075,Z1075,AA1075,AB1075,$S$3,$S$4,$S$5,$S$6,$F$3,$F$4,$F$5,$F$6,$F$7)</f>
        <v>-1.7942855973131861E-6</v>
      </c>
      <c r="Y1076" s="37">
        <v>3.1142463618599462E-7</v>
      </c>
      <c r="Z1076" s="37">
        <v>0.16034174544035915</v>
      </c>
      <c r="AA1076" s="37">
        <v>1.5630199823642261E-3</v>
      </c>
      <c r="AB1076" s="37">
        <v>0.83809671743894243</v>
      </c>
    </row>
    <row r="1077" spans="8:28" x14ac:dyDescent="0.25">
      <c r="H1077" s="37">
        <f t="shared" ref="H1077" si="2141">H1076+hb</f>
        <v>53.699999999999086</v>
      </c>
      <c r="I1077" s="37">
        <f t="array" ref="I1077:M1077">ODESOLN(H1076,H1077,hs,I1076,J1076,K1076,L1076,M1076,$C$3,$C$4,$C$5,$C$6,$F$3,$F$4,$F$5,$F$6,$F$7)</f>
        <v>0.30441849141527083</v>
      </c>
      <c r="J1077" s="37">
        <v>2.7032472933269516E-4</v>
      </c>
      <c r="K1077" s="37">
        <v>0.68882377730994548</v>
      </c>
      <c r="L1077" s="37">
        <v>6.4874065454547198E-3</v>
      </c>
      <c r="M1077" s="37">
        <v>0</v>
      </c>
      <c r="W1077" s="37">
        <f t="shared" ref="W1077" si="2142">W1076+hb</f>
        <v>58.699999999998809</v>
      </c>
      <c r="X1077" s="37">
        <f t="array" ref="X1077:AB1077">ODESOLN(W1076,W1077,hs,X1076,Y1076,Z1076,AA1076,AB1076,$S$3,$S$4,$S$5,$S$6,$F$3,$F$4,$F$5,$F$6,$F$7)</f>
        <v>-1.794285573789332E-6</v>
      </c>
      <c r="Y1077" s="37">
        <v>3.0378130692135179E-7</v>
      </c>
      <c r="Z1077" s="37">
        <v>0.16034175301310197</v>
      </c>
      <c r="AA1077" s="37">
        <v>1.5630200529269151E-3</v>
      </c>
      <c r="AB1077" s="37">
        <v>0.83809671743894243</v>
      </c>
    </row>
    <row r="1078" spans="8:28" x14ac:dyDescent="0.25">
      <c r="H1078" s="37">
        <f t="shared" ref="H1078" si="2143">H1077+hb</f>
        <v>53.749999999999083</v>
      </c>
      <c r="I1078" s="37">
        <f t="array" ref="I1078:M1078">ODESOLN(H1077,H1078,hs,I1077,J1077,K1077,L1077,M1077,$C$3,$C$4,$C$5,$C$6,$F$3,$F$4,$F$5,$F$6,$F$7)</f>
        <v>0.30441500461396875</v>
      </c>
      <c r="J1078" s="37">
        <v>2.671338907825093E-4</v>
      </c>
      <c r="K1078" s="37">
        <v>0.68883039330209517</v>
      </c>
      <c r="L1078" s="37">
        <v>6.4874681931567811E-3</v>
      </c>
      <c r="M1078" s="37">
        <v>0</v>
      </c>
      <c r="W1078" s="37">
        <f t="shared" ref="W1078" si="2144">W1077+hb</f>
        <v>58.749999999998806</v>
      </c>
      <c r="X1078" s="37">
        <f t="array" ref="X1078:AB1078">ODESOLN(W1077,W1078,hs,X1077,Y1077,Z1077,AA1077,AB1077,$S$3,$S$4,$S$5,$S$6,$F$3,$F$4,$F$5,$F$6,$F$7)</f>
        <v>-1.7942855508428277E-6</v>
      </c>
      <c r="Y1078" s="37">
        <v>2.9632556873159397E-7</v>
      </c>
      <c r="Z1078" s="37">
        <v>0.16034176039998635</v>
      </c>
      <c r="AA1078" s="37">
        <v>1.5630201217577769E-3</v>
      </c>
      <c r="AB1078" s="37">
        <v>0.83809671743894243</v>
      </c>
    </row>
    <row r="1079" spans="8:28" x14ac:dyDescent="0.25">
      <c r="H1079" s="37">
        <f t="shared" ref="H1079" si="2145">H1078+hb</f>
        <v>53.799999999999081</v>
      </c>
      <c r="I1079" s="37">
        <f t="array" ref="I1079:M1079">ODESOLN(H1078,H1079,hs,I1078,J1078,K1078,L1078,M1078,$C$3,$C$4,$C$5,$C$6,$F$3,$F$4,$F$5,$F$6,$F$7)</f>
        <v>0.30441155900939543</v>
      </c>
      <c r="J1079" s="37">
        <v>2.6398067701008187E-4</v>
      </c>
      <c r="K1079" s="37">
        <v>0.68883693120041578</v>
      </c>
      <c r="L1079" s="37">
        <v>6.4875291131818655E-3</v>
      </c>
      <c r="M1079" s="37">
        <v>0</v>
      </c>
      <c r="W1079" s="37">
        <f t="shared" ref="W1079" si="2146">W1078+hb</f>
        <v>58.799999999998803</v>
      </c>
      <c r="X1079" s="37">
        <f t="array" ref="X1079:AB1079">ODESOLN(W1078,W1079,hs,X1078,Y1078,Z1078,AA1078,AB1078,$S$3,$S$4,$S$5,$S$6,$F$3,$F$4,$F$5,$F$6,$F$7)</f>
        <v>-1.7942855284595022E-6</v>
      </c>
      <c r="Y1079" s="37">
        <v>2.8905281754823769E-7</v>
      </c>
      <c r="Z1079" s="37">
        <v>0.16034176760557356</v>
      </c>
      <c r="AA1079" s="37">
        <v>1.5630201888993159E-3</v>
      </c>
      <c r="AB1079" s="37">
        <v>0.83809671743894243</v>
      </c>
    </row>
    <row r="1080" spans="8:28" x14ac:dyDescent="0.25">
      <c r="H1080" s="37">
        <f t="shared" ref="H1080" si="2147">H1079+hb</f>
        <v>53.849999999999078</v>
      </c>
      <c r="I1080" s="37">
        <f t="array" ref="I1080:M1080">ODESOLN(H1079,H1080,hs,I1079,J1079,K1079,L1079,M1079,$C$3,$C$4,$C$5,$C$6,$F$3,$F$4,$F$5,$F$6,$F$7)</f>
        <v>0.30440815411485189</v>
      </c>
      <c r="J1080" s="37">
        <v>2.6086464527898506E-4</v>
      </c>
      <c r="K1080" s="37">
        <v>0.6888433919257605</v>
      </c>
      <c r="L1080" s="37">
        <v>6.4875893141104904E-3</v>
      </c>
      <c r="M1080" s="37">
        <v>0</v>
      </c>
      <c r="W1080" s="37">
        <f t="shared" ref="W1080" si="2148">W1079+hb</f>
        <v>58.849999999998801</v>
      </c>
      <c r="X1080" s="37">
        <f t="array" ref="X1080:AB1080">ODESOLN(W1079,W1080,hs,X1079,Y1079,Z1079,AA1079,AB1079,$S$3,$S$4,$S$5,$S$6,$F$3,$F$4,$F$5,$F$6,$F$7)</f>
        <v>-1.7942855066255341E-6</v>
      </c>
      <c r="Y1080" s="37">
        <v>2.8195856230096107E-7</v>
      </c>
      <c r="Z1080" s="37">
        <v>0.16034177463431343</v>
      </c>
      <c r="AA1080" s="37">
        <v>1.563020254392993E-3</v>
      </c>
      <c r="AB1080" s="37">
        <v>0.83809671743894243</v>
      </c>
    </row>
    <row r="1081" spans="8:28" x14ac:dyDescent="0.25">
      <c r="H1081" s="37">
        <f t="shared" ref="H1081" si="2149">H1080+hb</f>
        <v>53.899999999999075</v>
      </c>
      <c r="I1081" s="37">
        <f t="array" ref="I1081:M1081">ODESOLN(H1080,H1081,hs,I1080,J1080,K1080,L1080,M1080,$C$3,$C$4,$C$5,$C$6,$F$3,$F$4,$F$5,$F$6,$F$7)</f>
        <v>0.30440478944938865</v>
      </c>
      <c r="J1081" s="37">
        <v>2.5778535804100273E-4</v>
      </c>
      <c r="K1081" s="37">
        <v>0.68884977638815048</v>
      </c>
      <c r="L1081" s="37">
        <v>6.4876488044221898E-3</v>
      </c>
      <c r="M1081" s="37">
        <v>0</v>
      </c>
      <c r="W1081" s="37">
        <f t="shared" ref="W1081" si="2150">W1080+hb</f>
        <v>58.899999999998798</v>
      </c>
      <c r="X1081" s="37">
        <f t="array" ref="X1081:AB1081">ODESOLN(W1080,W1081,hs,X1080,Y1080,Z1080,AA1080,AB1080,$S$3,$S$4,$S$5,$S$6,$F$3,$F$4,$F$5,$F$6,$F$7)</f>
        <v>-1.7942854853274387E-6</v>
      </c>
      <c r="Y1081" s="37">
        <v>2.7503842214427724E-7</v>
      </c>
      <c r="Z1081" s="37">
        <v>0.16034178149054604</v>
      </c>
      <c r="AA1081" s="37">
        <v>1.5630203182792519E-3</v>
      </c>
      <c r="AB1081" s="37">
        <v>0.83809671743894243</v>
      </c>
    </row>
    <row r="1082" spans="8:28" x14ac:dyDescent="0.25">
      <c r="H1082" s="37">
        <f t="shared" ref="H1082" si="2151">H1081+hb</f>
        <v>53.949999999999072</v>
      </c>
      <c r="I1082" s="37">
        <f t="array" ref="I1082:M1082">ODESOLN(H1081,H1082,hs,I1081,J1081,K1081,L1081,M1081,$C$3,$C$4,$C$5,$C$6,$F$3,$F$4,$F$5,$F$6,$F$7)</f>
        <v>0.30440146453773598</v>
      </c>
      <c r="J1082" s="37">
        <v>2.5474238287583962E-4</v>
      </c>
      <c r="K1082" s="37">
        <v>0.68885608548689392</v>
      </c>
      <c r="L1082" s="37">
        <v>6.4877075924967224E-3</v>
      </c>
      <c r="M1082" s="37">
        <v>0</v>
      </c>
      <c r="W1082" s="37">
        <f t="shared" ref="W1082" si="2152">W1081+hb</f>
        <v>58.949999999998795</v>
      </c>
      <c r="X1082" s="37">
        <f t="array" ref="X1082:AB1082">ODESOLN(W1081,W1082,hs,X1081,Y1081,Z1081,AA1081,AB1081,$S$3,$S$4,$S$5,$S$6,$F$3,$F$4,$F$5,$F$6,$F$7)</f>
        <v>-1.7942854645520649E-6</v>
      </c>
      <c r="Y1082" s="37">
        <v>2.6828812375227505E-7</v>
      </c>
      <c r="Z1082" s="37">
        <v>0.16034178817850536</v>
      </c>
      <c r="AA1082" s="37">
        <v>1.5630203805975424E-3</v>
      </c>
      <c r="AB1082" s="37">
        <v>0.83809671743894243</v>
      </c>
    </row>
    <row r="1083" spans="8:28" x14ac:dyDescent="0.25">
      <c r="H1083" s="37">
        <f t="shared" ref="H1083" si="2153">H1082+hb</f>
        <v>53.999999999999069</v>
      </c>
      <c r="I1083" s="37">
        <f t="array" ref="I1083:M1083">ODESOLN(H1082,H1083,hs,I1082,J1082,K1082,L1082,M1082,$C$3,$C$4,$C$5,$C$6,$F$3,$F$4,$F$5,$F$6,$F$7)</f>
        <v>0.30439817891023874</v>
      </c>
      <c r="J1083" s="37">
        <v>2.5173529243151818E-4</v>
      </c>
      <c r="K1083" s="37">
        <v>0.68886232011071691</v>
      </c>
      <c r="L1083" s="37">
        <v>6.4877656866152164E-3</v>
      </c>
      <c r="M1083" s="37">
        <v>0</v>
      </c>
      <c r="W1083" s="37">
        <f t="shared" ref="W1083" si="2154">W1082+hb</f>
        <v>58.999999999998792</v>
      </c>
      <c r="X1083" s="37">
        <f t="array" ref="X1083:AB1083">ODESOLN(W1082,W1083,hs,X1082,Y1082,Z1082,AA1082,AB1082,$S$3,$S$4,$S$5,$S$6,$F$3,$F$4,$F$5,$F$6,$F$7)</f>
        <v>-1.794285444286585E-6</v>
      </c>
      <c r="Y1083" s="37">
        <v>2.6170349867975279E-7</v>
      </c>
      <c r="Z1083" s="37">
        <v>0.16034179470232141</v>
      </c>
      <c r="AA1083" s="37">
        <v>1.5630204413863492E-3</v>
      </c>
      <c r="AB1083" s="37">
        <v>0.83809671743894243</v>
      </c>
    </row>
    <row r="1084" spans="8:28" x14ac:dyDescent="0.25">
      <c r="H1084" s="37">
        <f t="shared" ref="H1084" si="2155">H1083+hb</f>
        <v>54.049999999999066</v>
      </c>
      <c r="I1084" s="37">
        <f t="array" ref="I1084:M1084">ODESOLN(H1083,H1084,hs,I1083,J1083,K1083,L1083,M1083,$C$3,$C$4,$C$5,$C$6,$F$3,$F$4,$F$5,$F$6,$F$7)</f>
        <v>0.30439493210278978</v>
      </c>
      <c r="J1084" s="37">
        <v>2.4876366436545766E-4</v>
      </c>
      <c r="K1084" s="37">
        <v>0.68886848113788657</v>
      </c>
      <c r="L1084" s="37">
        <v>6.4878230949613393E-3</v>
      </c>
      <c r="M1084" s="37">
        <v>0</v>
      </c>
      <c r="W1084" s="37">
        <f t="shared" ref="W1084" si="2156">W1083+hb</f>
        <v>59.049999999998789</v>
      </c>
      <c r="X1084" s="37">
        <f t="array" ref="X1084:AB1084">ODESOLN(W1083,W1084,hs,X1083,Y1083,Z1083,AA1083,AB1083,$S$3,$S$4,$S$5,$S$6,$F$3,$F$4,$F$5,$F$6,$F$7)</f>
        <v>-1.7942854245184803E-6</v>
      </c>
      <c r="Y1084" s="37">
        <v>2.5528048078811973E-7</v>
      </c>
      <c r="Z1084" s="37">
        <v>0.16034180106602283</v>
      </c>
      <c r="AA1084" s="37">
        <v>1.5630205006832087E-3</v>
      </c>
      <c r="AB1084" s="37">
        <v>0.83809671743894243</v>
      </c>
    </row>
    <row r="1085" spans="8:28" x14ac:dyDescent="0.25">
      <c r="H1085" s="37">
        <f t="shared" ref="H1085" si="2157">H1084+hb</f>
        <v>54.099999999999064</v>
      </c>
      <c r="I1085" s="37">
        <f t="array" ref="I1085:M1085">ODESOLN(H1084,H1085,hs,I1084,J1084,K1084,L1084,M1084,$C$3,$C$4,$C$5,$C$6,$F$3,$F$4,$F$5,$F$6,$F$7)</f>
        <v>0.30439172365676315</v>
      </c>
      <c r="J1085" s="37">
        <v>2.4582708128622531E-4</v>
      </c>
      <c r="K1085" s="37">
        <v>0.68887456943633174</v>
      </c>
      <c r="L1085" s="37">
        <v>6.4878798256224543E-3</v>
      </c>
      <c r="M1085" s="37">
        <v>0</v>
      </c>
      <c r="W1085" s="37">
        <f t="shared" ref="W1085" si="2158">W1084+hb</f>
        <v>59.099999999998786</v>
      </c>
      <c r="X1085" s="37">
        <f t="array" ref="X1085:AB1085">ODESOLN(W1084,W1085,hs,X1084,Y1084,Z1084,AA1084,AB1084,$S$3,$S$4,$S$5,$S$6,$F$3,$F$4,$F$5,$F$6,$F$7)</f>
        <v>-1.7942854052355489E-6</v>
      </c>
      <c r="Y1085" s="37">
        <v>2.4901510373447493E-7</v>
      </c>
      <c r="Z1085" s="37">
        <v>0.16034180727353911</v>
      </c>
      <c r="AA1085" s="37">
        <v>1.5630205585247391E-3</v>
      </c>
      <c r="AB1085" s="37">
        <v>0.83809671743894243</v>
      </c>
    </row>
    <row r="1086" spans="8:28" x14ac:dyDescent="0.25">
      <c r="H1086" s="37">
        <f t="shared" ref="H1086" si="2159">H1085+hb</f>
        <v>54.149999999999061</v>
      </c>
      <c r="I1086" s="37">
        <f t="array" ref="I1086:M1086">ODESOLN(H1085,H1086,hs,I1085,J1085,K1085,L1085,M1085,$C$3,$C$4,$C$5,$C$6,$F$3,$F$4,$F$5,$F$6,$F$7)</f>
        <v>0.3043885531189508</v>
      </c>
      <c r="J1086" s="37">
        <v>2.4292513069595529E-4</v>
      </c>
      <c r="K1086" s="37">
        <v>0.68888058586376599</v>
      </c>
      <c r="L1086" s="37">
        <v>6.4879358865907212E-3</v>
      </c>
      <c r="M1086" s="37">
        <v>0</v>
      </c>
      <c r="W1086" s="37">
        <f t="shared" ref="W1086" si="2160">W1085+hb</f>
        <v>59.149999999998784</v>
      </c>
      <c r="X1086" s="37">
        <f t="array" ref="X1086:AB1086">ODESOLN(W1085,W1086,hs,X1085,Y1085,Z1085,AA1085,AB1085,$S$3,$S$4,$S$5,$S$6,$F$3,$F$4,$F$5,$F$6,$F$7)</f>
        <v>-1.7942853864258812E-6</v>
      </c>
      <c r="Y1086" s="37">
        <v>2.4290349852230865E-7</v>
      </c>
      <c r="Z1086" s="37">
        <v>0.16034181332870354</v>
      </c>
      <c r="AA1086" s="37">
        <v>1.5630206149466587E-3</v>
      </c>
      <c r="AB1086" s="37">
        <v>0.83809671743894243</v>
      </c>
    </row>
    <row r="1087" spans="8:28" x14ac:dyDescent="0.25">
      <c r="H1087" s="37">
        <f t="shared" ref="H1087" si="2161">H1086+hb</f>
        <v>54.199999999999058</v>
      </c>
      <c r="I1087" s="37">
        <f t="array" ref="I1087:M1087">ODESOLN(H1086,H1087,hs,I1086,J1086,K1086,L1086,M1086,$C$3,$C$4,$C$5,$C$6,$F$3,$F$4,$F$5,$F$6,$F$7)</f>
        <v>0.30438542004149821</v>
      </c>
      <c r="J1087" s="37">
        <v>2.4005740493342502E-4</v>
      </c>
      <c r="K1087" s="37">
        <v>0.6888865312678083</v>
      </c>
      <c r="L1087" s="37">
        <v>6.4879912857642294E-3</v>
      </c>
      <c r="M1087" s="37">
        <v>0</v>
      </c>
      <c r="W1087" s="37">
        <f t="shared" ref="W1087" si="2162">W1086+hb</f>
        <v>59.199999999998781</v>
      </c>
      <c r="X1087" s="37">
        <f t="array" ref="X1087:AB1087">ODESOLN(W1086,W1087,hs,X1086,Y1086,Z1086,AA1086,AB1086,$S$3,$S$4,$S$5,$S$6,$F$3,$F$4,$F$5,$F$6,$F$7)</f>
        <v>-1.794285368077861E-6</v>
      </c>
      <c r="Y1087" s="37">
        <v>2.3694189111232129E-7</v>
      </c>
      <c r="Z1087" s="37">
        <v>0.16034181923525531</v>
      </c>
      <c r="AA1087" s="37">
        <v>1.5630206699838085E-3</v>
      </c>
      <c r="AB1087" s="37">
        <v>0.83809671743894243</v>
      </c>
    </row>
    <row r="1088" spans="8:28" x14ac:dyDescent="0.25">
      <c r="H1088" s="37">
        <f t="shared" ref="H1088" si="2163">H1087+hb</f>
        <v>54.249999999999055</v>
      </c>
      <c r="I1088" s="37">
        <f t="array" ref="I1088:M1088">ODESOLN(H1087,H1088,hs,I1087,J1087,K1087,L1087,M1087,$C$3,$C$4,$C$5,$C$6,$F$3,$F$4,$F$5,$F$6,$F$7)</f>
        <v>0.30438232398184062</v>
      </c>
      <c r="J1088" s="37">
        <v>2.3722350111778415E-4</v>
      </c>
      <c r="K1088" s="37">
        <v>0.68889240648609695</v>
      </c>
      <c r="L1088" s="37">
        <v>6.4880460309480895E-3</v>
      </c>
      <c r="M1088" s="37">
        <v>0</v>
      </c>
      <c r="W1088" s="37">
        <f t="shared" ref="W1088" si="2164">W1087+hb</f>
        <v>59.249999999998778</v>
      </c>
      <c r="X1088" s="37">
        <f t="array" ref="X1088:AB1088">ODESOLN(W1087,W1088,hs,X1087,Y1087,Z1087,AA1087,AB1087,$S$3,$S$4,$S$5,$S$6,$F$3,$F$4,$F$5,$F$6,$F$7)</f>
        <v>-1.7942853501801579E-6</v>
      </c>
      <c r="Y1088" s="37">
        <v>2.3112660009187574E-7</v>
      </c>
      <c r="Z1088" s="37">
        <v>0.16034182499684205</v>
      </c>
      <c r="AA1088" s="37">
        <v>1.5630207236701753E-3</v>
      </c>
      <c r="AB1088" s="37">
        <v>0.83809671743894243</v>
      </c>
    </row>
    <row r="1089" spans="8:28" x14ac:dyDescent="0.25">
      <c r="H1089" s="37">
        <f t="shared" ref="H1089" si="2165">H1088+hb</f>
        <v>54.299999999999052</v>
      </c>
      <c r="I1089" s="37">
        <f t="array" ref="I1089:M1089">ODESOLN(H1088,H1089,hs,I1088,J1088,K1088,L1088,M1088,$C$3,$C$4,$C$5,$C$6,$F$3,$F$4,$F$5,$F$6,$F$7)</f>
        <v>0.30437926450264163</v>
      </c>
      <c r="J1089" s="37">
        <v>2.3442302109292736E-4</v>
      </c>
      <c r="K1089" s="37">
        <v>0.68889821234641413</v>
      </c>
      <c r="L1089" s="37">
        <v>6.488100129855544E-3</v>
      </c>
      <c r="M1089" s="37">
        <v>0</v>
      </c>
      <c r="W1089" s="37">
        <f t="shared" ref="W1089" si="2166">W1088+hb</f>
        <v>59.299999999998775</v>
      </c>
      <c r="X1089" s="37">
        <f t="array" ref="X1089:AB1089">ODESOLN(W1088,W1089,hs,X1088,Y1088,Z1088,AA1088,AB1088,$S$3,$S$4,$S$5,$S$6,$F$3,$F$4,$F$5,$F$6,$F$7)</f>
        <v>-1.7942853327217196E-6</v>
      </c>
      <c r="Y1089" s="37">
        <v>2.2545403440165227E-7</v>
      </c>
      <c r="Z1089" s="37">
        <v>0.16034183061702159</v>
      </c>
      <c r="AA1089" s="37">
        <v>1.5630207760389126E-3</v>
      </c>
      <c r="AB1089" s="37">
        <v>0.83809671743894243</v>
      </c>
    </row>
    <row r="1090" spans="8:28" x14ac:dyDescent="0.25">
      <c r="H1090" s="37">
        <f t="shared" ref="H1090" si="2167">H1089+hb</f>
        <v>54.349999999999049</v>
      </c>
      <c r="I1090" s="37">
        <f t="array" ref="I1090:M1090">ODESOLN(H1089,H1090,hs,I1089,J1089,K1089,L1089,M1089,$C$3,$C$4,$C$5,$C$6,$F$3,$F$4,$F$5,$F$6,$F$7)</f>
        <v>0.30437624117172996</v>
      </c>
      <c r="J1090" s="37">
        <v>2.316555713725042E-4</v>
      </c>
      <c r="K1090" s="37">
        <v>0.68890394966679225</v>
      </c>
      <c r="L1090" s="37">
        <v>6.4881535901090172E-3</v>
      </c>
      <c r="M1090" s="37">
        <v>0</v>
      </c>
      <c r="W1090" s="37">
        <f t="shared" ref="W1090" si="2168">W1089+hb</f>
        <v>59.349999999998772</v>
      </c>
      <c r="X1090" s="37">
        <f t="array" ref="X1090:AB1090">ODESOLN(W1089,W1090,hs,X1089,Y1089,Z1089,AA1089,AB1089,$S$3,$S$4,$S$5,$S$6,$F$3,$F$4,$F$5,$F$6,$F$7)</f>
        <v>-1.7942853156917664E-6</v>
      </c>
      <c r="Y1090" s="37">
        <v>2.1992069111809761E-7</v>
      </c>
      <c r="Z1090" s="37">
        <v>0.16034183609926445</v>
      </c>
      <c r="AA1090" s="37">
        <v>1.5630208271223576E-3</v>
      </c>
      <c r="AB1090" s="37">
        <v>0.83809671743894243</v>
      </c>
    </row>
    <row r="1091" spans="8:28" x14ac:dyDescent="0.25">
      <c r="H1091" s="37">
        <f t="shared" ref="H1091" si="2169">H1090+hb</f>
        <v>54.399999999999046</v>
      </c>
      <c r="I1091" s="37">
        <f t="array" ref="I1091:M1091">ODESOLN(H1090,H1091,hs,I1090,J1090,K1090,L1090,M1090,$C$3,$C$4,$C$5,$C$6,$F$3,$F$4,$F$5,$F$6,$F$7)</f>
        <v>0.30437325356203987</v>
      </c>
      <c r="J1091" s="37">
        <v>2.2892076308555909E-4</v>
      </c>
      <c r="K1091" s="37">
        <v>0.6889096192556371</v>
      </c>
      <c r="L1091" s="37">
        <v>6.4882064192412128E-3</v>
      </c>
      <c r="M1091" s="37">
        <v>0</v>
      </c>
      <c r="W1091" s="37">
        <f t="shared" ref="W1091" si="2170">W1090+hb</f>
        <v>59.399999999998769</v>
      </c>
      <c r="X1091" s="37">
        <f t="array" ref="X1091:AB1091">ODESOLN(W1090,W1091,hs,X1090,Y1090,Z1090,AA1090,AB1090,$S$3,$S$4,$S$5,$S$6,$F$3,$F$4,$F$5,$F$6,$F$7)</f>
        <v>-1.7942852990797819E-6</v>
      </c>
      <c r="Y1091" s="37">
        <v>2.1452315329029783E-7</v>
      </c>
      <c r="Z1091" s="37">
        <v>0.16034184144695596</v>
      </c>
      <c r="AA1091" s="37">
        <v>1.5630208769520561E-3</v>
      </c>
      <c r="AB1091" s="37">
        <v>0.83809671743894243</v>
      </c>
    </row>
    <row r="1092" spans="8:28" x14ac:dyDescent="0.25">
      <c r="H1092" s="37">
        <f t="shared" ref="H1092" si="2171">H1091+hb</f>
        <v>54.449999999999044</v>
      </c>
      <c r="I1092" s="37">
        <f t="array" ref="I1092:M1092">ODESOLN(H1091,H1092,hs,I1091,J1091,K1091,L1091,M1091,$C$3,$C$4,$C$5,$C$6,$F$3,$F$4,$F$5,$F$6,$F$7)</f>
        <v>0.30437030125155051</v>
      </c>
      <c r="J1092" s="37">
        <v>2.2621821192279478E-4</v>
      </c>
      <c r="K1092" s="37">
        <v>0.68891522191183452</v>
      </c>
      <c r="L1092" s="37">
        <v>6.4882586246961431E-3</v>
      </c>
      <c r="M1092" s="37">
        <v>0</v>
      </c>
      <c r="W1092" s="37">
        <f t="shared" ref="W1092" si="2172">W1091+hb</f>
        <v>59.449999999998766</v>
      </c>
      <c r="X1092" s="37">
        <f t="array" ref="X1092:AB1092">ODESOLN(W1091,W1092,hs,X1091,Y1091,Z1091,AA1091,AB1091,$S$3,$S$4,$S$5,$S$6,$F$3,$F$4,$F$5,$F$6,$F$7)</f>
        <v>-1.7942852828755069E-6</v>
      </c>
      <c r="Y1092" s="37">
        <v>2.0925808782994322E-7</v>
      </c>
      <c r="Z1092" s="37">
        <v>0.16034184666339849</v>
      </c>
      <c r="AA1092" s="37">
        <v>1.5630209255587783E-3</v>
      </c>
      <c r="AB1092" s="37">
        <v>0.83809671743894243</v>
      </c>
    </row>
    <row r="1093" spans="8:28" x14ac:dyDescent="0.25">
      <c r="H1093" s="37">
        <f t="shared" ref="H1093" si="2173">H1092+hb</f>
        <v>54.499999999999041</v>
      </c>
      <c r="I1093" s="37">
        <f t="array" ref="I1093:M1093">ODESOLN(H1092,H1093,hs,I1092,J1092,K1092,L1092,M1092,$C$3,$C$4,$C$5,$C$6,$F$3,$F$4,$F$5,$F$6,$F$7)</f>
        <v>0.30436738382322592</v>
      </c>
      <c r="J1093" s="37">
        <v>2.2354753808345192E-4</v>
      </c>
      <c r="K1093" s="37">
        <v>0.68892075842486455</v>
      </c>
      <c r="L1093" s="37">
        <v>6.4883102138301695E-3</v>
      </c>
      <c r="M1093" s="37">
        <v>0</v>
      </c>
      <c r="W1093" s="37">
        <f t="shared" ref="W1093" si="2174">W1092+hb</f>
        <v>59.499999999998764</v>
      </c>
      <c r="X1093" s="37">
        <f t="array" ref="X1093:AB1093">ODESOLN(W1092,W1093,hs,X1092,Y1092,Z1092,AA1092,AB1092,$S$3,$S$4,$S$5,$S$6,$F$3,$F$4,$F$5,$F$6,$F$7)</f>
        <v>-1.7942852670689357E-6</v>
      </c>
      <c r="Y1093" s="37">
        <v>2.0412224345307836E-7</v>
      </c>
      <c r="Z1093" s="37">
        <v>0.16034185175181329</v>
      </c>
      <c r="AA1093" s="37">
        <v>1.5630209729725402E-3</v>
      </c>
      <c r="AB1093" s="37">
        <v>0.83809671743894243</v>
      </c>
    </row>
    <row r="1094" spans="8:28" x14ac:dyDescent="0.25">
      <c r="H1094" s="37">
        <f t="shared" ref="H1094" si="2175">H1093+hb</f>
        <v>54.549999999999038</v>
      </c>
      <c r="I1094" s="37">
        <f t="array" ref="I1094:M1094">ODESOLN(H1093,H1094,hs,I1093,J1093,K1093,L1093,M1093,$C$3,$C$4,$C$5,$C$6,$F$3,$F$4,$F$5,$F$6,$F$7)</f>
        <v>0.30436450086495598</v>
      </c>
      <c r="J1094" s="37">
        <v>2.209083662227976E-4</v>
      </c>
      <c r="K1094" s="37">
        <v>0.68892622957491223</v>
      </c>
      <c r="L1094" s="37">
        <v>6.4883611939130391E-3</v>
      </c>
      <c r="M1094" s="37">
        <v>0</v>
      </c>
      <c r="W1094" s="37">
        <f t="shared" ref="W1094" si="2176">W1093+hb</f>
        <v>59.549999999998761</v>
      </c>
      <c r="X1094" s="37">
        <f t="array" ref="X1094:AB1094">ODESOLN(W1093,W1094,hs,X1093,Y1093,Z1093,AA1093,AB1093,$S$3,$S$4,$S$5,$S$6,$F$3,$F$4,$F$5,$F$6,$F$7)</f>
        <v>-1.7942852516503069E-6</v>
      </c>
      <c r="Y1094" s="37">
        <v>1.9911244867236999E-7</v>
      </c>
      <c r="Z1094" s="37">
        <v>0.16034185671534248</v>
      </c>
      <c r="AA1094" s="37">
        <v>1.5630210192226215E-3</v>
      </c>
      <c r="AB1094" s="37">
        <v>0.83809671743894243</v>
      </c>
    </row>
    <row r="1095" spans="8:28" x14ac:dyDescent="0.25">
      <c r="H1095" s="37">
        <f t="shared" ref="H1095" si="2177">H1094+hb</f>
        <v>54.599999999999035</v>
      </c>
      <c r="I1095" s="37">
        <f t="array" ref="I1095:M1095">ODESOLN(H1094,H1095,hs,I1094,J1094,K1094,L1094,M1094,$C$3,$C$4,$C$5,$C$6,$F$3,$F$4,$F$5,$F$6,$F$7)</f>
        <v>0.30436165196949944</v>
      </c>
      <c r="J1095" s="37">
        <v>2.1830032540021762E-4</v>
      </c>
      <c r="K1095" s="37">
        <v>0.68893163613297614</v>
      </c>
      <c r="L1095" s="37">
        <v>6.4884115721288984E-3</v>
      </c>
      <c r="M1095" s="37">
        <v>0</v>
      </c>
      <c r="W1095" s="37">
        <f t="shared" ref="W1095" si="2178">W1094+hb</f>
        <v>59.599999999998758</v>
      </c>
      <c r="X1095" s="37">
        <f t="array" ref="X1095:AB1095">ODESOLN(W1094,W1095,hs,X1094,Y1094,Z1094,AA1094,AB1094,$S$3,$S$4,$S$5,$S$6,$F$3,$F$4,$F$5,$F$6,$F$7)</f>
        <v>-1.7942852366100981E-6</v>
      </c>
      <c r="Y1095" s="37">
        <v>1.9422560983864829E-7</v>
      </c>
      <c r="Z1095" s="37">
        <v>0.16034186155705127</v>
      </c>
      <c r="AA1095" s="37">
        <v>1.5630210643375819E-3</v>
      </c>
      <c r="AB1095" s="37">
        <v>0.83809671743894243</v>
      </c>
    </row>
    <row r="1096" spans="8:28" x14ac:dyDescent="0.25">
      <c r="H1096" s="37">
        <f t="shared" ref="H1096" si="2179">H1095+hb</f>
        <v>54.649999999999032</v>
      </c>
      <c r="I1096" s="37">
        <f t="array" ref="I1096:M1096">ODESOLN(H1095,H1096,hs,I1095,J1095,K1095,L1095,M1095,$C$3,$C$4,$C$5,$C$6,$F$3,$F$4,$F$5,$F$6,$F$7)</f>
        <v>0.3043588367344251</v>
      </c>
      <c r="J1096" s="37">
        <v>2.1572304902790255E-4</v>
      </c>
      <c r="K1096" s="37">
        <v>0.6889369788609746</v>
      </c>
      <c r="L1096" s="37">
        <v>6.4884613555772977E-3</v>
      </c>
      <c r="M1096" s="37">
        <v>0</v>
      </c>
      <c r="W1096" s="37">
        <f t="shared" ref="W1096" si="2180">W1095+hb</f>
        <v>59.649999999998755</v>
      </c>
      <c r="X1096" s="37">
        <f t="array" ref="X1096:AB1096">ODESOLN(W1095,W1096,hs,X1095,Y1095,Z1095,AA1095,AB1095,$S$3,$S$4,$S$5,$S$6,$F$3,$F$4,$F$5,$F$6,$F$7)</f>
        <v>-1.7942852219390241E-6</v>
      </c>
      <c r="Y1096" s="37">
        <v>1.8945870923051732E-7</v>
      </c>
      <c r="Z1096" s="37">
        <v>0.16034186627992947</v>
      </c>
      <c r="AA1096" s="37">
        <v>1.5630211083452813E-3</v>
      </c>
      <c r="AB1096" s="37">
        <v>0.83809671743894243</v>
      </c>
    </row>
    <row r="1097" spans="8:28" x14ac:dyDescent="0.25">
      <c r="H1097" s="37">
        <f t="shared" ref="H1097" si="2181">H1096+hb</f>
        <v>54.699999999999029</v>
      </c>
      <c r="I1097" s="37">
        <f t="array" ref="I1097:M1097">ODESOLN(H1096,H1097,hs,I1096,J1096,K1096,L1096,M1096,$C$3,$C$4,$C$5,$C$6,$F$3,$F$4,$F$5,$F$6,$F$7)</f>
        <v>0.30435605476205574</v>
      </c>
      <c r="J1097" s="37">
        <v>2.1317617482012616E-4</v>
      </c>
      <c r="K1097" s="37">
        <v>0.68894225851185498</v>
      </c>
      <c r="L1097" s="37">
        <v>6.4885105512741932E-3</v>
      </c>
      <c r="M1097" s="37">
        <v>0</v>
      </c>
      <c r="W1097" s="37">
        <f t="shared" ref="W1097" si="2182">W1096+hb</f>
        <v>59.699999999998752</v>
      </c>
      <c r="X1097" s="37">
        <f t="array" ref="X1097:AB1097">ODESOLN(W1096,W1097,hs,X1096,Y1096,Z1096,AA1096,AB1096,$S$3,$S$4,$S$5,$S$6,$F$3,$F$4,$F$5,$F$6,$F$7)</f>
        <v>-1.7942852076280234E-6</v>
      </c>
      <c r="Y1097" s="37">
        <v>1.8480880319085087E-7</v>
      </c>
      <c r="Z1097" s="37">
        <v>0.16034187088689345</v>
      </c>
      <c r="AA1097" s="37">
        <v>1.5630211512728952E-3</v>
      </c>
      <c r="AB1097" s="37">
        <v>0.83809671743894243</v>
      </c>
    </row>
    <row r="1098" spans="8:28" x14ac:dyDescent="0.25">
      <c r="H1098" s="37">
        <f t="shared" ref="H1098" si="2183">H1097+hb</f>
        <v>54.749999999999027</v>
      </c>
      <c r="I1098" s="37">
        <f t="array" ref="I1098:M1098">ODESOLN(H1097,H1098,hs,I1097,J1097,K1097,L1097,M1097,$C$3,$C$4,$C$5,$C$6,$F$3,$F$4,$F$5,$F$6,$F$7)</f>
        <v>0.30435330565941132</v>
      </c>
      <c r="J1098" s="37">
        <v>2.1065934474310307E-4</v>
      </c>
      <c r="K1098" s="37">
        <v>0.68894747582969729</v>
      </c>
      <c r="L1098" s="37">
        <v>6.4885591661529036E-3</v>
      </c>
      <c r="M1098" s="37">
        <v>0</v>
      </c>
      <c r="W1098" s="37">
        <f t="shared" ref="W1098" si="2184">W1097+hb</f>
        <v>59.749999999998749</v>
      </c>
      <c r="X1098" s="37">
        <f t="array" ref="X1098:AB1098">ODESOLN(W1097,W1098,hs,X1097,Y1097,Z1097,AA1097,AB1097,$S$3,$S$4,$S$5,$S$6,$F$3,$F$4,$F$5,$F$6,$F$7)</f>
        <v>-1.7942851936682591E-6</v>
      </c>
      <c r="Y1098" s="37">
        <v>1.8027302030902484E-7</v>
      </c>
      <c r="Z1098" s="37">
        <v>0.16034187538078834</v>
      </c>
      <c r="AA1098" s="37">
        <v>1.5630211931469302E-3</v>
      </c>
      <c r="AB1098" s="37">
        <v>0.83809671743894243</v>
      </c>
    </row>
    <row r="1099" spans="8:28" x14ac:dyDescent="0.25">
      <c r="H1099" s="37">
        <f t="shared" ref="H1099" si="2185">H1098+hb</f>
        <v>54.799999999999024</v>
      </c>
      <c r="I1099" s="37">
        <f t="array" ref="I1099:M1099">ODESOLN(H1098,H1099,hs,I1098,J1098,K1098,L1098,M1098,$C$3,$C$4,$C$5,$C$6,$F$3,$F$4,$F$5,$F$6,$F$7)</f>
        <v>0.30435058903815537</v>
      </c>
      <c r="J1099" s="37">
        <v>2.0817220496542577E-4</v>
      </c>
      <c r="K1099" s="37">
        <v>0.68895263154981934</v>
      </c>
      <c r="L1099" s="37">
        <v>6.4886072070651024E-3</v>
      </c>
      <c r="M1099" s="37">
        <v>0</v>
      </c>
      <c r="W1099" s="37">
        <f t="shared" ref="W1099" si="2186">W1098+hb</f>
        <v>59.799999999998747</v>
      </c>
      <c r="X1099" s="37">
        <f t="array" ref="X1099:AB1099">ODESOLN(W1098,W1099,hs,X1098,Y1098,Z1098,AA1098,AB1098,$S$3,$S$4,$S$5,$S$6,$F$3,$F$4,$F$5,$F$6,$F$7)</f>
        <v>-1.7942851800511108E-6</v>
      </c>
      <c r="Y1099" s="37">
        <v>1.7584855964776322E-7</v>
      </c>
      <c r="Z1099" s="37">
        <v>0.16034187976438902</v>
      </c>
      <c r="AA1099" s="37">
        <v>1.5630212339932464E-3</v>
      </c>
      <c r="AB1099" s="37">
        <v>0.83809671743894243</v>
      </c>
    </row>
    <row r="1100" spans="8:28" x14ac:dyDescent="0.25">
      <c r="H1100" s="37">
        <f t="shared" ref="H1100" si="2187">H1099+hb</f>
        <v>54.849999999999021</v>
      </c>
      <c r="I1100" s="37">
        <f t="array" ref="I1100:M1100">ODESOLN(H1099,H1100,hs,I1099,J1099,K1099,L1099,M1099,$C$3,$C$4,$C$5,$C$6,$F$3,$F$4,$F$5,$F$6,$F$7)</f>
        <v>0.30434790451453692</v>
      </c>
      <c r="J1100" s="37">
        <v>2.0571440580906944E-4</v>
      </c>
      <c r="K1100" s="37">
        <v>0.6889577263988782</v>
      </c>
      <c r="L1100" s="37">
        <v>6.4886546807817738E-3</v>
      </c>
      <c r="M1100" s="37">
        <v>0</v>
      </c>
      <c r="W1100" s="37">
        <f t="shared" ref="W1100" si="2188">W1099+hb</f>
        <v>59.849999999998744</v>
      </c>
      <c r="X1100" s="37">
        <f t="array" ref="X1100:AB1100">ODESOLN(W1099,W1100,hs,X1099,Y1099,Z1099,AA1099,AB1099,$S$3,$S$4,$S$5,$S$6,$F$3,$F$4,$F$5,$F$6,$F$7)</f>
        <v>-1.7942851667681703E-6</v>
      </c>
      <c r="Y1100" s="37">
        <v>1.7153268901350344E-7</v>
      </c>
      <c r="Z1100" s="37">
        <v>0.16034188404040253</v>
      </c>
      <c r="AA1100" s="37">
        <v>1.5630212738370671E-3</v>
      </c>
      <c r="AB1100" s="37">
        <v>0.83809671743894243</v>
      </c>
    </row>
    <row r="1101" spans="8:28" x14ac:dyDescent="0.25">
      <c r="H1101" s="37">
        <f t="shared" ref="H1101" si="2189">H1100+hb</f>
        <v>54.899999999999018</v>
      </c>
      <c r="I1101" s="37">
        <f t="array" ref="I1101:M1101">ODESOLN(H1100,H1101,hs,I1100,J1100,K1100,L1100,M1100,$C$3,$C$4,$C$5,$C$6,$F$3,$F$4,$F$5,$F$6,$F$7)</f>
        <v>0.30434525170933918</v>
      </c>
      <c r="J1101" s="37">
        <v>2.0328560170096018E-4</v>
      </c>
      <c r="K1101" s="37">
        <v>0.68896276109497123</v>
      </c>
      <c r="L1101" s="37">
        <v>6.4887015939941372E-3</v>
      </c>
      <c r="M1101" s="37">
        <v>0</v>
      </c>
      <c r="W1101" s="37">
        <f t="shared" ref="W1101" si="2190">W1100+hb</f>
        <v>59.899999999998741</v>
      </c>
      <c r="X1101" s="37">
        <f t="array" ref="X1101:AB1101">ODESOLN(W1100,W1101,hs,X1100,Y1100,Z1100,AA1100,AB1100,$S$3,$S$4,$S$5,$S$6,$F$3,$F$4,$F$5,$F$6,$F$7)</f>
        <v>-1.7942851538112352E-6</v>
      </c>
      <c r="Y1101" s="37">
        <v>1.6732274326921157E-7</v>
      </c>
      <c r="Z1101" s="37">
        <v>0.16034188821146941</v>
      </c>
      <c r="AA1101" s="37">
        <v>1.5630213127029969E-3</v>
      </c>
      <c r="AB1101" s="37">
        <v>0.83809671743894243</v>
      </c>
    </row>
    <row r="1102" spans="8:28" x14ac:dyDescent="0.25">
      <c r="H1102" s="37">
        <f t="shared" ref="H1102" si="2191">H1101+hb</f>
        <v>54.949999999999015</v>
      </c>
      <c r="I1102" s="37">
        <f t="array" ref="I1102:M1102">ODESOLN(H1101,H1102,hs,I1101,J1101,K1101,L1101,M1101,$C$3,$C$4,$C$5,$C$6,$F$3,$F$4,$F$5,$F$6,$F$7)</f>
        <v>0.30434263024782521</v>
      </c>
      <c r="J1102" s="37">
        <v>2.0088545112510224E-4</v>
      </c>
      <c r="K1102" s="37">
        <v>0.68896773634774067</v>
      </c>
      <c r="L1102" s="37">
        <v>6.4887479533146221E-3</v>
      </c>
      <c r="M1102" s="37">
        <v>0</v>
      </c>
      <c r="W1102" s="37">
        <f t="shared" ref="W1102" si="2192">W1101+hb</f>
        <v>59.949999999998738</v>
      </c>
      <c r="X1102" s="37">
        <f t="array" ref="X1102:AB1102">ODESOLN(W1101,W1102,hs,X1101,Y1101,Z1101,AA1101,AB1101,$S$3,$S$4,$S$5,$S$6,$F$3,$F$4,$F$5,$F$6,$F$7)</f>
        <v>-1.7942851411723036E-6</v>
      </c>
      <c r="Y1102" s="37">
        <v>1.6321612268860612E-7</v>
      </c>
      <c r="Z1102" s="37">
        <v>0.16034189228016529</v>
      </c>
      <c r="AA1102" s="37">
        <v>1.5630213506150352E-3</v>
      </c>
      <c r="AB1102" s="37">
        <v>0.83809671743894243</v>
      </c>
    </row>
    <row r="1103" spans="8:28" x14ac:dyDescent="0.25">
      <c r="H1103" s="37">
        <f t="shared" ref="H1103" si="2193">H1102+hb</f>
        <v>54.999999999999012</v>
      </c>
      <c r="I1103" s="37">
        <f t="array" ref="I1103:M1103">ODESOLN(H1102,H1103,hs,I1102,J1102,K1102,L1102,M1102,$C$3,$C$4,$C$5,$C$6,$F$3,$F$4,$F$5,$F$6,$F$7)</f>
        <v>0.30434003975968432</v>
      </c>
      <c r="J1103" s="37">
        <v>1.9851361657525411E-4</v>
      </c>
      <c r="K1103" s="37">
        <v>0.68897265285846876</v>
      </c>
      <c r="L1103" s="37">
        <v>6.4887937652777635E-3</v>
      </c>
      <c r="M1103" s="37">
        <v>0</v>
      </c>
      <c r="W1103" s="37">
        <f t="shared" ref="W1103" si="2194">W1102+hb</f>
        <v>59.999999999998735</v>
      </c>
      <c r="X1103" s="37">
        <f t="array" ref="X1103:AB1103">ODESOLN(W1102,W1103,hs,X1102,Y1102,Z1102,AA1102,AB1102,$S$3,$S$4,$S$5,$S$6,$F$3,$F$4,$F$5,$F$6,$F$7)</f>
        <v>-1.7942851288435698E-6</v>
      </c>
      <c r="Y1103" s="37">
        <v>1.5921029135077525E-7</v>
      </c>
      <c r="Z1103" s="37">
        <v>0.1603418962490028</v>
      </c>
      <c r="AA1103" s="37">
        <v>1.5630213875965943E-3</v>
      </c>
      <c r="AB1103" s="37">
        <v>0.83809671743894243</v>
      </c>
    </row>
    <row r="1104" spans="8:28" x14ac:dyDescent="0.25">
      <c r="H1104" s="37">
        <f t="shared" ref="H1104" si="2195">H1103+hb</f>
        <v>55.04999999999901</v>
      </c>
      <c r="I1104" s="37">
        <f t="array" ref="I1104:M1104">ODESOLN(H1103,H1104,hs,I1103,J1103,K1103,L1103,M1103,$C$3,$C$4,$C$5,$C$6,$F$3,$F$4,$F$5,$F$6,$F$7)</f>
        <v>0.30433747987898041</v>
      </c>
      <c r="J1104" s="37">
        <v>1.9616976450815017E-4</v>
      </c>
      <c r="K1104" s="37">
        <v>0.68897751132017637</v>
      </c>
      <c r="L1104" s="37">
        <v>6.4888390363411251E-3</v>
      </c>
      <c r="M1104" s="37">
        <v>0</v>
      </c>
    </row>
    <row r="1105" spans="8:13" x14ac:dyDescent="0.25">
      <c r="H1105" s="37">
        <f t="shared" ref="H1105" si="2196">H1104+hb</f>
        <v>55.099999999999007</v>
      </c>
      <c r="I1105" s="37">
        <f t="array" ref="I1105:M1105">ODESOLN(H1104,H1105,hs,I1104,J1104,K1104,L1104,M1104,$C$3,$C$4,$C$5,$C$6,$F$3,$F$4,$F$5,$F$6,$F$7)</f>
        <v>0.30433495024410029</v>
      </c>
      <c r="J1105" s="37">
        <v>1.93853565297261E-4</v>
      </c>
      <c r="K1105" s="37">
        <v>0.68898231241772279</v>
      </c>
      <c r="L1105" s="37">
        <v>6.4888837728862047E-3</v>
      </c>
      <c r="M1105" s="37">
        <v>0</v>
      </c>
    </row>
    <row r="1106" spans="8:13" x14ac:dyDescent="0.25">
      <c r="H1106" s="37">
        <f t="shared" ref="H1106" si="2197">H1105+hb</f>
        <v>55.149999999999004</v>
      </c>
      <c r="I1106" s="37">
        <f t="array" ref="I1106:M1106">ODESOLN(H1105,H1106,hs,I1105,J1105,K1105,L1105,M1105,$C$3,$C$4,$C$5,$C$6,$F$3,$F$4,$F$5,$F$6,$F$7)</f>
        <v>0.30433245049770263</v>
      </c>
      <c r="J1106" s="37">
        <v>1.9156469318708626E-4</v>
      </c>
      <c r="K1106" s="37">
        <v>0.68898705682789751</v>
      </c>
      <c r="L1106" s="37">
        <v>6.4889279812193317E-3</v>
      </c>
      <c r="M1106" s="37">
        <v>0</v>
      </c>
    </row>
    <row r="1107" spans="8:13" x14ac:dyDescent="0.25">
      <c r="H1107" s="37">
        <f t="shared" ref="H1107" si="2198">H1106+hb</f>
        <v>55.199999999999001</v>
      </c>
      <c r="I1107" s="37">
        <f t="array" ref="I1107:M1107">ODESOLN(H1106,H1107,hs,I1106,J1106,K1106,L1106,M1106,$C$3,$C$4,$C$5,$C$6,$F$3,$F$4,$F$5,$F$6,$F$7)</f>
        <v>0.30432998028666691</v>
      </c>
      <c r="J1107" s="37">
        <v>1.8930282624797455E-4</v>
      </c>
      <c r="K1107" s="37">
        <v>0.68899174521951956</v>
      </c>
      <c r="L1107" s="37">
        <v>6.4889716675725299E-3</v>
      </c>
      <c r="M1107" s="37">
        <v>0</v>
      </c>
    </row>
    <row r="1108" spans="8:13" x14ac:dyDescent="0.25">
      <c r="H1108" s="37">
        <f t="shared" ref="H1108" si="2199">H1107+hb</f>
        <v>55.249999999998998</v>
      </c>
      <c r="I1108" s="37">
        <f t="array" ref="I1108:M1108">ODESOLN(H1107,H1108,hs,I1107,J1107,K1107,L1107,M1107,$C$3,$C$4,$C$5,$C$6,$F$3,$F$4,$F$5,$F$6,$F$7)</f>
        <v>0.30432753926204431</v>
      </c>
      <c r="J1108" s="37">
        <v>1.8706764633146287E-4</v>
      </c>
      <c r="K1108" s="37">
        <v>0.68899637825352666</v>
      </c>
      <c r="L1108" s="37">
        <v>6.4890148381044187E-3</v>
      </c>
      <c r="M1108" s="37">
        <v>0</v>
      </c>
    </row>
    <row r="1109" spans="8:13" x14ac:dyDescent="0.25">
      <c r="H1109" s="37">
        <f t="shared" ref="H1109" si="2200">H1108+hb</f>
        <v>55.299999999998995</v>
      </c>
      <c r="I1109" s="37">
        <f t="array" ref="I1109:M1109">ODESOLN(H1108,H1109,hs,I1108,J1108,K1108,L1108,M1108,$C$3,$C$4,$C$5,$C$6,$F$3,$F$4,$F$5,$F$6,$F$7)</f>
        <v>0.30432512707900866</v>
      </c>
      <c r="J1109" s="37">
        <v>1.8485883902613249E-4</v>
      </c>
      <c r="K1109" s="37">
        <v>0.68900095658307137</v>
      </c>
      <c r="L1109" s="37">
        <v>6.4890574989010614E-3</v>
      </c>
      <c r="M1109" s="37">
        <v>0</v>
      </c>
    </row>
    <row r="1110" spans="8:13" x14ac:dyDescent="0.25">
      <c r="H1110" s="37">
        <f t="shared" ref="H1110" si="2201">H1109+hb</f>
        <v>55.349999999998992</v>
      </c>
      <c r="I1110" s="37">
        <f t="array" ref="I1110:M1110">ODESOLN(H1109,H1110,hs,I1109,J1109,K1109,L1109,M1109,$C$3,$C$4,$C$5,$C$6,$F$3,$F$4,$F$5,$F$6,$F$7)</f>
        <v>0.30432274339680671</v>
      </c>
      <c r="J1110" s="37">
        <v>1.8267609361397256E-4</v>
      </c>
      <c r="K1110" s="37">
        <v>0.68900548085360991</v>
      </c>
      <c r="L1110" s="37">
        <v>6.4890996559768066E-3</v>
      </c>
      <c r="M1110" s="37">
        <v>0</v>
      </c>
    </row>
    <row r="1111" spans="8:13" x14ac:dyDescent="0.25">
      <c r="H1111" s="37">
        <f t="shared" ref="H1111" si="2202">H1110+hb</f>
        <v>55.39999999999899</v>
      </c>
      <c r="I1111" s="37">
        <f t="array" ref="I1111:M1111">ODESOLN(H1110,H1111,hs,I1110,J1110,K1110,L1110,M1110,$C$3,$C$4,$C$5,$C$6,$F$3,$F$4,$F$5,$F$6,$F$7)</f>
        <v>0.30432038787871035</v>
      </c>
      <c r="J1111" s="37">
        <v>1.8051910302724835E-4</v>
      </c>
      <c r="K1111" s="37">
        <v>0.68900995170299439</v>
      </c>
      <c r="L1111" s="37">
        <v>6.4891413152751501E-3</v>
      </c>
      <c r="M1111" s="37">
        <v>0</v>
      </c>
    </row>
    <row r="1112" spans="8:13" x14ac:dyDescent="0.25">
      <c r="H1112" s="37">
        <f t="shared" ref="H1112" si="2203">H1111+hb</f>
        <v>55.449999999998987</v>
      </c>
      <c r="I1112" s="37">
        <f t="array" ref="I1112:M1112">ODESOLN(H1111,H1112,hs,I1111,J1111,K1111,L1111,M1111,$C$3,$C$4,$C$5,$C$6,$F$3,$F$4,$F$5,$F$6,$F$7)</f>
        <v>0.30431806019197011</v>
      </c>
      <c r="J1112" s="37">
        <v>1.783875638058661E-4</v>
      </c>
      <c r="K1112" s="37">
        <v>0.6890143697615615</v>
      </c>
      <c r="L1112" s="37">
        <v>6.4891824826695558E-3</v>
      </c>
      <c r="M1112" s="37">
        <v>0</v>
      </c>
    </row>
    <row r="1113" spans="8:13" x14ac:dyDescent="0.25">
      <c r="H1113" s="37">
        <f t="shared" ref="H1113" si="2204">H1112+hb</f>
        <v>55.499999999998984</v>
      </c>
      <c r="I1113" s="37">
        <f t="array" ref="I1113:M1113">ODESOLN(H1112,H1113,hs,I1112,J1112,K1112,L1112,M1112,$C$3,$C$4,$C$5,$C$6,$F$3,$F$4,$F$5,$F$6,$F$7)</f>
        <v>0.30431576000776722</v>
      </c>
      <c r="J1113" s="37">
        <v>1.7628117605523026E-4</v>
      </c>
      <c r="K1113" s="37">
        <v>0.68901873565222038</v>
      </c>
      <c r="L1113" s="37">
        <v>6.489223163964288E-3</v>
      </c>
      <c r="M1113" s="37">
        <v>0</v>
      </c>
    </row>
    <row r="1114" spans="8:13" x14ac:dyDescent="0.25">
      <c r="H1114" s="37">
        <f t="shared" ref="H1114" si="2205">H1113+hb</f>
        <v>55.549999999998981</v>
      </c>
      <c r="I1114" s="37">
        <f t="array" ref="I1114:M1114">ODESOLN(H1113,H1114,hs,I1113,J1113,K1113,L1113,M1113,$C$3,$C$4,$C$5,$C$6,$F$3,$F$4,$F$5,$F$6,$F$7)</f>
        <v>0.30431348700116673</v>
      </c>
      <c r="J1114" s="37">
        <v>1.7419964340458806E-4</v>
      </c>
      <c r="K1114" s="37">
        <v>0.68902304999054076</v>
      </c>
      <c r="L1114" s="37">
        <v>6.4892633648952012E-3</v>
      </c>
      <c r="M1114" s="37">
        <v>0</v>
      </c>
    </row>
    <row r="1115" spans="8:13" x14ac:dyDescent="0.25">
      <c r="H1115" s="37">
        <f t="shared" ref="H1115" si="2206">H1114+hb</f>
        <v>55.599999999998978</v>
      </c>
      <c r="I1115" s="37">
        <f t="array" ref="I1115:M1115">ODESOLN(H1114,H1115,hs,I1114,J1114,K1114,L1114,M1114,$C$3,$C$4,$C$5,$C$6,$F$3,$F$4,$F$5,$F$6,$F$7)</f>
        <v>0.30431124085107242</v>
      </c>
      <c r="J1115" s="37">
        <v>1.7214267296585421E-4</v>
      </c>
      <c r="K1115" s="37">
        <v>0.68902731338483802</v>
      </c>
      <c r="L1115" s="37">
        <v>6.4893030911305797E-3</v>
      </c>
      <c r="M1115" s="37">
        <v>0</v>
      </c>
    </row>
    <row r="1116" spans="8:13" x14ac:dyDescent="0.25">
      <c r="H1116" s="37">
        <f t="shared" ref="H1116" si="2207">H1115+hb</f>
        <v>55.649999999998975</v>
      </c>
      <c r="I1116" s="37">
        <f t="array" ref="I1116:M1116">ODESOLN(H1115,H1116,hs,I1115,J1115,K1115,L1115,M1115,$C$3,$C$4,$C$5,$C$6,$F$3,$F$4,$F$5,$F$6,$F$7)</f>
        <v>0.304309021240182</v>
      </c>
      <c r="J1116" s="37">
        <v>1.7010997529291166E-4</v>
      </c>
      <c r="K1116" s="37">
        <v>0.68903152643626042</v>
      </c>
      <c r="L1116" s="37">
        <v>6.4893423482719056E-3</v>
      </c>
      <c r="M1116" s="37">
        <v>0</v>
      </c>
    </row>
    <row r="1117" spans="8:13" x14ac:dyDescent="0.25">
      <c r="H1117" s="37">
        <f t="shared" ref="H1117" si="2208">H1116+hb</f>
        <v>55.699999999998973</v>
      </c>
      <c r="I1117" s="37">
        <f t="array" ref="I1117:M1117">ODESOLN(H1116,H1117,hs,I1116,J1116,K1116,L1116,M1116,$C$3,$C$4,$C$5,$C$6,$F$3,$F$4,$F$5,$F$6,$F$7)</f>
        <v>0.30430682785494101</v>
      </c>
      <c r="J1117" s="37">
        <v>1.6810126434138302E-4</v>
      </c>
      <c r="K1117" s="37">
        <v>0.68903568973887019</v>
      </c>
      <c r="L1117" s="37">
        <v>6.4893811418546459E-3</v>
      </c>
      <c r="M1117" s="37">
        <v>0</v>
      </c>
    </row>
    <row r="1118" spans="8:13" x14ac:dyDescent="0.25">
      <c r="H1118" s="37">
        <f t="shared" ref="H1118" si="2209">H1117+hb</f>
        <v>55.74999999999897</v>
      </c>
      <c r="I1118" s="37">
        <f t="array" ref="I1118:M1118">ODESOLN(H1117,H1118,hs,I1117,J1117,K1117,L1117,M1117,$C$3,$C$4,$C$5,$C$6,$F$3,$F$4,$F$5,$F$6,$F$7)</f>
        <v>0.30430466038549975</v>
      </c>
      <c r="J1118" s="37">
        <v>1.6611625742886594E-4</v>
      </c>
      <c r="K1118" s="37">
        <v>0.68903980387973041</v>
      </c>
      <c r="L1118" s="37">
        <v>6.4894194773490376E-3</v>
      </c>
      <c r="M1118" s="37">
        <v>0</v>
      </c>
    </row>
    <row r="1119" spans="8:13" x14ac:dyDescent="0.25">
      <c r="H1119" s="37">
        <f t="shared" ref="H1119" si="2210">H1118+hb</f>
        <v>55.799999999998967</v>
      </c>
      <c r="I1119" s="37">
        <f t="array" ref="I1119:M1119">ODESOLN(H1118,H1119,hs,I1118,J1118,K1118,L1118,M1118,$C$3,$C$4,$C$5,$C$6,$F$3,$F$4,$F$5,$F$6,$F$7)</f>
        <v>0.30430251852566764</v>
      </c>
      <c r="J1119" s="37">
        <v>1.641546751956297E-4</v>
      </c>
      <c r="K1119" s="37">
        <v>0.68904386943898388</v>
      </c>
      <c r="L1119" s="37">
        <v>6.4894573601608479E-3</v>
      </c>
      <c r="M1119" s="37">
        <v>0</v>
      </c>
    </row>
    <row r="1120" spans="8:13" x14ac:dyDescent="0.25">
      <c r="H1120" s="37">
        <f t="shared" ref="H1120" si="2211">H1119+hb</f>
        <v>55.849999999998964</v>
      </c>
      <c r="I1120" s="37">
        <f t="array" ref="I1120:M1120">ODESOLN(H1119,H1120,hs,I1119,J1119,K1119,L1119,M1119,$C$3,$C$4,$C$5,$C$6,$F$3,$F$4,$F$5,$F$6,$F$7)</f>
        <v>0.30430040197287256</v>
      </c>
      <c r="J1120" s="37">
        <v>1.6221624156576486E-4</v>
      </c>
      <c r="K1120" s="37">
        <v>0.68904788698993746</v>
      </c>
      <c r="L1120" s="37">
        <v>6.4894947956321393E-3</v>
      </c>
      <c r="M1120" s="37">
        <v>0</v>
      </c>
    </row>
    <row r="1121" spans="8:13" x14ac:dyDescent="0.25">
      <c r="H1121" s="37">
        <f t="shared" ref="H1121" si="2212">H1120+hb</f>
        <v>55.899999999998961</v>
      </c>
      <c r="I1121" s="37">
        <f t="array" ref="I1121:M1121">ODESOLN(H1120,H1121,hs,I1120,J1120,K1120,L1120,M1120,$C$3,$C$4,$C$5,$C$6,$F$3,$F$4,$F$5,$F$6,$F$7)</f>
        <v>0.30429831042811634</v>
      </c>
      <c r="J1121" s="37">
        <v>1.6030068370878338E-4</v>
      </c>
      <c r="K1121" s="37">
        <v>0.68905185709914085</v>
      </c>
      <c r="L1121" s="37">
        <v>6.4895317890420181E-3</v>
      </c>
      <c r="M1121" s="37">
        <v>0</v>
      </c>
    </row>
    <row r="1122" spans="8:13" x14ac:dyDescent="0.25">
      <c r="H1122" s="37">
        <f t="shared" ref="H1122" si="2213">H1121+hb</f>
        <v>55.949999999998958</v>
      </c>
      <c r="I1122" s="37">
        <f t="array" ref="I1122:M1122">ODESOLN(H1121,H1122,hs,I1121,J1121,K1121,L1121,M1121,$C$3,$C$4,$C$5,$C$6,$F$3,$F$4,$F$5,$F$6,$F$7)</f>
        <v>0.30429624359593271</v>
      </c>
      <c r="J1122" s="37">
        <v>1.5840773200166239E-4</v>
      </c>
      <c r="K1122" s="37">
        <v>0.68905578032646597</v>
      </c>
      <c r="L1122" s="37">
        <v>6.4895683456073494E-3</v>
      </c>
      <c r="M1122" s="37">
        <v>0</v>
      </c>
    </row>
    <row r="1123" spans="8:13" x14ac:dyDescent="0.25">
      <c r="H1123" s="37">
        <f t="shared" ref="H1123" si="2214">H1122+hb</f>
        <v>55.999999999998956</v>
      </c>
      <c r="I1123" s="37">
        <f t="array" ref="I1123:M1123">ODESOLN(H1122,H1123,hs,I1122,J1122,K1122,L1122,M1122,$C$3,$C$4,$C$5,$C$6,$F$3,$F$4,$F$5,$F$6,$F$7)</f>
        <v>0.30429420118434669</v>
      </c>
      <c r="J1123" s="37">
        <v>1.5653711999132774E-4</v>
      </c>
      <c r="K1123" s="37">
        <v>0.68905965722518625</v>
      </c>
      <c r="L1123" s="37">
        <v>6.4896044704835293E-3</v>
      </c>
      <c r="M1123" s="37">
        <v>0</v>
      </c>
    </row>
    <row r="1124" spans="8:13" x14ac:dyDescent="0.25">
      <c r="H1124" s="37">
        <f t="shared" ref="H1124" si="2215">H1123+hb</f>
        <v>56.049999999998953</v>
      </c>
      <c r="I1124" s="37">
        <f t="array" ref="I1124:M1124">ODESOLN(H1123,H1124,hs,I1123,J1123,K1123,L1123,M1123,$C$3,$C$4,$C$5,$C$6,$F$3,$F$4,$F$5,$F$6,$F$7)</f>
        <v>0.30429218290483206</v>
      </c>
      <c r="J1124" s="37">
        <v>1.5468858435757179E-4</v>
      </c>
      <c r="K1124" s="37">
        <v>0.68906348834205311</v>
      </c>
      <c r="L1124" s="37">
        <v>6.489640168765176E-3</v>
      </c>
      <c r="M1124" s="37">
        <v>0</v>
      </c>
    </row>
    <row r="1125" spans="8:13" x14ac:dyDescent="0.25">
      <c r="H1125" s="37">
        <f t="shared" ref="H1125" si="2216">H1124+hb</f>
        <v>56.09999999999895</v>
      </c>
      <c r="I1125" s="37">
        <f t="array" ref="I1125:M1125">ODESOLN(H1124,H1125,hs,I1124,J1124,K1124,L1124,M1124,$C$3,$C$4,$C$5,$C$6,$F$3,$F$4,$F$5,$F$6,$F$7)</f>
        <v>0.30429018847227141</v>
      </c>
      <c r="J1125" s="37">
        <v>1.5286186487640025E-4</v>
      </c>
      <c r="K1125" s="37">
        <v>0.68906727421737335</v>
      </c>
      <c r="L1125" s="37">
        <v>6.4896754454868665E-3</v>
      </c>
      <c r="M1125" s="37">
        <v>0</v>
      </c>
    </row>
    <row r="1126" spans="8:13" x14ac:dyDescent="0.25">
      <c r="H1126" s="37">
        <f t="shared" ref="H1126" si="2217">H1125+hb</f>
        <v>56.149999999998947</v>
      </c>
      <c r="I1126" s="37">
        <f t="array" ref="I1126:M1126">ODESOLN(H1125,H1126,hs,I1125,J1125,K1125,L1125,M1125,$C$3,$C$4,$C$5,$C$6,$F$3,$F$4,$F$5,$F$6,$F$7)</f>
        <v>0.30428821760491509</v>
      </c>
      <c r="J1126" s="37">
        <v>1.5105670438380362E-4</v>
      </c>
      <c r="K1126" s="37">
        <v>0.68907101538508475</v>
      </c>
      <c r="L1126" s="37">
        <v>6.489710305623825E-3</v>
      </c>
      <c r="M1126" s="37">
        <v>0</v>
      </c>
    </row>
    <row r="1127" spans="8:13" x14ac:dyDescent="0.25">
      <c r="H1127" s="37">
        <f t="shared" ref="H1127" si="2218">H1126+hb</f>
        <v>56.199999999998944</v>
      </c>
      <c r="I1127" s="37">
        <f t="array" ref="I1127:M1127">ODESOLN(H1126,H1127,hs,I1126,J1126,K1126,L1126,M1126,$C$3,$C$4,$C$5,$C$6,$F$3,$F$4,$F$5,$F$6,$F$7)</f>
        <v>0.30428627002434266</v>
      </c>
      <c r="J1127" s="37">
        <v>1.4927284873994905E-4</v>
      </c>
      <c r="K1127" s="37">
        <v>0.68907471237283269</v>
      </c>
      <c r="L1127" s="37">
        <v>6.489744754092629E-3</v>
      </c>
      <c r="M1127" s="37">
        <v>0</v>
      </c>
    </row>
    <row r="1128" spans="8:13" x14ac:dyDescent="0.25">
      <c r="H1128" s="37">
        <f t="shared" ref="H1128" si="2219">H1127+hb</f>
        <v>56.249999999998941</v>
      </c>
      <c r="I1128" s="37">
        <f t="array" ref="I1128:M1128">ODESOLN(H1127,H1128,hs,I1127,J1127,K1127,L1127,M1127,$C$3,$C$4,$C$5,$C$6,$F$3,$F$4,$F$5,$F$6,$F$7)</f>
        <v>0.30428434545542277</v>
      </c>
      <c r="J1128" s="37">
        <v>1.4751004679378594E-4</v>
      </c>
      <c r="K1128" s="37">
        <v>0.68907836570204017</v>
      </c>
      <c r="L1128" s="37">
        <v>6.4897787957518991E-3</v>
      </c>
      <c r="M1128" s="37">
        <v>0</v>
      </c>
    </row>
    <row r="1129" spans="8:13" x14ac:dyDescent="0.25">
      <c r="H1129" s="37">
        <f t="shared" ref="H1129" si="2220">H1128+hb</f>
        <v>56.299999999998938</v>
      </c>
      <c r="I1129" s="37">
        <f t="array" ref="I1129:M1129">ODESOLN(H1128,H1129,hs,I1128,J1128,K1128,L1128,M1128,$C$3,$C$4,$C$5,$C$6,$F$3,$F$4,$F$5,$F$6,$F$7)</f>
        <v>0.30428244362627349</v>
      </c>
      <c r="J1129" s="37">
        <v>1.4576805034806291E-4</v>
      </c>
      <c r="K1129" s="37">
        <v>0.6890819758879837</v>
      </c>
      <c r="L1129" s="37">
        <v>6.4898124354029795E-3</v>
      </c>
      <c r="M1129" s="37">
        <v>0</v>
      </c>
    </row>
    <row r="1130" spans="8:13" x14ac:dyDescent="0.25">
      <c r="H1130" s="37">
        <f t="shared" ref="H1130" si="2221">H1129+hb</f>
        <v>56.349999999998936</v>
      </c>
      <c r="I1130" s="37">
        <f t="array" ref="I1130:M1130">ODESOLN(H1129,H1130,hs,I1129,J1129,K1129,L1129,M1129,$C$3,$C$4,$C$5,$C$6,$F$3,$F$4,$F$5,$F$6,$F$7)</f>
        <v>0.30428056426822586</v>
      </c>
      <c r="J1130" s="37">
        <v>1.4404661412474942E-4</v>
      </c>
      <c r="K1130" s="37">
        <v>0.68908554343986606</v>
      </c>
      <c r="L1130" s="37">
        <v>6.4898456777906059E-3</v>
      </c>
      <c r="M1130" s="37">
        <v>0</v>
      </c>
    </row>
    <row r="1131" spans="8:13" x14ac:dyDescent="0.25">
      <c r="H1131" s="37">
        <f t="shared" ref="H1131" si="2222">H1130+hb</f>
        <v>56.399999999998933</v>
      </c>
      <c r="I1131" s="37">
        <f t="array" ref="I1131:M1131">ODESOLN(H1130,H1131,hs,I1130,J1130,K1130,L1130,M1130,$C$3,$C$4,$C$5,$C$6,$F$3,$F$4,$F$5,$F$6,$F$7)</f>
        <v>0.30427870711578475</v>
      </c>
      <c r="J1131" s="37">
        <v>1.423454957308593E-4</v>
      </c>
      <c r="K1131" s="37">
        <v>0.68908906886088817</v>
      </c>
      <c r="L1131" s="37">
        <v>6.4898785276035842E-3</v>
      </c>
      <c r="M1131" s="37">
        <v>0</v>
      </c>
    </row>
    <row r="1132" spans="8:13" x14ac:dyDescent="0.25">
      <c r="H1132" s="37">
        <f t="shared" ref="H1132" si="2223">H1131+hb</f>
        <v>56.44999999999893</v>
      </c>
      <c r="I1132" s="37">
        <f t="array" ref="I1132:M1132">ODESOLN(H1131,H1132,hs,I1131,J1131,K1131,L1131,M1131,$C$3,$C$4,$C$5,$C$6,$F$3,$F$4,$F$5,$F$6,$F$7)</f>
        <v>0.30427687190659147</v>
      </c>
      <c r="J1132" s="37">
        <v>1.406644556246697E-4</v>
      </c>
      <c r="K1132" s="37">
        <v>0.68909255264831593</v>
      </c>
      <c r="L1132" s="37">
        <v>6.4899109894754406E-3</v>
      </c>
      <c r="M1132" s="37">
        <v>0</v>
      </c>
    </row>
    <row r="1133" spans="8:13" x14ac:dyDescent="0.25">
      <c r="H1133" s="37">
        <f t="shared" ref="H1133" si="2224">H1132+hb</f>
        <v>56.499999999998927</v>
      </c>
      <c r="I1133" s="37">
        <f t="array" ref="I1133:M1133">ODESOLN(H1132,H1133,hs,I1132,J1132,K1132,L1132,M1132,$C$3,$C$4,$C$5,$C$6,$F$3,$F$4,$F$5,$F$6,$F$7)</f>
        <v>0.30427505838138669</v>
      </c>
      <c r="J1133" s="37">
        <v>1.3900325708233275E-4</v>
      </c>
      <c r="K1133" s="37">
        <v>0.68909599529355359</v>
      </c>
      <c r="L1133" s="37">
        <v>6.4899430679850722E-3</v>
      </c>
      <c r="M1133" s="37">
        <v>0</v>
      </c>
    </row>
    <row r="1134" spans="8:13" x14ac:dyDescent="0.25">
      <c r="H1134" s="37">
        <f t="shared" ref="H1134" si="2225">H1133+hb</f>
        <v>56.549999999998924</v>
      </c>
      <c r="I1134" s="37">
        <f t="array" ref="I1134:M1134">ODESOLN(H1133,H1134,hs,I1133,J1133,K1133,L1133,M1133,$C$3,$C$4,$C$5,$C$6,$F$3,$F$4,$F$5,$F$6,$F$7)</f>
        <v>0.30427326628397405</v>
      </c>
      <c r="J1134" s="37">
        <v>1.3736166616487401E-4</v>
      </c>
      <c r="K1134" s="37">
        <v>0.68909939728221137</v>
      </c>
      <c r="L1134" s="37">
        <v>6.4899747676573916E-3</v>
      </c>
      <c r="M1134" s="37">
        <v>0</v>
      </c>
    </row>
    <row r="1135" spans="8:13" x14ac:dyDescent="0.25">
      <c r="H1135" s="37">
        <f t="shared" ref="H1135" si="2226">H1134+hb</f>
        <v>56.599999999998921</v>
      </c>
      <c r="I1135" s="37">
        <f t="array" ref="I1135:M1135">ODESOLN(H1134,H1135,hs,I1134,J1134,K1134,L1134,M1134,$C$3,$C$4,$C$5,$C$6,$F$3,$F$4,$F$5,$F$6,$F$7)</f>
        <v>0.30427149536118347</v>
      </c>
      <c r="J1135" s="37">
        <v>1.3573945168557472E-4</v>
      </c>
      <c r="K1135" s="37">
        <v>0.68910275909417462</v>
      </c>
      <c r="L1135" s="37">
        <v>6.4900060929639469E-3</v>
      </c>
      <c r="M1135" s="37">
        <v>0</v>
      </c>
    </row>
    <row r="1136" spans="8:13" x14ac:dyDescent="0.25">
      <c r="H1136" s="37">
        <f t="shared" ref="H1136" si="2227">H1135+hb</f>
        <v>56.649999999998919</v>
      </c>
      <c r="I1136" s="37">
        <f t="array" ref="I1136:M1136">ODESOLN(H1135,H1136,hs,I1135,J1135,K1135,L1135,M1135,$C$3,$C$4,$C$5,$C$6,$F$3,$F$4,$F$5,$F$6,$F$7)</f>
        <v>0.30426974536283646</v>
      </c>
      <c r="J1136" s="37">
        <v>1.3413638517773205E-4</v>
      </c>
      <c r="K1136" s="37">
        <v>0.68910608120366901</v>
      </c>
      <c r="L1136" s="37">
        <v>6.4900370483235888E-3</v>
      </c>
      <c r="M1136" s="37">
        <v>0</v>
      </c>
    </row>
    <row r="1137" spans="8:13" x14ac:dyDescent="0.25">
      <c r="H1137" s="37">
        <f t="shared" ref="H1137" si="2228">H1136+hb</f>
        <v>56.699999999998916</v>
      </c>
      <c r="I1137" s="37">
        <f t="array" ref="I1137:M1137">ODESOLN(H1136,H1137,hs,I1136,J1136,K1136,L1136,M1136,$C$3,$C$4,$C$5,$C$6,$F$3,$F$4,$F$5,$F$6,$F$7)</f>
        <v>0.30426801604170978</v>
      </c>
      <c r="J1137" s="37">
        <v>1.3255224086279377E-4</v>
      </c>
      <c r="K1137" s="37">
        <v>0.68910936407933132</v>
      </c>
      <c r="L1137" s="37">
        <v>6.4900676381030378E-3</v>
      </c>
      <c r="M1137" s="37">
        <v>0</v>
      </c>
    </row>
    <row r="1138" spans="8:13" x14ac:dyDescent="0.25">
      <c r="H1138" s="37">
        <f t="shared" ref="H1138" si="2229">H1137+hb</f>
        <v>56.749999999998913</v>
      </c>
      <c r="I1138" s="37">
        <f t="array" ref="I1138:M1138">ODESOLN(H1137,H1138,hs,I1137,J1137,K1137,L1137,M1137,$C$3,$C$4,$C$5,$C$6,$F$3,$F$4,$F$5,$F$6,$F$7)</f>
        <v>0.304266307153501</v>
      </c>
      <c r="J1138" s="37">
        <v>1.309867956188629E-4</v>
      </c>
      <c r="K1138" s="37">
        <v>0.68911260818426912</v>
      </c>
      <c r="L1138" s="37">
        <v>6.4900978666175427E-3</v>
      </c>
      <c r="M1138" s="37">
        <v>0</v>
      </c>
    </row>
    <row r="1139" spans="8:13" x14ac:dyDescent="0.25">
      <c r="H1139" s="37">
        <f t="shared" ref="H1139" si="2230">H1138+hb</f>
        <v>56.79999999999891</v>
      </c>
      <c r="I1139" s="37">
        <f t="array" ref="I1139:M1139">ODESOLN(H1138,H1139,hs,I1138,J1138,K1138,L1138,M1138,$C$3,$C$4,$C$5,$C$6,$F$3,$F$4,$F$5,$F$6,$F$7)</f>
        <v>0.30426461845679353</v>
      </c>
      <c r="J1139" s="37">
        <v>1.2943982894956903E-4</v>
      </c>
      <c r="K1139" s="37">
        <v>0.68911581397613175</v>
      </c>
      <c r="L1139" s="37">
        <v>6.4901277381314657E-3</v>
      </c>
      <c r="M1139" s="37">
        <v>0</v>
      </c>
    </row>
    <row r="1140" spans="8:13" x14ac:dyDescent="0.25">
      <c r="H1140" s="37">
        <f t="shared" ref="H1140" si="2231">H1139+hb</f>
        <v>56.849999999998907</v>
      </c>
      <c r="I1140" s="37">
        <f t="array" ref="I1140:M1140">ODESOLN(H1139,H1140,hs,I1139,J1139,K1139,L1139,M1139,$C$3,$C$4,$C$5,$C$6,$F$3,$F$4,$F$5,$F$6,$F$7)</f>
        <v>0.30426294971302403</v>
      </c>
      <c r="J1140" s="37">
        <v>1.279111229533004E-4</v>
      </c>
      <c r="K1140" s="37">
        <v>0.68911898190717025</v>
      </c>
      <c r="L1140" s="37">
        <v>6.4901572568588769E-3</v>
      </c>
      <c r="M1140" s="37">
        <v>0</v>
      </c>
    </row>
    <row r="1141" spans="8:13" x14ac:dyDescent="0.25">
      <c r="H1141" s="37">
        <f t="shared" ref="H1141" si="2232">H1140+hb</f>
        <v>56.899999999998904</v>
      </c>
      <c r="I1141" s="37">
        <f t="array" ref="I1141:M1141">ODESOLN(H1140,H1141,hs,I1140,J1140,K1140,L1140,M1140,$C$3,$C$4,$C$5,$C$6,$F$3,$F$4,$F$5,$F$6,$F$7)</f>
        <v>0.30426130068644591</v>
      </c>
      <c r="J1141" s="37">
        <v>1.2640046229279403E-4</v>
      </c>
      <c r="K1141" s="37">
        <v>0.68912211242430366</v>
      </c>
      <c r="L1141" s="37">
        <v>6.4901864269641561E-3</v>
      </c>
      <c r="M1141" s="37">
        <v>0</v>
      </c>
    </row>
    <row r="1142" spans="8:13" x14ac:dyDescent="0.25">
      <c r="H1142" s="37">
        <f t="shared" ref="H1142" si="2233">H1141+hb</f>
        <v>56.949999999998902</v>
      </c>
      <c r="I1142" s="37">
        <f t="array" ref="I1142:M1142">ODESOLN(H1141,H1142,hs,I1141,J1141,K1141,L1141,M1141,$C$3,$C$4,$C$5,$C$6,$F$3,$F$4,$F$5,$F$6,$F$7)</f>
        <v>0.30425967114409891</v>
      </c>
      <c r="J1142" s="37">
        <v>1.2490763416507882E-4</v>
      </c>
      <c r="K1142" s="37">
        <v>0.68912520596918081</v>
      </c>
      <c r="L1142" s="37">
        <v>6.4902152525625713E-3</v>
      </c>
      <c r="M1142" s="37">
        <v>0</v>
      </c>
    </row>
    <row r="1143" spans="8:13" x14ac:dyDescent="0.25">
      <c r="H1143" s="37">
        <f t="shared" ref="H1143" si="2234">H1142+hb</f>
        <v>56.999999999998899</v>
      </c>
      <c r="I1143" s="37">
        <f t="array" ref="I1143:M1143">ODESOLN(H1142,H1143,hs,I1142,J1142,K1142,L1142,M1142,$C$3,$C$4,$C$5,$C$6,$F$3,$F$4,$F$5,$F$6,$F$7)</f>
        <v>0.30425806085577423</v>
      </c>
      <c r="J1143" s="37">
        <v>1.2343242827176851E-4</v>
      </c>
      <c r="K1143" s="37">
        <v>0.68912826297824059</v>
      </c>
      <c r="L1143" s="37">
        <v>6.4902437377208633E-3</v>
      </c>
      <c r="M1143" s="37">
        <v>0</v>
      </c>
    </row>
    <row r="1144" spans="8:13" x14ac:dyDescent="0.25">
      <c r="H1144" s="37">
        <f t="shared" ref="H1144" si="2235">H1143+hb</f>
        <v>57.049999999998896</v>
      </c>
      <c r="I1144" s="37">
        <f t="array" ref="I1144:M1144">ODESOLN(H1143,H1144,hs,I1143,J1143,K1143,L1143,M1143,$C$3,$C$4,$C$5,$C$6,$F$3,$F$4,$F$5,$F$6,$F$7)</f>
        <v>0.30425646959398361</v>
      </c>
      <c r="J1144" s="37">
        <v>1.2197463678970034E-4</v>
      </c>
      <c r="K1144" s="37">
        <v>0.68913128388277634</v>
      </c>
      <c r="L1144" s="37">
        <v>6.4902718864578201E-3</v>
      </c>
      <c r="M1144" s="37">
        <v>0</v>
      </c>
    </row>
    <row r="1145" spans="8:13" x14ac:dyDescent="0.25">
      <c r="H1145" s="37">
        <f t="shared" ref="H1145" si="2236">H1144+hb</f>
        <v>57.099999999998893</v>
      </c>
      <c r="I1145" s="37">
        <f t="array" ref="I1145:M1145">ODESOLN(H1144,H1145,hs,I1144,J1144,K1144,L1144,M1144,$C$3,$C$4,$C$5,$C$6,$F$3,$F$4,$F$5,$F$6,$F$7)</f>
        <v>0.30425489713392584</v>
      </c>
      <c r="J1145" s="37">
        <v>1.2053405434191424E-4</v>
      </c>
      <c r="K1145" s="37">
        <v>0.68913426910899533</v>
      </c>
      <c r="L1145" s="37">
        <v>6.4902997027448282E-3</v>
      </c>
      <c r="M1145" s="37">
        <v>0</v>
      </c>
    </row>
    <row r="1146" spans="8:13" x14ac:dyDescent="0.25">
      <c r="H1146" s="37">
        <f t="shared" ref="H1146" si="2237">H1145+hb</f>
        <v>57.14999999999889</v>
      </c>
      <c r="I1146" s="37">
        <f t="array" ref="I1146:M1146">ODESOLN(H1145,H1146,hs,I1145,J1145,K1145,L1145,M1145,$C$3,$C$4,$C$5,$C$6,$F$3,$F$4,$F$5,$F$6,$F$7)</f>
        <v>0.30425334325345565</v>
      </c>
      <c r="J1146" s="37">
        <v>1.1911047796897072E-4</v>
      </c>
      <c r="K1146" s="37">
        <v>0.68913721907807723</v>
      </c>
      <c r="L1146" s="37">
        <v>6.4903271905064367E-3</v>
      </c>
      <c r="M1146" s="37">
        <v>0</v>
      </c>
    </row>
    <row r="1147" spans="8:13" x14ac:dyDescent="0.25">
      <c r="H1147" s="37">
        <f t="shared" ref="H1147" si="2238">H1146+hb</f>
        <v>57.199999999998887</v>
      </c>
      <c r="I1147" s="37">
        <f t="array" ref="I1147:M1147">ODESOLN(H1146,H1147,hs,I1146,J1146,K1146,L1146,M1146,$C$3,$C$4,$C$5,$C$6,$F$3,$F$4,$F$5,$F$6,$F$7)</f>
        <v>0.30425180773305255</v>
      </c>
      <c r="J1147" s="37">
        <v>1.1770370710060159E-4</v>
      </c>
      <c r="K1147" s="37">
        <v>0.68914013420623477</v>
      </c>
      <c r="L1147" s="37">
        <v>6.4903543536209106E-3</v>
      </c>
      <c r="M1147" s="37">
        <v>0</v>
      </c>
    </row>
    <row r="1148" spans="8:13" x14ac:dyDescent="0.25">
      <c r="H1148" s="37">
        <f t="shared" ref="H1148" si="2239">H1147+hb</f>
        <v>57.249999999998884</v>
      </c>
      <c r="I1148" s="37">
        <f t="array" ref="I1148:M1148">ODESOLN(H1147,H1148,hs,I1147,J1147,K1147,L1147,M1147,$C$3,$C$4,$C$5,$C$6,$F$3,$F$4,$F$5,$F$6,$F$7)</f>
        <v>0.30425029035578849</v>
      </c>
      <c r="J1148" s="37">
        <v>1.1631354352769067E-4</v>
      </c>
      <c r="K1148" s="37">
        <v>0.68914301490477137</v>
      </c>
      <c r="L1148" s="37">
        <v>6.4903811959207648E-3</v>
      </c>
      <c r="M1148" s="37">
        <v>0</v>
      </c>
    </row>
    <row r="1149" spans="8:13" x14ac:dyDescent="0.25">
      <c r="H1149" s="37">
        <f t="shared" ref="H1149" si="2240">H1148+hb</f>
        <v>57.299999999998882</v>
      </c>
      <c r="I1149" s="37">
        <f t="array" ref="I1149:M1149">ODESOLN(H1148,H1149,hs,I1148,J1148,K1148,L1148,M1148,$C$3,$C$4,$C$5,$C$6,$F$3,$F$4,$F$5,$F$6,$F$7)</f>
        <v>0.30424879090729956</v>
      </c>
      <c r="J1149" s="37">
        <v>1.1493979137458155E-4</v>
      </c>
      <c r="K1149" s="37">
        <v>0.68914586158014146</v>
      </c>
      <c r="L1149" s="37">
        <v>6.4904077211933309E-3</v>
      </c>
      <c r="M1149" s="37">
        <v>0</v>
      </c>
    </row>
    <row r="1150" spans="8:13" x14ac:dyDescent="0.25">
      <c r="H1150" s="37">
        <f t="shared" ref="H1150" si="2241">H1149+hb</f>
        <v>57.349999999998879</v>
      </c>
      <c r="I1150" s="37">
        <f t="array" ref="I1150:M1150">ODESOLN(H1149,H1150,hs,I1149,J1149,K1149,L1149,M1149,$C$3,$C$4,$C$5,$C$6,$F$3,$F$4,$F$5,$F$6,$F$7)</f>
        <v>0.30424730917575349</v>
      </c>
      <c r="J1150" s="37">
        <v>1.1358225707170641E-4</v>
      </c>
      <c r="K1150" s="37">
        <v>0.68914867463400209</v>
      </c>
      <c r="L1150" s="37">
        <v>6.4904339331812505E-3</v>
      </c>
      <c r="M1150" s="37">
        <v>0</v>
      </c>
    </row>
    <row r="1151" spans="8:13" x14ac:dyDescent="0.25">
      <c r="H1151" s="37">
        <f t="shared" ref="H1151" si="2242">H1150+hb</f>
        <v>57.399999999998876</v>
      </c>
      <c r="I1151" s="37">
        <f t="array" ref="I1151:M1151">ODESOLN(H1150,H1151,hs,I1150,J1150,K1150,L1150,M1150,$C$3,$C$4,$C$5,$C$6,$F$3,$F$4,$F$5,$F$6,$F$7)</f>
        <v>0.30424584495182155</v>
      </c>
      <c r="J1151" s="37">
        <v>1.1224074932853426E-4</v>
      </c>
      <c r="K1151" s="37">
        <v>0.68915145446327486</v>
      </c>
      <c r="L1151" s="37">
        <v>6.4904598355830295E-3</v>
      </c>
      <c r="M1151" s="37">
        <v>0</v>
      </c>
    </row>
    <row r="1152" spans="8:13" x14ac:dyDescent="0.25">
      <c r="H1152" s="37">
        <f t="shared" ref="H1152" si="2243">H1151+hb</f>
        <v>57.449999999998873</v>
      </c>
      <c r="I1152" s="37">
        <f t="array" ref="I1152:M1152">ODESOLN(H1151,H1152,hs,I1151,J1151,K1151,L1151,M1151,$C$3,$C$4,$C$5,$C$6,$F$3,$F$4,$F$5,$F$6,$F$7)</f>
        <v>0.30424439802864717</v>
      </c>
      <c r="J1152" s="37">
        <v>1.1091507910683426E-4</v>
      </c>
      <c r="K1152" s="37">
        <v>0.68915420146019957</v>
      </c>
      <c r="L1152" s="37">
        <v>6.4904854320535516E-3</v>
      </c>
      <c r="M1152" s="37">
        <v>0</v>
      </c>
    </row>
    <row r="1153" spans="8:13" x14ac:dyDescent="0.25">
      <c r="H1153" s="37">
        <f t="shared" ref="H1153" si="2244">H1152+hb</f>
        <v>57.49999999999887</v>
      </c>
      <c r="I1153" s="37">
        <f t="array" ref="I1153:M1153">ODESOLN(H1152,H1153,hs,I1152,J1152,K1152,L1152,M1152,$C$3,$C$4,$C$5,$C$6,$F$3,$F$4,$F$5,$F$6,$F$7)</f>
        <v>0.30424296820181829</v>
      </c>
      <c r="J1153" s="37">
        <v>1.0960505959425005E-4</v>
      </c>
      <c r="K1153" s="37">
        <v>0.68915691601238993</v>
      </c>
      <c r="L1153" s="37">
        <v>6.4905107262045866E-3</v>
      </c>
      <c r="M1153" s="37">
        <v>0</v>
      </c>
    </row>
    <row r="1154" spans="8:13" x14ac:dyDescent="0.25">
      <c r="H1154" s="37">
        <f t="shared" ref="H1154" si="2245">H1153+hb</f>
        <v>57.549999999998867</v>
      </c>
      <c r="I1154" s="37">
        <f t="array" ref="I1154:M1154">ODESOLN(H1153,H1154,hs,I1153,J1153,K1153,L1153,M1153,$C$3,$C$4,$C$5,$C$6,$F$3,$F$4,$F$5,$F$6,$F$7)</f>
        <v>0.30424155526933716</v>
      </c>
      <c r="J1154" s="37">
        <v>1.0831050617818229E-4</v>
      </c>
      <c r="K1154" s="37">
        <v>0.68915959850288644</v>
      </c>
      <c r="L1154" s="37">
        <v>6.4905357216052994E-3</v>
      </c>
      <c r="M1154" s="37">
        <v>0</v>
      </c>
    </row>
    <row r="1155" spans="8:13" x14ac:dyDescent="0.25">
      <c r="H1155" s="37">
        <f t="shared" ref="H1155" si="2246">H1154+hb</f>
        <v>57.599999999998865</v>
      </c>
      <c r="I1155" s="37">
        <f t="array" ref="I1155:M1155">ODESOLN(H1154,H1155,hs,I1154,J1154,K1154,L1154,M1154,$C$3,$C$4,$C$5,$C$6,$F$3,$F$4,$F$5,$F$6,$F$7)</f>
        <v>0.30424015903159329</v>
      </c>
      <c r="J1155" s="37">
        <v>1.0703123641997509E-4</v>
      </c>
      <c r="K1155" s="37">
        <v>0.68916224931021142</v>
      </c>
      <c r="L1155" s="37">
        <v>6.49056042178276E-3</v>
      </c>
      <c r="M1155" s="37">
        <v>0</v>
      </c>
    </row>
    <row r="1156" spans="8:13" x14ac:dyDescent="0.25">
      <c r="H1156" s="37">
        <f t="shared" ref="H1156" si="2247">H1155+hb</f>
        <v>57.649999999998862</v>
      </c>
      <c r="I1156" s="37">
        <f t="array" ref="I1156:M1156">ODESOLN(H1155,H1156,hs,I1155,J1155,K1155,L1155,M1155,$C$3,$C$4,$C$5,$C$6,$F$3,$F$4,$F$5,$F$6,$F$7)</f>
        <v>0.30423877929133381</v>
      </c>
      <c r="J1156" s="37">
        <v>1.0576707002940382E-4</v>
      </c>
      <c r="K1156" s="37">
        <v>0.68916486880842165</v>
      </c>
      <c r="L1156" s="37">
        <v>6.490584830222421E-3</v>
      </c>
      <c r="M1156" s="37">
        <v>0</v>
      </c>
    </row>
    <row r="1157" spans="8:13" x14ac:dyDescent="0.25">
      <c r="H1157" s="37">
        <f t="shared" ref="H1157" si="2248">H1156+hb</f>
        <v>57.699999999998859</v>
      </c>
      <c r="I1157" s="37">
        <f t="array" ref="I1157:M1157">ODESOLN(H1156,H1157,hs,I1156,J1156,K1156,L1156,M1156,$C$3,$C$4,$C$5,$C$6,$F$3,$F$4,$F$5,$F$6,$F$7)</f>
        <v>0.30423741585363689</v>
      </c>
      <c r="J1157" s="37">
        <v>1.0451782883945966E-4</v>
      </c>
      <c r="K1157" s="37">
        <v>0.6891674573671619</v>
      </c>
      <c r="L1157" s="37">
        <v>6.4906089503686329E-3</v>
      </c>
      <c r="M1157" s="37">
        <v>0</v>
      </c>
    </row>
    <row r="1158" spans="8:13" x14ac:dyDescent="0.25">
      <c r="H1158" s="37">
        <f t="shared" ref="H1158" si="2249">H1157+hb</f>
        <v>57.749999999998856</v>
      </c>
      <c r="I1158" s="37">
        <f t="array" ref="I1158:M1158">ODESOLN(H1157,H1158,hs,I1157,J1157,K1157,L1157,M1157,$C$3,$C$4,$C$5,$C$6,$F$3,$F$4,$F$5,$F$6,$F$7)</f>
        <v>0.30423606852588336</v>
      </c>
      <c r="J1158" s="37">
        <v>1.0328333678142861E-4</v>
      </c>
      <c r="K1158" s="37">
        <v>0.68917001535171707</v>
      </c>
      <c r="L1158" s="37">
        <v>6.4906327856251037E-3</v>
      </c>
      <c r="M1158" s="37">
        <v>0</v>
      </c>
    </row>
    <row r="1159" spans="8:13" x14ac:dyDescent="0.25">
      <c r="H1159" s="37">
        <f t="shared" ref="H1159" si="2250">H1158+hb</f>
        <v>57.799999999998853</v>
      </c>
      <c r="I1159" s="37">
        <f t="array" ref="I1159:M1159">ODESOLN(H1158,H1159,hs,I1158,J1158,K1158,L1158,M1158,$C$3,$C$4,$C$5,$C$6,$F$3,$F$4,$F$5,$F$6,$F$7)</f>
        <v>0.30423473711772991</v>
      </c>
      <c r="J1159" s="37">
        <v>1.0206341986026052E-4</v>
      </c>
      <c r="K1159" s="37">
        <v>0.6891725431230622</v>
      </c>
      <c r="L1159" s="37">
        <v>6.4906563393553971E-3</v>
      </c>
      <c r="M1159" s="37">
        <v>0</v>
      </c>
    </row>
    <row r="1160" spans="8:13" x14ac:dyDescent="0.25">
      <c r="H1160" s="37">
        <f t="shared" ref="H1160" si="2251">H1159+hb</f>
        <v>57.84999999999885</v>
      </c>
      <c r="I1160" s="37">
        <f t="array" ref="I1160:M1160">ODESOLN(H1159,H1160,hs,I1159,J1159,K1159,L1159,M1159,$C$3,$C$4,$C$5,$C$6,$F$3,$F$4,$F$5,$F$6,$F$7)</f>
        <v>0.30423342144108123</v>
      </c>
      <c r="J1160" s="37">
        <v>1.0085790613022591E-4</v>
      </c>
      <c r="K1160" s="37">
        <v>0.68917504103791316</v>
      </c>
      <c r="L1160" s="37">
        <v>6.4906796148833856E-3</v>
      </c>
      <c r="M1160" s="37">
        <v>0</v>
      </c>
    </row>
    <row r="1161" spans="8:13" x14ac:dyDescent="0.25">
      <c r="H1161" s="37">
        <f t="shared" ref="H1161" si="2252">H1160+hb</f>
        <v>57.899999999998847</v>
      </c>
      <c r="I1161" s="37">
        <f t="array" ref="I1161:M1161">ODESOLN(H1160,H1161,hs,I1160,J1160,K1160,L1160,M1160,$C$3,$C$4,$C$5,$C$6,$F$3,$F$4,$F$5,$F$6,$F$7)</f>
        <v>0.304232121310065</v>
      </c>
      <c r="J1161" s="37">
        <v>9.9666625670856397E-5</v>
      </c>
      <c r="K1161" s="37">
        <v>0.68917750944877898</v>
      </c>
      <c r="L1161" s="37">
        <v>6.4907026154937403E-3</v>
      </c>
      <c r="M1161" s="37">
        <v>0</v>
      </c>
    </row>
    <row r="1162" spans="8:13" x14ac:dyDescent="0.25">
      <c r="H1162" s="37">
        <f t="shared" ref="H1162" si="2253">H1161+hb</f>
        <v>57.949999999998845</v>
      </c>
      <c r="I1162" s="37">
        <f t="array" ref="I1162:M1162">ODESOLN(H1161,H1162,hs,I1161,J1161,K1161,L1161,M1161,$C$3,$C$4,$C$5,$C$6,$F$3,$F$4,$F$5,$F$6,$F$7)</f>
        <v>0.30423083654100513</v>
      </c>
      <c r="J1162" s="37">
        <v>9.8489410563165576E-5</v>
      </c>
      <c r="K1162" s="37">
        <v>0.68917994870400767</v>
      </c>
      <c r="L1162" s="37">
        <v>6.4907253444323803E-3</v>
      </c>
      <c r="M1162" s="37">
        <v>0</v>
      </c>
    </row>
    <row r="1163" spans="8:13" x14ac:dyDescent="0.25">
      <c r="H1163" s="37">
        <f t="shared" ref="H1163" si="2254">H1162+hb</f>
        <v>57.999999999998842</v>
      </c>
      <c r="I1163" s="37">
        <f t="array" ref="I1163:M1163">ODESOLN(H1162,H1163,hs,I1162,J1162,K1162,L1162,M1162,$C$3,$C$4,$C$5,$C$6,$F$3,$F$4,$F$5,$F$6,$F$7)</f>
        <v>0.30422956695239495</v>
      </c>
      <c r="J1163" s="37">
        <v>9.7326094866147635E-5</v>
      </c>
      <c r="K1163" s="37">
        <v>0.68918235914784032</v>
      </c>
      <c r="L1163" s="37">
        <v>6.4907478049069239E-3</v>
      </c>
      <c r="M1163" s="37">
        <v>0</v>
      </c>
    </row>
    <row r="1164" spans="8:13" x14ac:dyDescent="0.25">
      <c r="H1164" s="37">
        <f t="shared" ref="H1164" si="2255">H1163+hb</f>
        <v>58.049999999998839</v>
      </c>
      <c r="I1164" s="37">
        <f t="array" ref="I1164:M1164">ODESOLN(H1163,H1164,hs,I1163,J1163,K1163,L1163,M1163,$C$3,$C$4,$C$5,$C$6,$F$3,$F$4,$F$5,$F$6,$F$7)</f>
        <v>0.30422831236487208</v>
      </c>
      <c r="J1164" s="37">
        <v>9.6176514593550221E-5</v>
      </c>
      <c r="K1164" s="37">
        <v>0.68918474112045514</v>
      </c>
      <c r="L1164" s="37">
        <v>6.4907700000871463E-3</v>
      </c>
      <c r="M1164" s="37">
        <v>0</v>
      </c>
    </row>
    <row r="1165" spans="8:13" x14ac:dyDescent="0.25">
      <c r="H1165" s="37">
        <f t="shared" ref="H1165" si="2256">H1164+hb</f>
        <v>58.099999999998836</v>
      </c>
      <c r="I1165" s="37">
        <f t="array" ref="I1165:M1165">ODESOLN(H1164,H1165,hs,I1164,J1164,K1164,L1164,M1164,$C$3,$C$4,$C$5,$C$6,$F$3,$F$4,$F$5,$F$6,$F$7)</f>
        <v>0.30422707260119403</v>
      </c>
      <c r="J1165" s="37">
        <v>9.5040507690918017E-5</v>
      </c>
      <c r="K1165" s="37">
        <v>0.68918709495801733</v>
      </c>
      <c r="L1165" s="37">
        <v>6.4907919331054194E-3</v>
      </c>
      <c r="M1165" s="37">
        <v>0</v>
      </c>
    </row>
    <row r="1166" spans="8:13" x14ac:dyDescent="0.25">
      <c r="H1166" s="37">
        <f t="shared" ref="H1166" si="2257">H1165+hb</f>
        <v>58.149999999998833</v>
      </c>
      <c r="I1166" s="37">
        <f t="array" ref="I1166:M1166">ODESOLN(H1165,H1166,hs,I1165,J1165,K1165,L1165,M1165,$C$3,$C$4,$C$5,$C$6,$F$3,$F$4,$F$5,$F$6,$F$7)</f>
        <v>0.30422584748621218</v>
      </c>
      <c r="J1166" s="37">
        <v>9.3917914012904658E-5</v>
      </c>
      <c r="K1166" s="37">
        <v>0.6891894209927254</v>
      </c>
      <c r="L1166" s="37">
        <v>6.4908136070571734E-3</v>
      </c>
      <c r="M1166" s="37">
        <v>0</v>
      </c>
    </row>
    <row r="1167" spans="8:13" x14ac:dyDescent="0.25">
      <c r="H1167" s="37">
        <f t="shared" ref="H1167" si="2258">H1166+hb</f>
        <v>58.19999999999883</v>
      </c>
      <c r="I1167" s="37">
        <f t="array" ref="I1167:M1167">ODESOLN(H1166,H1167,hs,I1166,J1166,K1166,L1166,M1166,$C$3,$C$4,$C$5,$C$6,$F$3,$F$4,$F$5,$F$6,$F$7)</f>
        <v>0.30422463684684664</v>
      </c>
      <c r="J1167" s="37">
        <v>9.2808575300849002E-5</v>
      </c>
      <c r="K1167" s="37">
        <v>0.68919171955285841</v>
      </c>
      <c r="L1167" s="37">
        <v>6.4908350250013121E-3</v>
      </c>
      <c r="M1167" s="37">
        <v>0</v>
      </c>
    </row>
    <row r="1168" spans="8:13" x14ac:dyDescent="0.25">
      <c r="H1168" s="37">
        <f t="shared" ref="H1168" si="2259">H1167+hb</f>
        <v>58.249999999998828</v>
      </c>
      <c r="I1168" s="37">
        <f t="array" ref="I1168:M1168">ODESOLN(H1167,H1168,hs,I1167,J1167,K1167,L1167,M1167,$C$3,$C$4,$C$5,$C$6,$F$3,$F$4,$F$5,$F$6,$F$7)</f>
        <v>0.30422344051206313</v>
      </c>
      <c r="J1168" s="37">
        <v>9.1712335160613746E-5</v>
      </c>
      <c r="K1168" s="37">
        <v>0.68919399096282308</v>
      </c>
      <c r="L1168" s="37">
        <v>6.4908561899606372E-3</v>
      </c>
      <c r="M1168" s="37">
        <v>0</v>
      </c>
    </row>
    <row r="1169" spans="8:13" x14ac:dyDescent="0.25">
      <c r="H1169" s="37">
        <f t="shared" ref="H1169" si="2260">H1168+hb</f>
        <v>58.299999999998825</v>
      </c>
      <c r="I1169" s="37">
        <f t="array" ref="I1169:M1169">ODESOLN(H1168,H1169,hs,I1168,J1168,K1168,L1168,M1168,$C$3,$C$4,$C$5,$C$6,$F$3,$F$4,$F$5,$F$6,$F$7)</f>
        <v>0.30422225831284699</v>
      </c>
      <c r="J1169" s="37">
        <v>9.0629039040682595E-5</v>
      </c>
      <c r="K1169" s="37">
        <v>0.68919623554319698</v>
      </c>
      <c r="L1169" s="37">
        <v>6.4908771049222991E-3</v>
      </c>
      <c r="M1169" s="37">
        <v>0</v>
      </c>
    </row>
    <row r="1170" spans="8:13" x14ac:dyDescent="0.25">
      <c r="H1170" s="37">
        <f t="shared" ref="H1170" si="2261">H1169+hb</f>
        <v>58.349999999998822</v>
      </c>
      <c r="I1170" s="37">
        <f t="array" ref="I1170:M1170">ODESOLN(H1169,H1170,hs,I1169,J1169,K1169,L1169,M1169,$C$3,$C$4,$C$5,$C$6,$F$3,$F$4,$F$5,$F$6,$F$7)</f>
        <v>0.30422109008218151</v>
      </c>
      <c r="J1170" s="37">
        <v>8.9558534210513037E-5</v>
      </c>
      <c r="K1170" s="37">
        <v>0.68919845361077647</v>
      </c>
      <c r="L1170" s="37">
        <v>6.4908977728381917E-3</v>
      </c>
      <c r="M1170" s="37">
        <v>0</v>
      </c>
    </row>
    <row r="1171" spans="8:13" x14ac:dyDescent="0.25">
      <c r="H1171" s="37">
        <f t="shared" ref="H1171" si="2262">H1170+hb</f>
        <v>58.399999999998819</v>
      </c>
      <c r="I1171" s="37">
        <f t="array" ref="I1171:M1171">ODESOLN(H1170,H1171,hs,I1170,J1170,K1170,L1170,M1170,$C$3,$C$4,$C$5,$C$6,$F$3,$F$4,$F$5,$F$6,$F$7)</f>
        <v>0.30421993565502276</v>
      </c>
      <c r="J1171" s="37">
        <v>8.8500669739142193E-5</v>
      </c>
      <c r="K1171" s="37">
        <v>0.6892006454786197</v>
      </c>
      <c r="L1171" s="37">
        <v>6.4909181966253818E-3</v>
      </c>
      <c r="M1171" s="37">
        <v>0</v>
      </c>
    </row>
    <row r="1172" spans="8:13" x14ac:dyDescent="0.25">
      <c r="H1172" s="37">
        <f t="shared" ref="H1172" si="2263">H1171+hb</f>
        <v>58.449999999998816</v>
      </c>
      <c r="I1172" s="37">
        <f t="array" ref="I1172:M1172">ODESOLN(H1171,H1172,hs,I1171,J1171,K1171,L1171,M1171,$C$3,$C$4,$C$5,$C$6,$F$3,$F$4,$F$5,$F$6,$F$7)</f>
        <v>0.30421879486827685</v>
      </c>
      <c r="J1172" s="37">
        <v>8.7455296474042211E-5</v>
      </c>
      <c r="K1172" s="37">
        <v>0.68920281145608897</v>
      </c>
      <c r="L1172" s="37">
        <v>6.4909383791665201E-3</v>
      </c>
      <c r="M1172" s="37">
        <v>0</v>
      </c>
    </row>
    <row r="1173" spans="8:13" x14ac:dyDescent="0.25">
      <c r="H1173" s="37">
        <f t="shared" ref="H1173" si="2264">H1172+hb</f>
        <v>58.499999999998813</v>
      </c>
      <c r="I1173" s="37">
        <f t="array" ref="I1173:M1173">ODESOLN(H1172,H1173,hs,I1172,J1172,K1172,L1172,M1172,$C$3,$C$4,$C$5,$C$6,$F$3,$F$4,$F$5,$F$6,$F$7)</f>
        <v>0.30421766756077695</v>
      </c>
      <c r="J1173" s="37">
        <v>8.6422267020223661E-5</v>
      </c>
      <c r="K1173" s="37">
        <v>0.68920495184889885</v>
      </c>
      <c r="L1173" s="37">
        <v>6.4909583233102352E-3</v>
      </c>
      <c r="M1173" s="37">
        <v>0</v>
      </c>
    </row>
    <row r="1174" spans="8:13" x14ac:dyDescent="0.25">
      <c r="H1174" s="37">
        <f t="shared" ref="H1174" si="2265">H1173+hb</f>
        <v>58.549999999998811</v>
      </c>
      <c r="I1174" s="37">
        <f t="array" ref="I1174:M1174">ODESOLN(H1173,H1174,hs,I1173,J1173,K1173,L1173,M1173,$C$3,$C$4,$C$5,$C$6,$F$3,$F$4,$F$5,$F$6,$F$7)</f>
        <v>0.30421655357325983</v>
      </c>
      <c r="J1174" s="37">
        <v>8.540143571958169E-5</v>
      </c>
      <c r="K1174" s="37">
        <v>0.68920706695915512</v>
      </c>
      <c r="L1174" s="37">
        <v>6.4909780318715424E-3</v>
      </c>
      <c r="M1174" s="37">
        <v>0</v>
      </c>
    </row>
    <row r="1175" spans="8:13" x14ac:dyDescent="0.25">
      <c r="H1175" s="37">
        <f t="shared" ref="H1175" si="2266">H1174+hb</f>
        <v>58.599999999998808</v>
      </c>
      <c r="I1175" s="37">
        <f t="array" ref="I1175:M1175">ODESOLN(H1174,H1175,hs,I1174,J1174,K1174,L1174,M1174,$C$3,$C$4,$C$5,$C$6,$F$3,$F$4,$F$5,$F$6,$F$7)</f>
        <v>0.30421545274834444</v>
      </c>
      <c r="J1175" s="37">
        <v>8.4392658630484788E-5</v>
      </c>
      <c r="K1175" s="37">
        <v>0.68920915708539898</v>
      </c>
      <c r="L1175" s="37">
        <v>6.4909975076322419E-3</v>
      </c>
      <c r="M1175" s="37">
        <v>0</v>
      </c>
    </row>
    <row r="1176" spans="8:13" x14ac:dyDescent="0.25">
      <c r="H1176" s="37">
        <f t="shared" ref="H1176" si="2267">H1175+hb</f>
        <v>58.649999999998805</v>
      </c>
      <c r="I1176" s="37">
        <f t="array" ref="I1176:M1176">ODESOLN(H1175,H1176,hs,I1175,J1175,K1175,L1175,M1175,$C$3,$C$4,$C$5,$C$6,$F$3,$F$4,$F$5,$F$6,$F$7)</f>
        <v>0.30421436493050913</v>
      </c>
      <c r="J1176" s="37">
        <v>8.3395793507601366E-5</v>
      </c>
      <c r="K1176" s="37">
        <v>0.68921122252264866</v>
      </c>
      <c r="L1176" s="37">
        <v>6.4910167533413152E-3</v>
      </c>
      <c r="M1176" s="37">
        <v>0</v>
      </c>
    </row>
    <row r="1177" spans="8:13" x14ac:dyDescent="0.25">
      <c r="H1177" s="37">
        <f t="shared" ref="H1177" si="2268">H1176+hb</f>
        <v>58.699999999998802</v>
      </c>
      <c r="I1177" s="37">
        <f t="array" ref="I1177:M1177">ODESOLN(H1176,H1177,hs,I1176,J1176,K1176,L1176,M1176,$C$3,$C$4,$C$5,$C$6,$F$3,$F$4,$F$5,$F$6,$F$7)</f>
        <v>0.3042132899660695</v>
      </c>
      <c r="J1177" s="37">
        <v>8.2410699781962457E-5</v>
      </c>
      <c r="K1177" s="37">
        <v>0.68921326356243995</v>
      </c>
      <c r="L1177" s="37">
        <v>6.4910357717152933E-3</v>
      </c>
      <c r="M1177" s="37">
        <v>0</v>
      </c>
    </row>
    <row r="1178" spans="8:13" x14ac:dyDescent="0.25">
      <c r="H1178" s="37">
        <f t="shared" ref="H1178" si="2269">H1177+hb</f>
        <v>58.749999999998799</v>
      </c>
      <c r="I1178" s="37">
        <f t="array" ref="I1178:M1178">ODESOLN(H1177,H1178,hs,I1177,J1177,K1177,L1177,M1177,$C$3,$C$4,$C$5,$C$6,$F$3,$F$4,$F$5,$F$6,$F$7)</f>
        <v>0.30421222770315676</v>
      </c>
      <c r="J1178" s="37">
        <v>8.1437238541257615E-5</v>
      </c>
      <c r="K1178" s="37">
        <v>0.68921528049287006</v>
      </c>
      <c r="L1178" s="37">
        <v>6.4910545654386512E-3</v>
      </c>
      <c r="M1178" s="37">
        <v>0</v>
      </c>
    </row>
    <row r="1179" spans="8:13" x14ac:dyDescent="0.25">
      <c r="H1179" s="37">
        <f t="shared" ref="H1179" si="2270">H1178+hb</f>
        <v>58.799999999998796</v>
      </c>
      <c r="I1179" s="37">
        <f t="array" ref="I1179:M1179">ODESOLN(H1178,H1179,hs,I1178,J1178,K1178,L1178,M1178,$C$3,$C$4,$C$5,$C$6,$F$3,$F$4,$F$5,$F$6,$F$7)</f>
        <v>0.30421117799169695</v>
      </c>
      <c r="J1179" s="37">
        <v>8.0475272510360717E-5</v>
      </c>
      <c r="K1179" s="37">
        <v>0.68921727359863472</v>
      </c>
      <c r="L1179" s="37">
        <v>6.4910731371641906E-3</v>
      </c>
      <c r="M1179" s="37">
        <v>0</v>
      </c>
    </row>
    <row r="1180" spans="8:13" x14ac:dyDescent="0.25">
      <c r="H1180" s="37">
        <f t="shared" ref="H1180" si="2271">H1179+hb</f>
        <v>58.849999999998793</v>
      </c>
      <c r="I1180" s="37">
        <f t="array" ref="I1180:M1180">ODESOLN(H1179,H1180,hs,I1179,J1179,K1179,L1179,M1179,$C$3,$C$4,$C$5,$C$6,$F$3,$F$4,$F$5,$F$6,$F$7)</f>
        <v>0.30421014068338875</v>
      </c>
      <c r="J1180" s="37">
        <v>7.9524666032084214E-5</v>
      </c>
      <c r="K1180" s="37">
        <v>0.68921924316107264</v>
      </c>
      <c r="L1180" s="37">
        <v>6.491091489513403E-3</v>
      </c>
      <c r="M1180" s="37">
        <v>0</v>
      </c>
    </row>
    <row r="1181" spans="8:13" x14ac:dyDescent="0.25">
      <c r="H1181" s="37">
        <f t="shared" ref="H1181" si="2272">H1180+hb</f>
        <v>58.899999999998791</v>
      </c>
      <c r="I1181" s="37">
        <f t="array" ref="I1181:M1181">ODESOLN(H1180,H1181,hs,I1180,J1180,K1180,L1180,M1180,$C$3,$C$4,$C$5,$C$6,$F$3,$F$4,$F$5,$F$6,$F$7)</f>
        <v>0.30420911563168301</v>
      </c>
      <c r="J1181" s="37">
        <v>7.8585285048157489E-5</v>
      </c>
      <c r="K1181" s="37">
        <v>0.68922118945819866</v>
      </c>
      <c r="L1181" s="37">
        <v>6.491109625076842E-3</v>
      </c>
      <c r="M1181" s="37">
        <v>0</v>
      </c>
    </row>
    <row r="1182" spans="8:13" x14ac:dyDescent="0.25">
      <c r="H1182" s="37">
        <f t="shared" ref="H1182" si="2273">H1181+hb</f>
        <v>58.949999999998788</v>
      </c>
      <c r="I1182" s="37">
        <f t="array" ref="I1182:M1182">ODESOLN(H1181,H1182,hs,I1181,J1181,K1181,L1181,M1181,$C$3,$C$4,$C$5,$C$6,$F$3,$F$4,$F$5,$F$6,$F$7)</f>
        <v>0.30420810269176213</v>
      </c>
      <c r="J1182" s="37">
        <v>7.7656997080429089E-5</v>
      </c>
      <c r="K1182" s="37">
        <v>0.6892231127647489</v>
      </c>
      <c r="L1182" s="37">
        <v>6.4911275464144911E-3</v>
      </c>
      <c r="M1182" s="37">
        <v>0</v>
      </c>
    </row>
    <row r="1183" spans="8:13" x14ac:dyDescent="0.25">
      <c r="H1183" s="37">
        <f t="shared" ref="H1183" si="2274">H1182+hb</f>
        <v>58.999999999998785</v>
      </c>
      <c r="I1183" s="37">
        <f t="array" ref="I1183:M1183">ODESOLN(H1182,H1183,hs,I1182,J1182,K1182,L1182,M1182,$C$3,$C$4,$C$5,$C$6,$F$3,$F$4,$F$5,$F$6,$F$7)</f>
        <v>0.30420710172052001</v>
      </c>
      <c r="J1183" s="37">
        <v>7.6739671212287247E-5</v>
      </c>
      <c r="K1183" s="37">
        <v>0.68922501335221786</v>
      </c>
      <c r="L1183" s="37">
        <v>6.4911452560561245E-3</v>
      </c>
      <c r="M1183" s="37">
        <v>0</v>
      </c>
    </row>
    <row r="1184" spans="8:13" x14ac:dyDescent="0.25">
      <c r="H1184" s="37">
        <f t="shared" ref="H1184" si="2275">H1183+hb</f>
        <v>59.049999999998782</v>
      </c>
      <c r="I1184" s="37">
        <f t="array" ref="I1184:M1184">ODESOLN(H1183,H1184,hs,I1183,J1183,K1183,L1183,M1183,$C$3,$C$4,$C$5,$C$6,$F$3,$F$4,$F$5,$F$6,$F$7)</f>
        <v>0.30420611257654062</v>
      </c>
      <c r="J1184" s="37">
        <v>7.5833178070299233E-5</v>
      </c>
      <c r="K1184" s="37">
        <v>0.68922689148889404</v>
      </c>
      <c r="L1184" s="37">
        <v>6.4911627565016512E-3</v>
      </c>
      <c r="M1184" s="37">
        <v>0</v>
      </c>
    </row>
    <row r="1185" spans="8:13" x14ac:dyDescent="0.25">
      <c r="H1185" s="37">
        <f t="shared" ref="H1185" si="2276">H1184+hb</f>
        <v>59.099999999998779</v>
      </c>
      <c r="I1185" s="37">
        <f t="array" ref="I1185:M1185">ODESOLN(H1184,H1185,hs,I1184,J1184,K1184,L1184,M1184,$C$3,$C$4,$C$5,$C$6,$F$3,$F$4,$F$5,$F$6,$F$7)</f>
        <v>0.30420513512007896</v>
      </c>
      <c r="J1185" s="37">
        <v>7.4937389806064506E-5</v>
      </c>
      <c r="K1185" s="37">
        <v>0.68922874743990037</v>
      </c>
      <c r="L1185" s="37">
        <v>6.4911800502214885E-3</v>
      </c>
      <c r="M1185" s="37">
        <v>0</v>
      </c>
    </row>
    <row r="1186" spans="8:13" x14ac:dyDescent="0.25">
      <c r="H1186" s="37">
        <f t="shared" ref="H1186" si="2277">H1185+hb</f>
        <v>59.149999999998776</v>
      </c>
      <c r="I1186" s="37">
        <f t="array" ref="I1186:M1186">ODESOLN(H1185,H1186,hs,I1185,J1185,K1185,L1185,M1185,$C$3,$C$4,$C$5,$C$6,$F$3,$F$4,$F$5,$F$6,$F$7)</f>
        <v>0.304204169213041</v>
      </c>
      <c r="J1186" s="37">
        <v>7.4052180078280767E-5</v>
      </c>
      <c r="K1186" s="37">
        <v>0.68923058146723071</v>
      </c>
      <c r="L1186" s="37">
        <v>6.4911971396568883E-3</v>
      </c>
      <c r="M1186" s="37">
        <v>0</v>
      </c>
    </row>
    <row r="1187" spans="8:13" x14ac:dyDescent="0.25">
      <c r="H1187" s="37">
        <f t="shared" ref="H1187" si="2278">H1186+hb</f>
        <v>59.199999999998774</v>
      </c>
      <c r="I1187" s="37">
        <f t="array" ref="I1187:M1187">ODESOLN(H1186,H1187,hs,I1186,J1186,K1186,L1186,M1186,$C$3,$C$4,$C$5,$C$6,$F$3,$F$4,$F$5,$F$6,$F$7)</f>
        <v>0.304203214718964</v>
      </c>
      <c r="J1187" s="37">
        <v>7.3177424035019805E-5</v>
      </c>
      <c r="K1187" s="37">
        <v>0.68923239382978718</v>
      </c>
      <c r="L1187" s="37">
        <v>6.4912140272202915E-3</v>
      </c>
      <c r="M1187" s="37">
        <v>0</v>
      </c>
    </row>
    <row r="1188" spans="8:13" x14ac:dyDescent="0.25">
      <c r="H1188" s="37">
        <f t="shared" ref="H1188" si="2279">H1187+hb</f>
        <v>59.249999999998771</v>
      </c>
      <c r="I1188" s="37">
        <f t="array" ref="I1188:M1188">ODESOLN(H1187,H1188,hs,I1187,J1187,K1187,L1187,M1187,$C$3,$C$4,$C$5,$C$6,$F$3,$F$4,$F$5,$F$6,$F$7)</f>
        <v>0.30420227150299883</v>
      </c>
      <c r="J1188" s="37">
        <v>7.2312998296210476E-5</v>
      </c>
      <c r="K1188" s="37">
        <v>0.68923418478341669</v>
      </c>
      <c r="L1188" s="37">
        <v>6.4912307152956723E-3</v>
      </c>
      <c r="M1188" s="37">
        <v>0</v>
      </c>
    </row>
    <row r="1189" spans="8:13" x14ac:dyDescent="0.25">
      <c r="H1189" s="37">
        <f t="shared" ref="H1189" si="2280">H1188+hb</f>
        <v>59.299999999998768</v>
      </c>
      <c r="I1189" s="37">
        <f t="array" ref="I1189:M1189">ODESOLN(H1188,H1189,hs,I1188,J1188,K1188,L1188,M1188,$C$3,$C$4,$C$5,$C$6,$F$3,$F$4,$F$5,$F$6,$F$7)</f>
        <v>0.30420133943188837</v>
      </c>
      <c r="J1189" s="37">
        <v>7.1458780936327628E-5</v>
      </c>
      <c r="K1189" s="37">
        <v>0.68923595458094422</v>
      </c>
      <c r="L1189" s="37">
        <v>6.4912472062388649E-3</v>
      </c>
      <c r="M1189" s="37">
        <v>0</v>
      </c>
    </row>
    <row r="1190" spans="8:13" x14ac:dyDescent="0.25">
      <c r="H1190" s="37">
        <f t="shared" ref="H1190" si="2281">H1189+hb</f>
        <v>59.349999999998765</v>
      </c>
      <c r="I1190" s="37">
        <f t="array" ref="I1190:M1190">ODESOLN(H1189,H1190,hs,I1189,J1189,K1189,L1189,M1189,$C$3,$C$4,$C$5,$C$6,$F$3,$F$4,$F$5,$F$6,$F$7)</f>
        <v>0.30420041837395001</v>
      </c>
      <c r="J1190" s="37">
        <v>7.0614651467282394E-5</v>
      </c>
      <c r="K1190" s="37">
        <v>0.68923770347221269</v>
      </c>
      <c r="L1190" s="37">
        <v>6.4912635023778881E-3</v>
      </c>
      <c r="M1190" s="37">
        <v>0</v>
      </c>
    </row>
    <row r="1191" spans="8:13" x14ac:dyDescent="0.25">
      <c r="H1191" s="37">
        <f t="shared" ref="H1191" si="2282">H1190+hb</f>
        <v>59.399999999998762</v>
      </c>
      <c r="I1191" s="37">
        <f t="array" ref="I1191:M1191">ODESOLN(H1190,H1191,hs,I1190,J1190,K1190,L1190,M1190,$C$3,$C$4,$C$5,$C$6,$F$3,$F$4,$F$5,$F$6,$F$7)</f>
        <v>0.30419950819905733</v>
      </c>
      <c r="J1191" s="37">
        <v>6.9780490821513992E-5</v>
      </c>
      <c r="K1191" s="37">
        <v>0.68923943170411572</v>
      </c>
      <c r="L1191" s="37">
        <v>6.4912796060132925E-3</v>
      </c>
      <c r="M1191" s="37">
        <v>0</v>
      </c>
    </row>
    <row r="1192" spans="8:13" x14ac:dyDescent="0.25">
      <c r="H1192" s="37">
        <f t="shared" ref="H1192" si="2283">H1191+hb</f>
        <v>59.449999999998759</v>
      </c>
      <c r="I1192" s="37">
        <f t="array" ref="I1192:M1192">ODESOLN(H1191,H1192,hs,I1191,J1191,K1191,L1191,M1191,$C$3,$C$4,$C$5,$C$6,$F$3,$F$4,$F$5,$F$6,$F$7)</f>
        <v>0.30419860877862137</v>
      </c>
      <c r="J1192" s="37">
        <v>6.8956181335278887E-5</v>
      </c>
      <c r="K1192" s="37">
        <v>0.68924113952063271</v>
      </c>
      <c r="L1192" s="37">
        <v>6.4912955194184824E-3</v>
      </c>
      <c r="M1192" s="37">
        <v>0</v>
      </c>
    </row>
    <row r="1193" spans="8:13" x14ac:dyDescent="0.25">
      <c r="H1193" s="37">
        <f t="shared" ref="H1193" si="2284">H1192+hb</f>
        <v>59.499999999998757</v>
      </c>
      <c r="I1193" s="37">
        <f t="array" ref="I1193:M1193">ODESOLN(H1192,H1193,hs,I1192,J1192,K1192,L1192,M1192,$C$3,$C$4,$C$5,$C$6,$F$3,$F$4,$F$5,$F$6,$F$7)</f>
        <v>0.30419771998557249</v>
      </c>
      <c r="J1193" s="37">
        <v>6.8141606732135979E-5</v>
      </c>
      <c r="K1193" s="37">
        <v>0.68924282716286345</v>
      </c>
      <c r="L1193" s="37">
        <v>6.4913112448400168E-3</v>
      </c>
      <c r="M1193" s="37">
        <v>0</v>
      </c>
    </row>
    <row r="1194" spans="8:13" x14ac:dyDescent="0.25">
      <c r="H1194" s="37">
        <f t="shared" ref="H1194" si="2285">H1193+hb</f>
        <v>59.549999999998754</v>
      </c>
      <c r="I1194" s="37">
        <f t="array" ref="I1194:M1194">ODESOLN(H1193,H1194,hs,I1193,J1193,K1193,L1193,M1193,$C$3,$C$4,$C$5,$C$6,$F$3,$F$4,$F$5,$F$6,$F$7)</f>
        <v>0.30419684169434186</v>
      </c>
      <c r="J1194" s="37">
        <v>6.7336652106624823E-5</v>
      </c>
      <c r="K1194" s="37">
        <v>0.6892444948690617</v>
      </c>
      <c r="L1194" s="37">
        <v>6.4913267844979392E-3</v>
      </c>
      <c r="M1194" s="37">
        <v>0</v>
      </c>
    </row>
    <row r="1195" spans="8:13" x14ac:dyDescent="0.25">
      <c r="H1195" s="37">
        <f t="shared" ref="H1195" si="2286">H1194+hb</f>
        <v>59.599999999998751</v>
      </c>
      <c r="I1195" s="37">
        <f t="array" ref="I1195:M1195">ODESOLN(H1194,H1195,hs,I1194,J1194,K1194,L1194,M1194,$C$3,$C$4,$C$5,$C$6,$F$3,$F$4,$F$5,$F$6,$F$7)</f>
        <v>0.30419597378084456</v>
      </c>
      <c r="J1195" s="37">
        <v>6.6541203908135574E-5</v>
      </c>
      <c r="K1195" s="37">
        <v>0.68924614287466901</v>
      </c>
      <c r="L1195" s="37">
        <v>6.491342140586092E-3</v>
      </c>
      <c r="M1195" s="37">
        <v>0</v>
      </c>
    </row>
    <row r="1196" spans="8:13" x14ac:dyDescent="0.25">
      <c r="H1196" s="37">
        <f t="shared" ref="H1196" si="2287">H1195+hb</f>
        <v>59.649999999998748</v>
      </c>
      <c r="I1196" s="37">
        <f t="array" ref="I1196:M1196">ODESOLN(H1195,H1196,hs,I1195,J1195,K1195,L1195,M1195,$C$3,$C$4,$C$5,$C$6,$F$3,$F$4,$F$5,$F$6,$F$7)</f>
        <v>0.30419511612246225</v>
      </c>
      <c r="J1196" s="37">
        <v>6.5755149924967646E-5</v>
      </c>
      <c r="K1196" s="37">
        <v>0.68924777141234883</v>
      </c>
      <c r="L1196" s="37">
        <v>6.4913573152724233E-3</v>
      </c>
      <c r="M1196" s="37">
        <v>0</v>
      </c>
    </row>
    <row r="1197" spans="8:13" x14ac:dyDescent="0.25">
      <c r="H1197" s="37">
        <f t="shared" ref="H1197" si="2288">H1196+hb</f>
        <v>59.699999999998745</v>
      </c>
      <c r="I1197" s="37">
        <f t="array" ref="I1197:M1197">ODESOLN(H1196,H1197,hs,I1196,J1196,K1196,L1196,M1196,$C$3,$C$4,$C$5,$C$6,$F$3,$F$4,$F$5,$F$6,$F$7)</f>
        <v>0.30419426859802434</v>
      </c>
      <c r="J1197" s="37">
        <v>6.4978379268574744E-5</v>
      </c>
      <c r="K1197" s="37">
        <v>0.68924938071201569</v>
      </c>
      <c r="L1197" s="37">
        <v>6.4913723106992888E-3</v>
      </c>
      <c r="M1197" s="37">
        <v>0</v>
      </c>
    </row>
    <row r="1198" spans="8:13" x14ac:dyDescent="0.25">
      <c r="H1198" s="37">
        <f t="shared" ref="H1198" si="2289">H1197+hb</f>
        <v>59.749999999998742</v>
      </c>
      <c r="I1198" s="37">
        <f t="array" ref="I1198:M1198">ODESOLN(H1197,H1198,hs,I1197,J1197,K1197,L1197,M1197,$C$3,$C$4,$C$5,$C$6,$F$3,$F$4,$F$5,$F$6,$F$7)</f>
        <v>0.30419343108779268</v>
      </c>
      <c r="J1198" s="37">
        <v>6.4210782357995415E-5</v>
      </c>
      <c r="K1198" s="37">
        <v>0.68925097100087351</v>
      </c>
      <c r="L1198" s="37">
        <v>6.4913871289837546E-3</v>
      </c>
      <c r="M1198" s="37">
        <v>0</v>
      </c>
    </row>
    <row r="1199" spans="8:13" x14ac:dyDescent="0.25">
      <c r="H1199" s="37">
        <f t="shared" ref="H1199" si="2290">H1198+hb</f>
        <v>59.799999999998739</v>
      </c>
      <c r="I1199" s="37">
        <f t="array" ref="I1199:M1199">ODESOLN(H1198,H1199,hs,I1198,J1198,K1198,L1198,M1198,$C$3,$C$4,$C$5,$C$6,$F$3,$F$4,$F$5,$F$6,$F$7)</f>
        <v>0.30419260347344357</v>
      </c>
      <c r="J1199" s="37">
        <v>6.3452250904465148E-5</v>
      </c>
      <c r="K1199" s="37">
        <v>0.68925254250344181</v>
      </c>
      <c r="L1199" s="37">
        <v>6.491401772217892E-3</v>
      </c>
      <c r="M1199" s="37">
        <v>0</v>
      </c>
    </row>
    <row r="1200" spans="8:13" x14ac:dyDescent="0.25">
      <c r="H1200" s="37">
        <f t="shared" ref="H1200" si="2291">H1199+hb</f>
        <v>59.849999999998737</v>
      </c>
      <c r="I1200" s="37">
        <f t="array" ref="I1200:M1200">ODESOLN(H1199,H1200,hs,I1199,J1199,K1199,L1199,M1199,$C$3,$C$4,$C$5,$C$6,$F$3,$F$4,$F$5,$F$6,$F$7)</f>
        <v>0.3041917856380511</v>
      </c>
      <c r="J1200" s="37">
        <v>6.2702677896209284E-5</v>
      </c>
      <c r="K1200" s="37">
        <v>0.68925409544159144</v>
      </c>
      <c r="L1200" s="37">
        <v>6.4914162424690915E-3</v>
      </c>
      <c r="M1200" s="37">
        <v>0</v>
      </c>
    </row>
    <row r="1201" spans="8:13" x14ac:dyDescent="0.25">
      <c r="H1201" s="37">
        <f t="shared" ref="H1201" si="2292">H1200+hb</f>
        <v>59.899999999998734</v>
      </c>
      <c r="I1201" s="37">
        <f t="array" ref="I1201:M1201">ODESOLN(H1200,H1201,hs,I1200,J1200,K1200,L1200,M1200,$C$3,$C$4,$C$5,$C$6,$F$3,$F$4,$F$5,$F$6,$F$7)</f>
        <v>0.30419097746607165</v>
      </c>
      <c r="J1201" s="37">
        <v>6.1961957583414186E-5</v>
      </c>
      <c r="K1201" s="37">
        <v>0.68925563003457235</v>
      </c>
      <c r="L1201" s="37">
        <v>6.4914305417803284E-3</v>
      </c>
      <c r="M1201" s="37">
        <v>0</v>
      </c>
    </row>
    <row r="1202" spans="8:13" x14ac:dyDescent="0.25">
      <c r="H1202" s="37">
        <f t="shared" ref="H1202" si="2293">H1201+hb</f>
        <v>59.949999999998731</v>
      </c>
      <c r="I1202" s="37">
        <f t="array" ref="I1202:M1202">ODESOLN(H1201,H1202,hs,I1201,J1201,K1201,L1201,M1201,$C$3,$C$4,$C$5,$C$6,$F$3,$F$4,$F$5,$F$6,$F$7)</f>
        <v>0.30419017884332505</v>
      </c>
      <c r="J1202" s="37">
        <v>6.1229985463374524E-5</v>
      </c>
      <c r="K1202" s="37">
        <v>0.68925714649904857</v>
      </c>
      <c r="L1202" s="37">
        <v>6.4914446721704641E-3</v>
      </c>
      <c r="M1202" s="37">
        <v>0</v>
      </c>
    </row>
    <row r="1203" spans="8:13" x14ac:dyDescent="0.25">
      <c r="H1203" s="37">
        <f t="shared" ref="H1203" si="2294">H1202+hb</f>
        <v>59.999999999998728</v>
      </c>
      <c r="I1203" s="37">
        <f t="array" ref="I1203:M1203">ODESOLN(H1202,H1203,hs,I1202,J1202,K1202,L1202,M1202,$C$3,$C$4,$C$5,$C$6,$F$3,$F$4,$F$5,$F$6,$F$7)</f>
        <v>0.30418938965698228</v>
      </c>
      <c r="J1203" s="37">
        <v>6.0506658265814402E-5</v>
      </c>
      <c r="K1203" s="37">
        <v>0.6892586450491246</v>
      </c>
      <c r="L1203" s="37">
        <v>6.4914586356345262E-3</v>
      </c>
      <c r="M1203" s="37">
        <v>0</v>
      </c>
    </row>
  </sheetData>
  <mergeCells count="20">
    <mergeCell ref="AE7:AG7"/>
    <mergeCell ref="AH7:AI7"/>
    <mergeCell ref="I1:N1"/>
    <mergeCell ref="X1:AC1"/>
    <mergeCell ref="U3:V3"/>
    <mergeCell ref="U4:V4"/>
    <mergeCell ref="AE6:AI6"/>
    <mergeCell ref="AE8:AG8"/>
    <mergeCell ref="AH8:AI8"/>
    <mergeCell ref="AE9:AG9"/>
    <mergeCell ref="AH9:AI9"/>
    <mergeCell ref="T10:V10"/>
    <mergeCell ref="AE10:AG10"/>
    <mergeCell ref="AH10:AI10"/>
    <mergeCell ref="AE13:AG13"/>
    <mergeCell ref="AH13:AI13"/>
    <mergeCell ref="AE11:AG11"/>
    <mergeCell ref="AH11:AI11"/>
    <mergeCell ref="AE12:AG12"/>
    <mergeCell ref="AH12:AI12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5D29-D41F-4607-A0DF-810FE2B7D21E}">
  <sheetPr codeName="Sheet7"/>
  <dimension ref="A1:AX52"/>
  <sheetViews>
    <sheetView topLeftCell="A7" zoomScale="70" zoomScaleNormal="70" workbookViewId="0">
      <selection activeCell="AL3" sqref="AL3"/>
    </sheetView>
  </sheetViews>
  <sheetFormatPr defaultColWidth="9.85546875" defaultRowHeight="15" x14ac:dyDescent="0.25"/>
  <cols>
    <col min="1" max="1" width="9.85546875" style="20"/>
    <col min="2" max="3" width="9.85546875" style="2"/>
    <col min="4" max="4" width="12.85546875" style="2" bestFit="1" customWidth="1"/>
    <col min="5" max="8" width="9.85546875" style="2"/>
    <col min="9" max="12" width="9.85546875" style="20"/>
    <col min="13" max="23" width="9.85546875" style="2"/>
    <col min="24" max="32" width="9.85546875" style="7"/>
    <col min="33" max="38" width="9.85546875" style="2"/>
    <col min="39" max="39" width="9.85546875" style="2" customWidth="1"/>
    <col min="40" max="16384" width="9.85546875" style="2"/>
  </cols>
  <sheetData>
    <row r="1" spans="3:50" x14ac:dyDescent="0.25">
      <c r="D1" s="3"/>
      <c r="E1" s="3"/>
      <c r="N1" s="69" t="s">
        <v>13</v>
      </c>
      <c r="O1" s="69"/>
      <c r="P1" s="69"/>
      <c r="Q1" s="69"/>
      <c r="R1" s="69"/>
      <c r="S1" s="69"/>
      <c r="U1" s="69" t="s">
        <v>14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K1" s="69" t="s">
        <v>16</v>
      </c>
      <c r="AL1" s="69"/>
      <c r="AM1" s="69"/>
      <c r="AN1" s="69"/>
      <c r="AO1" s="69"/>
      <c r="AP1" s="69"/>
      <c r="AR1" s="69" t="s">
        <v>15</v>
      </c>
      <c r="AS1" s="69"/>
      <c r="AT1" s="69"/>
      <c r="AU1" s="69"/>
      <c r="AV1" s="69"/>
      <c r="AW1" s="69"/>
      <c r="AX1" s="69"/>
    </row>
    <row r="2" spans="3:50" x14ac:dyDescent="0.25">
      <c r="D2" s="3"/>
      <c r="E2" s="3"/>
      <c r="M2" s="2" t="s">
        <v>0</v>
      </c>
      <c r="N2" s="2" t="s">
        <v>22</v>
      </c>
      <c r="O2" s="2" t="s">
        <v>23</v>
      </c>
      <c r="P2" s="2" t="s">
        <v>7</v>
      </c>
      <c r="Q2" s="2" t="s">
        <v>8</v>
      </c>
      <c r="R2" s="2" t="s">
        <v>9</v>
      </c>
      <c r="S2" s="2" t="s">
        <v>10</v>
      </c>
      <c r="U2" s="4" t="s">
        <v>76</v>
      </c>
      <c r="V2" s="4" t="s">
        <v>26</v>
      </c>
      <c r="W2" s="4" t="s">
        <v>77</v>
      </c>
      <c r="X2" s="6" t="s">
        <v>78</v>
      </c>
      <c r="Y2" s="6" t="s">
        <v>27</v>
      </c>
      <c r="Z2" s="6" t="s">
        <v>79</v>
      </c>
      <c r="AA2" s="6" t="s">
        <v>80</v>
      </c>
      <c r="AB2" s="6" t="s">
        <v>28</v>
      </c>
      <c r="AC2" s="6" t="s">
        <v>81</v>
      </c>
      <c r="AD2" s="6" t="s">
        <v>82</v>
      </c>
      <c r="AE2" s="6" t="s">
        <v>29</v>
      </c>
      <c r="AF2" s="6" t="s">
        <v>83</v>
      </c>
      <c r="AG2" s="4" t="s">
        <v>84</v>
      </c>
      <c r="AH2" s="4" t="s">
        <v>30</v>
      </c>
      <c r="AI2" s="4" t="s">
        <v>85</v>
      </c>
      <c r="AK2" s="2" t="s">
        <v>22</v>
      </c>
      <c r="AL2" s="2" t="s">
        <v>23</v>
      </c>
      <c r="AM2" s="2" t="s">
        <v>7</v>
      </c>
      <c r="AN2" s="2" t="s">
        <v>8</v>
      </c>
      <c r="AO2" s="2" t="s">
        <v>9</v>
      </c>
      <c r="AP2" s="2" t="s">
        <v>10</v>
      </c>
      <c r="AR2" s="2" t="s">
        <v>22</v>
      </c>
      <c r="AS2" s="2" t="s">
        <v>23</v>
      </c>
      <c r="AT2" s="2" t="s">
        <v>7</v>
      </c>
      <c r="AU2" s="2" t="s">
        <v>8</v>
      </c>
      <c r="AV2" s="2" t="s">
        <v>9</v>
      </c>
      <c r="AW2" s="2" t="s">
        <v>10</v>
      </c>
    </row>
    <row r="3" spans="3:50" x14ac:dyDescent="0.25">
      <c r="C3" s="2" t="s">
        <v>1</v>
      </c>
      <c r="D3" s="13">
        <v>0</v>
      </c>
      <c r="E3" s="3"/>
      <c r="F3" s="2" t="s">
        <v>32</v>
      </c>
      <c r="G3" s="14">
        <v>0</v>
      </c>
      <c r="M3" s="2">
        <v>0</v>
      </c>
      <c r="N3" s="2">
        <f t="shared" ref="N3:S3" si="0">AK3</f>
        <v>0.29427446079883518</v>
      </c>
      <c r="O3" s="2">
        <f t="shared" si="0"/>
        <v>0.70083042378575389</v>
      </c>
      <c r="P3" s="2">
        <f t="shared" si="0"/>
        <v>1.0852439113377785E-4</v>
      </c>
      <c r="Q3" s="2">
        <f t="shared" si="0"/>
        <v>4.6740796973926396E-3</v>
      </c>
      <c r="R3" s="2">
        <f t="shared" si="0"/>
        <v>1.1251132688446772E-4</v>
      </c>
      <c r="S3" s="2">
        <f t="shared" si="0"/>
        <v>0</v>
      </c>
      <c r="U3" s="2">
        <f t="shared" ref="U3:U8" si="1">$D$10-X3-AA3-AD3</f>
        <v>33214357</v>
      </c>
      <c r="V3" s="2">
        <f t="shared" ref="V3:V8" si="2">$D$11-Y3-AB3-AE3</f>
        <v>112316131</v>
      </c>
      <c r="W3" s="2">
        <f t="shared" ref="W3:W8" si="3">V3-U3</f>
        <v>79101774</v>
      </c>
      <c r="X3" s="26">
        <f>C38</f>
        <v>6981</v>
      </c>
      <c r="Y3" s="7">
        <v>12249</v>
      </c>
      <c r="Z3" s="7">
        <f t="shared" ref="Z3:Z8" si="4">Y3-X3</f>
        <v>5268</v>
      </c>
      <c r="AA3" s="26">
        <f>D38</f>
        <v>330588</v>
      </c>
      <c r="AB3" s="7">
        <v>527557</v>
      </c>
      <c r="AC3" s="8">
        <f t="shared" ref="AC3:AC8" si="5">AB3-AA3</f>
        <v>196969</v>
      </c>
      <c r="AD3" s="27">
        <f>E38</f>
        <v>7714</v>
      </c>
      <c r="AE3" s="8">
        <v>12699</v>
      </c>
      <c r="AF3" s="8">
        <f t="shared" ref="AF3:AF8" si="6">AE3-AD3</f>
        <v>4985</v>
      </c>
      <c r="AG3" s="2">
        <v>0</v>
      </c>
      <c r="AH3" s="2">
        <v>0</v>
      </c>
      <c r="AI3" s="2">
        <f t="shared" ref="AI3:AI8" si="7">AH3-AG3</f>
        <v>0</v>
      </c>
      <c r="AK3" s="2">
        <f t="shared" ref="AK3:AK8" si="8">U3/$D$11</f>
        <v>0.29427446079883518</v>
      </c>
      <c r="AL3" s="2">
        <f t="shared" ref="AL3:AL8" si="9">W3/$D$11</f>
        <v>0.70083042378575389</v>
      </c>
      <c r="AM3" s="2">
        <f t="shared" ref="AM3:AM8" si="10">(X3 + Z3) / $D$11</f>
        <v>1.0852439113377785E-4</v>
      </c>
      <c r="AN3" s="2">
        <f t="shared" ref="AN3:AN8" si="11">(AA3+ AC3) / $D$11</f>
        <v>4.6740796973926396E-3</v>
      </c>
      <c r="AO3" s="2">
        <f t="shared" ref="AO3:AO8" si="12">(AD3 + AF3) / $D$11</f>
        <v>1.1251132688446772E-4</v>
      </c>
      <c r="AP3" s="2">
        <f t="shared" ref="AP3:AP8" si="13">AG3/$D$11</f>
        <v>0</v>
      </c>
      <c r="AR3" s="20">
        <f>(AK3-N3)/_xlfn.STDEV.P(N$3:N$7)</f>
        <v>0</v>
      </c>
      <c r="AS3" s="20">
        <f t="shared" ref="AS3:AW7" si="14">(AL3-O3)/_xlfn.STDEV.P(O$3:O$7)</f>
        <v>0</v>
      </c>
      <c r="AT3" s="20">
        <f t="shared" si="14"/>
        <v>0</v>
      </c>
      <c r="AU3" s="20">
        <f t="shared" si="14"/>
        <v>0</v>
      </c>
      <c r="AV3" s="20">
        <f t="shared" si="14"/>
        <v>0</v>
      </c>
      <c r="AW3" s="20" t="e">
        <f t="shared" si="14"/>
        <v>#DIV/0!</v>
      </c>
    </row>
    <row r="4" spans="3:50" x14ac:dyDescent="0.25">
      <c r="C4" s="2" t="s">
        <v>2</v>
      </c>
      <c r="D4" s="13">
        <v>0</v>
      </c>
      <c r="E4" s="3"/>
      <c r="F4" s="2" t="s">
        <v>37</v>
      </c>
      <c r="G4" s="14">
        <v>0</v>
      </c>
      <c r="M4" s="2">
        <f>M3+hb</f>
        <v>1</v>
      </c>
      <c r="N4" s="9">
        <f t="array" ref="N4:S4">ODESOLN2(M3,M4,$D$13,N3,O3,P3,Q3,R3,S3,$D$3,$D$4,$D$5,$D$6,$D$7,$D$8,$G$3,$G$4,$G$5,$G$6,$G$7,$G$8,$G$9,$G$10)</f>
        <v>0.29419908912819859</v>
      </c>
      <c r="O4" s="9">
        <v>0.70079502976148167</v>
      </c>
      <c r="P4" s="9">
        <v>1.5385910516698293E-4</v>
      </c>
      <c r="Q4" s="9">
        <v>4.7389110537156501E-3</v>
      </c>
      <c r="R4" s="9">
        <v>1.1311095143675246E-4</v>
      </c>
      <c r="S4" s="9">
        <v>0</v>
      </c>
      <c r="U4" s="9">
        <f t="shared" si="1"/>
        <v>33206729</v>
      </c>
      <c r="V4" s="9">
        <f t="shared" si="2"/>
        <v>112302401</v>
      </c>
      <c r="W4" s="2">
        <f t="shared" si="3"/>
        <v>79095672</v>
      </c>
      <c r="X4" s="26">
        <f t="shared" ref="X4:X8" si="15">C39</f>
        <v>9065</v>
      </c>
      <c r="Y4" s="7">
        <v>14699</v>
      </c>
      <c r="Z4" s="7">
        <f t="shared" si="4"/>
        <v>5634</v>
      </c>
      <c r="AA4" s="26">
        <f t="shared" ref="AA4:AA8" si="16">D39</f>
        <v>336070</v>
      </c>
      <c r="AB4" s="7">
        <v>538690</v>
      </c>
      <c r="AC4" s="8">
        <f t="shared" si="5"/>
        <v>202620</v>
      </c>
      <c r="AD4" s="27">
        <f t="shared" ref="AD4:AD8" si="17">E39</f>
        <v>7776</v>
      </c>
      <c r="AE4" s="8">
        <v>12846</v>
      </c>
      <c r="AF4" s="8">
        <f t="shared" si="6"/>
        <v>5070</v>
      </c>
      <c r="AG4" s="2">
        <v>0</v>
      </c>
      <c r="AH4" s="2">
        <v>0</v>
      </c>
      <c r="AI4" s="2">
        <f t="shared" si="7"/>
        <v>0</v>
      </c>
      <c r="AK4" s="2">
        <f t="shared" si="8"/>
        <v>0.29420687780793242</v>
      </c>
      <c r="AL4" s="2">
        <f t="shared" si="9"/>
        <v>0.7007763609369746</v>
      </c>
      <c r="AM4" s="2">
        <f t="shared" si="10"/>
        <v>1.3023104133197817E-4</v>
      </c>
      <c r="AN4" s="2">
        <f t="shared" si="11"/>
        <v>4.7727164878647067E-3</v>
      </c>
      <c r="AO4" s="2">
        <f t="shared" si="12"/>
        <v>1.1381372589635973E-4</v>
      </c>
      <c r="AP4" s="2">
        <f t="shared" si="13"/>
        <v>0</v>
      </c>
      <c r="AR4" s="9">
        <f>(AK4-N4)/_xlfn.STDEV.P(N$3:N$7)</f>
        <v>3.9876235409065389E-2</v>
      </c>
      <c r="AS4" s="20">
        <f t="shared" si="14"/>
        <v>-0.20340544441997929</v>
      </c>
      <c r="AT4" s="20">
        <f t="shared" si="14"/>
        <v>-0.20125359022535888</v>
      </c>
      <c r="AU4" s="20">
        <f t="shared" si="14"/>
        <v>0.20105156904843841</v>
      </c>
      <c r="AV4" s="20">
        <f t="shared" si="14"/>
        <v>0.45190028909368557</v>
      </c>
      <c r="AW4" s="20" t="e">
        <f t="shared" si="14"/>
        <v>#DIV/0!</v>
      </c>
    </row>
    <row r="5" spans="3:50" x14ac:dyDescent="0.25">
      <c r="C5" s="2" t="s">
        <v>3</v>
      </c>
      <c r="D5" s="14">
        <f>IF(DAT=1,C48,IF(DAT=2,D48,IF(DAT=3,E48,IF(DAT=4,F48))))</f>
        <v>1.9723202346024786</v>
      </c>
      <c r="E5" s="3"/>
      <c r="F5" s="2" t="s">
        <v>33</v>
      </c>
      <c r="G5" s="14">
        <v>1</v>
      </c>
      <c r="M5" s="2">
        <f>M4+hb</f>
        <v>2</v>
      </c>
      <c r="N5" s="9">
        <f t="array" ref="N5:S5">ODESOLN2(M4,M5,$D$13,N4,O4,P4,Q4,R4,S4,$D$3,$D$4,$D$5,$D$6,$D$7,$D$8,$G$3,$G$4,$G$5,$G$6,$G$7,$G$8,$G$9,$G$10)</f>
        <v>0.29409227534263621</v>
      </c>
      <c r="O5" s="9">
        <v>0.70074485826295652</v>
      </c>
      <c r="P5" s="9">
        <v>2.1808944416430145E-4</v>
      </c>
      <c r="Q5" s="9">
        <v>4.8308159711633091E-3</v>
      </c>
      <c r="R5" s="9">
        <v>1.1396097907928314E-4</v>
      </c>
      <c r="S5" s="9">
        <v>0</v>
      </c>
      <c r="U5" s="9">
        <f t="shared" si="1"/>
        <v>33194176</v>
      </c>
      <c r="V5" s="9">
        <f t="shared" si="2"/>
        <v>112283417</v>
      </c>
      <c r="W5" s="2">
        <f t="shared" si="3"/>
        <v>79089241</v>
      </c>
      <c r="X5" s="26">
        <f t="shared" si="15"/>
        <v>16193</v>
      </c>
      <c r="Y5" s="7">
        <v>23071</v>
      </c>
      <c r="Z5" s="7">
        <f t="shared" si="4"/>
        <v>6878</v>
      </c>
      <c r="AA5" s="26">
        <f t="shared" si="16"/>
        <v>341426</v>
      </c>
      <c r="AB5" s="7">
        <v>549170</v>
      </c>
      <c r="AC5" s="8">
        <f t="shared" si="5"/>
        <v>207744</v>
      </c>
      <c r="AD5" s="27">
        <f t="shared" si="17"/>
        <v>7845</v>
      </c>
      <c r="AE5" s="8">
        <v>12978</v>
      </c>
      <c r="AF5" s="8">
        <f t="shared" si="6"/>
        <v>5133</v>
      </c>
      <c r="AG5" s="2">
        <v>0</v>
      </c>
      <c r="AH5" s="2">
        <v>0</v>
      </c>
      <c r="AI5" s="2">
        <f t="shared" si="7"/>
        <v>0</v>
      </c>
      <c r="AK5" s="2">
        <f t="shared" si="8"/>
        <v>0.2940956600202026</v>
      </c>
      <c r="AL5" s="2">
        <f t="shared" si="9"/>
        <v>0.70071938319516858</v>
      </c>
      <c r="AM5" s="2">
        <f t="shared" si="10"/>
        <v>2.0440576600925698E-4</v>
      </c>
      <c r="AN5" s="2">
        <f t="shared" si="11"/>
        <v>4.8655677915696617E-3</v>
      </c>
      <c r="AO5" s="2">
        <f t="shared" si="12"/>
        <v>1.1498322704989543E-4</v>
      </c>
      <c r="AP5" s="2">
        <f t="shared" si="13"/>
        <v>0</v>
      </c>
      <c r="AR5" s="20">
        <f t="shared" ref="AR5:AR7" si="18">(AK5-N5)/_xlfn.STDEV.P(N$3:N$7)</f>
        <v>1.7328764827078773E-2</v>
      </c>
      <c r="AS5" s="20">
        <f t="shared" si="14"/>
        <v>-0.27756260085210877</v>
      </c>
      <c r="AT5" s="20">
        <f t="shared" si="14"/>
        <v>-0.11655163010483972</v>
      </c>
      <c r="AU5" s="20">
        <f t="shared" si="14"/>
        <v>0.20668002632889487</v>
      </c>
      <c r="AV5" s="20">
        <f t="shared" si="14"/>
        <v>0.65732917172782768</v>
      </c>
      <c r="AW5" s="20" t="e">
        <f t="shared" si="14"/>
        <v>#DIV/0!</v>
      </c>
    </row>
    <row r="6" spans="3:50" x14ac:dyDescent="0.25">
      <c r="C6" s="2" t="s">
        <v>4</v>
      </c>
      <c r="D6" s="14">
        <f>IF(DAT=1,C49,IF(DAT=2,D49,IF(DAT=3,E49,IF(DAT=4,F49))))</f>
        <v>0.38886083326773496</v>
      </c>
      <c r="E6" s="3"/>
      <c r="F6" s="2" t="s">
        <v>34</v>
      </c>
      <c r="G6" s="14">
        <v>1</v>
      </c>
      <c r="M6" s="2">
        <f>M5+hb</f>
        <v>3</v>
      </c>
      <c r="N6" s="9">
        <f t="array" ref="N6:S6">ODESOLN2(M5,M6,$D$13,N5,O5,P5,Q5,R5,S5,$D$3,$D$4,$D$5,$D$6,$D$7,$D$8,$G$3,$G$4,$G$5,$G$6,$G$7,$G$8,$G$9,$G$10)</f>
        <v>0.29394095812604548</v>
      </c>
      <c r="O6" s="9">
        <v>0.70067375801156961</v>
      </c>
      <c r="P6" s="9">
        <v>3.0904839884973912E-4</v>
      </c>
      <c r="Q6" s="9">
        <v>4.9610697684146039E-3</v>
      </c>
      <c r="R6" s="9">
        <v>1.1516569511932789E-4</v>
      </c>
      <c r="S6" s="9">
        <v>0</v>
      </c>
      <c r="U6" s="9">
        <f t="shared" si="1"/>
        <v>33170341</v>
      </c>
      <c r="V6" s="9">
        <f t="shared" si="2"/>
        <v>112249885</v>
      </c>
      <c r="W6" s="2">
        <f t="shared" si="3"/>
        <v>79079544</v>
      </c>
      <c r="X6" s="26">
        <f t="shared" si="15"/>
        <v>30664</v>
      </c>
      <c r="Y6" s="7">
        <v>40765</v>
      </c>
      <c r="Z6" s="7">
        <f t="shared" si="4"/>
        <v>10101</v>
      </c>
      <c r="AA6" s="26">
        <f t="shared" si="16"/>
        <v>350727</v>
      </c>
      <c r="AB6" s="7">
        <v>564887</v>
      </c>
      <c r="AC6" s="8">
        <f t="shared" si="5"/>
        <v>214160</v>
      </c>
      <c r="AD6" s="27">
        <f t="shared" si="17"/>
        <v>7908</v>
      </c>
      <c r="AE6" s="8">
        <v>13099</v>
      </c>
      <c r="AF6" s="8">
        <f t="shared" si="6"/>
        <v>5191</v>
      </c>
      <c r="AG6" s="2">
        <v>0</v>
      </c>
      <c r="AH6" s="2">
        <v>0</v>
      </c>
      <c r="AI6" s="2">
        <f t="shared" si="7"/>
        <v>0</v>
      </c>
      <c r="AK6" s="2">
        <f t="shared" si="8"/>
        <v>0.29388448532327438</v>
      </c>
      <c r="AL6" s="2">
        <f t="shared" si="9"/>
        <v>0.70063346915966984</v>
      </c>
      <c r="AM6" s="2">
        <f t="shared" si="10"/>
        <v>3.6117207972638212E-4</v>
      </c>
      <c r="AN6" s="2">
        <f t="shared" si="11"/>
        <v>5.0048181675554229E-3</v>
      </c>
      <c r="AO6" s="2">
        <f t="shared" si="12"/>
        <v>1.160552697739698E-4</v>
      </c>
      <c r="AP6" s="2">
        <f t="shared" si="13"/>
        <v>0</v>
      </c>
      <c r="AR6" s="20">
        <f t="shared" si="18"/>
        <v>-0.28912766405428186</v>
      </c>
      <c r="AS6" s="20">
        <f t="shared" si="14"/>
        <v>-0.43896560400677836</v>
      </c>
      <c r="AT6" s="20">
        <f t="shared" si="14"/>
        <v>0.44396688554075808</v>
      </c>
      <c r="AU6" s="20">
        <f t="shared" si="14"/>
        <v>0.26018551490380698</v>
      </c>
      <c r="AV6" s="20">
        <f t="shared" si="14"/>
        <v>0.57201715017893662</v>
      </c>
      <c r="AW6" s="20" t="e">
        <f t="shared" si="14"/>
        <v>#DIV/0!</v>
      </c>
    </row>
    <row r="7" spans="3:50" x14ac:dyDescent="0.25">
      <c r="C7" s="2" t="s">
        <v>24</v>
      </c>
      <c r="D7" s="14">
        <f>IF(DAT=1,C50,IF(DAT=2,D50,IF(DAT=3,E50,IF(DAT=4,F50))))</f>
        <v>0.49917329763510787</v>
      </c>
      <c r="E7" s="3"/>
      <c r="F7" s="2" t="s">
        <v>19</v>
      </c>
      <c r="G7" s="14">
        <v>1</v>
      </c>
      <c r="M7" s="2">
        <f>M6+hb</f>
        <v>4</v>
      </c>
      <c r="N7" s="2">
        <f t="array" ref="N7:S7">ODESOLN2(M6,M7,$D$13,N6,O6,P6,Q6,R6,S6,$D$3,$D$4,$D$5,$D$6,$D$7,$D$8,$G$3,$G$4,$G$5,$G$6,$G$7,$G$8,$G$9,$G$10)</f>
        <v>0.29372670586621558</v>
      </c>
      <c r="O7" s="2">
        <v>0.70057303584957498</v>
      </c>
      <c r="P7" s="2">
        <v>4.3777299702133415E-4</v>
      </c>
      <c r="Q7" s="2">
        <v>5.1456127558625097E-3</v>
      </c>
      <c r="R7" s="2">
        <v>1.1687253132485795E-4</v>
      </c>
      <c r="S7" s="2">
        <v>0</v>
      </c>
      <c r="U7" s="9">
        <f t="shared" si="1"/>
        <v>33148385</v>
      </c>
      <c r="V7" s="9">
        <f t="shared" si="2"/>
        <v>112221473</v>
      </c>
      <c r="W7" s="2">
        <f t="shared" si="3"/>
        <v>79073088</v>
      </c>
      <c r="X7" s="26">
        <f t="shared" si="15"/>
        <v>42447</v>
      </c>
      <c r="Y7" s="7">
        <v>53024</v>
      </c>
      <c r="Z7" s="7">
        <f t="shared" si="4"/>
        <v>10577</v>
      </c>
      <c r="AA7" s="26">
        <f t="shared" si="16"/>
        <v>360844</v>
      </c>
      <c r="AB7" s="7">
        <v>580916</v>
      </c>
      <c r="AC7" s="8">
        <f t="shared" si="5"/>
        <v>220072</v>
      </c>
      <c r="AD7" s="27">
        <f t="shared" si="17"/>
        <v>7964</v>
      </c>
      <c r="AE7" s="8">
        <v>13223</v>
      </c>
      <c r="AF7" s="8">
        <f t="shared" si="6"/>
        <v>5259</v>
      </c>
      <c r="AG7" s="2">
        <v>0</v>
      </c>
      <c r="AH7" s="2">
        <v>0</v>
      </c>
      <c r="AI7" s="2">
        <f t="shared" si="7"/>
        <v>0</v>
      </c>
      <c r="AK7" s="2">
        <f t="shared" si="8"/>
        <v>0.2936899582980696</v>
      </c>
      <c r="AL7" s="2">
        <f t="shared" si="9"/>
        <v>0.70057626992143329</v>
      </c>
      <c r="AM7" s="2">
        <f t="shared" si="10"/>
        <v>4.6978506943239751E-4</v>
      </c>
      <c r="AN7" s="2">
        <f t="shared" si="11"/>
        <v>5.1468328189949956E-3</v>
      </c>
      <c r="AO7" s="2">
        <f t="shared" si="12"/>
        <v>1.1715389206971545E-4</v>
      </c>
      <c r="AP7" s="2">
        <f t="shared" si="13"/>
        <v>0</v>
      </c>
      <c r="AR7" s="20">
        <f t="shared" si="18"/>
        <v>-0.18813903359440134</v>
      </c>
      <c r="AS7" s="20">
        <f t="shared" si="14"/>
        <v>3.5236702952433759E-2</v>
      </c>
      <c r="AT7" s="20">
        <f t="shared" si="14"/>
        <v>0.27266493557276117</v>
      </c>
      <c r="AU7" s="20">
        <f t="shared" si="14"/>
        <v>7.2560998933744163E-3</v>
      </c>
      <c r="AV7" s="20">
        <f t="shared" si="14"/>
        <v>0.18092148939472635</v>
      </c>
      <c r="AW7" s="20" t="e">
        <f t="shared" si="14"/>
        <v>#DIV/0!</v>
      </c>
    </row>
    <row r="8" spans="3:50" x14ac:dyDescent="0.25">
      <c r="C8" s="2" t="s">
        <v>25</v>
      </c>
      <c r="D8" s="14">
        <f>IF(DAT=1,C51,IF(DAT=2,D51,IF(DAT=3,E51,IF(DAT=4,F51))))</f>
        <v>4.6168487300440502E-3</v>
      </c>
      <c r="E8" s="3"/>
      <c r="F8" s="2" t="s">
        <v>20</v>
      </c>
      <c r="G8" s="14">
        <v>1</v>
      </c>
      <c r="H8" s="11"/>
      <c r="I8" s="11"/>
      <c r="J8" s="11"/>
      <c r="K8" s="11"/>
      <c r="L8" s="11"/>
      <c r="M8" s="20">
        <f>M7+hb</f>
        <v>5</v>
      </c>
      <c r="N8" s="20">
        <f t="array" ref="N8:S8">ODESOLN2(M7,M8,$D$13,N7,O7,P7,Q7,R7,S7,$D$3,$D$4,$D$5,$D$6,$D$7,$D$8,$G$3,$G$4,$G$5,$G$6,$G$7,$G$8,$G$9,$G$10)</f>
        <v>0.29342356433410277</v>
      </c>
      <c r="O8" s="20">
        <v>0.70043042512265641</v>
      </c>
      <c r="P8" s="20">
        <v>6.1977162390314938E-4</v>
      </c>
      <c r="Q8" s="20">
        <v>5.4069492890866421E-3</v>
      </c>
      <c r="R8" s="20">
        <v>1.1928963025071416E-4</v>
      </c>
      <c r="S8" s="20">
        <v>0</v>
      </c>
      <c r="T8" s="20"/>
      <c r="U8" s="20">
        <f t="shared" si="1"/>
        <v>33121946</v>
      </c>
      <c r="V8" s="20">
        <f t="shared" si="2"/>
        <v>112181360</v>
      </c>
      <c r="W8" s="20">
        <f t="shared" si="3"/>
        <v>79059414</v>
      </c>
      <c r="X8" s="26">
        <f t="shared" si="15"/>
        <v>52300</v>
      </c>
      <c r="Y8" s="7">
        <v>69578</v>
      </c>
      <c r="Z8" s="7">
        <f t="shared" si="4"/>
        <v>17278</v>
      </c>
      <c r="AA8" s="26">
        <f t="shared" si="16"/>
        <v>377364</v>
      </c>
      <c r="AB8" s="7">
        <v>604403</v>
      </c>
      <c r="AC8" s="8">
        <f t="shared" si="5"/>
        <v>227039</v>
      </c>
      <c r="AD8" s="27">
        <f t="shared" si="17"/>
        <v>8030</v>
      </c>
      <c r="AE8" s="8">
        <v>13295</v>
      </c>
      <c r="AF8" s="8">
        <f t="shared" si="6"/>
        <v>5265</v>
      </c>
      <c r="AG8" s="20">
        <v>0</v>
      </c>
      <c r="AH8" s="20">
        <v>0</v>
      </c>
      <c r="AI8" s="20">
        <f t="shared" si="7"/>
        <v>0</v>
      </c>
      <c r="AJ8" s="20"/>
      <c r="AK8" s="20">
        <f t="shared" si="8"/>
        <v>0.29345571253293073</v>
      </c>
      <c r="AL8" s="20">
        <f t="shared" si="9"/>
        <v>0.70045512023375567</v>
      </c>
      <c r="AM8" s="20">
        <f t="shared" si="10"/>
        <v>6.1645114591444162E-4</v>
      </c>
      <c r="AN8" s="20">
        <f t="shared" si="11"/>
        <v>5.3549242856093344E-3</v>
      </c>
      <c r="AO8" s="20">
        <f t="shared" si="12"/>
        <v>1.1779180178982583E-4</v>
      </c>
      <c r="AP8" s="20">
        <f t="shared" si="13"/>
        <v>0</v>
      </c>
      <c r="AQ8" s="20"/>
      <c r="AR8" s="20">
        <f t="shared" ref="AR8" si="19">(AK8-N8)/_xlfn.STDEV.P(N$3:N$7)</f>
        <v>0.16459132847286626</v>
      </c>
      <c r="AS8" s="20">
        <f t="shared" ref="AS8" si="20">(AL8-O8)/_xlfn.STDEV.P(O$3:O$7)</f>
        <v>0.26906461337416204</v>
      </c>
      <c r="AT8" s="20">
        <f t="shared" ref="AT8" si="21">(AM8-P8)/_xlfn.STDEV.P(P$3:P$7)</f>
        <v>-2.828239000699238E-2</v>
      </c>
      <c r="AU8" s="20">
        <f t="shared" ref="AU8" si="22">(AN8-Q8)/_xlfn.STDEV.P(Q$3:Q$7)</f>
        <v>-0.30940908886848517</v>
      </c>
      <c r="AV8" s="20">
        <f t="shared" ref="AV8" si="23">(AO8-R8)/_xlfn.STDEV.P(R$3:R$7)</f>
        <v>-0.96313846531422087</v>
      </c>
      <c r="AW8" s="20" t="e">
        <f t="shared" ref="AW8" si="24">(AP8-S8)/_xlfn.STDEV.P(S$3:S$7)</f>
        <v>#DIV/0!</v>
      </c>
    </row>
    <row r="9" spans="3:50" x14ac:dyDescent="0.25">
      <c r="C9" s="2" t="s">
        <v>55</v>
      </c>
      <c r="D9" s="36">
        <f>IF(DAT=1,C52,IF(DAT=2,D52,IF(DAT=3,E52,IF(DAT=4,F52))))</f>
        <v>3.0295436432459502</v>
      </c>
      <c r="F9" s="2" t="s">
        <v>35</v>
      </c>
      <c r="G9" s="14">
        <v>1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AC9" s="8"/>
      <c r="AD9" s="8"/>
      <c r="AE9" s="8"/>
      <c r="AF9" s="8"/>
    </row>
    <row r="10" spans="3:50" x14ac:dyDescent="0.25">
      <c r="C10" s="2" t="s">
        <v>86</v>
      </c>
      <c r="D10" s="2">
        <f>B38</f>
        <v>33559640</v>
      </c>
      <c r="F10" s="2" t="s">
        <v>36</v>
      </c>
      <c r="G10" s="14">
        <v>1</v>
      </c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AC10" s="8"/>
      <c r="AD10" s="8"/>
      <c r="AE10" s="8"/>
      <c r="AF10" s="8"/>
    </row>
    <row r="11" spans="3:50" x14ac:dyDescent="0.25">
      <c r="C11" s="2" t="s">
        <v>31</v>
      </c>
      <c r="D11" s="2">
        <f>'POPULATION ANALYSIS'!J85</f>
        <v>112868636</v>
      </c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AC11" s="8"/>
      <c r="AD11" s="8"/>
      <c r="AE11" s="8"/>
      <c r="AF11" s="8"/>
    </row>
    <row r="12" spans="3:50" x14ac:dyDescent="0.25">
      <c r="C12" s="2" t="s">
        <v>87</v>
      </c>
      <c r="D12" s="2">
        <f>D11-D10</f>
        <v>79308996</v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AC12" s="8"/>
      <c r="AD12" s="8"/>
      <c r="AE12" s="8"/>
      <c r="AF12" s="8"/>
    </row>
    <row r="13" spans="3:50" x14ac:dyDescent="0.25">
      <c r="C13" s="2" t="s">
        <v>12</v>
      </c>
      <c r="D13" s="2">
        <v>100</v>
      </c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AC13" s="8"/>
      <c r="AD13" s="8"/>
      <c r="AE13" s="8"/>
      <c r="AF13" s="8"/>
    </row>
    <row r="14" spans="3:50" x14ac:dyDescent="0.25">
      <c r="C14" s="2" t="s">
        <v>11</v>
      </c>
      <c r="D14" s="2">
        <v>1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AC14" s="8"/>
      <c r="AD14" s="8"/>
      <c r="AE14" s="8"/>
      <c r="AF14" s="8"/>
    </row>
    <row r="15" spans="3:50" x14ac:dyDescent="0.25"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AC15" s="8"/>
      <c r="AD15" s="8"/>
      <c r="AE15" s="8"/>
      <c r="AF15" s="8"/>
    </row>
    <row r="16" spans="3:50" x14ac:dyDescent="0.25"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AC16" s="8"/>
      <c r="AD16" s="8"/>
      <c r="AE16" s="8"/>
      <c r="AF16" s="8"/>
    </row>
    <row r="17" spans="1:32" x14ac:dyDescent="0.25"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AC17" s="8"/>
      <c r="AD17" s="8"/>
      <c r="AE17" s="8"/>
      <c r="AF17" s="8"/>
    </row>
    <row r="18" spans="1:32" x14ac:dyDescent="0.25"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AC18" s="8"/>
      <c r="AD18" s="8"/>
      <c r="AE18" s="8"/>
      <c r="AF18" s="8"/>
    </row>
    <row r="19" spans="1:32" x14ac:dyDescent="0.25">
      <c r="A19" s="22"/>
      <c r="B19" s="22"/>
      <c r="C19" s="22"/>
      <c r="D19" s="22"/>
      <c r="E19" s="22"/>
      <c r="F19" s="22"/>
      <c r="G19" s="22"/>
      <c r="H19" s="23"/>
      <c r="I19" s="23"/>
      <c r="J19" s="23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AC19" s="8"/>
      <c r="AD19" s="8"/>
      <c r="AE19" s="8"/>
      <c r="AF19" s="8"/>
    </row>
    <row r="20" spans="1:32" x14ac:dyDescent="0.25">
      <c r="A20" s="22"/>
      <c r="B20" s="24" t="s">
        <v>59</v>
      </c>
      <c r="C20" s="23"/>
      <c r="D20" s="23"/>
      <c r="E20" s="23"/>
      <c r="F20" s="23"/>
      <c r="G20" s="23"/>
      <c r="H20" s="23"/>
      <c r="I20" s="23"/>
      <c r="J20" s="23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AC20" s="8"/>
      <c r="AD20" s="8"/>
      <c r="AE20" s="8"/>
      <c r="AF20" s="8"/>
    </row>
    <row r="21" spans="1:32" x14ac:dyDescent="0.25">
      <c r="A21" s="22"/>
      <c r="B21" s="23">
        <f>SUMSQ(AR3:AR50)</f>
        <v>0.14797180773261531</v>
      </c>
      <c r="C21" s="23">
        <f t="shared" ref="C21:F21" si="25">SUMSQ(AS3:AS50)</f>
        <v>0.38474296511765749</v>
      </c>
      <c r="D21" s="23">
        <f t="shared" si="25"/>
        <v>0.32633994619085827</v>
      </c>
      <c r="E21" s="23">
        <f t="shared" si="25"/>
        <v>0.24662150412599965</v>
      </c>
      <c r="F21" s="23">
        <f t="shared" si="25"/>
        <v>1.9238674200788193</v>
      </c>
      <c r="G21" s="23"/>
      <c r="H21" s="23"/>
      <c r="I21" s="23"/>
      <c r="J21" s="23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AC21" s="8"/>
      <c r="AD21" s="8"/>
      <c r="AE21" s="8"/>
      <c r="AF21" s="8"/>
    </row>
    <row r="22" spans="1:32" x14ac:dyDescent="0.25">
      <c r="A22" s="22"/>
      <c r="B22" s="23"/>
      <c r="C22" s="23"/>
      <c r="D22" s="23"/>
      <c r="E22" s="23"/>
      <c r="F22" s="23"/>
      <c r="G22" s="23"/>
      <c r="H22" s="23"/>
      <c r="I22" s="23"/>
      <c r="J22" s="23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AC22" s="8"/>
      <c r="AD22" s="8"/>
      <c r="AE22" s="8"/>
      <c r="AF22" s="8"/>
    </row>
    <row r="23" spans="1:32" x14ac:dyDescent="0.25">
      <c r="A23" s="22"/>
      <c r="B23" s="21" t="s">
        <v>60</v>
      </c>
      <c r="D23" s="23"/>
      <c r="E23" s="23"/>
      <c r="F23" s="23"/>
      <c r="G23" s="23"/>
      <c r="H23" s="23"/>
      <c r="I23" s="23"/>
      <c r="J23" s="23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AC23" s="8"/>
      <c r="AD23" s="8"/>
      <c r="AE23" s="8"/>
      <c r="AF23" s="8"/>
    </row>
    <row r="24" spans="1:32" x14ac:dyDescent="0.25">
      <c r="A24" s="22"/>
      <c r="B24" s="12">
        <f>SUM(B21:F21)</f>
        <v>3.0295436432459502</v>
      </c>
      <c r="C24" s="23"/>
      <c r="D24" s="23"/>
      <c r="E24" s="23"/>
      <c r="F24" s="23"/>
      <c r="G24" s="23"/>
      <c r="H24" s="23"/>
      <c r="I24" s="23"/>
      <c r="J24" s="23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AC24" s="8"/>
      <c r="AD24" s="8"/>
      <c r="AE24" s="8"/>
      <c r="AF24" s="8"/>
    </row>
    <row r="25" spans="1:32" x14ac:dyDescent="0.25">
      <c r="A25" s="22"/>
      <c r="B25" s="23"/>
      <c r="C25" s="23"/>
      <c r="D25" s="23"/>
      <c r="E25" s="23"/>
      <c r="F25" s="23"/>
      <c r="G25" s="23"/>
      <c r="H25" s="23"/>
      <c r="I25" s="23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AC25" s="8"/>
      <c r="AD25" s="8"/>
      <c r="AE25" s="8"/>
      <c r="AF25" s="8"/>
    </row>
    <row r="26" spans="1:32" x14ac:dyDescent="0.25">
      <c r="A26" s="22"/>
      <c r="B26" s="23"/>
      <c r="C26" s="23"/>
      <c r="D26" s="23" t="s">
        <v>108</v>
      </c>
      <c r="E26" s="23">
        <v>2.5</v>
      </c>
      <c r="F26" s="23">
        <v>0.5</v>
      </c>
      <c r="G26" s="23">
        <v>0.5</v>
      </c>
      <c r="H26" s="23">
        <v>5.0000000000000001E-3</v>
      </c>
      <c r="I26" s="23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AC26" s="8"/>
      <c r="AD26" s="8"/>
      <c r="AE26" s="8"/>
      <c r="AF26" s="8"/>
    </row>
    <row r="27" spans="1:32" x14ac:dyDescent="0.25">
      <c r="A27" s="22"/>
      <c r="B27" s="23"/>
      <c r="C27" s="23"/>
      <c r="D27" s="23"/>
      <c r="E27" s="23"/>
      <c r="F27" s="23"/>
      <c r="G27" s="23"/>
      <c r="H27" s="23"/>
      <c r="I27" s="23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AC27" s="8"/>
      <c r="AD27" s="8"/>
      <c r="AE27" s="8"/>
      <c r="AF27" s="8"/>
    </row>
    <row r="28" spans="1:32" x14ac:dyDescent="0.25">
      <c r="A28" s="22"/>
      <c r="B28" s="23"/>
      <c r="C28" s="23"/>
      <c r="D28" s="23"/>
      <c r="E28" s="23"/>
      <c r="F28" s="23"/>
      <c r="G28" s="23"/>
      <c r="H28" s="23"/>
      <c r="I28" s="23"/>
      <c r="J28" s="23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AC28" s="8"/>
      <c r="AD28" s="8"/>
      <c r="AE28" s="8"/>
      <c r="AF28" s="8"/>
    </row>
    <row r="29" spans="1:32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3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AC29" s="8"/>
      <c r="AD29" s="8"/>
      <c r="AE29" s="8"/>
      <c r="AF29" s="8"/>
    </row>
    <row r="30" spans="1:32" x14ac:dyDescent="0.25">
      <c r="A30" s="22"/>
      <c r="B30" s="70" t="s">
        <v>104</v>
      </c>
      <c r="C30" s="70"/>
      <c r="D30" s="22">
        <f>'RESULTS (2S)'!B3</f>
        <v>4</v>
      </c>
      <c r="E30" s="22"/>
      <c r="F30" s="22"/>
      <c r="G30" s="22"/>
      <c r="H30" s="23"/>
      <c r="I30" s="23"/>
      <c r="J30" s="23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AC30" s="8"/>
      <c r="AD30" s="8"/>
      <c r="AE30" s="8"/>
      <c r="AF30" s="8"/>
    </row>
    <row r="31" spans="1:32" x14ac:dyDescent="0.25">
      <c r="A31" s="22"/>
      <c r="B31" s="22">
        <v>1</v>
      </c>
      <c r="C31" s="24" t="s">
        <v>43</v>
      </c>
      <c r="D31" s="24"/>
      <c r="E31" s="22"/>
      <c r="F31" s="22"/>
      <c r="G31" s="22"/>
      <c r="J31" s="23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AC31" s="8"/>
      <c r="AD31" s="8"/>
      <c r="AE31" s="8"/>
      <c r="AF31" s="8"/>
    </row>
    <row r="32" spans="1:32" x14ac:dyDescent="0.25">
      <c r="A32" s="22"/>
      <c r="B32" s="22">
        <v>2</v>
      </c>
      <c r="C32" s="24" t="s">
        <v>91</v>
      </c>
      <c r="D32" s="24"/>
      <c r="E32" s="22"/>
      <c r="F32" s="22"/>
      <c r="G32" s="22"/>
      <c r="J32" s="23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AC32" s="8"/>
      <c r="AD32" s="8"/>
      <c r="AE32" s="8"/>
      <c r="AF32" s="8"/>
    </row>
    <row r="33" spans="1:32" x14ac:dyDescent="0.25">
      <c r="A33" s="22"/>
      <c r="B33" s="22">
        <v>3</v>
      </c>
      <c r="C33" s="24" t="s">
        <v>105</v>
      </c>
      <c r="D33" s="22"/>
      <c r="E33" s="22"/>
      <c r="F33" s="22"/>
      <c r="G33" s="22"/>
      <c r="J33" s="23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AC33" s="8"/>
      <c r="AD33" s="8"/>
      <c r="AE33" s="8"/>
      <c r="AF33" s="8"/>
    </row>
    <row r="34" spans="1:32" x14ac:dyDescent="0.25">
      <c r="A34" s="22"/>
      <c r="B34" s="22">
        <v>4</v>
      </c>
      <c r="C34" s="24" t="s">
        <v>106</v>
      </c>
      <c r="D34" s="22"/>
      <c r="E34" s="22"/>
      <c r="F34" s="22"/>
      <c r="G34" s="22"/>
      <c r="H34" s="23"/>
      <c r="I34" s="23"/>
      <c r="J34" s="23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AC34" s="8"/>
      <c r="AD34" s="8"/>
      <c r="AE34" s="8"/>
      <c r="AF34" s="8"/>
    </row>
    <row r="35" spans="1:32" x14ac:dyDescent="0.25">
      <c r="A35" s="22"/>
      <c r="B35" s="22"/>
      <c r="C35" s="22"/>
      <c r="D35" s="22"/>
      <c r="E35" s="22"/>
      <c r="F35" s="22"/>
      <c r="G35" s="22"/>
      <c r="H35" s="23"/>
      <c r="I35" s="23"/>
      <c r="J35" s="23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AC35" s="8"/>
      <c r="AD35" s="8"/>
      <c r="AE35" s="8"/>
      <c r="AF35" s="8"/>
    </row>
    <row r="36" spans="1:32" x14ac:dyDescent="0.25">
      <c r="A36" s="22"/>
      <c r="B36" s="22"/>
      <c r="C36" s="22"/>
      <c r="D36" s="22"/>
      <c r="E36" s="22"/>
      <c r="F36" s="22"/>
      <c r="G36" s="22"/>
      <c r="H36" s="23"/>
      <c r="I36" s="23"/>
      <c r="J36" s="23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AC36" s="8"/>
      <c r="AD36" s="8"/>
      <c r="AE36" s="8"/>
      <c r="AF36" s="8"/>
    </row>
    <row r="37" spans="1:32" x14ac:dyDescent="0.25">
      <c r="A37" s="22"/>
      <c r="B37" s="22" t="s">
        <v>86</v>
      </c>
      <c r="C37" s="22" t="s">
        <v>7</v>
      </c>
      <c r="D37" s="22" t="s">
        <v>8</v>
      </c>
      <c r="E37" s="22" t="s">
        <v>9</v>
      </c>
      <c r="F37" s="22"/>
      <c r="G37" s="22"/>
      <c r="H37" s="23"/>
      <c r="I37" s="23"/>
      <c r="J37" s="23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AC37" s="8"/>
      <c r="AD37" s="8"/>
      <c r="AE37" s="8"/>
      <c r="AF37" s="8"/>
    </row>
    <row r="38" spans="1:32" x14ac:dyDescent="0.25">
      <c r="A38" s="22"/>
      <c r="B38" s="22">
        <f>IF(DAT = 1, 'POPULATION ANALYSIS'!C7, IF(DAT = 2, SUM('POPULATION ANALYSIS'!C3:C7), IF(DAT = 3, 'POPULATION ANALYSIS'!C7 + 'POPULATION ANALYSIS'!C8 + 'POPULATION ANALYSIS'!C9, IF(DAT = 4, SUM('POPULATION ANALYSIS'!C3:C7) + 'POPULATION ANALYSIS'!C8 + 'POPULATION ANALYSIS'!C9))))</f>
        <v>33559640</v>
      </c>
      <c r="C38" s="22">
        <f>IF(DAT = 1, data_weekly!D54, IF(DAT = 2, data_weekly!AF54, IF(DAT = 3, data_weekly!D54 + data_weekly!K54 + data_weekly!R54, IF(DAT = 4, data_weekly!AF54 + data_weekly!K54 + data_weekly!R54))))</f>
        <v>6981</v>
      </c>
      <c r="D38" s="22">
        <f>IF(DAT = 1, data_weekly!G54, IF(DAT = 2, data_weekly!AI54, IF(DAT = 3, data_weekly!G54 + data_weekly!N54 + data_weekly!U54, IF(DAT = 4, data_weekly!AI54 + data_weekly!N54 + data_weekly!U54))))</f>
        <v>330588</v>
      </c>
      <c r="E38" s="22">
        <f>IF(DAT = 1, data_weekly!H54, IF(DAT = 2, data_weekly!AJ54, IF(DAT = 3, data_weekly!H54 + data_weekly!O54 + data_weekly!V54, IF(DAT = 4, data_weekly!AJ54 + data_weekly!O54 + data_weekly!V54))))</f>
        <v>7714</v>
      </c>
      <c r="H38" s="23"/>
      <c r="I38" s="23"/>
      <c r="J38" s="23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AC38" s="8"/>
      <c r="AD38" s="8"/>
      <c r="AE38" s="8"/>
      <c r="AF38" s="8"/>
    </row>
    <row r="39" spans="1:32" x14ac:dyDescent="0.25">
      <c r="A39" s="22"/>
      <c r="B39" s="22"/>
      <c r="C39" s="22">
        <f>IF(DAT = 1, data_weekly!D55, IF(DAT = 2, data_weekly!AF55, IF(DAT = 3, data_weekly!D55 + data_weekly!K55 + data_weekly!R55, IF(DAT = 4, data_weekly!AF55 + data_weekly!K55 + data_weekly!R55))))</f>
        <v>9065</v>
      </c>
      <c r="D39" s="22">
        <f>IF(DAT = 1, data_weekly!G55, IF(DAT = 2, data_weekly!AI55, IF(DAT = 3, data_weekly!G55 + data_weekly!N55 + data_weekly!U55, IF(DAT = 4, data_weekly!AI55 + data_weekly!N55 + data_weekly!U55))))</f>
        <v>336070</v>
      </c>
      <c r="E39" s="22">
        <f>IF(DAT = 1, data_weekly!H55, IF(DAT = 2, data_weekly!AJ55, IF(DAT = 3, data_weekly!H55 + data_weekly!O55 + data_weekly!V55, IF(DAT = 4, data_weekly!AJ55 + data_weekly!O55 + data_weekly!V55))))</f>
        <v>7776</v>
      </c>
      <c r="H39" s="23"/>
      <c r="I39" s="23"/>
      <c r="J39" s="23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AC39" s="8"/>
      <c r="AD39" s="8"/>
      <c r="AE39" s="8"/>
      <c r="AF39" s="8"/>
    </row>
    <row r="40" spans="1:32" x14ac:dyDescent="0.25">
      <c r="A40" s="22"/>
      <c r="B40" s="22"/>
      <c r="C40" s="22">
        <f>IF(DAT = 1, data_weekly!D56, IF(DAT = 2, data_weekly!AF56, IF(DAT = 3, data_weekly!D56 + data_weekly!K56 + data_weekly!R56, IF(DAT = 4, data_weekly!AF56 + data_weekly!K56 + data_weekly!R56))))</f>
        <v>16193</v>
      </c>
      <c r="D40" s="22">
        <f>IF(DAT = 1, data_weekly!G56, IF(DAT = 2, data_weekly!AI56, IF(DAT = 3, data_weekly!G56 + data_weekly!N56 + data_weekly!U56, IF(DAT = 4, data_weekly!AI56 + data_weekly!N56 + data_weekly!U56))))</f>
        <v>341426</v>
      </c>
      <c r="E40" s="22">
        <f>IF(DAT = 1, data_weekly!H56, IF(DAT = 2, data_weekly!AJ56, IF(DAT = 3, data_weekly!H56 + data_weekly!O56 + data_weekly!V56, IF(DAT = 4, data_weekly!AJ56 + data_weekly!O56 + data_weekly!V56))))</f>
        <v>7845</v>
      </c>
      <c r="H40" s="23"/>
      <c r="I40" s="23"/>
      <c r="J40" s="23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AC40" s="8"/>
      <c r="AD40" s="8"/>
      <c r="AE40" s="8"/>
      <c r="AF40" s="8"/>
    </row>
    <row r="41" spans="1:32" x14ac:dyDescent="0.25">
      <c r="A41" s="22"/>
      <c r="B41" s="22"/>
      <c r="C41" s="22">
        <f>IF(DAT = 1, data_weekly!D57, IF(DAT = 2, data_weekly!AF57, IF(DAT = 3, data_weekly!D57 + data_weekly!K57 + data_weekly!R57, IF(DAT = 4, data_weekly!AF57 + data_weekly!K57 + data_weekly!R57))))</f>
        <v>30664</v>
      </c>
      <c r="D41" s="22">
        <f>IF(DAT = 1, data_weekly!G57, IF(DAT = 2, data_weekly!AI57, IF(DAT = 3, data_weekly!G57 + data_weekly!N57 + data_weekly!U57, IF(DAT = 4, data_weekly!AI57 + data_weekly!N57 + data_weekly!U57))))</f>
        <v>350727</v>
      </c>
      <c r="E41" s="22">
        <f>IF(DAT = 1, data_weekly!H57, IF(DAT = 2, data_weekly!AJ57, IF(DAT = 3, data_weekly!H57 + data_weekly!O57 + data_weekly!V57, IF(DAT = 4, data_weekly!AJ57 + data_weekly!O57 + data_weekly!V57))))</f>
        <v>7908</v>
      </c>
      <c r="H41" s="23"/>
      <c r="I41" s="23"/>
      <c r="J41" s="23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AC41" s="8"/>
      <c r="AD41" s="8"/>
      <c r="AE41" s="8"/>
      <c r="AF41" s="8"/>
    </row>
    <row r="42" spans="1:32" x14ac:dyDescent="0.25">
      <c r="A42" s="22"/>
      <c r="B42" s="22"/>
      <c r="C42" s="22">
        <f>IF(DAT = 1, data_weekly!D58, IF(DAT = 2, data_weekly!AF58, IF(DAT = 3, data_weekly!D58 + data_weekly!K58 + data_weekly!R58, IF(DAT = 4, data_weekly!AF58 + data_weekly!K58 + data_weekly!R58))))</f>
        <v>42447</v>
      </c>
      <c r="D42" s="22">
        <f>IF(DAT = 1, data_weekly!G58, IF(DAT = 2, data_weekly!AI58, IF(DAT = 3, data_weekly!G58 + data_weekly!N58 + data_weekly!U58, IF(DAT = 4, data_weekly!AI58 + data_weekly!N58 + data_weekly!U58))))</f>
        <v>360844</v>
      </c>
      <c r="E42" s="22">
        <f>IF(DAT = 1, data_weekly!H58, IF(DAT = 2, data_weekly!AJ58, IF(DAT = 3, data_weekly!H58 + data_weekly!O58 + data_weekly!V58, IF(DAT = 4, data_weekly!AJ58 + data_weekly!O58 + data_weekly!V58))))</f>
        <v>7964</v>
      </c>
      <c r="H42" s="23"/>
      <c r="I42" s="23"/>
      <c r="J42" s="23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AC42" s="8"/>
      <c r="AD42" s="8"/>
      <c r="AE42" s="8"/>
      <c r="AF42" s="8"/>
    </row>
    <row r="43" spans="1:32" x14ac:dyDescent="0.25">
      <c r="A43" s="22"/>
      <c r="B43" s="22"/>
      <c r="C43" s="22">
        <f>IF(DAT = 1, data_weekly!D59, IF(DAT = 2, data_weekly!AF59, IF(DAT = 3, data_weekly!D59 + data_weekly!K59 + data_weekly!R59, IF(DAT = 4, data_weekly!AF59 + data_weekly!K59 + data_weekly!R59))))</f>
        <v>52300</v>
      </c>
      <c r="D43" s="22">
        <f>IF(DAT = 1, data_weekly!G59, IF(DAT = 2, data_weekly!AI59, IF(DAT = 3, data_weekly!G59 + data_weekly!N59 + data_weekly!U59, IF(DAT = 4, data_weekly!AI59 + data_weekly!N59 + data_weekly!U59))))</f>
        <v>377364</v>
      </c>
      <c r="E43" s="22">
        <f>IF(DAT = 1, data_weekly!H59, IF(DAT = 2, data_weekly!AJ59, IF(DAT = 3, data_weekly!H59 + data_weekly!O59 + data_weekly!V59, IF(DAT = 4, data_weekly!AJ59 + data_weekly!O59 + data_weekly!V59))))</f>
        <v>8030</v>
      </c>
      <c r="H43" s="23"/>
      <c r="I43" s="23"/>
      <c r="J43" s="23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AC43" s="8"/>
      <c r="AD43" s="8"/>
      <c r="AE43" s="8"/>
      <c r="AF43" s="8"/>
    </row>
    <row r="44" spans="1:32" x14ac:dyDescent="0.25">
      <c r="A44" s="22"/>
      <c r="B44" s="22"/>
      <c r="C44" s="22"/>
      <c r="D44" s="22"/>
      <c r="E44" s="22"/>
      <c r="F44" s="22"/>
      <c r="G44" s="22"/>
      <c r="H44" s="22"/>
      <c r="I44" s="22"/>
      <c r="J44" s="22"/>
    </row>
    <row r="45" spans="1:32" x14ac:dyDescent="0.25">
      <c r="A45" s="22"/>
      <c r="B45" s="22"/>
      <c r="C45" s="22"/>
      <c r="D45" s="22"/>
      <c r="E45" s="22"/>
      <c r="F45" s="22"/>
      <c r="G45" s="22"/>
      <c r="H45" s="22"/>
      <c r="I45" s="22"/>
      <c r="J45" s="22"/>
    </row>
    <row r="46" spans="1:32" x14ac:dyDescent="0.25">
      <c r="A46" s="22"/>
      <c r="B46" s="72" t="s">
        <v>110</v>
      </c>
      <c r="C46" s="72"/>
      <c r="D46" s="72"/>
      <c r="E46" s="72"/>
      <c r="F46" s="72"/>
      <c r="G46" s="22"/>
      <c r="H46" s="22"/>
      <c r="I46" s="22"/>
      <c r="J46" s="22"/>
    </row>
    <row r="47" spans="1:32" x14ac:dyDescent="0.25">
      <c r="A47" s="22"/>
      <c r="B47" s="22"/>
      <c r="C47" s="22">
        <v>1</v>
      </c>
      <c r="D47" s="22">
        <v>2</v>
      </c>
      <c r="E47" s="22">
        <v>3</v>
      </c>
      <c r="F47" s="22">
        <v>4</v>
      </c>
      <c r="G47" s="22"/>
      <c r="H47" s="22"/>
      <c r="I47" s="22"/>
      <c r="J47" s="22"/>
    </row>
    <row r="48" spans="1:32" x14ac:dyDescent="0.25">
      <c r="B48" s="43" t="s">
        <v>3</v>
      </c>
      <c r="C48" s="2">
        <v>3.2983164033593284</v>
      </c>
      <c r="D48" s="2">
        <v>2.1610713608827403</v>
      </c>
      <c r="E48" s="2">
        <v>2.6463492365595189</v>
      </c>
      <c r="F48" s="2">
        <v>1.9723202346024786</v>
      </c>
    </row>
    <row r="49" spans="2:6" x14ac:dyDescent="0.25">
      <c r="B49" s="43" t="s">
        <v>4</v>
      </c>
      <c r="C49" s="2">
        <v>0.52154306943128881</v>
      </c>
      <c r="D49" s="2">
        <v>0.42595260257555123</v>
      </c>
      <c r="E49" s="2">
        <v>0.49615911929924067</v>
      </c>
      <c r="F49" s="2">
        <v>0.38886083326773496</v>
      </c>
    </row>
    <row r="50" spans="2:6" x14ac:dyDescent="0.25">
      <c r="B50" s="43" t="s">
        <v>24</v>
      </c>
      <c r="C50" s="2">
        <v>0.49865280015252683</v>
      </c>
      <c r="D50" s="2">
        <v>0.49954978736464861</v>
      </c>
      <c r="E50" s="2">
        <v>0.49869044021209757</v>
      </c>
      <c r="F50" s="2">
        <v>0.49917329763510787</v>
      </c>
    </row>
    <row r="51" spans="2:6" x14ac:dyDescent="0.25">
      <c r="B51" s="43" t="s">
        <v>25</v>
      </c>
      <c r="C51" s="2">
        <v>4.6116223130942243E-3</v>
      </c>
      <c r="D51" s="2">
        <v>4.6160677130662438E-3</v>
      </c>
      <c r="E51" s="2">
        <v>4.6130487454721161E-3</v>
      </c>
      <c r="F51" s="2">
        <v>4.6168487300440502E-3</v>
      </c>
    </row>
    <row r="52" spans="2:6" x14ac:dyDescent="0.25">
      <c r="B52" s="2" t="s">
        <v>55</v>
      </c>
      <c r="C52" s="2">
        <v>2.9210236365352058</v>
      </c>
      <c r="D52" s="2">
        <v>3.0855383981620799</v>
      </c>
      <c r="E52" s="2">
        <v>2.8974497592327495</v>
      </c>
      <c r="F52" s="2">
        <v>3.0295436432459502</v>
      </c>
    </row>
  </sheetData>
  <mergeCells count="6">
    <mergeCell ref="B46:F46"/>
    <mergeCell ref="N1:S1"/>
    <mergeCell ref="U1:AI1"/>
    <mergeCell ref="AK1:AP1"/>
    <mergeCell ref="AR1:AX1"/>
    <mergeCell ref="B30:C30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E56B5-2EDC-4A6D-8DBD-1DF47B69CB8A}">
  <sheetPr codeName="Sheet8"/>
  <dimension ref="B1:P1203"/>
  <sheetViews>
    <sheetView zoomScale="85" zoomScaleNormal="85" workbookViewId="0">
      <selection activeCell="C10" sqref="C10"/>
    </sheetView>
  </sheetViews>
  <sheetFormatPr defaultColWidth="10.28515625" defaultRowHeight="15" x14ac:dyDescent="0.25"/>
  <cols>
    <col min="1" max="16" width="10.28515625" style="9" customWidth="1"/>
    <col min="17" max="16384" width="10.28515625" style="9"/>
  </cols>
  <sheetData>
    <row r="1" spans="2:16" x14ac:dyDescent="0.25">
      <c r="C1" s="3"/>
      <c r="D1" s="3"/>
      <c r="I1" s="69" t="s">
        <v>13</v>
      </c>
      <c r="J1" s="69"/>
      <c r="K1" s="69"/>
      <c r="L1" s="69"/>
      <c r="M1" s="69"/>
      <c r="N1" s="69"/>
      <c r="P1" s="3"/>
    </row>
    <row r="2" spans="2:16" x14ac:dyDescent="0.25">
      <c r="C2" s="3"/>
      <c r="D2" s="3"/>
      <c r="H2" s="9" t="s">
        <v>0</v>
      </c>
      <c r="I2" s="9" t="s">
        <v>22</v>
      </c>
      <c r="J2" s="9" t="s">
        <v>23</v>
      </c>
      <c r="K2" s="9" t="s">
        <v>7</v>
      </c>
      <c r="L2" s="9" t="s">
        <v>8</v>
      </c>
      <c r="M2" s="9" t="s">
        <v>9</v>
      </c>
      <c r="N2" s="9" t="s">
        <v>10</v>
      </c>
      <c r="P2" s="3"/>
    </row>
    <row r="3" spans="2:16" x14ac:dyDescent="0.25">
      <c r="B3" s="9" t="s">
        <v>1</v>
      </c>
      <c r="C3" s="13">
        <v>0</v>
      </c>
      <c r="D3" s="3"/>
      <c r="E3" s="9" t="s">
        <v>32</v>
      </c>
      <c r="F3" s="13">
        <f>'DATA FITTING'!G3</f>
        <v>0</v>
      </c>
      <c r="H3" s="9">
        <v>0</v>
      </c>
      <c r="I3" s="9">
        <f>'DATA FITTING'!N3</f>
        <v>0.29427446079883518</v>
      </c>
      <c r="J3" s="9">
        <f>'DATA FITTING'!O3</f>
        <v>0.70083042378575389</v>
      </c>
      <c r="K3" s="9">
        <f>'DATA FITTING'!P3</f>
        <v>1.0852439113377785E-4</v>
      </c>
      <c r="L3" s="9">
        <f>'DATA FITTING'!Q3</f>
        <v>4.6740796973926396E-3</v>
      </c>
      <c r="M3" s="9">
        <f>'DATA FITTING'!R3</f>
        <v>1.1251132688446772E-4</v>
      </c>
      <c r="N3" s="9">
        <f>'DATA FITTING'!S3</f>
        <v>0</v>
      </c>
    </row>
    <row r="4" spans="2:16" x14ac:dyDescent="0.25">
      <c r="B4" s="9" t="s">
        <v>2</v>
      </c>
      <c r="C4" s="13">
        <v>0</v>
      </c>
      <c r="D4" s="3"/>
      <c r="E4" s="9" t="s">
        <v>37</v>
      </c>
      <c r="F4" s="13">
        <f>'DATA FITTING'!G4</f>
        <v>0</v>
      </c>
      <c r="H4" s="9">
        <f>H3+hb</f>
        <v>0.05</v>
      </c>
      <c r="I4" s="9">
        <f t="array" ref="I4:N4">ODESOLN2(H3,H4,$C$13,I3,J3,K3,L3,M3,N3,$C$3,$C$4,$C$5,$C$6,$C$7,$C$8,$F$3,$F$4,$F$5,$F$6,$F$7,$F$8,$F$9,$F$10)</f>
        <v>0.2942712837694097</v>
      </c>
      <c r="J4" s="9">
        <v>0.7008289320212614</v>
      </c>
      <c r="K4" s="9">
        <v>1.1043550900026419E-4</v>
      </c>
      <c r="L4" s="9">
        <v>4.6768121014667922E-3</v>
      </c>
      <c r="M4" s="9">
        <v>1.1253659886183406E-4</v>
      </c>
      <c r="N4" s="9">
        <v>0</v>
      </c>
    </row>
    <row r="5" spans="2:16" x14ac:dyDescent="0.25">
      <c r="B5" s="9" t="s">
        <v>3</v>
      </c>
      <c r="C5" s="13">
        <f>'DATA FITTING'!D5</f>
        <v>1.9723202346024786</v>
      </c>
      <c r="D5" s="3"/>
      <c r="E5" s="9" t="s">
        <v>33</v>
      </c>
      <c r="F5" s="13">
        <f>'DATA FITTING'!G5</f>
        <v>1</v>
      </c>
      <c r="H5" s="9">
        <f>H4+hb</f>
        <v>0.1</v>
      </c>
      <c r="I5" s="9">
        <f t="array" ref="I5:N5">ODESOLN2(H4,H5,$C$13,I4,J4,K4,L4,M4,N4,$C$3,$C$4,$C$5,$C$6,$C$7,$C$8,$F$3,$F$4,$F$5,$F$6,$F$7,$F$8,$F$9,$F$10)</f>
        <v>0.29426805082816759</v>
      </c>
      <c r="J5" s="9">
        <v>0.70082741399027215</v>
      </c>
      <c r="K5" s="9">
        <v>1.1238024290470398E-4</v>
      </c>
      <c r="L5" s="9">
        <v>4.6795926227806723E-3</v>
      </c>
      <c r="M5" s="9">
        <v>1.1256231587505906E-4</v>
      </c>
      <c r="N5" s="9">
        <v>0</v>
      </c>
    </row>
    <row r="6" spans="2:16" x14ac:dyDescent="0.25">
      <c r="B6" s="9" t="s">
        <v>4</v>
      </c>
      <c r="C6" s="13">
        <f>'DATA FITTING'!D6</f>
        <v>0.38886083326773496</v>
      </c>
      <c r="D6" s="3"/>
      <c r="E6" s="9" t="s">
        <v>34</v>
      </c>
      <c r="F6" s="13">
        <f>'DATA FITTING'!G6</f>
        <v>1</v>
      </c>
      <c r="H6" s="9">
        <f>H5+hb</f>
        <v>0.15000000000000002</v>
      </c>
      <c r="I6" s="9">
        <f t="array" ref="I6:N6">ODESOLN2(H5,H6,$C$13,I5,J5,K5,L5,M5,N5,$C$3,$C$4,$C$5,$C$6,$C$7,$C$8,$F$3,$F$4,$F$5,$F$6,$F$7,$F$8,$F$9,$F$10)</f>
        <v>0.29426476099290638</v>
      </c>
      <c r="J6" s="9">
        <v>0.70082586923089085</v>
      </c>
      <c r="K6" s="9">
        <v>1.1435918276484297E-4</v>
      </c>
      <c r="L6" s="9">
        <v>4.6824221076862387E-3</v>
      </c>
      <c r="M6" s="9">
        <v>1.1258848575204334E-4</v>
      </c>
      <c r="N6" s="9">
        <v>0</v>
      </c>
    </row>
    <row r="7" spans="2:16" x14ac:dyDescent="0.25">
      <c r="B7" s="9" t="s">
        <v>24</v>
      </c>
      <c r="C7" s="13">
        <f>'DATA FITTING'!D7</f>
        <v>0.49917329763510787</v>
      </c>
      <c r="D7" s="3"/>
      <c r="E7" s="9" t="s">
        <v>19</v>
      </c>
      <c r="F7" s="13">
        <f>'DATA FITTING'!G7</f>
        <v>1</v>
      </c>
      <c r="H7" s="9">
        <f t="shared" ref="H7:H261" si="0">H6+hb</f>
        <v>0.2</v>
      </c>
      <c r="I7" s="9">
        <f t="array" ref="I7:N7">ODESOLN2(H6,H7,$C$13,I6,J6,K6,L6,M6,N6,$C$3,$C$4,$C$5,$C$6,$C$7,$C$8,$F$3,$F$4,$F$5,$F$6,$F$7,$F$8,$F$9,$F$10)</f>
        <v>0.29426141326423261</v>
      </c>
      <c r="J7" s="9">
        <v>0.70082429727312101</v>
      </c>
      <c r="K7" s="9">
        <v>1.1637292880169903E-4</v>
      </c>
      <c r="L7" s="9">
        <v>4.6853014173872222E-3</v>
      </c>
      <c r="M7" s="9">
        <v>1.1261511645805141E-4</v>
      </c>
      <c r="N7" s="9">
        <v>0</v>
      </c>
    </row>
    <row r="8" spans="2:16" x14ac:dyDescent="0.25">
      <c r="B8" s="9" t="s">
        <v>25</v>
      </c>
      <c r="C8" s="13">
        <f>'DATA FITTING'!D8</f>
        <v>4.6168487300440502E-3</v>
      </c>
      <c r="D8" s="3"/>
      <c r="E8" s="9" t="s">
        <v>20</v>
      </c>
      <c r="F8" s="13">
        <f>'DATA FITTING'!G8</f>
        <v>1</v>
      </c>
      <c r="G8" s="11"/>
      <c r="H8" s="9">
        <f t="shared" si="0"/>
        <v>0.25</v>
      </c>
      <c r="I8" s="9">
        <f t="array" ref="I8:N8">ODESOLN2(H7,H8,$C$13,I7,J7,K7,L7,M7,N7,$C$3,$C$4,$C$5,$C$6,$C$7,$C$8,$F$3,$F$4,$F$5,$F$6,$F$7,$F$8,$F$9,$F$10)</f>
        <v>0.29425800662526286</v>
      </c>
      <c r="J8" s="9">
        <v>0.70082269763872329</v>
      </c>
      <c r="K8" s="9">
        <v>1.1842209171777167E-4</v>
      </c>
      <c r="L8" s="9">
        <v>4.6882314281984933E-3</v>
      </c>
      <c r="M8" s="9">
        <v>1.1264221609811053E-4</v>
      </c>
      <c r="N8" s="9">
        <v>0</v>
      </c>
    </row>
    <row r="9" spans="2:16" x14ac:dyDescent="0.25">
      <c r="E9" s="9" t="s">
        <v>35</v>
      </c>
      <c r="F9" s="13">
        <f>'DATA FITTING'!G9</f>
        <v>1</v>
      </c>
      <c r="G9" s="11"/>
      <c r="H9" s="9">
        <f t="shared" si="0"/>
        <v>0.3</v>
      </c>
      <c r="I9" s="9">
        <f t="array" ref="I9:N9">ODESOLN2(H8,H9,$C$13,I8,J8,K8,L8,M8,N8,$C$3,$C$4,$C$5,$C$6,$C$7,$C$8,$F$3,$F$4,$F$5,$F$6,$F$7,$F$8,$F$9,$F$10)</f>
        <v>0.29425454004132012</v>
      </c>
      <c r="J9" s="9">
        <v>0.70082106984107284</v>
      </c>
      <c r="K9" s="9">
        <v>1.2050729287827157E-4</v>
      </c>
      <c r="L9" s="9">
        <v>4.6912130318099293E-3</v>
      </c>
      <c r="M9" s="9">
        <v>1.1266979291945125E-4</v>
      </c>
      <c r="N9" s="9">
        <v>0</v>
      </c>
    </row>
    <row r="10" spans="2:16" x14ac:dyDescent="0.25">
      <c r="B10" s="9" t="s">
        <v>86</v>
      </c>
      <c r="C10" s="9">
        <f>'DATA FITTING'!D10</f>
        <v>33559640</v>
      </c>
      <c r="E10" s="9" t="s">
        <v>36</v>
      </c>
      <c r="F10" s="13">
        <f>'DATA FITTING'!G10</f>
        <v>1</v>
      </c>
      <c r="G10" s="11"/>
      <c r="H10" s="9">
        <f t="shared" si="0"/>
        <v>0.35</v>
      </c>
      <c r="I10" s="9">
        <f t="array" ref="I10:N10">ODESOLN2(H9,H10,$C$13,I9,J9,K9,L9,M9,N9,$C$3,$C$4,$C$5,$C$6,$C$7,$C$8,$F$3,$F$4,$F$5,$F$6,$F$7,$F$8,$F$9,$F$10)</f>
        <v>0.29425101245962504</v>
      </c>
      <c r="J10" s="9">
        <v>0.70081941338501152</v>
      </c>
      <c r="K10" s="9">
        <v>1.2262916449541942E-4</v>
      </c>
      <c r="L10" s="9">
        <v>4.6942471355548255E-3</v>
      </c>
      <c r="M10" s="9">
        <v>1.1269785531399E-4</v>
      </c>
      <c r="N10" s="9">
        <v>0</v>
      </c>
    </row>
    <row r="11" spans="2:16" x14ac:dyDescent="0.25">
      <c r="B11" s="9" t="s">
        <v>31</v>
      </c>
      <c r="C11" s="9">
        <f>'DATA FITTING'!D11</f>
        <v>112868636</v>
      </c>
      <c r="G11" s="11"/>
      <c r="H11" s="9">
        <f t="shared" si="0"/>
        <v>0.39999999999999997</v>
      </c>
      <c r="I11" s="9">
        <f t="array" ref="I11:N11">ODESOLN2(H10,H11,$C$13,I10,J10,K10,L10,M10,N10,$C$3,$C$4,$C$5,$C$6,$C$7,$C$8,$F$3,$F$4,$F$5,$F$6,$F$7,$F$8,$F$9,$F$10)</f>
        <v>0.29424742280898109</v>
      </c>
      <c r="J11" s="9">
        <v>0.70081772776669993</v>
      </c>
      <c r="K11" s="9">
        <v>1.247883498158638E-4</v>
      </c>
      <c r="L11" s="9">
        <v>4.6973346626829632E-3</v>
      </c>
      <c r="M11" s="9">
        <v>1.1272641182085455E-4</v>
      </c>
      <c r="N11" s="9">
        <v>0</v>
      </c>
    </row>
    <row r="12" spans="2:16" x14ac:dyDescent="0.25">
      <c r="B12" s="9" t="s">
        <v>87</v>
      </c>
      <c r="C12" s="9">
        <f>C11-C10</f>
        <v>79308996</v>
      </c>
      <c r="G12" s="11"/>
      <c r="H12" s="9">
        <f t="shared" si="0"/>
        <v>0.44999999999999996</v>
      </c>
      <c r="I12" s="9">
        <f t="array" ref="I12:N12">ODESOLN2(H11,H12,$C$13,I11,J11,K11,L11,M11,N11,$C$3,$C$4,$C$5,$C$6,$C$7,$C$8,$F$3,$F$4,$F$5,$F$6,$F$7,$F$8,$F$9,$F$10)</f>
        <v>0.29424376999945584</v>
      </c>
      <c r="J12" s="9">
        <v>0.70081601247346637</v>
      </c>
      <c r="K12" s="9">
        <v>1.2698550331126772E-4</v>
      </c>
      <c r="L12" s="9">
        <v>4.7004765526383798E-3</v>
      </c>
      <c r="M12" s="9">
        <v>1.1275547112895321E-4</v>
      </c>
      <c r="N12" s="9">
        <v>0</v>
      </c>
    </row>
    <row r="13" spans="2:16" x14ac:dyDescent="0.25">
      <c r="B13" s="9" t="s">
        <v>12</v>
      </c>
      <c r="C13" s="9">
        <v>10</v>
      </c>
      <c r="G13" s="11"/>
      <c r="H13" s="9">
        <f t="shared" si="0"/>
        <v>0.49999999999999994</v>
      </c>
      <c r="I13" s="9">
        <f t="array" ref="I13:N13">ODESOLN2(H12,H13,$C$13,I12,J12,K12,L12,M12,N12,$C$3,$C$4,$C$5,$C$6,$C$7,$C$8,$F$3,$F$4,$F$5,$F$6,$F$7,$F$8,$F$9,$F$10)</f>
        <v>0.29424005292205507</v>
      </c>
      <c r="J13" s="9">
        <v>0.70081426698365223</v>
      </c>
      <c r="K13" s="9">
        <v>1.2922129087211614E-4</v>
      </c>
      <c r="L13" s="9">
        <v>4.7036737613419454E-3</v>
      </c>
      <c r="M13" s="9">
        <v>1.1278504207958836E-4</v>
      </c>
      <c r="N13" s="9">
        <v>0</v>
      </c>
    </row>
    <row r="14" spans="2:16" x14ac:dyDescent="0.25">
      <c r="G14" s="11"/>
      <c r="H14" s="9">
        <f t="shared" si="0"/>
        <v>0.54999999999999993</v>
      </c>
      <c r="I14" s="9">
        <f t="array" ref="I14:N14">ODESOLN2(H13,H14,$C$13,I13,J13,K13,L13,M13,N13,$C$3,$C$4,$C$5,$C$6,$C$7,$C$8,$F$3,$F$4,$F$5,$F$6,$F$7,$F$8,$F$9,$F$10)</f>
        <v>0.29423627044839279</v>
      </c>
      <c r="J14" s="9">
        <v>0.70081249076645546</v>
      </c>
      <c r="K14" s="9">
        <v>1.3149639000479524E-4</v>
      </c>
      <c r="L14" s="9">
        <v>4.7069272614788139E-3</v>
      </c>
      <c r="M14" s="9">
        <v>1.1281513366911503E-4</v>
      </c>
      <c r="N14" s="9">
        <v>0</v>
      </c>
    </row>
    <row r="15" spans="2:16" x14ac:dyDescent="0.25">
      <c r="B15" s="9" t="s">
        <v>11</v>
      </c>
      <c r="C15" s="9">
        <v>0.05</v>
      </c>
      <c r="E15" s="9">
        <f>500000/C11</f>
        <v>4.4299286118776168E-3</v>
      </c>
      <c r="H15" s="9">
        <f t="shared" si="0"/>
        <v>0.6</v>
      </c>
      <c r="I15" s="9">
        <f t="array" ref="I15:N15">ODESOLN2(H14,H15,$C$13,I14,J14,K14,L14,M14,N14,$C$3,$C$4,$C$5,$C$6,$C$7,$C$8,$F$3,$F$4,$F$5,$F$6,$F$7,$F$8,$F$9,$F$10)</f>
        <v>0.2942324214303545</v>
      </c>
      <c r="J15" s="9">
        <v>0.7008106832817721</v>
      </c>
      <c r="K15" s="9">
        <v>1.3381149003199679E-4</v>
      </c>
      <c r="L15" s="9">
        <v>4.7102380427908336E-3</v>
      </c>
      <c r="M15" s="9">
        <v>1.1284575505164541E-4</v>
      </c>
      <c r="N15" s="9">
        <v>0</v>
      </c>
    </row>
    <row r="16" spans="2:16" x14ac:dyDescent="0.25">
      <c r="H16" s="9">
        <f t="shared" si="0"/>
        <v>0.65</v>
      </c>
      <c r="I16" s="9">
        <f t="array" ref="I16:N16">ODESOLN2(H15,H16,$C$13,I15,J15,K15,L15,M15,N15,$C$3,$C$4,$C$5,$C$6,$C$7,$C$8,$F$3,$F$4,$F$5,$F$6,$F$7,$F$8,$F$9,$F$10)</f>
        <v>0.29422850469975587</v>
      </c>
      <c r="J16" s="9">
        <v>0.70080884398003285</v>
      </c>
      <c r="K16" s="9">
        <v>1.3616729229650034E-4</v>
      </c>
      <c r="L16" s="9">
        <v>4.7136071123739989E-3</v>
      </c>
      <c r="M16" s="9">
        <v>1.1287691554180011E-4</v>
      </c>
      <c r="N16" s="9">
        <v>0</v>
      </c>
    </row>
    <row r="17" spans="8:16" x14ac:dyDescent="0.25">
      <c r="H17" s="9">
        <f t="shared" si="0"/>
        <v>0.70000000000000007</v>
      </c>
      <c r="I17" s="9">
        <f t="array" ref="I17:N17">ODESOLN2(H16,H17,$C$13,I16,J16,K16,L16,M16,N16,$C$3,$C$4,$C$5,$C$6,$C$7,$C$8,$F$3,$F$4,$F$5,$F$6,$F$7,$F$8,$F$9,$F$10)</f>
        <v>0.29422451906799441</v>
      </c>
      <c r="J17" s="9">
        <v>0.70080697230203948</v>
      </c>
      <c r="K17" s="9">
        <v>1.3856451036838789E-4</v>
      </c>
      <c r="L17" s="9">
        <v>4.7170354949810384E-3</v>
      </c>
      <c r="M17" s="9">
        <v>1.1290862461750668E-4</v>
      </c>
      <c r="N17" s="9">
        <v>0</v>
      </c>
      <c r="O17" s="11"/>
      <c r="P17" s="11"/>
    </row>
    <row r="18" spans="8:16" x14ac:dyDescent="0.25">
      <c r="H18" s="9">
        <f t="shared" si="0"/>
        <v>0.75000000000000011</v>
      </c>
      <c r="I18" s="9">
        <f t="array" ref="I18:N18">ODESOLN2(H17,H18,$C$13,I17,J17,K17,L17,M17,N17,$C$3,$C$4,$C$5,$C$6,$C$7,$C$8,$F$3,$F$4,$F$5,$F$6,$F$7,$F$8,$F$9,$F$10)</f>
        <v>0.2942204633256959</v>
      </c>
      <c r="J18" s="9">
        <v>0.70080506767879713</v>
      </c>
      <c r="K18" s="9">
        <v>1.410038702557454E-4</v>
      </c>
      <c r="L18" s="9">
        <v>4.7205242333292164E-3</v>
      </c>
      <c r="M18" s="9">
        <v>1.1294089192284644E-4</v>
      </c>
      <c r="N18" s="9">
        <v>0</v>
      </c>
      <c r="O18" s="11"/>
      <c r="P18" s="11"/>
    </row>
    <row r="19" spans="8:16" x14ac:dyDescent="0.25">
      <c r="H19" s="9">
        <f t="shared" si="0"/>
        <v>0.80000000000000016</v>
      </c>
      <c r="I19" s="9">
        <f t="array" ref="I19:N19">ODESOLN2(H18,H19,$C$13,I18,J18,K18,L18,M18,N18,$C$3,$C$4,$C$5,$C$6,$C$7,$C$8,$F$3,$F$4,$F$5,$F$6,$F$7,$F$8,$F$9,$F$10)</f>
        <v>0.29421633624235499</v>
      </c>
      <c r="J19" s="9">
        <v>0.70080312953134261</v>
      </c>
      <c r="K19" s="9">
        <v>1.434861106189072E-4</v>
      </c>
      <c r="L19" s="9">
        <v>4.7240743884134316E-3</v>
      </c>
      <c r="M19" s="9">
        <v>1.1297372727095032E-4</v>
      </c>
      <c r="N19" s="9">
        <v>0</v>
      </c>
    </row>
    <row r="20" spans="8:16" x14ac:dyDescent="0.25">
      <c r="H20" s="9">
        <f t="shared" si="0"/>
        <v>0.8500000000000002</v>
      </c>
      <c r="I20" s="9">
        <f t="array" ref="I20:N20">ODESOLN2(H19,H20,$C$13,I19,J19,K19,L19,M19,N19,$C$3,$C$4,$C$5,$C$6,$C$7,$C$8,$F$3,$F$4,$F$5,$F$6,$F$7,$F$8,$F$9,$F$10)</f>
        <v>0.29421213656596895</v>
      </c>
      <c r="J20" s="9">
        <v>0.70080115727057202</v>
      </c>
      <c r="K20" s="9">
        <v>1.460119829882993E-4</v>
      </c>
      <c r="L20" s="9">
        <v>4.7276870398247081E-3</v>
      </c>
      <c r="M20" s="9">
        <v>1.130071406469447E-4</v>
      </c>
      <c r="N20" s="9">
        <v>0</v>
      </c>
    </row>
    <row r="21" spans="8:16" x14ac:dyDescent="0.25">
      <c r="H21" s="9">
        <f t="shared" si="0"/>
        <v>0.90000000000000024</v>
      </c>
      <c r="I21" s="9">
        <f t="array" ref="I21:N21">ODESOLN2(H20,H21,$C$13,I20,J20,K20,L20,M20,N20,$C$3,$C$4,$C$5,$C$6,$C$7,$C$8,$F$3,$F$4,$F$5,$F$6,$F$7,$F$8,$F$9,$F$10)</f>
        <v>0.29420786302266588</v>
      </c>
      <c r="J21" s="9">
        <v>0.70079915029706374</v>
      </c>
      <c r="K21" s="9">
        <v>1.4858225198593911E-4</v>
      </c>
      <c r="L21" s="9">
        <v>4.7313632860741788E-3</v>
      </c>
      <c r="M21" s="9">
        <v>1.1304114221094783E-4</v>
      </c>
      <c r="N21" s="9">
        <v>0</v>
      </c>
    </row>
    <row r="22" spans="8:16" x14ac:dyDescent="0.25">
      <c r="H22" s="9">
        <f t="shared" si="0"/>
        <v>0.95000000000000029</v>
      </c>
      <c r="I22" s="9">
        <f t="array" ref="I22:N22">ODESOLN2(H21,H22,$C$13,I21,J21,K21,L21,M21,N21,$C$3,$C$4,$C$5,$C$6,$C$7,$C$8,$F$3,$F$4,$F$5,$F$6,$F$7,$F$8,$F$9,$F$10)</f>
        <v>0.2942035143163263</v>
      </c>
      <c r="J22" s="9">
        <v>0.70079710800089989</v>
      </c>
      <c r="K22" s="9">
        <v>1.5119769555064943E-4</v>
      </c>
      <c r="L22" s="9">
        <v>4.7351042449226338E-3</v>
      </c>
      <c r="M22" s="9">
        <v>1.1307574230111781E-4</v>
      </c>
      <c r="N22" s="9">
        <v>0</v>
      </c>
    </row>
    <row r="23" spans="8:16" x14ac:dyDescent="0.25">
      <c r="H23" s="9">
        <f t="shared" si="0"/>
        <v>1.0000000000000002</v>
      </c>
      <c r="I23" s="9">
        <f t="array" ref="I23:N23">ODESOLN2(H22,H23,$C$13,I22,J22,K22,L22,M22,N22,$C$3,$C$4,$C$5,$C$6,$C$7,$C$8,$F$3,$F$4,$F$5,$F$6,$F$7,$F$8,$F$9,$F$10)</f>
        <v>0.2941990891281987</v>
      </c>
      <c r="J23" s="9">
        <v>0.70079502976148256</v>
      </c>
      <c r="K23" s="9">
        <v>1.5385910516704522E-4</v>
      </c>
      <c r="L23" s="9">
        <v>4.7389110537157369E-3</v>
      </c>
      <c r="M23" s="9">
        <v>1.1311095143675313E-4</v>
      </c>
      <c r="N23" s="9">
        <v>0</v>
      </c>
    </row>
    <row r="24" spans="8:16" x14ac:dyDescent="0.25">
      <c r="H24" s="9">
        <f t="shared" si="0"/>
        <v>1.0500000000000003</v>
      </c>
      <c r="I24" s="9">
        <f t="array" ref="I24:N24">ODESOLN2(H23,H24,$C$13,I23,J23,K23,L23,M23,N23,$C$3,$C$4,$C$5,$C$6,$C$7,$C$8,$F$3,$F$4,$F$5,$F$6,$F$7,$F$8,$F$9,$F$10)</f>
        <v>0.29419458611650762</v>
      </c>
      <c r="J24" s="9">
        <v>0.7007929149473483</v>
      </c>
      <c r="K24" s="9">
        <v>1.5656728609835321E-4</v>
      </c>
      <c r="L24" s="9">
        <v>4.7427848697250141E-3</v>
      </c>
      <c r="M24" s="9">
        <v>1.1314678032144627E-4</v>
      </c>
      <c r="N24" s="9">
        <v>0</v>
      </c>
      <c r="P24" s="3"/>
    </row>
    <row r="25" spans="8:16" x14ac:dyDescent="0.25">
      <c r="H25" s="9">
        <f t="shared" si="0"/>
        <v>1.1000000000000003</v>
      </c>
      <c r="I25" s="9">
        <f t="array" ref="I25:N25">ODESOLN2(H24,H25,$C$13,I24,J24,K24,L24,M24,N24,$C$3,$C$4,$C$5,$C$6,$C$7,$C$8,$F$3,$F$4,$F$5,$F$6,$F$7,$F$8,$F$9,$F$10)</f>
        <v>0.29419000391605632</v>
      </c>
      <c r="J25" s="9">
        <v>0.7007907629159803</v>
      </c>
      <c r="K25" s="9">
        <v>1.5932305762312432E-4</v>
      </c>
      <c r="L25" s="9">
        <v>4.7467268704946899E-3</v>
      </c>
      <c r="M25" s="9">
        <v>1.1318323984629174E-4</v>
      </c>
      <c r="N25" s="9">
        <v>0</v>
      </c>
      <c r="P25" s="3"/>
    </row>
    <row r="26" spans="8:16" x14ac:dyDescent="0.25">
      <c r="H26" s="9">
        <f t="shared" si="0"/>
        <v>1.1500000000000004</v>
      </c>
      <c r="I26" s="9">
        <f t="array" ref="I26:N26">ODESOLN2(H25,H26,$C$13,I25,J25,K25,L25,M25,N25,$C$3,$C$4,$C$5,$C$6,$C$7,$C$8,$F$3,$F$4,$F$5,$F$6,$F$7,$F$8,$F$9,$F$10)</f>
        <v>0.29418534113782185</v>
      </c>
      <c r="J26" s="9">
        <v>0.70078857301361519</v>
      </c>
      <c r="K26" s="9">
        <v>1.6212725327590012E-4</v>
      </c>
      <c r="L26" s="9">
        <v>4.7507382541944901E-3</v>
      </c>
      <c r="M26" s="9">
        <v>1.1322034109314906E-4</v>
      </c>
      <c r="N26" s="9">
        <v>0</v>
      </c>
      <c r="P26" s="3"/>
    </row>
    <row r="27" spans="8:16" x14ac:dyDescent="0.25">
      <c r="H27" s="9">
        <f t="shared" si="0"/>
        <v>1.2000000000000004</v>
      </c>
      <c r="I27" s="9">
        <f t="array" ref="I27:N27">ODESOLN2(H26,H27,$C$13,I26,J26,K26,L26,M26,N26,$C$3,$C$4,$C$5,$C$6,$C$7,$C$8,$F$3,$F$4,$F$5,$F$6,$F$7,$F$8,$F$9,$F$10)</f>
        <v>0.29418059636854371</v>
      </c>
      <c r="J27" s="9">
        <v>0.70078634457504885</v>
      </c>
      <c r="K27" s="9">
        <v>1.6498072109189562E-4</v>
      </c>
      <c r="L27" s="9">
        <v>4.7548202399784936E-3</v>
      </c>
      <c r="M27" s="9">
        <v>1.132580953379619E-4</v>
      </c>
      <c r="N27" s="9">
        <v>0</v>
      </c>
      <c r="P27" s="3"/>
    </row>
    <row r="28" spans="8:16" x14ac:dyDescent="0.25">
      <c r="H28" s="9">
        <f t="shared" si="0"/>
        <v>1.2500000000000004</v>
      </c>
      <c r="I28" s="9">
        <f t="array" ref="I28:N28">ODESOLN2(H27,H28,$C$13,I27,J27,K27,L27,M27,N27,$C$3,$C$4,$C$5,$C$6,$C$7,$C$8,$F$3,$F$4,$F$5,$F$6,$F$7,$F$8,$F$9,$F$10)</f>
        <v>0.29417576817030539</v>
      </c>
      <c r="J28" s="9">
        <v>0.70078407692343558</v>
      </c>
      <c r="K28" s="9">
        <v>1.678843238557609E-4</v>
      </c>
      <c r="L28" s="9">
        <v>4.7589740683501493E-3</v>
      </c>
      <c r="M28" s="9">
        <v>1.132965140541339E-4</v>
      </c>
      <c r="N28" s="9">
        <v>0</v>
      </c>
      <c r="P28" s="3"/>
    </row>
    <row r="29" spans="8:16" x14ac:dyDescent="0.25">
      <c r="H29" s="9">
        <f t="shared" si="0"/>
        <v>1.3000000000000005</v>
      </c>
      <c r="I29" s="9">
        <f t="array" ref="I29:N29">ODESOLN2(H28,H29,$C$13,I28,J28,K28,L28,M28,N28,$C$3,$C$4,$C$5,$C$6,$C$7,$C$8,$F$3,$F$4,$F$5,$F$6,$F$7,$F$8,$F$9,$F$10)</f>
        <v>0.29417085508010882</v>
      </c>
      <c r="J29" s="9">
        <v>0.70078176937008818</v>
      </c>
      <c r="K29" s="9">
        <v>1.7083893935448529E-4</v>
      </c>
      <c r="L29" s="9">
        <v>4.763201001533544E-3</v>
      </c>
      <c r="M29" s="9">
        <v>1.1333560891596284E-4</v>
      </c>
      <c r="N29" s="9">
        <v>0</v>
      </c>
      <c r="P29" s="3"/>
    </row>
    <row r="30" spans="8:16" x14ac:dyDescent="0.25">
      <c r="H30" s="9">
        <f t="shared" si="0"/>
        <v>1.3500000000000005</v>
      </c>
      <c r="I30" s="9">
        <f t="array" ref="I30:N30">ODESOLN2(H29,H30,$C$13,I29,J29,K29,L29,M29,N29,$C$3,$C$4,$C$5,$C$6,$C$7,$C$8,$F$3,$F$4,$F$5,$F$6,$F$7,$F$8,$F$9,$F$10)</f>
        <v>0.29416585560944181</v>
      </c>
      <c r="J30" s="9">
        <v>0.70077942121427139</v>
      </c>
      <c r="K30" s="9">
        <v>1.7384546063450884E-4</v>
      </c>
      <c r="L30" s="9">
        <v>4.7675023238510483E-3</v>
      </c>
      <c r="M30" s="9">
        <v>1.1337539180213315E-4</v>
      </c>
      <c r="N30" s="9">
        <v>0</v>
      </c>
    </row>
    <row r="31" spans="8:16" x14ac:dyDescent="0.25">
      <c r="H31" s="9">
        <f t="shared" si="0"/>
        <v>1.4000000000000006</v>
      </c>
      <c r="I31" s="9">
        <f t="array" ref="I31:N31">ODESOLN2(H30,H31,$C$13,I30,J30,K30,L30,M30,N30,$C$3,$C$4,$C$5,$C$6,$C$7,$C$8,$F$3,$F$4,$F$5,$F$6,$F$7,$F$8,$F$9,$F$10)</f>
        <v>0.29416076824383808</v>
      </c>
      <c r="J31" s="9">
        <v>0.70077703174299322</v>
      </c>
      <c r="K31" s="9">
        <v>1.7690479626310585E-4</v>
      </c>
      <c r="L31" s="9">
        <v>4.7718793421074237E-3</v>
      </c>
      <c r="M31" s="9">
        <v>1.1341587479926871E-4</v>
      </c>
      <c r="N31" s="9">
        <v>0</v>
      </c>
    </row>
    <row r="32" spans="8:16" x14ac:dyDescent="0.25">
      <c r="H32" s="9">
        <f t="shared" si="0"/>
        <v>1.4500000000000006</v>
      </c>
      <c r="I32" s="9">
        <f t="array" ref="I32:N32">ODESOLN2(H31,H32,$C$13,I31,J31,K31,L31,M31,N31,$C$3,$C$4,$C$5,$C$6,$C$7,$C$8,$F$3,$F$4,$F$5,$F$6,$F$7,$F$8,$F$9,$F$10)</f>
        <v>0.2941555914424297</v>
      </c>
      <c r="J32" s="9">
        <v>0.70077460023079119</v>
      </c>
      <c r="K32" s="9">
        <v>1.8001787059410739E-4</v>
      </c>
      <c r="L32" s="9">
        <v>4.7763333859804974E-3</v>
      </c>
      <c r="M32" s="9">
        <v>1.1345707020554619E-4</v>
      </c>
      <c r="N32" s="9">
        <v>0</v>
      </c>
    </row>
    <row r="33" spans="8:14" x14ac:dyDescent="0.25">
      <c r="H33" s="9">
        <f t="shared" si="0"/>
        <v>1.5000000000000007</v>
      </c>
      <c r="I33" s="9">
        <f t="array" ref="I33:N33">ODESOLN2(H32,H33,$C$13,I32,J32,K32,L32,M32,N32,$C$3,$C$4,$C$5,$C$6,$C$7,$C$8,$F$3,$F$4,$F$5,$F$6,$F$7,$F$8,$F$9,$F$10)</f>
        <v>0.29415032363749249</v>
      </c>
      <c r="J33" s="9">
        <v>0.70077212593951732</v>
      </c>
      <c r="K33" s="9">
        <v>1.8318562403802922E-4</v>
      </c>
      <c r="L33" s="9">
        <v>4.7808658084185504E-3</v>
      </c>
      <c r="M33" s="9">
        <v>1.1349899053437046E-4</v>
      </c>
      <c r="N33" s="9">
        <v>0</v>
      </c>
    </row>
    <row r="34" spans="8:14" x14ac:dyDescent="0.25">
      <c r="H34" s="9">
        <f t="shared" si="0"/>
        <v>1.5500000000000007</v>
      </c>
      <c r="I34" s="9">
        <f t="array" ref="I34:N34">ODESOLN2(H33,H34,$C$13,I33,J33,K33,L33,M33,N33,$C$3,$C$4,$C$5,$C$6,$C$7,$C$8,$F$3,$F$4,$F$5,$F$6,$F$7,$F$8,$F$9,$F$10)</f>
        <v>0.29414496323398343</v>
      </c>
      <c r="J34" s="9">
        <v>0.70076960811811828</v>
      </c>
      <c r="K34" s="9">
        <v>1.8640901333667333E-4</v>
      </c>
      <c r="L34" s="9">
        <v>4.785477986044482E-3</v>
      </c>
      <c r="M34" s="9">
        <v>1.1354164851811259E-4</v>
      </c>
      <c r="N34" s="9">
        <v>0</v>
      </c>
    </row>
    <row r="35" spans="8:14" x14ac:dyDescent="0.25">
      <c r="H35" s="9">
        <f t="shared" si="0"/>
        <v>1.6000000000000008</v>
      </c>
      <c r="I35" s="9">
        <f t="array" ref="I35:N35">ODESOLN2(H34,H35,$C$13,I34,J34,K34,L34,M34,N34,$C$3,$C$4,$C$5,$C$6,$C$7,$C$8,$F$3,$F$4,$F$5,$F$6,$F$7,$F$8,$F$9,$F$10)</f>
        <v>0.29413950860907001</v>
      </c>
      <c r="J35" s="9">
        <v>0.7007670460024098</v>
      </c>
      <c r="K35" s="9">
        <v>1.8968901184227113E-4</v>
      </c>
      <c r="L35" s="9">
        <v>4.7901713195668914E-3</v>
      </c>
      <c r="M35" s="9">
        <v>1.1358505711191209E-4</v>
      </c>
      <c r="N35" s="9">
        <v>0</v>
      </c>
    </row>
    <row r="36" spans="8:14" x14ac:dyDescent="0.25">
      <c r="H36" s="9">
        <f t="shared" si="0"/>
        <v>1.6500000000000008</v>
      </c>
      <c r="I36" s="9">
        <f t="array" ref="I36:N36">ODESOLN2(H35,H36,$C$13,I35,J35,K35,L35,M35,N35,$C$3,$C$4,$C$5,$C$6,$C$7,$C$8,$F$3,$F$4,$F$5,$F$6,$F$7,$F$8,$F$9,$F$10)</f>
        <v>0.29413395811165249</v>
      </c>
      <c r="J36" s="9">
        <v>0.7007644388148514</v>
      </c>
      <c r="K36" s="9">
        <v>1.9302660980123929E-4</v>
      </c>
      <c r="L36" s="9">
        <v>4.794947234198179E-3</v>
      </c>
      <c r="M36" s="9">
        <v>1.1362922949754395E-4</v>
      </c>
      <c r="N36" s="9">
        <v>0</v>
      </c>
    </row>
    <row r="37" spans="8:14" x14ac:dyDescent="0.25">
      <c r="H37" s="9">
        <f t="shared" si="0"/>
        <v>1.7000000000000008</v>
      </c>
      <c r="I37" s="9">
        <f t="array" ref="I37:N37">ODESOLN2(H36,H37,$C$13,I36,J36,K36,L36,M36,N36,$C$3,$C$4,$C$5,$C$6,$C$7,$C$8,$F$3,$F$4,$F$5,$F$6,$F$7,$F$8,$F$9,$F$10)</f>
        <v>0.29412831006187745</v>
      </c>
      <c r="J37" s="9">
        <v>0.70076178576431358</v>
      </c>
      <c r="K37" s="9">
        <v>1.9642281464261711E-4</v>
      </c>
      <c r="L37" s="9">
        <v>4.7998071800798032E-3</v>
      </c>
      <c r="M37" s="9">
        <v>1.1367417908735166E-4</v>
      </c>
      <c r="N37" s="9">
        <v>0</v>
      </c>
    </row>
    <row r="38" spans="8:14" x14ac:dyDescent="0.25">
      <c r="H38" s="9">
        <f t="shared" si="0"/>
        <v>1.7500000000000009</v>
      </c>
      <c r="I38" s="9">
        <f t="array" ref="I38:N38">ODESOLN2(H37,H38,$C$13,I37,J37,K37,L37,M37,N37,$C$3,$C$4,$C$5,$C$6,$C$7,$C$8,$F$3,$F$4,$F$5,$F$6,$F$7,$F$8,$F$9,$F$10)</f>
        <v>0.29412256275064341</v>
      </c>
      <c r="J38" s="9">
        <v>0.70075908604584325</v>
      </c>
      <c r="K38" s="9">
        <v>1.9987865127125742E-4</v>
      </c>
      <c r="L38" s="9">
        <v>4.8047526327147736E-3</v>
      </c>
      <c r="M38" s="9">
        <v>1.1371991952824749E-4</v>
      </c>
      <c r="N38" s="9">
        <v>0</v>
      </c>
    </row>
    <row r="39" spans="8:14" x14ac:dyDescent="0.25">
      <c r="H39" s="9">
        <f t="shared" si="0"/>
        <v>1.8000000000000009</v>
      </c>
      <c r="I39" s="9">
        <f t="array" ref="I39:N39">ODESOLN2(H38,H39,$C$13,I38,J38,K38,L38,M38,N38,$C$3,$C$4,$C$5,$C$6,$C$7,$C$8,$F$3,$F$4,$F$5,$F$6,$F$7,$F$8,$F$9,$F$10)</f>
        <v>0.29411671443909837</v>
      </c>
      <c r="J39" s="9">
        <v>0.70075633884042354</v>
      </c>
      <c r="K39" s="9">
        <v>2.0339516236584371E-4</v>
      </c>
      <c r="L39" s="9">
        <v>4.8097850934075382E-3</v>
      </c>
      <c r="M39" s="9">
        <v>1.1376646470578093E-4</v>
      </c>
      <c r="N39" s="9">
        <v>0</v>
      </c>
    </row>
    <row r="40" spans="8:14" x14ac:dyDescent="0.25">
      <c r="H40" s="9">
        <f t="shared" si="0"/>
        <v>1.850000000000001</v>
      </c>
      <c r="I40" s="9">
        <f t="array" ref="I40:N40">ODESOLN2(H39,H40,$C$13,I39,J39,K39,L39,M39,N39,$C$3,$C$4,$C$5,$C$6,$C$7,$C$8,$F$3,$F$4,$F$5,$F$6,$F$7,$F$8,$F$9,$F$10)</f>
        <v>0.29411076335812847</v>
      </c>
      <c r="J40" s="9">
        <v>0.70075354331473105</v>
      </c>
      <c r="K40" s="9">
        <v>2.0697340868180519E-4</v>
      </c>
      <c r="L40" s="9">
        <v>4.8149060897113606E-3</v>
      </c>
      <c r="M40" s="9">
        <v>1.1381382874827656E-4</v>
      </c>
      <c r="N40" s="9">
        <v>0</v>
      </c>
    </row>
    <row r="41" spans="8:14" x14ac:dyDescent="0.25">
      <c r="H41" s="9">
        <f t="shared" si="0"/>
        <v>1.900000000000001</v>
      </c>
      <c r="I41" s="9">
        <f t="array" ref="I41:N41">ODESOLN2(H40,H41,$C$13,I40,J40,K40,L40,M40,N40,$C$3,$C$4,$C$5,$C$6,$C$7,$C$8,$F$3,$F$4,$F$5,$F$6,$F$7,$F$8,$F$9,$F$10)</f>
        <v>0.29410470770783886</v>
      </c>
      <c r="J41" s="9">
        <v>0.70075069862088868</v>
      </c>
      <c r="K41" s="9">
        <v>2.1061446935920501E-4</v>
      </c>
      <c r="L41" s="9">
        <v>4.8201171758833301E-3</v>
      </c>
      <c r="M41" s="9">
        <v>1.1386202603104231E-4</v>
      </c>
      <c r="N41" s="9">
        <v>0</v>
      </c>
    </row>
    <row r="42" spans="8:14" x14ac:dyDescent="0.25">
      <c r="H42" s="9">
        <f t="shared" si="0"/>
        <v>1.9500000000000011</v>
      </c>
      <c r="I42" s="9">
        <f t="array" ref="I42:N42">ODESOLN2(H41,H42,$C$13,I41,J41,K41,L41,M41,N41,$C$3,$C$4,$C$5,$C$6,$C$7,$C$8,$F$3,$F$4,$F$5,$F$6,$F$7,$F$8,$F$9,$F$10)</f>
        <v>0.29409854565702498</v>
      </c>
      <c r="J42" s="9">
        <v>0.70074780389621261</v>
      </c>
      <c r="K42" s="9">
        <v>2.1431944223567568E-4</v>
      </c>
      <c r="L42" s="9">
        <v>4.8254199333471089E-3</v>
      </c>
      <c r="M42" s="9">
        <v>1.1391107118064939E-4</v>
      </c>
      <c r="N42" s="9">
        <v>0</v>
      </c>
    </row>
    <row r="43" spans="8:14" x14ac:dyDescent="0.25">
      <c r="H43" s="9">
        <f t="shared" si="0"/>
        <v>2.0000000000000009</v>
      </c>
      <c r="I43" s="9">
        <f t="array" ref="I43:N43">ODESOLN2(H42,H43,$C$13,I42,J42,K42,L42,M42,N42,$C$3,$C$4,$C$5,$C$6,$C$7,$C$8,$F$3,$F$4,$F$5,$F$6,$F$7,$F$8,$F$9,$F$10)</f>
        <v>0.29409227534263599</v>
      </c>
      <c r="J43" s="9">
        <v>0.70074485826295785</v>
      </c>
      <c r="K43" s="9">
        <v>2.1808944416447747E-4</v>
      </c>
      <c r="L43" s="9">
        <v>4.8308159711635528E-3</v>
      </c>
      <c r="M43" s="9">
        <v>1.1396097907928528E-4</v>
      </c>
      <c r="N43" s="9">
        <v>0</v>
      </c>
    </row>
    <row r="44" spans="8:14" x14ac:dyDescent="0.25">
      <c r="H44" s="9">
        <f t="shared" si="0"/>
        <v>2.0500000000000007</v>
      </c>
      <c r="I44" s="9">
        <f t="array" ref="I44:N44">ODESOLN2(H43,H44,$C$13,I43,J43,K43,L43,M43,N43,$C$3,$C$4,$C$5,$C$6,$C$7,$C$8,$F$3,$F$4,$F$5,$F$6,$F$7,$F$8,$F$9,$F$10)</f>
        <v>0.29408589486922831</v>
      </c>
      <c r="J44" s="9">
        <v>0.70074186082805645</v>
      </c>
      <c r="K44" s="9">
        <v>2.2192561133775623E-4</v>
      </c>
      <c r="L44" s="9">
        <v>4.8363069265093435E-3</v>
      </c>
      <c r="M44" s="9">
        <v>1.1401176486918036E-4</v>
      </c>
      <c r="N44" s="9">
        <v>0</v>
      </c>
    </row>
    <row r="45" spans="8:14" x14ac:dyDescent="0.25">
      <c r="H45" s="9">
        <f t="shared" si="0"/>
        <v>2.1000000000000005</v>
      </c>
      <c r="I45" s="9">
        <f t="array" ref="I45:N45">ODESOLN2(H44,H45,$C$13,I44,J44,K44,L44,M44,N44,$C$3,$C$4,$C$5,$C$6,$C$7,$C$8,$F$3,$F$4,$F$5,$F$6,$F$7,$F$8,$F$9,$F$10)</f>
        <v>0.29407940230841095</v>
      </c>
      <c r="J45" s="9">
        <v>0.70073881068285426</v>
      </c>
      <c r="K45" s="9">
        <v>2.2582909961507829E-4</v>
      </c>
      <c r="L45" s="9">
        <v>4.841894465163748E-3</v>
      </c>
      <c r="M45" s="9">
        <v>1.1406344395711008E-4</v>
      </c>
      <c r="N45" s="9">
        <v>0</v>
      </c>
    </row>
    <row r="46" spans="8:14" x14ac:dyDescent="0.25">
      <c r="H46" s="9">
        <f t="shared" si="0"/>
        <v>2.1500000000000004</v>
      </c>
      <c r="I46" s="9">
        <f t="array" ref="I46:N46">ODESOLN2(H45,H46,$C$13,I45,J45,K45,L45,M45,N45,$C$3,$C$4,$C$5,$C$6,$C$7,$C$8,$F$3,$F$4,$F$5,$F$6,$F$7,$F$8,$F$9,$F$10)</f>
        <v>0.29407279569828121</v>
      </c>
      <c r="J46" s="9">
        <v>0.70073570690284004</v>
      </c>
      <c r="K46" s="9">
        <v>2.2980108485732046E-4</v>
      </c>
      <c r="L46" s="9">
        <v>4.8475802820036502E-3</v>
      </c>
      <c r="M46" s="9">
        <v>1.1411603201897341E-4</v>
      </c>
      <c r="N46" s="9">
        <v>0</v>
      </c>
    </row>
    <row r="47" spans="8:14" x14ac:dyDescent="0.25">
      <c r="H47" s="9">
        <f t="shared" si="0"/>
        <v>2.2000000000000002</v>
      </c>
      <c r="I47" s="9">
        <f t="array" ref="I47:N47">ODESOLN2(H46,H47,$C$13,I46,J46,K46,L46,M46,N46,$C$3,$C$4,$C$5,$C$6,$C$7,$C$8,$F$3,$F$4,$F$5,$F$6,$F$7,$F$8,$F$9,$F$10)</f>
        <v>0.29406607304285054</v>
      </c>
      <c r="J47" s="9">
        <v>0.70073254854737321</v>
      </c>
      <c r="K47" s="9">
        <v>2.3384276326599419E-4</v>
      </c>
      <c r="L47" s="9">
        <v>4.853366101506976E-3</v>
      </c>
      <c r="M47" s="9">
        <v>1.1416954500444911E-4</v>
      </c>
      <c r="N47" s="9">
        <v>0</v>
      </c>
    </row>
    <row r="48" spans="8:14" x14ac:dyDescent="0.25">
      <c r="H48" s="9">
        <f t="shared" si="0"/>
        <v>2.25</v>
      </c>
      <c r="I48" s="9">
        <f t="array" ref="I48:N48">ODESOLN2(H47,H48,$C$13,I47,J47,K47,L47,M47,N47,$C$3,$C$4,$C$5,$C$6,$C$7,$C$8,$F$3,$F$4,$F$5,$F$6,$F$7,$F$8,$F$9,$F$10)</f>
        <v>0.29405923231146214</v>
      </c>
      <c r="J48" s="9">
        <v>0.70072933465940446</v>
      </c>
      <c r="K48" s="9">
        <v>2.3795535172808392E-4</v>
      </c>
      <c r="L48" s="9">
        <v>4.8592536782646615E-3</v>
      </c>
      <c r="M48" s="9">
        <v>1.1422399914173077E-4</v>
      </c>
      <c r="N48" s="9">
        <v>0</v>
      </c>
    </row>
    <row r="49" spans="8:14" x14ac:dyDescent="0.25">
      <c r="H49" s="9">
        <f t="shared" si="0"/>
        <v>2.2999999999999998</v>
      </c>
      <c r="I49" s="9">
        <f t="array" ref="I49:N49">ODESOLN2(H48,H49,$C$13,I48,J48,K48,L48,M48,N48,$C$3,$C$4,$C$5,$C$6,$C$7,$C$8,$F$3,$F$4,$F$5,$F$6,$F$7,$F$8,$F$9,$F$10)</f>
        <v>0.29405227143819745</v>
      </c>
      <c r="J49" s="9">
        <v>0.70072606426519335</v>
      </c>
      <c r="K49" s="9">
        <v>2.4214008816648069E-4</v>
      </c>
      <c r="L49" s="9">
        <v>4.8652447975012988E-3</v>
      </c>
      <c r="M49" s="9">
        <v>1.1427941094234241E-4</v>
      </c>
      <c r="N49" s="9">
        <v>0</v>
      </c>
    </row>
    <row r="50" spans="8:14" x14ac:dyDescent="0.25">
      <c r="H50" s="9">
        <f t="shared" si="0"/>
        <v>2.3499999999999996</v>
      </c>
      <c r="I50" s="9">
        <f t="array" ref="I50:N50">ODESOLN2(H49,H50,$C$13,I49,J49,K49,L49,M49,N49,$C$3,$C$4,$C$5,$C$6,$C$7,$C$8,$F$3,$F$4,$F$5,$F$6,$F$7,$F$8,$F$9,$F$10)</f>
        <v>0.29404518832127413</v>
      </c>
      <c r="J50" s="9">
        <v>0.70072273637402005</v>
      </c>
      <c r="K50" s="9">
        <v>2.46398231896092E-4</v>
      </c>
      <c r="L50" s="9">
        <v>4.8713412756045942E-3</v>
      </c>
      <c r="M50" s="9">
        <v>1.1433579720603535E-4</v>
      </c>
      <c r="N50" s="9">
        <v>0</v>
      </c>
    </row>
    <row r="51" spans="8:14" x14ac:dyDescent="0.25">
      <c r="H51" s="9">
        <f t="shared" si="0"/>
        <v>2.3999999999999995</v>
      </c>
      <c r="I51" s="9">
        <f t="array" ref="I51:N51">ODESOLN2(H50,H51,$C$13,I50,J50,K50,L50,M50,N50,$C$3,$C$4,$C$5,$C$6,$C$7,$C$8,$F$3,$F$4,$F$5,$F$6,$F$7,$F$8,$F$9,$F$10)</f>
        <v>0.29403798082243304</v>
      </c>
      <c r="J51" s="9">
        <v>0.70071934997789254</v>
      </c>
      <c r="K51" s="9">
        <v>2.5073106398571172E-4</v>
      </c>
      <c r="L51" s="9">
        <v>4.8775449606637839E-3</v>
      </c>
      <c r="M51" s="9">
        <v>1.1439317502576809E-4</v>
      </c>
      <c r="N51" s="9">
        <v>0</v>
      </c>
    </row>
    <row r="52" spans="8:14" x14ac:dyDescent="0.25">
      <c r="H52" s="9">
        <f t="shared" si="0"/>
        <v>2.4499999999999993</v>
      </c>
      <c r="I52" s="9">
        <f t="array" ref="I52:N52">ODESOLN2(H51,H52,$C$13,I51,J51,K51,L51,M51,N51,$C$3,$C$4,$C$5,$C$6,$C$7,$C$8,$F$3,$F$4,$F$5,$F$6,$F$7,$F$8,$F$9,$F$10)</f>
        <v>0.29403064676631574</v>
      </c>
      <c r="J52" s="9">
        <v>0.70071590405124939</v>
      </c>
      <c r="K52" s="9">
        <v>2.5513988762573185E-4</v>
      </c>
      <c r="L52" s="9">
        <v>4.8838577330171671E-3</v>
      </c>
      <c r="M52" s="9">
        <v>1.1445156179277035E-4</v>
      </c>
      <c r="N52" s="9">
        <v>0</v>
      </c>
    </row>
    <row r="53" spans="8:14" x14ac:dyDescent="0.25">
      <c r="H53" s="9">
        <f t="shared" si="0"/>
        <v>2.4999999999999991</v>
      </c>
      <c r="I53" s="9">
        <f t="array" ref="I53:N53">ODESOLN2(H52,H53,$C$13,I52,J52,K52,L52,M52,N52,$C$3,$C$4,$C$5,$C$6,$C$7,$C$8,$F$3,$F$4,$F$5,$F$6,$F$7,$F$8,$F$9,$F$10)</f>
        <v>0.29402318393983162</v>
      </c>
      <c r="J53" s="9">
        <v>0.70071239755065684</v>
      </c>
      <c r="K53" s="9">
        <v>2.5962602850178182E-4</v>
      </c>
      <c r="L53" s="9">
        <v>4.8902815058088737E-3</v>
      </c>
      <c r="M53" s="9">
        <v>1.1451097520169266E-4</v>
      </c>
      <c r="N53" s="9">
        <v>0</v>
      </c>
    </row>
    <row r="54" spans="8:14" x14ac:dyDescent="0.25">
      <c r="H54" s="9">
        <f t="shared" si="0"/>
        <v>2.5499999999999989</v>
      </c>
      <c r="I54" s="9">
        <f t="array" ref="I54:N54">ODESOLN2(H53,H54,$C$13,I53,J53,K53,L53,M53,N53,$C$3,$C$4,$C$5,$C$6,$C$7,$C$8,$F$3,$F$4,$F$5,$F$6,$F$7,$F$8,$F$9,$F$10)</f>
        <v>0.29401559009151446</v>
      </c>
      <c r="J54" s="9">
        <v>0.70070882941450108</v>
      </c>
      <c r="K54" s="9">
        <v>2.6419083517437912E-4</v>
      </c>
      <c r="L54" s="9">
        <v>4.8968182255550467E-3</v>
      </c>
      <c r="M54" s="9">
        <v>1.1457143325584289E-4</v>
      </c>
      <c r="N54" s="9">
        <v>0</v>
      </c>
    </row>
    <row r="55" spans="8:14" x14ac:dyDescent="0.25">
      <c r="H55" s="9">
        <f t="shared" si="0"/>
        <v>2.5999999999999988</v>
      </c>
      <c r="I55" s="9">
        <f t="array" ref="I55:N55">ODESOLN2(H54,H55,$C$13,I54,J54,K54,L54,M54,N54,$C$3,$C$4,$C$5,$C$6,$C$7,$C$8,$F$3,$F$4,$F$5,$F$6,$F$7,$F$8,$F$9,$F$10)</f>
        <v>0.29400786293086856</v>
      </c>
      <c r="J55" s="9">
        <v>0.70070519856267555</v>
      </c>
      <c r="K55" s="9">
        <v>2.6883567946467857E-4</v>
      </c>
      <c r="L55" s="9">
        <v>4.9034698727195699E-3</v>
      </c>
      <c r="M55" s="9">
        <v>1.1463295427251129E-4</v>
      </c>
      <c r="N55" s="9">
        <v>0</v>
      </c>
    </row>
    <row r="56" spans="8:14" x14ac:dyDescent="0.25">
      <c r="H56" s="9">
        <f t="shared" si="0"/>
        <v>2.6499999999999986</v>
      </c>
      <c r="I56" s="9">
        <f t="array" ref="I56:N56">ODESOLN2(H55,H56,$C$13,I55,J55,K55,L55,M55,N55,$C$3,$C$4,$C$5,$C$6,$C$7,$C$8,$F$3,$F$4,$F$5,$F$6,$F$7,$F$8,$F$9,$F$10)</f>
        <v>0.29400000012770394</v>
      </c>
      <c r="J56" s="9">
        <v>0.70070150389626273</v>
      </c>
      <c r="K56" s="9">
        <v>2.7356195684640524E-4</v>
      </c>
      <c r="L56" s="9">
        <v>4.9102384622994929E-3</v>
      </c>
      <c r="M56" s="9">
        <v>1.1469555688838497E-4</v>
      </c>
      <c r="N56" s="9">
        <v>0</v>
      </c>
    </row>
    <row r="57" spans="8:14" x14ac:dyDescent="0.25">
      <c r="H57" s="9">
        <f t="shared" si="0"/>
        <v>2.6999999999999984</v>
      </c>
      <c r="I57" s="9">
        <f t="array" ref="I57:N57">ODESOLN2(H56,H57,$C$13,I56,J56,K56,L56,M56,N56,$C$3,$C$4,$C$5,$C$6,$C$7,$C$8,$F$3,$F$4,$F$5,$F$6,$F$7,$F$8,$F$9,$F$10)</f>
        <v>0.29399199931146114</v>
      </c>
      <c r="J57" s="9">
        <v>0.70069774429721032</v>
      </c>
      <c r="K57" s="9">
        <v>2.7837108684406007E-4</v>
      </c>
      <c r="L57" s="9">
        <v>4.9171260444203337E-3</v>
      </c>
      <c r="M57" s="9">
        <v>1.1475926006505391E-4</v>
      </c>
      <c r="N57" s="9">
        <v>0</v>
      </c>
    </row>
    <row r="58" spans="8:14" x14ac:dyDescent="0.25">
      <c r="H58" s="9">
        <f t="shared" si="0"/>
        <v>2.7499999999999982</v>
      </c>
      <c r="I58" s="9">
        <f t="array" ref="I58:N58">ODESOLN2(H57,H58,$C$13,I57,J57,K57,L57,M57,N57,$C$3,$C$4,$C$5,$C$6,$C$7,$C$8,$F$3,$F$4,$F$5,$F$6,$F$7,$F$8,$F$9,$F$10)</f>
        <v>0.29398385807052424</v>
      </c>
      <c r="J58" s="9">
        <v>0.70069391862800312</v>
      </c>
      <c r="K58" s="9">
        <v>2.8326451343748608E-4</v>
      </c>
      <c r="L58" s="9">
        <v>4.9241347049413815E-3</v>
      </c>
      <c r="M58" s="9">
        <v>1.148240830946094E-4</v>
      </c>
      <c r="N58" s="9">
        <v>0</v>
      </c>
    </row>
    <row r="59" spans="8:14" x14ac:dyDescent="0.25">
      <c r="H59" s="9">
        <f t="shared" si="0"/>
        <v>2.799999999999998</v>
      </c>
      <c r="I59" s="9">
        <f t="array" ref="I59:N59">ODESOLN2(H58,H59,$C$13,I58,J58,K58,L58,M58,N58,$C$3,$C$4,$C$5,$C$6,$C$7,$C$8,$F$3,$F$4,$F$5,$F$6,$F$7,$F$8,$F$9,$F$10)</f>
        <v>0.29397557395152341</v>
      </c>
      <c r="J59" s="9">
        <v>0.70069002573132799</v>
      </c>
      <c r="K59" s="9">
        <v>2.88243705472883E-4</v>
      </c>
      <c r="L59" s="9">
        <v>4.9312665660711892E-3</v>
      </c>
      <c r="M59" s="9">
        <v>1.1489004560533662E-4</v>
      </c>
      <c r="N59" s="9">
        <v>0</v>
      </c>
    </row>
    <row r="60" spans="8:14" x14ac:dyDescent="0.25">
      <c r="H60" s="9">
        <f t="shared" si="0"/>
        <v>2.8499999999999979</v>
      </c>
      <c r="I60" s="9">
        <f t="array" ref="I60:N60">ODESOLN2(H59,H60,$C$13,I59,J59,K59,L59,M59,N59,$C$3,$C$4,$C$5,$C$6,$C$7,$C$8,$F$3,$F$4,$F$5,$F$6,$F$7,$F$8,$F$9,$F$10)</f>
        <v>0.2939671444586251</v>
      </c>
      <c r="J60" s="9">
        <v>0.70068606442973436</v>
      </c>
      <c r="K60" s="9">
        <v>2.9331015708036252E-4</v>
      </c>
      <c r="L60" s="9">
        <v>4.938523786993403E-3</v>
      </c>
      <c r="M60" s="9">
        <v>1.1495716756750309E-4</v>
      </c>
      <c r="N60" s="9">
        <v>0</v>
      </c>
    </row>
    <row r="61" spans="8:14" x14ac:dyDescent="0.25">
      <c r="H61" s="9">
        <f t="shared" si="0"/>
        <v>2.8999999999999977</v>
      </c>
      <c r="I61" s="9">
        <f t="array" ref="I61:N61">ODESOLN2(H60,H61,$C$13,I60,J60,K60,L60,M60,N60,$C$3,$C$4,$C$5,$C$6,$C$7,$C$8,$F$3,$F$4,$F$5,$F$6,$F$7,$F$8,$F$9,$F$10)</f>
        <v>0.29395856705281215</v>
      </c>
      <c r="J61" s="9">
        <v>0.70068203352528802</v>
      </c>
      <c r="K61" s="9">
        <v>2.9846538809813293E-4</v>
      </c>
      <c r="L61" s="9">
        <v>4.9459085645030907E-3</v>
      </c>
      <c r="M61" s="9">
        <v>1.1502546929924392E-4</v>
      </c>
      <c r="N61" s="9">
        <v>0</v>
      </c>
    </row>
    <row r="62" spans="8:14" x14ac:dyDescent="0.25">
      <c r="H62" s="9">
        <f t="shared" si="0"/>
        <v>2.9499999999999975</v>
      </c>
      <c r="I62" s="9">
        <f t="array" ref="I62:N62">ODESOLN2(H61,H62,$C$13,I61,J61,K61,L61,M61,N61,$C$3,$C$4,$C$5,$C$6,$C$7,$C$8,$F$3,$F$4,$F$5,$F$6,$F$7,$F$8,$F$9,$F$10)</f>
        <v>0.29394983915115053</v>
      </c>
      <c r="J62" s="9">
        <v>0.70067793179922022</v>
      </c>
      <c r="K62" s="9">
        <v>3.0371094450340485E-4</v>
      </c>
      <c r="L62" s="9">
        <v>4.9534231336537463E-3</v>
      </c>
      <c r="M62" s="9">
        <v>1.1509497147254605E-4</v>
      </c>
      <c r="N62" s="9">
        <v>0</v>
      </c>
    </row>
    <row r="63" spans="8:14" x14ac:dyDescent="0.25">
      <c r="H63" s="9">
        <f t="shared" si="0"/>
        <v>2.9999999999999973</v>
      </c>
      <c r="I63" s="9">
        <f t="array" ref="I63:N63">ODESOLN2(H62,H63,$C$13,I62,J62,K62,L62,M62,N62,$C$3,$C$4,$C$5,$C$6,$C$7,$C$8,$F$3,$F$4,$F$5,$F$6,$F$7,$F$8,$F$9,$F$10)</f>
        <v>0.29394095812604515</v>
      </c>
      <c r="J63" s="9">
        <v>0.70067375801157072</v>
      </c>
      <c r="K63" s="9">
        <v>3.0904839885011155E-4</v>
      </c>
      <c r="L63" s="9">
        <v>4.9610697684151338E-3</v>
      </c>
      <c r="M63" s="9">
        <v>1.151656951193326E-4</v>
      </c>
      <c r="N63" s="9">
        <v>0</v>
      </c>
    </row>
    <row r="64" spans="8:14" x14ac:dyDescent="0.25">
      <c r="H64" s="9">
        <f t="shared" si="0"/>
        <v>3.0499999999999972</v>
      </c>
      <c r="I64" s="9">
        <f t="array" ref="I64:N64">ODESOLN2(H63,H64,$C$13,I63,J63,K63,L63,M63,N63,$C$3,$C$4,$C$5,$C$6,$C$7,$C$8,$F$3,$F$4,$F$5,$F$6,$F$7,$F$8,$F$9,$F$10)</f>
        <v>0.29393192130448353</v>
      </c>
      <c r="J64" s="9">
        <v>0.70066951090082363</v>
      </c>
      <c r="K64" s="9">
        <v>3.1447935071353471E-4</v>
      </c>
      <c r="L64" s="9">
        <v>4.9688507823421411E-3</v>
      </c>
      <c r="M64" s="9">
        <v>1.152376616376491E-4</v>
      </c>
      <c r="N64" s="9">
        <v>0</v>
      </c>
    </row>
    <row r="65" spans="8:14" x14ac:dyDescent="0.25">
      <c r="H65" s="9">
        <f t="shared" si="0"/>
        <v>3.099999999999997</v>
      </c>
      <c r="I65" s="9">
        <f t="array" ref="I65:N65">ODESOLN2(H64,H65,$C$13,I64,J64,K64,L64,M64,N64,$C$3,$C$4,$C$5,$C$6,$C$7,$C$8,$F$3,$F$4,$F$5,$F$6,$F$7,$F$8,$F$9,$F$10)</f>
        <v>0.29392272596726715</v>
      </c>
      <c r="J65" s="9">
        <v>0.70066518918353859</v>
      </c>
      <c r="K65" s="9">
        <v>3.2000542714193E-4</v>
      </c>
      <c r="L65" s="9">
        <v>4.9767685292548148E-3</v>
      </c>
      <c r="M65" s="9">
        <v>1.1531089279795311E-4</v>
      </c>
      <c r="N65" s="9">
        <v>0</v>
      </c>
    </row>
    <row r="66" spans="8:14" x14ac:dyDescent="0.25">
      <c r="H66" s="9">
        <f t="shared" si="0"/>
        <v>3.1499999999999968</v>
      </c>
      <c r="I66" s="9">
        <f t="array" ref="I66:N66">ODESOLN2(H65,H66,$C$13,I65,J65,K65,L65,M65,N65,$C$3,$C$4,$C$5,$C$6,$C$7,$C$8,$F$3,$F$4,$F$5,$F$6,$F$7,$F$8,$F$9,$F$10)</f>
        <v>0.29391336934822987</v>
      </c>
      <c r="J66" s="9">
        <v>0.70066079155397587</v>
      </c>
      <c r="K66" s="9">
        <v>3.2562828311524778E-4</v>
      </c>
      <c r="L66" s="9">
        <v>4.9848254039297655E-3</v>
      </c>
      <c r="M66" s="9">
        <v>1.1538541074950898E-4</v>
      </c>
      <c r="N66" s="9">
        <v>0</v>
      </c>
    </row>
    <row r="67" spans="8:14" x14ac:dyDescent="0.25">
      <c r="H67" s="9">
        <f t="shared" si="0"/>
        <v>3.1999999999999966</v>
      </c>
      <c r="I67" s="9">
        <f t="array" ref="I67:N67">ODESOLN2(H66,H67,$C$13,I66,J66,K66,L66,M66,N66,$C$3,$C$4,$C$5,$C$6,$C$7,$C$8,$F$3,$F$4,$F$5,$F$6,$F$7,$F$8,$F$9,$F$10)</f>
        <v>0.29390384863344471</v>
      </c>
      <c r="J67" s="9">
        <v>0.70065631668371453</v>
      </c>
      <c r="K67" s="9">
        <v>3.3134960201104197E-4</v>
      </c>
      <c r="L67" s="9">
        <v>4.9930238428030948E-3</v>
      </c>
      <c r="M67" s="9">
        <v>1.154612380268894E-4</v>
      </c>
      <c r="N67" s="9">
        <v>0</v>
      </c>
    </row>
    <row r="68" spans="8:14" x14ac:dyDescent="0.25">
      <c r="H68" s="9">
        <f t="shared" si="0"/>
        <v>3.2499999999999964</v>
      </c>
      <c r="I68" s="9">
        <f t="array" ref="I68:N68">ODESOLN2(H67,H68,$C$13,I67,J67,K67,L67,M67,N67,$C$3,$C$4,$C$5,$C$6,$C$7,$C$8,$F$3,$F$4,$F$5,$F$6,$F$7,$F$8,$F$9,$F$10)</f>
        <v>0.29389416096041687</v>
      </c>
      <c r="J68" s="9">
        <v>0.7006517632212641</v>
      </c>
      <c r="K68" s="9">
        <v>3.3717109607766301E-4</v>
      </c>
      <c r="L68" s="9">
        <v>5.0013663246850594E-3</v>
      </c>
      <c r="M68" s="9">
        <v>1.1553839755658508E-4</v>
      </c>
      <c r="N68" s="9">
        <v>0</v>
      </c>
    </row>
    <row r="69" spans="8:14" x14ac:dyDescent="0.25">
      <c r="H69" s="9">
        <f t="shared" si="0"/>
        <v>3.2999999999999963</v>
      </c>
      <c r="I69" s="9">
        <f t="array" ref="I69:N69">ODESOLN2(H68,H69,$C$13,I68,J68,K68,L68,M68,N68,$C$3,$C$4,$C$5,$C$6,$C$7,$C$8,$F$3,$F$4,$F$5,$F$6,$F$7,$F$8,$F$9,$F$10)</f>
        <v>0.29388430341726435</v>
      </c>
      <c r="J69" s="9">
        <v>0.70064712979167076</v>
      </c>
      <c r="K69" s="9">
        <v>3.4309450691483309E-4</v>
      </c>
      <c r="L69" s="9">
        <v>5.009855371486625E-3</v>
      </c>
      <c r="M69" s="9">
        <v>1.1561691266372479E-4</v>
      </c>
      <c r="N69" s="9">
        <v>0</v>
      </c>
    </row>
    <row r="70" spans="8:14" x14ac:dyDescent="0.25">
      <c r="H70" s="9">
        <f t="shared" si="0"/>
        <v>3.3499999999999961</v>
      </c>
      <c r="I70" s="9">
        <f t="array" ref="I70:N70">ODESOLN2(H69,H70,$C$13,I69,J69,K69,L69,M69,N69,$C$3,$C$4,$C$5,$C$6,$C$7,$C$8,$F$3,$F$4,$F$5,$F$6,$F$7,$F$8,$F$9,$F$10)</f>
        <v>0.29387427304188529</v>
      </c>
      <c r="J70" s="9">
        <v>0.70064241499611635</v>
      </c>
      <c r="K70" s="9">
        <v>3.4912160596169682E-4</v>
      </c>
      <c r="L70" s="9">
        <v>5.0184935489581209E-3</v>
      </c>
      <c r="M70" s="9">
        <v>1.1569680707890707E-4</v>
      </c>
      <c r="N70" s="9">
        <v>0</v>
      </c>
    </row>
    <row r="71" spans="8:14" x14ac:dyDescent="0.25">
      <c r="H71" s="9">
        <f t="shared" si="0"/>
        <v>3.3999999999999959</v>
      </c>
      <c r="I71" s="9">
        <f t="array" ref="I71:N71">ODESOLN2(H70,H71,$C$13,I70,J70,K70,L70,M70,N70,$C$3,$C$4,$C$5,$C$6,$C$7,$C$8,$F$3,$F$4,$F$5,$F$6,$F$7,$F$8,$F$9,$F$10)</f>
        <v>0.29386406682111188</v>
      </c>
      <c r="J71" s="9">
        <v>0.70063761741151076</v>
      </c>
      <c r="K71" s="9">
        <v>3.5525419499244753E-4</v>
      </c>
      <c r="L71" s="9">
        <v>5.0272834674401478E-3</v>
      </c>
      <c r="M71" s="9">
        <v>1.1577810494514548E-4</v>
      </c>
      <c r="N71" s="9">
        <v>0</v>
      </c>
    </row>
    <row r="72" spans="8:14" x14ac:dyDescent="0.25">
      <c r="H72" s="9">
        <f t="shared" si="0"/>
        <v>3.4499999999999957</v>
      </c>
      <c r="I72" s="9">
        <f t="array" ref="I72:N72">ODESOLN2(H71,H72,$C$13,I71,J71,K71,L71,M71,N71,$C$3,$C$4,$C$5,$C$6,$C$7,$C$8,$F$3,$F$4,$F$5,$F$6,$F$7,$F$8,$F$9,$F$10)</f>
        <v>0.29385368168985088</v>
      </c>
      <c r="J72" s="9">
        <v>0.70063273559007799</v>
      </c>
      <c r="K72" s="9">
        <v>3.614941066196258E-4</v>
      </c>
      <c r="L72" s="9">
        <v>5.0362277826269735E-3</v>
      </c>
      <c r="M72" s="9">
        <v>1.1586083082492922E-4</v>
      </c>
      <c r="N72" s="9">
        <v>0</v>
      </c>
    </row>
    <row r="73" spans="8:14" x14ac:dyDescent="0.25">
      <c r="H73" s="9">
        <f t="shared" si="0"/>
        <v>3.4999999999999956</v>
      </c>
      <c r="I73" s="9">
        <f t="array" ref="I73:N73">ODESOLN2(H72,H73,$C$13,I72,J72,K72,L72,M72,N72,$C$3,$C$4,$C$5,$C$6,$C$7,$C$8,$F$3,$F$4,$F$5,$F$6,$F$7,$F$8,$F$9,$F$10)</f>
        <v>0.29384311453021011</v>
      </c>
      <c r="J73" s="9">
        <v>0.70062776805893523</v>
      </c>
      <c r="K73" s="9">
        <v>3.6784320480518797E-4</v>
      </c>
      <c r="L73" s="9">
        <v>5.0453291963425788E-3</v>
      </c>
      <c r="M73" s="9">
        <v>1.1594500970740066E-4</v>
      </c>
      <c r="N73" s="9">
        <v>0</v>
      </c>
    </row>
    <row r="74" spans="8:14" x14ac:dyDescent="0.25">
      <c r="H74" s="9">
        <f t="shared" si="0"/>
        <v>3.5499999999999954</v>
      </c>
      <c r="I74" s="9">
        <f t="array" ref="I74:N74">ODESOLN2(H73,H74,$C$13,I73,J73,K73,L73,M73,N73,$C$3,$C$4,$C$5,$C$6,$C$7,$C$8,$F$3,$F$4,$F$5,$F$6,$F$7,$F$8,$F$9,$F$10)</f>
        <v>0.29383236217061143</v>
      </c>
      <c r="J74" s="9">
        <v>0.70062271331966441</v>
      </c>
      <c r="K74" s="9">
        <v>3.743033853794453E-4</v>
      </c>
      <c r="L74" s="9">
        <v>5.054590457329553E-3</v>
      </c>
      <c r="M74" s="9">
        <v>1.1603066701565188E-4</v>
      </c>
      <c r="N74" s="9">
        <v>0</v>
      </c>
    </row>
    <row r="75" spans="8:14" x14ac:dyDescent="0.25">
      <c r="H75" s="9">
        <f t="shared" si="0"/>
        <v>3.5999999999999952</v>
      </c>
      <c r="I75" s="9">
        <f t="array" ref="I75:N75">ODESOLN2(H74,H75,$C$13,I74,J74,K74,L74,M74,N74,$C$3,$C$4,$C$5,$C$6,$C$7,$C$8,$F$3,$F$4,$F$5,$F$6,$F$7,$F$8,$F$9,$F$10)</f>
        <v>0.29382142138488926</v>
      </c>
      <c r="J75" s="9">
        <v>0.70061756984787804</v>
      </c>
      <c r="K75" s="9">
        <v>3.8087657656797055E-4</v>
      </c>
      <c r="L75" s="9">
        <v>5.0640143620510466E-3</v>
      </c>
      <c r="M75" s="9">
        <v>1.1611782861414206E-4</v>
      </c>
      <c r="N75" s="9">
        <v>0</v>
      </c>
    </row>
    <row r="76" spans="8:14" x14ac:dyDescent="0.25">
      <c r="H76" s="9">
        <f t="shared" si="0"/>
        <v>3.649999999999995</v>
      </c>
      <c r="I76" s="9">
        <f t="array" ref="I76:N76">ODESOLN2(H75,H76,$C$13,I75,J75,K75,L75,M75,N75,$C$3,$C$4,$C$5,$C$6,$C$7,$C$8,$F$3,$F$4,$F$5,$F$6,$F$7,$F$8,$F$9,$F$10)</f>
        <v>0.29381028889137512</v>
      </c>
      <c r="J76" s="9">
        <v>0.70061233609277662</v>
      </c>
      <c r="K76" s="9">
        <v>3.8756473952657308E-4</v>
      </c>
      <c r="L76" s="9">
        <v>5.0736037555059697E-3</v>
      </c>
      <c r="M76" s="9">
        <v>1.1620652081623701E-4</v>
      </c>
      <c r="N76" s="9">
        <v>0</v>
      </c>
    </row>
    <row r="77" spans="8:14" x14ac:dyDescent="0.25">
      <c r="H77" s="9">
        <f t="shared" si="0"/>
        <v>3.6999999999999948</v>
      </c>
      <c r="I77" s="9">
        <f t="array" ref="I77:N77">ODESOLN2(H76,H77,$C$13,I76,J76,K76,L76,M76,N76,$C$3,$C$4,$C$5,$C$6,$C$7,$C$8,$F$3,$F$4,$F$5,$F$6,$F$7,$F$8,$F$9,$F$10)</f>
        <v>0.29379896135196731</v>
      </c>
      <c r="J77" s="9">
        <v>0.70060701047669938</v>
      </c>
      <c r="K77" s="9">
        <v>3.9436986888444241E-4</v>
      </c>
      <c r="L77" s="9">
        <v>5.0833615320576529E-3</v>
      </c>
      <c r="M77" s="9">
        <v>1.1629677039187364E-4</v>
      </c>
      <c r="N77" s="9">
        <v>0</v>
      </c>
    </row>
    <row r="78" spans="8:14" x14ac:dyDescent="0.25">
      <c r="H78" s="9">
        <f t="shared" si="0"/>
        <v>3.7499999999999947</v>
      </c>
      <c r="I78" s="9">
        <f t="array" ref="I78:N78">ODESOLN2(H77,H78,$C$13,I77,J77,K77,L77,M77,N77,$C$3,$C$4,$C$5,$C$6,$C$7,$C$8,$F$3,$F$4,$F$5,$F$6,$F$7,$F$8,$F$9,$F$10)</f>
        <v>0.29378743537118596</v>
      </c>
      <c r="J78" s="9">
        <v>0.7006015913946676</v>
      </c>
      <c r="K78" s="9">
        <v>4.0129399329555951E-4</v>
      </c>
      <c r="L78" s="9">
        <v>5.0932906362761597E-3</v>
      </c>
      <c r="M78" s="9">
        <v>1.1638860457535035E-4</v>
      </c>
      <c r="N78" s="9">
        <v>0</v>
      </c>
    </row>
    <row r="79" spans="8:14" x14ac:dyDescent="0.25">
      <c r="H79" s="9">
        <f t="shared" si="0"/>
        <v>3.7999999999999945</v>
      </c>
      <c r="I79" s="9">
        <f t="array" ref="I79:N79">ODESOLN2(H78,H79,$C$13,I78,J78,K78,L78,M78,N78,$C$3,$C$4,$C$5,$C$6,$C$7,$C$8,$F$3,$F$4,$F$5,$F$6,$F$7,$F$8,$F$9,$F$10)</f>
        <v>0.29377570749521342</v>
      </c>
      <c r="J79" s="9">
        <v>0.70059607721392081</v>
      </c>
      <c r="K79" s="9">
        <v>4.0833917599847753E-4</v>
      </c>
      <c r="L79" s="9">
        <v>5.1033940637944643E-3</v>
      </c>
      <c r="M79" s="9">
        <v>1.1648205107324592E-4</v>
      </c>
      <c r="N79" s="9">
        <v>0</v>
      </c>
    </row>
    <row r="80" spans="8:14" x14ac:dyDescent="0.25">
      <c r="H80" s="9">
        <f t="shared" si="0"/>
        <v>3.8499999999999943</v>
      </c>
      <c r="I80" s="9">
        <f t="array" ref="I80:N80">ODESOLN2(H79,H80,$C$13,I79,J79,K79,L79,M79,N79,$C$3,$C$4,$C$5,$C$6,$C$7,$C$8,$F$3,$F$4,$F$5,$F$6,$F$7,$F$8,$F$9,$F$10)</f>
        <v>0.2937637742109197</v>
      </c>
      <c r="J80" s="9">
        <v>0.70059046627344501</v>
      </c>
      <c r="K80" s="9">
        <v>4.1550751538457163E-4</v>
      </c>
      <c r="L80" s="9">
        <v>5.1136748621787194E-3</v>
      </c>
      <c r="M80" s="9">
        <v>1.1657713807246857E-4</v>
      </c>
      <c r="N80" s="9">
        <v>0</v>
      </c>
    </row>
    <row r="81" spans="8:14" x14ac:dyDescent="0.25">
      <c r="H81" s="9">
        <f t="shared" si="0"/>
        <v>3.8999999999999941</v>
      </c>
      <c r="I81" s="9">
        <f t="array" ref="I81:N81">ODESOLN2(H80,H81,$C$13,I80,J80,K80,L80,M80,N80,$C$3,$C$4,$C$5,$C$6,$C$7,$C$8,$F$3,$F$4,$F$5,$F$6,$F$7,$F$8,$F$9,$F$10)</f>
        <v>0.29375163194487142</v>
      </c>
      <c r="J81" s="9">
        <v>0.7005847568834932</v>
      </c>
      <c r="K81" s="9">
        <v>4.2280114557486005E-4</v>
      </c>
      <c r="L81" s="9">
        <v>5.1241361318127929E-3</v>
      </c>
      <c r="M81" s="9">
        <v>1.16673894248437E-4</v>
      </c>
      <c r="N81" s="9">
        <v>0</v>
      </c>
    </row>
    <row r="82" spans="8:14" x14ac:dyDescent="0.25">
      <c r="H82" s="9">
        <f t="shared" si="0"/>
        <v>3.949999999999994</v>
      </c>
      <c r="I82" s="9">
        <f t="array" ref="I82:N82">ODESOLN2(H81,H82,$C$13,I81,J81,K81,L81,M81,N81,$C$3,$C$4,$C$5,$C$6,$C$7,$C$8,$F$3,$F$4,$F$5,$F$6,$F$7,$F$8,$F$9,$F$10)</f>
        <v>0.29373927706232683</v>
      </c>
      <c r="J82" s="9">
        <v>0.7005789473250974</v>
      </c>
      <c r="K82" s="9">
        <v>4.3022223700549635E-4</v>
      </c>
      <c r="L82" s="9">
        <v>5.1347810267973271E-3</v>
      </c>
      <c r="M82" s="9">
        <v>1.1677234877339585E-4</v>
      </c>
      <c r="N82" s="9">
        <v>0</v>
      </c>
    </row>
    <row r="83" spans="8:14" x14ac:dyDescent="0.25">
      <c r="H83" s="9">
        <f t="shared" si="0"/>
        <v>3.9999999999999938</v>
      </c>
      <c r="I83" s="9">
        <f t="array" ref="I83:N83">ODESOLN2(H82,H83,$C$13,I82,J82,K82,L82,M82,N82,$C$3,$C$4,$C$5,$C$6,$C$7,$C$8,$F$3,$F$4,$F$5,$F$6,$F$7,$F$8,$F$9,$F$10)</f>
        <v>0.29372670586621447</v>
      </c>
      <c r="J83" s="9">
        <v>0.70057303584957564</v>
      </c>
      <c r="K83" s="9">
        <v>4.3777299702203455E-4</v>
      </c>
      <c r="L83" s="9">
        <v>5.1456127558635132E-3</v>
      </c>
      <c r="M83" s="9">
        <v>1.1687253132486712E-4</v>
      </c>
      <c r="N83" s="9">
        <v>0</v>
      </c>
    </row>
    <row r="84" spans="8:14" x14ac:dyDescent="0.25">
      <c r="H84" s="9">
        <f t="shared" si="0"/>
        <v>4.0499999999999936</v>
      </c>
      <c r="I84" s="9">
        <f t="array" ref="I84:N84">ODESOLN2(H83,H84,$C$13,I83,J83,K83,L83,M83,N83,$C$3,$C$4,$C$5,$C$6,$C$7,$C$8,$F$3,$F$4,$F$5,$F$6,$F$7,$F$8,$F$9,$F$10)</f>
        <v>0.29371391459609508</v>
      </c>
      <c r="J84" s="9">
        <v>0.7005670206780269</v>
      </c>
      <c r="K84" s="9">
        <v>4.4545567048256843E-4</v>
      </c>
      <c r="L84" s="9">
        <v>5.1566345833018081E-3</v>
      </c>
      <c r="M84" s="9">
        <v>1.1697447209423989E-4</v>
      </c>
      <c r="N84" s="9">
        <v>0</v>
      </c>
    </row>
    <row r="85" spans="8:14" x14ac:dyDescent="0.25">
      <c r="H85" s="9">
        <f t="shared" si="0"/>
        <v>4.0999999999999934</v>
      </c>
      <c r="I85" s="9">
        <f t="array" ref="I85:N85">ODESOLN2(H84,H85,$C$13,I84,J84,K84,L84,M84,N84,$C$3,$C$4,$C$5,$C$6,$C$7,$C$8,$F$3,$F$4,$F$5,$F$6,$F$7,$F$8,$F$9,$F$10)</f>
        <v>0.29370089942710875</v>
      </c>
      <c r="J85" s="9">
        <v>0.70056090000082072</v>
      </c>
      <c r="K85" s="9">
        <v>4.5327254036984588E-4</v>
      </c>
      <c r="L85" s="9">
        <v>5.1678498299058181E-3</v>
      </c>
      <c r="M85" s="9">
        <v>1.1707820179550029E-4</v>
      </c>
      <c r="N85" s="9">
        <v>0</v>
      </c>
    </row>
    <row r="86" spans="8:14" x14ac:dyDescent="0.25">
      <c r="H86" s="9">
        <f t="shared" si="0"/>
        <v>4.1499999999999932</v>
      </c>
      <c r="I86" s="9">
        <f t="array" ref="I86:N86">ODESOLN2(H85,H86,$C$13,I85,J85,K85,L85,M85,N85,$C$3,$C$4,$C$5,$C$6,$C$7,$C$8,$F$3,$F$4,$F$5,$F$6,$F$7,$F$8,$F$9,$F$10)</f>
        <v>0.29368765646890482</v>
      </c>
      <c r="J86" s="9">
        <v>0.70055467197707777</v>
      </c>
      <c r="K86" s="9">
        <v>4.6122592841245949E-4</v>
      </c>
      <c r="L86" s="9">
        <v>5.1792618739315678E-3</v>
      </c>
      <c r="M86" s="9">
        <v>1.1718375167410381E-4</v>
      </c>
      <c r="N86" s="9">
        <v>0</v>
      </c>
    </row>
    <row r="87" spans="8:14" x14ac:dyDescent="0.25">
      <c r="H87" s="9">
        <f t="shared" si="0"/>
        <v>4.1999999999999931</v>
      </c>
      <c r="I87" s="9">
        <f t="array" ref="I87:N87">ODESOLN2(H86,H87,$C$13,I86,J86,K86,L86,M86,N86,$C$3,$C$4,$C$5,$C$6,$C$7,$C$8,$F$3,$F$4,$F$5,$F$6,$F$7,$F$8,$F$9,$F$10)</f>
        <v>0.29367418176455551</v>
      </c>
      <c r="J87" s="9">
        <v>0.7005483347341418</v>
      </c>
      <c r="K87" s="9">
        <v>4.693181957152142E-4</v>
      </c>
      <c r="L87" s="9">
        <v>5.1908741520724031E-3</v>
      </c>
      <c r="M87" s="9">
        <v>1.1729115351599203E-4</v>
      </c>
      <c r="N87" s="9">
        <v>0</v>
      </c>
    </row>
    <row r="88" spans="8:14" x14ac:dyDescent="0.25">
      <c r="H88" s="9">
        <f t="shared" si="0"/>
        <v>4.2499999999999929</v>
      </c>
      <c r="I88" s="9">
        <f t="array" ref="I88:N88">ODESOLN2(H87,H88,$C$13,I87,J87,K87,L87,M87,N87,$C$3,$C$4,$C$5,$C$6,$C$7,$C$8,$F$3,$F$4,$F$5,$F$6,$F$7,$F$8,$F$9,$F$10)</f>
        <v>0.2936604712894525</v>
      </c>
      <c r="J88" s="9">
        <v>0.70054188636704318</v>
      </c>
      <c r="K88" s="9">
        <v>4.7755174339877287E-4</v>
      </c>
      <c r="L88" s="9">
        <v>5.2026901604497163E-3</v>
      </c>
      <c r="M88" s="9">
        <v>1.1740043965675602E-4</v>
      </c>
      <c r="N88" s="9">
        <v>0</v>
      </c>
    </row>
    <row r="89" spans="8:14" x14ac:dyDescent="0.25">
      <c r="H89" s="9">
        <f t="shared" si="0"/>
        <v>4.2999999999999927</v>
      </c>
      <c r="I89" s="9">
        <f t="array" ref="I89:N89">ODESOLN2(H88,H89,$C$13,I88,J88,K88,L88,M88,N88,$C$3,$C$4,$C$5,$C$6,$C$7,$C$8,$F$3,$F$4,$F$5,$F$6,$F$7,$F$8,$F$9,$F$10)</f>
        <v>0.29364652095018751</v>
      </c>
      <c r="J89" s="9">
        <v>0.70053532493795401</v>
      </c>
      <c r="K89" s="9">
        <v>4.8592901324867995E-4</v>
      </c>
      <c r="L89" s="9">
        <v>5.2147134556197816E-3</v>
      </c>
      <c r="M89" s="9">
        <v>1.1751164299094846E-4</v>
      </c>
      <c r="N89" s="9">
        <v>0</v>
      </c>
    </row>
    <row r="90" spans="8:14" x14ac:dyDescent="0.25">
      <c r="H90" s="9">
        <f t="shared" si="0"/>
        <v>4.3499999999999925</v>
      </c>
      <c r="I90" s="9">
        <f t="array" ref="I90:N90">ODESOLN2(H89,H90,$C$13,I89,J89,K89,L89,M89,N89,$C$3,$C$4,$C$5,$C$6,$C$7,$C$8,$F$3,$F$4,$F$5,$F$6,$F$7,$F$8,$F$9,$F$10)</f>
        <v>0.29363232658341371</v>
      </c>
      <c r="J90" s="9">
        <v>0.70052864847563467</v>
      </c>
      <c r="K90" s="9">
        <v>4.9445248837386353E-4</v>
      </c>
      <c r="L90" s="9">
        <v>5.2269476555968867E-3</v>
      </c>
      <c r="M90" s="9">
        <v>1.1762479698154651E-4</v>
      </c>
      <c r="N90" s="9">
        <v>0</v>
      </c>
    </row>
    <row r="91" spans="8:14" x14ac:dyDescent="0.25">
      <c r="H91" s="9">
        <f t="shared" si="0"/>
        <v>4.3999999999999924</v>
      </c>
      <c r="I91" s="9">
        <f t="array" ref="I91:N91">ODESOLN2(H90,H91,$C$13,I90,J90,K90,L90,M90,N90,$C$3,$C$4,$C$5,$C$6,$C$7,$C$8,$F$3,$F$4,$F$5,$F$6,$F$7,$F$8,$F$9,$F$10)</f>
        <v>0.29361788395469207</v>
      </c>
      <c r="J91" s="9">
        <v>0.70052185497487141</v>
      </c>
      <c r="K91" s="9">
        <v>5.0312469387471439E-4</v>
      </c>
      <c r="L91" s="9">
        <v>5.2393964408930299E-3</v>
      </c>
      <c r="M91" s="9">
        <v>1.1773993566956802E-4</v>
      </c>
      <c r="N91" s="9">
        <v>0</v>
      </c>
    </row>
    <row r="92" spans="8:14" x14ac:dyDescent="0.25">
      <c r="H92" s="9">
        <f t="shared" si="0"/>
        <v>4.4499999999999922</v>
      </c>
      <c r="I92" s="9">
        <f t="array" ref="I92:N92">ODESOLN2(H91,H92,$C$13,I91,J91,K91,L91,M91,N91,$C$3,$C$4,$C$5,$C$6,$C$7,$C$8,$F$3,$F$4,$F$5,$F$6,$F$7,$F$8,$F$9,$F$10)</f>
        <v>0.29360318875731828</v>
      </c>
      <c r="J92" s="9">
        <v>0.70051494239590317</v>
      </c>
      <c r="K92" s="9">
        <v>5.1194819752084291E-4</v>
      </c>
      <c r="L92" s="9">
        <v>5.2520635555744072E-3</v>
      </c>
      <c r="M92" s="9">
        <v>1.1785709368384304E-4</v>
      </c>
      <c r="N92" s="9">
        <v>0</v>
      </c>
    </row>
    <row r="93" spans="8:14" x14ac:dyDescent="0.25">
      <c r="H93" s="9">
        <f t="shared" si="0"/>
        <v>4.499999999999992</v>
      </c>
      <c r="I93" s="9">
        <f t="array" ref="I93:N93">ODESOLN2(H92,H93,$C$13,I92,J92,K92,L92,M92,N92,$C$3,$C$4,$C$5,$C$6,$C$7,$C$8,$F$3,$F$4,$F$5,$F$6,$F$7,$F$8,$F$9,$F$10)</f>
        <v>0.2935882366111327</v>
      </c>
      <c r="J93" s="9">
        <v>0.70050790866384338</v>
      </c>
      <c r="K93" s="9">
        <v>5.2092561043861154E-4</v>
      </c>
      <c r="L93" s="9">
        <v>5.2649528083349387E-3</v>
      </c>
      <c r="M93" s="9">
        <v>1.1797630625094269E-4</v>
      </c>
      <c r="N93" s="9">
        <v>0</v>
      </c>
    </row>
    <row r="94" spans="8:14" x14ac:dyDescent="0.25">
      <c r="H94" s="9">
        <f t="shared" si="0"/>
        <v>4.5499999999999918</v>
      </c>
      <c r="I94" s="9">
        <f t="array" ref="I94:N94">ODESOLN2(H93,H94,$C$13,I93,J93,K93,L93,M93,N93,$C$3,$C$4,$C$5,$C$6,$C$7,$C$8,$F$3,$F$4,$F$5,$F$6,$F$7,$F$8,$F$9,$F$10)</f>
        <v>0.29357302306131189</v>
      </c>
      <c r="J94" s="9">
        <v>0.70050075166808778</v>
      </c>
      <c r="K94" s="9">
        <v>5.3005958780853821E-4</v>
      </c>
      <c r="L94" s="9">
        <v>5.2780680735870795E-3</v>
      </c>
      <c r="M94" s="9">
        <v>1.1809760920526817E-4</v>
      </c>
      <c r="N94" s="9">
        <v>0</v>
      </c>
    </row>
    <row r="95" spans="8:14" x14ac:dyDescent="0.25">
      <c r="H95" s="9">
        <f t="shared" si="0"/>
        <v>4.5999999999999917</v>
      </c>
      <c r="I95" s="9">
        <f t="array" ref="I95:N95">ODESOLN2(H94,H95,$C$13,I94,J94,K94,L94,M94,N94,$C$3,$C$4,$C$5,$C$6,$C$7,$C$8,$F$3,$F$4,$F$5,$F$6,$F$7,$F$8,$F$9,$F$10)</f>
        <v>0.29355754357714209</v>
      </c>
      <c r="J95" s="9">
        <v>0.70049346926171652</v>
      </c>
      <c r="K95" s="9">
        <v>5.3935282957267227E-4</v>
      </c>
      <c r="L95" s="9">
        <v>5.2914132925701565E-3</v>
      </c>
      <c r="M95" s="9">
        <v>1.182210389993018E-4</v>
      </c>
      <c r="N95" s="9">
        <v>0</v>
      </c>
    </row>
    <row r="96" spans="8:14" x14ac:dyDescent="0.25">
      <c r="H96" s="9">
        <f t="shared" si="0"/>
        <v>4.6499999999999915</v>
      </c>
      <c r="I96" s="9">
        <f t="array" ref="I96:N96">ODESOLN2(H95,H96,$C$13,I95,J95,K95,L95,M95,N95,$C$3,$C$4,$C$5,$C$6,$C$7,$C$8,$F$3,$F$4,$F$5,$F$6,$F$7,$F$8,$F$9,$F$10)</f>
        <v>0.29354179355077387</v>
      </c>
      <c r="J96" s="9">
        <v>0.70048605926088459</v>
      </c>
      <c r="K96" s="9">
        <v>5.4880808115203477E-4</v>
      </c>
      <c r="L96" s="9">
        <v>5.304992474476489E-3</v>
      </c>
      <c r="M96" s="9">
        <v>1.1834663271402235E-4</v>
      </c>
      <c r="N96" s="9">
        <v>0</v>
      </c>
    </row>
    <row r="97" spans="8:14" x14ac:dyDescent="0.25">
      <c r="H97" s="9">
        <f t="shared" si="0"/>
        <v>4.6999999999999913</v>
      </c>
      <c r="I97" s="9">
        <f t="array" ref="I97:N97">ODESOLN2(H96,H97,$C$13,I96,J96,K96,L96,M96,N96,$C$3,$C$4,$C$5,$C$6,$C$7,$C$8,$F$3,$F$4,$F$5,$F$6,$F$7,$F$8,$F$9,$F$10)</f>
        <v>0.29352576829595856</v>
      </c>
      <c r="J97" s="9">
        <v>0.70047851944420325</v>
      </c>
      <c r="K97" s="9">
        <v>5.5842813417422102E-4</v>
      </c>
      <c r="L97" s="9">
        <v>5.3188096975955446E-3</v>
      </c>
      <c r="M97" s="9">
        <v>1.1847442806948741E-4</v>
      </c>
      <c r="N97" s="9">
        <v>0</v>
      </c>
    </row>
    <row r="98" spans="8:14" x14ac:dyDescent="0.25">
      <c r="H98" s="9">
        <f t="shared" si="0"/>
        <v>4.7499999999999911</v>
      </c>
      <c r="I98" s="9">
        <f t="array" ref="I98:N98">ODESOLN2(H97,H98,$C$13,I97,J97,K97,L97,M97,N97,$C$3,$C$4,$C$5,$C$6,$C$7,$C$8,$F$3,$F$4,$F$5,$F$6,$F$7,$F$8,$F$9,$F$10)</f>
        <v>0.29350946304676506</v>
      </c>
      <c r="J98" s="9">
        <v>0.70047084755211286</v>
      </c>
      <c r="K98" s="9">
        <v>5.68215827211258E-4</v>
      </c>
      <c r="L98" s="9">
        <v>5.3328691104763759E-3</v>
      </c>
      <c r="M98" s="9">
        <v>1.1860446343558479E-4</v>
      </c>
      <c r="N98" s="9">
        <v>0</v>
      </c>
    </row>
    <row r="99" spans="8:14" x14ac:dyDescent="0.25">
      <c r="H99" s="9">
        <f t="shared" si="0"/>
        <v>4.7999999999999909</v>
      </c>
      <c r="I99" s="9">
        <f t="array" ref="I99:N99">ODESOLN2(H98,H99,$C$13,I98,J98,K98,L98,M98,N98,$C$3,$C$4,$C$5,$C$6,$C$7,$C$8,$F$3,$F$4,$F$5,$F$6,$F$7,$F$8,$F$9,$F$10)</f>
        <v>0.29349287295627824</v>
      </c>
      <c r="J99" s="9">
        <v>0.70046304128624359</v>
      </c>
      <c r="K99" s="9">
        <v>5.7817404652780948E-4</v>
      </c>
      <c r="L99" s="9">
        <v>5.3471749331086109E-3</v>
      </c>
      <c r="M99" s="9">
        <v>1.187367778429555E-4</v>
      </c>
      <c r="N99" s="9">
        <v>0</v>
      </c>
    </row>
    <row r="100" spans="8:14" x14ac:dyDescent="0.25">
      <c r="H100" s="9">
        <f t="shared" si="0"/>
        <v>4.8499999999999908</v>
      </c>
      <c r="I100" s="9">
        <f t="array" ref="I100:N100">ODESOLN2(H99,H100,$C$13,I99,J99,K99,L99,M99,N99,$C$3,$C$4,$C$5,$C$6,$C$7,$C$8,$F$3,$F$4,$F$5,$F$6,$F$7,$F$8,$F$9,$F$10)</f>
        <v>0.29347599309527739</v>
      </c>
      <c r="J100" s="9">
        <v>0.70045509830876784</v>
      </c>
      <c r="K100" s="9">
        <v>5.8830572683982066E-4</v>
      </c>
      <c r="L100" s="9">
        <v>5.3617314581222422E-3</v>
      </c>
      <c r="M100" s="9">
        <v>1.1887141099409044E-4</v>
      </c>
      <c r="N100" s="9">
        <v>0</v>
      </c>
    </row>
    <row r="101" spans="8:14" x14ac:dyDescent="0.25">
      <c r="H101" s="9">
        <f t="shared" si="0"/>
        <v>4.8999999999999906</v>
      </c>
      <c r="I101" s="9">
        <f t="array" ref="I101:N101">ODESOLN2(H100,H101,$C$13,I100,J100,K100,L100,M100,N100,$C$3,$C$4,$C$5,$C$6,$C$7,$C$8,$F$3,$F$4,$F$5,$F$6,$F$7,$F$8,$F$9,$F$10)</f>
        <v>0.29345881845089522</v>
      </c>
      <c r="J101" s="9">
        <v>0.70044701624174144</v>
      </c>
      <c r="K101" s="9">
        <v>5.9861385208369409E-4</v>
      </c>
      <c r="L101" s="9">
        <v>5.3765430520064765E-3</v>
      </c>
      <c r="M101" s="9">
        <v>1.1900840327460372E-4</v>
      </c>
      <c r="N101" s="9">
        <v>0</v>
      </c>
    </row>
    <row r="102" spans="8:14" x14ac:dyDescent="0.25">
      <c r="H102" s="9">
        <f t="shared" si="0"/>
        <v>4.9499999999999904</v>
      </c>
      <c r="I102" s="9">
        <f t="array" ref="I102:N102">ODESOLN2(H101,H102,$C$13,I101,J101,K101,L101,M101,N101,$C$3,$C$4,$C$5,$C$6,$C$7,$C$8,$F$3,$F$4,$F$5,$F$6,$F$7,$F$8,$F$9,$F$10)</f>
        <v>0.29344134392525717</v>
      </c>
      <c r="J102" s="9">
        <v>0.70043879266643549</v>
      </c>
      <c r="K102" s="9">
        <v>6.0910145619608126E-4</v>
      </c>
      <c r="L102" s="9">
        <v>5.3916141563479332E-3</v>
      </c>
      <c r="M102" s="9">
        <v>1.1914779576468454E-4</v>
      </c>
      <c r="N102" s="9">
        <v>0</v>
      </c>
    </row>
    <row r="103" spans="8:14" x14ac:dyDescent="0.25">
      <c r="H103" s="9">
        <f t="shared" si="0"/>
        <v>4.9999999999999902</v>
      </c>
      <c r="I103" s="9">
        <f t="array" ref="I103:N103">ODESOLN2(H102,H103,$C$13,I102,J102,K102,L102,M102,N102,$C$3,$C$4,$C$5,$C$6,$C$7,$C$8,$F$3,$F$4,$F$5,$F$6,$F$7,$F$8,$F$9,$F$10)</f>
        <v>0.29342356433410044</v>
      </c>
      <c r="J103" s="9">
        <v>0.7004304251226573</v>
      </c>
      <c r="K103" s="9">
        <v>6.1977162390438158E-4</v>
      </c>
      <c r="L103" s="9">
        <v>5.4069492890884124E-3</v>
      </c>
      <c r="M103" s="9">
        <v>1.192896302507305E-4</v>
      </c>
      <c r="N103" s="9">
        <v>0</v>
      </c>
    </row>
    <row r="104" spans="8:14" x14ac:dyDescent="0.25">
      <c r="H104" s="9">
        <f t="shared" si="0"/>
        <v>5.0499999999999901</v>
      </c>
      <c r="I104" s="9">
        <f t="array" ref="I104:N104">ODESOLN2(H103,H104,$C$13,I103,J103,K103,L103,M103,N103,$C$3,$C$4,$C$5,$C$6,$C$7,$C$8,$F$3,$F$4,$F$5,$F$6,$F$7,$F$8,$F$9,$F$10)</f>
        <v>0.29340547440537307</v>
      </c>
      <c r="J104" s="9">
        <v>0.70042191110806051</v>
      </c>
      <c r="K104" s="9">
        <v>6.3062749152803066E-4</v>
      </c>
      <c r="L104" s="9">
        <v>5.422553045802552E-3</v>
      </c>
      <c r="M104" s="9">
        <v>1.1943394923716445E-4</v>
      </c>
      <c r="N104" s="9">
        <v>0</v>
      </c>
    </row>
    <row r="105" spans="8:14" x14ac:dyDescent="0.25">
      <c r="H105" s="9">
        <f t="shared" si="0"/>
        <v>5.0999999999999899</v>
      </c>
      <c r="I105" s="9">
        <f t="array" ref="I105:N105">ODESOLN2(H104,H105,$C$13,I104,J104,K104,L104,M104,N104,$C$3,$C$4,$C$5,$C$6,$C$7,$C$8,$F$3,$F$4,$F$5,$F$6,$F$7,$F$8,$F$9,$F$10)</f>
        <v>0.2933870687778124</v>
      </c>
      <c r="J105" s="9">
        <v>0.70041324807744421</v>
      </c>
      <c r="K105" s="9">
        <v>6.4167224779066074E-4</v>
      </c>
      <c r="L105" s="9">
        <v>5.4384301009956027E-3</v>
      </c>
      <c r="M105" s="9">
        <v>1.1958079595843771E-4</v>
      </c>
      <c r="N105" s="9">
        <v>0</v>
      </c>
    </row>
    <row r="106" spans="8:14" x14ac:dyDescent="0.25">
      <c r="H106" s="9">
        <f t="shared" si="0"/>
        <v>5.1499999999999897</v>
      </c>
      <c r="I106" s="9">
        <f t="array" ref="I106:N106">ODESOLN2(H105,H106,$C$13,I105,J105,K105,L105,M105,N105,$C$3,$C$4,$C$5,$C$6,$C$7,$C$8,$F$3,$F$4,$F$5,$F$6,$F$7,$F$8,$F$9,$F$10)</f>
        <v>0.29336834199950246</v>
      </c>
      <c r="J106" s="9">
        <v>0.70040443344204273</v>
      </c>
      <c r="K106" s="9">
        <v>6.5290913464321782E-4</v>
      </c>
      <c r="L106" s="9">
        <v>5.4545852094216194E-3</v>
      </c>
      <c r="M106" s="9">
        <v>1.1973021439122197E-4</v>
      </c>
      <c r="N106" s="9">
        <v>0</v>
      </c>
    </row>
    <row r="107" spans="8:14" x14ac:dyDescent="0.25">
      <c r="H107" s="9">
        <f t="shared" si="0"/>
        <v>5.1999999999999895</v>
      </c>
      <c r="I107" s="9">
        <f t="array" ref="I107:N107">ODESOLN2(H106,H107,$C$13,I106,J106,K106,L106,M106,N106,$C$3,$C$4,$C$5,$C$6,$C$7,$C$8,$F$3,$F$4,$F$5,$F$6,$F$7,$F$8,$F$9,$F$10)</f>
        <v>0.29334928852641129</v>
      </c>
      <c r="J107" s="9">
        <v>0.70039546456880264</v>
      </c>
      <c r="K107" s="9">
        <v>6.6434144809811042E-4</v>
      </c>
      <c r="L107" s="9">
        <v>5.471023207422326E-3</v>
      </c>
      <c r="M107" s="9">
        <v>1.1988224926679238E-4</v>
      </c>
      <c r="N107" s="9">
        <v>0</v>
      </c>
    </row>
    <row r="108" spans="8:14" x14ac:dyDescent="0.25">
      <c r="H108" s="9">
        <f t="shared" si="0"/>
        <v>5.2499999999999893</v>
      </c>
      <c r="I108" s="9">
        <f t="array" ref="I108:N108">ODESOLN2(H107,H108,$C$13,I107,J107,K107,L107,M107,N107,$C$3,$C$4,$C$5,$C$6,$C$7,$C$8,$F$3,$F$4,$F$5,$F$6,$F$7,$F$8,$F$9,$F$10)</f>
        <v>0.2933299027209062</v>
      </c>
      <c r="J108" s="9">
        <v>0.70038633877964984</v>
      </c>
      <c r="K108" s="9">
        <v>6.7597253907446773E-4</v>
      </c>
      <c r="L108" s="9">
        <v>5.4877490142869493E-3</v>
      </c>
      <c r="M108" s="9">
        <v>1.2003694608360477E-4</v>
      </c>
      <c r="N108" s="9">
        <v>0</v>
      </c>
    </row>
    <row r="109" spans="8:14" x14ac:dyDescent="0.25">
      <c r="H109" s="9">
        <f t="shared" si="0"/>
        <v>5.2999999999999892</v>
      </c>
      <c r="I109" s="9">
        <f t="array" ref="I109:N109">ODESOLN2(H108,H109,$C$13,I108,J108,K108,L108,M108,N108,$C$3,$C$4,$C$5,$C$6,$C$7,$C$8,$F$3,$F$4,$F$5,$F$6,$F$7,$F$8,$F$9,$F$10)</f>
        <v>0.29331017885024868</v>
      </c>
      <c r="J109" s="9">
        <v>0.70037705335074452</v>
      </c>
      <c r="K109" s="9">
        <v>6.8780581425458205E-4</v>
      </c>
      <c r="L109" s="9">
        <v>5.5047676336332741E-3</v>
      </c>
      <c r="M109" s="9">
        <v>1.201943511200689E-4</v>
      </c>
      <c r="N109" s="9">
        <v>0</v>
      </c>
    </row>
    <row r="110" spans="8:14" x14ac:dyDescent="0.25">
      <c r="H110" s="9">
        <f t="shared" si="0"/>
        <v>5.349999999999989</v>
      </c>
      <c r="I110" s="9">
        <f t="array" ref="I110:N110">ODESOLN2(H109,H110,$C$13,I109,J109,K109,L109,M109,N109,$C$3,$C$4,$C$5,$C$6,$C$7,$C$8,$F$3,$F$4,$F$5,$F$6,$F$7,$F$8,$F$9,$F$10)</f>
        <v>0.29329011108506658</v>
      </c>
      <c r="J110" s="9">
        <v>0.70036760551172517</v>
      </c>
      <c r="K110" s="9">
        <v>6.9984473695160416E-4</v>
      </c>
      <c r="L110" s="9">
        <v>5.5220841548102254E-3</v>
      </c>
      <c r="M110" s="9">
        <v>1.2035451144752101E-4</v>
      </c>
      <c r="N110" s="9">
        <v>0</v>
      </c>
    </row>
    <row r="111" spans="8:14" x14ac:dyDescent="0.25">
      <c r="H111" s="9">
        <f t="shared" si="0"/>
        <v>5.3999999999999888</v>
      </c>
      <c r="I111" s="9">
        <f t="array" ref="I111:N111">ODESOLN2(H110,H111,$C$13,I110,J110,K110,L110,M110,N110,$C$3,$C$4,$C$5,$C$6,$C$7,$C$8,$F$3,$F$4,$F$5,$F$6,$F$7,$F$8,$F$9,$F$10)</f>
        <v>0.29326969349780574</v>
      </c>
      <c r="J111" s="9">
        <v>0.70035799244494112</v>
      </c>
      <c r="K111" s="9">
        <v>7.1209282798856378E-4</v>
      </c>
      <c r="L111" s="9">
        <v>5.539703754322247E-3</v>
      </c>
      <c r="M111" s="9">
        <v>1.2051747494339779E-4</v>
      </c>
      <c r="N111" s="9">
        <v>0</v>
      </c>
    </row>
    <row r="112" spans="8:14" x14ac:dyDescent="0.25">
      <c r="H112" s="9">
        <f t="shared" si="0"/>
        <v>5.4499999999999886</v>
      </c>
      <c r="I112" s="9">
        <f t="array" ref="I112:N112">ODESOLN2(H111,H112,$C$13,I111,J111,K111,L111,M111,N111,$C$3,$C$4,$C$5,$C$6,$C$7,$C$8,$F$3,$F$4,$F$5,$F$6,$F$7,$F$8,$F$9,$F$10)</f>
        <v>0.29324892006115877</v>
      </c>
      <c r="J112" s="9">
        <v>0.70034821128467306</v>
      </c>
      <c r="K112" s="9">
        <v>7.2455366658877481E-4</v>
      </c>
      <c r="L112" s="9">
        <v>5.5576316972757583E-3</v>
      </c>
      <c r="M112" s="9">
        <v>1.2068329030461472E-4</v>
      </c>
      <c r="N112" s="9">
        <v>0</v>
      </c>
    </row>
    <row r="113" spans="8:14" x14ac:dyDescent="0.25">
      <c r="H113" s="9">
        <f t="shared" si="0"/>
        <v>5.4999999999999885</v>
      </c>
      <c r="I113" s="9">
        <f t="array" ref="I113:N113">ODESOLN2(H112,H113,$C$13,I112,J112,K112,L112,M112,N112,$C$3,$C$4,$C$5,$C$6,$C$7,$C$8,$F$3,$F$4,$F$5,$F$6,$F$7,$F$8,$F$9,$F$10)</f>
        <v>0.29322778464647209</v>
      </c>
      <c r="J113" s="9">
        <v>0.70033825911634207</v>
      </c>
      <c r="K113" s="9">
        <v>7.3723089127769278E-4</v>
      </c>
      <c r="L113" s="9">
        <v>5.575873338847976E-3</v>
      </c>
      <c r="M113" s="9">
        <v>1.208520070611512E-4</v>
      </c>
      <c r="N113" s="9">
        <v>0</v>
      </c>
    </row>
    <row r="114" spans="8:14" x14ac:dyDescent="0.25">
      <c r="H114" s="9">
        <f t="shared" si="0"/>
        <v>5.5499999999999883</v>
      </c>
      <c r="I114" s="9">
        <f t="array" ref="I114:N114">ODESOLN2(H113,H114,$C$13,I113,J113,K113,L113,M113,N113,$C$3,$C$4,$C$5,$C$6,$C$7,$C$8,$F$3,$F$4,$F$5,$F$6,$F$7,$F$8,$F$9,$F$10)</f>
        <v>0.29320628102213059</v>
      </c>
      <c r="J114" s="9">
        <v>0.70032813297570584</v>
      </c>
      <c r="K114" s="9">
        <v>7.5012820079627888E-4</v>
      </c>
      <c r="L114" s="9">
        <v>5.5944341257783926E-3</v>
      </c>
      <c r="M114" s="9">
        <v>1.2102367558984514E-4</v>
      </c>
      <c r="N114" s="9">
        <v>0</v>
      </c>
    </row>
    <row r="115" spans="8:14" x14ac:dyDescent="0.25">
      <c r="H115" s="9">
        <f t="shared" si="0"/>
        <v>5.5999999999999881</v>
      </c>
      <c r="I115" s="9">
        <f t="array" ref="I115:N115">ODESOLN2(H114,H115,$C$13,I114,J114,K114,L114,M114,N114,$C$3,$C$4,$C$5,$C$6,$C$7,$C$8,$F$3,$F$4,$F$5,$F$6,$F$7,$F$8,$F$9,$F$10)</f>
        <v>0.29318440285191949</v>
      </c>
      <c r="J115" s="9">
        <v>0.70031782984804403</v>
      </c>
      <c r="K115" s="9">
        <v>7.63249355025926E-4</v>
      </c>
      <c r="L115" s="9">
        <v>5.6133195978831903E-3</v>
      </c>
      <c r="M115" s="9">
        <v>1.2119834712839978E-4</v>
      </c>
      <c r="N115" s="9">
        <v>0</v>
      </c>
    </row>
    <row r="116" spans="8:14" x14ac:dyDescent="0.25">
      <c r="H116" s="9">
        <f t="shared" si="0"/>
        <v>5.6499999999999879</v>
      </c>
      <c r="I116" s="9">
        <f t="array" ref="I116:N116">ODESOLN2(H115,H116,$C$13,I115,J115,K115,L115,M115,N115,$C$3,$C$4,$C$5,$C$6,$C$7,$C$8,$F$3,$F$4,$F$5,$F$6,$F$7,$F$8,$F$9,$F$10)</f>
        <v>0.29316214369336346</v>
      </c>
      <c r="J116" s="9">
        <v>0.70030734666733019</v>
      </c>
      <c r="K116" s="9">
        <v>7.7659817592500024E-4</v>
      </c>
      <c r="L116" s="9">
        <v>5.6325353895928954E-3</v>
      </c>
      <c r="M116" s="9">
        <v>1.213760737896055E-4</v>
      </c>
      <c r="N116" s="9">
        <v>0</v>
      </c>
    </row>
    <row r="117" spans="8:14" x14ac:dyDescent="0.25">
      <c r="H117" s="9">
        <f t="shared" si="0"/>
        <v>5.6999999999999877</v>
      </c>
      <c r="I117" s="9">
        <f t="array" ref="I117:N117">ODESOLN2(H116,H117,$C$13,I116,J116,K116,L116,M116,N116,$C$3,$C$4,$C$5,$C$6,$C$7,$C$8,$F$3,$F$4,$F$5,$F$6,$F$7,$F$8,$F$9,$F$10)</f>
        <v>0.29313949699604308</v>
      </c>
      <c r="J117" s="9">
        <v>0.70029668031539183</v>
      </c>
      <c r="K117" s="9">
        <v>7.9017854847704091E-4</v>
      </c>
      <c r="L117" s="9">
        <v>5.6520872315135359E-3</v>
      </c>
      <c r="M117" s="9">
        <v>1.2155690857577894E-4</v>
      </c>
      <c r="N117" s="9">
        <v>0</v>
      </c>
    </row>
    <row r="118" spans="8:14" x14ac:dyDescent="0.25">
      <c r="H118" s="9">
        <f t="shared" si="0"/>
        <v>5.7499999999999876</v>
      </c>
      <c r="I118" s="9">
        <f t="array" ref="I118:N118">ODESOLN2(H117,H118,$C$13,I117,J117,K117,L117,M117,N117,$C$3,$C$4,$C$5,$C$6,$C$7,$C$8,$F$3,$F$4,$F$5,$F$6,$F$7,$F$8,$F$9,$F$10)</f>
        <v>0.29311645609988785</v>
      </c>
      <c r="J118" s="9">
        <v>0.70028582762105773</v>
      </c>
      <c r="K118" s="9">
        <v>8.0399442165066343E-4</v>
      </c>
      <c r="L118" s="9">
        <v>5.6719809520116241E-3</v>
      </c>
      <c r="M118" s="9">
        <v>1.2174090539342239E-4</v>
      </c>
      <c r="N118" s="9">
        <v>0</v>
      </c>
    </row>
    <row r="119" spans="8:14" x14ac:dyDescent="0.25">
      <c r="H119" s="9">
        <f t="shared" si="0"/>
        <v>5.7999999999999874</v>
      </c>
      <c r="I119" s="9">
        <f t="array" ref="I119:N119">ODESOLN2(H118,H119,$C$13,I118,J118,K118,L118,M118,N118,$C$3,$C$4,$C$5,$C$6,$C$7,$C$8,$F$3,$F$4,$F$5,$F$6,$F$7,$F$8,$F$9,$F$10)</f>
        <v>0.2930930142334458</v>
      </c>
      <c r="J119" s="9">
        <v>0.70027478535929288</v>
      </c>
      <c r="K119" s="9">
        <v>8.1804980937120206E-4</v>
      </c>
      <c r="L119" s="9">
        <v>5.6922224788232435E-3</v>
      </c>
      <c r="M119" s="9">
        <v>1.2192811906810634E-4</v>
      </c>
      <c r="N119" s="9">
        <v>0</v>
      </c>
    </row>
    <row r="120" spans="8:14" x14ac:dyDescent="0.25">
      <c r="H120" s="9">
        <f t="shared" si="0"/>
        <v>5.8499999999999872</v>
      </c>
      <c r="I120" s="9">
        <f t="array" ref="I120:N120">ODESOLN2(H119,H120,$C$13,I119,J119,K119,L119,M119,N119,$C$3,$C$4,$C$5,$C$6,$C$7,$C$8,$F$3,$F$4,$F$5,$F$6,$F$7,$F$8,$F$9,$F$10)</f>
        <v>0.29306916451212994</v>
      </c>
      <c r="J120" s="9">
        <v>0.70026355025032005</v>
      </c>
      <c r="K120" s="9">
        <v>8.32348791504127E-4</v>
      </c>
      <c r="L120" s="9">
        <v>5.7128178406875207E-3</v>
      </c>
      <c r="M120" s="9">
        <v>1.2211860535957743E-4</v>
      </c>
      <c r="N120" s="9">
        <v>0</v>
      </c>
    </row>
    <row r="121" spans="8:14" x14ac:dyDescent="0.25">
      <c r="H121" s="9">
        <f t="shared" si="0"/>
        <v>5.899999999999987</v>
      </c>
      <c r="I121" s="9">
        <f t="array" ref="I121:N121">ODESOLN2(H120,H121,$C$13,I120,J120,K120,L120,M120,N120,$C$3,$C$4,$C$5,$C$6,$C$7,$C$8,$F$3,$F$4,$F$5,$F$6,$F$7,$F$8,$F$9,$F$10)</f>
        <v>0.29304489993644051</v>
      </c>
      <c r="J121" s="9">
        <v>0.70025211895872852</v>
      </c>
      <c r="K121" s="9">
        <v>8.4689551485026134E-4</v>
      </c>
      <c r="L121" s="9">
        <v>5.7337731690048094E-3</v>
      </c>
      <c r="M121" s="9">
        <v>1.2231242097709481E-4</v>
      </c>
      <c r="N121" s="9">
        <v>0</v>
      </c>
    </row>
    <row r="122" spans="8:14" x14ac:dyDescent="0.25">
      <c r="H122" s="9">
        <f t="shared" si="0"/>
        <v>5.9499999999999869</v>
      </c>
      <c r="I122" s="9">
        <f t="array" ref="I122:N122">ODESOLN2(H121,H122,$C$13,I121,J121,K121,L121,M121,N121,$C$3,$C$4,$C$5,$C$6,$C$7,$C$8,$F$3,$F$4,$F$5,$F$6,$F$7,$F$8,$F$9,$F$10)</f>
        <v>0.29302021339016388</v>
      </c>
      <c r="J122" s="9">
        <v>0.70024048809256967</v>
      </c>
      <c r="K122" s="9">
        <v>8.6169419415282216E-4</v>
      </c>
      <c r="L122" s="9">
        <v>5.755094699519841E-3</v>
      </c>
      <c r="M122" s="9">
        <v>1.2250962359499783E-4</v>
      </c>
      <c r="N122" s="9">
        <v>0</v>
      </c>
    </row>
    <row r="123" spans="8:14" x14ac:dyDescent="0.25">
      <c r="H123" s="9">
        <f t="shared" si="0"/>
        <v>5.9999999999999867</v>
      </c>
      <c r="I123" s="9">
        <f t="array" ref="I123:N123">ODESOLN2(H122,H123,$C$13,I122,J122,K122,L122,M122,N122,$C$3,$C$4,$C$5,$C$6,$C$7,$C$8,$F$3,$F$4,$F$5,$F$6,$F$7,$F$8,$F$9,$F$10)</f>
        <v>0.29299509763854675</v>
      </c>
      <c r="J123" s="9">
        <v>0.7002286542024394</v>
      </c>
      <c r="K123" s="9">
        <v>8.7674911311630345E-4</v>
      </c>
      <c r="L123" s="9">
        <v>5.7767887740301669E-3</v>
      </c>
      <c r="M123" s="9">
        <v>1.2271027186850719E-4</v>
      </c>
      <c r="N123" s="9">
        <v>0</v>
      </c>
    </row>
    <row r="124" spans="8:14" x14ac:dyDescent="0.25">
      <c r="H124" s="9">
        <f t="shared" si="0"/>
        <v>6.0499999999999865</v>
      </c>
      <c r="I124" s="9">
        <f t="array" ref="I124:N124">ODESOLN2(H123,H124,$C$13,I123,J123,K123,L123,M123,N123,$C$3,$C$4,$C$5,$C$6,$C$7,$C$8,$F$3,$F$4,$F$5,$F$6,$F$7,$F$8,$F$9,$F$10)</f>
        <v>0.29296954532644681</v>
      </c>
      <c r="J124" s="9">
        <v>0.70021661378054711</v>
      </c>
      <c r="K124" s="9">
        <v>8.9206462543720835E-4</v>
      </c>
      <c r="L124" s="9">
        <v>5.7988618421201876E-3</v>
      </c>
      <c r="M124" s="9">
        <v>1.2291442544976318E-4</v>
      </c>
      <c r="N124" s="9">
        <v>0</v>
      </c>
    </row>
    <row r="125" spans="8:14" x14ac:dyDescent="0.25">
      <c r="H125" s="9">
        <f t="shared" si="0"/>
        <v>6.0999999999999863</v>
      </c>
      <c r="I125" s="9">
        <f t="array" ref="I125:N125">ODESOLN2(H124,H125,$C$13,I124,J124,K124,L124,M124,N124,$C$3,$C$4,$C$5,$C$6,$C$7,$C$8,$F$3,$F$4,$F$5,$F$6,$F$7,$F$8,$F$9,$F$10)</f>
        <v>0.29294354897645858</v>
      </c>
      <c r="J125" s="9">
        <v>0.70020436325977076</v>
      </c>
      <c r="K125" s="9">
        <v>9.0764515584663952E-4</v>
      </c>
      <c r="L125" s="9">
        <v>5.8213204629210371E-3</v>
      </c>
      <c r="M125" s="9">
        <v>1.2312214500410267E-4</v>
      </c>
      <c r="N125" s="9">
        <v>0</v>
      </c>
    </row>
    <row r="126" spans="8:14" x14ac:dyDescent="0.25">
      <c r="H126" s="9">
        <f t="shared" si="0"/>
        <v>6.1499999999999861</v>
      </c>
      <c r="I126" s="9">
        <f t="array" ref="I126:N126">ODESOLN2(H125,H126,$C$13,I125,J125,K125,L125,M125,N125,$C$3,$C$4,$C$5,$C$6,$C$7,$C$8,$F$3,$F$4,$F$5,$F$6,$F$7,$F$8,$F$9,$F$10)</f>
        <v>0.29291710098701468</v>
      </c>
      <c r="J126" s="9">
        <v>0.7001918990126984</v>
      </c>
      <c r="K126" s="9">
        <v>9.2349520116474543E-4</v>
      </c>
      <c r="L126" s="9">
        <v>5.8441713068966422E-3</v>
      </c>
      <c r="M126" s="9">
        <v>1.2333349222657836E-4</v>
      </c>
      <c r="N126" s="9">
        <v>0</v>
      </c>
    </row>
    <row r="127" spans="8:14" x14ac:dyDescent="0.25">
      <c r="H127" s="9">
        <f t="shared" si="0"/>
        <v>6.199999999999986</v>
      </c>
      <c r="I127" s="9">
        <f t="array" ref="I127:N127">ODESOLN2(H126,H127,$C$13,I126,J126,K126,L126,M126,N126,$C$3,$C$4,$C$5,$C$6,$C$7,$C$8,$F$3,$F$4,$F$5,$F$6,$F$7,$F$8,$F$9,$F$10)</f>
        <v>0.29289019363046287</v>
      </c>
      <c r="J127" s="9">
        <v>0.70017921735065614</v>
      </c>
      <c r="K127" s="9">
        <v>9.3961933136701113E-4</v>
      </c>
      <c r="L127" s="9">
        <v>5.8674211576562642E-3</v>
      </c>
      <c r="M127" s="9">
        <v>1.2354852985872297E-4</v>
      </c>
      <c r="N127" s="9">
        <v>0</v>
      </c>
    </row>
    <row r="128" spans="8:14" x14ac:dyDescent="0.25">
      <c r="H128" s="9">
        <f t="shared" si="0"/>
        <v>6.2499999999999858</v>
      </c>
      <c r="I128" s="9">
        <f t="array" ref="I128:N128">ODESOLN2(H127,H128,$C$13,I127,J127,K127,L127,M127,N127,$C$3,$C$4,$C$5,$C$6,$C$7,$C$8,$F$3,$F$4,$F$5,$F$6,$F$7,$F$8,$F$9,$F$10)</f>
        <v>0.29286281905111761</v>
      </c>
      <c r="J128" s="9">
        <v>0.7001663145227216</v>
      </c>
      <c r="K128" s="9">
        <v>9.560221906623821E-4</v>
      </c>
      <c r="L128" s="9">
        <v>5.8910769137937745E-3</v>
      </c>
      <c r="M128" s="9">
        <v>1.2376732170556076E-4</v>
      </c>
      <c r="N128" s="9">
        <v>0</v>
      </c>
    </row>
    <row r="129" spans="8:14" x14ac:dyDescent="0.25">
      <c r="H129" s="9">
        <f t="shared" si="0"/>
        <v>6.2999999999999856</v>
      </c>
      <c r="I129" s="9">
        <f t="array" ref="I129:N129">ODESOLN2(H128,H129,$C$13,I128,J128,K128,L128,M128,N128,$C$3,$C$4,$C$5,$C$6,$C$7,$C$8,$F$3,$F$4,$F$5,$F$6,$F$7,$F$8,$F$9,$F$10)</f>
        <v>0.29283496926328745</v>
      </c>
      <c r="J129" s="9">
        <v>0.70015318671472337</v>
      </c>
      <c r="K129" s="9">
        <v>9.7270849858319564E-4</v>
      </c>
      <c r="L129" s="9">
        <v>5.9151455907540118E-3</v>
      </c>
      <c r="M129" s="9">
        <v>1.2398993265286934E-4</v>
      </c>
      <c r="N129" s="9">
        <v>0</v>
      </c>
    </row>
    <row r="130" spans="8:14" x14ac:dyDescent="0.25">
      <c r="H130" s="9">
        <f t="shared" si="0"/>
        <v>6.3499999999999854</v>
      </c>
      <c r="I130" s="9">
        <f t="array" ref="I130:N130">ODESOLN2(H129,H130,$C$13,I129,J129,K129,L129,M129,N129,$C$3,$C$4,$C$5,$C$6,$C$7,$C$8,$F$3,$F$4,$F$5,$F$6,$F$7,$F$8,$F$9,$F$10)</f>
        <v>0.2928066361492766</v>
      </c>
      <c r="J130" s="9">
        <v>0.70013983004822622</v>
      </c>
      <c r="K130" s="9">
        <v>9.8968305108689003E-4</v>
      </c>
      <c r="L130" s="9">
        <v>5.9396343227264645E-3</v>
      </c>
      <c r="M130" s="9">
        <v>1.2421642868469445E-4</v>
      </c>
      <c r="N130" s="9">
        <v>0</v>
      </c>
    </row>
    <row r="131" spans="8:14" x14ac:dyDescent="0.25">
      <c r="H131" s="9">
        <f t="shared" si="0"/>
        <v>6.3999999999999853</v>
      </c>
      <c r="I131" s="9">
        <f t="array" ref="I131:N131">ODESOLN2(H130,H131,$C$13,I130,J130,K130,L130,M130,N130,$C$3,$C$4,$C$5,$C$6,$C$7,$C$8,$F$3,$F$4,$F$5,$F$6,$F$7,$F$8,$F$9,$F$10)</f>
        <v>0.2927778114573617</v>
      </c>
      <c r="J131" s="9">
        <v>0.7001262405795019</v>
      </c>
      <c r="K131" s="9">
        <v>1.0069507216694516E-3</v>
      </c>
      <c r="L131" s="9">
        <v>5.9645503645666216E-3</v>
      </c>
      <c r="M131" s="9">
        <v>1.2444687690112033E-4</v>
      </c>
      <c r="N131" s="9">
        <v>0</v>
      </c>
    </row>
    <row r="132" spans="8:14" x14ac:dyDescent="0.25">
      <c r="H132" s="9">
        <f t="shared" si="0"/>
        <v>6.4499999999999851</v>
      </c>
      <c r="I132" s="9">
        <f t="array" ref="I132:N132">ODESOLN2(H131,H132,$C$13,I131,J131,K131,L131,M131,N131,$C$3,$C$4,$C$5,$C$6,$C$7,$C$8,$F$3,$F$4,$F$5,$F$6,$F$7,$F$8,$F$9,$F$10)</f>
        <v>0.2927484867997433</v>
      </c>
      <c r="J132" s="9">
        <v>0.70011241429848547</v>
      </c>
      <c r="K132" s="9">
        <v>1.0245164624905561E-3</v>
      </c>
      <c r="L132" s="9">
        <v>5.9899010937452431E-3</v>
      </c>
      <c r="M132" s="9">
        <v>1.2468134553629871E-4</v>
      </c>
      <c r="N132" s="9">
        <v>0</v>
      </c>
    </row>
    <row r="133" spans="8:14" x14ac:dyDescent="0.25">
      <c r="H133" s="9">
        <f t="shared" si="0"/>
        <v>6.4999999999999849</v>
      </c>
      <c r="I133" s="9">
        <f t="array" ref="I133:N133">ODESOLN2(H132,H133,$C$13,I132,J132,K132,L132,M132,N132,$C$3,$C$4,$C$5,$C$6,$C$7,$C$8,$F$3,$F$4,$F$5,$F$6,$F$7,$F$8,$F$9,$F$10)</f>
        <v>0.29271865365047178</v>
      </c>
      <c r="J133" s="9">
        <v>0.70009834712771613</v>
      </c>
      <c r="K133" s="9">
        <v>1.0423853055103415E-3</v>
      </c>
      <c r="L133" s="9">
        <v>6.0156940123258585E-3</v>
      </c>
      <c r="M133" s="9">
        <v>1.2491990397673854E-4</v>
      </c>
      <c r="N133" s="9">
        <v>0</v>
      </c>
    </row>
    <row r="134" spans="8:14" x14ac:dyDescent="0.25">
      <c r="H134" s="9">
        <f t="shared" si="0"/>
        <v>6.5499999999999847</v>
      </c>
      <c r="I134" s="9">
        <f t="array" ref="I134:N134">ODESOLN2(H133,H134,$C$13,I133,J133,K133,L133,M133,N133,$C$3,$C$4,$C$5,$C$6,$C$7,$C$8,$F$3,$F$4,$F$5,$F$6,$F$7,$F$8,$F$9,$F$10)</f>
        <v>0.29268830334334756</v>
      </c>
      <c r="J134" s="9">
        <v>0.70008403492126492</v>
      </c>
      <c r="K134" s="9">
        <v>1.0605623636377513E-3</v>
      </c>
      <c r="L134" s="9">
        <v>6.0419367489707946E-3</v>
      </c>
      <c r="M134" s="9">
        <v>1.251626227798597E-4</v>
      </c>
      <c r="N134" s="9">
        <v>0</v>
      </c>
    </row>
    <row r="135" spans="8:14" x14ac:dyDescent="0.25">
      <c r="H135" s="9">
        <f t="shared" si="0"/>
        <v>6.5999999999999845</v>
      </c>
      <c r="I135" s="9">
        <f t="array" ref="I135:N135">ODESOLN2(H134,H135,$C$13,I134,J134,K134,L134,M134,N134,$C$3,$C$4,$C$5,$C$6,$C$7,$C$8,$F$3,$F$4,$F$5,$F$6,$F$7,$F$8,$F$9,$F$10)</f>
        <v>0.29265742706979636</v>
      </c>
      <c r="J135" s="9">
        <v>0.70006947346364545</v>
      </c>
      <c r="K135" s="9">
        <v>1.0790528318903752E-3</v>
      </c>
      <c r="L135" s="9">
        <v>6.0686370609759951E-3</v>
      </c>
      <c r="M135" s="9">
        <v>1.2540957369281316E-4</v>
      </c>
      <c r="N135" s="9">
        <v>0</v>
      </c>
    </row>
    <row r="136" spans="8:14" x14ac:dyDescent="0.25">
      <c r="H136" s="9">
        <f t="shared" si="0"/>
        <v>6.6499999999999844</v>
      </c>
      <c r="I136" s="9">
        <f t="array" ref="I136:N136">ODESOLN2(H135,H136,$C$13,I135,J135,K135,L135,M135,N135,$C$3,$C$4,$C$5,$C$6,$C$7,$C$8,$F$3,$F$4,$F$5,$F$6,$F$7,$F$8,$F$9,$F$10)</f>
        <v>0.29262601587671816</v>
      </c>
      <c r="J136" s="9">
        <v>0.70005465846871073</v>
      </c>
      <c r="K136" s="9">
        <v>1.0978619885656938E-3</v>
      </c>
      <c r="L136" s="9">
        <v>6.0958028363349379E-3</v>
      </c>
      <c r="M136" s="9">
        <v>1.2566082967157001E-4</v>
      </c>
      <c r="N136" s="9">
        <v>0</v>
      </c>
    </row>
    <row r="137" spans="8:14" x14ac:dyDescent="0.25">
      <c r="H137" s="9">
        <f t="shared" si="0"/>
        <v>6.6999999999999842</v>
      </c>
      <c r="I137" s="9">
        <f t="array" ref="I137:N137">ODESOLN2(H136,H137,$C$13,I136,J136,K136,L136,M136,N136,$C$3,$C$4,$C$5,$C$6,$C$7,$C$8,$F$3,$F$4,$F$5,$F$6,$F$7,$F$8,$F$9,$F$10)</f>
        <v>0.29259406066431104</v>
      </c>
      <c r="J137" s="9">
        <v>0.7000395855785343</v>
      </c>
      <c r="K137" s="9">
        <v>1.1169951964236412E-3</v>
      </c>
      <c r="L137" s="9">
        <v>6.1234420958319194E-3</v>
      </c>
      <c r="M137" s="9">
        <v>1.2591646490028226E-4</v>
      </c>
      <c r="N137" s="9">
        <v>0</v>
      </c>
    </row>
    <row r="138" spans="8:14" x14ac:dyDescent="0.25">
      <c r="H138" s="9">
        <f t="shared" si="0"/>
        <v>6.749999999999984</v>
      </c>
      <c r="I138" s="9">
        <f t="array" ref="I138:N138">ODESOLN2(H137,H138,$C$13,I137,J137,K137,L137,M137,N137,$C$3,$C$4,$C$5,$C$6,$C$7,$C$8,$F$3,$F$4,$F$5,$F$6,$F$7,$F$8,$F$9,$F$10)</f>
        <v>0.29256155218386809</v>
      </c>
      <c r="J138" s="9">
        <v>0.70002425036227667</v>
      </c>
      <c r="K138" s="9">
        <v>1.1364579038803699E-3</v>
      </c>
      <c r="L138" s="9">
        <v>6.1515629951650053E-3</v>
      </c>
      <c r="M138" s="9">
        <v>1.2617655481091794E-4</v>
      </c>
      <c r="N138" s="9">
        <v>0</v>
      </c>
    </row>
    <row r="139" spans="8:14" x14ac:dyDescent="0.25">
      <c r="H139" s="9">
        <f t="shared" si="0"/>
        <v>6.7999999999999838</v>
      </c>
      <c r="I139" s="9">
        <f t="array" ref="I139:N139">ODESOLN2(H138,H139,$C$13,I138,J138,K138,L138,M138,N138,$C$3,$C$4,$C$5,$C$6,$C$7,$C$8,$F$3,$F$4,$F$5,$F$6,$F$7,$F$8,$F$9,$F$10)</f>
        <v>0.29252848103555068</v>
      </c>
      <c r="J139" s="9">
        <v>0.70000864831503518</v>
      </c>
      <c r="K139" s="9">
        <v>1.1562556462131057E-3</v>
      </c>
      <c r="L139" s="9">
        <v>6.1801738270988995E-3</v>
      </c>
      <c r="M139" s="9">
        <v>1.2644117610317317E-4</v>
      </c>
      <c r="N139" s="9">
        <v>0</v>
      </c>
    </row>
    <row r="140" spans="8:14" x14ac:dyDescent="0.25">
      <c r="H140" s="9">
        <f t="shared" si="0"/>
        <v>6.8499999999999837</v>
      </c>
      <c r="I140" s="9">
        <f t="array" ref="I140:N140">ODESOLN2(H139,H140,$C$13,I139,J139,K139,L139,M139,N139,$C$3,$C$4,$C$5,$C$6,$C$7,$C$8,$F$3,$F$4,$F$5,$F$6,$F$7,$F$8,$F$9,$F$10)</f>
        <v>0.29249483766613332</v>
      </c>
      <c r="J140" s="9">
        <v>0.6999927748566791</v>
      </c>
      <c r="K140" s="9">
        <v>1.1763940467759593E-3</v>
      </c>
      <c r="L140" s="9">
        <v>6.2092830236480422E-3</v>
      </c>
      <c r="M140" s="9">
        <v>1.2671040676466328E-4</v>
      </c>
      <c r="N140" s="9">
        <v>0</v>
      </c>
    </row>
    <row r="141" spans="8:14" x14ac:dyDescent="0.25">
      <c r="H141" s="9">
        <f t="shared" si="0"/>
        <v>6.8999999999999835</v>
      </c>
      <c r="I141" s="9">
        <f t="array" ref="I141:N141">ODESOLN2(H140,H141,$C$13,I140,J140,K140,L140,M140,N140,$C$3,$C$4,$C$5,$C$6,$C$7,$C$8,$F$3,$F$4,$F$5,$F$6,$F$7,$F$8,$F$9,$F$10)</f>
        <v>0.29246061236672455</v>
      </c>
      <c r="J141" s="9">
        <v>0.6999766253306684</v>
      </c>
      <c r="K141" s="9">
        <v>1.1968788182265533E-3</v>
      </c>
      <c r="L141" s="9">
        <v>6.2388991582901692E-3</v>
      </c>
      <c r="M141" s="9">
        <v>1.2698432609139631E-4</v>
      </c>
      <c r="N141" s="9">
        <v>0</v>
      </c>
    </row>
    <row r="142" spans="8:14" x14ac:dyDescent="0.25">
      <c r="H142" s="9">
        <f t="shared" si="0"/>
        <v>6.9499999999999833</v>
      </c>
      <c r="I142" s="9">
        <f t="array" ref="I142:N142">ODESOLN2(H141,H142,$C$13,I141,J141,K141,L141,M141,N141,$C$3,$C$4,$C$5,$C$6,$C$7,$C$8,$F$3,$F$4,$F$5,$F$6,$F$7,$F$8,$F$9,$F$10)</f>
        <v>0.29242579527046131</v>
      </c>
      <c r="J142" s="9">
        <v>0.69996019500285733</v>
      </c>
      <c r="K142" s="9">
        <v>1.2177157637633077E-3</v>
      </c>
      <c r="L142" s="9">
        <v>6.2690309482106256E-3</v>
      </c>
      <c r="M142" s="9">
        <v>1.272630147085305E-4</v>
      </c>
      <c r="N142" s="9">
        <v>0</v>
      </c>
    </row>
    <row r="143" spans="8:14" x14ac:dyDescent="0.25">
      <c r="H143" s="9">
        <f t="shared" si="0"/>
        <v>6.9999999999999831</v>
      </c>
      <c r="I143" s="9">
        <f t="array" ref="I143:N143">ODESOLN2(H142,H143,$C$13,I142,J142,K142,L142,M142,N142,$C$3,$C$4,$C$5,$C$6,$C$7,$C$8,$F$3,$F$4,$F$5,$F$6,$F$7,$F$8,$F$9,$F$10)</f>
        <v>0.29239037635017712</v>
      </c>
      <c r="J143" s="9">
        <v>0.69994347906028165</v>
      </c>
      <c r="K143" s="9">
        <v>1.2389107783732152E-3</v>
      </c>
      <c r="L143" s="9">
        <v>6.2996872565776948E-3</v>
      </c>
      <c r="M143" s="9">
        <v>1.2754655459141863E-4</v>
      </c>
      <c r="N143" s="9">
        <v>0</v>
      </c>
    </row>
    <row r="144" spans="8:14" x14ac:dyDescent="0.25">
      <c r="H144" s="9">
        <f t="shared" si="0"/>
        <v>7.0499999999999829</v>
      </c>
      <c r="I144" s="9">
        <f t="array" ref="I144:N144">ODESOLN2(H143,H144,$C$13,I143,J143,K143,L143,M143,N143,$C$3,$C$4,$C$5,$C$6,$C$7,$C$8,$F$3,$F$4,$F$5,$F$6,$F$7,$F$8,$F$9,$F$10)</f>
        <v>0.2923543454160456</v>
      </c>
      <c r="J144" s="9">
        <v>0.69992647260992924</v>
      </c>
      <c r="K144" s="9">
        <v>1.2604698500899255E-3</v>
      </c>
      <c r="L144" s="9">
        <v>6.3308770948491992E-3</v>
      </c>
      <c r="M144" s="9">
        <v>1.2783502908694208E-4</v>
      </c>
      <c r="N144" s="9">
        <v>0</v>
      </c>
    </row>
    <row r="145" spans="8:14" x14ac:dyDescent="0.25">
      <c r="H145" s="9">
        <f t="shared" si="0"/>
        <v>7.0999999999999828</v>
      </c>
      <c r="I145" s="9">
        <f t="array" ref="I145:N145">ODESOLN2(H144,H145,$C$13,I144,J144,K144,L144,M144,N144,$C$3,$C$4,$C$5,$C$6,$C$7,$C$8,$F$3,$F$4,$F$5,$F$6,$F$7,$F$8,$F$9,$F$10)</f>
        <v>0.29231769211319686</v>
      </c>
      <c r="J145" s="9">
        <v>0.69990917067749636</v>
      </c>
      <c r="K145" s="9">
        <v>1.2823990612619363E-3</v>
      </c>
      <c r="L145" s="9">
        <v>6.3626096251106238E-3</v>
      </c>
      <c r="M145" s="9">
        <v>1.2812852293513595E-4</v>
      </c>
      <c r="N145" s="9">
        <v>0</v>
      </c>
    </row>
    <row r="146" spans="8:14" x14ac:dyDescent="0.25">
      <c r="H146" s="9">
        <f t="shared" si="0"/>
        <v>7.1499999999999826</v>
      </c>
      <c r="I146" s="9">
        <f t="array" ref="I146:N146">ODESOLN2(H145,H146,$C$13,I145,J145,K145,L145,M145,N145,$C$3,$C$4,$C$5,$C$6,$C$7,$C$8,$F$3,$F$4,$F$5,$F$6,$F$7,$F$8,$F$9,$F$10)</f>
        <v>0.29228040591930921</v>
      </c>
      <c r="J146" s="9">
        <v>0.69989156820612497</v>
      </c>
      <c r="K146" s="9">
        <v>1.3047045898306839E-3</v>
      </c>
      <c r="L146" s="9">
        <v>6.3948941624450218E-3</v>
      </c>
      <c r="M146" s="9">
        <v>1.2842712229110814E-4</v>
      </c>
      <c r="N146" s="9">
        <v>0</v>
      </c>
    </row>
    <row r="147" spans="8:14" x14ac:dyDescent="0.25">
      <c r="H147" s="9">
        <f t="shared" si="0"/>
        <v>7.1999999999999824</v>
      </c>
      <c r="I147" s="9">
        <f t="array" ref="I147:N147">ODESOLN2(H146,H147,$C$13,I146,J146,K146,L146,M146,N146,$C$3,$C$4,$C$5,$C$6,$C$7,$C$8,$F$3,$F$4,$F$5,$F$6,$F$7,$F$8,$F$9,$F$10)</f>
        <v>0.29224247614217469</v>
      </c>
      <c r="J147" s="9">
        <v>0.69987366005512552</v>
      </c>
      <c r="K147" s="9">
        <v>1.3273927106183007E-3</v>
      </c>
      <c r="L147" s="9">
        <v>6.4277401773349292E-3</v>
      </c>
      <c r="M147" s="9">
        <v>1.2873091474725499E-4</v>
      </c>
      <c r="N147" s="9">
        <v>0</v>
      </c>
    </row>
    <row r="148" spans="8:14" x14ac:dyDescent="0.25">
      <c r="H148" s="9">
        <f t="shared" si="0"/>
        <v>7.2499999999999822</v>
      </c>
      <c r="I148" s="9">
        <f t="array" ref="I148:N148">ODESOLN2(H147,H148,$C$13,I147,J147,K147,L147,M147,N147,$C$3,$C$4,$C$5,$C$6,$C$7,$C$8,$F$3,$F$4,$F$5,$F$6,$F$7,$F$8,$F$9,$F$10)</f>
        <v>0.29220389191723978</v>
      </c>
      <c r="J148" s="9">
        <v>0.69985544099868369</v>
      </c>
      <c r="K148" s="9">
        <v>1.3504697966247961E-3</v>
      </c>
      <c r="L148" s="9">
        <v>6.4611572980965582E-3</v>
      </c>
      <c r="M148" s="9">
        <v>1.2903998935577467E-4</v>
      </c>
      <c r="N148" s="9">
        <v>0</v>
      </c>
    </row>
    <row r="149" spans="8:14" x14ac:dyDescent="0.25">
      <c r="H149" s="9">
        <f t="shared" si="0"/>
        <v>7.2999999999999821</v>
      </c>
      <c r="I149" s="9">
        <f t="array" ref="I149:N149">ODESOLN2(H148,H149,$C$13,I148,J148,K148,L148,M148,N148,$C$3,$C$4,$C$5,$C$6,$C$7,$C$8,$F$3,$F$4,$F$5,$F$6,$F$7,$F$8,$F$9,$F$10)</f>
        <v>0.29216464220511962</v>
      </c>
      <c r="J149" s="9">
        <v>0.6998369057245486</v>
      </c>
      <c r="K149" s="9">
        <v>1.3739423203343998E-3</v>
      </c>
      <c r="L149" s="9">
        <v>6.4951553133464589E-3</v>
      </c>
      <c r="M149" s="9">
        <v>1.2935443665148169E-4</v>
      </c>
      <c r="N149" s="9">
        <v>0</v>
      </c>
    </row>
    <row r="150" spans="8:14" x14ac:dyDescent="0.25">
      <c r="H150" s="9">
        <f t="shared" si="0"/>
        <v>7.3499999999999819</v>
      </c>
      <c r="I150" s="9">
        <f t="array" ref="I150:N150">ODESOLN2(H149,H150,$C$13,I149,J149,K149,L149,M149,N149,$C$3,$C$4,$C$5,$C$6,$C$7,$C$8,$F$3,$F$4,$F$5,$F$6,$F$7,$F$8,$F$9,$F$10)</f>
        <v>0.29212471578908816</v>
      </c>
      <c r="J150" s="9">
        <v>0.69981804883270604</v>
      </c>
      <c r="K150" s="9">
        <v>1.3978168550307915E-3</v>
      </c>
      <c r="L150" s="9">
        <v>6.5297441745009082E-3</v>
      </c>
      <c r="M150" s="9">
        <v>1.2967434867492352E-4</v>
      </c>
      <c r="N150" s="9">
        <v>0</v>
      </c>
    </row>
    <row r="151" spans="8:14" x14ac:dyDescent="0.25">
      <c r="H151" s="9">
        <f t="shared" si="0"/>
        <v>7.3999999999999817</v>
      </c>
      <c r="I151" s="9">
        <f t="array" ref="I151:N151">ODESOLN2(H150,H151,$C$13,I150,J150,K150,L150,M150,N150,$C$3,$C$4,$C$5,$C$6,$C$7,$C$8,$F$3,$F$4,$F$5,$F$6,$F$7,$F$8,$F$9,$F$10)</f>
        <v>0.29208410127254225</v>
      </c>
      <c r="J151" s="9">
        <v>0.69979886483403353</v>
      </c>
      <c r="K151" s="9">
        <v>1.4221000761209112E-3</v>
      </c>
      <c r="L151" s="9">
        <v>6.5649339983082427E-3</v>
      </c>
      <c r="M151" s="9">
        <v>1.2999981899580217E-4</v>
      </c>
      <c r="N151" s="9">
        <v>0</v>
      </c>
    </row>
    <row r="152" spans="8:14" x14ac:dyDescent="0.25">
      <c r="H152" s="9">
        <f t="shared" si="0"/>
        <v>7.4499999999999815</v>
      </c>
      <c r="I152" s="9">
        <f t="array" ref="I152:N152">ODESOLN2(H151,H152,$C$13,I151,J151,K151,L151,M151,N151,$C$3,$C$4,$C$5,$C$6,$C$7,$C$8,$F$3,$F$4,$F$5,$F$6,$F$7,$F$8,$F$9,$F$10)</f>
        <v>0.29204278707644166</v>
      </c>
      <c r="J152" s="9">
        <v>0.69977934814894083</v>
      </c>
      <c r="K152" s="9">
        <v>1.4467987624670439E-3</v>
      </c>
      <c r="L152" s="9">
        <v>6.6007350694143136E-3</v>
      </c>
      <c r="M152" s="9">
        <v>1.3033094273670211E-4</v>
      </c>
      <c r="N152" s="9">
        <v>0</v>
      </c>
    </row>
    <row r="153" spans="8:14" x14ac:dyDescent="0.25">
      <c r="H153" s="9">
        <f t="shared" si="0"/>
        <v>7.4999999999999813</v>
      </c>
      <c r="I153" s="9">
        <f t="array" ref="I153:N153">ODESOLN2(H152,H153,$C$13,I152,J152,K152,L152,M152,N152,$C$3,$C$4,$C$5,$C$6,$C$7,$C$8,$F$3,$F$4,$F$5,$F$6,$F$7,$F$8,$F$9,$F$10)</f>
        <v>0.29200076143672377</v>
      </c>
      <c r="J153" s="9">
        <v>0.69975949310599139</v>
      </c>
      <c r="K153" s="9">
        <v>1.4719197977268355E-3</v>
      </c>
      <c r="L153" s="9">
        <v>6.6371578429613087E-3</v>
      </c>
      <c r="M153" s="9">
        <v>1.3066781659712656E-4</v>
      </c>
      <c r="N153" s="9">
        <v>0</v>
      </c>
    </row>
    <row r="154" spans="8:14" x14ac:dyDescent="0.25">
      <c r="H154" s="9">
        <f t="shared" si="0"/>
        <v>7.5499999999999812</v>
      </c>
      <c r="I154" s="9">
        <f t="array" ref="I154:N154">ODESOLN2(H153,H154,$C$13,I153,J153,K153,L153,M153,N153,$C$3,$C$4,$C$5,$C$6,$C$7,$C$8,$F$3,$F$4,$F$5,$F$6,$F$7,$F$8,$F$9,$F$10)</f>
        <v>0.29195801240169383</v>
      </c>
      <c r="J154" s="9">
        <v>0.69973929394050771</v>
      </c>
      <c r="K154" s="9">
        <v>1.4974701717008875E-3</v>
      </c>
      <c r="L154" s="9">
        <v>6.6742129472200989E-3</v>
      </c>
      <c r="M154" s="9">
        <v>1.3101053887784413E-4</v>
      </c>
      <c r="N154" s="9">
        <v>0</v>
      </c>
    </row>
    <row r="155" spans="8:14" x14ac:dyDescent="0.25">
      <c r="H155" s="9">
        <f t="shared" si="0"/>
        <v>7.599999999999981</v>
      </c>
      <c r="I155" s="9">
        <f t="array" ref="I155:N155">ODESOLN2(H154,H155,$C$13,I154,J154,K154,L154,M154,N154,$C$3,$C$4,$C$5,$C$6,$C$7,$C$8,$F$3,$F$4,$F$5,$F$6,$F$7,$F$8,$F$9,$F$10)</f>
        <v>0.29191452782939131</v>
      </c>
      <c r="J155" s="9">
        <v>0.69971874479315954</v>
      </c>
      <c r="K155" s="9">
        <v>1.5234569816875553E-3</v>
      </c>
      <c r="L155" s="9">
        <v>6.7119111862563238E-3</v>
      </c>
      <c r="M155" s="9">
        <v>1.313592095055477E-4</v>
      </c>
      <c r="N155" s="9">
        <v>0</v>
      </c>
    </row>
    <row r="156" spans="8:14" x14ac:dyDescent="0.25">
      <c r="H156" s="9">
        <f t="shared" si="0"/>
        <v>7.6499999999999808</v>
      </c>
      <c r="I156" s="9">
        <f t="array" ref="I156:N156">ODESOLN2(H155,H156,$C$13,I155,J155,K155,L155,M155,N155,$C$3,$C$4,$C$5,$C$6,$C$7,$C$8,$F$3,$F$4,$F$5,$F$6,$F$7,$F$8,$F$9,$F$10)</f>
        <v>0.29187029538493175</v>
      </c>
      <c r="J156" s="9">
        <v>0.69969783970853561</v>
      </c>
      <c r="K156" s="9">
        <v>1.5498874338445443E-3</v>
      </c>
      <c r="L156" s="9">
        <v>6.7502635426303645E-3</v>
      </c>
      <c r="M156" s="9">
        <v>1.3171393005782599E-4</v>
      </c>
      <c r="N156" s="9">
        <v>0</v>
      </c>
    </row>
    <row r="157" spans="8:14" x14ac:dyDescent="0.25">
      <c r="H157" s="9">
        <f t="shared" si="0"/>
        <v>7.6999999999999806</v>
      </c>
      <c r="I157" s="9">
        <f t="array" ref="I157:N157">ODESOLN2(H156,H157,$C$13,I156,J156,K156,L156,M156,N156,$C$3,$C$4,$C$5,$C$6,$C$7,$C$8,$F$3,$F$4,$F$5,$F$6,$F$7,$F$8,$F$9,$F$10)</f>
        <v>0.29182530253782568</v>
      </c>
      <c r="J157" s="9">
        <v>0.69967657263369754</v>
      </c>
      <c r="K157" s="9">
        <v>1.5767688445568913E-3</v>
      </c>
      <c r="L157" s="9">
        <v>6.7892811801313936E-3</v>
      </c>
      <c r="M157" s="9">
        <v>1.3207480378845096E-4</v>
      </c>
      <c r="N157" s="9">
        <v>0</v>
      </c>
    </row>
    <row r="158" spans="8:14" x14ac:dyDescent="0.25">
      <c r="H158" s="9">
        <f t="shared" si="0"/>
        <v>7.7499999999999805</v>
      </c>
      <c r="I158" s="9">
        <f t="array" ref="I158:N158">ODESOLN2(H157,H158,$C$13,I157,J157,K157,L157,M157,N157,$C$3,$C$4,$C$5,$C$6,$C$7,$C$8,$F$3,$F$4,$F$5,$F$6,$F$7,$F$8,$F$9,$F$10)</f>
        <v>0.29177953655927352</v>
      </c>
      <c r="J158" s="9">
        <v>0.69965493741671692</v>
      </c>
      <c r="K158" s="9">
        <v>1.6041086418108813E-3</v>
      </c>
      <c r="L158" s="9">
        <v>6.8289754465456305E-3</v>
      </c>
      <c r="M158" s="9">
        <v>1.324419356529814E-4</v>
      </c>
      <c r="N158" s="9">
        <v>0</v>
      </c>
    </row>
    <row r="159" spans="8:14" x14ac:dyDescent="0.25">
      <c r="H159" s="9">
        <f t="shared" si="0"/>
        <v>7.7999999999999803</v>
      </c>
      <c r="I159" s="9">
        <f t="array" ref="I159:N159">ODESOLN2(H158,H159,$C$13,I158,J158,K158,L158,M158,N158,$C$3,$C$4,$C$5,$C$6,$C$7,$C$8,$F$3,$F$4,$F$5,$F$6,$F$7,$F$8,$F$9,$F$10)</f>
        <v>0.29173298451943769</v>
      </c>
      <c r="J159" s="9">
        <v>0.69963292780519515</v>
      </c>
      <c r="K159" s="9">
        <v>1.631914366573431E-3</v>
      </c>
      <c r="L159" s="9">
        <v>6.8693578764589596E-3</v>
      </c>
      <c r="M159" s="9">
        <v>1.328154323346844E-4</v>
      </c>
      <c r="N159" s="9">
        <v>0</v>
      </c>
    </row>
    <row r="160" spans="8:14" x14ac:dyDescent="0.25">
      <c r="H160" s="9">
        <f t="shared" si="0"/>
        <v>7.8499999999999801</v>
      </c>
      <c r="I160" s="9">
        <f t="array" ref="I160:N160">ODESOLN2(H159,H160,$C$13,I159,J159,K159,L159,M159,N159,$C$3,$C$4,$C$5,$C$6,$C$7,$C$8,$F$3,$F$4,$F$5,$F$6,$F$7,$F$8,$F$9,$F$10)</f>
        <v>0.29168563328469205</v>
      </c>
      <c r="J160" s="9">
        <v>0.69961053744476664</v>
      </c>
      <c r="K160" s="9">
        <v>1.660193674176449E-3</v>
      </c>
      <c r="L160" s="9">
        <v>6.9104401940940511E-3</v>
      </c>
      <c r="M160" s="9">
        <v>1.3319540227077557E-4</v>
      </c>
      <c r="N160" s="9">
        <v>0</v>
      </c>
    </row>
    <row r="161" spans="8:14" x14ac:dyDescent="0.25">
      <c r="H161" s="9">
        <f t="shared" si="0"/>
        <v>7.8999999999999799</v>
      </c>
      <c r="I161" s="9">
        <f t="array" ref="I161:N161">ODESOLN2(H160,H161,$C$13,I160,J160,K160,L160,M160,N160,$C$3,$C$4,$C$5,$C$6,$C$7,$C$8,$F$3,$F$4,$F$5,$F$6,$F$7,$F$8,$F$9,$F$10)</f>
        <v>0.29163746951484926</v>
      </c>
      <c r="J161" s="9">
        <v>0.69958775987758393</v>
      </c>
      <c r="K161" s="9">
        <v>1.6889543357056496E-3</v>
      </c>
      <c r="L161" s="9">
        <v>6.9522343161820734E-3</v>
      </c>
      <c r="M161" s="9">
        <v>1.3358195567897979E-4</v>
      </c>
      <c r="N161" s="9">
        <v>0</v>
      </c>
    </row>
    <row r="162" spans="8:14" x14ac:dyDescent="0.25">
      <c r="H162" s="9">
        <f t="shared" si="0"/>
        <v>7.9499999999999797</v>
      </c>
      <c r="I162" s="9">
        <f t="array" ref="I162:N162">ODESOLN2(H161,H162,$C$13,I161,J161,K161,L161,M161,N161,$C$3,$C$4,$C$5,$C$6,$C$7,$C$8,$F$3,$F$4,$F$5,$F$6,$F$7,$F$8,$F$9,$F$10)</f>
        <v>0.29158847966036661</v>
      </c>
      <c r="J162" s="9">
        <v>0.6995645885407864</v>
      </c>
      <c r="K162" s="9">
        <v>1.7182042393932768E-3</v>
      </c>
      <c r="L162" s="9">
        <v>6.9947523548691288E-3</v>
      </c>
      <c r="M162" s="9">
        <v>1.3397520458441261E-4</v>
      </c>
      <c r="N162" s="9">
        <v>0</v>
      </c>
    </row>
    <row r="163" spans="8:14" x14ac:dyDescent="0.25">
      <c r="H163" s="9">
        <f t="shared" si="0"/>
        <v>7.9999999999999796</v>
      </c>
      <c r="I163" s="9">
        <f t="array" ref="I163:N163">ODESOLN2(H162,H163,$C$13,I162,J162,K162,L162,M162,N162,$C$3,$C$4,$C$5,$C$6,$C$7,$C$8,$F$3,$F$4,$F$5,$F$6,$F$7,$F$8,$F$9,$F$10)</f>
        <v>0.29153864995952983</v>
      </c>
      <c r="J163" s="9">
        <v>0.69954101676495162</v>
      </c>
      <c r="K163" s="9">
        <v>1.747951392014162E-3</v>
      </c>
      <c r="L163" s="9">
        <v>7.0380066206574918E-3</v>
      </c>
      <c r="M163" s="9">
        <v>1.3437526284678378E-4</v>
      </c>
      <c r="N163" s="9">
        <v>0</v>
      </c>
    </row>
    <row r="164" spans="8:14" x14ac:dyDescent="0.25">
      <c r="H164" s="9">
        <f t="shared" si="0"/>
        <v>8.0499999999999794</v>
      </c>
      <c r="I164" s="9">
        <f t="array" ref="I164:N164">ODESOLN2(H163,H164,$C$13,I163,J163,K163,L163,M163,N163,$C$3,$C$4,$C$5,$C$6,$C$7,$C$8,$F$3,$F$4,$F$5,$F$6,$F$7,$F$8,$F$9,$F$10)</f>
        <v>0.29148796643561653</v>
      </c>
      <c r="J164" s="9">
        <v>0.69951703777252894</v>
      </c>
      <c r="K164" s="9">
        <v>1.778203920284518E-3</v>
      </c>
      <c r="L164" s="9">
        <v>7.0820096253817223E-3</v>
      </c>
      <c r="M164" s="9">
        <v>1.3478224618792336E-4</v>
      </c>
      <c r="N164" s="9">
        <v>0</v>
      </c>
    </row>
    <row r="165" spans="8:14" x14ac:dyDescent="0.25">
      <c r="H165" s="9">
        <f t="shared" si="0"/>
        <v>8.0999999999999801</v>
      </c>
      <c r="I165" s="9">
        <f t="array" ref="I165:N165">ODESOLN2(H164,H165,$C$13,I164,J164,K164,L164,M164,N164,$C$3,$C$4,$C$5,$C$6,$C$7,$C$8,$F$3,$F$4,$F$5,$F$6,$F$7,$F$8,$F$9,$F$10)</f>
        <v>0.29143641489404021</v>
      </c>
      <c r="J165" s="9">
        <v>0.69949264467625727</v>
      </c>
      <c r="K165" s="9">
        <v>1.8089700722628322E-3</v>
      </c>
      <c r="L165" s="9">
        <v>7.1267740852197243E-3</v>
      </c>
      <c r="M165" s="9">
        <v>1.3519627221963081E-4</v>
      </c>
      <c r="N165" s="9">
        <v>0</v>
      </c>
    </row>
    <row r="166" spans="8:14" x14ac:dyDescent="0.25">
      <c r="H166" s="9">
        <f t="shared" si="0"/>
        <v>8.1499999999999808</v>
      </c>
      <c r="I166" s="9">
        <f t="array" ref="I166:N166">ODESOLN2(H165,H166,$C$13,I165,J165,K165,L165,M165,N165,$C$3,$C$4,$C$5,$C$6,$C$7,$C$8,$F$3,$F$4,$F$5,$F$6,$F$7,$F$8,$F$9,$F$10)</f>
        <v>0.29138398091947265</v>
      </c>
      <c r="J166" s="9">
        <v>0.69946783047756433</v>
      </c>
      <c r="K166" s="9">
        <v>1.8402582187522017E-3</v>
      </c>
      <c r="L166" s="9">
        <v>7.1723129237387792E-3</v>
      </c>
      <c r="M166" s="9">
        <v>1.3561746047184789E-4</v>
      </c>
      <c r="N166" s="9">
        <v>0</v>
      </c>
    </row>
    <row r="167" spans="8:14" x14ac:dyDescent="0.25">
      <c r="H167" s="9">
        <f t="shared" si="0"/>
        <v>8.1999999999999815</v>
      </c>
      <c r="I167" s="9">
        <f t="array" ref="I167:N167">ODESOLN2(H166,H167,$C$13,I166,J166,K166,L166,M166,N166,$C$3,$C$4,$C$5,$C$6,$C$7,$C$8,$F$3,$F$4,$F$5,$F$6,$F$7,$F$8,$F$9,$F$10)</f>
        <v>0.29133064987294943</v>
      </c>
      <c r="J167" s="9">
        <v>0.69944258806494919</v>
      </c>
      <c r="K167" s="9">
        <v>1.8720768547034153E-3</v>
      </c>
      <c r="L167" s="9">
        <v>7.2186392749766003E-3</v>
      </c>
      <c r="M167" s="9">
        <v>1.3604593242115529E-4</v>
      </c>
      <c r="N167" s="9">
        <v>0</v>
      </c>
    </row>
    <row r="168" spans="8:14" x14ac:dyDescent="0.25">
      <c r="H168" s="9">
        <f t="shared" si="0"/>
        <v>8.2499999999999822</v>
      </c>
      <c r="I168" s="9">
        <f t="array" ref="I168:N168">ODESOLN2(H167,H168,$C$13,I167,J167,K167,L167,M167,N167,$C$3,$C$4,$C$5,$C$6,$C$7,$C$8,$F$3,$F$4,$F$5,$F$6,$F$7,$F$8,$F$9,$F$10)</f>
        <v>0.29127640688895534</v>
      </c>
      <c r="J168" s="9">
        <v>0.69941691021234942</v>
      </c>
      <c r="K168" s="9">
        <v>1.904434600618057E-3</v>
      </c>
      <c r="L168" s="9">
        <v>7.2657664865574045E-3</v>
      </c>
      <c r="M168" s="9">
        <v>1.3648181151959294E-4</v>
      </c>
      <c r="N168" s="9">
        <v>0</v>
      </c>
    </row>
    <row r="169" spans="8:14" x14ac:dyDescent="0.25">
      <c r="H169" s="9">
        <f t="shared" si="0"/>
        <v>8.2999999999999829</v>
      </c>
      <c r="I169" s="9">
        <f t="array" ref="I169:N169">ODESOLN2(H168,H169,$C$13,I168,J168,K168,L168,M168,N168,$C$3,$C$4,$C$5,$C$6,$C$7,$C$8,$F$3,$F$4,$F$5,$F$6,$F$7,$F$8,$F$9,$F$10)</f>
        <v>0.29122123687249357</v>
      </c>
      <c r="J169" s="9">
        <v>0.69939078957748857</v>
      </c>
      <c r="K169" s="9">
        <v>1.9373402039508734E-3</v>
      </c>
      <c r="L169" s="9">
        <v>7.3137081228429922E-3</v>
      </c>
      <c r="M169" s="9">
        <v>1.369252232238046E-4</v>
      </c>
      <c r="N169" s="9">
        <v>0</v>
      </c>
    </row>
    <row r="170" spans="8:14" x14ac:dyDescent="0.25">
      <c r="H170" s="9">
        <f t="shared" si="0"/>
        <v>8.3499999999999837</v>
      </c>
      <c r="I170" s="9">
        <f t="array" ref="I170:N170">ODESOLN2(H169,H170,$C$13,I169,J169,K169,L169,M169,N169,$C$3,$C$4,$C$5,$C$6,$C$7,$C$8,$F$3,$F$4,$F$5,$F$6,$F$7,$F$8,$F$9,$F$10)</f>
        <v>0.29116512449613657</v>
      </c>
      <c r="J170" s="9">
        <v>0.69936421870020948</v>
      </c>
      <c r="K170" s="9">
        <v>1.9708025405106087E-3</v>
      </c>
      <c r="L170" s="9">
        <v>7.3624779681188187E-3</v>
      </c>
      <c r="M170" s="9">
        <v>1.3737629502450565E-4</v>
      </c>
      <c r="N170" s="9">
        <v>0</v>
      </c>
    </row>
    <row r="171" spans="8:14" x14ac:dyDescent="0.25">
      <c r="H171" s="9">
        <f t="shared" si="0"/>
        <v>8.3999999999999844</v>
      </c>
      <c r="I171" s="9">
        <f t="array" ref="I171:N171">ODESOLN2(H170,H171,$C$13,I170,J170,K170,L170,M170,N170,$C$3,$C$4,$C$5,$C$6,$C$7,$C$8,$F$3,$F$4,$F$5,$F$6,$F$7,$F$8,$F$9,$F$10)</f>
        <v>0.29110805419706176</v>
      </c>
      <c r="J171" s="9">
        <v>0.69933719000078842</v>
      </c>
      <c r="K171" s="9">
        <v>2.0048306158584844E-3</v>
      </c>
      <c r="L171" s="9">
        <v>7.4120900298149913E-3</v>
      </c>
      <c r="M171" s="9">
        <v>1.3783515647627399E-4</v>
      </c>
      <c r="N171" s="9">
        <v>0</v>
      </c>
    </row>
    <row r="172" spans="8:14" x14ac:dyDescent="0.25">
      <c r="H172" s="9">
        <f t="shared" si="0"/>
        <v>8.4499999999999851</v>
      </c>
      <c r="I172" s="9">
        <f t="array" ref="I172:N172">ODESOLN2(H171,H172,$C$13,I171,J171,K171,L171,M171,N171,$C$3,$C$4,$C$5,$C$6,$C$7,$C$8,$F$3,$F$4,$F$5,$F$6,$F$7,$F$8,$F$9,$F$10)</f>
        <v>0.29105001017407117</v>
      </c>
      <c r="J172" s="9">
        <v>0.69930969577823554</v>
      </c>
      <c r="K172" s="9">
        <v>2.0394335667034535E-3</v>
      </c>
      <c r="L172" s="9">
        <v>7.4625585417621406E-3</v>
      </c>
      <c r="M172" s="9">
        <v>1.3830193922766373E-4</v>
      </c>
      <c r="N172" s="9">
        <v>0</v>
      </c>
    </row>
    <row r="173" spans="8:14" x14ac:dyDescent="0.25">
      <c r="H173" s="9">
        <f t="shared" si="0"/>
        <v>8.4999999999999858</v>
      </c>
      <c r="I173" s="9">
        <f t="array" ref="I173:N173">ODESOLN2(H172,H173,$C$13,I172,J172,K172,L172,M172,N172,$C$3,$C$4,$C$5,$C$6,$C$7,$C$8,$F$3,$F$4,$F$5,$F$6,$F$7,$F$8,$F$9,$F$10)</f>
        <v>0.29099097638459731</v>
      </c>
      <c r="J173" s="9">
        <v>0.69928172820857559</v>
      </c>
      <c r="K173" s="9">
        <v>2.0746206622933232E-3</v>
      </c>
      <c r="L173" s="9">
        <v>7.5138979674820661E-3</v>
      </c>
      <c r="M173" s="9">
        <v>1.3877677705164022E-4</v>
      </c>
      <c r="N173" s="9">
        <v>0</v>
      </c>
    </row>
    <row r="174" spans="8:14" x14ac:dyDescent="0.25">
      <c r="H174" s="9">
        <f t="shared" si="0"/>
        <v>8.5499999999999865</v>
      </c>
      <c r="I174" s="9">
        <f t="array" ref="I174:N174">ODESOLN2(H173,H174,$C$13,I173,J173,K173,L173,M173,N173,$C$3,$C$4,$C$5,$C$6,$C$7,$C$8,$F$3,$F$4,$F$5,$F$6,$F$7,$F$8,$F$9,$F$10)</f>
        <v>0.290930936541695</v>
      </c>
      <c r="J174" s="9">
        <v>0.69925327934311476</v>
      </c>
      <c r="K174" s="9">
        <v>2.1104013058008205E-3</v>
      </c>
      <c r="L174" s="9">
        <v>7.5661230035130268E-3</v>
      </c>
      <c r="M174" s="9">
        <v>1.3925980587633569E-4</v>
      </c>
      <c r="N174" s="9">
        <v>0</v>
      </c>
    </row>
    <row r="175" spans="8:14" x14ac:dyDescent="0.25">
      <c r="H175" s="9">
        <f t="shared" si="0"/>
        <v>8.5999999999999872</v>
      </c>
      <c r="I175" s="9">
        <f t="array" ref="I175:N175">ODESOLN2(H174,H175,$C$13,I174,J174,K174,L174,M174,N174,$C$3,$C$4,$C$5,$C$6,$C$7,$C$8,$F$3,$F$4,$F$5,$F$6,$F$7,$F$8,$F$9,$F$10)</f>
        <v>0.29086987411102072</v>
      </c>
      <c r="J175" s="9">
        <v>0.69922434110668985</v>
      </c>
      <c r="K175" s="9">
        <v>2.1467850357035963E-3</v>
      </c>
      <c r="L175" s="9">
        <v>7.6192485827695734E-3</v>
      </c>
      <c r="M175" s="9">
        <v>1.3975116381612424E-4</v>
      </c>
      <c r="N175" s="9">
        <v>0</v>
      </c>
    </row>
    <row r="176" spans="8:14" x14ac:dyDescent="0.25">
      <c r="H176" s="9">
        <f t="shared" si="0"/>
        <v>8.6499999999999879</v>
      </c>
      <c r="I176" s="9">
        <f t="array" ref="I176:N176">ODESOLN2(H175,H176,$C$13,I175,J175,K175,L175,M175,N175,$C$3,$C$4,$C$5,$C$6,$C$7,$C$8,$F$3,$F$4,$F$5,$F$6,$F$7,$F$8,$F$9,$F$10)</f>
        <v>0.29080777230780042</v>
      </c>
      <c r="J176" s="9">
        <v>0.69919490529590256</v>
      </c>
      <c r="K176" s="9">
        <v>2.1837815271571661E-3</v>
      </c>
      <c r="L176" s="9">
        <v>7.6732898779367266E-3</v>
      </c>
      <c r="M176" s="9">
        <v>1.402509912030146E-4</v>
      </c>
      <c r="N176" s="9">
        <v>0</v>
      </c>
    </row>
    <row r="177" spans="8:14" x14ac:dyDescent="0.25">
      <c r="H177" s="9">
        <f t="shared" si="0"/>
        <v>8.6999999999999886</v>
      </c>
      <c r="I177" s="9">
        <f t="array" ref="I177:N177">ODESOLN2(H176,H177,$C$13,I176,J176,K176,L176,M176,N176,$C$3,$C$4,$C$5,$C$6,$C$7,$C$8,$F$3,$F$4,$F$5,$F$6,$F$7,$F$8,$F$9,$F$10)</f>
        <v>0.29074461409378655</v>
      </c>
      <c r="J177" s="9">
        <v>0.69916496357733693</v>
      </c>
      <c r="K177" s="9">
        <v>2.2214005933597109E-3</v>
      </c>
      <c r="L177" s="9">
        <v>7.7282623048983189E-3</v>
      </c>
      <c r="M177" s="9">
        <v>1.4075943061835888E-4</v>
      </c>
      <c r="N177" s="9">
        <v>0</v>
      </c>
    </row>
    <row r="178" spans="8:14" x14ac:dyDescent="0.25">
      <c r="H178" s="9">
        <f t="shared" si="0"/>
        <v>8.7499999999999893</v>
      </c>
      <c r="I178" s="9">
        <f t="array" ref="I178:N178">ODESOLN2(H177,H178,$C$13,I177,J177,K177,L177,M177,N177,$C$3,$C$4,$C$5,$C$6,$C$7,$C$8,$F$3,$F$4,$F$5,$F$6,$F$7,$F$8,$F$9,$F$10)</f>
        <v>0.29068038217420622</v>
      </c>
      <c r="J178" s="9">
        <v>0.69913450748576189</v>
      </c>
      <c r="K178" s="9">
        <v>2.25965218690763E-3</v>
      </c>
      <c r="L178" s="9">
        <v>7.7841815261992979E-3</v>
      </c>
      <c r="M178" s="9">
        <v>1.4127662692487526E-4</v>
      </c>
      <c r="N178" s="9">
        <v>0</v>
      </c>
    </row>
    <row r="179" spans="8:14" x14ac:dyDescent="0.25">
      <c r="H179" s="9">
        <f t="shared" si="0"/>
        <v>8.7999999999999901</v>
      </c>
      <c r="I179" s="9">
        <f t="array" ref="I179:N179">ODESOLN2(H178,H179,$C$13,I178,J178,K178,L178,M178,N178,$C$3,$C$4,$C$5,$C$6,$C$7,$C$8,$F$3,$F$4,$F$5,$F$6,$F$7,$F$8,$F$9,$F$10)</f>
        <v>0.29061505899470075</v>
      </c>
      <c r="J179" s="9">
        <v>0.69910352842231782</v>
      </c>
      <c r="K179" s="9">
        <v>2.2985464011407025E-3</v>
      </c>
      <c r="L179" s="9">
        <v>7.841063454541726E-3</v>
      </c>
      <c r="M179" s="9">
        <v>1.4180272729898255E-4</v>
      </c>
      <c r="N179" s="9">
        <v>0</v>
      </c>
    </row>
    <row r="180" spans="8:14" x14ac:dyDescent="0.25">
      <c r="H180" s="9">
        <f t="shared" si="0"/>
        <v>8.8499999999999908</v>
      </c>
      <c r="I180" s="9">
        <f t="array" ref="I180:N180">ODESOLN2(H179,H180,$C$13,I179,J179,K179,L179,M179,N179,$C$3,$C$4,$C$5,$C$6,$C$7,$C$8,$F$3,$F$4,$F$5,$F$6,$F$7,$F$8,$F$9,$F$10)</f>
        <v>0.29054862673825854</v>
      </c>
      <c r="J180" s="9">
        <v>0.69907201765268823</v>
      </c>
      <c r="K180" s="9">
        <v>2.3380934714756448E-3</v>
      </c>
      <c r="L180" s="9">
        <v>7.898924256314218E-3</v>
      </c>
      <c r="M180" s="9">
        <v>1.423378812634439E-4</v>
      </c>
      <c r="N180" s="9">
        <v>0</v>
      </c>
    </row>
    <row r="181" spans="8:14" x14ac:dyDescent="0.25">
      <c r="H181" s="9">
        <f t="shared" si="0"/>
        <v>8.8999999999999915</v>
      </c>
      <c r="I181" s="9">
        <f t="array" ref="I181:N181">ODESOLN2(H180,H181,$C$13,I180,J180,K180,L180,M180,N180,$C$3,$C$4,$C$5,$C$6,$C$7,$C$8,$F$3,$F$4,$F$5,$F$6,$F$7,$F$8,$F$9,$F$10)</f>
        <v>0.29048106732214185</v>
      </c>
      <c r="J181" s="9">
        <v>0.69903996630525655</v>
      </c>
      <c r="K181" s="9">
        <v>2.3783037767268326E-3</v>
      </c>
      <c r="L181" s="9">
        <v>7.9577803551544903E-3</v>
      </c>
      <c r="M181" s="9">
        <v>1.4288224072031666E-4</v>
      </c>
      <c r="N181" s="9">
        <v>0</v>
      </c>
    </row>
    <row r="182" spans="8:14" x14ac:dyDescent="0.25">
      <c r="H182" s="9">
        <f t="shared" si="0"/>
        <v>8.9499999999999922</v>
      </c>
      <c r="I182" s="9">
        <f t="array" ref="I182:N182">ODESOLN2(H181,H182,$C$13,I181,J181,K181,L181,M181,N181,$C$3,$C$4,$C$5,$C$6,$C$7,$C$8,$F$3,$F$4,$F$5,$F$6,$F$7,$F$8,$F$9,$F$10)</f>
        <v>0.29041236239480972</v>
      </c>
      <c r="J182" s="9">
        <v>0.69900736536924846</v>
      </c>
      <c r="K182" s="9">
        <v>2.4191878404128783E-3</v>
      </c>
      <c r="L182" s="9">
        <v>8.0176484355447327E-3</v>
      </c>
      <c r="M182" s="9">
        <v>1.4343595998420628E-4</v>
      </c>
      <c r="N182" s="9">
        <v>0</v>
      </c>
    </row>
    <row r="183" spans="8:14" x14ac:dyDescent="0.25">
      <c r="H183" s="9">
        <f t="shared" si="0"/>
        <v>8.9999999999999929</v>
      </c>
      <c r="I183" s="9">
        <f t="array" ref="I183:N183">ODESOLN2(H182,H183,$C$13,I182,J182,K182,L182,M182,N182,$C$3,$C$4,$C$5,$C$6,$C$7,$C$8,$F$3,$F$4,$F$5,$F$6,$F$7,$F$8,$F$9,$F$10)</f>
        <v>0.29034249333283768</v>
      </c>
      <c r="J183" s="9">
        <v>0.69897420569285951</v>
      </c>
      <c r="K183" s="9">
        <v>2.4607563320477315E-3</v>
      </c>
      <c r="L183" s="9">
        <v>8.0785454464393485E-3</v>
      </c>
      <c r="M183" s="9">
        <v>1.4399919581581882E-4</v>
      </c>
      <c r="N183" s="9">
        <v>0</v>
      </c>
    </row>
    <row r="184" spans="8:14" x14ac:dyDescent="0.25">
      <c r="H184" s="9">
        <f t="shared" si="0"/>
        <v>9.0499999999999936</v>
      </c>
      <c r="I184" s="9">
        <f t="array" ref="I184:N184">ODESOLN2(H183,H184,$C$13,I183,J183,K183,L183,M183,N183,$C$3,$C$4,$C$5,$C$6,$C$7,$C$8,$F$3,$F$4,$F$5,$F$6,$F$7,$F$8,$F$9,$F$10)</f>
        <v>0.29027144123783605</v>
      </c>
      <c r="J184" s="9">
        <v>0.6989404779813686</v>
      </c>
      <c r="K184" s="9">
        <v>2.5030200684149017E-3</v>
      </c>
      <c r="L184" s="9">
        <v>8.140488604924773E-3</v>
      </c>
      <c r="M184" s="9">
        <v>1.4457210745581078E-4</v>
      </c>
      <c r="N184" s="9">
        <v>0</v>
      </c>
    </row>
    <row r="185" spans="8:14" x14ac:dyDescent="0.25">
      <c r="H185" s="9">
        <f t="shared" si="0"/>
        <v>9.0999999999999943</v>
      </c>
      <c r="I185" s="9">
        <f t="array" ref="I185:N185">ODESOLN2(H184,H185,$C$13,I184,J184,K184,L184,M184,N184,$C$3,$C$4,$C$5,$C$6,$C$7,$C$8,$F$3,$F$4,$F$5,$F$6,$F$7,$F$8,$F$9,$F$10)</f>
        <v>0.29019918693336855</v>
      </c>
      <c r="J185" s="9">
        <v>0.69890617279523837</v>
      </c>
      <c r="K185" s="9">
        <v>2.5459900148233536E-3</v>
      </c>
      <c r="L185" s="9">
        <v>8.2034953999108162E-3</v>
      </c>
      <c r="M185" s="9">
        <v>1.4515485665893041E-4</v>
      </c>
      <c r="N185" s="9">
        <v>0</v>
      </c>
    </row>
    <row r="186" spans="8:14" x14ac:dyDescent="0.25">
      <c r="H186" s="9">
        <f t="shared" si="0"/>
        <v>9.149999999999995</v>
      </c>
      <c r="I186" s="9">
        <f t="array" ref="I186:N186">ODESOLN2(H185,H186,$C$13,I185,J185,K185,L185,M185,N185,$C$3,$C$4,$C$5,$C$6,$C$7,$C$8,$F$3,$F$4,$F$5,$F$6,$F$7,$F$8,$F$9,$F$10)</f>
        <v>0.29012571096187251</v>
      </c>
      <c r="J186" s="9">
        <v>0.69887128054820202</v>
      </c>
      <c r="K186" s="9">
        <v>2.5896772863435807E-3</v>
      </c>
      <c r="L186" s="9">
        <v>8.2675835958531327E-3</v>
      </c>
      <c r="M186" s="9">
        <v>1.4574760772844653E-4</v>
      </c>
      <c r="N186" s="9">
        <v>0</v>
      </c>
    </row>
    <row r="187" spans="8:14" x14ac:dyDescent="0.25">
      <c r="H187" s="9">
        <f t="shared" si="0"/>
        <v>9.1999999999999957</v>
      </c>
      <c r="I187" s="9">
        <f t="array" ref="I187:N187">ODESOLN2(H186,H187,$C$13,I186,J186,K186,L186,M186,N186,$C$3,$C$4,$C$5,$C$6,$C$7,$C$8,$F$3,$F$4,$F$5,$F$6,$F$7,$F$8,$F$9,$F$10)</f>
        <v>0.29005099358158271</v>
      </c>
      <c r="J187" s="9">
        <v>0.69883579150533748</v>
      </c>
      <c r="K187" s="9">
        <v>2.6340931490222872E-3</v>
      </c>
      <c r="L187" s="9">
        <v>8.3327712365062808E-3</v>
      </c>
      <c r="M187" s="9">
        <v>1.463505275508607E-4</v>
      </c>
      <c r="N187" s="9">
        <v>0</v>
      </c>
    </row>
    <row r="188" spans="8:14" x14ac:dyDescent="0.25">
      <c r="H188" s="9">
        <f t="shared" si="0"/>
        <v>9.2499999999999964</v>
      </c>
      <c r="I188" s="9">
        <f t="array" ref="I188:N188">ODESOLN2(H187,H188,$C$13,I187,J187,K187,L187,M187,N187,$C$3,$C$4,$C$5,$C$6,$C$7,$C$8,$F$3,$F$4,$F$5,$F$6,$F$7,$F$8,$F$9,$F$10)</f>
        <v>0.28997501476345983</v>
      </c>
      <c r="J188" s="9">
        <v>0.69879969578112822</v>
      </c>
      <c r="K188" s="9">
        <v>2.6792490210740829E-3</v>
      </c>
      <c r="L188" s="9">
        <v>8.3990766487068002E-3</v>
      </c>
      <c r="M188" s="9">
        <v>1.4696378563089685E-4</v>
      </c>
      <c r="N188" s="9">
        <v>0</v>
      </c>
    </row>
    <row r="189" spans="8:14" x14ac:dyDescent="0.25">
      <c r="H189" s="9">
        <f t="shared" si="0"/>
        <v>9.2999999999999972</v>
      </c>
      <c r="I189" s="9">
        <f t="array" ref="I189:N189">ODESOLN2(H188,H189,$C$13,I188,J188,K188,L188,M188,N188,$C$3,$C$4,$C$5,$C$6,$C$7,$C$8,$F$3,$F$4,$F$5,$F$6,$F$7,$F$8,$F$9,$F$10)</f>
        <v>0.28989775418812647</v>
      </c>
      <c r="J189" s="9">
        <v>0.69876298333751241</v>
      </c>
      <c r="K189" s="9">
        <v>2.7251564740485017E-3</v>
      </c>
      <c r="L189" s="9">
        <v>8.4665184461857421E-3</v>
      </c>
      <c r="M189" s="9">
        <v>1.4758755412676327E-4</v>
      </c>
      <c r="N189" s="9">
        <v>0</v>
      </c>
    </row>
    <row r="190" spans="8:14" x14ac:dyDescent="0.25">
      <c r="H190" s="9">
        <f t="shared" si="0"/>
        <v>9.3499999999999979</v>
      </c>
      <c r="I190" s="9">
        <f t="array" ref="I190:N190">ODESOLN2(H189,H190,$C$13,I189,J189,K189,L189,M189,N189,$C$3,$C$4,$C$5,$C$6,$C$7,$C$8,$F$3,$F$4,$F$5,$F$6,$F$7,$F$8,$F$9,$F$10)</f>
        <v>0.28981919124281197</v>
      </c>
      <c r="J190" s="9">
        <v>0.6987256439819215</v>
      </c>
      <c r="K190" s="9">
        <v>2.7718272339706264E-3</v>
      </c>
      <c r="L190" s="9">
        <v>8.5351155334099909E-3</v>
      </c>
      <c r="M190" s="9">
        <v>1.4822200788568111E-4</v>
      </c>
      <c r="N190" s="9">
        <v>0</v>
      </c>
    </row>
    <row r="191" spans="8:14" x14ac:dyDescent="0.25">
      <c r="H191" s="9">
        <f t="shared" si="0"/>
        <v>9.3999999999999986</v>
      </c>
      <c r="I191" s="9">
        <f t="array" ref="I191:N191">ODESOLN2(H190,H191,$C$13,I190,J190,K190,L190,M190,N190,$C$3,$C$4,$C$5,$C$6,$C$7,$C$8,$F$3,$F$4,$F$5,$F$6,$F$7,$F$8,$F$9,$F$10)</f>
        <v>0.28973930501830836</v>
      </c>
      <c r="J191" s="9">
        <v>0.69868766736530663</v>
      </c>
      <c r="K191" s="9">
        <v>2.8192731824535225E-3</v>
      </c>
      <c r="L191" s="9">
        <v>8.6048871094517119E-3</v>
      </c>
      <c r="M191" s="9">
        <v>1.4886732447967266E-4</v>
      </c>
      <c r="N191" s="9">
        <v>0</v>
      </c>
    </row>
    <row r="192" spans="8:14" x14ac:dyDescent="0.25">
      <c r="H192" s="9">
        <f t="shared" si="0"/>
        <v>9.4499999999999993</v>
      </c>
      <c r="I192" s="9">
        <f t="array" ref="I192:N192">ODESOLN2(H191,H192,$C$13,I191,J191,K191,L191,M191,N191,$C$3,$C$4,$C$5,$C$6,$C$7,$C$8,$F$3,$F$4,$F$5,$F$6,$F$7,$F$8,$F$9,$F$10)</f>
        <v>0.2896580743059386</v>
      </c>
      <c r="J192" s="9">
        <v>0.69864904298015384</v>
      </c>
      <c r="K192" s="9">
        <v>2.867506357780626E-3</v>
      </c>
      <c r="L192" s="9">
        <v>8.6758526718851928E-3</v>
      </c>
      <c r="M192" s="9">
        <v>1.4952368424160328E-4</v>
      </c>
      <c r="N192" s="9">
        <v>0</v>
      </c>
    </row>
    <row r="193" spans="8:14" x14ac:dyDescent="0.25">
      <c r="H193" s="9">
        <f t="shared" si="0"/>
        <v>9.5</v>
      </c>
      <c r="I193" s="9">
        <f t="array" ref="I193:N193">ODESOLN2(H192,H193,$C$13,I192,J192,K192,L192,M192,N192,$C$3,$C$4,$C$5,$C$6,$C$7,$C$8,$F$3,$F$4,$F$5,$F$6,$F$7,$F$8,$F$9,$F$10)</f>
        <v>0.28957547759454055</v>
      </c>
      <c r="J193" s="9">
        <v>0.69860976015849141</v>
      </c>
      <c r="K193" s="9">
        <v>2.9165389559561764E-3</v>
      </c>
      <c r="L193" s="9">
        <v>8.7480320207103061E-3</v>
      </c>
      <c r="M193" s="9">
        <v>1.5019127030146943E-4</v>
      </c>
      <c r="N193" s="9">
        <v>0</v>
      </c>
    </row>
    <row r="194" spans="8:14" x14ac:dyDescent="0.25">
      <c r="H194" s="9">
        <f t="shared" si="0"/>
        <v>9.5500000000000007</v>
      </c>
      <c r="I194" s="9">
        <f t="array" ref="I194:N194">ODESOLN2(H193,H194,$C$13,I193,J193,K193,L193,M193,N193,$C$3,$C$4,$C$5,$C$6,$C$7,$C$8,$F$3,$F$4,$F$5,$F$6,$F$7,$F$8,$F$9,$F$10)</f>
        <v>0.28949149306746824</v>
      </c>
      <c r="J194" s="9">
        <v>0.69856980806988533</v>
      </c>
      <c r="K194" s="9">
        <v>2.9663833317217008E-3</v>
      </c>
      <c r="L194" s="9">
        <v>8.8214452623017591E-3</v>
      </c>
      <c r="M194" s="9">
        <v>1.5087026862292544E-4</v>
      </c>
      <c r="N194" s="9">
        <v>0</v>
      </c>
    </row>
    <row r="195" spans="8:14" x14ac:dyDescent="0.25">
      <c r="H195" s="9">
        <f t="shared" si="0"/>
        <v>9.6000000000000014</v>
      </c>
      <c r="I195" s="9">
        <f t="array" ref="I195:N195">ODESOLN2(H194,H195,$C$13,I194,J194,K194,L194,M194,N194,$C$3,$C$4,$C$5,$C$6,$C$7,$C$8,$F$3,$F$4,$F$5,$F$6,$F$7,$F$8,$F$9,$F$10)</f>
        <v>0.28940609859961236</v>
      </c>
      <c r="J195" s="9">
        <v>0.69852917571942785</v>
      </c>
      <c r="K195" s="9">
        <v>3.0170519995365171E-3</v>
      </c>
      <c r="L195" s="9">
        <v>8.8961128133832872E-3</v>
      </c>
      <c r="M195" s="9">
        <v>1.5156086804004058E-4</v>
      </c>
      <c r="N195" s="9">
        <v>0</v>
      </c>
    </row>
    <row r="196" spans="8:14" x14ac:dyDescent="0.25">
      <c r="H196" s="9">
        <f t="shared" si="0"/>
        <v>9.6500000000000021</v>
      </c>
      <c r="I196" s="9">
        <f t="array" ref="I196:N196">ODESOLN2(H195,H196,$C$13,I195,J195,K195,L195,M195,N195,$C$3,$C$4,$C$5,$C$6,$C$7,$C$8,$F$3,$F$4,$F$5,$F$6,$F$7,$F$8,$F$9,$F$10)</f>
        <v>0.2893192717544435</v>
      </c>
      <c r="J196" s="9">
        <v>0.6984878519457165</v>
      </c>
      <c r="K196" s="9">
        <v>3.0685576345201209E-3</v>
      </c>
      <c r="L196" s="9">
        <v>8.9720554050258354E-3</v>
      </c>
      <c r="M196" s="9">
        <v>1.5226326029427816E-4</v>
      </c>
      <c r="N196" s="9">
        <v>0</v>
      </c>
    </row>
    <row r="197" spans="8:14" x14ac:dyDescent="0.25">
      <c r="H197" s="9">
        <f t="shared" si="0"/>
        <v>9.7000000000000028</v>
      </c>
      <c r="I197" s="9">
        <f t="array" ref="I197:N197">ODESOLN2(H196,H197,$C$13,I196,J196,K196,L196,M196,N196,$C$3,$C$4,$C$5,$C$6,$C$7,$C$8,$F$3,$F$4,$F$5,$F$6,$F$7,$F$8,$F$9,$F$10)</f>
        <v>0.28923098978107936</v>
      </c>
      <c r="J197" s="9">
        <v>0.69844582541882616</v>
      </c>
      <c r="K197" s="9">
        <v>3.1209130733542852E-3</v>
      </c>
      <c r="L197" s="9">
        <v>9.0492940866687566E-3</v>
      </c>
      <c r="M197" s="9">
        <v>1.5297764007168781E-4</v>
      </c>
      <c r="N197" s="9">
        <v>0</v>
      </c>
    </row>
    <row r="198" spans="8:14" x14ac:dyDescent="0.25">
      <c r="H198" s="9">
        <f t="shared" si="0"/>
        <v>9.7500000000000036</v>
      </c>
      <c r="I198" s="9">
        <f t="array" ref="I198:N198">ODESOLN2(H197,H198,$C$13,I197,J197,K197,L197,M197,N197,$C$3,$C$4,$C$5,$C$6,$C$7,$C$8,$F$3,$F$4,$F$5,$F$6,$F$7,$F$8,$F$9,$F$10)</f>
        <v>0.28914122961137967</v>
      </c>
      <c r="J198" s="9">
        <v>0.69840308463827461</v>
      </c>
      <c r="K198" s="9">
        <v>3.174131315142617E-3</v>
      </c>
      <c r="L198" s="9">
        <v>9.1278502301630308E-3</v>
      </c>
      <c r="M198" s="9">
        <v>1.537042050403008E-4</v>
      </c>
      <c r="N198" s="9">
        <v>0</v>
      </c>
    </row>
    <row r="199" spans="8:14" x14ac:dyDescent="0.25">
      <c r="H199" s="9">
        <f t="shared" si="0"/>
        <v>9.8000000000000043</v>
      </c>
      <c r="I199" s="9">
        <f t="array" ref="I199:N199">ODESOLN2(H198,H199,$C$13,I198,J198,K198,L198,M198,N198,$C$3,$C$4,$C$5,$C$6,$C$7,$C$8,$F$3,$F$4,$F$5,$F$6,$F$7,$F$8,$F$9,$F$10)</f>
        <v>0.28904996785707071</v>
      </c>
      <c r="J199" s="9">
        <v>0.69835961793098122</v>
      </c>
      <c r="K199" s="9">
        <v>3.2282255222252313E-3</v>
      </c>
      <c r="L199" s="9">
        <v>9.2077455338353334E-3</v>
      </c>
      <c r="M199" s="9">
        <v>1.5444315588771892E-4</v>
      </c>
      <c r="N199" s="9">
        <v>0</v>
      </c>
    </row>
    <row r="200" spans="8:14" x14ac:dyDescent="0.25">
      <c r="H200" s="9">
        <f t="shared" si="0"/>
        <v>9.850000000000005</v>
      </c>
      <c r="I200" s="9">
        <f t="array" ref="I200:N200">ODESOLN2(H199,H200,$C$13,I199,J199,K199,L199,M199,N199,$C$3,$C$4,$C$5,$C$6,$C$7,$C$8,$F$3,$F$4,$F$5,$F$6,$F$7,$F$8,$F$9,$F$10)</f>
        <v>0.28895718080690225</v>
      </c>
      <c r="J200" s="9">
        <v>0.6983154134492211</v>
      </c>
      <c r="K200" s="9">
        <v>3.2832090209461507E-3</v>
      </c>
      <c r="L200" s="9">
        <v>9.2890020265718985E-3</v>
      </c>
      <c r="M200" s="9">
        <v>1.5519469635888583E-4</v>
      </c>
      <c r="N200" s="9">
        <v>0</v>
      </c>
    </row>
    <row r="201" spans="8:14" x14ac:dyDescent="0.25">
      <c r="H201" s="9">
        <f t="shared" si="0"/>
        <v>9.9000000000000057</v>
      </c>
      <c r="I201" s="9">
        <f t="array" ref="I201:N201">ODESOLN2(H200,H201,$C$13,I200,J200,K200,L200,M200,N200,$C$3,$C$4,$C$5,$C$6,$C$7,$C$8,$F$3,$F$4,$F$5,$F$6,$F$7,$F$8,$F$9,$F$10)</f>
        <v>0.28886284442384041</v>
      </c>
      <c r="J201" s="9">
        <v>0.698270459168574</v>
      </c>
      <c r="K201" s="9">
        <v>3.3390953023709541E-3</v>
      </c>
      <c r="L201" s="9">
        <v>9.3716420719208854E-3</v>
      </c>
      <c r="M201" s="9">
        <v>1.5595903329403008E-4</v>
      </c>
      <c r="N201" s="9">
        <v>0</v>
      </c>
    </row>
    <row r="202" spans="8:14" x14ac:dyDescent="0.25">
      <c r="H202" s="9">
        <f t="shared" si="0"/>
        <v>9.9500000000000064</v>
      </c>
      <c r="I202" s="9">
        <f t="array" ref="I202:N202">ODESOLN2(H201,H202,$C$13,I201,J201,K201,L201,M201,N201,$C$3,$C$4,$C$5,$C$6,$C$7,$C$8,$F$3,$F$4,$F$5,$F$6,$F$7,$F$8,$F$9,$F$10)</f>
        <v>0.28876693434229889</v>
      </c>
      <c r="J202" s="9">
        <v>0.69822474288587055</v>
      </c>
      <c r="K202" s="9">
        <v>3.3958980229521164E-3</v>
      </c>
      <c r="L202" s="9">
        <v>9.4556883722120254E-3</v>
      </c>
      <c r="M202" s="9">
        <v>1.5673637666676729E-4</v>
      </c>
      <c r="N202" s="9">
        <v>0</v>
      </c>
    </row>
    <row r="203" spans="8:14" x14ac:dyDescent="0.25">
      <c r="H203" s="9">
        <f t="shared" si="0"/>
        <v>10.000000000000007</v>
      </c>
      <c r="I203" s="9">
        <f t="array" ref="I203:N203">ODESOLN2(H202,H203,$C$13,I202,J202,K202,L202,M202,N202,$C$3,$C$4,$C$5,$C$6,$C$7,$C$8,$F$3,$F$4,$F$5,$F$6,$F$7,$F$8,$F$9,$F$10)</f>
        <v>0.28866942586541172</v>
      </c>
      <c r="J203" s="9">
        <v>0.6981782522171347</v>
      </c>
      <c r="K203" s="9">
        <v>3.4536310051394171E-3</v>
      </c>
      <c r="L203" s="9">
        <v>9.5411639726922029E-3</v>
      </c>
      <c r="M203" s="9">
        <v>1.5752693962235056E-4</v>
      </c>
      <c r="N203" s="9">
        <v>0</v>
      </c>
    </row>
    <row r="204" spans="8:14" x14ac:dyDescent="0.25">
      <c r="H204" s="9">
        <f t="shared" si="0"/>
        <v>10.050000000000008</v>
      </c>
      <c r="I204" s="9">
        <f t="array" ref="I204:N204">ODESOLN2(H203,H204,$C$13,I203,J203,K203,L203,M203,N203,$C$3,$C$4,$C$5,$C$6,$C$7,$C$8,$F$3,$F$4,$F$5,$F$6,$F$7,$F$8,$F$9,$F$10)</f>
        <v>0.28857029396235101</v>
      </c>
      <c r="J204" s="9">
        <v>0.6981309745955252</v>
      </c>
      <c r="K204" s="9">
        <v>3.5123082379327E-3</v>
      </c>
      <c r="L204" s="9">
        <v>9.6280922656755349E-3</v>
      </c>
      <c r="M204" s="9">
        <v>1.5833093851605416E-4</v>
      </c>
      <c r="N204" s="9">
        <v>0</v>
      </c>
    </row>
    <row r="205" spans="8:14" x14ac:dyDescent="0.25">
      <c r="H205" s="9">
        <f t="shared" si="0"/>
        <v>10.100000000000009</v>
      </c>
      <c r="I205" s="9">
        <f t="array" ref="I205:N205">ODESOLN2(H204,H205,$C$13,I204,J204,K204,L204,M204,N204,$C$3,$C$4,$C$5,$C$6,$C$7,$C$8,$F$3,$F$4,$F$5,$F$6,$F$7,$F$8,$F$9,$F$10)</f>
        <v>0.28846951326569276</v>
      </c>
      <c r="J205" s="9">
        <v>0.69808289726927564</v>
      </c>
      <c r="K205" s="9">
        <v>3.5719438773742025E-3</v>
      </c>
      <c r="L205" s="9">
        <v>9.7164969947065166E-3</v>
      </c>
      <c r="M205" s="9">
        <v>1.591485929516785E-4</v>
      </c>
      <c r="N205" s="9">
        <v>0</v>
      </c>
    </row>
    <row r="206" spans="8:14" x14ac:dyDescent="0.25">
      <c r="H206" s="9">
        <f t="shared" si="0"/>
        <v>10.150000000000009</v>
      </c>
      <c r="I206" s="9">
        <f t="array" ref="I206:N206">ODESOLN2(H205,H206,$C$13,I205,J205,K205,L205,M205,N205,$C$3,$C$4,$C$5,$C$6,$C$7,$C$8,$F$3,$F$4,$F$5,$F$6,$F$7,$F$8,$F$9,$F$10)</f>
        <v>0.2883670580688335</v>
      </c>
      <c r="J206" s="9">
        <v>0.69803400729963483</v>
      </c>
      <c r="K206" s="9">
        <v>3.6325522469775771E-3</v>
      </c>
      <c r="L206" s="9">
        <v>9.8064022587346662E-3</v>
      </c>
      <c r="M206" s="9">
        <v>1.599801258201615E-4</v>
      </c>
      <c r="N206" s="9">
        <v>0</v>
      </c>
    </row>
    <row r="207" spans="8:14" x14ac:dyDescent="0.25">
      <c r="H207" s="9">
        <f t="shared" si="0"/>
        <v>10.20000000000001</v>
      </c>
      <c r="I207" s="9">
        <f t="array" ref="I207:N207">ODESOLN2(H206,H207,$C$13,I206,J206,K206,L206,M206,N206,$C$3,$C$4,$C$5,$C$6,$C$7,$C$8,$F$3,$F$4,$F$5,$F$6,$F$7,$F$8,$F$9,$F$10)</f>
        <v>0.28826290232346385</v>
      </c>
      <c r="J207" s="9">
        <v>0.69798429155880881</v>
      </c>
      <c r="K207" s="9">
        <v>3.6941478380906599E-3</v>
      </c>
      <c r="L207" s="9">
        <v>9.8978325162990526E-3</v>
      </c>
      <c r="M207" s="9">
        <v>1.6082576333828117E-4</v>
      </c>
      <c r="N207" s="9">
        <v>0</v>
      </c>
    </row>
    <row r="208" spans="8:14" x14ac:dyDescent="0.25">
      <c r="H208" s="9">
        <f t="shared" si="0"/>
        <v>10.250000000000011</v>
      </c>
      <c r="I208" s="9">
        <f t="array" ref="I208:N208">ODESOLN2(H207,H208,$C$13,I207,J207,K207,L207,M207,N207,$C$3,$C$4,$C$5,$C$6,$C$7,$C$8,$F$3,$F$4,$F$5,$F$6,$F$7,$F$8,$F$9,$F$10)</f>
        <v>0.2881570196370985</v>
      </c>
      <c r="J208" s="9">
        <v>0.69793373672790482</v>
      </c>
      <c r="K208" s="9">
        <v>3.7567453101889445E-3</v>
      </c>
      <c r="L208" s="9">
        <v>9.9908125897210237E-3</v>
      </c>
      <c r="M208" s="9">
        <v>1.6168573508743394E-4</v>
      </c>
      <c r="N208" s="9">
        <v>0</v>
      </c>
    </row>
    <row r="209" spans="8:14" x14ac:dyDescent="0.25">
      <c r="H209" s="9">
        <f t="shared" si="0"/>
        <v>10.300000000000011</v>
      </c>
      <c r="I209" s="9">
        <f t="array" ref="I209:N209">ODESOLN2(H208,H209,$C$13,I208,J208,K208,L208,M208,N208,$C$3,$C$4,$C$5,$C$6,$C$7,$C$8,$F$3,$F$4,$F$5,$F$6,$F$7,$F$8,$F$9,$F$10)</f>
        <v>0.28804938327066992</v>
      </c>
      <c r="J209" s="9">
        <v>0.69788232929487848</v>
      </c>
      <c r="K209" s="9">
        <v>3.8203594910966314E-3</v>
      </c>
      <c r="L209" s="9">
        <v>1.0085367669303357E-2</v>
      </c>
      <c r="M209" s="9">
        <v>1.6256027405247295E-4</v>
      </c>
      <c r="N209" s="9">
        <v>0</v>
      </c>
    </row>
    <row r="210" spans="8:14" x14ac:dyDescent="0.25">
      <c r="H210" s="9">
        <f t="shared" si="0"/>
        <v>10.350000000000012</v>
      </c>
      <c r="I210" s="9">
        <f t="array" ref="I210:N210">ODESOLN2(H209,H210,$C$13,I209,J209,K209,L209,M209,N209,$C$3,$C$4,$C$5,$C$6,$C$7,$C$8,$F$3,$F$4,$F$5,$F$6,$F$7,$F$8,$F$9,$F$10)</f>
        <v>0.28793996613618861</v>
      </c>
      <c r="J210" s="9">
        <v>0.69783005555248545</v>
      </c>
      <c r="K210" s="9">
        <v>3.885005377132063E-3</v>
      </c>
      <c r="L210" s="9">
        <v>1.0181523317534011E-2</v>
      </c>
      <c r="M210" s="9">
        <v>1.6344961666058815E-4</v>
      </c>
      <c r="N210" s="9">
        <v>0</v>
      </c>
    </row>
    <row r="211" spans="8:14" x14ac:dyDescent="0.25">
      <c r="H211" s="9">
        <f t="shared" si="0"/>
        <v>10.400000000000013</v>
      </c>
      <c r="I211" s="9">
        <f t="array" ref="I211:N211">ODESOLN2(H210,H211,$C$13,I210,J210,K210,L210,M210,N210,$C$3,$C$4,$C$5,$C$6,$C$7,$C$8,$F$3,$F$4,$F$5,$F$6,$F$7,$F$8,$F$9,$F$10)</f>
        <v>0.28782874079447285</v>
      </c>
      <c r="J211" s="9">
        <v>0.69777690159624106</v>
      </c>
      <c r="K211" s="9">
        <v>3.9506981331742285E-3</v>
      </c>
      <c r="L211" s="9">
        <v>1.0279305473292479E-2</v>
      </c>
      <c r="M211" s="9">
        <v>1.6435400282021094E-4</v>
      </c>
      <c r="N211" s="9">
        <v>0</v>
      </c>
    </row>
    <row r="212" spans="8:14" x14ac:dyDescent="0.25">
      <c r="H212" s="9">
        <f t="shared" si="0"/>
        <v>10.450000000000014</v>
      </c>
      <c r="I212" s="9">
        <f t="array" ref="I212:N212">ODESOLN2(H211,H212,$C$13,I211,J211,K211,L211,M211,N211,$C$3,$C$4,$C$5,$C$6,$C$7,$C$8,$F$3,$F$4,$F$5,$F$6,$F$7,$F$8,$F$9,$F$10)</f>
        <v>0.28771567945295334</v>
      </c>
      <c r="J212" s="9">
        <v>0.69772285332238382</v>
      </c>
      <c r="K212" s="9">
        <v>4.0174530926469706E-3</v>
      </c>
      <c r="L212" s="9">
        <v>1.0378740456056848E-2</v>
      </c>
      <c r="M212" s="9">
        <v>1.6527367595992531E-4</v>
      </c>
      <c r="N212" s="9">
        <v>0</v>
      </c>
    </row>
    <row r="213" spans="8:14" x14ac:dyDescent="0.25">
      <c r="H213" s="9">
        <f t="shared" si="0"/>
        <v>10.500000000000014</v>
      </c>
      <c r="I213" s="9">
        <f t="array" ref="I213:N213">ODESOLN2(H212,H213,$C$13,I212,J212,K212,L212,M212,N212,$C$3,$C$4,$C$5,$C$6,$C$7,$C$8,$F$3,$F$4,$F$5,$F$6,$F$7,$F$8,$F$9,$F$10)</f>
        <v>0.28760075396355678</v>
      </c>
      <c r="J213" s="9">
        <v>0.69766789642584992</v>
      </c>
      <c r="K213" s="9">
        <v>4.0852857574174024E-3</v>
      </c>
      <c r="L213" s="9">
        <v>1.0479854970109358E-2</v>
      </c>
      <c r="M213" s="9">
        <v>1.6620888306736475E-4</v>
      </c>
      <c r="N213" s="9">
        <v>0</v>
      </c>
    </row>
    <row r="214" spans="8:14" x14ac:dyDescent="0.25">
      <c r="H214" s="9">
        <f t="shared" si="0"/>
        <v>10.550000000000015</v>
      </c>
      <c r="I214" s="9">
        <f t="array" ref="I214:N214">ODESOLN2(H213,H214,$C$13,I213,J213,K213,L213,M213,N213,$C$3,$C$4,$C$5,$C$6,$C$7,$C$8,$F$3,$F$4,$F$5,$F$6,$F$7,$F$8,$F$9,$F$10)</f>
        <v>0.28748393582067233</v>
      </c>
      <c r="J214" s="9">
        <v>0.6976120163982571</v>
      </c>
      <c r="K214" s="9">
        <v>4.1542117976049999E-3</v>
      </c>
      <c r="L214" s="9">
        <v>1.0582676108738313E-2</v>
      </c>
      <c r="M214" s="9">
        <v>1.6715987472807608E-4</v>
      </c>
      <c r="N214" s="9">
        <v>0</v>
      </c>
    </row>
    <row r="215" spans="8:14" x14ac:dyDescent="0.25">
      <c r="H215" s="9">
        <f t="shared" si="0"/>
        <v>10.600000000000016</v>
      </c>
      <c r="I215" s="9">
        <f t="array" ref="I215:N215">ODESOLN2(H214,H215,$C$13,I214,J214,K214,L214,M214,N214,$C$3,$C$4,$C$5,$C$6,$C$7,$C$8,$F$3,$F$4,$F$5,$F$6,$F$7,$F$8,$F$9,$F$10)</f>
        <v>0.28736519615920542</v>
      </c>
      <c r="J215" s="9">
        <v>0.6975551985258992</v>
      </c>
      <c r="K215" s="9">
        <v>4.2242470512976809E-3</v>
      </c>
      <c r="L215" s="9">
        <v>1.0687231358434105E-2</v>
      </c>
      <c r="M215" s="9">
        <v>1.681269051643282E-4</v>
      </c>
      <c r="N215" s="9">
        <v>0</v>
      </c>
    </row>
    <row r="216" spans="8:14" x14ac:dyDescent="0.25">
      <c r="H216" s="9">
        <f t="shared" si="0"/>
        <v>10.650000000000016</v>
      </c>
      <c r="I216" s="9">
        <f t="array" ref="I216:N216">ODESOLN2(H215,H216,$C$13,I215,J215,K215,L215,M215,N215,$C$3,$C$4,$C$5,$C$6,$C$7,$C$8,$F$3,$F$4,$F$5,$F$6,$F$7,$F$8,$F$9,$F$10)</f>
        <v>0.28724450575272426</v>
      </c>
      <c r="J216" s="9">
        <v>0.69749742788775437</v>
      </c>
      <c r="K216" s="9">
        <v>4.2954075241711511E-3</v>
      </c>
      <c r="L216" s="9">
        <v>1.0793548603076939E-2</v>
      </c>
      <c r="M216" s="9">
        <v>1.6911023227384413E-4</v>
      </c>
      <c r="N216" s="9">
        <v>0</v>
      </c>
    </row>
    <row r="217" spans="8:14" x14ac:dyDescent="0.25">
      <c r="H217" s="9">
        <f t="shared" si="0"/>
        <v>10.700000000000017</v>
      </c>
      <c r="I217" s="9">
        <f t="array" ref="I217:N217">ODESOLN2(H216,H217,$C$13,I216,J216,K216,L216,M216,N216,$C$3,$C$4,$C$5,$C$6,$C$7,$C$8,$F$3,$F$4,$F$5,$F$6,$F$7,$F$8,$F$9,$F$10)</f>
        <v>0.28712183501170296</v>
      </c>
      <c r="J217" s="9">
        <v>0.69743868935350772</v>
      </c>
      <c r="K217" s="9">
        <v>4.3677093890076655E-3</v>
      </c>
      <c r="L217" s="9">
        <v>1.0901656128113797E-2</v>
      </c>
      <c r="M217" s="9">
        <v>1.7011011766843403E-4</v>
      </c>
      <c r="N217" s="9">
        <v>0</v>
      </c>
    </row>
    <row r="218" spans="8:14" x14ac:dyDescent="0.25">
      <c r="H218" s="9">
        <f t="shared" si="0"/>
        <v>10.750000000000018</v>
      </c>
      <c r="I218" s="9">
        <f t="array" ref="I218:N218">ODESOLN2(H217,H218,$C$13,I217,J217,K217,L217,M217,N217,$C$3,$C$4,$C$5,$C$6,$C$7,$C$8,$F$3,$F$4,$F$5,$F$6,$F$7,$F$8,$F$9,$F$10)</f>
        <v>0.28699715398186676</v>
      </c>
      <c r="J218" s="9">
        <v>0.69737896758158902</v>
      </c>
      <c r="K218" s="9">
        <v>4.4411689851102795E-3</v>
      </c>
      <c r="L218" s="9">
        <v>1.1011582624722113E-2</v>
      </c>
      <c r="M218" s="9">
        <v>1.7112682671250495E-4</v>
      </c>
      <c r="N218" s="9">
        <v>0</v>
      </c>
    </row>
    <row r="219" spans="8:14" x14ac:dyDescent="0.25">
      <c r="H219" s="9">
        <f t="shared" si="0"/>
        <v>10.800000000000018</v>
      </c>
      <c r="I219" s="9">
        <f t="array" ref="I219:N219">ODESOLN2(H218,H219,$C$13,I218,J218,K218,L218,M218,N218,$C$3,$C$4,$C$5,$C$6,$C$7,$C$8,$F$3,$F$4,$F$5,$F$6,$F$7,$F$8,$F$9,$F$10)</f>
        <v>0.28687043234264448</v>
      </c>
      <c r="J219" s="9">
        <v>0.69731824701722867</v>
      </c>
      <c r="K219" s="9">
        <v>4.5158028176085609E-3</v>
      </c>
      <c r="L219" s="9">
        <v>1.1123357193957481E-2</v>
      </c>
      <c r="M219" s="9">
        <v>1.7216062856142259E-4</v>
      </c>
      <c r="N219" s="9">
        <v>0</v>
      </c>
    </row>
    <row r="220" spans="8:14" x14ac:dyDescent="0.25">
      <c r="H220" s="9">
        <f t="shared" si="0"/>
        <v>10.850000000000019</v>
      </c>
      <c r="I220" s="9">
        <f t="array" ref="I220:N220">ODESOLN2(H219,H220,$C$13,I219,J219,K219,L219,M219,N219,$C$3,$C$4,$C$5,$C$6,$C$7,$C$8,$F$3,$F$4,$F$5,$F$6,$F$7,$F$8,$F$9,$F$10)</f>
        <v>0.28674163940573255</v>
      </c>
      <c r="J220" s="9">
        <v>0.69725651189053406</v>
      </c>
      <c r="K220" s="9">
        <v>4.5916275566516545E-3</v>
      </c>
      <c r="L220" s="9">
        <v>1.123700935088261E-2</v>
      </c>
      <c r="M220" s="9">
        <v>1.7321179619970062E-4</v>
      </c>
      <c r="N220" s="9">
        <v>0</v>
      </c>
    </row>
    <row r="221" spans="8:14" x14ac:dyDescent="0.25">
      <c r="H221" s="9">
        <f t="shared" si="0"/>
        <v>10.90000000000002</v>
      </c>
      <c r="I221" s="9">
        <f t="array" ref="I221:N221">ODESOLN2(H220,H221,$C$13,I220,J220,K220,L220,M220,N220,$C$3,$C$4,$C$5,$C$6,$C$7,$C$8,$F$3,$F$4,$F$5,$F$6,$F$7,$F$8,$F$9,$F$10)</f>
        <v>0.28661074411377674</v>
      </c>
      <c r="J221" s="9">
        <v>0.69719374621458563</v>
      </c>
      <c r="K221" s="9">
        <v>4.6686600364844715E-3</v>
      </c>
      <c r="L221" s="9">
        <v>1.1352569028674733E-2</v>
      </c>
      <c r="M221" s="9">
        <v>1.7428060647898939E-4</v>
      </c>
      <c r="N221" s="9">
        <v>0</v>
      </c>
    </row>
    <row r="222" spans="8:14" x14ac:dyDescent="0.25">
      <c r="H222" s="9">
        <f t="shared" si="0"/>
        <v>10.950000000000021</v>
      </c>
      <c r="I222" s="9">
        <f t="array" ref="I222:N222">ODESOLN2(H221,H222,$C$13,I221,J221,K221,L221,M221,N221,$C$3,$C$4,$C$5,$C$6,$C$7,$C$8,$F$3,$F$4,$F$5,$F$6,$F$7,$F$8,$F$9,$F$10)</f>
        <v>0.28647771503917668</v>
      </c>
      <c r="J222" s="9">
        <v>0.6971299337835567</v>
      </c>
      <c r="K222" s="9">
        <v>4.7469172544027096E-3</v>
      </c>
      <c r="L222" s="9">
        <v>1.1470066582708436E-2</v>
      </c>
      <c r="M222" s="9">
        <v>1.7536734015583829E-4</v>
      </c>
      <c r="N222" s="9">
        <v>0</v>
      </c>
    </row>
    <row r="223" spans="8:14" x14ac:dyDescent="0.25">
      <c r="H223" s="9">
        <f t="shared" si="0"/>
        <v>11.000000000000021</v>
      </c>
      <c r="I223" s="9">
        <f t="array" ref="I223:N223">ODESOLN2(H222,H223,$C$13,I222,J222,K222,L222,M222,N222,$C$3,$C$4,$C$5,$C$6,$C$7,$C$8,$F$3,$F$4,$F$5,$F$6,$F$7,$F$8,$F$9,$F$10)</f>
        <v>0.28634252038301977</v>
      </c>
      <c r="J223" s="9">
        <v>0.6970650581708584</v>
      </c>
      <c r="K223" s="9">
        <v>4.8264163695822962E-3</v>
      </c>
      <c r="L223" s="9">
        <v>1.1589532794610826E-2</v>
      </c>
      <c r="M223" s="9">
        <v>1.7647228192920199E-4</v>
      </c>
      <c r="N223" s="9">
        <v>0</v>
      </c>
    </row>
    <row r="224" spans="8:14" x14ac:dyDescent="0.25">
      <c r="H224" s="9">
        <f t="shared" si="0"/>
        <v>11.050000000000022</v>
      </c>
      <c r="I224" s="9">
        <f t="array" ref="I224:N224">ODESOLN2(H223,H224,$C$13,I223,J223,K223,L223,M223,N223,$C$3,$C$4,$C$5,$C$6,$C$7,$C$8,$F$3,$F$4,$F$5,$F$6,$F$7,$F$8,$F$9,$F$10)</f>
        <v>0.28620512797414749</v>
      </c>
      <c r="J224" s="9">
        <v>0.69699910272731069</v>
      </c>
      <c r="K224" s="9">
        <v>4.9071747017787734E-3</v>
      </c>
      <c r="L224" s="9">
        <v>1.1710998876285912E-2</v>
      </c>
      <c r="M224" s="9">
        <v>1.775957204776617E-4</v>
      </c>
      <c r="N224" s="9">
        <v>0</v>
      </c>
    </row>
    <row r="225" spans="8:14" x14ac:dyDescent="0.25">
      <c r="H225" s="9">
        <f t="shared" si="0"/>
        <v>11.100000000000023</v>
      </c>
      <c r="I225" s="9">
        <f t="array" ref="I225:N225">ODESOLN2(H224,H225,$C$13,I224,J224,K224,L224,M224,N224,$C$3,$C$4,$C$5,$C$6,$C$7,$C$8,$F$3,$F$4,$F$5,$F$6,$F$7,$F$8,$F$9,$F$10)</f>
        <v>0.28606550526836377</v>
      </c>
      <c r="J225" s="9">
        <v>0.6969320505793436</v>
      </c>
      <c r="K225" s="9">
        <v>4.9892097298920171E-3</v>
      </c>
      <c r="L225" s="9">
        <v>1.1834496473904813E-2</v>
      </c>
      <c r="M225" s="9">
        <v>1.7873794849633087E-4</v>
      </c>
      <c r="N225" s="9">
        <v>0</v>
      </c>
    </row>
    <row r="226" spans="8:14" x14ac:dyDescent="0.25">
      <c r="H226" s="9">
        <f t="shared" si="0"/>
        <v>11.150000000000023</v>
      </c>
      <c r="I226" s="9">
        <f t="array" ref="I226:N226">ODESOLN2(H225,H226,$C$13,I225,J225,K225,L225,M225,N225,$C$3,$C$4,$C$5,$C$6,$C$7,$C$8,$F$3,$F$4,$F$5,$F$6,$F$7,$F$8,$F$9,$F$10)</f>
        <v>0.28592361934778848</v>
      </c>
      <c r="J226" s="9">
        <v>0.69686388462722881</v>
      </c>
      <c r="K226" s="9">
        <v>5.0725390903916317E-3</v>
      </c>
      <c r="L226" s="9">
        <v>1.1960057671858442E-2</v>
      </c>
      <c r="M226" s="9">
        <v>1.7989926273341328E-4</v>
      </c>
      <c r="N226" s="9">
        <v>0</v>
      </c>
    </row>
    <row r="227" spans="8:14" x14ac:dyDescent="0.25">
      <c r="H227" s="9">
        <f t="shared" si="0"/>
        <v>11.200000000000024</v>
      </c>
      <c r="I227" s="9">
        <f t="array" ref="I227:N227">ODESOLN2(H226,H227,$C$13,I226,J226,K226,L226,M226,N226,$C$3,$C$4,$C$5,$C$6,$C$7,$C$8,$F$3,$F$4,$F$5,$F$6,$F$7,$F$8,$F$9,$F$10)</f>
        <v>0.28577943692036306</v>
      </c>
      <c r="J227" s="9">
        <v>0.69679458754334411</v>
      </c>
      <c r="K227" s="9">
        <v>5.157180575598227E-3</v>
      </c>
      <c r="L227" s="9">
        <v>1.208771499666909E-2</v>
      </c>
      <c r="M227" s="9">
        <v>1.8107996402638127E-4</v>
      </c>
      <c r="N227" s="9">
        <v>0</v>
      </c>
    </row>
    <row r="228" spans="8:14" x14ac:dyDescent="0.25">
      <c r="H228" s="9">
        <f t="shared" si="0"/>
        <v>11.250000000000025</v>
      </c>
      <c r="I228" s="9">
        <f t="array" ref="I228:N228">ODESOLN2(H227,H228,$C$13,I227,J227,K227,L227,M227,N227,$C$3,$C$4,$C$5,$C$6,$C$7,$C$8,$F$3,$F$4,$F$5,$F$6,$F$7,$F$8,$F$9,$F$10)</f>
        <v>0.28563292431951565</v>
      </c>
      <c r="J228" s="9">
        <v>0.69672414177047448</v>
      </c>
      <c r="K228" s="9">
        <v>5.2431521318157277E-3</v>
      </c>
      <c r="L228" s="9">
        <v>1.2217501420857271E-2</v>
      </c>
      <c r="M228" s="9">
        <v>1.8228035733774026E-4</v>
      </c>
      <c r="N228" s="9">
        <v>0</v>
      </c>
    </row>
    <row r="229" spans="8:14" x14ac:dyDescent="0.25">
      <c r="H229" s="9">
        <f t="shared" si="0"/>
        <v>11.300000000000026</v>
      </c>
      <c r="I229" s="9">
        <f t="array" ref="I229:N229">ODESOLN2(H228,H229,$C$13,I228,J228,K228,L228,M228,N228,$C$3,$C$4,$C$5,$C$6,$C$7,$C$8,$F$3,$F$4,$F$5,$F$6,$F$7,$F$8,$F$9,$F$10)</f>
        <v>0.2854840475039907</v>
      </c>
      <c r="J229" s="9">
        <v>0.69665252952015</v>
      </c>
      <c r="K229" s="9">
        <v>5.3304718573097499E-3</v>
      </c>
      <c r="L229" s="9">
        <v>1.2349450366760032E-2</v>
      </c>
      <c r="M229" s="9">
        <v>1.8350075179034402E-4</v>
      </c>
      <c r="N229" s="9">
        <v>0</v>
      </c>
    </row>
    <row r="230" spans="8:14" x14ac:dyDescent="0.25">
      <c r="H230" s="9">
        <f t="shared" si="0"/>
        <v>11.350000000000026</v>
      </c>
      <c r="I230" s="9">
        <f t="array" ref="I230:N230">ODESOLN2(H229,H230,$C$13,I229,J229,K229,L229,M229,N229,$C$3,$C$4,$C$5,$C$6,$C$7,$C$8,$F$3,$F$4,$F$5,$F$6,$F$7,$F$8,$F$9,$F$10)</f>
        <v>0.28533277205785079</v>
      </c>
      <c r="J230" s="9">
        <v>0.69657973277102392</v>
      </c>
      <c r="K230" s="9">
        <v>5.4191580001270064E-3</v>
      </c>
      <c r="L230" s="9">
        <v>1.2483595710296837E-2</v>
      </c>
      <c r="M230" s="9">
        <v>1.8474146070222568E-4</v>
      </c>
      <c r="N230" s="9">
        <v>0</v>
      </c>
    </row>
    <row r="231" spans="8:14" x14ac:dyDescent="0.25">
      <c r="H231" s="9">
        <f t="shared" si="0"/>
        <v>11.400000000000027</v>
      </c>
      <c r="I231" s="9">
        <f t="array" ref="I231:N231">ODESOLN2(H230,H231,$C$13,I230,J230,K230,L230,M230,N230,$C$3,$C$4,$C$5,$C$6,$C$7,$C$8,$F$3,$F$4,$F$5,$F$6,$F$7,$F$8,$F$9,$F$10)</f>
        <v>0.285179063190656</v>
      </c>
      <c r="J231" s="9">
        <v>0.69650573326729415</v>
      </c>
      <c r="K231" s="9">
        <v>5.5092289557506008E-3</v>
      </c>
      <c r="L231" s="9">
        <v>1.2619971784678987E-2</v>
      </c>
      <c r="M231" s="9">
        <v>1.8600280162090578E-4</v>
      </c>
      <c r="N231" s="9">
        <v>0</v>
      </c>
    </row>
    <row r="232" spans="8:14" x14ac:dyDescent="0.25">
      <c r="H232" s="9">
        <f t="shared" si="0"/>
        <v>11.450000000000028</v>
      </c>
      <c r="I232" s="9">
        <f t="array" ref="I232:N232">ODESOLN2(H231,H232,$C$13,I231,J231,K231,L231,M231,N231,$C$3,$C$4,$C$5,$C$6,$C$7,$C$8,$F$3,$F$4,$F$5,$F$6,$F$7,$F$8,$F$9,$F$10)</f>
        <v>0.28502288573782963</v>
      </c>
      <c r="J232" s="9">
        <v>0.69643051251716936</v>
      </c>
      <c r="K232" s="9">
        <v>5.600703264586001E-3</v>
      </c>
      <c r="L232" s="9">
        <v>1.2758613384058436E-2</v>
      </c>
      <c r="M232" s="9">
        <v>1.8728509635714024E-4</v>
      </c>
      <c r="N232" s="9">
        <v>0</v>
      </c>
    </row>
    <row r="233" spans="8:14" x14ac:dyDescent="0.25">
      <c r="H233" s="9">
        <f t="shared" si="0"/>
        <v>11.500000000000028</v>
      </c>
      <c r="I233" s="9">
        <f t="array" ref="I233:N233">ODESOLN2(H232,H233,$C$13,I232,J232,K232,L232,M232,N232,$C$3,$C$4,$C$5,$C$6,$C$7,$C$8,$F$3,$F$4,$F$5,$F$6,$F$7,$F$8,$F$9,$F$10)</f>
        <v>0.28486420416121594</v>
      </c>
      <c r="J233" s="9">
        <v>0.69635405179138243</v>
      </c>
      <c r="K233" s="9">
        <v>5.6935996092723744E-3</v>
      </c>
      <c r="L233" s="9">
        <v>1.2899555767111654E-2</v>
      </c>
      <c r="M233" s="9">
        <v>1.8858867101806753E-4</v>
      </c>
      <c r="N233" s="9">
        <v>0</v>
      </c>
    </row>
    <row r="234" spans="8:14" x14ac:dyDescent="0.25">
      <c r="H234" s="9">
        <f t="shared" si="0"/>
        <v>11.550000000000029</v>
      </c>
      <c r="I234" s="9">
        <f t="array" ref="I234:N234">ODESOLN2(H233,H234,$C$13,I233,J233,K233,L233,M233,N233,$C$3,$C$4,$C$5,$C$6,$C$7,$C$8,$F$3,$F$4,$F$5,$F$6,$F$7,$F$8,$F$9,$F$10)</f>
        <v>0.28470298254983745</v>
      </c>
      <c r="J234" s="9">
        <v>0.69627633212175521</v>
      </c>
      <c r="K234" s="9">
        <v>5.7879368118138978E-3</v>
      </c>
      <c r="L234" s="9">
        <v>1.3042834660554182E-2</v>
      </c>
      <c r="M234" s="9">
        <v>1.899138560397147E-4</v>
      </c>
      <c r="N234" s="9">
        <v>0</v>
      </c>
    </row>
    <row r="235" spans="8:14" x14ac:dyDescent="0.25">
      <c r="H235" s="9">
        <f t="shared" si="0"/>
        <v>11.60000000000003</v>
      </c>
      <c r="I235" s="9">
        <f t="array" ref="I235:N235">ODESOLN2(H234,H235,$C$13,I234,J234,K234,L234,M234,N234,$C$3,$C$4,$C$5,$C$6,$C$7,$C$8,$F$3,$F$4,$F$5,$F$6,$F$7,$F$8,$F$9,$F$10)</f>
        <v>0.28453918462085942</v>
      </c>
      <c r="J235" s="9">
        <v>0.69619733429981556</v>
      </c>
      <c r="K235" s="9">
        <v>5.8837338305255983E-3</v>
      </c>
      <c r="L235" s="9">
        <v>1.3188486262581275E-2</v>
      </c>
      <c r="M235" s="9">
        <v>1.9126098621881978E-4</v>
      </c>
      <c r="N235" s="9">
        <v>0</v>
      </c>
    </row>
    <row r="236" spans="8:14" x14ac:dyDescent="0.25">
      <c r="H236" s="9">
        <f t="shared" si="0"/>
        <v>11.650000000000031</v>
      </c>
      <c r="I236" s="9">
        <f t="array" ref="I236:N236">ODESOLN2(H235,H236,$C$13,I235,J235,K235,L235,M235,N235,$C$3,$C$4,$C$5,$C$6,$C$7,$C$8,$F$3,$F$4,$F$5,$F$6,$F$7,$F$8,$F$9,$F$10)</f>
        <v>0.28437277372076791</v>
      </c>
      <c r="J236" s="9">
        <v>0.69611703887547072</v>
      </c>
      <c r="K236" s="9">
        <v>5.9810097567881328E-3</v>
      </c>
      <c r="L236" s="9">
        <v>1.3336547246229942E-2</v>
      </c>
      <c r="M236" s="9">
        <v>1.9263040074392749E-4</v>
      </c>
      <c r="N236" s="9">
        <v>0</v>
      </c>
    </row>
    <row r="237" spans="8:14" x14ac:dyDescent="0.25">
      <c r="H237" s="9">
        <f t="shared" si="0"/>
        <v>11.700000000000031</v>
      </c>
      <c r="I237" s="9">
        <f t="array" ref="I237:N237">ODESOLN2(H236,H237,$C$13,I236,J236,K236,L236,M236,N236,$C$3,$C$4,$C$5,$C$6,$C$7,$C$8,$F$3,$F$4,$F$5,$F$6,$F$7,$F$8,$F$9,$F$10)</f>
        <v>0.28420371282677104</v>
      </c>
      <c r="J237" s="9">
        <v>0.69603542615574043</v>
      </c>
      <c r="K237" s="9">
        <v>6.079783811605944E-3</v>
      </c>
      <c r="L237" s="9">
        <v>1.3487054762657547E-2</v>
      </c>
      <c r="M237" s="9">
        <v>1.9402244322571266E-4</v>
      </c>
      <c r="N237" s="9">
        <v>0</v>
      </c>
    </row>
    <row r="238" spans="8:14" x14ac:dyDescent="0.25">
      <c r="H238" s="9">
        <f t="shared" si="0"/>
        <v>11.750000000000032</v>
      </c>
      <c r="I238" s="9">
        <f t="array" ref="I238:N238">ODESOLN2(H237,H238,$C$13,I237,J237,K237,L237,M237,N237,$C$3,$C$4,$C$5,$C$6,$C$7,$C$8,$F$3,$F$4,$F$5,$F$6,$F$7,$F$8,$F$9,$F$10)</f>
        <v>0.28403196454842933</v>
      </c>
      <c r="J238" s="9">
        <v>0.69595247620354972</v>
      </c>
      <c r="K238" s="9">
        <v>6.1800753419630457E-3</v>
      </c>
      <c r="L238" s="9">
        <v>1.3640046444331996E-2</v>
      </c>
      <c r="M238" s="9">
        <v>1.9543746172648652E-4</v>
      </c>
      <c r="N238" s="9">
        <v>0</v>
      </c>
    </row>
    <row r="239" spans="8:14" x14ac:dyDescent="0.25">
      <c r="H239" s="9">
        <f t="shared" si="0"/>
        <v>11.800000000000033</v>
      </c>
      <c r="I239" s="9">
        <f t="array" ref="I239:N239">ODESOLN2(H238,H239,$C$13,I238,J238,K238,L238,M238,N238,$C$3,$C$4,$C$5,$C$6,$C$7,$C$8,$F$3,$F$4,$F$5,$F$6,$F$7,$F$8,$F$9,$F$10)</f>
        <v>0.28385749112952369</v>
      </c>
      <c r="J239" s="9">
        <v>0.69586816883658875</v>
      </c>
      <c r="K239" s="9">
        <v>6.2819038169707091E-3</v>
      </c>
      <c r="L239" s="9">
        <v>1.3795560408128394E-2</v>
      </c>
      <c r="M239" s="9">
        <v>1.968758087888375E-4</v>
      </c>
      <c r="N239" s="9">
        <v>0</v>
      </c>
    </row>
    <row r="240" spans="8:14" x14ac:dyDescent="0.25">
      <c r="H240" s="9">
        <f t="shared" si="0"/>
        <v>11.850000000000033</v>
      </c>
      <c r="I240" s="9">
        <f t="array" ref="I240:N240">ODESOLN2(H239,H240,$C$13,I239,J239,K239,L239,M239,N239,$C$3,$C$4,$C$5,$C$6,$C$7,$C$8,$F$3,$F$4,$F$5,$F$6,$F$7,$F$8,$F$9,$F$10)</f>
        <v>0.28368025445016898</v>
      </c>
      <c r="J240" s="9">
        <v>0.69578248362623996</v>
      </c>
      <c r="K240" s="9">
        <v>6.3852888238012141E-3</v>
      </c>
      <c r="L240" s="9">
        <v>1.3953635258326862E-2</v>
      </c>
      <c r="M240" s="9">
        <v>1.9833784146335804E-4</v>
      </c>
      <c r="N240" s="9">
        <v>0</v>
      </c>
    </row>
    <row r="241" spans="8:14" x14ac:dyDescent="0.25">
      <c r="H241" s="9">
        <f t="shared" si="0"/>
        <v>11.900000000000034</v>
      </c>
      <c r="I241" s="9">
        <f t="array" ref="I241:N241">ODESOLN2(H240,H241,$C$13,I240,J240,K240,L240,M240,N240,$C$3,$C$4,$C$5,$C$6,$C$7,$C$8,$F$3,$F$4,$F$5,$F$6,$F$7,$F$8,$F$9,$F$10)</f>
        <v>0.28350021602918157</v>
      </c>
      <c r="J241" s="9">
        <v>0.69569539989657558</v>
      </c>
      <c r="K241" s="9">
        <v>6.4902500634017729E-3</v>
      </c>
      <c r="L241" s="9">
        <v>1.4114310089506183E-2</v>
      </c>
      <c r="M241" s="9">
        <v>1.9982392133540788E-4</v>
      </c>
      <c r="N241" s="9">
        <v>0</v>
      </c>
    </row>
    <row r="242" spans="8:14" x14ac:dyDescent="0.25">
      <c r="H242" s="9">
        <f t="shared" si="0"/>
        <v>11.950000000000035</v>
      </c>
      <c r="I242" s="9">
        <f t="array" ref="I242:N242">ODESOLN2(H241,H242,$C$13,I241,J241,K241,L241,M241,N241,$C$3,$C$4,$C$5,$C$6,$C$7,$C$8,$F$3,$F$4,$F$5,$F$6,$F$7,$F$8,$F$9,$F$10)</f>
        <v>0.28331733702670869</v>
      </c>
      <c r="J242" s="9">
        <v>0.69560689672343046</v>
      </c>
      <c r="K242" s="9">
        <v>6.5968073459827005E-3</v>
      </c>
      <c r="L242" s="9">
        <v>1.4277624489327628E-2</v>
      </c>
      <c r="M242" s="9">
        <v>2.0133441455086169E-4</v>
      </c>
      <c r="N242" s="9">
        <v>0</v>
      </c>
    </row>
    <row r="243" spans="8:14" x14ac:dyDescent="0.25">
      <c r="H243" s="9">
        <f t="shared" si="0"/>
        <v>12.000000000000036</v>
      </c>
      <c r="I243" s="9">
        <f t="array" ref="I243:N243">ODESOLN2(H242,H243,$C$13,I242,J242,K242,L242,M242,N242,$C$3,$C$4,$C$5,$C$6,$C$7,$C$8,$F$3,$F$4,$F$5,$F$6,$F$7,$F$8,$F$9,$F$10)</f>
        <v>0.28313157824712848</v>
      </c>
      <c r="J243" s="9">
        <v>0.69551695293355409</v>
      </c>
      <c r="K243" s="9">
        <v>6.7049805862738135E-3</v>
      </c>
      <c r="L243" s="9">
        <v>1.4443618541203315E-2</v>
      </c>
      <c r="M243" s="9">
        <v>2.0286969184078865E-4</v>
      </c>
      <c r="N243" s="9">
        <v>0</v>
      </c>
    </row>
    <row r="244" spans="8:14" x14ac:dyDescent="0.25">
      <c r="H244" s="9">
        <f t="shared" si="0"/>
        <v>12.050000000000036</v>
      </c>
      <c r="I244" s="9">
        <f t="array" ref="I244:N244">ODESOLN2(H243,H244,$C$13,I243,J243,K243,L243,M243,N243,$C$3,$C$4,$C$5,$C$6,$C$7,$C$8,$F$3,$F$4,$F$5,$F$6,$F$7,$F$8,$F$9,$F$10)</f>
        <v>0.28294290014222878</v>
      </c>
      <c r="J244" s="9">
        <v>0.69542554710384052</v>
      </c>
      <c r="K244" s="9">
        <v>6.8147897985430328E-3</v>
      </c>
      <c r="L244" s="9">
        <v>1.4612332826843209E-2</v>
      </c>
      <c r="M244" s="9">
        <v>2.0443012854500962E-4</v>
      </c>
      <c r="N244" s="9">
        <v>0</v>
      </c>
    </row>
    <row r="245" spans="8:14" x14ac:dyDescent="0.25">
      <c r="H245" s="9">
        <f t="shared" si="0"/>
        <v>12.100000000000037</v>
      </c>
      <c r="I245" s="9">
        <f t="array" ref="I245:N245">ODESOLN2(H244,H245,$C$13,I244,J244,K244,L244,M244,N244,$C$3,$C$4,$C$5,$C$6,$C$7,$C$8,$F$3,$F$4,$F$5,$F$6,$F$7,$F$8,$F$9,$F$10)</f>
        <v>0.28275126281467367</v>
      </c>
      <c r="J245" s="9">
        <v>0.69533265756064666</v>
      </c>
      <c r="K245" s="9">
        <v>6.9262550913711113E-3</v>
      </c>
      <c r="L245" s="9">
        <v>1.478380842867477E-2</v>
      </c>
      <c r="M245" s="9">
        <v>2.0601610463447646E-4</v>
      </c>
      <c r="N245" s="9">
        <v>0</v>
      </c>
    </row>
    <row r="246" spans="8:14" x14ac:dyDescent="0.25">
      <c r="H246" s="9">
        <f t="shared" si="0"/>
        <v>12.150000000000038</v>
      </c>
      <c r="I246" s="9">
        <f t="array" ref="I246:N246">ODESOLN2(H245,H246,$C$13,I245,J245,K245,L245,M245,N245,$C$3,$C$4,$C$5,$C$6,$C$7,$C$8,$F$3,$F$4,$F$5,$F$6,$F$7,$F$8,$F$9,$F$10)</f>
        <v>0.2825566260217659</v>
      </c>
      <c r="J246" s="9">
        <v>0.69523826237919695</v>
      </c>
      <c r="K246" s="9">
        <v>7.0393966621763509E-3</v>
      </c>
      <c r="L246" s="9">
        <v>1.4958086932129069E-2</v>
      </c>
      <c r="M246" s="9">
        <v>2.0762800473241629E-4</v>
      </c>
      <c r="N246" s="9">
        <v>0</v>
      </c>
    </row>
    <row r="247" spans="8:14" x14ac:dyDescent="0.25">
      <c r="H247" s="9">
        <f t="shared" si="0"/>
        <v>12.200000000000038</v>
      </c>
      <c r="I247" s="9">
        <f t="array" ref="I247:N247">ODESOLN2(H246,H247,$C$13,I246,J246,K246,L246,M246,N246,$C$3,$C$4,$C$5,$C$6,$C$7,$C$8,$F$3,$F$4,$F$5,$F$6,$F$7,$F$8,$F$9,$F$10)</f>
        <v>0.28235894917951521</v>
      </c>
      <c r="J247" s="9">
        <v>0.69514233938308123</v>
      </c>
      <c r="K247" s="9">
        <v>7.1542347914831687E-3</v>
      </c>
      <c r="L247" s="9">
        <v>1.5135210427787078E-2</v>
      </c>
      <c r="M247" s="9">
        <v>2.0926621813418243E-4</v>
      </c>
      <c r="N247" s="9">
        <v>0</v>
      </c>
    </row>
    <row r="248" spans="8:14" x14ac:dyDescent="0.25">
      <c r="H248" s="9">
        <f t="shared" si="0"/>
        <v>12.250000000000039</v>
      </c>
      <c r="I248" s="9">
        <f t="array" ref="I248:N248">ODESOLN2(H247,H248,$C$13,I247,J247,K247,L247,M247,N247,$C$3,$C$4,$C$5,$C$6,$C$7,$C$8,$F$3,$F$4,$F$5,$F$6,$F$7,$F$8,$F$9,$F$10)</f>
        <v>0.28215819136701947</v>
      </c>
      <c r="J248" s="9">
        <v>0.69504486614384742</v>
      </c>
      <c r="K248" s="9">
        <v>7.2707898369283657E-3</v>
      </c>
      <c r="L248" s="9">
        <v>1.5315221513379627E-2</v>
      </c>
      <c r="M248" s="9">
        <v>2.1093113882575219E-4</v>
      </c>
      <c r="N248" s="9">
        <v>0</v>
      </c>
    </row>
    <row r="249" spans="8:14" x14ac:dyDescent="0.25">
      <c r="H249" s="9">
        <f t="shared" si="0"/>
        <v>12.30000000000004</v>
      </c>
      <c r="I249" s="9">
        <f t="array" ref="I249:N249">ODESOLN2(H248,H249,$C$13,I248,J248,K248,L248,M248,N248,$C$3,$C$4,$C$5,$C$6,$C$7,$C$8,$F$3,$F$4,$F$5,$F$6,$F$7,$F$8,$F$9,$F$10)</f>
        <v>0.28195431133117055</v>
      </c>
      <c r="J249" s="9">
        <v>0.69494581998069571</v>
      </c>
      <c r="K249" s="9">
        <v>7.3890822269988728E-3</v>
      </c>
      <c r="L249" s="9">
        <v>1.5498163295634455E-2</v>
      </c>
      <c r="M249" s="9">
        <v>2.1262316550081002E-4</v>
      </c>
      <c r="N249" s="9">
        <v>0</v>
      </c>
    </row>
    <row r="250" spans="8:14" x14ac:dyDescent="0.25">
      <c r="H250" s="9">
        <f t="shared" si="0"/>
        <v>12.350000000000041</v>
      </c>
      <c r="I250" s="9">
        <f t="array" ref="I250:N250">ODESOLN2(H249,H250,$C$13,I249,J249,K249,L249,M249,N249,$C$3,$C$4,$C$5,$C$6,$C$7,$C$8,$F$3,$F$4,$F$5,$F$6,$F$7,$F$8,$F$9,$F$10)</f>
        <v>0.2817472674916906</v>
      </c>
      <c r="J250" s="9">
        <v>0.69484517796027512</v>
      </c>
      <c r="K250" s="9">
        <v>7.5091324544948358E-3</v>
      </c>
      <c r="L250" s="9">
        <v>1.5684079391963535E-2</v>
      </c>
      <c r="M250" s="9">
        <v>2.1434270157635372E-4</v>
      </c>
      <c r="N250" s="9">
        <v>0</v>
      </c>
    </row>
    <row r="251" spans="8:14" x14ac:dyDescent="0.25">
      <c r="H251" s="9">
        <f t="shared" si="0"/>
        <v>12.400000000000041</v>
      </c>
      <c r="I251" s="9">
        <f t="array" ref="I251:N251">ODESOLN2(H250,H251,$C$13,I250,J250,K250,L250,M250,N250,$C$3,$C$4,$C$5,$C$6,$C$7,$C$8,$F$3,$F$4,$F$5,$F$6,$F$7,$F$8,$F$9,$F$10)</f>
        <v>0.28153701794651098</v>
      </c>
      <c r="J251" s="9">
        <v>0.69474291689658718</v>
      </c>
      <c r="K251" s="9">
        <v>7.6309610697117896E-3</v>
      </c>
      <c r="L251" s="9">
        <v>1.5873013931983749E-2</v>
      </c>
      <c r="M251" s="9">
        <v>2.1609015520675885E-4</v>
      </c>
      <c r="N251" s="9">
        <v>0</v>
      </c>
    </row>
    <row r="252" spans="8:14" x14ac:dyDescent="0.25">
      <c r="H252" s="9">
        <f t="shared" si="0"/>
        <v>12.450000000000042</v>
      </c>
      <c r="I252" s="9">
        <f t="array" ref="I252:N252">ODESOLN2(H251,H252,$C$13,I251,J251,K251,L251,M251,N251,$C$3,$C$4,$C$5,$C$6,$C$7,$C$8,$F$3,$F$4,$F$5,$F$6,$F$7,$F$8,$F$9,$F$10)</f>
        <v>0.2813235204775012</v>
      </c>
      <c r="J252" s="9">
        <v>0.69463901335100364</v>
      </c>
      <c r="K252" s="9">
        <v>7.7545886733357897E-3</v>
      </c>
      <c r="L252" s="9">
        <v>1.6065011558863841E-2</v>
      </c>
      <c r="M252" s="9">
        <v>2.1786593929623712E-4</v>
      </c>
      <c r="N252" s="9">
        <v>0</v>
      </c>
    </row>
    <row r="253" spans="8:14" x14ac:dyDescent="0.25">
      <c r="H253" s="9">
        <f t="shared" si="0"/>
        <v>12.500000000000043</v>
      </c>
      <c r="I253" s="9">
        <f t="array" ref="I253:N253">ODESOLN2(H252,H253,$C$13,I252,J252,K252,L252,M252,N252,$C$3,$C$4,$C$5,$C$6,$C$7,$C$8,$F$3,$F$4,$F$5,$F$6,$F$7,$F$8,$F$9,$F$10)</f>
        <v>0.28110673255655788</v>
      </c>
      <c r="J253" s="9">
        <v>0.69453344363239744</v>
      </c>
      <c r="K253" s="9">
        <v>7.88003590904531E-3</v>
      </c>
      <c r="L253" s="9">
        <v>1.626011743049038E-2</v>
      </c>
      <c r="M253" s="9">
        <v>2.1967047150962002E-4</v>
      </c>
      <c r="N253" s="9">
        <v>0</v>
      </c>
    </row>
    <row r="254" spans="8:14" x14ac:dyDescent="0.25">
      <c r="H254" s="9">
        <f t="shared" si="0"/>
        <v>12.550000000000043</v>
      </c>
      <c r="I254" s="9">
        <f t="array" ref="I254:N254">ODESOLN2(H253,H254,$C$13,I253,J253,K253,L253,M253,N253,$C$3,$C$4,$C$5,$C$6,$C$7,$C$8,$F$3,$F$4,$F$5,$F$6,$F$7,$F$8,$F$9,$F$10)</f>
        <v>0.28088661135206316</v>
      </c>
      <c r="J254" s="9">
        <v>0.69442618379739685</v>
      </c>
      <c r="K254" s="9">
        <v>8.0073234558137897E-3</v>
      </c>
      <c r="L254" s="9">
        <v>1.645837722044538E-2</v>
      </c>
      <c r="M254" s="9">
        <v>2.2150417428140097E-4</v>
      </c>
      <c r="N254" s="9">
        <v>0</v>
      </c>
    </row>
    <row r="255" spans="8:14" x14ac:dyDescent="0.25">
      <c r="H255" s="9">
        <f t="shared" si="0"/>
        <v>12.600000000000044</v>
      </c>
      <c r="I255" s="9">
        <f t="array" ref="I255:N255">ODESOLN2(H254,H255,$C$13,I254,J254,K254,L254,M254,N254,$C$3,$C$4,$C$5,$C$6,$C$7,$C$8,$F$3,$F$4,$F$5,$F$6,$F$7,$F$8,$F$9,$F$10)</f>
        <v>0.28066311373572195</v>
      </c>
      <c r="J255" s="9">
        <v>0.69431720965076105</v>
      </c>
      <c r="K255" s="9">
        <v>8.1364720199066879E-3</v>
      </c>
      <c r="L255" s="9">
        <v>1.6659837118787969E-2</v>
      </c>
      <c r="M255" s="9">
        <v>2.2336747482296491E-4</v>
      </c>
      <c r="N255" s="9">
        <v>0</v>
      </c>
    </row>
    <row r="256" spans="8:14" x14ac:dyDescent="0.25">
      <c r="H256" s="9">
        <f t="shared" si="0"/>
        <v>12.650000000000045</v>
      </c>
      <c r="I256" s="9">
        <f t="array" ref="I256:N256">ODESOLN2(H255,H256,$C$13,I255,J255,K255,L255,M255,N255,$C$3,$C$4,$C$5,$C$6,$C$7,$C$8,$F$3,$F$4,$F$5,$F$6,$F$7,$F$8,$F$9,$F$10)</f>
        <v>0.28043619628978644</v>
      </c>
      <c r="J256" s="9">
        <v>0.69420649674588686</v>
      </c>
      <c r="K256" s="9">
        <v>8.267502326567075E-3</v>
      </c>
      <c r="L256" s="9">
        <v>1.6864543832632469E-2</v>
      </c>
      <c r="M256" s="9">
        <v>2.252608051279351E-4</v>
      </c>
      <c r="N256" s="9">
        <v>0</v>
      </c>
    </row>
    <row r="257" spans="8:14" x14ac:dyDescent="0.25">
      <c r="H257" s="9">
        <f t="shared" si="0"/>
        <v>12.700000000000045</v>
      </c>
      <c r="I257" s="9">
        <f t="array" ref="I257:N257">ODESOLN2(H256,H257,$C$13,I256,J256,K256,L256,M256,N256,$C$3,$C$4,$C$5,$C$6,$C$7,$C$8,$F$3,$F$4,$F$5,$F$6,$F$7,$F$8,$F$9,$F$10)</f>
        <v>0.28020581531467909</v>
      </c>
      <c r="J257" s="9">
        <v>0.69409402038544754</v>
      </c>
      <c r="K257" s="9">
        <v>8.4004351113836744E-3</v>
      </c>
      <c r="L257" s="9">
        <v>1.7072544586514988E-2</v>
      </c>
      <c r="M257" s="9">
        <v>2.2718460197556351E-4</v>
      </c>
      <c r="N257" s="9">
        <v>0</v>
      </c>
    </row>
    <row r="258" spans="8:14" x14ac:dyDescent="0.25">
      <c r="H258" s="9">
        <f t="shared" si="0"/>
        <v>12.750000000000046</v>
      </c>
      <c r="I258" s="9">
        <f t="array" ref="I258:N258">ODESOLN2(H257,H258,$C$13,I257,J257,K257,L257,M257,N257,$C$3,$C$4,$C$5,$C$6,$C$7,$C$8,$F$3,$F$4,$F$5,$F$6,$F$7,$F$8,$F$9,$F$10)</f>
        <v>0.27997192683702232</v>
      </c>
      <c r="J258" s="9">
        <v>0.69397975562217029</v>
      </c>
      <c r="K258" s="9">
        <v>8.5352911113355072E-3</v>
      </c>
      <c r="L258" s="9">
        <v>1.7283887122540566E-2</v>
      </c>
      <c r="M258" s="9">
        <v>2.2913930693209197E-4</v>
      </c>
      <c r="N258" s="9">
        <v>0</v>
      </c>
    </row>
    <row r="259" spans="8:14" x14ac:dyDescent="0.25">
      <c r="H259" s="9">
        <f t="shared" si="0"/>
        <v>12.800000000000047</v>
      </c>
      <c r="I259" s="9">
        <f t="array" ref="I259:N259">ODESOLN2(H258,H259,$C$13,I258,J258,K258,L258,M258,N258,$C$3,$C$4,$C$5,$C$6,$C$7,$C$8,$F$3,$F$4,$F$5,$F$6,$F$7,$F$8,$F$9,$F$10)</f>
        <v>0.27973448661808514</v>
      </c>
      <c r="J259" s="9">
        <v>0.69386367725975573</v>
      </c>
      <c r="K259" s="9">
        <v>8.6720910555072566E-3</v>
      </c>
      <c r="L259" s="9">
        <v>1.7498619700302694E-2</v>
      </c>
      <c r="M259" s="9">
        <v>2.3112536635000753E-4</v>
      </c>
      <c r="N259" s="9">
        <v>0</v>
      </c>
    </row>
    <row r="260" spans="8:14" x14ac:dyDescent="0.25">
      <c r="H260" s="9">
        <f t="shared" si="0"/>
        <v>12.850000000000048</v>
      </c>
      <c r="I260" s="9">
        <f t="array" ref="I260:N260">ODESOLN2(H259,H260,$C$13,I259,J259,K259,L259,M259,N259,$C$3,$C$4,$C$5,$C$6,$C$7,$C$8,$F$3,$F$4,$F$5,$F$6,$F$7,$F$8,$F$9,$F$10)</f>
        <v>0.27949345016265464</v>
      </c>
      <c r="J260" s="9">
        <v>0.6937457598539446</v>
      </c>
      <c r="K260" s="9">
        <v>8.8108556554696363E-3</v>
      </c>
      <c r="L260" s="9">
        <v>1.7716791096566938E-2</v>
      </c>
      <c r="M260" s="9">
        <v>2.3314323136511668E-4</v>
      </c>
      <c r="N260" s="9">
        <v>0</v>
      </c>
    </row>
    <row r="261" spans="8:14" x14ac:dyDescent="0.25">
      <c r="H261" s="9">
        <f t="shared" si="0"/>
        <v>12.900000000000048</v>
      </c>
      <c r="I261" s="9">
        <f t="array" ref="I261:N261">ODESOLN2(H260,H261,$C$13,I260,J260,K260,L260,M260,N260,$C$3,$C$4,$C$5,$C$6,$C$7,$C$8,$F$3,$F$4,$F$5,$F$6,$F$7,$F$8,$F$9,$F$10)</f>
        <v>0.27924877272834436</v>
      </c>
      <c r="J261" s="9">
        <v>0.69362597771373602</v>
      </c>
      <c r="K261" s="9">
        <v>8.9516055953191148E-3</v>
      </c>
      <c r="L261" s="9">
        <v>1.7938450604710224E-2</v>
      </c>
      <c r="M261" s="9">
        <v>2.3519335789135891E-4</v>
      </c>
      <c r="N261" s="9">
        <v>0</v>
      </c>
    </row>
    <row r="262" spans="8:14" x14ac:dyDescent="0.25">
      <c r="H262" s="9">
        <f t="shared" ref="H262:H325" si="1">H261+hb</f>
        <v>12.950000000000049</v>
      </c>
      <c r="I262" s="9">
        <f t="array" ref="I262:N262">ODESOLN2(H261,H262,$C$13,I261,J261,K261,L261,M261,N261,$C$3,$C$4,$C$5,$C$6,$C$7,$C$8,$F$3,$F$4,$F$5,$F$6,$F$7,$F$8,$F$9,$F$10)</f>
        <v>0.27900040933534598</v>
      </c>
      <c r="J262" s="9">
        <v>0.69350430490276305</v>
      </c>
      <c r="K262" s="9">
        <v>9.0943615213714708E-3</v>
      </c>
      <c r="L262" s="9">
        <v>1.8163648033907246E-2</v>
      </c>
      <c r="M262" s="9">
        <v>2.3727620661328201E-4</v>
      </c>
      <c r="N262" s="9">
        <v>0</v>
      </c>
    </row>
    <row r="263" spans="8:14" x14ac:dyDescent="0.25">
      <c r="H263" s="9">
        <f t="shared" si="1"/>
        <v>13.00000000000005</v>
      </c>
      <c r="I263" s="9">
        <f t="array" ref="I263:N263">ODESOLN2(H262,H263,$C$13,I262,J262,K262,L262,M262,N262,$C$3,$C$4,$C$5,$C$6,$C$7,$C$8,$F$3,$F$4,$F$5,$F$6,$F$7,$F$8,$F$9,$F$10)</f>
        <v>0.27874831477663625</v>
      </c>
      <c r="J263" s="9">
        <v>0.69338071524082956</v>
      </c>
      <c r="K263" s="9">
        <v>9.2391440315038268E-3</v>
      </c>
      <c r="L263" s="9">
        <v>1.8392433708055215E-2</v>
      </c>
      <c r="M263" s="9">
        <v>2.3939224297609731E-4</v>
      </c>
      <c r="N263" s="9">
        <v>0</v>
      </c>
    </row>
    <row r="264" spans="8:14" x14ac:dyDescent="0.25">
      <c r="H264" s="9">
        <f t="shared" si="1"/>
        <v>13.05000000000005</v>
      </c>
      <c r="I264" s="9">
        <f t="array" ref="I264:N264">ODESOLN2(H263,H264,$C$13,I263,J263,K263,L263,M263,N263,$C$3,$C$4,$C$5,$C$6,$C$7,$C$8,$F$3,$F$4,$F$5,$F$6,$F$7,$F$8,$F$9,$F$10)</f>
        <v>0.27849244362864645</v>
      </c>
      <c r="J264" s="9">
        <v>0.69325518230561312</v>
      </c>
      <c r="K264" s="9">
        <v>9.3859736641399346E-3</v>
      </c>
      <c r="L264" s="9">
        <v>1.8624858464428202E-2</v>
      </c>
      <c r="M264" s="9">
        <v>2.4154193717323329E-4</v>
      </c>
      <c r="N264" s="9">
        <v>0</v>
      </c>
    </row>
    <row r="265" spans="8:14" x14ac:dyDescent="0.25">
      <c r="H265" s="9">
        <f t="shared" si="1"/>
        <v>13.100000000000051</v>
      </c>
      <c r="I265" s="9">
        <f t="array" ref="I265:N265">ODESOLN2(H264,H265,$C$13,I264,J264,K264,L264,M264,N264,$C$3,$C$4,$C$5,$C$6,$C$7,$C$8,$F$3,$F$4,$F$5,$F$6,$F$7,$F$8,$F$9,$F$10)</f>
        <v>0.27823275026240457</v>
      </c>
      <c r="J265" s="9">
        <v>0.69312767943453935</v>
      </c>
      <c r="K265" s="9">
        <v>9.5348708868736448E-3</v>
      </c>
      <c r="L265" s="9">
        <v>1.8860973652052047E-2</v>
      </c>
      <c r="M265" s="9">
        <v>2.4372576413130532E-4</v>
      </c>
      <c r="N265" s="9">
        <v>0</v>
      </c>
    </row>
    <row r="266" spans="8:14" x14ac:dyDescent="0.25">
      <c r="H266" s="9">
        <f t="shared" si="1"/>
        <v>13.150000000000052</v>
      </c>
      <c r="I266" s="9">
        <f t="array" ref="I266:N266">ODESOLN2(H265,H266,$C$13,I265,J265,K265,L265,M265,N265,$C$3,$C$4,$C$5,$C$6,$C$7,$C$8,$F$3,$F$4,$F$5,$F$6,$F$7,$F$8,$F$9,$F$10)</f>
        <v>0.27796918885515937</v>
      </c>
      <c r="J266" s="9">
        <v>0.69299817972683275</v>
      </c>
      <c r="K266" s="9">
        <v>9.6858560847256619E-3</v>
      </c>
      <c r="L266" s="9">
        <v>1.9100831129790764E-2</v>
      </c>
      <c r="M266" s="9">
        <v>2.4594420349241688E-4</v>
      </c>
      <c r="N266" s="9">
        <v>0</v>
      </c>
    </row>
    <row r="267" spans="8:14" x14ac:dyDescent="0.25">
      <c r="H267" s="9">
        <f t="shared" si="1"/>
        <v>13.200000000000053</v>
      </c>
      <c r="I267" s="9">
        <f t="array" ref="I267:N267">ODESOLN2(H266,H267,$C$13,I266,J266,K266,L266,M266,N266,$C$3,$C$4,$C$5,$C$6,$C$7,$C$8,$F$3,$F$4,$F$5,$F$6,$F$7,$F$8,$F$9,$F$10)</f>
        <v>0.2777017134024945</v>
      </c>
      <c r="J267" s="9">
        <v>0.6928666560457486</v>
      </c>
      <c r="K267" s="9">
        <v>9.8389495480289933E-3</v>
      </c>
      <c r="L267" s="9">
        <v>1.9344483264135199E-2</v>
      </c>
      <c r="M267" s="9">
        <v>2.4819773959370672E-4</v>
      </c>
      <c r="N267" s="9">
        <v>0</v>
      </c>
    </row>
    <row r="268" spans="8:14" x14ac:dyDescent="0.25">
      <c r="H268" s="9">
        <f t="shared" si="1"/>
        <v>13.250000000000053</v>
      </c>
      <c r="I268" s="9">
        <f t="array" ref="I268:N268">ODESOLN2(H267,H268,$C$13,I267,J267,K267,L267,M267,N267,$C$3,$C$4,$C$5,$C$6,$C$7,$C$8,$F$3,$F$4,$F$5,$F$6,$F$7,$F$8,$F$9,$F$10)</f>
        <v>0.27743027773094148</v>
      </c>
      <c r="J268" s="9">
        <v>0.69273308102099218</v>
      </c>
      <c r="K268" s="9">
        <v>9.9941714599385469E-3</v>
      </c>
      <c r="L268" s="9">
        <v>1.9591982926684699E-2</v>
      </c>
      <c r="M268" s="9">
        <v>2.5048686144405716E-4</v>
      </c>
      <c r="N268" s="9">
        <v>0</v>
      </c>
    </row>
    <row r="269" spans="8:14" x14ac:dyDescent="0.25">
      <c r="H269" s="9">
        <f t="shared" si="1"/>
        <v>13.300000000000054</v>
      </c>
      <c r="I269" s="9">
        <f t="array" ref="I269:N269">ODESOLN2(H268,H269,$C$13,I268,J268,K268,L268,M268,N268,$C$3,$C$4,$C$5,$C$6,$C$7,$C$8,$F$3,$F$4,$F$5,$F$6,$F$7,$F$8,$F$9,$F$10)</f>
        <v>0.27715483551110148</v>
      </c>
      <c r="J269" s="9">
        <v>0.69259742705132876</v>
      </c>
      <c r="K269" s="9">
        <v>1.0151541883560685E-2</v>
      </c>
      <c r="L269" s="9">
        <v>1.984338349131224E-2</v>
      </c>
      <c r="M269" s="9">
        <v>2.5281206269787396E-4</v>
      </c>
      <c r="N269" s="9">
        <v>0</v>
      </c>
    </row>
    <row r="270" spans="8:14" x14ac:dyDescent="0.25">
      <c r="H270" s="9">
        <f t="shared" si="1"/>
        <v>13.350000000000055</v>
      </c>
      <c r="I270" s="9">
        <f t="array" ref="I270:N270">ODESOLN2(H269,H270,$C$13,I269,J269,K269,L269,M269,N269,$C$3,$C$4,$C$5,$C$6,$C$7,$C$8,$F$3,$F$4,$F$5,$F$6,$F$7,$F$8,$F$9,$F$10)</f>
        <v>0.27687534027128258</v>
      </c>
      <c r="J270" s="9">
        <v>0.6924596663073902</v>
      </c>
      <c r="K270" s="9">
        <v>1.031108074869882E-2</v>
      </c>
      <c r="L270" s="9">
        <v>2.0098738831003587E-2</v>
      </c>
      <c r="M270" s="9">
        <v>2.551738416258521E-4</v>
      </c>
      <c r="N270" s="9">
        <v>0</v>
      </c>
    </row>
    <row r="271" spans="8:14" x14ac:dyDescent="0.25">
      <c r="H271" s="9">
        <f t="shared" si="1"/>
        <v>13.400000000000055</v>
      </c>
      <c r="I271" s="9">
        <f t="array" ref="I271:N271">ODESOLN2(H270,H271,$C$13,I270,J270,K270,L270,M270,N270,$C$3,$C$4,$C$5,$C$6,$C$7,$C$8,$F$3,$F$4,$F$5,$F$6,$F$7,$F$8,$F$9,$F$10)</f>
        <v>0.27659174541166182</v>
      </c>
      <c r="J271" s="9">
        <v>0.69231977073468454</v>
      </c>
      <c r="K271" s="9">
        <v>1.0472807838211289E-2</v>
      </c>
      <c r="L271" s="9">
        <v>2.0358103314360793E-2</v>
      </c>
      <c r="M271" s="9">
        <v>2.5757270108263657E-4</v>
      </c>
      <c r="N271" s="9">
        <v>0</v>
      </c>
    </row>
    <row r="272" spans="8:14" x14ac:dyDescent="0.25">
      <c r="H272" s="9">
        <f t="shared" si="1"/>
        <v>13.450000000000056</v>
      </c>
      <c r="I272" s="9">
        <f t="array" ref="I272:N272">ODESOLN2(H271,H272,$C$13,I271,J271,K271,L271,M271,N271,$C$3,$C$4,$C$5,$C$6,$C$7,$C$8,$F$3,$F$4,$F$5,$F$6,$F$7,$F$8,$F$9,$F$10)</f>
        <v>0.27630400421897966</v>
      </c>
      <c r="J272" s="9">
        <v>0.69217771205681156</v>
      </c>
      <c r="K272" s="9">
        <v>1.0636742773978138E-2</v>
      </c>
      <c r="L272" s="9">
        <v>2.0621531801760341E-2</v>
      </c>
      <c r="M272" s="9">
        <v>2.6000914847128882E-4</v>
      </c>
      <c r="N272" s="9">
        <v>0</v>
      </c>
    </row>
    <row r="273" spans="8:14" x14ac:dyDescent="0.25">
      <c r="H273" s="9">
        <f t="shared" si="1"/>
        <v>13.500000000000057</v>
      </c>
      <c r="I273" s="9">
        <f t="array" ref="I273:N273">ODESOLN2(H272,H273,$C$13,I272,J272,K272,L272,M272,N272,$C$3,$C$4,$C$5,$C$6,$C$7,$C$8,$F$3,$F$4,$F$5,$F$6,$F$7,$F$8,$F$9,$F$10)</f>
        <v>0.27601206988177468</v>
      </c>
      <c r="J273" s="9">
        <v>0.69203346177889202</v>
      </c>
      <c r="K273" s="9">
        <v>1.0802905002473741E-2</v>
      </c>
      <c r="L273" s="9">
        <v>2.0889079641156105E-2</v>
      </c>
      <c r="M273" s="9">
        <v>2.6248369570446896E-4</v>
      </c>
      <c r="N273" s="9">
        <v>0</v>
      </c>
    </row>
    <row r="274" spans="8:14" x14ac:dyDescent="0.25">
      <c r="H274" s="9">
        <f t="shared" si="1"/>
        <v>13.550000000000058</v>
      </c>
      <c r="I274" s="9">
        <f t="array" ref="I274:N274">ODESOLN2(H273,H274,$C$13,I273,J273,K273,L273,M273,N273,$C$3,$C$4,$C$5,$C$6,$C$7,$C$8,$F$3,$F$4,$F$5,$F$6,$F$7,$F$8,$F$9,$F$10)</f>
        <v>0.2757158955061666</v>
      </c>
      <c r="J274" s="9">
        <v>0.69188699119121255</v>
      </c>
      <c r="K274" s="9">
        <v>1.0971313779942484E-2</v>
      </c>
      <c r="L274" s="9">
        <v>2.1160802663517313E-2</v>
      </c>
      <c r="M274" s="9">
        <v>2.6499685916224084E-4</v>
      </c>
      <c r="N274" s="9">
        <v>0</v>
      </c>
    </row>
    <row r="275" spans="8:14" x14ac:dyDescent="0.25">
      <c r="H275" s="9">
        <f t="shared" si="1"/>
        <v>13.600000000000058</v>
      </c>
      <c r="I275" s="9">
        <f t="array" ref="I275:N275">ODESOLN2(H274,H275,$C$13,I274,J274,K274,L274,M274,N274,$C$3,$C$4,$C$5,$C$6,$C$7,$C$8,$F$3,$F$4,$F$5,$F$6,$F$7,$F$8,$F$9,$F$10)</f>
        <v>0.27541543413219283</v>
      </c>
      <c r="J275" s="9">
        <v>0.69173827137309529</v>
      </c>
      <c r="K275" s="9">
        <v>1.1141988157175126E-2</v>
      </c>
      <c r="L275" s="9">
        <v>2.1436757177891484E-2</v>
      </c>
      <c r="M275" s="9">
        <v>2.6754915964640987E-4</v>
      </c>
      <c r="N275" s="9">
        <v>0</v>
      </c>
    </row>
    <row r="276" spans="8:14" x14ac:dyDescent="0.25">
      <c r="H276" s="9">
        <f t="shared" si="1"/>
        <v>13.650000000000059</v>
      </c>
      <c r="I276" s="9">
        <f t="array" ref="I276:N276">ODESOLN2(H275,H276,$C$13,I275,J275,K275,L275,M275,N275,$C$3,$C$4,$C$5,$C$6,$C$7,$C$8,$F$3,$F$4,$F$5,$F$6,$F$7,$F$8,$F$9,$F$10)</f>
        <v>0.27511063875070846</v>
      </c>
      <c r="J276" s="9">
        <v>0.6915872731969952</v>
      </c>
      <c r="K276" s="9">
        <v>1.1314946963883831E-2</v>
      </c>
      <c r="L276" s="9">
        <v>2.1716999966082465E-2</v>
      </c>
      <c r="M276" s="9">
        <v>2.701411223312996E-4</v>
      </c>
      <c r="N276" s="9">
        <v>0</v>
      </c>
    </row>
    <row r="277" spans="8:14" x14ac:dyDescent="0.25">
      <c r="H277" s="9">
        <f t="shared" si="1"/>
        <v>13.70000000000006</v>
      </c>
      <c r="I277" s="9">
        <f t="array" ref="I277:N277">ODESOLN2(H276,H277,$C$13,I276,J276,K276,L276,M276,N276,$C$3,$C$4,$C$5,$C$6,$C$7,$C$8,$F$3,$F$4,$F$5,$F$6,$F$7,$F$8,$F$9,$F$10)</f>
        <v>0.27480146232085328</v>
      </c>
      <c r="J277" s="9">
        <v>0.69143396733282947</v>
      </c>
      <c r="K277" s="9">
        <v>1.1490208792674223E-2</v>
      </c>
      <c r="L277" s="9">
        <v>2.2001588276933385E-2</v>
      </c>
      <c r="M277" s="9">
        <v>2.7277327671087527E-4</v>
      </c>
      <c r="N277" s="9">
        <v>0</v>
      </c>
    </row>
    <row r="278" spans="8:14" x14ac:dyDescent="0.25">
      <c r="H278" s="9">
        <f t="shared" si="1"/>
        <v>13.75000000000006</v>
      </c>
      <c r="I278" s="9">
        <f t="array" ref="I278:N278">ODESOLN2(H277,H278,$C$13,I277,J277,K277,L277,M277,N277,$C$3,$C$4,$C$5,$C$6,$C$7,$C$8,$F$3,$F$4,$F$5,$F$6,$F$7,$F$8,$F$9,$F$10)</f>
        <v>0.27448785778809409</v>
      </c>
      <c r="J278" s="9">
        <v>0.69127832425254698</v>
      </c>
      <c r="K278" s="9">
        <v>1.1667791982613293E-2</v>
      </c>
      <c r="L278" s="9">
        <v>2.2290579820204593E-2</v>
      </c>
      <c r="M278" s="9">
        <v>2.7544615654212073E-4</v>
      </c>
      <c r="N278" s="9">
        <v>0</v>
      </c>
    </row>
    <row r="279" spans="8:14" x14ac:dyDescent="0.25">
      <c r="H279" s="9">
        <f t="shared" si="1"/>
        <v>13.800000000000061</v>
      </c>
      <c r="I279" s="9">
        <f t="array" ref="I279:N279">ODESOLN2(H278,H279,$C$13,I278,J278,K278,L278,M278,N278,$C$3,$C$4,$C$5,$C$6,$C$7,$C$8,$F$3,$F$4,$F$5,$F$6,$F$7,$F$8,$F$9,$F$10)</f>
        <v>0.27416977810284687</v>
      </c>
      <c r="J279" s="9">
        <v>0.69112031423494091</v>
      </c>
      <c r="K279" s="9">
        <v>1.1847714602392409E-2</v>
      </c>
      <c r="L279" s="9">
        <v>2.2584032760036413E-2</v>
      </c>
      <c r="M279" s="9">
        <v>2.7816029978457553E-4</v>
      </c>
      <c r="N279" s="9">
        <v>0</v>
      </c>
    </row>
    <row r="280" spans="8:14" x14ac:dyDescent="0.25">
      <c r="H280" s="9">
        <f t="shared" si="1"/>
        <v>13.850000000000062</v>
      </c>
      <c r="I280" s="9">
        <f t="array" ref="I280:N280">ODESOLN2(H279,H280,$C$13,I279,J279,K279,L279,M279,N279,$C$3,$C$4,$C$5,$C$6,$C$7,$C$8,$F$3,$F$4,$F$5,$F$6,$F$7,$F$8,$F$9,$F$10)</f>
        <v>0.27384717623968435</v>
      </c>
      <c r="J280" s="9">
        <v>0.69095990737070911</v>
      </c>
      <c r="K280" s="9">
        <v>1.2029994433085146E-2</v>
      </c>
      <c r="L280" s="9">
        <v>2.2882005707986573E-2</v>
      </c>
      <c r="M280" s="9">
        <v>2.8091624853593839E-4</v>
      </c>
      <c r="N280" s="9">
        <v>0</v>
      </c>
    </row>
    <row r="281" spans="8:14" x14ac:dyDescent="0.25">
      <c r="H281" s="9">
        <f t="shared" si="1"/>
        <v>13.900000000000063</v>
      </c>
      <c r="I281" s="9">
        <f t="array" ref="I281:N281">ODESOLN2(H280,H281,$C$13,I280,J280,K280,L280,M280,N280,$C$3,$C$4,$C$5,$C$6,$C$7,$C$8,$F$3,$F$4,$F$5,$F$6,$F$7,$F$8,$F$9,$F$10)</f>
        <v>0.2735200052171341</v>
      </c>
      <c r="J281" s="9">
        <v>0.69079707356777087</v>
      </c>
      <c r="K281" s="9">
        <v>1.2214648950500163E-2</v>
      </c>
      <c r="L281" s="9">
        <v>2.318455771563227E-2</v>
      </c>
      <c r="M281" s="9">
        <v>2.8371454896364355E-4</v>
      </c>
      <c r="N281" s="9">
        <v>0</v>
      </c>
    </row>
    <row r="282" spans="8:14" x14ac:dyDescent="0.25">
      <c r="H282" s="9">
        <f t="shared" si="1"/>
        <v>13.950000000000063</v>
      </c>
      <c r="I282" s="9">
        <f t="array" ref="I282:N282">ODESOLN2(H281,H282,$C$13,I281,J281,K281,L281,M281,N281,$C$3,$C$4,$C$5,$C$6,$C$7,$C$8,$F$3,$F$4,$F$5,$F$6,$F$7,$F$8,$F$9,$F$10)</f>
        <v>0.27318821811807176</v>
      </c>
      <c r="J282" s="9">
        <v>0.69063178255684021</v>
      </c>
      <c r="K282" s="9">
        <v>1.2401695307129824E-2</v>
      </c>
      <c r="L282" s="9">
        <v>2.3491748266726772E-2</v>
      </c>
      <c r="M282" s="9">
        <v>2.8655575123231726E-4</v>
      </c>
      <c r="N282" s="9">
        <v>0</v>
      </c>
    </row>
    <row r="283" spans="8:14" x14ac:dyDescent="0.25">
      <c r="H283" s="9">
        <f t="shared" si="1"/>
        <v>14.000000000000064</v>
      </c>
      <c r="I283" s="9">
        <f t="array" ref="I283:N283">ODESOLN2(H282,H283,$C$13,I282,J282,K282,L282,M282,N282,$C$3,$C$4,$C$5,$C$6,$C$7,$C$8,$F$3,$F$4,$F$5,$F$6,$F$7,$F$8,$F$9,$F$10)</f>
        <v>0.27285176811071254</v>
      </c>
      <c r="J283" s="9">
        <v>0.69046400389726492</v>
      </c>
      <c r="K283" s="9">
        <v>1.2591150313695908E-2</v>
      </c>
      <c r="L283" s="9">
        <v>2.380363726890037E-2</v>
      </c>
      <c r="M283" s="9">
        <v>2.8944040942701992E-4</v>
      </c>
      <c r="N283" s="9">
        <v>0</v>
      </c>
    </row>
    <row r="284" spans="8:14" x14ac:dyDescent="0.25">
      <c r="H284" s="9">
        <f t="shared" si="1"/>
        <v>14.050000000000065</v>
      </c>
      <c r="I284" s="9">
        <f t="array" ref="I284:N284">ODESOLN2(H283,H284,$C$13,I283,J283,K283,L283,M283,N283,$C$3,$C$4,$C$5,$C$6,$C$7,$C$8,$F$3,$F$4,$F$5,$F$6,$F$7,$F$8,$F$9,$F$10)</f>
        <v>0.2725106084702047</v>
      </c>
      <c r="J284" s="9">
        <v>0.69029370698313397</v>
      </c>
      <c r="K284" s="9">
        <v>1.2783030420294215E-2</v>
      </c>
      <c r="L284" s="9">
        <v>2.4120285044895794E-2</v>
      </c>
      <c r="M284" s="9">
        <v>2.9236908147218285E-4</v>
      </c>
      <c r="N284" s="9">
        <v>0</v>
      </c>
    </row>
    <row r="285" spans="8:14" x14ac:dyDescent="0.25">
      <c r="H285" s="9">
        <f t="shared" si="1"/>
        <v>14.100000000000065</v>
      </c>
      <c r="I285" s="9">
        <f t="array" ref="I285:N285">ODESOLN2(H284,H285,$C$13,I284,J284,K284,L284,M284,N284,$C$3,$C$4,$C$5,$C$6,$C$7,$C$8,$F$3,$F$4,$F$5,$F$6,$F$7,$F$8,$F$9,$F$10)</f>
        <v>0.27216469260082798</v>
      </c>
      <c r="J285" s="9">
        <v>0.69012086104965831</v>
      </c>
      <c r="K285" s="9">
        <v>1.2977351697140522E-2</v>
      </c>
      <c r="L285" s="9">
        <v>2.4441752323328014E-2</v>
      </c>
      <c r="M285" s="9">
        <v>2.9534232904614551E-4</v>
      </c>
      <c r="N285" s="9">
        <v>0</v>
      </c>
    </row>
    <row r="286" spans="8:14" x14ac:dyDescent="0.25">
      <c r="H286" s="9">
        <f t="shared" si="1"/>
        <v>14.150000000000066</v>
      </c>
      <c r="I286" s="9">
        <f t="array" ref="I286:N286">ODESOLN2(H285,H286,$C$13,I285,J285,K285,L285,M285,N285,$C$3,$C$4,$C$5,$C$6,$C$7,$C$8,$F$3,$F$4,$F$5,$F$6,$F$7,$F$8,$F$9,$F$10)</f>
        <v>0.27181397405879865</v>
      </c>
      <c r="J286" s="9">
        <v>0.68994543517983176</v>
      </c>
      <c r="K286" s="9">
        <v>1.3174129814920953E-2</v>
      </c>
      <c r="L286" s="9">
        <v>2.4768100228958544E-2</v>
      </c>
      <c r="M286" s="9">
        <v>2.9836071749120242E-4</v>
      </c>
      <c r="N286" s="9">
        <v>0</v>
      </c>
    </row>
    <row r="287" spans="8:14" x14ac:dyDescent="0.25">
      <c r="H287" s="9">
        <f t="shared" si="1"/>
        <v>14.200000000000067</v>
      </c>
      <c r="I287" s="9">
        <f t="array" ref="I287:N287">ODESOLN2(H286,H287,$C$13,I286,J286,K286,L286,M286,N286,$C$3,$C$4,$C$5,$C$6,$C$7,$C$8,$F$3,$F$4,$F$5,$F$6,$F$7,$F$8,$F$9,$F$10)</f>
        <v>0.27145840657568354</v>
      </c>
      <c r="J287" s="9">
        <v>0.68976739831137357</v>
      </c>
      <c r="K287" s="9">
        <v>1.337338002475051E-2</v>
      </c>
      <c r="L287" s="9">
        <v>2.509939027247441E-2</v>
      </c>
      <c r="M287" s="9">
        <v>3.0142481571906977E-4</v>
      </c>
      <c r="N287" s="9">
        <v>0</v>
      </c>
    </row>
    <row r="288" spans="8:14" x14ac:dyDescent="0.25">
      <c r="H288" s="9">
        <f t="shared" si="1"/>
        <v>14.250000000000068</v>
      </c>
      <c r="I288" s="9">
        <f t="array" ref="I288:N288">ODESOLN2(H287,H288,$C$13,I287,J287,K287,L287,M287,N287,$C$3,$C$4,$C$5,$C$6,$C$7,$C$8,$F$3,$F$4,$F$5,$F$6,$F$7,$F$8,$F$9,$F$10)</f>
        <v>0.27109794408242288</v>
      </c>
      <c r="J288" s="9">
        <v>0.68958671924396031</v>
      </c>
      <c r="K288" s="9">
        <v>1.3575117137744093E-2</v>
      </c>
      <c r="L288" s="9">
        <v>2.5435684339762107E-2</v>
      </c>
      <c r="M288" s="9">
        <v>3.045351961116794E-4</v>
      </c>
      <c r="N288" s="9">
        <v>0</v>
      </c>
    </row>
    <row r="289" spans="8:14" x14ac:dyDescent="0.25">
      <c r="H289" s="9">
        <f t="shared" si="1"/>
        <v>14.300000000000068</v>
      </c>
      <c r="I289" s="9">
        <f t="array" ref="I289:N289">ODESOLN2(H288,H289,$C$13,I288,J288,K288,L288,M288,N288,$C$3,$C$4,$C$5,$C$6,$C$7,$C$8,$F$3,$F$4,$F$5,$F$6,$F$7,$F$8,$F$9,$F$10)</f>
        <v>0.27073254073396236</v>
      </c>
      <c r="J289" s="9">
        <v>0.6894033666467495</v>
      </c>
      <c r="K289" s="9">
        <v>1.3779355504205169E-2</v>
      </c>
      <c r="L289" s="9">
        <v>2.5777044680666827E-2</v>
      </c>
      <c r="M289" s="9">
        <v>3.076924344172135E-4</v>
      </c>
      <c r="N289" s="9">
        <v>0</v>
      </c>
    </row>
    <row r="290" spans="8:14" x14ac:dyDescent="0.25">
      <c r="H290" s="9">
        <f t="shared" si="1"/>
        <v>14.350000000000069</v>
      </c>
      <c r="I290" s="9">
        <f t="array" ref="I290:N290">ODESOLN2(H289,H290,$C$13,I289,J289,K289,L289,M289,N289,$C$3,$C$4,$C$5,$C$6,$C$7,$C$8,$F$3,$F$4,$F$5,$F$6,$F$7,$F$8,$F$9,$F$10)</f>
        <v>0.27036215093449456</v>
      </c>
      <c r="J290" s="9">
        <v>0.68921730906619971</v>
      </c>
      <c r="K290" s="9">
        <v>1.3986108992437836E-2</v>
      </c>
      <c r="L290" s="9">
        <v>2.6123533897227609E-2</v>
      </c>
      <c r="M290" s="9">
        <v>3.1089710964129173E-4</v>
      </c>
      <c r="N290" s="9">
        <v>0</v>
      </c>
    </row>
    <row r="291" spans="8:14" x14ac:dyDescent="0.25">
      <c r="H291" s="9">
        <f t="shared" si="1"/>
        <v>14.40000000000007</v>
      </c>
      <c r="I291" s="9">
        <f t="array" ref="I291:N291">ODESOLN2(H290,H291,$C$13,I290,J290,K290,L290,M290,N290,$C$3,$C$4,$C$5,$C$6,$C$7,$C$8,$F$3,$F$4,$F$5,$F$6,$F$7,$F$8,$F$9,$F$10)</f>
        <v>0.26998672936330714</v>
      </c>
      <c r="J291" s="9">
        <v>0.6890285149341927</v>
      </c>
      <c r="K291" s="9">
        <v>1.4195390967188892E-2</v>
      </c>
      <c r="L291" s="9">
        <v>2.6475214931379016E-2</v>
      </c>
      <c r="M291" s="9">
        <v>3.1414980393322354E-4</v>
      </c>
      <c r="N291" s="9">
        <v>0</v>
      </c>
    </row>
    <row r="292" spans="8:14" x14ac:dyDescent="0.25">
      <c r="H292" s="9">
        <f t="shared" si="1"/>
        <v>14.45000000000007</v>
      </c>
      <c r="I292" s="9">
        <f t="array" ref="I292:N292">ODESOLN2(H291,H292,$C$13,I291,J291,K291,L291,M291,N291,$C$3,$C$4,$C$5,$C$6,$C$7,$C$8,$F$3,$F$4,$F$5,$F$6,$F$7,$F$8,$F$9,$F$10)</f>
        <v>0.26960623100123698</v>
      </c>
      <c r="J292" s="9">
        <v>0.68883695257645916</v>
      </c>
      <c r="K292" s="9">
        <v>1.4407214267727243E-2</v>
      </c>
      <c r="L292" s="9">
        <v>2.6832151052110193E-2</v>
      </c>
      <c r="M292" s="9">
        <v>3.1745110246724325E-4</v>
      </c>
      <c r="N292" s="9">
        <v>0</v>
      </c>
    </row>
    <row r="293" spans="8:14" x14ac:dyDescent="0.25">
      <c r="H293" s="9">
        <f t="shared" si="1"/>
        <v>14.500000000000071</v>
      </c>
      <c r="I293" s="9">
        <f t="array" ref="I293:N293">ODESOLN2(H292,H293,$C$13,I292,J292,K292,L292,M292,N292,$C$3,$C$4,$C$5,$C$6,$C$7,$C$8,$F$3,$F$4,$F$5,$F$6,$F$7,$F$8,$F$9,$F$10)</f>
        <v>0.2692206111577265</v>
      </c>
      <c r="J293" s="9">
        <v>0.68864259022131458</v>
      </c>
      <c r="K293" s="9">
        <v>1.4621591185568779E-2</v>
      </c>
      <c r="L293" s="9">
        <v>2.7194405842072385E-2</v>
      </c>
      <c r="M293" s="9">
        <v>3.208015933186427E-4</v>
      </c>
      <c r="N293" s="9">
        <v>0</v>
      </c>
    </row>
    <row r="294" spans="8:14" x14ac:dyDescent="0.25">
      <c r="H294" s="9">
        <f t="shared" si="1"/>
        <v>14.550000000000072</v>
      </c>
      <c r="I294" s="9">
        <f t="array" ref="I294:N294">ODESOLN2(H293,H294,$C$13,I293,J293,K293,L293,M293,N293,$C$3,$C$4,$C$5,$C$6,$C$7,$C$8,$F$3,$F$4,$F$5,$F$6,$F$7,$F$8,$F$9,$F$10)</f>
        <v>0.26882982549847767</v>
      </c>
      <c r="J294" s="9">
        <v>0.68844539600870647</v>
      </c>
      <c r="K294" s="9">
        <v>1.4838533441855716E-2</v>
      </c>
      <c r="L294" s="9">
        <v>2.7562043183626192E-2</v>
      </c>
      <c r="M294" s="9">
        <v>3.2420186733472247E-4</v>
      </c>
      <c r="N294" s="9">
        <v>0</v>
      </c>
    </row>
    <row r="295" spans="8:14" x14ac:dyDescent="0.25">
      <c r="H295" s="9">
        <f t="shared" si="1"/>
        <v>14.600000000000072</v>
      </c>
      <c r="I295" s="9">
        <f t="array" ref="I295:N295">ODESOLN2(H294,H295,$C$13,I294,J294,K294,L294,M294,N294,$C$3,$C$4,$C$5,$C$6,$C$7,$C$8,$F$3,$F$4,$F$5,$F$6,$F$7,$F$8,$F$9,$F$10)</f>
        <v>0.26843383007370103</v>
      </c>
      <c r="J295" s="9">
        <v>0.6882453379995791</v>
      </c>
      <c r="K295" s="9">
        <v>1.5058052164400215E-2</v>
      </c>
      <c r="L295" s="9">
        <v>2.7935127244320006E-2</v>
      </c>
      <c r="M295" s="9">
        <v>3.2765251800048181E-4</v>
      </c>
      <c r="N295" s="9">
        <v>0</v>
      </c>
    </row>
    <row r="296" spans="8:14" x14ac:dyDescent="0.25">
      <c r="H296" s="9">
        <f t="shared" si="1"/>
        <v>14.650000000000073</v>
      </c>
      <c r="I296" s="9">
        <f t="array" ref="I296:N296">ODESOLN2(H295,H296,$C$13,I295,J295,K295,L295,M295,N295,$C$3,$C$4,$C$5,$C$6,$C$7,$C$8,$F$3,$F$4,$F$5,$F$6,$F$7,$F$8,$F$9,$F$10)</f>
        <v>0.26803258134695107</v>
      </c>
      <c r="J296" s="9">
        <v>0.68804238418555641</v>
      </c>
      <c r="K296" s="9">
        <v>1.5280157864402996E-2</v>
      </c>
      <c r="L296" s="9">
        <v>2.8313722461791386E-2</v>
      </c>
      <c r="M296" s="9">
        <v>3.3115414129897237E-4</v>
      </c>
      <c r="N296" s="9">
        <v>0</v>
      </c>
    </row>
    <row r="297" spans="8:14" x14ac:dyDescent="0.25">
      <c r="H297" s="9">
        <f t="shared" si="1"/>
        <v>14.700000000000074</v>
      </c>
      <c r="I297" s="9">
        <f t="array" ref="I297:N297">ODESOLN2(H296,H297,$C$13,I296,J296,K296,L296,M296,N296,$C$3,$C$4,$C$5,$C$6,$C$7,$C$8,$F$3,$F$4,$F$5,$F$6,$F$7,$F$8,$F$9,$F$10)</f>
        <v>0.26762603622454456</v>
      </c>
      <c r="J297" s="9">
        <v>0.68783650249894801</v>
      </c>
      <c r="K297" s="9">
        <v>1.5504860412858559E-2</v>
      </c>
      <c r="L297" s="9">
        <v>2.8697893528083492E-2</v>
      </c>
      <c r="M297" s="9">
        <v>3.3470733556624054E-4</v>
      </c>
      <c r="N297" s="9">
        <v>0</v>
      </c>
    </row>
    <row r="298" spans="8:14" x14ac:dyDescent="0.25">
      <c r="H298" s="9">
        <f t="shared" si="1"/>
        <v>14.750000000000075</v>
      </c>
      <c r="I298" s="9">
        <f t="array" ref="I298:N298">ODESOLN2(H297,H298,$C$13,I297,J297,K297,L297,M297,N297,$C$3,$C$4,$C$5,$C$6,$C$7,$C$8,$F$3,$F$4,$F$5,$F$6,$F$7,$F$8,$F$9,$F$10)</f>
        <v>0.26721415208555133</v>
      </c>
      <c r="J298" s="9">
        <v>0.68762766082308047</v>
      </c>
      <c r="K298" s="9">
        <v>1.5732169016659543E-2</v>
      </c>
      <c r="L298" s="9">
        <v>2.9087705373368786E-2</v>
      </c>
      <c r="M298" s="9">
        <v>3.3831270134078792E-4</v>
      </c>
      <c r="N298" s="9">
        <v>0</v>
      </c>
    </row>
    <row r="299" spans="8:14" x14ac:dyDescent="0.25">
      <c r="H299" s="9">
        <f t="shared" si="1"/>
        <v>14.800000000000075</v>
      </c>
      <c r="I299" s="9">
        <f t="array" ref="I299:N299">ODESOLN2(H298,H299,$C$13,I298,J298,K298,L298,M298,N298,$C$3,$C$4,$C$5,$C$6,$C$7,$C$8,$F$3,$F$4,$F$5,$F$6,$F$7,$F$8,$F$9,$F$10)</f>
        <v>0.26679688681235042</v>
      </c>
      <c r="J299" s="9">
        <v>0.68741582700295645</v>
      </c>
      <c r="K299" s="9">
        <v>1.5962092194413711E-2</v>
      </c>
      <c r="L299" s="9">
        <v>2.9483223149072719E-2</v>
      </c>
      <c r="M299" s="9">
        <v>3.4197084120748288E-4</v>
      </c>
      <c r="N299" s="9">
        <v>0</v>
      </c>
    </row>
    <row r="300" spans="8:14" x14ac:dyDescent="0.25">
      <c r="H300" s="9">
        <f t="shared" si="1"/>
        <v>14.850000000000076</v>
      </c>
      <c r="I300" s="9">
        <f t="array" ref="I300:N300">ODESOLN2(H299,H300,$C$13,I299,J299,K299,L299,M299,N299,$C$3,$C$4,$C$5,$C$6,$C$7,$C$8,$F$3,$F$4,$F$5,$F$6,$F$7,$F$8,$F$9,$F$10)</f>
        <v>0.26637419882174179</v>
      </c>
      <c r="J300" s="9">
        <v>0.68720096885624471</v>
      </c>
      <c r="K300" s="9">
        <v>1.6194637751988004E-2</v>
      </c>
      <c r="L300" s="9">
        <v>2.9884512210390436E-2</v>
      </c>
      <c r="M300" s="9">
        <v>3.4568235963585759E-4</v>
      </c>
      <c r="N300" s="9">
        <v>0</v>
      </c>
    </row>
    <row r="301" spans="8:14" x14ac:dyDescent="0.25">
      <c r="H301" s="9">
        <f t="shared" si="1"/>
        <v>14.900000000000077</v>
      </c>
      <c r="I301" s="9">
        <f t="array" ref="I301:N301">ODESOLN2(H300,H301,$C$13,I300,J300,K300,L300,M300,N300,$C$3,$C$4,$C$5,$C$6,$C$7,$C$8,$F$3,$F$4,$F$5,$F$6,$F$7,$F$8,$F$9,$F$10)</f>
        <v>0.26594604709660169</v>
      </c>
      <c r="J301" s="9">
        <v>0.68698305418460137</v>
      </c>
      <c r="K301" s="9">
        <v>1.6429812757795152E-2</v>
      </c>
      <c r="L301" s="9">
        <v>3.029163809818982E-2</v>
      </c>
      <c r="M301" s="9">
        <v>3.4944786281272959E-4</v>
      </c>
      <c r="N301" s="9">
        <v>0</v>
      </c>
    </row>
    <row r="302" spans="8:14" x14ac:dyDescent="0.25">
      <c r="H302" s="9">
        <f t="shared" si="1"/>
        <v>14.950000000000077</v>
      </c>
      <c r="I302" s="9">
        <f t="array" ref="I302:N302">ODESOLN2(H301,H302,$C$13,I301,J301,K301,L301,M301,N301,$C$3,$C$4,$C$5,$C$6,$C$7,$C$8,$F$3,$F$4,$F$5,$F$6,$F$7,$F$8,$F$9,$F$10)</f>
        <v>0.26551239121807108</v>
      </c>
      <c r="J302" s="9">
        <v>0.68676205078532671</v>
      </c>
      <c r="K302" s="9">
        <v>1.6667623517839212E-2</v>
      </c>
      <c r="L302" s="9">
        <v>3.0704666520294677E-2</v>
      </c>
      <c r="M302" s="9">
        <v>3.5326795846908984E-4</v>
      </c>
      <c r="N302" s="9">
        <v>0</v>
      </c>
    </row>
    <row r="303" spans="8:14" x14ac:dyDescent="0.25">
      <c r="H303" s="9">
        <f t="shared" si="1"/>
        <v>15.000000000000078</v>
      </c>
      <c r="I303" s="9">
        <f t="array" ref="I303:N303">ODESOLN2(H302,H303,$C$13,I302,J302,K302,L302,M302,N302,$C$3,$C$4,$C$5,$C$6,$C$7,$C$8,$F$3,$F$4,$F$5,$F$6,$F$7,$F$8,$F$9,$F$10)</f>
        <v>0.2650731913982628</v>
      </c>
      <c r="J303" s="9">
        <v>0.68653792646335643</v>
      </c>
      <c r="K303" s="9">
        <v>1.6908075550537652E-2</v>
      </c>
      <c r="L303" s="9">
        <v>3.1123663332142313E-2</v>
      </c>
      <c r="M303" s="9">
        <v>3.571432557012052E-4</v>
      </c>
      <c r="N303" s="9">
        <v>0</v>
      </c>
    </row>
    <row r="304" spans="8:14" x14ac:dyDescent="0.25">
      <c r="H304" s="9">
        <f t="shared" si="1"/>
        <v>15.050000000000079</v>
      </c>
      <c r="I304" s="9">
        <f t="array" ref="I304:N304">ODESOLN2(H303,H304,$C$13,I303,J303,K303,L303,M303,N303,$C$3,$C$4,$C$5,$C$6,$C$7,$C$8,$F$3,$F$4,$F$5,$F$6,$F$7,$F$8,$F$9,$F$10)</f>
        <v>0.26462840851347458</v>
      </c>
      <c r="J304" s="9">
        <v>0.68631064904359163</v>
      </c>
      <c r="K304" s="9">
        <v>1.7151173561338384E-2</v>
      </c>
      <c r="L304" s="9">
        <v>3.1548694516810014E-2</v>
      </c>
      <c r="M304" s="9">
        <v>3.6107436478588349E-4</v>
      </c>
      <c r="N304" s="9">
        <v>0</v>
      </c>
    </row>
    <row r="305" spans="8:14" x14ac:dyDescent="0.25">
      <c r="H305" s="9">
        <f t="shared" si="1"/>
        <v>15.10000000000008</v>
      </c>
      <c r="I305" s="9">
        <f t="array" ref="I305:N305">ODESOLN2(H304,H305,$C$13,I304,J304,K304,L304,M304,N304,$C$3,$C$4,$C$5,$C$6,$C$7,$C$8,$F$3,$F$4,$F$5,$F$6,$F$7,$F$8,$F$9,$F$10)</f>
        <v>0.26417800413788983</v>
      </c>
      <c r="J305" s="9">
        <v>0.6860801863835635</v>
      </c>
      <c r="K305" s="9">
        <v>1.739692141715142E-2</v>
      </c>
      <c r="L305" s="9">
        <v>3.1979826164405742E-2</v>
      </c>
      <c r="M305" s="9">
        <v>3.6506189698985801E-4</v>
      </c>
      <c r="N305" s="9">
        <v>0</v>
      </c>
    </row>
    <row r="306" spans="8:14" x14ac:dyDescent="0.25">
      <c r="H306" s="9">
        <f t="shared" si="1"/>
        <v>15.15000000000008</v>
      </c>
      <c r="I306" s="9">
        <f t="array" ref="I306:N306">ODESOLN2(H305,H306,$C$13,I305,J305,K305,L305,M305,N305,$C$3,$C$4,$C$5,$C$6,$C$7,$C$8,$F$3,$F$4,$F$5,$F$6,$F$7,$F$8,$F$9,$F$10)</f>
        <v>0.26372194057775311</v>
      </c>
      <c r="J306" s="9">
        <v>0.68584650638643951</v>
      </c>
      <c r="K306" s="9">
        <v>1.7645322120615824E-2</v>
      </c>
      <c r="L306" s="9">
        <v>3.2417124450818541E-2</v>
      </c>
      <c r="M306" s="9">
        <v>3.6910646437325037E-4</v>
      </c>
      <c r="N306" s="9">
        <v>0</v>
      </c>
    </row>
    <row r="307" spans="8:14" x14ac:dyDescent="0.25">
      <c r="H307" s="9">
        <f t="shared" si="1"/>
        <v>15.200000000000081</v>
      </c>
      <c r="I307" s="9">
        <f t="array" ref="I307:N307">ODESOLN2(H306,H307,$C$13,I306,J306,K306,L306,M306,N306,$C$3,$C$4,$C$5,$C$6,$C$7,$C$8,$F$3,$F$4,$F$5,$F$6,$F$7,$F$8,$F$9,$F$10)</f>
        <v>0.26326018090599901</v>
      </c>
      <c r="J307" s="9">
        <v>0.68560957701436565</v>
      </c>
      <c r="K307" s="9">
        <v>1.7896377784223681E-2</v>
      </c>
      <c r="L307" s="9">
        <v>3.2860655615824789E-2</v>
      </c>
      <c r="M307" s="9">
        <v>3.7320867958707572E-4</v>
      </c>
      <c r="N307" s="9">
        <v>0</v>
      </c>
    </row>
    <row r="308" spans="8:14" x14ac:dyDescent="0.25">
      <c r="H308" s="9">
        <f t="shared" si="1"/>
        <v>15.250000000000082</v>
      </c>
      <c r="I308" s="9">
        <f t="array" ref="I308:N308">ODESOLN2(H307,H308,$C$13,I307,J307,K307,L307,M307,N307,$C$3,$C$4,$C$5,$C$6,$C$7,$C$8,$F$3,$F$4,$F$5,$F$6,$F$7,$F$8,$F$9,$F$10)</f>
        <v>0.26279268899731667</v>
      </c>
      <c r="J308" s="9">
        <v>0.68536936630214762</v>
      </c>
      <c r="K308" s="9">
        <v>1.8150089604323964E-2</v>
      </c>
      <c r="L308" s="9">
        <v>3.331048594054721E-2</v>
      </c>
      <c r="M308" s="9">
        <v>3.7736915566476082E-4</v>
      </c>
      <c r="N308" s="9">
        <v>0</v>
      </c>
    </row>
    <row r="309" spans="8:14" x14ac:dyDescent="0.25">
      <c r="H309" s="9">
        <f t="shared" si="1"/>
        <v>15.300000000000082</v>
      </c>
      <c r="I309" s="9">
        <f t="array" ref="I309:N309">ODESOLN2(H308,H309,$C$13,I308,J308,K308,L308,M308,N308,$C$3,$C$4,$C$5,$C$6,$C$7,$C$8,$F$3,$F$4,$F$5,$F$6,$F$7,$F$8,$F$9,$F$10)</f>
        <v>0.26231942956362941</v>
      </c>
      <c r="J309" s="9">
        <v>0.68512584237126906</v>
      </c>
      <c r="K309" s="9">
        <v>1.8406457835030351E-2</v>
      </c>
      <c r="L309" s="9">
        <v>3.3766681724263677E-2</v>
      </c>
      <c r="M309" s="9">
        <v>3.8158850580764938E-4</v>
      </c>
      <c r="N309" s="9">
        <v>0</v>
      </c>
    </row>
    <row r="310" spans="8:14" x14ac:dyDescent="0.25">
      <c r="H310" s="9">
        <f t="shared" si="1"/>
        <v>15.350000000000083</v>
      </c>
      <c r="I310" s="9">
        <f t="array" ref="I310:N310">ODESOLN2(H309,H310,$C$13,I309,J309,K309,L309,M309,N309,$C$3,$C$4,$C$5,$C$6,$C$7,$C$8,$F$3,$F$4,$F$5,$F$6,$F$7,$F$8,$F$9,$F$10)</f>
        <v>0.26184036818996698</v>
      </c>
      <c r="J310" s="9">
        <v>0.68487897344424709</v>
      </c>
      <c r="K310" s="9">
        <v>1.8665481762057949E-2</v>
      </c>
      <c r="L310" s="9">
        <v>3.4229309260563903E-2</v>
      </c>
      <c r="M310" s="9">
        <v>3.8586734316447543E-4</v>
      </c>
      <c r="N310" s="9">
        <v>0</v>
      </c>
    </row>
    <row r="311" spans="8:14" x14ac:dyDescent="0.25">
      <c r="H311" s="9">
        <f t="shared" si="1"/>
        <v>15.400000000000084</v>
      </c>
      <c r="I311" s="9">
        <f t="array" ref="I311:N311">ODESOLN2(H310,H311,$C$13,I310,J310,K310,L310,M310,N310,$C$3,$C$4,$C$5,$C$6,$C$7,$C$8,$F$3,$F$4,$F$5,$F$6,$F$7,$F$8,$F$9,$F$10)</f>
        <v>0.26135547137070736</v>
      </c>
      <c r="J311" s="9">
        <v>0.68462872785932061</v>
      </c>
      <c r="K311" s="9">
        <v>1.8927159676515218E-2</v>
      </c>
      <c r="L311" s="9">
        <v>3.4698434812852508E-2</v>
      </c>
      <c r="M311" s="9">
        <v>3.9020628060479123E-4</v>
      </c>
      <c r="N311" s="9">
        <v>0</v>
      </c>
    </row>
    <row r="312" spans="8:14" x14ac:dyDescent="0.25">
      <c r="H312" s="9">
        <f t="shared" si="1"/>
        <v>15.450000000000085</v>
      </c>
      <c r="I312" s="9">
        <f t="array" ref="I312:N312">ODESOLN2(H311,H312,$C$13,I311,J311,K311,L311,M311,N311,$C$3,$C$4,$C$5,$C$6,$C$7,$C$8,$F$3,$F$4,$F$5,$F$6,$F$7,$F$8,$F$9,$F$10)</f>
        <v>0.26086470654616384</v>
      </c>
      <c r="J312" s="9">
        <v>0.68437507408547427</v>
      </c>
      <c r="K312" s="9">
        <v>1.9191488848678464E-2</v>
      </c>
      <c r="L312" s="9">
        <v>3.5174124589197706E-2</v>
      </c>
      <c r="M312" s="9">
        <v>3.9460593048634332E-4</v>
      </c>
      <c r="N312" s="9">
        <v>0</v>
      </c>
    </row>
    <row r="313" spans="8:14" x14ac:dyDescent="0.25">
      <c r="H313" s="9">
        <f t="shared" si="1"/>
        <v>15.500000000000085</v>
      </c>
      <c r="I313" s="9">
        <f t="array" ref="I313:N313">ODESOLN2(H312,H313,$C$13,I312,J312,K312,L312,M312,N312,$C$3,$C$4,$C$5,$C$6,$C$7,$C$8,$F$3,$F$4,$F$5,$F$6,$F$7,$F$8,$F$9,$F$10)</f>
        <v>0.26036804213949116</v>
      </c>
      <c r="J313" s="9">
        <v>0.68411798073779018</v>
      </c>
      <c r="K313" s="9">
        <v>1.9458465501777301E-2</v>
      </c>
      <c r="L313" s="9">
        <v>3.5656444716525508E-2</v>
      </c>
      <c r="M313" s="9">
        <v>3.9906690441639481E-4</v>
      </c>
      <c r="N313" s="9">
        <v>0</v>
      </c>
    </row>
    <row r="314" spans="8:14" x14ac:dyDescent="0.25">
      <c r="H314" s="9">
        <f t="shared" si="1"/>
        <v>15.550000000000086</v>
      </c>
      <c r="I314" s="9">
        <f t="array" ref="I314:N314">ODESOLN2(H313,H314,$C$13,I313,J313,K313,L313,M313,N313,$C$3,$C$4,$C$5,$C$6,$C$7,$C$8,$F$3,$F$4,$F$5,$F$6,$F$7,$F$8,$F$9,$F$10)</f>
        <v>0.25986544759388253</v>
      </c>
      <c r="J314" s="9">
        <v>0.68385741659313037</v>
      </c>
      <c r="K314" s="9">
        <v>1.9728084785820683E-2</v>
      </c>
      <c r="L314" s="9">
        <v>3.6145461214160068E-2</v>
      </c>
      <c r="M314" s="9">
        <v>4.0358981300700036E-4</v>
      </c>
      <c r="N314" s="9">
        <v>0</v>
      </c>
    </row>
    <row r="315" spans="8:14" x14ac:dyDescent="0.25">
      <c r="H315" s="9">
        <f t="shared" si="1"/>
        <v>15.600000000000087</v>
      </c>
      <c r="I315" s="9">
        <f t="array" ref="I315:N315">ODESOLN2(H314,H315,$C$13,I314,J314,K314,L314,M314,N314,$C$3,$C$4,$C$5,$C$6,$C$7,$C$8,$F$3,$F$4,$F$5,$F$6,$F$7,$F$8,$F$9,$F$10)</f>
        <v>0.25935689341003065</v>
      </c>
      <c r="J315" s="9">
        <v>0.68359335060614002</v>
      </c>
      <c r="K315" s="9">
        <v>2.0000340751494185E-2</v>
      </c>
      <c r="L315" s="9">
        <v>3.664123996671164E-2</v>
      </c>
      <c r="M315" s="9">
        <v>4.0817526562424698E-4</v>
      </c>
      <c r="N315" s="9">
        <v>0</v>
      </c>
    </row>
    <row r="316" spans="8:14" x14ac:dyDescent="0.25">
      <c r="H316" s="9">
        <f t="shared" si="1"/>
        <v>15.650000000000087</v>
      </c>
      <c r="I316" s="9">
        <f t="array" ref="I316:N316">ODESOLN2(H315,H316,$C$13,I315,J315,K315,L315,M315,N315,$C$3,$C$4,$C$5,$C$6,$C$7,$C$8,$F$3,$F$4,$F$5,$F$6,$F$7,$F$8,$F$9,$F$10)</f>
        <v>0.25884235118382076</v>
      </c>
      <c r="J316" s="9">
        <v>0.68332575192557399</v>
      </c>
      <c r="K316" s="9">
        <v>2.0275226324160449E-2</v>
      </c>
      <c r="L316" s="9">
        <v>3.7143846696314153E-2</v>
      </c>
      <c r="M316" s="9">
        <v>4.1282387013147999E-4</v>
      </c>
      <c r="N316" s="9">
        <v>0</v>
      </c>
    </row>
    <row r="317" spans="8:14" x14ac:dyDescent="0.25">
      <c r="H317" s="9">
        <f t="shared" si="1"/>
        <v>15.700000000000088</v>
      </c>
      <c r="I317" s="9">
        <f t="array" ref="I317:N317">ODESOLN2(H316,H317,$C$13,I316,J316,K316,L316,M316,N316,$C$3,$C$4,$C$5,$C$6,$C$7,$C$8,$F$3,$F$4,$F$5,$F$6,$F$7,$F$8,$F$9,$F$10)</f>
        <v>0.25832179364422475</v>
      </c>
      <c r="J317" s="9">
        <v>0.68305458991093837</v>
      </c>
      <c r="K317" s="9">
        <v>2.0552733277995547E-2</v>
      </c>
      <c r="L317" s="9">
        <v>3.7653346934215653E-2</v>
      </c>
      <c r="M317" s="9">
        <v>4.1753623262654323E-4</v>
      </c>
      <c r="N317" s="9">
        <v>0</v>
      </c>
    </row>
    <row r="318" spans="8:14" x14ac:dyDescent="0.25">
      <c r="H318" s="9">
        <f t="shared" si="1"/>
        <v>15.750000000000089</v>
      </c>
      <c r="I318" s="9">
        <f t="array" ref="I318:N318">ODESOLN2(H317,H318,$C$13,I317,J317,K317,L317,M317,N317,$C$3,$C$4,$C$5,$C$6,$C$7,$C$8,$F$3,$F$4,$F$5,$F$6,$F$7,$F$8,$F$9,$F$10)</f>
        <v>0.25779519469136397</v>
      </c>
      <c r="J318" s="9">
        <v>0.68277983414944332</v>
      </c>
      <c r="K318" s="9">
        <v>2.0832852210295346E-2</v>
      </c>
      <c r="L318" s="9">
        <v>3.8169805991725175E-2</v>
      </c>
      <c r="M318" s="9">
        <v>4.2231295717306649E-4</v>
      </c>
      <c r="N318" s="9">
        <v>0</v>
      </c>
    </row>
    <row r="319" spans="8:14" x14ac:dyDescent="0.25">
      <c r="H319" s="9">
        <f t="shared" si="1"/>
        <v>15.80000000000009</v>
      </c>
      <c r="I319" s="9">
        <f t="array" ref="I319:N319">ODESOLN2(H318,H319,$C$13,I318,J318,K318,L318,M318,N318,$C$3,$C$4,$C$5,$C$6,$C$7,$C$8,$F$3,$F$4,$F$5,$F$6,$F$7,$F$8,$F$9,$F$10)</f>
        <v>0.25726252943470551</v>
      </c>
      <c r="J319" s="9">
        <v>0.68250145447326194</v>
      </c>
      <c r="K319" s="9">
        <v>2.1115572515986909E-2</v>
      </c>
      <c r="L319" s="9">
        <v>3.8693288930520819E-2</v>
      </c>
      <c r="M319" s="9">
        <v>4.2715464552584584E-4</v>
      </c>
      <c r="N319" s="9">
        <v>0</v>
      </c>
    </row>
    <row r="320" spans="8:14" x14ac:dyDescent="0.25">
      <c r="H320" s="9">
        <f t="shared" si="1"/>
        <v>15.85000000000009</v>
      </c>
      <c r="I320" s="9">
        <f t="array" ref="I320:N320">ODESOLN2(H319,H320,$C$13,I319,J319,K319,L319,M319,N319,$C$3,$C$4,$C$5,$C$6,$C$7,$C$8,$F$3,$F$4,$F$5,$F$6,$F$7,$F$8,$F$9,$F$10)</f>
        <v>0.25672377423135684</v>
      </c>
      <c r="J320" s="9">
        <v>0.6822194209770881</v>
      </c>
      <c r="K320" s="9">
        <v>2.1400882362381052E-2</v>
      </c>
      <c r="L320" s="9">
        <v>3.9223860532324607E-2</v>
      </c>
      <c r="M320" s="9">
        <v>4.3206189685036651E-4</v>
      </c>
      <c r="N320" s="9">
        <v>0</v>
      </c>
    </row>
    <row r="321" spans="8:14" x14ac:dyDescent="0.25">
      <c r="H321" s="9">
        <f t="shared" si="1"/>
        <v>15.900000000000091</v>
      </c>
      <c r="I321" s="9">
        <f t="array" ref="I321:N321">ODESOLN2(H320,H321,$C$13,I320,J320,K320,L320,M320,N320,$C$3,$C$4,$C$5,$C$6,$C$7,$C$8,$F$3,$F$4,$F$5,$F$6,$F$7,$F$8,$F$9,$F$10)</f>
        <v>0.25617890672442151</v>
      </c>
      <c r="J321" s="9">
        <v>0.68193370403598907</v>
      </c>
      <c r="K321" s="9">
        <v>2.1688768664203138E-2</v>
      </c>
      <c r="L321" s="9">
        <v>3.9761585267950671E-2</v>
      </c>
      <c r="M321" s="9">
        <v>4.3703530743652969E-4</v>
      </c>
      <c r="N321" s="9">
        <v>0</v>
      </c>
    </row>
    <row r="322" spans="8:14" x14ac:dyDescent="0.25">
      <c r="H322" s="9">
        <f t="shared" si="1"/>
        <v>15.950000000000092</v>
      </c>
      <c r="I322" s="9">
        <f t="array" ref="I322:N322">ODESOLN2(H321,H322,$C$13,I321,J321,K321,L321,M321,N321,$C$3,$C$4,$C$5,$C$6,$C$7,$C$8,$F$3,$F$4,$F$5,$F$6,$F$7,$F$8,$F$9,$F$10)</f>
        <v>0.25562790588137707</v>
      </c>
      <c r="J322" s="9">
        <v>0.68164427432354324</v>
      </c>
      <c r="K322" s="9">
        <v>2.197921705894024E-2</v>
      </c>
      <c r="L322" s="9">
        <v>4.030652726573393E-2</v>
      </c>
      <c r="M322" s="9">
        <v>4.4207547040665005E-4</v>
      </c>
      <c r="N322" s="9">
        <v>0</v>
      </c>
    </row>
    <row r="323" spans="8:14" x14ac:dyDescent="0.25">
      <c r="H323" s="9">
        <f t="shared" si="1"/>
        <v>16.000000000000092</v>
      </c>
      <c r="I323" s="9">
        <f t="array" ref="I323:N323">ODESOLN2(H322,H323,$C$13,I322,J322,K322,L322,M322,N322,$C$3,$C$4,$C$5,$C$6,$C$7,$C$8,$F$3,$F$4,$F$5,$F$6,$F$7,$F$8,$F$9,$F$10)</f>
        <v>0.25507075203243568</v>
      </c>
      <c r="J323" s="9">
        <v>0.68135110283025602</v>
      </c>
      <c r="K323" s="9">
        <v>2.227221188254376E-2</v>
      </c>
      <c r="L323" s="9">
        <v>4.0858750279348079E-2</v>
      </c>
      <c r="M323" s="9">
        <v>4.47182975417804E-4</v>
      </c>
      <c r="N323" s="9">
        <v>0</v>
      </c>
    </row>
    <row r="324" spans="8:14" x14ac:dyDescent="0.25">
      <c r="H324" s="9">
        <f t="shared" si="1"/>
        <v>16.050000000000093</v>
      </c>
      <c r="I324" s="9">
        <f t="array" ref="I324:N324">ODESOLN2(H323,H324,$C$13,I323,J323,K323,L323,M323,N323,$C$3,$C$4,$C$5,$C$6,$C$7,$C$8,$F$3,$F$4,$F$5,$F$6,$F$7,$F$8,$F$9,$F$10)</f>
        <v>0.25450742690884681</v>
      </c>
      <c r="J324" s="9">
        <v>0.68105416088224668</v>
      </c>
      <c r="K324" s="9">
        <v>2.2567736145527525E-2</v>
      </c>
      <c r="L324" s="9">
        <v>4.1418317655021707E-2</v>
      </c>
      <c r="M324" s="9">
        <v>4.5235840835861275E-4</v>
      </c>
      <c r="N324" s="9">
        <v>0</v>
      </c>
    </row>
    <row r="325" spans="8:14" x14ac:dyDescent="0.25">
      <c r="H325" s="9">
        <f t="shared" si="1"/>
        <v>16.100000000000094</v>
      </c>
      <c r="I325" s="9">
        <f t="array" ref="I325:N325">ODESOLN2(H324,H325,$C$13,I324,J324,K324,L324,M324,N324,$C$3,$C$4,$C$5,$C$6,$C$7,$C$8,$F$3,$F$4,$F$5,$F$6,$F$7,$F$8,$F$9,$F$10)</f>
        <v>0.25393791368109853</v>
      </c>
      <c r="J325" s="9">
        <v>0.68075342016019669</v>
      </c>
      <c r="K325" s="9">
        <v>2.2865771509502187E-2</v>
      </c>
      <c r="L325" s="9">
        <v>4.1985292298163467E-2</v>
      </c>
      <c r="M325" s="9">
        <v>4.5760235104055815E-4</v>
      </c>
      <c r="N325" s="9">
        <v>0</v>
      </c>
    </row>
    <row r="326" spans="8:14" x14ac:dyDescent="0.25">
      <c r="H326" s="9">
        <f t="shared" ref="H326:H389" si="2">H325+hb</f>
        <v>16.150000000000095</v>
      </c>
      <c r="I326" s="9">
        <f t="array" ref="I326:N326">ODESOLN2(H325,H326,$C$13,I325,J325,K325,L325,M325,N325,$C$3,$C$4,$C$5,$C$6,$C$7,$C$8,$F$3,$F$4,$F$5,$F$6,$F$7,$F$8,$F$9,$F$10)</f>
        <v>0.25336219699697421</v>
      </c>
      <c r="J326" s="9">
        <v>0.68044885271854827</v>
      </c>
      <c r="K326" s="9">
        <v>2.3166298264187746E-2</v>
      </c>
      <c r="L326" s="9">
        <v>4.2559736639407285E-2</v>
      </c>
      <c r="M326" s="9">
        <v>4.6291538088393577E-4</v>
      </c>
      <c r="N326" s="9">
        <v>0</v>
      </c>
    </row>
    <row r="327" spans="8:14" x14ac:dyDescent="0.25">
      <c r="H327" s="9">
        <f t="shared" si="2"/>
        <v>16.200000000000095</v>
      </c>
      <c r="I327" s="9">
        <f t="array" ref="I327:N327">ODESOLN2(H326,H327,$C$13,I326,J326,K326,L326,M326,N326,$C$3,$C$4,$C$5,$C$6,$C$7,$C$8,$F$3,$F$4,$F$5,$F$6,$F$7,$F$8,$F$9,$F$10)</f>
        <v>0.25278026301942008</v>
      </c>
      <c r="J327" s="9">
        <v>0.6801404310049457</v>
      </c>
      <c r="K327" s="9">
        <v>2.3469295304946697E-2</v>
      </c>
      <c r="L327" s="9">
        <v>4.314171260009033E-2</v>
      </c>
      <c r="M327" s="9">
        <v>4.6829807059856028E-4</v>
      </c>
      <c r="N327" s="9">
        <v>0</v>
      </c>
    </row>
    <row r="328" spans="8:14" x14ac:dyDescent="0.25">
      <c r="H328" s="9">
        <f t="shared" si="2"/>
        <v>16.250000000000096</v>
      </c>
      <c r="I328" s="9">
        <f t="array" ref="I328:N328">ODESOLN2(H327,H328,$C$13,I327,J327,K327,L327,M327,N327,$C$3,$C$4,$C$5,$C$6,$C$7,$C$8,$F$3,$F$4,$F$5,$F$6,$F$7,$F$8,$F$9,$F$10)</f>
        <v>0.25219209946417614</v>
      </c>
      <c r="J328" s="9">
        <v>0.67982812787990765</v>
      </c>
      <c r="K328" s="9">
        <v>2.3774740110881064E-2</v>
      </c>
      <c r="L328" s="9">
        <v>4.3731281557177142E-2</v>
      </c>
      <c r="M328" s="9">
        <v>4.737509878593496E-4</v>
      </c>
      <c r="N328" s="9">
        <v>0</v>
      </c>
    </row>
    <row r="329" spans="8:14" x14ac:dyDescent="0.25">
      <c r="H329" s="9">
        <f t="shared" si="2"/>
        <v>16.300000000000097</v>
      </c>
      <c r="I329" s="9">
        <f t="array" ref="I329:N329">ODESOLN2(H328,H329,$C$13,I328,J328,K328,L328,M328,N328,$C$3,$C$4,$C$5,$C$6,$C$7,$C$8,$F$3,$F$4,$F$5,$F$6,$F$7,$F$8,$F$9,$F$10)</f>
        <v>0.25159769563712492</v>
      </c>
      <c r="J329" s="9">
        <v>0.67951191663671751</v>
      </c>
      <c r="K329" s="9">
        <v>2.408260872353735E-2</v>
      </c>
      <c r="L329" s="9">
        <v>4.4328504307644609E-2</v>
      </c>
      <c r="M329" s="9">
        <v>4.7927469497692211E-4</v>
      </c>
      <c r="N329" s="9">
        <v>0</v>
      </c>
    </row>
    <row r="330" spans="8:14" x14ac:dyDescent="0.25">
      <c r="H330" s="9">
        <f t="shared" si="2"/>
        <v>16.350000000000097</v>
      </c>
      <c r="I330" s="9">
        <f t="array" ref="I330:N330">ODESOLN2(H329,H330,$C$13,I329,J329,K329,L329,M329,N329,$C$3,$C$4,$C$5,$C$6,$C$7,$C$8,$F$3,$F$4,$F$5,$F$6,$F$7,$F$8,$F$9,$F$10)</f>
        <v>0.25099704247130783</v>
      </c>
      <c r="J330" s="9">
        <v>0.67919177102152251</v>
      </c>
      <c r="K330" s="9">
        <v>2.4392875726263981E-2</v>
      </c>
      <c r="L330" s="9">
        <v>4.4933441032343514E-2</v>
      </c>
      <c r="M330" s="9">
        <v>4.8486974856335157E-4</v>
      </c>
      <c r="N330" s="9">
        <v>0</v>
      </c>
    </row>
    <row r="331" spans="8:14" x14ac:dyDescent="0.25">
      <c r="H331" s="9">
        <f t="shared" si="2"/>
        <v>16.400000000000098</v>
      </c>
      <c r="I331" s="9">
        <f t="array" ref="I331:N331">ODESOLN2(H330,H331,$C$13,I330,J330,K330,L330,M330,N330,$C$3,$C$4,$C$5,$C$6,$C$7,$C$8,$F$3,$F$4,$F$5,$F$6,$F$7,$F$8,$F$9,$F$10)</f>
        <v>0.25039013256356163</v>
      </c>
      <c r="J331" s="9">
        <v>0.67886766525362641</v>
      </c>
      <c r="K331" s="9">
        <v>2.470551422426644E-2</v>
      </c>
      <c r="L331" s="9">
        <v>4.5546151259353441E-2</v>
      </c>
      <c r="M331" s="9">
        <v>4.90536699193238E-4</v>
      </c>
      <c r="N331" s="9">
        <v>0</v>
      </c>
    </row>
    <row r="332" spans="8:14" x14ac:dyDescent="0.25">
      <c r="H332" s="9">
        <f t="shared" si="2"/>
        <v>16.450000000000099</v>
      </c>
      <c r="I332" s="9">
        <f t="array" ref="I332:N332">ODESOLN2(H331,H332,$C$13,I331,J331,K331,L331,M331,N331,$C$3,$C$4,$C$5,$C$6,$C$7,$C$8,$F$3,$F$4,$F$5,$F$6,$F$7,$F$8,$F$9,$F$10)</f>
        <v>0.24977696021072221</v>
      </c>
      <c r="J332" s="9">
        <v>0.67853957404596377</v>
      </c>
      <c r="K332" s="9">
        <v>2.5020495825405765E-2</v>
      </c>
      <c r="L332" s="9">
        <v>4.6166693826849056E-2</v>
      </c>
      <c r="M332" s="9">
        <v>4.96276091060258E-4</v>
      </c>
      <c r="N332" s="9">
        <v>0</v>
      </c>
    </row>
    <row r="333" spans="8:14" x14ac:dyDescent="0.25">
      <c r="H333" s="9">
        <f t="shared" si="2"/>
        <v>16.500000000000099</v>
      </c>
      <c r="I333" s="9">
        <f t="array" ref="I333:N333">ODESOLN2(H332,H333,$C$13,I332,J332,K332,L332,M332,N332,$C$3,$C$4,$C$5,$C$6,$C$7,$C$8,$F$3,$F$4,$F$5,$F$6,$F$7,$F$8,$F$9,$F$10)</f>
        <v>0.24915752144534595</v>
      </c>
      <c r="J333" s="9">
        <v>0.6782074726257421</v>
      </c>
      <c r="K333" s="9">
        <v>2.5337790621786607E-2</v>
      </c>
      <c r="L333" s="9">
        <v>4.6795126845496977E-2</v>
      </c>
      <c r="M333" s="9">
        <v>5.02088461629373E-4</v>
      </c>
      <c r="N333" s="9">
        <v>0</v>
      </c>
    </row>
    <row r="334" spans="8:14" x14ac:dyDescent="0.25">
      <c r="H334" s="9">
        <f t="shared" si="2"/>
        <v>16.5500000000001</v>
      </c>
      <c r="I334" s="9">
        <f t="array" ref="I334:N334">ODESOLN2(H333,H334,$C$13,I333,J333,K333,L333,M333,N333,$C$3,$C$4,$C$5,$C$6,$C$7,$C$8,$F$3,$F$4,$F$5,$F$6,$F$7,$F$8,$F$9,$F$10)</f>
        <v>0.24853181407089575</v>
      </c>
      <c r="J334" s="9">
        <v>0.6778713367552357</v>
      </c>
      <c r="K334" s="9">
        <v>2.5657367172181211E-2</v>
      </c>
      <c r="L334" s="9">
        <v>4.7431507660403396E-2</v>
      </c>
      <c r="M334" s="9">
        <v>5.0797434128488448E-4</v>
      </c>
      <c r="N334" s="9">
        <v>0</v>
      </c>
    </row>
    <row r="335" spans="8:14" x14ac:dyDescent="0.25">
      <c r="H335" s="9">
        <f t="shared" si="2"/>
        <v>16.600000000000101</v>
      </c>
      <c r="I335" s="9">
        <f t="array" ref="I335:N335">ODESOLN2(H334,H335,$C$13,I334,J334,K334,L334,M334,N334,$C$3,$C$4,$C$5,$C$6,$C$7,$C$8,$F$3,$F$4,$F$5,$F$6,$F$7,$F$8,$F$9,$F$10)</f>
        <v>0.24789983769633855</v>
      </c>
      <c r="J335" s="9">
        <v>0.67753114275271786</v>
      </c>
      <c r="K335" s="9">
        <v>2.5979192485336155E-2</v>
      </c>
      <c r="L335" s="9">
        <v>4.8075892812633879E-2</v>
      </c>
      <c r="M335" s="9">
        <v>5.1393425297453028E-4</v>
      </c>
      <c r="N335" s="9">
        <v>0</v>
      </c>
    </row>
    <row r="336" spans="8:14" x14ac:dyDescent="0.25">
      <c r="H336" s="9">
        <f t="shared" si="2"/>
        <v>16.650000000000102</v>
      </c>
      <c r="I336" s="9">
        <f t="array" ref="I336:N336">ODESOLN2(H335,H336,$C$13,I335,J335,K335,L335,M335,N335,$C$3,$C$4,$C$5,$C$6,$C$7,$C$8,$F$3,$F$4,$F$5,$F$6,$F$7,$F$8,$F$9,$F$10)</f>
        <v>0.24726159377010068</v>
      </c>
      <c r="J336" s="9">
        <v>0.67718686751351342</v>
      </c>
      <c r="K336" s="9">
        <v>2.630323200420882E-2</v>
      </c>
      <c r="L336" s="9">
        <v>4.8728338000328185E-2</v>
      </c>
      <c r="M336" s="9">
        <v>5.1996871184983623E-4</v>
      </c>
      <c r="N336" s="9">
        <v>0</v>
      </c>
    </row>
    <row r="337" spans="8:14" x14ac:dyDescent="0.25">
      <c r="H337" s="9">
        <f t="shared" si="2"/>
        <v>16.700000000000102</v>
      </c>
      <c r="I337" s="9">
        <f t="array" ref="I337:N337">ODESOLN2(H336,H337,$C$13,I336,J336,K336,L336,M336,N336,$C$3,$C$4,$C$5,$C$6,$C$7,$C$8,$F$3,$F$4,$F$5,$F$6,$F$7,$F$8,$F$9,$F$10)</f>
        <v>0.2466170856133261</v>
      </c>
      <c r="J337" s="9">
        <v>0.6768384885311578</v>
      </c>
      <c r="K337" s="9">
        <v>2.6629449591180576E-2</v>
      </c>
      <c r="L337" s="9">
        <v>4.9388898039433561E-2</v>
      </c>
      <c r="M337" s="9">
        <v>5.2607822490293777E-4</v>
      </c>
      <c r="N337" s="9">
        <v>0</v>
      </c>
    </row>
    <row r="338" spans="8:14" x14ac:dyDescent="0.25">
      <c r="H338" s="9">
        <f t="shared" si="2"/>
        <v>16.750000000000103</v>
      </c>
      <c r="I338" s="9">
        <f t="array" ref="I338:N338">ODESOLN2(H337,H338,$C$13,I337,J337,K337,L337,M337,N337,$C$3,$C$4,$C$5,$C$6,$C$7,$C$8,$F$3,$F$4,$F$5,$F$6,$F$7,$F$8,$F$9,$F$10)</f>
        <v>0.24596631845238293</v>
      </c>
      <c r="J338" s="9">
        <v>0.67648598391864212</v>
      </c>
      <c r="K338" s="9">
        <v>2.6957807514293847E-2</v>
      </c>
      <c r="L338" s="9">
        <v>5.0057626824081818E-2</v>
      </c>
      <c r="M338" s="9">
        <v>5.3226329060010989E-4</v>
      </c>
      <c r="N338" s="9">
        <v>0</v>
      </c>
    </row>
    <row r="339" spans="8:14" x14ac:dyDescent="0.25">
      <c r="H339" s="9">
        <f t="shared" si="2"/>
        <v>16.800000000000104</v>
      </c>
      <c r="I339" s="9">
        <f t="array" ref="I339:N339">ODESOLN2(H338,H339,$C$13,I338,J338,K338,L338,M338,N338,$C$3,$C$4,$C$5,$C$6,$C$7,$C$8,$F$3,$F$4,$F$5,$F$6,$F$7,$F$8,$F$9,$F$10)</f>
        <v>0.24530929945056235</v>
      </c>
      <c r="J339" s="9">
        <v>0.67612933242973017</v>
      </c>
      <c r="K339" s="9">
        <v>2.7288266434559953E-2</v>
      </c>
      <c r="L339" s="9">
        <v>5.0734577286636037E-2</v>
      </c>
      <c r="M339" s="9">
        <v>5.3852439851223804E-4</v>
      </c>
      <c r="N339" s="9">
        <v>0</v>
      </c>
    </row>
    <row r="340" spans="8:14" x14ac:dyDescent="0.25">
      <c r="H340" s="9">
        <f t="shared" si="2"/>
        <v>16.850000000000104</v>
      </c>
      <c r="I340" s="9">
        <f t="array" ref="I340:N340">ODESOLN2(H339,H340,$C$13,I339,J339,K339,L339,M339,N339,$C$3,$C$4,$C$5,$C$6,$C$7,$C$8,$F$3,$F$4,$F$5,$F$6,$F$7,$F$8,$F$9,$F$10)</f>
        <v>0.24464603773891391</v>
      </c>
      <c r="J340" s="9">
        <v>0.67576851348032529</v>
      </c>
      <c r="K340" s="9">
        <v>2.7620785394384669E-2</v>
      </c>
      <c r="L340" s="9">
        <v>5.1419801357434451E-2</v>
      </c>
      <c r="M340" s="9">
        <v>5.4486202894248948E-4</v>
      </c>
      <c r="N340" s="9">
        <v>0</v>
      </c>
    </row>
    <row r="341" spans="8:14" x14ac:dyDescent="0.25">
      <c r="H341" s="9">
        <f t="shared" si="2"/>
        <v>16.900000000000105</v>
      </c>
      <c r="I341" s="9">
        <f t="array" ref="I341:N341">ODESOLN2(H340,H341,$C$13,I340,J340,K340,L340,M340,N340,$C$3,$C$4,$C$5,$C$6,$C$7,$C$8,$F$3,$F$4,$F$5,$F$6,$F$7,$F$8,$F$9,$F$10)</f>
        <v>0.24397654444616121</v>
      </c>
      <c r="J341" s="9">
        <v>0.6754035071698703</v>
      </c>
      <c r="K341" s="9">
        <v>2.7955321807157936E-2</v>
      </c>
      <c r="L341" s="9">
        <v>5.2113349924259769E-2</v>
      </c>
      <c r="M341" s="9">
        <v>5.5127665255144686E-4</v>
      </c>
      <c r="N341" s="9">
        <v>0</v>
      </c>
    </row>
    <row r="342" spans="8:14" x14ac:dyDescent="0.25">
      <c r="H342" s="9">
        <f t="shared" si="2"/>
        <v>16.950000000000106</v>
      </c>
      <c r="I342" s="9">
        <f t="array" ref="I342:N342">ODESOLN2(H341,H342,$C$13,I341,J341,K341,L341,M341,N341,$C$3,$C$4,$C$5,$C$6,$C$7,$C$8,$F$3,$F$4,$F$5,$F$6,$F$7,$F$8,$F$9,$F$10)</f>
        <v>0.24330083272764122</v>
      </c>
      <c r="J342" s="9">
        <v>0.67503429430276174</v>
      </c>
      <c r="K342" s="9">
        <v>2.8291831448053965E-2</v>
      </c>
      <c r="L342" s="9">
        <v>5.2815272791563818E-2</v>
      </c>
      <c r="M342" s="9">
        <v>5.5776872997997647E-4</v>
      </c>
      <c r="N342" s="9">
        <v>0</v>
      </c>
    </row>
    <row r="343" spans="8:14" x14ac:dyDescent="0.25">
      <c r="H343" s="9">
        <f t="shared" si="2"/>
        <v>17.000000000000107</v>
      </c>
      <c r="I343" s="9">
        <f t="array" ref="I343:N343">ODESOLN2(H342,H343,$C$13,I342,J342,K342,L342,M342,N342,$C$3,$C$4,$C$5,$C$6,$C$7,$C$8,$F$3,$F$4,$F$5,$F$6,$F$7,$F$8,$F$9,$F$10)</f>
        <v>0.24261891779321043</v>
      </c>
      <c r="J343" s="9">
        <v>0.67466085640975515</v>
      </c>
      <c r="K343" s="9">
        <v>2.8630268446087275E-2</v>
      </c>
      <c r="L343" s="9">
        <v>5.3525618639478002E-2</v>
      </c>
      <c r="M343" s="9">
        <v>5.6433871147011617E-4</v>
      </c>
      <c r="N343" s="9">
        <v>0</v>
      </c>
    </row>
    <row r="344" spans="8:14" x14ac:dyDescent="0.25">
      <c r="H344" s="9">
        <f t="shared" si="2"/>
        <v>17.050000000000107</v>
      </c>
      <c r="I344" s="9">
        <f t="array" ref="I344:N344">ODESOLN2(H343,H344,$C$13,I343,J343,K343,L343,M343,N343,$C$3,$C$4,$C$5,$C$6,$C$7,$C$8,$F$3,$F$4,$F$5,$F$6,$F$7,$F$8,$F$9,$F$10)</f>
        <v>0.24193081693406221</v>
      </c>
      <c r="J344" s="9">
        <v>0.67428317576934271</v>
      </c>
      <c r="K344" s="9">
        <v>2.8970585277469922E-2</v>
      </c>
      <c r="L344" s="9">
        <v>5.4244434982641761E-2</v>
      </c>
      <c r="M344" s="9">
        <v>5.7098703648428078E-4</v>
      </c>
      <c r="N344" s="9">
        <v>0</v>
      </c>
    </row>
    <row r="345" spans="8:14" x14ac:dyDescent="0.25">
      <c r="H345" s="9">
        <f t="shared" si="2"/>
        <v>17.100000000000108</v>
      </c>
      <c r="I345" s="9">
        <f t="array" ref="I345:N345">ODESOLN2(H344,H345,$C$13,I344,J344,K344,L344,M344,N344,$C$3,$C$4,$C$5,$C$6,$C$7,$C$8,$F$3,$F$4,$F$5,$F$6,$F$7,$F$8,$F$9,$F$10)</f>
        <v>0.24123654954839779</v>
      </c>
      <c r="J345" s="9">
        <v>0.6739012354290842</v>
      </c>
      <c r="K345" s="9">
        <v>2.9312732760314014E-2</v>
      </c>
      <c r="L345" s="9">
        <v>5.4971768128881812E-2</v>
      </c>
      <c r="M345" s="9">
        <v>5.7771413332308652E-4</v>
      </c>
      <c r="N345" s="9">
        <v>0</v>
      </c>
    </row>
    <row r="346" spans="8:14" x14ac:dyDescent="0.25">
      <c r="H346" s="9">
        <f t="shared" si="2"/>
        <v>17.150000000000109</v>
      </c>
      <c r="I346" s="9">
        <f t="array" ref="I346:N346">ODESOLN2(H345,H346,$C$13,I345,J345,K345,L345,M345,N345,$C$3,$C$4,$C$5,$C$6,$C$7,$C$8,$F$3,$F$4,$F$5,$F$6,$F$7,$F$8,$F$9,$F$10)</f>
        <v>0.24053613716589575</v>
      </c>
      <c r="J346" s="9">
        <v>0.67351501922686341</v>
      </c>
      <c r="K346" s="9">
        <v>2.9656660050723233E-2</v>
      </c>
      <c r="L346" s="9">
        <v>5.5707663137776545E-2</v>
      </c>
      <c r="M346" s="9">
        <v>5.8452041874211341E-4</v>
      </c>
      <c r="N346" s="9">
        <v>0</v>
      </c>
    </row>
    <row r="347" spans="8:14" x14ac:dyDescent="0.25">
      <c r="H347" s="9">
        <f t="shared" si="2"/>
        <v>17.200000000000109</v>
      </c>
      <c r="I347" s="9">
        <f t="array" ref="I347:N347">ODESOLN2(H346,H347,$C$13,I346,J346,K346,L346,M346,N346,$C$3,$C$4,$C$5,$C$6,$C$7,$C$8,$F$3,$F$4,$F$5,$F$6,$F$7,$F$8,$F$9,$F$10)</f>
        <v>0.23982960347092316</v>
      </c>
      <c r="J347" s="9">
        <v>0.67312451181205379</v>
      </c>
      <c r="K347" s="9">
        <v>3.0002314640315747E-2</v>
      </c>
      <c r="L347" s="9">
        <v>5.6452163779140543E-2</v>
      </c>
      <c r="M347" s="9">
        <v>5.9140629756792933E-4</v>
      </c>
      <c r="N347" s="9">
        <v>0</v>
      </c>
    </row>
    <row r="348" spans="8:14" x14ac:dyDescent="0.25">
      <c r="H348" s="9">
        <f t="shared" si="2"/>
        <v>17.25000000000011</v>
      </c>
      <c r="I348" s="9">
        <f t="array" ref="I348:N348">ODESOLN2(H347,H348,$C$13,I347,J347,K347,L347,M347,N347,$C$3,$C$4,$C$5,$C$6,$C$7,$C$8,$F$3,$F$4,$F$5,$F$6,$F$7,$F$8,$F$9,$F$10)</f>
        <v>0.23911697432443399</v>
      </c>
      <c r="J348" s="9">
        <v>0.67272969866656795</v>
      </c>
      <c r="K348" s="9">
        <v>3.034964235522011E-2</v>
      </c>
      <c r="L348" s="9">
        <v>5.7205312491465592E-2</v>
      </c>
      <c r="M348" s="9">
        <v>5.9837216231371142E-4</v>
      </c>
      <c r="N348" s="9">
        <v>0</v>
      </c>
    </row>
    <row r="349" spans="8:14" x14ac:dyDescent="0.25">
      <c r="H349" s="9">
        <f t="shared" si="2"/>
        <v>17.300000000000111</v>
      </c>
      <c r="I349" s="9">
        <f t="array" ref="I349:N349">ODESOLN2(H348,H349,$C$13,I348,J348,K348,L348,M348,N348,$C$3,$C$4,$C$5,$C$6,$C$7,$C$8,$F$3,$F$4,$F$5,$F$6,$F$7,$F$8,$F$9,$F$10)</f>
        <v>0.23839827778449976</v>
      </c>
      <c r="J349" s="9">
        <v>0.6723305661257668</v>
      </c>
      <c r="K349" s="9">
        <v>3.0698587356584321E-2</v>
      </c>
      <c r="L349" s="9">
        <v>5.7967150340355503E-2</v>
      </c>
      <c r="M349" s="9">
        <v>6.0541839279480984E-4</v>
      </c>
      <c r="N349" s="9">
        <v>0</v>
      </c>
    </row>
    <row r="350" spans="8:14" x14ac:dyDescent="0.25">
      <c r="H350" s="9">
        <f t="shared" si="2"/>
        <v>17.350000000000112</v>
      </c>
      <c r="I350" s="9">
        <f t="array" ref="I350:N350">ODESOLN2(H349,H350,$C$13,I349,J349,K349,L349,M349,N349,$C$3,$C$4,$C$5,$C$6,$C$7,$C$8,$F$3,$F$4,$F$5,$F$6,$F$7,$F$8,$F$9,$F$10)</f>
        <v>0.23767354412541811</v>
      </c>
      <c r="J350" s="9">
        <v>0.67192710139920853</v>
      </c>
      <c r="K350" s="9">
        <v>3.1049092142637097E-2</v>
      </c>
      <c r="L350" s="9">
        <v>5.8737716976992829E-2</v>
      </c>
      <c r="M350" s="9">
        <v>6.1254535574460666E-4</v>
      </c>
      <c r="N350" s="9">
        <v>0</v>
      </c>
    </row>
    <row r="351" spans="8:14" x14ac:dyDescent="0.25">
      <c r="H351" s="9">
        <f t="shared" si="2"/>
        <v>17.400000000000112</v>
      </c>
      <c r="I351" s="9">
        <f t="array" ref="I351:N351">ODESOLN2(H350,H351,$C$13,I350,J350,K350,L350,M350,N350,$C$3,$C$4,$C$5,$C$6,$C$7,$C$8,$F$3,$F$4,$F$5,$F$6,$F$7,$F$8,$F$9,$F$10)</f>
        <v>0.23694280585534669</v>
      </c>
      <c r="J351" s="9">
        <v>0.67151929259120791</v>
      </c>
      <c r="K351" s="9">
        <v>3.1401097552338733E-2</v>
      </c>
      <c r="L351" s="9">
        <v>5.9517050596676842E-2</v>
      </c>
      <c r="M351" s="9">
        <v>6.1975340443103501E-4</v>
      </c>
      <c r="N351" s="9">
        <v>0</v>
      </c>
    </row>
    <row r="352" spans="8:14" x14ac:dyDescent="0.25">
      <c r="H352" s="9">
        <f t="shared" si="2"/>
        <v>17.450000000000113</v>
      </c>
      <c r="I352" s="9">
        <f t="array" ref="I352:N352">ODESOLN2(H351,H352,$C$13,I351,J351,K351,L351,M351,N351,$C$3,$C$4,$C$5,$C$6,$C$7,$C$8,$F$3,$F$4,$F$5,$F$6,$F$7,$F$8,$F$9,$F$10)</f>
        <v>0.23620609773241005</v>
      </c>
      <c r="J352" s="9">
        <v>0.67110712872118639</v>
      </c>
      <c r="K352" s="9">
        <v>3.175454277065768E-2</v>
      </c>
      <c r="L352" s="9">
        <v>6.0305187897472856E-2</v>
      </c>
      <c r="M352" s="9">
        <v>6.270428782741257E-4</v>
      </c>
      <c r="N352" s="9">
        <v>0</v>
      </c>
    </row>
    <row r="353" spans="8:14" x14ac:dyDescent="0.25">
      <c r="H353" s="9">
        <f t="shared" si="2"/>
        <v>17.500000000000114</v>
      </c>
      <c r="I353" s="9">
        <f t="array" ref="I353:N353">ODESOLN2(H352,H353,$C$13,I352,J352,K352,L352,M352,N352,$C$3,$C$4,$C$5,$C$6,$C$7,$C$8,$F$3,$F$4,$F$5,$F$6,$F$7,$F$8,$F$9,$F$10)</f>
        <v>0.23546345677922895</v>
      </c>
      <c r="J353" s="9">
        <v>0.67069059974378642</v>
      </c>
      <c r="K353" s="9">
        <v>3.2109365335506887E-2</v>
      </c>
      <c r="L353" s="9">
        <v>6.1102164039013883E-2</v>
      </c>
      <c r="M353" s="9">
        <v>6.3441410246496525E-4</v>
      </c>
      <c r="N353" s="9">
        <v>0</v>
      </c>
    </row>
    <row r="354" spans="8:14" x14ac:dyDescent="0.25">
      <c r="H354" s="9">
        <f t="shared" si="2"/>
        <v>17.550000000000114</v>
      </c>
      <c r="I354" s="9">
        <f t="array" ref="I354:N354">ODESOLN2(H353,H354,$C$13,I353,J353,K353,L353,M353,N353,$C$3,$C$4,$C$5,$C$6,$C$7,$C$8,$F$3,$F$4,$F$5,$F$6,$F$7,$F$8,$F$9,$F$10)</f>
        <v>0.23471492229582175</v>
      </c>
      <c r="J354" s="9">
        <v>0.67026969656872415</v>
      </c>
      <c r="K354" s="9">
        <v>3.246550114637247E-2</v>
      </c>
      <c r="L354" s="9">
        <v>6.1908012601496393E-2</v>
      </c>
      <c r="M354" s="9">
        <v>6.4186738758644814E-4</v>
      </c>
      <c r="N354" s="9">
        <v>0</v>
      </c>
    </row>
    <row r="355" spans="8:14" x14ac:dyDescent="0.25">
      <c r="H355" s="9">
        <f t="shared" si="2"/>
        <v>17.600000000000115</v>
      </c>
      <c r="I355" s="9">
        <f t="array" ref="I355:N355">ODESOLN2(H354,H355,$C$13,I354,J354,K354,L354,M354,N354,$C$3,$C$4,$C$5,$C$6,$C$7,$C$8,$F$3,$F$4,$F$5,$F$6,$F$7,$F$8,$F$9,$F$10)</f>
        <v>0.23396053587083016</v>
      </c>
      <c r="J355" s="9">
        <v>0.66984441108035653</v>
      </c>
      <c r="K355" s="9">
        <v>3.282288447466513E-2</v>
      </c>
      <c r="L355" s="9">
        <v>6.2722765544913003E-2</v>
      </c>
      <c r="M355" s="9">
        <v>6.4940302923621935E-4</v>
      </c>
      <c r="N355" s="9">
        <v>0</v>
      </c>
    </row>
    <row r="356" spans="8:14" x14ac:dyDescent="0.25">
      <c r="H356" s="9">
        <f t="shared" si="2"/>
        <v>17.650000000000116</v>
      </c>
      <c r="I356" s="9">
        <f t="array" ref="I356:N356">ODESOLN2(H355,H356,$C$13,I355,J355,K355,L355,M355,N355,$C$3,$C$4,$C$5,$C$6,$C$7,$C$8,$F$3,$F$4,$F$5,$F$6,$F$7,$F$8,$F$9,$F$10)</f>
        <v>0.2332003413910228</v>
      </c>
      <c r="J356" s="9">
        <v>0.66941473615693792</v>
      </c>
      <c r="K356" s="9">
        <v>3.3181447975822759E-2</v>
      </c>
      <c r="L356" s="9">
        <v>6.3546453168565248E-2</v>
      </c>
      <c r="M356" s="9">
        <v>6.5702130765220887E-4</v>
      </c>
      <c r="N356" s="9">
        <v>0</v>
      </c>
    </row>
    <row r="357" spans="8:14" x14ac:dyDescent="0.25">
      <c r="H357" s="9">
        <f t="shared" si="2"/>
        <v>17.700000000000117</v>
      </c>
      <c r="I357" s="9">
        <f t="array" ref="I357:N357">ODESOLN2(H356,H357,$C$13,I356,J356,K356,L356,M356,N356,$C$3,$C$4,$C$5,$C$6,$C$7,$C$8,$F$3,$F$4,$F$5,$F$6,$F$7,$F$8,$F$9,$F$10)</f>
        <v>0.23243438504903063</v>
      </c>
      <c r="J357" s="9">
        <v>0.6689806656895384</v>
      </c>
      <c r="K357" s="9">
        <v>3.3541122703190367E-2</v>
      </c>
      <c r="L357" s="9">
        <v>6.4379104070900486E-2</v>
      </c>
      <c r="M357" s="9">
        <v>6.6472248734116435E-4</v>
      </c>
      <c r="N357" s="9">
        <v>0</v>
      </c>
    </row>
    <row r="358" spans="8:14" x14ac:dyDescent="0.25">
      <c r="H358" s="9">
        <f t="shared" si="2"/>
        <v>17.750000000000117</v>
      </c>
      <c r="I358" s="9">
        <f t="array" ref="I358:N358">ODESOLN2(H357,H358,$C$13,I357,J357,K357,L357,M357,N357,$C$3,$C$4,$C$5,$C$6,$C$7,$C$8,$F$3,$F$4,$F$5,$F$6,$F$7,$F$8,$F$9,$F$10)</f>
        <v>0.2316627153492723</v>
      </c>
      <c r="J358" s="9">
        <v>0.66854219460059894</v>
      </c>
      <c r="K358" s="9">
        <v>3.3901838123701455E-2</v>
      </c>
      <c r="L358" s="9">
        <v>6.5220745109717773E-2</v>
      </c>
      <c r="M358" s="9">
        <v>6.72506816710595E-4</v>
      </c>
      <c r="N358" s="9">
        <v>0</v>
      </c>
    </row>
    <row r="359" spans="8:14" x14ac:dyDescent="0.25">
      <c r="H359" s="9">
        <f t="shared" si="2"/>
        <v>17.800000000000118</v>
      </c>
      <c r="I359" s="9">
        <f t="array" ref="I359:N359">ODESOLN2(H358,H359,$C$13,I358,J358,K358,L358,M358,N358,$C$3,$C$4,$C$5,$C$6,$C$7,$C$8,$F$3,$F$4,$F$5,$F$6,$F$7,$F$8,$F$9,$F$10)</f>
        <v>0.23088538311202716</v>
      </c>
      <c r="J359" s="9">
        <v>0.66809931886209939</v>
      </c>
      <c r="K359" s="9">
        <v>3.4263522135382071E-2</v>
      </c>
      <c r="L359" s="9">
        <v>6.6071401362787746E-2</v>
      </c>
      <c r="M359" s="9">
        <v>6.803745277045454E-4</v>
      </c>
      <c r="N359" s="9">
        <v>0</v>
      </c>
    </row>
    <row r="360" spans="8:14" x14ac:dyDescent="0.25">
      <c r="H360" s="9">
        <f t="shared" si="2"/>
        <v>17.850000000000119</v>
      </c>
      <c r="I360" s="9">
        <f t="array" ref="I360:N360">ODESOLN2(H359,H360,$C$13,I359,J359,K359,L359,M359,N359,$C$3,$C$4,$C$5,$C$6,$C$7,$C$8,$F$3,$F$4,$F$5,$F$6,$F$7,$F$8,$F$9,$F$10)</f>
        <v>0.2301024414756174</v>
      </c>
      <c r="J360" s="9">
        <v>0.66765203551331098</v>
      </c>
      <c r="K360" s="9">
        <v>3.4626101086696642E-2</v>
      </c>
      <c r="L360" s="9">
        <v>6.6931096088932399E-2</v>
      </c>
      <c r="M360" s="9">
        <v>6.883258354436221E-4</v>
      </c>
      <c r="N360" s="9">
        <v>0</v>
      </c>
    </row>
    <row r="361" spans="8:14" x14ac:dyDescent="0.25">
      <c r="H361" s="9">
        <f t="shared" si="2"/>
        <v>17.900000000000119</v>
      </c>
      <c r="I361" s="9">
        <f t="array" ref="I361:N361">ODESOLN2(H360,H361,$C$13,I360,J360,K360,L360,M360,N360,$C$3,$C$4,$C$5,$C$6,$C$7,$C$8,$F$3,$F$4,$F$5,$F$6,$F$7,$F$8,$F$9,$F$10)</f>
        <v>0.2293139458966619</v>
      </c>
      <c r="J361" s="9">
        <v>0.66720034267810668</v>
      </c>
      <c r="K361" s="9">
        <v>3.4989499797751948E-2</v>
      </c>
      <c r="L361" s="9">
        <v>6.7799850689610794E-2</v>
      </c>
      <c r="M361" s="9">
        <v>6.9636093786970164E-4</v>
      </c>
      <c r="N361" s="9">
        <v>0</v>
      </c>
    </row>
    <row r="362" spans="8:14" x14ac:dyDescent="0.25">
      <c r="H362" s="9">
        <f t="shared" si="2"/>
        <v>17.95000000000012</v>
      </c>
      <c r="I362" s="9">
        <f t="array" ref="I362:N362">ODESOLN2(H361,H362,$C$13,I361,J361,K361,L361,M361,N361,$C$3,$C$4,$C$5,$C$6,$C$7,$C$8,$F$3,$F$4,$F$5,$F$6,$F$7,$F$8,$F$9,$F$10)</f>
        <v>0.22851995414836754</v>
      </c>
      <c r="J362" s="9">
        <v>0.66674423958180784</v>
      </c>
      <c r="K362" s="9">
        <v>3.5353641583372487E-2</v>
      </c>
      <c r="L362" s="9">
        <v>6.8677684671057379E-2</v>
      </c>
      <c r="M362" s="9">
        <v>7.0448001539574691E-4</v>
      </c>
      <c r="N362" s="9">
        <v>0</v>
      </c>
    </row>
    <row r="363" spans="8:14" x14ac:dyDescent="0.25">
      <c r="H363" s="9">
        <f t="shared" si="2"/>
        <v>18.000000000000121</v>
      </c>
      <c r="I363" s="9">
        <f t="array" ref="I363:N363">ODESOLN2(H362,H363,$C$13,I362,J362,K362,L362,M362,N362,$C$3,$C$4,$C$5,$C$6,$C$7,$C$8,$F$3,$F$4,$F$5,$F$6,$F$7,$F$8,$F$9,$F$10)</f>
        <v>0.22772052631682579</v>
      </c>
      <c r="J363" s="9">
        <v>0.66628372656753598</v>
      </c>
      <c r="K363" s="9">
        <v>3.5718448278058319E-2</v>
      </c>
      <c r="L363" s="9">
        <v>6.9564615607019653E-2</v>
      </c>
      <c r="M363" s="9">
        <v>7.1268323056116931E-4</v>
      </c>
      <c r="N363" s="9">
        <v>0</v>
      </c>
    </row>
    <row r="364" spans="8:14" x14ac:dyDescent="0.25">
      <c r="H364" s="9">
        <f t="shared" si="2"/>
        <v>18.050000000000122</v>
      </c>
      <c r="I364" s="9">
        <f t="array" ref="I364:N364">ODESOLN2(H363,H364,$C$13,I363,J363,K363,L363,M363,N363,$C$3,$C$4,$C$5,$C$6,$C$7,$C$8,$F$3,$F$4,$F$5,$F$6,$F$7,$F$8,$F$9,$F$10)</f>
        <v>0.22691572479528471</v>
      </c>
      <c r="J364" s="9">
        <v>0.66581880511204794</v>
      </c>
      <c r="K364" s="9">
        <v>3.6083840262832692E-2</v>
      </c>
      <c r="L364" s="9">
        <v>7.0460659102142401E-2</v>
      </c>
      <c r="M364" s="9">
        <v>7.2097072769316867E-4</v>
      </c>
      <c r="N364" s="9">
        <v>0</v>
      </c>
    </row>
    <row r="365" spans="8:14" x14ac:dyDescent="0.25">
      <c r="H365" s="9">
        <f t="shared" si="2"/>
        <v>18.100000000000122</v>
      </c>
      <c r="I365" s="9">
        <f t="array" ref="I365:N365">ODESOLN2(H364,H365,$C$13,I364,J364,K364,L364,M364,N364,$C$3,$C$4,$C$5,$C$6,$C$7,$C$8,$F$3,$F$4,$F$5,$F$6,$F$7,$F$8,$F$9,$F$10)</f>
        <v>0.22610561427637044</v>
      </c>
      <c r="J365" s="9">
        <v>0.66534947784102605</v>
      </c>
      <c r="K365" s="9">
        <v>3.6449736493984454E-2</v>
      </c>
      <c r="L365" s="9">
        <v>7.136582875604551E-2</v>
      </c>
      <c r="M365" s="9">
        <v>7.2934263257449041E-4</v>
      </c>
      <c r="N365" s="9">
        <v>0</v>
      </c>
    </row>
    <row r="366" spans="8:14" x14ac:dyDescent="0.25">
      <c r="H366" s="9">
        <f t="shared" si="2"/>
        <v>18.150000000000123</v>
      </c>
      <c r="I366" s="9">
        <f t="array" ref="I366:N366">ODESOLN2(H365,H366,$C$13,I365,J365,K365,L365,M365,N365,$C$3,$C$4,$C$5,$C$6,$C$7,$C$8,$F$3,$F$4,$F$5,$F$6,$F$7,$F$8,$F$9,$F$10)</f>
        <v>0.22529026174223291</v>
      </c>
      <c r="J366" s="9">
        <v>0.66487574854380072</v>
      </c>
      <c r="K366" s="9">
        <v>3.6816054533706524E-2</v>
      </c>
      <c r="L366" s="9">
        <v>7.2280136128142963E-2</v>
      </c>
      <c r="M366" s="9">
        <v>7.3779905211803691E-4</v>
      </c>
      <c r="N366" s="9">
        <v>0</v>
      </c>
    </row>
    <row r="367" spans="8:14" x14ac:dyDescent="0.25">
      <c r="H367" s="9">
        <f t="shared" si="2"/>
        <v>18.200000000000124</v>
      </c>
      <c r="I367" s="9">
        <f t="array" ref="I367:N367">ODESOLN2(H366,H367,$C$13,I366,J366,K366,L366,M366,N366,$C$3,$C$4,$C$5,$C$6,$C$7,$C$8,$F$3,$F$4,$F$5,$F$6,$F$7,$F$8,$F$9,$F$10)</f>
        <v>0.22446973645259588</v>
      </c>
      <c r="J367" s="9">
        <v>0.66439762218747733</v>
      </c>
      <c r="K367" s="9">
        <v>3.7182710582628835E-2</v>
      </c>
      <c r="L367" s="9">
        <v>7.3203590703250165E-2</v>
      </c>
      <c r="M367" s="9">
        <v>7.463400740487686E-4</v>
      </c>
      <c r="N367" s="9">
        <v>0</v>
      </c>
    </row>
    <row r="368" spans="8:14" x14ac:dyDescent="0.25">
      <c r="H368" s="9">
        <f t="shared" si="2"/>
        <v>18.250000000000124</v>
      </c>
      <c r="I368" s="9">
        <f t="array" ref="I368:N368">ODESOLN2(H367,H368,$C$13,I367,J367,K367,L367,M367,N367,$C$3,$C$4,$C$5,$C$6,$C$7,$C$8,$F$3,$F$4,$F$5,$F$6,$F$7,$F$8,$F$9,$F$10)</f>
        <v>0.22364410993069292</v>
      </c>
      <c r="J368" s="9">
        <v>0.66391510493044725</v>
      </c>
      <c r="K368" s="9">
        <v>3.7549619514240781E-2</v>
      </c>
      <c r="L368" s="9">
        <v>7.4136199858026705E-2</v>
      </c>
      <c r="M368" s="9">
        <v>7.5496576659333484E-4</v>
      </c>
      <c r="N368" s="9">
        <v>0</v>
      </c>
    </row>
    <row r="369" spans="8:14" x14ac:dyDescent="0.25">
      <c r="H369" s="9">
        <f t="shared" si="2"/>
        <v>18.300000000000125</v>
      </c>
      <c r="I369" s="9">
        <f t="array" ref="I369:N369">ODESOLN2(H368,H369,$C$13,I368,J368,K368,L368,M368,N368,$C$3,$C$4,$C$5,$C$6,$C$7,$C$8,$F$3,$F$4,$F$5,$F$6,$F$7,$F$8,$F$9,$F$10)</f>
        <v>0.22281345594707422</v>
      </c>
      <c r="J369" s="9">
        <v>0.66342820413525228</v>
      </c>
      <c r="K369" s="9">
        <v>3.7916694911194683E-2</v>
      </c>
      <c r="L369" s="9">
        <v>7.5077968828301908E-2</v>
      </c>
      <c r="M369" s="9">
        <v>7.6367617817786702E-4</v>
      </c>
      <c r="N369" s="9">
        <v>0</v>
      </c>
    </row>
    <row r="370" spans="8:14" x14ac:dyDescent="0.25">
      <c r="H370" s="9">
        <f t="shared" si="2"/>
        <v>18.350000000000126</v>
      </c>
      <c r="I370" s="9">
        <f t="array" ref="I370:N370">ODESOLN2(H369,H370,$C$13,I369,J369,K369,L369,M369,N369,$C$3,$C$4,$C$5,$C$6,$C$7,$C$8,$F$3,$F$4,$F$5,$F$6,$F$7,$F$8,$F$9,$F$10)</f>
        <v>0.22197785050127306</v>
      </c>
      <c r="J370" s="9">
        <v>0.66293692838078533</v>
      </c>
      <c r="K370" s="9">
        <v>3.828384910347854E-2</v>
      </c>
      <c r="L370" s="9">
        <v>7.6028900677329675E-2</v>
      </c>
      <c r="M370" s="9">
        <v>7.7247133713436963E-4</v>
      </c>
      <c r="N370" s="9">
        <v>0</v>
      </c>
    </row>
    <row r="371" spans="8:14" x14ac:dyDescent="0.25">
      <c r="H371" s="9">
        <f t="shared" si="2"/>
        <v>18.400000000000126</v>
      </c>
      <c r="I371" s="9">
        <f t="array" ref="I371:N371">ODESOLN2(H370,H371,$C$13,I370,J370,K370,L370,M370,N370,$C$3,$C$4,$C$5,$C$6,$C$7,$C$8,$F$3,$F$4,$F$5,$F$6,$F$7,$F$8,$F$9,$F$10)</f>
        <v>0.22113737180132353</v>
      </c>
      <c r="J371" s="9">
        <v>0.66244128747379871</v>
      </c>
      <c r="K371" s="9">
        <v>3.8650993208442917E-2</v>
      </c>
      <c r="L371" s="9">
        <v>7.6988996265019483E-2</v>
      </c>
      <c r="M371" s="9">
        <v>7.813512514161364E-4</v>
      </c>
      <c r="N371" s="9">
        <v>0</v>
      </c>
    </row>
    <row r="372" spans="8:14" x14ac:dyDescent="0.25">
      <c r="H372" s="9">
        <f t="shared" si="2"/>
        <v>18.450000000000127</v>
      </c>
      <c r="I372" s="9">
        <f t="array" ref="I372:N372">ODESOLN2(H371,H372,$C$13,I371,J371,K371,L371,M371,N371,$C$3,$C$4,$C$5,$C$6,$C$7,$C$8,$F$3,$F$4,$F$5,$F$6,$F$7,$F$8,$F$9,$F$10)</f>
        <v>0.22029210024112478</v>
      </c>
      <c r="J372" s="9">
        <v>0.66194129245970157</v>
      </c>
      <c r="K372" s="9">
        <v>3.9018037172662938E-2</v>
      </c>
      <c r="L372" s="9">
        <v>7.7958254218188999E-2</v>
      </c>
      <c r="M372" s="9">
        <v>7.9031590832261773E-4</v>
      </c>
      <c r="N372" s="9">
        <v>0</v>
      </c>
    </row>
    <row r="373" spans="8:14" x14ac:dyDescent="0.25">
      <c r="H373" s="9">
        <f t="shared" si="2"/>
        <v>18.500000000000128</v>
      </c>
      <c r="I373" s="9">
        <f t="array" ref="I373:N373">ODESOLN2(H372,H373,$C$13,I372,J372,K372,L372,M372,N372,$C$3,$C$4,$C$5,$C$6,$C$7,$C$8,$F$3,$F$4,$F$5,$F$6,$F$7,$F$8,$F$9,$F$10)</f>
        <v>0.21944211837564992</v>
      </c>
      <c r="J373" s="9">
        <v>0.66143695563261917</v>
      </c>
      <c r="K373" s="9">
        <v>3.9384889815613215E-2</v>
      </c>
      <c r="L373" s="9">
        <v>7.8936670901884484E-2</v>
      </c>
      <c r="M373" s="9">
        <v>7.9936527423416404E-4</v>
      </c>
      <c r="N373" s="9">
        <v>0</v>
      </c>
    </row>
    <row r="374" spans="8:14" x14ac:dyDescent="0.25">
      <c r="H374" s="9">
        <f t="shared" si="2"/>
        <v>18.550000000000129</v>
      </c>
      <c r="I374" s="9">
        <f t="array" ref="I374:N374">ODESOLN2(H373,H374,$C$13,I373,J373,K373,L373,M373,N373,$C$3,$C$4,$C$5,$C$6,$C$7,$C$8,$F$3,$F$4,$F$5,$F$6,$F$7,$F$8,$F$9,$F$10)</f>
        <v>0.21858751089400266</v>
      </c>
      <c r="J374" s="9">
        <v>0.66092829054469804</v>
      </c>
      <c r="K374" s="9">
        <v>3.9751458875129771E-2</v>
      </c>
      <c r="L374" s="9">
        <v>7.9924240391813492E-2</v>
      </c>
      <c r="M374" s="9">
        <v>8.0849929435705529E-4</v>
      </c>
      <c r="N374" s="9">
        <v>0</v>
      </c>
    </row>
    <row r="375" spans="8:14" x14ac:dyDescent="0.25">
      <c r="H375" s="9">
        <f t="shared" si="2"/>
        <v>18.600000000000129</v>
      </c>
      <c r="I375" s="9">
        <f t="array" ref="I375:N375">ODESOLN2(H374,H375,$C$13,I374,J374,K374,L374,M374,N374,$C$3,$C$4,$C$5,$C$6,$C$7,$C$8,$F$3,$F$4,$F$5,$F$6,$F$7,$F$8,$F$9,$F$10)</f>
        <v>0.21772836459032652</v>
      </c>
      <c r="J375" s="9">
        <v>0.66041531201463155</v>
      </c>
      <c r="K375" s="9">
        <v>4.011765105462934E-2</v>
      </c>
      <c r="L375" s="9">
        <v>8.0920954447934332E-2</v>
      </c>
      <c r="M375" s="9">
        <v>8.1771789247922944E-4</v>
      </c>
      <c r="N375" s="9">
        <v>0</v>
      </c>
    </row>
    <row r="376" spans="8:14" x14ac:dyDescent="0.25">
      <c r="H376" s="9">
        <f t="shared" si="2"/>
        <v>18.65000000000013</v>
      </c>
      <c r="I376" s="9">
        <f t="array" ref="I376:N376">ODESOLN2(H375,H376,$C$13,I375,J375,K375,L375,M375,N375,$C$3,$C$4,$C$5,$C$6,$C$7,$C$8,$F$3,$F$4,$F$5,$F$6,$F$7,$F$8,$F$9,$F$10)</f>
        <v>0.21686476833257667</v>
      </c>
      <c r="J376" s="9">
        <v>0.659898036135389</v>
      </c>
      <c r="K376" s="9">
        <v>4.0483372072052895E-2</v>
      </c>
      <c r="L376" s="9">
        <v>8.1926802489245443E-2</v>
      </c>
      <c r="M376" s="9">
        <v>8.2702097073711171E-4</v>
      </c>
      <c r="N376" s="9">
        <v>0</v>
      </c>
    </row>
    <row r="377" spans="8:14" x14ac:dyDescent="0.25">
      <c r="H377" s="9">
        <f t="shared" si="2"/>
        <v>18.700000000000131</v>
      </c>
      <c r="I377" s="9">
        <f t="array" ref="I377:N377">ODESOLN2(H376,H377,$C$13,I376,J376,K376,L376,M376,N376,$C$3,$C$4,$C$5,$C$6,$C$7,$C$8,$F$3,$F$4,$F$5,$F$6,$F$7,$F$8,$F$9,$F$10)</f>
        <v>0.21599681302916751</v>
      </c>
      <c r="J377" s="9">
        <v>0.65937648028112539</v>
      </c>
      <c r="K377" s="9">
        <v>4.0848526710496789E-2</v>
      </c>
      <c r="L377" s="9">
        <v>8.2941771569817704E-2</v>
      </c>
      <c r="M377" s="9">
        <v>8.3640840939393528E-4</v>
      </c>
      <c r="N377" s="9">
        <v>0</v>
      </c>
    </row>
    <row r="378" spans="8:14" x14ac:dyDescent="0.25">
      <c r="H378" s="9">
        <f t="shared" si="2"/>
        <v>18.750000000000131</v>
      </c>
      <c r="I378" s="9">
        <f t="array" ref="I378:N378">ODESOLN2(H377,H378,$C$13,I377,J377,K377,L377,M377,N377,$C$3,$C$4,$C$5,$C$6,$C$7,$C$8,$F$3,$F$4,$F$5,$F$6,$F$7,$F$8,$F$9,$F$10)</f>
        <v>0.2151245915935123</v>
      </c>
      <c r="J378" s="9">
        <v>0.65885066311325702</v>
      </c>
      <c r="K378" s="9">
        <v>4.1213018870490996E-2</v>
      </c>
      <c r="L378" s="9">
        <v>8.3965846356110929E-2</v>
      </c>
      <c r="M378" s="9">
        <v>8.458800666299441E-4</v>
      </c>
      <c r="N378" s="9">
        <v>0</v>
      </c>
    </row>
    <row r="379" spans="8:14" x14ac:dyDescent="0.25">
      <c r="H379" s="9">
        <f t="shared" si="2"/>
        <v>18.800000000000132</v>
      </c>
      <c r="I379" s="9">
        <f t="array" ref="I379:N379">ODESOLN2(H378,H379,$C$13,I378,J378,K378,L378,M378,N378,$C$3,$C$4,$C$5,$C$6,$C$7,$C$8,$F$3,$F$4,$F$5,$F$6,$F$7,$F$8,$F$9,$F$10)</f>
        <v>0.21424819890647601</v>
      </c>
      <c r="J379" s="9">
        <v>0.65832060458568431</v>
      </c>
      <c r="K379" s="9">
        <v>4.1576751623880644E-2</v>
      </c>
      <c r="L379" s="9">
        <v>8.4999009105615322E-2</v>
      </c>
      <c r="M379" s="9">
        <v>8.5543577834484646E-4</v>
      </c>
      <c r="N379" s="9">
        <v>0</v>
      </c>
    </row>
    <row r="380" spans="8:14" x14ac:dyDescent="0.25">
      <c r="H380" s="9">
        <f t="shared" si="2"/>
        <v>18.850000000000133</v>
      </c>
      <c r="I380" s="9">
        <f t="array" ref="I380:N380">ODESOLN2(H379,H380,$C$13,I379,J379,K379,L379,M379,N379,$C$3,$C$4,$C$5,$C$6,$C$7,$C$8,$F$3,$F$4,$F$5,$F$6,$F$7,$F$8,$F$9,$F$10)</f>
        <v>0.21336773177676563</v>
      </c>
      <c r="J380" s="9">
        <v>0.65778632594914221</v>
      </c>
      <c r="K380" s="9">
        <v>4.1939627269263237E-2</v>
      </c>
      <c r="L380" s="9">
        <v>8.6041239646857282E-2</v>
      </c>
      <c r="M380" s="9">
        <v>8.6507535797288894E-4</v>
      </c>
      <c r="N380" s="9">
        <v>0</v>
      </c>
    </row>
    <row r="381" spans="8:14" x14ac:dyDescent="0.25">
      <c r="H381" s="9">
        <f t="shared" si="2"/>
        <v>18.900000000000134</v>
      </c>
      <c r="I381" s="9">
        <f t="array" ref="I381:N381">ODESOLN2(H380,H381,$C$13,I380,J380,K380,L380,M380,N380,$C$3,$C$4,$C$5,$C$6,$C$7,$C$8,$F$3,$F$4,$F$5,$F$6,$F$7,$F$8,$F$9,$F$10)</f>
        <v>0.21248328889928553</v>
      </c>
      <c r="J381" s="9">
        <v>0.65724784975466644</v>
      </c>
      <c r="K381" s="9">
        <v>4.2301547388930827E-2</v>
      </c>
      <c r="L381" s="9">
        <v>8.7092515360807671E-2</v>
      </c>
      <c r="M381" s="9">
        <v>8.747985963109019E-4</v>
      </c>
      <c r="N381" s="9">
        <v>0</v>
      </c>
    </row>
    <row r="382" spans="8:14" x14ac:dyDescent="0.25">
      <c r="H382" s="9">
        <f t="shared" si="2"/>
        <v>18.950000000000134</v>
      </c>
      <c r="I382" s="9">
        <f t="array" ref="I382:N382">ODESOLN2(H381,H382,$C$13,I381,J381,K381,L381,M381,N381,$C$3,$C$4,$C$5,$C$6,$C$7,$C$8,$F$3,$F$4,$F$5,$F$6,$F$7,$F$8,$F$9,$F$10)</f>
        <v>0.2115949708114904</v>
      </c>
      <c r="J382" s="9">
        <v>0.65670519985615927</v>
      </c>
      <c r="K382" s="9">
        <v>4.2662412907262443E-2</v>
      </c>
      <c r="L382" s="9">
        <v>8.81528111637295E-2</v>
      </c>
      <c r="M382" s="9">
        <v>8.846052613596582E-4</v>
      </c>
      <c r="N382" s="9">
        <v>0</v>
      </c>
    </row>
    <row r="383" spans="8:14" x14ac:dyDescent="0.25">
      <c r="H383" s="9">
        <f t="shared" si="2"/>
        <v>19.000000000000135</v>
      </c>
      <c r="I383" s="9">
        <f t="array" ref="I383:N383">ODESOLN2(H382,H383,$C$13,I382,J382,K382,L382,M382,N382,$C$3,$C$4,$C$5,$C$6,$C$7,$C$8,$F$3,$F$4,$F$5,$F$6,$F$7,$F$8,$F$9,$F$10)</f>
        <v>0.2107028798477707</v>
      </c>
      <c r="J383" s="9">
        <v>0.65615840141204185</v>
      </c>
      <c r="K383" s="9">
        <v>4.302212415050926E-2</v>
      </c>
      <c r="L383" s="9">
        <v>8.9222099491500548E-2</v>
      </c>
      <c r="M383" s="9">
        <v>8.9449509817887316E-4</v>
      </c>
      <c r="N383" s="9">
        <v>0</v>
      </c>
    </row>
    <row r="384" spans="8:14" x14ac:dyDescent="0.25">
      <c r="H384" s="9">
        <f t="shared" si="2"/>
        <v>19.050000000000136</v>
      </c>
      <c r="I384" s="9">
        <f t="array" ref="I384:N384">ODESOLN2(H383,H384,$C$13,I383,J383,K383,L383,M383,N383,$C$3,$C$4,$C$5,$C$6,$C$7,$C$8,$F$3,$F$4,$F$5,$F$6,$F$7,$F$8,$F$9,$F$10)</f>
        <v>0.20980712009191052</v>
      </c>
      <c r="J384" s="9">
        <v>0.65560748088597831</v>
      </c>
      <c r="K384" s="9">
        <v>4.3380580907911193E-2</v>
      </c>
      <c r="L384" s="9">
        <v>9.0300350285444961E-2</v>
      </c>
      <c r="M384" s="9">
        <v>9.0446782875616065E-4</v>
      </c>
      <c r="N384" s="9">
        <v>0</v>
      </c>
    </row>
    <row r="385" spans="8:14" x14ac:dyDescent="0.25">
      <c r="H385" s="9">
        <f t="shared" si="2"/>
        <v>19.100000000000136</v>
      </c>
      <c r="I385" s="9">
        <f t="array" ref="I385:N385">ODESOLN2(H384,H385,$C$13,I384,J384,K384,L384,M384,N384,$C$3,$C$4,$C$5,$C$6,$C$7,$C$8,$F$3,$F$4,$F$5,$F$6,$F$7,$F$8,$F$9,$F$10)</f>
        <v>0.20890779732765971</v>
      </c>
      <c r="J385" s="9">
        <v>0.65505246604666467</v>
      </c>
      <c r="K385" s="9">
        <v>4.37376824940807E-2</v>
      </c>
      <c r="L385" s="9">
        <v>9.1387530979705936E-2</v>
      </c>
      <c r="M385" s="9">
        <v>9.1452315189024462E-4</v>
      </c>
      <c r="N385" s="9">
        <v>0</v>
      </c>
    </row>
    <row r="386" spans="8:14" x14ac:dyDescent="0.25">
      <c r="H386" s="9">
        <f t="shared" si="2"/>
        <v>19.150000000000137</v>
      </c>
      <c r="I386" s="9">
        <f t="array" ref="I386:N386">ODESOLN2(H385,H386,$C$13,I385,J385,K385,L385,M385,N385,$C$3,$C$4,$C$5,$C$6,$C$7,$C$8,$F$3,$F$4,$F$5,$F$6,$F$7,$F$8,$F$9,$F$10)</f>
        <v>0.20800501898746787</v>
      </c>
      <c r="J386" s="9">
        <v>0.6544933859666674</v>
      </c>
      <c r="K386" s="9">
        <v>4.4093327812586333E-2</v>
      </c>
      <c r="L386" s="9">
        <v>9.2483606490190939E-2</v>
      </c>
      <c r="M386" s="9">
        <v>9.2466074308871112E-4</v>
      </c>
      <c r="N386" s="9">
        <v>0</v>
      </c>
    </row>
    <row r="387" spans="8:14" x14ac:dyDescent="0.25">
      <c r="H387" s="9">
        <f t="shared" si="2"/>
        <v>19.200000000000138</v>
      </c>
      <c r="I387" s="9">
        <f t="array" ref="I387:N387">ODESOLN2(H386,H387,$C$13,I386,J386,K386,L386,M386,N386,$C$3,$C$4,$C$5,$C$6,$C$7,$C$8,$F$3,$F$4,$F$5,$F$6,$F$7,$F$8,$F$9,$F$10)</f>
        <v>0.2070988940994293</v>
      </c>
      <c r="J387" s="9">
        <v>0.65393027102030821</v>
      </c>
      <c r="K387" s="9">
        <v>4.444741542066552E-2</v>
      </c>
      <c r="L387" s="9">
        <v>9.3588539205117754E-2</v>
      </c>
      <c r="M387" s="9">
        <v>9.3488025448057032E-4</v>
      </c>
      <c r="N387" s="9">
        <v>0</v>
      </c>
    </row>
    <row r="388" spans="8:14" x14ac:dyDescent="0.25">
      <c r="H388" s="9">
        <f t="shared" si="2"/>
        <v>19.250000000000139</v>
      </c>
      <c r="I388" s="9">
        <f t="array" ref="I388:N388">ODESOLN2(H387,H388,$C$13,I387,J387,K387,L387,M387,N387,$C$3,$C$4,$C$5,$C$6,$C$7,$C$8,$F$3,$F$4,$F$5,$F$6,$F$7,$F$8,$F$9,$F$10)</f>
        <v>0.20618953323249314</v>
      </c>
      <c r="J388" s="9">
        <v>0.65336315288058178</v>
      </c>
      <c r="K388" s="9">
        <v>4.4799843594993352E-2</v>
      </c>
      <c r="L388" s="9">
        <v>9.4702288977189131E-2</v>
      </c>
      <c r="M388" s="9">
        <v>9.451813147438805E-4</v>
      </c>
      <c r="N388" s="9">
        <v>0</v>
      </c>
    </row>
    <row r="389" spans="8:14" x14ac:dyDescent="0.25">
      <c r="H389" s="9">
        <f t="shared" si="2"/>
        <v>19.300000000000139</v>
      </c>
      <c r="I389" s="9">
        <f t="array" ref="I389:N389">ODESOLN2(H388,H389,$C$13,I388,J388,K388,L388,M388,N388,$C$3,$C$4,$C$5,$C$6,$C$7,$C$8,$F$3,$F$4,$F$5,$F$6,$F$7,$F$8,$F$9,$F$10)</f>
        <v>0.20527704843999481</v>
      </c>
      <c r="J389" s="9">
        <v>0.65279206451510541</v>
      </c>
      <c r="K389" s="9">
        <v>4.515051039843089E-2</v>
      </c>
      <c r="L389" s="9">
        <v>9.5824813117421415E-2</v>
      </c>
      <c r="M389" s="9">
        <v>9.5556352904866803E-4</v>
      </c>
      <c r="N389" s="9">
        <v>0</v>
      </c>
    </row>
    <row r="390" spans="8:14" x14ac:dyDescent="0.25">
      <c r="H390" s="9">
        <f t="shared" ref="H390:H453" si="3">H389+hb</f>
        <v>19.35000000000014</v>
      </c>
      <c r="I390" s="9">
        <f t="array" ref="I390:N390">ODESOLN2(H389,H390,$C$13,I389,J389,K389,L389,M389,N389,$C$3,$C$4,$C$5,$C$6,$C$7,$C$8,$F$3,$F$4,$F$5,$F$6,$F$7,$F$8,$F$9,$F$10)</f>
        <v>0.20436155320156923</v>
      </c>
      <c r="J390" s="9">
        <v>0.6522170401810915</v>
      </c>
      <c r="K390" s="9">
        <v>4.5499313747674582E-2</v>
      </c>
      <c r="L390" s="9">
        <v>9.695606639065045E-2</v>
      </c>
      <c r="M390" s="9">
        <v>9.6602647901536159E-4</v>
      </c>
      <c r="N390" s="9">
        <v>0</v>
      </c>
    </row>
    <row r="391" spans="8:14" x14ac:dyDescent="0.25">
      <c r="H391" s="9">
        <f t="shared" si="3"/>
        <v>19.400000000000141</v>
      </c>
      <c r="I391" s="9">
        <f t="array" ref="I391:N391">ODESOLN2(H390,H391,$C$13,I390,J390,K390,L390,M390,N390,$C$3,$C$4,$C$5,$C$6,$C$7,$C$8,$F$3,$F$4,$F$5,$F$6,$F$7,$F$8,$F$9,$F$10)</f>
        <v>0.20344316236350937</v>
      </c>
      <c r="J391" s="9">
        <v>0.65163811541934136</v>
      </c>
      <c r="K391" s="9">
        <v>4.5846151481725231E-2</v>
      </c>
      <c r="L391" s="9">
        <v>9.80960010127363E-2</v>
      </c>
      <c r="M391" s="9">
        <v>9.7656972268893956E-4</v>
      </c>
      <c r="N391" s="9">
        <v>0</v>
      </c>
    </row>
    <row r="392" spans="8:14" x14ac:dyDescent="0.25">
      <c r="H392" s="9">
        <f t="shared" si="3"/>
        <v>19.450000000000141</v>
      </c>
      <c r="I392" s="9">
        <f t="array" ref="I392:N392">ODESOLN2(H391,H392,$C$13,I391,J391,K391,L391,M391,N391,$C$3,$C$4,$C$5,$C$6,$C$7,$C$8,$F$3,$F$4,$F$5,$F$6,$F$7,$F$8,$F$9,$F$10)</f>
        <v>0.20252199207763585</v>
      </c>
      <c r="J392" s="9">
        <v>0.6510553270472571</v>
      </c>
      <c r="K392" s="9">
        <v>4.61909214310929E-2</v>
      </c>
      <c r="L392" s="9">
        <v>9.9244566649486304E-2</v>
      </c>
      <c r="M392" s="9">
        <v>9.8719279452896781E-4</v>
      </c>
      <c r="N392" s="9">
        <v>0</v>
      </c>
    </row>
    <row r="393" spans="8:14" x14ac:dyDescent="0.25">
      <c r="H393" s="9">
        <f t="shared" si="3"/>
        <v>19.500000000000142</v>
      </c>
      <c r="I393" s="9">
        <f t="array" ref="I393:N393">ODESOLN2(H392,H393,$C$13,I392,J392,K392,L392,M392,N392,$C$3,$C$4,$C$5,$C$6,$C$7,$C$8,$F$3,$F$4,$F$5,$F$6,$F$7,$F$8,$F$9,$F$10)</f>
        <v>0.20159815973874742</v>
      </c>
      <c r="J393" s="9">
        <v>0.6504687131508724</v>
      </c>
      <c r="K393" s="9">
        <v>4.6533521487651955E-2</v>
      </c>
      <c r="L393" s="9">
        <v>0.10040171041731359</v>
      </c>
      <c r="M393" s="9">
        <v>9.9789520541569156E-4</v>
      </c>
      <c r="N393" s="9">
        <v>0</v>
      </c>
    </row>
    <row r="394" spans="8:14" x14ac:dyDescent="0.25">
      <c r="H394" s="9">
        <f t="shared" si="3"/>
        <v>19.550000000000143</v>
      </c>
      <c r="I394" s="9">
        <f t="array" ref="I394:N394">ODESOLN2(H393,H394,$C$13,I393,J393,K393,L393,M393,N393,$C$3,$C$4,$C$5,$C$6,$C$7,$C$8,$F$3,$F$4,$F$5,$F$6,$F$7,$F$8,$F$9,$F$10)</f>
        <v>0.20067178392072421</v>
      </c>
      <c r="J394" s="9">
        <v>0.64987831307589994</v>
      </c>
      <c r="K394" s="9">
        <v>4.6873849675058386E-2</v>
      </c>
      <c r="L394" s="9">
        <v>0.1015673768856464</v>
      </c>
      <c r="M394" s="9">
        <v>1.0086764426723194E-3</v>
      </c>
      <c r="N394" s="9">
        <v>0</v>
      </c>
    </row>
    <row r="395" spans="8:14" x14ac:dyDescent="0.25">
      <c r="H395" s="9">
        <f t="shared" si="3"/>
        <v>19.600000000000144</v>
      </c>
      <c r="I395" s="9">
        <f t="array" ref="I395:N395">ODESOLN2(H394,H395,$C$13,I394,J394,K394,L394,M394,N394,$C$3,$C$4,$C$5,$C$6,$C$7,$C$8,$F$3,$F$4,$F$5,$F$6,$F$7,$F$8,$F$9,$F$10)</f>
        <v>0.19974298431135876</v>
      </c>
      <c r="J395" s="9">
        <v>0.64928416741779826</v>
      </c>
      <c r="K395" s="9">
        <v>4.7211804219639615E-2</v>
      </c>
      <c r="L395" s="9">
        <v>0.10274150808110086</v>
      </c>
      <c r="M395" s="9">
        <v>1.0195359701036155E-3</v>
      </c>
      <c r="N395" s="9">
        <v>0</v>
      </c>
    </row>
    <row r="396" spans="8:14" x14ac:dyDescent="0.25">
      <c r="H396" s="9">
        <f t="shared" si="3"/>
        <v>19.650000000000144</v>
      </c>
      <c r="I396" s="9">
        <f t="array" ref="I396:N396">ODESOLN2(H395,H396,$C$13,I395,J395,K395,L395,M395,N395,$C$3,$C$4,$C$5,$C$6,$C$7,$C$8,$F$3,$F$4,$F$5,$F$6,$F$7,$F$8,$F$9,$F$10)</f>
        <v>0.19881188164599187</v>
      </c>
      <c r="J396" s="9">
        <v>0.64868631801086463</v>
      </c>
      <c r="K396" s="9">
        <v>4.7547283621665576E-2</v>
      </c>
      <c r="L396" s="9">
        <v>0.10392404349342815</v>
      </c>
      <c r="M396" s="9">
        <v>1.0304732280509072E-3</v>
      </c>
      <c r="N396" s="9">
        <v>0</v>
      </c>
    </row>
    <row r="397" spans="8:14" x14ac:dyDescent="0.25">
      <c r="H397" s="9">
        <f t="shared" si="3"/>
        <v>19.700000000000145</v>
      </c>
      <c r="I397" s="9">
        <f t="array" ref="I397:N397">ODESOLN2(H396,H397,$C$13,I396,J396,K396,L396,M396,N396,$C$3,$C$4,$C$5,$C$6,$C$7,$C$8,$F$3,$F$4,$F$5,$F$6,$F$7,$F$8,$F$9,$F$10)</f>
        <v>0.19787859764003315</v>
      </c>
      <c r="J397" s="9">
        <v>0.64808480791635203</v>
      </c>
      <c r="K397" s="9">
        <v>4.7880186726908087E-2</v>
      </c>
      <c r="L397" s="9">
        <v>0.10511492008324433</v>
      </c>
      <c r="M397" s="9">
        <v>1.0414876334635759E-3</v>
      </c>
      <c r="N397" s="9">
        <v>0</v>
      </c>
    </row>
    <row r="398" spans="8:14" x14ac:dyDescent="0.25">
      <c r="H398" s="9">
        <f t="shared" si="3"/>
        <v>19.750000000000146</v>
      </c>
      <c r="I398" s="9">
        <f t="array" ref="I398:N398">ODESOLN2(H397,H398,$C$13,I397,J397,K397,L397,M397,N397,$C$3,$C$4,$C$5,$C$6,$C$7,$C$8,$F$3,$F$4,$F$5,$F$6,$F$7,$F$8,$F$9,$F$10)</f>
        <v>0.19694325492044812</v>
      </c>
      <c r="J398" s="9">
        <v>0.64747968140962264</v>
      </c>
      <c r="K398" s="9">
        <v>4.8210412798394567E-2</v>
      </c>
      <c r="L398" s="9">
        <v>0.10631407229154861</v>
      </c>
      <c r="M398" s="9">
        <v>1.0525785799870944E-3</v>
      </c>
      <c r="N398" s="9">
        <v>0</v>
      </c>
    </row>
    <row r="399" spans="8:14" x14ac:dyDescent="0.25">
      <c r="H399" s="9">
        <f t="shared" si="3"/>
        <v>19.800000000000146</v>
      </c>
      <c r="I399" s="9">
        <f t="array" ref="I399:N399">ODESOLN2(H398,H399,$C$13,I398,J398,K398,L398,M398,N398,$C$3,$C$4,$C$5,$C$6,$C$7,$C$8,$F$3,$F$4,$F$5,$F$6,$F$7,$F$8,$F$9,$F$10)</f>
        <v>0.19600597695629568</v>
      </c>
      <c r="J399" s="9">
        <v>0.64687098396634268</v>
      </c>
      <c r="K399" s="9">
        <v>4.8537861588260775E-2</v>
      </c>
      <c r="L399" s="9">
        <v>0.10752143205103418</v>
      </c>
      <c r="M399" s="9">
        <v>1.0637454380676358E-3</v>
      </c>
      <c r="N399" s="9">
        <v>0</v>
      </c>
    </row>
    <row r="400" spans="8:14" x14ac:dyDescent="0.25">
      <c r="H400" s="9">
        <f t="shared" si="3"/>
        <v>19.850000000000147</v>
      </c>
      <c r="I400" s="9">
        <f t="array" ref="I400:N400">ODESOLN2(H399,H400,$C$13,I399,J399,K399,L399,M399,N399,$C$3,$C$4,$C$5,$C$6,$C$7,$C$8,$F$3,$F$4,$F$5,$F$6,$F$7,$F$8,$F$9,$F$10)</f>
        <v>0.19506688798840185</v>
      </c>
      <c r="J400" s="9">
        <v>0.6462587622477266</v>
      </c>
      <c r="K400" s="9">
        <v>4.88624334096067E-2</v>
      </c>
      <c r="L400" s="9">
        <v>0.10873692879919232</v>
      </c>
      <c r="M400" s="9">
        <v>1.0749875550732793E-3</v>
      </c>
      <c r="N400" s="9">
        <v>0</v>
      </c>
    </row>
    <row r="401" spans="8:14" x14ac:dyDescent="0.25">
      <c r="H401" s="9">
        <f t="shared" si="3"/>
        <v>19.900000000000148</v>
      </c>
      <c r="I401" s="9">
        <f t="array" ref="I401:N401">ODESOLN2(H400,H401,$C$13,I400,J400,K400,L400,M400,N400,$C$3,$C$4,$C$5,$C$6,$C$7,$C$8,$F$3,$F$4,$F$5,$F$6,$F$7,$F$8,$F$9,$F$10)</f>
        <v>0.19412611295825732</v>
      </c>
      <c r="J401" s="9">
        <v>0.64564306408484351</v>
      </c>
      <c r="K401" s="9">
        <v>4.9184029208258727E-2</v>
      </c>
      <c r="L401" s="9">
        <v>0.10996048949320941</v>
      </c>
      <c r="M401" s="9">
        <v>1.086304255431787E-3</v>
      </c>
      <c r="N401" s="9">
        <v>0</v>
      </c>
    </row>
    <row r="402" spans="8:14" x14ac:dyDescent="0.25">
      <c r="H402" s="9">
        <f t="shared" si="3"/>
        <v>19.950000000000149</v>
      </c>
      <c r="I402" s="9">
        <f t="array" ref="I402:N402">ODESOLN2(H401,H402,$C$13,I401,J401,K401,L401,M401,N401,$C$3,$C$4,$C$5,$C$6,$C$7,$C$8,$F$3,$F$4,$F$5,$F$6,$F$7,$F$8,$F$9,$F$10)</f>
        <v>0.19318377743622753</v>
      </c>
      <c r="J402" s="9">
        <v>0.64502393846199468</v>
      </c>
      <c r="K402" s="9">
        <v>4.9502550634341246E-2</v>
      </c>
      <c r="L402" s="9">
        <v>0.11119203862665247</v>
      </c>
      <c r="M402" s="9">
        <v>1.0976948407849317E-3</v>
      </c>
      <c r="N402" s="9">
        <v>0</v>
      </c>
    </row>
    <row r="403" spans="8:14" x14ac:dyDescent="0.25">
      <c r="H403" s="9">
        <f t="shared" si="3"/>
        <v>20.000000000000149</v>
      </c>
      <c r="I403" s="9">
        <f t="array" ref="I403:N403">ODESOLN2(H402,H403,$C$13,I402,J402,K402,L402,M402,N402,$C$3,$C$4,$C$5,$C$6,$C$7,$C$8,$F$3,$F$4,$F$5,$F$6,$F$7,$F$8,$F$9,$F$10)</f>
        <v>0.19224000754916579</v>
      </c>
      <c r="J403" s="9">
        <v>0.64440143549917805</v>
      </c>
      <c r="K403" s="9">
        <v>4.9817900113560014E-2</v>
      </c>
      <c r="L403" s="9">
        <v>0.11243149824793774</v>
      </c>
      <c r="M403" s="9">
        <v>1.1091585901593112E-3</v>
      </c>
      <c r="N403" s="9">
        <v>0</v>
      </c>
    </row>
    <row r="404" spans="8:14" x14ac:dyDescent="0.25">
      <c r="H404" s="9">
        <f t="shared" si="3"/>
        <v>20.05000000000015</v>
      </c>
      <c r="I404" s="9">
        <f t="array" ref="I404:N404">ODESOLN2(H403,H404,$C$13,I403,J403,K403,L403,M403,N403,$C$3,$C$4,$C$5,$C$6,$C$7,$C$8,$F$3,$F$4,$F$5,$F$6,$F$7,$F$8,$F$9,$F$10)</f>
        <v>0.19129492990752048</v>
      </c>
      <c r="J404" s="9">
        <v>0.64377560643365273</v>
      </c>
      <c r="K404" s="9">
        <v>5.0129980918100232E-2</v>
      </c>
      <c r="L404" s="9">
        <v>0.11367878798057382</v>
      </c>
      <c r="M404" s="9">
        <v>1.120694760153579E-3</v>
      </c>
      <c r="N404" s="9">
        <v>0</v>
      </c>
    </row>
    <row r="405" spans="8:14" x14ac:dyDescent="0.25">
      <c r="H405" s="9">
        <f t="shared" si="3"/>
        <v>20.100000000000151</v>
      </c>
      <c r="I405" s="9">
        <f t="array" ref="I405:N405">ODESOLN2(H404,H405,$C$13,I404,J404,K404,L404,M404,N404,$C$3,$C$4,$C$5,$C$6,$C$7,$C$8,$F$3,$F$4,$F$5,$F$6,$F$7,$F$8,$F$9,$F$10)</f>
        <v>0.19034867153202864</v>
      </c>
      <c r="J405" s="9">
        <v>0.64314650360061965</v>
      </c>
      <c r="K405" s="9">
        <v>5.0438697237041988E-2</v>
      </c>
      <c r="L405" s="9">
        <v>0.11493382504516859</v>
      </c>
      <c r="M405" s="9">
        <v>1.1323025851419824E-3</v>
      </c>
      <c r="N405" s="9">
        <v>0</v>
      </c>
    </row>
    <row r="406" spans="8:14" x14ac:dyDescent="0.25">
      <c r="H406" s="9">
        <f t="shared" si="3"/>
        <v>20.150000000000151</v>
      </c>
      <c r="I406" s="9">
        <f t="array" ref="I406:N406">ODESOLN2(H405,H406,$C$13,I405,J405,K405,L405,M405,N405,$C$3,$C$4,$C$5,$C$6,$C$7,$C$8,$F$3,$F$4,$F$5,$F$6,$F$7,$F$8,$F$9,$F$10)</f>
        <v>0.18940135978008921</v>
      </c>
      <c r="J406" s="9">
        <v>0.64251418041303476</v>
      </c>
      <c r="K406" s="9">
        <v>5.074395424619646E-2</v>
      </c>
      <c r="L406" s="9">
        <v>0.11619652428318643</v>
      </c>
      <c r="M406" s="9">
        <v>1.1439812774940955E-3</v>
      </c>
      <c r="N406" s="9">
        <v>0</v>
      </c>
    </row>
    <row r="407" spans="8:14" x14ac:dyDescent="0.25">
      <c r="H407" s="9">
        <f t="shared" si="3"/>
        <v>20.200000000000152</v>
      </c>
      <c r="I407" s="9">
        <f t="array" ref="I407:N407">ODESOLN2(H406,H407,$C$13,I406,J406,K406,L406,M406,N406,$C$3,$C$4,$C$5,$C$6,$C$7,$C$8,$F$3,$F$4,$F$5,$F$6,$F$7,$F$8,$F$9,$F$10)</f>
        <v>0.18845312227190883</v>
      </c>
      <c r="J407" s="9">
        <v>0.6418786913405744</v>
      </c>
      <c r="K407" s="9">
        <v>5.1045658177266869E-2</v>
      </c>
      <c r="L407" s="9">
        <v>0.11746679818244031</v>
      </c>
      <c r="M407" s="9">
        <v>1.1557300278105948E-3</v>
      </c>
      <c r="N407" s="9">
        <v>0</v>
      </c>
    </row>
    <row r="408" spans="8:14" x14ac:dyDescent="0.25">
      <c r="H408" s="9">
        <f t="shared" si="3"/>
        <v>20.250000000000153</v>
      </c>
      <c r="I408" s="9">
        <f t="array" ref="I408:N408">ODESOLN2(H407,H408,$C$13,I407,J407,K407,L407,M407,N407,$C$3,$C$4,$C$5,$C$6,$C$7,$C$8,$F$3,$F$4,$F$5,$F$6,$F$7,$F$8,$F$9,$F$10)</f>
        <v>0.18750408681651418</v>
      </c>
      <c r="J408" s="9">
        <v>0.64124009188777242</v>
      </c>
      <c r="K408" s="9">
        <v>5.1343716386238893E-2</v>
      </c>
      <c r="L408" s="9">
        <v>0.11874455690430064</v>
      </c>
      <c r="M408" s="9">
        <v>1.1675480051749122E-3</v>
      </c>
      <c r="N408" s="9">
        <v>0</v>
      </c>
    </row>
    <row r="409" spans="8:14" x14ac:dyDescent="0.25">
      <c r="H409" s="9">
        <f t="shared" si="3"/>
        <v>20.300000000000153</v>
      </c>
      <c r="I409" s="9">
        <f t="array" ref="I409:N409">ODESOLN2(H408,H409,$C$13,I408,J408,K408,L408,M408,N408,$C$3,$C$4,$C$5,$C$6,$C$7,$C$8,$F$3,$F$4,$F$5,$F$6,$F$7,$F$8,$F$9,$F$10)</f>
        <v>0.18655438133772448</v>
      </c>
      <c r="J409" s="9">
        <v>0.64059843857134913</v>
      </c>
      <c r="K409" s="9">
        <v>5.1638037420906495E-2</v>
      </c>
      <c r="L409" s="9">
        <v>0.12002970831260036</v>
      </c>
      <c r="M409" s="9">
        <v>1.179434357420581E-3</v>
      </c>
      <c r="N409" s="9">
        <v>0</v>
      </c>
    </row>
    <row r="410" spans="8:14" x14ac:dyDescent="0.25">
      <c r="H410" s="9">
        <f t="shared" si="3"/>
        <v>20.350000000000154</v>
      </c>
      <c r="I410" s="9">
        <f t="array" ref="I410:N410">ODESOLN2(H409,H410,$C$13,I409,J409,K409,L409,M409,N409,$C$3,$C$4,$C$5,$C$6,$C$7,$C$8,$F$3,$F$4,$F$5,$F$6,$F$7,$F$8,$F$9,$F$10)</f>
        <v>0.18560413380017834</v>
      </c>
      <c r="J410" s="9">
        <v>0.63995378889675447</v>
      </c>
      <c r="K410" s="9">
        <v>5.1928531087440409E-2</v>
      </c>
      <c r="L410" s="9">
        <v>0.12132215800421382</v>
      </c>
      <c r="M410" s="9">
        <v>1.191388211414056E-3</v>
      </c>
      <c r="N410" s="9">
        <v>0</v>
      </c>
    </row>
    <row r="411" spans="8:14" x14ac:dyDescent="0.25">
      <c r="H411" s="9">
        <f t="shared" si="3"/>
        <v>20.400000000000155</v>
      </c>
      <c r="I411" s="9">
        <f t="array" ref="I411:N411">ODESOLN2(H410,H411,$C$13,I410,J410,K410,L410,M410,N410,$C$3,$C$4,$C$5,$C$6,$C$7,$C$8,$F$3,$F$4,$F$5,$F$6,$F$7,$F$8,$F$9,$F$10)</f>
        <v>0.18465347213550729</v>
      </c>
      <c r="J411" s="9">
        <v>0.639306201333949</v>
      </c>
      <c r="K411" s="9">
        <v>5.2215108515907986E-2</v>
      </c>
      <c r="L411" s="9">
        <v>0.12262180934128399</v>
      </c>
      <c r="M411" s="9">
        <v>1.2034086733527845E-3</v>
      </c>
      <c r="N411" s="9">
        <v>0</v>
      </c>
    </row>
    <row r="412" spans="8:14" x14ac:dyDescent="0.25">
      <c r="H412" s="9">
        <f t="shared" si="3"/>
        <v>20.450000000000156</v>
      </c>
      <c r="I412" s="9">
        <f t="array" ref="I412:N412">ODESOLN2(H411,H412,$C$13,I411,J411,K411,L411,M411,N411,$C$3,$C$4,$C$5,$C$6,$C$7,$C$8,$F$3,$F$4,$F$5,$F$6,$F$7,$F$8,$F$9,$F$10)</f>
        <v>0.18370252416874933</v>
      </c>
      <c r="J412" s="9">
        <v>0.63865573529244757</v>
      </c>
      <c r="K412" s="9">
        <v>5.249768222465475E-2</v>
      </c>
      <c r="L412" s="9">
        <v>0.1239285634850711</v>
      </c>
      <c r="M412" s="9">
        <v>1.2154948290782725E-3</v>
      </c>
      <c r="N412" s="9">
        <v>0</v>
      </c>
    </row>
    <row r="413" spans="8:14" x14ac:dyDescent="0.25">
      <c r="H413" s="9">
        <f t="shared" si="3"/>
        <v>20.500000000000156</v>
      </c>
      <c r="I413" s="9">
        <f t="array" ref="I413:N413">ODESOLN2(H412,H413,$C$13,I412,J412,K412,L412,M412,N412,$C$3,$C$4,$C$5,$C$6,$C$7,$C$8,$F$3,$F$4,$F$5,$F$6,$F$7,$F$8,$F$9,$F$10)</f>
        <v>0.18275141754509525</v>
      </c>
      <c r="J413" s="9">
        <v>0.63800245109564879</v>
      </c>
      <c r="K413" s="9">
        <v>5.2776166183460149E-2</v>
      </c>
      <c r="L413" s="9">
        <v>0.12524231943139297</v>
      </c>
      <c r="M413" s="9">
        <v>1.2276457444038709E-3</v>
      </c>
      <c r="N413" s="9">
        <v>0</v>
      </c>
    </row>
    <row r="414" spans="8:14" x14ac:dyDescent="0.25">
      <c r="H414" s="9">
        <f t="shared" si="3"/>
        <v>20.550000000000157</v>
      </c>
      <c r="I414" s="9">
        <f t="array" ref="I414:N414">ODESOLN2(H413,H414,$C$13,I413,J413,K413,L413,M413,N413,$C$3,$C$4,$C$5,$C$6,$C$7,$C$8,$F$3,$F$4,$F$5,$F$6,$F$7,$F$8,$F$9,$F$10)</f>
        <v>0.18180027965705697</v>
      </c>
      <c r="J414" s="9">
        <v>0.63734640995447978</v>
      </c>
      <c r="K414" s="9">
        <v>5.3050475875381843E-2</v>
      </c>
      <c r="L414" s="9">
        <v>0.12656297404762556</v>
      </c>
      <c r="M414" s="9">
        <v>1.2398604654569932E-3</v>
      </c>
      <c r="N414" s="9">
        <v>0</v>
      </c>
    </row>
    <row r="415" spans="8:14" x14ac:dyDescent="0.25">
      <c r="H415" s="9">
        <f t="shared" si="3"/>
        <v>20.600000000000158</v>
      </c>
      <c r="I415" s="9">
        <f t="array" ref="I415:N415">ODESOLN2(H414,H415,$C$13,I414,J414,K414,L414,M414,N414,$C$3,$C$4,$C$5,$C$6,$C$7,$C$8,$F$3,$F$4,$F$5,$F$6,$F$7,$F$8,$F$9,$F$10)</f>
        <v>0.18084923757214985</v>
      </c>
      <c r="J415" s="9">
        <v>0.63668767394038117</v>
      </c>
      <c r="K415" s="9">
        <v>5.3320528357205306E-2</v>
      </c>
      <c r="L415" s="9">
        <v>0.12789042211122947</v>
      </c>
      <c r="M415" s="9">
        <v>1.252138019035448E-3</v>
      </c>
      <c r="N415" s="9">
        <v>0</v>
      </c>
    </row>
    <row r="416" spans="8:14" x14ac:dyDescent="0.25">
      <c r="H416" s="9">
        <f t="shared" si="3"/>
        <v>20.650000000000158</v>
      </c>
      <c r="I416" s="9">
        <f t="array" ref="I416:N416">ODESOLN2(H415,H416,$C$13,I415,J415,K415,L415,M415,N415,$C$3,$C$4,$C$5,$C$6,$C$7,$C$8,$F$3,$F$4,$F$5,$F$6,$F$7,$F$8,$F$9,$F$10)</f>
        <v>0.17989841796117614</v>
      </c>
      <c r="J416" s="9">
        <v>0.63602630595766207</v>
      </c>
      <c r="K416" s="9">
        <v>5.3586242318418076E-2</v>
      </c>
      <c r="L416" s="9">
        <v>0.12922455634976743</v>
      </c>
      <c r="M416" s="9">
        <v>1.2644774129775592E-3</v>
      </c>
      <c r="N416" s="9">
        <v>0</v>
      </c>
    </row>
    <row r="417" spans="8:14" x14ac:dyDescent="0.25">
      <c r="H417" s="9">
        <f t="shared" si="3"/>
        <v>20.700000000000159</v>
      </c>
      <c r="I417" s="9">
        <f t="array" ref="I417:N417">ODESOLN2(H416,H417,$C$13,I416,J416,K416,L416,M416,N416,$C$3,$C$4,$C$5,$C$6,$C$7,$C$8,$F$3,$F$4,$F$5,$F$6,$F$7,$F$8,$F$9,$F$10)</f>
        <v>0.17894794702719763</v>
      </c>
      <c r="J417" s="9">
        <v>0.63536236971525306</v>
      </c>
      <c r="K417" s="9">
        <v>5.3847538138630462E-2</v>
      </c>
      <c r="L417" s="9">
        <v>0.13056526748237426</v>
      </c>
      <c r="M417" s="9">
        <v>1.2768776365457205E-3</v>
      </c>
      <c r="N417" s="9">
        <v>0</v>
      </c>
    </row>
    <row r="418" spans="8:14" x14ac:dyDescent="0.25">
      <c r="H418" s="9">
        <f t="shared" si="3"/>
        <v>20.75000000000016</v>
      </c>
      <c r="I418" s="9">
        <f t="array" ref="I418:N418">ODESOLN2(H417,H418,$C$13,I417,J417,K417,L417,M417,N417,$C$3,$C$4,$C$5,$C$6,$C$7,$C$8,$F$3,$F$4,$F$5,$F$6,$F$7,$F$8,$F$9,$F$10)</f>
        <v>0.17799795043528249</v>
      </c>
      <c r="J418" s="9">
        <v>0.63469592969788857</v>
      </c>
      <c r="K418" s="9">
        <v>5.4104337943367463E-2</v>
      </c>
      <c r="L418" s="9">
        <v>0.13191244426263959</v>
      </c>
      <c r="M418" s="9">
        <v>1.2893376608230198E-3</v>
      </c>
      <c r="N418" s="9">
        <v>0</v>
      </c>
    </row>
    <row r="419" spans="8:14" x14ac:dyDescent="0.25">
      <c r="H419" s="9">
        <f t="shared" si="3"/>
        <v>20.800000000000161</v>
      </c>
      <c r="I419" s="9">
        <f t="array" ref="I419:N419">ODESOLN2(H418,H419,$C$13,I418,J418,K418,L418,M418,N418,$C$3,$C$4,$C$5,$C$6,$C$7,$C$8,$F$3,$F$4,$F$5,$F$6,$F$7,$F$8,$F$9,$F$10)</f>
        <v>0.17704855324310978</v>
      </c>
      <c r="J419" s="9">
        <v>0.63402705113674684</v>
      </c>
      <c r="K419" s="9">
        <v>5.435656565815964E-2</v>
      </c>
      <c r="L419" s="9">
        <v>0.1332659735228624</v>
      </c>
      <c r="M419" s="9">
        <v>1.3018564391225457E-3</v>
      </c>
      <c r="N419" s="9">
        <v>0</v>
      </c>
    </row>
    <row r="420" spans="8:14" x14ac:dyDescent="0.25">
      <c r="H420" s="9">
        <f t="shared" si="3"/>
        <v>20.850000000000161</v>
      </c>
      <c r="I420" s="9">
        <f t="array" ref="I420:N420">ODESOLN2(H419,H420,$C$13,I419,J419,K419,L419,M419,N419,$C$3,$C$4,$C$5,$C$6,$C$7,$C$8,$F$3,$F$4,$F$5,$F$6,$F$7,$F$8,$F$9,$F$10)</f>
        <v>0.17609987983251335</v>
      </c>
      <c r="J420" s="9">
        <v>0.63335579997958158</v>
      </c>
      <c r="K420" s="9">
        <v>5.4604147060863806E-2</v>
      </c>
      <c r="L420" s="9">
        <v>0.13462574021963333</v>
      </c>
      <c r="M420" s="9">
        <v>1.314432907408981E-3</v>
      </c>
      <c r="N420" s="9">
        <v>0</v>
      </c>
    </row>
    <row r="421" spans="8:14" x14ac:dyDescent="0.25">
      <c r="H421" s="9">
        <f t="shared" si="3"/>
        <v>20.900000000000162</v>
      </c>
      <c r="I421" s="9">
        <f t="array" ref="I421:N421">ODESOLN2(H420,H421,$C$13,I420,J420,K420,L420,M420,N420,$C$3,$C$4,$C$5,$C$6,$C$7,$C$8,$F$3,$F$4,$F$5,$F$6,$F$7,$F$8,$F$9,$F$10)</f>
        <v>0.17515205384204463</v>
      </c>
      <c r="J421" s="9">
        <v>0.63268224286037633</v>
      </c>
      <c r="K421" s="9">
        <v>5.4847009832147721E-2</v>
      </c>
      <c r="L421" s="9">
        <v>0.13599162748070012</v>
      </c>
      <c r="M421" s="9">
        <v>1.3270659847320577E-3</v>
      </c>
      <c r="N421" s="9">
        <v>0</v>
      </c>
    </row>
    <row r="422" spans="8:14" x14ac:dyDescent="0.25">
      <c r="H422" s="9">
        <f t="shared" si="3"/>
        <v>20.950000000000163</v>
      </c>
      <c r="I422" s="9">
        <f t="array" ref="I422:N422">ODESOLN2(H421,H422,$C$13,I421,J421,K421,L421,M421,N421,$C$3,$C$4,$C$5,$C$6,$C$7,$C$8,$F$3,$F$4,$F$5,$F$6,$F$7,$F$8,$F$9,$F$10)</f>
        <v>0.17420519810063098</v>
      </c>
      <c r="J422" s="9">
        <v>0.63200644706855269</v>
      </c>
      <c r="K422" s="9">
        <v>5.5085083604076136E-2</v>
      </c>
      <c r="L422" s="9">
        <v>0.13736351665306967</v>
      </c>
      <c r="M422" s="9">
        <v>1.3397545736714552E-3</v>
      </c>
      <c r="N422" s="9">
        <v>0</v>
      </c>
    </row>
    <row r="423" spans="8:14" x14ac:dyDescent="0.25">
      <c r="H423" s="9">
        <f t="shared" si="3"/>
        <v>21.000000000000163</v>
      </c>
      <c r="I423" s="9">
        <f t="array" ref="I423:N423">ODESOLN2(H422,H423,$C$13,I422,J422,K422,L422,M422,N422,$C$3,$C$4,$C$5,$C$6,$C$7,$C$8,$F$3,$F$4,$F$5,$F$6,$F$7,$F$8,$F$9,$F$10)</f>
        <v>0.17325943456240389</v>
      </c>
      <c r="J423" s="9">
        <v>0.63132848051776658</v>
      </c>
      <c r="K423" s="9">
        <v>5.5318300006739582E-2</v>
      </c>
      <c r="L423" s="9">
        <v>0.13874128735229826</v>
      </c>
      <c r="M423" s="9">
        <v>1.3524975607926836E-3</v>
      </c>
      <c r="N423" s="9">
        <v>0</v>
      </c>
    </row>
    <row r="424" spans="8:14" x14ac:dyDescent="0.25">
      <c r="H424" s="9">
        <f t="shared" si="3"/>
        <v>21.050000000000164</v>
      </c>
      <c r="I424" s="9">
        <f t="array" ref="I424:N424">ODESOLN2(H423,H424,$C$13,I423,J423,K423,L423,M423,N423,$C$3,$C$4,$C$5,$C$6,$C$7,$C$8,$F$3,$F$4,$F$5,$F$6,$F$7,$F$8,$F$9,$F$10)</f>
        <v>0.17231488424276978</v>
      </c>
      <c r="J424" s="9">
        <v>0.63064841171432684</v>
      </c>
      <c r="K424" s="9">
        <v>5.5546592712870414E-2</v>
      </c>
      <c r="L424" s="9">
        <v>0.14012481751292069</v>
      </c>
      <c r="M424" s="9">
        <v>1.3652938171135021E-3</v>
      </c>
      <c r="N424" s="9">
        <v>0</v>
      </c>
    </row>
    <row r="425" spans="8:14" x14ac:dyDescent="0.25">
      <c r="H425" s="9">
        <f t="shared" si="3"/>
        <v>21.100000000000165</v>
      </c>
      <c r="I425" s="9">
        <f t="array" ref="I425:N425">ODESOLN2(H424,H425,$C$13,I424,J424,K424,L424,M424,N424,$C$3,$C$4,$C$5,$C$6,$C$7,$C$8,$F$3,$F$4,$F$5,$F$6,$F$7,$F$8,$F$9,$F$10)</f>
        <v>0.17137166715579122</v>
      </c>
      <c r="J425" s="9">
        <v>0.62996630972526768</v>
      </c>
      <c r="K425" s="9">
        <v>5.5769897480394612E-2</v>
      </c>
      <c r="L425" s="9">
        <v>0.14151398343996713</v>
      </c>
      <c r="M425" s="9">
        <v>1.3781421985803993E-3</v>
      </c>
      <c r="N425" s="9">
        <v>0</v>
      </c>
    </row>
    <row r="426" spans="8:14" x14ac:dyDescent="0.25">
      <c r="H426" s="9">
        <f t="shared" si="3"/>
        <v>21.150000000000166</v>
      </c>
      <c r="I426" s="9">
        <f t="array" ref="I426:N426">ODESOLN2(H425,H426,$C$13,I425,J425,K425,L425,M425,N425,$C$3,$C$4,$C$5,$C$6,$C$7,$C$8,$F$3,$F$4,$F$5,$F$6,$F$7,$F$8,$F$9,$F$10)</f>
        <v>0.17042990225294591</v>
      </c>
      <c r="J426" s="9">
        <v>0.62928224414611278</v>
      </c>
      <c r="K426" s="9">
        <v>5.5988152192871711E-2</v>
      </c>
      <c r="L426" s="9">
        <v>0.14290865986151605</v>
      </c>
      <c r="M426" s="9">
        <v>1.3910415465546526E-3</v>
      </c>
      <c r="N426" s="9">
        <v>0</v>
      </c>
    </row>
    <row r="427" spans="8:14" x14ac:dyDescent="0.25">
      <c r="H427" s="9">
        <f t="shared" si="3"/>
        <v>21.200000000000166</v>
      </c>
      <c r="I427" s="9">
        <f t="array" ref="I427:N427">ODESOLN2(H426,H427,$C$13,I426,J426,K426,L426,M426,N426,$C$3,$C$4,$C$5,$C$6,$C$7,$C$8,$F$3,$F$4,$F$5,$F$6,$F$7,$F$8,$F$9,$F$10)</f>
        <v>0.16948970736332569</v>
      </c>
      <c r="J427" s="9">
        <v>0.62859628506835952</v>
      </c>
      <c r="K427" s="9">
        <v>5.6201296897778974E-2</v>
      </c>
      <c r="L427" s="9">
        <v>0.14430871998222936</v>
      </c>
      <c r="M427" s="9">
        <v>1.4039906883074741E-3</v>
      </c>
      <c r="N427" s="9">
        <v>0</v>
      </c>
    </row>
    <row r="428" spans="8:14" x14ac:dyDescent="0.25">
      <c r="H428" s="9">
        <f t="shared" si="3"/>
        <v>21.250000000000167</v>
      </c>
      <c r="I428" s="9">
        <f t="array" ref="I428:N428">ODESOLN2(H427,H428,$C$13,I427,J427,K427,L427,M427,N427,$C$3,$C$4,$C$5,$C$6,$C$7,$C$8,$F$3,$F$4,$F$5,$F$6,$F$7,$F$8,$F$9,$F$10)</f>
        <v>0.1685511991353367</v>
      </c>
      <c r="J428" s="9">
        <v>0.62790850304672463</v>
      </c>
      <c r="K428" s="9">
        <v>5.6409273842600159E-2</v>
      </c>
      <c r="L428" s="9">
        <v>0.14571403553781584</v>
      </c>
      <c r="M428" s="9">
        <v>1.4169884375237465E-3</v>
      </c>
      <c r="N428" s="9">
        <v>0</v>
      </c>
    </row>
    <row r="429" spans="8:14" x14ac:dyDescent="0.25">
      <c r="H429" s="9">
        <f t="shared" si="3"/>
        <v>21.300000000000168</v>
      </c>
      <c r="I429" s="9">
        <f t="array" ref="I429:N429">ODESOLN2(H428,H429,$C$13,I428,J428,K428,L428,M428,N428,$C$3,$C$4,$C$5,$C$6,$C$7,$C$8,$F$3,$F$4,$F$5,$F$6,$F$7,$F$8,$F$9,$F$10)</f>
        <v>0.16761449297995623</v>
      </c>
      <c r="J429" s="9">
        <v>0.62721896906618047</v>
      </c>
      <c r="K429" s="9">
        <v>5.6612027508682848E-2</v>
      </c>
      <c r="L429" s="9">
        <v>0.14712447685036772</v>
      </c>
      <c r="M429" s="9">
        <v>1.4300335948138243E-3</v>
      </c>
      <c r="N429" s="9">
        <v>0</v>
      </c>
    </row>
    <row r="430" spans="8:14" x14ac:dyDescent="0.25">
      <c r="H430" s="9">
        <f t="shared" si="3"/>
        <v>21.350000000000168</v>
      </c>
      <c r="I430" s="9">
        <f t="array" ref="I430:N430">ODESOLN2(H429,H430,$C$13,I429,J429,K429,L429,M429,N429,$C$3,$C$4,$C$5,$C$6,$C$7,$C$8,$F$3,$F$4,$F$5,$F$6,$F$7,$F$8,$F$9,$F$10)</f>
        <v>0.16667970301560148</v>
      </c>
      <c r="J430" s="9">
        <v>0.62652775450881981</v>
      </c>
      <c r="K430" s="9">
        <v>5.6809504642832916E-2</v>
      </c>
      <c r="L430" s="9">
        <v>0.14853991288451382</v>
      </c>
      <c r="M430" s="9">
        <v>1.4431249482328987E-3</v>
      </c>
      <c r="N430" s="9">
        <v>0</v>
      </c>
    </row>
    <row r="431" spans="8:14" x14ac:dyDescent="0.25">
      <c r="H431" s="9">
        <f t="shared" si="3"/>
        <v>21.400000000000169</v>
      </c>
      <c r="I431" s="9">
        <f t="array" ref="I431:N431">ODESOLN2(H430,H431,$C$13,I430,J430,K430,L430,M430,N430,$C$3,$C$4,$C$5,$C$6,$C$7,$C$8,$F$3,$F$4,$F$5,$F$6,$F$7,$F$8,$F$9,$F$10)</f>
        <v>0.16574694201465937</v>
      </c>
      <c r="J431" s="9">
        <v>0.62583493112058297</v>
      </c>
      <c r="K431" s="9">
        <v>5.7001654286618325E-2</v>
      </c>
      <c r="L431" s="9">
        <v>0.14996021130433287</v>
      </c>
      <c r="M431" s="9">
        <v>1.4562612738073862E-3</v>
      </c>
      <c r="N431" s="9">
        <v>0</v>
      </c>
    </row>
    <row r="432" spans="8:14" x14ac:dyDescent="0.25">
      <c r="H432" s="9">
        <f t="shared" si="3"/>
        <v>21.45000000000017</v>
      </c>
      <c r="I432" s="9">
        <f t="array" ref="I432:N432">ODESOLN2(H431,H432,$C$13,I431,J431,K431,L431,M431,N431,$C$3,$C$4,$C$5,$C$6,$C$7,$C$8,$F$3,$F$4,$F$5,$F$6,$F$7,$F$8,$F$9,$F$10)</f>
        <v>0.16481632135172455</v>
      </c>
      <c r="J432" s="9">
        <v>0.62514057097788034</v>
      </c>
      <c r="K432" s="9">
        <v>5.7188427803358866E-2</v>
      </c>
      <c r="L432" s="9">
        <v>0.15138523853096936</v>
      </c>
      <c r="M432" s="9">
        <v>1.4694413360678163E-3</v>
      </c>
      <c r="N432" s="9">
        <v>0</v>
      </c>
    </row>
    <row r="433" spans="8:14" x14ac:dyDescent="0.25">
      <c r="H433" s="9">
        <f t="shared" si="3"/>
        <v>21.500000000000171</v>
      </c>
      <c r="I433" s="9">
        <f t="array" ref="I433:N433">ODESOLN2(H432,H433,$C$13,I432,J432,K432,L432,M432,N432,$C$3,$C$4,$C$5,$C$6,$C$7,$C$8,$F$3,$F$4,$F$5,$F$6,$F$7,$F$8,$F$9,$F$10)</f>
        <v>0.1638879509535896</v>
      </c>
      <c r="J433" s="9">
        <v>0.62444474645414716</v>
      </c>
      <c r="K433" s="9">
        <v>5.7369778902782546E-2</v>
      </c>
      <c r="L433" s="9">
        <v>0.15281485980089402</v>
      </c>
      <c r="M433" s="9">
        <v>1.4826638885876834E-3</v>
      </c>
      <c r="N433" s="9">
        <v>0</v>
      </c>
    </row>
    <row r="434" spans="8:14" x14ac:dyDescent="0.25">
      <c r="H434" s="9">
        <f t="shared" si="3"/>
        <v>21.550000000000171</v>
      </c>
      <c r="I434" s="9">
        <f t="array" ref="I434:N434">ODESOLN2(H433,H434,$C$13,I433,J433,K433,L433,M433,N433,$C$3,$C$4,$C$5,$C$6,$C$7,$C$8,$F$3,$F$4,$F$5,$F$6,$F$7,$F$8,$F$9,$F$10)</f>
        <v>0.16296193925102656</v>
      </c>
      <c r="J434" s="9">
        <v>0.6237475301863632</v>
      </c>
      <c r="K434" s="9">
        <v>5.7545663663333267E-2</v>
      </c>
      <c r="L434" s="9">
        <v>0.15424893922475008</v>
      </c>
      <c r="M434" s="9">
        <v>1.4959276745277162E-3</v>
      </c>
      <c r="N434" s="9">
        <v>0</v>
      </c>
    </row>
    <row r="435" spans="8:14" x14ac:dyDescent="0.25">
      <c r="H435" s="9">
        <f t="shared" si="3"/>
        <v>21.600000000000172</v>
      </c>
      <c r="I435" s="9">
        <f t="array" ref="I435:N435">ODESOLN2(H434,H435,$C$13,I434,J434,K434,L434,M434,N434,$C$3,$C$4,$C$5,$C$6,$C$7,$C$8,$F$3,$F$4,$F$5,$F$6,$F$7,$F$8,$F$9,$F$10)</f>
        <v>0.16203839313239685</v>
      </c>
      <c r="J435" s="9">
        <v>0.62304899504157252</v>
      </c>
      <c r="K435" s="9">
        <v>5.7716040552118979E-2</v>
      </c>
      <c r="L435" s="9">
        <v>0.15568733984672742</v>
      </c>
      <c r="M435" s="9">
        <v>1.5092314271850252E-3</v>
      </c>
      <c r="N435" s="9">
        <v>0</v>
      </c>
    </row>
    <row r="436" spans="8:14" x14ac:dyDescent="0.25">
      <c r="H436" s="9">
        <f t="shared" si="3"/>
        <v>21.650000000000173</v>
      </c>
      <c r="I436" s="9">
        <f t="array" ref="I436:N436">ODESOLN2(H435,H436,$C$13,I435,J435,K435,L435,M435,N435,$C$3,$C$4,$C$5,$C$6,$C$7,$C$8,$F$3,$F$4,$F$5,$F$6,$F$7,$F$8,$F$9,$F$10)</f>
        <v>0.16111741789912212</v>
      </c>
      <c r="J436" s="9">
        <v>0.62234921408343447</v>
      </c>
      <c r="K436" s="9">
        <v>5.7880870442493029E-2</v>
      </c>
      <c r="L436" s="9">
        <v>0.15712992370440459</v>
      </c>
      <c r="M436" s="9">
        <v>1.5225738705465842E-3</v>
      </c>
      <c r="N436" s="9">
        <v>0</v>
      </c>
    </row>
    <row r="437" spans="8:14" x14ac:dyDescent="0.25">
      <c r="H437" s="9">
        <f t="shared" si="3"/>
        <v>21.700000000000173</v>
      </c>
      <c r="I437" s="9">
        <f t="array" ref="I437:N437">ODESOLN2(H436,H437,$C$13,I436,J436,K436,L436,M436,N436,$C$3,$C$4,$C$5,$C$6,$C$7,$C$8,$F$3,$F$4,$F$5,$F$6,$F$7,$F$8,$F$9,$F$10)</f>
        <v>0.1601991172230455</v>
      </c>
      <c r="J437" s="9">
        <v>0.62164826053884259</v>
      </c>
      <c r="K437" s="9">
        <v>5.804011662926601E-2</v>
      </c>
      <c r="L437" s="9">
        <v>0.15857655188900019</v>
      </c>
      <c r="M437" s="9">
        <v>1.5359537198464935E-3</v>
      </c>
      <c r="N437" s="9">
        <v>0</v>
      </c>
    </row>
    <row r="438" spans="8:14" x14ac:dyDescent="0.25">
      <c r="H438" s="9">
        <f t="shared" si="3"/>
        <v>21.750000000000174</v>
      </c>
      <c r="I438" s="9">
        <f t="array" ref="I438:N438">ODESOLN2(H437,H438,$C$13,I437,J437,K437,L437,M437,N437,$C$3,$C$4,$C$5,$C$6,$C$7,$C$8,$F$3,$F$4,$F$5,$F$6,$F$7,$F$8,$F$9,$F$10)</f>
        <v>0.15928359310570886</v>
      </c>
      <c r="J438" s="9">
        <v>0.62094620776464171</v>
      </c>
      <c r="K438" s="9">
        <v>5.8193744841549128E-2</v>
      </c>
      <c r="L438" s="9">
        <v>0.16002708460597465</v>
      </c>
      <c r="M438" s="9">
        <v>1.5493696821264834E-3</v>
      </c>
      <c r="N438" s="9">
        <v>0</v>
      </c>
    </row>
    <row r="439" spans="8:14" x14ac:dyDescent="0.25">
      <c r="H439" s="9">
        <f t="shared" si="3"/>
        <v>21.800000000000175</v>
      </c>
      <c r="I439" s="9">
        <f t="array" ref="I439:N439">ODESOLN2(H438,H439,$C$13,I438,J438,K438,L438,M438,N438,$C$3,$C$4,$C$5,$C$6,$C$7,$C$8,$F$3,$F$4,$F$5,$F$6,$F$7,$F$8,$F$9,$F$10)</f>
        <v>0.15837094583956854</v>
      </c>
      <c r="J439" s="9">
        <v>0.62024312921447655</v>
      </c>
      <c r="K439" s="9">
        <v>5.8341723253234064E-2</v>
      </c>
      <c r="L439" s="9">
        <v>0.16148138123592251</v>
      </c>
      <c r="M439" s="9">
        <v>1.5628204567991102E-3</v>
      </c>
      <c r="N439" s="9">
        <v>0</v>
      </c>
    </row>
    <row r="440" spans="8:14" x14ac:dyDescent="0.25">
      <c r="H440" s="9">
        <f t="shared" si="3"/>
        <v>21.850000000000176</v>
      </c>
      <c r="I440" s="9">
        <f t="array" ref="I440:N440">ODESOLN2(H439,H440,$C$13,I439,J439,K439,L439,M439,N439,$C$3,$C$4,$C$5,$C$6,$C$7,$C$8,$F$3,$F$4,$F$5,$F$6,$F$7,$F$8,$F$9,$F$10)</f>
        <v>0.15746127397116783</v>
      </c>
      <c r="J440" s="9">
        <v>0.61953909840580412</v>
      </c>
      <c r="K440" s="9">
        <v>5.8484022491118497E-2</v>
      </c>
      <c r="L440" s="9">
        <v>0.16293930039569735</v>
      </c>
      <c r="M440" s="9">
        <v>1.5763047362130978E-3</v>
      </c>
      <c r="N440" s="9">
        <v>0</v>
      </c>
    </row>
    <row r="441" spans="8:14" x14ac:dyDescent="0.25">
      <c r="H441" s="9">
        <f t="shared" si="3"/>
        <v>21.900000000000176</v>
      </c>
      <c r="I441" s="9">
        <f t="array" ref="I441:N441">ODESOLN2(H440,H441,$C$13,I440,J440,K440,L440,M440,N440,$C$3,$C$4,$C$5,$C$6,$C$7,$C$8,$F$3,$F$4,$F$5,$F$6,$F$7,$F$8,$F$9,$F$10)</f>
        <v>0.15655467426628158</v>
      </c>
      <c r="J441" s="9">
        <v>0.61883418888709918</v>
      </c>
      <c r="K441" s="9">
        <v>5.8620615640689801E-2</v>
      </c>
      <c r="L441" s="9">
        <v>0.16440069999971005</v>
      </c>
      <c r="M441" s="9">
        <v>1.5898212062202836E-3</v>
      </c>
      <c r="N441" s="9">
        <v>0</v>
      </c>
    </row>
    <row r="442" spans="8:14" x14ac:dyDescent="0.25">
      <c r="H442" s="9">
        <f t="shared" si="3"/>
        <v>21.950000000000177</v>
      </c>
      <c r="I442" s="9">
        <f t="array" ref="I442:N442">ODESOLN2(H441,H442,$C$13,I441,J441,K441,L441,M441,N441,$C$3,$C$4,$C$5,$C$6,$C$7,$C$8,$F$3,$F$4,$F$5,$F$6,$F$7,$F$8,$F$9,$F$10)</f>
        <v>0.15565124167704489</v>
      </c>
      <c r="J442" s="9">
        <v>0.61812847420528638</v>
      </c>
      <c r="K442" s="9">
        <v>5.875147824958369E-2</v>
      </c>
      <c r="L442" s="9">
        <v>0.16586543732134237</v>
      </c>
      <c r="M442" s="9">
        <v>1.6033685467436336E-3</v>
      </c>
      <c r="N442" s="9">
        <v>0</v>
      </c>
    </row>
    <row r="443" spans="8:14" x14ac:dyDescent="0.25">
      <c r="H443" s="9">
        <f t="shared" si="3"/>
        <v>22.000000000000178</v>
      </c>
      <c r="I443" s="9">
        <f t="array" ref="I443:N443">ODESOLN2(H442,H443,$C$13,I442,J442,K442,L442,M442,N442,$C$3,$C$4,$C$5,$C$6,$C$7,$C$8,$F$3,$F$4,$F$5,$F$6,$F$7,$F$8,$F$9,$F$10)</f>
        <v>0.15475106931107338</v>
      </c>
      <c r="J443" s="9">
        <v>0.61742202787342593</v>
      </c>
      <c r="K443" s="9">
        <v>5.8876588328737815E-2</v>
      </c>
      <c r="L443" s="9">
        <v>0.16733336905441806</v>
      </c>
      <c r="M443" s="9">
        <v>1.6169454323457875E-3</v>
      </c>
      <c r="N443" s="9">
        <v>0</v>
      </c>
    </row>
    <row r="444" spans="8:14" x14ac:dyDescent="0.25">
      <c r="H444" s="9">
        <f t="shared" si="3"/>
        <v>22.050000000000178</v>
      </c>
      <c r="I444" s="9">
        <f t="array" ref="I444:N444">ODESOLN2(H443,H444,$C$13,I443,J443,K443,L443,M443,N443,$C$3,$C$4,$C$5,$C$6,$C$7,$C$8,$F$3,$F$4,$F$5,$F$6,$F$7,$F$8,$F$9,$F$10)</f>
        <v>0.15385424840258088</v>
      </c>
      <c r="J444" s="9">
        <v>0.61671492333868427</v>
      </c>
      <c r="K444" s="9">
        <v>5.8995926351264029E-2</v>
      </c>
      <c r="L444" s="9">
        <v>0.16880435137467426</v>
      </c>
      <c r="M444" s="9">
        <v>1.6305505327976072E-3</v>
      </c>
      <c r="N444" s="9">
        <v>0</v>
      </c>
    </row>
    <row r="445" spans="8:14" x14ac:dyDescent="0.25">
      <c r="H445" s="9">
        <f t="shared" si="3"/>
        <v>22.100000000000179</v>
      </c>
      <c r="I445" s="9">
        <f t="array" ref="I445:N445">ODESOLN2(H444,H445,$C$13,I444,J444,K444,L444,M444,N444,$C$3,$C$4,$C$5,$C$6,$C$7,$C$8,$F$3,$F$4,$F$5,$F$6,$F$7,$F$8,$F$9,$F$10)</f>
        <v>0.15296086828549496</v>
      </c>
      <c r="J445" s="9">
        <v>0.61600723395061674</v>
      </c>
      <c r="K445" s="9">
        <v>5.9109475249066679E-2</v>
      </c>
      <c r="L445" s="9">
        <v>0.17027824000117628</v>
      </c>
      <c r="M445" s="9">
        <v>1.6441825136462034E-3</v>
      </c>
      <c r="N445" s="9">
        <v>0</v>
      </c>
    </row>
    <row r="446" spans="8:14" x14ac:dyDescent="0.25">
      <c r="H446" s="9">
        <f t="shared" si="3"/>
        <v>22.15000000000018</v>
      </c>
      <c r="I446" s="9">
        <f t="array" ref="I446:N446">ODESOLN2(H445,H446,$C$13,I445,J445,K445,L445,M445,N445,$C$3,$C$4,$C$5,$C$6,$C$7,$C$8,$F$3,$F$4,$F$5,$F$6,$F$7,$F$8,$F$9,$F$10)</f>
        <v>0.15207101636856968</v>
      </c>
      <c r="J446" s="9">
        <v>0.61529903292979127</v>
      </c>
      <c r="K446" s="9">
        <v>5.9217220407237092E-2</v>
      </c>
      <c r="L446" s="9">
        <v>0.17175489025762095</v>
      </c>
      <c r="M446" s="9">
        <v>1.6578400367819243E-3</v>
      </c>
      <c r="N446" s="9">
        <v>0</v>
      </c>
    </row>
    <row r="447" spans="8:14" x14ac:dyDescent="0.25">
      <c r="H447" s="9">
        <f t="shared" si="3"/>
        <v>22.20000000000018</v>
      </c>
      <c r="I447" s="9">
        <f t="array" ref="I447:N447">ODESOLN2(H446,H447,$C$13,I446,J446,K446,L446,M446,N446,$C$3,$C$4,$C$5,$C$6,$C$7,$C$8,$F$3,$F$4,$F$5,$F$6,$F$7,$F$8,$F$9,$F$10)</f>
        <v>0.15118477811248993</v>
      </c>
      <c r="J447" s="9">
        <v>0.61459039333677734</v>
      </c>
      <c r="K447" s="9">
        <v>5.9319149656258278E-2</v>
      </c>
      <c r="L447" s="9">
        <v>0.17323415713347159</v>
      </c>
      <c r="M447" s="9">
        <v>1.6715217610037986E-3</v>
      </c>
      <c r="N447" s="9">
        <v>0</v>
      </c>
    </row>
    <row r="448" spans="8:14" x14ac:dyDescent="0.25">
      <c r="H448" s="9">
        <f t="shared" si="3"/>
        <v>22.250000000000181</v>
      </c>
      <c r="I448" s="9">
        <f t="array" ref="I448:N448">ODESOLN2(H447,H448,$C$13,I447,J447,K447,L447,M447,N447,$C$3,$C$4,$C$5,$C$6,$C$7,$C$8,$F$3,$F$4,$F$5,$F$6,$F$7,$F$8,$F$9,$F$10)</f>
        <v>0.15030223700895984</v>
      </c>
      <c r="J448" s="9">
        <v>0.61388138804152936</v>
      </c>
      <c r="K448" s="9">
        <v>5.9415253262056426E-2</v>
      </c>
      <c r="L448" s="9">
        <v>0.17471589534487236</v>
      </c>
      <c r="M448" s="9">
        <v>1.6852263425829281E-3</v>
      </c>
      <c r="N448" s="9">
        <v>0</v>
      </c>
    </row>
    <row r="449" spans="8:14" x14ac:dyDescent="0.25">
      <c r="H449" s="9">
        <f t="shared" si="3"/>
        <v>22.300000000000182</v>
      </c>
      <c r="I449" s="9">
        <f t="array" ref="I449:N449">ODESOLN2(H448,H449,$C$13,I448,J448,K448,L448,M448,N448,$C$3,$C$4,$C$5,$C$6,$C$7,$C$8,$F$3,$F$4,$F$5,$F$6,$F$7,$F$8,$F$9,$F$10)</f>
        <v>0.14942347456176341</v>
      </c>
      <c r="J449" s="9">
        <v>0.61317208969318793</v>
      </c>
      <c r="K449" s="9">
        <v>5.9505523913938964E-2</v>
      </c>
      <c r="L449" s="9">
        <v>0.17619995939528732</v>
      </c>
      <c r="M449" s="9">
        <v>1.6989524358233378E-3</v>
      </c>
      <c r="N449" s="9">
        <v>0</v>
      </c>
    </row>
    <row r="450" spans="8:14" x14ac:dyDescent="0.25">
      <c r="H450" s="9">
        <f t="shared" si="3"/>
        <v>22.350000000000183</v>
      </c>
      <c r="I450" s="9">
        <f t="array" ref="I450:N450">ODESOLN2(H449,H450,$C$13,I449,J449,K449,L449,M449,N449,$C$3,$C$4,$C$5,$C$6,$C$7,$C$8,$F$3,$F$4,$F$5,$F$6,$F$7,$F$8,$F$9,$F$10)</f>
        <v>0.14854857026978491</v>
      </c>
      <c r="J450" s="9">
        <v>0.61246257069032173</v>
      </c>
      <c r="K450" s="9">
        <v>5.95899567104618E-2</v>
      </c>
      <c r="L450" s="9">
        <v>0.17768620363581272</v>
      </c>
      <c r="M450" s="9">
        <v>1.7126986936198052E-3</v>
      </c>
      <c r="N450" s="9">
        <v>0</v>
      </c>
    </row>
    <row r="451" spans="8:14" x14ac:dyDescent="0.25">
      <c r="H451" s="9">
        <f t="shared" si="3"/>
        <v>22.400000000000183</v>
      </c>
      <c r="I451" s="9">
        <f t="array" ref="I451:N451">ODESOLN2(H450,H451,$C$13,I450,J450,K450,L450,M450,N450,$C$3,$C$4,$C$5,$C$6,$C$7,$C$8,$F$3,$F$4,$F$5,$F$6,$F$7,$F$8,$F$9,$F$10)</f>
        <v>0.14767760161197069</v>
      </c>
      <c r="J451" s="9">
        <v>0.611752903151636</v>
      </c>
      <c r="K451" s="9">
        <v>5.966854914327091E-2</v>
      </c>
      <c r="L451" s="9">
        <v>0.17917448232511116</v>
      </c>
      <c r="M451" s="9">
        <v>1.7264637680121898E-3</v>
      </c>
      <c r="N451" s="9">
        <v>0</v>
      </c>
    </row>
    <row r="452" spans="8:14" x14ac:dyDescent="0.25">
      <c r="H452" s="9">
        <f t="shared" si="3"/>
        <v>22.450000000000184</v>
      </c>
      <c r="I452" s="9">
        <f t="array" ref="I452:N452">ODESOLN2(H451,H452,$C$13,I451,J451,K451,L451,M451,N451,$C$3,$C$4,$C$5,$C$6,$C$7,$C$8,$F$3,$F$4,$F$5,$F$6,$F$7,$F$8,$F$9,$F$10)</f>
        <v>0.14681064403421393</v>
      </c>
      <c r="J452" s="9">
        <v>0.61104315888716765</v>
      </c>
      <c r="K452" s="9">
        <v>5.9741301078965997E-2</v>
      </c>
      <c r="L452" s="9">
        <v>0.18066464968891774</v>
      </c>
      <c r="M452" s="9">
        <v>1.7402463107358045E-3</v>
      </c>
      <c r="N452" s="9">
        <v>0</v>
      </c>
    </row>
    <row r="453" spans="8:14" x14ac:dyDescent="0.25">
      <c r="H453" s="9">
        <f t="shared" si="3"/>
        <v>22.500000000000185</v>
      </c>
      <c r="I453" s="9">
        <f t="array" ref="I453:N453">ODESOLN2(H452,H453,$C$13,I452,J452,K452,L452,M452,N452,$C$3,$C$4,$C$5,$C$6,$C$7,$C$8,$F$3,$F$4,$F$5,$F$6,$F$7,$F$8,$F$9,$F$10)</f>
        <v>0.14594777093813982</v>
      </c>
      <c r="J453" s="9">
        <v>0.61033340936998837</v>
      </c>
      <c r="K453" s="9">
        <v>5.9808214739036351E-2</v>
      </c>
      <c r="L453" s="9">
        <v>0.1821565599790691</v>
      </c>
      <c r="M453" s="9">
        <v>1.7540449737673755E-3</v>
      </c>
      <c r="N453" s="9">
        <v>0</v>
      </c>
    </row>
    <row r="454" spans="8:14" x14ac:dyDescent="0.25">
      <c r="H454" s="9">
        <f t="shared" ref="H454:H517" si="4">H453+hb</f>
        <v>22.550000000000185</v>
      </c>
      <c r="I454" s="9">
        <f t="array" ref="I454:N454">ODESOLN2(H453,H454,$C$13,I453,J453,K453,L453,M453,N453,$C$3,$C$4,$C$5,$C$6,$C$7,$C$8,$F$3,$F$4,$F$5,$F$6,$F$7,$F$8,$F$9,$F$10)</f>
        <v>0.14508905367176669</v>
      </c>
      <c r="J454" s="9">
        <v>0.60962372570843826</v>
      </c>
      <c r="K454" s="9">
        <v>5.9869294677921424E-2</v>
      </c>
      <c r="L454" s="9">
        <v>0.1836500675320086</v>
      </c>
      <c r="M454" s="9">
        <v>1.7678584098661555E-3</v>
      </c>
      <c r="N454" s="9">
        <v>0</v>
      </c>
    </row>
    <row r="455" spans="8:14" x14ac:dyDescent="0.25">
      <c r="H455" s="9">
        <f t="shared" si="4"/>
        <v>22.600000000000186</v>
      </c>
      <c r="I455" s="9">
        <f t="array" ref="I455:N455">ODESOLN2(H454,H455,$C$13,I454,J454,K454,L454,M454,N454,$C$3,$C$4,$C$5,$C$6,$C$7,$C$8,$F$3,$F$4,$F$5,$F$6,$F$7,$F$8,$F$9,$F$10)</f>
        <v>0.14423456152201611</v>
      </c>
      <c r="J455" s="9">
        <v>0.60891417861890429</v>
      </c>
      <c r="K455" s="9">
        <v>5.9924547759250255E-2</v>
      </c>
      <c r="L455" s="9">
        <v>0.18514502682672071</v>
      </c>
      <c r="M455" s="9">
        <v>1.7816852731097586E-3</v>
      </c>
      <c r="N455" s="9">
        <v>0</v>
      </c>
    </row>
    <row r="456" spans="8:14" x14ac:dyDescent="0.25">
      <c r="H456" s="9">
        <f t="shared" si="4"/>
        <v>22.650000000000187</v>
      </c>
      <c r="I456" s="9">
        <f t="array" ref="I456:N456">ODESOLN2(H455,H456,$C$13,I455,J455,K455,L455,M455,N455,$C$3,$C$4,$C$5,$C$6,$C$7,$C$8,$F$3,$F$4,$F$5,$F$6,$F$7,$F$8,$F$9,$F$10)</f>
        <v>0.14338436170904234</v>
      </c>
      <c r="J456" s="9">
        <v>0.60820483839916784</v>
      </c>
      <c r="K456" s="9">
        <v>5.9973983130316474E-2</v>
      </c>
      <c r="L456" s="9">
        <v>0.18664129254205034</v>
      </c>
      <c r="M456" s="9">
        <v>1.7955242194243064E-3</v>
      </c>
      <c r="N456" s="9">
        <v>0</v>
      </c>
    </row>
    <row r="457" spans="8:14" x14ac:dyDescent="0.25">
      <c r="H457" s="9">
        <f t="shared" si="4"/>
        <v>22.700000000000188</v>
      </c>
      <c r="I457" s="9">
        <f t="array" ref="I457:N457">ODESOLN2(H456,H457,$C$13,I456,J456,K456,L456,M456,N456,$C$3,$C$4,$C$5,$C$6,$C$7,$C$8,$F$3,$F$4,$F$5,$F$6,$F$7,$F$8,$F$9,$F$10)</f>
        <v>0.14253851938235013</v>
      </c>
      <c r="J457" s="9">
        <v>0.6074957749023322</v>
      </c>
      <c r="K457" s="9">
        <v>6.0017612194846602E-2</v>
      </c>
      <c r="L457" s="9">
        <v>0.18813871961336381</v>
      </c>
      <c r="M457" s="9">
        <v>1.8093739071084842E-3</v>
      </c>
      <c r="N457" s="9">
        <v>0</v>
      </c>
    </row>
    <row r="458" spans="8:14" x14ac:dyDescent="0.25">
      <c r="H458" s="9">
        <f t="shared" si="4"/>
        <v>22.750000000000188</v>
      </c>
      <c r="I458" s="9">
        <f t="array" ref="I458:N458">ODESOLN2(H457,H458,$C$13,I457,J457,K457,L457,M457,N457,$C$3,$C$4,$C$5,$C$6,$C$7,$C$8,$F$3,$F$4,$F$5,$F$6,$F$7,$F$8,$F$9,$F$10)</f>
        <v>0.14169709761866719</v>
      </c>
      <c r="J458" s="9">
        <v>0.60678705751135165</v>
      </c>
      <c r="K458" s="9">
        <v>6.0055448584121755E-2</v>
      </c>
      <c r="L458" s="9">
        <v>0.18963716328850949</v>
      </c>
      <c r="M458" s="9">
        <v>1.8232329973511196E-3</v>
      </c>
      <c r="N458" s="9">
        <v>0</v>
      </c>
    </row>
    <row r="459" spans="8:14" x14ac:dyDescent="0.25">
      <c r="H459" s="9">
        <f t="shared" si="4"/>
        <v>22.800000000000189</v>
      </c>
      <c r="I459" s="9">
        <f t="array" ref="I459:N459">ODESOLN2(H458,H459,$C$13,I458,J458,K458,L458,M458,N458,$C$3,$C$4,$C$5,$C$6,$C$7,$C$8,$F$3,$F$4,$F$5,$F$6,$F$7,$F$8,$F$9,$F$10)</f>
        <v>0.14086015742153585</v>
      </c>
      <c r="J459" s="9">
        <v>0.60607875511417242</v>
      </c>
      <c r="K459" s="9">
        <v>6.0087508126513728E-2</v>
      </c>
      <c r="L459" s="9">
        <v>0.19113647918303739</v>
      </c>
      <c r="M459" s="9">
        <v>1.83710015474191E-3</v>
      </c>
      <c r="N459" s="9">
        <v>0</v>
      </c>
    </row>
    <row r="460" spans="8:14" x14ac:dyDescent="0.25">
      <c r="H460" s="9">
        <f t="shared" si="4"/>
        <v>22.85000000000019</v>
      </c>
      <c r="I460" s="9">
        <f t="array" ref="I460:N460">ODESOLN2(H459,H460,$C$13,I459,J459,K459,L459,M459,N459,$C$3,$C$4,$C$5,$C$6,$C$7,$C$8,$F$3,$F$4,$F$5,$F$6,$F$7,$F$8,$F$9,$F$10)</f>
        <v>0.14002775772258658</v>
      </c>
      <c r="J460" s="9">
        <v>0.60537093607950199</v>
      </c>
      <c r="K460" s="9">
        <v>6.0113808815498007E-2</v>
      </c>
      <c r="L460" s="9">
        <v>0.19263652333463965</v>
      </c>
      <c r="M460" s="9">
        <v>1.8509740477749418E-3</v>
      </c>
      <c r="N460" s="9">
        <v>0</v>
      </c>
    </row>
    <row r="461" spans="8:14" x14ac:dyDescent="0.25">
      <c r="H461" s="9">
        <f t="shared" si="4"/>
        <v>22.90000000000019</v>
      </c>
      <c r="I461" s="9">
        <f t="array" ref="I461:N461">ODESOLN2(H460,H461,$C$13,I460,J460,K460,L460,M460,N460,$C$3,$C$4,$C$5,$C$6,$C$7,$C$8,$F$3,$F$4,$F$5,$F$6,$F$7,$F$8,$F$9,$F$10)</f>
        <v>0.13919995538445487</v>
      </c>
      <c r="J461" s="9">
        <v>0.60466366823322004</v>
      </c>
      <c r="K461" s="9">
        <v>6.0134370776207348E-2</v>
      </c>
      <c r="L461" s="9">
        <v>0.19413715225677439</v>
      </c>
      <c r="M461" s="9">
        <v>1.8648533493446538E-3</v>
      </c>
      <c r="N461" s="9">
        <v>0</v>
      </c>
    </row>
    <row r="462" spans="8:14" x14ac:dyDescent="0.25">
      <c r="H462" s="9">
        <f t="shared" si="4"/>
        <v>22.950000000000191</v>
      </c>
      <c r="I462" s="9">
        <f t="array" ref="I462:N462">ODESOLN2(H461,H462,$C$13,I461,J461,K461,L461,M461,N461,$C$3,$C$4,$C$5,$C$6,$C$7,$C$8,$F$3,$F$4,$F$5,$F$6,$F$7,$F$8,$F$9,$F$10)</f>
        <v>0.13837680520530096</v>
      </c>
      <c r="J462" s="9">
        <v>0.60395701883543895</v>
      </c>
      <c r="K462" s="9">
        <v>6.0149216230590566E-2</v>
      </c>
      <c r="L462" s="9">
        <v>0.19563822299143677</v>
      </c>
      <c r="M462" s="9">
        <v>1.87873673723392E-3</v>
      </c>
      <c r="N462" s="9">
        <v>0</v>
      </c>
    </row>
    <row r="463" spans="8:14" x14ac:dyDescent="0.25">
      <c r="H463" s="9">
        <f t="shared" si="4"/>
        <v>23.000000000000192</v>
      </c>
      <c r="I463" s="9">
        <f t="array" ref="I463:N463">ODESOLN2(H462,H463,$C$13,I462,J462,K462,L462,M462,N462,$C$3,$C$4,$C$5,$C$6,$C$7,$C$8,$F$3,$F$4,$F$5,$F$6,$F$7,$F$8,$F$9,$F$10)</f>
        <v>0.13755835992489002</v>
      </c>
      <c r="J463" s="9">
        <v>0.60325105455823103</v>
      </c>
      <c r="K463" s="9">
        <v>6.0158369461241895E-2</v>
      </c>
      <c r="L463" s="9">
        <v>0.19713959316104426</v>
      </c>
      <c r="M463" s="9">
        <v>1.8926228945939339E-3</v>
      </c>
      <c r="N463" s="9">
        <v>0</v>
      </c>
    </row>
    <row r="464" spans="8:14" x14ac:dyDescent="0.25">
      <c r="H464" s="9">
        <f t="shared" si="4"/>
        <v>23.050000000000193</v>
      </c>
      <c r="I464" s="9">
        <f t="array" ref="I464:N464">ODESOLN2(H463,H464,$C$13,I463,J463,K463,L463,M463,N463,$C$3,$C$4,$C$5,$C$6,$C$7,$C$8,$F$3,$F$4,$F$5,$F$6,$F$7,$F$8,$F$9,$F$10)</f>
        <v>0.13674467023219047</v>
      </c>
      <c r="J464" s="9">
        <v>0.60254584146402479</v>
      </c>
      <c r="K464" s="9">
        <v>6.0161856773967293E-2</v>
      </c>
      <c r="L464" s="9">
        <v>0.19864112101940276</v>
      </c>
      <c r="M464" s="9">
        <v>1.9065105104155954E-3</v>
      </c>
      <c r="N464" s="9">
        <v>0</v>
      </c>
    </row>
    <row r="465" spans="8:14" x14ac:dyDescent="0.25">
      <c r="H465" s="9">
        <f t="shared" si="4"/>
        <v>23.100000000000193</v>
      </c>
      <c r="I465" s="9">
        <f t="array" ref="I465:N465">ODESOLN2(H464,H465,$C$13,I464,J464,K464,L464,M464,N464,$C$3,$C$4,$C$5,$C$6,$C$7,$C$8,$F$3,$F$4,$F$5,$F$6,$F$7,$F$8,$F$9,$F$10)</f>
        <v>0.13593578477444579</v>
      </c>
      <c r="J465" s="9">
        <v>0.60184144498468495</v>
      </c>
      <c r="K465" s="9">
        <v>6.0159706459154097E-2</v>
      </c>
      <c r="L465" s="9">
        <v>0.20014266550172391</v>
      </c>
      <c r="M465" s="9">
        <v>1.9203982799921183E-3</v>
      </c>
      <c r="N465" s="9">
        <v>0</v>
      </c>
    </row>
    <row r="466" spans="8:14" x14ac:dyDescent="0.25">
      <c r="H466" s="9">
        <f t="shared" si="4"/>
        <v>23.150000000000194</v>
      </c>
      <c r="I466" s="9">
        <f t="array" ref="I466:N466">ODESOLN2(H465,H466,$C$13,I465,J465,K465,L465,M465,N465,$C$3,$C$4,$C$5,$C$6,$C$7,$C$8,$F$3,$F$4,$F$5,$F$6,$F$7,$F$8,$F$9,$F$10)</f>
        <v>0.13513175016767395</v>
      </c>
      <c r="J466" s="9">
        <v>0.60113792990127912</v>
      </c>
      <c r="K466" s="9">
        <v>6.0151948752011387E-2</v>
      </c>
      <c r="L466" s="9">
        <v>0.20164408627366362</v>
      </c>
      <c r="M466" s="9">
        <v>1.934284905372586E-3</v>
      </c>
      <c r="N466" s="9">
        <v>0</v>
      </c>
    </row>
    <row r="467" spans="8:14" x14ac:dyDescent="0.25">
      <c r="H467" s="9">
        <f t="shared" si="4"/>
        <v>23.200000000000195</v>
      </c>
      <c r="I467" s="9">
        <f t="array" ref="I467:N467">ODESOLN2(H466,H467,$C$13,I466,J466,K466,L466,M466,N466,$C$3,$C$4,$C$5,$C$6,$C$7,$C$8,$F$3,$F$4,$F$5,$F$6,$F$7,$F$8,$F$9,$F$10)</f>
        <v>0.13433261100854912</v>
      </c>
      <c r="J467" s="9">
        <v>0.60043536032454248</v>
      </c>
      <c r="K467" s="9">
        <v>6.013861579174816E-2</v>
      </c>
      <c r="L467" s="9">
        <v>0.2031452437793547</v>
      </c>
      <c r="M467" s="9">
        <v>1.9481690958062102E-3</v>
      </c>
      <c r="N467" s="9">
        <v>0</v>
      </c>
    </row>
    <row r="468" spans="8:14" x14ac:dyDescent="0.25">
      <c r="H468" s="9">
        <f t="shared" si="4"/>
        <v>23.250000000000195</v>
      </c>
      <c r="I468" s="9">
        <f t="array" ref="I468:N468">ODESOLN2(H467,H468,$C$13,I467,J467,K467,L467,M467,N467,$C$3,$C$4,$C$5,$C$6,$C$7,$C$8,$F$3,$F$4,$F$5,$F$6,$F$7,$F$8,$F$9,$F$10)</f>
        <v>0.13353840988761784</v>
      </c>
      <c r="J468" s="9">
        <v>0.59973379967604035</v>
      </c>
      <c r="K468" s="9">
        <v>6.0119741579756997E-2</v>
      </c>
      <c r="L468" s="9">
        <v>0.20464599928840851</v>
      </c>
      <c r="M468" s="9">
        <v>1.9620495681770436E-3</v>
      </c>
      <c r="N468" s="9">
        <v>0</v>
      </c>
    </row>
    <row r="469" spans="8:14" x14ac:dyDescent="0.25">
      <c r="H469" s="9">
        <f t="shared" si="4"/>
        <v>23.300000000000196</v>
      </c>
      <c r="I469" s="9">
        <f t="array" ref="I469:N469">ODESOLN2(H468,H469,$C$13,I468,J468,K468,L468,M468,N468,$C$3,$C$4,$C$5,$C$6,$C$7,$C$8,$F$3,$F$4,$F$5,$F$6,$F$7,$F$8,$F$9,$F$10)</f>
        <v>0.13274918740380198</v>
      </c>
      <c r="J469" s="9">
        <v>0.59903331067003818</v>
      </c>
      <c r="K469" s="9">
        <v>6.009536193687056E-2</v>
      </c>
      <c r="L469" s="9">
        <v>0.20614621494186103</v>
      </c>
      <c r="M469" s="9">
        <v>1.9759250474289365E-3</v>
      </c>
      <c r="N469" s="9">
        <v>0</v>
      </c>
    </row>
    <row r="470" spans="8:14" x14ac:dyDescent="0.25">
      <c r="H470" s="9">
        <f t="shared" si="4"/>
        <v>23.350000000000197</v>
      </c>
      <c r="I470" s="9">
        <f t="array" ref="I470:N470">ODESOLN2(H469,H470,$C$13,I469,J469,K469,L469,M469,N469,$C$3,$C$4,$C$5,$C$6,$C$7,$C$8,$F$3,$F$4,$F$5,$F$6,$F$7,$F$8,$F$9,$F$10)</f>
        <v>0.13196498218014058</v>
      </c>
      <c r="J470" s="9">
        <v>0.59833395529608047</v>
      </c>
      <c r="K470" s="9">
        <v>6.0065514459758107E-2</v>
      </c>
      <c r="L470" s="9">
        <v>0.20764575379704125</v>
      </c>
      <c r="M470" s="9">
        <v>1.9897942669805223E-3</v>
      </c>
      <c r="N470" s="9">
        <v>0</v>
      </c>
    </row>
    <row r="471" spans="8:14" x14ac:dyDescent="0.25">
      <c r="H471" s="9">
        <f t="shared" si="4"/>
        <v>23.400000000000198</v>
      </c>
      <c r="I471" s="9">
        <f t="array" ref="I471:N471">ODESOLN2(H470,H471,$C$13,I470,J470,K470,L470,M470,N470,$C$3,$C$4,$C$5,$C$6,$C$7,$C$8,$F$3,$F$4,$F$5,$F$6,$F$7,$F$8,$F$9,$F$10)</f>
        <v>0.13118583088072069</v>
      </c>
      <c r="J471" s="9">
        <v>0.59763579480227991</v>
      </c>
      <c r="K471" s="9">
        <v>6.0030238476529336E-2</v>
      </c>
      <c r="L471" s="9">
        <v>0.2091444798713411</v>
      </c>
      <c r="M471" s="9">
        <v>2.0036559691300492E-3</v>
      </c>
      <c r="N471" s="9">
        <v>0</v>
      </c>
    </row>
    <row r="472" spans="8:14" x14ac:dyDescent="0.25">
      <c r="H472" s="9">
        <f t="shared" si="4"/>
        <v>23.450000000000198</v>
      </c>
      <c r="I472" s="9">
        <f t="array" ref="I472:N472">ODESOLN2(H471,H472,$C$13,I471,J471,K471,L471,M471,N471,$C$3,$C$4,$C$5,$C$6,$C$7,$C$8,$F$3,$F$4,$F$5,$F$6,$F$7,$F$8,$F$9,$F$10)</f>
        <v>0.13041176822874959</v>
      </c>
      <c r="J472" s="9">
        <v>0.5969388896793214</v>
      </c>
      <c r="K472" s="9">
        <v>5.9989575001611881E-2</v>
      </c>
      <c r="L472" s="9">
        <v>0.21064225818486826</v>
      </c>
      <c r="M472" s="9">
        <v>2.0175089054498721E-3</v>
      </c>
      <c r="N472" s="9">
        <v>0</v>
      </c>
    </row>
    <row r="473" spans="8:14" x14ac:dyDescent="0.25">
      <c r="H473" s="9">
        <f t="shared" si="4"/>
        <v>23.500000000000199</v>
      </c>
      <c r="I473" s="9">
        <f t="array" ref="I473:N473">ODESOLN2(H472,H473,$C$13,I472,J472,K472,L472,M472,N472,$C$3,$C$4,$C$5,$C$6,$C$7,$C$8,$F$3,$F$4,$F$5,$F$6,$F$7,$F$8,$F$9,$F$10)</f>
        <v>0.129642827025717</v>
      </c>
      <c r="J473" s="9">
        <v>0.59624329964518008</v>
      </c>
      <c r="K473" s="9">
        <v>5.9943566689968843E-2</v>
      </c>
      <c r="L473" s="9">
        <v>0.21213895480196449</v>
      </c>
      <c r="M473" s="9">
        <v>2.0313518371704569E-3</v>
      </c>
      <c r="N473" s="9">
        <v>0</v>
      </c>
    </row>
    <row r="474" spans="8:14" x14ac:dyDescent="0.25">
      <c r="H474" s="9">
        <f t="shared" si="4"/>
        <v>23.5500000000002</v>
      </c>
      <c r="I474" s="9">
        <f t="array" ref="I474:N474">ODESOLN2(H473,H474,$C$13,I473,J473,K473,L473,M473,N473,$C$3,$C$4,$C$5,$C$6,$C$7,$C$8,$F$3,$F$4,$F$5,$F$6,$F$7,$F$8,$F$9,$F$10)</f>
        <v>0.12887903817159962</v>
      </c>
      <c r="J474" s="9">
        <v>0.59554908363055237</v>
      </c>
      <c r="K474" s="9">
        <v>5.9892257790721604E-2</v>
      </c>
      <c r="L474" s="9">
        <v>0.21363443687157352</v>
      </c>
      <c r="M474" s="9">
        <v>2.0451835355537406E-3</v>
      </c>
      <c r="N474" s="9">
        <v>0</v>
      </c>
    </row>
    <row r="475" spans="8:14" x14ac:dyDescent="0.25">
      <c r="H475" s="9">
        <f t="shared" si="4"/>
        <v>23.6000000000002</v>
      </c>
      <c r="I475" s="9">
        <f t="array" ref="I475:N475">ODESOLN2(H474,H475,$C$13,I474,J474,K474,L474,M474,N474,$C$3,$C$4,$C$5,$C$6,$C$7,$C$8,$F$3,$F$4,$F$5,$F$6,$F$7,$F$8,$F$9,$F$10)</f>
        <v>0.12812043068605672</v>
      </c>
      <c r="J475" s="9">
        <v>0.59485629976500076</v>
      </c>
      <c r="K475" s="9">
        <v>5.9835694100242962E-2</v>
      </c>
      <c r="L475" s="9">
        <v>0.21512857266644475</v>
      </c>
      <c r="M475" s="9">
        <v>2.0590027822557288E-3</v>
      </c>
      <c r="N475" s="9">
        <v>0</v>
      </c>
    </row>
    <row r="476" spans="8:14" x14ac:dyDescent="0.25">
      <c r="H476" s="9">
        <f t="shared" si="4"/>
        <v>23.650000000000201</v>
      </c>
      <c r="I476" s="9">
        <f t="array" ref="I476:N476">ODESOLN2(H475,H476,$C$13,I475,J475,K475,L475,M475,N475,$C$3,$C$4,$C$5,$C$6,$C$7,$C$8,$F$3,$F$4,$F$5,$F$6,$F$7,$F$8,$F$9,$F$10)</f>
        <v>0.12736703173056824</v>
      </c>
      <c r="J476" s="9">
        <v>0.59416500536380956</v>
      </c>
      <c r="K476" s="9">
        <v>5.977392291478429E-2</v>
      </c>
      <c r="L476" s="9">
        <v>0.21662123162116048</v>
      </c>
      <c r="M476" s="9">
        <v>2.0728083696782071E-3</v>
      </c>
      <c r="N476" s="9">
        <v>0</v>
      </c>
    </row>
    <row r="477" spans="8:14" x14ac:dyDescent="0.25">
      <c r="H477" s="9">
        <f t="shared" si="4"/>
        <v>23.700000000000202</v>
      </c>
      <c r="I477" s="9">
        <f t="array" ref="I477:N477">ODESOLN2(H476,H477,$C$13,I476,J476,K476,L476,M476,N476,$C$3,$C$4,$C$5,$C$6,$C$7,$C$8,$F$3,$F$4,$F$5,$F$6,$F$7,$F$8,$F$9,$F$10)</f>
        <v>0.12661886663146546</v>
      </c>
      <c r="J477" s="9">
        <v>0.5934752569155507</v>
      </c>
      <c r="K477" s="9">
        <v>5.9706992982699929E-2</v>
      </c>
      <c r="L477" s="9">
        <v>0.21811228436897528</v>
      </c>
      <c r="M477" s="9">
        <v>2.0865991013094688E-3</v>
      </c>
      <c r="N477" s="9">
        <v>0</v>
      </c>
    </row>
    <row r="478" spans="8:14" x14ac:dyDescent="0.25">
      <c r="H478" s="9">
        <f t="shared" si="4"/>
        <v>23.750000000000203</v>
      </c>
      <c r="I478" s="9">
        <f t="array" ref="I478:N478">ODESOLN2(H477,H478,$C$13,I477,J477,K477,L477,M477,N477,$C$3,$C$4,$C$5,$C$6,$C$7,$C$8,$F$3,$F$4,$F$5,$F$6,$F$7,$F$8,$F$9,$F$10)</f>
        <v>0.12587595890380501</v>
      </c>
      <c r="J478" s="9">
        <v>0.59278711007035267</v>
      </c>
      <c r="K478" s="9">
        <v>5.9634954456330651E-2</v>
      </c>
      <c r="L478" s="9">
        <v>0.21960160277745869</v>
      </c>
      <c r="M478" s="9">
        <v>2.1003737920539732E-3</v>
      </c>
      <c r="N478" s="9">
        <v>0</v>
      </c>
    </row>
    <row r="479" spans="8:14" x14ac:dyDescent="0.25">
      <c r="H479" s="9">
        <f t="shared" si="4"/>
        <v>23.800000000000203</v>
      </c>
      <c r="I479" s="9">
        <f t="array" ref="I479:N479">ODESOLN2(H478,H479,$C$13,I478,J478,K478,L478,M478,N478,$C$3,$C$4,$C$5,$C$6,$C$7,$C$8,$F$3,$F$4,$F$5,$F$6,$F$7,$F$8,$F$9,$F$10)</f>
        <v>0.1251383302760376</v>
      </c>
      <c r="J479" s="9">
        <v>0.59210061962887151</v>
      </c>
      <c r="K479" s="9">
        <v>5.9557858843607314E-2</v>
      </c>
      <c r="L479" s="9">
        <v>0.22108905998293357</v>
      </c>
      <c r="M479" s="9">
        <v>2.1141312685508664E-3</v>
      </c>
      <c r="N479" s="9">
        <v>0</v>
      </c>
    </row>
    <row r="480" spans="8:14" x14ac:dyDescent="0.25">
      <c r="H480" s="9">
        <f t="shared" si="4"/>
        <v>23.850000000000204</v>
      </c>
      <c r="I480" s="9">
        <f t="array" ref="I480:N480">ODESOLN2(H479,H480,$C$13,I479,J479,K479,L479,M479,N479,$C$3,$C$4,$C$5,$C$6,$C$7,$C$8,$F$3,$F$4,$F$5,$F$6,$F$7,$F$8,$F$9,$F$10)</f>
        <v>0.12440600071542256</v>
      </c>
      <c r="J480" s="9">
        <v>0.59141583953195964</v>
      </c>
      <c r="K480" s="9">
        <v>5.9475758959434119E-2</v>
      </c>
      <c r="L480" s="9">
        <v>0.2225745304237034</v>
      </c>
      <c r="M480" s="9">
        <v>2.1278703694813002E-3</v>
      </c>
      <c r="N480" s="9">
        <v>0</v>
      </c>
    </row>
    <row r="481" spans="8:14" x14ac:dyDescent="0.25">
      <c r="H481" s="9">
        <f t="shared" si="4"/>
        <v>23.900000000000205</v>
      </c>
      <c r="I481" s="9">
        <f t="array" ref="I481:N481">ODESOLN2(H480,H481,$C$13,I480,J480,K480,L480,M480,N480,$C$3,$C$4,$C$5,$C$6,$C$7,$C$8,$F$3,$F$4,$F$5,$F$6,$F$7,$F$8,$F$9,$F$10)</f>
        <v>0.12367898845414013</v>
      </c>
      <c r="J481" s="9">
        <v>0.59073282285102202</v>
      </c>
      <c r="K481" s="9">
        <v>5.9388708876910223E-2</v>
      </c>
      <c r="L481" s="9">
        <v>0.22405788987206415</v>
      </c>
      <c r="M481" s="9">
        <v>2.1415899458645088E-3</v>
      </c>
      <c r="N481" s="9">
        <v>0</v>
      </c>
    </row>
    <row r="482" spans="8:14" x14ac:dyDescent="0.25">
      <c r="H482" s="9">
        <f t="shared" si="4"/>
        <v>23.950000000000205</v>
      </c>
      <c r="I482" s="9">
        <f t="array" ref="I482:N482">ODESOLN2(H481,H482,$C$13,I481,J481,K481,L481,M481,N481,$C$3,$C$4,$C$5,$C$6,$C$7,$C$8,$F$3,$F$4,$F$5,$F$6,$F$7,$F$8,$F$9,$F$10)</f>
        <v>0.12295731001605438</v>
      </c>
      <c r="J482" s="9">
        <v>0.5900516217790599</v>
      </c>
      <c r="K482" s="9">
        <v>5.929676387844672E-2</v>
      </c>
      <c r="L482" s="9">
        <v>0.22553901546509733</v>
      </c>
      <c r="M482" s="9">
        <v>2.1552888613426148E-3</v>
      </c>
      <c r="N482" s="9">
        <v>0</v>
      </c>
    </row>
    <row r="483" spans="8:14" x14ac:dyDescent="0.25">
      <c r="H483" s="9">
        <f t="shared" si="4"/>
        <v>24.000000000000206</v>
      </c>
      <c r="I483" s="9">
        <f t="array" ref="I483:N483">ODESOLN2(H482,H483,$C$13,I482,J482,K482,L482,M482,N482,$C$3,$C$4,$C$5,$C$6,$C$7,$C$8,$F$3,$F$4,$F$5,$F$6,$F$7,$F$8,$F$9,$F$10)</f>
        <v>0.12224098024407944</v>
      </c>
      <c r="J483" s="9">
        <v>0.58937228762239047</v>
      </c>
      <c r="K483" s="9">
        <v>5.9199980406834767E-2</v>
      </c>
      <c r="L483" s="9">
        <v>0.22701778573424211</v>
      </c>
      <c r="M483" s="9">
        <v>2.1689659924541403E-3</v>
      </c>
      <c r="N483" s="9">
        <v>0</v>
      </c>
    </row>
    <row r="484" spans="8:14" x14ac:dyDescent="0.25">
      <c r="H484" s="9">
        <f t="shared" si="4"/>
        <v>24.050000000000207</v>
      </c>
      <c r="I484" s="9">
        <f t="array" ref="I484:N484">ODESOLN2(H483,H484,$C$13,I483,J483,K483,L483,M483,N483,$C$3,$C$4,$C$5,$C$6,$C$7,$C$8,$F$3,$F$4,$F$5,$F$6,$F$7,$F$8,$F$9,$F$10)</f>
        <v>0.12153001232810291</v>
      </c>
      <c r="J484" s="9">
        <v>0.58869487079303628</v>
      </c>
      <c r="K484" s="9">
        <v>5.9098416016319065E-2</v>
      </c>
      <c r="L484" s="9">
        <v>0.2284940806336464</v>
      </c>
      <c r="M484" s="9">
        <v>2.1826202288962263E-3</v>
      </c>
      <c r="N484" s="9">
        <v>0</v>
      </c>
    </row>
    <row r="485" spans="8:14" x14ac:dyDescent="0.25">
      <c r="H485" s="9">
        <f t="shared" si="4"/>
        <v>24.100000000000207</v>
      </c>
      <c r="I485" s="9">
        <f t="array" ref="I485:N485">ODESOLN2(H484,H485,$C$13,I484,J484,K484,L484,M484,N484,$C$3,$C$4,$C$5,$C$6,$C$7,$C$8,$F$3,$F$4,$F$5,$F$6,$F$7,$F$8,$F$9,$F$10)</f>
        <v>0.12082441783342103</v>
      </c>
      <c r="J485" s="9">
        <v>0.58801942080177727</v>
      </c>
      <c r="K485" s="9">
        <v>5.8992129323729735E-2</v>
      </c>
      <c r="L485" s="9">
        <v>0.22996778156729708</v>
      </c>
      <c r="M485" s="9">
        <v>2.1962504737755573E-3</v>
      </c>
      <c r="N485" s="9">
        <v>0</v>
      </c>
    </row>
    <row r="486" spans="8:14" x14ac:dyDescent="0.25">
      <c r="H486" s="9">
        <f t="shared" si="4"/>
        <v>24.150000000000208</v>
      </c>
      <c r="I486" s="9">
        <f t="array" ref="I486:N486">ODESOLN2(H485,H486,$C$13,I485,J485,K485,L485,M485,N485,$C$3,$C$4,$C$5,$C$6,$C$7,$C$8,$F$3,$F$4,$F$5,$F$6,$F$7,$F$8,$F$9,$F$10)</f>
        <v>0.12012420672964076</v>
      </c>
      <c r="J486" s="9">
        <v>0.58734598625185641</v>
      </c>
      <c r="K486" s="9">
        <v>5.8881179959723584E-2</v>
      </c>
      <c r="L486" s="9">
        <v>0.23143877141493202</v>
      </c>
      <c r="M486" s="9">
        <v>2.2098556438480267E-3</v>
      </c>
      <c r="N486" s="9">
        <v>0</v>
      </c>
    </row>
    <row r="487" spans="8:14" x14ac:dyDescent="0.25">
      <c r="H487" s="9">
        <f t="shared" si="4"/>
        <v>24.200000000000209</v>
      </c>
      <c r="I487" s="9">
        <f t="array" ref="I487:N487">ODESOLN2(H486,H487,$C$13,I486,J486,K486,L486,M486,N486,$C$3,$C$4,$C$5,$C$6,$C$7,$C$8,$F$3,$F$4,$F$5,$F$6,$F$7,$F$8,$F$9,$F$10)</f>
        <v>0.11942938742000495</v>
      </c>
      <c r="J487" s="9">
        <v>0.58667461483332717</v>
      </c>
      <c r="K487" s="9">
        <v>5.8765628520184632E-2</v>
      </c>
      <c r="L487" s="9">
        <v>0.23290693455673678</v>
      </c>
      <c r="M487" s="9">
        <v>2.2234346697471521E-3</v>
      </c>
      <c r="N487" s="9">
        <v>0</v>
      </c>
    </row>
    <row r="488" spans="8:14" x14ac:dyDescent="0.25">
      <c r="H488" s="9">
        <f t="shared" si="4"/>
        <v>24.25000000000021</v>
      </c>
      <c r="I488" s="9">
        <f t="array" ref="I488:N488">ODESOLN2(H487,H488,$C$13,I487,J487,K487,L487,M487,N487,$C$3,$C$4,$C$5,$C$6,$C$7,$C$8,$F$3,$F$4,$F$5,$F$6,$F$7,$F$8,$F$9,$F$10)</f>
        <v>0.11873996677109756</v>
      </c>
      <c r="J488" s="9">
        <v>0.58600535331803871</v>
      </c>
      <c r="K488" s="9">
        <v>5.8645536517831852E-2</v>
      </c>
      <c r="L488" s="9">
        <v>0.2343721568968313</v>
      </c>
      <c r="M488" s="9">
        <v>2.2369864962013038E-3</v>
      </c>
      <c r="N488" s="9">
        <v>0</v>
      </c>
    </row>
    <row r="489" spans="8:14" x14ac:dyDescent="0.25">
      <c r="H489" s="9">
        <f t="shared" si="4"/>
        <v>24.30000000000021</v>
      </c>
      <c r="I489" s="9">
        <f t="array" ref="I489:N489">ODESOLN2(H488,H489,$C$13,I488,J488,K488,L488,M488,N488,$C$3,$C$4,$C$5,$C$6,$C$7,$C$8,$F$3,$F$4,$F$5,$F$6,$F$7,$F$8,$F$9,$F$10)</f>
        <v>0.1180559501428871</v>
      </c>
      <c r="J489" s="9">
        <v>0.58533824755524166</v>
      </c>
      <c r="K489" s="9">
        <v>5.8520966334080576E-2</v>
      </c>
      <c r="L489" s="9">
        <v>0.23583432588555153</v>
      </c>
      <c r="M489" s="9">
        <v>2.250510082239789E-3</v>
      </c>
      <c r="N489" s="9">
        <v>0</v>
      </c>
    </row>
    <row r="490" spans="8:14" x14ac:dyDescent="0.25">
      <c r="H490" s="9">
        <f t="shared" si="4"/>
        <v>24.350000000000211</v>
      </c>
      <c r="I490" s="9">
        <f t="array" ref="I490:N490">ODESOLN2(H489,H490,$C$13,I489,J489,K489,L489,M489,N489,$C$3,$C$4,$C$5,$C$6,$C$7,$C$8,$F$3,$F$4,$F$5,$F$6,$F$7,$F$8,$F$9,$F$10)</f>
        <v>0.11737734141906672</v>
      </c>
      <c r="J490" s="9">
        <v>0.584673342467811</v>
      </c>
      <c r="K490" s="9">
        <v>5.8391981171202138E-2</v>
      </c>
      <c r="L490" s="9">
        <v>0.23729333054053303</v>
      </c>
      <c r="M490" s="9">
        <v>2.2640044013878527E-3</v>
      </c>
      <c r="N490" s="9">
        <v>0</v>
      </c>
    </row>
    <row r="491" spans="8:14" x14ac:dyDescent="0.25">
      <c r="H491" s="9">
        <f t="shared" si="4"/>
        <v>24.400000000000212</v>
      </c>
      <c r="I491" s="9">
        <f t="array" ref="I491:N491">ODESOLN2(H490,H491,$C$13,I490,J490,K490,L490,M490,N490,$C$3,$C$4,$C$5,$C$6,$C$7,$C$8,$F$3,$F$4,$F$5,$F$6,$F$7,$F$8,$F$9,$F$10)</f>
        <v>0.11670414303765156</v>
      </c>
      <c r="J491" s="9">
        <v>0.58401068204906825</v>
      </c>
      <c r="K491" s="9">
        <v>5.8258645004824985E-2</v>
      </c>
      <c r="L491" s="9">
        <v>0.23874906146660504</v>
      </c>
      <c r="M491" s="9">
        <v>2.2774684418506792E-3</v>
      </c>
      <c r="N491" s="9">
        <v>0</v>
      </c>
    </row>
    <row r="492" spans="8:14" x14ac:dyDescent="0.25">
      <c r="H492" s="9">
        <f t="shared" si="4"/>
        <v>24.450000000000212</v>
      </c>
      <c r="I492" s="9">
        <f t="array" ref="I492:N492">ODESOLN2(H491,H492,$C$13,I491,J491,K491,L491,M491,N491,$C$3,$C$4,$C$5,$C$6,$C$7,$C$8,$F$3,$F$4,$F$5,$F$6,$F$7,$F$8,$F$9,$F$10)</f>
        <v>0.11603635602179348</v>
      </c>
      <c r="J492" s="9">
        <v>0.5833503093601986</v>
      </c>
      <c r="K492" s="9">
        <v>5.8121022536818279E-2</v>
      </c>
      <c r="L492" s="9">
        <v>0.24020141087450381</v>
      </c>
      <c r="M492" s="9">
        <v>2.2909012066864684E-3</v>
      </c>
      <c r="N492" s="9">
        <v>0</v>
      </c>
    </row>
    <row r="493" spans="8:14" x14ac:dyDescent="0.25">
      <c r="H493" s="9">
        <f t="shared" si="4"/>
        <v>24.500000000000213</v>
      </c>
      <c r="I493" s="9">
        <f t="array" ref="I493:N493">ODESOLN2(H492,H493,$C$13,I492,J492,K492,L492,M492,N492,$C$3,$C$4,$C$5,$C$6,$C$7,$C$8,$F$3,$F$4,$F$5,$F$6,$F$7,$F$8,$F$9,$F$10)</f>
        <v>0.11537398001077606</v>
      </c>
      <c r="J493" s="9">
        <v>0.58269226652824369</v>
      </c>
      <c r="K493" s="9">
        <v>5.7979179148597647E-2</v>
      </c>
      <c r="L493" s="9">
        <v>0.24165027259841457</v>
      </c>
      <c r="M493" s="9">
        <v>2.3043017139686844E-3</v>
      </c>
      <c r="N493" s="9">
        <v>0</v>
      </c>
    </row>
    <row r="494" spans="8:14" x14ac:dyDescent="0.25">
      <c r="H494" s="9">
        <f t="shared" si="4"/>
        <v>24.550000000000214</v>
      </c>
      <c r="I494" s="9">
        <f t="array" ref="I494:N494">ODESOLN2(H493,H494,$C$13,I493,J493,K493,L493,M493,N493,$C$3,$C$4,$C$5,$C$6,$C$7,$C$8,$F$3,$F$4,$F$5,$F$6,$F$7,$F$8,$F$9,$F$10)</f>
        <v>0.11471701329115254</v>
      </c>
      <c r="J494" s="9">
        <v>0.58203659474466496</v>
      </c>
      <c r="K494" s="9">
        <v>5.7833180854890941E-2</v>
      </c>
      <c r="L494" s="9">
        <v>0.24309554211235454</v>
      </c>
      <c r="M494" s="9">
        <v>2.3176689969375804E-3</v>
      </c>
      <c r="N494" s="9">
        <v>0</v>
      </c>
    </row>
    <row r="495" spans="8:14" x14ac:dyDescent="0.25">
      <c r="H495" s="9">
        <f t="shared" si="4"/>
        <v>24.600000000000215</v>
      </c>
      <c r="I495" s="9">
        <f t="array" ref="I495:N495">ODESOLN2(H494,H495,$C$13,I494,J494,K494,L494,M494,N494,$C$3,$C$4,$C$5,$C$6,$C$7,$C$8,$F$3,$F$4,$F$5,$F$6,$F$7,$F$8,$F$9,$F$10)</f>
        <v>0.11406545282799076</v>
      </c>
      <c r="J495" s="9">
        <v>0.58138333426446143</v>
      </c>
      <c r="K495" s="9">
        <v>5.7683094257999855E-2</v>
      </c>
      <c r="L495" s="9">
        <v>0.2445371165454075</v>
      </c>
      <c r="M495" s="9">
        <v>2.3310021041411028E-3</v>
      </c>
      <c r="N495" s="9">
        <v>0</v>
      </c>
    </row>
    <row r="496" spans="8:14" x14ac:dyDescent="0.25">
      <c r="H496" s="9">
        <f t="shared" si="4"/>
        <v>24.650000000000215</v>
      </c>
      <c r="I496" s="9">
        <f t="array" ref="I496:N496">ODESOLN2(H495,H496,$C$13,I495,J495,K495,L495,M495,N495,$C$3,$C$4,$C$5,$C$6,$C$7,$C$8,$F$3,$F$4,$F$5,$F$6,$F$7,$F$8,$F$9,$F$10)</f>
        <v>0.11341929429619105</v>
      </c>
      <c r="J496" s="9">
        <v>0.58073252440582901</v>
      </c>
      <c r="K496" s="9">
        <v>5.7528986502591764E-2</v>
      </c>
      <c r="L496" s="9">
        <v>0.24597489469582354</v>
      </c>
      <c r="M496" s="9">
        <v>2.3443000995653001E-3</v>
      </c>
      <c r="N496" s="9">
        <v>0</v>
      </c>
    </row>
    <row r="497" spans="8:14" x14ac:dyDescent="0.25">
      <c r="H497" s="9">
        <f t="shared" si="4"/>
        <v>24.700000000000216</v>
      </c>
      <c r="I497" s="9">
        <f t="array" ref="I497:N497">ODESOLN2(H496,H497,$C$13,I496,J496,K496,L496,M496,N496,$C$3,$C$4,$C$5,$C$6,$C$7,$C$8,$F$3,$F$4,$F$5,$F$6,$F$7,$F$8,$F$9,$F$10)</f>
        <v>0.11277853211184308</v>
      </c>
      <c r="J497" s="9">
        <v>0.5800842035503514</v>
      </c>
      <c r="K497" s="9">
        <v>5.7370925231054352E-2</v>
      </c>
      <c r="L497" s="9">
        <v>0.24740877704399741</v>
      </c>
      <c r="M497" s="9">
        <v>2.3575620627543613E-3</v>
      </c>
      <c r="N497" s="9">
        <v>0</v>
      </c>
    </row>
    <row r="498" spans="8:14" x14ac:dyDescent="0.25">
      <c r="H498" s="9">
        <f t="shared" si="4"/>
        <v>24.750000000000217</v>
      </c>
      <c r="I498" s="9">
        <f t="array" ref="I498:N498">ODESOLN2(H497,H498,$C$13,I497,J497,K497,L497,M497,N497,$C$3,$C$4,$C$5,$C$6,$C$7,$C$8,$F$3,$F$4,$F$5,$F$6,$F$7,$F$8,$F$9,$F$10)</f>
        <v>0.11214315946358967</v>
      </c>
      <c r="J498" s="9">
        <v>0.5794384091437067</v>
      </c>
      <c r="K498" s="9">
        <v>5.7208978539443699E-2</v>
      </c>
      <c r="L498" s="9">
        <v>0.24883866576434019</v>
      </c>
      <c r="M498" s="9">
        <v>2.3707870889204136E-3</v>
      </c>
      <c r="N498" s="9">
        <v>0</v>
      </c>
    </row>
    <row r="499" spans="8:14" x14ac:dyDescent="0.25">
      <c r="H499" s="9">
        <f t="shared" si="4"/>
        <v>24.800000000000217</v>
      </c>
      <c r="I499" s="9">
        <f t="array" ref="I499:N499">ODESOLN2(H498,H499,$C$13,I498,J498,K498,L498,M498,N498,$C$3,$C$4,$C$5,$C$6,$C$7,$C$8,$F$3,$F$4,$F$5,$F$6,$F$7,$F$8,$F$9,$F$10)</f>
        <v>0.11151316834396617</v>
      </c>
      <c r="J499" s="9">
        <v>0.57879517769687761</v>
      </c>
      <c r="K499" s="9">
        <v>5.7043214934055009E-2</v>
      </c>
      <c r="L499" s="9">
        <v>0.25026446473605862</v>
      </c>
      <c r="M499" s="9">
        <v>2.3839742890432226E-3</v>
      </c>
      <c r="N499" s="9">
        <v>0</v>
      </c>
    </row>
    <row r="500" spans="8:14" x14ac:dyDescent="0.25">
      <c r="H500" s="9">
        <f t="shared" si="4"/>
        <v>24.850000000000218</v>
      </c>
      <c r="I500" s="9">
        <f t="array" ref="I500:N500">ODESOLN2(H499,H500,$C$13,I499,J499,K499,L499,M499,N499,$C$3,$C$4,$C$5,$C$6,$C$7,$C$8,$F$3,$F$4,$F$5,$F$6,$F$7,$F$8,$F$9,$F$10)</f>
        <v>0.11088854958068579</v>
      </c>
      <c r="J500" s="9">
        <v>0.57815454478785278</v>
      </c>
      <c r="K500" s="9">
        <v>5.6873703288643065E-2</v>
      </c>
      <c r="L500" s="9">
        <v>0.2516860795528591</v>
      </c>
      <c r="M500" s="9">
        <v>2.3971227899599419E-3</v>
      </c>
      <c r="N500" s="9">
        <v>0</v>
      </c>
    </row>
    <row r="501" spans="8:14" x14ac:dyDescent="0.25">
      <c r="H501" s="9">
        <f t="shared" si="4"/>
        <v>24.900000000000219</v>
      </c>
      <c r="I501" s="9">
        <f t="array" ref="I501:N501">ODESOLN2(H500,H501,$C$13,I500,J500,K500,L500,M500,N500,$C$3,$C$4,$C$5,$C$6,$C$7,$C$8,$F$3,$F$4,$F$5,$F$6,$F$7,$F$8,$F$9,$F$10)</f>
        <v>0.11026929286784171</v>
      </c>
      <c r="J501" s="9">
        <v>0.57751654506380345</v>
      </c>
      <c r="K501" s="9">
        <v>5.6700512802318324E-2</v>
      </c>
      <c r="L501" s="9">
        <v>0.25310341753159199</v>
      </c>
      <c r="M501" s="9">
        <v>2.4102317344450691E-3</v>
      </c>
      <c r="N501" s="9">
        <v>0</v>
      </c>
    </row>
    <row r="502" spans="8:14" x14ac:dyDescent="0.25">
      <c r="H502" s="9">
        <f t="shared" si="4"/>
        <v>24.95000000000022</v>
      </c>
      <c r="I502" s="9">
        <f t="array" ref="I502:N502">ODESOLN2(H501,H502,$C$13,I501,J501,K501,L501,M501,N501,$C$3,$C$4,$C$5,$C$6,$C$7,$C$8,$F$3,$F$4,$F$5,$F$6,$F$7,$F$8,$F$9,$F$10)</f>
        <v>0.1096553867969985</v>
      </c>
      <c r="J502" s="9">
        <v>0.57688121224372524</v>
      </c>
      <c r="K502" s="9">
        <v>5.6523712958142215E-2</v>
      </c>
      <c r="L502" s="9">
        <v>0.25451638771985419</v>
      </c>
      <c r="M502" s="9">
        <v>2.423300281280755E-3</v>
      </c>
      <c r="N502" s="9">
        <v>0</v>
      </c>
    </row>
    <row r="503" spans="8:14" x14ac:dyDescent="0.25">
      <c r="H503" s="9">
        <f t="shared" si="4"/>
        <v>25.00000000000022</v>
      </c>
      <c r="I503" s="9">
        <f t="array" ref="I503:N503">ODESOLN2(H502,H503,$C$13,I502,J502,K502,L502,M502,N502,$C$3,$C$4,$C$5,$C$6,$C$7,$C$8,$F$3,$F$4,$F$5,$F$6,$F$7,$F$8,$F$9,$F$10)</f>
        <v>0.10904681888814664</v>
      </c>
      <c r="J503" s="9">
        <v>0.57624857912152594</v>
      </c>
      <c r="K503" s="9">
        <v>5.6343373482444226E-2</v>
      </c>
      <c r="L503" s="9">
        <v>0.25592490090256642</v>
      </c>
      <c r="M503" s="9">
        <v>2.4363276053176444E-3</v>
      </c>
      <c r="N503" s="9">
        <v>0</v>
      </c>
    </row>
    <row r="504" spans="8:14" x14ac:dyDescent="0.25">
      <c r="H504" s="9">
        <f t="shared" si="4"/>
        <v>25.050000000000221</v>
      </c>
      <c r="I504" s="9">
        <f t="array" ref="I504:N504">ODESOLN2(H503,H504,$C$13,I503,J503,K503,L503,M503,N503,$C$3,$C$4,$C$5,$C$6,$C$7,$C$8,$F$3,$F$4,$F$5,$F$6,$F$7,$F$8,$F$9,$F$10)</f>
        <v>0.10844357562049445</v>
      </c>
      <c r="J504" s="9">
        <v>0.57561867756955387</v>
      </c>
      <c r="K504" s="9">
        <v>5.6159564304881171E-2</v>
      </c>
      <c r="L504" s="9">
        <v>0.25732886960754525</v>
      </c>
      <c r="M504" s="9">
        <v>2.449312897526406E-3</v>
      </c>
      <c r="N504" s="9">
        <v>0</v>
      </c>
    </row>
    <row r="505" spans="8:14" x14ac:dyDescent="0.25">
      <c r="H505" s="9">
        <f t="shared" si="4"/>
        <v>25.100000000000222</v>
      </c>
      <c r="I505" s="9">
        <f t="array" ref="I505:N505">ODESOLN2(H504,H505,$C$13,I504,J504,K504,L504,M504,N504,$C$3,$C$4,$C$5,$C$6,$C$7,$C$8,$F$3,$F$4,$F$5,$F$6,$F$7,$F$8,$F$9,$F$10)</f>
        <v>0.1078456424630736</v>
      </c>
      <c r="J505" s="9">
        <v>0.57499153854254248</v>
      </c>
      <c r="K505" s="9">
        <v>5.5972355519257645E-2</v>
      </c>
      <c r="L505" s="9">
        <v>0.25872820811008745</v>
      </c>
      <c r="M505" s="9">
        <v>2.4622553650401348E-3</v>
      </c>
      <c r="N505" s="9">
        <v>0</v>
      </c>
    </row>
    <row r="506" spans="8:14" x14ac:dyDescent="0.25">
      <c r="H506" s="9">
        <f t="shared" si="4"/>
        <v>25.150000000000222</v>
      </c>
      <c r="I506" s="9">
        <f t="array" ref="I506:N506">ODESOLN2(H505,H506,$C$13,I505,J505,K505,L505,M505,N505,$C$3,$C$4,$C$5,$C$6,$C$7,$C$8,$F$3,$F$4,$F$5,$F$6,$F$7,$F$8,$F$9,$F$10)</f>
        <v>0.10725300390513538</v>
      </c>
      <c r="J506" s="9">
        <v>0.57436719208196729</v>
      </c>
      <c r="K506" s="9">
        <v>5.5781817345125148E-2</v>
      </c>
      <c r="L506" s="9">
        <v>0.26012283243658557</v>
      </c>
      <c r="M506" s="9">
        <v>2.475154231187794E-3</v>
      </c>
      <c r="N506" s="9">
        <v>0</v>
      </c>
    </row>
    <row r="507" spans="8:14" x14ac:dyDescent="0.25">
      <c r="H507" s="9">
        <f t="shared" si="4"/>
        <v>25.200000000000223</v>
      </c>
      <c r="I507" s="9">
        <f t="array" ref="I507:N507">ODESOLN2(H506,H507,$C$13,I506,J506,K506,L506,M506,N506,$C$3,$C$4,$C$5,$C$6,$C$7,$C$8,$F$3,$F$4,$F$5,$F$6,$F$7,$F$8,$F$9,$F$10)</f>
        <v>0.10666564348631542</v>
      </c>
      <c r="J507" s="9">
        <v>0.57374566732079524</v>
      </c>
      <c r="K507" s="9">
        <v>5.5588020090175716E-2</v>
      </c>
      <c r="L507" s="9">
        <v>0.26151266036719595</v>
      </c>
      <c r="M507" s="9">
        <v>2.48800873551889E-3</v>
      </c>
      <c r="N507" s="9">
        <v>0</v>
      </c>
    </row>
    <row r="508" spans="8:14" x14ac:dyDescent="0.25">
      <c r="H508" s="9">
        <f t="shared" si="4"/>
        <v>25.250000000000224</v>
      </c>
      <c r="I508" s="9">
        <f t="array" ref="I508:N508">ODESOLN2(H507,H508,$C$13,I507,J507,K507,L507,M507,N507,$C$3,$C$4,$C$5,$C$6,$C$7,$C$8,$F$3,$F$4,$F$5,$F$6,$F$7,$F$8,$F$9,$F$10)</f>
        <v>0.10608354382654683</v>
      </c>
      <c r="J508" s="9">
        <v>0.57312699248861332</v>
      </c>
      <c r="K508" s="9">
        <v>5.5391034113444253E-2</v>
      </c>
      <c r="L508" s="9">
        <v>0.26289761143757728</v>
      </c>
      <c r="M508" s="9">
        <v>2.5008181338195524E-3</v>
      </c>
      <c r="N508" s="9">
        <v>0</v>
      </c>
    </row>
    <row r="509" spans="8:14" x14ac:dyDescent="0.25">
      <c r="H509" s="9">
        <f t="shared" si="4"/>
        <v>25.300000000000225</v>
      </c>
      <c r="I509" s="9">
        <f t="array" ref="I509:N509">ODESOLN2(H508,H509,$C$13,I508,J508,K508,L508,M508,N508,$C$3,$C$4,$C$5,$C$6,$C$7,$C$8,$F$3,$F$4,$F$5,$F$6,$F$7,$F$8,$F$9,$F$10)</f>
        <v>0.10550668665570162</v>
      </c>
      <c r="J509" s="9">
        <v>0.5725111949171251</v>
      </c>
      <c r="K509" s="9">
        <v>5.5190929789332516E-2</v>
      </c>
      <c r="L509" s="9">
        <v>0.2642776069397218</v>
      </c>
      <c r="M509" s="9">
        <v>2.5135816981202205E-3</v>
      </c>
      <c r="N509" s="9">
        <v>0</v>
      </c>
    </row>
    <row r="510" spans="8:14" x14ac:dyDescent="0.25">
      <c r="H510" s="9">
        <f t="shared" si="4"/>
        <v>25.350000000000225</v>
      </c>
      <c r="I510" s="9">
        <f t="array" ref="I510:N510">ODESOLN2(H509,H510,$C$13,I509,J509,K509,L509,M509,N509,$C$3,$C$4,$C$5,$C$6,$C$7,$C$8,$F$3,$F$4,$F$5,$F$6,$F$7,$F$8,$F$9,$F$10)</f>
        <v>0.10493505284294227</v>
      </c>
      <c r="J510" s="9">
        <v>0.5718983010459997</v>
      </c>
      <c r="K510" s="9">
        <v>5.4987777472466144E-2</v>
      </c>
      <c r="L510" s="9">
        <v>0.26565256992189795</v>
      </c>
      <c r="M510" s="9">
        <v>2.5262987166951171E-3</v>
      </c>
      <c r="N510" s="9">
        <v>0</v>
      </c>
    </row>
    <row r="511" spans="8:14" x14ac:dyDescent="0.25">
      <c r="H511" s="9">
        <f t="shared" si="4"/>
        <v>25.400000000000226</v>
      </c>
      <c r="I511" s="9">
        <f t="array" ref="I511:N511">ODESOLN2(H510,H511,$C$13,I510,J510,K510,L510,M510,N510,$C$3,$C$4,$C$5,$C$6,$C$7,$C$8,$F$3,$F$4,$F$5,$F$6,$F$7,$F$8,$F$9,$F$10)</f>
        <v>0.10436862242576615</v>
      </c>
      <c r="J511" s="9">
        <v>0.57128833642905918</v>
      </c>
      <c r="K511" s="9">
        <v>5.4781647463394464E-2</v>
      </c>
      <c r="L511" s="9">
        <v>0.26702242518772779</v>
      </c>
      <c r="M511" s="9">
        <v>2.5389684940537085E-3</v>
      </c>
      <c r="N511" s="9">
        <v>0</v>
      </c>
    </row>
    <row r="512" spans="8:14" x14ac:dyDescent="0.25">
      <c r="H512" s="9">
        <f t="shared" si="4"/>
        <v>25.450000000000227</v>
      </c>
      <c r="I512" s="9">
        <f t="array" ref="I512:N512">ODESOLN2(H511,H512,$C$13,I511,J511,K511,L511,M511,N511,$C$3,$C$4,$C$5,$C$6,$C$7,$C$8,$F$3,$F$4,$F$5,$F$6,$F$7,$F$8,$F$9,$F$10)</f>
        <v>0.10380737463872625</v>
      </c>
      <c r="J512" s="9">
        <v>0.57068132574079156</v>
      </c>
      <c r="K512" s="9">
        <v>5.4572609975141982E-2</v>
      </c>
      <c r="L512" s="9">
        <v>0.26838709929441723</v>
      </c>
      <c r="M512" s="9">
        <v>2.5515903509243428E-3</v>
      </c>
      <c r="N512" s="9">
        <v>0</v>
      </c>
    </row>
    <row r="513" spans="8:14" x14ac:dyDescent="0.25">
      <c r="H513" s="9">
        <f t="shared" si="4"/>
        <v>25.500000000000227</v>
      </c>
      <c r="I513" s="9">
        <f t="array" ref="I513:N513">ODESOLN2(H512,H513,$C$13,I512,J512,K512,L512,M512,N512,$C$3,$C$4,$C$5,$C$6,$C$7,$C$8,$F$3,$F$4,$F$5,$F$6,$F$7,$F$8,$F$9,$F$10)</f>
        <v>0.10325128794181282</v>
      </c>
      <c r="J513" s="9">
        <v>0.57007729278317609</v>
      </c>
      <c r="K513" s="9">
        <v>5.4360735100618528E-2</v>
      </c>
      <c r="L513" s="9">
        <v>0.26974652055016368</v>
      </c>
      <c r="M513" s="9">
        <v>2.5641636242302712E-3</v>
      </c>
      <c r="N513" s="9">
        <v>0</v>
      </c>
    </row>
    <row r="514" spans="8:14" x14ac:dyDescent="0.25">
      <c r="H514" s="9">
        <f t="shared" si="4"/>
        <v>25.550000000000228</v>
      </c>
      <c r="I514" s="9">
        <f t="array" ref="I514:N514">ODESOLN2(H513,H514,$C$13,I513,J513,K513,L513,M513,N513,$C$3,$C$4,$C$5,$C$6,$C$7,$C$8,$F$3,$F$4,$F$5,$F$6,$F$7,$F$8,$F$9,$F$10)</f>
        <v>0.10270034004848222</v>
      </c>
      <c r="J514" s="9">
        <v>0.56947626049280664</v>
      </c>
      <c r="K514" s="9">
        <v>5.4146092780894078E-2</v>
      </c>
      <c r="L514" s="9">
        <v>0.27110061901075999</v>
      </c>
      <c r="M514" s="9">
        <v>2.5766876670582366E-3</v>
      </c>
      <c r="N514" s="9">
        <v>0</v>
      </c>
    </row>
    <row r="515" spans="8:14" x14ac:dyDescent="0.25">
      <c r="H515" s="9">
        <f t="shared" si="4"/>
        <v>25.600000000000229</v>
      </c>
      <c r="I515" s="9">
        <f t="array" ref="I515:N515">ODESOLN2(H514,H515,$C$13,I514,J514,K514,L514,M514,N514,$C$3,$C$4,$C$5,$C$6,$C$7,$C$8,$F$3,$F$4,$F$5,$F$6,$F$7,$F$8,$F$9,$F$10)</f>
        <v>0.10215450795331917</v>
      </c>
      <c r="J515" s="9">
        <v>0.5688782509483008</v>
      </c>
      <c r="K515" s="9">
        <v>5.3928752774342968E-2</v>
      </c>
      <c r="L515" s="9">
        <v>0.27244932647541842</v>
      </c>
      <c r="M515" s="9">
        <v>2.5891618486198493E-3</v>
      </c>
      <c r="N515" s="9">
        <v>0</v>
      </c>
    </row>
    <row r="516" spans="8:14" x14ac:dyDescent="0.25">
      <c r="H516" s="9">
        <f t="shared" si="4"/>
        <v>25.65000000000023</v>
      </c>
      <c r="I516" s="9">
        <f t="array" ref="I516:N516">ODESOLN2(H515,H516,$C$13,I515,J515,K515,L515,M515,N515,$C$3,$C$4,$C$5,$C$6,$C$7,$C$8,$F$3,$F$4,$F$5,$F$6,$F$7,$F$8,$F$9,$F$10)</f>
        <v>0.10161376795932038</v>
      </c>
      <c r="J516" s="9">
        <v>0.56828328537797956</v>
      </c>
      <c r="K516" s="9">
        <v>5.370878462666092E-2</v>
      </c>
      <c r="L516" s="9">
        <v>0.27379257648183419</v>
      </c>
      <c r="M516" s="9">
        <v>2.601585554205932E-3</v>
      </c>
      <c r="N516" s="9">
        <v>0</v>
      </c>
    </row>
    <row r="517" spans="8:14" x14ac:dyDescent="0.25">
      <c r="H517" s="9">
        <f t="shared" si="4"/>
        <v>25.70000000000023</v>
      </c>
      <c r="I517" s="9">
        <f t="array" ref="I517:N517">ODESOLN2(H516,H517,$C$13,I516,J516,K516,L516,M516,N516,$C$3,$C$4,$C$5,$C$6,$C$7,$C$8,$F$3,$F$4,$F$5,$F$6,$F$7,$F$8,$F$9,$F$10)</f>
        <v>0.10107809570478843</v>
      </c>
      <c r="J517" s="9">
        <v>0.56769138416780873</v>
      </c>
      <c r="K517" s="9">
        <v>5.3486257641757046E-2</v>
      </c>
      <c r="L517" s="9">
        <v>0.27513030430051283</v>
      </c>
      <c r="M517" s="9">
        <v>2.61395818513405E-3</v>
      </c>
      <c r="N517" s="9">
        <v>0</v>
      </c>
    </row>
    <row r="518" spans="8:14" x14ac:dyDescent="0.25">
      <c r="H518" s="9">
        <f t="shared" ref="H518:H581" si="5">H517+hb</f>
        <v>25.750000000000231</v>
      </c>
      <c r="I518" s="9">
        <f t="array" ref="I518:N518">ODESOLN2(H517,H518,$C$13,I517,J517,K517,L517,M517,N517,$C$3,$C$4,$C$5,$C$6,$C$7,$C$8,$F$3,$F$4,$F$5,$F$6,$F$7,$F$8,$F$9,$F$10)</f>
        <v>0.10054746618982494</v>
      </c>
      <c r="J518" s="9">
        <v>0.5671025668695836</v>
      </c>
      <c r="K518" s="9">
        <v>5.3261240853522317E-2</v>
      </c>
      <c r="L518" s="9">
        <v>0.27646244692838073</v>
      </c>
      <c r="M518" s="9">
        <v>2.6262791586894206E-3</v>
      </c>
      <c r="N518" s="9">
        <v>0</v>
      </c>
    </row>
    <row r="519" spans="8:14" x14ac:dyDescent="0.25">
      <c r="H519" s="9">
        <f t="shared" si="5"/>
        <v>25.800000000000232</v>
      </c>
      <c r="I519" s="9">
        <f t="array" ref="I519:N519">ODESOLN2(H518,H519,$C$13,I518,J518,K518,L518,M518,N518,$C$3,$C$4,$C$5,$C$6,$C$7,$C$8,$F$3,$F$4,$F$5,$F$6,$F$7,$F$8,$F$9,$F$10)</f>
        <v>0.10002185380241409</v>
      </c>
      <c r="J519" s="9">
        <v>0.56651685220935</v>
      </c>
      <c r="K519" s="9">
        <v>5.3033802998474114E-2</v>
      </c>
      <c r="L519" s="9">
        <v>0.27778894308170327</v>
      </c>
      <c r="M519" s="9">
        <v>2.6385479080594087E-3</v>
      </c>
      <c r="N519" s="9">
        <v>0</v>
      </c>
    </row>
    <row r="520" spans="8:14" x14ac:dyDescent="0.25">
      <c r="H520" s="9">
        <f t="shared" si="5"/>
        <v>25.850000000000232</v>
      </c>
      <c r="I520" s="9">
        <f t="array" ref="I520:N520">ODESOLN2(H519,H520,$C$13,I519,J519,K519,L519,M519,N519,$C$3,$C$4,$C$5,$C$6,$C$7,$C$8,$F$3,$F$4,$F$5,$F$6,$F$7,$F$8,$F$9,$F$10)</f>
        <v>9.950123234408767E-2</v>
      </c>
      <c r="J520" s="9">
        <v>0.56593425809604514</v>
      </c>
      <c r="K520" s="9">
        <v>5.2804012489276221E-2</v>
      </c>
      <c r="L520" s="9">
        <v>0.27910973318833016</v>
      </c>
      <c r="M520" s="9">
        <v>2.6507638822618031E-3</v>
      </c>
      <c r="N520" s="9">
        <v>0</v>
      </c>
    </row>
    <row r="521" spans="8:14" x14ac:dyDescent="0.25">
      <c r="H521" s="9">
        <f t="shared" si="5"/>
        <v>25.900000000000233</v>
      </c>
      <c r="I521" s="9">
        <f t="array" ref="I521:N521">ODESOLN2(H520,H521,$C$13,I520,J520,K520,L520,M520,N520,$C$3,$C$4,$C$5,$C$6,$C$7,$C$8,$F$3,$F$4,$F$5,$F$6,$F$7,$F$8,$F$9,$F$10)</f>
        <v>9.8985575055163907E-2</v>
      </c>
      <c r="J521" s="9">
        <v>0.5653548016303469</v>
      </c>
      <c r="K521" s="9">
        <v>5.2571937389132142E-2</v>
      </c>
      <c r="L521" s="9">
        <v>0.28042475937929101</v>
      </c>
      <c r="M521" s="9">
        <v>2.662926546067089E-3</v>
      </c>
      <c r="N521" s="9">
        <v>0</v>
      </c>
    </row>
    <row r="522" spans="8:14" x14ac:dyDescent="0.25">
      <c r="H522" s="9">
        <f t="shared" si="5"/>
        <v>25.950000000000234</v>
      </c>
      <c r="I522" s="9">
        <f t="array" ref="I522:N522">ODESOLN2(H521,H522,$C$13,I521,J521,K521,L521,M521,N521,$C$3,$C$4,$C$5,$C$6,$C$7,$C$8,$F$3,$F$4,$F$5,$F$6,$F$7,$F$8,$F$9,$F$10)</f>
        <v>9.8474854639553008E-2</v>
      </c>
      <c r="J522" s="9">
        <v>0.56477849911372124</v>
      </c>
      <c r="K522" s="9">
        <v>5.2337645387048735E-2</v>
      </c>
      <c r="L522" s="9">
        <v>0.28173396547976304</v>
      </c>
      <c r="M522" s="9">
        <v>2.675035379914906E-3</v>
      </c>
      <c r="N522" s="9">
        <v>0</v>
      </c>
    </row>
    <row r="523" spans="8:14" x14ac:dyDescent="0.25">
      <c r="H523" s="9">
        <f t="shared" si="5"/>
        <v>26.000000000000234</v>
      </c>
      <c r="I523" s="9">
        <f t="array" ref="I523:N523">ODESOLN2(H522,H523,$C$13,I522,J522,K522,L522,M522,N522,$C$3,$C$4,$C$5,$C$6,$C$7,$C$8,$F$3,$F$4,$F$5,$F$6,$F$7,$F$8,$F$9,$F$10)</f>
        <v>9.7969043289123522E-2</v>
      </c>
      <c r="J523" s="9">
        <v>0.56420536605765415</v>
      </c>
      <c r="K523" s="9">
        <v>5.2101203773966424E-2</v>
      </c>
      <c r="L523" s="9">
        <v>0.28303729699943203</v>
      </c>
      <c r="M523" s="9">
        <v>2.6870898798248923E-3</v>
      </c>
      <c r="N523" s="9">
        <v>0</v>
      </c>
    </row>
    <row r="524" spans="8:14" x14ac:dyDescent="0.25">
      <c r="H524" s="9">
        <f t="shared" si="5"/>
        <v>26.050000000000235</v>
      </c>
      <c r="I524" s="9">
        <f t="array" ref="I524:N524">ODESOLN2(H523,H524,$C$13,I523,J523,K523,L523,M523,N523,$C$3,$C$4,$C$5,$C$6,$C$7,$C$8,$F$3,$F$4,$F$5,$F$6,$F$7,$F$8,$F$9,$F$10)</f>
        <v>9.7468112707623816E-2</v>
      </c>
      <c r="J524" s="9">
        <v>0.56363541719305632</v>
      </c>
      <c r="K524" s="9">
        <v>5.1862679419751152E-2</v>
      </c>
      <c r="L524" s="9">
        <v>0.28433470112226766</v>
      </c>
      <c r="M524" s="9">
        <v>2.699089557302125E-3</v>
      </c>
      <c r="N524" s="9">
        <v>0</v>
      </c>
    </row>
    <row r="525" spans="8:14" x14ac:dyDescent="0.25">
      <c r="H525" s="9">
        <f t="shared" si="5"/>
        <v>26.100000000000236</v>
      </c>
      <c r="I525" s="9">
        <f t="array" ref="I525:N525">ODESOLN2(H524,H525,$C$13,I524,J524,K524,L524,M524,N524,$C$3,$C$4,$C$5,$C$6,$C$7,$C$8,$F$3,$F$4,$F$5,$F$6,$F$7,$F$8,$F$9,$F$10)</f>
        <v>9.697203413415445E-2</v>
      </c>
      <c r="J525" s="9">
        <v>0.56306866647983</v>
      </c>
      <c r="K525" s="9">
        <v>5.1622138751042504E-2</v>
      </c>
      <c r="L525" s="9">
        <v>0.28562612669573656</v>
      </c>
      <c r="M525" s="9">
        <v>2.7110339392373436E-3</v>
      </c>
      <c r="N525" s="9">
        <v>0</v>
      </c>
    </row>
    <row r="526" spans="8:14" x14ac:dyDescent="0.25">
      <c r="H526" s="9">
        <f t="shared" si="5"/>
        <v>26.150000000000237</v>
      </c>
      <c r="I526" s="9">
        <f t="array" ref="I526:N526">ODESOLN2(H525,H526,$C$13,I525,J525,K525,L525,M525,N525,$C$3,$C$4,$C$5,$C$6,$C$7,$C$8,$F$3,$F$4,$F$5,$F$6,$F$7,$F$8,$F$9,$F$10)</f>
        <v>9.6480778366187125E-2</v>
      </c>
      <c r="J526" s="9">
        <v>0.56250512711658807</v>
      </c>
      <c r="K526" s="9">
        <v>5.137964772995169E-2</v>
      </c>
      <c r="L526" s="9">
        <v>0.28691152421947186</v>
      </c>
      <c r="M526" s="9">
        <v>2.7229225678021612E-3</v>
      </c>
      <c r="N526" s="9">
        <v>0</v>
      </c>
    </row>
    <row r="527" spans="8:14" x14ac:dyDescent="0.25">
      <c r="H527" s="9">
        <f t="shared" si="5"/>
        <v>26.200000000000237</v>
      </c>
      <c r="I527" s="9">
        <f t="array" ref="I527:N527">ODESOLN2(H526,H527,$C$13,I526,J526,K526,L526,M526,N526,$C$3,$C$4,$C$5,$C$6,$C$7,$C$8,$F$3,$F$4,$F$5,$F$6,$F$7,$F$8,$F$9,$F$10)</f>
        <v>9.5994315782127151E-2</v>
      </c>
      <c r="J527" s="9">
        <v>0.5619448115505099</v>
      </c>
      <c r="K527" s="9">
        <v>5.1135271833602211E-2</v>
      </c>
      <c r="L527" s="9">
        <v>0.2881908458334223</v>
      </c>
      <c r="M527" s="9">
        <v>2.7347550003394526E-3</v>
      </c>
      <c r="N527" s="9">
        <v>0</v>
      </c>
    </row>
    <row r="528" spans="8:14" x14ac:dyDescent="0.25">
      <c r="H528" s="9">
        <f t="shared" si="5"/>
        <v>26.250000000000238</v>
      </c>
      <c r="I528" s="9">
        <f t="array" ref="I528:N528">ODESOLN2(H527,H528,$C$13,I527,J527,K527,L527,M527,N527,$C$3,$C$4,$C$5,$C$6,$C$7,$C$8,$F$3,$F$4,$F$5,$F$6,$F$7,$F$8,$F$9,$F$10)</f>
        <v>9.5512616363417027E-2</v>
      </c>
      <c r="J528" s="9">
        <v>0.56138773148732868</v>
      </c>
      <c r="K528" s="9">
        <v>5.0889076034505425E-2</v>
      </c>
      <c r="L528" s="9">
        <v>0.28946404530550085</v>
      </c>
      <c r="M528" s="9">
        <v>2.7465308092491187E-3</v>
      </c>
      <c r="N528" s="9">
        <v>0</v>
      </c>
    </row>
    <row r="529" spans="8:14" x14ac:dyDescent="0.25">
      <c r="H529" s="9">
        <f t="shared" si="5"/>
        <v>26.300000000000239</v>
      </c>
      <c r="I529" s="9">
        <f t="array" ref="I529:N529">ODESOLN2(H528,H529,$C$13,I528,J528,K528,L528,M528,N528,$C$3,$C$4,$C$5,$C$6,$C$7,$C$8,$F$3,$F$4,$F$5,$F$6,$F$7,$F$8,$F$9,$F$10)</f>
        <v>9.5035649716178713E-2</v>
      </c>
      <c r="J529" s="9">
        <v>0.56083389790143645</v>
      </c>
      <c r="K529" s="9">
        <v>5.0641124781762456E-2</v>
      </c>
      <c r="L529" s="9">
        <v>0.2907310780187542</v>
      </c>
      <c r="M529" s="9">
        <v>2.758249581869412E-3</v>
      </c>
      <c r="N529" s="9">
        <v>0</v>
      </c>
    </row>
    <row r="530" spans="8:14" x14ac:dyDescent="0.25">
      <c r="H530" s="9">
        <f t="shared" si="5"/>
        <v>26.350000000000239</v>
      </c>
      <c r="I530" s="9">
        <f t="array" ref="I530:N530">ODESOLN2(H529,H530,$C$13,I529,J529,K529,L529,M529,N529,$C$3,$C$4,$C$5,$C$6,$C$7,$C$8,$F$3,$F$4,$F$5,$F$6,$F$7,$F$8,$F$9,$F$10)</f>
        <v>9.4563385092393856E-2</v>
      </c>
      <c r="J530" s="9">
        <v>0.56028332104609713</v>
      </c>
      <c r="K530" s="9">
        <v>5.0391481983083436E-2</v>
      </c>
      <c r="L530" s="9">
        <v>0.2919919009580727</v>
      </c>
      <c r="M530" s="9">
        <v>2.7699109203540248E-3</v>
      </c>
      <c r="N530" s="9">
        <v>0</v>
      </c>
    </row>
    <row r="531" spans="8:14" x14ac:dyDescent="0.25">
      <c r="H531" s="9">
        <f t="shared" si="5"/>
        <v>26.40000000000024</v>
      </c>
      <c r="I531" s="9">
        <f t="array" ref="I531:N531">ODESOLN2(H530,H531,$C$13,I530,J530,K530,L530,M530,N530,$C$3,$C$4,$C$5,$C$6,$C$7,$C$8,$F$3,$F$4,$F$5,$F$6,$F$7,$F$8,$F$9,$F$10)</f>
        <v>9.4095791410620841E-2</v>
      </c>
      <c r="J531" s="9">
        <v>0.55973601046375832</v>
      </c>
      <c r="K531" s="9">
        <v>5.0140210987614224E-2</v>
      </c>
      <c r="L531" s="9">
        <v>0.29324647269646259</v>
      </c>
      <c r="M531" s="9">
        <v>2.7815144415451127E-3</v>
      </c>
      <c r="N531" s="9">
        <v>0</v>
      </c>
    </row>
    <row r="532" spans="8:14" x14ac:dyDescent="0.25">
      <c r="H532" s="9">
        <f t="shared" si="5"/>
        <v>26.450000000000241</v>
      </c>
      <c r="I532" s="9">
        <f t="array" ref="I532:N532">ODESOLN2(H531,H532,$C$13,I531,J531,K531,L531,M531,N531,$C$3,$C$4,$C$5,$C$6,$C$7,$C$8,$F$3,$F$4,$F$5,$F$6,$F$7,$F$8,$F$9,$F$10)</f>
        <v>9.3632837276248534E-2</v>
      </c>
      <c r="J532" s="9">
        <v>0.55919197499645157</v>
      </c>
      <c r="K532" s="9">
        <v>4.988737456956046E-2</v>
      </c>
      <c r="L532" s="9">
        <v>0.29449475338089803</v>
      </c>
      <c r="M532" s="9">
        <v>2.7930597768424494E-3</v>
      </c>
      <c r="N532" s="9">
        <v>0</v>
      </c>
    </row>
    <row r="533" spans="8:14" x14ac:dyDescent="0.25">
      <c r="H533" s="9">
        <f t="shared" si="5"/>
        <v>26.500000000000242</v>
      </c>
      <c r="I533" s="9">
        <f t="array" ref="I533:N533">ODESOLN2(H532,H533,$C$13,I532,J532,K532,L532,M532,N532,$C$3,$C$4,$C$5,$C$6,$C$7,$C$8,$F$3,$F$4,$F$5,$F$6,$F$7,$F$8,$F$9,$F$10)</f>
        <v>9.3174491001287066E-2</v>
      </c>
      <c r="J533" s="9">
        <v>0.55865122279627066</v>
      </c>
      <c r="K533" s="9">
        <v>4.9633034912598101E-2</v>
      </c>
      <c r="L533" s="9">
        <v>0.29573670471777624</v>
      </c>
      <c r="M533" s="9">
        <v>2.8045465720688925E-3</v>
      </c>
      <c r="N533" s="9">
        <v>0</v>
      </c>
    </row>
    <row r="534" spans="8:14" x14ac:dyDescent="0.25">
      <c r="H534" s="9">
        <f t="shared" si="5"/>
        <v>26.550000000000242</v>
      </c>
      <c r="I534" s="9">
        <f t="array" ref="I534:N534">ODESOLN2(H533,H534,$C$13,I533,J533,K533,L533,M533,N533,$C$3,$C$4,$C$5,$C$6,$C$7,$C$8,$F$3,$F$4,$F$5,$F$6,$F$7,$F$8,$F$9,$F$10)</f>
        <v>9.2720720623696642E-2</v>
      </c>
      <c r="J534" s="9">
        <v>0.55811376133592117</v>
      </c>
      <c r="K534" s="9">
        <v>4.9377253595059171E-2</v>
      </c>
      <c r="L534" s="9">
        <v>0.29697228995799146</v>
      </c>
      <c r="M534" s="9">
        <v>2.8159744873323391E-3</v>
      </c>
      <c r="N534" s="9">
        <v>0</v>
      </c>
    </row>
    <row r="535" spans="8:14" x14ac:dyDescent="0.25">
      <c r="H535" s="9">
        <f t="shared" si="5"/>
        <v>26.600000000000243</v>
      </c>
      <c r="I535" s="9">
        <f t="array" ref="I535:N535">ODESOLN2(H534,H535,$C$13,I534,J534,K534,L534,M534,N534,$C$3,$C$4,$C$5,$C$6,$C$7,$C$8,$F$3,$F$4,$F$5,$F$6,$F$7,$F$8,$F$9,$F$10)</f>
        <v>9.2271493926255374E-2</v>
      </c>
      <c r="J535" s="9">
        <v>0.55757959741933028</v>
      </c>
      <c r="K535" s="9">
        <v>4.9120091575881111E-2</v>
      </c>
      <c r="L535" s="9">
        <v>0.29820147388164964</v>
      </c>
      <c r="M535" s="9">
        <v>2.8273431968843482E-3</v>
      </c>
      <c r="N535" s="9">
        <v>0</v>
      </c>
    </row>
    <row r="536" spans="8:14" x14ac:dyDescent="0.25">
      <c r="H536" s="9">
        <f t="shared" si="5"/>
        <v>26.650000000000244</v>
      </c>
      <c r="I536" s="9">
        <f t="array" ref="I536:N536">ODESOLN2(H535,H536,$C$13,I535,J535,K535,L535,M535,N535,$C$3,$C$4,$C$5,$C$6,$C$7,$C$8,$F$3,$F$4,$F$5,$F$6,$F$7,$F$8,$F$9,$F$10)</f>
        <v>9.1826778454968241E-2</v>
      </c>
      <c r="J536" s="9">
        <v>0.55704873719230774</v>
      </c>
      <c r="K536" s="9">
        <v>4.8861609181307476E-2</v>
      </c>
      <c r="L536" s="9">
        <v>0.2994242227824418</v>
      </c>
      <c r="M536" s="9">
        <v>2.8386523889756131E-3</v>
      </c>
      <c r="N536" s="9">
        <v>0</v>
      </c>
    </row>
    <row r="537" spans="8:14" x14ac:dyDescent="0.25">
      <c r="H537" s="9">
        <f t="shared" si="5"/>
        <v>26.700000000000244</v>
      </c>
      <c r="I537" s="9">
        <f t="array" ref="I537:N537">ODESOLN2(H536,H537,$C$13,I536,J536,K536,L536,M536,N536,$C$3,$C$4,$C$5,$C$6,$C$7,$C$8,$F$3,$F$4,$F$5,$F$6,$F$7,$F$8,$F$9,$F$10)</f>
        <v>9.1386541537019139E-2</v>
      </c>
      <c r="J537" s="9">
        <v>0.55652118615325108</v>
      </c>
      <c r="K537" s="9">
        <v>4.8601866092327667E-2</v>
      </c>
      <c r="L537" s="9">
        <v>0.3006405044516946</v>
      </c>
      <c r="M537" s="9">
        <v>2.8499017657084413E-3</v>
      </c>
      <c r="N537" s="9">
        <v>0</v>
      </c>
    </row>
    <row r="538" spans="8:14" x14ac:dyDescent="0.25">
      <c r="H538" s="9">
        <f t="shared" si="5"/>
        <v>26.750000000000245</v>
      </c>
      <c r="I538" s="9">
        <f t="array" ref="I538:N538">ODESOLN2(H537,H538,$C$13,I537,J537,K537,L537,M537,N537,$C$3,$C$4,$C$5,$C$6,$C$7,$C$8,$F$3,$F$4,$F$5,$F$6,$F$7,$F$8,$F$9,$F$10)</f>
        <v>9.0950750298268809E-2</v>
      </c>
      <c r="J538" s="9">
        <v>0.55599694916388698</v>
      </c>
      <c r="K538" s="9">
        <v>4.8340921332842714E-2</v>
      </c>
      <c r="L538" s="9">
        <v>0.30185028816211612</v>
      </c>
      <c r="M538" s="9">
        <v>2.8610910428864254E-3</v>
      </c>
      <c r="N538" s="9">
        <v>0</v>
      </c>
    </row>
    <row r="539" spans="8:14" x14ac:dyDescent="0.25">
      <c r="H539" s="9">
        <f t="shared" si="5"/>
        <v>26.800000000000246</v>
      </c>
      <c r="I539" s="9">
        <f t="array" ref="I539:N539">ODESOLN2(H538,H539,$C$13,I538,J538,K538,L538,M538,N538,$C$3,$C$4,$C$5,$C$6,$C$7,$C$8,$F$3,$F$4,$F$5,$F$6,$F$7,$F$8,$F$9,$F$10)</f>
        <v>9.0519371680301344E-2</v>
      </c>
      <c r="J539" s="9">
        <v>0.55547603046003835</v>
      </c>
      <c r="K539" s="9">
        <v>4.8078833258544076E-2</v>
      </c>
      <c r="L539" s="9">
        <v>0.30305354465125589</v>
      </c>
      <c r="M539" s="9">
        <v>2.8722199498614595E-3</v>
      </c>
      <c r="N539" s="9">
        <v>0</v>
      </c>
    </row>
    <row r="540" spans="8:14" x14ac:dyDescent="0.25">
      <c r="H540" s="9">
        <f t="shared" si="5"/>
        <v>26.850000000000247</v>
      </c>
      <c r="I540" s="9">
        <f t="array" ref="I540:N540">ODESOLN2(H539,H540,$C$13,I539,J539,K539,L539,M539,N539,$C$3,$C$4,$C$5,$C$6,$C$7,$C$8,$F$3,$F$4,$F$5,$F$6,$F$7,$F$8,$F$9,$F$10)</f>
        <v>9.0092372457023145E-2</v>
      </c>
      <c r="J540" s="9">
        <v>0.55495843366241204</v>
      </c>
      <c r="K540" s="9">
        <v>4.7815659546491994E-2</v>
      </c>
      <c r="L540" s="9">
        <v>0.30425024610469581</v>
      </c>
      <c r="M540" s="9">
        <v>2.8832882293782745E-3</v>
      </c>
      <c r="N540" s="9">
        <v>0</v>
      </c>
    </row>
    <row r="541" spans="8:14" x14ac:dyDescent="0.25">
      <c r="H541" s="9">
        <f t="shared" si="5"/>
        <v>26.900000000000247</v>
      </c>
      <c r="I541" s="9">
        <f t="array" ref="I541:N541">ODESOLN2(H540,H541,$C$13,I540,J540,K540,L540,M540,N540,$C$3,$C$4,$C$5,$C$6,$C$7,$C$8,$F$3,$F$4,$F$5,$F$6,$F$7,$F$8,$F$9,$F$10)</f>
        <v>8.9669719250817279E-2</v>
      </c>
      <c r="J541" s="9">
        <v>0.55444416178739853</v>
      </c>
      <c r="K541" s="9">
        <v>4.7551457185379738E-2</v>
      </c>
      <c r="L541" s="9">
        <v>0.30544036613898895</v>
      </c>
      <c r="M541" s="9">
        <v>2.8942956374166419E-3</v>
      </c>
      <c r="N541" s="9">
        <v>0</v>
      </c>
    </row>
    <row r="542" spans="8:14" x14ac:dyDescent="0.25">
      <c r="H542" s="9">
        <f t="shared" si="5"/>
        <v>26.950000000000248</v>
      </c>
      <c r="I542" s="9">
        <f t="array" ref="I542:N542">ODESOLN2(H541,H542,$C$13,I541,J541,K541,L541,M541,N541,$C$3,$C$4,$C$5,$C$6,$C$7,$C$8,$F$3,$F$4,$F$5,$F$6,$F$7,$F$8,$F$9,$F$10)</f>
        <v>8.9251378548257959E-2</v>
      </c>
      <c r="J542" s="9">
        <v>0.55393321725787648</v>
      </c>
      <c r="K542" s="9">
        <v>4.7286282466469903E-2</v>
      </c>
      <c r="L542" s="9">
        <v>0.30662387978436539</v>
      </c>
      <c r="M542" s="9">
        <v>2.9052419430314115E-3</v>
      </c>
      <c r="N542" s="9">
        <v>0</v>
      </c>
    </row>
    <row r="543" spans="8:14" x14ac:dyDescent="0.25">
      <c r="H543" s="9">
        <f t="shared" si="5"/>
        <v>27.000000000000249</v>
      </c>
      <c r="I543" s="9">
        <f t="array" ref="I543:N543">ODESOLN2(H542,H543,$C$13,I542,J542,K542,L542,M542,N542,$C$3,$C$4,$C$5,$C$6,$C$7,$C$8,$F$3,$F$4,$F$5,$F$6,$F$7,$F$8,$F$9,$F$10)</f>
        <v>8.8837316715389025E-2</v>
      </c>
      <c r="J543" s="9">
        <v>0.55342560191401491</v>
      </c>
      <c r="K543" s="9">
        <v>4.7020190975188648E-2</v>
      </c>
      <c r="L543" s="9">
        <v>0.30780076346721796</v>
      </c>
      <c r="M543" s="9">
        <v>2.9161269281905325E-3</v>
      </c>
      <c r="N543" s="9">
        <v>0</v>
      </c>
    </row>
    <row r="544" spans="8:14" x14ac:dyDescent="0.25">
      <c r="H544" s="9">
        <f t="shared" si="5"/>
        <v>27.050000000000249</v>
      </c>
      <c r="I544" s="9">
        <f t="array" ref="I544:N544">ODESOLN2(H543,H544,$C$13,I543,J543,K543,L543,M543,N543,$C$3,$C$4,$C$5,$C$6,$C$7,$C$8,$F$3,$F$4,$F$5,$F$6,$F$7,$F$8,$F$9,$F$10)</f>
        <v>8.8427500012571075E-2</v>
      </c>
      <c r="J544" s="9">
        <v>0.55292131702406733</v>
      </c>
      <c r="K544" s="9">
        <v>4.6753237583363597E-2</v>
      </c>
      <c r="L544" s="9">
        <v>0.30897099499238806</v>
      </c>
      <c r="M544" s="9">
        <v>2.9269503876112098E-3</v>
      </c>
      <c r="N544" s="9">
        <v>0</v>
      </c>
    </row>
    <row r="545" spans="8:14" x14ac:dyDescent="0.25">
      <c r="H545" s="9">
        <f t="shared" si="5"/>
        <v>27.10000000000025</v>
      </c>
      <c r="I545" s="9">
        <f t="array" ref="I545:N545">ODESOLN2(H544,H545,$C$13,I544,J544,K544,L544,M544,N544,$C$3,$C$4,$C$5,$C$6,$C$7,$C$8,$F$3,$F$4,$F$5,$F$6,$F$7,$F$8,$F$9,$F$10)</f>
        <v>8.8021894608902224E-2</v>
      </c>
      <c r="J545" s="9">
        <v>0.55242036329514932</v>
      </c>
      <c r="K545" s="9">
        <v>4.6485476442091091E-2</v>
      </c>
      <c r="L545" s="9">
        <v>0.31013455352526431</v>
      </c>
      <c r="M545" s="9">
        <v>2.9377121285943351E-3</v>
      </c>
      <c r="N545" s="9">
        <v>0</v>
      </c>
    </row>
    <row r="546" spans="8:14" x14ac:dyDescent="0.25">
      <c r="H546" s="9">
        <f t="shared" si="5"/>
        <v>27.150000000000251</v>
      </c>
      <c r="I546" s="9">
        <f t="array" ref="I546:N546">ODESOLN2(H545,H546,$C$13,I545,J545,K545,L545,M545,N545,$C$3,$C$4,$C$5,$C$6,$C$7,$C$8,$F$3,$F$4,$F$5,$F$6,$F$7,$F$8,$F$9,$F$10)</f>
        <v>8.7620466596217306E-2</v>
      </c>
      <c r="J546" s="9">
        <v>0.55192274088399618</v>
      </c>
      <c r="K546" s="9">
        <v>4.6216960975218276E-2</v>
      </c>
      <c r="L546" s="9">
        <v>0.31129141957371187</v>
      </c>
      <c r="M546" s="9">
        <v>2.9484119708573535E-3</v>
      </c>
      <c r="N546" s="9">
        <v>0</v>
      </c>
    </row>
    <row r="547" spans="8:14" x14ac:dyDescent="0.25">
      <c r="H547" s="9">
        <f t="shared" si="5"/>
        <v>27.200000000000252</v>
      </c>
      <c r="I547" s="9">
        <f t="array" ref="I547:N547">ODESOLN2(H546,H547,$C$13,I546,J546,K546,L546,M546,N546,$C$3,$C$4,$C$5,$C$6,$C$7,$C$8,$F$3,$F$4,$F$5,$F$6,$F$7,$F$8,$F$9,$F$10)</f>
        <v>8.7223182002671193E-2</v>
      </c>
      <c r="J547" s="9">
        <v>0.55142844940769253</v>
      </c>
      <c r="K547" s="9">
        <v>4.5947743873425415E-2</v>
      </c>
      <c r="L547" s="9">
        <v>0.3124415749698462</v>
      </c>
      <c r="M547" s="9">
        <v>2.959049746365685E-3</v>
      </c>
      <c r="N547" s="9">
        <v>0</v>
      </c>
    </row>
    <row r="548" spans="8:14" x14ac:dyDescent="0.25">
      <c r="H548" s="9">
        <f t="shared" si="5"/>
        <v>27.250000000000252</v>
      </c>
      <c r="I548" s="9">
        <f t="array" ref="I548:N548">ODESOLN2(H547,H548,$C$13,I547,J547,K547,L547,M547,N547,$C$3,$C$4,$C$5,$C$6,$C$7,$C$8,$F$3,$F$4,$F$5,$F$6,$F$7,$F$8,$F$9,$F$10)</f>
        <v>8.6830006805911242E-2</v>
      </c>
      <c r="J548" s="9">
        <v>0.55093748795436726</v>
      </c>
      <c r="K548" s="9">
        <v>4.567787708889378E-2</v>
      </c>
      <c r="L548" s="9">
        <v>0.31358500285166596</v>
      </c>
      <c r="M548" s="9">
        <v>2.969625299162853E-3</v>
      </c>
      <c r="N548" s="9">
        <v>0</v>
      </c>
    </row>
    <row r="549" spans="8:14" x14ac:dyDescent="0.25">
      <c r="H549" s="9">
        <f t="shared" si="5"/>
        <v>27.300000000000253</v>
      </c>
      <c r="I549" s="9">
        <f t="array" ref="I549:N549">ODESOLN2(H548,H549,$C$13,I548,J548,K548,L548,M548,N548,$C$3,$C$4,$C$5,$C$6,$C$7,$C$8,$F$3,$F$4,$F$5,$F$6,$F$7,$F$8,$F$9,$F$10)</f>
        <v>8.6440906945844914E-2</v>
      </c>
      <c r="J549" s="9">
        <v>0.55044985509385125</v>
      </c>
      <c r="K549" s="9">
        <v>4.540741183054444E-2</v>
      </c>
      <c r="L549" s="9">
        <v>0.31472168764456121</v>
      </c>
      <c r="M549" s="9">
        <v>2.9801384851994477E-3</v>
      </c>
      <c r="N549" s="9">
        <v>0</v>
      </c>
    </row>
    <row r="550" spans="8:14" x14ac:dyDescent="0.25">
      <c r="H550" s="9">
        <f t="shared" si="5"/>
        <v>27.350000000000254</v>
      </c>
      <c r="I550" s="9">
        <f t="array" ref="I550:N550">ODESOLN2(H549,H550,$C$13,I549,J549,K549,L549,M549,N549,$C$3,$C$4,$C$5,$C$6,$C$7,$C$8,$F$3,$F$4,$F$5,$F$6,$F$7,$F$8,$F$9,$F$10)</f>
        <v>8.605584833700837E-2</v>
      </c>
      <c r="J550" s="9">
        <v>0.54996554888829041</v>
      </c>
      <c r="K550" s="9">
        <v>4.513639855983316E-2</v>
      </c>
      <c r="L550" s="9">
        <v>0.3158516150427082</v>
      </c>
      <c r="M550" s="9">
        <v>2.9905891721610537E-3</v>
      </c>
      <c r="N550" s="9">
        <v>0</v>
      </c>
    </row>
    <row r="551" spans="8:14" x14ac:dyDescent="0.25">
      <c r="H551" s="9">
        <f t="shared" si="5"/>
        <v>27.400000000000254</v>
      </c>
      <c r="I551" s="9">
        <f t="array" ref="I551:N551">ODESOLN2(H550,H551,$C$13,I550,J550,K550,L550,M550,N550,$C$3,$C$4,$C$5,$C$6,$C$7,$C$8,$F$3,$F$4,$F$5,$F$6,$F$7,$F$8,$F$9,$F$10)</f>
        <v>8.5674796880541887E-2</v>
      </c>
      <c r="J551" s="9">
        <v>0.54948456690270953</v>
      </c>
      <c r="K551" s="9">
        <v>4.4864886987086801E-2</v>
      </c>
      <c r="L551" s="9">
        <v>0.31697477199036761</v>
      </c>
      <c r="M551" s="9">
        <v>3.0009772392952704E-3</v>
      </c>
      <c r="N551" s="9">
        <v>0</v>
      </c>
    </row>
    <row r="552" spans="8:14" x14ac:dyDescent="0.25">
      <c r="H552" s="9">
        <f t="shared" si="5"/>
        <v>27.450000000000255</v>
      </c>
      <c r="I552" s="9">
        <f t="array" ref="I552:N552">ODESOLN2(H551,H552,$C$13,I551,J551,K551,L551,M551,N551,$C$3,$C$4,$C$5,$C$6,$C$7,$C$8,$F$3,$F$4,$F$5,$F$6,$F$7,$F$8,$F$9,$F$10)</f>
        <v>8.5297718475778286E-2</v>
      </c>
      <c r="J552" s="9">
        <v>0.54900690621552184</v>
      </c>
      <c r="K552" s="9">
        <v>4.4592926068366331E-2</v>
      </c>
      <c r="L552" s="9">
        <v>0.31809114666309668</v>
      </c>
      <c r="M552" s="9">
        <v>3.0113025772379458E-3</v>
      </c>
      <c r="N552" s="9">
        <v>0</v>
      </c>
    </row>
    <row r="553" spans="8:14" x14ac:dyDescent="0.25">
      <c r="H553" s="9">
        <f t="shared" si="5"/>
        <v>27.500000000000256</v>
      </c>
      <c r="I553" s="9">
        <f t="array" ref="I553:N553">ODESOLN2(H552,H553,$C$13,I552,J552,K552,L552,M552,N552,$C$3,$C$4,$C$5,$C$6,$C$7,$C$8,$F$3,$F$4,$F$5,$F$6,$F$7,$F$8,$F$9,$F$10)</f>
        <v>8.4924579031450634E-2</v>
      </c>
      <c r="J553" s="9">
        <v>0.54853256342897994</v>
      </c>
      <c r="K553" s="9">
        <v>4.4320564002841949E-2</v>
      </c>
      <c r="L553" s="9">
        <v>0.3192007284488898</v>
      </c>
      <c r="M553" s="9">
        <v>3.021565087838751E-3</v>
      </c>
      <c r="N553" s="9">
        <v>0</v>
      </c>
    </row>
    <row r="554" spans="8:14" x14ac:dyDescent="0.25">
      <c r="H554" s="9">
        <f t="shared" si="5"/>
        <v>27.550000000000257</v>
      </c>
      <c r="I554" s="9">
        <f t="array" ref="I554:N554">ODESOLN2(H553,H554,$C$13,I553,J553,K553,L553,M553,N553,$C$3,$C$4,$C$5,$C$6,$C$7,$C$8,$F$3,$F$4,$F$5,$F$6,$F$7,$F$8,$F$9,$F$10)</f>
        <v>8.4555344476525809E-2</v>
      </c>
      <c r="J554" s="9">
        <v>0.5480615346795632</v>
      </c>
      <c r="K554" s="9">
        <v>4.4047848230665473E-2</v>
      </c>
      <c r="L554" s="9">
        <v>0.32030350792926032</v>
      </c>
      <c r="M554" s="9">
        <v>3.0317646839861977E-3</v>
      </c>
      <c r="N554" s="9">
        <v>0</v>
      </c>
    </row>
    <row r="555" spans="8:14" x14ac:dyDescent="0.25">
      <c r="H555" s="9">
        <f t="shared" si="5"/>
        <v>27.600000000000257</v>
      </c>
      <c r="I555" s="9">
        <f t="array" ref="I555:N555">ODESOLN2(H554,H555,$C$13,I554,J554,K554,L554,M554,N554,$C$3,$C$4,$C$5,$C$6,$C$7,$C$8,$F$3,$F$4,$F$5,$F$6,$F$7,$F$8,$F$9,$F$10)</f>
        <v>8.4189980770669803E-2</v>
      </c>
      <c r="J555" s="9">
        <v>0.54759381564829845</v>
      </c>
      <c r="K555" s="9">
        <v>4.3774825431325604E-2</v>
      </c>
      <c r="L555" s="9">
        <v>0.32139947686027492</v>
      </c>
      <c r="M555" s="9">
        <v>3.0419012894322309E-3</v>
      </c>
      <c r="N555" s="9">
        <v>0</v>
      </c>
    </row>
    <row r="556" spans="8:14" x14ac:dyDescent="0.25">
      <c r="H556" s="9">
        <f t="shared" si="5"/>
        <v>27.650000000000258</v>
      </c>
      <c r="I556" s="9">
        <f t="array" ref="I556:N556">ODESOLN2(H555,H556,$C$13,I555,J555,K555,L555,M555,N555,$C$3,$C$4,$C$5,$C$6,$C$7,$C$8,$F$3,$F$4,$F$5,$F$6,$F$7,$F$8,$F$9,$F$10)</f>
        <v>8.3828453914352022E-2</v>
      </c>
      <c r="J556" s="9">
        <v>0.54712940157100842</v>
      </c>
      <c r="K556" s="9">
        <v>4.3501541522471467E-2</v>
      </c>
      <c r="L556" s="9">
        <v>0.3224886281535525</v>
      </c>
      <c r="M556" s="9">
        <v>3.0519748386164869E-3</v>
      </c>
      <c r="N556" s="9">
        <v>0</v>
      </c>
    </row>
    <row r="557" spans="8:14" x14ac:dyDescent="0.25">
      <c r="H557" s="9">
        <f t="shared" si="5"/>
        <v>27.700000000000259</v>
      </c>
      <c r="I557" s="9">
        <f t="array" ref="I557:N557">ODESOLN2(H556,H557,$C$13,I556,J556,K556,L556,M556,N556,$C$3,$C$4,$C$5,$C$6,$C$7,$C$8,$F$3,$F$4,$F$5,$F$6,$F$7,$F$8,$F$9,$F$10)</f>
        <v>8.3470729958594669E-2</v>
      </c>
      <c r="J557" s="9">
        <v>0.54666828724848582</v>
      </c>
      <c r="K557" s="9">
        <v>4.3228041659190072E-2</v>
      </c>
      <c r="L557" s="9">
        <v>0.32357095585724005</v>
      </c>
      <c r="M557" s="9">
        <v>3.0619852764903377E-3</v>
      </c>
      <c r="N557" s="9">
        <v>0</v>
      </c>
    </row>
    <row r="558" spans="8:14" x14ac:dyDescent="0.25">
      <c r="H558" s="9">
        <f t="shared" si="5"/>
        <v>27.750000000000259</v>
      </c>
      <c r="I558" s="9">
        <f t="array" ref="I558:N558">ODESOLN2(H557,H558,$C$13,I557,J557,K557,L557,M557,N557,$C$3,$C$4,$C$5,$C$6,$C$7,$C$8,$F$3,$F$4,$F$5,$F$6,$F$7,$F$8,$F$9,$F$10)</f>
        <v>8.3116775014374075E-2</v>
      </c>
      <c r="J558" s="9">
        <v>0.54621046705658705</v>
      </c>
      <c r="K558" s="9">
        <v>4.2954370233723338E-2</v>
      </c>
      <c r="L558" s="9">
        <v>0.32464645513697565</v>
      </c>
      <c r="M558" s="9">
        <v>3.0719325583408183E-3</v>
      </c>
      <c r="N558" s="9">
        <v>0</v>
      </c>
    </row>
    <row r="559" spans="8:14" x14ac:dyDescent="0.25">
      <c r="H559" s="9">
        <f t="shared" si="5"/>
        <v>27.80000000000026</v>
      </c>
      <c r="I559" s="9">
        <f t="array" ref="I559:N559">ODESOLN2(H558,H559,$C$13,I558,J558,K558,L558,M558,N558,$C$3,$C$4,$C$5,$C$6,$C$7,$C$8,$F$3,$F$4,$F$5,$F$6,$F$7,$F$8,$F$9,$F$10)</f>
        <v>8.2766555261680724E-2</v>
      </c>
      <c r="J559" s="9">
        <v>0.54575593495624553</v>
      </c>
      <c r="K559" s="9">
        <v>4.2680570875610606E-2</v>
      </c>
      <c r="L559" s="9">
        <v>0.32571512225684957</v>
      </c>
      <c r="M559" s="9">
        <v>3.0818166496145395E-3</v>
      </c>
      <c r="N559" s="9">
        <v>0</v>
      </c>
    </row>
    <row r="560" spans="8:14" x14ac:dyDescent="0.25">
      <c r="H560" s="9">
        <f t="shared" si="5"/>
        <v>27.850000000000261</v>
      </c>
      <c r="I560" s="9">
        <f t="array" ref="I560:N560">ODESOLN2(H559,H560,$C$13,I559,J559,K559,L559,M559,N559,$C$3,$C$4,$C$5,$C$6,$C$7,$C$8,$F$3,$F$4,$F$5,$F$6,$F$7,$F$8,$F$9,$F$10)</f>
        <v>8.2420036958244527E-2</v>
      </c>
      <c r="J560" s="9">
        <v>0.54530468450339786</v>
      </c>
      <c r="K560" s="9">
        <v>4.2406686452242472E-2</v>
      </c>
      <c r="L560" s="9">
        <v>0.32677695456037459</v>
      </c>
      <c r="M560" s="9">
        <v>3.0916375257416758E-3</v>
      </c>
      <c r="N560" s="9">
        <v>0</v>
      </c>
    </row>
    <row r="561" spans="8:14" x14ac:dyDescent="0.25">
      <c r="H561" s="9">
        <f t="shared" si="5"/>
        <v>27.900000000000261</v>
      </c>
      <c r="I561" s="9">
        <f t="array" ref="I561:N561">ODESOLN2(H560,H561,$C$13,I560,J560,K560,L560,M560,N560,$C$3,$C$4,$C$5,$C$6,$C$7,$C$8,$F$3,$F$4,$F$5,$F$6,$F$7,$F$8,$F$9,$F$10)</f>
        <v>8.207718644793241E-2</v>
      </c>
      <c r="J561" s="9">
        <v>0.54485670885882165</v>
      </c>
      <c r="K561" s="9">
        <v>4.2132759069812245E-2</v>
      </c>
      <c r="L561" s="9">
        <v>0.32783195045147467</v>
      </c>
      <c r="M561" s="9">
        <v>3.1013951719601378E-3</v>
      </c>
      <c r="N561" s="9">
        <v>0</v>
      </c>
    </row>
    <row r="562" spans="8:14" x14ac:dyDescent="0.25">
      <c r="H562" s="9">
        <f t="shared" si="5"/>
        <v>27.950000000000262</v>
      </c>
      <c r="I562" s="9">
        <f t="array" ref="I562:N562">ODESOLN2(H561,H562,$C$13,I561,J561,K561,L561,M561,N561,$C$3,$C$4,$C$5,$C$6,$C$7,$C$8,$F$3,$F$4,$F$5,$F$6,$F$7,$F$8,$F$9,$F$10)</f>
        <v>8.1737970168824794E-2</v>
      </c>
      <c r="J562" s="9">
        <v>0.54441200079788321</v>
      </c>
      <c r="K562" s="9">
        <v>4.1858830074650959E-2</v>
      </c>
      <c r="L562" s="9">
        <v>0.32888010937550222</v>
      </c>
      <c r="M562" s="9">
        <v>3.111089583139996E-3</v>
      </c>
      <c r="N562" s="9">
        <v>0</v>
      </c>
    </row>
    <row r="563" spans="8:14" x14ac:dyDescent="0.25">
      <c r="H563" s="9">
        <f t="shared" si="5"/>
        <v>28.000000000000263</v>
      </c>
      <c r="I563" s="9">
        <f t="array" ref="I563:N563">ODESOLN2(H562,H563,$C$13,I562,J562,K562,L562,M562,N562,$C$3,$C$4,$C$5,$C$6,$C$7,$C$8,$F$3,$F$4,$F$5,$F$6,$F$7,$F$8,$F$9,$F$10)</f>
        <v>8.1402354660977658E-2</v>
      </c>
      <c r="J563" s="9">
        <v>0.54397055272018857</v>
      </c>
      <c r="K563" s="9">
        <v>4.1584940054932761E-2</v>
      </c>
      <c r="L563" s="9">
        <v>0.32992143180029393</v>
      </c>
      <c r="M563" s="9">
        <v>3.1207207636082669E-3</v>
      </c>
      <c r="N563" s="9">
        <v>0</v>
      </c>
    </row>
    <row r="564" spans="8:14" x14ac:dyDescent="0.25">
      <c r="H564" s="9">
        <f t="shared" si="5"/>
        <v>28.050000000000264</v>
      </c>
      <c r="I564" s="9">
        <f t="array" ref="I564:N564">ODESOLN2(H563,H564,$C$13,I563,J563,K563,L563,M563,N563,$C$3,$C$4,$C$5,$C$6,$C$7,$C$8,$F$3,$F$4,$F$5,$F$6,$F$7,$F$8,$F$9,$F$10)</f>
        <v>8.1070306573877302E-2</v>
      </c>
      <c r="J564" s="9">
        <v>0.5435323566591399</v>
      </c>
      <c r="K564" s="9">
        <v>4.1311128842736973E-2</v>
      </c>
      <c r="L564" s="9">
        <v>0.3309559191972728</v>
      </c>
      <c r="M564" s="9">
        <v>3.1302887269741265E-3</v>
      </c>
      <c r="N564" s="9">
        <v>0</v>
      </c>
    </row>
    <row r="565" spans="8:14" x14ac:dyDescent="0.25">
      <c r="H565" s="9">
        <f t="shared" si="5"/>
        <v>28.100000000000264</v>
      </c>
      <c r="I565" s="9">
        <f t="array" ref="I565:N565">ODESOLN2(H564,H565,$C$13,I564,J564,K564,L564,M564,N564,$C$3,$C$4,$C$5,$C$6,$C$7,$C$8,$F$3,$F$4,$F$5,$F$6,$F$7,$F$8,$F$9,$F$10)</f>
        <v>8.0741792673594395E-2</v>
      </c>
      <c r="J565" s="9">
        <v>0.54309740429139197</v>
      </c>
      <c r="K565" s="9">
        <v>4.1037435516453606E-2</v>
      </c>
      <c r="L565" s="9">
        <v>0.33198357402260636</v>
      </c>
      <c r="M565" s="9">
        <v>3.1397934959546451E-3</v>
      </c>
      <c r="N565" s="9">
        <v>0</v>
      </c>
    </row>
    <row r="566" spans="8:14" x14ac:dyDescent="0.25">
      <c r="H566" s="9">
        <f t="shared" si="5"/>
        <v>28.150000000000265</v>
      </c>
      <c r="I566" s="9">
        <f t="array" ref="I566:N566">ODESOLN2(H565,H566,$C$13,I565,J565,K565,L565,M565,N565,$C$3,$C$4,$C$5,$C$6,$C$7,$C$8,$F$3,$F$4,$F$5,$F$6,$F$7,$F$8,$F$9,$F$10)</f>
        <v>8.0416779849644016E-2</v>
      </c>
      <c r="J566" s="9">
        <v>0.54266568694620698</v>
      </c>
      <c r="K566" s="9">
        <v>4.0763898403519593E-2</v>
      </c>
      <c r="L566" s="9">
        <v>0.33300439969842932</v>
      </c>
      <c r="M566" s="9">
        <v>3.1492351022011098E-3</v>
      </c>
      <c r="N566" s="9">
        <v>0</v>
      </c>
    </row>
    <row r="567" spans="8:14" x14ac:dyDescent="0.25">
      <c r="H567" s="9">
        <f t="shared" si="5"/>
        <v>28.200000000000266</v>
      </c>
      <c r="I567" s="9">
        <f t="array" ref="I567:N567">ODESOLN2(H566,H567,$C$13,I566,J566,K566,L566,M566,N566,$C$3,$C$4,$C$5,$C$6,$C$7,$C$8,$F$3,$F$4,$F$5,$F$6,$F$7,$F$8,$F$9,$F$10)</f>
        <v>8.0095235121558514E-2</v>
      </c>
      <c r="J567" s="9">
        <v>0.54223719561470596</v>
      </c>
      <c r="K567" s="9">
        <v>4.0490555083472435E-2</v>
      </c>
      <c r="L567" s="9">
        <v>0.33401840059413807</v>
      </c>
      <c r="M567" s="9">
        <v>3.1586135861260234E-3</v>
      </c>
      <c r="N567" s="9">
        <v>0</v>
      </c>
    </row>
    <row r="568" spans="8:14" x14ac:dyDescent="0.25">
      <c r="H568" s="9">
        <f t="shared" si="5"/>
        <v>28.250000000000266</v>
      </c>
      <c r="I568" s="9">
        <f t="array" ref="I568:N568">ODESOLN2(H567,H568,$C$13,I567,J567,K567,L567,M567,N567,$C$3,$C$4,$C$5,$C$6,$C$7,$C$8,$F$3,$F$4,$F$5,$F$6,$F$7,$F$8,$F$9,$F$10)</f>
        <v>7.9777125645179858E-2</v>
      </c>
      <c r="J568" s="9">
        <v>0.54181192095901576</v>
      </c>
      <c r="K568" s="9">
        <v>4.0217442391309054E-2</v>
      </c>
      <c r="L568" s="9">
        <v>0.33502558200776544</v>
      </c>
      <c r="M568" s="9">
        <v>3.1679289967308363E-3</v>
      </c>
      <c r="N568" s="9">
        <v>0</v>
      </c>
    </row>
    <row r="569" spans="8:14" x14ac:dyDescent="0.25">
      <c r="H569" s="9">
        <f t="shared" si="5"/>
        <v>28.300000000000267</v>
      </c>
      <c r="I569" s="9">
        <f t="array" ref="I569:N569">ODESOLN2(H568,H569,$C$13,I568,J568,K568,L568,M568,N568,$C$3,$C$4,$C$5,$C$6,$C$7,$C$8,$F$3,$F$4,$F$5,$F$6,$F$7,$F$8,$F$9,$F$10)</f>
        <v>7.9462418718678193E-2</v>
      </c>
      <c r="J569" s="9">
        <v>0.54138985332130818</v>
      </c>
      <c r="K569" s="9">
        <v>3.9944596421137173E-2</v>
      </c>
      <c r="L569" s="9">
        <v>0.33602595014744274</v>
      </c>
      <c r="M569" s="9">
        <v>3.1771813914344923E-3</v>
      </c>
      <c r="N569" s="9">
        <v>0</v>
      </c>
    </row>
    <row r="570" spans="8:14" x14ac:dyDescent="0.25">
      <c r="H570" s="9">
        <f t="shared" si="5"/>
        <v>28.350000000000268</v>
      </c>
      <c r="I570" s="9">
        <f t="array" ref="I570:N570">ODESOLN2(H569,H570,$C$13,I569,J569,K569,L569,M569,N569,$C$3,$C$4,$C$5,$C$6,$C$7,$C$8,$F$3,$F$4,$F$5,$F$6,$F$7,$F$8,$F$9,$F$10)</f>
        <v>7.9151081788303157E-2</v>
      </c>
      <c r="J570" s="9">
        <v>0.54097098273273092</v>
      </c>
      <c r="K570" s="9">
        <v>3.9672052530106992E-2</v>
      </c>
      <c r="L570" s="9">
        <v>0.33701951211295694</v>
      </c>
      <c r="M570" s="9">
        <v>3.1863708359028487E-3</v>
      </c>
      <c r="N570" s="9">
        <v>0</v>
      </c>
    </row>
    <row r="571" spans="8:14" x14ac:dyDescent="0.25">
      <c r="H571" s="9">
        <f t="shared" si="5"/>
        <v>28.400000000000269</v>
      </c>
      <c r="I571" s="9">
        <f t="array" ref="I571:N571">ODESOLN2(H570,H571,$C$13,I570,J570,K570,L570,M570,N570,$C$3,$C$4,$C$5,$C$6,$C$7,$C$8,$F$3,$F$4,$F$5,$F$6,$F$7,$F$8,$F$9,$F$10)</f>
        <v>7.8843082453874558E-2</v>
      </c>
      <c r="J571" s="9">
        <v>0.54055529892222709</v>
      </c>
      <c r="K571" s="9">
        <v>3.939984534261131E-2</v>
      </c>
      <c r="L571" s="9">
        <v>0.33800627587740895</v>
      </c>
      <c r="M571" s="9">
        <v>3.1954974038790347E-3</v>
      </c>
      <c r="N571" s="9">
        <v>0</v>
      </c>
    </row>
    <row r="572" spans="8:14" x14ac:dyDescent="0.25">
      <c r="H572" s="9">
        <f t="shared" si="5"/>
        <v>28.450000000000269</v>
      </c>
      <c r="I572" s="9">
        <f t="array" ref="I572:N572">ODESOLN2(H571,H572,$C$13,I571,J571,K571,L571,M571,N571,$C$3,$C$4,$C$5,$C$6,$C$7,$C$8,$F$3,$F$4,$F$5,$F$6,$F$7,$F$8,$F$9,$F$10)</f>
        <v>7.8538388474018839E-2</v>
      </c>
      <c r="J572" s="9">
        <v>0.54014279132524523</v>
      </c>
      <c r="K572" s="9">
        <v>3.9128008754742226E-2</v>
      </c>
      <c r="L572" s="9">
        <v>0.33898625026898005</v>
      </c>
      <c r="M572" s="9">
        <v>3.2045611770148076E-3</v>
      </c>
      <c r="N572" s="9">
        <v>0</v>
      </c>
    </row>
    <row r="573" spans="8:14" x14ac:dyDescent="0.25">
      <c r="H573" s="9">
        <f t="shared" si="5"/>
        <v>28.50000000000027</v>
      </c>
      <c r="I573" s="9">
        <f t="array" ref="I573:N573">ODESOLN2(H572,H573,$C$13,I572,J572,K572,L572,M572,N572,$C$3,$C$4,$C$5,$C$6,$C$7,$C$8,$F$3,$F$4,$F$5,$F$6,$F$7,$F$8,$F$9,$F$10)</f>
        <v>7.8236967771157961E-2</v>
      </c>
      <c r="J573" s="9">
        <v>0.53973344909233489</v>
      </c>
      <c r="K573" s="9">
        <v>3.8856575938992811E-2</v>
      </c>
      <c r="L573" s="9">
        <v>0.33995944495281266</v>
      </c>
      <c r="M573" s="9">
        <v>3.2135622447029728E-3</v>
      </c>
      <c r="N573" s="9">
        <v>0</v>
      </c>
    </row>
    <row r="574" spans="8:14" x14ac:dyDescent="0.25">
      <c r="H574" s="9">
        <f t="shared" si="5"/>
        <v>28.550000000000271</v>
      </c>
      <c r="I574" s="9">
        <f t="array" ref="I574:N574">ODESOLN2(H573,H574,$C$13,I573,J573,K573,L573,M573,N573,$C$3,$C$4,$C$5,$C$6,$C$7,$C$8,$F$3,$F$4,$F$5,$F$6,$F$7,$F$8,$F$9,$F$10)</f>
        <v>7.7938788436257053E-2</v>
      </c>
      <c r="J574" s="9">
        <v>0.53932726109762963</v>
      </c>
      <c r="K574" s="9">
        <v>3.8585579349192489E-2</v>
      </c>
      <c r="L574" s="9">
        <v>0.34092587041301137</v>
      </c>
      <c r="M574" s="9">
        <v>3.2225007039109054E-3</v>
      </c>
      <c r="N574" s="9">
        <v>0</v>
      </c>
    </row>
    <row r="575" spans="8:14" x14ac:dyDescent="0.25">
      <c r="H575" s="9">
        <f t="shared" si="5"/>
        <v>28.600000000000271</v>
      </c>
      <c r="I575" s="9">
        <f t="array" ref="I575:N575">ODESOLN2(H574,H575,$C$13,I574,J574,K574,L574,M574,N574,$C$3,$C$4,$C$5,$C$6,$C$7,$C$8,$F$3,$F$4,$F$5,$F$6,$F$7,$F$8,$F$9,$F$10)</f>
        <v>7.7643818733336811E-2</v>
      </c>
      <c r="J575" s="9">
        <v>0.53892421594721429</v>
      </c>
      <c r="K575" s="9">
        <v>3.8315050725665031E-2</v>
      </c>
      <c r="L575" s="9">
        <v>0.34188553793477</v>
      </c>
      <c r="M575" s="9">
        <v>3.231376659015248E-3</v>
      </c>
      <c r="N575" s="9">
        <v>0</v>
      </c>
    </row>
    <row r="576" spans="8:14" x14ac:dyDescent="0.25">
      <c r="H576" s="9">
        <f t="shared" si="5"/>
        <v>28.650000000000272</v>
      </c>
      <c r="I576" s="9">
        <f t="array" ref="I576:N576">ODESOLN2(H575,H576,$C$13,I575,J575,K575,L575,M575,N575,$C$3,$C$4,$C$5,$C$6,$C$7,$C$8,$F$3,$F$4,$F$5,$F$6,$F$7,$F$8,$F$9,$F$10)</f>
        <v>7.7352027103757409E-2</v>
      </c>
      <c r="J576" s="9">
        <v>0.53852430198737788</v>
      </c>
      <c r="K576" s="9">
        <v>3.8045021100598292E-2</v>
      </c>
      <c r="L576" s="9">
        <v>0.34283845958663006</v>
      </c>
      <c r="M576" s="9">
        <v>3.240190221637817E-3</v>
      </c>
      <c r="N576" s="9">
        <v>0</v>
      </c>
    </row>
    <row r="577" spans="8:14" x14ac:dyDescent="0.25">
      <c r="H577" s="9">
        <f t="shared" si="5"/>
        <v>28.700000000000273</v>
      </c>
      <c r="I577" s="9">
        <f t="array" ref="I577:N577">ODESOLN2(H576,H577,$C$13,I576,J576,K576,L576,M576,N576,$C$3,$C$4,$C$5,$C$6,$C$7,$C$8,$F$3,$F$4,$F$5,$F$6,$F$7,$F$8,$F$9,$F$10)</f>
        <v>7.7063382170279845E-2</v>
      </c>
      <c r="J577" s="9">
        <v>0.53812750731274817</v>
      </c>
      <c r="K577" s="9">
        <v>3.7775520803614952E-2</v>
      </c>
      <c r="L577" s="9">
        <v>0.34378464820287563</v>
      </c>
      <c r="M577" s="9">
        <v>3.2489415104827763E-3</v>
      </c>
      <c r="N577" s="9">
        <v>0</v>
      </c>
    </row>
    <row r="578" spans="8:14" x14ac:dyDescent="0.25">
      <c r="H578" s="9">
        <f t="shared" si="5"/>
        <v>28.750000000000274</v>
      </c>
      <c r="I578" s="9">
        <f t="array" ref="I578:N578">ODESOLN2(H577,H578,$C$13,I577,J577,K577,L577,M577,N577,$C$3,$C$4,$C$5,$C$6,$C$7,$C$8,$F$3,$F$4,$F$5,$F$6,$F$7,$F$8,$F$9,$F$10)</f>
        <v>7.6777852740910549E-2</v>
      </c>
      <c r="J578" s="9">
        <v>0.53773381977431156</v>
      </c>
      <c r="K578" s="9">
        <v>3.7506579467534093E-2</v>
      </c>
      <c r="L578" s="9">
        <v>0.34472411736606995</v>
      </c>
      <c r="M578" s="9">
        <v>3.2576306511751143E-3</v>
      </c>
      <c r="N578" s="9">
        <v>0</v>
      </c>
    </row>
    <row r="579" spans="8:14" x14ac:dyDescent="0.25">
      <c r="H579" s="9">
        <f t="shared" si="5"/>
        <v>28.800000000000274</v>
      </c>
      <c r="I579" s="9">
        <f t="array" ref="I579:N579">ODESOLN2(H578,H579,$C$13,I578,J578,K578,L578,M578,N578,$C$3,$C$4,$C$5,$C$6,$C$7,$C$8,$F$3,$F$4,$F$5,$F$6,$F$7,$F$8,$F$9,$F$10)</f>
        <v>7.6495407812535818E-2</v>
      </c>
      <c r="J579" s="9">
        <v>0.53734322698731385</v>
      </c>
      <c r="K579" s="9">
        <v>3.7238226034313218E-2</v>
      </c>
      <c r="L579" s="9">
        <v>0.34565688138973788</v>
      </c>
      <c r="M579" s="9">
        <v>3.2662577761004741E-3</v>
      </c>
      <c r="N579" s="9">
        <v>0</v>
      </c>
    </row>
    <row r="580" spans="8:14" x14ac:dyDescent="0.25">
      <c r="H580" s="9">
        <f t="shared" si="5"/>
        <v>28.850000000000275</v>
      </c>
      <c r="I580" s="9">
        <f t="array" ref="I580:N580">ODESOLN2(H579,H580,$C$13,I579,J579,K579,L579,M579,N579,$C$3,$C$4,$C$5,$C$6,$C$7,$C$8,$F$3,$F$4,$F$5,$F$6,$F$7,$F$8,$F$9,$F$10)</f>
        <v>7.621601657435155E-2</v>
      </c>
      <c r="J580" s="9">
        <v>0.53695571633904382</v>
      </c>
      <c r="K580" s="9">
        <v>3.697048876116088E-2</v>
      </c>
      <c r="L580" s="9">
        <v>0.34658295530119859</v>
      </c>
      <c r="M580" s="9">
        <v>3.2748230242463801E-3</v>
      </c>
      <c r="N580" s="9">
        <v>0</v>
      </c>
    </row>
    <row r="581" spans="8:14" x14ac:dyDescent="0.25">
      <c r="H581" s="9">
        <f t="shared" si="5"/>
        <v>28.900000000000276</v>
      </c>
      <c r="I581" s="9">
        <f t="array" ref="I581:N581">ODESOLN2(H580,H581,$C$13,I580,J580,K580,L580,M580,N580,$C$3,$C$4,$C$5,$C$6,$C$7,$C$8,$F$3,$F$4,$F$5,$F$6,$F$7,$F$8,$F$9,$F$10)</f>
        <v>7.5939648411094185E-2</v>
      </c>
      <c r="J581" s="9">
        <v>0.53657127499649815</v>
      </c>
      <c r="K581" s="9">
        <v>3.6703395226810334E-2</v>
      </c>
      <c r="L581" s="9">
        <v>0.34750235482455366</v>
      </c>
      <c r="M581" s="9">
        <v>3.2833265410448834E-3</v>
      </c>
      <c r="N581" s="9">
        <v>0</v>
      </c>
    </row>
    <row r="582" spans="8:14" x14ac:dyDescent="0.25">
      <c r="H582" s="9">
        <f t="shared" ref="H582:H645" si="6">H581+hb</f>
        <v>28.950000000000276</v>
      </c>
      <c r="I582" s="9">
        <f t="array" ref="I582:N582">ODESOLN2(H581,H582,$C$13,I581,J581,K581,L581,M581,N581,$C$3,$C$4,$C$5,$C$6,$C$7,$C$8,$F$3,$F$4,$F$5,$F$6,$F$7,$F$8,$F$9,$F$10)</f>
        <v>7.5666272906078844E-2</v>
      </c>
      <c r="J582" s="9">
        <v>0.53618988991392869</v>
      </c>
      <c r="K582" s="9">
        <v>3.6436972337944594E-2</v>
      </c>
      <c r="L582" s="9">
        <v>0.34841509636383233</v>
      </c>
      <c r="M582" s="9">
        <v>3.2917684782166868E-3</v>
      </c>
      <c r="N582" s="9">
        <v>0</v>
      </c>
    </row>
    <row r="583" spans="8:14" x14ac:dyDescent="0.25">
      <c r="H583" s="9">
        <f t="shared" si="6"/>
        <v>29.000000000000277</v>
      </c>
      <c r="I583" s="9">
        <f t="array" ref="I583:N583">ODESOLN2(H582,H583,$C$13,I582,J582,K582,L582,M582,N582,$C$3,$C$4,$C$5,$C$6,$C$7,$C$8,$F$3,$F$4,$F$5,$F$6,$F$7,$F$8,$F$9,$F$10)</f>
        <v>7.5395859844050075E-2</v>
      </c>
      <c r="J583" s="9">
        <v>0.53581154784027007</v>
      </c>
      <c r="K583" s="9">
        <v>3.6171246335763782E-2</v>
      </c>
      <c r="L583" s="9">
        <v>0.34932119698630043</v>
      </c>
      <c r="M583" s="9">
        <v>3.3001489936167563E-3</v>
      </c>
      <c r="N583" s="9">
        <v>0</v>
      </c>
    </row>
    <row r="584" spans="8:14" x14ac:dyDescent="0.25">
      <c r="H584" s="9">
        <f t="shared" si="6"/>
        <v>29.050000000000278</v>
      </c>
      <c r="I584" s="9">
        <f t="array" ref="I584:N584">ODESOLN2(H583,H584,$C$13,I583,J583,K583,L583,M583,N583,$C$3,$C$4,$C$5,$C$6,$C$7,$C$8,$F$3,$F$4,$F$5,$F$6,$F$7,$F$8,$F$9,$F$10)</f>
        <v>7.5128379213850627E-2</v>
      </c>
      <c r="J584" s="9">
        <v>0.53543623532644924</v>
      </c>
      <c r="K584" s="9">
        <v>3.5906242802685805E-2</v>
      </c>
      <c r="L584" s="9">
        <v>0.35022067440593402</v>
      </c>
      <c r="M584" s="9">
        <v>3.3084682510814731E-3</v>
      </c>
      <c r="N584" s="9">
        <v>0</v>
      </c>
    </row>
    <row r="585" spans="8:14" x14ac:dyDescent="0.25">
      <c r="H585" s="9">
        <f t="shared" si="6"/>
        <v>29.100000000000279</v>
      </c>
      <c r="I585" s="9">
        <f t="array" ref="I585:N585">ODESOLN2(H584,H585,$C$13,I584,J584,K584,L584,M584,N584,$C$3,$C$4,$C$5,$C$6,$C$7,$C$8,$F$3,$F$4,$F$5,$F$6,$F$7,$F$8,$F$9,$F$10)</f>
        <v>7.4863801210914183E-2</v>
      </c>
      <c r="J585" s="9">
        <v>0.53506393873257641</v>
      </c>
      <c r="K585" s="9">
        <v>3.5641986669171559E-2</v>
      </c>
      <c r="L585" s="9">
        <v>0.35111354696706154</v>
      </c>
      <c r="M585" s="9">
        <v>3.3167264202773458E-3</v>
      </c>
      <c r="N585" s="9">
        <v>0</v>
      </c>
    </row>
    <row r="586" spans="8:14" x14ac:dyDescent="0.25">
      <c r="H586" s="9">
        <f t="shared" si="6"/>
        <v>29.150000000000279</v>
      </c>
      <c r="I586" s="9">
        <f t="array" ref="I586:N586">ODESOLN2(H585,H586,$C$13,I585,J585,K585,L585,M585,N585,$C$3,$C$4,$C$5,$C$6,$C$7,$C$8,$F$3,$F$4,$F$5,$F$6,$F$7,$F$8,$F$9,$F$10)</f>
        <v>7.4602096239587024E-2</v>
      </c>
      <c r="J586" s="9">
        <v>0.534694644235018</v>
      </c>
      <c r="K586" s="9">
        <v>3.5378502220666221E-2</v>
      </c>
      <c r="L586" s="9">
        <v>0.35199983362817855</v>
      </c>
      <c r="M586" s="9">
        <v>3.3249236765513063E-3</v>
      </c>
      <c r="N586" s="9">
        <v>0</v>
      </c>
    </row>
    <row r="587" spans="8:14" x14ac:dyDescent="0.25">
      <c r="H587" s="9">
        <f t="shared" si="6"/>
        <v>29.20000000000028</v>
      </c>
      <c r="I587" s="9">
        <f t="array" ref="I587:N587">ODESOLN2(H586,H587,$C$13,I586,J586,K586,L586,M586,N586,$C$3,$C$4,$C$5,$C$6,$C$7,$C$8,$F$3,$F$4,$F$5,$F$6,$F$7,$F$8,$F$9,$F$10)</f>
        <v>7.4343234915284009E-2</v>
      </c>
      <c r="J587" s="9">
        <v>0.53432833783334932</v>
      </c>
      <c r="K587" s="9">
        <v>3.51158131046483E-2</v>
      </c>
      <c r="L587" s="9">
        <v>0.35287955394593695</v>
      </c>
      <c r="M587" s="9">
        <v>3.3330602007826276E-3</v>
      </c>
      <c r="N587" s="9">
        <v>0</v>
      </c>
    </row>
    <row r="588" spans="8:14" x14ac:dyDescent="0.25">
      <c r="H588" s="9">
        <f t="shared" si="6"/>
        <v>29.250000000000281</v>
      </c>
      <c r="I588" s="9">
        <f t="array" ref="I588:N588">ODESOLN2(H587,H588,$C$13,I587,J587,K587,L587,M587,N587,$C$3,$C$4,$C$5,$C$6,$C$7,$C$8,$F$3,$F$4,$F$5,$F$6,$F$7,$F$8,$F$9,$F$10)</f>
        <v>7.4087188066484025E-2</v>
      </c>
      <c r="J588" s="9">
        <v>0.53396500535719149</v>
      </c>
      <c r="K588" s="9">
        <v>3.4853942337778478E-2</v>
      </c>
      <c r="L588" s="9">
        <v>0.35375272805931079</v>
      </c>
      <c r="M588" s="9">
        <v>3.3411361792364761E-3</v>
      </c>
      <c r="N588" s="9">
        <v>0</v>
      </c>
    </row>
    <row r="589" spans="8:14" x14ac:dyDescent="0.25">
      <c r="H589" s="9">
        <f t="shared" si="6"/>
        <v>29.300000000000281</v>
      </c>
      <c r="I589" s="9">
        <f t="array" ref="I589:N589">ODESOLN2(H588,H589,$C$13,I588,J588,K588,L588,M588,N588,$C$3,$C$4,$C$5,$C$6,$C$7,$C$8,$F$3,$F$4,$F$5,$F$6,$F$7,$F$8,$F$9,$F$10)</f>
        <v>7.3833926736570091E-2</v>
      </c>
      <c r="J589" s="9">
        <v>0.53360463247292933</v>
      </c>
      <c r="K589" s="9">
        <v>3.4592912313140337E-2</v>
      </c>
      <c r="L589" s="9">
        <v>0.35461937667394244</v>
      </c>
      <c r="M589" s="9">
        <v>3.3491518034191245E-3</v>
      </c>
      <c r="N589" s="9">
        <v>0</v>
      </c>
    </row>
    <row r="590" spans="8:14" x14ac:dyDescent="0.25">
      <c r="H590" s="9">
        <f t="shared" si="6"/>
        <v>29.350000000000282</v>
      </c>
      <c r="I590" s="9">
        <f t="array" ref="I590:N590">ODESOLN2(H589,H590,$C$13,I589,J589,K589,L589,M589,N589,$C$3,$C$4,$C$5,$C$6,$C$7,$C$8,$F$3,$F$4,$F$5,$F$6,$F$7,$F$8,$F$9,$F$10)</f>
        <v>7.3583422185518846E-2</v>
      </c>
      <c r="J590" s="9">
        <v>0.53324720469031239</v>
      </c>
      <c r="K590" s="9">
        <v>3.4332744807565423E-2</v>
      </c>
      <c r="L590" s="9">
        <v>0.35547952104666974</v>
      </c>
      <c r="M590" s="9">
        <v>3.3571072699348512E-3</v>
      </c>
      <c r="N590" s="9">
        <v>0</v>
      </c>
    </row>
    <row r="591" spans="8:14" x14ac:dyDescent="0.25">
      <c r="H591" s="9">
        <f t="shared" si="6"/>
        <v>29.400000000000283</v>
      </c>
      <c r="I591" s="9">
        <f t="array" ref="I591:N591">ODESOLN2(H590,H591,$C$13,I590,J590,K590,L590,M590,N590,$C$3,$C$4,$C$5,$C$6,$C$7,$C$8,$F$3,$F$4,$F$5,$F$6,$F$7,$F$8,$F$9,$F$10)</f>
        <v>7.3335645891444715E-2</v>
      </c>
      <c r="J591" s="9">
        <v>0.5328927073689389</v>
      </c>
      <c r="K591" s="9">
        <v>3.4073460989035409E-2</v>
      </c>
      <c r="L591" s="9">
        <v>0.35633318297023803</v>
      </c>
      <c r="M591" s="9">
        <v>3.3650027803445318E-3</v>
      </c>
      <c r="N591" s="9">
        <v>0</v>
      </c>
    </row>
    <row r="592" spans="8:14" x14ac:dyDescent="0.25">
      <c r="H592" s="9">
        <f t="shared" si="6"/>
        <v>29.450000000000284</v>
      </c>
      <c r="I592" s="9">
        <f t="array" ref="I592:N592">ODESOLN2(H591,H592,$C$13,I591,J591,K591,L591,M591,N591,$C$3,$C$4,$C$5,$C$6,$C$7,$C$8,$F$3,$F$4,$F$5,$F$6,$F$7,$F$8,$F$9,$F$10)</f>
        <v>7.3090569552002868E-2</v>
      </c>
      <c r="J592" s="9">
        <v>0.53254112572462253</v>
      </c>
      <c r="K592" s="9">
        <v>3.3815081424153987E-2</v>
      </c>
      <c r="L592" s="9">
        <v>0.3571803847581963</v>
      </c>
      <c r="M592" s="9">
        <v>3.3728385410259562E-3</v>
      </c>
      <c r="N592" s="9">
        <v>0</v>
      </c>
    </row>
    <row r="593" spans="8:14" x14ac:dyDescent="0.25">
      <c r="H593" s="9">
        <f t="shared" si="6"/>
        <v>29.500000000000284</v>
      </c>
      <c r="I593" s="9">
        <f t="array" ref="I593:N593">ODESOLN2(H592,H593,$C$13,I592,J592,K592,L592,M592,N592,$C$3,$C$4,$C$5,$C$6,$C$7,$C$8,$F$3,$F$4,$F$5,$F$6,$F$7,$F$8,$F$9,$F$10)</f>
        <v>7.2848165085656433E-2</v>
      </c>
      <c r="J593" s="9">
        <v>0.53219244483564498</v>
      </c>
      <c r="K593" s="9">
        <v>3.355762608568174E-2</v>
      </c>
      <c r="L593" s="9">
        <v>0.35802114922998246</v>
      </c>
      <c r="M593" s="9">
        <v>3.3806147630358711E-3</v>
      </c>
      <c r="N593" s="9">
        <v>0</v>
      </c>
    </row>
    <row r="594" spans="8:14" x14ac:dyDescent="0.25">
      <c r="H594" s="9">
        <f t="shared" si="6"/>
        <v>29.550000000000285</v>
      </c>
      <c r="I594" s="9">
        <f t="array" ref="I594:N594">ODESOLN2(H593,H594,$C$13,I593,J593,K593,L593,M593,N593,$C$3,$C$4,$C$5,$C$6,$C$7,$C$8,$F$3,$F$4,$F$5,$F$6,$F$7,$F$8,$F$9,$F$10)</f>
        <v>7.2608404632811929E-2</v>
      </c>
      <c r="J594" s="9">
        <v>0.53184664964889261</v>
      </c>
      <c r="K594" s="9">
        <v>3.3301114360127289E-2</v>
      </c>
      <c r="L594" s="9">
        <v>0.3588554996961959</v>
      </c>
      <c r="M594" s="9">
        <v>3.3883316619737727E-3</v>
      </c>
      <c r="N594" s="9">
        <v>0</v>
      </c>
    </row>
    <row r="595" spans="8:14" x14ac:dyDescent="0.25">
      <c r="H595" s="9">
        <f t="shared" si="6"/>
        <v>29.600000000000286</v>
      </c>
      <c r="I595" s="9">
        <f t="array" ref="I595:N595">ODESOLN2(H594,H595,$C$13,I594,J594,K594,L594,M594,N594,$C$3,$C$4,$C$5,$C$6,$C$7,$C$8,$F$3,$F$4,$F$5,$F$6,$F$7,$F$8,$F$9,$F$10)</f>
        <v>7.2371260556827632E-2</v>
      </c>
      <c r="J595" s="9">
        <v>0.53150372498587772</v>
      </c>
      <c r="K595" s="9">
        <v>3.3045565055388117E-2</v>
      </c>
      <c r="L595" s="9">
        <v>0.35968345994406065</v>
      </c>
      <c r="M595" s="9">
        <v>3.3959894578474517E-3</v>
      </c>
      <c r="N595" s="9">
        <v>0</v>
      </c>
    </row>
    <row r="596" spans="8:14" x14ac:dyDescent="0.25">
      <c r="H596" s="9">
        <f t="shared" si="6"/>
        <v>29.650000000000286</v>
      </c>
      <c r="I596" s="9">
        <f t="array" ref="I596:N596">ODESOLN2(H595,H596,$C$13,I595,J595,K595,L595,M595,N595,$C$3,$C$4,$C$5,$C$6,$C$7,$C$8,$F$3,$F$4,$F$5,$F$6,$F$7,$F$8,$F$9,$F$10)</f>
        <v>7.2136705444899238E-2</v>
      </c>
      <c r="J596" s="9">
        <v>0.5311636555486472</v>
      </c>
      <c r="K596" s="9">
        <v>3.2790996408434921E-2</v>
      </c>
      <c r="L596" s="9">
        <v>0.36050505422307993</v>
      </c>
      <c r="M596" s="9">
        <v>3.403588374940317E-3</v>
      </c>
      <c r="N596" s="9">
        <v>0</v>
      </c>
    </row>
    <row r="597" spans="8:14" x14ac:dyDescent="0.25">
      <c r="H597" s="9">
        <f t="shared" si="6"/>
        <v>29.700000000000287</v>
      </c>
      <c r="I597" s="9">
        <f t="array" ref="I597:N597">ODESOLN2(H596,H597,$C$13,I596,J596,K596,L596,M596,N596,$C$3,$C$4,$C$5,$C$6,$C$7,$C$8,$F$3,$F$4,$F$5,$F$6,$F$7,$F$8,$F$9,$F$10)</f>
        <v>7.1904712108827151E-2</v>
      </c>
      <c r="J597" s="9">
        <v>0.53082642592557783</v>
      </c>
      <c r="K597" s="9">
        <v>3.2537426093033339E-2</v>
      </c>
      <c r="L597" s="9">
        <v>0.36132030723088288</v>
      </c>
      <c r="M597" s="9">
        <v>3.4111286416804881E-3</v>
      </c>
      <c r="N597" s="9">
        <v>0</v>
      </c>
    </row>
    <row r="598" spans="8:14" x14ac:dyDescent="0.25">
      <c r="H598" s="9">
        <f t="shared" si="6"/>
        <v>29.750000000000288</v>
      </c>
      <c r="I598" s="9">
        <f t="array" ref="I598:N598">ODESOLN2(H597,H598,$C$13,I597,J597,K597,L597,M597,N597,$C$3,$C$4,$C$5,$C$6,$C$7,$C$8,$F$3,$F$4,$F$5,$F$6,$F$7,$F$8,$F$9,$F$10)</f>
        <v>7.1675253585669479E-2</v>
      </c>
      <c r="J598" s="9">
        <v>0.5304920205970588</v>
      </c>
      <c r="K598" s="9">
        <v>3.2284871227497292E-2</v>
      </c>
      <c r="L598" s="9">
        <v>0.36212924409926467</v>
      </c>
      <c r="M598" s="9">
        <v>3.4186104905116811E-3</v>
      </c>
      <c r="N598" s="9">
        <v>0</v>
      </c>
    </row>
    <row r="599" spans="8:14" x14ac:dyDescent="0.25">
      <c r="H599" s="9">
        <f t="shared" si="6"/>
        <v>29.800000000000288</v>
      </c>
      <c r="I599" s="9">
        <f t="array" ref="I599:N599">ODESOLN2(H598,H599,$C$13,I598,J598,K598,L598,M598,N598,$C$3,$C$4,$C$5,$C$6,$C$7,$C$8,$F$3,$F$4,$F$5,$F$6,$F$7,$F$8,$F$9,$F$10)</f>
        <v>7.1448303138284847E-2</v>
      </c>
      <c r="J599" s="9">
        <v>0.53016042394106333</v>
      </c>
      <c r="K599" s="9">
        <v>3.2033348382468088E-2</v>
      </c>
      <c r="L599" s="9">
        <v>0.36293189038041956</v>
      </c>
      <c r="M599" s="9">
        <v>3.4260341577658803E-3</v>
      </c>
      <c r="N599" s="9">
        <v>0</v>
      </c>
    </row>
    <row r="600" spans="8:14" x14ac:dyDescent="0.25">
      <c r="H600" s="9">
        <f t="shared" si="6"/>
        <v>29.850000000000289</v>
      </c>
      <c r="I600" s="9">
        <f t="array" ref="I600:N600">ODESOLN2(H599,H600,$C$13,I599,J599,K599,L599,M599,N599,$C$3,$C$4,$C$5,$C$6,$C$7,$C$8,$F$3,$F$4,$F$5,$F$6,$F$7,$F$8,$F$9,$F$10)</f>
        <v>7.1223834255769045E-2</v>
      </c>
      <c r="J600" s="9">
        <v>0.52983162023861119</v>
      </c>
      <c r="K600" s="9">
        <v>3.1782873588714039E-2</v>
      </c>
      <c r="L600" s="9">
        <v>0.36372827203336955</v>
      </c>
      <c r="M600" s="9">
        <v>3.4333998835378156E-3</v>
      </c>
      <c r="N600" s="9">
        <v>0</v>
      </c>
    </row>
    <row r="601" spans="8:14" x14ac:dyDescent="0.25">
      <c r="H601" s="9">
        <f t="shared" si="6"/>
        <v>29.90000000000029</v>
      </c>
      <c r="I601" s="9">
        <f t="array" ref="I601:N601">ODESOLN2(H600,H601,$C$13,I600,J600,K600,L600,M600,N600,$C$3,$C$4,$C$5,$C$6,$C$7,$C$8,$F$3,$F$4,$F$5,$F$6,$F$7,$F$8,$F$9,$F$10)</f>
        <v>7.1001820653789446E-2</v>
      </c>
      <c r="J601" s="9">
        <v>0.52950559367911842</v>
      </c>
      <c r="K601" s="9">
        <v>3.1533462344945196E-2</v>
      </c>
      <c r="L601" s="9">
        <v>0.36451841541058738</v>
      </c>
      <c r="M601" s="9">
        <v>3.4407079115612361E-3</v>
      </c>
      <c r="N601" s="9">
        <v>0</v>
      </c>
    </row>
    <row r="602" spans="8:14" x14ac:dyDescent="0.25">
      <c r="H602" s="9">
        <f t="shared" si="6"/>
        <v>29.950000000000291</v>
      </c>
      <c r="I602" s="9">
        <f t="array" ref="I602:N602">ODESOLN2(H601,H602,$C$13,I601,J601,K601,L601,M601,N601,$C$3,$C$4,$C$5,$C$6,$C$7,$C$8,$F$3,$F$4,$F$5,$F$6,$F$7,$F$8,$F$9,$F$10)</f>
        <v>7.0782236274820831E-2</v>
      </c>
      <c r="J602" s="9">
        <v>0.52918232836564127</v>
      </c>
      <c r="K602" s="9">
        <v>3.1285129625638251E-2</v>
      </c>
      <c r="L602" s="9">
        <v>0.36530234724481425</v>
      </c>
      <c r="M602" s="9">
        <v>3.4479584890869937E-3</v>
      </c>
      <c r="N602" s="9">
        <v>0</v>
      </c>
    </row>
    <row r="603" spans="8:14" x14ac:dyDescent="0.25">
      <c r="H603" s="9">
        <f t="shared" si="6"/>
        <v>30.000000000000291</v>
      </c>
      <c r="I603" s="9">
        <f t="array" ref="I603:N603">ODESOLN2(H602,H603,$C$13,I602,J602,K602,L602,M602,N602,$C$3,$C$4,$C$5,$C$6,$C$7,$C$8,$F$3,$F$4,$F$5,$F$6,$F$7,$F$8,$F$9,$F$10)</f>
        <v>7.056505528828648E-2</v>
      </c>
      <c r="J603" s="9">
        <v>0.52886180832001173</v>
      </c>
      <c r="K603" s="9">
        <v>3.1037889888866427E-2</v>
      </c>
      <c r="L603" s="9">
        <v>0.36608009463607388</v>
      </c>
      <c r="M603" s="9">
        <v>3.4551518667629306E-3</v>
      </c>
      <c r="N603" s="9">
        <v>0</v>
      </c>
    </row>
    <row r="604" spans="8:14" x14ac:dyDescent="0.25">
      <c r="H604" s="9">
        <f t="shared" si="6"/>
        <v>30.050000000000292</v>
      </c>
      <c r="I604" s="9">
        <f t="array" ref="I604:N604">ODESOLN2(H603,H604,$C$13,I603,J603,K603,L603,M603,N603,$C$3,$C$4,$C$5,$C$6,$C$7,$C$8,$F$3,$F$4,$F$5,$F$6,$F$7,$F$8,$F$9,$F$10)</f>
        <v>7.0350252090608134E-2</v>
      </c>
      <c r="J604" s="9">
        <v>0.5285440174878665</v>
      </c>
      <c r="K604" s="9">
        <v>3.0791757084130074E-2</v>
      </c>
      <c r="L604" s="9">
        <v>0.3668516850388811</v>
      </c>
      <c r="M604" s="9">
        <v>3.4622882985155738E-3</v>
      </c>
      <c r="N604" s="9">
        <v>0</v>
      </c>
    </row>
    <row r="605" spans="8:14" x14ac:dyDescent="0.25">
      <c r="H605" s="9">
        <f t="shared" si="6"/>
        <v>30.100000000000293</v>
      </c>
      <c r="I605" s="9">
        <f t="array" ref="I605:N605">ODESOLN2(H604,H605,$C$13,I604,J604,K604,L604,M604,N604,$C$3,$C$4,$C$5,$C$6,$C$7,$C$8,$F$3,$F$4,$F$5,$F$6,$F$7,$F$8,$F$9,$F$10)</f>
        <v>7.0137801305168224E-2</v>
      </c>
      <c r="J605" s="9">
        <v>0.52822893974356988</v>
      </c>
      <c r="K605" s="9">
        <v>3.0546744660183079E-2</v>
      </c>
      <c r="L605" s="9">
        <v>0.36761714624964642</v>
      </c>
      <c r="M605" s="9">
        <v>3.4693680414336413E-3</v>
      </c>
      <c r="N605" s="9">
        <v>0</v>
      </c>
    </row>
    <row r="606" spans="8:14" x14ac:dyDescent="0.25">
      <c r="H606" s="9">
        <f t="shared" si="6"/>
        <v>30.150000000000293</v>
      </c>
      <c r="I606" s="9">
        <f t="array" ref="I606:N606">ODESOLN2(H605,H606,$C$13,I605,J605,K605,L605,M605,N605,$C$3,$C$4,$C$5,$C$6,$C$7,$C$8,$F$3,$F$4,$F$5,$F$6,$F$7,$F$8,$F$9,$F$10)</f>
        <v>6.9927677782187808E-2</v>
      </c>
      <c r="J606" s="9">
        <v>0.52791655889503331</v>
      </c>
      <c r="K606" s="9">
        <v>3.0302865572850973E-2</v>
      </c>
      <c r="L606" s="9">
        <v>0.36837650639427577</v>
      </c>
      <c r="M606" s="9">
        <v>3.476391355653348E-3</v>
      </c>
      <c r="N606" s="9">
        <v>0</v>
      </c>
    </row>
    <row r="607" spans="8:14" x14ac:dyDescent="0.25">
      <c r="H607" s="9">
        <f t="shared" si="6"/>
        <v>30.200000000000294</v>
      </c>
      <c r="I607" s="9">
        <f t="array" ref="I607:N607">ODESOLN2(H606,H607,$C$13,I606,J606,K606,L606,M606,N606,$C$3,$C$4,$C$5,$C$6,$C$7,$C$8,$F$3,$F$4,$F$5,$F$6,$F$7,$F$8,$F$9,$F$10)</f>
        <v>6.9719856598523852E-2</v>
      </c>
      <c r="J607" s="9">
        <v>0.52760685868843038</v>
      </c>
      <c r="K607" s="9">
        <v>3.0060132292836442E-2</v>
      </c>
      <c r="L607" s="9">
        <v>0.3691297939159649</v>
      </c>
      <c r="M607" s="9">
        <v>3.483358504245521E-3</v>
      </c>
      <c r="N607" s="9">
        <v>0</v>
      </c>
    </row>
    <row r="608" spans="8:14" x14ac:dyDescent="0.25">
      <c r="H608" s="9">
        <f t="shared" si="6"/>
        <v>30.250000000000295</v>
      </c>
      <c r="I608" s="9">
        <f t="array" ref="I608:N608">ODESOLN2(H607,H608,$C$13,I607,J607,K607,L607,M607,N607,$C$3,$C$4,$C$5,$C$6,$C$7,$C$8,$F$3,$F$4,$F$5,$F$6,$F$7,$F$8,$F$9,$F$10)</f>
        <v>6.9514313057388685E-2</v>
      </c>
      <c r="J608" s="9">
        <v>0.52729982281281085</v>
      </c>
      <c r="K608" s="9">
        <v>2.9818556813508267E-2</v>
      </c>
      <c r="L608" s="9">
        <v>0.36987703756318868</v>
      </c>
      <c r="M608" s="9">
        <v>3.49026975310451E-3</v>
      </c>
      <c r="N608" s="9">
        <v>0</v>
      </c>
    </row>
    <row r="609" spans="8:14" x14ac:dyDescent="0.25">
      <c r="H609" s="9">
        <f t="shared" si="6"/>
        <v>30.300000000000296</v>
      </c>
      <c r="I609" s="9">
        <f t="array" ref="I609:N609">ODESOLN2(H608,H609,$C$13,I608,J608,K608,L608,M608,N608,$C$3,$C$4,$C$5,$C$6,$C$7,$C$8,$F$3,$F$4,$F$5,$F$6,$F$7,$F$8,$F$9,$F$10)</f>
        <v>6.9311022687994925E-2</v>
      </c>
      <c r="J609" s="9">
        <v>0.52699543490461298</v>
      </c>
      <c r="K609" s="9">
        <v>2.9578150658669894E-2</v>
      </c>
      <c r="L609" s="9">
        <v>0.37061826637788431</v>
      </c>
      <c r="M609" s="9">
        <v>3.4971253708388963E-3</v>
      </c>
      <c r="N609" s="9">
        <v>0</v>
      </c>
    </row>
    <row r="610" spans="8:14" x14ac:dyDescent="0.25">
      <c r="H610" s="9">
        <f t="shared" si="6"/>
        <v>30.350000000000296</v>
      </c>
      <c r="I610" s="9">
        <f t="array" ref="I610:N610">ODESOLN2(H609,H610,$C$13,I609,J609,K609,L609,M609,N609,$C$3,$C$4,$C$5,$C$6,$C$7,$C$8,$F$3,$F$4,$F$5,$F$6,$F$7,$F$8,$F$9,$F$10)</f>
        <v>6.9109961245129178E-2</v>
      </c>
      <c r="J610" s="9">
        <v>0.52669367855207538</v>
      </c>
      <c r="K610" s="9">
        <v>2.9338924890303882E-2</v>
      </c>
      <c r="L610" s="9">
        <v>0.37135350968382835</v>
      </c>
      <c r="M610" s="9">
        <v>3.5039256286639913E-3</v>
      </c>
      <c r="N610" s="9">
        <v>0</v>
      </c>
    </row>
    <row r="611" spans="8:14" x14ac:dyDescent="0.25">
      <c r="H611" s="9">
        <f t="shared" si="6"/>
        <v>30.400000000000297</v>
      </c>
      <c r="I611" s="9">
        <f t="array" ref="I611:N611">ODESOLN2(H610,H611,$C$13,I610,J610,K610,L610,M610,N610,$C$3,$C$4,$C$5,$C$6,$C$7,$C$8,$F$3,$F$4,$F$5,$F$6,$F$7,$F$8,$F$9,$F$10)</f>
        <v>6.8911104708657189E-2</v>
      </c>
      <c r="J611" s="9">
        <v>0.52639453729955155</v>
      </c>
      <c r="K611" s="9">
        <v>2.910089011628882E-2</v>
      </c>
      <c r="L611" s="9">
        <v>0.37208279707520719</v>
      </c>
      <c r="M611" s="9">
        <v>3.5106708002961206E-3</v>
      </c>
      <c r="N611" s="9">
        <v>0</v>
      </c>
    </row>
    <row r="612" spans="8:14" x14ac:dyDescent="0.25">
      <c r="H612" s="9">
        <f t="shared" si="6"/>
        <v>30.450000000000298</v>
      </c>
      <c r="I612" s="9">
        <f t="array" ref="I612:N612">ODESOLN2(H611,H612,$C$13,I611,J611,K611,L611,M611,N611,$C$3,$C$4,$C$5,$C$6,$C$7,$C$8,$F$3,$F$4,$F$5,$F$6,$F$7,$F$8,$F$9,$F$10)</f>
        <v>6.8714429282963618E-2</v>
      </c>
      <c r="J612" s="9">
        <v>0.52609799465172513</v>
      </c>
      <c r="K612" s="9">
        <v>2.8864056498085204E-2</v>
      </c>
      <c r="L612" s="9">
        <v>0.37280615840537829</v>
      </c>
      <c r="M612" s="9">
        <v>3.5173611618486834E-3</v>
      </c>
      <c r="N612" s="9">
        <v>0</v>
      </c>
    </row>
    <row r="613" spans="8:14" x14ac:dyDescent="0.25">
      <c r="H613" s="9">
        <f t="shared" si="6"/>
        <v>30.500000000000298</v>
      </c>
      <c r="I613" s="9">
        <f t="array" ref="I613:N613">ODESOLN2(H612,H613,$C$13,I612,J612,K612,L612,M612,N612,$C$3,$C$4,$C$5,$C$6,$C$7,$C$8,$F$3,$F$4,$F$5,$F$6,$F$7,$F$8,$F$9,$F$10)</f>
        <v>6.8519911396329014E-2</v>
      </c>
      <c r="J613" s="9">
        <v>0.52580403407773013</v>
      </c>
      <c r="K613" s="9">
        <v>2.8628433758387188E-2</v>
      </c>
      <c r="L613" s="9">
        <v>0.37352362377582449</v>
      </c>
      <c r="M613" s="9">
        <v>3.5239969917299861E-3</v>
      </c>
      <c r="N613" s="9">
        <v>0</v>
      </c>
    </row>
    <row r="614" spans="8:14" x14ac:dyDescent="0.25">
      <c r="H614" s="9">
        <f t="shared" si="6"/>
        <v>30.550000000000299</v>
      </c>
      <c r="I614" s="9">
        <f t="array" ref="I614:N614">ODESOLN2(H613,H614,$C$13,I613,J613,K613,L613,M613,N613,$C$3,$C$4,$C$5,$C$6,$C$7,$C$8,$F$3,$F$4,$F$5,$F$6,$F$7,$F$8,$F$9,$F$10)</f>
        <v>6.8327527700246971E-2</v>
      </c>
      <c r="J614" s="9">
        <v>0.5255126390151762</v>
      </c>
      <c r="K614" s="9">
        <v>2.8394031188737127E-2</v>
      </c>
      <c r="L614" s="9">
        <v>0.37423522352529776</v>
      </c>
      <c r="M614" s="9">
        <v>3.5305785705428356E-3</v>
      </c>
      <c r="N614" s="9">
        <v>0</v>
      </c>
    </row>
    <row r="615" spans="8:14" x14ac:dyDescent="0.25">
      <c r="H615" s="9">
        <f t="shared" si="6"/>
        <v>30.6000000000003</v>
      </c>
      <c r="I615" s="9">
        <f t="array" ref="I615:N615">ODESOLN2(H614,H615,$C$13,I614,J614,K614,L614,M614,N614,$C$3,$C$4,$C$5,$C$6,$C$7,$C$8,$F$3,$F$4,$F$5,$F$6,$F$7,$F$8,$F$9,$F$10)</f>
        <v>6.8137255068683927E-2</v>
      </c>
      <c r="J615" s="9">
        <v>0.5252237928740785</v>
      </c>
      <c r="K615" s="9">
        <v>2.8160857657099882E-2</v>
      </c>
      <c r="L615" s="9">
        <v>0.37494098821915278</v>
      </c>
      <c r="M615" s="9">
        <v>3.5371061809858855E-3</v>
      </c>
      <c r="N615" s="9">
        <v>0</v>
      </c>
    </row>
    <row r="616" spans="8:14" x14ac:dyDescent="0.25">
      <c r="H616" s="9">
        <f t="shared" si="6"/>
        <v>30.650000000000301</v>
      </c>
      <c r="I616" s="9">
        <f t="array" ref="I616:N616">ODESOLN2(H615,H616,$C$13,I615,J615,K615,L615,M615,N615,$C$3,$C$4,$C$5,$C$6,$C$7,$C$8,$F$3,$F$4,$F$5,$F$6,$F$7,$F$8,$F$9,$F$10)</f>
        <v>6.7949070597284486E-2</v>
      </c>
      <c r="J616" s="9">
        <v>0.52493747904069621</v>
      </c>
      <c r="K616" s="9">
        <v>2.7928921615394252E-2</v>
      </c>
      <c r="L616" s="9">
        <v>0.37564094863886932</v>
      </c>
      <c r="M616" s="9">
        <v>3.5435801077567282E-3</v>
      </c>
      <c r="N616" s="9">
        <v>0</v>
      </c>
    </row>
    <row r="617" spans="8:14" x14ac:dyDescent="0.25">
      <c r="H617" s="9">
        <f t="shared" si="6"/>
        <v>30.700000000000301</v>
      </c>
      <c r="I617" s="9">
        <f t="array" ref="I617:N617">ODESOLN2(H616,H617,$C$13,I616,J616,K616,L616,M616,N616,$C$3,$C$4,$C$5,$C$6,$C$7,$C$8,$F$3,$F$4,$F$5,$F$6,$F$7,$F$8,$F$9,$F$10)</f>
        <v>6.7762951602524504E-2</v>
      </c>
      <c r="J617" s="9">
        <v>0.5246536808812795</v>
      </c>
      <c r="K617" s="9">
        <v>2.769823110697878E-2</v>
      </c>
      <c r="L617" s="9">
        <v>0.37633513577176159</v>
      </c>
      <c r="M617" s="9">
        <v>3.5500006374567152E-3</v>
      </c>
      <c r="N617" s="9">
        <v>0</v>
      </c>
    </row>
    <row r="618" spans="8:14" x14ac:dyDescent="0.25">
      <c r="H618" s="9">
        <f t="shared" si="6"/>
        <v>30.750000000000302</v>
      </c>
      <c r="I618" s="9">
        <f t="array" ref="I618:N618">ODESOLN2(H617,H618,$C$13,I617,J617,K617,L617,M617,N617,$C$3,$C$4,$C$5,$C$6,$C$7,$C$8,$F$3,$F$4,$F$5,$F$6,$F$7,$F$8,$F$9,$F$10)</f>
        <v>6.7578875620814313E-2</v>
      </c>
      <c r="J618" s="9">
        <v>0.52437238174572565</v>
      </c>
      <c r="K618" s="9">
        <v>2.7468793774089496E-2</v>
      </c>
      <c r="L618" s="9">
        <v>0.37702358080087417</v>
      </c>
      <c r="M618" s="9">
        <v>3.5563680584975083E-3</v>
      </c>
      <c r="N618" s="9">
        <v>0</v>
      </c>
    </row>
    <row r="619" spans="8:14" x14ac:dyDescent="0.25">
      <c r="H619" s="9">
        <f t="shared" si="6"/>
        <v>30.800000000000303</v>
      </c>
      <c r="I619" s="9">
        <f t="array" ref="I619:N619">ODESOLN2(H618,H619,$C$13,I618,J618,K618,L618,M618,N618,$C$3,$C$4,$C$5,$C$6,$C$7,$C$8,$F$3,$F$4,$F$5,$F$6,$F$7,$F$8,$F$9,$F$10)</f>
        <v>6.7396820407554903E-2</v>
      </c>
      <c r="J619" s="9">
        <v>0.52409356497114701</v>
      </c>
      <c r="K619" s="9">
        <v>2.7240616865227111E-2</v>
      </c>
      <c r="L619" s="9">
        <v>0.37770631509506275</v>
      </c>
      <c r="M619" s="9">
        <v>3.5626826610093325E-3</v>
      </c>
      <c r="N619" s="9">
        <v>0</v>
      </c>
    </row>
    <row r="620" spans="8:14" x14ac:dyDescent="0.25">
      <c r="H620" s="9">
        <f t="shared" si="6"/>
        <v>30.850000000000303</v>
      </c>
      <c r="I620" s="9">
        <f t="array" ref="I620:N620">ODESOLN2(H619,H620,$C$13,I619,J619,K619,L619,M619,N619,$C$3,$C$4,$C$5,$C$6,$C$7,$C$8,$F$3,$F$4,$F$5,$F$6,$F$7,$F$8,$F$9,$F$10)</f>
        <v>6.7216763936148893E-2</v>
      </c>
      <c r="J620" s="9">
        <v>0.52381721388535085</v>
      </c>
      <c r="K620" s="9">
        <v>2.7013707242491563E-2</v>
      </c>
      <c r="L620" s="9">
        <v>0.37838337019925883</v>
      </c>
      <c r="M620" s="9">
        <v>3.5689447367509377E-3</v>
      </c>
      <c r="N620" s="9">
        <v>0</v>
      </c>
    </row>
    <row r="621" spans="8:14" x14ac:dyDescent="0.25">
      <c r="H621" s="9">
        <f t="shared" si="6"/>
        <v>30.900000000000304</v>
      </c>
      <c r="I621" s="9">
        <f t="array" ref="I621:N621">ODESOLN2(H620,H621,$C$13,I620,J620,K620,L620,M620,N620,$C$3,$C$4,$C$5,$C$6,$C$7,$C$8,$F$3,$F$4,$F$5,$F$6,$F$7,$F$8,$F$9,$F$10)</f>
        <v>6.7038684396968792E-2</v>
      </c>
      <c r="J621" s="9">
        <v>0.52354331181023295</v>
      </c>
      <c r="K621" s="9">
        <v>2.6788071388861613E-2</v>
      </c>
      <c r="L621" s="9">
        <v>0.37905477782491631</v>
      </c>
      <c r="M621" s="9">
        <v>3.575154579021236E-3</v>
      </c>
      <c r="N621" s="9">
        <v>0</v>
      </c>
    </row>
    <row r="622" spans="8:14" x14ac:dyDescent="0.25">
      <c r="H622" s="9">
        <f t="shared" si="6"/>
        <v>30.950000000000305</v>
      </c>
      <c r="I622" s="9">
        <f t="array" ref="I622:N622">ODESOLN2(H621,H622,$C$13,I621,J621,K621,L621,M621,N621,$C$3,$C$4,$C$5,$C$6,$C$7,$C$8,$F$3,$F$4,$F$5,$F$6,$F$7,$F$8,$F$9,$F$10)</f>
        <v>6.6862560196284504E-2</v>
      </c>
      <c r="J622" s="9">
        <v>0.52327184206508659</v>
      </c>
      <c r="K622" s="9">
        <v>2.6563715415417567E-2</v>
      </c>
      <c r="L622" s="9">
        <v>0.37972056984063968</v>
      </c>
      <c r="M622" s="9">
        <v>3.5813124825726261E-3</v>
      </c>
      <c r="N622" s="9">
        <v>0</v>
      </c>
    </row>
    <row r="623" spans="8:14" x14ac:dyDescent="0.25">
      <c r="H623" s="9">
        <f t="shared" si="6"/>
        <v>31.000000000000306</v>
      </c>
      <c r="I623" s="9">
        <f t="array" ref="I623:N623">ODESOLN2(H622,H623,$C$13,I622,J622,K622,L622,M622,N622,$C$3,$C$4,$C$5,$C$6,$C$7,$C$8,$F$3,$F$4,$F$5,$F$6,$F$7,$F$8,$F$9,$F$10)</f>
        <v>6.6688369955152316E-2</v>
      </c>
      <c r="J623" s="9">
        <v>0.52300278796982591</v>
      </c>
      <c r="K623" s="9">
        <v>2.6340645068505204E-2</v>
      </c>
      <c r="L623" s="9">
        <v>0.38038077826299149</v>
      </c>
      <c r="M623" s="9">
        <v>3.5874187435259663E-3</v>
      </c>
      <c r="N623" s="9">
        <v>0</v>
      </c>
    </row>
    <row r="624" spans="8:14" x14ac:dyDescent="0.25">
      <c r="H624" s="9">
        <f t="shared" si="6"/>
        <v>31.050000000000306</v>
      </c>
      <c r="I624" s="9">
        <f t="array" ref="I624:N624">ODESOLN2(H623,H624,$C$13,I623,J623,K623,L623,M623,N623,$C$3,$C$4,$C$5,$C$6,$C$7,$C$8,$F$3,$F$4,$F$5,$F$6,$F$7,$F$8,$F$9,$F$10)</f>
        <v>6.6516092508267594E-2</v>
      </c>
      <c r="J624" s="9">
        <v>0.52273613284812959</v>
      </c>
      <c r="K624" s="9">
        <v>2.6118865736839129E-2</v>
      </c>
      <c r="L624" s="9">
        <v>0.38103543524747746</v>
      </c>
      <c r="M624" s="9">
        <v>3.593473659287201E-3</v>
      </c>
      <c r="N624" s="9">
        <v>0</v>
      </c>
    </row>
    <row r="625" spans="8:14" x14ac:dyDescent="0.25">
      <c r="H625" s="9">
        <f t="shared" si="6"/>
        <v>31.100000000000307</v>
      </c>
      <c r="I625" s="9">
        <f t="array" ref="I625:N625">ODESOLN2(H624,H625,$C$13,I624,J624,K624,L624,M624,N624,$C$3,$C$4,$C$5,$C$6,$C$7,$C$8,$F$3,$F$4,$F$5,$F$6,$F$7,$F$8,$F$9,$F$10)</f>
        <v>6.6345706902782464E-2</v>
      </c>
      <c r="J625" s="9">
        <v>0.52247186003050039</v>
      </c>
      <c r="K625" s="9">
        <v>2.5898382458543857E-2</v>
      </c>
      <c r="L625" s="9">
        <v>0.38168457307970871</v>
      </c>
      <c r="M625" s="9">
        <v>3.5994775284656187E-3</v>
      </c>
      <c r="N625" s="9">
        <v>0</v>
      </c>
    </row>
    <row r="626" spans="8:14" x14ac:dyDescent="0.25">
      <c r="H626" s="9">
        <f t="shared" si="6"/>
        <v>31.150000000000308</v>
      </c>
      <c r="I626" s="9">
        <f t="array" ref="I626:N626">ODESOLN2(H625,H626,$C$13,I625,J625,K625,L625,M625,N625,$C$3,$C$4,$C$5,$C$6,$C$7,$C$8,$F$3,$F$4,$F$5,$F$6,$F$7,$F$8,$F$9,$F$10)</f>
        <v>6.6177192397091286E-2</v>
      </c>
      <c r="J626" s="9">
        <v>0.52220995285724603</v>
      </c>
      <c r="K626" s="9">
        <v>2.5679199928131009E-2</v>
      </c>
      <c r="L626" s="9">
        <v>0.38232822416673901</v>
      </c>
      <c r="M626" s="9">
        <v>3.6054306507937272E-3</v>
      </c>
      <c r="N626" s="9">
        <v>0</v>
      </c>
    </row>
    <row r="627" spans="8:14" x14ac:dyDescent="0.25">
      <c r="H627" s="9">
        <f t="shared" si="6"/>
        <v>31.200000000000308</v>
      </c>
      <c r="I627" s="9">
        <f t="array" ref="I627:N627">ODESOLN2(H626,H627,$C$13,I626,J626,K626,L626,M626,N626,$C$3,$C$4,$C$5,$C$6,$C$7,$C$8,$F$3,$F$4,$F$5,$F$6,$F$7,$F$8,$F$9,$F$10)</f>
        <v>6.6010528459584938E-2</v>
      </c>
      <c r="J627" s="9">
        <v>0.5219503946813816</v>
      </c>
      <c r="K627" s="9">
        <v>2.5461322503411266E-2</v>
      </c>
      <c r="L627" s="9">
        <v>0.38296642102857437</v>
      </c>
      <c r="M627" s="9">
        <v>3.611333327048731E-3</v>
      </c>
      <c r="N627" s="9">
        <v>0</v>
      </c>
    </row>
    <row r="628" spans="8:14" x14ac:dyDescent="0.25">
      <c r="H628" s="9">
        <f t="shared" si="6"/>
        <v>31.250000000000309</v>
      </c>
      <c r="I628" s="9">
        <f t="array" ref="I628:N628">ODESOLN2(H627,H628,$C$13,I627,J627,K627,L627,M627,N627,$C$3,$C$4,$C$5,$C$6,$C$7,$C$8,$F$3,$F$4,$F$5,$F$6,$F$7,$F$8,$F$9,$F$10)</f>
        <v>6.5845694767376353E-2</v>
      </c>
      <c r="J628" s="9">
        <v>0.52169316887145367</v>
      </c>
      <c r="K628" s="9">
        <v>2.5244754212339571E-2</v>
      </c>
      <c r="L628" s="9">
        <v>0.38359919628985578</v>
      </c>
      <c r="M628" s="9">
        <v>3.6171858589756E-3</v>
      </c>
      <c r="N628" s="9">
        <v>0</v>
      </c>
    </row>
    <row r="629" spans="8:14" x14ac:dyDescent="0.25">
      <c r="H629" s="9">
        <f t="shared" si="6"/>
        <v>31.30000000000031</v>
      </c>
      <c r="I629" s="9">
        <f t="array" ref="I629:N629">ODESOLN2(H628,H629,$C$13,I628,J628,K628,L628,M628,N628,$C$3,$C$4,$C$5,$C$6,$C$7,$C$8,$F$3,$F$4,$F$5,$F$6,$F$7,$F$8,$F$9,$F$10)</f>
        <v>6.5682671204998488E-2</v>
      </c>
      <c r="J629" s="9">
        <v>0.52143825881428774</v>
      </c>
      <c r="K629" s="9">
        <v>2.5029498759792362E-2</v>
      </c>
      <c r="L629" s="9">
        <v>0.38422658267171045</v>
      </c>
      <c r="M629" s="9">
        <v>3.6229885492117075E-3</v>
      </c>
      <c r="N629" s="9">
        <v>0</v>
      </c>
    </row>
    <row r="630" spans="8:14" x14ac:dyDescent="0.25">
      <c r="H630" s="9">
        <f t="shared" si="6"/>
        <v>31.350000000000311</v>
      </c>
      <c r="I630" s="9">
        <f t="array" ref="I630:N630">ODESOLN2(H629,H630,$C$13,I629,J629,K629,L629,M629,N629,$C$3,$C$4,$C$5,$C$6,$C$7,$C$8,$F$3,$F$4,$F$5,$F$6,$F$7,$F$8,$F$9,$F$10)</f>
        <v>6.5521437863076792E-2</v>
      </c>
      <c r="J630" s="9">
        <v>0.52118564791766242</v>
      </c>
      <c r="K630" s="9">
        <v>2.4815559534275691E-2</v>
      </c>
      <c r="L630" s="9">
        <v>0.38484861298377276</v>
      </c>
      <c r="M630" s="9">
        <v>3.6287417012130247E-3</v>
      </c>
      <c r="N630" s="9">
        <v>0</v>
      </c>
    </row>
    <row r="631" spans="8:14" x14ac:dyDescent="0.25">
      <c r="H631" s="9">
        <f t="shared" si="6"/>
        <v>31.400000000000311</v>
      </c>
      <c r="I631" s="9">
        <f t="array" ref="I631:N631">ODESOLN2(H630,H631,$C$13,I630,J630,K630,L630,M630,N630,$C$3,$C$4,$C$5,$C$6,$C$7,$C$8,$F$3,$F$4,$F$5,$F$6,$F$7,$F$8,$F$9,$F$10)</f>
        <v>6.5361975036977521E-2</v>
      </c>
      <c r="J631" s="9">
        <v>0.52093531961290807</v>
      </c>
      <c r="K631" s="9">
        <v>2.4602939614563037E-2</v>
      </c>
      <c r="L631" s="9">
        <v>0.3854653201163703</v>
      </c>
      <c r="M631" s="9">
        <v>3.6344456191818556E-3</v>
      </c>
      <c r="N631" s="9">
        <v>0</v>
      </c>
    </row>
    <row r="632" spans="8:14" x14ac:dyDescent="0.25">
      <c r="H632" s="9">
        <f t="shared" si="6"/>
        <v>31.450000000000312</v>
      </c>
      <c r="I632" s="9">
        <f t="array" ref="I632:N632">ODESOLN2(H631,H632,$C$13,I631,J631,K631,L631,M631,N631,$C$3,$C$4,$C$5,$C$6,$C$7,$C$8,$F$3,$F$4,$F$5,$F$6,$F$7,$F$8,$F$9,$F$10)</f>
        <v>6.5204263225433615E-2</v>
      </c>
      <c r="J632" s="9">
        <v>0.52068725735743326</v>
      </c>
      <c r="K632" s="9">
        <v>2.4391641776261911E-2</v>
      </c>
      <c r="L632" s="9">
        <v>0.38607673703287598</v>
      </c>
      <c r="M632" s="9">
        <v>3.6401006079961004E-3</v>
      </c>
      <c r="N632" s="9">
        <v>0</v>
      </c>
    </row>
    <row r="633" spans="8:14" x14ac:dyDescent="0.25">
      <c r="H633" s="9">
        <f t="shared" si="6"/>
        <v>31.500000000000313</v>
      </c>
      <c r="I633" s="9">
        <f t="array" ref="I633:N633">ODESOLN2(H632,H633,$C$13,I632,J632,K632,L632,M632,N632,$C$3,$C$4,$C$5,$C$6,$C$7,$C$8,$F$3,$F$4,$F$5,$F$6,$F$7,$F$8,$F$9,$F$10)</f>
        <v>6.5048283129149467E-2</v>
      </c>
      <c r="J633" s="9">
        <v>0.52044144463718056</v>
      </c>
      <c r="K633" s="9">
        <v>2.4181668498308169E-2</v>
      </c>
      <c r="L633" s="9">
        <v>0.38668289676222245</v>
      </c>
      <c r="M633" s="9">
        <v>3.6457069731400207E-3</v>
      </c>
      <c r="N633" s="9">
        <v>0</v>
      </c>
    </row>
    <row r="634" spans="8:14" x14ac:dyDescent="0.25">
      <c r="H634" s="9">
        <f t="shared" si="6"/>
        <v>31.550000000000313</v>
      </c>
      <c r="I634" s="9">
        <f t="array" ref="I634:N634">ODESOLN2(H633,H634,$C$13,I633,J633,K633,L633,M633,N633,$C$3,$C$4,$C$5,$C$6,$C$7,$C$8,$F$3,$F$4,$F$5,$F$6,$F$7,$F$8,$F$9,$F$10)</f>
        <v>6.4894015649386322E-2</v>
      </c>
      <c r="J634" s="9">
        <v>0.52019786496901221</v>
      </c>
      <c r="K634" s="9">
        <v>2.3973021969387425E-2</v>
      </c>
      <c r="L634" s="9">
        <v>0.3872838323915781</v>
      </c>
      <c r="M634" s="9">
        <v>3.6512650206364972E-3</v>
      </c>
      <c r="N634" s="9">
        <v>0</v>
      </c>
    </row>
    <row r="635" spans="8:14" x14ac:dyDescent="0.25">
      <c r="H635" s="9">
        <f t="shared" si="6"/>
        <v>31.600000000000314</v>
      </c>
      <c r="I635" s="9">
        <f t="array" ref="I635:N635">ODESOLN2(H634,H635,$C$13,I634,J634,K634,L634,M634,N634,$C$3,$C$4,$C$5,$C$6,$C$7,$C$8,$F$3,$F$4,$F$5,$F$6,$F$7,$F$8,$F$9,$F$10)</f>
        <v>6.4741441886529319E-2</v>
      </c>
      <c r="J635" s="9">
        <v>0.51995650190302622</v>
      </c>
      <c r="K635" s="9">
        <v>2.3765704094282546E-2</v>
      </c>
      <c r="L635" s="9">
        <v>0.38787957705918169</v>
      </c>
      <c r="M635" s="9">
        <v>3.6567750569807631E-3</v>
      </c>
      <c r="N635" s="9">
        <v>0</v>
      </c>
    </row>
    <row r="636" spans="8:14" x14ac:dyDescent="0.25">
      <c r="H636" s="9">
        <f t="shared" si="6"/>
        <v>31.650000000000315</v>
      </c>
      <c r="I636" s="9">
        <f t="array" ref="I636:N636">ODESOLN2(H635,H636,$C$13,I635,J635,K635,L635,M635,N635,$C$3,$C$4,$C$5,$C$6,$C$7,$C$8,$F$3,$F$4,$F$5,$F$6,$F$7,$F$8,$F$9,$F$10)</f>
        <v>6.4590543138637768E-2</v>
      </c>
      <c r="J636" s="9">
        <v>0.51971733902480499</v>
      </c>
      <c r="K636" s="9">
        <v>2.3559716500146707E-2</v>
      </c>
      <c r="L636" s="9">
        <v>0.38847016394733536</v>
      </c>
      <c r="M636" s="9">
        <v>3.6622373890755899E-3</v>
      </c>
      <c r="N636" s="9">
        <v>0</v>
      </c>
    </row>
    <row r="637" spans="8:14" x14ac:dyDescent="0.25">
      <c r="H637" s="9">
        <f t="shared" si="6"/>
        <v>31.700000000000315</v>
      </c>
      <c r="I637" s="9">
        <f t="array" ref="I637:N637">ODESOLN2(H636,H637,$C$13,I636,J636,K636,L636,M636,N636,$C$3,$C$4,$C$5,$C$6,$C$7,$C$8,$F$3,$F$4,$F$5,$F$6,$F$7,$F$8,$F$9,$F$10)</f>
        <v>6.4441300899979972E-2</v>
      </c>
      <c r="J637" s="9">
        <v>0.51948035995759856</v>
      </c>
      <c r="K637" s="9">
        <v>2.3355060542701339E-2</v>
      </c>
      <c r="L637" s="9">
        <v>0.38905562627555251</v>
      </c>
      <c r="M637" s="9">
        <v>3.6676523241679199E-3</v>
      </c>
      <c r="N637" s="9">
        <v>0</v>
      </c>
    </row>
    <row r="638" spans="8:14" x14ac:dyDescent="0.25">
      <c r="H638" s="9">
        <f t="shared" si="6"/>
        <v>31.750000000000316</v>
      </c>
      <c r="I638" s="9">
        <f t="array" ref="I638:N638">ODESOLN2(H637,H638,$C$13,I637,J637,K637,L637,M637,N637,$C$3,$C$4,$C$5,$C$6,$C$7,$C$8,$F$3,$F$4,$F$5,$F$6,$F$7,$F$8,$F$9,$F$10)</f>
        <v>6.4293696859553801E-2</v>
      </c>
      <c r="J638" s="9">
        <v>0.51924554836444081</v>
      </c>
      <c r="K638" s="9">
        <v>2.3151737312358398E-2</v>
      </c>
      <c r="L638" s="9">
        <v>0.38963599729386039</v>
      </c>
      <c r="M638" s="9">
        <v>3.6730201697869123E-3</v>
      </c>
      <c r="N638" s="9">
        <v>0</v>
      </c>
    </row>
    <row r="639" spans="8:14" x14ac:dyDescent="0.25">
      <c r="H639" s="9">
        <f t="shared" si="6"/>
        <v>31.800000000000317</v>
      </c>
      <c r="I639" s="9">
        <f t="array" ref="I639:N639">ODESOLN2(H638,H639,$C$13,I638,J638,K638,L638,M638,N638,$C$3,$C$4,$C$5,$C$6,$C$7,$C$8,$F$3,$F$4,$F$5,$F$6,$F$7,$F$8,$F$9,$F$10)</f>
        <v>6.4147712899594131E-2</v>
      </c>
      <c r="J639" s="9">
        <v>0.51901288795020328</v>
      </c>
      <c r="K639" s="9">
        <v>2.2949747640266478E-2</v>
      </c>
      <c r="L639" s="9">
        <v>0.39021131027625311</v>
      </c>
      <c r="M639" s="9">
        <v>3.678341233683402E-3</v>
      </c>
      <c r="N639" s="9">
        <v>0</v>
      </c>
    </row>
    <row r="640" spans="8:14" x14ac:dyDescent="0.25">
      <c r="H640" s="9">
        <f t="shared" si="6"/>
        <v>31.850000000000318</v>
      </c>
      <c r="I640" s="9">
        <f t="array" ref="I640:N640">ODESOLN2(H639,H640,$C$13,I639,J639,K639,L639,M639,N639,$C$3,$C$4,$C$5,$C$6,$C$7,$C$8,$F$3,$F$4,$F$5,$F$6,$F$7,$F$8,$F$9,$F$10)</f>
        <v>6.40033310940685E-2</v>
      </c>
      <c r="J640" s="9">
        <v>0.51878236246358445</v>
      </c>
      <c r="K640" s="9">
        <v>2.2749092104280413E-2</v>
      </c>
      <c r="L640" s="9">
        <v>0.39078159851429611</v>
      </c>
      <c r="M640" s="9">
        <v>3.6836158237707368E-3</v>
      </c>
      <c r="N640" s="9">
        <v>0</v>
      </c>
    </row>
    <row r="641" spans="8:14" x14ac:dyDescent="0.25">
      <c r="H641" s="9">
        <f t="shared" si="6"/>
        <v>31.900000000000318</v>
      </c>
      <c r="I641" s="9">
        <f t="array" ref="I641:N641">ODESOLN2(H640,H641,$C$13,I640,J640,K640,L640,M640,N640,$C$3,$C$4,$C$5,$C$6,$C$7,$C$8,$F$3,$F$4,$F$5,$F$6,$F$7,$F$8,$F$9,$F$10)</f>
        <v>6.3860533707161812E-2</v>
      </c>
      <c r="J641" s="9">
        <v>0.51855395569903961</v>
      </c>
      <c r="K641" s="9">
        <v>2.2549771034853949E-2</v>
      </c>
      <c r="L641" s="9">
        <v>0.3913468953108778</v>
      </c>
      <c r="M641" s="9">
        <v>3.6888442480669898E-3</v>
      </c>
      <c r="N641" s="9">
        <v>0</v>
      </c>
    </row>
    <row r="642" spans="8:14" x14ac:dyDescent="0.25">
      <c r="H642" s="9">
        <f t="shared" si="6"/>
        <v>31.950000000000319</v>
      </c>
      <c r="I642" s="9">
        <f t="array" ref="I642:N642">ODESOLN2(H641,H642,$C$13,I641,J641,K641,L641,M641,N641,$C$3,$C$4,$C$5,$C$6,$C$7,$C$8,$F$3,$F$4,$F$5,$F$6,$F$7,$F$8,$F$9,$F$10)</f>
        <v>6.3719303191751592E-2</v>
      </c>
      <c r="J642" s="9">
        <v>0.51832765149864768</v>
      </c>
      <c r="K642" s="9">
        <v>2.2351784520855192E-2</v>
      </c>
      <c r="L642" s="9">
        <v>0.39190723397410721</v>
      </c>
      <c r="M642" s="9">
        <v>3.6940268146385229E-3</v>
      </c>
      <c r="N642" s="9">
        <v>0</v>
      </c>
    </row>
    <row r="643" spans="8:14" x14ac:dyDescent="0.25">
      <c r="H643" s="9">
        <f t="shared" si="6"/>
        <v>32.00000000000032</v>
      </c>
      <c r="I643" s="9">
        <f t="array" ref="I643:N643">ODESOLN2(H642,H643,$C$13,I642,J642,K642,L642,M642,N642,$C$3,$C$4,$C$5,$C$6,$C$7,$C$8,$F$3,$F$4,$F$5,$F$6,$F$7,$F$8,$F$9,$F$10)</f>
        <v>6.3579622187874454E-2</v>
      </c>
      <c r="J643" s="9">
        <v>0.51810343375391976</v>
      </c>
      <c r="K643" s="9">
        <v>2.2155132415304663E-2</v>
      </c>
      <c r="L643" s="9">
        <v>0.39246264781135648</v>
      </c>
      <c r="M643" s="9">
        <v>3.6991638315448795E-3</v>
      </c>
      <c r="N643" s="9">
        <v>0</v>
      </c>
    </row>
    <row r="644" spans="8:14" x14ac:dyDescent="0.25">
      <c r="H644" s="9">
        <f t="shared" si="6"/>
        <v>32.050000000000317</v>
      </c>
      <c r="I644" s="9">
        <f t="array" ref="I644:N644">ODESOLN2(H643,H644,$C$13,I643,J643,K643,L643,M643,N643,$C$3,$C$4,$C$5,$C$6,$C$7,$C$8,$F$3,$F$4,$F$5,$F$6,$F$7,$F$8,$F$9,$F$10)</f>
        <v>6.3441473521184996E-2</v>
      </c>
      <c r="J644" s="9">
        <v>0.5178812864075496</v>
      </c>
      <c r="K644" s="9">
        <v>2.1959814341035729E-2</v>
      </c>
      <c r="L644" s="9">
        <v>0.393013170123445</v>
      </c>
      <c r="M644" s="9">
        <v>3.7042556067849982E-3</v>
      </c>
      <c r="N644" s="9">
        <v>0</v>
      </c>
    </row>
    <row r="645" spans="8:14" x14ac:dyDescent="0.25">
      <c r="H645" s="9">
        <f t="shared" si="6"/>
        <v>32.100000000000314</v>
      </c>
      <c r="I645" s="9">
        <f t="array" ref="I645:N645">ODESOLN2(H644,H645,$C$13,I644,J644,K644,L644,M644,N644,$C$3,$C$4,$C$5,$C$6,$C$7,$C$8,$F$3,$F$4,$F$5,$F$6,$F$7,$F$8,$F$9,$F$10)</f>
        <v>6.3304840201407961E-2</v>
      </c>
      <c r="J645" s="9">
        <v>0.51766119345510619</v>
      </c>
      <c r="K645" s="9">
        <v>2.1765829696277258E-2</v>
      </c>
      <c r="L645" s="9">
        <v>0.39355883419896431</v>
      </c>
      <c r="M645" s="9">
        <v>3.7093024482447215E-3</v>
      </c>
      <c r="N645" s="9">
        <v>0</v>
      </c>
    </row>
    <row r="646" spans="8:14" x14ac:dyDescent="0.25">
      <c r="H646" s="9">
        <f t="shared" ref="H646:H709" si="7">H645+hb</f>
        <v>32.150000000000311</v>
      </c>
      <c r="I646" s="9">
        <f t="array" ref="I646:N646">ODESOLN2(H645,H646,$C$13,I645,J645,K645,L645,M645,N645,$C$3,$C$4,$C$5,$C$6,$C$7,$C$8,$F$3,$F$4,$F$5,$F$6,$F$7,$F$8,$F$9,$F$10)</f>
        <v>6.3169705420784553E-2</v>
      </c>
      <c r="J646" s="9">
        <v>0.51744313894667104</v>
      </c>
      <c r="K646" s="9">
        <v>2.1573177660158545E-2</v>
      </c>
      <c r="L646" s="9">
        <v>0.39409967330874057</v>
      </c>
      <c r="M646" s="9">
        <v>3.7143046636455819E-3</v>
      </c>
      <c r="N646" s="9">
        <v>0</v>
      </c>
    </row>
    <row r="647" spans="8:14" x14ac:dyDescent="0.25">
      <c r="H647" s="9">
        <f t="shared" si="7"/>
        <v>32.200000000000308</v>
      </c>
      <c r="I647" s="9">
        <f t="array" ref="I647:N647">ODESOLN2(H646,H647,$C$13,I646,J646,K646,L646,M646,N646,$C$3,$C$4,$C$5,$C$6,$C$7,$C$8,$F$3,$F$4,$F$5,$F$6,$F$7,$F$8,$F$9,$F$10)</f>
        <v>6.3036052552514113E-2</v>
      </c>
      <c r="J647" s="9">
        <v>0.51722710698842012</v>
      </c>
      <c r="K647" s="9">
        <v>2.1381857198136324E-2</v>
      </c>
      <c r="L647" s="9">
        <v>0.39463572070043479</v>
      </c>
      <c r="M647" s="9">
        <v>3.7192625604948559E-3</v>
      </c>
      <c r="N647" s="9">
        <v>0</v>
      </c>
    </row>
    <row r="648" spans="8:14" x14ac:dyDescent="0.25">
      <c r="H648" s="9">
        <f t="shared" si="7"/>
        <v>32.250000000000306</v>
      </c>
      <c r="I648" s="9">
        <f t="array" ref="I648:N648">ODESOLN2(H647,H648,$C$13,I647,J647,K647,L647,M647,N647,$C$3,$C$4,$C$5,$C$6,$C$7,$C$8,$F$3,$F$4,$F$5,$F$6,$F$7,$F$8,$F$9,$F$10)</f>
        <v>6.290386514919151E-2</v>
      </c>
      <c r="J648" s="9">
        <v>0.51701308174415139</v>
      </c>
      <c r="K648" s="9">
        <v>2.1191867067344026E-2</v>
      </c>
      <c r="L648" s="9">
        <v>0.39516700959327616</v>
      </c>
      <c r="M648" s="9">
        <v>3.7241764460368564E-3</v>
      </c>
      <c r="N648" s="9">
        <v>0</v>
      </c>
    </row>
    <row r="649" spans="8:14" x14ac:dyDescent="0.25">
      <c r="H649" s="9">
        <f t="shared" si="7"/>
        <v>32.300000000000303</v>
      </c>
      <c r="I649" s="9">
        <f t="array" ref="I649:N649">ODESOLN2(H648,H649,$C$13,I648,J648,K648,L648,M648,N648,$C$3,$C$4,$C$5,$C$6,$C$7,$C$8,$F$3,$F$4,$F$5,$F$6,$F$7,$F$8,$F$9,$F$10)</f>
        <v>6.2773126941241528E-2</v>
      </c>
      <c r="J649" s="9">
        <v>0.51680104743676081</v>
      </c>
      <c r="K649" s="9">
        <v>2.1003205821863255E-2</v>
      </c>
      <c r="L649" s="9">
        <v>0.39569357317292891</v>
      </c>
      <c r="M649" s="9">
        <v>3.729046627205451E-3</v>
      </c>
      <c r="N649" s="9">
        <v>0</v>
      </c>
    </row>
    <row r="650" spans="8:14" x14ac:dyDescent="0.25">
      <c r="H650" s="9">
        <f t="shared" si="7"/>
        <v>32.3500000000003</v>
      </c>
      <c r="I650" s="9">
        <f t="array" ref="I650:N650">ODESOLN2(H649,H650,$C$13,I649,J649,K649,L649,M649,N649,$C$3,$C$4,$C$5,$C$6,$C$7,$C$8,$F$3,$F$4,$F$5,$F$6,$F$7,$F$8,$F$9,$F$10)</f>
        <v>6.2643821835350805E-2</v>
      </c>
      <c r="J650" s="9">
        <v>0.51659098834966444</v>
      </c>
      <c r="K650" s="9">
        <v>2.081587181791765E-2</v>
      </c>
      <c r="L650" s="9">
        <v>0.39621544458648927</v>
      </c>
      <c r="M650" s="9">
        <v>3.7338734105777922E-3</v>
      </c>
      <c r="N650" s="9">
        <v>0</v>
      </c>
    </row>
    <row r="651" spans="8:14" x14ac:dyDescent="0.25">
      <c r="H651" s="9">
        <f t="shared" si="7"/>
        <v>32.400000000000297</v>
      </c>
      <c r="I651" s="9">
        <f t="array" ref="I651:N651">ODESOLN2(H650,H651,$C$13,I650,J650,K650,L650,M650,N650,$C$3,$C$4,$C$5,$C$6,$C$7,$C$8,$F$3,$F$4,$F$5,$F$6,$F$7,$F$8,$F$9,$F$10)</f>
        <v>6.2515933912897989E-2</v>
      </c>
      <c r="J651" s="9">
        <v>0.51638288882817263</v>
      </c>
      <c r="K651" s="9">
        <v>2.0629863218989283E-2</v>
      </c>
      <c r="L651" s="9">
        <v>0.39673265693761084</v>
      </c>
      <c r="M651" s="9">
        <v>3.7386571023292365E-3</v>
      </c>
      <c r="N651" s="9">
        <v>0</v>
      </c>
    </row>
    <row r="652" spans="8:14" x14ac:dyDescent="0.25">
      <c r="H652" s="9">
        <f t="shared" si="7"/>
        <v>32.450000000000294</v>
      </c>
      <c r="I652" s="9">
        <f t="array" ref="I652:N652">ODESOLN2(H651,H652,$C$13,I651,J651,K651,L651,M651,N651,$C$3,$C$4,$C$5,$C$6,$C$7,$C$8,$F$3,$F$4,$F$5,$F$6,$F$7,$F$8,$F$9,$F$10)</f>
        <v>6.2389447428383087E-2</v>
      </c>
      <c r="J652" s="9">
        <v>0.51617673328081204</v>
      </c>
      <c r="K652" s="9">
        <v>2.0445178000857763E-2</v>
      </c>
      <c r="L652" s="9">
        <v>0.39724524328175759</v>
      </c>
      <c r="M652" s="9">
        <v>3.7433980081894329E-3</v>
      </c>
      <c r="N652" s="9">
        <v>0</v>
      </c>
    </row>
    <row r="653" spans="8:14" x14ac:dyDescent="0.25">
      <c r="H653" s="9">
        <f t="shared" si="7"/>
        <v>32.500000000000291</v>
      </c>
      <c r="I653" s="9">
        <f t="array" ref="I653:N653">ODESOLN2(H652,H653,$C$13,I652,J652,K652,L652,M652,N652,$C$3,$C$4,$C$5,$C$6,$C$7,$C$8,$F$3,$F$4,$F$5,$F$6,$F$7,$F$8,$F$9,$F$10)</f>
        <v>6.2264346807856488E-2</v>
      </c>
      <c r="J653" s="9">
        <v>0.51597250618060087</v>
      </c>
      <c r="K653" s="9">
        <v>2.0261813956562253E-2</v>
      </c>
      <c r="L653" s="9">
        <v>0.39775323662158091</v>
      </c>
      <c r="M653" s="9">
        <v>3.7480964333995665E-3</v>
      </c>
      <c r="N653" s="9">
        <v>0</v>
      </c>
    </row>
    <row r="654" spans="8:14" x14ac:dyDescent="0.25">
      <c r="H654" s="9">
        <f t="shared" si="7"/>
        <v>32.550000000000288</v>
      </c>
      <c r="I654" s="9">
        <f t="array" ref="I654:N654">ODESOLN2(H653,H654,$C$13,I653,J653,K653,L653,M653,N653,$C$3,$C$4,$C$5,$C$6,$C$7,$C$8,$F$3,$F$4,$F$5,$F$6,$F$7,$F$8,$F$9,$F$10)</f>
        <v>6.2140616647348448E-2</v>
      </c>
      <c r="J654" s="9">
        <v>0.51577019206627428</v>
      </c>
      <c r="K654" s="9">
        <v>2.0079768701286763E-2</v>
      </c>
      <c r="L654" s="9">
        <v>0.39825666990241992</v>
      </c>
      <c r="M654" s="9">
        <v>3.7527526826707405E-3</v>
      </c>
      <c r="N654" s="9">
        <v>0</v>
      </c>
    </row>
    <row r="655" spans="8:14" x14ac:dyDescent="0.25">
      <c r="H655" s="9">
        <f t="shared" si="7"/>
        <v>32.600000000000286</v>
      </c>
      <c r="I655" s="9">
        <f t="array" ref="I655:N655">ODESOLN2(H654,H655,$C$13,I654,J654,K654,L654,M654,N654,$C$3,$C$4,$C$5,$C$6,$C$7,$C$8,$F$3,$F$4,$F$5,$F$6,$F$7,$F$8,$F$9,$F$10)</f>
        <v>6.2018241711299625E-2</v>
      </c>
      <c r="J655" s="9">
        <v>0.51556977554346584</v>
      </c>
      <c r="K655" s="9">
        <v>1.9899039677168894E-2</v>
      </c>
      <c r="L655" s="9">
        <v>0.39875557600792216</v>
      </c>
      <c r="M655" s="9">
        <v>3.7573670601434776E-3</v>
      </c>
      <c r="N655" s="9">
        <v>0</v>
      </c>
    </row>
    <row r="656" spans="8:14" x14ac:dyDescent="0.25">
      <c r="H656" s="9">
        <f t="shared" si="7"/>
        <v>32.650000000000283</v>
      </c>
      <c r="I656" s="9">
        <f t="array" ref="I656:N656">ODESOLN2(H655,H656,$C$13,I655,J655,K655,L655,M655,N655,$C$3,$C$4,$C$5,$C$6,$C$7,$C$8,$F$3,$F$4,$F$5,$F$6,$F$7,$F$8,$F$9,$F$10)</f>
        <v>6.1897206930993251E-2</v>
      </c>
      <c r="J656" s="9">
        <v>0.51537124128584133</v>
      </c>
      <c r="K656" s="9">
        <v>1.9719624158032453E-2</v>
      </c>
      <c r="L656" s="9">
        <v>0.39924998775578446</v>
      </c>
      <c r="M656" s="9">
        <v>3.7619398693483205E-3</v>
      </c>
      <c r="N656" s="9">
        <v>0</v>
      </c>
    </row>
    <row r="657" spans="8:14" x14ac:dyDescent="0.25">
      <c r="H657" s="9">
        <f t="shared" si="7"/>
        <v>32.70000000000028</v>
      </c>
      <c r="I657" s="9">
        <f t="array" ref="I657:N657">ODESOLN2(H656,H657,$C$13,I656,J656,K656,L656,M656,N656,$C$3,$C$4,$C$5,$C$6,$C$7,$C$8,$F$3,$F$4,$F$5,$F$6,$F$7,$F$8,$F$9,$F$10)</f>
        <v>6.1777497402989483E-2</v>
      </c>
      <c r="J657" s="9">
        <v>0.5151745740361886</v>
      </c>
      <c r="K657" s="9">
        <v>1.9541519254044289E-2</v>
      </c>
      <c r="L657" s="9">
        <v>0.3997399378936099</v>
      </c>
      <c r="M657" s="9">
        <v>3.7664714131675128E-3</v>
      </c>
      <c r="N657" s="9">
        <v>0</v>
      </c>
    </row>
    <row r="658" spans="8:14" x14ac:dyDescent="0.25">
      <c r="H658" s="9">
        <f t="shared" si="7"/>
        <v>32.750000000000277</v>
      </c>
      <c r="I658" s="9">
        <f t="array" ref="I658:N658">ODESOLN2(H657,H658,$C$13,I657,J657,K657,L657,M657,N657,$C$3,$C$4,$C$5,$C$6,$C$7,$C$8,$F$3,$F$4,$F$5,$F$6,$F$7,$F$8,$F$9,$F$10)</f>
        <v>6.16590983875627E-2</v>
      </c>
      <c r="J658" s="9">
        <v>0.51497975860746292</v>
      </c>
      <c r="K658" s="9">
        <v>1.93647219162957E-2</v>
      </c>
      <c r="L658" s="9">
        <v>0.4002254590948805</v>
      </c>
      <c r="M658" s="9">
        <v>3.7709619937977578E-3</v>
      </c>
      <c r="N658" s="9">
        <v>0</v>
      </c>
    </row>
    <row r="659" spans="8:14" x14ac:dyDescent="0.25">
      <c r="H659" s="9">
        <f t="shared" si="7"/>
        <v>32.800000000000274</v>
      </c>
      <c r="I659" s="9">
        <f t="array" ref="I659:N659">ODESOLN2(H658,H659,$C$13,I658,J658,K658,L658,M658,N658,$C$3,$C$4,$C$5,$C$6,$C$7,$C$8,$F$3,$F$4,$F$5,$F$6,$F$7,$F$8,$F$9,$F$10)</f>
        <v>6.1541995307142015E-2</v>
      </c>
      <c r="J659" s="9">
        <v>0.51478677988379096</v>
      </c>
      <c r="K659" s="9">
        <v>1.9189228941308905E-2</v>
      </c>
      <c r="L659" s="9">
        <v>0.40070658395504349</v>
      </c>
      <c r="M659" s="9">
        <v>3.775411912714014E-3</v>
      </c>
      <c r="N659" s="9">
        <v>0</v>
      </c>
    </row>
    <row r="660" spans="8:14" x14ac:dyDescent="0.25">
      <c r="H660" s="9">
        <f t="shared" si="7"/>
        <v>32.850000000000271</v>
      </c>
      <c r="I660" s="9">
        <f t="array" ref="I660:N660">ODESOLN2(H659,H660,$C$13,I659,J659,K659,L659,M659,N659,$C$3,$C$4,$C$5,$C$6,$C$7,$C$8,$F$3,$F$4,$F$5,$F$6,$F$7,$F$8,$F$9,$F$10)</f>
        <v>6.142617374475557E-2</v>
      </c>
      <c r="J660" s="9">
        <v>0.51459562282143201</v>
      </c>
      <c r="K660" s="9">
        <v>1.9015036975468941E-2</v>
      </c>
      <c r="L660" s="9">
        <v>0.40118334498770875</v>
      </c>
      <c r="M660" s="9">
        <v>3.7798214706343258E-3</v>
      </c>
      <c r="N660" s="9">
        <v>0</v>
      </c>
    </row>
    <row r="661" spans="8:14" x14ac:dyDescent="0.25">
      <c r="H661" s="9">
        <f t="shared" si="7"/>
        <v>32.900000000000269</v>
      </c>
      <c r="I661" s="9">
        <f t="array" ref="I661:N661">ODESOLN2(H660,H661,$C$13,I660,J660,K660,L660,M660,N660,$C$3,$C$4,$C$5,$C$6,$C$7,$C$8,$F$3,$F$4,$F$5,$F$6,$F$7,$F$8,$F$9,$F$10)</f>
        <v>6.1311619442479287E-2</v>
      </c>
      <c r="J661" s="9">
        <v>0.51440627244969706</v>
      </c>
      <c r="K661" s="9">
        <v>1.8842142519381547E-2</v>
      </c>
      <c r="L661" s="9">
        <v>0.40165577462095614</v>
      </c>
      <c r="M661" s="9">
        <v>3.7841909674856738E-3</v>
      </c>
      <c r="N661" s="9">
        <v>0</v>
      </c>
    </row>
    <row r="662" spans="8:14" x14ac:dyDescent="0.25">
      <c r="H662" s="9">
        <f t="shared" si="7"/>
        <v>32.950000000000266</v>
      </c>
      <c r="I662" s="9">
        <f t="array" ref="I662:N662">ODESOLN2(H661,H662,$C$13,I661,J661,K661,L661,M661,N661,$C$3,$C$4,$C$5,$C$6,$C$7,$C$8,$F$3,$F$4,$F$5,$F$6,$F$7,$F$8,$F$9,$F$10)</f>
        <v>6.1198318299890246E-2</v>
      </c>
      <c r="J662" s="9">
        <v>0.51421871387183038</v>
      </c>
      <c r="K662" s="9">
        <v>1.8670541932157465E-2</v>
      </c>
      <c r="L662" s="9">
        <v>0.40212390519375091</v>
      </c>
      <c r="M662" s="9">
        <v>3.7885207023708161E-3</v>
      </c>
      <c r="N662" s="9">
        <v>0</v>
      </c>
    </row>
    <row r="663" spans="8:14" x14ac:dyDescent="0.25">
      <c r="H663" s="9">
        <f t="shared" si="7"/>
        <v>33.000000000000263</v>
      </c>
      <c r="I663" s="9">
        <f t="array" ref="I663:N663">ODESOLN2(H662,H663,$C$13,I662,J662,K662,L662,M662,N662,$C$3,$C$4,$C$5,$C$6,$C$7,$C$8,$F$3,$F$4,$F$5,$F$6,$F$7,$F$8,$F$9,$F$10)</f>
        <v>6.1086256372525349E-2</v>
      </c>
      <c r="J663" s="9">
        <v>0.51403293226585023</v>
      </c>
      <c r="K663" s="9">
        <v>1.850023143562371E-2</v>
      </c>
      <c r="L663" s="9">
        <v>0.40258776895246445</v>
      </c>
      <c r="M663" s="9">
        <v>3.7928109735361126E-3</v>
      </c>
      <c r="N663" s="9">
        <v>0</v>
      </c>
    </row>
    <row r="664" spans="8:14" x14ac:dyDescent="0.25">
      <c r="H664" s="9">
        <f t="shared" si="7"/>
        <v>33.05000000000026</v>
      </c>
      <c r="I664" s="9">
        <f t="array" ref="I664:N664">ODESOLN2(H663,H664,$C$13,I663,J663,K663,L663,M663,N663,$C$3,$C$4,$C$5,$C$6,$C$7,$C$8,$F$3,$F$4,$F$5,$F$6,$F$7,$F$8,$F$9,$F$10)</f>
        <v>6.0975419870345618E-2</v>
      </c>
      <c r="J664" s="9">
        <v>0.51384891288535151</v>
      </c>
      <c r="K664" s="9">
        <v>1.8331207118462346E-2</v>
      </c>
      <c r="L664" s="9">
        <v>0.40304739804749995</v>
      </c>
      <c r="M664" s="9">
        <v>3.7970620783403151E-3</v>
      </c>
      <c r="N664" s="9">
        <v>0</v>
      </c>
    </row>
    <row r="665" spans="8:14" x14ac:dyDescent="0.25">
      <c r="H665" s="9">
        <f t="shared" si="7"/>
        <v>33.100000000000257</v>
      </c>
      <c r="I665" s="9">
        <f t="array" ref="I665:N665">ODESOLN2(H664,H665,$C$13,I664,J664,K664,L664,M664,N664,$C$3,$C$4,$C$5,$C$6,$C$7,$C$8,$F$3,$F$4,$F$5,$F$6,$F$7,$F$8,$F$9,$F$10)</f>
        <v>6.0865795156206437E-2</v>
      </c>
      <c r="J665" s="9">
        <v>0.51366664106027149</v>
      </c>
      <c r="K665" s="9">
        <v>1.8163464940277322E-2</v>
      </c>
      <c r="L665" s="9">
        <v>0.40350282453002029</v>
      </c>
      <c r="M665" s="9">
        <v>3.8012743132242992E-3</v>
      </c>
      <c r="N665" s="9">
        <v>0</v>
      </c>
    </row>
    <row r="666" spans="8:14" x14ac:dyDescent="0.25">
      <c r="H666" s="9">
        <f t="shared" si="7"/>
        <v>33.150000000000254</v>
      </c>
      <c r="I666" s="9">
        <f t="array" ref="I666:N666">ODESOLN2(H665,H666,$C$13,I665,J665,K665,L665,M665,N665,$C$3,$C$4,$C$5,$C$6,$C$7,$C$8,$F$3,$F$4,$F$5,$F$6,$F$7,$F$8,$F$9,$F$10)</f>
        <v>6.0757368744334253E-2</v>
      </c>
      <c r="J666" s="9">
        <v>0.51348610219761781</v>
      </c>
      <c r="K666" s="9">
        <v>1.7997000735589942E-2</v>
      </c>
      <c r="L666" s="9">
        <v>0.40395408034877606</v>
      </c>
      <c r="M666" s="9">
        <v>3.8054479736817355E-3</v>
      </c>
      <c r="N666" s="9">
        <v>0</v>
      </c>
    </row>
    <row r="667" spans="8:14" x14ac:dyDescent="0.25">
      <c r="H667" s="9">
        <f t="shared" si="7"/>
        <v>33.200000000000252</v>
      </c>
      <c r="I667" s="9">
        <f t="array" ref="I667:N667">ODESOLN2(H666,H667,$C$13,I666,J666,K666,L666,M666,N666,$C$3,$C$4,$C$5,$C$6,$C$7,$C$8,$F$3,$F$4,$F$5,$F$6,$F$7,$F$8,$F$9,$F$10)</f>
        <v>6.0650127298810017E-2</v>
      </c>
      <c r="J667" s="9">
        <v>0.51330728178216234</v>
      </c>
      <c r="K667" s="9">
        <v>1.7831810217763578E-2</v>
      </c>
      <c r="L667" s="9">
        <v>0.40440119734703317</v>
      </c>
      <c r="M667" s="9">
        <v>3.8095833542306631E-3</v>
      </c>
      <c r="N667" s="9">
        <v>0</v>
      </c>
    </row>
    <row r="668" spans="8:14" x14ac:dyDescent="0.25">
      <c r="H668" s="9">
        <f t="shared" si="7"/>
        <v>33.250000000000249</v>
      </c>
      <c r="I668" s="9">
        <f t="array" ref="I668:N668">ODESOLN2(H667,H668,$C$13,I667,J667,K667,L667,M667,N667,$C$3,$C$4,$C$5,$C$6,$C$7,$C$8,$F$3,$F$4,$F$5,$F$6,$F$7,$F$8,$F$9,$F$10)</f>
        <v>6.0544057632059743E-2</v>
      </c>
      <c r="J668" s="9">
        <v>0.51313016537709877</v>
      </c>
      <c r="K668" s="9">
        <v>1.7667888982858256E-2</v>
      </c>
      <c r="L668" s="9">
        <v>0.40484420725959697</v>
      </c>
      <c r="M668" s="9">
        <v>3.8136807483859733E-3</v>
      </c>
      <c r="N668" s="9">
        <v>0</v>
      </c>
    </row>
    <row r="669" spans="8:14" x14ac:dyDescent="0.25">
      <c r="H669" s="9">
        <f t="shared" si="7"/>
        <v>33.300000000000246</v>
      </c>
      <c r="I669" s="9">
        <f t="array" ref="I669:N669">ODESOLN2(H668,H669,$C$13,I668,J668,K668,L668,M668,N668,$C$3,$C$4,$C$5,$C$6,$C$7,$C$8,$F$3,$F$4,$F$5,$F$6,$F$7,$F$8,$F$9,$F$10)</f>
        <v>6.0439146703352369E-2</v>
      </c>
      <c r="J669" s="9">
        <v>0.51295473862466701</v>
      </c>
      <c r="K669" s="9">
        <v>1.7505232513415674E-2</v>
      </c>
      <c r="L669" s="9">
        <v>0.40528314170993179</v>
      </c>
      <c r="M669" s="9">
        <v>3.8177404486327655E-3</v>
      </c>
      <c r="N669" s="9">
        <v>0</v>
      </c>
    </row>
    <row r="670" spans="8:14" x14ac:dyDescent="0.25">
      <c r="H670" s="9">
        <f t="shared" si="7"/>
        <v>33.350000000000243</v>
      </c>
      <c r="I670" s="9">
        <f t="array" ref="I670:N670">ODESOLN2(H669,H670,$C$13,I669,J669,K669,L669,M669,N669,$C$3,$C$4,$C$5,$C$6,$C$7,$C$8,$F$3,$F$4,$F$5,$F$6,$F$7,$F$8,$F$9,$F$10)</f>
        <v>6.0335381617305471E-2</v>
      </c>
      <c r="J670" s="9">
        <v>0.5127809872467437</v>
      </c>
      <c r="K670" s="9">
        <v>1.7343836182175384E-2</v>
      </c>
      <c r="L670" s="9">
        <v>0.40571803220737446</v>
      </c>
      <c r="M670" s="9">
        <v>3.8217627464005722E-3</v>
      </c>
      <c r="N670" s="9">
        <v>0</v>
      </c>
    </row>
    <row r="671" spans="8:14" x14ac:dyDescent="0.25">
      <c r="H671" s="9">
        <f t="shared" si="7"/>
        <v>33.40000000000024</v>
      </c>
      <c r="I671" s="9">
        <f t="array" ref="I671:N671">ODESOLN2(H670,H671,$C$13,I670,J670,K670,L670,M670,N670,$C$3,$C$4,$C$5,$C$6,$C$7,$C$8,$F$3,$F$4,$F$5,$F$6,$F$7,$F$8,$F$9,$F$10)</f>
        <v>6.023274962239894E-2</v>
      </c>
      <c r="J671" s="9">
        <v>0.51260889704540025</v>
      </c>
      <c r="K671" s="9">
        <v>1.7183695255722733E-2</v>
      </c>
      <c r="L671" s="9">
        <v>0.40614891014443927</v>
      </c>
      <c r="M671" s="9">
        <v>3.8257479320384382E-3</v>
      </c>
      <c r="N671" s="9">
        <v>0</v>
      </c>
    </row>
    <row r="672" spans="8:14" x14ac:dyDescent="0.25">
      <c r="H672" s="9">
        <f t="shared" si="7"/>
        <v>33.450000000000237</v>
      </c>
      <c r="I672" s="9">
        <f t="array" ref="I672:N672">ODESOLN2(H671,H672,$C$13,I671,J671,K671,L671,M671,N671,$C$3,$C$4,$C$5,$C$6,$C$7,$C$8,$F$3,$F$4,$F$5,$F$6,$F$7,$F$8,$F$9,$F$10)</f>
        <v>6.0131238109496832E-2</v>
      </c>
      <c r="J672" s="9">
        <v>0.51243845390342946</v>
      </c>
      <c r="K672" s="9">
        <v>1.7024804898069245E-2</v>
      </c>
      <c r="L672" s="9">
        <v>0.40657580679421329</v>
      </c>
      <c r="M672" s="9">
        <v>3.8296962947908268E-3</v>
      </c>
      <c r="N672" s="9">
        <v>0</v>
      </c>
    </row>
    <row r="673" spans="8:14" x14ac:dyDescent="0.25">
      <c r="H673" s="9">
        <f t="shared" si="7"/>
        <v>33.500000000000234</v>
      </c>
      <c r="I673" s="9">
        <f t="array" ref="I673:N673">ODESOLN2(H672,H673,$C$13,I672,J672,K672,L672,M672,N672,$C$3,$C$4,$C$5,$C$6,$C$7,$C$8,$F$3,$F$4,$F$5,$F$6,$F$7,$F$8,$F$9,$F$10)</f>
        <v>6.0030834610377871E-2</v>
      </c>
      <c r="J673" s="9">
        <v>0.51226964378484086</v>
      </c>
      <c r="K673" s="9">
        <v>1.6867160174166153E-2</v>
      </c>
      <c r="L673" s="9">
        <v>0.40699875330784047</v>
      </c>
      <c r="M673" s="9">
        <v>3.8336081227743493E-3</v>
      </c>
      <c r="N673" s="9">
        <v>0</v>
      </c>
    </row>
    <row r="674" spans="8:14" x14ac:dyDescent="0.25">
      <c r="H674" s="9">
        <f t="shared" si="7"/>
        <v>33.550000000000232</v>
      </c>
      <c r="I674" s="9">
        <f t="array" ref="I674:N674">ODESOLN2(H673,H674,$C$13,I673,J673,K673,L673,M673,N673,$C$3,$C$4,$C$5,$C$6,$C$7,$C$8,$F$3,$F$4,$F$5,$F$6,$F$7,$F$8,$F$9,$F$10)</f>
        <v>5.9931526796274705E-2</v>
      </c>
      <c r="J674" s="9">
        <v>0.51210245273532562</v>
      </c>
      <c r="K674" s="9">
        <v>1.6710756053351702E-2</v>
      </c>
      <c r="L674" s="9">
        <v>0.40741778071209211</v>
      </c>
      <c r="M674" s="9">
        <v>3.8374837029552973E-3</v>
      </c>
      <c r="N674" s="9">
        <v>0</v>
      </c>
    </row>
    <row r="675" spans="8:14" x14ac:dyDescent="0.25">
      <c r="H675" s="9">
        <f t="shared" si="7"/>
        <v>33.600000000000229</v>
      </c>
      <c r="I675" s="9">
        <f t="array" ref="I675:N675">ODESOLN2(H674,H675,$C$13,I674,J674,K674,L674,M674,N674,$C$3,$C$4,$C$5,$C$6,$C$7,$C$8,$F$3,$F$4,$F$5,$F$6,$F$7,$F$8,$F$9,$F$10)</f>
        <v>5.9833302476422066E-2</v>
      </c>
      <c r="J675" s="9">
        <v>0.51193686688269324</v>
      </c>
      <c r="K675" s="9">
        <v>1.6555587412733015E-2</v>
      </c>
      <c r="L675" s="9">
        <v>0.40783291990702308</v>
      </c>
      <c r="M675" s="9">
        <v>3.8413233211279617E-3</v>
      </c>
      <c r="N675" s="9">
        <v>0</v>
      </c>
    </row>
    <row r="676" spans="8:14" x14ac:dyDescent="0.25">
      <c r="H676" s="9">
        <f t="shared" si="7"/>
        <v>33.650000000000226</v>
      </c>
      <c r="I676" s="9">
        <f t="array" ref="I676:N676">ODESOLN2(H675,H676,$C$13,I675,J675,K675,L675,M675,N675,$C$3,$C$4,$C$5,$C$6,$C$7,$C$8,$F$3,$F$4,$F$5,$F$6,$F$7,$F$8,$F$9,$F$10)</f>
        <v>5.9736149596614233E-2</v>
      </c>
      <c r="J676" s="9">
        <v>0.51177287243727687</v>
      </c>
      <c r="K676" s="9">
        <v>1.6401649040503157E-2</v>
      </c>
      <c r="L676" s="9">
        <v>0.40824420166371123</v>
      </c>
      <c r="M676" s="9">
        <v>3.8451272618937279E-3</v>
      </c>
      <c r="N676" s="9">
        <v>0</v>
      </c>
    </row>
    <row r="677" spans="8:14" x14ac:dyDescent="0.25">
      <c r="H677" s="9">
        <f t="shared" si="7"/>
        <v>33.700000000000223</v>
      </c>
      <c r="I677" s="9">
        <f t="array" ref="I677:N677">ODESOLN2(H676,H677,$C$13,I676,J676,K676,L676,M676,N676,$C$3,$C$4,$C$5,$C$6,$C$7,$C$8,$F$3,$F$4,$F$5,$F$6,$F$7,$F$8,$F$9,$F$10)</f>
        <v>5.9640056237771841E-2</v>
      </c>
      <c r="J677" s="9">
        <v>0.51161045569231345</v>
      </c>
      <c r="K677" s="9">
        <v>1.6248935639194127E-2</v>
      </c>
      <c r="L677" s="9">
        <v>0.40865165662207897</v>
      </c>
      <c r="M677" s="9">
        <v>3.8488958086409244E-3</v>
      </c>
      <c r="N677" s="9">
        <v>0</v>
      </c>
    </row>
    <row r="678" spans="8:14" x14ac:dyDescent="0.25">
      <c r="H678" s="9">
        <f t="shared" si="7"/>
        <v>33.75000000000022</v>
      </c>
      <c r="I678" s="9">
        <f t="array" ref="I678:N678">ODESOLN2(H677,H678,$C$13,I677,J677,K677,L677,M677,N677,$C$3,$C$4,$C$5,$C$6,$C$7,$C$8,$F$3,$F$4,$F$5,$F$6,$F$7,$F$8,$F$9,$F$10)</f>
        <v>5.9545010614518334E-2</v>
      </c>
      <c r="J678" s="9">
        <v>0.5114496030242941</v>
      </c>
      <c r="K678" s="9">
        <v>1.6097441828866518E-2</v>
      </c>
      <c r="L678" s="9">
        <v>0.40905531528879513</v>
      </c>
      <c r="M678" s="9">
        <v>3.8526292435254205E-3</v>
      </c>
      <c r="N678" s="9">
        <v>0</v>
      </c>
    </row>
    <row r="679" spans="8:14" x14ac:dyDescent="0.25">
      <c r="H679" s="9">
        <f t="shared" si="7"/>
        <v>33.800000000000217</v>
      </c>
      <c r="I679" s="9">
        <f t="array" ref="I679:N679">ODESOLN2(H678,H679,$C$13,I678,J678,K678,L678,M678,N678,$C$3,$C$4,$C$5,$C$6,$C$7,$C$8,$F$3,$F$4,$F$5,$F$6,$F$7,$F$8,$F$9,$F$10)</f>
        <v>5.9451001073766059E-2</v>
      </c>
      <c r="J679" s="9">
        <v>0.51129030089328886</v>
      </c>
      <c r="K679" s="9">
        <v>1.5947162150236602E-2</v>
      </c>
      <c r="L679" s="9">
        <v>0.40945520803525604</v>
      </c>
      <c r="M679" s="9">
        <v>3.856327847451949E-3</v>
      </c>
      <c r="N679" s="9">
        <v>0</v>
      </c>
    </row>
    <row r="680" spans="8:14" x14ac:dyDescent="0.25">
      <c r="H680" s="9">
        <f t="shared" si="7"/>
        <v>33.850000000000215</v>
      </c>
      <c r="I680" s="9">
        <f t="array" ref="I680:N680">ODESOLN2(H679,H680,$C$13,I679,J679,K679,L679,M679,N679,$C$3,$C$4,$C$5,$C$6,$C$7,$C$8,$F$3,$F$4,$F$5,$F$6,$F$7,$F$8,$F$9,$F$10)</f>
        <v>5.9358016093312496E-2</v>
      </c>
      <c r="J680" s="9">
        <v>0.51113253584324647</v>
      </c>
      <c r="K680" s="9">
        <v>1.5798091067741486E-2</v>
      </c>
      <c r="L680" s="9">
        <v>0.40985136509564307</v>
      </c>
      <c r="M680" s="9">
        <v>3.8599919000561456E-3</v>
      </c>
      <c r="N680" s="9">
        <v>0</v>
      </c>
    </row>
    <row r="681" spans="8:14" x14ac:dyDescent="0.25">
      <c r="H681" s="9">
        <f t="shared" si="7"/>
        <v>33.900000000000212</v>
      </c>
      <c r="I681" s="9">
        <f t="array" ref="I681:N681">ODESOLN2(H680,H681,$C$13,I680,J680,K680,L680,M680,N680,$C$3,$C$4,$C$5,$C$6,$C$7,$C$8,$F$3,$F$4,$F$5,$F$6,$F$7,$F$8,$F$9,$F$10)</f>
        <v>5.9266044280446357E-2</v>
      </c>
      <c r="J681" s="9">
        <v>0.510976294502266</v>
      </c>
      <c r="K681" s="9">
        <v>1.5650222972543176E-2</v>
      </c>
      <c r="L681" s="9">
        <v>0.41024381656505693</v>
      </c>
      <c r="M681" s="9">
        <v>3.8636216796872902E-3</v>
      </c>
      <c r="N681" s="9">
        <v>0</v>
      </c>
    </row>
    <row r="682" spans="8:14" x14ac:dyDescent="0.25">
      <c r="H682" s="9">
        <f t="shared" si="7"/>
        <v>33.950000000000209</v>
      </c>
      <c r="I682" s="9">
        <f t="array" ref="I682:N682">ODESOLN2(H681,H682,$C$13,I681,J681,K681,L681,M681,N681,$C$3,$C$4,$C$5,$C$6,$C$7,$C$8,$F$3,$F$4,$F$5,$F$6,$F$7,$F$8,$F$9,$F$10)</f>
        <v>5.9175074370563997E-2</v>
      </c>
      <c r="J682" s="9">
        <v>0.51082156358284647</v>
      </c>
      <c r="K682" s="9">
        <v>1.5503552185472209E-2</v>
      </c>
      <c r="L682" s="9">
        <v>0.41063259239772543</v>
      </c>
      <c r="M682" s="9">
        <v>3.8672174633917287E-3</v>
      </c>
      <c r="N682" s="9">
        <v>0</v>
      </c>
    </row>
    <row r="683" spans="8:14" x14ac:dyDescent="0.25">
      <c r="H683" s="9">
        <f t="shared" si="7"/>
        <v>34.000000000000206</v>
      </c>
      <c r="I683" s="9">
        <f t="array" ref="I683:N683">ODESOLN2(H682,H683,$C$13,I682,J682,K682,L682,M682,N682,$C$3,$C$4,$C$5,$C$6,$C$7,$C$8,$F$3,$F$4,$F$5,$F$6,$F$7,$F$8,$F$9,$F$10)</f>
        <v>5.9085095225796122E-2</v>
      </c>
      <c r="J683" s="9">
        <v>0.51066832988211064</v>
      </c>
      <c r="K683" s="9">
        <v>1.535807295991171E-2</v>
      </c>
      <c r="L683" s="9">
        <v>0.41101772240528434</v>
      </c>
      <c r="M683" s="9">
        <v>3.8707795268969757E-3</v>
      </c>
      <c r="N683" s="9">
        <v>0</v>
      </c>
    </row>
    <row r="684" spans="8:14" x14ac:dyDescent="0.25">
      <c r="H684" s="9">
        <f t="shared" si="7"/>
        <v>34.050000000000203</v>
      </c>
      <c r="I684" s="9">
        <f t="array" ref="I684:N684">ODESOLN2(H683,H684,$C$13,I683,J683,K683,L683,M683,N683,$C$3,$C$4,$C$5,$C$6,$C$7,$C$8,$F$3,$F$4,$F$5,$F$6,$F$7,$F$8,$F$9,$F$10)</f>
        <v>5.8996095833645082E-2</v>
      </c>
      <c r="J684" s="9">
        <v>0.51051658028200686</v>
      </c>
      <c r="K684" s="9">
        <v>1.5213779484622478E-2</v>
      </c>
      <c r="L684" s="9">
        <v>0.41139923625512914</v>
      </c>
      <c r="M684" s="9">
        <v>3.8743081445964697E-3</v>
      </c>
      <c r="N684" s="9">
        <v>0</v>
      </c>
    </row>
    <row r="685" spans="8:14" x14ac:dyDescent="0.25">
      <c r="H685" s="9">
        <f t="shared" si="7"/>
        <v>34.1000000000002</v>
      </c>
      <c r="I685" s="9">
        <f t="array" ref="I685:N685">ODESOLN2(H684,H685,$C$13,I684,J684,K684,L684,M684,N684,$C$3,$C$4,$C$5,$C$6,$C$7,$C$8,$F$3,$F$4,$F$5,$F$6,$F$7,$F$8,$F$9,$F$10)</f>
        <v>5.8908065305632494E-2</v>
      </c>
      <c r="J685" s="9">
        <v>0.51036630174948561</v>
      </c>
      <c r="K685" s="9">
        <v>1.5070665886510003E-2</v>
      </c>
      <c r="L685" s="9">
        <v>0.41177716346883692</v>
      </c>
      <c r="M685" s="9">
        <v>3.8778035895349759E-3</v>
      </c>
      <c r="N685" s="9">
        <v>0</v>
      </c>
    </row>
    <row r="686" spans="8:14" x14ac:dyDescent="0.25">
      <c r="H686" s="9">
        <f t="shared" si="7"/>
        <v>34.150000000000198</v>
      </c>
      <c r="I686" s="9">
        <f t="array" ref="I686:N686">ODESOLN2(H685,H686,$C$13,I685,J685,K685,L685,M685,N685,$C$3,$C$4,$C$5,$C$6,$C$7,$C$8,$F$3,$F$4,$F$5,$F$6,$F$7,$F$8,$F$9,$F$10)</f>
        <v>5.8820992875957767E-2</v>
      </c>
      <c r="J686" s="9">
        <v>0.51021748133665679</v>
      </c>
      <c r="K686" s="9">
        <v>1.4928726233334062E-2</v>
      </c>
      <c r="L686" s="9">
        <v>0.41215153342065675</v>
      </c>
      <c r="M686" s="9">
        <v>3.881266133394623E-3</v>
      </c>
      <c r="N686" s="9">
        <v>0</v>
      </c>
    </row>
    <row r="687" spans="8:14" x14ac:dyDescent="0.25">
      <c r="H687" s="9">
        <f t="shared" si="7"/>
        <v>34.200000000000195</v>
      </c>
      <c r="I687" s="9">
        <f t="array" ref="I687:N687">ODESOLN2(H686,H687,$C$13,I686,J686,K686,L686,M686,N686,$C$3,$C$4,$C$5,$C$6,$C$7,$C$8,$F$3,$F$4,$F$5,$F$6,$F$7,$F$8,$F$9,$F$10)</f>
        <v>5.8734867900167208E-2</v>
      </c>
      <c r="J687" s="9">
        <v>0.51007010618092319</v>
      </c>
      <c r="K687" s="9">
        <v>1.4787954536361699E-2</v>
      </c>
      <c r="L687" s="9">
        <v>0.41252237533606623</v>
      </c>
      <c r="M687" s="9">
        <v>3.8846960464815543E-3</v>
      </c>
      <c r="N687" s="9">
        <v>0</v>
      </c>
    </row>
    <row r="688" spans="8:14" x14ac:dyDescent="0.25">
      <c r="H688" s="9">
        <f t="shared" si="7"/>
        <v>34.250000000000192</v>
      </c>
      <c r="I688" s="9">
        <f t="array" ref="I688:N688">ODESOLN2(H687,H688,$C$13,I687,J687,K687,L687,M687,N687,$C$3,$C$4,$C$5,$C$6,$C$7,$C$8,$F$3,$F$4,$F$5,$F$6,$F$7,$F$8,$F$9,$F$10)</f>
        <v>5.8649679853834111E-2</v>
      </c>
      <c r="J688" s="9">
        <v>0.50992416350509406</v>
      </c>
      <c r="K688" s="9">
        <v>1.4648344752964341E-2</v>
      </c>
      <c r="L688" s="9">
        <v>0.41288971829039428</v>
      </c>
      <c r="M688" s="9">
        <v>3.8880935977131902E-3</v>
      </c>
      <c r="N688" s="9">
        <v>0</v>
      </c>
    </row>
    <row r="689" spans="8:14" x14ac:dyDescent="0.25">
      <c r="H689" s="9">
        <f t="shared" si="7"/>
        <v>34.300000000000189</v>
      </c>
      <c r="I689" s="9">
        <f t="array" ref="I689:N689">ODESOLN2(H688,H689,$C$13,I688,J688,K688,L688,M688,N688,$C$3,$C$4,$C$5,$C$6,$C$7,$C$8,$F$3,$F$4,$F$5,$F$6,$F$7,$F$8,$F$9,$F$10)</f>
        <v>5.8565418331249612E-2</v>
      </c>
      <c r="J689" s="9">
        <v>0.50977964061747683</v>
      </c>
      <c r="K689" s="9">
        <v>1.4509890789159813E-2</v>
      </c>
      <c r="L689" s="9">
        <v>0.41325359120750776</v>
      </c>
      <c r="M689" s="9">
        <v>3.8914590546060795E-3</v>
      </c>
      <c r="N689" s="9">
        <v>0</v>
      </c>
    </row>
    <row r="690" spans="8:14" x14ac:dyDescent="0.25">
      <c r="H690" s="9">
        <f t="shared" si="7"/>
        <v>34.350000000000186</v>
      </c>
      <c r="I690" s="9">
        <f t="array" ref="I690:N690">ODESOLN2(H689,H690,$C$13,I689,J689,K689,L689,M689,N689,$C$3,$C$4,$C$5,$C$6,$C$7,$C$8,$F$3,$F$4,$F$5,$F$6,$F$7,$F$8,$F$9,$F$10)</f>
        <v>5.8482073044124581E-2</v>
      </c>
      <c r="J690" s="9">
        <v>0.50963652491195022</v>
      </c>
      <c r="K690" s="9">
        <v>1.4372586502099972E-2</v>
      </c>
      <c r="L690" s="9">
        <v>0.41361402285856103</v>
      </c>
      <c r="M690" s="9">
        <v>3.8947926832643364E-3</v>
      </c>
      <c r="N690" s="9">
        <v>0</v>
      </c>
    </row>
    <row r="691" spans="8:14" x14ac:dyDescent="0.25">
      <c r="H691" s="9">
        <f t="shared" si="7"/>
        <v>34.400000000000183</v>
      </c>
      <c r="I691" s="9">
        <f t="array" ref="I691:N691">ODESOLN2(H690,H691,$C$13,I690,J690,K690,L690,M690,N690,$C$3,$C$4,$C$5,$C$6,$C$7,$C$8,$F$3,$F$4,$F$5,$F$6,$F$7,$F$8,$F$9,$F$10)</f>
        <v>5.8399633820302568E-2</v>
      </c>
      <c r="J691" s="9">
        <v>0.50949480386801738</v>
      </c>
      <c r="K691" s="9">
        <v>1.4236425702504775E-2</v>
      </c>
      <c r="L691" s="9">
        <v>0.41397104186080663</v>
      </c>
      <c r="M691" s="9">
        <v>3.8980947483686365E-3</v>
      </c>
      <c r="N691" s="9">
        <v>0</v>
      </c>
    </row>
    <row r="692" spans="8:14" x14ac:dyDescent="0.25">
      <c r="H692" s="9">
        <f t="shared" si="7"/>
        <v>34.45000000000018</v>
      </c>
      <c r="I692" s="9">
        <f t="array" ref="I692:N692">ODESOLN2(H691,H692,$C$13,I691,J691,K691,L691,M691,N691,$C$3,$C$4,$C$5,$C$6,$C$7,$C$8,$F$3,$F$4,$F$5,$F$6,$F$7,$F$8,$F$9,$F$10)</f>
        <v>5.8318090602483781E-2</v>
      </c>
      <c r="J692" s="9">
        <v>0.50935446505084048</v>
      </c>
      <c r="K692" s="9">
        <v>1.4101402157043494E-2</v>
      </c>
      <c r="L692" s="9">
        <v>0.4143246766764665</v>
      </c>
      <c r="M692" s="9">
        <v>3.9013655131657789E-3</v>
      </c>
      <c r="N692" s="9">
        <v>0</v>
      </c>
    </row>
    <row r="693" spans="8:14" x14ac:dyDescent="0.25">
      <c r="H693" s="9">
        <f t="shared" si="7"/>
        <v>34.500000000000178</v>
      </c>
      <c r="I693" s="9">
        <f t="array" ref="I693:N693">ODESOLN2(H692,H693,$C$13,I692,J692,K692,L692,M692,N692,$C$3,$C$4,$C$5,$C$6,$C$7,$C$8,$F$3,$F$4,$F$5,$F$6,$F$7,$F$8,$F$9,$F$10)</f>
        <v>5.8237433446960175E-2</v>
      </c>
      <c r="J693" s="9">
        <v>0.50921549611125594</v>
      </c>
      <c r="K693" s="9">
        <v>1.3967509590663856E-2</v>
      </c>
      <c r="L693" s="9">
        <v>0.41467495561166123</v>
      </c>
      <c r="M693" s="9">
        <v>3.9046052394587851E-3</v>
      </c>
      <c r="N693" s="9">
        <v>0</v>
      </c>
    </row>
    <row r="694" spans="8:14" x14ac:dyDescent="0.25">
      <c r="H694" s="9">
        <f t="shared" si="7"/>
        <v>34.550000000000175</v>
      </c>
      <c r="I694" s="9">
        <f t="array" ref="I694:N694">ODESOLN2(H693,H694,$C$13,I693,J693,K693,L693,M693,N693,$C$3,$C$4,$C$5,$C$6,$C$7,$C$8,$F$3,$F$4,$F$5,$F$6,$F$7,$F$8,$F$9,$F$10)</f>
        <v>5.8157652522361741E-2</v>
      </c>
      <c r="J694" s="9">
        <v>0.50907788478577309</v>
      </c>
      <c r="K694" s="9">
        <v>1.3834741688869841E-2</v>
      </c>
      <c r="L694" s="9">
        <v>0.41502190681539775</v>
      </c>
      <c r="M694" s="9">
        <v>3.9078141875975312E-3</v>
      </c>
      <c r="N694" s="9">
        <v>0</v>
      </c>
    </row>
    <row r="695" spans="8:14" x14ac:dyDescent="0.25">
      <c r="H695" s="9">
        <f t="shared" si="7"/>
        <v>34.600000000000172</v>
      </c>
      <c r="I695" s="9">
        <f t="array" ref="I695:N695">ODESOLN2(H694,H695,$C$13,I694,J694,K694,L694,M694,N694,$C$3,$C$4,$C$5,$C$6,$C$7,$C$8,$F$3,$F$4,$F$5,$F$6,$F$7,$F$8,$F$9,$F$10)</f>
        <v>5.8078738108413915E-2</v>
      </c>
      <c r="J695" s="9">
        <v>0.50894161889655465</v>
      </c>
      <c r="K695" s="9">
        <v>1.3703092099948893E-2</v>
      </c>
      <c r="L695" s="9">
        <v>0.41536555827861271</v>
      </c>
      <c r="M695" s="9">
        <v>3.9109926164699041E-3</v>
      </c>
      <c r="N695" s="9">
        <v>0</v>
      </c>
    </row>
    <row r="696" spans="8:14" x14ac:dyDescent="0.25">
      <c r="H696" s="9">
        <f t="shared" si="7"/>
        <v>34.650000000000169</v>
      </c>
      <c r="I696" s="9">
        <f t="array" ref="I696:N696">ODESOLN2(H695,H696,$C$13,I695,J695,K695,L695,M695,N695,$C$3,$C$4,$C$5,$C$6,$C$7,$C$8,$F$3,$F$4,$F$5,$F$6,$F$7,$F$8,$F$9,$F$10)</f>
        <v>5.8000680594706228E-2</v>
      </c>
      <c r="J696" s="9">
        <v>0.5088066863513806</v>
      </c>
      <c r="K696" s="9">
        <v>1.3572554437149335E-2</v>
      </c>
      <c r="L696" s="9">
        <v>0.41570593783327042</v>
      </c>
      <c r="M696" s="9">
        <v>3.9141407834934602E-3</v>
      </c>
      <c r="N696" s="9">
        <v>0</v>
      </c>
    </row>
    <row r="697" spans="8:14" x14ac:dyDescent="0.25">
      <c r="H697" s="9">
        <f t="shared" si="7"/>
        <v>34.700000000000166</v>
      </c>
      <c r="I697" s="9">
        <f t="array" ref="I697:N697">ODESOLN2(H696,H697,$C$13,I696,J696,K696,L696,M696,N696,$C$3,$C$4,$C$5,$C$6,$C$7,$C$8,$F$3,$F$4,$F$5,$F$6,$F$7,$F$8,$F$9,$F$10)</f>
        <v>5.7923470479472196E-2</v>
      </c>
      <c r="J697" s="9">
        <v>0.50867307514359617</v>
      </c>
      <c r="K697" s="9">
        <v>1.3443122280808632E-2</v>
      </c>
      <c r="L697" s="9">
        <v>0.41604307315151545</v>
      </c>
      <c r="M697" s="9">
        <v>3.9172589446075795E-3</v>
      </c>
      <c r="N697" s="9">
        <v>0</v>
      </c>
    </row>
    <row r="698" spans="8:14" x14ac:dyDescent="0.25">
      <c r="H698" s="9">
        <f t="shared" si="7"/>
        <v>34.750000000000163</v>
      </c>
      <c r="I698" s="9">
        <f t="array" ref="I698:N698">ODESOLN2(H697,H698,$C$13,I697,J697,K697,L697,M697,N697,$C$3,$C$4,$C$5,$C$6,$C$7,$C$8,$F$3,$F$4,$F$5,$F$6,$F$7,$F$8,$F$9,$F$10)</f>
        <v>5.7847098368380354E-2</v>
      </c>
      <c r="J698" s="9">
        <v>0.50854077335204295</v>
      </c>
      <c r="K698" s="9">
        <v>1.3314789180433384E-2</v>
      </c>
      <c r="L698" s="9">
        <v>0.41637699174487719</v>
      </c>
      <c r="M698" s="9">
        <v>3.9203473542661167E-3</v>
      </c>
      <c r="N698" s="9">
        <v>0</v>
      </c>
    </row>
    <row r="699" spans="8:14" x14ac:dyDescent="0.25">
      <c r="H699" s="9">
        <f t="shared" si="7"/>
        <v>34.800000000000161</v>
      </c>
      <c r="I699" s="9">
        <f t="array" ref="I699:N699">ODESOLN2(H698,H699,$C$13,I698,J698,K698,L698,M698,N698,$C$3,$C$4,$C$5,$C$6,$C$7,$C$8,$F$3,$F$4,$F$5,$F$6,$F$7,$F$8,$F$9,$F$10)</f>
        <v>5.7771554973336615E-2</v>
      </c>
      <c r="J699" s="9">
        <v>0.50840976914097546</v>
      </c>
      <c r="K699" s="9">
        <v>1.3187548656731645E-2</v>
      </c>
      <c r="L699" s="9">
        <v>0.41670772096352587</v>
      </c>
      <c r="M699" s="9">
        <v>3.9234062654305152E-3</v>
      </c>
      <c r="N699" s="9">
        <v>0</v>
      </c>
    </row>
    <row r="700" spans="8:14" x14ac:dyDescent="0.25">
      <c r="H700" s="9">
        <f t="shared" si="7"/>
        <v>34.850000000000158</v>
      </c>
      <c r="I700" s="9">
        <f t="array" ref="I700:N700">ODESOLN2(H699,H700,$C$13,I699,J699,K699,L699,M699,N699,$C$3,$C$4,$C$5,$C$6,$C$7,$C$8,$F$3,$F$4,$F$5,$F$6,$F$7,$F$8,$F$9,$F$10)</f>
        <v>5.7696831111297815E-2</v>
      </c>
      <c r="J700" s="9">
        <v>0.5082800507599623</v>
      </c>
      <c r="K700" s="9">
        <v>1.3061394203598403E-2</v>
      </c>
      <c r="L700" s="9">
        <v>0.41703528799557826</v>
      </c>
      <c r="M700" s="9">
        <v>3.9264359295633922E-3</v>
      </c>
      <c r="N700" s="9">
        <v>0</v>
      </c>
    </row>
    <row r="701" spans="8:14" x14ac:dyDescent="0.25">
      <c r="H701" s="9">
        <f t="shared" si="7"/>
        <v>34.900000000000155</v>
      </c>
      <c r="I701" s="9">
        <f t="array" ref="I701:N701">ODESOLN2(H700,H701,$C$13,I700,J700,K700,L700,M700,N700,$C$3,$C$4,$C$5,$C$6,$C$7,$C$8,$F$3,$F$4,$F$5,$F$6,$F$7,$F$8,$F$9,$F$10)</f>
        <v>5.76229177030965E-2</v>
      </c>
      <c r="J701" s="9">
        <v>0.50815160654377289</v>
      </c>
      <c r="K701" s="9">
        <v>1.2936319290054916E-2</v>
      </c>
      <c r="L701" s="9">
        <v>0.41735971986645326</v>
      </c>
      <c r="M701" s="9">
        <v>3.9294365966225722E-3</v>
      </c>
      <c r="N701" s="9">
        <v>0</v>
      </c>
    </row>
    <row r="702" spans="8:14" x14ac:dyDescent="0.25">
      <c r="H702" s="9">
        <f t="shared" si="7"/>
        <v>34.950000000000152</v>
      </c>
      <c r="I702" s="9">
        <f t="array" ref="I702:N702">ODESOLN2(H701,H702,$C$13,I701,J701,K701,L701,M701,N701,$C$3,$C$4,$C$5,$C$6,$C$7,$C$8,$F$3,$F$4,$F$5,$F$6,$F$7,$F$8,$F$9,$F$10)</f>
        <v>5.7549805772276925E-2</v>
      </c>
      <c r="J702" s="9">
        <v>0.50802442491225042</v>
      </c>
      <c r="K702" s="9">
        <v>1.2812317362142622E-2</v>
      </c>
      <c r="L702" s="9">
        <v>0.41768104343827461</v>
      </c>
      <c r="M702" s="9">
        <v>3.9324085150555591E-3</v>
      </c>
      <c r="N702" s="9">
        <v>0</v>
      </c>
    </row>
    <row r="703" spans="8:14" x14ac:dyDescent="0.25">
      <c r="H703" s="9">
        <f t="shared" si="7"/>
        <v>35.000000000000149</v>
      </c>
      <c r="I703" s="9">
        <f t="array" ref="I703:N703">ODESOLN2(H702,H703,$C$13,I702,J702,K702,L702,M702,N702,$C$3,$C$4,$C$5,$C$6,$C$7,$C$8,$F$3,$F$4,$F$5,$F$6,$F$7,$F$8,$F$9,$F$10)</f>
        <v>5.7477486443942266E-2</v>
      </c>
      <c r="J703" s="9">
        <v>0.50789849437017054</v>
      </c>
      <c r="K703" s="9">
        <v>1.2689381844772356E-2</v>
      </c>
      <c r="L703" s="9">
        <v>0.41799928540932052</v>
      </c>
      <c r="M703" s="9">
        <v>3.935351931794456E-3</v>
      </c>
      <c r="N703" s="9">
        <v>0</v>
      </c>
    </row>
    <row r="704" spans="8:14" x14ac:dyDescent="0.25">
      <c r="H704" s="9">
        <f t="shared" si="7"/>
        <v>35.050000000000146</v>
      </c>
      <c r="I704" s="9">
        <f t="array" ref="I704:N704">ODESOLN2(H703,H704,$C$13,I703,J703,K703,L703,M703,N703,$C$3,$C$4,$C$5,$C$6,$C$7,$C$8,$F$3,$F$4,$F$5,$F$6,$F$7,$F$8,$F$9,$F$10)</f>
        <v>5.7405950943612991E-2</v>
      </c>
      <c r="J704" s="9">
        <v>0.50777380350708756</v>
      </c>
      <c r="K704" s="9">
        <v>1.256750614352959E-2</v>
      </c>
      <c r="L704" s="9">
        <v>0.41831447231351854</v>
      </c>
      <c r="M704" s="9">
        <v>3.9382670922512904E-3</v>
      </c>
      <c r="N704" s="9">
        <v>0</v>
      </c>
    </row>
    <row r="705" spans="8:14" x14ac:dyDescent="0.25">
      <c r="H705" s="9">
        <f t="shared" si="7"/>
        <v>35.100000000000144</v>
      </c>
      <c r="I705" s="9">
        <f t="array" ref="I705:N705">ODESOLN2(H704,H705,$C$13,I704,J704,K704,L704,M704,N704,$C$3,$C$4,$C$5,$C$6,$C$7,$C$8,$F$3,$F$4,$F$5,$F$6,$F$7,$F$8,$F$9,$F$10)</f>
        <v>5.7335190596096437E-2</v>
      </c>
      <c r="J705" s="9">
        <v>0.50765034099716733</v>
      </c>
      <c r="K705" s="9">
        <v>1.2446683646436418E-2</v>
      </c>
      <c r="L705" s="9">
        <v>0.41862663051998611</v>
      </c>
      <c r="M705" s="9">
        <v>3.9411542403137581E-3</v>
      </c>
      <c r="N705" s="9">
        <v>0</v>
      </c>
    </row>
    <row r="706" spans="8:14" x14ac:dyDescent="0.25">
      <c r="H706" s="9">
        <f t="shared" si="7"/>
        <v>35.150000000000141</v>
      </c>
      <c r="I706" s="9">
        <f t="array" ref="I706:N706">ODESOLN2(H705,H706,$C$13,I705,J705,K705,L705,M705,N705,$C$3,$C$4,$C$5,$C$6,$C$7,$C$8,$F$3,$F$4,$F$5,$F$6,$F$7,$F$8,$F$9,$F$10)</f>
        <v>5.7265196824367447E-2</v>
      </c>
      <c r="J706" s="9">
        <v>0.50752809559900736</v>
      </c>
      <c r="K706" s="9">
        <v>1.2326907725670947E-2</v>
      </c>
      <c r="L706" s="9">
        <v>0.41893578623261291</v>
      </c>
      <c r="M706" s="9">
        <v>3.9440136183413665E-3</v>
      </c>
      <c r="N706" s="9">
        <v>0</v>
      </c>
    </row>
    <row r="707" spans="8:14" x14ac:dyDescent="0.25">
      <c r="H707" s="9">
        <f t="shared" si="7"/>
        <v>35.200000000000138</v>
      </c>
      <c r="I707" s="9">
        <f t="array" ref="I707:N707">ODESOLN2(H706,H707,$C$13,I706,J706,K706,L706,M706,N706,$C$3,$C$4,$C$5,$C$6,$C$7,$C$8,$F$3,$F$4,$F$5,$F$6,$F$7,$F$8,$F$9,$F$10)</f>
        <v>5.7195961148460227E-2</v>
      </c>
      <c r="J707" s="9">
        <v>0.50740705615544579</v>
      </c>
      <c r="K707" s="9">
        <v>1.220817173924487E-2</v>
      </c>
      <c r="L707" s="9">
        <v>0.41924196548968701</v>
      </c>
      <c r="M707" s="9">
        <v>3.9468454671619775E-3</v>
      </c>
      <c r="N707" s="9">
        <v>0</v>
      </c>
    </row>
    <row r="708" spans="8:14" x14ac:dyDescent="0.25">
      <c r="H708" s="9">
        <f t="shared" si="7"/>
        <v>35.250000000000135</v>
      </c>
      <c r="I708" s="9">
        <f t="array" ref="I708:N708">ODESOLN2(H707,H708,$C$13,I707,J707,K707,L707,M707,N707,$C$3,$C$4,$C$5,$C$6,$C$7,$C$8,$F$3,$F$4,$F$5,$F$6,$F$7,$F$8,$F$9,$F$10)</f>
        <v>5.7127475184371133E-2</v>
      </c>
      <c r="J708" s="9">
        <v>0.50728721159335866</v>
      </c>
      <c r="K708" s="9">
        <v>1.2090469032639849E-2</v>
      </c>
      <c r="L708" s="9">
        <v>0.41954519416356156</v>
      </c>
      <c r="M708" s="9">
        <v>3.9496500260687191E-3</v>
      </c>
      <c r="N708" s="9">
        <v>0</v>
      </c>
    </row>
    <row r="709" spans="8:14" x14ac:dyDescent="0.25">
      <c r="H709" s="9">
        <f t="shared" si="7"/>
        <v>35.300000000000132</v>
      </c>
      <c r="I709" s="9">
        <f t="array" ref="I709:N709">ODESOLN2(H708,H709,$C$13,I708,J708,K708,L708,M708,N708,$C$3,$C$4,$C$5,$C$6,$C$7,$C$8,$F$3,$F$4,$F$5,$F$6,$F$7,$F$8,$F$9,$F$10)</f>
        <v>5.7059730642972602E-2</v>
      </c>
      <c r="J709" s="9">
        <v>0.50716855092344448</v>
      </c>
      <c r="K709" s="9">
        <v>1.1973792940403422E-2</v>
      </c>
      <c r="L709" s="9">
        <v>0.41984549796036197</v>
      </c>
      <c r="M709" s="9">
        <v>3.9524275328172839E-3</v>
      </c>
      <c r="N709" s="9">
        <v>0</v>
      </c>
    </row>
    <row r="710" spans="8:14" x14ac:dyDescent="0.25">
      <c r="H710" s="9">
        <f t="shared" ref="H710:H773" si="8">H709+hb</f>
        <v>35.350000000000129</v>
      </c>
      <c r="I710" s="9">
        <f t="array" ref="I710:N710">ODESOLN2(H709,H710,$C$13,I709,J709,K709,L709,M709,N709,$C$3,$C$4,$C$5,$C$6,$C$7,$C$8,$F$3,$F$4,$F$5,$F$6,$F$7,$F$8,$F$9,$F$10)</f>
        <v>5.6992719328938013E-2</v>
      </c>
      <c r="J710" s="9">
        <v>0.50705106324000027</v>
      </c>
      <c r="K710" s="9">
        <v>1.1858136787705146E-2</v>
      </c>
      <c r="L710" s="9">
        <v>0.42014290241973279</v>
      </c>
      <c r="M710" s="9">
        <v>3.9551782236235842E-3</v>
      </c>
      <c r="N710" s="9">
        <v>0</v>
      </c>
    </row>
    <row r="711" spans="8:14" x14ac:dyDescent="0.25">
      <c r="H711" s="9">
        <f t="shared" si="8"/>
        <v>35.400000000000126</v>
      </c>
      <c r="I711" s="9">
        <f t="array" ref="I711:N711">ODESOLN2(H710,H711,$C$13,I710,J710,K710,L710,M710,N710,$C$3,$C$4,$C$5,$C$6,$C$7,$C$8,$F$3,$F$4,$F$5,$F$6,$F$7,$F$8,$F$9,$F$10)</f>
        <v>5.6926433139677518E-2</v>
      </c>
      <c r="J711" s="9">
        <v>0.50693473772068465</v>
      </c>
      <c r="K711" s="9">
        <v>1.1743493891853581E-2</v>
      </c>
      <c r="L711" s="9">
        <v>0.42043743291462243</v>
      </c>
      <c r="M711" s="9">
        <v>3.9579023331617596E-3</v>
      </c>
      <c r="N711" s="9">
        <v>0</v>
      </c>
    </row>
    <row r="712" spans="8:14" x14ac:dyDescent="0.25">
      <c r="H712" s="9">
        <f t="shared" si="8"/>
        <v>35.450000000000124</v>
      </c>
      <c r="I712" s="9">
        <f t="array" ref="I712:N712">ODESOLN2(H711,H712,$C$13,I711,J711,K711,L711,M711,N711,$C$3,$C$4,$C$5,$C$6,$C$7,$C$8,$F$3,$F$4,$F$5,$F$6,$F$7,$F$8,$F$9,$F$10)</f>
        <v>5.6860864064284769E-2</v>
      </c>
      <c r="J712" s="9">
        <v>0.50681956362627212</v>
      </c>
      <c r="K712" s="9">
        <v>1.1629857563774888E-2</v>
      </c>
      <c r="L712" s="9">
        <v>0.42072911465110541</v>
      </c>
      <c r="M712" s="9">
        <v>3.9606000945625374E-3</v>
      </c>
      <c r="N712" s="9">
        <v>0</v>
      </c>
    </row>
    <row r="713" spans="8:14" x14ac:dyDescent="0.25">
      <c r="H713" s="9">
        <f t="shared" si="8"/>
        <v>35.500000000000121</v>
      </c>
      <c r="I713" s="9">
        <f t="array" ref="I713:N713">ODESOLN2(H712,H713,$C$13,I712,J712,K712,L712,M712,N712,$C$3,$C$4,$C$5,$C$6,$C$7,$C$8,$F$3,$F$4,$F$5,$F$6,$F$7,$F$8,$F$9,$F$10)</f>
        <v>5.6796004182494447E-2</v>
      </c>
      <c r="J713" s="9">
        <v>0.50670553030039811</v>
      </c>
      <c r="K713" s="9">
        <v>1.1517221109453595E-2</v>
      </c>
      <c r="L713" s="9">
        <v>0.42101797266824148</v>
      </c>
      <c r="M713" s="9">
        <v>3.963271739411924E-3</v>
      </c>
      <c r="N713" s="9">
        <v>0</v>
      </c>
    </row>
    <row r="714" spans="8:14" x14ac:dyDescent="0.25">
      <c r="H714" s="9">
        <f t="shared" si="8"/>
        <v>35.550000000000118</v>
      </c>
      <c r="I714" s="9">
        <f t="array" ref="I714:N714">ODESOLN2(H713,H714,$C$13,I713,J713,K713,L713,M713,N713,$C$3,$C$4,$C$5,$C$6,$C$7,$C$8,$F$3,$F$4,$F$5,$F$6,$F$7,$F$8,$F$9,$F$10)</f>
        <v>5.6731845663650686E-2</v>
      </c>
      <c r="J714" s="9">
        <v>0.50659262716929254</v>
      </c>
      <c r="K714" s="9">
        <v>1.1405577831336281E-2</v>
      </c>
      <c r="L714" s="9">
        <v>0.42130403183796977</v>
      </c>
      <c r="M714" s="9">
        <v>3.9659174977502293E-3</v>
      </c>
      <c r="N714" s="9">
        <v>0</v>
      </c>
    </row>
    <row r="715" spans="8:14" x14ac:dyDescent="0.25">
      <c r="H715" s="9">
        <f t="shared" si="8"/>
        <v>35.600000000000115</v>
      </c>
      <c r="I715" s="9">
        <f t="array" ref="I715:N715">ODESOLN2(H714,H715,$C$13,I714,J714,K714,L714,M714,N714,$C$3,$C$4,$C$5,$C$6,$C$7,$C$8,$F$3,$F$4,$F$5,$F$6,$F$7,$F$8,$F$9,$F$10)</f>
        <v>5.6668380765686172E-2</v>
      </c>
      <c r="J715" s="9">
        <v>0.50648084374150582</v>
      </c>
      <c r="K715" s="9">
        <v>1.1294921029698795E-2</v>
      </c>
      <c r="L715" s="9">
        <v>0.4215873168650372</v>
      </c>
      <c r="M715" s="9">
        <v>3.968537598071406E-3</v>
      </c>
      <c r="N715" s="9">
        <v>0</v>
      </c>
    </row>
    <row r="716" spans="8:14" x14ac:dyDescent="0.25">
      <c r="H716" s="9">
        <f t="shared" si="8"/>
        <v>35.650000000000112</v>
      </c>
      <c r="I716" s="9">
        <f t="array" ref="I716:N716">ODESOLN2(H715,H716,$C$13,I715,J715,K715,L715,M715,N715,$C$3,$C$4,$C$5,$C$6,$C$7,$C$8,$F$3,$F$4,$F$5,$F$6,$F$7,$F$8,$F$9,$F$10)</f>
        <v>5.6605601834111924E-2</v>
      </c>
      <c r="J716" s="9">
        <v>0.50637016960762549</v>
      </c>
      <c r="K716" s="9">
        <v>1.1185244003977619E-2</v>
      </c>
      <c r="L716" s="9">
        <v>0.4218678522869615</v>
      </c>
      <c r="M716" s="9">
        <v>3.9711322673227044E-3</v>
      </c>
      <c r="N716" s="9">
        <v>0</v>
      </c>
    </row>
    <row r="717" spans="8:14" x14ac:dyDescent="0.25">
      <c r="H717" s="9">
        <f t="shared" si="8"/>
        <v>35.700000000000109</v>
      </c>
      <c r="I717" s="9">
        <f t="array" ref="I717:N717">ODESOLN2(H716,H717,$C$13,I716,J716,K716,L716,M716,N716,$C$3,$C$4,$C$5,$C$6,$C$7,$C$8,$F$3,$F$4,$F$5,$F$6,$F$7,$F$8,$F$9,$F$10)</f>
        <v>5.6543501301017707E-2</v>
      </c>
      <c r="J717" s="9">
        <v>0.5062605944399845</v>
      </c>
      <c r="K717" s="9">
        <v>1.1076540054066088E-2</v>
      </c>
      <c r="L717" s="9">
        <v>0.42214566247402624</v>
      </c>
      <c r="M717" s="9">
        <v>3.9737017309046307E-3</v>
      </c>
      <c r="N717" s="9">
        <v>0</v>
      </c>
    </row>
    <row r="718" spans="8:14" x14ac:dyDescent="0.25">
      <c r="H718" s="9">
        <f t="shared" si="8"/>
        <v>35.750000000000107</v>
      </c>
      <c r="I718" s="9">
        <f t="array" ref="I718:N718">ODESOLN2(H717,H718,$C$13,I717,J717,K717,L717,M717,N717,$C$3,$C$4,$C$5,$C$6,$C$7,$C$8,$F$3,$F$4,$F$5,$F$6,$F$7,$F$8,$F$9,$F$10)</f>
        <v>5.6482071684083049E-2</v>
      </c>
      <c r="J718" s="9">
        <v>0.50615210799236054</v>
      </c>
      <c r="K718" s="9">
        <v>1.0968802481576031E-2</v>
      </c>
      <c r="L718" s="9">
        <v>0.42242077162930824</v>
      </c>
      <c r="M718" s="9">
        <v>3.9762462126711933E-3</v>
      </c>
      <c r="N718" s="9">
        <v>0</v>
      </c>
    </row>
    <row r="719" spans="8:14" x14ac:dyDescent="0.25">
      <c r="H719" s="9">
        <f t="shared" si="8"/>
        <v>35.800000000000104</v>
      </c>
      <c r="I719" s="9">
        <f t="array" ref="I719:N719">ODESOLN2(H718,H719,$C$13,I718,J718,K718,L718,M718,N718,$C$3,$C$4,$C$5,$C$6,$C$7,$C$8,$F$3,$F$4,$F$5,$F$6,$F$7,$F$8,$F$9,$F$10)</f>
        <v>5.6421305585598727E-2</v>
      </c>
      <c r="J719" s="9">
        <v>0.50604470009966873</v>
      </c>
      <c r="K719" s="9">
        <v>1.0862024591065493E-2</v>
      </c>
      <c r="L719" s="9">
        <v>0.42269320378873571</v>
      </c>
      <c r="M719" s="9">
        <v>3.978765934930446E-3</v>
      </c>
      <c r="N719" s="9">
        <v>0</v>
      </c>
    </row>
    <row r="720" spans="8:14" x14ac:dyDescent="0.25">
      <c r="H720" s="9">
        <f t="shared" si="8"/>
        <v>35.850000000000101</v>
      </c>
      <c r="I720" s="9">
        <f t="array" ref="I720:N720">ODESOLN2(H719,H720,$C$13,I719,J719,K719,L719,M719,N719,$C$3,$C$4,$C$5,$C$6,$C$7,$C$8,$F$3,$F$4,$F$5,$F$6,$F$7,$F$8,$F$9,$F$10)</f>
        <v>5.636119569149866E-2</v>
      </c>
      <c r="J720" s="9">
        <v>0.5059383606776453</v>
      </c>
      <c r="K720" s="9">
        <v>1.0756199691233164E-2</v>
      </c>
      <c r="L720" s="9">
        <v>0.42296298282117656</v>
      </c>
      <c r="M720" s="9">
        <v>3.9812611184453055E-3</v>
      </c>
      <c r="N720" s="9">
        <v>0</v>
      </c>
    </row>
    <row r="721" spans="8:14" x14ac:dyDescent="0.25">
      <c r="H721" s="9">
        <f t="shared" si="8"/>
        <v>35.900000000000098</v>
      </c>
      <c r="I721" s="9">
        <f t="array" ref="I721:N721">ODESOLN2(H720,H721,$C$13,I720,J720,K720,L720,M720,N720,$C$3,$C$4,$C$5,$C$6,$C$7,$C$8,$F$3,$F$4,$F$5,$F$6,$F$7,$F$8,$F$9,$F$10)</f>
        <v>5.6301734770402248E-2</v>
      </c>
      <c r="J721" s="9">
        <v>0.505833079722525</v>
      </c>
      <c r="K721" s="9">
        <v>1.0651321096080097E-2</v>
      </c>
      <c r="L721" s="9">
        <v>0.42323013242855695</v>
      </c>
      <c r="M721" s="9">
        <v>3.9837319824346431E-3</v>
      </c>
      <c r="N721" s="9">
        <v>0</v>
      </c>
    </row>
    <row r="722" spans="8:14" x14ac:dyDescent="0.25">
      <c r="H722" s="9">
        <f t="shared" si="8"/>
        <v>35.950000000000095</v>
      </c>
      <c r="I722" s="9">
        <f t="array" ref="I722:N722">ODESOLN2(H721,H722,$C$13,I721,J721,K721,L721,M721,N721,$C$3,$C$4,$C$5,$C$6,$C$7,$C$8,$F$3,$F$4,$F$5,$F$6,$F$7,$F$8,$F$9,$F$10)</f>
        <v>5.6242915672666927E-2</v>
      </c>
      <c r="J722" s="9">
        <v>0.50572884731071077</v>
      </c>
      <c r="K722" s="9">
        <v>1.0547382126039324E-2</v>
      </c>
      <c r="L722" s="9">
        <v>0.42349467614600722</v>
      </c>
      <c r="M722" s="9">
        <v>3.9861787445746415E-3</v>
      </c>
      <c r="N722" s="9">
        <v>0</v>
      </c>
    </row>
    <row r="723" spans="8:14" x14ac:dyDescent="0.25">
      <c r="H723" s="9">
        <f t="shared" si="8"/>
        <v>36.000000000000092</v>
      </c>
      <c r="I723" s="9">
        <f t="array" ref="I723:N723">ODESOLN2(H722,H723,$C$13,I722,J722,K722,L722,M722,N722,$C$3,$C$4,$C$5,$C$6,$C$7,$C$8,$F$3,$F$4,$F$5,$F$6,$F$7,$F$8,$F$9,$F$10)</f>
        <v>5.6184731329451051E-2</v>
      </c>
      <c r="J723" s="9">
        <v>0.50562565359843725</v>
      </c>
      <c r="K723" s="9">
        <v>1.0444376109073991E-2</v>
      </c>
      <c r="L723" s="9">
        <v>0.42375663734203617</v>
      </c>
      <c r="M723" s="9">
        <v>3.9886016210003991E-3</v>
      </c>
      <c r="N723" s="9">
        <v>0</v>
      </c>
    </row>
    <row r="724" spans="8:14" x14ac:dyDescent="0.25">
      <c r="H724" s="9">
        <f t="shared" si="8"/>
        <v>36.05000000000009</v>
      </c>
      <c r="I724" s="9">
        <f t="array" ref="I724:N724">ODESOLN2(H723,H724,$C$13,I723,J723,K723,L723,M723,N723,$C$3,$C$4,$C$5,$C$6,$C$7,$C$8,$F$3,$F$4,$F$5,$F$6,$F$7,$F$8,$F$9,$F$10)</f>
        <v>5.6127174751786836E-2</v>
      </c>
      <c r="J724" s="9">
        <v>0.50552348882142695</v>
      </c>
      <c r="K724" s="9">
        <v>1.0342296381744576E-2</v>
      </c>
      <c r="L724" s="9">
        <v>0.42401603921873277</v>
      </c>
      <c r="M724" s="9">
        <v>3.991000826307798E-3</v>
      </c>
      <c r="N724" s="9">
        <v>0</v>
      </c>
    </row>
    <row r="725" spans="8:14" x14ac:dyDescent="0.25">
      <c r="H725" s="9">
        <f t="shared" si="8"/>
        <v>36.100000000000087</v>
      </c>
      <c r="I725" s="9">
        <f t="array" ref="I725:N725">ODESOLN2(H724,H725,$C$13,I724,J724,K724,L724,M724,N724,$C$3,$C$4,$C$5,$C$6,$C$7,$C$8,$F$3,$F$4,$F$5,$F$6,$F$7,$F$8,$F$9,$F$10)</f>
        <v>5.6070239029663439E-2</v>
      </c>
      <c r="J725" s="9">
        <v>0.50542234329454072</v>
      </c>
      <c r="K725" s="9">
        <v>1.0241136290245782E-2</v>
      </c>
      <c r="L725" s="9">
        <v>0.42427290481199353</v>
      </c>
      <c r="M725" s="9">
        <v>3.9933765735556091E-3</v>
      </c>
      <c r="N725" s="9">
        <v>0</v>
      </c>
    </row>
    <row r="726" spans="8:14" x14ac:dyDescent="0.25">
      <c r="H726" s="9">
        <f t="shared" si="8"/>
        <v>36.150000000000084</v>
      </c>
      <c r="I726" s="9">
        <f t="array" ref="I726:N726">ODESOLN2(H725,H726,$C$13,I725,J725,K725,L725,M725,N725,$C$3,$C$4,$C$5,$C$6,$C$7,$C$8,$F$3,$F$4,$F$5,$F$6,$F$7,$F$8,$F$9,$F$10)</f>
        <v>5.6013917331120107E-2</v>
      </c>
      <c r="J726" s="9">
        <v>0.50532220741142209</v>
      </c>
      <c r="K726" s="9">
        <v>1.0140889191413675E-2</v>
      </c>
      <c r="L726" s="9">
        <v>0.4245272569917754</v>
      </c>
      <c r="M726" s="9">
        <v>3.9957290742678332E-3</v>
      </c>
      <c r="N726" s="9">
        <v>0</v>
      </c>
    </row>
    <row r="727" spans="8:14" x14ac:dyDescent="0.25">
      <c r="H727" s="9">
        <f t="shared" si="8"/>
        <v>36.200000000000081</v>
      </c>
      <c r="I727" s="9">
        <f t="array" ref="I727:N727">ODESOLN2(H726,H727,$C$13,I726,J726,K726,L726,M726,N726,$C$3,$C$4,$C$5,$C$6,$C$7,$C$8,$F$3,$F$4,$F$5,$F$6,$F$7,$F$8,$F$9,$F$10)</f>
        <v>5.5958202901349167E-2</v>
      </c>
      <c r="J727" s="9">
        <v>0.50522307164413571</v>
      </c>
      <c r="K727" s="9">
        <v>1.0041548453703645E-2</v>
      </c>
      <c r="L727" s="9">
        <v>0.42477911846237409</v>
      </c>
      <c r="M727" s="9">
        <v>3.9980585384362683E-3</v>
      </c>
      <c r="N727" s="9">
        <v>0</v>
      </c>
    </row>
    <row r="728" spans="8:14" x14ac:dyDescent="0.25">
      <c r="H728" s="9">
        <f t="shared" si="8"/>
        <v>36.250000000000078</v>
      </c>
      <c r="I728" s="9">
        <f t="array" ref="I728:N728">ODESOLN2(H727,H728,$C$13,I727,J727,K727,L727,M727,N727,$C$3,$C$4,$C$5,$C$6,$C$7,$C$8,$F$3,$F$4,$F$5,$F$6,$F$7,$F$8,$F$9,$F$10)</f>
        <v>5.5903089061808894E-2</v>
      </c>
      <c r="J728" s="9">
        <v>0.50512492654280139</v>
      </c>
      <c r="K728" s="9">
        <v>9.9431074581397601E-3</v>
      </c>
      <c r="L728" s="9">
        <v>0.42502851176272571</v>
      </c>
      <c r="M728" s="9">
        <v>4.0003651745233043E-3</v>
      </c>
      <c r="N728" s="9">
        <v>0</v>
      </c>
    </row>
    <row r="729" spans="8:14" x14ac:dyDescent="0.25">
      <c r="H729" s="9">
        <f t="shared" si="8"/>
        <v>36.300000000000075</v>
      </c>
      <c r="I729" s="9">
        <f t="array" ref="I729:N729">ODESOLN2(H728,H729,$C$13,I728,J728,K728,L728,M728,N728,$C$3,$C$4,$C$5,$C$6,$C$7,$C$8,$F$3,$F$4,$F$5,$F$6,$F$7,$F$8,$F$9,$F$10)</f>
        <v>5.5848569209346256E-2</v>
      </c>
      <c r="J729" s="9">
        <v>0.5050277627352201</v>
      </c>
      <c r="K729" s="9">
        <v>9.84555959923601E-3</v>
      </c>
      <c r="L729" s="9">
        <v>0.42527545926673166</v>
      </c>
      <c r="M729" s="9">
        <v>4.0026491894649251E-3</v>
      </c>
      <c r="N729" s="9">
        <v>0</v>
      </c>
    </row>
    <row r="730" spans="8:14" x14ac:dyDescent="0.25">
      <c r="H730" s="9">
        <f t="shared" si="8"/>
        <v>36.350000000000072</v>
      </c>
      <c r="I730" s="9">
        <f t="array" ref="I730:N730">ODESOLN2(H729,H730,$C$13,I729,J729,K729,L729,M729,N729,$C$3,$C$4,$C$5,$C$6,$C$7,$C$8,$F$3,$F$4,$F$5,$F$6,$F$7,$F$8,$F$9,$F$10)</f>
        <v>5.5794636815329285E-2</v>
      </c>
      <c r="J730" s="9">
        <v>0.50493157092649832</v>
      </c>
      <c r="K730" s="9">
        <v>9.748898285890064E-3</v>
      </c>
      <c r="L730" s="9">
        <v>0.42551998318360723</v>
      </c>
      <c r="M730" s="9">
        <v>4.0049107886739399E-3</v>
      </c>
      <c r="N730" s="9">
        <v>0</v>
      </c>
    </row>
    <row r="731" spans="8:14" x14ac:dyDescent="0.25">
      <c r="H731" s="9">
        <f t="shared" si="8"/>
        <v>36.40000000000007</v>
      </c>
      <c r="I731" s="9">
        <f t="array" ref="I731:N731">ODESOLN2(H730,H731,$C$13,I730,J730,K730,L730,M730,N730,$C$3,$C$4,$C$5,$C$6,$C$7,$C$8,$F$3,$F$4,$F$5,$F$6,$F$7,$F$8,$F$9,$F$10)</f>
        <v>5.5741285424789087E-2</v>
      </c>
      <c r="J731" s="9">
        <v>0.50483634189866511</v>
      </c>
      <c r="K731" s="9">
        <v>9.6531169422500243E-3</v>
      </c>
      <c r="L731" s="9">
        <v>0.42576210555825111</v>
      </c>
      <c r="M731" s="9">
        <v>4.0071501760433883E-3</v>
      </c>
      <c r="N731" s="9">
        <v>0</v>
      </c>
    </row>
    <row r="732" spans="8:14" x14ac:dyDescent="0.25">
      <c r="H732" s="9">
        <f t="shared" si="8"/>
        <v>36.450000000000067</v>
      </c>
      <c r="I732" s="9">
        <f t="array" ref="I732:N732">ODESOLN2(H731,H732,$C$13,I731,J731,K731,L731,M731,N731,$C$3,$C$4,$C$5,$C$6,$C$7,$C$8,$F$3,$F$4,$F$5,$F$6,$F$7,$F$8,$F$9,$F$10)</f>
        <v>5.5688508655571442E-2</v>
      </c>
      <c r="J732" s="9">
        <v>0.50474206651028586</v>
      </c>
      <c r="K732" s="9">
        <v>9.5582090085547331E-3</v>
      </c>
      <c r="L732" s="9">
        <v>0.42600184827163656</v>
      </c>
      <c r="M732" s="9">
        <v>4.0093675539501694E-3</v>
      </c>
      <c r="N732" s="9">
        <v>0</v>
      </c>
    </row>
    <row r="733" spans="8:14" x14ac:dyDescent="0.25">
      <c r="H733" s="9">
        <f t="shared" si="8"/>
        <v>36.500000000000064</v>
      </c>
      <c r="I733" s="9">
        <f t="array" ref="I733:N733">ODESOLN2(H732,H733,$C$13,I732,J732,K732,L732,M732,N732,$C$3,$C$4,$C$5,$C$6,$C$7,$C$8,$F$3,$F$4,$F$5,$F$6,$F$7,$F$8,$F$9,$F$10)</f>
        <v>5.5636300197497865E-2</v>
      </c>
      <c r="J733" s="9">
        <v>0.5046487356960706</v>
      </c>
      <c r="K733" s="9">
        <v>9.4641679419481418E-3</v>
      </c>
      <c r="L733" s="9">
        <v>0.42623923304122313</v>
      </c>
      <c r="M733" s="9">
        <v>4.0115631232588451E-3</v>
      </c>
      <c r="N733" s="9">
        <v>0</v>
      </c>
    </row>
    <row r="734" spans="8:14" x14ac:dyDescent="0.25">
      <c r="H734" s="9">
        <f t="shared" si="8"/>
        <v>36.550000000000061</v>
      </c>
      <c r="I734" s="9">
        <f t="array" ref="I734:N734">ODESOLN2(H733,H734,$C$13,I733,J733,K733,L733,M733,N733,$C$3,$C$4,$C$5,$C$6,$C$7,$C$8,$F$3,$F$4,$F$5,$F$6,$F$7,$F$8,$F$9,$F$10)</f>
        <v>5.5584653811536017E-2</v>
      </c>
      <c r="J734" s="9">
        <v>0.50455634046647968</v>
      </c>
      <c r="K734" s="9">
        <v>9.3709872172682857E-3</v>
      </c>
      <c r="L734" s="9">
        <v>0.42647428142138882</v>
      </c>
      <c r="M734" s="9">
        <v>4.0137370833256353E-3</v>
      </c>
      <c r="N734" s="9">
        <v>0</v>
      </c>
    </row>
    <row r="735" spans="8:14" x14ac:dyDescent="0.25">
      <c r="H735" s="9">
        <f t="shared" si="8"/>
        <v>36.600000000000058</v>
      </c>
      <c r="I735" s="9">
        <f t="array" ref="I735:N735">ODESOLN2(H734,H735,$C$13,I734,J734,K734,L734,M734,N734,$C$3,$C$4,$C$5,$C$6,$C$7,$C$8,$F$3,$F$4,$F$5,$F$6,$F$7,$F$8,$F$9,$F$10)</f>
        <v>5.5533563328979484E-2</v>
      </c>
      <c r="J735" s="9">
        <v>0.50446487190732425</v>
      </c>
      <c r="K735" s="9">
        <v>9.278660327811333E-3</v>
      </c>
      <c r="L735" s="9">
        <v>0.42670701480388096</v>
      </c>
      <c r="M735" s="9">
        <v>4.0158896320025943E-3</v>
      </c>
      <c r="N735" s="9">
        <v>0</v>
      </c>
    </row>
    <row r="736" spans="8:14" x14ac:dyDescent="0.25">
      <c r="H736" s="9">
        <f t="shared" si="8"/>
        <v>36.650000000000055</v>
      </c>
      <c r="I736" s="9">
        <f t="array" ref="I736:N736">ODESOLN2(H735,H736,$C$13,I735,J735,K735,L735,M735,N735,$C$3,$C$4,$C$5,$C$6,$C$7,$C$8,$F$3,$F$4,$F$5,$F$6,$F$7,$F$8,$F$9,$F$10)</f>
        <v>5.548302265063678E-2</v>
      </c>
      <c r="J736" s="9">
        <v>0.50437432117936254</v>
      </c>
      <c r="K736" s="9">
        <v>9.1871807860712442E-3</v>
      </c>
      <c r="L736" s="9">
        <v>0.42693745441828607</v>
      </c>
      <c r="M736" s="9">
        <v>4.0180209656419516E-3</v>
      </c>
      <c r="N736" s="9">
        <v>0</v>
      </c>
    </row>
    <row r="737" spans="8:14" x14ac:dyDescent="0.25">
      <c r="H737" s="9">
        <f t="shared" si="8"/>
        <v>36.700000000000053</v>
      </c>
      <c r="I737" s="9">
        <f t="array" ref="I737:N737">ODESOLN2(H736,H737,$C$13,I736,J736,K736,L736,M736,N736,$C$3,$C$4,$C$5,$C$6,$C$7,$C$8,$F$3,$F$4,$F$5,$F$6,$F$7,$F$8,$F$9,$F$10)</f>
        <v>5.5433025746029436E-2</v>
      </c>
      <c r="J737" s="9">
        <v>0.50428467951789413</v>
      </c>
      <c r="K737" s="9">
        <v>9.0965421244555266E-3</v>
      </c>
      <c r="L737" s="9">
        <v>0.42716562133251879</v>
      </c>
      <c r="M737" s="9">
        <v>4.0201312791006312E-3</v>
      </c>
      <c r="N737" s="9">
        <v>0</v>
      </c>
    </row>
    <row r="738" spans="8:14" x14ac:dyDescent="0.25">
      <c r="H738" s="9">
        <f t="shared" si="8"/>
        <v>36.75000000000005</v>
      </c>
      <c r="I738" s="9">
        <f t="array" ref="I738:N738">ODESOLN2(H737,H738,$C$13,I737,J737,K737,L737,M737,N737,$C$3,$C$4,$C$5,$C$6,$C$7,$C$8,$F$3,$F$4,$F$5,$F$6,$F$7,$F$8,$F$9,$F$10)</f>
        <v>5.5383566652599261E-2</v>
      </c>
      <c r="J738" s="9">
        <v>0.50419593823234998</v>
      </c>
      <c r="K738" s="9">
        <v>9.0067378959775811E-3</v>
      </c>
      <c r="L738" s="9">
        <v>0.42739153645332661</v>
      </c>
      <c r="M738" s="9">
        <v>4.0222207657449301E-3</v>
      </c>
      <c r="N738" s="9">
        <v>0</v>
      </c>
    </row>
    <row r="739" spans="8:14" x14ac:dyDescent="0.25">
      <c r="H739" s="9">
        <f t="shared" si="8"/>
        <v>36.800000000000047</v>
      </c>
      <c r="I739" s="9">
        <f t="array" ref="I739:N739">ODESOLN2(H738,H739,$C$13,I738,J738,K738,L738,M738,N738,$C$3,$C$4,$C$5,$C$6,$C$7,$C$8,$F$3,$F$4,$F$5,$F$6,$F$7,$F$8,$F$9,$F$10)</f>
        <v>5.533463947492448E-2</v>
      </c>
      <c r="J739" s="9">
        <v>0.50410808870587931</v>
      </c>
      <c r="K739" s="9">
        <v>8.9177616749260835E-3</v>
      </c>
      <c r="L739" s="9">
        <v>0.42761522052681289</v>
      </c>
      <c r="M739" s="9">
        <v>4.024289617455345E-3</v>
      </c>
      <c r="N739" s="9">
        <v>0</v>
      </c>
    </row>
    <row r="740" spans="8:14" x14ac:dyDescent="0.25">
      <c r="H740" s="9">
        <f t="shared" si="8"/>
        <v>36.850000000000044</v>
      </c>
      <c r="I740" s="9">
        <f t="array" ref="I740:N740">ODESOLN2(H739,H740,$C$13,I739,J739,K739,L739,M739,N739,$C$3,$C$4,$C$5,$C$6,$C$7,$C$8,$F$3,$F$4,$F$5,$F$6,$F$7,$F$8,$F$9,$F$10)</f>
        <v>5.5286238383944863E-2</v>
      </c>
      <c r="J740" s="9">
        <v>0.50402112239493335</v>
      </c>
      <c r="K740" s="9">
        <v>8.8296070575119255E-3</v>
      </c>
      <c r="L740" s="9">
        <v>0.4278366941389764</v>
      </c>
      <c r="M740" s="9">
        <v>4.0263380246315711E-3</v>
      </c>
      <c r="N740" s="9">
        <v>0</v>
      </c>
    </row>
    <row r="741" spans="8:14" x14ac:dyDescent="0.25">
      <c r="H741" s="9">
        <f t="shared" si="8"/>
        <v>36.900000000000041</v>
      </c>
      <c r="I741" s="9">
        <f t="array" ref="I741:N741">ODESOLN2(H740,H741,$C$13,I740,J740,K740,L740,M740,N740,$C$3,$C$4,$C$5,$C$6,$C$7,$C$8,$F$3,$F$4,$F$5,$F$6,$F$7,$F$8,$F$9,$F$10)</f>
        <v>5.523835761619561E-2</v>
      </c>
      <c r="J741" s="9">
        <v>0.50393503082884594</v>
      </c>
      <c r="K741" s="9">
        <v>8.7422676624931538E-3</v>
      </c>
      <c r="L741" s="9">
        <v>0.42805597771626591</v>
      </c>
      <c r="M741" s="9">
        <v>4.028366176197621E-3</v>
      </c>
      <c r="N741" s="9">
        <v>0</v>
      </c>
    </row>
    <row r="742" spans="8:14" x14ac:dyDescent="0.25">
      <c r="H742" s="9">
        <f t="shared" si="8"/>
        <v>36.950000000000038</v>
      </c>
      <c r="I742" s="9">
        <f t="array" ref="I742:N742">ODESOLN2(H741,H742,$C$13,I741,J741,K741,L741,M741,N741,$C$3,$C$4,$C$5,$C$6,$C$7,$C$8,$F$3,$F$4,$F$5,$F$6,$F$7,$F$8,$F$9,$F$10)</f>
        <v>5.5190991473050025E-2</v>
      </c>
      <c r="J742" s="9">
        <v>0.50384980560941206</v>
      </c>
      <c r="K742" s="9">
        <v>8.6557371317783852E-3</v>
      </c>
      <c r="L742" s="9">
        <v>0.4282730915261504</v>
      </c>
      <c r="M742" s="9">
        <v>4.0303742596071081E-3</v>
      </c>
      <c r="N742" s="9">
        <v>0</v>
      </c>
    </row>
    <row r="743" spans="8:14" x14ac:dyDescent="0.25">
      <c r="H743" s="9">
        <f t="shared" si="8"/>
        <v>37.000000000000036</v>
      </c>
      <c r="I743" s="9">
        <f t="array" ref="I743:N743">ODESOLN2(H742,H743,$C$13,I742,J742,K742,L742,M742,N742,$C$3,$C$4,$C$5,$C$6,$C$7,$C$8,$F$3,$F$4,$F$5,$F$6,$F$7,$F$8,$F$9,$F$10)</f>
        <v>5.5144134319970797E-2</v>
      </c>
      <c r="J743" s="9">
        <v>0.50376543841046517</v>
      </c>
      <c r="K743" s="9">
        <v>8.5700091310091028E-3</v>
      </c>
      <c r="L743" s="9">
        <v>0.42848805567770448</v>
      </c>
      <c r="M743" s="9">
        <v>4.0323624608486599E-3</v>
      </c>
      <c r="N743" s="9">
        <v>0</v>
      </c>
    </row>
    <row r="744" spans="8:14" x14ac:dyDescent="0.25">
      <c r="H744" s="9">
        <f t="shared" si="8"/>
        <v>37.050000000000033</v>
      </c>
      <c r="I744" s="9">
        <f t="array" ref="I744:N744">ODESOLN2(H743,H744,$C$13,I743,J743,K743,L743,M743,N743,$C$3,$C$4,$C$5,$C$6,$C$7,$C$8,$F$3,$F$4,$F$5,$F$6,$F$7,$F$8,$F$9,$F$10)</f>
        <v>5.5097780585769897E-2</v>
      </c>
      <c r="J744" s="9">
        <v>0.50368192097744802</v>
      </c>
      <c r="K744" s="9">
        <v>8.4850773501213665E-3</v>
      </c>
      <c r="L744" s="9">
        <v>0.42870089012220752</v>
      </c>
      <c r="M744" s="9">
        <v>4.0343309644514545E-3</v>
      </c>
      <c r="N744" s="9">
        <v>0</v>
      </c>
    </row>
    <row r="745" spans="8:14" x14ac:dyDescent="0.25">
      <c r="H745" s="9">
        <f t="shared" si="8"/>
        <v>37.10000000000003</v>
      </c>
      <c r="I745" s="9">
        <f t="array" ref="I745:N745">ODESOLN2(H744,H745,$C$13,I744,J744,K744,L744,M744,N744,$C$3,$C$4,$C$5,$C$6,$C$7,$C$8,$F$3,$F$4,$F$5,$F$6,$F$7,$F$8,$F$9,$F$10)</f>
        <v>5.5051924761876904E-2</v>
      </c>
      <c r="J745" s="9">
        <v>0.50359924512698595</v>
      </c>
      <c r="K745" s="9">
        <v>8.4009355038872635E-3</v>
      </c>
      <c r="L745" s="9">
        <v>0.4289116146537571</v>
      </c>
      <c r="M745" s="9">
        <v>4.0362799534908985E-3</v>
      </c>
      <c r="N745" s="9">
        <v>0</v>
      </c>
    </row>
    <row r="746" spans="8:14" x14ac:dyDescent="0.25">
      <c r="H746" s="9">
        <f t="shared" si="8"/>
        <v>37.150000000000027</v>
      </c>
      <c r="I746" s="9">
        <f t="array" ref="I746:N746">ODESOLN2(H745,H746,$C$13,I745,J745,K745,L745,M745,N745,$C$3,$C$4,$C$5,$C$6,$C$7,$C$8,$F$3,$F$4,$F$5,$F$6,$F$7,$F$8,$F$9,$F$10)</f>
        <v>5.500656140161584E-2</v>
      </c>
      <c r="J746" s="9">
        <v>0.50351740274645596</v>
      </c>
      <c r="K746" s="9">
        <v>8.3175773324366438E-3</v>
      </c>
      <c r="L746" s="9">
        <v>0.42912024890989525</v>
      </c>
      <c r="M746" s="9">
        <v>4.0382096095944175E-3</v>
      </c>
      <c r="N746" s="9">
        <v>0</v>
      </c>
    </row>
    <row r="747" spans="8:14" x14ac:dyDescent="0.25">
      <c r="H747" s="9">
        <f t="shared" si="8"/>
        <v>37.200000000000024</v>
      </c>
      <c r="I747" s="9">
        <f t="array" ref="I747:N747">ODESOLN2(H746,H747,$C$13,I746,J746,K746,L746,M746,N746,$C$3,$C$4,$C$5,$C$6,$C$7,$C$8,$F$3,$F$4,$F$5,$F$6,$F$7,$F$8,$F$9,$F$10)</f>
        <v>5.4961685119490206E-2</v>
      </c>
      <c r="J747" s="9">
        <v>0.50343638579355332</v>
      </c>
      <c r="K747" s="9">
        <v>8.2349966017594908E-3</v>
      </c>
      <c r="L747" s="9">
        <v>0.42932681237224768</v>
      </c>
      <c r="M747" s="9">
        <v>4.0401201129473679E-3</v>
      </c>
      <c r="N747" s="9">
        <v>0</v>
      </c>
    </row>
    <row r="748" spans="8:14" x14ac:dyDescent="0.25">
      <c r="H748" s="9">
        <f t="shared" si="8"/>
        <v>37.250000000000021</v>
      </c>
      <c r="I748" s="9">
        <f t="array" ref="I748:N748">ODESOLN2(H747,H748,$C$13,I747,J747,K747,L747,M747,N747,$C$3,$C$4,$C$5,$C$6,$C$7,$C$8,$F$3,$F$4,$F$5,$F$6,$F$7,$F$8,$F$9,$F$10)</f>
        <v>5.4917290590476349E-2</v>
      </c>
      <c r="J748" s="9">
        <v>0.50335618629585777</v>
      </c>
      <c r="K748" s="9">
        <v>8.1531871041893612E-3</v>
      </c>
      <c r="L748" s="9">
        <v>0.42953132436717534</v>
      </c>
      <c r="M748" s="9">
        <v>4.0420116422990645E-3</v>
      </c>
      <c r="N748" s="9">
        <v>0</v>
      </c>
    </row>
    <row r="749" spans="8:14" x14ac:dyDescent="0.25">
      <c r="H749" s="9">
        <f t="shared" si="8"/>
        <v>37.300000000000018</v>
      </c>
      <c r="I749" s="9">
        <f t="array" ref="I749:N749">ODESOLN2(H748,H749,$C$13,I748,J748,K748,L748,M748,N748,$C$3,$C$4,$C$5,$C$6,$C$7,$C$8,$F$3,$F$4,$F$5,$F$6,$F$7,$F$8,$F$9,$F$10)</f>
        <v>5.487337254932495E-2</v>
      </c>
      <c r="J749" s="9">
        <v>0.50327679635039779</v>
      </c>
      <c r="K749" s="9">
        <v>8.0721426588683306E-3</v>
      </c>
      <c r="L749" s="9">
        <v>0.4297338040664378</v>
      </c>
      <c r="M749" s="9">
        <v>4.0438843749689164E-3</v>
      </c>
      <c r="N749" s="9">
        <v>0</v>
      </c>
    </row>
    <row r="750" spans="8:14" x14ac:dyDescent="0.25">
      <c r="H750" s="9">
        <f t="shared" si="8"/>
        <v>37.350000000000016</v>
      </c>
      <c r="I750" s="9">
        <f t="array" ref="I750:N750">ODESOLN2(H749,H750,$C$13,I749,J749,K749,L749,M749,N749,$C$3,$C$4,$C$5,$C$6,$C$7,$C$8,$F$3,$F$4,$F$5,$F$6,$F$7,$F$8,$F$9,$F$10)</f>
        <v>5.4829925789870573E-2</v>
      </c>
      <c r="J750" s="9">
        <v>0.50319820812321314</v>
      </c>
      <c r="K750" s="9">
        <v>7.9918571121938217E-3</v>
      </c>
      <c r="L750" s="9">
        <v>0.42993427048786753</v>
      </c>
      <c r="M750" s="9">
        <v>4.0457384868526633E-3</v>
      </c>
      <c r="N750" s="9">
        <v>0</v>
      </c>
    </row>
    <row r="751" spans="8:14" x14ac:dyDescent="0.25">
      <c r="H751" s="9">
        <f t="shared" si="8"/>
        <v>37.400000000000013</v>
      </c>
      <c r="I751" s="9">
        <f t="array" ref="I751:N751">ODESOLN2(H750,H751,$C$13,I750,J750,K750,L750,M750,N750,$C$3,$C$4,$C$5,$C$6,$C$7,$C$8,$F$3,$F$4,$F$5,$F$6,$F$7,$F$8,$F$9,$F$10)</f>
        <v>5.478694516434926E-2</v>
      </c>
      <c r="J751" s="9">
        <v>0.50312041384891582</v>
      </c>
      <c r="K751" s="9">
        <v>7.9123243382477285E-3</v>
      </c>
      <c r="L751" s="9">
        <v>0.43013274249605626</v>
      </c>
      <c r="M751" s="9">
        <v>4.0475741524287198E-3</v>
      </c>
      <c r="N751" s="9">
        <v>0</v>
      </c>
    </row>
    <row r="752" spans="8:14" x14ac:dyDescent="0.25">
      <c r="H752" s="9">
        <f t="shared" si="8"/>
        <v>37.45000000000001</v>
      </c>
      <c r="I752" s="9">
        <f t="array" ref="I752:N752">ODESOLN2(H751,H752,$C$13,I751,J751,K751,L751,M751,N751,$C$3,$C$4,$C$5,$C$6,$C$7,$C$8,$F$3,$F$4,$F$5,$F$6,$F$7,$F$8,$F$9,$F$10)</f>
        <v>5.4744425582723993E-2</v>
      </c>
      <c r="J752" s="9">
        <v>0.50304340583025031</v>
      </c>
      <c r="K752" s="9">
        <v>7.8335382392082115E-3</v>
      </c>
      <c r="L752" s="9">
        <v>0.43032923880305057</v>
      </c>
      <c r="M752" s="9">
        <v>4.0493915447646139E-3</v>
      </c>
      <c r="N752" s="9">
        <v>0</v>
      </c>
    </row>
    <row r="753" spans="8:14" x14ac:dyDescent="0.25">
      <c r="H753" s="9">
        <f t="shared" si="8"/>
        <v>37.500000000000007</v>
      </c>
      <c r="I753" s="9">
        <f t="array" ref="I753:N753">ODESOLN2(H752,H753,$C$13,I752,J752,K752,L752,M752,N752,$C$3,$C$4,$C$5,$C$6,$C$7,$C$8,$F$3,$F$4,$F$5,$F$6,$F$7,$F$8,$F$9,$F$10)</f>
        <v>5.4702362012018002E-2</v>
      </c>
      <c r="J753" s="9">
        <v>0.5029671764376531</v>
      </c>
      <c r="K753" s="9">
        <v>7.7554927457445886E-3</v>
      </c>
      <c r="L753" s="9">
        <v>0.4305237779690585</v>
      </c>
      <c r="M753" s="9">
        <v>4.0511908355235207E-3</v>
      </c>
      <c r="N753" s="9">
        <v>0</v>
      </c>
    </row>
    <row r="754" spans="8:14" x14ac:dyDescent="0.25">
      <c r="H754" s="9">
        <f t="shared" si="8"/>
        <v>37.550000000000004</v>
      </c>
      <c r="I754" s="9">
        <f t="array" ref="I754:N754">ODESOLN2(H753,H754,$C$13,I753,J753,K753,L753,M753,N753,$C$3,$C$4,$C$5,$C$6,$C$7,$C$8,$F$3,$F$4,$F$5,$F$6,$F$7,$F$8,$F$9,$F$10)</f>
        <v>5.4660749475655843E-2</v>
      </c>
      <c r="J754" s="9">
        <v>0.50289171810881028</v>
      </c>
      <c r="K754" s="9">
        <v>7.6781818173956495E-3</v>
      </c>
      <c r="L754" s="9">
        <v>0.43071637840316507</v>
      </c>
      <c r="M754" s="9">
        <v>4.0529721949708782E-3</v>
      </c>
      <c r="N754" s="9">
        <v>0</v>
      </c>
    </row>
    <row r="755" spans="8:14" x14ac:dyDescent="0.25">
      <c r="H755" s="9">
        <f t="shared" si="8"/>
        <v>37.6</v>
      </c>
      <c r="I755" s="9">
        <f t="array" ref="I755:N755">ODESOLN2(H754,H755,$C$13,I754,J754,K754,L754,M754,N754,$C$3,$C$4,$C$5,$C$6,$C$7,$C$8,$F$3,$F$4,$F$5,$F$6,$F$7,$F$8,$F$9,$F$10)</f>
        <v>5.4619583052812094E-2</v>
      </c>
      <c r="J755" s="9">
        <v>0.50281702334821532</v>
      </c>
      <c r="K755" s="9">
        <v>7.601599442931809E-3</v>
      </c>
      <c r="L755" s="9">
        <v>0.43090705836405746</v>
      </c>
      <c r="M755" s="9">
        <v>4.0547357919810973E-3</v>
      </c>
      <c r="N755" s="9">
        <v>0</v>
      </c>
    </row>
    <row r="756" spans="8:14" x14ac:dyDescent="0.25">
      <c r="H756" s="9">
        <f t="shared" si="8"/>
        <v>37.65</v>
      </c>
      <c r="I756" s="9">
        <f t="array" ref="I756:N756">ODESOLN2(H755,H756,$C$13,I755,J755,K755,L755,M755,N755,$C$3,$C$4,$C$5,$C$6,$C$7,$C$8,$F$3,$F$4,$F$5,$F$6,$F$7,$F$8,$F$9,$F$10)</f>
        <v>5.4578857877767679E-2</v>
      </c>
      <c r="J756" s="9">
        <v>0.50274308472672513</v>
      </c>
      <c r="K756" s="9">
        <v>7.5257396407014268E-3</v>
      </c>
      <c r="L756" s="9">
        <v>0.43109583596075912</v>
      </c>
      <c r="M756" s="9">
        <v>4.0564817940443526E-3</v>
      </c>
      <c r="N756" s="9">
        <v>0</v>
      </c>
    </row>
    <row r="757" spans="8:14" x14ac:dyDescent="0.25">
      <c r="H757" s="9">
        <f t="shared" si="8"/>
        <v>37.699999999999996</v>
      </c>
      <c r="I757" s="9">
        <f t="array" ref="I757:N757">ODESOLN2(H756,H757,$C$13,I756,J756,K756,L756,M756,N756,$C$3,$C$4,$C$5,$C$6,$C$7,$C$8,$F$3,$F$4,$F$5,$F$6,$F$7,$F$8,$F$9,$F$10)</f>
        <v>5.4538569139273699E-2</v>
      </c>
      <c r="J757" s="9">
        <v>0.5026698948811168</v>
      </c>
      <c r="K757" s="9">
        <v>7.450596458961704E-3</v>
      </c>
      <c r="L757" s="9">
        <v>0.43128272915337196</v>
      </c>
      <c r="M757" s="9">
        <v>4.0582103672734413E-3</v>
      </c>
      <c r="N757" s="9">
        <v>0</v>
      </c>
    </row>
    <row r="758" spans="8:14" x14ac:dyDescent="0.25">
      <c r="H758" s="9">
        <f t="shared" si="8"/>
        <v>37.749999999999993</v>
      </c>
      <c r="I758" s="9">
        <f t="array" ref="I758:N758">ODESOLN2(H757,H758,$C$13,I757,J757,K757,L757,M757,N757,$C$3,$C$4,$C$5,$C$6,$C$7,$C$8,$F$3,$F$4,$F$5,$F$6,$F$7,$F$8,$F$9,$F$10)</f>
        <v>5.4498712079922712E-2</v>
      </c>
      <c r="J758" s="9">
        <v>0.50259744651364302</v>
      </c>
      <c r="K758" s="9">
        <v>7.3761639761944515E-3</v>
      </c>
      <c r="L758" s="9">
        <v>0.43146775575382662</v>
      </c>
      <c r="M758" s="9">
        <v>4.0599216764107288E-3</v>
      </c>
      <c r="N758" s="9">
        <v>0</v>
      </c>
    </row>
    <row r="759" spans="8:14" x14ac:dyDescent="0.25">
      <c r="H759" s="9">
        <f t="shared" si="8"/>
        <v>37.79999999999999</v>
      </c>
      <c r="I759" s="9">
        <f t="array" ref="I759:N759">ODESOLN2(H758,H759,$C$13,I758,J758,K758,L758,M758,N758,$C$3,$C$4,$C$5,$C$6,$C$7,$C$8,$F$3,$F$4,$F$5,$F$6,$F$7,$F$8,$F$9,$F$10)</f>
        <v>5.4459281995527228E-2</v>
      </c>
      <c r="J759" s="9">
        <v>0.50252573239158649</v>
      </c>
      <c r="K759" s="9">
        <v>7.3024363014071334E-3</v>
      </c>
      <c r="L759" s="9">
        <v>0.4316509334266414</v>
      </c>
      <c r="M759" s="9">
        <v>4.0616158848351663E-3</v>
      </c>
      <c r="N759" s="9">
        <v>0</v>
      </c>
    </row>
    <row r="760" spans="8:14" x14ac:dyDescent="0.25">
      <c r="H760" s="9">
        <f t="shared" si="8"/>
        <v>37.849999999999987</v>
      </c>
      <c r="I760" s="9">
        <f t="array" ref="I760:N760">ODESOLN2(H759,H760,$C$13,I759,J759,K759,L759,M759,N759,$C$3,$C$4,$C$5,$C$6,$C$7,$C$8,$F$3,$F$4,$F$5,$F$6,$F$7,$F$8,$F$9,$F$10)</f>
        <v>5.4420274234505732E-2</v>
      </c>
      <c r="J760" s="9">
        <v>0.50245474534681589</v>
      </c>
      <c r="K760" s="9">
        <v>7.2294075744194879E-3</v>
      </c>
      <c r="L760" s="9">
        <v>0.43183227968968702</v>
      </c>
      <c r="M760" s="9">
        <v>4.0632931545693581E-3</v>
      </c>
      <c r="N760" s="9">
        <v>0</v>
      </c>
    </row>
    <row r="761" spans="8:14" x14ac:dyDescent="0.25">
      <c r="H761" s="9">
        <f t="shared" si="8"/>
        <v>37.899999999999984</v>
      </c>
      <c r="I761" s="9">
        <f t="array" ref="I761:N761">ODESOLN2(H760,H761,$C$13,I760,J760,K760,L760,M760,N760,$C$3,$C$4,$C$5,$C$6,$C$7,$C$8,$F$3,$F$4,$F$5,$F$6,$F$7,$F$8,$F$9,$F$10)</f>
        <v>5.4381684197275591E-2</v>
      </c>
      <c r="J761" s="9">
        <v>0.50238447827534016</v>
      </c>
      <c r="K761" s="9">
        <v>7.1570719661360801E-3</v>
      </c>
      <c r="L761" s="9">
        <v>0.43201181191495902</v>
      </c>
      <c r="M761" s="9">
        <v>4.0649536462867156E-3</v>
      </c>
      <c r="N761" s="9">
        <v>0</v>
      </c>
    </row>
    <row r="762" spans="8:14" x14ac:dyDescent="0.25">
      <c r="H762" s="9">
        <f t="shared" si="8"/>
        <v>37.949999999999982</v>
      </c>
      <c r="I762" s="9">
        <f t="array" ref="I762:N762">ODESOLN2(H761,H762,$C$13,I761,J761,K761,L761,M761,N761,$C$3,$C$4,$C$5,$C$6,$C$7,$C$8,$F$3,$F$4,$F$5,$F$6,$F$7,$F$8,$F$9,$F$10)</f>
        <v>5.4343507335653372E-2</v>
      </c>
      <c r="J762" s="9">
        <v>0.50231492413686285</v>
      </c>
      <c r="K762" s="9">
        <v>7.0854236788051158E-3</v>
      </c>
      <c r="L762" s="9">
        <v>0.43218954732935744</v>
      </c>
      <c r="M762" s="9">
        <v>4.0665975193186592E-3</v>
      </c>
      <c r="N762" s="9">
        <v>0</v>
      </c>
    </row>
    <row r="763" spans="8:14" x14ac:dyDescent="0.25">
      <c r="H763" s="9">
        <f t="shared" si="8"/>
        <v>37.999999999999979</v>
      </c>
      <c r="I763" s="9">
        <f t="array" ref="I763:N763">ODESOLN2(H762,H763,$C$13,I762,J762,K762,L762,M762,N762,$C$3,$C$4,$C$5,$C$6,$C$7,$C$8,$F$3,$F$4,$F$5,$F$6,$F$7,$F$8,$F$9,$F$10)</f>
        <v>5.4305739152261938E-2</v>
      </c>
      <c r="J763" s="9">
        <v>0.5022460759543379</v>
      </c>
      <c r="K763" s="9">
        <v>7.0144569462638352E-3</v>
      </c>
      <c r="L763" s="9">
        <v>0.43236550301547172</v>
      </c>
      <c r="M763" s="9">
        <v>4.068224931661887E-3</v>
      </c>
      <c r="N763" s="9">
        <v>0</v>
      </c>
    </row>
    <row r="764" spans="8:14" x14ac:dyDescent="0.25">
      <c r="H764" s="9">
        <f t="shared" si="8"/>
        <v>38.049999999999976</v>
      </c>
      <c r="I764" s="9">
        <f t="array" ref="I764:N764">ODESOLN2(H763,H764,$C$13,I763,J763,K763,L763,M763,N763,$C$3,$C$4,$C$5,$C$6,$C$7,$C$8,$F$3,$F$4,$F$5,$F$6,$F$7,$F$8,$F$9,$F$10)</f>
        <v>5.4268375199944686E-2</v>
      </c>
      <c r="J764" s="9">
        <v>0.5021779268135238</v>
      </c>
      <c r="K764" s="9">
        <v>6.9441660341708076E-3</v>
      </c>
      <c r="L764" s="9">
        <v>0.4325396959123724</v>
      </c>
      <c r="M764" s="9">
        <v>4.0698360399856878E-3</v>
      </c>
      <c r="N764" s="9">
        <v>0</v>
      </c>
    </row>
    <row r="765" spans="8:14" x14ac:dyDescent="0.25">
      <c r="H765" s="9">
        <f t="shared" si="8"/>
        <v>38.099999999999973</v>
      </c>
      <c r="I765" s="9">
        <f t="array" ref="I765:N765">ODESOLN2(H764,H765,$C$13,I764,J764,K764,L764,M764,N764,$C$3,$C$4,$C$5,$C$6,$C$7,$C$8,$F$3,$F$4,$F$5,$F$6,$F$7,$F$8,$F$9,$F$10)</f>
        <v>5.4231411081186551E-2</v>
      </c>
      <c r="J765" s="9">
        <v>0.50211046986253838</v>
      </c>
      <c r="K765" s="9">
        <v>6.8745452402254395E-3</v>
      </c>
      <c r="L765" s="9">
        <v>0.43271214281640774</v>
      </c>
      <c r="M765" s="9">
        <v>4.071430999639314E-3</v>
      </c>
      <c r="N765" s="9">
        <v>0</v>
      </c>
    </row>
    <row r="766" spans="8:14" x14ac:dyDescent="0.25">
      <c r="H766" s="9">
        <f t="shared" si="8"/>
        <v>38.14999999999997</v>
      </c>
      <c r="I766" s="9">
        <f t="array" ref="I766:N766">ODESOLN2(H765,H766,$C$13,I765,J765,K765,L765,M765,N765,$C$3,$C$4,$C$5,$C$6,$C$7,$C$8,$F$3,$F$4,$F$5,$F$6,$F$7,$F$8,$F$9,$F$10)</f>
        <v>5.4194842447541886E-2</v>
      </c>
      <c r="J766" s="9">
        <v>0.50204369831141493</v>
      </c>
      <c r="K766" s="9">
        <v>6.805588894375005E-3</v>
      </c>
      <c r="L766" s="9">
        <v>0.4328828603820063</v>
      </c>
      <c r="M766" s="9">
        <v>4.0730099646594051E-3</v>
      </c>
      <c r="N766" s="9">
        <v>0</v>
      </c>
    </row>
    <row r="767" spans="8:14" x14ac:dyDescent="0.25">
      <c r="H767" s="9">
        <f t="shared" si="8"/>
        <v>38.199999999999967</v>
      </c>
      <c r="I767" s="9">
        <f t="array" ref="I767:N767">ODESOLN2(H766,H767,$C$13,I766,J766,K766,L766,M766,N766,$C$3,$C$4,$C$5,$C$6,$C$7,$C$8,$F$3,$F$4,$F$5,$F$6,$F$7,$F$8,$F$9,$F$10)</f>
        <v>5.4158664999069045E-2</v>
      </c>
      <c r="J767" s="9">
        <v>0.50197760543165748</v>
      </c>
      <c r="K767" s="9">
        <v>6.7372913590095064E-3</v>
      </c>
      <c r="L767" s="9">
        <v>0.43305186512248406</v>
      </c>
      <c r="M767" s="9">
        <v>4.0745730877774552E-3</v>
      </c>
      <c r="N767" s="9">
        <v>0</v>
      </c>
    </row>
    <row r="768" spans="8:14" x14ac:dyDescent="0.25">
      <c r="H768" s="9">
        <f t="shared" si="8"/>
        <v>38.249999999999964</v>
      </c>
      <c r="I768" s="9">
        <f t="array" ref="I768:N768">ODESOLN2(H767,H768,$C$13,I767,J767,K767,L767,M767,N767,$C$3,$C$4,$C$5,$C$6,$C$7,$C$8,$F$3,$F$4,$F$5,$F$6,$F$7,$F$8,$F$9,$F$10)</f>
        <v>5.4122874483771628E-2</v>
      </c>
      <c r="J768" s="9">
        <v>0.50191218455579723</v>
      </c>
      <c r="K768" s="9">
        <v>6.6696470291446345E-3</v>
      </c>
      <c r="L768" s="9">
        <v>0.43321917341085675</v>
      </c>
      <c r="M768" s="9">
        <v>4.0761205204273166E-3</v>
      </c>
      <c r="N768" s="9">
        <v>0</v>
      </c>
    </row>
    <row r="769" spans="8:14" x14ac:dyDescent="0.25">
      <c r="H769" s="9">
        <f t="shared" si="8"/>
        <v>38.299999999999962</v>
      </c>
      <c r="I769" s="9">
        <f t="array" ref="I769:N769">ODESOLN2(H768,H769,$C$13,I768,J768,K768,L768,M768,N768,$C$3,$C$4,$C$5,$C$6,$C$7,$C$8,$F$3,$F$4,$F$5,$F$6,$F$7,$F$8,$F$9,$F$10)</f>
        <v>5.4087466697046303E-2</v>
      </c>
      <c r="J769" s="9">
        <v>0.50184742907694946</v>
      </c>
      <c r="K769" s="9">
        <v>6.6026503325931647E-3</v>
      </c>
      <c r="L769" s="9">
        <v>0.433384801480656</v>
      </c>
      <c r="M769" s="9">
        <v>4.0776524127527575E-3</v>
      </c>
      <c r="N769" s="9">
        <v>0</v>
      </c>
    </row>
    <row r="770" spans="8:14" x14ac:dyDescent="0.25">
      <c r="H770" s="9">
        <f t="shared" si="8"/>
        <v>38.349999999999959</v>
      </c>
      <c r="I770" s="9">
        <f t="array" ref="I770:N770">ODESOLN2(H769,H770,$C$13,I769,J769,K769,L769,M769,N769,$C$3,$C$4,$C$5,$C$6,$C$7,$C$8,$F$3,$F$4,$F$5,$F$6,$F$7,$F$8,$F$9,$F$10)</f>
        <v>5.4052437481137097E-2</v>
      </c>
      <c r="J770" s="9">
        <v>0.5017833324483707</v>
      </c>
      <c r="K770" s="9">
        <v>6.5362957301250265E-3</v>
      </c>
      <c r="L770" s="9">
        <v>0.43354876542674986</v>
      </c>
      <c r="M770" s="9">
        <v>4.0791689136150493E-3</v>
      </c>
      <c r="N770" s="9">
        <v>0</v>
      </c>
    </row>
    <row r="771" spans="8:14" x14ac:dyDescent="0.25">
      <c r="H771" s="9">
        <f t="shared" si="8"/>
        <v>38.399999999999956</v>
      </c>
      <c r="I771" s="9">
        <f t="array" ref="I771:N771">ODESOLN2(H770,H771,$C$13,I770,J770,K770,L770,M770,N770,$C$3,$C$4,$C$5,$C$6,$C$7,$C$8,$F$3,$F$4,$F$5,$F$6,$F$7,$F$8,$F$9,$F$10)</f>
        <v>5.4017782724596237E-2</v>
      </c>
      <c r="J771" s="9">
        <v>0.50171988818301672</v>
      </c>
      <c r="K771" s="9">
        <v>6.470577715616363E-3</v>
      </c>
      <c r="L771" s="9">
        <v>0.4337110812061678</v>
      </c>
      <c r="M771" s="9">
        <v>4.0806701706005925E-3</v>
      </c>
      <c r="N771" s="9">
        <v>0</v>
      </c>
    </row>
    <row r="772" spans="8:14" x14ac:dyDescent="0.25">
      <c r="H772" s="9">
        <f t="shared" si="8"/>
        <v>38.449999999999953</v>
      </c>
      <c r="I772" s="9">
        <f t="array" ref="I772:N772">ODESOLN2(H771,H772,$C$13,I771,J771,K771,L771,M771,N771,$C$3,$C$4,$C$5,$C$6,$C$7,$C$8,$F$3,$F$4,$F$5,$F$6,$F$7,$F$8,$F$9,$F$10)</f>
        <v>5.3983498361751189E-2</v>
      </c>
      <c r="J772" s="9">
        <v>0.50165708985310187</v>
      </c>
      <c r="K772" s="9">
        <v>6.4054908161878289E-3</v>
      </c>
      <c r="L772" s="9">
        <v>0.43387176463892818</v>
      </c>
      <c r="M772" s="9">
        <v>4.0821563300285765E-3</v>
      </c>
      <c r="N772" s="9">
        <v>0</v>
      </c>
    </row>
    <row r="773" spans="8:14" x14ac:dyDescent="0.25">
      <c r="H773" s="9">
        <f t="shared" si="8"/>
        <v>38.49999999999995</v>
      </c>
      <c r="I773" s="9">
        <f t="array" ref="I773:N773">ODESOLN2(H772,H773,$C$13,I772,J772,K772,L772,M772,N772,$C$3,$C$4,$C$5,$C$6,$C$7,$C$8,$F$3,$F$4,$F$5,$F$6,$F$7,$F$8,$F$9,$F$10)</f>
        <v>5.3949580372178098E-2</v>
      </c>
      <c r="J773" s="9">
        <v>0.50159493108965869</v>
      </c>
      <c r="K773" s="9">
        <v>6.3410295923324207E-3</v>
      </c>
      <c r="L773" s="9">
        <v>0.43403083140886961</v>
      </c>
      <c r="M773" s="9">
        <v>4.083627536958667E-3</v>
      </c>
      <c r="N773" s="9">
        <v>0</v>
      </c>
    </row>
    <row r="774" spans="8:14" x14ac:dyDescent="0.25">
      <c r="H774" s="9">
        <f t="shared" ref="H774:H837" si="9">H773+hb</f>
        <v>38.549999999999947</v>
      </c>
      <c r="I774" s="9">
        <f t="array" ref="I774:N774">ODESOLN2(H773,H774,$C$13,I773,J773,K773,L773,M773,N773,$C$3,$C$4,$C$5,$C$6,$C$7,$C$8,$F$3,$F$4,$F$5,$F$6,$F$7,$F$8,$F$9,$F$10)</f>
        <v>5.391602478018144E-2</v>
      </c>
      <c r="J774" s="9">
        <v>0.50153340558209836</v>
      </c>
      <c r="K774" s="9">
        <v>6.2771886380330825E-3</v>
      </c>
      <c r="L774" s="9">
        <v>0.43418829706448603</v>
      </c>
      <c r="M774" s="9">
        <v>4.0850839351987221E-3</v>
      </c>
      <c r="N774" s="9">
        <v>0</v>
      </c>
    </row>
    <row r="775" spans="8:14" x14ac:dyDescent="0.25">
      <c r="H775" s="9">
        <f t="shared" si="9"/>
        <v>38.599999999999945</v>
      </c>
      <c r="I775" s="9">
        <f t="array" ref="I775:N775">ODESOLN2(H774,H775,$C$13,I774,J774,K774,L774,M774,N774,$C$3,$C$4,$C$5,$C$6,$C$7,$C$8,$F$3,$F$4,$F$5,$F$6,$F$7,$F$8,$F$9,$F$10)</f>
        <v>5.388282765427975E-2</v>
      </c>
      <c r="J775" s="9">
        <v>0.50147250707777191</v>
      </c>
      <c r="K775" s="9">
        <v>6.2139625808703683E-3</v>
      </c>
      <c r="L775" s="9">
        <v>0.43434417701976324</v>
      </c>
      <c r="M775" s="9">
        <v>4.08652566731254E-3</v>
      </c>
      <c r="N775" s="9">
        <v>0</v>
      </c>
    </row>
    <row r="776" spans="8:14" x14ac:dyDescent="0.25">
      <c r="H776" s="9">
        <f t="shared" si="9"/>
        <v>38.649999999999942</v>
      </c>
      <c r="I776" s="9">
        <f t="array" ref="I776:N776">ODESOLN2(H775,H776,$C$13,I775,J775,K775,L775,M775,N775,$C$3,$C$4,$C$5,$C$6,$C$7,$C$8,$F$3,$F$4,$F$5,$F$6,$F$7,$F$8,$F$9,$F$10)</f>
        <v>5.3849985106697473E-2</v>
      </c>
      <c r="J776" s="9">
        <v>0.5014122293815334</v>
      </c>
      <c r="K776" s="9">
        <v>6.1513460821203923E-3</v>
      </c>
      <c r="L776" s="9">
        <v>0.43449848655501877</v>
      </c>
      <c r="M776" s="9">
        <v>4.0879528746276218E-3</v>
      </c>
      <c r="N776" s="9">
        <v>0</v>
      </c>
    </row>
    <row r="777" spans="8:14" x14ac:dyDescent="0.25">
      <c r="H777" s="9">
        <f t="shared" si="9"/>
        <v>38.699999999999939</v>
      </c>
      <c r="I777" s="9">
        <f t="array" ref="I777:N777">ODESOLN2(H776,H777,$C$13,I776,J776,K776,L776,M776,N776,$C$3,$C$4,$C$5,$C$6,$C$7,$C$8,$F$3,$F$4,$F$5,$F$6,$F$7,$F$8,$F$9,$F$10)</f>
        <v>5.3817493292862874E-2</v>
      </c>
      <c r="J777" s="9">
        <v>0.50135256635530412</v>
      </c>
      <c r="K777" s="9">
        <v>6.0893338368433313E-3</v>
      </c>
      <c r="L777" s="9">
        <v>0.43465124081774442</v>
      </c>
      <c r="M777" s="9">
        <v>4.0893656972429632E-3</v>
      </c>
      <c r="N777" s="9">
        <v>0</v>
      </c>
    </row>
    <row r="778" spans="8:14" x14ac:dyDescent="0.25">
      <c r="H778" s="9">
        <f t="shared" si="9"/>
        <v>38.749999999999936</v>
      </c>
      <c r="I778" s="9">
        <f t="array" ref="I778:N778">ODESOLN2(H777,H778,$C$13,I777,J777,K777,L777,M777,N777,$C$3,$C$4,$C$5,$C$6,$C$7,$C$8,$F$3,$F$4,$F$5,$F$6,$F$7,$F$8,$F$9,$F$10)</f>
        <v>5.3785348410911753E-2</v>
      </c>
      <c r="J778" s="9">
        <v>0.50129351191763627</v>
      </c>
      <c r="K778" s="9">
        <v>6.0279205739627324E-3</v>
      </c>
      <c r="L778" s="9">
        <v>0.43480245482345009</v>
      </c>
      <c r="M778" s="9">
        <v>4.0907642740368637E-3</v>
      </c>
      <c r="N778" s="9">
        <v>0</v>
      </c>
    </row>
    <row r="779" spans="8:14" x14ac:dyDescent="0.25">
      <c r="H779" s="9">
        <f t="shared" si="9"/>
        <v>38.799999999999933</v>
      </c>
      <c r="I779" s="9">
        <f t="array" ref="I779:N779">ODESOLN2(H778,H779,$C$13,I778,J778,K778,L778,M778,N778,$C$3,$C$4,$C$5,$C$6,$C$7,$C$8,$F$3,$F$4,$F$5,$F$6,$F$7,$F$8,$F$9,$F$10)</f>
        <v>5.3753546701197148E-2</v>
      </c>
      <c r="J779" s="9">
        <v>0.50123506004328</v>
      </c>
      <c r="K779" s="9">
        <v>5.9671010563358403E-3</v>
      </c>
      <c r="L779" s="9">
        <v>0.43495214345650995</v>
      </c>
      <c r="M779" s="9">
        <v>4.0921487426747467E-3</v>
      </c>
      <c r="N779" s="9">
        <v>0</v>
      </c>
    </row>
    <row r="780" spans="8:14" x14ac:dyDescent="0.25">
      <c r="H780" s="9">
        <f t="shared" si="9"/>
        <v>38.84999999999993</v>
      </c>
      <c r="I780" s="9">
        <f t="array" ref="I780:N780">ODESOLN2(H779,H780,$C$13,I779,J779,K779,L779,M779,N779,$C$3,$C$4,$C$5,$C$6,$C$7,$C$8,$F$3,$F$4,$F$5,$F$6,$F$7,$F$8,$F$9,$F$10)</f>
        <v>5.3722084445804737E-2</v>
      </c>
      <c r="J780" s="9">
        <v>0.50117720476275063</v>
      </c>
      <c r="K780" s="9">
        <v>5.9068700808152085E-3</v>
      </c>
      <c r="L780" s="9">
        <v>0.43510032147101035</v>
      </c>
      <c r="M780" s="9">
        <v>4.0935192396170045E-3</v>
      </c>
      <c r="N780" s="9">
        <v>0</v>
      </c>
    </row>
    <row r="781" spans="8:14" x14ac:dyDescent="0.25">
      <c r="H781" s="9">
        <f t="shared" si="9"/>
        <v>38.899999999999928</v>
      </c>
      <c r="I781" s="9">
        <f t="array" ref="I781:N781">ODESOLN2(H780,H781,$C$13,I780,J780,K780,L780,M780,N780,$C$3,$C$4,$C$5,$C$6,$C$7,$C$8,$F$3,$F$4,$F$5,$F$6,$F$7,$F$8,$F$9,$F$10)</f>
        <v>5.3690957968074077E-2</v>
      </c>
      <c r="J781" s="9">
        <v>0.50111994016189654</v>
      </c>
      <c r="K781" s="9">
        <v>5.847222478301807E-3</v>
      </c>
      <c r="L781" s="9">
        <v>0.43524700349159851</v>
      </c>
      <c r="M781" s="9">
        <v>4.0948759001268537E-3</v>
      </c>
      <c r="N781" s="9">
        <v>0</v>
      </c>
    </row>
    <row r="782" spans="8:14" x14ac:dyDescent="0.25">
      <c r="H782" s="9">
        <f t="shared" si="9"/>
        <v>38.949999999999925</v>
      </c>
      <c r="I782" s="9">
        <f t="array" ref="I782:N782">ODESOLN2(H781,H782,$C$13,I781,J781,K781,L781,M781,N781,$C$3,$C$4,$C$5,$C$6,$C$7,$C$8,$F$3,$F$4,$F$5,$F$6,$F$7,$F$8,$F$9,$F$10)</f>
        <v>5.3660163632125425E-2</v>
      </c>
      <c r="J782" s="9">
        <v>0.50106326038147042</v>
      </c>
      <c r="K782" s="9">
        <v>5.7881531137898663E-3</v>
      </c>
      <c r="L782" s="9">
        <v>0.43539220401433365</v>
      </c>
      <c r="M782" s="9">
        <v>4.0962188582781963E-3</v>
      </c>
      <c r="N782" s="9">
        <v>0</v>
      </c>
    </row>
    <row r="783" spans="8:14" x14ac:dyDescent="0.25">
      <c r="H783" s="9">
        <f t="shared" si="9"/>
        <v>38.999999999999922</v>
      </c>
      <c r="I783" s="9">
        <f t="array" ref="I783:N783">ODESOLN2(H782,H783,$C$13,I782,J782,K782,L782,M782,N782,$C$3,$C$4,$C$5,$C$6,$C$7,$C$8,$F$3,$F$4,$F$5,$F$6,$F$7,$F$8,$F$9,$F$10)</f>
        <v>5.3629697842392229E-2</v>
      </c>
      <c r="J783" s="9">
        <v>0.50100715961670061</v>
      </c>
      <c r="K783" s="9">
        <v>5.7296568864036567E-3</v>
      </c>
      <c r="L783" s="9">
        <v>0.4355359374075376</v>
      </c>
      <c r="M783" s="9">
        <v>4.0975482469634943E-3</v>
      </c>
      <c r="N783" s="9">
        <v>0</v>
      </c>
    </row>
    <row r="784" spans="8:14" x14ac:dyDescent="0.25">
      <c r="H784" s="9">
        <f t="shared" si="9"/>
        <v>39.049999999999919</v>
      </c>
      <c r="I784" s="9">
        <f t="array" ref="I784:N784">ODESOLN2(H783,H784,$C$13,I783,J783,K783,L783,M783,N783,$C$3,$C$4,$C$5,$C$6,$C$7,$C$8,$F$3,$F$4,$F$5,$F$6,$F$7,$F$8,$F$9,$F$10)</f>
        <v>5.3599557043159031E-2</v>
      </c>
      <c r="J784" s="9">
        <v>0.50095163211686289</v>
      </c>
      <c r="K784" s="9">
        <v>5.6717287294264576E-3</v>
      </c>
      <c r="L784" s="9">
        <v>0.43567821791264749</v>
      </c>
      <c r="M784" s="9">
        <v>4.0988641979016541E-3</v>
      </c>
      <c r="N784" s="9">
        <v>0</v>
      </c>
    </row>
    <row r="785" spans="8:14" x14ac:dyDescent="0.25">
      <c r="H785" s="9">
        <f t="shared" si="9"/>
        <v>39.099999999999916</v>
      </c>
      <c r="I785" s="9">
        <f t="array" ref="I785:N785">ODESOLN2(H784,H785,$C$13,I784,J784,K784,L784,M784,N784,$C$3,$C$4,$C$5,$C$6,$C$7,$C$8,$F$3,$F$4,$F$5,$F$6,$F$7,$F$8,$F$9,$F$10)</f>
        <v>5.3569737718105012E-2</v>
      </c>
      <c r="J785" s="9">
        <v>0.50089667218485601</v>
      </c>
      <c r="K785" s="9">
        <v>5.6143636103218953E-3</v>
      </c>
      <c r="L785" s="9">
        <v>0.43581905964506851</v>
      </c>
      <c r="M785" s="9">
        <v>4.1001668416459133E-3</v>
      </c>
      <c r="N785" s="9">
        <v>0</v>
      </c>
    </row>
    <row r="786" spans="8:14" x14ac:dyDescent="0.25">
      <c r="H786" s="9">
        <f t="shared" si="9"/>
        <v>39.149999999999913</v>
      </c>
      <c r="I786" s="9">
        <f t="array" ref="I786:N786">ODESOLN2(H785,H786,$C$13,I785,J785,K785,L785,M785,N785,$C$3,$C$4,$C$5,$C$6,$C$7,$C$8,$F$3,$F$4,$F$5,$F$6,$F$7,$F$8,$F$9,$F$10)</f>
        <v>5.3540236389852766E-2</v>
      </c>
      <c r="J786" s="9">
        <v>0.50084227417677785</v>
      </c>
      <c r="K786" s="9">
        <v>5.5575565307478779E-3</v>
      </c>
      <c r="L786" s="9">
        <v>0.43595847659502729</v>
      </c>
      <c r="M786" s="9">
        <v>4.1014563075917332E-3</v>
      </c>
      <c r="N786" s="9">
        <v>0</v>
      </c>
    </row>
    <row r="787" spans="8:14" x14ac:dyDescent="0.25">
      <c r="H787" s="9">
        <f t="shared" si="9"/>
        <v>39.19999999999991</v>
      </c>
      <c r="I787" s="9">
        <f t="array" ref="I787:N787">ODESOLN2(H786,H787,$C$13,I786,J786,K786,L786,M786,N786,$C$3,$C$4,$C$5,$C$6,$C$7,$C$8,$F$3,$F$4,$F$5,$F$6,$F$7,$F$8,$F$9,$F$10)</f>
        <v>5.3511049619522563E-2</v>
      </c>
      <c r="J787" s="9">
        <v>0.50078843250150207</v>
      </c>
      <c r="K787" s="9">
        <v>5.5013025265633238E-3</v>
      </c>
      <c r="L787" s="9">
        <v>0.43609648262842493</v>
      </c>
      <c r="M787" s="9">
        <v>4.1027327239846938E-3</v>
      </c>
      <c r="N787" s="9">
        <v>0</v>
      </c>
    </row>
    <row r="788" spans="8:14" x14ac:dyDescent="0.25">
      <c r="H788" s="9">
        <f t="shared" si="9"/>
        <v>39.249999999999908</v>
      </c>
      <c r="I788" s="9">
        <f t="array" ref="I788:N788">ODESOLN2(H787,H788,$C$13,I787,J787,K787,L787,M787,N787,$C$3,$C$4,$C$5,$C$6,$C$7,$C$8,$F$3,$F$4,$F$5,$F$6,$F$7,$F$8,$F$9,$F$10)</f>
        <v>5.3482174006291752E-2</v>
      </c>
      <c r="J788" s="9">
        <v>0.50073514162025812</v>
      </c>
      <c r="K788" s="9">
        <v>5.4455966678278993E-3</v>
      </c>
      <c r="L788" s="9">
        <v>0.43623309148769124</v>
      </c>
      <c r="M788" s="9">
        <v>4.103996217928391E-3</v>
      </c>
      <c r="N788" s="9">
        <v>0</v>
      </c>
    </row>
    <row r="789" spans="8:14" x14ac:dyDescent="0.25">
      <c r="H789" s="9">
        <f t="shared" si="9"/>
        <v>39.299999999999905</v>
      </c>
      <c r="I789" s="9">
        <f t="array" ref="I789:N789">ODESOLN2(H788,H789,$C$13,I788,J788,K788,L788,M788,N788,$C$3,$C$4,$C$5,$C$6,$C$7,$C$8,$F$3,$F$4,$F$5,$F$6,$F$7,$F$8,$F$9,$F$10)</f>
        <v>5.3453606186959546E-2</v>
      </c>
      <c r="J789" s="9">
        <v>0.50068239604621245</v>
      </c>
      <c r="K789" s="9">
        <v>5.3904340587949372E-3</v>
      </c>
      <c r="L789" s="9">
        <v>0.43636831679263816</v>
      </c>
      <c r="M789" s="9">
        <v>4.1052469153923226E-3</v>
      </c>
      <c r="N789" s="9">
        <v>0</v>
      </c>
    </row>
    <row r="790" spans="8:14" x14ac:dyDescent="0.25">
      <c r="H790" s="9">
        <f t="shared" si="9"/>
        <v>39.349999999999902</v>
      </c>
      <c r="I790" s="9">
        <f t="array" ref="I790:N790">ODESOLN2(H789,H790,$C$13,I789,J789,K789,L789,M789,N789,$C$3,$C$4,$C$5,$C$6,$C$7,$C$8,$F$3,$F$4,$F$5,$F$6,$F$7,$F$8,$F$9,$F$10)</f>
        <v>5.3425342835516788E-2</v>
      </c>
      <c r="J790" s="9">
        <v>0.50063019034405021</v>
      </c>
      <c r="K790" s="9">
        <v>5.335809837897749E-3</v>
      </c>
      <c r="L790" s="9">
        <v>0.43650217204131275</v>
      </c>
      <c r="M790" s="9">
        <v>4.1064849412197884E-3</v>
      </c>
      <c r="N790" s="9">
        <v>0</v>
      </c>
    </row>
    <row r="791" spans="8:14" x14ac:dyDescent="0.25">
      <c r="H791" s="9">
        <f t="shared" si="9"/>
        <v>39.399999999999899</v>
      </c>
      <c r="I791" s="9">
        <f t="array" ref="I791:N791">ODESOLN2(H790,H791,$C$13,I790,J790,K790,L790,M790,N790,$C$3,$C$4,$C$5,$C$6,$C$7,$C$8,$F$3,$F$4,$F$5,$F$6,$F$7,$F$8,$F$9,$F$10)</f>
        <v>5.33973806627209E-2</v>
      </c>
      <c r="J791" s="9">
        <v>0.50057851912956097</v>
      </c>
      <c r="K791" s="9">
        <v>5.2817191777295193E-3</v>
      </c>
      <c r="L791" s="9">
        <v>0.43663467061085021</v>
      </c>
      <c r="M791" s="9">
        <v>4.1077104191357735E-3</v>
      </c>
      <c r="N791" s="9">
        <v>0</v>
      </c>
    </row>
    <row r="792" spans="8:14" x14ac:dyDescent="0.25">
      <c r="H792" s="9">
        <f t="shared" si="9"/>
        <v>39.449999999999896</v>
      </c>
      <c r="I792" s="9">
        <f t="array" ref="I792:N792">ODESOLN2(H791,H792,$C$13,I791,J791,K791,L791,M791,N791,$C$3,$C$4,$C$5,$C$6,$C$7,$C$8,$F$3,$F$4,$F$5,$F$6,$F$7,$F$8,$F$9,$F$10)</f>
        <v>5.3369716415675887E-2</v>
      </c>
      <c r="J792" s="9">
        <v>0.50052737706922357</v>
      </c>
      <c r="K792" s="9">
        <v>5.228157285016956E-3</v>
      </c>
      <c r="L792" s="9">
        <v>0.43676582575832612</v>
      </c>
      <c r="M792" s="9">
        <v>4.108923471754837E-3</v>
      </c>
      <c r="N792" s="9">
        <v>0</v>
      </c>
    </row>
    <row r="793" spans="8:14" x14ac:dyDescent="0.25">
      <c r="H793" s="9">
        <f t="shared" si="9"/>
        <v>39.499999999999893</v>
      </c>
      <c r="I793" s="9">
        <f t="array" ref="I793:N793">ODESOLN2(H792,H793,$C$13,I792,J792,K792,L792,M792,N792,$C$3,$C$4,$C$5,$C$6,$C$7,$C$8,$F$3,$F$4,$F$5,$F$6,$F$7,$F$8,$F$9,$F$10)</f>
        <v>5.3342346877417221E-2</v>
      </c>
      <c r="J793" s="9">
        <v>0.50047675887979526</v>
      </c>
      <c r="K793" s="9">
        <v>5.1751194005878829E-3</v>
      </c>
      <c r="L793" s="9">
        <v>0.43689565062160807</v>
      </c>
      <c r="M793" s="9">
        <v>4.1101242205889826E-3</v>
      </c>
      <c r="N793" s="9">
        <v>0</v>
      </c>
    </row>
    <row r="794" spans="8:14" x14ac:dyDescent="0.25">
      <c r="H794" s="9">
        <f t="shared" si="9"/>
        <v>39.549999999999891</v>
      </c>
      <c r="I794" s="9">
        <f t="array" ref="I794:N794">ODESOLN2(H793,H794,$C$13,I793,J793,K793,L793,M793,N793,$C$3,$C$4,$C$5,$C$6,$C$7,$C$8,$F$3,$F$4,$F$5,$F$6,$F$7,$F$8,$F$9,$F$10)</f>
        <v>5.3315268866501751E-2</v>
      </c>
      <c r="J794" s="9">
        <v>0.50042665932790087</v>
      </c>
      <c r="K794" s="9">
        <v>5.1226007993329572E-3</v>
      </c>
      <c r="L794" s="9">
        <v>0.43702415822020624</v>
      </c>
      <c r="M794" s="9">
        <v>4.111312786055526E-3</v>
      </c>
      <c r="N794" s="9">
        <v>0</v>
      </c>
    </row>
    <row r="795" spans="8:14" x14ac:dyDescent="0.25">
      <c r="H795" s="9">
        <f t="shared" si="9"/>
        <v>39.599999999999888</v>
      </c>
      <c r="I795" s="9">
        <f t="array" ref="I795:N795">ODESOLN2(H794,H795,$C$13,I794,J794,K794,L794,M794,N794,$C$3,$C$4,$C$5,$C$6,$C$7,$C$8,$F$3,$F$4,$F$5,$F$6,$F$7,$F$8,$F$9,$F$10)</f>
        <v>5.3288479236602369E-2</v>
      </c>
      <c r="J795" s="9">
        <v>0.50037707322962544</v>
      </c>
      <c r="K795" s="9">
        <v>5.0705967901616819E-3</v>
      </c>
      <c r="L795" s="9">
        <v>0.43715136145612288</v>
      </c>
      <c r="M795" s="9">
        <v>4.1124892874849512E-3</v>
      </c>
      <c r="N795" s="9">
        <v>0</v>
      </c>
    </row>
    <row r="796" spans="8:14" x14ac:dyDescent="0.25">
      <c r="H796" s="9">
        <f t="shared" si="9"/>
        <v>39.649999999999885</v>
      </c>
      <c r="I796" s="9">
        <f t="array" ref="I796:N796">ODESOLN2(H795,H796,$C$13,I795,J795,K795,L795,M795,N795,$C$3,$C$4,$C$5,$C$6,$C$7,$C$8,$F$3,$F$4,$F$5,$F$6,$F$7,$F$8,$F$9,$F$10)</f>
        <v>5.3261974876107517E-2</v>
      </c>
      <c r="J796" s="9">
        <v>0.5003279954501072</v>
      </c>
      <c r="K796" s="9">
        <v>5.0191027159528752E-3</v>
      </c>
      <c r="L796" s="9">
        <v>0.43727727311470099</v>
      </c>
      <c r="M796" s="9">
        <v>4.11365384312877E-3</v>
      </c>
      <c r="N796" s="9">
        <v>0</v>
      </c>
    </row>
    <row r="797" spans="8:14" x14ac:dyDescent="0.25">
      <c r="H797" s="9">
        <f t="shared" si="9"/>
        <v>39.699999999999882</v>
      </c>
      <c r="I797" s="9">
        <f t="array" ref="I797:N797">ODESOLN2(H796,H797,$C$13,I796,J796,K796,L796,M796,N796,$C$3,$C$4,$C$5,$C$6,$C$7,$C$8,$F$3,$F$4,$F$5,$F$6,$F$7,$F$8,$F$9,$F$10)</f>
        <v>5.3235752707725466E-2</v>
      </c>
      <c r="J797" s="9">
        <v>0.50027942090313315</v>
      </c>
      <c r="K797" s="9">
        <v>4.9681139534997849E-3</v>
      </c>
      <c r="L797" s="9">
        <v>0.43740190586547156</v>
      </c>
      <c r="M797" s="9">
        <v>4.1148065701673417E-3</v>
      </c>
      <c r="N797" s="9">
        <v>0</v>
      </c>
    </row>
    <row r="798" spans="8:14" x14ac:dyDescent="0.25">
      <c r="H798" s="9">
        <f t="shared" si="9"/>
        <v>39.749999999999879</v>
      </c>
      <c r="I798" s="9">
        <f t="array" ref="I798:N798">ODESOLN2(H797,H798,$C$13,I797,J797,K797,L797,M797,N797,$C$3,$C$4,$C$5,$C$6,$C$7,$C$8,$F$3,$F$4,$F$5,$F$6,$F$7,$F$8,$F$9,$F$10)</f>
        <v>5.320980968809317E-2</v>
      </c>
      <c r="J798" s="9">
        <v>0.50023134455073759</v>
      </c>
      <c r="K798" s="9">
        <v>4.9176259134499859E-3</v>
      </c>
      <c r="L798" s="9">
        <v>0.43752527226299875</v>
      </c>
      <c r="M798" s="9">
        <v>4.1159475847177031E-3</v>
      </c>
      <c r="N798" s="9">
        <v>0</v>
      </c>
    </row>
    <row r="799" spans="8:14" x14ac:dyDescent="0.25">
      <c r="H799" s="9">
        <f t="shared" si="9"/>
        <v>39.799999999999876</v>
      </c>
      <c r="I799" s="9">
        <f t="array" ref="I799:N799">ODESOLN2(H798,H799,$C$13,I798,J798,K798,L798,M798,N798,$C$3,$C$4,$C$5,$C$6,$C$7,$C$8,$F$3,$F$4,$F$5,$F$6,$F$7,$F$8,$F$9,$F$10)</f>
        <v>5.3184142807389888E-2</v>
      </c>
      <c r="J799" s="9">
        <v>0.50018376140280085</v>
      </c>
      <c r="K799" s="9">
        <v>4.8676340402402365E-3</v>
      </c>
      <c r="L799" s="9">
        <v>0.43764738474772474</v>
      </c>
      <c r="M799" s="9">
        <v>4.1170770018413771E-3</v>
      </c>
      <c r="N799" s="9">
        <v>0</v>
      </c>
    </row>
    <row r="800" spans="8:14" x14ac:dyDescent="0.25">
      <c r="H800" s="9">
        <f t="shared" si="9"/>
        <v>39.849999999999874</v>
      </c>
      <c r="I800" s="9">
        <f t="array" ref="I800:N800">ODESOLN2(H799,H800,$C$13,I799,J799,K799,L799,M799,N799,$C$3,$C$4,$C$5,$C$6,$C$7,$C$8,$F$3,$F$4,$F$5,$F$6,$F$7,$F$8,$F$9,$F$10)</f>
        <v>5.3158749088955244E-2</v>
      </c>
      <c r="J800" s="9">
        <v>0.50013666651665145</v>
      </c>
      <c r="K800" s="9">
        <v>4.8181338120264414E-3</v>
      </c>
      <c r="L800" s="9">
        <v>0.43776825564681171</v>
      </c>
      <c r="M800" s="9">
        <v>4.1181949355521613E-3</v>
      </c>
      <c r="N800" s="9">
        <v>0</v>
      </c>
    </row>
    <row r="801" spans="8:14" x14ac:dyDescent="0.25">
      <c r="H801" s="9">
        <f t="shared" si="9"/>
        <v>39.899999999999871</v>
      </c>
      <c r="I801" s="9">
        <f t="array" ref="I801:N801">ODESOLN2(H800,H801,$C$13,I800,J800,K800,L800,M800,N800,$C$3,$C$4,$C$5,$C$6,$C$7,$C$8,$F$3,$F$4,$F$5,$F$6,$F$7,$F$8,$F$9,$F$10)</f>
        <v>5.3133625588911937E-2</v>
      </c>
      <c r="J801" s="9">
        <v>0.50009005499666959</v>
      </c>
      <c r="K801" s="9">
        <v>4.7691207406088867E-3</v>
      </c>
      <c r="L801" s="9">
        <v>0.43788789717498278</v>
      </c>
      <c r="M801" s="9">
        <v>4.1193014988239037E-3</v>
      </c>
      <c r="N801" s="9">
        <v>0</v>
      </c>
    </row>
    <row r="802" spans="8:14" x14ac:dyDescent="0.25">
      <c r="H802" s="9">
        <f t="shared" si="9"/>
        <v>39.949999999999868</v>
      </c>
      <c r="I802" s="9">
        <f t="array" ref="I802:N802">ODESOLN2(H801,H802,$C$13,I801,J801,K801,L801,M801,N801,$C$3,$C$4,$C$5,$C$6,$C$7,$C$8,$F$3,$F$4,$F$5,$F$6,$F$7,$F$8,$F$9,$F$10)</f>
        <v>5.3108769395792732E-2</v>
      </c>
      <c r="J802" s="9">
        <v>0.50004392199389258</v>
      </c>
      <c r="K802" s="9">
        <v>4.7205903713528818E-3</v>
      </c>
      <c r="L802" s="9">
        <v>0.4380063214353605</v>
      </c>
      <c r="M802" s="9">
        <v>4.120396803598261E-3</v>
      </c>
      <c r="N802" s="9">
        <v>0</v>
      </c>
    </row>
    <row r="803" spans="8:14" x14ac:dyDescent="0.25">
      <c r="H803" s="9">
        <f t="shared" si="9"/>
        <v>39.999999999999865</v>
      </c>
      <c r="I803" s="9">
        <f t="array" ref="I803:N803">ODESOLN2(H802,H803,$C$13,I802,J802,K802,L802,M802,N802,$C$3,$C$4,$C$5,$C$6,$C$7,$C$8,$F$3,$F$4,$F$5,$F$6,$F$7,$F$8,$F$9,$F$10)</f>
        <v>5.3084177630172077E-2</v>
      </c>
      <c r="J803" s="9">
        <v>0.49999826270562364</v>
      </c>
      <c r="K803" s="9">
        <v>4.6725382831049557E-3</v>
      </c>
      <c r="L803" s="9">
        <v>0.43812354042030377</v>
      </c>
      <c r="M803" s="9">
        <v>4.1214809607924398E-3</v>
      </c>
      <c r="N803" s="9">
        <v>0</v>
      </c>
    </row>
    <row r="804" spans="8:14" x14ac:dyDescent="0.25">
      <c r="H804" s="9">
        <f t="shared" si="9"/>
        <v>40.049999999999862</v>
      </c>
      <c r="I804" s="9">
        <f t="array" ref="I804:N804">ODESOLN2(H803,H804,$C$13,I803,J803,K803,L803,M803,N803,$C$3,$C$4,$C$5,$C$6,$C$7,$C$8,$F$3,$F$4,$F$5,$F$6,$F$7,$F$8,$F$9,$F$10)</f>
        <v>5.3059847444301873E-2</v>
      </c>
      <c r="J804" s="9">
        <v>0.49995307237504089</v>
      </c>
      <c r="K804" s="9">
        <v>4.6249600881047726E-3</v>
      </c>
      <c r="L804" s="9">
        <v>0.43823956601224257</v>
      </c>
      <c r="M804" s="9">
        <v>4.1225540803069092E-3</v>
      </c>
      <c r="N804" s="9">
        <v>0</v>
      </c>
    </row>
    <row r="805" spans="8:14" x14ac:dyDescent="0.25">
      <c r="H805" s="9">
        <f t="shared" si="9"/>
        <v>40.099999999999859</v>
      </c>
      <c r="I805" s="9">
        <f t="array" ref="I805:N805">ODESOLN2(H804,H805,$C$13,I804,J804,K804,L804,M804,N804,$C$3,$C$4,$C$5,$C$6,$C$7,$C$8,$F$3,$F$4,$F$5,$F$6,$F$7,$F$8,$F$9,$F$10)</f>
        <v>5.3035776021751677E-2</v>
      </c>
      <c r="J805" s="9">
        <v>0.49990834629080988</v>
      </c>
      <c r="K805" s="9">
        <v>4.5778514318928704E-3</v>
      </c>
      <c r="L805" s="9">
        <v>0.43835440998450936</v>
      </c>
      <c r="M805" s="9">
        <v>4.1236162710331066E-3</v>
      </c>
      <c r="N805" s="9">
        <v>0</v>
      </c>
    </row>
    <row r="806" spans="8:14" x14ac:dyDescent="0.25">
      <c r="H806" s="9">
        <f t="shared" si="9"/>
        <v>40.149999999999856</v>
      </c>
      <c r="I806" s="9">
        <f t="array" ref="I806:N806">ODESOLN2(H805,H806,$C$13,I805,J805,K805,L805,M805,N805,$C$3,$C$4,$C$5,$C$6,$C$7,$C$8,$F$3,$F$4,$F$5,$F$6,$F$7,$F$8,$F$9,$F$10)</f>
        <v>5.3011960577053083E-2</v>
      </c>
      <c r="J806" s="9">
        <v>0.49986407978669806</v>
      </c>
      <c r="K806" s="9">
        <v>4.5312079932143959E-3</v>
      </c>
      <c r="L806" s="9">
        <v>0.4384680840021703</v>
      </c>
      <c r="M806" s="9">
        <v>4.1246676408611066E-3</v>
      </c>
      <c r="N806" s="9">
        <v>0</v>
      </c>
    </row>
    <row r="807" spans="8:14" x14ac:dyDescent="0.25">
      <c r="H807" s="9">
        <f t="shared" si="9"/>
        <v>40.199999999999854</v>
      </c>
      <c r="I807" s="9">
        <f t="array" ref="I807:N807">ODESOLN2(H806,H807,$C$13,I806,J806,K806,L806,M806,N806,$C$3,$C$4,$C$5,$C$6,$C$7,$C$8,$F$3,$F$4,$F$5,$F$6,$F$7,$F$8,$F$9,$F$10)</f>
        <v>5.2988398355348375E-2</v>
      </c>
      <c r="J807" s="9">
        <v>0.49982026824119047</v>
      </c>
      <c r="K807" s="9">
        <v>4.4850254839189398E-3</v>
      </c>
      <c r="L807" s="9">
        <v>0.43858059962285195</v>
      </c>
      <c r="M807" s="9">
        <v>4.1257082966872794E-3</v>
      </c>
      <c r="N807" s="9">
        <v>0</v>
      </c>
    </row>
    <row r="808" spans="8:14" x14ac:dyDescent="0.25">
      <c r="H808" s="9">
        <f t="shared" si="9"/>
        <v>40.249999999999851</v>
      </c>
      <c r="I808" s="9">
        <f t="array" ref="I808:N808">ODESOLN2(H807,H808,$C$13,I807,J807,K807,L807,M807,N807,$C$3,$C$4,$C$5,$C$6,$C$7,$C$8,$F$3,$F$4,$F$5,$F$6,$F$7,$F$8,$F$9,$F$10)</f>
        <v>5.2965086632043253E-2</v>
      </c>
      <c r="J808" s="9">
        <v>0.49977690707710909</v>
      </c>
      <c r="K808" s="9">
        <v>4.4392996488566341E-3</v>
      </c>
      <c r="L808" s="9">
        <v>0.43869196829756624</v>
      </c>
      <c r="M808" s="9">
        <v>4.1267383444219177E-3</v>
      </c>
      <c r="N808" s="9">
        <v>0</v>
      </c>
    </row>
    <row r="809" spans="8:14" x14ac:dyDescent="0.25">
      <c r="H809" s="9">
        <f t="shared" si="9"/>
        <v>40.299999999999848</v>
      </c>
      <c r="I809" s="9">
        <f t="array" ref="I809:N809">ODESOLN2(H808,H809,$C$13,I808,J808,K808,L808,M808,N808,$C$3,$C$4,$C$5,$C$6,$C$7,$C$8,$F$3,$F$4,$F$5,$F$6,$F$7,$F$8,$F$9,$F$10)</f>
        <v>5.2942022712463649E-2</v>
      </c>
      <c r="J809" s="9">
        <v>0.49973399176123307</v>
      </c>
      <c r="K809" s="9">
        <v>4.3940262657706074E-3</v>
      </c>
      <c r="L809" s="9">
        <v>0.43880220137153303</v>
      </c>
      <c r="M809" s="9">
        <v>4.127757888996845E-3</v>
      </c>
      <c r="N809" s="9">
        <v>0</v>
      </c>
    </row>
    <row r="810" spans="8:14" x14ac:dyDescent="0.25">
      <c r="H810" s="9">
        <f t="shared" si="9"/>
        <v>40.349999999999845</v>
      </c>
      <c r="I810" s="9">
        <f t="array" ref="I810:N810">ODESOLN2(H809,H810,$C$13,I809,J809,K809,L809,M809,N809,$C$3,$C$4,$C$5,$C$6,$C$7,$C$8,$F$3,$F$4,$F$5,$F$6,$F$7,$F$8,$F$9,$F$10)</f>
        <v>5.2919203931516667E-2</v>
      </c>
      <c r="J810" s="9">
        <v>0.4996915178039219</v>
      </c>
      <c r="K810" s="9">
        <v>4.3492011451859436E-3</v>
      </c>
      <c r="L810" s="9">
        <v>0.43891131008499973</v>
      </c>
      <c r="M810" s="9">
        <v>4.1287670343729942E-3</v>
      </c>
      <c r="N810" s="9">
        <v>0</v>
      </c>
    </row>
    <row r="811" spans="8:14" x14ac:dyDescent="0.25">
      <c r="H811" s="9">
        <f t="shared" si="9"/>
        <v>40.399999999999842</v>
      </c>
      <c r="I811" s="9">
        <f t="array" ref="I811:N811">ODESOLN2(H810,H811,$C$13,I810,J810,K810,L810,M810,N810,$C$3,$C$4,$C$5,$C$6,$C$7,$C$8,$F$3,$F$4,$F$5,$F$6,$F$7,$F$8,$F$9,$F$10)</f>
        <v>5.2896627653355517E-2</v>
      </c>
      <c r="J811" s="9">
        <v>0.49964948075874066</v>
      </c>
      <c r="K811" s="9">
        <v>4.3048201302952659E-3</v>
      </c>
      <c r="L811" s="9">
        <v>0.43901930557405777</v>
      </c>
      <c r="M811" s="9">
        <v>4.1297658835479619E-3</v>
      </c>
      <c r="N811" s="9">
        <v>0</v>
      </c>
    </row>
    <row r="812" spans="8:14" x14ac:dyDescent="0.25">
      <c r="H812" s="9">
        <f t="shared" si="9"/>
        <v>40.449999999999839</v>
      </c>
      <c r="I812" s="9">
        <f t="array" ref="I812:N812">ODESOLN2(H811,H812,$C$13,I811,J811,K811,L811,M811,N811,$C$3,$C$4,$C$5,$C$6,$C$7,$C$8,$F$3,$F$4,$F$5,$F$6,$F$7,$F$8,$F$9,$F$10)</f>
        <v>5.287429127104832E-2</v>
      </c>
      <c r="J812" s="9">
        <v>0.4996078762220873</v>
      </c>
      <c r="K812" s="9">
        <v>4.2608790968410633E-3</v>
      </c>
      <c r="L812" s="9">
        <v>0.43912619887145687</v>
      </c>
      <c r="M812" s="9">
        <v>4.1307545385635362E-3</v>
      </c>
      <c r="N812" s="9">
        <v>0</v>
      </c>
    </row>
    <row r="813" spans="8:14" x14ac:dyDescent="0.25">
      <c r="H813" s="9">
        <f t="shared" si="9"/>
        <v>40.499999999999837</v>
      </c>
      <c r="I813" s="9">
        <f t="array" ref="I813:N813">ODESOLN2(H812,H813,$C$13,I812,J812,K812,L812,M812,N812,$C$3,$C$4,$C$5,$C$6,$C$7,$C$8,$F$3,$F$4,$F$5,$F$6,$F$7,$F$8,$F$9,$F$10)</f>
        <v>5.2852192206250821E-2</v>
      </c>
      <c r="J813" s="9">
        <v>0.49956669983282254</v>
      </c>
      <c r="K813" s="9">
        <v>4.2173739529948644E-3</v>
      </c>
      <c r="L813" s="9">
        <v>0.43923200090741571</v>
      </c>
      <c r="M813" s="9">
        <v>4.131733100513197E-3</v>
      </c>
      <c r="N813" s="9">
        <v>0</v>
      </c>
    </row>
    <row r="814" spans="8:14" x14ac:dyDescent="0.25">
      <c r="H814" s="9">
        <f t="shared" si="9"/>
        <v>40.549999999999834</v>
      </c>
      <c r="I814" s="9">
        <f t="array" ref="I814:N814">ODESOLN2(H813,H814,$C$13,I813,J813,K813,L813,M813,N813,$C$3,$C$4,$C$5,$C$6,$C$7,$C$8,$F$3,$F$4,$F$5,$F$6,$F$7,$F$8,$F$9,$F$10)</f>
        <v>5.2830327908883069E-2</v>
      </c>
      <c r="J814" s="9">
        <v>0.49952594727190136</v>
      </c>
      <c r="K814" s="9">
        <v>4.1743006392333994E-3</v>
      </c>
      <c r="L814" s="9">
        <v>0.43933672251042966</v>
      </c>
      <c r="M814" s="9">
        <v>4.1327016695495893E-3</v>
      </c>
      <c r="N814" s="9">
        <v>0</v>
      </c>
    </row>
    <row r="815" spans="8:14" x14ac:dyDescent="0.25">
      <c r="H815" s="9">
        <f t="shared" si="9"/>
        <v>40.599999999999831</v>
      </c>
      <c r="I815" s="9">
        <f t="array" ref="I815:N815">ODESOLN2(H814,H815,$C$13,I814,J814,K814,L814,M814,N814,$C$3,$C$4,$C$5,$C$6,$C$7,$C$8,$F$3,$F$4,$F$5,$F$6,$F$7,$F$8,$F$9,$F$10)</f>
        <v>5.280869585680982E-2</v>
      </c>
      <c r="J815" s="9">
        <v>0.49948561426200766</v>
      </c>
      <c r="K815" s="9">
        <v>4.1316551282118323E-3</v>
      </c>
      <c r="L815" s="9">
        <v>0.43944037440807576</v>
      </c>
      <c r="M815" s="9">
        <v>4.1336603448919639E-3</v>
      </c>
      <c r="N815" s="9">
        <v>0</v>
      </c>
    </row>
    <row r="816" spans="8:14" x14ac:dyDescent="0.25">
      <c r="H816" s="9">
        <f t="shared" si="9"/>
        <v>40.649999999999828</v>
      </c>
      <c r="I816" s="9">
        <f t="array" ref="I816:N816">ODESOLN2(H815,H816,$C$13,I815,J815,K815,L815,M815,N815,$C$3,$C$4,$C$5,$C$6,$C$7,$C$8,$F$3,$F$4,$F$5,$F$6,$F$7,$F$8,$F$9,$F$10)</f>
        <v>5.2787293555524632E-2</v>
      </c>
      <c r="J816" s="9">
        <v>0.49944569656719046</v>
      </c>
      <c r="K816" s="9">
        <v>4.0894334246342019E-3</v>
      </c>
      <c r="L816" s="9">
        <v>0.43954296722781405</v>
      </c>
      <c r="M816" s="9">
        <v>4.1346092248335893E-3</v>
      </c>
      <c r="N816" s="9">
        <v>0</v>
      </c>
    </row>
    <row r="817" spans="8:14" x14ac:dyDescent="0.25">
      <c r="H817" s="9">
        <f t="shared" si="9"/>
        <v>40.699999999999825</v>
      </c>
      <c r="I817" s="9">
        <f t="array" ref="I817:N817">ODESOLN2(H816,H817,$C$13,I816,J816,K816,L816,M816,N816,$C$3,$C$4,$C$5,$C$6,$C$7,$C$8,$F$3,$F$4,$F$5,$F$6,$F$7,$F$8,$F$9,$F$10)</f>
        <v>5.2766118537837872E-2</v>
      </c>
      <c r="J817" s="9">
        <v>0.49940618999250275</v>
      </c>
      <c r="K817" s="9">
        <v>4.047631565121149E-3</v>
      </c>
      <c r="L817" s="9">
        <v>0.43964451149778605</v>
      </c>
      <c r="M817" s="9">
        <v>4.1355484067491372E-3</v>
      </c>
      <c r="N817" s="9">
        <v>0</v>
      </c>
    </row>
    <row r="818" spans="8:14" x14ac:dyDescent="0.25">
      <c r="H818" s="9">
        <f t="shared" si="9"/>
        <v>40.749999999999822</v>
      </c>
      <c r="I818" s="9">
        <f t="array" ref="I818:N818">ODESOLN2(H817,H818,$C$13,I817,J817,K817,L817,M817,N817,$C$3,$C$4,$C$5,$C$6,$C$7,$C$8,$F$3,$F$4,$F$5,$F$6,$F$7,$F$8,$F$9,$F$10)</f>
        <v>5.2745168363568198E-2</v>
      </c>
      <c r="J818" s="9">
        <v>0.49936709038364241</v>
      </c>
      <c r="K818" s="9">
        <v>4.0062456180750558E-3</v>
      </c>
      <c r="L818" s="9">
        <v>0.43974501764760926</v>
      </c>
      <c r="M818" s="9">
        <v>4.1364779871020359E-3</v>
      </c>
      <c r="N818" s="9">
        <v>0</v>
      </c>
    </row>
    <row r="819" spans="8:14" x14ac:dyDescent="0.25">
      <c r="H819" s="9">
        <f t="shared" si="9"/>
        <v>40.79999999999982</v>
      </c>
      <c r="I819" s="9">
        <f t="array" ref="I819:N819">ODESOLN2(H818,H819,$C$13,I818,J818,K818,L818,M818,N818,$C$3,$C$4,$C$5,$C$6,$C$7,$C$8,$F$3,$F$4,$F$5,$F$6,$F$7,$F$8,$F$9,$F$10)</f>
        <v>5.272444061923777E-2</v>
      </c>
      <c r="J819" s="9">
        <v>0.49932839362659559</v>
      </c>
      <c r="K819" s="9">
        <v>3.9652716835426984E-3</v>
      </c>
      <c r="L819" s="9">
        <v>0.43984449600916914</v>
      </c>
      <c r="M819" s="9">
        <v>4.1373980614517868E-3</v>
      </c>
      <c r="N819" s="9">
        <v>0</v>
      </c>
    </row>
    <row r="820" spans="8:14" x14ac:dyDescent="0.25">
      <c r="H820" s="9">
        <f t="shared" si="9"/>
        <v>40.849999999999817</v>
      </c>
      <c r="I820" s="9">
        <f t="array" ref="I820:N820">ODESOLN2(H819,H820,$C$13,I819,J819,K819,L819,M819,N819,$C$3,$C$4,$C$5,$C$6,$C$7,$C$8,$F$3,$F$4,$F$5,$F$6,$F$7,$F$8,$F$9,$F$10)</f>
        <v>5.2703932917771028E-2</v>
      </c>
      <c r="J820" s="9">
        <v>0.49929009564728238</v>
      </c>
      <c r="K820" s="9">
        <v>3.9247058930754961E-3</v>
      </c>
      <c r="L820" s="9">
        <v>0.43994295681740692</v>
      </c>
      <c r="M820" s="9">
        <v>4.138308724461256E-3</v>
      </c>
      <c r="N820" s="9">
        <v>0</v>
      </c>
    </row>
    <row r="821" spans="8:14" x14ac:dyDescent="0.25">
      <c r="H821" s="9">
        <f t="shared" si="9"/>
        <v>40.899999999999814</v>
      </c>
      <c r="I821" s="9">
        <f t="array" ref="I821:N821">ODESOLN2(H820,H821,$C$13,I820,J820,K820,L820,M820,N820,$C$3,$C$4,$C$5,$C$6,$C$7,$C$8,$F$3,$F$4,$F$5,$F$6,$F$7,$F$8,$F$9,$F$10)</f>
        <v>5.2683642898197013E-2</v>
      </c>
      <c r="J821" s="9">
        <v>0.49925219241120455</v>
      </c>
      <c r="K821" s="9">
        <v>3.8845444095874648E-3</v>
      </c>
      <c r="L821" s="9">
        <v>0.44004041021110407</v>
      </c>
      <c r="M821" s="9">
        <v>4.1392100699039324E-3</v>
      </c>
      <c r="N821" s="9">
        <v>0</v>
      </c>
    </row>
    <row r="822" spans="8:14" x14ac:dyDescent="0.25">
      <c r="H822" s="9">
        <f t="shared" si="9"/>
        <v>40.949999999999811</v>
      </c>
      <c r="I822" s="9">
        <f t="array" ref="I822:N822">ODESOLN2(H821,H822,$C$13,I821,J821,K821,L821,M821,N821,$C$3,$C$4,$C$5,$C$6,$C$7,$C$8,$F$3,$F$4,$F$5,$F$6,$F$7,$F$8,$F$9,$F$10)</f>
        <v>5.2663568225355138E-2</v>
      </c>
      <c r="J822" s="9">
        <v>0.49921467992309615</v>
      </c>
      <c r="K822" s="9">
        <v>3.8447834272109837E-3</v>
      </c>
      <c r="L822" s="9">
        <v>0.44013686623366371</v>
      </c>
      <c r="M822" s="9">
        <v>4.1401021906711469E-3</v>
      </c>
      <c r="N822" s="9">
        <v>0</v>
      </c>
    </row>
    <row r="823" spans="8:14" x14ac:dyDescent="0.25">
      <c r="H823" s="9">
        <f t="shared" si="9"/>
        <v>40.999999999999808</v>
      </c>
      <c r="I823" s="9">
        <f t="array" ref="I823:N823">ODESOLN2(H822,H823,$C$13,I822,J822,K822,L822,M822,N822,$C$3,$C$4,$C$5,$C$6,$C$7,$C$8,$F$3,$F$4,$F$5,$F$6,$F$7,$F$8,$F$9,$F$10)</f>
        <v>5.2643706589604447E-2</v>
      </c>
      <c r="J823" s="9">
        <v>0.49917755422657561</v>
      </c>
      <c r="K823" s="9">
        <v>3.8054191711504328E-3</v>
      </c>
      <c r="L823" s="9">
        <v>0.44023233483388724</v>
      </c>
      <c r="M823" s="9">
        <v>4.1409851787792629E-3</v>
      </c>
      <c r="N823" s="9">
        <v>0</v>
      </c>
    </row>
    <row r="824" spans="8:14" x14ac:dyDescent="0.25">
      <c r="H824" s="9">
        <f t="shared" si="9"/>
        <v>41.049999999999805</v>
      </c>
      <c r="I824" s="9">
        <f t="array" ref="I824:N824">ODESOLN2(H823,H824,$C$13,I823,J823,K823,L823,M823,N823,$C$3,$C$4,$C$5,$C$6,$C$7,$C$8,$F$3,$F$4,$F$5,$F$6,$F$7,$F$8,$F$9,$F$10)</f>
        <v>5.2624055706536332E-2</v>
      </c>
      <c r="J824" s="9">
        <v>0.49914081140380118</v>
      </c>
      <c r="K824" s="9">
        <v>3.766447897533829E-3</v>
      </c>
      <c r="L824" s="9">
        <v>0.44032682586674893</v>
      </c>
      <c r="M824" s="9">
        <v>4.1418591253768369E-3</v>
      </c>
      <c r="N824" s="9">
        <v>0</v>
      </c>
    </row>
    <row r="825" spans="8:14" x14ac:dyDescent="0.25">
      <c r="H825" s="9">
        <f t="shared" si="9"/>
        <v>41.099999999999802</v>
      </c>
      <c r="I825" s="9">
        <f t="array" ref="I825:N825">ODESOLN2(H824,H825,$C$13,I824,J824,K824,L824,M824,N824,$C$3,$C$4,$C$5,$C$6,$C$7,$C$8,$F$3,$F$4,$F$5,$F$6,$F$7,$F$8,$F$9,$F$10)</f>
        <v>5.2604613316690516E-2</v>
      </c>
      <c r="J825" s="9">
        <v>0.49910444757512756</v>
      </c>
      <c r="K825" s="9">
        <v>3.7278658932625238E-3</v>
      </c>
      <c r="L825" s="9">
        <v>0.44042034909416478</v>
      </c>
      <c r="M825" s="9">
        <v>4.1427241207517302E-3</v>
      </c>
      <c r="N825" s="9">
        <v>0</v>
      </c>
    </row>
    <row r="826" spans="8:14" x14ac:dyDescent="0.25">
      <c r="H826" s="9">
        <f t="shared" si="9"/>
        <v>41.1499999999998</v>
      </c>
      <c r="I826" s="9">
        <f t="array" ref="I826:N826">ODESOLN2(H825,H826,$C$13,I825,J825,K825,L825,M825,N825,$C$3,$C$4,$C$5,$C$6,$C$7,$C$8,$F$3,$F$4,$F$5,$F$6,$F$7,$F$8,$F$9,$F$10)</f>
        <v>5.2585377185274444E-2</v>
      </c>
      <c r="J826" s="9">
        <v>0.49906845889876572</v>
      </c>
      <c r="K826" s="9">
        <v>3.6896694758590609E-3</v>
      </c>
      <c r="L826" s="9">
        <v>0.44051291418575961</v>
      </c>
      <c r="M826" s="9">
        <v>4.143580254338205E-3</v>
      </c>
      <c r="N826" s="9">
        <v>0</v>
      </c>
    </row>
    <row r="827" spans="8:14" x14ac:dyDescent="0.25">
      <c r="H827" s="9">
        <f t="shared" si="9"/>
        <v>41.199999999999797</v>
      </c>
      <c r="I827" s="9">
        <f t="array" ref="I827:N827">ODESOLN2(H826,H827,$C$13,I826,J826,K826,L826,M826,N826,$C$3,$C$4,$C$5,$C$6,$C$7,$C$8,$F$3,$F$4,$F$5,$F$6,$F$7,$F$8,$F$9,$F$10)</f>
        <v>5.2566345101885951E-2</v>
      </c>
      <c r="J827" s="9">
        <v>0.4990328415704447</v>
      </c>
      <c r="K827" s="9">
        <v>3.6518549933132753E-3</v>
      </c>
      <c r="L827" s="9">
        <v>0.44060453071962913</v>
      </c>
      <c r="M827" s="9">
        <v>4.1444276147239653E-3</v>
      </c>
      <c r="N827" s="9">
        <v>0</v>
      </c>
    </row>
    <row r="828" spans="8:14" x14ac:dyDescent="0.25">
      <c r="H828" s="9">
        <f t="shared" si="9"/>
        <v>41.249999999999794</v>
      </c>
      <c r="I828" s="9">
        <f t="array" ref="I828:N828">ODESOLN2(H827,H828,$C$13,I827,J827,K827,L827,M827,N827,$C$3,$C$4,$C$5,$C$6,$C$7,$C$8,$F$3,$F$4,$F$5,$F$6,$F$7,$F$8,$F$9,$F$10)</f>
        <v>5.2547514880239121E-2</v>
      </c>
      <c r="J828" s="9">
        <v>0.49899759182307596</v>
      </c>
      <c r="K828" s="9">
        <v>3.6144188239267128E-3</v>
      </c>
      <c r="L828" s="9">
        <v>0.4406952081830981</v>
      </c>
      <c r="M828" s="9">
        <v>4.1452662896571879E-3</v>
      </c>
      <c r="N828" s="9">
        <v>0</v>
      </c>
    </row>
    <row r="829" spans="8:14" x14ac:dyDescent="0.25">
      <c r="H829" s="9">
        <f t="shared" si="9"/>
        <v>41.299999999999791</v>
      </c>
      <c r="I829" s="9">
        <f t="array" ref="I829:N829">ODESOLN2(H828,H829,$C$13,I828,J828,K828,L828,M828,N828,$C$3,$C$4,$C$5,$C$6,$C$7,$C$8,$F$3,$F$4,$F$5,$F$6,$F$7,$F$8,$F$9,$F$10)</f>
        <v>5.2528884357893435E-2</v>
      </c>
      <c r="J829" s="9">
        <v>0.4989627059264195</v>
      </c>
      <c r="K829" s="9">
        <v>3.5773573761554538E-3</v>
      </c>
      <c r="L829" s="9">
        <v>0.44078495597347522</v>
      </c>
      <c r="M829" s="9">
        <v>4.146096366053482E-3</v>
      </c>
      <c r="N829" s="9">
        <v>0</v>
      </c>
    </row>
    <row r="830" spans="8:14" x14ac:dyDescent="0.25">
      <c r="H830" s="9">
        <f t="shared" si="9"/>
        <v>41.349999999999788</v>
      </c>
      <c r="I830" s="9">
        <f t="array" ref="I830:N830">ODESOLN2(H829,H830,$C$13,I829,J829,K829,L829,M829,N829,$C$3,$C$4,$C$5,$C$6,$C$7,$C$8,$F$3,$F$4,$F$5,$F$6,$F$7,$F$8,$F$9,$F$10)</f>
        <v>5.2510451395986014E-2</v>
      </c>
      <c r="J830" s="9">
        <v>0.498928180186753</v>
      </c>
      <c r="K830" s="9">
        <v>3.5406670884514219E-3</v>
      </c>
      <c r="L830" s="9">
        <v>0.44087378339880384</v>
      </c>
      <c r="M830" s="9">
        <v>4.1469179300028447E-3</v>
      </c>
      <c r="N830" s="9">
        <v>0</v>
      </c>
    </row>
    <row r="831" spans="8:14" x14ac:dyDescent="0.25">
      <c r="H831" s="9">
        <f t="shared" si="9"/>
        <v>41.399999999999785</v>
      </c>
      <c r="I831" s="9">
        <f t="array" ref="I831:N831">ODESOLN2(H830,H831,$C$13,I830,J830,K830,L830,M830,N830,$C$3,$C$4,$C$5,$C$6,$C$7,$C$8,$F$3,$F$4,$F$5,$F$6,$F$7,$F$8,$F$9,$F$10)</f>
        <v>5.2492213878967048E-2</v>
      </c>
      <c r="J831" s="9">
        <v>0.49889401094654295</v>
      </c>
      <c r="K831" s="9">
        <v>3.5043444291022433E-3</v>
      </c>
      <c r="L831" s="9">
        <v>0.44096169967860832</v>
      </c>
      <c r="M831" s="9">
        <v>4.1477310667765634E-3</v>
      </c>
      <c r="N831" s="9">
        <v>0</v>
      </c>
    </row>
    <row r="832" spans="8:14" x14ac:dyDescent="0.25">
      <c r="H832" s="9">
        <f t="shared" si="9"/>
        <v>41.449999999999783</v>
      </c>
      <c r="I832" s="9">
        <f t="array" ref="I832:N832">ODESOLN2(H831,H832,$C$13,I831,J831,K831,L831,M831,N831,$C$3,$C$4,$C$5,$C$6,$C$7,$C$8,$F$3,$F$4,$F$5,$F$6,$F$7,$F$8,$F$9,$F$10)</f>
        <v>5.2474169714338305E-2</v>
      </c>
      <c r="J832" s="9">
        <v>0.49886019458411801</v>
      </c>
      <c r="K832" s="9">
        <v>3.4683858960697441E-3</v>
      </c>
      <c r="L832" s="9">
        <v>0.44104871394463696</v>
      </c>
      <c r="M832" s="9">
        <v>4.1485358608340829E-3</v>
      </c>
      <c r="N832" s="9">
        <v>0</v>
      </c>
    </row>
    <row r="833" spans="8:14" x14ac:dyDescent="0.25">
      <c r="H833" s="9">
        <f t="shared" si="9"/>
        <v>41.49999999999978</v>
      </c>
      <c r="I833" s="9">
        <f t="array" ref="I833:N833">ODESOLN2(H832,H833,$C$13,I832,J832,K832,L832,M832,N832,$C$3,$C$4,$C$5,$C$6,$C$7,$C$8,$F$3,$F$4,$F$5,$F$6,$F$7,$F$8,$F$9,$F$10)</f>
        <v>5.2456316832394684E-2</v>
      </c>
      <c r="J833" s="9">
        <v>0.498826727513345</v>
      </c>
      <c r="K833" s="9">
        <v>3.4327880168271464E-3</v>
      </c>
      <c r="L833" s="9">
        <v>0.44113483524160041</v>
      </c>
      <c r="M833" s="9">
        <v>4.1493323958298441E-3</v>
      </c>
      <c r="N833" s="9">
        <v>0</v>
      </c>
    </row>
    <row r="834" spans="8:14" x14ac:dyDescent="0.25">
      <c r="H834" s="9">
        <f t="shared" si="9"/>
        <v>41.549999999999777</v>
      </c>
      <c r="I834" s="9">
        <f t="array" ref="I834:N834">ODESOLN2(H833,H834,$C$13,I833,J833,K833,L833,M833,N833,$C$3,$C$4,$C$5,$C$6,$C$7,$C$8,$F$3,$F$4,$F$5,$F$6,$F$7,$F$8,$F$9,$F$10)</f>
        <v>5.2438653185968763E-2</v>
      </c>
      <c r="J834" s="9">
        <v>0.49879360618330687</v>
      </c>
      <c r="K834" s="9">
        <v>3.3975473481950486E-3</v>
      </c>
      <c r="L834" s="9">
        <v>0.4412200725279064</v>
      </c>
      <c r="M834" s="9">
        <v>4.1501207546200646E-3</v>
      </c>
      <c r="N834" s="9">
        <v>0</v>
      </c>
    </row>
    <row r="835" spans="8:14" x14ac:dyDescent="0.25">
      <c r="H835" s="9">
        <f t="shared" si="9"/>
        <v>41.599999999999774</v>
      </c>
      <c r="I835" s="9">
        <f t="array" ref="I835:N835">ODESOLN2(H834,H835,$C$13,I834,J834,K834,L834,M834,N834,$C$3,$C$4,$C$5,$C$6,$C$7,$C$8,$F$3,$F$4,$F$5,$F$6,$F$7,$F$8,$F$9,$F$10)</f>
        <v>5.2421176750178371E-2</v>
      </c>
      <c r="J835" s="9">
        <v>0.4987608270779833</v>
      </c>
      <c r="K835" s="9">
        <v>3.3626604761762377E-3</v>
      </c>
      <c r="L835" s="9">
        <v>0.44130443467638986</v>
      </c>
      <c r="M835" s="9">
        <v>4.1509010192695046E-3</v>
      </c>
      <c r="N835" s="9">
        <v>0</v>
      </c>
    </row>
    <row r="836" spans="8:14" x14ac:dyDescent="0.25">
      <c r="H836" s="9">
        <f t="shared" si="9"/>
        <v>41.649999999999771</v>
      </c>
      <c r="I836" s="9">
        <f t="array" ref="I836:N836">ODESOLN2(H835,H836,$C$13,I835,J835,K835,L835,M835,N835,$C$3,$C$4,$C$5,$C$6,$C$7,$C$8,$F$3,$F$4,$F$5,$F$6,$F$7,$F$8,$F$9,$F$10)</f>
        <v>5.2403885522177077E-2</v>
      </c>
      <c r="J836" s="9">
        <v>0.49872838671593328</v>
      </c>
      <c r="K836" s="9">
        <v>3.3281240157894245E-3</v>
      </c>
      <c r="L836" s="9">
        <v>0.44138793047503933</v>
      </c>
      <c r="M836" s="9">
        <v>4.1516732710581827E-3</v>
      </c>
      <c r="N836" s="9">
        <v>0</v>
      </c>
    </row>
    <row r="837" spans="8:14" x14ac:dyDescent="0.25">
      <c r="H837" s="9">
        <f t="shared" si="9"/>
        <v>41.699999999999768</v>
      </c>
      <c r="I837" s="9">
        <f t="array" ref="I837:N837">ODESOLN2(H836,H837,$C$13,I836,J836,K836,L836,M836,N836,$C$3,$C$4,$C$5,$C$6,$C$7,$C$8,$F$3,$F$4,$F$5,$F$6,$F$7,$F$8,$F$9,$F$10)</f>
        <v>5.2386777520907597E-2</v>
      </c>
      <c r="J837" s="9">
        <v>0.49869628164998042</v>
      </c>
      <c r="K837" s="9">
        <v>3.2939346109019446E-3</v>
      </c>
      <c r="L837" s="9">
        <v>0.44147056862771927</v>
      </c>
      <c r="M837" s="9">
        <v>4.1524375904880501E-3</v>
      </c>
      <c r="N837" s="9">
        <v>0</v>
      </c>
    </row>
    <row r="838" spans="8:14" x14ac:dyDescent="0.25">
      <c r="H838" s="9">
        <f t="shared" ref="H838:H901" si="10">H837+hb</f>
        <v>41.749999999999766</v>
      </c>
      <c r="I838" s="9">
        <f t="array" ref="I838:N838">ODESOLN2(H837,H838,$C$13,I837,J837,K837,L837,M837,N837,$C$3,$C$4,$C$5,$C$6,$C$7,$C$8,$F$3,$F$4,$F$5,$F$6,$F$7,$F$8,$F$9,$F$10)</f>
        <v>5.2369850786858095E-2</v>
      </c>
      <c r="J838" s="9">
        <v>0.49866450846690047</v>
      </c>
      <c r="K838" s="9">
        <v>3.2600889340615113E-3</v>
      </c>
      <c r="L838" s="9">
        <v>0.44155235775488766</v>
      </c>
      <c r="M838" s="9">
        <v>4.1531940572896355E-3</v>
      </c>
      <c r="N838" s="9">
        <v>0</v>
      </c>
    </row>
    <row r="839" spans="8:14" x14ac:dyDescent="0.25">
      <c r="H839" s="9">
        <f t="shared" si="10"/>
        <v>41.799999999999763</v>
      </c>
      <c r="I839" s="9">
        <f t="array" ref="I839:N839">ODESOLN2(H838,H839,$C$13,I838,J838,K838,L838,M838,N838,$C$3,$C$4,$C$5,$C$6,$C$7,$C$8,$F$3,$F$4,$F$5,$F$6,$F$7,$F$8,$F$9,$F$10)</f>
        <v>5.2353103381821246E-2</v>
      </c>
      <c r="J839" s="9">
        <v>0.49863306378711042</v>
      </c>
      <c r="K839" s="9">
        <v>3.2265836863270619E-3</v>
      </c>
      <c r="L839" s="9">
        <v>0.44163330639430998</v>
      </c>
      <c r="M839" s="9">
        <v>4.1539427504286453E-3</v>
      </c>
      <c r="N839" s="9">
        <v>0</v>
      </c>
    </row>
    <row r="840" spans="8:14" x14ac:dyDescent="0.25">
      <c r="H840" s="9">
        <f t="shared" si="10"/>
        <v>41.84999999999976</v>
      </c>
      <c r="I840" s="9">
        <f t="array" ref="I840:N840">ODESOLN2(H839,H840,$C$13,I839,J839,K839,L839,M839,N839,$C$3,$C$4,$C$5,$C$6,$C$7,$C$8,$F$3,$F$4,$F$5,$F$6,$F$7,$F$8,$F$9,$F$10)</f>
        <v>5.2336533388656209E-2</v>
      </c>
      <c r="J840" s="9">
        <v>0.49860194426436133</v>
      </c>
      <c r="K840" s="9">
        <v>3.193415597098773E-3</v>
      </c>
      <c r="L840" s="9">
        <v>0.44171342300176847</v>
      </c>
      <c r="M840" s="9">
        <v>4.1546837481125217E-3</v>
      </c>
      <c r="N840" s="9">
        <v>0</v>
      </c>
    </row>
    <row r="841" spans="8:14" x14ac:dyDescent="0.25">
      <c r="H841" s="9">
        <f t="shared" si="10"/>
        <v>41.899999999999757</v>
      </c>
      <c r="I841" s="9">
        <f t="array" ref="I841:N841">ODESOLN2(H840,H841,$C$13,I840,J840,K840,L840,M840,N840,$C$3,$C$4,$C$5,$C$6,$C$7,$C$8,$F$3,$F$4,$F$5,$F$6,$F$7,$F$8,$F$9,$F$10)</f>
        <v>5.2320138911053263E-2</v>
      </c>
      <c r="J841" s="9">
        <v>0.49857114658543211</v>
      </c>
      <c r="K841" s="9">
        <v>3.1605814239472978E-3</v>
      </c>
      <c r="L841" s="9">
        <v>0.44179271595176761</v>
      </c>
      <c r="M841" s="9">
        <v>4.1554171277969707E-3</v>
      </c>
      <c r="N841" s="9">
        <v>0</v>
      </c>
    </row>
    <row r="842" spans="8:14" x14ac:dyDescent="0.25">
      <c r="H842" s="9">
        <f t="shared" si="10"/>
        <v>41.949999999999754</v>
      </c>
      <c r="I842" s="9">
        <f t="array" ref="I842:N842">ODESOLN2(H841,H842,$C$13,I841,J841,K841,L841,M841,N841,$C$3,$C$4,$C$5,$C$6,$C$7,$C$8,$F$3,$F$4,$F$5,$F$6,$F$7,$F$8,$F$9,$F$10)</f>
        <v>5.2303918073301314E-2</v>
      </c>
      <c r="J842" s="9">
        <v>0.49854066746982639</v>
      </c>
      <c r="K842" s="9">
        <v>3.1280779524422799E-3</v>
      </c>
      <c r="L842" s="9">
        <v>0.4418711935382349</v>
      </c>
      <c r="M842" s="9">
        <v>4.1561429661924445E-3</v>
      </c>
      <c r="N842" s="9">
        <v>0</v>
      </c>
    </row>
    <row r="843" spans="8:14" x14ac:dyDescent="0.25">
      <c r="H843" s="9">
        <f t="shared" si="10"/>
        <v>41.999999999999751</v>
      </c>
      <c r="I843" s="9">
        <f t="array" ref="I843:N843">ODESOLN2(H842,H843,$C$13,I842,J842,K842,L842,M842,N842,$C$3,$C$4,$C$5,$C$6,$C$7,$C$8,$F$3,$F$4,$F$5,$F$6,$F$7,$F$8,$F$9,$F$10)</f>
        <v>5.2287869020057935E-2</v>
      </c>
      <c r="J843" s="9">
        <v>0.49851050366947125</v>
      </c>
      <c r="K843" s="9">
        <v>3.0959019959802062E-3</v>
      </c>
      <c r="L843" s="9">
        <v>0.44194886397521738</v>
      </c>
      <c r="M843" s="9">
        <v>4.1568613392705791E-3</v>
      </c>
      <c r="N843" s="9">
        <v>0</v>
      </c>
    </row>
    <row r="844" spans="8:14" x14ac:dyDescent="0.25">
      <c r="H844" s="9">
        <f t="shared" si="10"/>
        <v>42.049999999999748</v>
      </c>
      <c r="I844" s="9">
        <f t="array" ref="I844:N844">ODESOLN2(H843,H844,$C$13,I843,J843,K843,L843,M843,N843,$C$3,$C$4,$C$5,$C$6,$C$7,$C$8,$F$3,$F$4,$F$5,$F$6,$F$7,$F$8,$F$9,$F$10)</f>
        <v>5.2271989916122204E-2</v>
      </c>
      <c r="J844" s="9">
        <v>0.4984806519684184</v>
      </c>
      <c r="K844" s="9">
        <v>3.0640503956116498E-3</v>
      </c>
      <c r="L844" s="9">
        <v>0.44202573539757434</v>
      </c>
      <c r="M844" s="9">
        <v>4.157572322270606E-3</v>
      </c>
      <c r="N844" s="9">
        <v>0</v>
      </c>
    </row>
    <row r="845" spans="8:14" x14ac:dyDescent="0.25">
      <c r="H845" s="9">
        <f t="shared" si="10"/>
        <v>42.099999999999746</v>
      </c>
      <c r="I845" s="9">
        <f t="array" ref="I845:N845">ODESOLN2(H844,H845,$C$13,I844,J844,K844,L844,M844,N844,$C$3,$C$4,$C$5,$C$6,$C$7,$C$8,$F$3,$F$4,$F$5,$F$6,$F$7,$F$8,$F$9,$F$10)</f>
        <v>5.2256278946210127E-2</v>
      </c>
      <c r="J845" s="9">
        <v>0.49845110918254809</v>
      </c>
      <c r="K845" s="9">
        <v>3.0325200198679557E-3</v>
      </c>
      <c r="L845" s="9">
        <v>0.44210181586166536</v>
      </c>
      <c r="M845" s="9">
        <v>4.1582759897057118E-3</v>
      </c>
      <c r="N845" s="9">
        <v>0</v>
      </c>
    </row>
    <row r="846" spans="8:14" x14ac:dyDescent="0.25">
      <c r="H846" s="9">
        <f t="shared" si="10"/>
        <v>42.149999999999743</v>
      </c>
      <c r="I846" s="9">
        <f t="array" ref="I846:N846">ODESOLN2(H845,H846,$C$13,I845,J845,K845,L845,M845,N845,$C$3,$C$4,$C$5,$C$6,$C$7,$C$8,$F$3,$F$4,$F$5,$F$6,$F$7,$F$8,$F$9,$F$10)</f>
        <v>5.2240734314732674E-2</v>
      </c>
      <c r="J846" s="9">
        <v>0.49842187215927408</v>
      </c>
      <c r="K846" s="9">
        <v>3.0013077645874202E-3</v>
      </c>
      <c r="L846" s="9">
        <v>0.44217711334603366</v>
      </c>
      <c r="M846" s="9">
        <v>4.1589724153693617E-3</v>
      </c>
      <c r="N846" s="9">
        <v>0</v>
      </c>
    </row>
    <row r="847" spans="8:14" x14ac:dyDescent="0.25">
      <c r="H847" s="9">
        <f t="shared" si="10"/>
        <v>42.19999999999974</v>
      </c>
      <c r="I847" s="9">
        <f t="array" ref="I847:N847">ODESOLN2(H846,H847,$C$13,I846,J846,K846,L846,M846,N846,$C$3,$C$4,$C$5,$C$6,$C$7,$C$8,$F$3,$F$4,$F$5,$F$6,$F$7,$F$8,$F$9,$F$10)</f>
        <v>5.2225354245576415E-2</v>
      </c>
      <c r="J847" s="9">
        <v>0.49839293777725252</v>
      </c>
      <c r="K847" s="9">
        <v>2.9704105527410206E-3</v>
      </c>
      <c r="L847" s="9">
        <v>0.44225163575208576</v>
      </c>
      <c r="M847" s="9">
        <v>4.1596616723415828E-3</v>
      </c>
      <c r="N847" s="9">
        <v>0</v>
      </c>
    </row>
    <row r="848" spans="8:14" x14ac:dyDescent="0.25">
      <c r="H848" s="9">
        <f t="shared" si="10"/>
        <v>42.249999999999737</v>
      </c>
      <c r="I848" s="9">
        <f t="array" ref="I848:N848">ODESOLN2(H847,H848,$C$13,I847,J847,K847,L847,M847,N847,$C$3,$C$4,$C$5,$C$6,$C$7,$C$8,$F$3,$F$4,$F$5,$F$6,$F$7,$F$8,$F$9,$F$10)</f>
        <v>5.2210136981886632E-2</v>
      </c>
      <c r="J848" s="9">
        <v>0.49836430294609141</v>
      </c>
      <c r="K848" s="9">
        <v>2.9398253342577344E-3</v>
      </c>
      <c r="L848" s="9">
        <v>0.4423253909047663</v>
      </c>
      <c r="M848" s="9">
        <v>4.1603438329952088E-3</v>
      </c>
      <c r="N848" s="9">
        <v>0</v>
      </c>
    </row>
    <row r="849" spans="8:14" x14ac:dyDescent="0.25">
      <c r="H849" s="9">
        <f t="shared" si="10"/>
        <v>42.299999999999734</v>
      </c>
      <c r="I849" s="9">
        <f t="array" ref="I849:N849">ODESOLN2(H848,H849,$C$13,I848,J848,K848,L848,M848,N848,$C$3,$C$4,$C$5,$C$6,$C$7,$C$8,$F$3,$F$4,$F$5,$F$6,$F$7,$F$8,$F$9,$F$10)</f>
        <v>5.2195080785853006E-2</v>
      </c>
      <c r="J849" s="9">
        <v>0.49833596460606355</v>
      </c>
      <c r="K849" s="9">
        <v>2.9095490858494998E-3</v>
      </c>
      <c r="L849" s="9">
        <v>0.44239838655322916</v>
      </c>
      <c r="M849" s="9">
        <v>4.161018969002085E-3</v>
      </c>
      <c r="N849" s="9">
        <v>0</v>
      </c>
    </row>
    <row r="850" spans="8:14" x14ac:dyDescent="0.25">
      <c r="H850" s="9">
        <f t="shared" si="10"/>
        <v>42.349999999999731</v>
      </c>
      <c r="I850" s="9">
        <f t="array" ref="I850:N850">ODESOLN2(H849,H850,$C$13,I849,J849,K849,L849,M849,N849,$C$3,$C$4,$C$5,$C$6,$C$7,$C$8,$F$3,$F$4,$F$5,$F$6,$F$7,$F$8,$F$9,$F$10)</f>
        <v>5.2180183938497798E-2</v>
      </c>
      <c r="J850" s="9">
        <v>0.49830791972782146</v>
      </c>
      <c r="K850" s="9">
        <v>2.8795788108358714E-3</v>
      </c>
      <c r="L850" s="9">
        <v>0.44247063037150303</v>
      </c>
      <c r="M850" s="9">
        <v>4.161687151339224E-3</v>
      </c>
      <c r="N850" s="9">
        <v>0</v>
      </c>
    </row>
    <row r="851" spans="8:14" x14ac:dyDescent="0.25">
      <c r="H851" s="9">
        <f t="shared" si="10"/>
        <v>42.399999999999729</v>
      </c>
      <c r="I851" s="9">
        <f t="array" ref="I851:N851">ODESOLN2(H850,H851,$C$13,I850,J850,K850,L850,M850,N850,$C$3,$C$4,$C$5,$C$6,$C$7,$C$8,$F$3,$F$4,$F$5,$F$6,$F$7,$F$8,$F$9,$F$10)</f>
        <v>5.2165444739466368E-2</v>
      </c>
      <c r="J851" s="9">
        <v>0.498280165312114</v>
      </c>
      <c r="K851" s="9">
        <v>2.8499115389684017E-3</v>
      </c>
      <c r="L851" s="9">
        <v>0.44254212995915371</v>
      </c>
      <c r="M851" s="9">
        <v>4.1623484502949322E-3</v>
      </c>
      <c r="N851" s="9">
        <v>0</v>
      </c>
    </row>
    <row r="852" spans="8:14" x14ac:dyDescent="0.25">
      <c r="H852" s="9">
        <f t="shared" si="10"/>
        <v>42.449999999999726</v>
      </c>
      <c r="I852" s="9">
        <f t="array" ref="I852:N852">ODESOLN2(H851,H852,$C$13,I851,J851,K851,L851,M851,N851,$C$3,$C$4,$C$5,$C$6,$C$7,$C$8,$F$3,$F$4,$F$5,$F$6,$F$7,$F$8,$F$9,$F$10)</f>
        <v>5.2150861506820231E-2</v>
      </c>
      <c r="J852" s="9">
        <v>0.49825269838950564</v>
      </c>
      <c r="K852" s="9">
        <v>2.8205443262547996E-3</v>
      </c>
      <c r="L852" s="9">
        <v>0.442612892841942</v>
      </c>
      <c r="M852" s="9">
        <v>4.1630029354748953E-3</v>
      </c>
      <c r="N852" s="9">
        <v>0</v>
      </c>
    </row>
    <row r="853" spans="8:14" x14ac:dyDescent="0.25">
      <c r="H853" s="9">
        <f t="shared" si="10"/>
        <v>42.499999999999723</v>
      </c>
      <c r="I853" s="9">
        <f t="array" ref="I853:N853">ODESOLN2(H852,H853,$C$13,I852,J852,K852,L852,M852,N852,$C$3,$C$4,$C$5,$C$6,$C$7,$C$8,$F$3,$F$4,$F$5,$F$6,$F$7,$F$8,$F$9,$F$10)</f>
        <v>5.2136432576832523E-2</v>
      </c>
      <c r="J853" s="9">
        <v>0.49822551602009807</v>
      </c>
      <c r="K853" s="9">
        <v>2.7914742547829169E-3</v>
      </c>
      <c r="L853" s="9">
        <v>0.44268292647247576</v>
      </c>
      <c r="M853" s="9">
        <v>4.1636506758082059E-3</v>
      </c>
      <c r="N853" s="9">
        <v>0</v>
      </c>
    </row>
    <row r="854" spans="8:14" x14ac:dyDescent="0.25">
      <c r="H854" s="9">
        <f t="shared" si="10"/>
        <v>42.54999999999972</v>
      </c>
      <c r="I854" s="9">
        <f t="array" ref="I854:N854">ODESOLN2(H853,H854,$C$13,I853,J853,K853,L853,M853,N853,$C$3,$C$4,$C$5,$C$6,$C$7,$C$8,$F$3,$F$4,$F$5,$F$6,$F$7,$F$8,$F$9,$F$10)</f>
        <v>5.2122156303785638E-2</v>
      </c>
      <c r="J854" s="9">
        <v>0.4981986152932541</v>
      </c>
      <c r="K854" s="9">
        <v>2.7626984325445827E-3</v>
      </c>
      <c r="L854" s="9">
        <v>0.44275223823085991</v>
      </c>
      <c r="M854" s="9">
        <v>4.1642917395533791E-3</v>
      </c>
      <c r="N854" s="9">
        <v>0</v>
      </c>
    </row>
    <row r="855" spans="8:14" x14ac:dyDescent="0.25">
      <c r="H855" s="9">
        <f t="shared" si="10"/>
        <v>42.599999999999717</v>
      </c>
      <c r="I855" s="9">
        <f t="array" ref="I855:N855">ODESOLN2(H854,H855,$C$13,I854,J854,K854,L854,M854,N854,$C$3,$C$4,$C$5,$C$6,$C$7,$C$8,$F$3,$F$4,$F$5,$F$6,$F$7,$F$8,$F$9,$F$10)</f>
        <v>5.2108031059771465E-2</v>
      </c>
      <c r="J855" s="9">
        <v>0.49817199332732276</v>
      </c>
      <c r="K855" s="9">
        <v>2.7342139932593503E-3</v>
      </c>
      <c r="L855" s="9">
        <v>0.44282083542533968</v>
      </c>
      <c r="M855" s="9">
        <v>4.164926194304302E-3</v>
      </c>
      <c r="N855" s="9">
        <v>0</v>
      </c>
    </row>
    <row r="856" spans="8:14" x14ac:dyDescent="0.25">
      <c r="H856" s="9">
        <f t="shared" si="10"/>
        <v>42.649999999999714</v>
      </c>
      <c r="I856" s="9">
        <f t="array" ref="I856:N856">ODESOLN2(H855,H856,$C$13,I855,J855,K855,L855,M855,N855,$C$3,$C$4,$C$5,$C$6,$C$7,$C$8,$F$3,$F$4,$F$5,$F$6,$F$7,$F$8,$F$9,$F$10)</f>
        <v>5.209405523449373E-2</v>
      </c>
      <c r="J856" s="9">
        <v>0.49814564726936822</v>
      </c>
      <c r="K856" s="9">
        <v>2.7060180961981754E-3</v>
      </c>
      <c r="L856" s="9">
        <v>0.44288872529294132</v>
      </c>
      <c r="M856" s="9">
        <v>4.1655541069961551E-3</v>
      </c>
      <c r="N856" s="9">
        <v>0</v>
      </c>
    </row>
    <row r="857" spans="8:14" x14ac:dyDescent="0.25">
      <c r="H857" s="9">
        <f t="shared" si="10"/>
        <v>42.699999999999712</v>
      </c>
      <c r="I857" s="9">
        <f t="array" ref="I857:N857">ODESOLN2(H856,H857,$C$13,I856,J856,K856,L856,M856,N856,$C$3,$C$4,$C$5,$C$6,$C$7,$C$8,$F$3,$F$4,$F$5,$F$6,$F$7,$F$8,$F$9,$F$10)</f>
        <v>5.208022723507269E-2</v>
      </c>
      <c r="J857" s="9">
        <v>0.49811957429489945</v>
      </c>
      <c r="K857" s="9">
        <v>2.6781079260070804E-3</v>
      </c>
      <c r="L857" s="9">
        <v>0.442955915000107</v>
      </c>
      <c r="M857" s="9">
        <v>4.1661755439112913E-3</v>
      </c>
      <c r="N857" s="9">
        <v>0</v>
      </c>
    </row>
    <row r="858" spans="8:14" x14ac:dyDescent="0.25">
      <c r="H858" s="9">
        <f t="shared" si="10"/>
        <v>42.749999999999709</v>
      </c>
      <c r="I858" s="9">
        <f t="array" ref="I858:N858">ODESOLN2(H857,H858,$C$13,I857,J857,K857,L857,M857,N857,$C$3,$C$4,$C$5,$C$6,$C$7,$C$8,$F$3,$F$4,$F$5,$F$6,$F$7,$F$8,$F$9,$F$10)</f>
        <v>5.2066545485852093E-2</v>
      </c>
      <c r="J858" s="9">
        <v>0.49809377160760282</v>
      </c>
      <c r="K858" s="9">
        <v>2.6504806925308267E-3</v>
      </c>
      <c r="L858" s="9">
        <v>0.44302241164332662</v>
      </c>
      <c r="M858" s="9">
        <v>4.1667905706850687E-3</v>
      </c>
      <c r="N858" s="9">
        <v>0</v>
      </c>
    </row>
    <row r="859" spans="8:14" x14ac:dyDescent="0.25">
      <c r="H859" s="9">
        <f t="shared" si="10"/>
        <v>42.799999999999706</v>
      </c>
      <c r="I859" s="9">
        <f t="array" ref="I859:N859">ODESOLN2(H858,H859,$C$13,I858,J858,K858,L858,M858,N858,$C$3,$C$4,$C$5,$C$6,$C$7,$C$8,$F$3,$F$4,$F$5,$F$6,$F$7,$F$8,$F$9,$F$10)</f>
        <v>5.2053008428208328E-2</v>
      </c>
      <c r="J859" s="9">
        <v>0.49806823643907699</v>
      </c>
      <c r="K859" s="9">
        <v>2.6231336306366368E-3</v>
      </c>
      <c r="L859" s="9">
        <v>0.4430882222497638</v>
      </c>
      <c r="M859" s="9">
        <v>4.1673992523116564E-3</v>
      </c>
      <c r="N859" s="9">
        <v>0</v>
      </c>
    </row>
    <row r="860" spans="8:14" x14ac:dyDescent="0.25">
      <c r="H860" s="9">
        <f t="shared" si="10"/>
        <v>42.849999999999703</v>
      </c>
      <c r="I860" s="9">
        <f t="array" ref="I860:N860">ODESOLN2(H859,H860,$C$13,I859,J859,K859,L859,M859,N859,$C$3,$C$4,$C$5,$C$6,$C$7,$C$8,$F$3,$F$4,$F$5,$F$6,$F$7,$F$8,$F$9,$F$10)</f>
        <v>5.2039614520361745E-2</v>
      </c>
      <c r="J860" s="9">
        <v>0.49804296604856885</v>
      </c>
      <c r="K860" s="9">
        <v>2.5960640000380086E-3</v>
      </c>
      <c r="L860" s="9">
        <v>0.44315335377787896</v>
      </c>
      <c r="M860" s="9">
        <v>4.1680016531497784E-3</v>
      </c>
      <c r="N860" s="9">
        <v>0</v>
      </c>
    </row>
    <row r="861" spans="8:14" x14ac:dyDescent="0.25">
      <c r="H861" s="9">
        <f t="shared" si="10"/>
        <v>42.8999999999997</v>
      </c>
      <c r="I861" s="9">
        <f t="array" ref="I861:N861">ODESOLN2(H860,H861,$C$13,I860,J860,K860,L860,M860,N860,$C$3,$C$4,$C$5,$C$6,$C$7,$C$8,$F$3,$F$4,$F$5,$F$6,$F$7,$F$8,$F$9,$F$10)</f>
        <v>5.2026362237190267E-2</v>
      </c>
      <c r="J861" s="9">
        <v>0.49801795772271351</v>
      </c>
      <c r="K861" s="9">
        <v>2.5692690851186434E-3</v>
      </c>
      <c r="L861" s="9">
        <v>0.44321781311804642</v>
      </c>
      <c r="M861" s="9">
        <v>4.1685978369284402E-3</v>
      </c>
      <c r="N861" s="9">
        <v>0</v>
      </c>
    </row>
    <row r="862" spans="8:14" x14ac:dyDescent="0.25">
      <c r="H862" s="9">
        <f t="shared" si="10"/>
        <v>42.949999999999697</v>
      </c>
      <c r="I862" s="9">
        <f t="array" ref="I862:N862">ODESOLN2(H861,H862,$C$13,I861,J861,K861,L861,M861,N861,$C$3,$C$4,$C$5,$C$6,$C$7,$C$8,$F$3,$F$4,$F$5,$F$6,$F$7,$F$8,$F$9,$F$10)</f>
        <v>5.2013250070044981E-2</v>
      </c>
      <c r="J862" s="9">
        <v>0.49799320877527459</v>
      </c>
      <c r="K862" s="9">
        <v>2.5427461947565228E-3</v>
      </c>
      <c r="L862" s="9">
        <v>0.44328160709316855</v>
      </c>
      <c r="M862" s="9">
        <v>4.1691878667525981E-3</v>
      </c>
      <c r="N862" s="9">
        <v>0</v>
      </c>
    </row>
    <row r="863" spans="8:14" x14ac:dyDescent="0.25">
      <c r="H863" s="9">
        <f t="shared" si="10"/>
        <v>42.999999999999694</v>
      </c>
      <c r="I863" s="9">
        <f t="array" ref="I863:N863">ODESOLN2(H862,H863,$C$13,I862,J862,K862,L862,M862,N862,$C$3,$C$4,$C$5,$C$6,$C$7,$C$8,$F$3,$F$4,$F$5,$F$6,$F$7,$F$8,$F$9,$F$10)</f>
        <v>5.2000276526567975E-2</v>
      </c>
      <c r="J863" s="9">
        <v>0.49796871654688735</v>
      </c>
      <c r="K863" s="9">
        <v>2.5164926621481743E-3</v>
      </c>
      <c r="L863" s="9">
        <v>0.4433447424592849</v>
      </c>
      <c r="M863" s="9">
        <v>4.169771805108787E-3</v>
      </c>
      <c r="N863" s="9">
        <v>0</v>
      </c>
    </row>
    <row r="864" spans="8:14" x14ac:dyDescent="0.25">
      <c r="H864" s="9">
        <f t="shared" si="10"/>
        <v>43.049999999999692</v>
      </c>
      <c r="I864" s="9">
        <f t="array" ref="I864:N864">ODESOLN2(H863,H864,$C$13,I863,J863,K863,L863,M863,N863,$C$3,$C$4,$C$5,$C$6,$C$7,$C$8,$F$3,$F$4,$F$5,$F$6,$F$7,$F$8,$F$9,$F$10)</f>
        <v>5.1987440130512187E-2</v>
      </c>
      <c r="J864" s="9">
        <v>0.49794447840480438</v>
      </c>
      <c r="K864" s="9">
        <v>2.4905058446331469E-3</v>
      </c>
      <c r="L864" s="9">
        <v>0.44340722590617665</v>
      </c>
      <c r="M864" s="9">
        <v>4.1703497138707302E-3</v>
      </c>
      <c r="N864" s="9">
        <v>0</v>
      </c>
    </row>
    <row r="865" spans="8:14" x14ac:dyDescent="0.25">
      <c r="H865" s="9">
        <f t="shared" si="10"/>
        <v>43.099999999999689</v>
      </c>
      <c r="I865" s="9">
        <f t="array" ref="I865:N865">ODESOLN2(H864,H865,$C$13,I864,J864,K864,L864,M864,N864,$C$3,$C$4,$C$5,$C$6,$C$7,$C$8,$F$3,$F$4,$F$5,$F$6,$F$7,$F$8,$F$9,$F$10)</f>
        <v>5.1974739421563367E-2</v>
      </c>
      <c r="J865" s="9">
        <v>0.49792049174264286</v>
      </c>
      <c r="K865" s="9">
        <v>2.4647831235187338E-3</v>
      </c>
      <c r="L865" s="9">
        <v>0.44346906405796716</v>
      </c>
      <c r="M865" s="9">
        <v>4.1709216543048743E-3</v>
      </c>
      <c r="N865" s="9">
        <v>0</v>
      </c>
    </row>
    <row r="866" spans="8:14" x14ac:dyDescent="0.25">
      <c r="H866" s="9">
        <f t="shared" si="10"/>
        <v>43.149999999999686</v>
      </c>
      <c r="I866" s="9">
        <f t="array" ref="I866:N866">ODESOLN2(H865,H866,$C$13,I865,J865,K865,L865,M865,N865,$C$3,$C$4,$C$5,$C$6,$C$7,$C$8,$F$3,$F$4,$F$5,$F$6,$F$7,$F$8,$F$9,$F$10)</f>
        <v>5.196217295516406E-2</v>
      </c>
      <c r="J866" s="9">
        <v>0.49789675398013372</v>
      </c>
      <c r="K866" s="9">
        <v>2.4393219039049621E-3</v>
      </c>
      <c r="L866" s="9">
        <v>0.44353026347371827</v>
      </c>
      <c r="M866" s="9">
        <v>4.1714876870759159E-3</v>
      </c>
      <c r="N866" s="9">
        <v>0</v>
      </c>
    </row>
    <row r="867" spans="8:14" x14ac:dyDescent="0.25">
      <c r="H867" s="9">
        <f t="shared" si="10"/>
        <v>43.199999999999683</v>
      </c>
      <c r="I867" s="9">
        <f t="array" ref="I867:N867">ODESOLN2(H866,H867,$C$13,I866,J866,K866,L866,M866,N866,$C$3,$C$4,$C$5,$C$6,$C$7,$C$8,$F$3,$F$4,$F$5,$F$6,$F$7,$F$8,$F$9,$F$10)</f>
        <v>5.1949739302339634E-2</v>
      </c>
      <c r="J867" s="9">
        <v>0.49787326256287379</v>
      </c>
      <c r="K867" s="9">
        <v>2.4141196145098858E-3</v>
      </c>
      <c r="L867" s="9">
        <v>0.44359083064802141</v>
      </c>
      <c r="M867" s="9">
        <v>4.1720478722522642E-3</v>
      </c>
      <c r="N867" s="9">
        <v>0</v>
      </c>
    </row>
    <row r="868" spans="8:14" x14ac:dyDescent="0.25">
      <c r="H868" s="9">
        <f t="shared" si="10"/>
        <v>43.24999999999968</v>
      </c>
      <c r="I868" s="9">
        <f t="array" ref="I868:N868">ODESOLN2(H867,H868,$C$13,I867,J867,K867,L867,M867,N867,$C$3,$C$4,$C$5,$C$6,$C$7,$C$8,$F$3,$F$4,$F$5,$F$6,$F$7,$F$8,$F$9,$F$10)</f>
        <v>5.1937437049526233E-2</v>
      </c>
      <c r="J868" s="9">
        <v>0.49785001496207887</v>
      </c>
      <c r="K868" s="9">
        <v>2.3891737074952066E-3</v>
      </c>
      <c r="L868" s="9">
        <v>0.44365077201158509</v>
      </c>
      <c r="M868" s="9">
        <v>4.1726022693114777E-3</v>
      </c>
      <c r="N868" s="9">
        <v>0</v>
      </c>
    </row>
    <row r="869" spans="8:14" x14ac:dyDescent="0.25">
      <c r="H869" s="9">
        <f t="shared" si="10"/>
        <v>43.299999999999677</v>
      </c>
      <c r="I869" s="9">
        <f t="array" ref="I869:N869">ODESOLN2(H868,H869,$C$13,I868,J868,K868,L868,M868,N868,$C$3,$C$4,$C$5,$C$6,$C$7,$C$8,$F$3,$F$4,$F$5,$F$6,$F$7,$F$8,$F$9,$F$10)</f>
        <v>5.1925264798400796E-2</v>
      </c>
      <c r="J869" s="9">
        <v>0.49782700867433993</v>
      </c>
      <c r="K869" s="9">
        <v>2.3644816582922491E-3</v>
      </c>
      <c r="L869" s="9">
        <v>0.44371009393181832</v>
      </c>
      <c r="M869" s="9">
        <v>4.1731509371456558E-3</v>
      </c>
      <c r="N869" s="9">
        <v>0</v>
      </c>
    </row>
    <row r="870" spans="8:14" x14ac:dyDescent="0.25">
      <c r="H870" s="9">
        <f t="shared" si="10"/>
        <v>43.349999999999675</v>
      </c>
      <c r="I870" s="9">
        <f t="array" ref="I870:N870">ODESOLN2(H869,H870,$C$13,I869,J869,K869,L869,M869,N869,$C$3,$C$4,$C$5,$C$6,$C$7,$C$8,$F$3,$F$4,$F$5,$F$6,$F$7,$F$8,$F$9,$F$10)</f>
        <v>5.1913221165712939E-2</v>
      </c>
      <c r="J870" s="9">
        <v>0.49780424122138051</v>
      </c>
      <c r="K870" s="9">
        <v>2.3400409654283113E-3</v>
      </c>
      <c r="L870" s="9">
        <v>0.44376880271340835</v>
      </c>
      <c r="M870" s="9">
        <v>4.1736939340667866E-3</v>
      </c>
      <c r="N870" s="9">
        <v>0</v>
      </c>
    </row>
    <row r="871" spans="8:14" x14ac:dyDescent="0.25">
      <c r="H871" s="9">
        <f t="shared" si="10"/>
        <v>43.399999999999672</v>
      </c>
      <c r="I871" s="9">
        <f t="array" ref="I871:N871">ODESOLN2(H870,H871,$C$13,I870,J870,K870,L870,M870,N870,$C$3,$C$4,$C$5,$C$6,$C$7,$C$8,$F$3,$F$4,$F$5,$F$6,$F$7,$F$8,$F$9,$F$10)</f>
        <v>5.1901304783118787E-2</v>
      </c>
      <c r="J871" s="9">
        <v>0.49778171014981681</v>
      </c>
      <c r="K871" s="9">
        <v>2.3158491503534225E-3</v>
      </c>
      <c r="L871" s="9">
        <v>0.44382690459889579</v>
      </c>
      <c r="M871" s="9">
        <v>4.1742313178120645E-3</v>
      </c>
      <c r="N871" s="9">
        <v>0</v>
      </c>
    </row>
    <row r="872" spans="8:14" x14ac:dyDescent="0.25">
      <c r="H872" s="9">
        <f t="shared" si="10"/>
        <v>43.449999999999669</v>
      </c>
      <c r="I872" s="9">
        <f t="array" ref="I872:N872">ODESOLN2(H871,H872,$C$13,I871,J871,K871,L871,M871,N871,$C$3,$C$4,$C$5,$C$6,$C$7,$C$8,$F$3,$F$4,$F$5,$F$6,$F$7,$F$8,$F$9,$F$10)</f>
        <v>5.1889514297016749E-2</v>
      </c>
      <c r="J872" s="9">
        <v>0.49775941303091936</v>
      </c>
      <c r="K872" s="9">
        <v>2.2919037572675257E-3</v>
      </c>
      <c r="L872" s="9">
        <v>0.44388440576924404</v>
      </c>
      <c r="M872" s="9">
        <v>4.1747631455491575E-3</v>
      </c>
      <c r="N872" s="9">
        <v>0</v>
      </c>
    </row>
    <row r="873" spans="8:14" x14ac:dyDescent="0.25">
      <c r="H873" s="9">
        <f t="shared" si="10"/>
        <v>43.499999999999666</v>
      </c>
      <c r="I873" s="9">
        <f t="array" ref="I873:N873">ODESOLN2(H872,H873,$C$13,I872,J872,K872,L872,M872,N872,$C$3,$C$4,$C$5,$C$6,$C$7,$C$8,$F$3,$F$4,$F$5,$F$6,$F$7,$F$8,$F$9,$F$10)</f>
        <v>5.187784836838507E-2</v>
      </c>
      <c r="J873" s="9">
        <v>0.49773734746037701</v>
      </c>
      <c r="K873" s="9">
        <v>2.2682023529481117E-3</v>
      </c>
      <c r="L873" s="9">
        <v>0.44394131234440526</v>
      </c>
      <c r="M873" s="9">
        <v>4.1752894738814397E-3</v>
      </c>
      <c r="N873" s="9">
        <v>0</v>
      </c>
    </row>
    <row r="874" spans="8:14" x14ac:dyDescent="0.25">
      <c r="H874" s="9">
        <f t="shared" si="10"/>
        <v>43.549999999999663</v>
      </c>
      <c r="I874" s="9">
        <f t="array" ref="I874:N874">ODESOLN2(H873,H874,$C$13,I873,J873,K873,L873,M873,N873,$C$3,$C$4,$C$5,$C$6,$C$7,$C$8,$F$3,$F$4,$F$5,$F$6,$F$7,$F$8,$F$9,$F$10)</f>
        <v>5.1866305672621349E-2</v>
      </c>
      <c r="J874" s="9">
        <v>0.49771551105806261</v>
      </c>
      <c r="K874" s="9">
        <v>2.244742526578327E-3</v>
      </c>
      <c r="L874" s="9">
        <v>0.44399763038388129</v>
      </c>
      <c r="M874" s="9">
        <v>4.1758103588531827E-3</v>
      </c>
      <c r="N874" s="9">
        <v>0</v>
      </c>
    </row>
    <row r="875" spans="8:14" x14ac:dyDescent="0.25">
      <c r="H875" s="9">
        <f t="shared" si="10"/>
        <v>43.59999999999966</v>
      </c>
      <c r="I875" s="9">
        <f t="array" ref="I875:N875">ODESOLN2(H874,H875,$C$13,I874,J874,K874,L874,M874,N874,$C$3,$C$4,$C$5,$C$6,$C$7,$C$8,$F$3,$F$4,$F$5,$F$6,$F$7,$F$8,$F$9,$F$10)</f>
        <v>5.18548848993838E-2</v>
      </c>
      <c r="J875" s="9">
        <v>0.49769390146780124</v>
      </c>
      <c r="K875" s="9">
        <v>2.2215218895755692E-3</v>
      </c>
      <c r="L875" s="9">
        <v>0.44405336588728156</v>
      </c>
      <c r="M875" s="9">
        <v>4.1763258559547115E-3</v>
      </c>
      <c r="N875" s="9">
        <v>0</v>
      </c>
    </row>
    <row r="876" spans="8:14" x14ac:dyDescent="0.25">
      <c r="H876" s="9">
        <f t="shared" si="10"/>
        <v>43.649999999999658</v>
      </c>
      <c r="I876" s="9">
        <f t="array" ref="I876:N876">ODESOLN2(H875,H876,$C$13,I875,J875,K875,L875,M875,N875,$C$3,$C$4,$C$5,$C$6,$C$7,$C$8,$F$3,$F$4,$F$5,$F$6,$F$7,$F$8,$F$9,$F$10)</f>
        <v>5.1843584752434342E-2</v>
      </c>
      <c r="J876" s="9">
        <v>0.49767251635713966</v>
      </c>
      <c r="K876" s="9">
        <v>2.1985380754206076E-3</v>
      </c>
      <c r="L876" s="9">
        <v>0.44410852479487478</v>
      </c>
      <c r="M876" s="9">
        <v>4.1768360201275114E-3</v>
      </c>
      <c r="N876" s="9">
        <v>0</v>
      </c>
    </row>
    <row r="877" spans="8:14" x14ac:dyDescent="0.25">
      <c r="H877" s="9">
        <f t="shared" si="10"/>
        <v>43.699999999999655</v>
      </c>
      <c r="I877" s="9">
        <f t="array" ref="I877:N877">ODESOLN2(H876,H877,$C$13,I876,J876,K876,L876,M876,N876,$C$3,$C$4,$C$5,$C$6,$C$7,$C$8,$F$3,$F$4,$F$5,$F$6,$F$7,$F$8,$F$9,$F$10)</f>
        <v>5.1832403949483553E-2</v>
      </c>
      <c r="J877" s="9">
        <v>0.4976513534171183</v>
      </c>
      <c r="K877" s="9">
        <v>2.1757887394872276E-3</v>
      </c>
      <c r="L877" s="9">
        <v>0.44416311298813838</v>
      </c>
      <c r="M877" s="9">
        <v>4.1773409057693075E-3</v>
      </c>
      <c r="N877" s="9">
        <v>0</v>
      </c>
    </row>
    <row r="878" spans="8:14" x14ac:dyDescent="0.25">
      <c r="H878" s="9">
        <f t="shared" si="10"/>
        <v>43.749999999999652</v>
      </c>
      <c r="I878" s="9">
        <f t="array" ref="I878:N878">ODESOLN2(H877,H878,$C$13,I877,J877,K877,L877,M877,N877,$C$3,$C$4,$C$5,$C$6,$C$7,$C$8,$F$3,$F$4,$F$5,$F$6,$F$7,$F$8,$F$9,$F$10)</f>
        <v>5.1821341222037284E-2</v>
      </c>
      <c r="J878" s="9">
        <v>0.49763041036204553</v>
      </c>
      <c r="K878" s="9">
        <v>2.1532715588724344E-3</v>
      </c>
      <c r="L878" s="9">
        <v>0.44421713629030241</v>
      </c>
      <c r="M878" s="9">
        <v>4.1778405667390961E-3</v>
      </c>
      <c r="N878" s="9">
        <v>0</v>
      </c>
    </row>
    <row r="879" spans="8:14" x14ac:dyDescent="0.25">
      <c r="H879" s="9">
        <f t="shared" si="10"/>
        <v>43.799999999999649</v>
      </c>
      <c r="I879" s="9">
        <f t="array" ref="I879:N879">ODESOLN2(H878,H879,$C$13,I878,J878,K878,L878,M878,N878,$C$3,$C$4,$C$5,$C$6,$C$7,$C$8,$F$3,$F$4,$F$5,$F$6,$F$7,$F$8,$F$9,$F$10)</f>
        <v>5.1810395315245047E-2</v>
      </c>
      <c r="J879" s="9">
        <v>0.4976096849292726</v>
      </c>
      <c r="K879" s="9">
        <v>2.1309842322272325E-3</v>
      </c>
      <c r="L879" s="9">
        <v>0.44427060046688982</v>
      </c>
      <c r="M879" s="9">
        <v>4.1783350563621381E-3</v>
      </c>
      <c r="N879" s="9">
        <v>0</v>
      </c>
    </row>
    <row r="880" spans="8:14" x14ac:dyDescent="0.25">
      <c r="H880" s="9">
        <f t="shared" si="10"/>
        <v>43.849999999999646</v>
      </c>
      <c r="I880" s="9">
        <f t="array" ref="I880:N880">ODESOLN2(H879,H880,$C$13,I879,J879,K879,L879,M879,N879,$C$3,$C$4,$C$5,$C$6,$C$7,$C$8,$F$3,$F$4,$F$5,$F$6,$F$7,$F$8,$F$9,$F$10)</f>
        <v>5.1799564987750214E-2</v>
      </c>
      <c r="J880" s="9">
        <v>0.4975891748789717</v>
      </c>
      <c r="K880" s="9">
        <v>2.1089244795879885E-3</v>
      </c>
      <c r="L880" s="9">
        <v>0.44432351122625185</v>
      </c>
      <c r="M880" s="9">
        <v>4.1788244274349176E-3</v>
      </c>
      <c r="N880" s="9">
        <v>0</v>
      </c>
    </row>
    <row r="881" spans="8:14" x14ac:dyDescent="0.25">
      <c r="H881" s="9">
        <f t="shared" si="10"/>
        <v>43.899999999999643</v>
      </c>
      <c r="I881" s="9">
        <f t="array" ref="I881:N881">ODESOLN2(H880,H881,$C$13,I880,J880,K880,L880,M880,N880,$C$3,$C$4,$C$5,$C$6,$C$7,$C$8,$F$3,$F$4,$F$5,$F$6,$F$7,$F$8,$F$9,$F$10)</f>
        <v>5.1788849011541779E-2</v>
      </c>
      <c r="J881" s="9">
        <v>0.49756887799391591</v>
      </c>
      <c r="K881" s="9">
        <v>2.0870900422084054E-3</v>
      </c>
      <c r="L881" s="9">
        <v>0.44437587422010055</v>
      </c>
      <c r="M881" s="9">
        <v>4.1793087322300609E-3</v>
      </c>
      <c r="N881" s="9">
        <v>0</v>
      </c>
    </row>
    <row r="882" spans="8:14" x14ac:dyDescent="0.25">
      <c r="H882" s="9">
        <f t="shared" si="10"/>
        <v>43.94999999999964</v>
      </c>
      <c r="I882" s="9">
        <f t="array" ref="I882:N882">ODESOLN2(H881,H882,$C$13,I881,J881,K881,L881,M881,N881,$C$3,$C$4,$C$5,$C$6,$C$7,$C$8,$F$3,$F$4,$F$5,$F$6,$F$7,$F$8,$F$9,$F$10)</f>
        <v>5.1778246171807894E-2</v>
      </c>
      <c r="J882" s="9">
        <v>0.49754879207926023</v>
      </c>
      <c r="K882" s="9">
        <v>2.0654786823921215E-3</v>
      </c>
      <c r="L882" s="9">
        <v>0.44442769504403523</v>
      </c>
      <c r="M882" s="9">
        <v>4.1797880225012069E-3</v>
      </c>
      <c r="N882" s="9">
        <v>0</v>
      </c>
    </row>
    <row r="883" spans="8:14" x14ac:dyDescent="0.25">
      <c r="H883" s="9">
        <f t="shared" si="10"/>
        <v>43.999999999999638</v>
      </c>
      <c r="I883" s="9">
        <f t="array" ref="I883:N883">ODESOLN2(H882,H883,$C$13,I882,J882,K882,L882,M882,N882,$C$3,$C$4,$C$5,$C$6,$C$7,$C$8,$F$3,$F$4,$F$5,$F$6,$F$7,$F$8,$F$9,$F$10)</f>
        <v>5.176775526679106E-2</v>
      </c>
      <c r="J883" s="9">
        <v>0.49752891496232537</v>
      </c>
      <c r="K883" s="9">
        <v>2.0440881833259507E-3</v>
      </c>
      <c r="L883" s="9">
        <v>0.44447897923806656</v>
      </c>
      <c r="M883" s="9">
        <v>4.1802623494878576E-3</v>
      </c>
      <c r="N883" s="9">
        <v>0</v>
      </c>
    </row>
    <row r="884" spans="8:14" x14ac:dyDescent="0.25">
      <c r="H884" s="9">
        <f t="shared" si="10"/>
        <v>44.049999999999635</v>
      </c>
      <c r="I884" s="9">
        <f t="array" ref="I884:N884">ODESOLN2(H883,H884,$C$13,I883,J883,K883,L883,M883,N883,$C$3,$C$4,$C$5,$C$6,$C$7,$C$8,$F$3,$F$4,$F$5,$F$6,$F$7,$F$8,$F$9,$F$10)</f>
        <v>5.1757375107644957E-2</v>
      </c>
      <c r="J884" s="9">
        <v>0.49750924449238282</v>
      </c>
      <c r="K884" s="9">
        <v>2.0229163489137781E-3</v>
      </c>
      <c r="L884" s="9">
        <v>0.44452973228713499</v>
      </c>
      <c r="M884" s="9">
        <v>4.1807317639201745E-3</v>
      </c>
      <c r="N884" s="9">
        <v>0</v>
      </c>
    </row>
    <row r="885" spans="8:14" x14ac:dyDescent="0.25">
      <c r="H885" s="9">
        <f t="shared" si="10"/>
        <v>44.099999999999632</v>
      </c>
      <c r="I885" s="9">
        <f t="array" ref="I885:N885">ODESOLN2(H884,H885,$C$13,I884,J884,K884,L884,M884,N884,$C$3,$C$4,$C$5,$C$6,$C$7,$C$8,$F$3,$F$4,$F$5,$F$6,$F$7,$F$8,$F$9,$F$10)</f>
        <v>5.1747104518292883E-2</v>
      </c>
      <c r="J885" s="9">
        <v>0.49748977854044241</v>
      </c>
      <c r="K885" s="9">
        <v>2.0019610036111218E-3</v>
      </c>
      <c r="L885" s="9">
        <v>0.44457995962162661</v>
      </c>
      <c r="M885" s="9">
        <v>4.1811963160237418E-3</v>
      </c>
      <c r="N885" s="9">
        <v>0</v>
      </c>
    </row>
    <row r="886" spans="8:14" x14ac:dyDescent="0.25">
      <c r="H886" s="9">
        <f t="shared" si="10"/>
        <v>44.149999999999629</v>
      </c>
      <c r="I886" s="9">
        <f t="array" ref="I886:N886">ODESOLN2(H885,H886,$C$13,I885,J885,K885,L885,M885,N885,$C$3,$C$4,$C$5,$C$6,$C$7,$C$8,$F$3,$F$4,$F$5,$F$6,$F$7,$F$8,$F$9,$F$10)</f>
        <v>5.1736942335287771E-2</v>
      </c>
      <c r="J886" s="9">
        <v>0.49747051499904082</v>
      </c>
      <c r="K886" s="9">
        <v>1.9812199922603873E-3</v>
      </c>
      <c r="L886" s="9">
        <v>0.44462966661788339</v>
      </c>
      <c r="M886" s="9">
        <v>4.1816560555242915E-3</v>
      </c>
      <c r="N886" s="9">
        <v>0</v>
      </c>
    </row>
    <row r="887" spans="8:14" x14ac:dyDescent="0.25">
      <c r="H887" s="9">
        <f t="shared" si="10"/>
        <v>44.199999999999626</v>
      </c>
      <c r="I887" s="9">
        <f t="array" ref="I887:N887">ODESOLN2(H886,H887,$C$13,I886,J886,K886,L886,M886,N886,$C$3,$C$4,$C$5,$C$6,$C$7,$C$8,$F$3,$F$4,$F$5,$F$6,$F$7,$F$8,$F$9,$F$10)</f>
        <v>5.1726887407673887E-2</v>
      </c>
      <c r="J887" s="9">
        <v>0.49745145178203343</v>
      </c>
      <c r="K887" s="9">
        <v>1.9606911799268188E-3</v>
      </c>
      <c r="L887" s="9">
        <v>0.44467885859871015</v>
      </c>
      <c r="M887" s="9">
        <v>4.1821110316523896E-3</v>
      </c>
      <c r="N887" s="9">
        <v>0</v>
      </c>
    </row>
    <row r="888" spans="8:14" x14ac:dyDescent="0.25">
      <c r="H888" s="9">
        <f t="shared" si="10"/>
        <v>44.249999999999623</v>
      </c>
      <c r="I888" s="9">
        <f t="array" ref="I888:N888">ODESOLN2(H887,H888,$C$13,I887,J887,K887,L887,M887,N887,$C$3,$C$4,$C$5,$C$6,$C$7,$C$8,$F$3,$F$4,$F$5,$F$6,$F$7,$F$8,$F$9,$F$10)</f>
        <v>5.1716938596850004E-2</v>
      </c>
      <c r="J888" s="9">
        <v>0.49743258682438629</v>
      </c>
      <c r="K888" s="9">
        <v>1.9403724517351596E-3</v>
      </c>
      <c r="L888" s="9">
        <v>0.44472754083387722</v>
      </c>
      <c r="M888" s="9">
        <v>4.1825612931480913E-3</v>
      </c>
      <c r="N888" s="9">
        <v>0</v>
      </c>
    </row>
    <row r="889" spans="8:14" x14ac:dyDescent="0.25">
      <c r="H889" s="9">
        <f t="shared" si="10"/>
        <v>44.299999999999621</v>
      </c>
      <c r="I889" s="9">
        <f t="array" ref="I889:N889">ODESOLN2(H888,H889,$C$13,I888,J888,K888,L888,M888,N888,$C$3,$C$4,$C$5,$C$6,$C$7,$C$8,$F$3,$F$4,$F$5,$F$6,$F$7,$F$8,$F$9,$F$10)</f>
        <v>5.1707094776434141E-2</v>
      </c>
      <c r="J889" s="9">
        <v>0.49741391808197077</v>
      </c>
      <c r="K889" s="9">
        <v>1.9202617127070374E-3</v>
      </c>
      <c r="L889" s="9">
        <v>0.4447757185406192</v>
      </c>
      <c r="M889" s="9">
        <v>4.1830068882655422E-3</v>
      </c>
      <c r="N889" s="9">
        <v>0</v>
      </c>
    </row>
    <row r="890" spans="8:14" x14ac:dyDescent="0.25">
      <c r="H890" s="9">
        <f t="shared" si="10"/>
        <v>44.349999999999618</v>
      </c>
      <c r="I890" s="9">
        <f t="array" ref="I890:N890">ODESOLN2(H889,H890,$C$13,I889,J889,K889,L889,M889,N889,$C$3,$C$4,$C$5,$C$6,$C$7,$C$8,$F$3,$F$4,$F$5,$F$6,$F$7,$F$8,$F$9,$F$10)</f>
        <v>5.1697354832129866E-2</v>
      </c>
      <c r="J890" s="9">
        <v>0.49739544353136078</v>
      </c>
      <c r="K890" s="9">
        <v>1.9003568875990918E-3</v>
      </c>
      <c r="L890" s="9">
        <v>0.44482339688412931</v>
      </c>
      <c r="M890" s="9">
        <v>4.1834478647775637E-3</v>
      </c>
      <c r="N890" s="9">
        <v>0</v>
      </c>
    </row>
    <row r="891" spans="8:14" x14ac:dyDescent="0.25">
      <c r="H891" s="9">
        <f t="shared" si="10"/>
        <v>44.399999999999615</v>
      </c>
      <c r="I891" s="9">
        <f t="array" ref="I891:N891">ODESOLN2(H890,H891,$C$13,I890,J890,K890,L890,M890,N890,$C$3,$C$4,$C$5,$C$6,$C$7,$C$8,$F$3,$F$4,$F$5,$F$6,$F$7,$F$8,$F$9,$F$10)</f>
        <v>5.1687717661594086E-2</v>
      </c>
      <c r="J891" s="9">
        <v>0.4973771611696301</v>
      </c>
      <c r="K891" s="9">
        <v>1.8806559207418438E-3</v>
      </c>
      <c r="L891" s="9">
        <v>0.44487058097805032</v>
      </c>
      <c r="M891" s="9">
        <v>4.1838842699801829E-3</v>
      </c>
      <c r="N891" s="9">
        <v>0</v>
      </c>
    </row>
    <row r="892" spans="8:14" x14ac:dyDescent="0.25">
      <c r="H892" s="9">
        <f t="shared" si="10"/>
        <v>44.449999999999612</v>
      </c>
      <c r="I892" s="9">
        <f t="array" ref="I892:N892">ODESOLN2(H891,H892,$C$13,I891,J891,K891,L891,M891,N891,$C$3,$C$4,$C$5,$C$6,$C$7,$C$8,$F$3,$F$4,$F$5,$F$6,$F$7,$F$8,$F$9,$F$10)</f>
        <v>5.1678182174306343E-2</v>
      </c>
      <c r="J892" s="9">
        <v>0.49735906901415322</v>
      </c>
      <c r="K892" s="9">
        <v>1.861156775879327E-3</v>
      </c>
      <c r="L892" s="9">
        <v>0.44491727588496055</v>
      </c>
      <c r="M892" s="9">
        <v>4.1843161506971384E-3</v>
      </c>
      <c r="N892" s="9">
        <v>0</v>
      </c>
    </row>
    <row r="893" spans="8:14" x14ac:dyDescent="0.25">
      <c r="H893" s="9">
        <f t="shared" si="10"/>
        <v>44.499999999999609</v>
      </c>
      <c r="I893" s="9">
        <f t="array" ref="I893:N893">ODESOLN2(H892,H893,$C$13,I892,J892,K892,L892,M892,N892,$C$3,$C$4,$C$5,$C$6,$C$7,$C$8,$F$3,$F$4,$F$5,$F$6,$F$7,$F$8,$F$9,$F$10)</f>
        <v>5.166874729143954E-2</v>
      </c>
      <c r="J893" s="9">
        <v>0.49734116510240639</v>
      </c>
      <c r="K893" s="9">
        <v>1.8418574360094917E-3</v>
      </c>
      <c r="L893" s="9">
        <v>0.44496348661685686</v>
      </c>
      <c r="M893" s="9">
        <v>4.1847435532843353E-3</v>
      </c>
      <c r="N893" s="9">
        <v>0</v>
      </c>
    </row>
    <row r="894" spans="8:14" x14ac:dyDescent="0.25">
      <c r="H894" s="9">
        <f t="shared" si="10"/>
        <v>44.549999999999606</v>
      </c>
      <c r="I894" s="9">
        <f t="array" ref="I894:N894">ODESOLN2(H893,H894,$C$13,I893,J893,K893,L893,M893,N893,$C$3,$C$4,$C$5,$C$6,$C$7,$C$8,$F$3,$F$4,$F$5,$F$6,$F$7,$F$8,$F$9,$F$10)</f>
        <v>5.165941194573221E-2</v>
      </c>
      <c r="J894" s="9">
        <v>0.49732344749177176</v>
      </c>
      <c r="K894" s="9">
        <v>1.8227559032253854E-3</v>
      </c>
      <c r="L894" s="9">
        <v>0.44500921813563288</v>
      </c>
      <c r="M894" s="9">
        <v>4.1851665236342815E-3</v>
      </c>
      <c r="N894" s="9">
        <v>0</v>
      </c>
    </row>
    <row r="895" spans="8:14" x14ac:dyDescent="0.25">
      <c r="H895" s="9">
        <f t="shared" si="10"/>
        <v>44.599999999999604</v>
      </c>
      <c r="I895" s="9">
        <f t="array" ref="I895:N895">ODESOLN2(H894,H895,$C$13,I894,J894,K894,L894,M894,N894,$C$3,$C$4,$C$5,$C$6,$C$7,$C$8,$F$3,$F$4,$F$5,$F$6,$F$7,$F$8,$F$9,$F$10)</f>
        <v>5.165017508136218E-2</v>
      </c>
      <c r="J895" s="9">
        <v>0.49730591425934273</v>
      </c>
      <c r="K895" s="9">
        <v>1.8038501985571246E-3</v>
      </c>
      <c r="L895" s="9">
        <v>0.44505447535355414</v>
      </c>
      <c r="M895" s="9">
        <v>4.1855851071804654E-3</v>
      </c>
      <c r="N895" s="9">
        <v>0</v>
      </c>
    </row>
    <row r="896" spans="8:14" x14ac:dyDescent="0.25">
      <c r="H896" s="9">
        <f t="shared" si="10"/>
        <v>44.649999999999601</v>
      </c>
      <c r="I896" s="9">
        <f t="array" ref="I896:N896">ODESOLN2(H895,H896,$C$13,I895,J895,K895,L895,M895,N895,$C$3,$C$4,$C$5,$C$6,$C$7,$C$8,$F$3,$F$4,$F$5,$F$6,$F$7,$F$8,$F$9,$F$10)</f>
        <v>5.1641035653821596E-2</v>
      </c>
      <c r="J896" s="9">
        <v>0.49728856350173073</v>
      </c>
      <c r="K896" s="9">
        <v>1.7851383618146682E-3</v>
      </c>
      <c r="L896" s="9">
        <v>0.44509926313372811</v>
      </c>
      <c r="M896" s="9">
        <v>4.1859993489017219E-3</v>
      </c>
      <c r="N896" s="9">
        <v>0</v>
      </c>
    </row>
    <row r="897" spans="8:14" x14ac:dyDescent="0.25">
      <c r="H897" s="9">
        <f t="shared" si="10"/>
        <v>44.699999999999598</v>
      </c>
      <c r="I897" s="9">
        <f t="array" ref="I897:N897">ODESOLN2(H896,H897,$C$13,I896,J896,K896,L896,M896,N896,$C$3,$C$4,$C$5,$C$6,$C$7,$C$8,$F$3,$F$4,$F$5,$F$6,$F$7,$F$8,$F$9,$F$10)</f>
        <v>5.1631992629793483E-2</v>
      </c>
      <c r="J897" s="9">
        <v>0.49727139333487419</v>
      </c>
      <c r="K897" s="9">
        <v>1.766618451431394E-3</v>
      </c>
      <c r="L897" s="9">
        <v>0.44514358629057116</v>
      </c>
      <c r="M897" s="9">
        <v>4.186409293326537E-3</v>
      </c>
      <c r="N897" s="9">
        <v>0</v>
      </c>
    </row>
    <row r="898" spans="8:14" x14ac:dyDescent="0.25">
      <c r="H898" s="9">
        <f t="shared" si="10"/>
        <v>44.749999999999595</v>
      </c>
      <c r="I898" s="9">
        <f t="array" ref="I898:N898">ODESOLN2(H897,H898,$C$13,I897,J897,K897,L897,M897,N897,$C$3,$C$4,$C$5,$C$6,$C$7,$C$8,$F$3,$F$4,$F$5,$F$6,$F$7,$F$8,$F$9,$F$10)</f>
        <v>5.1623044987029597E-2</v>
      </c>
      <c r="J898" s="9">
        <v>0.4972544018938494</v>
      </c>
      <c r="K898" s="9">
        <v>1.7482885443084971E-3</v>
      </c>
      <c r="L898" s="9">
        <v>0.44518744959027207</v>
      </c>
      <c r="M898" s="9">
        <v>4.1868149845373419E-3</v>
      </c>
      <c r="N898" s="9">
        <v>0</v>
      </c>
    </row>
    <row r="899" spans="8:14" x14ac:dyDescent="0.25">
      <c r="H899" s="9">
        <f t="shared" si="10"/>
        <v>44.799999999999592</v>
      </c>
      <c r="I899" s="9">
        <f t="array" ref="I899:N899">ODESOLN2(H898,H899,$C$13,I898,J898,K898,L898,M898,N898,$C$3,$C$4,$C$5,$C$6,$C$7,$C$8,$F$3,$F$4,$F$5,$F$6,$F$7,$F$8,$F$9,$F$10)</f>
        <v>5.1614191714229707E-2</v>
      </c>
      <c r="J899" s="9">
        <v>0.49723758733268236</v>
      </c>
      <c r="K899" s="9">
        <v>1.7301467356602078E-3</v>
      </c>
      <c r="L899" s="9">
        <v>0.44523085775124988</v>
      </c>
      <c r="M899" s="9">
        <v>4.1872164661747469E-3</v>
      </c>
      <c r="N899" s="9">
        <v>0</v>
      </c>
    </row>
    <row r="900" spans="8:14" x14ac:dyDescent="0.25">
      <c r="H900" s="9">
        <f t="shared" si="10"/>
        <v>44.849999999999589</v>
      </c>
      <c r="I900" s="9">
        <f t="array" ref="I900:N900">ODESOLN2(H899,H900,$C$13,I899,J899,K899,L899,M899,N899,$C$3,$C$4,$C$5,$C$6,$C$7,$C$8,$F$3,$F$4,$F$5,$F$6,$F$7,$F$8,$F$9,$F$10)</f>
        <v>5.1605431810922212E-2</v>
      </c>
      <c r="J900" s="9">
        <v>0.49722094782416304</v>
      </c>
      <c r="K900" s="9">
        <v>1.7121911388598451E-3</v>
      </c>
      <c r="L900" s="9">
        <v>0.44527381544460998</v>
      </c>
      <c r="M900" s="9">
        <v>4.18761378144176E-3</v>
      </c>
      <c r="N900" s="9">
        <v>0</v>
      </c>
    </row>
    <row r="901" spans="8:14" x14ac:dyDescent="0.25">
      <c r="H901" s="9">
        <f t="shared" si="10"/>
        <v>44.899999999999586</v>
      </c>
      <c r="I901" s="9">
        <f t="array" ref="I901:N901">ODESOLN2(H900,H901,$C$13,I900,J900,K900,L900,M900,N900,$C$3,$C$4,$C$5,$C$6,$C$7,$C$8,$F$3,$F$4,$F$5,$F$6,$F$7,$F$8,$F$9,$F$10)</f>
        <v>5.1596764287346053E-2</v>
      </c>
      <c r="J901" s="9">
        <v>0.49720448155966102</v>
      </c>
      <c r="K901" s="9">
        <v>1.6944198852867072E-3</v>
      </c>
      <c r="L901" s="9">
        <v>0.44531632729459514</v>
      </c>
      <c r="M901" s="9">
        <v>4.1880069731079521E-3</v>
      </c>
      <c r="N901" s="9">
        <v>0</v>
      </c>
    </row>
    <row r="902" spans="8:14" x14ac:dyDescent="0.25">
      <c r="H902" s="9">
        <f t="shared" ref="H902:H965" si="11">H901+hb</f>
        <v>44.949999999999584</v>
      </c>
      <c r="I902" s="9">
        <f t="array" ref="I902:N902">ODESOLN2(H901,H902,$C$13,I901,J901,K901,L901,M901,N901,$C$3,$C$4,$C$5,$C$6,$C$7,$C$8,$F$3,$F$4,$F$5,$F$6,$F$7,$F$8,$F$9,$F$10)</f>
        <v>5.1588188164334095E-2</v>
      </c>
      <c r="J902" s="9">
        <v>0.49718818674894261</v>
      </c>
      <c r="K902" s="9">
        <v>1.6768311241738088E-3</v>
      </c>
      <c r="L902" s="9">
        <v>0.44535839787903286</v>
      </c>
      <c r="M902" s="9">
        <v>4.1883960835136045E-3</v>
      </c>
      <c r="N902" s="9">
        <v>0</v>
      </c>
    </row>
    <row r="903" spans="8:14" x14ac:dyDescent="0.25">
      <c r="H903" s="9">
        <f t="shared" si="11"/>
        <v>44.999999999999581</v>
      </c>
      <c r="I903" s="9">
        <f t="array" ref="I903:N903">ODESOLN2(H902,H903,$C$13,I902,J902,K902,L902,M902,N902,$C$3,$C$4,$C$5,$C$6,$C$7,$C$8,$F$3,$F$4,$F$5,$F$6,$F$7,$F$8,$F$9,$F$10)</f>
        <v>5.1579702473197625E-2</v>
      </c>
      <c r="J903" s="9">
        <v>0.49717206161998984</v>
      </c>
      <c r="K903" s="9">
        <v>1.6594230224564687E-3</v>
      </c>
      <c r="L903" s="9">
        <v>0.44540003172977916</v>
      </c>
      <c r="M903" s="9">
        <v>4.1887811545738059E-3</v>
      </c>
      <c r="N903" s="9">
        <v>0</v>
      </c>
    </row>
    <row r="904" spans="8:14" x14ac:dyDescent="0.25">
      <c r="H904" s="9">
        <f t="shared" si="11"/>
        <v>45.049999999999578</v>
      </c>
      <c r="I904" s="9">
        <f t="array" ref="I904:N904">ODESOLN2(H903,H904,$C$13,I903,J903,K903,L903,M903,N903,$C$3,$C$4,$C$5,$C$6,$C$7,$C$8,$F$3,$F$4,$F$5,$F$6,$F$7,$F$8,$F$9,$F$10)</f>
        <v>5.1571306255612306E-2</v>
      </c>
      <c r="J904" s="9">
        <v>0.49715610441882163</v>
      </c>
      <c r="K904" s="9">
        <v>1.6421937646217582E-3</v>
      </c>
      <c r="L904" s="9">
        <v>0.44544123333315871</v>
      </c>
      <c r="M904" s="9">
        <v>4.189162227782527E-3</v>
      </c>
      <c r="N904" s="9">
        <v>0</v>
      </c>
    </row>
    <row r="905" spans="8:14" x14ac:dyDescent="0.25">
      <c r="H905" s="9">
        <f t="shared" si="11"/>
        <v>45.099999999999575</v>
      </c>
      <c r="I905" s="9">
        <f t="array" ref="I905:N905">ODESOLN2(H904,H905,$C$13,I904,J904,K904,L904,M904,N904,$C$3,$C$4,$C$5,$C$6,$C$7,$C$8,$F$3,$F$4,$F$5,$F$6,$F$7,$F$8,$F$9,$F$10)</f>
        <v>5.1562998563505325E-2</v>
      </c>
      <c r="J905" s="9">
        <v>0.49714031340931553</v>
      </c>
      <c r="K905" s="9">
        <v>1.6251415525588117E-3</v>
      </c>
      <c r="L905" s="9">
        <v>0.44548200713040059</v>
      </c>
      <c r="M905" s="9">
        <v>4.189539344216656E-3</v>
      </c>
      <c r="N905" s="9">
        <v>0</v>
      </c>
    </row>
    <row r="906" spans="8:14" x14ac:dyDescent="0.25">
      <c r="H906" s="9">
        <f t="shared" si="11"/>
        <v>45.149999999999572</v>
      </c>
      <c r="I906" s="9">
        <f t="array" ref="I906:N906">ODESOLN2(H905,H906,$C$13,I905,J905,K905,L905,M905,N905,$C$3,$C$4,$C$5,$C$6,$C$7,$C$8,$F$3,$F$4,$F$5,$F$6,$F$7,$F$8,$F$9,$F$10)</f>
        <v>5.1554778458943844E-2</v>
      </c>
      <c r="J906" s="9">
        <v>0.49712468687303168</v>
      </c>
      <c r="K906" s="9">
        <v>1.6082646054100069E-3</v>
      </c>
      <c r="L906" s="9">
        <v>0.44552235751807145</v>
      </c>
      <c r="M906" s="9">
        <v>4.1899125445399848E-3</v>
      </c>
      <c r="N906" s="9">
        <v>0</v>
      </c>
    </row>
    <row r="907" spans="8:14" x14ac:dyDescent="0.25">
      <c r="H907" s="9">
        <f t="shared" si="11"/>
        <v>45.199999999999569</v>
      </c>
      <c r="I907" s="9">
        <f t="array" ref="I907:N907">ODESOLN2(H906,H907,$C$13,I906,J906,K906,L906,M906,N906,$C$3,$C$4,$C$5,$C$6,$C$7,$C$8,$F$3,$F$4,$F$5,$F$6,$F$7,$F$8,$F$9,$F$10)</f>
        <v>5.1546645014024686E-2</v>
      </c>
      <c r="J907" s="9">
        <v>0.49710922310903843</v>
      </c>
      <c r="K907" s="9">
        <v>1.5915611594230199E-3</v>
      </c>
      <c r="L907" s="9">
        <v>0.44556228884850357</v>
      </c>
      <c r="M907" s="9">
        <v>4.1902818690071949E-3</v>
      </c>
      <c r="N907" s="9">
        <v>0</v>
      </c>
    </row>
    <row r="908" spans="8:14" x14ac:dyDescent="0.25">
      <c r="H908" s="9">
        <f t="shared" si="11"/>
        <v>45.249999999999567</v>
      </c>
      <c r="I908" s="9">
        <f t="array" ref="I908:N908">ODESOLN2(H907,H908,$C$13,I907,J907,K907,L907,M907,N907,$C$3,$C$4,$C$5,$C$6,$C$7,$C$8,$F$3,$F$4,$F$5,$F$6,$F$7,$F$8,$F$9,$F$10)</f>
        <v>5.1538597310765259E-2</v>
      </c>
      <c r="J908" s="9">
        <v>0.49709392043373973</v>
      </c>
      <c r="K908" s="9">
        <v>1.5750294678037579E-3</v>
      </c>
      <c r="L908" s="9">
        <v>0.44560180543022032</v>
      </c>
      <c r="M908" s="9">
        <v>4.1906473574677737E-3</v>
      </c>
      <c r="N908" s="9">
        <v>0</v>
      </c>
    </row>
    <row r="909" spans="8:14" x14ac:dyDescent="0.25">
      <c r="H909" s="9">
        <f t="shared" si="11"/>
        <v>45.299999999999564</v>
      </c>
      <c r="I909" s="9">
        <f t="array" ref="I909:N909">ODESOLN2(H908,H909,$C$13,I908,J908,K908,L908,M908,N908,$C$3,$C$4,$C$5,$C$6,$C$7,$C$8,$F$3,$F$4,$F$5,$F$6,$F$7,$F$8,$F$9,$F$10)</f>
        <v>5.1530634440995697E-2</v>
      </c>
      <c r="J909" s="9">
        <v>0.49707877718070342</v>
      </c>
      <c r="K909" s="9">
        <v>1.5586678005701743E-3</v>
      </c>
      <c r="L909" s="9">
        <v>0.44564091152835766</v>
      </c>
      <c r="M909" s="9">
        <v>4.1910090493699212E-3</v>
      </c>
      <c r="N909" s="9">
        <v>0</v>
      </c>
    </row>
    <row r="910" spans="8:14" x14ac:dyDescent="0.25">
      <c r="H910" s="9">
        <f t="shared" si="11"/>
        <v>45.349999999999561</v>
      </c>
      <c r="I910" s="9">
        <f t="array" ref="I910:N910">ODESOLN2(H909,H910,$C$13,I909,J909,K909,L909,M909,N909,$C$3,$C$4,$C$5,$C$6,$C$7,$C$8,$F$3,$F$4,$F$5,$F$6,$F$7,$F$8,$F$9,$F$10)</f>
        <v>5.1522755506252203E-2</v>
      </c>
      <c r="J910" s="9">
        <v>0.49706379170049159</v>
      </c>
      <c r="K910" s="9">
        <v>1.5424744444069742E-3</v>
      </c>
      <c r="L910" s="9">
        <v>0.44567961136508177</v>
      </c>
      <c r="M910" s="9">
        <v>4.1913669837644069E-3</v>
      </c>
      <c r="N910" s="9">
        <v>0</v>
      </c>
    </row>
    <row r="911" spans="8:14" x14ac:dyDescent="0.25">
      <c r="H911" s="9">
        <f t="shared" si="11"/>
        <v>45.399999999999558</v>
      </c>
      <c r="I911" s="9">
        <f t="array" ref="I911:N911">ODESOLN2(H910,H911,$C$13,I910,J910,K910,L910,M910,N910,$C$3,$C$4,$C$5,$C$6,$C$7,$C$8,$F$3,$F$4,$F$5,$F$6,$F$7,$F$8,$F$9,$F$10)</f>
        <v>5.1514959617671614E-2</v>
      </c>
      <c r="J911" s="9">
        <v>0.49704896236049267</v>
      </c>
      <c r="K911" s="9">
        <v>1.5264477025212072E-3</v>
      </c>
      <c r="L911" s="9">
        <v>0.44571790912000314</v>
      </c>
      <c r="M911" s="9">
        <v>4.1917211993084073E-3</v>
      </c>
      <c r="N911" s="9">
        <v>0</v>
      </c>
    </row>
    <row r="912" spans="8:14" x14ac:dyDescent="0.25">
      <c r="H912" s="9">
        <f t="shared" si="11"/>
        <v>45.449999999999555</v>
      </c>
      <c r="I912" s="9">
        <f t="array" ref="I912:N912">ODESOLN2(H911,H912,$C$13,I911,J911,K911,L911,M911,N911,$C$3,$C$4,$C$5,$C$6,$C$7,$C$8,$F$3,$F$4,$F$5,$F$6,$F$7,$F$8,$F$9,$F$10)</f>
        <v>5.1507245895887128E-2</v>
      </c>
      <c r="J912" s="9">
        <v>0.49703428754475465</v>
      </c>
      <c r="K912" s="9">
        <v>1.510585894498757E-3</v>
      </c>
      <c r="L912" s="9">
        <v>0.44575580893058725</v>
      </c>
      <c r="M912" s="9">
        <v>4.1920717342692985E-3</v>
      </c>
      <c r="N912" s="9">
        <v>0</v>
      </c>
    </row>
    <row r="913" spans="8:14" x14ac:dyDescent="0.25">
      <c r="H913" s="9">
        <f t="shared" si="11"/>
        <v>45.499999999999552</v>
      </c>
      <c r="I913" s="9">
        <f t="array" ref="I913:N913">ODESOLN2(H912,H913,$C$13,I912,J912,K912,L912,M912,N912,$C$3,$C$4,$C$5,$C$6,$C$7,$C$8,$F$3,$F$4,$F$5,$F$6,$F$7,$F$8,$F$9,$F$10)</f>
        <v>5.1499613470925139E-2</v>
      </c>
      <c r="J913" s="9">
        <v>0.49701976565382006</v>
      </c>
      <c r="K913" s="9">
        <v>1.4948873561617258E-3</v>
      </c>
      <c r="L913" s="9">
        <v>0.44579331489256169</v>
      </c>
      <c r="M913" s="9">
        <v>4.1924186265284219E-3</v>
      </c>
      <c r="N913" s="9">
        <v>0</v>
      </c>
    </row>
    <row r="914" spans="8:14" x14ac:dyDescent="0.25">
      <c r="H914" s="9">
        <f t="shared" si="11"/>
        <v>45.54999999999955</v>
      </c>
      <c r="I914" s="9">
        <f t="array" ref="I914:N914">ODESOLN2(H913,H914,$C$13,I913,J913,K913,L913,M913,N913,$C$3,$C$4,$C$5,$C$6,$C$7,$C$8,$F$3,$F$4,$F$5,$F$6,$F$7,$F$8,$F$9,$F$10)</f>
        <v>5.1492061482103356E-2</v>
      </c>
      <c r="J914" s="9">
        <v>0.49700539510456265</v>
      </c>
      <c r="K914" s="9">
        <v>1.4793504394267219E-3</v>
      </c>
      <c r="L914" s="9">
        <v>0.4458304310603195</v>
      </c>
      <c r="M914" s="9">
        <v>4.1927619135848177E-3</v>
      </c>
      <c r="N914" s="9">
        <v>0</v>
      </c>
    </row>
    <row r="915" spans="8:14" x14ac:dyDescent="0.25">
      <c r="H915" s="9">
        <f t="shared" si="11"/>
        <v>45.599999999999547</v>
      </c>
      <c r="I915" s="9">
        <f t="array" ref="I915:N915">ODESOLN2(H914,H915,$C$13,I914,J914,K914,L914,M914,N914,$C$3,$C$4,$C$5,$C$6,$C$7,$C$8,$F$3,$F$4,$F$5,$F$6,$F$7,$F$8,$F$9,$F$10)</f>
        <v>5.1484589077929938E-2</v>
      </c>
      <c r="J915" s="9">
        <v>0.49699117433002504</v>
      </c>
      <c r="K915" s="9">
        <v>1.4639735121640485E-3</v>
      </c>
      <c r="L915" s="9">
        <v>0.44586716144731914</v>
      </c>
      <c r="M915" s="9">
        <v>4.1931016325589239E-3</v>
      </c>
      <c r="N915" s="9">
        <v>0</v>
      </c>
    </row>
    <row r="916" spans="8:14" x14ac:dyDescent="0.25">
      <c r="H916" s="9">
        <f t="shared" si="11"/>
        <v>45.649999999999544</v>
      </c>
      <c r="I916" s="9">
        <f t="array" ref="I916:N916">ODESOLN2(H915,H916,$C$13,I915,J915,K915,L915,M915,N915,$C$3,$C$4,$C$5,$C$6,$C$7,$C$8,$F$3,$F$4,$F$5,$F$6,$F$7,$F$8,$F$9,$F$10)</f>
        <v>5.1477195416003776E-2</v>
      </c>
      <c r="J916" s="9">
        <v>0.49697710177925819</v>
      </c>
      <c r="K916" s="9">
        <v>1.4487549580577965E-3</v>
      </c>
      <c r="L916" s="9">
        <v>0.4459035100264811</v>
      </c>
      <c r="M916" s="9">
        <v>4.1934378201962394E-3</v>
      </c>
      <c r="N916" s="9">
        <v>0</v>
      </c>
    </row>
    <row r="917" spans="8:14" x14ac:dyDescent="0.25">
      <c r="H917" s="9">
        <f t="shared" si="11"/>
        <v>45.699999999999541</v>
      </c>
      <c r="I917" s="9">
        <f t="array" ref="I917:N917">ODESOLN2(H916,H917,$C$13,I916,J916,K916,L916,M916,N916,$C$3,$C$4,$C$5,$C$6,$C$7,$C$8,$F$3,$F$4,$F$5,$F$6,$F$7,$F$8,$F$9,$F$10)</f>
        <v>5.1469879662915982E-2</v>
      </c>
      <c r="J917" s="9">
        <v>0.49696317591716305</v>
      </c>
      <c r="K917" s="9">
        <v>1.4336931764668466E-3</v>
      </c>
      <c r="L917" s="9">
        <v>0.44593948073058026</v>
      </c>
      <c r="M917" s="9">
        <v>4.1937705128709604E-3</v>
      </c>
      <c r="N917" s="9">
        <v>0</v>
      </c>
    </row>
    <row r="918" spans="8:14" x14ac:dyDescent="0.25">
      <c r="H918" s="9">
        <f t="shared" si="11"/>
        <v>45.749999999999538</v>
      </c>
      <c r="I918" s="9">
        <f t="array" ref="I918:N918">ODESOLN2(H917,H918,$C$13,I917,J917,K917,L917,M917,N917,$C$3,$C$4,$C$5,$C$6,$C$7,$C$8,$F$3,$F$4,$F$5,$F$6,$F$7,$F$8,$F$9,$F$10)</f>
        <v>5.1462640994152299E-2</v>
      </c>
      <c r="J918" s="9">
        <v>0.49694939522433212</v>
      </c>
      <c r="K918" s="9">
        <v>1.4187865822867793E-3</v>
      </c>
      <c r="L918" s="9">
        <v>0.44597507745263631</v>
      </c>
      <c r="M918" s="9">
        <v>4.194099746589585E-3</v>
      </c>
      <c r="N918" s="9">
        <v>0</v>
      </c>
    </row>
    <row r="919" spans="8:14" x14ac:dyDescent="0.25">
      <c r="H919" s="9">
        <f t="shared" si="11"/>
        <v>45.799999999999535</v>
      </c>
      <c r="I919" s="9">
        <f t="array" ref="I919:N919">ODESOLN2(H918,H919,$C$13,I918,J918,K918,L918,M918,N918,$C$3,$C$4,$C$5,$C$6,$C$7,$C$8,$F$3,$F$4,$F$5,$F$6,$F$7,$F$8,$F$9,$F$10)</f>
        <v>5.1455478593996788E-2</v>
      </c>
      <c r="J919" s="9">
        <v>0.49693575819689412</v>
      </c>
      <c r="K919" s="9">
        <v>1.4040336058126961E-3</v>
      </c>
      <c r="L919" s="9">
        <v>0.44601030404629904</v>
      </c>
      <c r="M919" s="9">
        <v>4.1944255569944799E-3</v>
      </c>
      <c r="N919" s="9">
        <v>0</v>
      </c>
    </row>
    <row r="920" spans="8:14" x14ac:dyDescent="0.25">
      <c r="H920" s="9">
        <f t="shared" si="11"/>
        <v>45.849999999999532</v>
      </c>
      <c r="I920" s="9">
        <f t="array" ref="I920:N920">ODESOLN2(H919,H920,$C$13,I919,J919,K919,L919,M919,N919,$C$3,$C$4,$C$5,$C$6,$C$7,$C$8,$F$3,$F$4,$F$5,$F$6,$F$7,$F$8,$F$9,$F$10)</f>
        <v>5.144839165543643E-2</v>
      </c>
      <c r="J920" s="9">
        <v>0.49692226334635908</v>
      </c>
      <c r="K920" s="9">
        <v>1.3894326926029504E-3</v>
      </c>
      <c r="L920" s="9">
        <v>0.4460451643262312</v>
      </c>
      <c r="M920" s="9">
        <v>4.1947479793674244E-3</v>
      </c>
      <c r="N920" s="9">
        <v>0</v>
      </c>
    </row>
    <row r="921" spans="8:14" x14ac:dyDescent="0.25">
      <c r="H921" s="9">
        <f t="shared" si="11"/>
        <v>45.89999999999953</v>
      </c>
      <c r="I921" s="9">
        <f t="array" ref="I921:N921">ODESOLN2(H920,H921,$C$13,I920,J920,K920,L920,M920,N920,$C$3,$C$4,$C$5,$C$6,$C$7,$C$8,$F$3,$F$4,$F$5,$F$6,$F$7,$F$8,$F$9,$F$10)</f>
        <v>5.1441379380066925E-2</v>
      </c>
      <c r="J921" s="9">
        <v>0.49690890919946518</v>
      </c>
      <c r="K921" s="9">
        <v>1.3749823033437942E-3</v>
      </c>
      <c r="L921" s="9">
        <v>0.44607966206848798</v>
      </c>
      <c r="M921" s="9">
        <v>4.1950670486331125E-3</v>
      </c>
      <c r="N921" s="9">
        <v>0</v>
      </c>
    </row>
    <row r="922" spans="8:14" x14ac:dyDescent="0.25">
      <c r="H922" s="9">
        <f t="shared" si="11"/>
        <v>45.949999999999527</v>
      </c>
      <c r="I922" s="9">
        <f t="array" ref="I922:N922">ODESOLN2(H921,H922,$C$13,I921,J921,K921,L921,M921,N921,$C$3,$C$4,$C$5,$C$6,$C$7,$C$8,$F$3,$F$4,$F$5,$F$6,$F$7,$F$8,$F$9,$F$10)</f>
        <v>5.1434440977999443E-2</v>
      </c>
      <c r="J922" s="9">
        <v>0.49689569429802738</v>
      </c>
      <c r="K922" s="9">
        <v>1.3606809137149372E-3</v>
      </c>
      <c r="L922" s="9">
        <v>0.44611380101089265</v>
      </c>
      <c r="M922" s="9">
        <v>4.1953827993626343E-3</v>
      </c>
      <c r="N922" s="9">
        <v>0</v>
      </c>
    </row>
    <row r="923" spans="8:14" x14ac:dyDescent="0.25">
      <c r="H923" s="9">
        <f t="shared" si="11"/>
        <v>45.999999999999524</v>
      </c>
      <c r="I923" s="9">
        <f t="array" ref="I923:N923">ODESOLN2(H922,H923,$C$13,I922,J922,K922,L922,M922,N922,$C$3,$C$4,$C$5,$C$6,$C$7,$C$8,$F$3,$F$4,$F$5,$F$6,$F$7,$F$8,$F$9,$F$10)</f>
        <v>5.142757566776842E-2</v>
      </c>
      <c r="J923" s="9">
        <v>0.4968826171987864</v>
      </c>
      <c r="K923" s="9">
        <v>1.3465270142560201E-3</v>
      </c>
      <c r="L923" s="9">
        <v>0.44614758485340927</v>
      </c>
      <c r="M923" s="9">
        <v>4.1956952657769189E-3</v>
      </c>
      <c r="N923" s="9">
        <v>0</v>
      </c>
    </row>
    <row r="924" spans="8:14" x14ac:dyDescent="0.25">
      <c r="H924" s="9">
        <f t="shared" si="11"/>
        <v>46.049999999999521</v>
      </c>
      <c r="I924" s="9">
        <f t="array" ref="I924:N924">ODESOLN2(H923,H924,$C$13,I923,J923,K923,L923,M923,N923,$C$3,$C$4,$C$5,$C$6,$C$7,$C$8,$F$3,$F$4,$F$5,$F$6,$F$7,$F$8,$F$9,$F$10)</f>
        <v>5.1420782676240416E-2</v>
      </c>
      <c r="J924" s="9">
        <v>0.49686967647326064</v>
      </c>
      <c r="K924" s="9">
        <v>1.332519110234003E-3</v>
      </c>
      <c r="L924" s="9">
        <v>0.44618101725851173</v>
      </c>
      <c r="M924" s="9">
        <v>4.1960044817501508E-3</v>
      </c>
      <c r="N924" s="9">
        <v>0</v>
      </c>
    </row>
    <row r="925" spans="8:14" x14ac:dyDescent="0.25">
      <c r="H925" s="9">
        <f t="shared" si="11"/>
        <v>46.099999999999518</v>
      </c>
      <c r="I925" s="9">
        <f t="array" ref="I925:N925">ODESOLN2(H924,H925,$C$13,I924,J924,K924,L924,M924,N924,$C$3,$C$4,$C$5,$C$6,$C$7,$C$8,$F$3,$F$4,$F$5,$F$6,$F$7,$F$8,$F$9,$F$10)</f>
        <v>5.1414061238523996E-2</v>
      </c>
      <c r="J925" s="9">
        <v>0.49685687070759843</v>
      </c>
      <c r="K925" s="9">
        <v>1.318655721511469E-3</v>
      </c>
      <c r="L925" s="9">
        <v>0.44621410185154997</v>
      </c>
      <c r="M925" s="9">
        <v>4.196310480813154E-3</v>
      </c>
      <c r="N925" s="9">
        <v>0</v>
      </c>
    </row>
    <row r="926" spans="8:14" x14ac:dyDescent="0.25">
      <c r="H926" s="9">
        <f t="shared" si="11"/>
        <v>46.149999999999515</v>
      </c>
      <c r="I926" s="9">
        <f t="array" ref="I926:N926">ODESOLN2(H925,H926,$C$13,I925,J925,K925,L925,M925,N925,$C$3,$C$4,$C$5,$C$6,$C$7,$C$8,$F$3,$F$4,$F$5,$F$6,$F$7,$F$8,$F$9,$F$10)</f>
        <v>5.1407410597880551E-2</v>
      </c>
      <c r="J926" s="9">
        <v>0.49684419850243161</v>
      </c>
      <c r="K926" s="9">
        <v>1.304935382415843E-3</v>
      </c>
      <c r="L926" s="9">
        <v>0.44624684222111227</v>
      </c>
      <c r="M926" s="9">
        <v>4.196613296156745E-3</v>
      </c>
      <c r="N926" s="9">
        <v>0</v>
      </c>
    </row>
    <row r="927" spans="8:14" x14ac:dyDescent="0.25">
      <c r="H927" s="9">
        <f t="shared" si="11"/>
        <v>46.199999999999513</v>
      </c>
      <c r="I927" s="9">
        <f t="array" ref="I927:N927">ODESOLN2(H926,H927,$C$13,I926,J926,K926,L926,M926,N926,$C$3,$C$4,$C$5,$C$6,$C$7,$C$8,$F$3,$F$4,$F$5,$F$6,$F$7,$F$8,$F$9,$F$10)</f>
        <v>5.1400830005636139E-2</v>
      </c>
      <c r="J927" s="9">
        <v>0.49683165847273136</v>
      </c>
      <c r="K927" s="9">
        <v>1.2913566416095264E-3</v>
      </c>
      <c r="L927" s="9">
        <v>0.44627924191938495</v>
      </c>
      <c r="M927" s="9">
        <v>4.1969129606350573E-3</v>
      </c>
      <c r="N927" s="9">
        <v>0</v>
      </c>
    </row>
    <row r="928" spans="8:14" x14ac:dyDescent="0.25">
      <c r="H928" s="9">
        <f t="shared" si="11"/>
        <v>46.24999999999951</v>
      </c>
      <c r="I928" s="9">
        <f t="array" ref="I928:N928">ODESOLN2(H927,H928,$C$13,I927,J927,K927,L927,M927,N927,$C$3,$C$4,$C$5,$C$6,$C$7,$C$8,$F$3,$F$4,$F$5,$F$6,$F$7,$F$8,$F$9,$F$10)</f>
        <v>5.1394318721094352E-2</v>
      </c>
      <c r="J928" s="9">
        <v>0.49681924924766452</v>
      </c>
      <c r="K928" s="9">
        <v>1.2779180619609436E-3</v>
      </c>
      <c r="L928" s="9">
        <v>0.44631130446250833</v>
      </c>
      <c r="M928" s="9">
        <v>4.1972095067688408E-3</v>
      </c>
      <c r="N928" s="9">
        <v>0</v>
      </c>
    </row>
    <row r="929" spans="8:14" x14ac:dyDescent="0.25">
      <c r="H929" s="9">
        <f t="shared" si="11"/>
        <v>46.299999999999507</v>
      </c>
      <c r="I929" s="9">
        <f t="array" ref="I929:N929">ODESOLN2(H928,H929,$C$13,I928,J928,K928,L928,M928,N928,$C$3,$C$4,$C$5,$C$6,$C$7,$C$8,$F$3,$F$4,$F$5,$F$6,$F$7,$F$8,$F$9,$F$10)</f>
        <v>5.138787601145002E-2</v>
      </c>
      <c r="J929" s="9">
        <v>0.49680696947045178</v>
      </c>
      <c r="K929" s="9">
        <v>1.2646182204165046E-3</v>
      </c>
      <c r="L929" s="9">
        <v>0.44634303333093001</v>
      </c>
      <c r="M929" s="9">
        <v>4.1975029667487155E-3</v>
      </c>
      <c r="N929" s="9">
        <v>0</v>
      </c>
    </row>
    <row r="930" spans="8:14" x14ac:dyDescent="0.25">
      <c r="H930" s="9">
        <f t="shared" si="11"/>
        <v>46.349999999999504</v>
      </c>
      <c r="I930" s="9">
        <f t="array" ref="I930:N930">ODESOLN2(H929,H930,$C$13,I929,J929,K929,L929,M929,N929,$C$3,$C$4,$C$5,$C$6,$C$7,$C$8,$F$3,$F$4,$F$5,$F$6,$F$7,$F$8,$F$9,$F$10)</f>
        <v>5.1381501151704069E-2</v>
      </c>
      <c r="J930" s="9">
        <v>0.49679481779822687</v>
      </c>
      <c r="K930" s="9">
        <v>1.2514557078734841E-3</v>
      </c>
      <c r="L930" s="9">
        <v>0.44637443196975418</v>
      </c>
      <c r="M930" s="9">
        <v>4.1977933724384169E-3</v>
      </c>
      <c r="N930" s="9">
        <v>0</v>
      </c>
    </row>
    <row r="931" spans="8:14" x14ac:dyDescent="0.25">
      <c r="H931" s="9">
        <f t="shared" si="11"/>
        <v>46.399999999999501</v>
      </c>
      <c r="I931" s="9">
        <f t="array" ref="I931:N931">ODESOLN2(H930,H931,$C$13,I930,J930,K930,L930,M930,N930,$C$3,$C$4,$C$5,$C$6,$C$7,$C$8,$F$3,$F$4,$F$5,$F$6,$F$7,$F$8,$F$9,$F$10)</f>
        <v>5.1375193424579101E-2</v>
      </c>
      <c r="J931" s="9">
        <v>0.49678279290189742</v>
      </c>
      <c r="K931" s="9">
        <v>1.2384291290538059E-3</v>
      </c>
      <c r="L931" s="9">
        <v>0.44640550378908866</v>
      </c>
      <c r="M931" s="9">
        <v>4.1980807553779979E-3</v>
      </c>
      <c r="N931" s="9">
        <v>0</v>
      </c>
    </row>
    <row r="932" spans="8:14" x14ac:dyDescent="0.25">
      <c r="H932" s="9">
        <f t="shared" si="11"/>
        <v>46.449999999999498</v>
      </c>
      <c r="I932" s="9">
        <f t="array" ref="I932:N932">ODESOLN2(H931,H932,$C$13,I931,J931,K931,L931,M931,N931,$C$3,$C$4,$C$5,$C$6,$C$7,$C$8,$F$3,$F$4,$F$5,$F$6,$F$7,$F$8,$F$9,$F$10)</f>
        <v>5.1368952120436073E-2</v>
      </c>
      <c r="J932" s="9">
        <v>0.49677089346600706</v>
      </c>
      <c r="K932" s="9">
        <v>1.2255371023787464E-3</v>
      </c>
      <c r="L932" s="9">
        <v>0.44643625216438809</v>
      </c>
      <c r="M932" s="9">
        <v>4.1983651467870026E-3</v>
      </c>
      <c r="N932" s="9">
        <v>0</v>
      </c>
    </row>
    <row r="933" spans="8:14" x14ac:dyDescent="0.25">
      <c r="H933" s="9">
        <f t="shared" si="11"/>
        <v>46.499999999999496</v>
      </c>
      <c r="I933" s="9">
        <f t="array" ref="I933:N933">ODESOLN2(H932,H933,$C$13,I932,J932,K932,L932,M932,N932,$C$3,$C$4,$C$5,$C$6,$C$7,$C$8,$F$3,$F$4,$F$5,$F$6,$F$7,$F$8,$F$9,$F$10)</f>
        <v>5.1362776537191832E-2</v>
      </c>
      <c r="J933" s="9">
        <v>0.49675911818859847</v>
      </c>
      <c r="K933" s="9">
        <v>1.2127782598445418E-3</v>
      </c>
      <c r="L933" s="9">
        <v>0.44646668043679461</v>
      </c>
      <c r="M933" s="9">
        <v>4.1986465775676217E-3</v>
      </c>
      <c r="N933" s="9">
        <v>0</v>
      </c>
    </row>
    <row r="934" spans="8:14" x14ac:dyDescent="0.25">
      <c r="H934" s="9">
        <f t="shared" si="11"/>
        <v>46.549999999999493</v>
      </c>
      <c r="I934" s="9">
        <f t="array" ref="I934:N934">ODESOLN2(H933,H934,$C$13,I933,J933,K933,L933,M933,N933,$C$3,$C$4,$C$5,$C$6,$C$7,$C$8,$F$3,$F$4,$F$5,$F$6,$F$7,$F$8,$F$9,$F$10)</f>
        <v>5.1356665980237561E-2</v>
      </c>
      <c r="J934" s="9">
        <v>0.49674746578107815</v>
      </c>
      <c r="K934" s="9">
        <v>1.2001512468989099E-3</v>
      </c>
      <c r="L934" s="9">
        <v>0.44649679191347469</v>
      </c>
      <c r="M934" s="9">
        <v>4.198925078307803E-3</v>
      </c>
      <c r="N934" s="9">
        <v>0</v>
      </c>
    </row>
    <row r="935" spans="8:14" x14ac:dyDescent="0.25">
      <c r="H935" s="9">
        <f t="shared" si="11"/>
        <v>46.59999999999949</v>
      </c>
      <c r="I935" s="9">
        <f t="array" ref="I935:N935">ODESOLN2(H934,H935,$C$13,I934,J934,K934,L934,M934,N934,$C$3,$C$4,$C$5,$C$6,$C$7,$C$8,$F$3,$F$4,$F$5,$F$6,$F$7,$F$8,$F$9,$F$10)</f>
        <v>5.1350619762358121E-2</v>
      </c>
      <c r="J935" s="9">
        <v>0.49673593496808255</v>
      </c>
      <c r="K935" s="9">
        <v>1.187654722318477E-3</v>
      </c>
      <c r="L935" s="9">
        <v>0.44652658986795363</v>
      </c>
      <c r="M935" s="9">
        <v>4.1992006792843494E-3</v>
      </c>
      <c r="N935" s="9">
        <v>0</v>
      </c>
    </row>
    <row r="936" spans="8:14" x14ac:dyDescent="0.25">
      <c r="H936" s="9">
        <f t="shared" si="11"/>
        <v>46.649999999999487</v>
      </c>
      <c r="I936" s="9">
        <f t="array" ref="I936:N936">ODESOLN2(H935,H936,$C$13,I935,J935,K935,L935,M935,N935,$C$3,$C$4,$C$5,$C$6,$C$7,$C$8,$F$3,$F$4,$F$5,$F$6,$F$7,$F$8,$F$9,$F$10)</f>
        <v>5.1344637203652344E-2</v>
      </c>
      <c r="J936" s="9">
        <v>0.49672452448734494</v>
      </c>
      <c r="K936" s="9">
        <v>1.1752873580871078E-3</v>
      </c>
      <c r="L936" s="9">
        <v>0.44655607754044679</v>
      </c>
      <c r="M936" s="9">
        <v>4.1994734104659802E-3</v>
      </c>
      <c r="N936" s="9">
        <v>0</v>
      </c>
    </row>
    <row r="937" spans="8:14" x14ac:dyDescent="0.25">
      <c r="H937" s="9">
        <f t="shared" si="11"/>
        <v>46.699999999999484</v>
      </c>
      <c r="I937" s="9">
        <f t="array" ref="I937:N937">ODESOLN2(H936,H937,$C$13,I936,J936,K936,L936,M936,N936,$C$3,$C$4,$C$5,$C$6,$C$7,$C$8,$F$3,$F$4,$F$5,$F$6,$F$7,$F$8,$F$9,$F$10)</f>
        <v>5.1338717631454124E-2</v>
      </c>
      <c r="J937" s="9">
        <v>0.49671323308956394</v>
      </c>
      <c r="K937" s="9">
        <v>1.1630478392751463E-3</v>
      </c>
      <c r="L937" s="9">
        <v>0.4465852581381875</v>
      </c>
      <c r="M937" s="9">
        <v>4.1997433015163619E-3</v>
      </c>
      <c r="N937" s="9">
        <v>0</v>
      </c>
    </row>
    <row r="938" spans="8:14" x14ac:dyDescent="0.25">
      <c r="H938" s="9">
        <f t="shared" si="11"/>
        <v>46.749999999999481</v>
      </c>
      <c r="I938" s="9">
        <f t="array" ref="I938:N938">ODESOLN2(H937,H938,$C$13,I937,J937,K937,L937,M937,N937,$C$3,$C$4,$C$5,$C$6,$C$7,$C$8,$F$3,$F$4,$F$5,$F$6,$F$7,$F$8,$F$9,$F$10)</f>
        <v>5.1332860380254433E-2</v>
      </c>
      <c r="J938" s="9">
        <v>0.49670205953827379</v>
      </c>
      <c r="K938" s="9">
        <v>1.1509348639195511E-3</v>
      </c>
      <c r="L938" s="9">
        <v>0.4466141348357523</v>
      </c>
      <c r="M938" s="9">
        <v>4.2000103817971222E-3</v>
      </c>
      <c r="N938" s="9">
        <v>0</v>
      </c>
    </row>
    <row r="939" spans="8:14" x14ac:dyDescent="0.25">
      <c r="H939" s="9">
        <f t="shared" si="11"/>
        <v>46.799999999999478</v>
      </c>
      <c r="I939" s="9">
        <f t="array" ref="I939:N939">ODESOLN2(H938,H939,$C$13,I938,J938,K938,L938,M938,N938,$C$3,$C$4,$C$5,$C$6,$C$7,$C$8,$F$3,$F$4,$F$5,$F$6,$F$7,$F$8,$F$9,$F$10)</f>
        <v>5.1327064791624154E-2</v>
      </c>
      <c r="J939" s="9">
        <v>0.49669100260971438</v>
      </c>
      <c r="K939" s="9">
        <v>1.1389471429049374E-3</v>
      </c>
      <c r="L939" s="9">
        <v>0.44664271077538298</v>
      </c>
      <c r="M939" s="9">
        <v>4.2002746803708208E-3</v>
      </c>
      <c r="N939" s="9">
        <v>0</v>
      </c>
    </row>
    <row r="940" spans="8:14" x14ac:dyDescent="0.25">
      <c r="H940" s="9">
        <f t="shared" si="11"/>
        <v>46.849999999999476</v>
      </c>
      <c r="I940" s="9">
        <f t="array" ref="I940:N940">ODESOLN2(H939,H940,$C$13,I939,J939,K939,L939,M939,N939,$C$3,$C$4,$C$5,$C$6,$C$7,$C$8,$F$3,$F$4,$F$5,$F$6,$F$7,$F$8,$F$9,$F$10)</f>
        <v>5.1321330214137824E-2</v>
      </c>
      <c r="J940" s="9">
        <v>0.49668006109270418</v>
      </c>
      <c r="K940" s="9">
        <v>1.1270833998455116E-3</v>
      </c>
      <c r="L940" s="9">
        <v>0.4466709890673059</v>
      </c>
      <c r="M940" s="9">
        <v>4.2005362260039104E-3</v>
      </c>
      <c r="N940" s="9">
        <v>0</v>
      </c>
    </row>
    <row r="941" spans="8:14" x14ac:dyDescent="0.25">
      <c r="H941" s="9">
        <f t="shared" si="11"/>
        <v>46.899999999999473</v>
      </c>
      <c r="I941" s="9">
        <f t="array" ref="I941:N941">ODESOLN2(H940,H941,$C$13,I940,J940,K940,L940,M940,N940,$C$3,$C$4,$C$5,$C$6,$C$7,$C$8,$F$3,$F$4,$F$5,$F$6,$F$7,$F$8,$F$9,$F$10)</f>
        <v>5.1315656003298189E-2</v>
      </c>
      <c r="J941" s="9">
        <v>0.49666923378851352</v>
      </c>
      <c r="K941" s="9">
        <v>1.1153423709679047E-3</v>
      </c>
      <c r="L941" s="9">
        <v>0.446698972790048</v>
      </c>
      <c r="M941" s="9">
        <v>4.2007950471696582E-3</v>
      </c>
      <c r="N941" s="9">
        <v>0</v>
      </c>
    </row>
    <row r="942" spans="8:14" x14ac:dyDescent="0.25">
      <c r="H942" s="9">
        <f t="shared" si="11"/>
        <v>46.94999999999947</v>
      </c>
      <c r="I942" s="9">
        <f t="array" ref="I942:N942">ODESOLN2(H941,H942,$C$13,I941,J941,K941,L941,M941,N941,$C$3,$C$4,$C$5,$C$6,$C$7,$C$8,$F$3,$F$4,$F$5,$F$6,$F$7,$F$8,$F$9,$F$10)</f>
        <v>5.1310041521461562E-2</v>
      </c>
      <c r="J942" s="9">
        <v>0.49665851951073919</v>
      </c>
      <c r="K942" s="9">
        <v>1.103722804994899E-3</v>
      </c>
      <c r="L942" s="9">
        <v>0.4467266649907507</v>
      </c>
      <c r="M942" s="9">
        <v>4.20105117205104E-3</v>
      </c>
      <c r="N942" s="9">
        <v>0</v>
      </c>
    </row>
    <row r="943" spans="8:14" x14ac:dyDescent="0.25">
      <c r="H943" s="9">
        <f t="shared" si="11"/>
        <v>46.999999999999467</v>
      </c>
      <c r="I943" s="9">
        <f t="array" ref="I943:N943">ODESOLN2(H942,H943,$C$13,I942,J942,K942,L942,M942,N942,$C$3,$C$4,$C$5,$C$6,$C$7,$C$8,$F$3,$F$4,$F$5,$F$6,$F$7,$F$8,$F$9,$F$10)</f>
        <v>5.1304486137764019E-2</v>
      </c>
      <c r="J943" s="9">
        <v>0.4966479170851803</v>
      </c>
      <c r="K943" s="9">
        <v>1.0922234630300438E-3</v>
      </c>
      <c r="L943" s="9">
        <v>0.44675406868547934</v>
      </c>
      <c r="M943" s="9">
        <v>4.2013046285436177E-3</v>
      </c>
      <c r="N943" s="9">
        <v>0</v>
      </c>
    </row>
    <row r="944" spans="8:14" x14ac:dyDescent="0.25">
      <c r="H944" s="9">
        <f t="shared" si="11"/>
        <v>47.049999999999464</v>
      </c>
      <c r="I944" s="9">
        <f t="array" ref="I944:N944">ODESOLN2(H943,H944,$C$13,I943,J943,K943,L943,M943,N943,$C$3,$C$4,$C$5,$C$6,$C$7,$C$8,$F$3,$F$4,$F$5,$F$6,$F$7,$F$8,$F$9,$F$10)</f>
        <v>5.1298989228048486E-2</v>
      </c>
      <c r="J944" s="9">
        <v>0.49663742534971539</v>
      </c>
      <c r="K944" s="9">
        <v>1.0808431184431595E-3</v>
      </c>
      <c r="L944" s="9">
        <v>0.44678118685953205</v>
      </c>
      <c r="M944" s="9">
        <v>4.2015554442583793E-3</v>
      </c>
      <c r="N944" s="9">
        <v>0</v>
      </c>
    </row>
    <row r="945" spans="8:14" x14ac:dyDescent="0.25">
      <c r="H945" s="9">
        <f t="shared" si="11"/>
        <v>47.099999999999461</v>
      </c>
      <c r="I945" s="9">
        <f t="array" ref="I945:N945">ODESOLN2(H944,H945,$C$13,I944,J944,K944,L944,M944,N944,$C$3,$C$4,$C$5,$C$6,$C$7,$C$8,$F$3,$F$4,$F$5,$F$6,$F$7,$F$8,$F$9,$F$10)</f>
        <v>5.1293550174792452E-2</v>
      </c>
      <c r="J945" s="9">
        <v>0.49662704315418049</v>
      </c>
      <c r="K945" s="9">
        <v>1.0695805567567278E-3</v>
      </c>
      <c r="L945" s="9">
        <v>0.44680802246774337</v>
      </c>
      <c r="M945" s="9">
        <v>4.2018036465245609E-3</v>
      </c>
      <c r="N945" s="9">
        <v>0</v>
      </c>
    </row>
    <row r="946" spans="8:14" x14ac:dyDescent="0.25">
      <c r="H946" s="9">
        <f t="shared" si="11"/>
        <v>47.149999999999459</v>
      </c>
      <c r="I946" s="9">
        <f t="array" ref="I946:N946">ODESOLN2(H945,H946,$C$13,I945,J945,K945,L945,M945,N945,$C$3,$C$4,$C$5,$C$6,$C$7,$C$8,$F$3,$F$4,$F$5,$F$6,$F$7,$F$8,$F$9,$F$10)</f>
        <v>5.1288168367036688E-2</v>
      </c>
      <c r="J946" s="9">
        <v>0.49661676936024873</v>
      </c>
      <c r="K946" s="9">
        <v>1.0584345755331641E-3</v>
      </c>
      <c r="L946" s="9">
        <v>0.44683457843478663</v>
      </c>
      <c r="M946" s="9">
        <v>4.2020492623924353E-3</v>
      </c>
      <c r="N946" s="9">
        <v>0</v>
      </c>
    </row>
    <row r="947" spans="8:14" x14ac:dyDescent="0.25">
      <c r="H947" s="9">
        <f t="shared" si="11"/>
        <v>47.199999999999456</v>
      </c>
      <c r="I947" s="9">
        <f t="array" ref="I947:N947">ODESOLN2(H946,H947,$C$13,I946,J946,K946,L946,M946,N946,$C$3,$C$4,$C$5,$C$6,$C$7,$C$8,$F$3,$F$4,$F$5,$F$6,$F$7,$F$8,$F$9,$F$10)</f>
        <v>5.1282843200314579E-2</v>
      </c>
      <c r="J947" s="9">
        <v>0.49660660284131086</v>
      </c>
      <c r="K947" s="9">
        <v>1.0474039842629681E-3</v>
      </c>
      <c r="L947" s="9">
        <v>0.44686085765547306</v>
      </c>
      <c r="M947" s="9">
        <v>4.2022923186360852E-3</v>
      </c>
      <c r="N947" s="9">
        <v>0</v>
      </c>
    </row>
    <row r="948" spans="8:14" x14ac:dyDescent="0.25">
      <c r="H948" s="9">
        <f t="shared" si="11"/>
        <v>47.249999999999453</v>
      </c>
      <c r="I948" s="9">
        <f t="array" ref="I948:N948">ODESOLN2(H947,H948,$C$13,I947,J947,K947,L947,M947,N947,$C$3,$C$4,$C$5,$C$6,$C$7,$C$8,$F$3,$F$4,$F$5,$F$6,$F$7,$F$8,$F$9,$F$10)</f>
        <v>5.1277574076582365E-2</v>
      </c>
      <c r="J948" s="9">
        <v>0.49659654248235707</v>
      </c>
      <c r="K948" s="9">
        <v>1.036487604253754E-3</v>
      </c>
      <c r="L948" s="9">
        <v>0.44688686299504821</v>
      </c>
      <c r="M948" s="9">
        <v>4.2025328417561328E-3</v>
      </c>
      <c r="N948" s="9">
        <v>0</v>
      </c>
    </row>
    <row r="949" spans="8:14" x14ac:dyDescent="0.25">
      <c r="H949" s="9">
        <f t="shared" si="11"/>
        <v>47.29999999999945</v>
      </c>
      <c r="I949" s="9">
        <f t="array" ref="I949:N949">ODESOLN2(H948,H949,$C$13,I948,J948,K948,L948,M948,N948,$C$3,$C$4,$C$5,$C$6,$C$7,$C$8,$F$3,$F$4,$F$5,$F$6,$F$7,$F$8,$F$9,$F$10)</f>
        <v>5.1272360404149987E-2</v>
      </c>
      <c r="J949" s="9">
        <v>0.49658658717985976</v>
      </c>
      <c r="K949" s="9">
        <v>1.0256842685201499E-3</v>
      </c>
      <c r="L949" s="9">
        <v>0.44691259728948524</v>
      </c>
      <c r="M949" s="9">
        <v>4.2027708579824678E-3</v>
      </c>
      <c r="N949" s="9">
        <v>0</v>
      </c>
    </row>
    <row r="950" spans="8:14" x14ac:dyDescent="0.25">
      <c r="H950" s="9">
        <f t="shared" si="11"/>
        <v>47.349999999999447</v>
      </c>
      <c r="I950" s="9">
        <f t="array" ref="I950:N950">ODESOLN2(H949,H950,$C$13,I949,J949,K949,L949,M949,N949,$C$3,$C$4,$C$5,$C$6,$C$7,$C$8,$F$3,$F$4,$F$5,$F$6,$F$7,$F$8,$F$9,$F$10)</f>
        <v>5.1267201597612881E-2</v>
      </c>
      <c r="J950" s="9">
        <v>0.49657673584165746</v>
      </c>
      <c r="K950" s="9">
        <v>1.014992821674569E-3</v>
      </c>
      <c r="L950" s="9">
        <v>0.44693806334577568</v>
      </c>
      <c r="M950" s="9">
        <v>4.2030063932769262E-3</v>
      </c>
      <c r="N950" s="9">
        <v>0</v>
      </c>
    </row>
    <row r="951" spans="8:14" x14ac:dyDescent="0.25">
      <c r="H951" s="9">
        <f t="shared" si="11"/>
        <v>47.399999999999444</v>
      </c>
      <c r="I951" s="9">
        <f t="array" ref="I951:N951">ODESOLN2(H950,H951,$C$13,I950,J950,K950,L950,M950,N950,$C$3,$C$4,$C$5,$C$6,$C$7,$C$8,$F$3,$F$4,$F$5,$F$6,$F$7,$F$8,$F$9,$F$10)</f>
        <v>5.1262097077784397E-2</v>
      </c>
      <c r="J951" s="9">
        <v>0.49656698738684019</v>
      </c>
      <c r="K951" s="9">
        <v>1.004412119818849E-3</v>
      </c>
      <c r="L951" s="9">
        <v>0.44696326394221814</v>
      </c>
      <c r="M951" s="9">
        <v>4.2032394733359625E-3</v>
      </c>
      <c r="N951" s="9">
        <v>0</v>
      </c>
    </row>
    <row r="952" spans="8:14" x14ac:dyDescent="0.25">
      <c r="H952" s="9">
        <f t="shared" si="11"/>
        <v>47.449999999999442</v>
      </c>
      <c r="I952" s="9">
        <f t="array" ref="I952:N952">ODESOLN2(H951,H952,$C$13,I951,J951,K951,L951,M951,N951,$C$3,$C$4,$C$5,$C$6,$C$7,$C$8,$F$3,$F$4,$F$5,$F$6,$F$7,$F$8,$F$9,$F$10)</f>
        <v>5.125704627162897E-2</v>
      </c>
      <c r="J952" s="9">
        <v>0.49655734074563546</v>
      </c>
      <c r="K952" s="9">
        <v>9.9394103043675265E-4</v>
      </c>
      <c r="L952" s="9">
        <v>0.44698820182870302</v>
      </c>
      <c r="M952" s="9">
        <v>4.2034701235932849E-3</v>
      </c>
      <c r="N952" s="9">
        <v>0</v>
      </c>
    </row>
    <row r="953" spans="8:14" x14ac:dyDescent="0.25">
      <c r="H953" s="9">
        <f t="shared" si="11"/>
        <v>47.499999999999439</v>
      </c>
      <c r="I953" s="9">
        <f t="array" ref="I953:N953">ODESOLN2(H952,H953,$C$13,I952,J952,K952,L952,M952,N952,$C$3,$C$4,$C$5,$C$6,$C$7,$C$8,$F$3,$F$4,$F$5,$F$6,$F$7,$F$8,$F$9,$F$10)</f>
        <v>5.1252048612196087E-2</v>
      </c>
      <c r="J953" s="9">
        <v>0.49654779485929601</v>
      </c>
      <c r="K953" s="9">
        <v>9.8357843228732999E-4</v>
      </c>
      <c r="L953" s="9">
        <v>0.44701287972699555</v>
      </c>
      <c r="M953" s="9">
        <v>4.2036983692224725E-3</v>
      </c>
      <c r="N953" s="9">
        <v>0</v>
      </c>
    </row>
    <row r="954" spans="8:14" x14ac:dyDescent="0.25">
      <c r="H954" s="9">
        <f t="shared" si="11"/>
        <v>47.549999999999436</v>
      </c>
      <c r="I954" s="9">
        <f t="array" ref="I954:N954">ODESOLN2(H953,H954,$C$13,I953,J953,K953,L953,M953,N953,$C$3,$C$4,$C$5,$C$6,$C$7,$C$8,$F$3,$F$4,$F$5,$F$6,$F$7,$F$8,$F$9,$F$10)</f>
        <v>5.1247103538554911E-2</v>
      </c>
      <c r="J954" s="9">
        <v>0.49653834867998764</v>
      </c>
      <c r="K954" s="9">
        <v>9.7332321529913465E-4</v>
      </c>
      <c r="L954" s="9">
        <v>0.44703730033101619</v>
      </c>
      <c r="M954" s="9">
        <v>4.2039242351395679E-3</v>
      </c>
      <c r="N954" s="9">
        <v>0</v>
      </c>
    </row>
    <row r="955" spans="8:14" x14ac:dyDescent="0.25">
      <c r="H955" s="9">
        <f t="shared" si="11"/>
        <v>47.599999999999433</v>
      </c>
      <c r="I955" s="9">
        <f t="array" ref="I955:N955">ODESOLN2(H954,H955,$C$13,I954,J954,K954,L954,M954,N954,$C$3,$C$4,$C$5,$C$6,$C$7,$C$8,$F$3,$F$4,$F$5,$F$6,$F$7,$F$8,$F$9,$F$10)</f>
        <v>5.1242210495729655E-2</v>
      </c>
      <c r="J955" s="9">
        <v>0.49652900117067944</v>
      </c>
      <c r="K955" s="9">
        <v>9.6317428046529424E-4</v>
      </c>
      <c r="L955" s="9">
        <v>0.44706146630711741</v>
      </c>
      <c r="M955" s="9">
        <v>4.2041477460056358E-3</v>
      </c>
      <c r="N955" s="9">
        <v>0</v>
      </c>
    </row>
    <row r="956" spans="8:14" x14ac:dyDescent="0.25">
      <c r="H956" s="9">
        <f t="shared" si="11"/>
        <v>47.64999999999943</v>
      </c>
      <c r="I956" s="9">
        <f t="array" ref="I956:N956">ODESOLN2(H955,H956,$C$13,I955,J955,K955,L955,M955,N955,$C$3,$C$4,$C$5,$C$6,$C$7,$C$8,$F$3,$F$4,$F$5,$F$6,$F$7,$F$8,$F$9,$F$10)</f>
        <v>5.1237368934635659E-2</v>
      </c>
      <c r="J956" s="9">
        <v>0.49651975130503401</v>
      </c>
      <c r="K956" s="9">
        <v>9.5313053973943094E-4</v>
      </c>
      <c r="L956" s="9">
        <v>0.44708538029435907</v>
      </c>
      <c r="M956" s="9">
        <v>4.2043689262293189E-3</v>
      </c>
      <c r="N956" s="9">
        <v>0</v>
      </c>
    </row>
    <row r="957" spans="8:14" x14ac:dyDescent="0.25">
      <c r="H957" s="9">
        <f t="shared" si="11"/>
        <v>47.699999999999427</v>
      </c>
      <c r="I957" s="9">
        <f t="array" ref="I957:N957">ODESOLN2(H956,H957,$C$13,I956,J956,K956,L956,M956,N956,$C$3,$C$4,$C$5,$C$6,$C$7,$C$8,$F$3,$F$4,$F$5,$F$6,$F$7,$F$8,$F$9,$F$10)</f>
        <v>5.1232578312016171E-2</v>
      </c>
      <c r="J957" s="9">
        <v>0.49651059806729891</v>
      </c>
      <c r="K957" s="9">
        <v>9.4319091593242387E-4</v>
      </c>
      <c r="L957" s="9">
        <v>0.44710904490478071</v>
      </c>
      <c r="M957" s="9">
        <v>4.20458779996934E-3</v>
      </c>
      <c r="N957" s="9">
        <v>0</v>
      </c>
    </row>
    <row r="958" spans="8:14" x14ac:dyDescent="0.25">
      <c r="H958" s="9">
        <f t="shared" si="11"/>
        <v>47.749999999999424</v>
      </c>
      <c r="I958" s="9">
        <f t="array" ref="I958:N958">ODESOLN2(H957,H958,$C$13,I957,J957,K957,L957,M957,N957,$C$3,$C$4,$C$5,$C$6,$C$7,$C$8,$F$3,$F$4,$F$5,$F$6,$F$7,$F$8,$F$9,$F$10)</f>
        <v>5.1227838090379792E-2</v>
      </c>
      <c r="J958" s="9">
        <v>0.49650154045219991</v>
      </c>
      <c r="K958" s="9">
        <v>9.3335434261001681E-4</v>
      </c>
      <c r="L958" s="9">
        <v>0.44713246272367091</v>
      </c>
      <c r="M958" s="9">
        <v>4.2048043911370077E-3</v>
      </c>
      <c r="N958" s="9">
        <v>0</v>
      </c>
    </row>
    <row r="959" spans="8:14" x14ac:dyDescent="0.25">
      <c r="H959" s="9">
        <f t="shared" si="11"/>
        <v>47.799999999999422</v>
      </c>
      <c r="I959" s="9">
        <f t="array" ref="I959:N959">ODESOLN2(H958,H959,$C$13,I958,J958,K958,L958,M958,N958,$C$3,$C$4,$C$5,$C$6,$C$7,$C$8,$F$3,$F$4,$F$5,$F$6,$F$7,$F$8,$F$9,$F$10)</f>
        <v>5.1223147737938637E-2</v>
      </c>
      <c r="J959" s="9">
        <v>0.49649257746483438</v>
      </c>
      <c r="K959" s="9">
        <v>9.2361976399125988E-4</v>
      </c>
      <c r="L959" s="9">
        <v>0.44715563630983468</v>
      </c>
      <c r="M959" s="9">
        <v>4.2050187233986843E-3</v>
      </c>
      <c r="N959" s="9">
        <v>0</v>
      </c>
    </row>
    <row r="960" spans="8:14" x14ac:dyDescent="0.25">
      <c r="H960" s="9">
        <f t="shared" si="11"/>
        <v>47.849999999999419</v>
      </c>
      <c r="I960" s="9">
        <f t="array" ref="I960:N960">ODESOLN2(H959,H960,$C$13,I959,J959,K959,L959,M959,N959,$C$3,$C$4,$C$5,$C$6,$C$7,$C$8,$F$3,$F$4,$F$5,$F$6,$F$7,$F$8,$F$9,$F$10)</f>
        <v>5.1218506728547199E-2</v>
      </c>
      <c r="J960" s="9">
        <v>0.49648370812056641</v>
      </c>
      <c r="K960" s="9">
        <v>9.1398613484778711E-4</v>
      </c>
      <c r="L960" s="9">
        <v>0.44717856819585788</v>
      </c>
      <c r="M960" s="9">
        <v>4.2052308201782325E-3</v>
      </c>
      <c r="N960" s="9">
        <v>0</v>
      </c>
    </row>
    <row r="961" spans="8:14" x14ac:dyDescent="0.25">
      <c r="H961" s="9">
        <f t="shared" si="11"/>
        <v>47.899999999999416</v>
      </c>
      <c r="I961" s="9">
        <f t="array" ref="I961:N961">ODESOLN2(H960,H961,$C$13,I960,J960,K960,L960,M960,N960,$C$3,$C$4,$C$5,$C$6,$C$7,$C$8,$F$3,$F$4,$F$5,$F$6,$F$7,$F$8,$F$9,$F$10)</f>
        <v>5.12139145416418E-2</v>
      </c>
      <c r="J961" s="9">
        <v>0.49647493144492233</v>
      </c>
      <c r="K961" s="9">
        <v>9.0445242040392319E-4</v>
      </c>
      <c r="L961" s="9">
        <v>0.44720126088836998</v>
      </c>
      <c r="M961" s="9">
        <v>4.2054407046594371E-3</v>
      </c>
      <c r="N961" s="9">
        <v>0</v>
      </c>
    </row>
    <row r="962" spans="8:14" x14ac:dyDescent="0.25">
      <c r="H962" s="9">
        <f t="shared" si="11"/>
        <v>47.949999999999413</v>
      </c>
      <c r="I962" s="9">
        <f t="array" ref="I962:N962">ODESOLN2(H961,H962,$C$13,I961,J961,K961,L961,M961,N961,$C$3,$C$4,$C$5,$C$6,$C$7,$C$8,$F$3,$F$4,$F$5,$F$6,$F$7,$F$8,$F$9,$F$10)</f>
        <v>5.1209370662180759E-2</v>
      </c>
      <c r="J962" s="9">
        <v>0.49646624647348792</v>
      </c>
      <c r="K962" s="9">
        <v>8.9501759623761442E-4</v>
      </c>
      <c r="L962" s="9">
        <v>0.44722371686830281</v>
      </c>
      <c r="M962" s="9">
        <v>4.2056483997884161E-3</v>
      </c>
      <c r="N962" s="9">
        <v>0</v>
      </c>
    </row>
    <row r="963" spans="8:14" x14ac:dyDescent="0.25">
      <c r="H963" s="9">
        <f t="shared" si="11"/>
        <v>47.99999999999941</v>
      </c>
      <c r="I963" s="9">
        <f t="array" ref="I963:N963">ODESOLN2(H962,H963,$C$13,I962,J962,K962,L962,M962,N962,$C$3,$C$4,$C$5,$C$6,$C$7,$C$8,$F$3,$F$4,$F$5,$F$6,$F$7,$F$8,$F$9,$F$10)</f>
        <v>5.1204874580585251E-2</v>
      </c>
      <c r="J963" s="9">
        <v>0.49645765225180571</v>
      </c>
      <c r="K963" s="9">
        <v>8.8568064818218188E-4</v>
      </c>
      <c r="L963" s="9">
        <v>0.44724593859114842</v>
      </c>
      <c r="M963" s="9">
        <v>4.2058539282759872E-3</v>
      </c>
      <c r="N963" s="9">
        <v>0</v>
      </c>
    </row>
    <row r="964" spans="8:14" x14ac:dyDescent="0.25">
      <c r="H964" s="9">
        <f t="shared" si="11"/>
        <v>48.049999999999407</v>
      </c>
      <c r="I964" s="9">
        <f t="array" ref="I964:N964">ODESOLN2(H963,H964,$C$13,I963,J963,K963,L963,M963,N963,$C$3,$C$4,$C$5,$C$6,$C$7,$C$8,$F$3,$F$4,$F$5,$F$6,$F$7,$F$8,$F$9,$F$10)</f>
        <v>5.1200425792680693E-2</v>
      </c>
      <c r="J964" s="9">
        <v>0.49644914783527461</v>
      </c>
      <c r="K964" s="9">
        <v>8.7644057222889288E-4</v>
      </c>
      <c r="L964" s="9">
        <v>0.44726792848721325</v>
      </c>
      <c r="M964" s="9">
        <v>4.2060573126000327E-3</v>
      </c>
      <c r="N964" s="9">
        <v>0</v>
      </c>
    </row>
    <row r="965" spans="8:14" x14ac:dyDescent="0.25">
      <c r="H965" s="9">
        <f t="shared" si="11"/>
        <v>48.099999999999405</v>
      </c>
      <c r="I965" s="9">
        <f t="array" ref="I965:N965">ODESOLN2(H964,H965,$C$13,I964,J964,K964,L964,M964,N964,$C$3,$C$4,$C$5,$C$6,$C$7,$C$8,$F$3,$F$4,$F$5,$F$6,$F$7,$F$8,$F$9,$F$10)</f>
        <v>5.119602379963889E-2</v>
      </c>
      <c r="J965" s="9">
        <v>0.49644073228904922</v>
      </c>
      <c r="K965" s="9">
        <v>8.6729637443034322E-4</v>
      </c>
      <c r="L965" s="9">
        <v>0.44728968896187121</v>
      </c>
      <c r="M965" s="9">
        <v>4.2062585750078296E-3</v>
      </c>
      <c r="N965" s="9">
        <v>0</v>
      </c>
    </row>
    <row r="966" spans="8:14" x14ac:dyDescent="0.25">
      <c r="H966" s="9">
        <f t="shared" ref="H966:H1029" si="12">H965+hb</f>
        <v>48.149999999999402</v>
      </c>
      <c r="I966" s="9">
        <f t="array" ref="I966:N966">ODESOLN2(H965,H966,$C$13,I965,J965,K965,L965,M965,N965,$C$3,$C$4,$C$5,$C$6,$C$7,$C$8,$F$3,$F$4,$F$5,$F$6,$F$7,$F$8,$F$9,$F$10)</f>
        <v>5.1191668107920758E-2</v>
      </c>
      <c r="J966" s="9">
        <v>0.49643240468794086</v>
      </c>
      <c r="K966" s="9">
        <v>8.5824707080464982E-4</v>
      </c>
      <c r="L966" s="9">
        <v>0.44731122239581295</v>
      </c>
      <c r="M966" s="9">
        <v>4.2064577375183617E-3</v>
      </c>
      <c r="N966" s="9">
        <v>0</v>
      </c>
    </row>
    <row r="967" spans="8:14" x14ac:dyDescent="0.25">
      <c r="H967" s="9">
        <f t="shared" si="12"/>
        <v>48.199999999999399</v>
      </c>
      <c r="I967" s="9">
        <f t="array" ref="I967:N967">ODESOLN2(H966,H967,$C$13,I966,J966,K966,L966,M966,N966,$C$3,$C$4,$C$5,$C$6,$C$7,$C$8,$F$3,$F$4,$F$5,$F$6,$F$7,$F$8,$F$9,$F$10)</f>
        <v>5.118735822921968E-2</v>
      </c>
      <c r="J967" s="9">
        <v>0.49642416411631929</v>
      </c>
      <c r="K967" s="9">
        <v>8.4929168724044734E-4</v>
      </c>
      <c r="L967" s="9">
        <v>0.44733253114529353</v>
      </c>
      <c r="M967" s="9">
        <v>4.206654821924608E-3</v>
      </c>
      <c r="N967" s="9">
        <v>0</v>
      </c>
    </row>
    <row r="968" spans="8:14" x14ac:dyDescent="0.25">
      <c r="H968" s="9">
        <f t="shared" si="12"/>
        <v>48.249999999999396</v>
      </c>
      <c r="I968" s="9">
        <f t="array" ref="I968:N968">ODESOLN2(H967,H968,$C$13,I967,J967,K967,L967,M967,N967,$C$3,$C$4,$C$5,$C$6,$C$7,$C$8,$F$3,$F$4,$F$5,$F$6,$F$7,$F$8,$F$9,$F$10)</f>
        <v>5.1183093680405488E-2</v>
      </c>
      <c r="J968" s="9">
        <v>0.49641600966801563</v>
      </c>
      <c r="K968" s="9">
        <v>8.4042925940268451E-4</v>
      </c>
      <c r="L968" s="9">
        <v>0.44735361754237801</v>
      </c>
      <c r="M968" s="9">
        <v>4.2068498497958131E-3</v>
      </c>
      <c r="N968" s="9">
        <v>0</v>
      </c>
    </row>
    <row r="969" spans="8:14" x14ac:dyDescent="0.25">
      <c r="H969" s="9">
        <f t="shared" si="12"/>
        <v>48.299999999999393</v>
      </c>
      <c r="I969" s="9">
        <f t="array" ref="I969:N969">ODESOLN2(H968,H969,$C$13,I968,J968,K968,L968,M968,N968,$C$3,$C$4,$C$5,$C$6,$C$7,$C$8,$F$3,$F$4,$F$5,$F$6,$F$7,$F$8,$F$9,$F$10)</f>
        <v>5.1178873983469E-2</v>
      </c>
      <c r="J969" s="9">
        <v>0.49640794044622616</v>
      </c>
      <c r="K969" s="9">
        <v>8.3165883263921732E-4</v>
      </c>
      <c r="L969" s="9">
        <v>0.44737448389518347</v>
      </c>
      <c r="M969" s="9">
        <v>4.2070428424797303E-3</v>
      </c>
      <c r="N969" s="9">
        <v>0</v>
      </c>
    </row>
    <row r="970" spans="8:14" x14ac:dyDescent="0.25">
      <c r="H970" s="9">
        <f t="shared" si="12"/>
        <v>48.34999999999939</v>
      </c>
      <c r="I970" s="9">
        <f t="array" ref="I970:N970">ODESOLN2(H969,H970,$C$13,I969,J969,K969,L969,M969,N969,$C$3,$C$4,$C$5,$C$6,$C$7,$C$8,$F$3,$F$4,$F$5,$F$6,$F$7,$F$8,$F$9,$F$10)</f>
        <v>5.1174698665467297E-2</v>
      </c>
      <c r="J970" s="9">
        <v>0.49639995556341682</v>
      </c>
      <c r="K970" s="9">
        <v>8.229794618881917E-4</v>
      </c>
      <c r="L970" s="9">
        <v>0.44739513248812046</v>
      </c>
      <c r="M970" s="9">
        <v>4.2072338211048485E-3</v>
      </c>
      <c r="N970" s="9">
        <v>0</v>
      </c>
    </row>
    <row r="971" spans="8:14" x14ac:dyDescent="0.25">
      <c r="H971" s="9">
        <f t="shared" si="12"/>
        <v>48.399999999999388</v>
      </c>
      <c r="I971" s="9">
        <f t="array" ref="I971:N971">ODESOLN2(H970,H971,$C$13,I970,J970,K970,L970,M970,N970,$C$3,$C$4,$C$5,$C$6,$C$7,$C$8,$F$3,$F$4,$F$5,$F$6,$F$7,$F$8,$F$9,$F$10)</f>
        <v>5.1170567258469413E-2</v>
      </c>
      <c r="J971" s="9">
        <v>0.49639205414122889</v>
      </c>
      <c r="K971" s="9">
        <v>8.1439021158621558E-4</v>
      </c>
      <c r="L971" s="9">
        <v>0.44741556558213058</v>
      </c>
      <c r="M971" s="9">
        <v>4.2074228065825938E-3</v>
      </c>
      <c r="N971" s="9">
        <v>0</v>
      </c>
    </row>
    <row r="972" spans="8:14" x14ac:dyDescent="0.25">
      <c r="H972" s="9">
        <f t="shared" si="12"/>
        <v>48.449999999999385</v>
      </c>
      <c r="I972" s="9">
        <f t="array" ref="I972:N972">ODESOLN2(H971,H972,$C$13,I971,J971,K971,L971,M971,N971,$C$3,$C$4,$C$5,$C$6,$C$7,$C$8,$F$3,$F$4,$F$5,$F$6,$F$7,$F$8,$F$9,$F$10)</f>
        <v>5.1166479299502778E-2</v>
      </c>
      <c r="J972" s="9">
        <v>0.49638423531038539</v>
      </c>
      <c r="K972" s="9">
        <v>8.0589015557731088E-4</v>
      </c>
      <c r="L972" s="9">
        <v>0.44743578541492263</v>
      </c>
      <c r="M972" s="9">
        <v>4.2076098196095124E-3</v>
      </c>
      <c r="N972" s="9">
        <v>0</v>
      </c>
    </row>
    <row r="973" spans="8:14" x14ac:dyDescent="0.25">
      <c r="H973" s="9">
        <f t="shared" si="12"/>
        <v>48.499999999999382</v>
      </c>
      <c r="I973" s="9">
        <f t="array" ref="I973:N973">ODESOLN2(H972,H973,$C$13,I972,J972,K972,L972,M972,N972,$C$3,$C$4,$C$5,$C$6,$C$7,$C$8,$F$3,$F$4,$F$5,$F$6,$F$7,$F$8,$F$9,$F$10)</f>
        <v>5.1162434330500162E-2</v>
      </c>
      <c r="J973" s="9">
        <v>0.4963764982105992</v>
      </c>
      <c r="K973" s="9">
        <v>7.9747837702264521E-4</v>
      </c>
      <c r="L973" s="9">
        <v>0.44745579420120624</v>
      </c>
      <c r="M973" s="9">
        <v>4.2077948806694314E-3</v>
      </c>
      <c r="N973" s="9">
        <v>0</v>
      </c>
    </row>
    <row r="974" spans="8:14" x14ac:dyDescent="0.25">
      <c r="H974" s="9">
        <f t="shared" si="12"/>
        <v>48.549999999999379</v>
      </c>
      <c r="I974" s="9">
        <f t="array" ref="I974:N974">ODESOLN2(H973,H974,$C$13,I973,J973,K973,L973,M973,N973,$C$3,$C$4,$C$5,$C$6,$C$7,$C$8,$F$3,$F$4,$F$5,$F$6,$F$7,$F$8,$F$9,$F$10)</f>
        <v>5.1158431898247189E-2</v>
      </c>
      <c r="J974" s="9">
        <v>0.49636884199048048</v>
      </c>
      <c r="K974" s="9">
        <v>7.8915396831103607E-4</v>
      </c>
      <c r="L974" s="9">
        <v>0.44747559413292332</v>
      </c>
      <c r="M974" s="9">
        <v>4.2079780100355993E-3</v>
      </c>
      <c r="N974" s="9">
        <v>0</v>
      </c>
    </row>
    <row r="975" spans="8:14" x14ac:dyDescent="0.25">
      <c r="H975" s="9">
        <f t="shared" si="12"/>
        <v>48.599999999999376</v>
      </c>
      <c r="I975" s="9">
        <f t="array" ref="I975:N975">ODESOLN2(H974,H975,$C$13,I974,J974,K974,L974,M974,N974,$C$3,$C$4,$C$5,$C$6,$C$7,$C$8,$F$3,$F$4,$F$5,$F$6,$F$7,$F$8,$F$9,$F$10)</f>
        <v>5.1154471554330484E-2</v>
      </c>
      <c r="J975" s="9">
        <v>0.49636126580744672</v>
      </c>
      <c r="K975" s="9">
        <v>7.8091603097022507E-4</v>
      </c>
      <c r="L975" s="9">
        <v>0.4474951873794773</v>
      </c>
      <c r="M975" s="9">
        <v>4.2081592277728036E-3</v>
      </c>
      <c r="N975" s="9">
        <v>0</v>
      </c>
    </row>
    <row r="976" spans="8:14" x14ac:dyDescent="0.25">
      <c r="H976" s="9">
        <f t="shared" si="12"/>
        <v>48.649999999999373</v>
      </c>
      <c r="I976" s="9">
        <f t="array" ref="I976:N976">ODESOLN2(H975,H976,$C$13,I975,J975,K975,L975,M975,N975,$C$3,$C$4,$C$5,$C$6,$C$7,$C$8,$F$3,$F$4,$F$5,$F$6,$F$7,$F$8,$F$9,$F$10)</f>
        <v>5.1150552855086309E-2</v>
      </c>
      <c r="J976" s="9">
        <v>0.49635376882763277</v>
      </c>
      <c r="K976" s="9">
        <v>7.7276367557891387E-4</v>
      </c>
      <c r="L976" s="9">
        <v>0.44751457608796003</v>
      </c>
      <c r="M976" s="9">
        <v>4.2083385537394769E-3</v>
      </c>
      <c r="N976" s="9">
        <v>0</v>
      </c>
    </row>
    <row r="977" spans="8:14" x14ac:dyDescent="0.25">
      <c r="H977" s="9">
        <f t="shared" si="12"/>
        <v>48.69999999999937</v>
      </c>
      <c r="I977" s="9">
        <f t="array" ref="I977:N977">ODESOLN2(H976,H977,$C$13,I976,J976,K976,L976,M976,N976,$C$3,$C$4,$C$5,$C$6,$C$7,$C$8,$F$3,$F$4,$F$5,$F$6,$F$7,$F$8,$F$9,$F$10)</f>
        <v>5.1146675361549813E-2</v>
      </c>
      <c r="J977" s="9">
        <v>0.49634635022580165</v>
      </c>
      <c r="K977" s="9">
        <v>7.6469602167956259E-4</v>
      </c>
      <c r="L977" s="9">
        <v>0.44753376238337672</v>
      </c>
      <c r="M977" s="9">
        <v>4.2085160075897698E-3</v>
      </c>
      <c r="N977" s="9">
        <v>0</v>
      </c>
    </row>
    <row r="978" spans="8:14" x14ac:dyDescent="0.25">
      <c r="H978" s="9">
        <f t="shared" si="12"/>
        <v>48.749999999999368</v>
      </c>
      <c r="I978" s="9">
        <f t="array" ref="I978:N978">ODESOLN2(H977,H978,$C$13,I977,J977,K977,L977,M977,N977,$C$3,$C$4,$C$5,$C$6,$C$7,$C$8,$F$3,$F$4,$F$5,$F$6,$F$7,$F$8,$F$9,$F$10)</f>
        <v>5.1142838639404838E-2</v>
      </c>
      <c r="J978" s="9">
        <v>0.49633900918525681</v>
      </c>
      <c r="K978" s="9">
        <v>7.5671219769194212E-4</v>
      </c>
      <c r="L978" s="9">
        <v>0.44755274836886827</v>
      </c>
      <c r="M978" s="9">
        <v>4.2086916087756112E-3</v>
      </c>
      <c r="N978" s="9">
        <v>0</v>
      </c>
    </row>
    <row r="979" spans="8:14" x14ac:dyDescent="0.25">
      <c r="H979" s="9">
        <f t="shared" si="12"/>
        <v>48.799999999999365</v>
      </c>
      <c r="I979" s="9">
        <f t="array" ref="I979:N979">ODESOLN2(H978,H979,$C$13,I978,J978,K978,L978,M978,N978,$C$3,$C$4,$C$5,$C$6,$C$7,$C$8,$F$3,$F$4,$F$5,$F$6,$F$7,$F$8,$F$9,$F$10)</f>
        <v>5.1139042258934189E-2</v>
      </c>
      <c r="J979" s="9">
        <v>0.49633174489775495</v>
      </c>
      <c r="K979" s="9">
        <v>7.4881134082743696E-4</v>
      </c>
      <c r="L979" s="9">
        <v>0.44757153612593203</v>
      </c>
      <c r="M979" s="9">
        <v>4.2088653765487505E-3</v>
      </c>
      <c r="N979" s="9">
        <v>0</v>
      </c>
    </row>
    <row r="980" spans="8:14" x14ac:dyDescent="0.25">
      <c r="H980" s="9">
        <f t="shared" si="12"/>
        <v>48.849999999999362</v>
      </c>
      <c r="I980" s="9">
        <f t="array" ref="I980:N980">ODESOLN2(H979,H980,$C$13,I979,J979,K979,L979,M979,N979,$C$3,$C$4,$C$5,$C$6,$C$7,$C$8,$F$3,$F$4,$F$5,$F$6,$F$7,$F$8,$F$9,$F$10)</f>
        <v>5.113528579497055E-2</v>
      </c>
      <c r="J980" s="9">
        <v>0.49632455656341951</v>
      </c>
      <c r="K980" s="9">
        <v>7.4099259700409275E-4</v>
      </c>
      <c r="L980" s="9">
        <v>0.44759012771464035</v>
      </c>
      <c r="M980" s="9">
        <v>4.2090373299627738E-3</v>
      </c>
      <c r="N980" s="9">
        <v>0</v>
      </c>
    </row>
    <row r="981" spans="8:14" x14ac:dyDescent="0.25">
      <c r="H981" s="9">
        <f t="shared" si="12"/>
        <v>48.899999999999359</v>
      </c>
      <c r="I981" s="9">
        <f t="array" ref="I981:N981">ODESOLN2(H980,H981,$C$13,I980,J980,K980,L980,M980,N980,$C$3,$C$4,$C$5,$C$6,$C$7,$C$8,$F$3,$F$4,$F$5,$F$6,$F$7,$F$8,$F$9,$F$10)</f>
        <v>5.1131568826847912E-2</v>
      </c>
      <c r="J981" s="9">
        <v>0.49631744339065531</v>
      </c>
      <c r="K981" s="9">
        <v>7.3325512076240662E-4</v>
      </c>
      <c r="L981" s="9">
        <v>0.44760852517385663</v>
      </c>
      <c r="M981" s="9">
        <v>4.2092074878751088E-3</v>
      </c>
      <c r="N981" s="9">
        <v>0</v>
      </c>
    </row>
    <row r="982" spans="8:14" x14ac:dyDescent="0.25">
      <c r="H982" s="9">
        <f t="shared" si="12"/>
        <v>48.949999999999356</v>
      </c>
      <c r="I982" s="9">
        <f t="array" ref="I982:N982">ODESOLN2(H981,H982,$C$13,I981,J981,K981,L981,M981,N981,$C$3,$C$4,$C$5,$C$6,$C$7,$C$8,$F$3,$F$4,$F$5,$F$6,$F$7,$F$8,$F$9,$F$10)</f>
        <v>5.1127890938353383E-2</v>
      </c>
      <c r="J982" s="9">
        <v>0.4963104045960639</v>
      </c>
      <c r="K982" s="9">
        <v>7.2559807518185276E-4</v>
      </c>
      <c r="L982" s="9">
        <v>0.44762673052144925</v>
      </c>
      <c r="M982" s="9">
        <v>4.2093758689489983E-3</v>
      </c>
      <c r="N982" s="9">
        <v>0</v>
      </c>
    </row>
    <row r="983" spans="8:14" x14ac:dyDescent="0.25">
      <c r="H983" s="9">
        <f t="shared" si="12"/>
        <v>48.999999999999353</v>
      </c>
      <c r="I983" s="9">
        <f t="array" ref="I983:N983">ODESOLN2(H982,H983,$C$13,I982,J982,K982,L982,M982,N982,$C$3,$C$4,$C$5,$C$6,$C$7,$C$8,$F$3,$F$4,$F$5,$F$6,$F$7,$F$8,$F$9,$F$10)</f>
        <v>5.1124251717679786E-2</v>
      </c>
      <c r="J983" s="9">
        <v>0.49630343940436022</v>
      </c>
      <c r="K983" s="9">
        <v>7.1802063179814016E-4</v>
      </c>
      <c r="L983" s="9">
        <v>0.44764474575450386</v>
      </c>
      <c r="M983" s="9">
        <v>4.2095424916554682E-3</v>
      </c>
      <c r="N983" s="9">
        <v>0</v>
      </c>
    </row>
    <row r="984" spans="8:14" x14ac:dyDescent="0.25">
      <c r="H984" s="9">
        <f t="shared" si="12"/>
        <v>49.049999999999351</v>
      </c>
      <c r="I984" s="9">
        <f t="array" ref="I984:N984">ODESOLN2(H983,H984,$C$13,I983,J983,K983,L983,M983,N983,$C$3,$C$4,$C$5,$C$6,$C$7,$C$8,$F$3,$F$4,$F$5,$F$6,$F$7,$F$8,$F$9,$F$10)</f>
        <v>5.1120650757378545E-2</v>
      </c>
      <c r="J984" s="9">
        <v>0.49629654704828896</v>
      </c>
      <c r="K984" s="9">
        <v>7.1052197052119692E-4</v>
      </c>
      <c r="L984" s="9">
        <v>0.44766257284953337</v>
      </c>
      <c r="M984" s="9">
        <v>4.2097073742752688E-3</v>
      </c>
      <c r="N984" s="9">
        <v>0</v>
      </c>
    </row>
    <row r="985" spans="8:14" x14ac:dyDescent="0.25">
      <c r="H985" s="9">
        <f t="shared" si="12"/>
        <v>49.099999999999348</v>
      </c>
      <c r="I985" s="9">
        <f t="array" ref="I985:N985">ODESOLN2(H984,H985,$C$13,I984,J984,K984,L984,M984,N984,$C$3,$C$4,$C$5,$C$6,$C$7,$C$8,$F$3,$F$4,$F$5,$F$6,$F$7,$F$8,$F$9,$F$10)</f>
        <v>5.1117087654313165E-2</v>
      </c>
      <c r="J985" s="9">
        <v>0.49628972676854305</v>
      </c>
      <c r="K985" s="9">
        <v>7.0310127955387693E-4</v>
      </c>
      <c r="L985" s="9">
        <v>0.44768021376268646</v>
      </c>
      <c r="M985" s="9">
        <v>4.2098705349007939E-3</v>
      </c>
      <c r="N985" s="9">
        <v>0</v>
      </c>
    </row>
    <row r="986" spans="8:14" x14ac:dyDescent="0.25">
      <c r="H986" s="9">
        <f t="shared" si="12"/>
        <v>49.149999999999345</v>
      </c>
      <c r="I986" s="9">
        <f t="array" ref="I986:N986">ODESOLN2(H985,H986,$C$13,I985,J985,K985,L985,M985,N985,$C$3,$C$4,$C$5,$C$6,$C$7,$C$8,$F$3,$F$4,$F$5,$F$6,$F$7,$F$8,$F$9,$F$10)</f>
        <v>5.1113562009613242E-2</v>
      </c>
      <c r="J986" s="9">
        <v>0.49628297781368208</v>
      </c>
      <c r="K986" s="9">
        <v>6.9575775531138427E-4</v>
      </c>
      <c r="L986" s="9">
        <v>0.44769767042995251</v>
      </c>
      <c r="M986" s="9">
        <v>4.2100319914379928E-3</v>
      </c>
      <c r="N986" s="9">
        <v>0</v>
      </c>
    </row>
    <row r="987" spans="8:14" x14ac:dyDescent="0.25">
      <c r="H987" s="9">
        <f t="shared" si="12"/>
        <v>49.199999999999342</v>
      </c>
      <c r="I987" s="9">
        <f t="array" ref="I987:N987">ODESOLN2(H986,H987,$C$13,I986,J986,K986,L986,M986,N986,$C$3,$C$4,$C$5,$C$6,$C$7,$C$8,$F$3,$F$4,$F$5,$F$6,$F$7,$F$8,$F$9,$F$10)</f>
        <v>5.1110073428628902E-2</v>
      </c>
      <c r="J987" s="9">
        <v>0.49627629944005214</v>
      </c>
      <c r="K987" s="9">
        <v>6.8849060234140954E-4</v>
      </c>
      <c r="L987" s="9">
        <v>0.44771494476736662</v>
      </c>
      <c r="M987" s="9">
        <v>4.2101917616082524E-3</v>
      </c>
      <c r="N987" s="9">
        <v>0</v>
      </c>
    </row>
    <row r="988" spans="8:14" x14ac:dyDescent="0.25">
      <c r="H988" s="9">
        <f t="shared" si="12"/>
        <v>49.249999999999339</v>
      </c>
      <c r="I988" s="9">
        <f t="array" ref="I988:N988">ODESOLN2(H987,H988,$C$13,I987,J987,K987,L987,M987,N987,$C$3,$C$4,$C$5,$C$6,$C$7,$C$8,$F$3,$F$4,$F$5,$F$6,$F$7,$F$8,$F$9,$F$10)</f>
        <v>5.1106621520885832E-2</v>
      </c>
      <c r="J988" s="9">
        <v>0.49626969091170559</v>
      </c>
      <c r="K988" s="9">
        <v>6.8129903324497579E-4</v>
      </c>
      <c r="L988" s="9">
        <v>0.44773203867121075</v>
      </c>
      <c r="M988" s="9">
        <v>4.2103498629502672E-3</v>
      </c>
      <c r="N988" s="9">
        <v>0</v>
      </c>
    </row>
    <row r="989" spans="8:14" x14ac:dyDescent="0.25">
      <c r="H989" s="9">
        <f t="shared" si="12"/>
        <v>49.299999999999336</v>
      </c>
      <c r="I989" s="9">
        <f t="array" ref="I989:N989">ODESOLN2(H988,H989,$C$13,I988,J988,K988,L988,M988,N988,$C$3,$C$4,$C$5,$C$6,$C$7,$C$8,$F$3,$F$4,$F$5,$F$6,$F$7,$F$8,$F$9,$F$10)</f>
        <v>5.110320590004068E-2</v>
      </c>
      <c r="J989" s="9">
        <v>0.49626315150032263</v>
      </c>
      <c r="K989" s="9">
        <v>6.7418226859798517E-4</v>
      </c>
      <c r="L989" s="9">
        <v>0.44774895401821424</v>
      </c>
      <c r="M989" s="9">
        <v>4.2105063128218866E-3</v>
      </c>
      <c r="N989" s="9">
        <v>0</v>
      </c>
    </row>
    <row r="990" spans="8:14" x14ac:dyDescent="0.25">
      <c r="H990" s="9">
        <f t="shared" si="12"/>
        <v>49.349999999999334</v>
      </c>
      <c r="I990" s="9">
        <f t="array" ref="I990:N990">ODESOLN2(H989,H990,$C$13,I989,J989,K989,L989,M989,N989,$C$3,$C$4,$C$5,$C$6,$C$7,$C$8,$F$3,$F$4,$F$5,$F$6,$F$7,$F$8,$F$9,$F$10)</f>
        <v>5.1099826183837058E-2</v>
      </c>
      <c r="J990" s="9">
        <v>0.49625668048513305</v>
      </c>
      <c r="K990" s="9">
        <v>6.6713953687346666E-4</v>
      </c>
      <c r="L990" s="9">
        <v>0.44776569266575189</v>
      </c>
      <c r="M990" s="9">
        <v>4.2106611284019532E-3</v>
      </c>
      <c r="N990" s="9">
        <v>0</v>
      </c>
    </row>
    <row r="991" spans="8:14" x14ac:dyDescent="0.25">
      <c r="H991" s="9">
        <f t="shared" si="12"/>
        <v>49.399999999999331</v>
      </c>
      <c r="I991" s="9">
        <f t="array" ref="I991:N991">ODESOLN2(H990,H991,$C$13,I990,J990,K990,L990,M990,N990,$C$3,$C$4,$C$5,$C$6,$C$7,$C$8,$F$3,$F$4,$F$5,$F$6,$F$7,$F$8,$F$9,$F$10)</f>
        <v>5.1096481994061922E-2</v>
      </c>
      <c r="J991" s="9">
        <v>0.49625027715283909</v>
      </c>
      <c r="K991" s="9">
        <v>6.601700743645157E-4</v>
      </c>
      <c r="L991" s="9">
        <v>0.44778225645203978</v>
      </c>
      <c r="M991" s="9">
        <v>4.2108143266921068E-3</v>
      </c>
      <c r="N991" s="9">
        <v>0</v>
      </c>
    </row>
    <row r="992" spans="8:14" x14ac:dyDescent="0.25">
      <c r="H992" s="9">
        <f t="shared" si="12"/>
        <v>49.449999999999328</v>
      </c>
      <c r="I992" s="9">
        <f t="array" ref="I992:N992">ODESOLN2(H991,H992,$C$13,I991,J991,K991,L991,M991,N991,$C$3,$C$4,$C$5,$C$6,$C$7,$C$8,$F$3,$F$4,$F$5,$F$6,$F$7,$F$8,$F$9,$F$10)</f>
        <v>5.1093172956502474E-2</v>
      </c>
      <c r="J992" s="9">
        <v>0.4962439407975387</v>
      </c>
      <c r="K992" s="9">
        <v>6.5327312510792348E-4</v>
      </c>
      <c r="L992" s="9">
        <v>0.44779864719632978</v>
      </c>
      <c r="M992" s="9">
        <v>4.210965924518589E-3</v>
      </c>
      <c r="N992" s="9">
        <v>0</v>
      </c>
    </row>
    <row r="993" spans="8:14" x14ac:dyDescent="0.25">
      <c r="H993" s="9">
        <f t="shared" si="12"/>
        <v>49.499999999999325</v>
      </c>
      <c r="I993" s="9">
        <f t="array" ref="I993:N993">ODESOLN2(H992,H993,$C$13,I992,J992,K992,L992,M992,N992,$C$3,$C$4,$C$5,$C$6,$C$7,$C$8,$F$3,$F$4,$F$5,$F$6,$F$7,$F$8,$F$9,$F$10)</f>
        <v>5.1089898700903524E-2</v>
      </c>
      <c r="J993" s="9">
        <v>0.49623767072064956</v>
      </c>
      <c r="K993" s="9">
        <v>6.4644794080849044E-4</v>
      </c>
      <c r="L993" s="9">
        <v>0.44781486669910181</v>
      </c>
      <c r="M993" s="9">
        <v>4.2111159385340201E-3</v>
      </c>
      <c r="N993" s="9">
        <v>0</v>
      </c>
    </row>
    <row r="994" spans="8:14" x14ac:dyDescent="0.25">
      <c r="H994" s="9">
        <f t="shared" si="12"/>
        <v>49.549999999999322</v>
      </c>
      <c r="I994" s="9">
        <f t="array" ref="I994:N994">ODESOLN2(H993,H994,$C$13,I993,J993,K993,L993,M993,N993,$C$3,$C$4,$C$5,$C$6,$C$7,$C$8,$F$3,$F$4,$F$5,$F$6,$F$7,$F$8,$F$9,$F$10)</f>
        <v>5.1086658860925303E-2</v>
      </c>
      <c r="J994" s="9">
        <v>0.49623146623083475</v>
      </c>
      <c r="K994" s="9">
        <v>6.3969378076401842E-4</v>
      </c>
      <c r="L994" s="9">
        <v>0.44783091674225417</v>
      </c>
      <c r="M994" s="9">
        <v>4.2112643852191605E-3</v>
      </c>
      <c r="N994" s="9">
        <v>0</v>
      </c>
    </row>
    <row r="995" spans="8:14" x14ac:dyDescent="0.25">
      <c r="H995" s="9">
        <f t="shared" si="12"/>
        <v>49.599999999999319</v>
      </c>
      <c r="I995" s="9">
        <f t="array" ref="I995:N995">ODESOLN2(H994,H995,$C$13,I994,J994,K994,L994,M994,N994,$C$3,$C$4,$C$5,$C$6,$C$7,$C$8,$F$3,$F$4,$F$5,$F$6,$F$7,$F$8,$F$9,$F$10)</f>
        <v>5.1083453074101746E-2</v>
      </c>
      <c r="J995" s="9">
        <v>0.49622532664392777</v>
      </c>
      <c r="K995" s="9">
        <v>6.3300991179097868E-4</v>
      </c>
      <c r="L995" s="9">
        <v>0.44784679908929226</v>
      </c>
      <c r="M995" s="9">
        <v>4.2114112808846532E-3</v>
      </c>
      <c r="N995" s="9">
        <v>0</v>
      </c>
    </row>
    <row r="996" spans="8:14" x14ac:dyDescent="0.25">
      <c r="H996" s="9">
        <f t="shared" si="12"/>
        <v>49.649999999999316</v>
      </c>
      <c r="I996" s="9">
        <f t="array" ref="I996:N996">ODESOLN2(H995,H996,$C$13,I995,J995,K995,L995,M995,N995,$C$3,$C$4,$C$5,$C$6,$C$7,$C$8,$F$3,$F$4,$F$5,$F$6,$F$7,$F$8,$F$9,$F$10)</f>
        <v>5.1080280981799231E-2</v>
      </c>
      <c r="J996" s="9">
        <v>0.49621925128285937</v>
      </c>
      <c r="K996" s="9">
        <v>6.2639560815084757E-4</v>
      </c>
      <c r="L996" s="9">
        <v>0.44786251548551514</v>
      </c>
      <c r="M996" s="9">
        <v>4.2115566416727531E-3</v>
      </c>
      <c r="N996" s="9">
        <v>0</v>
      </c>
    </row>
    <row r="997" spans="8:14" x14ac:dyDescent="0.25">
      <c r="H997" s="9">
        <f t="shared" si="12"/>
        <v>49.699999999999314</v>
      </c>
      <c r="I997" s="9">
        <f t="array" ref="I997:N997">ODESOLN2(H996,H997,$C$13,I996,J996,K996,L996,M996,N996,$C$3,$C$4,$C$5,$C$6,$C$7,$C$8,$F$3,$F$4,$F$5,$F$6,$F$7,$F$8,$F$9,$F$10)</f>
        <v>5.1077142229175726E-2</v>
      </c>
      <c r="J997" s="9">
        <v>0.49621323947758483</v>
      </c>
      <c r="K997" s="9">
        <v>6.1985015147711083E-4</v>
      </c>
      <c r="L997" s="9">
        <v>0.44787806765820076</v>
      </c>
      <c r="M997" s="9">
        <v>4.2117004835590353E-3</v>
      </c>
      <c r="N997" s="9">
        <v>0</v>
      </c>
    </row>
    <row r="998" spans="8:14" x14ac:dyDescent="0.25">
      <c r="H998" s="9">
        <f t="shared" si="12"/>
        <v>49.749999999999311</v>
      </c>
      <c r="I998" s="9">
        <f t="array" ref="I998:N998">ODESOLN2(H997,H998,$C$13,I997,J997,K997,L997,M997,N997,$C$3,$C$4,$C$5,$C$6,$C$7,$C$8,$F$3,$F$4,$F$5,$F$6,$F$7,$F$8,$F$9,$F$10)</f>
        <v>5.1074036465140436E-2</v>
      </c>
      <c r="J998" s="9">
        <v>0.49620729056501128</v>
      </c>
      <c r="K998" s="9">
        <v>6.1337283070292414E-4</v>
      </c>
      <c r="L998" s="9">
        <v>0.44789345731678876</v>
      </c>
      <c r="M998" s="9">
        <v>4.2118428223540897E-3</v>
      </c>
      <c r="N998" s="9">
        <v>0</v>
      </c>
    </row>
    <row r="999" spans="8:14" x14ac:dyDescent="0.25">
      <c r="H999" s="9">
        <f t="shared" si="12"/>
        <v>49.799999999999308</v>
      </c>
      <c r="I999" s="9">
        <f t="array" ref="I999:N999">ODESOLN2(H998,H999,$C$13,I998,J998,K998,L998,M998,N998,$C$3,$C$4,$C$5,$C$6,$C$7,$C$8,$F$3,$F$4,$F$5,$F$6,$F$7,$F$8,$F$9,$F$10)</f>
        <v>5.1070963342313834E-2</v>
      </c>
      <c r="J999" s="9">
        <v>0.49620140388892731</v>
      </c>
      <c r="K999" s="9">
        <v>6.0696294198943183E-4</v>
      </c>
      <c r="L999" s="9">
        <v>0.44790868615306167</v>
      </c>
      <c r="M999" s="9">
        <v>4.2119836737051939E-3</v>
      </c>
      <c r="N999" s="9">
        <v>0</v>
      </c>
    </row>
    <row r="1000" spans="8:14" x14ac:dyDescent="0.25">
      <c r="H1000" s="9">
        <f t="shared" si="12"/>
        <v>49.849999999999305</v>
      </c>
      <c r="I1000" s="9">
        <f t="array" ref="I1000:N1000">ODESOLN2(H999,H1000,$C$13,I999,J999,K999,L999,M999,N999,$C$3,$C$4,$C$5,$C$6,$C$7,$C$8,$F$3,$F$4,$F$5,$F$6,$F$7,$F$8,$F$9,$F$10)</f>
        <v>5.1067922516988121E-2</v>
      </c>
      <c r="J1000" s="9">
        <v>0.4961955787999317</v>
      </c>
      <c r="K1000" s="9">
        <v>6.0061978865473629E-4</v>
      </c>
      <c r="L1000" s="9">
        <v>0.44792375584132499</v>
      </c>
      <c r="M1000" s="9">
        <v>4.2121230530979816E-3</v>
      </c>
      <c r="N1000" s="9">
        <v>0</v>
      </c>
    </row>
    <row r="1001" spans="8:14" x14ac:dyDescent="0.25">
      <c r="H1001" s="9">
        <f t="shared" si="12"/>
        <v>49.899999999999302</v>
      </c>
      <c r="I1001" s="9">
        <f t="array" ref="I1001:N1001">ODESOLN2(H1000,H1001,$C$13,I1000,J1000,K1000,L1000,M1000,N1000,$C$3,$C$4,$C$5,$C$6,$C$7,$C$8,$F$3,$F$4,$F$5,$F$6,$F$7,$F$8,$F$9,$F$10)</f>
        <v>5.1064913649088169E-2</v>
      </c>
      <c r="J1001" s="9">
        <v>0.4961898146553636</v>
      </c>
      <c r="K1001" s="9">
        <v>5.943426811035119E-4</v>
      </c>
      <c r="L1001" s="9">
        <v>0.44793866803858418</v>
      </c>
      <c r="M1001" s="9">
        <v>4.2122609758580808E-3</v>
      </c>
      <c r="N1001" s="9">
        <v>0</v>
      </c>
    </row>
    <row r="1002" spans="8:14" x14ac:dyDescent="0.25">
      <c r="H1002" s="9">
        <f t="shared" si="12"/>
        <v>49.949999999999299</v>
      </c>
      <c r="I1002" s="9">
        <f t="array" ref="I1002:N1002">ODESOLN2(H1001,H1002,$C$13,I1001,J1001,K1001,L1001,M1001,N1001,$C$3,$C$4,$C$5,$C$6,$C$7,$C$8,$F$3,$F$4,$F$5,$F$6,$F$7,$F$8,$F$9,$F$10)</f>
        <v>5.1061936402132857E-2</v>
      </c>
      <c r="J1002" s="9">
        <v>0.49618411081923358</v>
      </c>
      <c r="K1002" s="9">
        <v>5.881309367572619E-4</v>
      </c>
      <c r="L1002" s="9">
        <v>0.44795342438472113</v>
      </c>
      <c r="M1002" s="9">
        <v>4.2123974571527441E-3</v>
      </c>
      <c r="N1002" s="9">
        <v>0</v>
      </c>
    </row>
    <row r="1003" spans="8:14" x14ac:dyDescent="0.25">
      <c r="H1003" s="9">
        <f t="shared" si="12"/>
        <v>49.999999999999297</v>
      </c>
      <c r="I1003" s="9">
        <f t="array" ref="I1003:N1003">ODESOLN2(H1002,H1003,$C$13,I1002,J1002,K1002,L1002,M1002,N1002,$C$3,$C$4,$C$5,$C$6,$C$7,$C$8,$F$3,$F$4,$F$5,$F$6,$F$7,$F$8,$F$9,$F$10)</f>
        <v>5.1058990443196776E-2</v>
      </c>
      <c r="J1003" s="9">
        <v>0.4961784666621547</v>
      </c>
      <c r="K1003" s="9">
        <v>5.8198387998521111E-4</v>
      </c>
      <c r="L1003" s="9">
        <v>0.44796802650266837</v>
      </c>
      <c r="M1003" s="9">
        <v>4.212532511992456E-3</v>
      </c>
      <c r="N1003" s="9">
        <v>0</v>
      </c>
    </row>
    <row r="1004" spans="8:14" x14ac:dyDescent="0.25">
      <c r="H1004" s="9">
        <f t="shared" si="12"/>
        <v>50.049999999999294</v>
      </c>
      <c r="I1004" s="9">
        <f t="array" ref="I1004:N1004">ODESOLN2(H1003,H1004,$C$13,I1003,J1003,K1003,L1003,M1003,N1003,$C$3,$C$4,$C$5,$C$6,$C$7,$C$8,$F$3,$F$4,$F$5,$F$6,$F$7,$F$8,$F$9,$F$10)</f>
        <v>5.1056075442872453E-2</v>
      </c>
      <c r="J1004" s="9">
        <v>0.49617288156127515</v>
      </c>
      <c r="K1004" s="9">
        <v>5.7590084203583002E-4</v>
      </c>
      <c r="L1004" s="9">
        <v>0.4479824759985816</v>
      </c>
      <c r="M1004" s="9">
        <v>4.2126661552325355E-3</v>
      </c>
      <c r="N1004" s="9">
        <v>0</v>
      </c>
    </row>
    <row r="1005" spans="8:14" x14ac:dyDescent="0.25">
      <c r="H1005" s="9">
        <f t="shared" si="12"/>
        <v>50.099999999999291</v>
      </c>
      <c r="I1005" s="9">
        <f t="array" ref="I1005:N1005">ODESOLN2(H1004,H1005,$C$13,I1004,J1004,K1004,L1004,M1004,N1004,$C$3,$C$4,$C$5,$C$6,$C$7,$C$8,$F$3,$F$4,$F$5,$F$6,$F$7,$F$8,$F$9,$F$10)</f>
        <v>5.1053191075232839E-2</v>
      </c>
      <c r="J1005" s="9">
        <v>0.49616735490021047</v>
      </c>
      <c r="K1005" s="9">
        <v>5.6988116096898776E-4</v>
      </c>
      <c r="L1005" s="9">
        <v>0.44799677446201042</v>
      </c>
      <c r="M1005" s="9">
        <v>4.2127984015747112E-3</v>
      </c>
      <c r="N1005" s="9">
        <v>0</v>
      </c>
    </row>
    <row r="1006" spans="8:14" x14ac:dyDescent="0.25">
      <c r="H1006" s="9">
        <f t="shared" si="12"/>
        <v>50.149999999999288</v>
      </c>
      <c r="I1006" s="9">
        <f t="array" ref="I1006:N1006">ODESOLN2(H1005,H1006,$C$13,I1005,J1005,K1005,L1005,M1005,N1005,$C$3,$C$4,$C$5,$C$6,$C$7,$C$8,$F$3,$F$4,$F$5,$F$6,$F$7,$F$8,$F$9,$F$10)</f>
        <v>5.1050337017794357E-2</v>
      </c>
      <c r="J1006" s="9">
        <v>0.49616188606897788</v>
      </c>
      <c r="K1006" s="9">
        <v>5.6392418158872555E-4</v>
      </c>
      <c r="L1006" s="9">
        <v>0.44801092346606786</v>
      </c>
      <c r="M1006" s="9">
        <v>4.2129292655686849E-3</v>
      </c>
      <c r="N1006" s="9">
        <v>0</v>
      </c>
    </row>
    <row r="1007" spans="8:14" x14ac:dyDescent="0.25">
      <c r="H1007" s="9">
        <f t="shared" si="12"/>
        <v>50.199999999999285</v>
      </c>
      <c r="I1007" s="9">
        <f t="array" ref="I1007:N1007">ODESOLN2(H1006,H1007,$C$13,I1006,J1006,K1006,L1006,M1006,N1006,$C$3,$C$4,$C$5,$C$6,$C$7,$C$8,$F$3,$F$4,$F$5,$F$6,$F$7,$F$8,$F$9,$F$10)</f>
        <v>5.1047512951480217E-2</v>
      </c>
      <c r="J1007" s="9">
        <v>0.49615647446392969</v>
      </c>
      <c r="K1007" s="9">
        <v>5.5802925537664868E-4</v>
      </c>
      <c r="L1007" s="9">
        <v>0.44802492456759729</v>
      </c>
      <c r="M1007" s="9">
        <v>4.2130587616136892E-3</v>
      </c>
      <c r="N1007" s="9">
        <v>0</v>
      </c>
    </row>
    <row r="1008" spans="8:14" x14ac:dyDescent="0.25">
      <c r="H1008" s="9">
        <f t="shared" si="12"/>
        <v>50.249999999999282</v>
      </c>
      <c r="I1008" s="9">
        <f t="array" ref="I1008:N1008">ODESOLN2(H1007,H1008,$C$13,I1007,J1007,K1007,L1007,M1007,N1007,$C$3,$C$4,$C$5,$C$6,$C$7,$C$8,$F$3,$F$4,$F$5,$F$6,$F$7,$F$8,$F$9,$F$10)</f>
        <v>5.1044718560584214E-2</v>
      </c>
      <c r="J1008" s="9">
        <v>0.4961511194876887</v>
      </c>
      <c r="K1008" s="9">
        <v>5.5219574042593205E-4</v>
      </c>
      <c r="L1008" s="9">
        <v>0.44803877930733876</v>
      </c>
      <c r="M1008" s="9">
        <v>4.2131869039600117E-3</v>
      </c>
      <c r="N1008" s="9">
        <v>0</v>
      </c>
    </row>
    <row r="1009" spans="8:14" x14ac:dyDescent="0.25">
      <c r="H1009" s="9">
        <f t="shared" si="12"/>
        <v>50.29999999999928</v>
      </c>
      <c r="I1009" s="9">
        <f t="array" ref="I1009:N1009">ODESOLN2(H1008,H1009,$C$13,I1008,J1008,K1008,L1008,M1008,N1008,$C$3,$C$4,$C$5,$C$6,$C$7,$C$8,$F$3,$F$4,$F$5,$F$6,$F$7,$F$8,$F$9,$F$10)</f>
        <v>5.1041953532734885E-2</v>
      </c>
      <c r="J1009" s="9">
        <v>0.49614582054908346</v>
      </c>
      <c r="K1009" s="9">
        <v>5.4642300137593418E-4</v>
      </c>
      <c r="L1009" s="9">
        <v>0.44805248921009277</v>
      </c>
      <c r="M1009" s="9">
        <v>4.2133137067105189E-3</v>
      </c>
      <c r="N1009" s="9">
        <v>0</v>
      </c>
    </row>
    <row r="1010" spans="8:14" x14ac:dyDescent="0.25">
      <c r="H1010" s="9">
        <f t="shared" si="12"/>
        <v>50.349999999999277</v>
      </c>
      <c r="I1010" s="9">
        <f t="array" ref="I1010:N1010">ODESOLN2(H1009,H1010,$C$13,I1009,J1009,K1009,L1009,M1009,N1009,$C$3,$C$4,$C$5,$C$6,$C$7,$C$8,$F$3,$F$4,$F$5,$F$6,$F$7,$F$8,$F$9,$F$10)</f>
        <v>5.1039217558860026E-2</v>
      </c>
      <c r="J1010" s="9">
        <v>0.49614057706308451</v>
      </c>
      <c r="K1010" s="9">
        <v>5.4071040934741351E-4</v>
      </c>
      <c r="L1010" s="9">
        <v>0.44806605578488334</v>
      </c>
      <c r="M1010" s="9">
        <v>4.2134391838221565E-3</v>
      </c>
      <c r="N1010" s="9">
        <v>0</v>
      </c>
    </row>
    <row r="1011" spans="8:14" x14ac:dyDescent="0.25">
      <c r="H1011" s="9">
        <f t="shared" si="12"/>
        <v>50.399999999999274</v>
      </c>
      <c r="I1011" s="9">
        <f t="array" ref="I1011:N1011">ODESOLN2(H1010,H1011,$C$13,I1010,J1010,K1010,L1010,M1010,N1010,$C$3,$C$4,$C$5,$C$6,$C$7,$C$8,$F$3,$F$4,$F$5,$F$6,$F$7,$F$8,$F$9,$F$10)</f>
        <v>5.1036510333151631E-2</v>
      </c>
      <c r="J1011" s="9">
        <v>0.4961353884507414</v>
      </c>
      <c r="K1011" s="9">
        <v>5.3505734187834586E-4</v>
      </c>
      <c r="L1011" s="9">
        <v>0.44807948052511881</v>
      </c>
      <c r="M1011" s="9">
        <v>4.21356334910744E-3</v>
      </c>
      <c r="N1011" s="9">
        <v>0</v>
      </c>
    </row>
    <row r="1012" spans="8:14" x14ac:dyDescent="0.25">
      <c r="H1012" s="9">
        <f t="shared" si="12"/>
        <v>50.449999999999271</v>
      </c>
      <c r="I1012" s="9">
        <f t="array" ref="I1012:N1012">ODESOLN2(H1011,H1012,$C$13,I1011,J1011,K1011,L1011,M1011,N1011,$C$3,$C$4,$C$5,$C$6,$C$7,$C$8,$F$3,$F$4,$F$5,$F$6,$F$7,$F$8,$F$9,$F$10)</f>
        <v>5.1033831553031213E-2</v>
      </c>
      <c r="J1012" s="9">
        <v>0.49613025413911938</v>
      </c>
      <c r="K1012" s="9">
        <v>5.2946318286033439E-4</v>
      </c>
      <c r="L1012" s="9">
        <v>0.44809276490875066</v>
      </c>
      <c r="M1012" s="9">
        <v>4.2136862162359314E-3</v>
      </c>
      <c r="N1012" s="9">
        <v>0</v>
      </c>
    </row>
    <row r="1013" spans="8:14" x14ac:dyDescent="0.25">
      <c r="H1013" s="9">
        <f t="shared" si="12"/>
        <v>50.499999999999268</v>
      </c>
      <c r="I1013" s="9">
        <f t="array" ref="I1013:N1013">ODESOLN2(H1012,H1013,$C$13,I1012,J1012,K1012,L1012,M1012,N1012,$C$3,$C$4,$C$5,$C$6,$C$7,$C$8,$F$3,$F$4,$F$5,$F$6,$F$7,$F$8,$F$9,$F$10)</f>
        <v>5.1031180919115439E-2</v>
      </c>
      <c r="J1013" s="9">
        <v>0.49612517356123864</v>
      </c>
      <c r="K1013" s="9">
        <v>5.2392732247561174E-4</v>
      </c>
      <c r="L1013" s="9">
        <v>0.44810591039843223</v>
      </c>
      <c r="M1013" s="9">
        <v>4.2138077987356947E-3</v>
      </c>
      <c r="N1013" s="9">
        <v>0</v>
      </c>
    </row>
    <row r="1014" spans="8:14" x14ac:dyDescent="0.25">
      <c r="H1014" s="9">
        <f t="shared" si="12"/>
        <v>50.549999999999265</v>
      </c>
      <c r="I1014" s="9">
        <f t="array" ref="I1014:N1014">ODESOLN2(H1013,H1014,$C$13,I1013,J1013,K1013,L1013,M1013,N1013,$C$3,$C$4,$C$5,$C$6,$C$7,$C$8,$F$3,$F$4,$F$5,$F$6,$F$7,$F$8,$F$9,$F$10)</f>
        <v>5.10285581351822E-2</v>
      </c>
      <c r="J1014" s="9">
        <v>0.49612014615601185</v>
      </c>
      <c r="K1014" s="9">
        <v>5.1844915713462534E-4</v>
      </c>
      <c r="L1014" s="9">
        <v>0.44811891844167423</v>
      </c>
      <c r="M1014" s="9">
        <v>4.2139281099947429E-3</v>
      </c>
      <c r="N1014" s="9">
        <v>0</v>
      </c>
    </row>
    <row r="1015" spans="8:14" x14ac:dyDescent="0.25">
      <c r="H1015" s="9">
        <f t="shared" si="12"/>
        <v>50.599999999999262</v>
      </c>
      <c r="I1015" s="9">
        <f t="array" ref="I1015:N1015">ODESOLN2(H1014,H1015,$C$13,I1014,J1014,K1014,L1014,M1014,N1014,$C$3,$C$4,$C$5,$C$6,$C$7,$C$8,$F$3,$F$4,$F$5,$F$6,$F$7,$F$8,$F$9,$F$10)</f>
        <v>5.1025962908137032E-2</v>
      </c>
      <c r="J1015" s="9">
        <v>0.49611517136818434</v>
      </c>
      <c r="K1015" s="9">
        <v>5.1302808941420435E-4</v>
      </c>
      <c r="L1015" s="9">
        <v>0.44813179047099966</v>
      </c>
      <c r="M1015" s="9">
        <v>4.2140471632624663E-3</v>
      </c>
      <c r="N1015" s="9">
        <v>0</v>
      </c>
    </row>
    <row r="1016" spans="8:14" x14ac:dyDescent="0.25">
      <c r="H1016" s="9">
        <f t="shared" si="12"/>
        <v>50.64999999999926</v>
      </c>
      <c r="I1016" s="9">
        <f t="array" ref="I1016:N1016">ODESOLN2(H1015,H1016,$C$13,I1015,J1015,K1015,L1015,M1015,N1015,$C$3,$C$4,$C$5,$C$6,$C$7,$C$8,$F$3,$F$4,$F$5,$F$6,$F$7,$F$8,$F$9,$F$10)</f>
        <v>5.1023394947979819E-2</v>
      </c>
      <c r="J1016" s="9">
        <v>0.49611024864827347</v>
      </c>
      <c r="K1016" s="9">
        <v>5.0766352799630325E-4</v>
      </c>
      <c r="L1016" s="9">
        <v>0.44814452790409703</v>
      </c>
      <c r="M1016" s="9">
        <v>4.2141649716510524E-3</v>
      </c>
      <c r="N1016" s="9">
        <v>0</v>
      </c>
    </row>
    <row r="1017" spans="8:14" x14ac:dyDescent="0.25">
      <c r="H1017" s="9">
        <f t="shared" si="12"/>
        <v>50.699999999999257</v>
      </c>
      <c r="I1017" s="9">
        <f t="array" ref="I1017:N1017">ODESOLN2(H1016,H1017,$C$13,I1016,J1016,K1016,L1016,M1016,N1016,$C$3,$C$4,$C$5,$C$6,$C$7,$C$8,$F$3,$F$4,$F$5,$F$6,$F$7,$F$8,$F$9,$F$10)</f>
        <v>5.102085396777202E-2</v>
      </c>
      <c r="J1017" s="9">
        <v>0.4961053774525096</v>
      </c>
      <c r="K1017" s="9">
        <v>5.0235488760731588E-4</v>
      </c>
      <c r="L1017" s="9">
        <v>0.44815713214397196</v>
      </c>
      <c r="M1017" s="9">
        <v>4.2142815481368851E-3</v>
      </c>
      <c r="N1017" s="9">
        <v>0</v>
      </c>
    </row>
    <row r="1018" spans="8:14" x14ac:dyDescent="0.25">
      <c r="H1018" s="9">
        <f t="shared" si="12"/>
        <v>50.749999999999254</v>
      </c>
      <c r="I1018" s="9">
        <f t="array" ref="I1018:N1018">ODESOLN2(H1017,H1018,$C$13,I1017,J1017,K1017,L1017,M1017,N1017,$C$3,$C$4,$C$5,$C$6,$C$7,$C$8,$F$3,$F$4,$F$5,$F$6,$F$7,$F$8,$F$9,$F$10)</f>
        <v>5.1018339683604072E-2</v>
      </c>
      <c r="J1018" s="9">
        <v>0.49610055724277669</v>
      </c>
      <c r="K1018" s="9">
        <v>4.9710158895795728E-4</v>
      </c>
      <c r="L1018" s="9">
        <v>0.4481696045790971</v>
      </c>
      <c r="M1018" s="9">
        <v>4.2143969055619332E-3</v>
      </c>
      <c r="N1018" s="9">
        <v>0</v>
      </c>
    </row>
    <row r="1019" spans="8:14" x14ac:dyDescent="0.25">
      <c r="H1019" s="9">
        <f t="shared" si="12"/>
        <v>50.799999999999251</v>
      </c>
      <c r="I1019" s="9">
        <f t="array" ref="I1019:N1019">ODESOLN2(H1018,H1019,$C$13,I1018,J1018,K1018,L1018,M1018,N1018,$C$3,$C$4,$C$5,$C$6,$C$7,$C$8,$F$3,$F$4,$F$5,$F$6,$F$7,$F$8,$F$9,$F$10)</f>
        <v>5.1015851814563293E-2</v>
      </c>
      <c r="J1019" s="9">
        <v>0.49609578748655481</v>
      </c>
      <c r="K1019" s="9">
        <v>4.9190305868370863E-4</v>
      </c>
      <c r="L1019" s="9">
        <v>0.44818194658356086</v>
      </c>
      <c r="M1019" s="9">
        <v>4.2145110566351269E-3</v>
      </c>
      <c r="N1019" s="9">
        <v>0</v>
      </c>
    </row>
    <row r="1020" spans="8:14" x14ac:dyDescent="0.25">
      <c r="H1020" s="9">
        <f t="shared" si="12"/>
        <v>50.849999999999248</v>
      </c>
      <c r="I1020" s="9">
        <f t="array" ref="I1020:N1020">ODESOLN2(H1019,H1020,$C$13,I1019,J1019,K1019,L1019,M1019,N1019,$C$3,$C$4,$C$5,$C$6,$C$7,$C$8,$F$3,$F$4,$F$5,$F$6,$F$7,$F$8,$F$9,$F$10)</f>
        <v>5.1013390082701962E-2</v>
      </c>
      <c r="J1020" s="9">
        <v>0.49609106765686156</v>
      </c>
      <c r="K1020" s="9">
        <v>4.867587292858187E-4</v>
      </c>
      <c r="L1020" s="9">
        <v>0.44819415951721459</v>
      </c>
      <c r="M1020" s="9">
        <v>4.2146240139337163E-3</v>
      </c>
      <c r="N1020" s="9">
        <v>0</v>
      </c>
    </row>
    <row r="1021" spans="8:14" x14ac:dyDescent="0.25">
      <c r="H1021" s="9">
        <f t="shared" si="12"/>
        <v>50.899999999999245</v>
      </c>
      <c r="I1021" s="9">
        <f t="array" ref="I1021:N1021">ODESOLN2(H1020,H1021,$C$13,I1020,J1020,K1020,L1020,M1020,N1020,$C$3,$C$4,$C$5,$C$6,$C$7,$C$8,$F$3,$F$4,$F$5,$F$6,$F$7,$F$8,$F$9,$F$10)</f>
        <v>5.1010954213005916E-2</v>
      </c>
      <c r="J1021" s="9">
        <v>0.49608639723219589</v>
      </c>
      <c r="K1021" s="9">
        <v>4.8166803907286E-4</v>
      </c>
      <c r="L1021" s="9">
        <v>0.44820624472581838</v>
      </c>
      <c r="M1021" s="9">
        <v>4.2147357899046251E-3</v>
      </c>
      <c r="N1021" s="9">
        <v>0</v>
      </c>
    </row>
    <row r="1022" spans="8:14" x14ac:dyDescent="0.25">
      <c r="H1022" s="9">
        <f t="shared" si="12"/>
        <v>50.949999999999243</v>
      </c>
      <c r="I1022" s="9">
        <f t="array" ref="I1022:N1022">ODESOLN2(H1021,H1022,$C$13,I1021,J1021,K1021,L1021,M1021,N1021,$C$3,$C$4,$C$5,$C$6,$C$7,$C$8,$F$3,$F$4,$F$5,$F$6,$F$7,$F$8,$F$9,$F$10)</f>
        <v>5.1008543933363362E-2</v>
      </c>
      <c r="J1022" s="9">
        <v>0.49608177569648076</v>
      </c>
      <c r="K1022" s="9">
        <v>4.7663043210283411E-4</v>
      </c>
      <c r="L1022" s="9">
        <v>0.44821820354118497</v>
      </c>
      <c r="M1022" s="9">
        <v>4.2148463968657733E-3</v>
      </c>
      <c r="N1022" s="9">
        <v>0</v>
      </c>
    </row>
    <row r="1023" spans="8:14" x14ac:dyDescent="0.25">
      <c r="H1023" s="9">
        <f t="shared" si="12"/>
        <v>50.99999999999924</v>
      </c>
      <c r="I1023" s="9">
        <f t="array" ref="I1023:N1023">ODESOLN2(H1022,H1023,$C$13,I1022,J1022,K1022,L1022,M1022,N1022,$C$3,$C$4,$C$5,$C$6,$C$7,$C$8,$F$3,$F$4,$F$5,$F$6,$F$7,$F$8,$F$9,$F$10)</f>
        <v>5.1006158974534116E-2</v>
      </c>
      <c r="J1023" s="9">
        <v>0.49607720253900783</v>
      </c>
      <c r="K1023" s="9">
        <v>4.7164535812582124E-4</v>
      </c>
      <c r="L1023" s="9">
        <v>0.44823003728132255</v>
      </c>
      <c r="M1023" s="9">
        <v>4.2149558470074072E-3</v>
      </c>
      <c r="N1023" s="9">
        <v>0</v>
      </c>
    </row>
    <row r="1024" spans="8:14" x14ac:dyDescent="0.25">
      <c r="H1024" s="9">
        <f t="shared" si="12"/>
        <v>51.049999999999237</v>
      </c>
      <c r="I1024" s="9">
        <f t="array" ref="I1024:N1024">ODESOLN2(H1023,H1024,$C$13,I1023,J1023,K1023,L1023,M1023,N1023,$C$3,$C$4,$C$5,$C$6,$C$7,$C$8,$F$3,$F$4,$F$5,$F$6,$F$7,$F$8,$F$9,$F$10)</f>
        <v>5.1003799070119087E-2</v>
      </c>
      <c r="J1024" s="9">
        <v>0.49607267725438153</v>
      </c>
      <c r="K1024" s="9">
        <v>4.6671227252717003E-4</v>
      </c>
      <c r="L1024" s="9">
        <v>0.44824174725057658</v>
      </c>
      <c r="M1024" s="9">
        <v>4.2150641523934027E-3</v>
      </c>
      <c r="N1024" s="9">
        <v>0</v>
      </c>
    </row>
    <row r="1025" spans="8:14" x14ac:dyDescent="0.25">
      <c r="H1025" s="9">
        <f t="shared" si="12"/>
        <v>51.099999999999234</v>
      </c>
      <c r="I1025" s="9">
        <f t="array" ref="I1025:N1025">ODESOLN2(H1024,H1025,$C$13,I1024,J1024,K1024,L1024,M1024,N1024,$C$3,$C$4,$C$5,$C$6,$C$7,$C$8,$F$3,$F$4,$F$5,$F$6,$F$7,$F$8,$F$9,$F$10)</f>
        <v>5.1001463956530095E-2</v>
      </c>
      <c r="J1025" s="9">
        <v>0.49606819934246482</v>
      </c>
      <c r="K1025" s="9">
        <v>4.6183063627122379E-4</v>
      </c>
      <c r="L1025" s="9">
        <v>0.44825333473976908</v>
      </c>
      <c r="M1025" s="9">
        <v>4.2151713249625623E-3</v>
      </c>
      <c r="N1025" s="9">
        <v>0</v>
      </c>
    </row>
    <row r="1026" spans="8:14" x14ac:dyDescent="0.25">
      <c r="H1026" s="9">
        <f t="shared" si="12"/>
        <v>51.149999999999231</v>
      </c>
      <c r="I1026" s="9">
        <f t="array" ref="I1026:N1026">ODESOLN2(H1025,H1026,$C$13,I1025,J1025,K1025,L1025,M1025,N1025,$C$3,$C$4,$C$5,$C$6,$C$7,$C$8,$F$3,$F$4,$F$5,$F$6,$F$7,$F$8,$F$9,$F$10)</f>
        <v>5.099915337296012E-2</v>
      </c>
      <c r="J1026" s="9">
        <v>0.49606376830832449</v>
      </c>
      <c r="K1026" s="9">
        <v>4.5699991584557736E-4</v>
      </c>
      <c r="L1026" s="9">
        <v>0.44826480102633764</v>
      </c>
      <c r="M1026" s="9">
        <v>4.2152773765298896E-3</v>
      </c>
      <c r="N1026" s="9">
        <v>0</v>
      </c>
    </row>
    <row r="1027" spans="8:14" x14ac:dyDescent="0.25">
      <c r="H1027" s="9">
        <f t="shared" si="12"/>
        <v>51.199999999999228</v>
      </c>
      <c r="I1027" s="9">
        <f t="array" ref="I1027:N1027">ODESOLN2(H1026,H1027,$C$13,I1026,J1026,K1026,L1026,M1026,N1026,$C$3,$C$4,$C$5,$C$6,$C$7,$C$8,$F$3,$F$4,$F$5,$F$6,$F$7,$F$8,$F$9,$F$10)</f>
        <v>5.099686706135375E-2</v>
      </c>
      <c r="J1027" s="9">
        <v>0.49605938366217772</v>
      </c>
      <c r="K1027" s="9">
        <v>4.5221958320586193E-4</v>
      </c>
      <c r="L1027" s="9">
        <v>0.44827614737447258</v>
      </c>
      <c r="M1027" s="9">
        <v>4.2153823187878713E-3</v>
      </c>
      <c r="N1027" s="9">
        <v>0</v>
      </c>
    </row>
    <row r="1028" spans="8:14" x14ac:dyDescent="0.25">
      <c r="H1028" s="9">
        <f t="shared" si="12"/>
        <v>51.249999999999226</v>
      </c>
      <c r="I1028" s="9">
        <f t="array" ref="I1028:N1028">ODESOLN2(H1027,H1028,$C$13,I1027,J1027,K1027,L1027,M1027,N1027,$C$3,$C$4,$C$5,$C$6,$C$7,$C$8,$F$3,$F$4,$F$5,$F$6,$F$7,$F$8,$F$9,$F$10)</f>
        <v>5.0994604766377953E-2</v>
      </c>
      <c r="J1028" s="9">
        <v>0.49605504491933866</v>
      </c>
      <c r="K1028" s="9">
        <v>4.4748911572105239E-4</v>
      </c>
      <c r="L1028" s="9">
        <v>0.4482873750352524</v>
      </c>
      <c r="M1028" s="9">
        <v>4.2154861633077172E-3</v>
      </c>
      <c r="N1028" s="9">
        <v>0</v>
      </c>
    </row>
    <row r="1029" spans="8:14" x14ac:dyDescent="0.25">
      <c r="H1029" s="9">
        <f t="shared" si="12"/>
        <v>51.299999999999223</v>
      </c>
      <c r="I1029" s="9">
        <f t="array" ref="I1029:N1029">ODESOLN2(H1028,H1029,$C$13,I1028,J1028,K1028,L1028,M1028,N1028,$C$3,$C$4,$C$5,$C$6,$C$7,$C$8,$F$3,$F$4,$F$5,$F$6,$F$7,$F$8,$F$9,$F$10)</f>
        <v>5.0992366235393299E-2</v>
      </c>
      <c r="J1029" s="9">
        <v>0.49605075160016604</v>
      </c>
      <c r="K1029" s="9">
        <v>4.4280799611929233E-4</v>
      </c>
      <c r="L1029" s="9">
        <v>0.44829848524677851</v>
      </c>
      <c r="M1029" s="9">
        <v>4.2155889215406139E-3</v>
      </c>
      <c r="N1029" s="9">
        <v>0</v>
      </c>
    </row>
    <row r="1030" spans="8:14" x14ac:dyDescent="0.25">
      <c r="H1030" s="9">
        <f t="shared" ref="H1030:H1093" si="13">H1029+hb</f>
        <v>51.34999999999922</v>
      </c>
      <c r="I1030" s="9">
        <f t="array" ref="I1030:N1030">ODESOLN2(H1029,H1030,$C$13,I1029,J1029,K1029,L1029,M1029,N1029,$C$3,$C$4,$C$5,$C$6,$C$7,$C$8,$F$3,$F$4,$F$5,$F$6,$F$7,$F$8,$F$9,$F$10)</f>
        <v>5.0990151218425261E-2</v>
      </c>
      <c r="J1030" s="9">
        <v>0.49604650323001109</v>
      </c>
      <c r="K1030" s="9">
        <v>4.3817571243423472E-4</v>
      </c>
      <c r="L1030" s="9">
        <v>0.44830947923430819</v>
      </c>
      <c r="M1030" s="9">
        <v>4.2156906048189573E-3</v>
      </c>
      <c r="N1030" s="9">
        <v>0</v>
      </c>
    </row>
    <row r="1031" spans="8:14" x14ac:dyDescent="0.25">
      <c r="H1031" s="9">
        <f t="shared" si="13"/>
        <v>51.399999999999217</v>
      </c>
      <c r="I1031" s="9">
        <f t="array" ref="I1031:N1031">ODESOLN2(H1030,H1031,$C$13,I1030,J1030,K1030,L1030,M1030,N1030,$C$3,$C$4,$C$5,$C$6,$C$7,$C$8,$F$3,$F$4,$F$5,$F$6,$F$7,$F$8,$F$9,$F$10)</f>
        <v>5.0987959468136085E-2</v>
      </c>
      <c r="J1031" s="9">
        <v>0.49604229933916577</v>
      </c>
      <c r="K1031" s="9">
        <v>4.3359175795189124E-4</v>
      </c>
      <c r="L1031" s="9">
        <v>0.44832035821038635</v>
      </c>
      <c r="M1031" s="9">
        <v>4.2157912243575603E-3</v>
      </c>
      <c r="N1031" s="9">
        <v>0</v>
      </c>
    </row>
    <row r="1032" spans="8:14" x14ac:dyDescent="0.25">
      <c r="H1032" s="9">
        <f t="shared" si="13"/>
        <v>51.449999999999214</v>
      </c>
      <c r="I1032" s="9">
        <f t="array" ref="I1032:N1032">ODESOLN2(H1031,H1032,$C$13,I1031,J1031,K1031,L1031,M1031,N1031,$C$3,$C$4,$C$5,$C$6,$C$7,$C$8,$F$3,$F$4,$F$5,$F$6,$F$7,$F$8,$F$9,$F$10)</f>
        <v>5.0985790739796699E-2</v>
      </c>
      <c r="J1032" s="9">
        <v>0.49603813946281194</v>
      </c>
      <c r="K1032" s="9">
        <v>4.2905563115798771E-4</v>
      </c>
      <c r="L1032" s="9">
        <v>0.44833112337497616</v>
      </c>
      <c r="M1032" s="9">
        <v>4.2158907912548706E-3</v>
      </c>
      <c r="N1032" s="9">
        <v>0</v>
      </c>
    </row>
    <row r="1033" spans="8:14" x14ac:dyDescent="0.25">
      <c r="H1033" s="9">
        <f t="shared" si="13"/>
        <v>51.499999999999211</v>
      </c>
      <c r="I1033" s="9">
        <f t="array" ref="I1033:N1033">ODESOLN2(H1032,H1033,$C$13,I1032,J1032,K1032,L1032,M1032,N1032,$C$3,$C$4,$C$5,$C$6,$C$7,$C$8,$F$3,$F$4,$F$5,$F$6,$F$7,$F$8,$F$9,$F$10)</f>
        <v>5.0983644791259185E-2</v>
      </c>
      <c r="J1033" s="9">
        <v>0.49603402314097067</v>
      </c>
      <c r="K1033" s="9">
        <v>4.2456683568582092E-4</v>
      </c>
      <c r="L1033" s="9">
        <v>0.44834177591558788</v>
      </c>
      <c r="M1033" s="9">
        <v>4.2159893164941563E-3</v>
      </c>
      <c r="N1033" s="9">
        <v>0</v>
      </c>
    </row>
    <row r="1034" spans="8:14" x14ac:dyDescent="0.25">
      <c r="H1034" s="9">
        <f t="shared" si="13"/>
        <v>51.549999999999208</v>
      </c>
      <c r="I1034" s="9">
        <f t="array" ref="I1034:N1034">ODESOLN2(H1033,H1034,$C$13,I1033,J1033,K1033,L1033,M1033,N1033,$C$3,$C$4,$C$5,$C$6,$C$7,$C$8,$F$3,$F$4,$F$5,$F$6,$F$7,$F$8,$F$9,$F$10)</f>
        <v>5.0981521382929301E-2</v>
      </c>
      <c r="J1034" s="9">
        <v>0.49602994991845228</v>
      </c>
      <c r="K1034" s="9">
        <v>4.2012488026461285E-4</v>
      </c>
      <c r="L1034" s="9">
        <v>0.44835231700740669</v>
      </c>
      <c r="M1034" s="9">
        <v>4.2160868109446959E-3</v>
      </c>
      <c r="N1034" s="9">
        <v>0</v>
      </c>
    </row>
    <row r="1035" spans="8:14" x14ac:dyDescent="0.25">
      <c r="H1035" s="9">
        <f t="shared" si="13"/>
        <v>51.599999999999206</v>
      </c>
      <c r="I1035" s="9">
        <f t="array" ref="I1035:N1035">ODESOLN2(H1034,H1035,$C$13,I1034,J1034,K1034,L1034,M1034,N1034,$C$3,$C$4,$C$5,$C$6,$C$7,$C$8,$F$3,$F$4,$F$5,$F$6,$F$7,$F$8,$F$9,$F$10)</f>
        <v>5.0979420277739475E-2</v>
      </c>
      <c r="J1035" s="9">
        <v>0.49602591934480716</v>
      </c>
      <c r="K1035" s="9">
        <v>4.1572927866835715E-4</v>
      </c>
      <c r="L1035" s="9">
        <v>0.44836274781341967</v>
      </c>
      <c r="M1035" s="9">
        <v>4.2161832853629452E-3</v>
      </c>
      <c r="N1035" s="9">
        <v>0</v>
      </c>
    </row>
    <row r="1036" spans="8:14" x14ac:dyDescent="0.25">
      <c r="H1036" s="9">
        <f t="shared" si="13"/>
        <v>51.649999999999203</v>
      </c>
      <c r="I1036" s="9">
        <f t="array" ref="I1036:N1036">ODESOLN2(H1035,H1036,$C$13,I1035,J1035,K1035,L1035,M1035,N1035,$C$3,$C$4,$C$5,$C$6,$C$7,$C$8,$F$3,$F$4,$F$5,$F$6,$F$7,$F$8,$F$9,$F$10)</f>
        <v>5.0977341241121979E-2</v>
      </c>
      <c r="J1036" s="9">
        <v>0.49602193097427627</v>
      </c>
      <c r="K1036" s="9">
        <v>4.1137954966515564E-4</v>
      </c>
      <c r="L1036" s="9">
        <v>0.44837306948454042</v>
      </c>
      <c r="M1036" s="9">
        <v>4.216278750393692E-3</v>
      </c>
      <c r="N1036" s="9">
        <v>0</v>
      </c>
    </row>
    <row r="1037" spans="8:14" x14ac:dyDescent="0.25">
      <c r="H1037" s="9">
        <f t="shared" si="13"/>
        <v>51.6999999999992</v>
      </c>
      <c r="I1037" s="9">
        <f t="array" ref="I1037:N1037">ODESOLN2(H1036,H1037,$C$13,I1036,J1036,K1036,L1036,M1036,N1036,$C$3,$C$4,$C$5,$C$6,$C$7,$C$8,$F$3,$F$4,$F$5,$F$6,$F$7,$F$8,$F$9,$F$10)</f>
        <v>5.0975284040982491E-2</v>
      </c>
      <c r="J1037" s="9">
        <v>0.49601798436574296</v>
      </c>
      <c r="K1037" s="9">
        <v>4.0707521696703848E-4</v>
      </c>
      <c r="L1037" s="9">
        <v>0.44838328315973386</v>
      </c>
      <c r="M1037" s="9">
        <v>4.2163732165712078E-3</v>
      </c>
      <c r="N1037" s="9">
        <v>0</v>
      </c>
    </row>
    <row r="1038" spans="8:14" x14ac:dyDescent="0.25">
      <c r="H1038" s="9">
        <f t="shared" si="13"/>
        <v>51.749999999999197</v>
      </c>
      <c r="I1038" s="9">
        <f t="array" ref="I1038:N1038">ODESOLN2(H1037,H1038,$C$13,I1037,J1037,K1037,L1037,M1037,N1037,$C$3,$C$4,$C$5,$C$6,$C$7,$C$8,$F$3,$F$4,$F$5,$F$6,$F$7,$F$8,$F$9,$F$10)</f>
        <v>5.0973248447673848E-2</v>
      </c>
      <c r="J1038" s="9">
        <v>0.4960140790826848</v>
      </c>
      <c r="K1038" s="9">
        <v>4.0281580918026538E-4</v>
      </c>
      <c r="L1038" s="9">
        <v>0.44839338996613831</v>
      </c>
      <c r="M1038" s="9">
        <v>4.2164666943203871E-3</v>
      </c>
      <c r="N1038" s="9">
        <v>0</v>
      </c>
    </row>
    <row r="1039" spans="8:14" x14ac:dyDescent="0.25">
      <c r="H1039" s="9">
        <f t="shared" si="13"/>
        <v>51.799999999999194</v>
      </c>
      <c r="I1039" s="9">
        <f t="array" ref="I1039:N1039">ODESOLN2(H1038,H1039,$C$13,I1038,J1038,K1038,L1038,M1038,N1038,$C$3,$C$4,$C$5,$C$6,$C$7,$C$8,$F$3,$F$4,$F$5,$F$6,$F$7,$F$8,$F$9,$F$10)</f>
        <v>5.0971234233970097E-2</v>
      </c>
      <c r="J1039" s="9">
        <v>0.49601021469312634</v>
      </c>
      <c r="K1039" s="9">
        <v>3.9860085975610343E-4</v>
      </c>
      <c r="L1039" s="9">
        <v>0.44840339101918719</v>
      </c>
      <c r="M1039" s="9">
        <v>4.2165591939578619E-3</v>
      </c>
      <c r="N1039" s="9">
        <v>0</v>
      </c>
    </row>
    <row r="1040" spans="8:14" x14ac:dyDescent="0.25">
      <c r="H1040" s="9">
        <f t="shared" si="13"/>
        <v>51.849999999999191</v>
      </c>
      <c r="I1040" s="9">
        <f t="array" ref="I1040:N1040">ODESOLN2(H1039,H1040,$C$13,I1039,J1039,K1039,L1039,M1039,N1039,$C$3,$C$4,$C$5,$C$6,$C$7,$C$8,$F$3,$F$4,$F$5,$F$6,$F$7,$F$8,$F$9,$F$10)</f>
        <v>5.0969241175040883E-2</v>
      </c>
      <c r="J1040" s="9">
        <v>0.49600639076959185</v>
      </c>
      <c r="K1040" s="9">
        <v>3.9442990694207674E-4</v>
      </c>
      <c r="L1040" s="9">
        <v>0.44841328742272973</v>
      </c>
      <c r="M1040" s="9">
        <v>4.2166507256931199E-3</v>
      </c>
      <c r="N1040" s="9">
        <v>0</v>
      </c>
    </row>
    <row r="1041" spans="8:14" x14ac:dyDescent="0.25">
      <c r="H1041" s="9">
        <f t="shared" si="13"/>
        <v>51.899999999999189</v>
      </c>
      <c r="I1041" s="9">
        <f t="array" ref="I1041:N1041">ODESOLN2(H1040,H1041,$C$13,I1040,J1040,K1040,L1040,M1040,N1040,$C$3,$C$4,$C$5,$C$6,$C$7,$C$8,$F$3,$F$4,$F$5,$F$6,$F$7,$F$8,$F$9,$F$10)</f>
        <v>5.0967269048426037E-2</v>
      </c>
      <c r="J1041" s="9">
        <v>0.49600260688905878</v>
      </c>
      <c r="K1041" s="9">
        <v>3.903024937336857E-4</v>
      </c>
      <c r="L1041" s="9">
        <v>0.44842308026914951</v>
      </c>
      <c r="M1041" s="9">
        <v>4.216741299629608E-3</v>
      </c>
      <c r="N1041" s="9">
        <v>0</v>
      </c>
    </row>
    <row r="1042" spans="8:14" x14ac:dyDescent="0.25">
      <c r="H1042" s="9">
        <f t="shared" si="13"/>
        <v>51.949999999999186</v>
      </c>
      <c r="I1042" s="9">
        <f t="array" ref="I1042:N1042">ODESOLN2(H1041,H1042,$C$13,I1041,J1041,K1041,L1041,M1041,N1041,$C$3,$C$4,$C$5,$C$6,$C$7,$C$8,$F$3,$F$4,$F$5,$F$6,$F$7,$F$8,$F$9,$F$10)</f>
        <v>5.0965317634010486E-2</v>
      </c>
      <c r="J1042" s="9">
        <v>0.49599886263291193</v>
      </c>
      <c r="K1042" s="9">
        <v>3.8621816782658891E-4</v>
      </c>
      <c r="L1042" s="9">
        <v>0.44843277063948278</v>
      </c>
      <c r="M1042" s="9">
        <v>4.2168309257658203E-3</v>
      </c>
      <c r="N1042" s="9">
        <v>0</v>
      </c>
    </row>
    <row r="1043" spans="8:14" x14ac:dyDescent="0.25">
      <c r="H1043" s="9">
        <f t="shared" si="13"/>
        <v>51.999999999999183</v>
      </c>
      <c r="I1043" s="9">
        <f t="array" ref="I1043:N1043">ODESOLN2(H1042,H1043,$C$13,I1042,J1042,K1042,L1042,M1042,N1042,$C$3,$C$4,$C$5,$C$6,$C$7,$C$8,$F$3,$F$4,$F$5,$F$6,$F$7,$F$8,$F$9,$F$10)</f>
        <v>5.0963386713999415E-2</v>
      </c>
      <c r="J1043" s="9">
        <v>0.49599515758689738</v>
      </c>
      <c r="K1043" s="9">
        <v>3.821764815692469E-4</v>
      </c>
      <c r="L1043" s="9">
        <v>0.44844235960353512</v>
      </c>
      <c r="M1043" s="9">
        <v>4.2169196139963758E-3</v>
      </c>
      <c r="N1043" s="9">
        <v>0</v>
      </c>
    </row>
    <row r="1044" spans="8:14" x14ac:dyDescent="0.25">
      <c r="H1044" s="9">
        <f t="shared" si="13"/>
        <v>52.04999999999918</v>
      </c>
      <c r="I1044" s="9">
        <f t="array" ref="I1044:N1044">ODESOLN2(H1043,H1044,$C$13,I1043,J1043,K1043,L1043,M1043,N1043,$C$3,$C$4,$C$5,$C$6,$C$7,$C$8,$F$3,$F$4,$F$5,$F$6,$F$7,$F$8,$F$9,$F$10)</f>
        <v>5.096147607289369E-2</v>
      </c>
      <c r="J1044" s="9">
        <v>0.49599149134107795</v>
      </c>
      <c r="K1044" s="9">
        <v>3.7817699191602125E-4</v>
      </c>
      <c r="L1044" s="9">
        <v>0.44845184821999678</v>
      </c>
      <c r="M1044" s="9">
        <v>4.2170073741130895E-3</v>
      </c>
      <c r="N1044" s="9">
        <v>0</v>
      </c>
    </row>
    <row r="1045" spans="8:14" x14ac:dyDescent="0.25">
      <c r="H1045" s="9">
        <f t="shared" si="13"/>
        <v>52.099999999999177</v>
      </c>
      <c r="I1045" s="9">
        <f t="array" ref="I1045:N1045">ODESOLN2(H1044,H1045,$C$13,I1044,J1044,K1044,L1044,M1044,N1044,$C$3,$C$4,$C$5,$C$6,$C$7,$C$8,$F$3,$F$4,$F$5,$F$6,$F$7,$F$8,$F$9,$F$10)</f>
        <v>5.0959585497465522E-2</v>
      </c>
      <c r="J1045" s="9">
        <v>0.49598786348978807</v>
      </c>
      <c r="K1045" s="9">
        <v>3.7421926038072698E-4</v>
      </c>
      <c r="L1045" s="9">
        <v>0.44846123753655731</v>
      </c>
      <c r="M1045" s="9">
        <v>4.2170942158060321E-3</v>
      </c>
      <c r="N1045" s="9">
        <v>0</v>
      </c>
    </row>
    <row r="1046" spans="8:14" x14ac:dyDescent="0.25">
      <c r="H1046" s="9">
        <f t="shared" si="13"/>
        <v>52.149999999999174</v>
      </c>
      <c r="I1046" s="9">
        <f t="array" ref="I1046:N1046">ODESOLN2(H1045,H1046,$C$13,I1045,J1045,K1045,L1045,M1045,N1045,$C$3,$C$4,$C$5,$C$6,$C$7,$C$8,$F$3,$F$4,$F$5,$F$6,$F$7,$F$8,$F$9,$F$10)</f>
        <v>5.0957714776734449E-2</v>
      </c>
      <c r="J1046" s="9">
        <v>0.4959842736315897</v>
      </c>
      <c r="K1046" s="9">
        <v>3.7030285299063302E-4</v>
      </c>
      <c r="L1046" s="9">
        <v>0.44847052859001835</v>
      </c>
      <c r="M1046" s="9">
        <v>4.217180148664572E-3</v>
      </c>
      <c r="N1046" s="9">
        <v>0</v>
      </c>
    </row>
    <row r="1047" spans="8:14" x14ac:dyDescent="0.25">
      <c r="H1047" s="9">
        <f t="shared" si="13"/>
        <v>52.199999999999172</v>
      </c>
      <c r="I1047" s="9">
        <f t="array" ref="I1047:N1047">ODESOLN2(H1046,H1047,$C$13,I1046,J1046,K1046,L1046,M1046,N1046,$C$3,$C$4,$C$5,$C$6,$C$7,$C$8,$F$3,$F$4,$F$5,$F$6,$F$7,$F$8,$F$9,$F$10)</f>
        <v>5.0955863701943528E-2</v>
      </c>
      <c r="J1047" s="9">
        <v>0.49598072136922844</v>
      </c>
      <c r="K1047" s="9">
        <v>3.664273402409068E-4</v>
      </c>
      <c r="L1047" s="9">
        <v>0.44847972240640638</v>
      </c>
      <c r="M1047" s="9">
        <v>4.217265182178416E-3</v>
      </c>
      <c r="N1047" s="9">
        <v>0</v>
      </c>
    </row>
    <row r="1048" spans="8:14" x14ac:dyDescent="0.25">
      <c r="H1048" s="9">
        <f t="shared" si="13"/>
        <v>52.249999999999169</v>
      </c>
      <c r="I1048" s="9">
        <f t="array" ref="I1048:N1048">ODESOLN2(H1047,H1048,$C$13,I1047,J1047,K1047,L1047,M1047,N1047,$C$3,$C$4,$C$5,$C$6,$C$7,$C$8,$F$3,$F$4,$F$5,$F$6,$F$7,$F$8,$F$9,$F$10)</f>
        <v>5.0954032066535808E-2</v>
      </c>
      <c r="J1048" s="9">
        <v>0.49597720630959063</v>
      </c>
      <c r="K1048" s="9">
        <v>3.6259229704950025E-4</v>
      </c>
      <c r="L1048" s="9">
        <v>0.44848882000108309</v>
      </c>
      <c r="M1048" s="9">
        <v>4.2173493257386344E-3</v>
      </c>
      <c r="N1048" s="9">
        <v>0</v>
      </c>
    </row>
    <row r="1049" spans="8:14" x14ac:dyDescent="0.25">
      <c r="H1049" s="9">
        <f t="shared" si="13"/>
        <v>52.299999999999166</v>
      </c>
      <c r="I1049" s="9">
        <f t="array" ref="I1049:N1049">ODESOLN2(H1048,H1049,$C$13,I1048,J1048,K1048,L1048,M1048,N1048,$C$3,$C$4,$C$5,$C$6,$C$7,$C$8,$F$3,$F$4,$F$5,$F$6,$F$7,$F$8,$F$9,$F$10)</f>
        <v>5.0952219666131018E-2</v>
      </c>
      <c r="J1049" s="9">
        <v>0.49597372806366025</v>
      </c>
      <c r="K1049" s="9">
        <v>3.5879730271247266E-4</v>
      </c>
      <c r="L1049" s="9">
        <v>0.44849782237885544</v>
      </c>
      <c r="M1049" s="9">
        <v>4.2174325886386787E-3</v>
      </c>
      <c r="N1049" s="9">
        <v>0</v>
      </c>
    </row>
    <row r="1050" spans="8:14" x14ac:dyDescent="0.25">
      <c r="H1050" s="9">
        <f t="shared" si="13"/>
        <v>52.349999999999163</v>
      </c>
      <c r="I1050" s="9">
        <f t="array" ref="I1050:N1050">ODESOLN2(H1049,H1050,$C$13,I1049,J1049,K1049,L1049,M1049,N1049,$C$3,$C$4,$C$5,$C$6,$C$7,$C$8,$F$3,$F$4,$F$5,$F$6,$F$7,$F$8,$F$9,$F$10)</f>
        <v>5.0950426298502556E-2</v>
      </c>
      <c r="J1050" s="9">
        <v>0.49597028624647588</v>
      </c>
      <c r="K1050" s="9">
        <v>3.5504194085974618E-4</v>
      </c>
      <c r="L1050" s="9">
        <v>0.44850673053408441</v>
      </c>
      <c r="M1050" s="9">
        <v>4.2175149800753814E-3</v>
      </c>
      <c r="N1050" s="9">
        <v>0</v>
      </c>
    </row>
    <row r="1051" spans="8:14" x14ac:dyDescent="0.25">
      <c r="H1051" s="9">
        <f t="shared" si="13"/>
        <v>52.39999999999916</v>
      </c>
      <c r="I1051" s="9">
        <f t="array" ref="I1051:N1051">ODESOLN2(H1050,H1051,$C$13,I1050,J1050,K1050,L1050,M1050,N1050,$C$3,$C$4,$C$5,$C$6,$C$7,$C$8,$F$3,$F$4,$F$5,$F$6,$F$7,$F$8,$F$9,$F$10)</f>
        <v>5.0948651763554655E-2</v>
      </c>
      <c r="J1051" s="9">
        <v>0.4959668804770897</v>
      </c>
      <c r="K1051" s="9">
        <v>3.5132579941129052E-4</v>
      </c>
      <c r="L1051" s="9">
        <v>0.44851554545079242</v>
      </c>
      <c r="M1051" s="9">
        <v>4.2175965091499571E-3</v>
      </c>
      <c r="N1051" s="9">
        <v>0</v>
      </c>
    </row>
    <row r="1052" spans="8:14" x14ac:dyDescent="0.25">
      <c r="H1052" s="9">
        <f t="shared" si="13"/>
        <v>52.449999999999157</v>
      </c>
      <c r="I1052" s="9">
        <f t="array" ref="I1052:N1052">ODESOLN2(H1051,H1052,$C$13,I1051,J1051,K1051,L1051,M1051,N1051,$C$3,$C$4,$C$5,$C$6,$C$7,$C$8,$F$3,$F$4,$F$5,$F$6,$F$7,$F$8,$F$9,$F$10)</f>
        <v>5.0946895863299847E-2</v>
      </c>
      <c r="J1052" s="9">
        <v>0.49596351037852521</v>
      </c>
      <c r="K1052" s="9">
        <v>3.4764847053373371E-4</v>
      </c>
      <c r="L1052" s="9">
        <v>0.44852426810277024</v>
      </c>
      <c r="M1052" s="9">
        <v>4.217677184868986E-3</v>
      </c>
      <c r="N1052" s="9">
        <v>0</v>
      </c>
    </row>
    <row r="1053" spans="8:14" x14ac:dyDescent="0.25">
      <c r="H1053" s="9">
        <f t="shared" si="13"/>
        <v>52.499999999999154</v>
      </c>
      <c r="I1053" s="9">
        <f t="array" ref="I1053:N1053">ODESOLN2(H1052,H1053,$C$13,I1052,J1052,K1052,L1052,M1052,N1052,$C$3,$C$4,$C$5,$C$6,$C$7,$C$8,$F$3,$F$4,$F$5,$F$6,$F$7,$F$8,$F$9,$F$10)</f>
        <v>5.09451584018367E-2</v>
      </c>
      <c r="J1053" s="9">
        <v>0.49596017557773653</v>
      </c>
      <c r="K1053" s="9">
        <v>3.4400955059739368E-4</v>
      </c>
      <c r="L1053" s="9">
        <v>0.44853289945368202</v>
      </c>
      <c r="M1053" s="9">
        <v>4.217757016145387E-3</v>
      </c>
      <c r="N1053" s="9">
        <v>0</v>
      </c>
    </row>
    <row r="1054" spans="8:14" x14ac:dyDescent="0.25">
      <c r="H1054" s="9">
        <f t="shared" si="13"/>
        <v>52.549999999999152</v>
      </c>
      <c r="I1054" s="9">
        <f t="array" ref="I1054:N1054">ODESOLN2(H1053,H1054,$C$13,I1053,J1053,K1053,L1053,M1053,N1053,$C$3,$C$4,$C$5,$C$6,$C$7,$C$8,$F$3,$F$4,$F$5,$F$6,$F$7,$F$8,$F$9,$F$10)</f>
        <v>5.0943439185327656E-2</v>
      </c>
      <c r="J1054" s="9">
        <v>0.49595687570556729</v>
      </c>
      <c r="K1054" s="9">
        <v>3.4040864013372857E-4</v>
      </c>
      <c r="L1054" s="9">
        <v>0.44854144045716998</v>
      </c>
      <c r="M1054" s="9">
        <v>4.217836011799387E-3</v>
      </c>
      <c r="N1054" s="9">
        <v>0</v>
      </c>
    </row>
    <row r="1055" spans="8:14" x14ac:dyDescent="0.25">
      <c r="H1055" s="9">
        <f t="shared" si="13"/>
        <v>52.599999999999149</v>
      </c>
      <c r="I1055" s="9">
        <f t="array" ref="I1055:N1055">ODESOLN2(H1054,H1055,$C$13,I1054,J1054,K1054,L1054,M1054,N1054,$C$3,$C$4,$C$5,$C$6,$C$7,$C$8,$F$3,$F$4,$F$5,$F$6,$F$7,$F$8,$F$9,$F$10)</f>
        <v>5.0941738021977274E-2</v>
      </c>
      <c r="J1055" s="9">
        <v>0.49595361039671049</v>
      </c>
      <c r="K1055" s="9">
        <v>3.3684534379320105E-4</v>
      </c>
      <c r="L1055" s="9">
        <v>0.44854989205695756</v>
      </c>
      <c r="M1055" s="9">
        <v>4.2179141805594759E-3</v>
      </c>
      <c r="N1055" s="9">
        <v>0</v>
      </c>
    </row>
    <row r="1056" spans="8:14" x14ac:dyDescent="0.25">
      <c r="H1056" s="9">
        <f t="shared" si="13"/>
        <v>52.649999999999146</v>
      </c>
      <c r="I1056" s="9">
        <f t="array" ref="I1056:N1056">ODESOLN2(H1055,H1056,$C$13,I1055,J1055,K1055,L1055,M1055,N1055,$C$3,$C$4,$C$5,$C$6,$C$7,$C$8,$F$3,$F$4,$F$5,$F$6,$F$7,$F$8,$F$9,$F$10)</f>
        <v>5.0940054722010603E-2</v>
      </c>
      <c r="J1056" s="9">
        <v>0.49595037928966879</v>
      </c>
      <c r="K1056" s="9">
        <v>3.3331927030355292E-4</v>
      </c>
      <c r="L1056" s="9">
        <v>0.44855825518695175</v>
      </c>
      <c r="M1056" s="9">
        <v>4.2179915310633529E-3</v>
      </c>
      <c r="N1056" s="9">
        <v>0</v>
      </c>
    </row>
    <row r="1057" spans="8:14" x14ac:dyDescent="0.25">
      <c r="H1057" s="9">
        <f t="shared" si="13"/>
        <v>52.699999999999143</v>
      </c>
      <c r="I1057" s="9">
        <f t="array" ref="I1057:N1057">ODESOLN2(H1056,H1057,$C$13,I1056,J1056,K1056,L1056,M1056,N1056,$C$3,$C$4,$C$5,$C$6,$C$7,$C$8,$F$3,$F$4,$F$5,$F$6,$F$7,$F$8,$F$9,$F$10)</f>
        <v>5.093838909765179E-2</v>
      </c>
      <c r="J1057" s="9">
        <v>0.49594718202671428</v>
      </c>
      <c r="K1057" s="9">
        <v>3.2983003242848701E-4</v>
      </c>
      <c r="L1057" s="9">
        <v>0.44856653077134456</v>
      </c>
      <c r="M1057" s="9">
        <v>4.218068071858855E-3</v>
      </c>
      <c r="N1057" s="9">
        <v>0</v>
      </c>
    </row>
    <row r="1058" spans="8:14" x14ac:dyDescent="0.25">
      <c r="H1058" s="9">
        <f t="shared" si="13"/>
        <v>52.74999999999914</v>
      </c>
      <c r="I1058" s="9">
        <f t="array" ref="I1058:N1058">ODESOLN2(H1057,H1058,$C$13,I1057,J1057,K1057,L1057,M1057,N1057,$C$3,$C$4,$C$5,$C$6,$C$7,$C$8,$F$3,$F$4,$F$5,$F$6,$F$7,$F$8,$F$9,$F$10)</f>
        <v>5.0936740963102939E-2</v>
      </c>
      <c r="J1058" s="9">
        <v>0.49594401825385059</v>
      </c>
      <c r="K1058" s="9">
        <v>3.2637724692675187E-4</v>
      </c>
      <c r="L1058" s="9">
        <v>0.4485747197247128</v>
      </c>
      <c r="M1058" s="9">
        <v>4.2181438114048979E-3</v>
      </c>
      <c r="N1058" s="9">
        <v>0</v>
      </c>
    </row>
    <row r="1059" spans="8:14" x14ac:dyDescent="0.25">
      <c r="H1059" s="9">
        <f t="shared" si="13"/>
        <v>52.799999999999137</v>
      </c>
      <c r="I1059" s="9">
        <f t="array" ref="I1059:N1059">ODESOLN2(H1058,H1059,$C$13,I1058,J1058,K1058,L1058,M1058,N1058,$C$3,$C$4,$C$5,$C$6,$C$7,$C$8,$F$3,$F$4,$F$5,$F$6,$F$7,$F$8,$F$9,$F$10)</f>
        <v>5.0935110134523211E-2</v>
      </c>
      <c r="J1059" s="9">
        <v>0.4959408876207731</v>
      </c>
      <c r="K1059" s="9">
        <v>3.2296053451162708E-4</v>
      </c>
      <c r="L1059" s="9">
        <v>0.44858282295211765</v>
      </c>
      <c r="M1059" s="9">
        <v>4.2182187580723776E-3</v>
      </c>
      <c r="N1059" s="9">
        <v>0</v>
      </c>
    </row>
    <row r="1060" spans="8:14" x14ac:dyDescent="0.25">
      <c r="H1060" s="9">
        <f t="shared" si="13"/>
        <v>52.849999999999135</v>
      </c>
      <c r="I1060" s="9">
        <f t="array" ref="I1060:N1060">ODESOLN2(H1059,H1060,$C$13,I1059,J1059,K1059,L1059,M1059,N1059,$C$3,$C$4,$C$5,$C$6,$C$7,$C$8,$F$3,$F$4,$F$5,$F$6,$F$7,$F$8,$F$9,$F$10)</f>
        <v>5.0933496430008093E-2</v>
      </c>
      <c r="J1060" s="9">
        <v>0.49593778978083131</v>
      </c>
      <c r="K1060" s="9">
        <v>3.1957951981080362E-4</v>
      </c>
      <c r="L1060" s="9">
        <v>0.44859084134920268</v>
      </c>
      <c r="M1060" s="9">
        <v>4.2182929201450975E-3</v>
      </c>
      <c r="N1060" s="9">
        <v>0</v>
      </c>
    </row>
    <row r="1061" spans="8:14" x14ac:dyDescent="0.25">
      <c r="H1061" s="9">
        <f t="shared" si="13"/>
        <v>52.899999999999132</v>
      </c>
      <c r="I1061" s="9">
        <f t="array" ref="I1061:N1061">ODESOLN2(H1060,H1061,$C$13,I1060,J1060,K1060,L1060,M1060,N1060,$C$3,$C$4,$C$5,$C$6,$C$7,$C$8,$F$3,$F$4,$F$5,$F$6,$F$7,$F$8,$F$9,$F$10)</f>
        <v>5.0931899669568979E-2</v>
      </c>
      <c r="J1061" s="9">
        <v>0.49593472439099051</v>
      </c>
      <c r="K1061" s="9">
        <v>3.1623383132665733E-4</v>
      </c>
      <c r="L1061" s="9">
        <v>0.44859877580229113</v>
      </c>
      <c r="M1061" s="9">
        <v>4.2183663058206495E-3</v>
      </c>
      <c r="N1061" s="9">
        <v>0</v>
      </c>
    </row>
    <row r="1062" spans="8:14" x14ac:dyDescent="0.25">
      <c r="H1062" s="9">
        <f t="shared" si="13"/>
        <v>52.949999999999129</v>
      </c>
      <c r="I1062" s="9">
        <f t="array" ref="I1062:N1062">ODESOLN2(H1061,H1062,$C$13,I1061,J1061,K1061,L1061,M1061,N1061,$C$3,$C$4,$C$5,$C$6,$C$7,$C$8,$F$3,$F$4,$F$5,$F$6,$F$7,$F$8,$F$9,$F$10)</f>
        <v>5.0930319675112856E-2</v>
      </c>
      <c r="J1062" s="9">
        <v>0.4959316911117948</v>
      </c>
      <c r="K1062" s="9">
        <v>3.1292310139691159E-4</v>
      </c>
      <c r="L1062" s="9">
        <v>0.44860662718848204</v>
      </c>
      <c r="M1062" s="9">
        <v>4.2184389232113161E-3</v>
      </c>
      <c r="N1062" s="9">
        <v>0</v>
      </c>
    </row>
    <row r="1063" spans="8:14" x14ac:dyDescent="0.25">
      <c r="H1063" s="9">
        <f t="shared" si="13"/>
        <v>52.999999999999126</v>
      </c>
      <c r="I1063" s="9">
        <f t="array" ref="I1063:N1063">ODESOLN2(H1062,H1063,$C$13,I1062,J1062,K1062,L1062,M1062,N1062,$C$3,$C$4,$C$5,$C$6,$C$7,$C$8,$F$3,$F$4,$F$5,$F$6,$F$7,$F$8,$F$9,$F$10)</f>
        <v>5.092875627042228E-2</v>
      </c>
      <c r="J1063" s="9">
        <v>0.49592868960732939</v>
      </c>
      <c r="K1063" s="9">
        <v>3.0964696615568444E-4</v>
      </c>
      <c r="L1063" s="9">
        <v>0.44861439637574568</v>
      </c>
      <c r="M1063" s="9">
        <v>4.218510780344944E-3</v>
      </c>
      <c r="N1063" s="9">
        <v>0</v>
      </c>
    </row>
    <row r="1064" spans="8:14" x14ac:dyDescent="0.25">
      <c r="H1064" s="9">
        <f t="shared" si="13"/>
        <v>53.049999999999123</v>
      </c>
      <c r="I1064" s="9">
        <f t="array" ref="I1064:N1064">ODESOLN2(H1063,H1064,$C$13,I1063,J1063,K1063,L1063,M1063,N1063,$C$3,$C$4,$C$5,$C$6,$C$7,$C$8,$F$3,$F$4,$F$5,$F$6,$F$7,$F$8,$F$9,$F$10)</f>
        <v>5.0927209281135533E-2</v>
      </c>
      <c r="J1064" s="9">
        <v>0.49592571954518422</v>
      </c>
      <c r="K1064" s="9">
        <v>3.0640506549491943E-4</v>
      </c>
      <c r="L1064" s="9">
        <v>0.44862208422301741</v>
      </c>
      <c r="M1064" s="9">
        <v>4.2185818851658181E-3</v>
      </c>
      <c r="N1064" s="9">
        <v>0</v>
      </c>
    </row>
    <row r="1065" spans="8:14" x14ac:dyDescent="0.25">
      <c r="H1065" s="9">
        <f t="shared" si="13"/>
        <v>53.09999999999912</v>
      </c>
      <c r="I1065" s="9">
        <f t="array" ref="I1065:N1065">ODESOLN2(H1064,H1065,$C$13,I1064,J1064,K1064,L1064,M1064,N1064,$C$3,$C$4,$C$5,$C$6,$C$7,$C$8,$F$3,$F$4,$F$5,$F$6,$F$7,$F$8,$F$9,$F$10)</f>
        <v>5.0925678534727042E-2</v>
      </c>
      <c r="J1065" s="9">
        <v>0.49592278059641748</v>
      </c>
      <c r="K1065" s="9">
        <v>3.0319704302619334E-4</v>
      </c>
      <c r="L1065" s="9">
        <v>0.44862969158029159</v>
      </c>
      <c r="M1065" s="9">
        <v>4.2186522455355266E-3</v>
      </c>
      <c r="N1065" s="9">
        <v>0</v>
      </c>
    </row>
    <row r="1066" spans="8:14" x14ac:dyDescent="0.25">
      <c r="H1066" s="9">
        <f t="shared" si="13"/>
        <v>53.149999999999118</v>
      </c>
      <c r="I1066" s="9">
        <f t="array" ref="I1066:N1066">ODESOLN2(H1065,H1066,$C$13,I1065,J1065,K1065,L1065,M1065,N1065,$C$3,$C$4,$C$5,$C$6,$C$7,$C$8,$F$3,$F$4,$F$5,$F$6,$F$7,$F$8,$F$9,$F$10)</f>
        <v>5.0924163860487946E-2</v>
      </c>
      <c r="J1066" s="9">
        <v>0.49591987243551966</v>
      </c>
      <c r="K1066" s="9">
        <v>3.0002254604290051E-4</v>
      </c>
      <c r="L1066" s="9">
        <v>0.44863721928871358</v>
      </c>
      <c r="M1066" s="9">
        <v>4.2187218692338151E-3</v>
      </c>
      <c r="N1066" s="9">
        <v>0</v>
      </c>
    </row>
    <row r="1067" spans="8:14" x14ac:dyDescent="0.25">
      <c r="H1067" s="9">
        <f t="shared" si="13"/>
        <v>53.199999999999115</v>
      </c>
      <c r="I1067" s="9">
        <f t="array" ref="I1067:N1067">ODESOLN2(H1066,H1067,$C$13,I1066,J1066,K1066,L1066,M1066,N1066,$C$3,$C$4,$C$5,$C$6,$C$7,$C$8,$F$3,$F$4,$F$5,$F$6,$F$7,$F$8,$F$9,$F$10)</f>
        <v>5.0922665089506901E-2</v>
      </c>
      <c r="J1067" s="9">
        <v>0.49591699474037765</v>
      </c>
      <c r="K1067" s="9">
        <v>2.9688122548280721E-4</v>
      </c>
      <c r="L1067" s="9">
        <v>0.44864466818067106</v>
      </c>
      <c r="M1067" s="9">
        <v>4.218790763959427E-3</v>
      </c>
      <c r="N1067" s="9">
        <v>0</v>
      </c>
    </row>
    <row r="1068" spans="8:14" x14ac:dyDescent="0.25">
      <c r="H1068" s="9">
        <f t="shared" si="13"/>
        <v>53.249999999999112</v>
      </c>
      <c r="I1068" s="9">
        <f t="array" ref="I1068:N1068">ODESOLN2(H1067,H1068,$C$13,I1067,J1067,K1067,L1067,M1067,N1067,$C$3,$C$4,$C$5,$C$6,$C$7,$C$8,$F$3,$F$4,$F$5,$F$6,$F$7,$F$8,$F$9,$F$10)</f>
        <v>5.0921182054651078E-2</v>
      </c>
      <c r="J1068" s="9">
        <v>0.49591414719224025</v>
      </c>
      <c r="K1068" s="9">
        <v>2.9377273589097628E-4</v>
      </c>
      <c r="L1068" s="9">
        <v>0.44865203907988471</v>
      </c>
      <c r="M1068" s="9">
        <v>4.2188589373309496E-3</v>
      </c>
      <c r="N1068" s="9">
        <v>0</v>
      </c>
    </row>
    <row r="1069" spans="8:14" x14ac:dyDescent="0.25">
      <c r="H1069" s="9">
        <f t="shared" si="13"/>
        <v>53.299999999999109</v>
      </c>
      <c r="I1069" s="9">
        <f t="array" ref="I1069:N1069">ODESOLN2(H1068,H1069,$C$13,I1068,J1068,K1068,L1068,M1068,N1068,$C$3,$C$4,$C$5,$C$6,$C$7,$C$8,$F$3,$F$4,$F$5,$F$6,$F$7,$F$8,$F$9,$F$10)</f>
        <v>5.0919714590547352E-2</v>
      </c>
      <c r="J1069" s="9">
        <v>0.49591132947568212</v>
      </c>
      <c r="K1069" s="9">
        <v>2.9069673538305513E-4</v>
      </c>
      <c r="L1069" s="9">
        <v>0.44865933280149783</v>
      </c>
      <c r="M1069" s="9">
        <v>4.2189263968876326E-3</v>
      </c>
      <c r="N1069" s="9">
        <v>0</v>
      </c>
    </row>
    <row r="1070" spans="8:14" x14ac:dyDescent="0.25">
      <c r="H1070" s="9">
        <f t="shared" si="13"/>
        <v>53.349999999999106</v>
      </c>
      <c r="I1070" s="9">
        <f t="array" ref="I1070:N1070">ODESOLN2(H1069,H1070,$C$13,I1069,J1069,K1069,L1069,M1069,N1069,$C$3,$C$4,$C$5,$C$6,$C$7,$C$8,$F$3,$F$4,$F$5,$F$6,$F$7,$F$8,$F$9,$F$10)</f>
        <v>5.0918262533563734E-2</v>
      </c>
      <c r="J1070" s="9">
        <v>0.49590854127857031</v>
      </c>
      <c r="K1070" s="9">
        <v>2.8765288560892647E-4</v>
      </c>
      <c r="L1070" s="9">
        <v>0.44866655015216494</v>
      </c>
      <c r="M1070" s="9">
        <v>4.2189931500902162E-3</v>
      </c>
      <c r="N1070" s="9">
        <v>0</v>
      </c>
    </row>
    <row r="1071" spans="8:14" x14ac:dyDescent="0.25">
      <c r="H1071" s="9">
        <f t="shared" si="13"/>
        <v>53.399999999999103</v>
      </c>
      <c r="I1071" s="9">
        <f t="array" ref="I1071:N1071">ODESOLN2(H1070,H1071,$C$13,I1070,J1070,K1070,L1070,M1070,N1070,$C$3,$C$4,$C$5,$C$6,$C$7,$C$8,$F$3,$F$4,$F$5,$F$6,$F$7,$F$8,$F$9,$F$10)</f>
        <v>5.0916825721790959E-2</v>
      </c>
      <c r="J1071" s="9">
        <v>0.49590578229202936</v>
      </c>
      <c r="K1071" s="9">
        <v>2.8464085171671702E-4</v>
      </c>
      <c r="L1071" s="9">
        <v>0.44867369193013923</v>
      </c>
      <c r="M1071" s="9">
        <v>4.2190592043217373E-3</v>
      </c>
      <c r="N1071" s="9">
        <v>0</v>
      </c>
    </row>
    <row r="1072" spans="8:14" x14ac:dyDescent="0.25">
      <c r="H1072" s="9">
        <f t="shared" si="13"/>
        <v>53.4499999999991</v>
      </c>
      <c r="I1072" s="9">
        <f t="array" ref="I1072:N1072">ODESOLN2(H1071,H1072,$C$13,I1071,J1071,K1071,L1071,M1071,N1071,$C$3,$C$4,$C$5,$C$6,$C$7,$C$8,$F$3,$F$4,$F$5,$F$6,$F$7,$F$8,$F$9,$F$10)</f>
        <v>5.0915403995024304E-2</v>
      </c>
      <c r="J1072" s="9">
        <v>0.49590305221040815</v>
      </c>
      <c r="K1072" s="9">
        <v>2.8166030231716071E-4</v>
      </c>
      <c r="L1072" s="9">
        <v>0.44868075892536013</v>
      </c>
      <c r="M1072" s="9">
        <v>4.2191245668883369E-3</v>
      </c>
      <c r="N1072" s="9">
        <v>0</v>
      </c>
    </row>
    <row r="1073" spans="8:14" x14ac:dyDescent="0.25">
      <c r="H1073" s="9">
        <f t="shared" si="13"/>
        <v>53.499999999999098</v>
      </c>
      <c r="I1073" s="9">
        <f t="array" ref="I1073:N1073">ODESOLN2(H1072,H1073,$C$13,I1072,J1072,K1072,L1072,M1072,N1072,$C$3,$C$4,$C$5,$C$6,$C$7,$C$8,$F$3,$F$4,$F$5,$F$6,$F$7,$F$8,$F$9,$F$10)</f>
        <v>5.0913997194745535E-2</v>
      </c>
      <c r="J1073" s="9">
        <v>0.49590035073124544</v>
      </c>
      <c r="K1073" s="9">
        <v>2.7871090944831504E-4</v>
      </c>
      <c r="L1073" s="9">
        <v>0.44868775191953875</v>
      </c>
      <c r="M1073" s="9">
        <v>4.2191892450200519E-3</v>
      </c>
      <c r="N1073" s="9">
        <v>0</v>
      </c>
    </row>
    <row r="1074" spans="8:14" x14ac:dyDescent="0.25">
      <c r="H1074" s="9">
        <f t="shared" si="13"/>
        <v>53.549999999999095</v>
      </c>
      <c r="I1074" s="9">
        <f t="array" ref="I1074:N1074">ODESOLN2(H1073,H1074,$C$13,I1073,J1073,K1073,L1073,M1073,N1073,$C$3,$C$4,$C$5,$C$6,$C$7,$C$8,$F$3,$F$4,$F$5,$F$6,$F$7,$F$8,$F$9,$F$10)</f>
        <v>5.0912605164105132E-2</v>
      </c>
      <c r="J1074" s="9">
        <v>0.49589767755523773</v>
      </c>
      <c r="K1074" s="9">
        <v>2.7579234854062455E-4</v>
      </c>
      <c r="L1074" s="9">
        <v>0.44869467168624294</v>
      </c>
      <c r="M1074" s="9">
        <v>4.2192532458716044E-3</v>
      </c>
      <c r="N1074" s="9">
        <v>0</v>
      </c>
    </row>
    <row r="1075" spans="8:14" x14ac:dyDescent="0.25">
      <c r="H1075" s="9">
        <f t="shared" si="13"/>
        <v>53.599999999999092</v>
      </c>
      <c r="I1075" s="9">
        <f t="array" ref="I1075:N1075">ODESOLN2(H1074,H1075,$C$13,I1074,J1074,K1074,L1074,M1074,N1074,$C$3,$C$4,$C$5,$C$6,$C$7,$C$8,$F$3,$F$4,$F$5,$F$6,$F$7,$F$8,$F$9,$F$10)</f>
        <v>5.0911227747904665E-2</v>
      </c>
      <c r="J1075" s="9">
        <v>0.49589503238620591</v>
      </c>
      <c r="K1075" s="9">
        <v>2.7290429838233059E-4</v>
      </c>
      <c r="L1075" s="9">
        <v>0.44870151899098193</v>
      </c>
      <c r="M1075" s="9">
        <v>4.2193165765231806E-3</v>
      </c>
      <c r="N1075" s="9">
        <v>0</v>
      </c>
    </row>
    <row r="1076" spans="8:14" x14ac:dyDescent="0.25">
      <c r="H1076" s="9">
        <f t="shared" si="13"/>
        <v>53.649999999999089</v>
      </c>
      <c r="I1076" s="9">
        <f t="array" ref="I1076:N1076">ODESOLN2(H1075,H1076,$C$13,I1075,J1075,K1075,L1075,M1075,N1075,$C$3,$C$4,$C$5,$C$6,$C$7,$C$8,$F$3,$F$4,$F$5,$F$6,$F$7,$F$8,$F$9,$F$10)</f>
        <v>5.09098647925793E-2</v>
      </c>
      <c r="J1076" s="9">
        <v>0.4958924149310629</v>
      </c>
      <c r="K1076" s="9">
        <v>2.7004644108522322E-4</v>
      </c>
      <c r="L1076" s="9">
        <v>0.44870829459128936</v>
      </c>
      <c r="M1076" s="9">
        <v>4.2193792439812012E-3</v>
      </c>
      <c r="N1076" s="9">
        <v>0</v>
      </c>
    </row>
    <row r="1077" spans="8:14" x14ac:dyDescent="0.25">
      <c r="H1077" s="9">
        <f t="shared" si="13"/>
        <v>53.699999999999086</v>
      </c>
      <c r="I1077" s="9">
        <f t="array" ref="I1077:N1077">ODESOLN2(H1076,H1077,$C$13,I1076,J1076,K1076,L1076,M1076,N1076,$C$3,$C$4,$C$5,$C$6,$C$7,$C$8,$F$3,$F$4,$F$5,$F$6,$F$7,$F$8,$F$9,$F$10)</f>
        <v>5.0908516146180617E-2</v>
      </c>
      <c r="J1077" s="9">
        <v>0.49588982489978156</v>
      </c>
      <c r="K1077" s="9">
        <v>2.6721846205073134E-4</v>
      </c>
      <c r="L1077" s="9">
        <v>0.44871499923680591</v>
      </c>
      <c r="M1077" s="9">
        <v>4.2194412551790862E-3</v>
      </c>
      <c r="N1077" s="9">
        <v>0</v>
      </c>
    </row>
    <row r="1078" spans="8:14" x14ac:dyDescent="0.25">
      <c r="H1078" s="9">
        <f t="shared" si="13"/>
        <v>53.749999999999083</v>
      </c>
      <c r="I1078" s="9">
        <f t="array" ref="I1078:N1078">ODESOLN2(H1077,H1078,$C$13,I1077,J1077,K1077,L1077,M1077,N1077,$C$3,$C$4,$C$5,$C$6,$C$7,$C$8,$F$3,$F$4,$F$5,$F$6,$F$7,$F$8,$F$9,$F$10)</f>
        <v>5.0907181658359495E-2</v>
      </c>
      <c r="J1078" s="9">
        <v>0.49588726200536293</v>
      </c>
      <c r="K1078" s="9">
        <v>2.6442004993634978E-4</v>
      </c>
      <c r="L1078" s="9">
        <v>0.44872163366936113</v>
      </c>
      <c r="M1078" s="9">
        <v>4.2195026169780095E-3</v>
      </c>
      <c r="N1078" s="9">
        <v>0</v>
      </c>
    </row>
    <row r="1079" spans="8:14" x14ac:dyDescent="0.25">
      <c r="H1079" s="9">
        <f t="shared" si="13"/>
        <v>53.799999999999081</v>
      </c>
      <c r="I1079" s="9">
        <f t="array" ref="I1079:N1079">ODESOLN2(H1078,H1079,$C$13,I1078,J1078,K1078,L1078,M1078,N1078,$C$3,$C$4,$C$5,$C$6,$C$7,$C$8,$F$3,$F$4,$F$5,$F$6,$F$7,$F$8,$F$9,$F$10)</f>
        <v>5.0905861180349239E-2</v>
      </c>
      <c r="J1079" s="9">
        <v>0.49588472596380467</v>
      </c>
      <c r="K1079" s="9">
        <v>2.6165089662239828E-4</v>
      </c>
      <c r="L1079" s="9">
        <v>0.44872819862305402</v>
      </c>
      <c r="M1079" s="9">
        <v>4.2195633361676449E-3</v>
      </c>
      <c r="N1079" s="9">
        <v>0</v>
      </c>
    </row>
    <row r="1080" spans="8:14" x14ac:dyDescent="0.25">
      <c r="H1080" s="9">
        <f t="shared" si="13"/>
        <v>53.849999999999078</v>
      </c>
      <c r="I1080" s="9">
        <f t="array" ref="I1080:N1080">ODESOLN2(H1079,H1080,$C$13,I1079,J1079,K1079,L1079,M1079,N1079,$C$3,$C$4,$C$5,$C$6,$C$7,$C$8,$F$3,$F$4,$F$5,$F$6,$F$7,$F$8,$F$9,$F$10)</f>
        <v>5.0904554564948856E-2</v>
      </c>
      <c r="J1080" s="9">
        <v>0.49588221649406988</v>
      </c>
      <c r="K1080" s="9">
        <v>2.5891069717911083E-4</v>
      </c>
      <c r="L1080" s="9">
        <v>0.44873469482433315</v>
      </c>
      <c r="M1080" s="9">
        <v>4.2196234194669079E-3</v>
      </c>
      <c r="N1080" s="9">
        <v>0</v>
      </c>
    </row>
    <row r="1081" spans="8:14" x14ac:dyDescent="0.25">
      <c r="H1081" s="9">
        <f t="shared" si="13"/>
        <v>53.899999999999075</v>
      </c>
      <c r="I1081" s="9">
        <f t="array" ref="I1081:N1081">ODESOLN2(H1080,H1081,$C$13,I1080,J1080,K1080,L1080,M1080,N1080,$C$3,$C$4,$C$5,$C$6,$C$7,$C$8,$F$3,$F$4,$F$5,$F$6,$F$7,$F$8,$F$9,$F$10)</f>
        <v>5.0903261666506508E-2</v>
      </c>
      <c r="J1081" s="9">
        <v>0.4958797333180564</v>
      </c>
      <c r="K1081" s="9">
        <v>2.5619914983405107E-4</v>
      </c>
      <c r="L1081" s="9">
        <v>0.44874112299207614</v>
      </c>
      <c r="M1081" s="9">
        <v>4.2196828735246899E-3</v>
      </c>
      <c r="N1081" s="9">
        <v>0</v>
      </c>
    </row>
    <row r="1082" spans="8:14" x14ac:dyDescent="0.25">
      <c r="H1082" s="9">
        <f t="shared" si="13"/>
        <v>53.949999999999072</v>
      </c>
      <c r="I1082" s="9">
        <f t="array" ref="I1082:N1082">ODESOLN2(H1081,H1082,$C$13,I1081,J1081,K1081,L1081,M1081,N1081,$C$3,$C$4,$C$5,$C$6,$C$7,$C$8,$F$3,$F$4,$F$5,$F$6,$F$7,$F$8,$F$9,$F$10)</f>
        <v>5.0901982340903235E-2</v>
      </c>
      <c r="J1082" s="9">
        <v>0.49587727616056637</v>
      </c>
      <c r="K1082" s="9">
        <v>2.5351595593985175E-4</v>
      </c>
      <c r="L1082" s="9">
        <v>0.44874748383766772</v>
      </c>
      <c r="M1082" s="9">
        <v>4.2197417049205811E-3</v>
      </c>
      <c r="N1082" s="9">
        <v>0</v>
      </c>
    </row>
    <row r="1083" spans="8:14" x14ac:dyDescent="0.25">
      <c r="H1083" s="9">
        <f t="shared" si="13"/>
        <v>53.999999999999069</v>
      </c>
      <c r="I1083" s="9">
        <f t="array" ref="I1083:N1083">ODESOLN2(H1082,H1083,$C$13,I1082,J1082,K1082,L1082,M1082,N1082,$C$3,$C$4,$C$5,$C$6,$C$7,$C$8,$F$3,$F$4,$F$5,$F$6,$F$7,$F$8,$F$9,$F$10)</f>
        <v>5.0900716445536669E-2</v>
      </c>
      <c r="J1083" s="9">
        <v>0.49587484474927579</v>
      </c>
      <c r="K1083" s="9">
        <v>2.5086081994227423E-4</v>
      </c>
      <c r="L1083" s="9">
        <v>0.44875377806507744</v>
      </c>
      <c r="M1083" s="9">
        <v>4.2197999201655885E-3</v>
      </c>
      <c r="N1083" s="9">
        <v>0</v>
      </c>
    </row>
    <row r="1084" spans="8:14" x14ac:dyDescent="0.25">
      <c r="H1084" s="9">
        <f t="shared" si="13"/>
        <v>54.049999999999066</v>
      </c>
      <c r="I1084" s="9">
        <f t="array" ref="I1084:N1084">ODESOLN2(H1083,H1084,$C$13,I1083,J1083,K1083,L1083,M1083,N1083,$C$3,$C$4,$C$5,$C$6,$C$7,$C$8,$F$3,$F$4,$F$5,$F$6,$F$7,$F$8,$F$9,$F$10)</f>
        <v>5.089946383930509E-2</v>
      </c>
      <c r="J1084" s="9">
        <v>0.49587243881470477</v>
      </c>
      <c r="K1084" s="9">
        <v>2.4823344934858606E-4</v>
      </c>
      <c r="L1084" s="9">
        <v>0.44876000637093649</v>
      </c>
      <c r="M1084" s="9">
        <v>4.219857525702848E-3</v>
      </c>
      <c r="N1084" s="9">
        <v>0</v>
      </c>
    </row>
    <row r="1085" spans="8:14" x14ac:dyDescent="0.25">
      <c r="H1085" s="9">
        <f t="shared" si="13"/>
        <v>54.099999999999064</v>
      </c>
      <c r="I1085" s="9">
        <f t="array" ref="I1085:N1085">ODESOLN2(H1084,H1085,$C$13,I1084,J1084,K1084,L1084,M1084,N1084,$C$3,$C$4,$C$5,$C$6,$C$7,$C$8,$F$3,$F$4,$F$5,$F$6,$F$7,$F$8,$F$9,$F$10)</f>
        <v>5.0898224382591568E-2</v>
      </c>
      <c r="J1085" s="9">
        <v>0.49587005809018808</v>
      </c>
      <c r="K1085" s="9">
        <v>2.4563355469625284E-4</v>
      </c>
      <c r="L1085" s="9">
        <v>0.44876616944461362</v>
      </c>
      <c r="M1085" s="9">
        <v>4.2199145279083238E-3</v>
      </c>
      <c r="N1085" s="9">
        <v>0</v>
      </c>
    </row>
    <row r="1086" spans="8:14" x14ac:dyDescent="0.25">
      <c r="H1086" s="9">
        <f t="shared" si="13"/>
        <v>54.149999999999061</v>
      </c>
      <c r="I1086" s="9">
        <f t="array" ref="I1086:N1086">ODESOLN2(H1085,H1086,$C$13,I1085,J1085,K1085,L1085,M1085,N1085,$C$3,$C$4,$C$5,$C$6,$C$7,$C$8,$F$3,$F$4,$F$5,$F$6,$F$7,$F$8,$F$9,$F$10)</f>
        <v>5.0896997937248271E-2</v>
      </c>
      <c r="J1086" s="9">
        <v>0.49586770231184546</v>
      </c>
      <c r="K1086" s="9">
        <v>2.4306084952194183E-4</v>
      </c>
      <c r="L1086" s="9">
        <v>0.44877226796829067</v>
      </c>
      <c r="M1086" s="9">
        <v>4.2199709330915077E-3</v>
      </c>
      <c r="N1086" s="9">
        <v>0</v>
      </c>
    </row>
    <row r="1087" spans="8:14" x14ac:dyDescent="0.25">
      <c r="H1087" s="9">
        <f t="shared" si="13"/>
        <v>54.199999999999058</v>
      </c>
      <c r="I1087" s="9">
        <f t="array" ref="I1087:N1087">ODESOLN2(H1086,H1087,$C$13,I1086,J1086,K1086,L1086,M1086,N1086,$C$3,$C$4,$C$5,$C$6,$C$7,$C$8,$F$3,$F$4,$F$5,$F$6,$F$7,$F$8,$F$9,$F$10)</f>
        <v>5.0895784366580987E-2</v>
      </c>
      <c r="J1087" s="9">
        <v>0.49586537121855301</v>
      </c>
      <c r="K1087" s="9">
        <v>2.4051505033083432E-4</v>
      </c>
      <c r="L1087" s="9">
        <v>0.44877830261703672</v>
      </c>
      <c r="M1087" s="9">
        <v>4.2200267474961058E-3</v>
      </c>
      <c r="N1087" s="9">
        <v>0</v>
      </c>
    </row>
    <row r="1088" spans="8:14" x14ac:dyDescent="0.25">
      <c r="H1088" s="9">
        <f t="shared" si="13"/>
        <v>54.249999999999055</v>
      </c>
      <c r="I1088" s="9">
        <f t="array" ref="I1088:N1088">ODESOLN2(H1087,H1088,$C$13,I1087,J1087,K1087,L1087,M1087,N1087,$C$3,$C$4,$C$5,$C$6,$C$7,$C$8,$F$3,$F$4,$F$5,$F$6,$F$7,$F$8,$F$9,$F$10)</f>
        <v>5.0894583535333771E-2</v>
      </c>
      <c r="J1088" s="9">
        <v>0.49586306455191492</v>
      </c>
      <c r="K1088" s="9">
        <v>2.3799587656624376E-4</v>
      </c>
      <c r="L1088" s="9">
        <v>0.44878427405888194</v>
      </c>
      <c r="M1088" s="9">
        <v>4.2200819773007261E-3</v>
      </c>
      <c r="N1088" s="9">
        <v>0</v>
      </c>
    </row>
    <row r="1089" spans="8:14" x14ac:dyDescent="0.25">
      <c r="H1089" s="9">
        <f t="shared" si="13"/>
        <v>54.299999999999052</v>
      </c>
      <c r="I1089" s="9">
        <f t="array" ref="I1089:N1089">ODESOLN2(H1088,H1089,$C$13,I1088,J1088,K1088,L1088,M1088,N1088,$C$3,$C$4,$C$5,$C$6,$C$7,$C$8,$F$3,$F$4,$F$5,$F$6,$F$7,$F$8,$F$9,$F$10)</f>
        <v>5.0893395309673774E-2</v>
      </c>
      <c r="J1089" s="9">
        <v>0.49586078205623424</v>
      </c>
      <c r="K1089" s="9">
        <v>2.3550305057953698E-4</v>
      </c>
      <c r="L1089" s="9">
        <v>0.44879018295489048</v>
      </c>
      <c r="M1089" s="9">
        <v>4.220136628619542E-3</v>
      </c>
      <c r="N1089" s="9">
        <v>0</v>
      </c>
    </row>
    <row r="1090" spans="8:14" x14ac:dyDescent="0.25">
      <c r="H1090" s="9">
        <f t="shared" si="13"/>
        <v>54.349999999999049</v>
      </c>
      <c r="I1090" s="9">
        <f t="array" ref="I1090:N1090">ODESOLN2(H1089,H1090,$C$13,I1089,J1089,K1089,L1089,M1089,N1089,$C$3,$C$4,$C$5,$C$6,$C$7,$C$8,$F$3,$F$4,$F$5,$F$6,$F$7,$F$8,$F$9,$F$10)</f>
        <v>5.0892219557176203E-2</v>
      </c>
      <c r="J1090" s="9">
        <v>0.49585852347848502</v>
      </c>
      <c r="K1090" s="9">
        <v>2.3303629760035541E-4</v>
      </c>
      <c r="L1090" s="9">
        <v>0.44879602995923301</v>
      </c>
      <c r="M1090" s="9">
        <v>4.2201907075029698E-3</v>
      </c>
      <c r="N1090" s="9">
        <v>0</v>
      </c>
    </row>
    <row r="1091" spans="8:14" x14ac:dyDescent="0.25">
      <c r="H1091" s="9">
        <f t="shared" si="13"/>
        <v>54.399999999999046</v>
      </c>
      <c r="I1091" s="9">
        <f t="array" ref="I1091:N1091">ODESOLN2(H1090,H1091,$C$13,I1090,J1090,K1090,L1090,M1090,N1090,$C$3,$C$4,$C$5,$C$6,$C$7,$C$8,$F$3,$F$4,$F$5,$F$6,$F$7,$F$8,$F$9,$F$10)</f>
        <v>5.0891056146809499E-2</v>
      </c>
      <c r="J1091" s="9">
        <v>0.49585628856828518</v>
      </c>
      <c r="K1091" s="9">
        <v>2.3059534570713349E-4</v>
      </c>
      <c r="L1091" s="9">
        <v>0.44880181571925754</v>
      </c>
      <c r="M1091" s="9">
        <v>4.2202442199383268E-3</v>
      </c>
      <c r="N1091" s="9">
        <v>0</v>
      </c>
    </row>
    <row r="1092" spans="8:14" x14ac:dyDescent="0.25">
      <c r="H1092" s="9">
        <f t="shared" si="13"/>
        <v>54.449999999999044</v>
      </c>
      <c r="I1092" s="9">
        <f t="array" ref="I1092:N1092">ODESOLN2(H1091,H1092,$C$13,I1091,J1091,K1091,L1091,M1091,N1091,$C$3,$C$4,$C$5,$C$6,$C$7,$C$8,$F$3,$F$4,$F$5,$F$6,$F$7,$F$8,$F$9,$F$10)</f>
        <v>5.0889904948920595E-2</v>
      </c>
      <c r="J1092" s="9">
        <v>0.49585407707786816</v>
      </c>
      <c r="K1092" s="9">
        <v>2.281799257979119E-4</v>
      </c>
      <c r="L1092" s="9">
        <v>0.44880754087556057</v>
      </c>
      <c r="M1092" s="9">
        <v>4.2202971718504831E-3</v>
      </c>
      <c r="N1092" s="9">
        <v>0</v>
      </c>
    </row>
    <row r="1093" spans="8:14" x14ac:dyDescent="0.25">
      <c r="H1093" s="9">
        <f t="shared" si="13"/>
        <v>54.499999999999041</v>
      </c>
      <c r="I1093" s="9">
        <f t="array" ref="I1093:N1093">ODESOLN2(H1092,H1093,$C$13,I1092,J1092,K1092,L1092,M1092,N1092,$C$3,$C$4,$C$5,$C$6,$C$7,$C$8,$F$3,$F$4,$F$5,$F$6,$F$7,$F$8,$F$9,$F$10)</f>
        <v>5.0888765835220409E-2</v>
      </c>
      <c r="J1093" s="9">
        <v>0.49585188876205605</v>
      </c>
      <c r="K1093" s="9">
        <v>2.2578977156144223E-4</v>
      </c>
      <c r="L1093" s="9">
        <v>0.44881320606205738</v>
      </c>
      <c r="M1093" s="9">
        <v>4.2203495691025142E-3</v>
      </c>
      <c r="N1093" s="9">
        <v>0</v>
      </c>
    </row>
    <row r="1094" spans="8:14" x14ac:dyDescent="0.25">
      <c r="H1094" s="9">
        <f t="shared" ref="H1094:H1157" si="14">H1093+hb</f>
        <v>54.549999999999038</v>
      </c>
      <c r="I1094" s="9">
        <f t="array" ref="I1094:N1094">ODESOLN2(H1093,H1094,$C$13,I1093,J1093,K1093,L1093,M1093,N1093,$C$3,$C$4,$C$5,$C$6,$C$7,$C$8,$F$3,$F$4,$F$5,$F$6,$F$7,$F$8,$F$9,$F$10)</f>
        <v>5.0887638678769428E-2</v>
      </c>
      <c r="J1094" s="9">
        <v>0.4958497233782328</v>
      </c>
      <c r="K1094" s="9">
        <v>2.2342461944858044E-4</v>
      </c>
      <c r="L1094" s="9">
        <v>0.44881881190605055</v>
      </c>
      <c r="M1094" s="9">
        <v>4.2204014174963365E-3</v>
      </c>
      <c r="N1094" s="9">
        <v>0</v>
      </c>
    </row>
    <row r="1095" spans="8:14" x14ac:dyDescent="0.25">
      <c r="H1095" s="9">
        <f t="shared" si="14"/>
        <v>54.599999999999035</v>
      </c>
      <c r="I1095" s="9">
        <f t="array" ref="I1095:N1095">ODESOLN2(H1094,H1095,$C$13,I1094,J1094,K1094,L1094,M1094,N1094,$C$3,$C$4,$C$5,$C$6,$C$7,$C$8,$F$3,$F$4,$F$5,$F$6,$F$7,$F$8,$F$9,$F$10)</f>
        <v>5.0886523353963486E-2</v>
      </c>
      <c r="J1095" s="9">
        <v>0.4958475806863174</v>
      </c>
      <c r="K1095" s="9">
        <v>2.2108420864396682E-4</v>
      </c>
      <c r="L1095" s="9">
        <v>0.44882435902829948</v>
      </c>
      <c r="M1095" s="9">
        <v>4.2204527227733459E-3</v>
      </c>
      <c r="N1095" s="9">
        <v>0</v>
      </c>
    </row>
    <row r="1096" spans="8:14" x14ac:dyDescent="0.25">
      <c r="H1096" s="9">
        <f t="shared" si="14"/>
        <v>54.649999999999032</v>
      </c>
      <c r="I1096" s="9">
        <f t="array" ref="I1096:N1096">ODESOLN2(H1095,H1096,$C$13,I1095,J1095,K1095,L1095,M1095,N1095,$C$3,$C$4,$C$5,$C$6,$C$7,$C$8,$F$3,$F$4,$F$5,$F$6,$F$7,$F$8,$F$9,$F$10)</f>
        <v>5.0885419736519666E-2</v>
      </c>
      <c r="J1096" s="9">
        <v>0.49584546044873751</v>
      </c>
      <c r="K1096" s="9">
        <v>2.1876828103798931E-4</v>
      </c>
      <c r="L1096" s="9">
        <v>0.44882984804308751</v>
      </c>
      <c r="M1096" s="9">
        <v>4.220503490615043E-3</v>
      </c>
      <c r="N1096" s="9">
        <v>0</v>
      </c>
    </row>
    <row r="1097" spans="8:14" x14ac:dyDescent="0.25">
      <c r="H1097" s="9">
        <f t="shared" si="14"/>
        <v>54.699999999999029</v>
      </c>
      <c r="I1097" s="9">
        <f t="array" ref="I1097:N1097">ODESOLN2(H1096,H1097,$C$13,I1096,J1096,K1096,L1096,M1096,N1096,$C$3,$C$4,$C$5,$C$6,$C$7,$C$8,$F$3,$F$4,$F$5,$F$6,$F$7,$F$8,$F$9,$F$10)</f>
        <v>5.0884327703462379E-2</v>
      </c>
      <c r="J1097" s="9">
        <v>0.49584336243040322</v>
      </c>
      <c r="K1097" s="9">
        <v>2.1647658119902769E-4</v>
      </c>
      <c r="L1097" s="9">
        <v>0.44883527955828934</v>
      </c>
      <c r="M1097" s="9">
        <v>4.2205537266436551E-3</v>
      </c>
      <c r="N1097" s="9">
        <v>0</v>
      </c>
    </row>
    <row r="1098" spans="8:14" x14ac:dyDescent="0.25">
      <c r="H1098" s="9">
        <f t="shared" si="14"/>
        <v>54.749999999999027</v>
      </c>
      <c r="I1098" s="9">
        <f t="array" ref="I1098:N1098">ODESOLN2(H1097,H1098,$C$13,I1097,J1097,K1097,L1097,M1097,N1097,$C$3,$C$4,$C$5,$C$6,$C$7,$C$8,$F$3,$F$4,$F$5,$F$6,$F$7,$F$8,$F$9,$F$10)</f>
        <v>5.0883247133109544E-2</v>
      </c>
      <c r="J1098" s="9">
        <v>0.49584128639868169</v>
      </c>
      <c r="K1098" s="9">
        <v>2.142088563459756E-4</v>
      </c>
      <c r="L1098" s="9">
        <v>0.44884065417543773</v>
      </c>
      <c r="M1098" s="9">
        <v>4.2206034364227511E-3</v>
      </c>
      <c r="N1098" s="9">
        <v>0</v>
      </c>
    </row>
    <row r="1099" spans="8:14" x14ac:dyDescent="0.25">
      <c r="H1099" s="9">
        <f t="shared" si="14"/>
        <v>54.799999999999024</v>
      </c>
      <c r="I1099" s="9">
        <f t="array" ref="I1099:N1099">ODESOLN2(H1098,H1099,$C$13,I1098,J1098,K1098,L1098,M1098,N1098,$C$3,$C$4,$C$5,$C$6,$C$7,$C$8,$F$3,$F$4,$F$5,$F$6,$F$7,$F$8,$F$9,$F$10)</f>
        <v>5.0882177905059001E-2</v>
      </c>
      <c r="J1099" s="9">
        <v>0.49583923212337072</v>
      </c>
      <c r="K1099" s="9">
        <v>2.119648563210385E-4</v>
      </c>
      <c r="L1099" s="9">
        <v>0.44884597248978902</v>
      </c>
      <c r="M1099" s="9">
        <v>4.2206526254578514E-3</v>
      </c>
      <c r="N1099" s="9">
        <v>0</v>
      </c>
    </row>
    <row r="1100" spans="8:14" x14ac:dyDescent="0.25">
      <c r="H1100" s="9">
        <f t="shared" si="14"/>
        <v>54.849999999999021</v>
      </c>
      <c r="I1100" s="9">
        <f t="array" ref="I1100:N1100">ODESOLN2(H1099,H1100,$C$13,I1099,J1099,K1099,L1099,M1099,N1099,$C$3,$C$4,$C$5,$C$6,$C$7,$C$8,$F$3,$F$4,$F$5,$F$6,$F$7,$F$8,$F$9,$F$10)</f>
        <v>5.088111990017493E-2</v>
      </c>
      <c r="J1100" s="9">
        <v>0.49583719937667431</v>
      </c>
      <c r="K1100" s="9">
        <v>2.0974433356280402E-4</v>
      </c>
      <c r="L1100" s="9">
        <v>0.4488512350903886</v>
      </c>
      <c r="M1100" s="9">
        <v>4.220701299197032E-3</v>
      </c>
      <c r="N1100" s="9">
        <v>0</v>
      </c>
    </row>
    <row r="1101" spans="8:14" x14ac:dyDescent="0.25">
      <c r="H1101" s="9">
        <f t="shared" si="14"/>
        <v>54.899999999999018</v>
      </c>
      <c r="I1101" s="9">
        <f t="array" ref="I1101:N1101">ODESOLN2(H1100,H1101,$C$13,I1100,J1100,K1100,L1100,M1100,N1100,$C$3,$C$4,$C$5,$C$6,$C$7,$C$8,$F$3,$F$4,$F$5,$F$6,$F$7,$F$8,$F$9,$F$10)</f>
        <v>5.088007300057458E-2</v>
      </c>
      <c r="J1101" s="9">
        <v>0.49583518793317694</v>
      </c>
      <c r="K1101" s="9">
        <v>2.0754704307958304E-4</v>
      </c>
      <c r="L1101" s="9">
        <v>0.44885644256013496</v>
      </c>
      <c r="M1101" s="9">
        <v>4.2207494630315152E-3</v>
      </c>
      <c r="N1101" s="9">
        <v>0</v>
      </c>
    </row>
    <row r="1102" spans="8:14" x14ac:dyDescent="0.25">
      <c r="H1102" s="9">
        <f t="shared" si="14"/>
        <v>54.949999999999015</v>
      </c>
      <c r="I1102" s="9">
        <f t="array" ref="I1102:N1102">ODESOLN2(H1101,H1102,$C$13,I1101,J1101,K1101,L1101,M1101,N1101,$C$3,$C$4,$C$5,$C$6,$C$7,$C$8,$F$3,$F$4,$F$5,$F$6,$F$7,$F$8,$F$9,$F$10)</f>
        <v>5.0879037089615033E-2</v>
      </c>
      <c r="J1102" s="9">
        <v>0.49583319756981942</v>
      </c>
      <c r="K1102" s="9">
        <v>2.0537274242301792E-4</v>
      </c>
      <c r="L1102" s="9">
        <v>0.44886159547584376</v>
      </c>
      <c r="M1102" s="9">
        <v>4.2207971222962626E-3</v>
      </c>
      <c r="N1102" s="9">
        <v>0</v>
      </c>
    </row>
    <row r="1103" spans="8:14" x14ac:dyDescent="0.25">
      <c r="H1103" s="9">
        <f t="shared" si="14"/>
        <v>54.999999999999012</v>
      </c>
      <c r="I1103" s="9">
        <f t="array" ref="I1103:N1103">ODESOLN2(H1102,H1103,$C$13,I1102,J1102,K1102,L1102,M1102,N1102,$C$3,$C$4,$C$5,$C$6,$C$7,$C$8,$F$3,$F$4,$F$5,$F$6,$F$7,$F$8,$F$9,$F$10)</f>
        <v>5.0878012051880063E-2</v>
      </c>
      <c r="J1103" s="9">
        <v>0.49583122806587376</v>
      </c>
      <c r="K1103" s="9">
        <v>2.0322119166195628E-4</v>
      </c>
      <c r="L1103" s="9">
        <v>0.44886669440831112</v>
      </c>
      <c r="M1103" s="9">
        <v>4.2208442822705607E-3</v>
      </c>
      <c r="N1103" s="9">
        <v>0</v>
      </c>
    </row>
    <row r="1104" spans="8:14" x14ac:dyDescent="0.25">
      <c r="H1104" s="9">
        <f t="shared" si="14"/>
        <v>55.04999999999901</v>
      </c>
      <c r="I1104" s="9">
        <f t="array" ref="I1104:N1104">ODESOLN2(H1103,H1104,$C$13,I1103,J1103,K1103,L1103,M1103,N1103,$C$3,$C$4,$C$5,$C$6,$C$7,$C$8,$F$3,$F$4,$F$5,$F$6,$F$7,$F$8,$F$9,$F$10)</f>
        <v>5.0876997773167287E-2</v>
      </c>
      <c r="J1104" s="9">
        <v>0.49582927920291925</v>
      </c>
      <c r="K1104" s="9">
        <v>2.01092153356587E-4</v>
      </c>
      <c r="L1104" s="9">
        <v>0.44887173992237583</v>
      </c>
      <c r="M1104" s="9">
        <v>4.2208909481785978E-3</v>
      </c>
      <c r="N1104" s="9">
        <v>0</v>
      </c>
    </row>
    <row r="1105" spans="8:14" x14ac:dyDescent="0.25">
      <c r="H1105" s="9">
        <f t="shared" si="14"/>
        <v>55.099999999999007</v>
      </c>
      <c r="I1105" s="9">
        <f t="array" ref="I1105:N1105">ODESOLN2(H1104,H1105,$C$13,I1104,J1104,K1104,L1104,M1104,N1104,$C$3,$C$4,$C$5,$C$6,$C$7,$C$8,$F$3,$F$4,$F$5,$F$6,$F$7,$F$8,$F$9,$F$10)</f>
        <v>5.0875994140475327E-2</v>
      </c>
      <c r="J1105" s="9">
        <v>0.4958273507648181</v>
      </c>
      <c r="K1105" s="9">
        <v>1.9898539253283663E-4</v>
      </c>
      <c r="L1105" s="9">
        <v>0.44887673257698113</v>
      </c>
      <c r="M1105" s="9">
        <v>4.2209371251900347E-3</v>
      </c>
      <c r="N1105" s="9">
        <v>0</v>
      </c>
    </row>
    <row r="1106" spans="8:14" x14ac:dyDescent="0.25">
      <c r="H1106" s="9">
        <f t="shared" si="14"/>
        <v>55.149999999999004</v>
      </c>
      <c r="I1106" s="9">
        <f t="array" ref="I1106:N1106">ODESOLN2(H1105,H1106,$C$13,I1105,J1105,K1105,L1105,M1105,N1105,$C$3,$C$4,$C$5,$C$6,$C$7,$C$8,$F$3,$F$4,$F$5,$F$6,$F$7,$F$8,$F$9,$F$10)</f>
        <v>5.0875001041991171E-2</v>
      </c>
      <c r="J1106" s="9">
        <v>0.49582544253769228</v>
      </c>
      <c r="K1106" s="9">
        <v>1.9690067665702296E-4</v>
      </c>
      <c r="L1106" s="9">
        <v>0.4488816729252364</v>
      </c>
      <c r="M1106" s="9">
        <v>4.220982818420576E-3</v>
      </c>
      <c r="N1106" s="9">
        <v>0</v>
      </c>
    </row>
    <row r="1107" spans="8:14" x14ac:dyDescent="0.25">
      <c r="H1107" s="9">
        <f t="shared" si="14"/>
        <v>55.199999999999001</v>
      </c>
      <c r="I1107" s="9">
        <f t="array" ref="I1107:N1107">ODESOLN2(H1106,H1107,$C$13,I1106,J1106,K1106,L1106,M1106,N1106,$C$3,$C$4,$C$5,$C$6,$C$7,$C$8,$F$3,$F$4,$F$5,$F$6,$F$7,$F$8,$F$9,$F$10)</f>
        <v>5.0874018367077604E-2</v>
      </c>
      <c r="J1107" s="9">
        <v>0.49582355430989905</v>
      </c>
      <c r="K1107" s="9">
        <v>1.9483777561076415E-4</v>
      </c>
      <c r="L1107" s="9">
        <v>0.44888656151447742</v>
      </c>
      <c r="M1107" s="9">
        <v>4.221028032932523E-3</v>
      </c>
      <c r="N1107" s="9">
        <v>0</v>
      </c>
    </row>
    <row r="1108" spans="8:14" x14ac:dyDescent="0.25">
      <c r="H1108" s="9">
        <f t="shared" si="14"/>
        <v>55.249999999998998</v>
      </c>
      <c r="I1108" s="9">
        <f t="array" ref="I1108:N1108">ODESOLN2(H1107,H1108,$C$13,I1107,J1107,K1107,L1107,M1107,N1107,$C$3,$C$4,$C$5,$C$6,$C$7,$C$8,$F$3,$F$4,$F$5,$F$6,$F$7,$F$8,$F$9,$F$10)</f>
        <v>5.0873046006260865E-2</v>
      </c>
      <c r="J1108" s="9">
        <v>0.49582168587200859</v>
      </c>
      <c r="K1108" s="9">
        <v>1.9279646166614001E-4</v>
      </c>
      <c r="L1108" s="9">
        <v>0.4488913988863264</v>
      </c>
      <c r="M1108" s="9">
        <v>4.2210727737353329E-3</v>
      </c>
      <c r="N1108" s="9">
        <v>0</v>
      </c>
    </row>
    <row r="1109" spans="8:14" x14ac:dyDescent="0.25">
      <c r="H1109" s="9">
        <f t="shared" si="14"/>
        <v>55.299999999998995</v>
      </c>
      <c r="I1109" s="9">
        <f t="array" ref="I1109:N1109">ODESOLN2(H1108,H1109,$C$13,I1108,J1108,K1108,L1108,M1108,N1108,$C$3,$C$4,$C$5,$C$6,$C$7,$C$8,$F$3,$F$4,$F$5,$F$6,$F$7,$F$8,$F$9,$F$10)</f>
        <v>5.087208385121833E-2</v>
      </c>
      <c r="J1109" s="9">
        <v>0.49581983701678051</v>
      </c>
      <c r="K1109" s="9">
        <v>1.9077650946110381E-4</v>
      </c>
      <c r="L1109" s="9">
        <v>0.44889618557675126</v>
      </c>
      <c r="M1109" s="9">
        <v>4.2211170457861699E-3</v>
      </c>
      <c r="N1109" s="9">
        <v>0</v>
      </c>
    </row>
    <row r="1110" spans="8:14" x14ac:dyDescent="0.25">
      <c r="H1110" s="9">
        <f t="shared" si="14"/>
        <v>55.349999999998992</v>
      </c>
      <c r="I1110" s="9">
        <f t="array" ref="I1110:N1110">ODESOLN2(H1109,H1110,$C$13,I1109,J1109,K1109,L1109,M1109,N1109,$C$3,$C$4,$C$5,$C$6,$C$7,$C$8,$F$3,$F$4,$F$5,$F$6,$F$7,$F$8,$F$9,$F$10)</f>
        <v>5.0871131794766419E-2</v>
      </c>
      <c r="J1110" s="9">
        <v>0.49581800753914096</v>
      </c>
      <c r="K1110" s="9">
        <v>1.8877769597514186E-4</v>
      </c>
      <c r="L1110" s="9">
        <v>0.44890092211612448</v>
      </c>
      <c r="M1110" s="9">
        <v>4.2211608539904433E-3</v>
      </c>
      <c r="N1110" s="9">
        <v>0</v>
      </c>
    </row>
    <row r="1111" spans="8:14" x14ac:dyDescent="0.25">
      <c r="H1111" s="9">
        <f t="shared" si="14"/>
        <v>55.39999999999899</v>
      </c>
      <c r="I1111" s="9">
        <f t="array" ref="I1111:N1111">ODESOLN2(H1110,H1111,$C$13,I1110,J1110,K1110,L1110,M1110,N1110,$C$3,$C$4,$C$5,$C$6,$C$7,$C$8,$F$3,$F$4,$F$5,$F$6,$F$7,$F$8,$F$9,$F$10)</f>
        <v>5.0870189730848538E-2</v>
      </c>
      <c r="J1111" s="9">
        <v>0.49581619723616016</v>
      </c>
      <c r="K1111" s="9">
        <v>1.8679980050517836E-4</v>
      </c>
      <c r="L1111" s="9">
        <v>0.44890560902928117</v>
      </c>
      <c r="M1111" s="9">
        <v>4.2212042032023465E-3</v>
      </c>
      <c r="N1111" s="9">
        <v>0</v>
      </c>
    </row>
    <row r="1112" spans="8:14" x14ac:dyDescent="0.25">
      <c r="H1112" s="9">
        <f t="shared" si="14"/>
        <v>55.449999999998987</v>
      </c>
      <c r="I1112" s="9">
        <f t="array" ref="I1112:N1112">ODESOLN2(H1111,H1112,$C$13,I1111,J1111,K1111,L1111,M1111,N1111,$C$3,$C$4,$C$5,$C$6,$C$7,$C$8,$F$3,$F$4,$F$5,$F$6,$F$7,$F$8,$F$9,$F$10)</f>
        <v>5.0869257554523296E-2</v>
      </c>
      <c r="J1112" s="9">
        <v>0.49581440590703008</v>
      </c>
      <c r="K1112" s="9">
        <v>1.8484260464172341E-4</v>
      </c>
      <c r="L1112" s="9">
        <v>0.44891024683557679</v>
      </c>
      <c r="M1112" s="9">
        <v>4.2212470982253931E-3</v>
      </c>
      <c r="N1112" s="9">
        <v>0</v>
      </c>
    </row>
    <row r="1113" spans="8:14" x14ac:dyDescent="0.25">
      <c r="H1113" s="9">
        <f t="shared" si="14"/>
        <v>55.499999999998984</v>
      </c>
      <c r="I1113" s="9">
        <f t="array" ref="I1113:N1113">ODESOLN2(H1112,H1113,$C$13,I1112,J1112,K1112,L1112,M1112,N1112,$C$3,$C$4,$C$5,$C$6,$C$7,$C$8,$F$3,$F$4,$F$5,$F$6,$F$7,$F$8,$F$9,$F$10)</f>
        <v>5.086833516195266E-2</v>
      </c>
      <c r="J1113" s="9">
        <v>0.49581263335304232</v>
      </c>
      <c r="K1113" s="9">
        <v>1.8290589224526159E-4</v>
      </c>
      <c r="L1113" s="9">
        <v>0.448914836048944</v>
      </c>
      <c r="M1113" s="9">
        <v>4.2212895438129422E-3</v>
      </c>
      <c r="N1113" s="9">
        <v>0</v>
      </c>
    </row>
    <row r="1114" spans="8:14" x14ac:dyDescent="0.25">
      <c r="H1114" s="9">
        <f t="shared" si="14"/>
        <v>55.549999999998981</v>
      </c>
      <c r="I1114" s="9">
        <f t="array" ref="I1114:N1114">ODESOLN2(H1113,H1114,$C$13,I1113,J1113,K1113,L1113,M1113,N1113,$C$3,$C$4,$C$5,$C$6,$C$7,$C$8,$F$3,$F$4,$F$5,$F$6,$F$7,$F$8,$F$9,$F$10)</f>
        <v>5.0867422450390359E-2</v>
      </c>
      <c r="J1114" s="9">
        <v>0.4958108793775664</v>
      </c>
      <c r="K1114" s="9">
        <v>1.8098944942287898E-4</v>
      </c>
      <c r="L1114" s="9">
        <v>0.448919377177949</v>
      </c>
      <c r="M1114" s="9">
        <v>4.221331544668713E-3</v>
      </c>
      <c r="N1114" s="9">
        <v>0</v>
      </c>
    </row>
    <row r="1115" spans="8:14" x14ac:dyDescent="0.25">
      <c r="H1115" s="9">
        <f t="shared" si="14"/>
        <v>55.599999999998978</v>
      </c>
      <c r="I1115" s="9">
        <f t="array" ref="I1115:N1115">ODESOLN2(H1114,H1115,$C$13,I1114,J1114,K1114,L1114,M1114,N1114,$C$3,$C$4,$C$5,$C$6,$C$7,$C$8,$F$3,$F$4,$F$5,$F$6,$F$7,$F$8,$F$9,$F$10)</f>
        <v>5.0866519318170385E-2</v>
      </c>
      <c r="J1115" s="9">
        <v>0.49580914378602758</v>
      </c>
      <c r="K1115" s="9">
        <v>1.7909306450512635E-4</v>
      </c>
      <c r="L1115" s="9">
        <v>0.44892387072584683</v>
      </c>
      <c r="M1115" s="9">
        <v>4.2213731054473137E-3</v>
      </c>
      <c r="N1115" s="9">
        <v>0</v>
      </c>
    </row>
    <row r="1116" spans="8:14" x14ac:dyDescent="0.25">
      <c r="H1116" s="9">
        <f t="shared" si="14"/>
        <v>55.649999999998975</v>
      </c>
      <c r="I1116" s="9">
        <f t="array" ref="I1116:N1116">ODESOLN2(H1115,H1116,$C$13,I1115,J1115,K1115,L1115,M1115,N1115,$C$3,$C$4,$C$5,$C$6,$C$7,$C$8,$F$3,$F$4,$F$5,$F$6,$F$7,$F$8,$F$9,$F$10)</f>
        <v>5.0865625664695595E-2</v>
      </c>
      <c r="J1116" s="9">
        <v>0.4958074263858861</v>
      </c>
      <c r="K1116" s="9">
        <v>1.7721652802311604E-4</v>
      </c>
      <c r="L1116" s="9">
        <v>0.44892831719063775</v>
      </c>
      <c r="M1116" s="9">
        <v>4.221414230754738E-3</v>
      </c>
      <c r="N1116" s="9">
        <v>0</v>
      </c>
    </row>
    <row r="1117" spans="8:14" x14ac:dyDescent="0.25">
      <c r="H1117" s="9">
        <f t="shared" si="14"/>
        <v>55.699999999998973</v>
      </c>
      <c r="I1117" s="9">
        <f t="array" ref="I1117:N1117">ODESOLN2(H1116,H1117,$C$13,I1116,J1116,K1116,L1116,M1116,N1116,$C$3,$C$4,$C$5,$C$6,$C$7,$C$8,$F$3,$F$4,$F$5,$F$6,$F$7,$F$8,$F$9,$F$10)</f>
        <v>5.0864741390426467E-2</v>
      </c>
      <c r="J1117" s="9">
        <v>0.4958057269866154</v>
      </c>
      <c r="K1117" s="9">
        <v>1.7535963268585001E-4</v>
      </c>
      <c r="L1117" s="9">
        <v>0.44893271706512078</v>
      </c>
      <c r="M1117" s="9">
        <v>4.2214549251488789E-3</v>
      </c>
      <c r="N1117" s="9">
        <v>0</v>
      </c>
    </row>
    <row r="1118" spans="8:14" x14ac:dyDescent="0.25">
      <c r="H1118" s="9">
        <f t="shared" si="14"/>
        <v>55.74999999999897</v>
      </c>
      <c r="I1118" s="9">
        <f t="array" ref="I1118:N1118">ODESOLN2(H1117,H1118,$C$13,I1117,J1117,K1117,L1117,M1117,N1117,$C$3,$C$4,$C$5,$C$6,$C$7,$C$8,$F$3,$F$4,$F$5,$F$6,$F$7,$F$8,$F$9,$F$10)</f>
        <v>5.0863866396869954E-2</v>
      </c>
      <c r="J1118" s="9">
        <v>0.49580404539968137</v>
      </c>
      <c r="K1118" s="9">
        <v>1.7352217335777777E-4</v>
      </c>
      <c r="L1118" s="9">
        <v>0.44893707083694817</v>
      </c>
      <c r="M1118" s="9">
        <v>4.2214951931400296E-3</v>
      </c>
      <c r="N1118" s="9">
        <v>0</v>
      </c>
    </row>
    <row r="1119" spans="8:14" x14ac:dyDescent="0.25">
      <c r="H1119" s="9">
        <f t="shared" si="14"/>
        <v>55.799999999998967</v>
      </c>
      <c r="I1119" s="9">
        <f t="array" ref="I1119:N1119">ODESOLN2(H1118,H1119,$C$13,I1118,J1118,K1118,L1118,M1118,N1118,$C$3,$C$4,$C$5,$C$6,$C$7,$C$8,$F$3,$F$4,$F$5,$F$6,$F$7,$F$8,$F$9,$F$10)</f>
        <v>5.0863000586568431E-2</v>
      </c>
      <c r="J1119" s="9">
        <v>0.49580238143852184</v>
      </c>
      <c r="K1119" s="9">
        <v>1.7170394703658104E-4</v>
      </c>
      <c r="L1119" s="9">
        <v>0.44894137898867903</v>
      </c>
      <c r="M1119" s="9">
        <v>4.2215350391913743E-3</v>
      </c>
      <c r="N1119" s="9">
        <v>0</v>
      </c>
    </row>
    <row r="1120" spans="8:14" x14ac:dyDescent="0.25">
      <c r="H1120" s="9">
        <f t="shared" si="14"/>
        <v>55.849999999998964</v>
      </c>
      <c r="I1120" s="9">
        <f t="array" ref="I1120:N1120">ODESOLN2(H1119,H1120,$C$13,I1119,J1119,K1119,L1119,M1119,N1119,$C$3,$C$4,$C$5,$C$6,$C$7,$C$8,$F$3,$F$4,$F$5,$F$6,$F$7,$F$8,$F$9,$F$10)</f>
        <v>5.0862143863088793E-2</v>
      </c>
      <c r="J1120" s="9">
        <v>0.49580073491852544</v>
      </c>
      <c r="K1120" s="9">
        <v>1.6990475283118288E-4</v>
      </c>
      <c r="L1120" s="9">
        <v>0.44894564199783216</v>
      </c>
      <c r="M1120" s="9">
        <v>4.2215744677194808E-3</v>
      </c>
      <c r="N1120" s="9">
        <v>0</v>
      </c>
    </row>
    <row r="1121" spans="8:14" x14ac:dyDescent="0.25">
      <c r="H1121" s="9">
        <f t="shared" si="14"/>
        <v>55.899999999998961</v>
      </c>
      <c r="I1121" s="9">
        <f t="array" ref="I1121:N1121">ODESOLN2(H1120,H1121,$C$13,I1120,J1120,K1120,L1120,M1120,N1120,$C$3,$C$4,$C$5,$C$6,$C$7,$C$8,$F$3,$F$4,$F$5,$F$6,$F$7,$F$8,$F$9,$F$10)</f>
        <v>5.086129613101173E-2</v>
      </c>
      <c r="J1121" s="9">
        <v>0.49579910565701196</v>
      </c>
      <c r="K1121" s="9">
        <v>1.6812439193998016E-4</v>
      </c>
      <c r="L1121" s="9">
        <v>0.44894986033693873</v>
      </c>
      <c r="M1121" s="9">
        <v>4.2216134830947803E-3</v>
      </c>
      <c r="N1121" s="9">
        <v>0</v>
      </c>
    </row>
    <row r="1122" spans="8:14" x14ac:dyDescent="0.25">
      <c r="H1122" s="9">
        <f t="shared" si="14"/>
        <v>55.949999999998958</v>
      </c>
      <c r="I1122" s="9">
        <f t="array" ref="I1122:N1122">ODESOLN2(H1121,H1122,$C$13,I1121,J1121,K1121,L1121,M1121,N1121,$C$3,$C$4,$C$5,$C$6,$C$7,$C$8,$F$3,$F$4,$F$5,$F$6,$F$7,$F$8,$F$9,$F$10)</f>
        <v>5.0860457295920931E-2</v>
      </c>
      <c r="J1122" s="9">
        <v>0.4957974934732115</v>
      </c>
      <c r="K1122" s="9">
        <v>1.6636266762929593E-4</v>
      </c>
      <c r="L1122" s="9">
        <v>0.44895403447359344</v>
      </c>
      <c r="M1122" s="9">
        <v>4.2216520896420544E-3</v>
      </c>
      <c r="N1122" s="9">
        <v>0</v>
      </c>
    </row>
    <row r="1123" spans="8:14" x14ac:dyDescent="0.25">
      <c r="H1123" s="9">
        <f t="shared" si="14"/>
        <v>55.999999999998956</v>
      </c>
      <c r="I1123" s="9">
        <f t="array" ref="I1123:N1123">ODESOLN2(H1122,H1123,$C$13,I1122,J1122,K1122,L1122,M1122,N1122,$C$3,$C$4,$C$5,$C$6,$C$7,$C$8,$F$3,$F$4,$F$5,$F$6,$F$7,$F$8,$F$9,$F$10)</f>
        <v>5.0859627264392596E-2</v>
      </c>
      <c r="J1123" s="9">
        <v>0.49579589818824477</v>
      </c>
      <c r="K1123" s="9">
        <v>1.6461938521205037E-4</v>
      </c>
      <c r="L1123" s="9">
        <v>0.44895816487050683</v>
      </c>
      <c r="M1123" s="9">
        <v>4.2216902916409078E-3</v>
      </c>
      <c r="N1123" s="9">
        <v>0</v>
      </c>
    </row>
    <row r="1124" spans="8:14" x14ac:dyDescent="0.25">
      <c r="H1124" s="9">
        <f t="shared" si="14"/>
        <v>56.049999999998953</v>
      </c>
      <c r="I1124" s="9">
        <f t="array" ref="I1124:N1124">ODESOLN2(H1123,H1124,$C$13,I1123,J1123,K1123,L1123,M1123,N1123,$C$3,$C$4,$C$5,$C$6,$C$7,$C$8,$F$3,$F$4,$F$5,$F$6,$F$7,$F$8,$F$9,$F$10)</f>
        <v>5.0858805943984967E-2</v>
      </c>
      <c r="J1124" s="9">
        <v>0.49579431962510384</v>
      </c>
      <c r="K1124" s="9">
        <v>1.6289435202664784E-4</v>
      </c>
      <c r="L1124" s="9">
        <v>0.4489622519855555</v>
      </c>
      <c r="M1124" s="9">
        <v>4.2217280933262375E-3</v>
      </c>
      <c r="N1124" s="9">
        <v>0</v>
      </c>
    </row>
    <row r="1125" spans="8:14" x14ac:dyDescent="0.25">
      <c r="H1125" s="9">
        <f t="shared" si="14"/>
        <v>56.09999999999895</v>
      </c>
      <c r="I1125" s="9">
        <f t="array" ref="I1125:N1125">ODESOLN2(H1124,H1125,$C$13,I1124,J1124,K1124,L1124,M1124,N1124,$C$3,$C$4,$C$5,$C$6,$C$7,$C$8,$F$3,$F$4,$F$5,$F$6,$F$7,$F$8,$F$9,$F$10)</f>
        <v>5.0857993243227977E-2</v>
      </c>
      <c r="J1125" s="9">
        <v>0.49579275760863201</v>
      </c>
      <c r="K1125" s="9">
        <v>1.611873774160781E-4</v>
      </c>
      <c r="L1125" s="9">
        <v>0.44896629627183238</v>
      </c>
      <c r="M1125" s="9">
        <v>4.2217654988886948E-3</v>
      </c>
      <c r="N1125" s="9">
        <v>0</v>
      </c>
    </row>
    <row r="1126" spans="8:14" x14ac:dyDescent="0.25">
      <c r="H1126" s="9">
        <f t="shared" si="14"/>
        <v>56.149999999998947</v>
      </c>
      <c r="I1126" s="9">
        <f t="array" ref="I1126:N1126">ODESOLN2(H1125,H1126,$C$13,I1125,J1125,K1125,L1125,M1125,N1125,$C$3,$C$4,$C$5,$C$6,$C$7,$C$8,$F$3,$F$4,$F$5,$F$6,$F$7,$F$8,$F$9,$F$10)</f>
        <v>5.0857189071613046E-2</v>
      </c>
      <c r="J1126" s="9">
        <v>0.49579121196550491</v>
      </c>
      <c r="K1126" s="9">
        <v>1.5949827270722933E-4</v>
      </c>
      <c r="L1126" s="9">
        <v>0.44897029817769679</v>
      </c>
      <c r="M1126" s="9">
        <v>4.2218025124751502E-3</v>
      </c>
      <c r="N1126" s="9">
        <v>0</v>
      </c>
    </row>
    <row r="1127" spans="8:14" x14ac:dyDescent="0.25">
      <c r="H1127" s="9">
        <f t="shared" si="14"/>
        <v>56.199999999998944</v>
      </c>
      <c r="I1127" s="9">
        <f t="array" ref="I1127:N1127">ODESOLN2(H1126,H1127,$C$13,I1126,J1126,K1126,L1126,M1126,N1126,$C$3,$C$4,$C$5,$C$6,$C$7,$C$8,$F$3,$F$4,$F$5,$F$6,$F$7,$F$8,$F$9,$F$10)</f>
        <v>5.0856393339582862E-2</v>
      </c>
      <c r="J1127" s="9">
        <v>0.49578968252421113</v>
      </c>
      <c r="K1127" s="9">
        <v>1.5782685119041141E-4</v>
      </c>
      <c r="L1127" s="9">
        <v>0.44897425814682362</v>
      </c>
      <c r="M1127" s="9">
        <v>4.2218391381891474E-3</v>
      </c>
      <c r="N1127" s="9">
        <v>0</v>
      </c>
    </row>
    <row r="1128" spans="8:14" x14ac:dyDescent="0.25">
      <c r="H1128" s="9">
        <f t="shared" si="14"/>
        <v>56.249999999998941</v>
      </c>
      <c r="I1128" s="9">
        <f t="array" ref="I1128:N1128">ODESOLN2(H1127,H1128,$C$13,I1127,J1127,K1127,L1127,M1127,N1127,$C$3,$C$4,$C$5,$C$6,$C$7,$C$8,$F$3,$F$4,$F$5,$F$6,$F$7,$F$8,$F$9,$F$10)</f>
        <v>5.0855605958521469E-2</v>
      </c>
      <c r="J1128" s="9">
        <v>0.49578816911503343</v>
      </c>
      <c r="K1128" s="9">
        <v>1.5617292809908654E-4</v>
      </c>
      <c r="L1128" s="9">
        <v>0.4489781766182519</v>
      </c>
      <c r="M1128" s="9">
        <v>4.2218753800913559E-3</v>
      </c>
      <c r="N1128" s="9">
        <v>0</v>
      </c>
    </row>
    <row r="1129" spans="8:14" x14ac:dyDescent="0.25">
      <c r="H1129" s="9">
        <f t="shared" si="14"/>
        <v>56.299999999998938</v>
      </c>
      <c r="I1129" s="9">
        <f t="array" ref="I1129:N1129">ODESOLN2(H1128,H1129,$C$13,I1128,J1128,K1128,L1128,M1128,N1128,$C$3,$C$4,$C$5,$C$6,$C$7,$C$8,$F$3,$F$4,$F$5,$F$6,$F$7,$F$8,$F$9,$F$10)</f>
        <v>5.085482684074432E-2</v>
      </c>
      <c r="J1129" s="9">
        <v>0.49578667157002998</v>
      </c>
      <c r="K1129" s="9">
        <v>1.5453632058980629E-4</v>
      </c>
      <c r="L1129" s="9">
        <v>0.44898205402643315</v>
      </c>
      <c r="M1129" s="9">
        <v>4.221911242200011E-3</v>
      </c>
      <c r="N1129" s="9">
        <v>0</v>
      </c>
    </row>
    <row r="1130" spans="8:14" x14ac:dyDescent="0.25">
      <c r="H1130" s="9">
        <f t="shared" si="14"/>
        <v>56.349999999998936</v>
      </c>
      <c r="I1130" s="9">
        <f t="array" ref="I1130:N1130">ODESOLN2(H1129,H1130,$C$13,I1129,J1129,K1129,L1129,M1129,N1129,$C$3,$C$4,$C$5,$C$6,$C$7,$C$8,$F$3,$F$4,$F$5,$F$6,$F$7,$F$8,$F$9,$F$10)</f>
        <v>5.0854055899488423E-2</v>
      </c>
      <c r="J1130" s="9">
        <v>0.49578518972301583</v>
      </c>
      <c r="K1130" s="9">
        <v>1.5291684772235177E-4</v>
      </c>
      <c r="L1130" s="9">
        <v>0.44898589080127932</v>
      </c>
      <c r="M1130" s="9">
        <v>4.2219467284913652E-3</v>
      </c>
      <c r="N1130" s="9">
        <v>0</v>
      </c>
    </row>
    <row r="1131" spans="8:14" x14ac:dyDescent="0.25">
      <c r="H1131" s="9">
        <f t="shared" si="14"/>
        <v>56.399999999998933</v>
      </c>
      <c r="I1131" s="9">
        <f t="array" ref="I1131:N1131">ODESOLN2(H1130,H1131,$C$13,I1130,J1130,K1130,L1130,M1130,N1130,$C$3,$C$4,$C$5,$C$6,$C$7,$C$8,$F$3,$F$4,$F$5,$F$6,$F$7,$F$8,$F$9,$F$10)</f>
        <v>5.0853293048902695E-2</v>
      </c>
      <c r="J1131" s="9">
        <v>0.49578372340954469</v>
      </c>
      <c r="K1131" s="9">
        <v>1.5131433044007634E-4</v>
      </c>
      <c r="L1131" s="9">
        <v>0.44898968736820977</v>
      </c>
      <c r="M1131" s="9">
        <v>4.2219818429001165E-3</v>
      </c>
      <c r="N1131" s="9">
        <v>0</v>
      </c>
    </row>
    <row r="1132" spans="8:14" x14ac:dyDescent="0.25">
      <c r="H1132" s="9">
        <f t="shared" si="14"/>
        <v>56.44999999999893</v>
      </c>
      <c r="I1132" s="9">
        <f t="array" ref="I1132:N1132">ODESOLN2(H1131,H1132,$C$13,I1131,J1131,K1131,L1131,M1131,N1131,$C$3,$C$4,$C$5,$C$6,$C$7,$C$8,$F$3,$F$4,$F$5,$F$6,$F$7,$F$8,$F$9,$F$10)</f>
        <v>5.0852538204038331E-2</v>
      </c>
      <c r="J1132" s="9">
        <v>0.49578227246689061</v>
      </c>
      <c r="K1132" s="9">
        <v>1.4972859155044747E-4</v>
      </c>
      <c r="L1132" s="9">
        <v>0.4489934441481982</v>
      </c>
      <c r="M1132" s="9">
        <v>4.2220165893198484E-3</v>
      </c>
      <c r="N1132" s="9">
        <v>0</v>
      </c>
    </row>
    <row r="1133" spans="8:14" x14ac:dyDescent="0.25">
      <c r="H1133" s="9">
        <f t="shared" si="14"/>
        <v>56.499999999998927</v>
      </c>
      <c r="I1133" s="9">
        <f t="array" ref="I1133:N1133">ODESOLN2(H1132,H1133,$C$13,I1132,J1132,K1132,L1132,M1132,N1132,$C$3,$C$4,$C$5,$C$6,$C$7,$C$8,$F$3,$F$4,$F$5,$F$6,$F$7,$F$8,$F$9,$F$10)</f>
        <v>5.0851791280839283E-2</v>
      </c>
      <c r="J1133" s="9">
        <v>0.49578083673403006</v>
      </c>
      <c r="K1133" s="9">
        <v>1.4815945570578715E-4</v>
      </c>
      <c r="L1133" s="9">
        <v>0.44899716155781871</v>
      </c>
      <c r="M1133" s="9">
        <v>4.2220509716034494E-3</v>
      </c>
      <c r="N1133" s="9">
        <v>0</v>
      </c>
    </row>
    <row r="1134" spans="8:14" x14ac:dyDescent="0.25">
      <c r="H1134" s="9">
        <f t="shared" si="14"/>
        <v>56.549999999998924</v>
      </c>
      <c r="I1134" s="9">
        <f t="array" ref="I1134:N1134">ODESOLN2(H1133,H1134,$C$13,I1133,J1133,K1133,L1133,M1133,N1133,$C$3,$C$4,$C$5,$C$6,$C$7,$C$8,$F$3,$F$4,$F$5,$F$6,$F$7,$F$8,$F$9,$F$10)</f>
        <v>5.0851052196132923E-2</v>
      </c>
      <c r="J1134" s="9">
        <v>0.49577941605162451</v>
      </c>
      <c r="K1134" s="9">
        <v>1.4660674938420725E-4</v>
      </c>
      <c r="L1134" s="9">
        <v>0.44900084000929197</v>
      </c>
      <c r="M1134" s="9">
        <v>4.2220849935635458E-3</v>
      </c>
      <c r="N1134" s="9">
        <v>0</v>
      </c>
    </row>
    <row r="1135" spans="8:14" x14ac:dyDescent="0.25">
      <c r="H1135" s="9">
        <f t="shared" si="14"/>
        <v>56.599999999998921</v>
      </c>
      <c r="I1135" s="9">
        <f t="array" ref="I1135:N1135">ODESOLN2(H1134,H1135,$C$13,I1134,J1134,K1134,L1134,M1134,N1134,$C$3,$C$4,$C$5,$C$6,$C$7,$C$8,$F$3,$F$4,$F$5,$F$6,$F$7,$F$8,$F$9,$F$10)</f>
        <v>5.0850320867620695E-2</v>
      </c>
      <c r="J1135" s="9">
        <v>0.49577801026200241</v>
      </c>
      <c r="K1135" s="9">
        <v>1.450703008707401E-4</v>
      </c>
      <c r="L1135" s="9">
        <v>0.4490044799105305</v>
      </c>
      <c r="M1135" s="9">
        <v>4.2221186589729131E-3</v>
      </c>
      <c r="N1135" s="9">
        <v>0</v>
      </c>
    </row>
    <row r="1136" spans="8:14" x14ac:dyDescent="0.25">
      <c r="H1136" s="9">
        <f t="shared" si="14"/>
        <v>56.649999999998919</v>
      </c>
      <c r="I1136" s="9">
        <f t="array" ref="I1136:N1136">ODESOLN2(H1135,H1136,$C$13,I1135,J1135,K1135,L1135,M1135,N1135,$C$3,$C$4,$C$5,$C$6,$C$7,$C$8,$F$3,$F$4,$F$5,$F$6,$F$7,$F$8,$F$9,$F$10)</f>
        <v>5.0849597213868898E-2</v>
      </c>
      <c r="J1136" s="9">
        <v>0.49577661920914184</v>
      </c>
      <c r="K1136" s="9">
        <v>1.4354994023866007E-4</v>
      </c>
      <c r="L1136" s="9">
        <v>0.44900808166518302</v>
      </c>
      <c r="M1136" s="9">
        <v>4.2221519715648966E-3</v>
      </c>
      <c r="N1136" s="9">
        <v>0</v>
      </c>
    </row>
    <row r="1137" spans="8:14" x14ac:dyDescent="0.25">
      <c r="H1137" s="9">
        <f t="shared" si="14"/>
        <v>56.699999999998916</v>
      </c>
      <c r="I1137" s="9">
        <f t="array" ref="I1137:N1137">ODESOLN2(H1136,H1137,$C$13,I1136,J1136,K1136,L1136,M1136,N1136,$C$3,$C$4,$C$5,$C$6,$C$7,$C$8,$F$3,$F$4,$F$5,$F$6,$F$7,$F$8,$F$9,$F$10)</f>
        <v>5.0848881154299613E-2</v>
      </c>
      <c r="J1137" s="9">
        <v>0.49577524273865342</v>
      </c>
      <c r="K1137" s="9">
        <v>1.4204549933099584E-4</v>
      </c>
      <c r="L1137" s="9">
        <v>0.44901164567267948</v>
      </c>
      <c r="M1137" s="9">
        <v>4.2221849350338198E-3</v>
      </c>
      <c r="N1137" s="9">
        <v>0</v>
      </c>
    </row>
    <row r="1138" spans="8:14" x14ac:dyDescent="0.25">
      <c r="H1138" s="9">
        <f t="shared" si="14"/>
        <v>56.749999999998913</v>
      </c>
      <c r="I1138" s="9">
        <f t="array" ref="I1138:N1138">ODESOLN2(H1137,H1138,$C$13,I1137,J1137,K1137,L1137,M1137,N1137,$C$3,$C$4,$C$5,$C$6,$C$7,$C$8,$F$3,$F$4,$F$5,$F$6,$F$7,$F$8,$F$9,$F$10)</f>
        <v>5.0848172609181674E-2</v>
      </c>
      <c r="J1138" s="9">
        <v>0.49577388069776346</v>
      </c>
      <c r="K1138" s="9">
        <v>1.4055681174223098E-4</v>
      </c>
      <c r="L1138" s="9">
        <v>0.44901517232827465</v>
      </c>
      <c r="M1138" s="9">
        <v>4.2222175530353913E-3</v>
      </c>
      <c r="N1138" s="9">
        <v>0</v>
      </c>
    </row>
    <row r="1139" spans="8:14" x14ac:dyDescent="0.25">
      <c r="H1139" s="9">
        <f t="shared" si="14"/>
        <v>56.79999999999891</v>
      </c>
      <c r="I1139" s="9">
        <f t="array" ref="I1139:N1139">ODESOLN2(H1138,H1139,$C$13,I1138,J1138,K1138,L1138,M1138,N1138,$C$3,$C$4,$C$5,$C$6,$C$7,$C$8,$F$3,$F$4,$F$5,$F$6,$F$7,$F$8,$F$9,$F$10)</f>
        <v>5.0847471499621794E-2</v>
      </c>
      <c r="J1139" s="9">
        <v>0.49577253293529644</v>
      </c>
      <c r="K1139" s="9">
        <v>1.390837128001908E-4</v>
      </c>
      <c r="L1139" s="9">
        <v>0.44901866202309182</v>
      </c>
      <c r="M1139" s="9">
        <v>4.2222498291871044E-3</v>
      </c>
      <c r="N1139" s="9">
        <v>0</v>
      </c>
    </row>
    <row r="1140" spans="8:14" x14ac:dyDescent="0.25">
      <c r="H1140" s="9">
        <f t="shared" si="14"/>
        <v>56.849999999998907</v>
      </c>
      <c r="I1140" s="9">
        <f t="array" ref="I1140:N1140">ODESOLN2(H1139,H1140,$C$13,I1139,J1139,K1139,L1139,M1139,N1139,$C$3,$C$4,$C$5,$C$6,$C$7,$C$8,$F$3,$F$4,$F$5,$F$6,$F$7,$F$8,$F$9,$F$10)</f>
        <v>5.0846777747555673E-2</v>
      </c>
      <c r="J1140" s="9">
        <v>0.49577119930165919</v>
      </c>
      <c r="K1140" s="9">
        <v>1.3762603954811396E-4</v>
      </c>
      <c r="L1140" s="9">
        <v>0.44902211514416568</v>
      </c>
      <c r="M1140" s="9">
        <v>4.2222817670686374E-3</v>
      </c>
      <c r="N1140" s="9">
        <v>0</v>
      </c>
    </row>
    <row r="1141" spans="8:14" x14ac:dyDescent="0.25">
      <c r="H1141" s="9">
        <f t="shared" si="14"/>
        <v>56.899999999998904</v>
      </c>
      <c r="I1141" s="9">
        <f t="array" ref="I1141:N1141">ODESOLN2(H1140,H1141,$C$13,I1140,J1140,K1140,L1140,M1140,N1140,$C$3,$C$4,$C$5,$C$6,$C$7,$C$8,$F$3,$F$4,$F$5,$F$6,$F$7,$F$8,$F$9,$F$10)</f>
        <v>5.0846091275739351E-2</v>
      </c>
      <c r="J1141" s="9">
        <v>0.49576987964882402</v>
      </c>
      <c r="K1141" s="9">
        <v>1.3618363072690683E-4</v>
      </c>
      <c r="L1141" s="9">
        <v>0.44902553207448481</v>
      </c>
      <c r="M1141" s="9">
        <v>4.2223133702222505E-3</v>
      </c>
      <c r="N1141" s="9">
        <v>0</v>
      </c>
    </row>
    <row r="1142" spans="8:14" x14ac:dyDescent="0.25">
      <c r="H1142" s="9">
        <f t="shared" si="14"/>
        <v>56.949999999998902</v>
      </c>
      <c r="I1142" s="9">
        <f t="array" ref="I1142:N1142">ODESOLN2(H1141,H1142,$C$13,I1141,J1141,K1141,L1141,M1141,N1141,$C$3,$C$4,$C$5,$C$6,$C$7,$C$8,$F$3,$F$4,$F$5,$F$6,$F$7,$F$8,$F$9,$F$10)</f>
        <v>5.0845412007740488E-2</v>
      </c>
      <c r="J1142" s="9">
        <v>0.49576857383031198</v>
      </c>
      <c r="K1142" s="9">
        <v>1.3475632675757869E-4</v>
      </c>
      <c r="L1142" s="9">
        <v>0.44902891319303428</v>
      </c>
      <c r="M1142" s="9">
        <v>4.2223446421531703E-3</v>
      </c>
      <c r="N1142" s="9">
        <v>0</v>
      </c>
    </row>
    <row r="1143" spans="8:14" x14ac:dyDescent="0.25">
      <c r="H1143" s="9">
        <f t="shared" si="14"/>
        <v>56.999999999998899</v>
      </c>
      <c r="I1143" s="9">
        <f t="array" ref="I1143:N1143">ODESOLN2(H1142,H1143,$C$13,I1142,J1142,K1142,L1142,M1142,N1142,$C$3,$C$4,$C$5,$C$6,$C$7,$C$8,$F$3,$F$4,$F$5,$F$6,$F$7,$F$8,$F$9,$F$10)</f>
        <v>5.0844739867929915E-2</v>
      </c>
      <c r="J1143" s="9">
        <v>0.49576728170117706</v>
      </c>
      <c r="K1143" s="9">
        <v>1.333439697238563E-4</v>
      </c>
      <c r="L1143" s="9">
        <v>0.44903225887483683</v>
      </c>
      <c r="M1143" s="9">
        <v>4.2223755863299798E-3</v>
      </c>
      <c r="N1143" s="9">
        <v>0</v>
      </c>
    </row>
    <row r="1144" spans="8:14" x14ac:dyDescent="0.25">
      <c r="H1144" s="9">
        <f t="shared" si="14"/>
        <v>57.049999999998896</v>
      </c>
      <c r="I1144" s="9">
        <f t="array" ref="I1144:N1144">ODESOLN2(H1143,H1144,$C$13,I1143,J1143,K1143,L1143,M1143,N1143,$C$3,$C$4,$C$5,$C$6,$C$7,$C$8,$F$3,$F$4,$F$5,$F$6,$F$7,$F$8,$F$9,$F$10)</f>
        <v>5.0844074781473098E-2</v>
      </c>
      <c r="J1144" s="9">
        <v>0.49576600311799024</v>
      </c>
      <c r="K1144" s="9">
        <v>1.3194640335497586E-4</v>
      </c>
      <c r="L1144" s="9">
        <v>0.44903556949099438</v>
      </c>
      <c r="M1144" s="9">
        <v>4.2224062061849968E-3</v>
      </c>
      <c r="N1144" s="9">
        <v>0</v>
      </c>
    </row>
    <row r="1145" spans="8:14" x14ac:dyDescent="0.25">
      <c r="H1145" s="9">
        <f t="shared" si="14"/>
        <v>57.099999999998893</v>
      </c>
      <c r="I1145" s="9">
        <f t="array" ref="I1145:N1145">ODESOLN2(H1144,H1145,$C$13,I1144,J1144,K1144,L1144,M1144,N1144,$C$3,$C$4,$C$5,$C$6,$C$7,$C$8,$F$3,$F$4,$F$5,$F$6,$F$7,$F$8,$F$9,$F$10)</f>
        <v>5.0843416674321809E-2</v>
      </c>
      <c r="J1145" s="9">
        <v>0.49576473793882359</v>
      </c>
      <c r="K1145" s="9">
        <v>1.3056347300865049E-4</v>
      </c>
      <c r="L1145" s="9">
        <v>0.44903884540872907</v>
      </c>
      <c r="M1145" s="9">
        <v>4.2224365051146554E-3</v>
      </c>
      <c r="N1145" s="9">
        <v>0</v>
      </c>
    </row>
    <row r="1146" spans="8:14" x14ac:dyDescent="0.25">
      <c r="H1146" s="9">
        <f t="shared" si="14"/>
        <v>57.14999999999889</v>
      </c>
      <c r="I1146" s="9">
        <f t="array" ref="I1146:N1146">ODESOLN2(H1145,H1146,$C$13,I1145,J1145,K1145,L1145,M1145,N1145,$C$3,$C$4,$C$5,$C$6,$C$7,$C$8,$F$3,$F$4,$F$5,$F$6,$F$7,$F$8,$F$9,$F$10)</f>
        <v>5.0842765473205882E-2</v>
      </c>
      <c r="J1146" s="9">
        <v>0.49576348602323456</v>
      </c>
      <c r="K1146" s="9">
        <v>1.2919502565421169E-4</v>
      </c>
      <c r="L1146" s="9">
        <v>0.44904208699142323</v>
      </c>
      <c r="M1146" s="9">
        <v>4.2224664864798757E-3</v>
      </c>
      <c r="N1146" s="9">
        <v>0</v>
      </c>
    </row>
    <row r="1147" spans="8:14" x14ac:dyDescent="0.25">
      <c r="H1147" s="9">
        <f t="shared" si="14"/>
        <v>57.199999999998887</v>
      </c>
      <c r="I1147" s="9">
        <f t="array" ref="I1147:N1147">ODESOLN2(H1146,H1147,$C$13,I1146,J1146,K1146,L1146,M1146,N1146,$C$3,$C$4,$C$5,$C$6,$C$7,$C$8,$F$3,$F$4,$F$5,$F$6,$F$7,$F$8,$F$9,$F$10)</f>
        <v>5.084212110562495E-2</v>
      </c>
      <c r="J1147" s="9">
        <v>0.49576224723225032</v>
      </c>
      <c r="K1147" s="9">
        <v>1.2784090985592313E-4</v>
      </c>
      <c r="L1147" s="9">
        <v>0.44904529459866016</v>
      </c>
      <c r="M1147" s="9">
        <v>4.2224961536064393E-3</v>
      </c>
      <c r="N1147" s="9">
        <v>0</v>
      </c>
    </row>
    <row r="1148" spans="8:14" x14ac:dyDescent="0.25">
      <c r="H1148" s="9">
        <f t="shared" si="14"/>
        <v>57.249999999998884</v>
      </c>
      <c r="I1148" s="9">
        <f t="array" ref="I1148:N1148">ODESOLN2(H1147,H1148,$C$13,I1147,J1147,K1147,L1147,M1147,N1147,$C$3,$C$4,$C$5,$C$6,$C$7,$C$8,$F$3,$F$4,$F$5,$F$6,$F$7,$F$8,$F$9,$F$10)</f>
        <v>5.0841483499840405E-2</v>
      </c>
      <c r="J1148" s="9">
        <v>0.49576102142835282</v>
      </c>
      <c r="K1148" s="9">
        <v>1.265009757564646E-4</v>
      </c>
      <c r="L1148" s="9">
        <v>0.44904846858626285</v>
      </c>
      <c r="M1148" s="9">
        <v>4.2225255097853489E-3</v>
      </c>
      <c r="N1148" s="9">
        <v>0</v>
      </c>
    </row>
    <row r="1149" spans="8:14" x14ac:dyDescent="0.25">
      <c r="H1149" s="9">
        <f t="shared" si="14"/>
        <v>57.299999999998882</v>
      </c>
      <c r="I1149" s="9">
        <f t="array" ref="I1149:N1149">ODESOLN2(H1148,H1149,$C$13,I1148,J1148,K1148,L1148,M1148,N1148,$C$3,$C$4,$C$5,$C$6,$C$7,$C$8,$F$3,$F$4,$F$5,$F$6,$F$7,$F$8,$F$9,$F$10)</f>
        <v>5.0840852584867362E-2</v>
      </c>
      <c r="J1149" s="9">
        <v>0.49575980847546314</v>
      </c>
      <c r="K1149" s="9">
        <v>1.2517507506058505E-4</v>
      </c>
      <c r="L1149" s="9">
        <v>0.44905160930633364</v>
      </c>
      <c r="M1149" s="9">
        <v>4.2225545582731975E-3</v>
      </c>
      <c r="N1149" s="9">
        <v>0</v>
      </c>
    </row>
    <row r="1150" spans="8:14" x14ac:dyDescent="0.25">
      <c r="H1150" s="9">
        <f t="shared" si="14"/>
        <v>57.349999999998879</v>
      </c>
      <c r="I1150" s="9">
        <f t="array" ref="I1150:N1150">ODESOLN2(H1149,H1150,$C$13,I1149,J1149,K1149,L1149,M1149,N1149,$C$3,$C$4,$C$5,$C$6,$C$7,$C$8,$F$3,$F$4,$F$5,$F$6,$F$7,$F$8,$F$9,$F$10)</f>
        <v>5.0840228290466749E-2</v>
      </c>
      <c r="J1150" s="9">
        <v>0.49575860823892653</v>
      </c>
      <c r="K1150" s="9">
        <v>1.2386306101892262E-4</v>
      </c>
      <c r="L1150" s="9">
        <v>0.44905471710729317</v>
      </c>
      <c r="M1150" s="9">
        <v>4.2225833022925211E-3</v>
      </c>
      <c r="N1150" s="9">
        <v>0</v>
      </c>
    </row>
    <row r="1151" spans="8:14" x14ac:dyDescent="0.25">
      <c r="H1151" s="9">
        <f t="shared" si="14"/>
        <v>57.399999999998876</v>
      </c>
      <c r="I1151" s="9">
        <f t="array" ref="I1151:N1151">ODESOLN2(H1150,H1151,$C$13,I1150,J1150,K1150,L1150,M1150,N1150,$C$3,$C$4,$C$5,$C$6,$C$7,$C$8,$F$3,$F$4,$F$5,$F$6,$F$7,$F$8,$F$9,$F$10)</f>
        <v>5.0839610547137398E-2</v>
      </c>
      <c r="J1151" s="9">
        <v>0.49575742058549804</v>
      </c>
      <c r="K1151" s="9">
        <v>1.2256478841199007E-4</v>
      </c>
      <c r="L1151" s="9">
        <v>0.44905779233391824</v>
      </c>
      <c r="M1151" s="9">
        <v>4.2226117450321577E-3</v>
      </c>
      <c r="N1151" s="9">
        <v>0</v>
      </c>
    </row>
    <row r="1152" spans="8:14" x14ac:dyDescent="0.25">
      <c r="H1152" s="9">
        <f t="shared" si="14"/>
        <v>57.449999999998873</v>
      </c>
      <c r="I1152" s="9">
        <f t="array" ref="I1152:N1152">ODESOLN2(H1151,H1152,$C$13,I1151,J1151,K1151,L1151,M1151,N1151,$C$3,$C$4,$C$5,$C$6,$C$7,$C$8,$F$3,$F$4,$F$5,$F$6,$F$7,$F$8,$F$9,$F$10)</f>
        <v>5.0838999286108348E-2</v>
      </c>
      <c r="J1152" s="9">
        <v>0.49575624538332719</v>
      </c>
      <c r="K1152" s="9">
        <v>1.2128011353432396E-4</v>
      </c>
      <c r="L1152" s="9">
        <v>0.44906083532738039</v>
      </c>
      <c r="M1152" s="9">
        <v>4.2226398896475989E-3</v>
      </c>
      <c r="N1152" s="9">
        <v>0</v>
      </c>
    </row>
    <row r="1153" spans="8:14" x14ac:dyDescent="0.25">
      <c r="H1153" s="9">
        <f t="shared" si="14"/>
        <v>57.49999999999887</v>
      </c>
      <c r="I1153" s="9">
        <f t="array" ref="I1153:N1153">ODESOLN2(H1152,H1153,$C$13,I1152,J1152,K1152,L1152,M1152,N1152,$C$3,$C$4,$C$5,$C$6,$C$7,$C$8,$F$3,$F$4,$F$5,$F$6,$F$7,$F$8,$F$9,$F$10)</f>
        <v>5.0838394439331094E-2</v>
      </c>
      <c r="J1153" s="9">
        <v>0.49575508250194372</v>
      </c>
      <c r="K1153" s="9">
        <v>1.2000889417879624E-4</v>
      </c>
      <c r="L1153" s="9">
        <v>0.44906384642528291</v>
      </c>
      <c r="M1153" s="9">
        <v>4.2226677392613356E-3</v>
      </c>
      <c r="N1153" s="9">
        <v>0</v>
      </c>
    </row>
    <row r="1154" spans="8:14" x14ac:dyDescent="0.25">
      <c r="H1154" s="9">
        <f t="shared" si="14"/>
        <v>57.549999999998867</v>
      </c>
      <c r="I1154" s="9">
        <f t="array" ref="I1154:N1154">ODESOLN2(H1153,H1154,$C$13,I1153,J1153,K1153,L1153,M1153,N1153,$C$3,$C$4,$C$5,$C$6,$C$7,$C$8,$F$3,$F$4,$F$5,$F$6,$F$7,$F$8,$F$9,$F$10)</f>
        <v>5.0837795939472075E-2</v>
      </c>
      <c r="J1154" s="9">
        <v>0.49575393181224303</v>
      </c>
      <c r="K1154" s="9">
        <v>1.187509896210862E-4</v>
      </c>
      <c r="L1154" s="9">
        <v>0.4490668259616985</v>
      </c>
      <c r="M1154" s="9">
        <v>4.2226952969632034E-3</v>
      </c>
      <c r="N1154" s="9">
        <v>0</v>
      </c>
    </row>
    <row r="1155" spans="8:14" x14ac:dyDescent="0.25">
      <c r="H1155" s="9">
        <f t="shared" si="14"/>
        <v>57.599999999998865</v>
      </c>
      <c r="I1155" s="9">
        <f t="array" ref="I1155:N1155">ODESOLN2(H1154,H1155,$C$13,I1154,J1154,K1154,L1154,M1154,N1154,$C$3,$C$4,$C$5,$C$6,$C$7,$C$8,$F$3,$F$4,$F$5,$F$6,$F$7,$F$8,$F$9,$F$10)</f>
        <v>5.0837203719905071E-2</v>
      </c>
      <c r="J1155" s="9">
        <v>0.49575279318647197</v>
      </c>
      <c r="K1155" s="9">
        <v>1.1750626060431131E-4</v>
      </c>
      <c r="L1155" s="9">
        <v>0.44906977426720579</v>
      </c>
      <c r="M1155" s="9">
        <v>4.2227225658107185E-3</v>
      </c>
      <c r="N1155" s="9">
        <v>0</v>
      </c>
    </row>
    <row r="1156" spans="8:14" x14ac:dyDescent="0.25">
      <c r="H1156" s="9">
        <f t="shared" si="14"/>
        <v>57.649999999998862</v>
      </c>
      <c r="I1156" s="9">
        <f t="array" ref="I1156:N1156">ODESOLN2(H1155,H1156,$C$13,I1155,J1155,K1155,L1155,M1155,N1155,$C$3,$C$4,$C$5,$C$6,$C$7,$C$8,$F$3,$F$4,$F$5,$F$6,$F$7,$F$8,$F$9,$F$10)</f>
        <v>5.083661771470379E-2</v>
      </c>
      <c r="J1156" s="9">
        <v>0.49575166649821473</v>
      </c>
      <c r="K1156" s="9">
        <v>1.1627456932381557E-4</v>
      </c>
      <c r="L1156" s="9">
        <v>0.44907269166892611</v>
      </c>
      <c r="M1156" s="9">
        <v>4.222749548829426E-3</v>
      </c>
      <c r="N1156" s="9">
        <v>0</v>
      </c>
    </row>
    <row r="1157" spans="8:14" x14ac:dyDescent="0.25">
      <c r="H1157" s="9">
        <f t="shared" si="14"/>
        <v>57.699999999998859</v>
      </c>
      <c r="I1157" s="9">
        <f t="array" ref="I1157:N1157">ODESOLN2(H1156,H1157,$C$13,I1156,J1156,K1156,L1156,M1156,N1156,$C$3,$C$4,$C$5,$C$6,$C$7,$C$8,$F$3,$F$4,$F$5,$F$6,$F$7,$F$8,$F$9,$F$10)</f>
        <v>5.0836037858634525E-2</v>
      </c>
      <c r="J1157" s="9">
        <v>0.49575055162237885</v>
      </c>
      <c r="K1157" s="9">
        <v>1.1505577941211363E-4</v>
      </c>
      <c r="L1157" s="9">
        <v>0.44907557849055912</v>
      </c>
      <c r="M1157" s="9">
        <v>4.2227762490132173E-3</v>
      </c>
      <c r="N1157" s="9">
        <v>0</v>
      </c>
    </row>
    <row r="1158" spans="8:14" x14ac:dyDescent="0.25">
      <c r="H1158" s="9">
        <f t="shared" ref="H1158:H1203" si="15">H1157+hb</f>
        <v>57.749999999998856</v>
      </c>
      <c r="I1158" s="9">
        <f t="array" ref="I1158:N1158">ODESOLN2(H1157,H1158,$C$13,I1157,J1157,K1157,L1157,M1157,N1157,$C$3,$C$4,$C$5,$C$6,$C$7,$C$8,$F$3,$F$4,$F$5,$F$6,$F$7,$F$8,$F$9,$F$10)</f>
        <v>5.0835464087148834E-2</v>
      </c>
      <c r="J1158" s="9">
        <v>0.49574944843518154</v>
      </c>
      <c r="K1158" s="9">
        <v>1.1384975592398908E-4</v>
      </c>
      <c r="L1158" s="9">
        <v>0.44907843505241879</v>
      </c>
      <c r="M1158" s="9">
        <v>4.2228026693246733E-3</v>
      </c>
      <c r="N1158" s="9">
        <v>0</v>
      </c>
    </row>
    <row r="1159" spans="8:14" x14ac:dyDescent="0.25">
      <c r="H1159" s="9">
        <f t="shared" si="15"/>
        <v>57.799999999998853</v>
      </c>
      <c r="I1159" s="9">
        <f t="array" ref="I1159:N1159">ODESOLN2(H1158,H1159,$C$13,I1158,J1158,K1158,L1158,M1158,N1158,$C$3,$C$4,$C$5,$C$6,$C$7,$C$8,$F$3,$F$4,$F$5,$F$6,$F$7,$F$8,$F$9,$F$10)</f>
        <v>5.0834896336376341E-2</v>
      </c>
      <c r="J1159" s="9">
        <v>0.49574835681413565</v>
      </c>
      <c r="K1159" s="9">
        <v>1.126563653217455E-4</v>
      </c>
      <c r="L1159" s="9">
        <v>0.44908126167146867</v>
      </c>
      <c r="M1159" s="9">
        <v>4.2228288126953863E-3</v>
      </c>
      <c r="N1159" s="9">
        <v>0</v>
      </c>
    </row>
    <row r="1160" spans="8:14" x14ac:dyDescent="0.25">
      <c r="H1160" s="9">
        <f t="shared" si="15"/>
        <v>57.84999999999885</v>
      </c>
      <c r="I1160" s="9">
        <f t="array" ref="I1160:N1160">ODESOLN2(H1159,H1160,$C$13,I1159,J1159,K1159,L1159,M1159,N1159,$C$3,$C$4,$C$5,$C$6,$C$7,$C$8,$F$3,$F$4,$F$5,$F$6,$F$7,$F$8,$F$9,$F$10)</f>
        <v>5.0834334543117608E-2</v>
      </c>
      <c r="J1160" s="9">
        <v>0.49574727663803647</v>
      </c>
      <c r="K1160" s="9">
        <v>1.1147547546060861E-4</v>
      </c>
      <c r="L1160" s="9">
        <v>0.44908405866135676</v>
      </c>
      <c r="M1160" s="9">
        <v>4.2228546820262851E-3</v>
      </c>
      <c r="N1160" s="9">
        <v>0</v>
      </c>
    </row>
    <row r="1161" spans="8:14" x14ac:dyDescent="0.25">
      <c r="H1161" s="9">
        <f t="shared" si="15"/>
        <v>57.899999999998847</v>
      </c>
      <c r="I1161" s="9">
        <f t="array" ref="I1161:N1161">ODESOLN2(H1160,H1161,$C$13,I1160,J1160,K1160,L1160,M1160,N1160,$C$3,$C$4,$C$5,$C$6,$C$7,$C$8,$F$3,$F$4,$F$5,$F$6,$F$7,$F$8,$F$9,$F$10)</f>
        <v>5.0833778644837083E-2</v>
      </c>
      <c r="J1161" s="9">
        <v>0.49574620778694833</v>
      </c>
      <c r="K1161" s="9">
        <v>1.1030695557427823E-4</v>
      </c>
      <c r="L1161" s="9">
        <v>0.44908682633245006</v>
      </c>
      <c r="M1161" s="9">
        <v>4.2228802801879527E-3</v>
      </c>
      <c r="N1161" s="9">
        <v>0</v>
      </c>
    </row>
    <row r="1162" spans="8:14" x14ac:dyDescent="0.25">
      <c r="H1162" s="9">
        <f t="shared" si="15"/>
        <v>57.949999999998845</v>
      </c>
      <c r="I1162" s="9">
        <f t="array" ref="I1162:N1162">ODESOLN2(H1161,H1162,$C$13,I1161,J1161,K1161,L1161,M1161,N1161,$C$3,$C$4,$C$5,$C$6,$C$7,$C$8,$F$3,$F$4,$F$5,$F$6,$F$7,$F$8,$F$9,$F$10)</f>
        <v>5.0833228579656102E-2</v>
      </c>
      <c r="J1162" s="9">
        <v>0.49574515014219106</v>
      </c>
      <c r="K1162" s="9">
        <v>1.0915067626062813E-4</v>
      </c>
      <c r="L1162" s="9">
        <v>0.44908956499186908</v>
      </c>
      <c r="M1162" s="9">
        <v>4.222905610020939E-3</v>
      </c>
      <c r="N1162" s="9">
        <v>0</v>
      </c>
    </row>
    <row r="1163" spans="8:14" x14ac:dyDescent="0.25">
      <c r="H1163" s="9">
        <f t="shared" si="15"/>
        <v>57.999999999998842</v>
      </c>
      <c r="I1163" s="9">
        <f t="array" ref="I1163:N1163">ODESOLN2(H1162,H1163,$C$13,I1162,J1162,K1162,L1162,M1162,N1162,$C$3,$C$4,$C$5,$C$6,$C$7,$C$8,$F$3,$F$4,$F$5,$F$6,$F$7,$F$8,$F$9,$F$10)</f>
        <v>5.0832684286345985E-2</v>
      </c>
      <c r="J1163" s="9">
        <v>0.49574410358632681</v>
      </c>
      <c r="K1163" s="9">
        <v>1.080065094675529E-4</v>
      </c>
      <c r="L1163" s="9">
        <v>0.44909227494352133</v>
      </c>
      <c r="M1163" s="9">
        <v>4.222930674336085E-3</v>
      </c>
      <c r="N1163" s="9">
        <v>0</v>
      </c>
    </row>
    <row r="1164" spans="8:14" x14ac:dyDescent="0.25">
      <c r="H1164" s="9">
        <f t="shared" si="15"/>
        <v>58.049999999998839</v>
      </c>
      <c r="I1164" s="9">
        <f t="array" ref="I1164:N1164">ODESOLN2(H1163,H1164,$C$13,I1163,J1163,K1163,L1163,M1163,N1163,$C$3,$C$4,$C$5,$C$6,$C$7,$C$8,$F$3,$F$4,$F$5,$F$6,$F$7,$F$8,$F$9,$F$10)</f>
        <v>5.0832145704321201E-2</v>
      </c>
      <c r="J1164" s="9">
        <v>0.49574306800314771</v>
      </c>
      <c r="K1164" s="9">
        <v>1.0687432847895971E-4</v>
      </c>
      <c r="L1164" s="9">
        <v>0.44909495648813497</v>
      </c>
      <c r="M1164" s="9">
        <v>4.2229554759148202E-3</v>
      </c>
      <c r="N1164" s="9">
        <v>0</v>
      </c>
    </row>
    <row r="1165" spans="8:14" x14ac:dyDescent="0.25">
      <c r="H1165" s="9">
        <f t="shared" si="15"/>
        <v>58.099999999998836</v>
      </c>
      <c r="I1165" s="9">
        <f t="array" ref="I1165:N1165">ODESOLN2(H1164,H1165,$C$13,I1164,J1164,K1164,L1164,M1164,N1164,$C$3,$C$4,$C$5,$C$6,$C$7,$C$8,$F$3,$F$4,$F$5,$F$6,$F$7,$F$8,$F$9,$F$10)</f>
        <v>5.0831612773632594E-2</v>
      </c>
      <c r="J1165" s="9">
        <v>0.49574204327766258</v>
      </c>
      <c r="K1165" s="9">
        <v>1.0575400790090408E-4</v>
      </c>
      <c r="L1165" s="9">
        <v>0.44909760992329228</v>
      </c>
      <c r="M1165" s="9">
        <v>4.2229800175094803E-3</v>
      </c>
      <c r="N1165" s="9">
        <v>0</v>
      </c>
    </row>
    <row r="1166" spans="8:14" x14ac:dyDescent="0.25">
      <c r="H1166" s="9">
        <f t="shared" si="15"/>
        <v>58.149999999998833</v>
      </c>
      <c r="I1166" s="9">
        <f t="array" ref="I1166:N1166">ODESOLN2(H1165,H1166,$C$13,I1165,J1165,K1165,L1165,M1165,N1165,$C$3,$C$4,$C$5,$C$6,$C$7,$C$8,$F$3,$F$4,$F$5,$F$6,$F$7,$F$8,$F$9,$F$10)</f>
        <v>5.0831085434960732E-2</v>
      </c>
      <c r="J1166" s="9">
        <v>0.49574102929608377</v>
      </c>
      <c r="K1166" s="9">
        <v>1.0464542364786772E-4</v>
      </c>
      <c r="L1166" s="9">
        <v>0.4491002355434619</v>
      </c>
      <c r="M1166" s="9">
        <v>4.2230043018436038E-3</v>
      </c>
      <c r="N1166" s="9">
        <v>0</v>
      </c>
    </row>
    <row r="1167" spans="8:14" x14ac:dyDescent="0.25">
      <c r="H1167" s="9">
        <f t="shared" si="15"/>
        <v>58.19999999999883</v>
      </c>
      <c r="I1167" s="9">
        <f t="array" ref="I1167:N1167">ODESOLN2(H1166,H1167,$C$13,I1166,J1166,K1166,L1166,M1166,N1166,$C$3,$C$4,$C$5,$C$6,$C$7,$C$8,$F$3,$F$4,$F$5,$F$6,$F$7,$F$8,$F$9,$F$10)</f>
        <v>5.083056362960918E-2</v>
      </c>
      <c r="J1167" s="9">
        <v>0.4957400259458154</v>
      </c>
      <c r="K1167" s="9">
        <v>1.0354845292917755E-4</v>
      </c>
      <c r="L1167" s="9">
        <v>0.44910283364003184</v>
      </c>
      <c r="M1167" s="9">
        <v>4.2230283316122353E-3</v>
      </c>
      <c r="N1167" s="9">
        <v>0</v>
      </c>
    </row>
    <row r="1168" spans="8:14" x14ac:dyDescent="0.25">
      <c r="H1168" s="9">
        <f t="shared" si="15"/>
        <v>58.249999999998828</v>
      </c>
      <c r="I1168" s="9">
        <f t="array" ref="I1168:N1168">ODESOLN2(H1167,H1168,$C$13,I1167,J1167,K1167,L1167,M1167,N1167,$C$3,$C$4,$C$5,$C$6,$C$7,$C$8,$F$3,$F$4,$F$5,$F$6,$F$7,$F$8,$F$9,$F$10)</f>
        <v>5.0830047299498096E-2</v>
      </c>
      <c r="J1168" s="9">
        <v>0.49573903311544054</v>
      </c>
      <c r="K1168" s="9">
        <v>1.0246297423556377E-4</v>
      </c>
      <c r="L1168" s="9">
        <v>0.44910540450134145</v>
      </c>
      <c r="M1168" s="9">
        <v>4.2230521094822233E-3</v>
      </c>
      <c r="N1168" s="9">
        <v>0</v>
      </c>
    </row>
    <row r="1169" spans="8:14" x14ac:dyDescent="0.25">
      <c r="H1169" s="9">
        <f t="shared" si="15"/>
        <v>58.299999999998825</v>
      </c>
      <c r="I1169" s="9">
        <f t="array" ref="I1169:N1169">ODESOLN2(H1168,H1169,$C$13,I1168,J1168,K1168,L1168,M1168,N1168,$C$3,$C$4,$C$5,$C$6,$C$7,$C$8,$F$3,$F$4,$F$5,$F$6,$F$7,$F$8,$F$9,$F$10)</f>
        <v>5.082953638715762E-2</v>
      </c>
      <c r="J1169" s="9">
        <v>0.49573805069470872</v>
      </c>
      <c r="K1169" s="9">
        <v>1.0138886732585652E-4</v>
      </c>
      <c r="L1169" s="9">
        <v>0.44910794841271318</v>
      </c>
      <c r="M1169" s="9">
        <v>4.2230756380925117E-3</v>
      </c>
      <c r="N1169" s="9">
        <v>0</v>
      </c>
    </row>
    <row r="1170" spans="8:14" x14ac:dyDescent="0.25">
      <c r="H1170" s="9">
        <f t="shared" si="15"/>
        <v>58.349999999998822</v>
      </c>
      <c r="I1170" s="9">
        <f t="array" ref="I1170:N1170">ODESOLN2(H1169,H1170,$C$13,I1169,J1169,K1169,L1169,M1169,N1169,$C$3,$C$4,$C$5,$C$6,$C$7,$C$8,$F$3,$F$4,$F$5,$F$6,$F$7,$F$8,$F$9,$F$10)</f>
        <v>5.0829030835721524E-2</v>
      </c>
      <c r="J1170" s="9">
        <v>0.49573707857452404</v>
      </c>
      <c r="K1170" s="9">
        <v>1.0032601321381873E-4</v>
      </c>
      <c r="L1170" s="9">
        <v>0.4491104656564841</v>
      </c>
      <c r="M1170" s="9">
        <v>4.2230989200544326E-3</v>
      </c>
      <c r="N1170" s="9">
        <v>0</v>
      </c>
    </row>
    <row r="1171" spans="8:14" x14ac:dyDescent="0.25">
      <c r="H1171" s="9">
        <f t="shared" si="15"/>
        <v>58.399999999998819</v>
      </c>
      <c r="I1171" s="9">
        <f t="array" ref="I1171:N1171">ODESOLN2(H1170,H1171,$C$13,I1170,J1170,K1170,L1170,M1170,N1170,$C$3,$C$4,$C$5,$C$6,$C$7,$C$8,$F$3,$F$4,$F$5,$F$6,$F$7,$F$8,$F$9,$F$10)</f>
        <v>5.0828530588920819E-2</v>
      </c>
      <c r="J1171" s="9">
        <v>0.49573611664693301</v>
      </c>
      <c r="K1171" s="9">
        <v>9.9274294155114599E-5</v>
      </c>
      <c r="L1171" s="9">
        <v>0.44911295651203709</v>
      </c>
      <c r="M1171" s="9">
        <v>4.2231219579519927E-3</v>
      </c>
      <c r="N1171" s="9">
        <v>0</v>
      </c>
    </row>
    <row r="1172" spans="8:14" x14ac:dyDescent="0.25">
      <c r="H1172" s="9">
        <f t="shared" si="15"/>
        <v>58.449999999998816</v>
      </c>
      <c r="I1172" s="9">
        <f t="array" ref="I1172:N1172">ODESOLN2(H1171,H1172,$C$13,I1171,J1171,K1171,L1171,M1171,N1171,$C$3,$C$4,$C$5,$C$6,$C$7,$C$8,$F$3,$F$4,$F$5,$F$6,$F$7,$F$8,$F$9,$F$10)</f>
        <v>5.0828035591077514E-2</v>
      </c>
      <c r="J1172" s="9">
        <v>0.49573516480511232</v>
      </c>
      <c r="K1172" s="9">
        <v>9.8233593634411897E-5</v>
      </c>
      <c r="L1172" s="9">
        <v>0.44911542125583159</v>
      </c>
      <c r="M1172" s="9">
        <v>4.2231447543421667E-3</v>
      </c>
      <c r="N1172" s="9">
        <v>0</v>
      </c>
    </row>
    <row r="1173" spans="8:14" x14ac:dyDescent="0.25">
      <c r="H1173" s="9">
        <f t="shared" si="15"/>
        <v>58.499999999998813</v>
      </c>
      <c r="I1173" s="9">
        <f t="array" ref="I1173:N1173">ODESOLN2(H1172,H1173,$C$13,I1172,J1172,K1172,L1172,M1172,N1172,$C$3,$C$4,$C$5,$C$6,$C$7,$C$8,$F$3,$F$4,$F$5,$F$6,$F$7,$F$8,$F$9,$F$10)</f>
        <v>5.0827545787098423E-2</v>
      </c>
      <c r="J1173" s="9">
        <v>0.49573422294335756</v>
      </c>
      <c r="K1173" s="9">
        <v>9.7203796352616877E-5</v>
      </c>
      <c r="L1173" s="9">
        <v>0.44911786016143418</v>
      </c>
      <c r="M1173" s="9">
        <v>4.2231673117551693E-3</v>
      </c>
      <c r="N1173" s="9">
        <v>0</v>
      </c>
    </row>
    <row r="1174" spans="8:14" x14ac:dyDescent="0.25">
      <c r="H1174" s="9">
        <f t="shared" si="15"/>
        <v>58.549999999998811</v>
      </c>
      <c r="I1174" s="9">
        <f t="array" ref="I1174:N1174">ODESOLN2(H1173,H1174,$C$13,I1173,J1173,K1173,L1173,M1173,N1173,$C$3,$C$4,$C$5,$C$6,$C$7,$C$8,$F$3,$F$4,$F$5,$F$6,$F$7,$F$8,$F$9,$F$10)</f>
        <v>5.0827061122468931E-2</v>
      </c>
      <c r="J1174" s="9">
        <v>0.49573329095707119</v>
      </c>
      <c r="K1174" s="9">
        <v>9.6184788214240431E-5</v>
      </c>
      <c r="L1174" s="9">
        <v>0.44912027349954897</v>
      </c>
      <c r="M1174" s="9">
        <v>4.2231896326947347E-3</v>
      </c>
      <c r="N1174" s="9">
        <v>0</v>
      </c>
    </row>
    <row r="1175" spans="8:14" x14ac:dyDescent="0.25">
      <c r="H1175" s="9">
        <f t="shared" si="15"/>
        <v>58.599999999998808</v>
      </c>
      <c r="I1175" s="9">
        <f t="array" ref="I1175:N1175">ODESOLN2(H1174,H1175,$C$13,I1174,J1174,K1174,L1174,M1174,N1174,$C$3,$C$4,$C$5,$C$6,$C$7,$C$8,$F$3,$F$4,$F$5,$F$6,$F$7,$F$8,$F$9,$F$10)</f>
        <v>5.0826581543246964E-2</v>
      </c>
      <c r="J1175" s="9">
        <v>0.49573236874275073</v>
      </c>
      <c r="K1175" s="9">
        <v>9.5176456314894275E-5</v>
      </c>
      <c r="L1175" s="9">
        <v>0.44912266153804703</v>
      </c>
      <c r="M1175" s="9">
        <v>4.2232117196384054E-3</v>
      </c>
      <c r="N1175" s="9">
        <v>0</v>
      </c>
    </row>
    <row r="1176" spans="8:14" x14ac:dyDescent="0.25">
      <c r="H1176" s="9">
        <f t="shared" si="15"/>
        <v>58.649999999998805</v>
      </c>
      <c r="I1176" s="9">
        <f t="array" ref="I1176:N1176">ODESOLN2(H1175,H1176,$C$13,I1175,J1175,K1175,L1175,M1175,N1175,$C$3,$C$4,$C$5,$C$6,$C$7,$C$8,$F$3,$F$4,$F$5,$F$6,$F$7,$F$8,$F$9,$F$10)</f>
        <v>5.082610699605699E-2</v>
      </c>
      <c r="J1176" s="9">
        <v>0.49573145619797798</v>
      </c>
      <c r="K1176" s="9">
        <v>9.4178688928915616E-5</v>
      </c>
      <c r="L1176" s="9">
        <v>0.44912502454199638</v>
      </c>
      <c r="M1176" s="9">
        <v>4.2232335750377907E-3</v>
      </c>
      <c r="N1176" s="9">
        <v>0</v>
      </c>
    </row>
    <row r="1177" spans="8:14" x14ac:dyDescent="0.25">
      <c r="H1177" s="9">
        <f t="shared" si="15"/>
        <v>58.699999999998802</v>
      </c>
      <c r="I1177" s="9">
        <f t="array" ref="I1177:N1177">ODESOLN2(H1176,H1177,$C$13,I1176,J1176,K1176,L1176,M1176,N1176,$C$3,$C$4,$C$5,$C$6,$C$7,$C$8,$F$3,$F$4,$F$5,$F$6,$F$7,$F$8,$F$9,$F$10)</f>
        <v>5.0825637428084026E-2</v>
      </c>
      <c r="J1177" s="9">
        <v>0.49573055322140708</v>
      </c>
      <c r="K1177" s="9">
        <v>9.3191375497119288E-5</v>
      </c>
      <c r="L1177" s="9">
        <v>0.44912736277369092</v>
      </c>
      <c r="M1177" s="9">
        <v>4.2232552013188448E-3</v>
      </c>
      <c r="N1177" s="9">
        <v>0</v>
      </c>
    </row>
    <row r="1178" spans="8:14" x14ac:dyDescent="0.25">
      <c r="H1178" s="9">
        <f t="shared" si="15"/>
        <v>58.749999999998799</v>
      </c>
      <c r="I1178" s="9">
        <f t="array" ref="I1178:N1178">ODESOLN2(H1177,H1178,$C$13,I1177,J1177,K1177,L1177,M1177,N1177,$C$3,$C$4,$C$5,$C$6,$C$7,$C$8,$F$3,$F$4,$F$5,$F$6,$F$7,$F$8,$F$9,$F$10)</f>
        <v>5.0825172787067746E-2</v>
      </c>
      <c r="J1178" s="9">
        <v>0.49572965971275357</v>
      </c>
      <c r="K1178" s="9">
        <v>9.2214406614675912E-5</v>
      </c>
      <c r="L1178" s="9">
        <v>0.44912967649267987</v>
      </c>
      <c r="M1178" s="9">
        <v>4.2232766008821355E-3</v>
      </c>
      <c r="N1178" s="9">
        <v>0</v>
      </c>
    </row>
    <row r="1179" spans="8:14" x14ac:dyDescent="0.25">
      <c r="H1179" s="9">
        <f t="shared" si="15"/>
        <v>58.799999999998796</v>
      </c>
      <c r="I1179" s="9">
        <f t="array" ref="I1179:N1179">ODESOLN2(H1178,H1179,$C$13,I1178,J1178,K1178,L1178,M1178,N1178,$C$3,$C$4,$C$5,$C$6,$C$7,$C$8,$F$3,$F$4,$F$5,$F$6,$F$7,$F$8,$F$9,$F$10)</f>
        <v>5.0824713021296673E-2</v>
      </c>
      <c r="J1179" s="9">
        <v>0.49572877557278316</v>
      </c>
      <c r="K1179" s="9">
        <v>9.1247674019114775E-5</v>
      </c>
      <c r="L1179" s="9">
        <v>0.44913196595579591</v>
      </c>
      <c r="M1179" s="9">
        <v>4.2232977761031054E-3</v>
      </c>
      <c r="N1179" s="9">
        <v>0</v>
      </c>
    </row>
    <row r="1180" spans="8:14" x14ac:dyDescent="0.25">
      <c r="H1180" s="9">
        <f t="shared" si="15"/>
        <v>58.849999999998793</v>
      </c>
      <c r="I1180" s="9">
        <f t="array" ref="I1180:N1180">ODESOLN2(H1179,H1180,$C$13,I1179,J1179,K1179,L1179,M1179,N1179,$C$3,$C$4,$C$5,$C$6,$C$7,$C$8,$F$3,$F$4,$F$5,$F$6,$F$7,$F$8,$F$9,$F$10)</f>
        <v>5.082425807960237E-2</v>
      </c>
      <c r="J1180" s="9">
        <v>0.49572790070330097</v>
      </c>
      <c r="K1180" s="9">
        <v>9.0291070578450304E-5</v>
      </c>
      <c r="L1180" s="9">
        <v>0.44913423141718384</v>
      </c>
      <c r="M1180" s="9">
        <v>4.2233187293323378E-3</v>
      </c>
      <c r="N1180" s="9">
        <v>0</v>
      </c>
    </row>
    <row r="1181" spans="8:14" x14ac:dyDescent="0.25">
      <c r="H1181" s="9">
        <f t="shared" si="15"/>
        <v>58.899999999998791</v>
      </c>
      <c r="I1181" s="9">
        <f t="array" ref="I1181:N1181">ODESOLN2(H1180,H1181,$C$13,I1180,J1180,K1180,L1180,M1180,N1180,$C$3,$C$4,$C$5,$C$6,$C$7,$C$8,$F$3,$F$4,$F$5,$F$6,$F$7,$F$8,$F$9,$F$10)</f>
        <v>5.0823807911353755E-2</v>
      </c>
      <c r="J1181" s="9">
        <v>0.49572703500714055</v>
      </c>
      <c r="K1181" s="9">
        <v>8.9344490279430759E-5</v>
      </c>
      <c r="L1181" s="9">
        <v>0.44913647312832844</v>
      </c>
      <c r="M1181" s="9">
        <v>4.2233394628958124E-3</v>
      </c>
      <c r="N1181" s="9">
        <v>0</v>
      </c>
    </row>
    <row r="1182" spans="8:14" x14ac:dyDescent="0.25">
      <c r="H1182" s="9">
        <f t="shared" si="15"/>
        <v>58.949999999998788</v>
      </c>
      <c r="I1182" s="9">
        <f t="array" ref="I1182:N1182">ODESOLN2(H1181,H1182,$C$13,I1181,J1181,K1181,L1181,M1181,N1181,$C$3,$C$4,$C$5,$C$6,$C$7,$C$8,$F$3,$F$4,$F$5,$F$6,$F$7,$F$8,$F$9,$F$10)</f>
        <v>5.0823362466451451E-2</v>
      </c>
      <c r="J1182" s="9">
        <v>0.49572617838815286</v>
      </c>
      <c r="K1182" s="9">
        <v>8.840782821590796E-5</v>
      </c>
      <c r="L1182" s="9">
        <v>0.44913869133808265</v>
      </c>
      <c r="M1182" s="9">
        <v>4.2233599790951664E-3</v>
      </c>
      <c r="N1182" s="9">
        <v>0</v>
      </c>
    </row>
    <row r="1183" spans="8:14" x14ac:dyDescent="0.25">
      <c r="H1183" s="9">
        <f t="shared" si="15"/>
        <v>58.999999999998785</v>
      </c>
      <c r="I1183" s="9">
        <f t="array" ref="I1183:N1183">ODESOLN2(H1182,H1183,$C$13,I1182,J1182,K1182,L1182,M1182,N1182,$C$3,$C$4,$C$5,$C$6,$C$7,$C$8,$F$3,$F$4,$F$5,$F$6,$F$7,$F$8,$F$9,$F$10)</f>
        <v>5.0822921695322203E-2</v>
      </c>
      <c r="J1183" s="9">
        <v>0.49572533075119601</v>
      </c>
      <c r="K1183" s="9">
        <v>8.7480980577326906E-5</v>
      </c>
      <c r="L1183" s="9">
        <v>0.44914088629269466</v>
      </c>
      <c r="M1183" s="9">
        <v>4.2233802802079477E-3</v>
      </c>
      <c r="N1183" s="9">
        <v>0</v>
      </c>
    </row>
    <row r="1184" spans="8:14" x14ac:dyDescent="0.25">
      <c r="H1184" s="9">
        <f t="shared" si="15"/>
        <v>59.049999999998782</v>
      </c>
      <c r="I1184" s="9">
        <f t="array" ref="I1184:N1184">ODESOLN2(H1183,H1184,$C$13,I1183,J1183,K1183,L1183,M1183,N1183,$C$3,$C$4,$C$5,$C$6,$C$7,$C$8,$F$3,$F$4,$F$5,$F$6,$F$7,$F$8,$F$9,$F$10)</f>
        <v>5.0822485548913346E-2</v>
      </c>
      <c r="J1184" s="9">
        <v>0.49572449200212454</v>
      </c>
      <c r="K1184" s="9">
        <v>8.6563844637333888E-5</v>
      </c>
      <c r="L1184" s="9">
        <v>0.44914305823583495</v>
      </c>
      <c r="M1184" s="9">
        <v>4.2234003684878639E-3</v>
      </c>
      <c r="N1184" s="9">
        <v>0</v>
      </c>
    </row>
    <row r="1185" spans="8:14" x14ac:dyDescent="0.25">
      <c r="H1185" s="9">
        <f t="shared" si="15"/>
        <v>59.099999999998779</v>
      </c>
      <c r="I1185" s="9">
        <f t="array" ref="I1185:N1185">ODESOLN2(H1184,H1185,$C$13,I1184,J1184,K1184,L1184,M1184,N1184,$C$3,$C$4,$C$5,$C$6,$C$7,$C$8,$F$3,$F$4,$F$5,$F$6,$F$7,$F$8,$F$9,$F$10)</f>
        <v>5.0822053978687304E-2</v>
      </c>
      <c r="J1185" s="9">
        <v>0.49572366204777923</v>
      </c>
      <c r="K1185" s="9">
        <v>8.565631874250214E-5</v>
      </c>
      <c r="L1185" s="9">
        <v>0.44914520740862396</v>
      </c>
      <c r="M1185" s="9">
        <v>4.2234202461650331E-3</v>
      </c>
      <c r="N1185" s="9">
        <v>0</v>
      </c>
    </row>
    <row r="1186" spans="8:14" x14ac:dyDescent="0.25">
      <c r="H1186" s="9">
        <f t="shared" si="15"/>
        <v>59.149999999998776</v>
      </c>
      <c r="I1186" s="9">
        <f t="array" ref="I1186:N1186">ODESOLN2(H1185,H1186,$C$13,I1185,J1185,K1185,L1185,M1185,N1185,$C$3,$C$4,$C$5,$C$6,$C$7,$C$8,$F$3,$F$4,$F$5,$F$6,$F$7,$F$8,$F$9,$F$10)</f>
        <v>5.0821626936616182E-2</v>
      </c>
      <c r="J1186" s="9">
        <v>0.49572284079597639</v>
      </c>
      <c r="K1186" s="9">
        <v>8.4758302301173478E-5</v>
      </c>
      <c r="L1186" s="9">
        <v>0.44914733404965812</v>
      </c>
      <c r="M1186" s="9">
        <v>4.2234399154462317E-3</v>
      </c>
      <c r="N1186" s="9">
        <v>0</v>
      </c>
    </row>
    <row r="1187" spans="8:14" x14ac:dyDescent="0.25">
      <c r="H1187" s="9">
        <f t="shared" si="15"/>
        <v>59.199999999998774</v>
      </c>
      <c r="I1187" s="9">
        <f t="array" ref="I1187:N1187">ODESOLN2(H1186,H1187,$C$13,I1186,J1186,K1186,L1186,M1186,N1186,$C$3,$C$4,$C$5,$C$6,$C$7,$C$8,$F$3,$F$4,$F$5,$F$6,$F$7,$F$8,$F$9,$F$10)</f>
        <v>5.0821204375176461E-2</v>
      </c>
      <c r="J1187" s="9">
        <v>0.49572202815549787</v>
      </c>
      <c r="K1187" s="9">
        <v>8.3869695772415261E-5</v>
      </c>
      <c r="L1187" s="9">
        <v>0.44914943839503607</v>
      </c>
      <c r="M1187" s="9">
        <v>4.2234593785151356E-3</v>
      </c>
      <c r="N1187" s="9">
        <v>0</v>
      </c>
    </row>
    <row r="1188" spans="8:14" x14ac:dyDescent="0.25">
      <c r="H1188" s="9">
        <f t="shared" si="15"/>
        <v>59.249999999998771</v>
      </c>
      <c r="I1188" s="9">
        <f t="array" ref="I1188:N1188">ODESOLN2(H1187,H1188,$C$13,I1187,J1187,K1187,L1187,M1187,N1187,$C$3,$C$4,$C$5,$C$6,$C$7,$C$8,$F$3,$F$4,$F$5,$F$6,$F$7,$F$8,$F$9,$F$10)</f>
        <v>5.0820786247343611E-2</v>
      </c>
      <c r="J1188" s="9">
        <v>0.49572122403608115</v>
      </c>
      <c r="K1188" s="9">
        <v>8.2990400655091084E-5</v>
      </c>
      <c r="L1188" s="9">
        <v>0.4491515206783856</v>
      </c>
      <c r="M1188" s="9">
        <v>4.2234786375325607E-3</v>
      </c>
      <c r="N1188" s="9">
        <v>0</v>
      </c>
    </row>
    <row r="1189" spans="8:14" x14ac:dyDescent="0.25">
      <c r="H1189" s="9">
        <f t="shared" si="15"/>
        <v>59.299999999998768</v>
      </c>
      <c r="I1189" s="9">
        <f t="array" ref="I1189:N1189">ODESOLN2(H1188,H1189,$C$13,I1188,J1188,K1188,L1188,M1188,N1188,$C$3,$C$4,$C$5,$C$6,$C$7,$C$8,$F$3,$F$4,$F$5,$F$6,$F$7,$F$8,$F$9,$F$10)</f>
        <v>5.0820372506586928E-2</v>
      </c>
      <c r="J1189" s="9">
        <v>0.4957204283484089</v>
      </c>
      <c r="K1189" s="9">
        <v>8.2120319477044123E-5</v>
      </c>
      <c r="L1189" s="9">
        <v>0.44915358113088832</v>
      </c>
      <c r="M1189" s="9">
        <v>4.2234976946367089E-3</v>
      </c>
      <c r="N1189" s="9">
        <v>0</v>
      </c>
    </row>
    <row r="1190" spans="8:14" x14ac:dyDescent="0.25">
      <c r="H1190" s="9">
        <f t="shared" si="15"/>
        <v>59.349999999998765</v>
      </c>
      <c r="I1190" s="9">
        <f t="array" ref="I1190:N1190">ODESOLN2(H1189,H1190,$C$13,I1189,J1189,K1189,L1189,M1189,N1189,$C$3,$C$4,$C$5,$C$6,$C$7,$C$8,$F$3,$F$4,$F$5,$F$6,$F$7,$F$8,$F$9,$F$10)</f>
        <v>5.0819963106864305E-2</v>
      </c>
      <c r="J1190" s="9">
        <v>0.4957196410040996</v>
      </c>
      <c r="K1190" s="9">
        <v>8.1259355784392144E-5</v>
      </c>
      <c r="L1190" s="9">
        <v>0.44915561998130626</v>
      </c>
      <c r="M1190" s="9">
        <v>4.2235165519433938E-3</v>
      </c>
      <c r="N1190" s="9">
        <v>0</v>
      </c>
    </row>
    <row r="1191" spans="8:14" x14ac:dyDescent="0.25">
      <c r="H1191" s="9">
        <f t="shared" si="15"/>
        <v>59.399999999998762</v>
      </c>
      <c r="I1191" s="9">
        <f t="array" ref="I1191:N1191">ODESOLN2(H1190,H1191,$C$13,I1190,J1190,K1190,L1190,M1190,N1190,$C$3,$C$4,$C$5,$C$6,$C$7,$C$8,$F$3,$F$4,$F$5,$F$6,$F$7,$F$8,$F$9,$F$10)</f>
        <v>5.081955800261706E-2</v>
      </c>
      <c r="J1191" s="9">
        <v>0.49571886191569725</v>
      </c>
      <c r="K1191" s="9">
        <v>8.0407414130933028E-5</v>
      </c>
      <c r="L1191" s="9">
        <v>0.4491576374560064</v>
      </c>
      <c r="M1191" s="9">
        <v>4.2235352115462853E-3</v>
      </c>
      <c r="N1191" s="9">
        <v>0</v>
      </c>
    </row>
    <row r="1192" spans="8:14" x14ac:dyDescent="0.25">
      <c r="H1192" s="9">
        <f t="shared" si="15"/>
        <v>59.449999999998759</v>
      </c>
      <c r="I1192" s="9">
        <f t="array" ref="I1192:N1192">ODESOLN2(H1191,H1192,$C$13,I1191,J1191,K1191,L1191,M1191,N1191,$C$3,$C$4,$C$5,$C$6,$C$7,$C$8,$F$3,$F$4,$F$5,$F$6,$F$7,$F$8,$F$9,$F$10)</f>
        <v>5.0819157148764921E-2</v>
      </c>
      <c r="J1192" s="9">
        <v>0.49571809099666209</v>
      </c>
      <c r="K1192" s="9">
        <v>7.9564400067659433E-5</v>
      </c>
      <c r="L1192" s="9">
        <v>0.4491596337789861</v>
      </c>
      <c r="M1192" s="9">
        <v>4.2235536755171298E-3</v>
      </c>
      <c r="N1192" s="9">
        <v>0</v>
      </c>
    </row>
    <row r="1193" spans="8:14" x14ac:dyDescent="0.25">
      <c r="H1193" s="9">
        <f t="shared" si="15"/>
        <v>59.499999999998757</v>
      </c>
      <c r="I1193" s="9">
        <f t="array" ref="I1193:N1193">ODESOLN2(H1192,H1193,$C$13,I1192,J1192,K1192,L1192,M1192,N1192,$C$3,$C$4,$C$5,$C$6,$C$7,$C$8,$F$3,$F$4,$F$5,$F$6,$F$7,$F$8,$F$9,$F$10)</f>
        <v>5.0818760500700964E-2</v>
      </c>
      <c r="J1193" s="9">
        <v>0.49571732816136077</v>
      </c>
      <c r="K1193" s="9">
        <v>7.8730220132381833E-5</v>
      </c>
      <c r="L1193" s="9">
        <v>0.44916160917189774</v>
      </c>
      <c r="M1193" s="9">
        <v>4.2235719459059878E-3</v>
      </c>
      <c r="N1193" s="9">
        <v>0</v>
      </c>
    </row>
    <row r="1194" spans="8:14" x14ac:dyDescent="0.25">
      <c r="H1194" s="9">
        <f t="shared" si="15"/>
        <v>59.549999999998754</v>
      </c>
      <c r="I1194" s="9">
        <f t="array" ref="I1194:N1194">ODESOLN2(H1193,H1194,$C$13,I1193,J1193,K1193,L1193,M1193,N1193,$C$3,$C$4,$C$5,$C$6,$C$7,$C$8,$F$3,$F$4,$F$5,$F$6,$F$7,$F$8,$F$9,$F$10)</f>
        <v>5.0818368014286623E-2</v>
      </c>
      <c r="J1194" s="9">
        <v>0.49571657332505731</v>
      </c>
      <c r="K1194" s="9">
        <v>7.7904781839458658E-5</v>
      </c>
      <c r="L1194" s="9">
        <v>0.44916356385407313</v>
      </c>
      <c r="M1194" s="9">
        <v>4.223590024741459E-3</v>
      </c>
      <c r="N1194" s="9">
        <v>0</v>
      </c>
    </row>
    <row r="1195" spans="8:14" x14ac:dyDescent="0.25">
      <c r="H1195" s="9">
        <f t="shared" si="15"/>
        <v>59.599999999998751</v>
      </c>
      <c r="I1195" s="9">
        <f t="array" ref="I1195:N1195">ODESOLN2(H1194,H1195,$C$13,I1194,J1194,K1194,L1194,M1194,N1194,$C$3,$C$4,$C$5,$C$6,$C$7,$C$8,$F$3,$F$4,$F$5,$F$6,$F$7,$F$8,$F$9,$F$10)</f>
        <v>5.0817979645846799E-2</v>
      </c>
      <c r="J1195" s="9">
        <v>0.49571582640390277</v>
      </c>
      <c r="K1195" s="9">
        <v>7.7087993669632405E-5</v>
      </c>
      <c r="L1195" s="9">
        <v>0.44916549804254796</v>
      </c>
      <c r="M1195" s="9">
        <v>4.2236079140309012E-3</v>
      </c>
      <c r="N1195" s="9">
        <v>0</v>
      </c>
    </row>
    <row r="1196" spans="8:14" x14ac:dyDescent="0.25">
      <c r="H1196" s="9">
        <f t="shared" si="15"/>
        <v>59.649999999998748</v>
      </c>
      <c r="I1196" s="9">
        <f t="array" ref="I1196:N1196">ODESOLN2(H1195,H1196,$C$13,I1195,J1195,K1195,L1195,M1195,N1195,$C$3,$C$4,$C$5,$C$6,$C$7,$C$8,$F$3,$F$4,$F$5,$F$6,$F$7,$F$8,$F$9,$F$10)</f>
        <v>5.0817595352164978E-2</v>
      </c>
      <c r="J1196" s="9">
        <v>0.49571508731492703</v>
      </c>
      <c r="K1196" s="9">
        <v>7.6279765059970704E-5</v>
      </c>
      <c r="L1196" s="9">
        <v>0.44916741195208543</v>
      </c>
      <c r="M1196" s="9">
        <v>4.2236256157606594E-3</v>
      </c>
      <c r="N1196" s="9">
        <v>0</v>
      </c>
    </row>
    <row r="1197" spans="8:14" x14ac:dyDescent="0.25">
      <c r="H1197" s="9">
        <f t="shared" si="15"/>
        <v>59.699999999998745</v>
      </c>
      <c r="I1197" s="9">
        <f t="array" ref="I1197:N1197">ODESOLN2(H1196,H1197,$C$13,I1196,J1196,K1196,L1196,M1196,N1196,$C$3,$C$4,$C$5,$C$6,$C$7,$C$8,$F$3,$F$4,$F$5,$F$6,$F$7,$F$8,$F$9,$F$10)</f>
        <v>5.0817215090478395E-2</v>
      </c>
      <c r="J1197" s="9">
        <v>0.49571435597602886</v>
      </c>
      <c r="K1197" s="9">
        <v>7.5480006393911377E-5</v>
      </c>
      <c r="L1197" s="9">
        <v>0.44916930579520065</v>
      </c>
      <c r="M1197" s="9">
        <v>4.223643131896283E-3</v>
      </c>
      <c r="N1197" s="9">
        <v>0</v>
      </c>
    </row>
    <row r="1198" spans="8:14" x14ac:dyDescent="0.25">
      <c r="H1198" s="9">
        <f t="shared" si="15"/>
        <v>59.749999999998742</v>
      </c>
      <c r="I1198" s="9">
        <f t="array" ref="I1198:N1198">ODESOLN2(H1197,H1198,$C$13,I1197,J1197,K1197,L1197,M1197,N1197,$C$3,$C$4,$C$5,$C$6,$C$7,$C$8,$F$3,$F$4,$F$5,$F$6,$F$7,$F$8,$F$9,$F$10)</f>
        <v>5.0816838818473306E-2</v>
      </c>
      <c r="J1198" s="9">
        <v>0.49571363230596732</v>
      </c>
      <c r="K1198" s="9">
        <v>7.4688628991410118E-5</v>
      </c>
      <c r="L1198" s="9">
        <v>0.44917117978218335</v>
      </c>
      <c r="M1198" s="9">
        <v>4.2236604643827403E-3</v>
      </c>
      <c r="N1198" s="9">
        <v>0</v>
      </c>
    </row>
    <row r="1199" spans="8:14" x14ac:dyDescent="0.25">
      <c r="H1199" s="9">
        <f t="shared" si="15"/>
        <v>59.799999999998739</v>
      </c>
      <c r="I1199" s="9">
        <f t="array" ref="I1199:N1199">ODESOLN2(H1198,H1199,$C$13,I1198,J1198,K1198,L1198,M1198,N1198,$C$3,$C$4,$C$5,$C$6,$C$7,$C$8,$F$3,$F$4,$F$5,$F$6,$F$7,$F$8,$F$9,$F$10)</f>
        <v>5.0816466494280198E-2</v>
      </c>
      <c r="J1199" s="9">
        <v>0.49571291622435243</v>
      </c>
      <c r="K1199" s="9">
        <v>7.3905545099190264E-5</v>
      </c>
      <c r="L1199" s="9">
        <v>0.44917303412112164</v>
      </c>
      <c r="M1199" s="9">
        <v>4.223677615144637E-3</v>
      </c>
      <c r="N1199" s="9">
        <v>0</v>
      </c>
    </row>
    <row r="1200" spans="8:14" x14ac:dyDescent="0.25">
      <c r="H1200" s="9">
        <f t="shared" si="15"/>
        <v>59.849999999998737</v>
      </c>
      <c r="I1200" s="9">
        <f t="array" ref="I1200:N1200">ODESOLN2(H1199,H1200,$C$13,I1199,J1199,K1199,L1199,M1199,N1199,$C$3,$C$4,$C$5,$C$6,$C$7,$C$8,$F$3,$F$4,$F$5,$F$6,$F$7,$F$8,$F$9,$F$10)</f>
        <v>5.0816098076469217E-2</v>
      </c>
      <c r="J1200" s="9">
        <v>0.49571220765163643</v>
      </c>
      <c r="K1200" s="9">
        <v>7.3130667881093014E-5</v>
      </c>
      <c r="L1200" s="9">
        <v>0.44917486901792497</v>
      </c>
      <c r="M1200" s="9">
        <v>4.2236945860864251E-3</v>
      </c>
      <c r="N1200" s="9">
        <v>0</v>
      </c>
    </row>
    <row r="1201" spans="8:14" x14ac:dyDescent="0.25">
      <c r="H1201" s="9">
        <f t="shared" si="15"/>
        <v>59.899999999998734</v>
      </c>
      <c r="I1201" s="9">
        <f t="array" ref="I1201:N1201">ODESOLN2(H1200,H1201,$C$13,I1200,J1200,K1200,L1200,M1200,N1200,$C$3,$C$4,$C$5,$C$6,$C$7,$C$8,$F$3,$F$4,$F$5,$F$6,$F$7,$F$8,$F$9,$F$10)</f>
        <v>5.0815733524045455E-2</v>
      </c>
      <c r="J1201" s="9">
        <v>0.49571150650910473</v>
      </c>
      <c r="K1201" s="9">
        <v>7.2363911408527558E-5</v>
      </c>
      <c r="L1201" s="9">
        <v>0.44917668467634675</v>
      </c>
      <c r="M1201" s="9">
        <v>4.2237113790926199E-3</v>
      </c>
      <c r="N1201" s="9">
        <v>0</v>
      </c>
    </row>
    <row r="1202" spans="8:14" x14ac:dyDescent="0.25">
      <c r="H1202" s="9">
        <f t="shared" si="15"/>
        <v>59.949999999998731</v>
      </c>
      <c r="I1202" s="9">
        <f t="array" ref="I1202:N1202">ODESOLN2(H1201,H1202,$C$13,I1201,J1201,K1201,L1201,M1201,N1201,$C$3,$C$4,$C$5,$C$6,$C$7,$C$8,$F$3,$F$4,$F$5,$F$6,$F$7,$F$8,$F$9,$F$10)</f>
        <v>5.0815372796444415E-2</v>
      </c>
      <c r="J1202" s="9">
        <v>0.49571081271886769</v>
      </c>
      <c r="K1202" s="9">
        <v>7.1605190651019877E-5</v>
      </c>
      <c r="L1202" s="9">
        <v>0.44917848129800703</v>
      </c>
      <c r="M1202" s="9">
        <v>4.2237279960280014E-3</v>
      </c>
      <c r="N1202" s="9">
        <v>0</v>
      </c>
    </row>
    <row r="1203" spans="8:14" x14ac:dyDescent="0.25">
      <c r="H1203" s="9">
        <f t="shared" si="15"/>
        <v>59.999999999998728</v>
      </c>
      <c r="I1203" s="9">
        <f t="array" ref="I1203:N1203">ODESOLN2(H1202,H1203,$C$13,I1202,J1202,K1202,L1202,M1202,N1202,$C$3,$C$4,$C$5,$C$6,$C$7,$C$8,$F$3,$F$4,$F$5,$F$6,$F$7,$F$8,$F$9,$F$10)</f>
        <v>5.0815015853527518E-2</v>
      </c>
      <c r="J1203" s="9">
        <v>0.49571012620385135</v>
      </c>
      <c r="K1203" s="9">
        <v>7.0854421466859266E-5</v>
      </c>
      <c r="L1203" s="9">
        <v>0.44918025908241455</v>
      </c>
      <c r="M1203" s="9">
        <v>4.2237444387378245E-3</v>
      </c>
      <c r="N1203" s="9">
        <v>0</v>
      </c>
    </row>
  </sheetData>
  <mergeCells count="1">
    <mergeCell ref="I1:N1"/>
  </mergeCells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4FBAD-15C1-4AB5-9E2F-B53EFB08612E}">
  <sheetPr codeName="Sheet10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207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1.5947743002759421E-2</v>
      </c>
      <c r="J3" s="43">
        <f>I3*C11</f>
        <v>1800000.0000000002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1.7719714447510463E-3</v>
      </c>
      <c r="J4" s="43">
        <f>I4*C11</f>
        <v>199999.99999999997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0.29260811214940113</v>
      </c>
      <c r="O4" s="43">
        <v>0.70033331319036563</v>
      </c>
      <c r="P4" s="43">
        <v>6.3060215464335147E-4</v>
      </c>
      <c r="Q4" s="43">
        <v>5.4225528359182606E-3</v>
      </c>
      <c r="R4" s="43">
        <v>1.194339472959468E-4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0.29179239619514274</v>
      </c>
      <c r="O5" s="43">
        <v>0.70023605404624678</v>
      </c>
      <c r="P5" s="43">
        <v>6.4156913364791395E-4</v>
      </c>
      <c r="Q5" s="43">
        <v>5.4384283999854227E-3</v>
      </c>
      <c r="R5" s="43">
        <v>1.1958078022581195E-4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0.29097641431280663</v>
      </c>
      <c r="O6" s="43">
        <v>0.70013864587211971</v>
      </c>
      <c r="P6" s="43">
        <v>6.5267309378855439E-4</v>
      </c>
      <c r="Q6" s="43">
        <v>5.4545793935579564E-3</v>
      </c>
      <c r="R6" s="43">
        <v>1.1973016060035838E-4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0.29016016436297676</v>
      </c>
      <c r="O7" s="43">
        <v>0.70004108684362132</v>
      </c>
      <c r="P7" s="43">
        <v>6.6391454191779031E-4</v>
      </c>
      <c r="Q7" s="43">
        <v>5.4710092418821079E-3</v>
      </c>
      <c r="R7" s="43">
        <v>1.1988212009965361E-4</v>
      </c>
      <c r="S7" s="43">
        <v>3.5439428895020831E-3</v>
      </c>
      <c r="U7" s="69" t="s">
        <v>62</v>
      </c>
      <c r="V7" s="69"/>
      <c r="W7" s="69"/>
      <c r="X7" s="72">
        <f>MAX(P3:P1103)</f>
        <v>3.6960591340620495E-3</v>
      </c>
      <c r="Y7" s="72"/>
      <c r="AC7" s="43">
        <f ca="1">MATCH(Z8,INDIRECT(ADDRESS(AC2,16)&amp;":"&amp;ADDRESS(AC3,16)),-1)</f>
        <v>231</v>
      </c>
      <c r="AE7" s="43" t="s">
        <v>63</v>
      </c>
      <c r="AF7" s="43">
        <f ca="1">INDEX(INDIRECT(ADDRESS(AC2,16)&amp;":"&amp;ADDRESS(AC3,16)),AC7)</f>
        <v>5.0391396197760157E-4</v>
      </c>
      <c r="AG7" s="43" t="s">
        <v>65</v>
      </c>
      <c r="AH7" s="43">
        <f ca="1">INDEX(INDIRECT(ADDRESS(AC2,13)&amp;":"&amp;ADDRESS(AC3,13)),AC7)</f>
        <v>26.700000000000255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0.289343644226292</v>
      </c>
      <c r="O8" s="43">
        <v>0.69994337513057336</v>
      </c>
      <c r="P8" s="43">
        <v>6.7529395821607147E-4</v>
      </c>
      <c r="Q8" s="43">
        <v>5.487721382522996E-3</v>
      </c>
      <c r="R8" s="43">
        <v>1.2003669051770232E-4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232</v>
      </c>
      <c r="AE8" s="43" t="s">
        <v>64</v>
      </c>
      <c r="AF8" s="43">
        <f ca="1">INDEX(INDIRECT(ADDRESS(AC2,16)&amp;":"&amp;ADDRESS(AC3,16)),AC8)</f>
        <v>4.9699807989095129E-4</v>
      </c>
      <c r="AG8" s="43" t="s">
        <v>66</v>
      </c>
      <c r="AH8" s="43">
        <f ca="1">INDEX(INDIRECT(ADDRESS(AC2,13)&amp;":"&amp;ADDRESS(AC3,13)),AC8)</f>
        <v>26.750000000000256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0.28852685180440418</v>
      </c>
      <c r="O9" s="43">
        <v>0.69984550889735708</v>
      </c>
      <c r="P9" s="43">
        <v>6.8681179553840355E-4</v>
      </c>
      <c r="Q9" s="43">
        <v>5.5047192646907588E-3</v>
      </c>
      <c r="R9" s="43">
        <v>1.2019390375621378E-4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26.728296910853874</v>
      </c>
      <c r="Y9" s="70"/>
      <c r="AG9" s="43" t="s">
        <v>67</v>
      </c>
      <c r="AH9" s="43">
        <f ca="1">(AH8-AH7)/(AF8-AF7) *(Z8-AF7) + AH7</f>
        <v>26.728296910853874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0.28770978502094452</v>
      </c>
      <c r="O10" s="43">
        <v>0.69974748630329731</v>
      </c>
      <c r="P10" s="43">
        <v>6.9846847876080275E-4</v>
      </c>
      <c r="Q10" s="43">
        <v>5.5220063485503894E-3</v>
      </c>
      <c r="R10" s="43">
        <v>1.2035379181821874E-4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5.0391396197760157E-4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0.28689244182249712</v>
      </c>
      <c r="O11" s="43">
        <v>0.69964930550305493</v>
      </c>
      <c r="P11" s="43">
        <v>7.1026440412692805E-4</v>
      </c>
      <c r="Q11" s="43">
        <v>5.5395861045152671E-3</v>
      </c>
      <c r="R11" s="43">
        <v>1.2051638680153504E-4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2.9403163688038008E-2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0.28607482017958002</v>
      </c>
      <c r="O12" s="43">
        <v>0.69955096464702848</v>
      </c>
      <c r="P12" s="43">
        <v>7.2219993859524089E-4</v>
      </c>
      <c r="Q12" s="43">
        <v>5.5574620125243765E-3</v>
      </c>
      <c r="R12" s="43">
        <v>1.2068172089208284E-4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3.4123037207029714E-4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0.2852569180876332</v>
      </c>
      <c r="O13" s="43">
        <v>0.69945246188176413</v>
      </c>
      <c r="P13" s="43">
        <v>7.3427541918705231E-4</v>
      </c>
      <c r="Q13" s="43">
        <v>5.5756375613032578E-3</v>
      </c>
      <c r="R13" s="43">
        <v>1.20849826357049E-4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3.0248308022085904E-2</v>
      </c>
      <c r="Y13" s="70"/>
    </row>
    <row r="14" spans="2:34" x14ac:dyDescent="0.25">
      <c r="G14" s="11"/>
      <c r="I14" s="36">
        <f>'RESULTS (2S)'!I3</f>
        <v>0.9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0.28443873356801264</v>
      </c>
      <c r="O14" s="43">
        <v>0.69935379535037412</v>
      </c>
      <c r="P14" s="43">
        <v>7.4649115233582392E-4</v>
      </c>
      <c r="Q14" s="43">
        <v>5.5941162476086919E-3</v>
      </c>
      <c r="R14" s="43">
        <v>1.2102073553790123E-4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9.9999999999999978E-2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0.28362026466899121</v>
      </c>
      <c r="O15" s="43">
        <v>0.6992549631929641</v>
      </c>
      <c r="P15" s="43">
        <v>7.5884741323809207E-4</v>
      </c>
      <c r="Q15" s="43">
        <v>5.6129015754571576E-3</v>
      </c>
      <c r="R15" s="43">
        <v>1.2119448084325217E-4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0.28280150946676469</v>
      </c>
      <c r="O16" s="43">
        <v>0.69915596354706855</v>
      </c>
      <c r="P16" s="43">
        <v>7.7134444520639441E-4</v>
      </c>
      <c r="Q16" s="43">
        <v>5.6319970553371252E-3</v>
      </c>
      <c r="R16" s="43">
        <v>1.2137109474157383E-4</v>
      </c>
      <c r="S16" s="43">
        <v>1.1517814390881736E-2</v>
      </c>
      <c r="T16" s="11"/>
      <c r="X16" s="43">
        <f ca="1">ROUND(X13*100,4)</f>
        <v>3.0247999999999999</v>
      </c>
      <c r="Y16" s="43">
        <f>ROUND(X7*100,4)</f>
        <v>0.36959999999999998</v>
      </c>
      <c r="Z16" s="43">
        <f ca="1">ROUND(X9,4)</f>
        <v>26.728300000000001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0.28198246606646349</v>
      </c>
      <c r="O17" s="43">
        <v>0.69905679454809566</v>
      </c>
      <c r="P17" s="43">
        <v>7.8398245902458464E-4</v>
      </c>
      <c r="Q17" s="43">
        <v>5.6514062034052227E-3</v>
      </c>
      <c r="R17" s="43">
        <v>1.215506097537629E-4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0.28116313260316927</v>
      </c>
      <c r="O18" s="43">
        <v>0.69895745432978018</v>
      </c>
      <c r="P18" s="43">
        <v>7.9676163230592387E-4</v>
      </c>
      <c r="Q18" s="43">
        <v>5.6711325406663482E-3</v>
      </c>
      <c r="R18" s="43">
        <v>1.2173305844555776E-4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0.28034350724293594</v>
      </c>
      <c r="O19" s="43">
        <v>0.69885794102464383</v>
      </c>
      <c r="P19" s="43">
        <v>8.0968210885434529E-4</v>
      </c>
      <c r="Q19" s="43">
        <v>5.6911795921377973E-3</v>
      </c>
      <c r="R19" s="43">
        <v>1.2191847341980732E-4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0.27952358818381473</v>
      </c>
      <c r="O20" s="43">
        <v>0.69875825276446613</v>
      </c>
      <c r="P20" s="43">
        <v>8.2274399802929584E-4</v>
      </c>
      <c r="Q20" s="43">
        <v>5.7115508859974891E-3</v>
      </c>
      <c r="R20" s="43">
        <v>1.2210688730859314E-4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0.27870337365688341</v>
      </c>
      <c r="O21" s="43">
        <v>0.69865838768076116</v>
      </c>
      <c r="P21" s="43">
        <v>8.3594737411456026E-4</v>
      </c>
      <c r="Q21" s="43">
        <v>5.7322499527164015E-3</v>
      </c>
      <c r="R21" s="43">
        <v>1.2229833276520519E-4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0.27788286192727779</v>
      </c>
      <c r="O22" s="43">
        <v>0.69855834390526483</v>
      </c>
      <c r="P22" s="43">
        <v>8.4929227569148112E-4</v>
      </c>
      <c r="Q22" s="43">
        <v>5.7532803241752842E-3</v>
      </c>
      <c r="R22" s="43">
        <v>1.2249284245597253E-4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0.27706205129522676</v>
      </c>
      <c r="O23" s="43">
        <v>0.69845811957042836</v>
      </c>
      <c r="P23" s="43">
        <v>8.6277870501699327E-4</v>
      </c>
      <c r="Q23" s="43">
        <v>5.7746455327658212E-3</v>
      </c>
      <c r="R23" s="43">
        <v>1.2269044905194966E-4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0.27624094009708933</v>
      </c>
      <c r="O24" s="43">
        <v>0.69835771280992132</v>
      </c>
      <c r="P24" s="43">
        <v>8.7640662740689633E-4</v>
      </c>
      <c r="Q24" s="43">
        <v>5.7963491104762914E-3</v>
      </c>
      <c r="R24" s="43">
        <v>1.2289118522046012E-4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0.2754195267063933</v>
      </c>
      <c r="O25" s="43">
        <v>0.69825712175914223</v>
      </c>
      <c r="P25" s="43">
        <v>8.901759706247905E-4</v>
      </c>
      <c r="Q25" s="43">
        <v>5.8183945879619475E-3</v>
      </c>
      <c r="R25" s="43">
        <v>1.2309508361649829E-4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0.27459780953487528</v>
      </c>
      <c r="O26" s="43">
        <v>0.69815634455573661</v>
      </c>
      <c r="P26" s="43">
        <v>9.0408662427711071E-4</v>
      </c>
      <c r="Q26" s="43">
        <v>5.8407854936001931E-3</v>
      </c>
      <c r="R26" s="43">
        <v>1.2330217687399065E-4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0.27377578703352173</v>
      </c>
      <c r="O27" s="43">
        <v>0.69805537934012363</v>
      </c>
      <c r="P27" s="43">
        <v>9.18138439214694E-4</v>
      </c>
      <c r="Q27" s="43">
        <v>5.863525352530749E-3</v>
      </c>
      <c r="R27" s="43">
        <v>1.2351249759691852E-4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0.2729534576936099</v>
      </c>
      <c r="O28" s="43">
        <v>0.69795422425602971</v>
      </c>
      <c r="P28" s="43">
        <v>9.3233122694132186E-4</v>
      </c>
      <c r="Q28" s="43">
        <v>5.886617685680968E-3</v>
      </c>
      <c r="R28" s="43">
        <v>1.2372607835030303E-4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0.27213082004774891</v>
      </c>
      <c r="O29" s="43">
        <v>0.69785287745103053</v>
      </c>
      <c r="P29" s="43">
        <v>9.4666475902967966E-4</v>
      </c>
      <c r="Q29" s="43">
        <v>5.9100660087764842E-3</v>
      </c>
      <c r="R29" s="43">
        <v>1.2394295165105466E-4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0.27130787267091988</v>
      </c>
      <c r="O30" s="43">
        <v>0.69775133707710013</v>
      </c>
      <c r="P30" s="43">
        <v>9.6113876654518491E-4</v>
      </c>
      <c r="Q30" s="43">
        <v>5.9338738313373749E-3</v>
      </c>
      <c r="R30" s="43">
        <v>1.2416314995868872E-4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0.27048461418151465</v>
      </c>
      <c r="O31" s="43">
        <v>0.69764960129116704</v>
      </c>
      <c r="P31" s="43">
        <v>9.7575293947813047E-4</v>
      </c>
      <c r="Q31" s="43">
        <v>5.9580446556600532E-3</v>
      </c>
      <c r="R31" s="43">
        <v>1.2438670566590896E-4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0.26966104324237294</v>
      </c>
      <c r="O32" s="43">
        <v>0.69754766825567871</v>
      </c>
      <c r="P32" s="43">
        <v>9.9050692618460139E-4</v>
      </c>
      <c r="Q32" s="43">
        <v>5.9825819757850897E-3</v>
      </c>
      <c r="R32" s="43">
        <v>1.246136510890609E-4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0.26883715856181684</v>
      </c>
      <c r="O33" s="43">
        <v>0.69744553613917171</v>
      </c>
      <c r="P33" s="43">
        <v>1.0054003328366205E-3</v>
      </c>
      <c r="Q33" s="43">
        <v>6.0074892764511983E-3</v>
      </c>
      <c r="R33" s="43">
        <v>1.2484401845845732E-4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0.26801295889468263</v>
      </c>
      <c r="O34" s="43">
        <v>0.69734320311685039</v>
      </c>
      <c r="P34" s="43">
        <v>1.0204327228819806E-3</v>
      </c>
      <c r="Q34" s="43">
        <v>6.0327700320356127E-3</v>
      </c>
      <c r="R34" s="43">
        <v>1.2507783990857782E-4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0.26718844304334871</v>
      </c>
      <c r="O35" s="43">
        <v>0.69724066737117152</v>
      </c>
      <c r="P35" s="43">
        <v>1.0356036165142283E-3</v>
      </c>
      <c r="Q35" s="43">
        <v>6.058427705481117E-3</v>
      </c>
      <c r="R35" s="43">
        <v>1.2531514746814477E-4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0.2663636098587599</v>
      </c>
      <c r="O36" s="43">
        <v>0.69713792709243472</v>
      </c>
      <c r="P36" s="43">
        <v>1.0509124901532591E-3</v>
      </c>
      <c r="Q36" s="43">
        <v>6.0844657472099665E-3</v>
      </c>
      <c r="R36" s="43">
        <v>1.2555597305007835E-4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0.26553845824144678</v>
      </c>
      <c r="O37" s="43">
        <v>0.69703498047938217</v>
      </c>
      <c r="P37" s="43">
        <v>1.066358775936989E-3</v>
      </c>
      <c r="Q37" s="43">
        <v>6.1108875940249956E-3</v>
      </c>
      <c r="R37" s="43">
        <v>1.2580034844133283E-4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0.2647129871425396</v>
      </c>
      <c r="O38" s="43">
        <v>0.69693182573980184</v>
      </c>
      <c r="P38" s="43">
        <v>1.081941861224572E-3</v>
      </c>
      <c r="Q38" s="43">
        <v>6.1376966679981687E-3</v>
      </c>
      <c r="R38" s="43">
        <v>1.2604830529261692E-4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0.2638871955647768</v>
      </c>
      <c r="O39" s="43">
        <v>0.69682846109113794</v>
      </c>
      <c r="P39" s="43">
        <v>1.0976610881116274E-3</v>
      </c>
      <c r="Q39" s="43">
        <v>6.1648963753468903E-3</v>
      </c>
      <c r="R39" s="43">
        <v>1.2629987510800057E-4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0.26306108256350669</v>
      </c>
      <c r="O40" s="43">
        <v>0.69672488476110817</v>
      </c>
      <c r="P40" s="43">
        <v>1.113515752957941E-3</v>
      </c>
      <c r="Q40" s="43">
        <v>6.1924901052983665E-3</v>
      </c>
      <c r="R40" s="43">
        <v>1.2655508923441162E-4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0.26223464724768258</v>
      </c>
      <c r="O41" s="43">
        <v>0.69662109498832592</v>
      </c>
      <c r="P41" s="43">
        <v>1.1295051059281168E-3</v>
      </c>
      <c r="Q41" s="43">
        <v>6.220481228942339E-3</v>
      </c>
      <c r="R41" s="43">
        <v>1.2681397885102458E-4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0.26140788878084942</v>
      </c>
      <c r="O42" s="43">
        <v>0.69651709002292816</v>
      </c>
      <c r="P42" s="43">
        <v>1.1456283505456365E-3</v>
      </c>
      <c r="Q42" s="43">
        <v>6.2488730980725217E-3</v>
      </c>
      <c r="R42" s="43">
        <v>1.2707657495854529E-4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0.26058080638212278</v>
      </c>
      <c r="O43" s="43">
        <v>0.69641286812720959</v>
      </c>
      <c r="P43" s="43">
        <v>1.1618846432608009E-3</v>
      </c>
      <c r="Q43" s="43">
        <v>6.2776690440170821E-3</v>
      </c>
      <c r="R43" s="43">
        <v>1.2734290836839395E-4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0.25975339932715918</v>
      </c>
      <c r="O44" s="43">
        <v>0.69630842757626077</v>
      </c>
      <c r="P44" s="43">
        <v>1.1782730930330143E-3</v>
      </c>
      <c r="Q44" s="43">
        <v>6.3068723764585092E-3</v>
      </c>
      <c r="R44" s="43">
        <v>1.2761300969179009E-4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0.25892566694911578</v>
      </c>
      <c r="O45" s="43">
        <v>0.69620376665861194</v>
      </c>
      <c r="P45" s="43">
        <v>1.1947927609278789E-3</v>
      </c>
      <c r="Q45" s="43">
        <v>6.3364863822432532E-3</v>
      </c>
      <c r="R45" s="43">
        <v>1.2788690932874293E-4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0.25809760863960124</v>
      </c>
      <c r="O46" s="43">
        <v>0.69609888367688277</v>
      </c>
      <c r="P46" s="43">
        <v>1.2114426597295619E-3</v>
      </c>
      <c r="Q46" s="43">
        <v>6.3665143241814805E-3</v>
      </c>
      <c r="R46" s="43">
        <v>1.281646374569504E-4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0.25726922384961515</v>
      </c>
      <c r="O47" s="43">
        <v>0.69599377694843456</v>
      </c>
      <c r="P47" s="43">
        <v>1.2282217535688953E-3</v>
      </c>
      <c r="Q47" s="43">
        <v>6.396959439837366E-3</v>
      </c>
      <c r="R47" s="43">
        <v>1.2844622402061044E-4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0.25644051209047564</v>
      </c>
      <c r="O48" s="43">
        <v>0.69588844480602841</v>
      </c>
      <c r="P48" s="43">
        <v>1.2451289575676659E-3</v>
      </c>
      <c r="Q48" s="43">
        <v>6.4278249403102927E-3</v>
      </c>
      <c r="R48" s="43">
        <v>1.2873169871914847E-4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0.25561147293473591</v>
      </c>
      <c r="O49" s="43">
        <v>0.69578288559848711</v>
      </c>
      <c r="P49" s="43">
        <v>1.2621631374995553E-3</v>
      </c>
      <c r="Q49" s="43">
        <v>6.4591140090073931E-3</v>
      </c>
      <c r="R49" s="43">
        <v>1.2902109099586449E-4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0.25478210601708723</v>
      </c>
      <c r="O50" s="43">
        <v>0.69567709769136055</v>
      </c>
      <c r="P50" s="43">
        <v>1.279323109468176E-3</v>
      </c>
      <c r="Q50" s="43">
        <v>6.4908298004078269E-3</v>
      </c>
      <c r="R50" s="43">
        <v>1.2931443002650405E-4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0.25395241103524913</v>
      </c>
      <c r="O51" s="43">
        <v>0.695571079467596</v>
      </c>
      <c r="P51" s="43">
        <v>1.2966076396026581E-3</v>
      </c>
      <c r="Q51" s="43">
        <v>6.5229754388192425E-3</v>
      </c>
      <c r="R51" s="43">
        <v>1.2961174470775663E-4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0.25312238775084522</v>
      </c>
      <c r="O52" s="43">
        <v>0.69546482932821008</v>
      </c>
      <c r="P52" s="43">
        <v>1.314015443771225E-3</v>
      </c>
      <c r="Q52" s="43">
        <v>6.5555540171268745E-3</v>
      </c>
      <c r="R52" s="43">
        <v>1.2991306364568622E-4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0.25229203599026495</v>
      </c>
      <c r="O53" s="43">
        <v>0.69535834569296584</v>
      </c>
      <c r="P53" s="43">
        <v>1.3315451873132053E-3</v>
      </c>
      <c r="Q53" s="43">
        <v>6.5885685955357166E-3</v>
      </c>
      <c r="R53" s="43">
        <v>1.3021841514409752E-4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0.25146135564550909</v>
      </c>
      <c r="O54" s="43">
        <v>0.69525162700105014</v>
      </c>
      <c r="P54" s="43">
        <v>1.3491954847899112E-3</v>
      </c>
      <c r="Q54" s="43">
        <v>6.6220222003062343E-3</v>
      </c>
      <c r="R54" s="43">
        <v>1.305278271928427E-4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0.2506303466750206</v>
      </c>
      <c r="O55" s="43">
        <v>0.69514467171175698</v>
      </c>
      <c r="P55" s="43">
        <v>1.3669648997548143E-3</v>
      </c>
      <c r="Q55" s="43">
        <v>6.6559178224841059E-3</v>
      </c>
      <c r="R55" s="43">
        <v>1.3084132745607268E-4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0.24979900910449804</v>
      </c>
      <c r="O56" s="43">
        <v>0.69503747830517071</v>
      </c>
      <c r="P56" s="43">
        <v>1.3848519445434416E-3</v>
      </c>
      <c r="Q56" s="43">
        <v>6.6902584166244772E-3</v>
      </c>
      <c r="R56" s="43">
        <v>1.3115894326043776E-4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0.24896734302769216</v>
      </c>
      <c r="O57" s="43">
        <v>0.69493004528285163</v>
      </c>
      <c r="P57" s="43">
        <v>1.4028550800834155E-3</v>
      </c>
      <c r="Q57" s="43">
        <v>6.7250468995112079E-3</v>
      </c>
      <c r="R57" s="43">
        <v>1.3148070158324206E-4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0.24813534860718447</v>
      </c>
      <c r="O58" s="43">
        <v>0.6948223711685243</v>
      </c>
      <c r="P58" s="43">
        <v>1.4209727157250395E-3</v>
      </c>
      <c r="Q58" s="43">
        <v>6.7602861488716493E-3</v>
      </c>
      <c r="R58" s="43">
        <v>1.3180662904055648E-4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0.24730302607514745</v>
      </c>
      <c r="O59" s="43">
        <v>0.69471445450876756</v>
      </c>
      <c r="P59" s="43">
        <v>1.4392032090928446E-3</v>
      </c>
      <c r="Q59" s="43">
        <v>6.7959790020874411E-3</v>
      </c>
      <c r="R59" s="43">
        <v>1.3213675187529478E-4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0.24647037573408578</v>
      </c>
      <c r="O60" s="43">
        <v>0.69460629387370365</v>
      </c>
      <c r="P60" s="43">
        <v>1.4575448659584823E-3</v>
      </c>
      <c r="Q60" s="43">
        <v>6.8321282549018772E-3</v>
      </c>
      <c r="R60" s="43">
        <v>1.3247109594525819E-4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0.2456373979575576</v>
      </c>
      <c r="O61" s="43">
        <v>0.69449788785769107</v>
      </c>
      <c r="P61" s="43">
        <v>1.4759959401353634E-3</v>
      </c>
      <c r="Q61" s="43">
        <v>6.8687366601243678E-3</v>
      </c>
      <c r="R61" s="43">
        <v>1.3280968671115274E-4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0.24480409319087559</v>
      </c>
      <c r="O62" s="43">
        <v>0.69438923508001571</v>
      </c>
      <c r="P62" s="43">
        <v>1.494554633395414E-3</v>
      </c>
      <c r="Q62" s="43">
        <v>6.9058069263325432E-3</v>
      </c>
      <c r="R62" s="43">
        <v>1.3315254922458537E-4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0.24397046195178709</v>
      </c>
      <c r="O63" s="43">
        <v>0.69428033418558421</v>
      </c>
      <c r="P63" s="43">
        <v>1.5132190954083296E-3</v>
      </c>
      <c r="Q63" s="43">
        <v>6.9433417165725604E-3</v>
      </c>
      <c r="R63" s="43">
        <v>1.3349970811604272E-4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0.24313650483113217</v>
      </c>
      <c r="O64" s="43">
        <v>0.69417118384561582</v>
      </c>
      <c r="P64" s="43">
        <v>1.5319874237036794E-3</v>
      </c>
      <c r="Q64" s="43">
        <v>6.9813436470581892E-3</v>
      </c>
      <c r="R64" s="43">
        <v>1.3385118758285917E-4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0.24230222249348035</v>
      </c>
      <c r="O65" s="43">
        <v>0.69406178275833419</v>
      </c>
      <c r="P65" s="43">
        <v>1.5508576636562214E-3</v>
      </c>
      <c r="Q65" s="43">
        <v>7.0198152858692237E-3</v>
      </c>
      <c r="R65" s="43">
        <v>1.3420701137717853E-4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0.24146761567774364</v>
      </c>
      <c r="O66" s="43">
        <v>0.69395212964965947</v>
      </c>
      <c r="P66" s="43">
        <v>1.5698278084947705E-3</v>
      </c>
      <c r="Q66" s="43">
        <v>7.0587591516498285E-3</v>
      </c>
      <c r="R66" s="43">
        <v>1.3456720279391498E-4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0.24063268519776654</v>
      </c>
      <c r="O67" s="43">
        <v>0.69384222327389855</v>
      </c>
      <c r="P67" s="43">
        <v>1.5888957993349451E-3</v>
      </c>
      <c r="Q67" s="43">
        <v>7.0981777123074116E-3</v>
      </c>
      <c r="R67" s="43">
        <v>1.3493178465871891E-4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0.23979743194289199</v>
      </c>
      <c r="O68" s="43">
        <v>0.69373206241443375</v>
      </c>
      <c r="P68" s="43">
        <v>1.6080595252361222E-3</v>
      </c>
      <c r="Q68" s="43">
        <v>7.1380733837126042E-3</v>
      </c>
      <c r="R68" s="43">
        <v>1.3530077931595309E-4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0.23896185687850277</v>
      </c>
      <c r="O69" s="43">
        <v>0.69362164588441133</v>
      </c>
      <c r="P69" s="43">
        <v>1.6273168232829036E-3</v>
      </c>
      <c r="Q69" s="43">
        <v>7.1784485284009719E-3</v>
      </c>
      <c r="R69" s="43">
        <v>1.3567420861668482E-4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0.2381259610465376</v>
      </c>
      <c r="O70" s="43">
        <v>0.69351097252742622</v>
      </c>
      <c r="P70" s="43">
        <v>1.646665478691395E-3</v>
      </c>
      <c r="Q70" s="43">
        <v>7.2193054542770661E-3</v>
      </c>
      <c r="R70" s="43">
        <v>1.3605209390669975E-4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0.23728974556598129</v>
      </c>
      <c r="O71" s="43">
        <v>0.69340004121820553</v>
      </c>
      <c r="P71" s="43">
        <v>1.6661032249405819E-3</v>
      </c>
      <c r="Q71" s="43">
        <v>7.2606464133214499E-3</v>
      </c>
      <c r="R71" s="43">
        <v>1.3643445601454305E-4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0.23645321163332894</v>
      </c>
      <c r="O72" s="43">
        <v>0.69328885086328895</v>
      </c>
      <c r="P72" s="43">
        <v>1.6856277439290749E-3</v>
      </c>
      <c r="Q72" s="43">
        <v>7.3024736003013029E-3</v>
      </c>
      <c r="R72" s="43">
        <v>1.36821315239594E-4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0.2356163605230232</v>
      </c>
      <c r="O73" s="43">
        <v>0.69317740040170606</v>
      </c>
      <c r="P73" s="43">
        <v>1.7052366661574887E-3</v>
      </c>
      <c r="Q73" s="43">
        <v>7.3447891514852696E-3</v>
      </c>
      <c r="R73" s="43">
        <v>1.3721269134017944E-4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0.23477919358786373</v>
      </c>
      <c r="O74" s="43">
        <v>0.69306568880565145</v>
      </c>
      <c r="P74" s="43">
        <v>1.7249275709366905E-3</v>
      </c>
      <c r="Q74" s="43">
        <v>7.3875951433631836E-3</v>
      </c>
      <c r="R74" s="43">
        <v>1.3760860352173264E-4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0.23394171225938915</v>
      </c>
      <c r="O75" s="43">
        <v>0.69295371508115355</v>
      </c>
      <c r="P75" s="43">
        <v>1.7446979866221639E-3</v>
      </c>
      <c r="Q75" s="43">
        <v>7.4308935913713018E-3</v>
      </c>
      <c r="R75" s="43">
        <v>1.3800907042500296E-4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0.23310391804823008</v>
      </c>
      <c r="O76" s="43">
        <v>0.69284147826874287</v>
      </c>
      <c r="P76" s="43">
        <v>1.7645453908746948E-3</v>
      </c>
      <c r="Q76" s="43">
        <v>7.4746864486237297E-3</v>
      </c>
      <c r="R76" s="43">
        <v>1.3841411011432278E-4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0.23226581254443385</v>
      </c>
      <c r="O77" s="43">
        <v>0.6927289774441121</v>
      </c>
      <c r="P77" s="43">
        <v>1.7844672109475883E-3</v>
      </c>
      <c r="Q77" s="43">
        <v>7.5189756046506774E-3</v>
      </c>
      <c r="R77" s="43">
        <v>1.3882374006593773E-4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0.23142739741775895</v>
      </c>
      <c r="O78" s="43">
        <v>0.69261621171877441</v>
      </c>
      <c r="P78" s="43">
        <v>1.8044608240006038E-3</v>
      </c>
      <c r="Q78" s="43">
        <v>7.5637628841442161E-3</v>
      </c>
      <c r="R78" s="43">
        <v>1.3923797715640612E-4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0.23058867441794012</v>
      </c>
      <c r="O79" s="43">
        <v>0.69250318024071511</v>
      </c>
      <c r="P79" s="43">
        <v>1.8245235574407819E-3</v>
      </c>
      <c r="Q79" s="43">
        <v>7.6090500457122092E-3</v>
      </c>
      <c r="R79" s="43">
        <v>1.3965683765107409E-4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0.22974964537492251</v>
      </c>
      <c r="O80" s="43">
        <v>0.69238988219503717</v>
      </c>
      <c r="P80" s="43">
        <v>1.8446526892903167E-3</v>
      </c>
      <c r="Q80" s="43">
        <v>7.6548387806410845E-3</v>
      </c>
      <c r="R80" s="43">
        <v>1.4008033719263257E-4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0.22891031219906541</v>
      </c>
      <c r="O81" s="43">
        <v>0.69227631680460322</v>
      </c>
      <c r="P81" s="43">
        <v>1.8648454485816184E-3</v>
      </c>
      <c r="Q81" s="43">
        <v>7.7011307116681303E-3</v>
      </c>
      <c r="R81" s="43">
        <v>1.4050849078976209E-4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0.22807067688131427</v>
      </c>
      <c r="O82" s="43">
        <v>0.69216248333066877</v>
      </c>
      <c r="P82" s="43">
        <v>1.885099015779688E-3</v>
      </c>
      <c r="Q82" s="43">
        <v>7.7479273917639858E-3</v>
      </c>
      <c r="R82" s="43">
        <v>1.409413128058723E-4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0.2272307414933413</v>
      </c>
      <c r="O83" s="43">
        <v>0.69204838107350997</v>
      </c>
      <c r="P83" s="43">
        <v>1.90541052323191E-3</v>
      </c>
      <c r="Q83" s="43">
        <v>7.7952303029260187E-3</v>
      </c>
      <c r="R83" s="43">
        <v>1.413788169479417E-4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0.22639050818765347</v>
      </c>
      <c r="O84" s="43">
        <v>0.69193400937304395</v>
      </c>
      <c r="P84" s="43">
        <v>1.9257770556453573E-3</v>
      </c>
      <c r="Q84" s="43">
        <v>7.8430408549832794E-3</v>
      </c>
      <c r="R84" s="43">
        <v>1.4182101625546481E-4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0.22554997919766834</v>
      </c>
      <c r="O85" s="43">
        <v>0.69181936760944285</v>
      </c>
      <c r="P85" s="43">
        <v>1.9461956505916781E-3</v>
      </c>
      <c r="Q85" s="43">
        <v>7.8913603844137023E-3</v>
      </c>
      <c r="R85" s="43">
        <v>1.4226792308951234E-4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0.22470915683775675</v>
      </c>
      <c r="O86" s="43">
        <v>0.69170445520373802</v>
      </c>
      <c r="P86" s="43">
        <v>1.966663299039616E-3</v>
      </c>
      <c r="Q86" s="43">
        <v>7.9401901531742508E-3</v>
      </c>
      <c r="R86" s="43">
        <v>1.4271954912191135E-4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0.22386804350325215</v>
      </c>
      <c r="O87" s="43">
        <v>0.69158927161841832</v>
      </c>
      <c r="P87" s="43">
        <v>1.9871769459152118E-3</v>
      </c>
      <c r="Q87" s="43">
        <v>7.9895313475447146E-3</v>
      </c>
      <c r="R87" s="43">
        <v>1.4317590532455149E-4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0.22302664167042641</v>
      </c>
      <c r="O88" s="43">
        <v>0.69147381635801863</v>
      </c>
      <c r="P88" s="43">
        <v>2.0077334906896879E-3</v>
      </c>
      <c r="Q88" s="43">
        <v>8.0393850769858131E-3</v>
      </c>
      <c r="R88" s="43">
        <v>1.4363700195882365E-4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0.22218495389643156</v>
      </c>
      <c r="O89" s="43">
        <v>0.69135808896969964</v>
      </c>
      <c r="P89" s="43">
        <v>2.028329787995027E-3</v>
      </c>
      <c r="Q89" s="43">
        <v>8.0897523730123419E-3</v>
      </c>
      <c r="R89" s="43">
        <v>1.4410284856519767E-4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0.22134298281920722</v>
      </c>
      <c r="O90" s="43">
        <v>0.6912420890438189</v>
      </c>
      <c r="P90" s="43">
        <v>2.0489626482672286E-3</v>
      </c>
      <c r="Q90" s="43">
        <v>8.1406341880820004E-3</v>
      </c>
      <c r="R90" s="43">
        <v>1.4457345395294498E-4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0.22050073115735347</v>
      </c>
      <c r="O91" s="43">
        <v>0.69112581621449132</v>
      </c>
      <c r="P91" s="43">
        <v>2.0696288384171881E-3</v>
      </c>
      <c r="Q91" s="43">
        <v>8.1920313945006429E-3</v>
      </c>
      <c r="R91" s="43">
        <v>1.4504882619001364E-4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0.21965820170996905</v>
      </c>
      <c r="O92" s="43">
        <v>0.69100927016014113</v>
      </c>
      <c r="P92" s="43">
        <v>2.0903250825291602E-3</v>
      </c>
      <c r="Q92" s="43">
        <v>8.2439447833446127E-3</v>
      </c>
      <c r="R92" s="43">
        <v>1.4552897259306055E-4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0.21881539735645411</v>
      </c>
      <c r="O93" s="43">
        <v>0.69089245060404225</v>
      </c>
      <c r="P93" s="43">
        <v>2.1110480625867109E-3</v>
      </c>
      <c r="Q93" s="43">
        <v>8.2963750634008279E-3</v>
      </c>
      <c r="R93" s="43">
        <v>1.4601389971764873E-4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0.2179723210562779</v>
      </c>
      <c r="O94" s="43">
        <v>0.69077535731484807</v>
      </c>
      <c r="P94" s="43">
        <v>2.131794419226079E-3</v>
      </c>
      <c r="Q94" s="43">
        <v>8.3493228601253817E-3</v>
      </c>
      <c r="R94" s="43">
        <v>1.4650361334861523E-4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0.21712897584871074</v>
      </c>
      <c r="O95" s="43">
        <v>0.69065799010711115</v>
      </c>
      <c r="P95" s="43">
        <v>2.152560752516814E-3</v>
      </c>
      <c r="Q95" s="43">
        <v>8.4027887146212264E-3</v>
      </c>
      <c r="R95" s="43">
        <v>1.4699811849061564E-4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0.21628536485252051</v>
      </c>
      <c r="O96" s="43">
        <v>0.6905403488417905</v>
      </c>
      <c r="P96" s="43">
        <v>2.1733436227695585E-3</v>
      </c>
      <c r="Q96" s="43">
        <v>8.4567730826357185E-3</v>
      </c>
      <c r="R96" s="43">
        <v>1.4749741935885259E-4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0.21544149126563295</v>
      </c>
      <c r="O97" s="43">
        <v>0.69042243342674714</v>
      </c>
      <c r="P97" s="43">
        <v>2.1941395513708248E-3</v>
      </c>
      <c r="Q97" s="43">
        <v>8.5112763335786473E-3</v>
      </c>
      <c r="R97" s="43">
        <v>1.4800151936999358E-4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0.21459735836475599</v>
      </c>
      <c r="O98" s="43">
        <v>0.69030424381722866</v>
      </c>
      <c r="P98" s="43">
        <v>2.2149450216445718E-3</v>
      </c>
      <c r="Q98" s="43">
        <v>8.5662987495614355E-3</v>
      </c>
      <c r="R98" s="43">
        <v>1.4851042113328417E-4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0.21375296950496825</v>
      </c>
      <c r="O99" s="43">
        <v>0.69018578001633968</v>
      </c>
      <c r="P99" s="43">
        <v>2.2357564797404E-3</v>
      </c>
      <c r="Q99" s="43">
        <v>8.6218405244581926E-3</v>
      </c>
      <c r="R99" s="43">
        <v>1.490241264418641E-4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0.21290832811927077</v>
      </c>
      <c r="O100" s="43">
        <v>0.6900670420755004</v>
      </c>
      <c r="P100" s="43">
        <v>2.256570335548133E-3</v>
      </c>
      <c r="Q100" s="43">
        <v>8.6779017629892343E-3</v>
      </c>
      <c r="R100" s="43">
        <v>1.495426362642904E-4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0.21206343771810282</v>
      </c>
      <c r="O101" s="43">
        <v>0.68994803009489203</v>
      </c>
      <c r="P101" s="43">
        <v>2.2773829636385536E-3</v>
      </c>
      <c r="Q101" s="43">
        <v>8.734482479827773E-3</v>
      </c>
      <c r="R101" s="43">
        <v>1.5006595073627549E-4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0.2112183018888209</v>
      </c>
      <c r="O102" s="43">
        <v>0.68982874422388785</v>
      </c>
      <c r="P102" s="43">
        <v>2.2981907042300288E-3</v>
      </c>
      <c r="Q102" s="43">
        <v>8.7915825987304203E-3</v>
      </c>
      <c r="R102" s="43">
        <v>1.5059406915264511E-4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0.21037292429514168</v>
      </c>
      <c r="O103" s="43">
        <v>0.68970918466147224</v>
      </c>
      <c r="P103" s="43">
        <v>2.3189898641807457E-3</v>
      </c>
      <c r="Q103" s="43">
        <v>8.8492019516921185E-3</v>
      </c>
      <c r="R103" s="43">
        <v>1.5112698995952214E-4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0.20952730867654831</v>
      </c>
      <c r="O104" s="43">
        <v>0.68958935165664348</v>
      </c>
      <c r="P104" s="43">
        <v>2.3397767180062539E-3</v>
      </c>
      <c r="Q104" s="43">
        <v>8.9073402781261659E-3</v>
      </c>
      <c r="R104" s="43">
        <v>1.5166471074674288E-4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0.20868145884766034</v>
      </c>
      <c r="O105" s="43">
        <v>0.68946924550880262</v>
      </c>
      <c r="P105" s="43">
        <v>2.3605475089219941E-3</v>
      </c>
      <c r="Q105" s="43">
        <v>8.9659972240699465E-3</v>
      </c>
      <c r="R105" s="43">
        <v>1.5220722824051065E-4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0.20783537869756735</v>
      </c>
      <c r="O106" s="43">
        <v>0.68934886656812866</v>
      </c>
      <c r="P106" s="43">
        <v>2.3812984499104648E-3</v>
      </c>
      <c r="Q106" s="43">
        <v>9.0251723414169829E-3</v>
      </c>
      <c r="R106" s="43">
        <v>1.5275453829629329E-4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0.20698907218912607</v>
      </c>
      <c r="O107" s="43">
        <v>0.6892282152359378</v>
      </c>
      <c r="P107" s="43">
        <v>2.4020257248126716E-3</v>
      </c>
      <c r="Q107" s="43">
        <v>9.0848650871759359E-3</v>
      </c>
      <c r="R107" s="43">
        <v>1.5330663589196945E-4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0.20614254335822127</v>
      </c>
      <c r="O108" s="43">
        <v>0.68910729196502574</v>
      </c>
      <c r="P108" s="43">
        <v>2.4227254894434655E-3</v>
      </c>
      <c r="Q108" s="43">
        <v>9.1450748227571363E-3</v>
      </c>
      <c r="R108" s="43">
        <v>1.5386351512122978E-4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0.20529579631299086</v>
      </c>
      <c r="O109" s="43">
        <v>0.68898609725999749</v>
      </c>
      <c r="P109" s="43">
        <v>2.4433938727303635E-3</v>
      </c>
      <c r="Q109" s="43">
        <v>9.2058008132872675E-3</v>
      </c>
      <c r="R109" s="43">
        <v>1.5442516918723846E-4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0.20444883523301477</v>
      </c>
      <c r="O110" s="43">
        <v>0.68886463167757817</v>
      </c>
      <c r="P110" s="43">
        <v>2.4640269778754436E-3</v>
      </c>
      <c r="Q110" s="43">
        <v>9.2670422269527254E-3</v>
      </c>
      <c r="R110" s="43">
        <v>1.5499159039655995E-4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0.20360166436846766</v>
      </c>
      <c r="O111" s="43">
        <v>0.68874289582690895</v>
      </c>
      <c r="P111" s="43">
        <v>2.4846208835398397E-3</v>
      </c>
      <c r="Q111" s="43">
        <v>9.3287981343723007E-3</v>
      </c>
      <c r="R111" s="43">
        <v>1.5556277015335698E-4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0.20275428803923659</v>
      </c>
      <c r="O112" s="43">
        <v>0.68862089036982588</v>
      </c>
      <c r="P112" s="43">
        <v>2.5051716450503994E-3</v>
      </c>
      <c r="Q112" s="43">
        <v>9.3910675079996661E-3</v>
      </c>
      <c r="R112" s="43">
        <v>1.56138698953864E-4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0.20190671063400303</v>
      </c>
      <c r="O113" s="43">
        <v>0.68849861602112239</v>
      </c>
      <c r="P113" s="43">
        <v>2.5256752956279984E-3</v>
      </c>
      <c r="Q113" s="43">
        <v>9.4538492215562701E-3</v>
      </c>
      <c r="R113" s="43">
        <v>1.5671936638114229E-4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0.20105893660928953</v>
      </c>
      <c r="O114" s="43">
        <v>0.68837607354879338</v>
      </c>
      <c r="P114" s="43">
        <v>2.5461278476370153E-3</v>
      </c>
      <c r="Q114" s="43">
        <v>9.5171420494951642E-3</v>
      </c>
      <c r="R114" s="43">
        <v>1.573047611001206E-4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0.20021097048847156</v>
      </c>
      <c r="O115" s="43">
        <v>0.68825326377426355</v>
      </c>
      <c r="P115" s="43">
        <v>2.5665252938554396E-3</v>
      </c>
      <c r="Q115" s="43">
        <v>9.580944666496248E-3</v>
      </c>
      <c r="R115" s="43">
        <v>1.5789487085292688E-4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0.1993628168607548</v>
      </c>
      <c r="O116" s="43">
        <v>0.68813018757259625</v>
      </c>
      <c r="P116" s="43">
        <v>2.586863608765067E-3</v>
      </c>
      <c r="Q116" s="43">
        <v>9.6452556469934798E-3</v>
      </c>
      <c r="R116" s="43">
        <v>1.5848968245451531E-4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0.1985144803801179</v>
      </c>
      <c r="O117" s="43">
        <v>0.68800684587268635</v>
      </c>
      <c r="P117" s="43">
        <v>2.6071387498612241E-3</v>
      </c>
      <c r="Q117" s="43">
        <v>9.7100734647345335E-3</v>
      </c>
      <c r="R117" s="43">
        <v>1.5908918178859379E-4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0.19766596576422155</v>
      </c>
      <c r="O118" s="43">
        <v>0.68788323965743292</v>
      </c>
      <c r="P118" s="43">
        <v>2.6273466589814285E-3</v>
      </c>
      <c r="Q118" s="43">
        <v>9.7753964923733838E-3</v>
      </c>
      <c r="R118" s="43">
        <v>1.5969335380385555E-4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0.1968172777932834</v>
      </c>
      <c r="O119" s="43">
        <v>0.68775936996389475</v>
      </c>
      <c r="P119" s="43">
        <v>2.6474832636524032E-3</v>
      </c>
      <c r="Q119" s="43">
        <v>9.8412230010962738E-3</v>
      </c>
      <c r="R119" s="43">
        <v>1.6030218251051982E-4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0.19596842130892023</v>
      </c>
      <c r="O120" s="43">
        <v>0.68763523788342795</v>
      </c>
      <c r="P120" s="43">
        <v>2.667544478454807E-3</v>
      </c>
      <c r="Q120" s="43">
        <v>9.907551160281549E-3</v>
      </c>
      <c r="R120" s="43">
        <v>1.609156509771856E-4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0.19511940121295693</v>
      </c>
      <c r="O121" s="43">
        <v>0.68751084456180234</v>
      </c>
      <c r="P121" s="43">
        <v>2.6875262064050545E-3</v>
      </c>
      <c r="Q121" s="43">
        <v>9.9743790371937223E-3</v>
      </c>
      <c r="R121" s="43">
        <v>1.615337413280021E-4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0.19427022246620343</v>
      </c>
      <c r="O122" s="43">
        <v>0.68738619119930089</v>
      </c>
      <c r="P122" s="43">
        <v>2.7074243403535721E-3</v>
      </c>
      <c r="Q122" s="43">
        <v>1.0041704596712286E-2</v>
      </c>
      <c r="R122" s="43">
        <v>1.6215643474016059E-4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0.19342089008719901</v>
      </c>
      <c r="O123" s="43">
        <v>0.6872612790507997</v>
      </c>
      <c r="P123" s="43">
        <v>2.7272347643988175E-3</v>
      </c>
      <c r="Q123" s="43">
        <v>1.010952570109558E-2</v>
      </c>
      <c r="R123" s="43">
        <v>1.6278371144171023E-4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0.19257140915092594</v>
      </c>
      <c r="O124" s="43">
        <v>0.68713610942582715</v>
      </c>
      <c r="P124" s="43">
        <v>2.7469533553163752E-3</v>
      </c>
      <c r="Q124" s="43">
        <v>1.0177840109780173E-2</v>
      </c>
      <c r="R124" s="43">
        <v>1.6341555070970275E-4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0.19172178478749147</v>
      </c>
      <c r="O125" s="43">
        <v>0.68701068368860507</v>
      </c>
      <c r="P125" s="43">
        <v>2.7665759840024263E-3</v>
      </c>
      <c r="Q125" s="43">
        <v>1.024664547921606E-2</v>
      </c>
      <c r="R125" s="43">
        <v>1.6405193086866808E-4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0.19087202218077992</v>
      </c>
      <c r="O126" s="43">
        <v>0.68688500325807011</v>
      </c>
      <c r="P126" s="43">
        <v>2.7860985169308712E-3</v>
      </c>
      <c r="Q126" s="43">
        <v>1.0315939362738094E-2</v>
      </c>
      <c r="R126" s="43">
        <v>1.6469282928942538E-4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0.1900221265670744</v>
      </c>
      <c r="O127" s="43">
        <v>0.68675906960787325</v>
      </c>
      <c r="P127" s="43">
        <v>2.8055168176233727E-3</v>
      </c>
      <c r="Q127" s="43">
        <v>1.0385719210473919E-2</v>
      </c>
      <c r="R127" s="43">
        <v>1.6533822238823116E-4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0.18917210323364933</v>
      </c>
      <c r="O128" s="43">
        <v>0.68663288426636149</v>
      </c>
      <c r="P128" s="43">
        <v>2.8248267481315735E-3</v>
      </c>
      <c r="Q128" s="43">
        <v>1.0455982369288769E-2</v>
      </c>
      <c r="R128" s="43">
        <v>1.6598808562626909E-4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0.18832195751733466</v>
      </c>
      <c r="O129" s="43">
        <v>0.68650644881653966</v>
      </c>
      <c r="P129" s="43">
        <v>2.8440241705307134E-3</v>
      </c>
      <c r="Q129" s="43">
        <v>1.0526726082767375E-2</v>
      </c>
      <c r="R129" s="43">
        <v>1.6664239350948256E-4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0.18747169480305148</v>
      </c>
      <c r="O130" s="43">
        <v>0.68637976489600894</v>
      </c>
      <c r="P130" s="43">
        <v>2.8631049484238854E-3</v>
      </c>
      <c r="Q130" s="43">
        <v>1.0597947491233327E-2</v>
      </c>
      <c r="R130" s="43">
        <v>1.6730111958875363E-4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0.18662132052232019</v>
      </c>
      <c r="O131" s="43">
        <v>0.68625283419688798</v>
      </c>
      <c r="P131" s="43">
        <v>2.8820649484561289E-3</v>
      </c>
      <c r="Q131" s="43">
        <v>1.0669643631806074E-2</v>
      </c>
      <c r="R131" s="43">
        <v>1.6796423646043036E-4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0.18577084015174231</v>
      </c>
      <c r="O132" s="43">
        <v>0.68612565846571227</v>
      </c>
      <c r="P132" s="43">
        <v>2.9009000418375604E-3</v>
      </c>
      <c r="Q132" s="43">
        <v>1.074181143849583E-2</v>
      </c>
      <c r="R132" s="43">
        <v>1.6863171576720455E-4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0.18492025921145552</v>
      </c>
      <c r="O133" s="43">
        <v>0.6859982395033134</v>
      </c>
      <c r="P133" s="43">
        <v>2.9196061058747278E-3</v>
      </c>
      <c r="Q133" s="43">
        <v>1.0814447742336621E-2</v>
      </c>
      <c r="R133" s="43">
        <v>1.693035281993423E-4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0.18406958326356399</v>
      </c>
      <c r="O134" s="43">
        <v>0.68587057916467686</v>
      </c>
      <c r="P134" s="43">
        <v>2.9381790255093615E-3</v>
      </c>
      <c r="Q134" s="43">
        <v>1.0887549271557618E-2</v>
      </c>
      <c r="R134" s="43">
        <v>1.6997964349626859E-4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0.18321881791054331</v>
      </c>
      <c r="O135" s="43">
        <v>0.68574267935877997</v>
      </c>
      <c r="P135" s="43">
        <v>2.9566146948636881E-3</v>
      </c>
      <c r="Q135" s="43">
        <v>1.0961112651792976E-2</v>
      </c>
      <c r="R135" s="43">
        <v>1.7066003044850829E-4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0.18236796879362241</v>
      </c>
      <c r="O136" s="43">
        <v>0.68561454204840899</v>
      </c>
      <c r="P136" s="43">
        <v>2.9749090187914506E-3</v>
      </c>
      <c r="Q136" s="43">
        <v>1.1035134406330322E-2</v>
      </c>
      <c r="R136" s="43">
        <v>1.7134465689998398E-4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0.18151704159114102</v>
      </c>
      <c r="O137" s="43">
        <v>0.68548616924995398</v>
      </c>
      <c r="P137" s="43">
        <v>2.9930579144337903E-3</v>
      </c>
      <c r="Q137" s="43">
        <v>1.1109610956397982E-2</v>
      </c>
      <c r="R137" s="43">
        <v>1.7203348975067324E-4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0.18066604201688605</v>
      </c>
      <c r="O138" s="43">
        <v>0.68535756303318585</v>
      </c>
      <c r="P138" s="43">
        <v>3.0110573127791135E-3</v>
      </c>
      <c r="Q138" s="43">
        <v>1.1184538621491151E-2</v>
      </c>
      <c r="R138" s="43">
        <v>1.7272649495962456E-4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0.1798149758184055</v>
      </c>
      <c r="O139" s="43">
        <v>0.68522872552100944</v>
      </c>
      <c r="P139" s="43">
        <v>3.0289031602260793E-3</v>
      </c>
      <c r="Q139" s="43">
        <v>1.1259913619736966E-2</v>
      </c>
      <c r="R139" s="43">
        <v>1.734236375483346E-4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0.17896384877530183</v>
      </c>
      <c r="O140" s="43">
        <v>0.68509965888919688</v>
      </c>
      <c r="P140" s="43">
        <v>3.0465914201488176E-3</v>
      </c>
      <c r="Q140" s="43">
        <v>1.1335732068298689E-2</v>
      </c>
      <c r="R140" s="43">
        <v>1.7412488160448595E-4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0.1781126666975055</v>
      </c>
      <c r="O141" s="43">
        <v>0.68497036536610123</v>
      </c>
      <c r="P141" s="43">
        <v>3.0641180744634929E-3</v>
      </c>
      <c r="Q141" s="43">
        <v>1.1411989983818909E-2</v>
      </c>
      <c r="R141" s="43">
        <v>1.7483019028604664E-4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0.17726143542352935</v>
      </c>
      <c r="O142" s="43">
        <v>0.68484084723234728</v>
      </c>
      <c r="P142" s="43">
        <v>3.0814791251953209E-3</v>
      </c>
      <c r="Q142" s="43">
        <v>1.1488683282901898E-2</v>
      </c>
      <c r="R142" s="43">
        <v>1.7553952582573132E-4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0.1764101608187047</v>
      </c>
      <c r="O143" s="43">
        <v>0.68471110682050329</v>
      </c>
      <c r="P143" s="43">
        <v>3.0986705960451364E-3</v>
      </c>
      <c r="Q143" s="43">
        <v>1.1565807782635065E-2</v>
      </c>
      <c r="R143" s="43">
        <v>1.7625284953582415E-4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0.17555884877340006</v>
      </c>
      <c r="O144" s="43">
        <v>0.68458114651473101</v>
      </c>
      <c r="P144" s="43">
        <v>3.1156885339546025E-3</v>
      </c>
      <c r="Q144" s="43">
        <v>1.1643359201149468E-2</v>
      </c>
      <c r="R144" s="43">
        <v>1.7697012181336306E-4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0.17470750520122383</v>
      </c>
      <c r="O145" s="43">
        <v>0.68445096875041478</v>
      </c>
      <c r="P145" s="43">
        <v>3.1325290106691611E-3</v>
      </c>
      <c r="Q145" s="43">
        <v>1.1721333158219393E-2</v>
      </c>
      <c r="R145" s="43">
        <v>1.7769130214568513E-4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0.17385613603721073</v>
      </c>
      <c r="O146" s="43">
        <v>0.68432057601377161</v>
      </c>
      <c r="P146" s="43">
        <v>3.1491881242978071E-3</v>
      </c>
      <c r="Q146" s="43">
        <v>1.1799725175900902E-2</v>
      </c>
      <c r="R146" s="43">
        <v>1.7841634911633264E-4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0.17300474723599421</v>
      </c>
      <c r="O147" s="43">
        <v>0.6841899708414384</v>
      </c>
      <c r="P147" s="43">
        <v>3.1656620008687665E-3</v>
      </c>
      <c r="Q147" s="43">
        <v>1.1878530679209244E-2</v>
      </c>
      <c r="R147" s="43">
        <v>1.7914522041131837E-4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0.17215334476996497</v>
      </c>
      <c r="O148" s="43">
        <v>0.68405915582004062</v>
      </c>
      <c r="P148" s="43">
        <v>3.1819467958801788E-3</v>
      </c>
      <c r="Q148" s="43">
        <v>1.1957744996835058E-2</v>
      </c>
      <c r="R148" s="43">
        <v>1.7987787282574974E-4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0.17130193462741675</v>
      </c>
      <c r="O149" s="43">
        <v>0.68392813358573956</v>
      </c>
      <c r="P149" s="43">
        <v>3.1980386958448399E-3</v>
      </c>
      <c r="Q149" s="43">
        <v>1.2037363361899173E-2</v>
      </c>
      <c r="R149" s="43">
        <v>1.8061426227081011E-4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0.1704505228106804</v>
      </c>
      <c r="O150" s="43">
        <v>0.68379690682376004</v>
      </c>
      <c r="P150" s="43">
        <v>3.2139339198281138E-3</v>
      </c>
      <c r="Q150" s="43">
        <v>1.2117380912745923E-2</v>
      </c>
      <c r="R150" s="43">
        <v>1.8135434378109577E-4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0.16959911533424729</v>
      </c>
      <c r="O151" s="43">
        <v>0.68366547826789781</v>
      </c>
      <c r="P151" s="43">
        <v>3.2296287209780776E-3</v>
      </c>
      <c r="Q151" s="43">
        <v>1.2197792693774714E-2</v>
      </c>
      <c r="R151" s="43">
        <v>1.8209807152230748E-4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0.16874771822288259</v>
      </c>
      <c r="O152" s="43">
        <v>0.68353385070000616</v>
      </c>
      <c r="P152" s="43">
        <v>3.2451193880469902E-3</v>
      </c>
      <c r="Q152" s="43">
        <v>1.227859365630969E-2</v>
      </c>
      <c r="R152" s="43">
        <v>1.8284539879929388E-4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0.1678963375097299</v>
      </c>
      <c r="O153" s="43">
        <v>0.68340202694946428</v>
      </c>
      <c r="P153" s="43">
        <v>3.2604022469031714E-3</v>
      </c>
      <c r="Q153" s="43">
        <v>1.2359778659507256E-2</v>
      </c>
      <c r="R153" s="43">
        <v>1.8359627806444499E-4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0.16704497923440814</v>
      </c>
      <c r="O154" s="43">
        <v>0.68327000989262532</v>
      </c>
      <c r="P154" s="43">
        <v>3.2754736620323765E-3</v>
      </c>
      <c r="Q154" s="43">
        <v>1.2441342471301214E-2</v>
      </c>
      <c r="R154" s="43">
        <v>1.8435066092643403E-4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0.16619364944110157</v>
      </c>
      <c r="O155" s="43">
        <v>0.68313780245224409</v>
      </c>
      <c r="P155" s="43">
        <v>3.2903300380277595E-3</v>
      </c>
      <c r="Q155" s="43">
        <v>1.25232797693852E-2</v>
      </c>
      <c r="R155" s="43">
        <v>1.8510849815930384E-4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0.16534235417664381</v>
      </c>
      <c r="O156" s="43">
        <v>0.6830054075968871</v>
      </c>
      <c r="P156" s="43">
        <v>3.3049678210675245E-3</v>
      </c>
      <c r="Q156" s="43">
        <v>1.2605585142232187E-2</v>
      </c>
      <c r="R156" s="43">
        <v>1.8586973971189622E-4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0.1644910994885973</v>
      </c>
      <c r="O157" s="43">
        <v>0.68287282834032192</v>
      </c>
      <c r="P157" s="43">
        <v>3.3193835003793581E-3</v>
      </c>
      <c r="Q157" s="43">
        <v>1.268825309015071E-2</v>
      </c>
      <c r="R157" s="43">
        <v>1.86634334717621E-4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0.16363989142332888</v>
      </c>
      <c r="O158" s="43">
        <v>0.68274006774088958</v>
      </c>
      <c r="P158" s="43">
        <v>3.3335736096907652E-3</v>
      </c>
      <c r="Q158" s="43">
        <v>1.277127802637743E-2</v>
      </c>
      <c r="R158" s="43">
        <v>1.8740223150456113E-4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0.1627887360240827</v>
      </c>
      <c r="O159" s="43">
        <v>0.68260712890085695</v>
      </c>
      <c r="P159" s="43">
        <v>3.3475347286643993E-3</v>
      </c>
      <c r="Q159" s="43">
        <v>1.2854654278205747E-2</v>
      </c>
      <c r="R159" s="43">
        <v>1.8817337760591128E-4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0.16193763932905128</v>
      </c>
      <c r="O160" s="43">
        <v>0.68247401496575066</v>
      </c>
      <c r="P160" s="43">
        <v>3.3612634843175372E-3</v>
      </c>
      <c r="Q160" s="43">
        <v>1.2938376088150036E-2</v>
      </c>
      <c r="R160" s="43">
        <v>1.8894771977074568E-4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0.16108660736944591</v>
      </c>
      <c r="O161" s="43">
        <v>0.68234072912367394</v>
      </c>
      <c r="P161" s="43">
        <v>3.3747565524247965E-3</v>
      </c>
      <c r="Q161" s="43">
        <v>1.3022437615145073E-2</v>
      </c>
      <c r="R161" s="43">
        <v>1.897252039751118E-4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0.16023564616756752</v>
      </c>
      <c r="O162" s="43">
        <v>0.68220727460460484</v>
      </c>
      <c r="P162" s="43">
        <v>3.3880106589032613E-3</v>
      </c>
      <c r="Q162" s="43">
        <v>1.3106832935780299E-2</v>
      </c>
      <c r="R162" s="43">
        <v>1.9050577543344585E-4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0.15938476173487889</v>
      </c>
      <c r="O163" s="43">
        <v>0.68207365467967707</v>
      </c>
      <c r="P163" s="43">
        <v>3.4010225811791483E-3</v>
      </c>
      <c r="Q163" s="43">
        <v>1.3191556045568391E-2</v>
      </c>
      <c r="R163" s="43">
        <v>1.9128937861030582E-4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0.15853396007007889</v>
      </c>
      <c r="O164" s="43">
        <v>0.68193987266044398</v>
      </c>
      <c r="P164" s="43">
        <v>3.4137891495351733E-3</v>
      </c>
      <c r="Q164" s="43">
        <v>1.327660086024772E-2</v>
      </c>
      <c r="R164" s="43">
        <v>1.9207595723241813E-4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0.15768324715718099</v>
      </c>
      <c r="O165" s="43">
        <v>0.68180593189812477</v>
      </c>
      <c r="P165" s="43">
        <v>3.4263072484377903E-3</v>
      </c>
      <c r="Q165" s="43">
        <v>1.3361961217118174E-2</v>
      </c>
      <c r="R165" s="43">
        <v>1.9286545430103244E-4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0.15683262896359523</v>
      </c>
      <c r="O166" s="43">
        <v>0.68167183578283397</v>
      </c>
      <c r="P166" s="43">
        <v>3.4385738178434877E-3</v>
      </c>
      <c r="Q166" s="43">
        <v>1.3447630876409879E-2</v>
      </c>
      <c r="R166" s="43">
        <v>1.936578121045809E-4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0.15598211143821666</v>
      </c>
      <c r="O167" s="43">
        <v>0.68153758774279594</v>
      </c>
      <c r="P167" s="43">
        <v>3.4505858544833234E-3</v>
      </c>
      <c r="Q167" s="43">
        <v>1.3533603522684214E-2</v>
      </c>
      <c r="R167" s="43">
        <v>1.944529722316363E-4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0.15513170050951963</v>
      </c>
      <c r="O168" s="43">
        <v>0.68140319124354087</v>
      </c>
      <c r="P168" s="43">
        <v>3.4623404131249201E-3</v>
      </c>
      <c r="Q168" s="43">
        <v>1.3619872766266632E-2</v>
      </c>
      <c r="R168" s="43">
        <v>1.9525087558416404E-4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0.15428140208365984</v>
      </c>
      <c r="O169" s="43">
        <v>0.68126864978708801</v>
      </c>
      <c r="P169" s="43">
        <v>3.4738346078111255E-3</v>
      </c>
      <c r="Q169" s="43">
        <v>1.3706432144710689E-2</v>
      </c>
      <c r="R169" s="43">
        <v>1.9605146239106287E-4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0.15343122204258511</v>
      </c>
      <c r="O170" s="43">
        <v>0.68113396691111094</v>
      </c>
      <c r="P170" s="43">
        <v>3.4850656130745918E-3</v>
      </c>
      <c r="Q170" s="43">
        <v>1.3793275124292665E-2</v>
      </c>
      <c r="R170" s="43">
        <v>1.9685467222198893E-4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0.15258116624215542</v>
      </c>
      <c r="O171" s="43">
        <v>0.68099914618808921</v>
      </c>
      <c r="P171" s="43">
        <v>3.4960306651275054E-3</v>
      </c>
      <c r="Q171" s="43">
        <v>1.3880395101536226E-2</v>
      </c>
      <c r="R171" s="43">
        <v>1.9766044400145705E-4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0.15173124051027395</v>
      </c>
      <c r="O172" s="43">
        <v>0.68086419122444497</v>
      </c>
      <c r="P172" s="43">
        <v>3.5067270630257433E-3</v>
      </c>
      <c r="Q172" s="43">
        <v>1.3967785404766436E-2</v>
      </c>
      <c r="R172" s="43">
        <v>1.9846871602321388E-4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0.15088145064502936</v>
      </c>
      <c r="O173" s="43">
        <v>0.68072910565966549</v>
      </c>
      <c r="P173" s="43">
        <v>3.5171521698067385E-3</v>
      </c>
      <c r="Q173" s="43">
        <v>1.4055439295692501E-2</v>
      </c>
      <c r="R173" s="43">
        <v>1.9927942596487675E-4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0.15003180241285072</v>
      </c>
      <c r="O174" s="43">
        <v>0.68059389316541108</v>
      </c>
      <c r="P174" s="43">
        <v>3.527303413600353E-3</v>
      </c>
      <c r="Q174" s="43">
        <v>1.4143349971018598E-2</v>
      </c>
      <c r="R174" s="43">
        <v>2.0009251090283213E-4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0.14918230154667614</v>
      </c>
      <c r="O175" s="43">
        <v>0.68045855744461048</v>
      </c>
      <c r="P175" s="43">
        <v>3.5371782887120701E-3</v>
      </c>
      <c r="Q175" s="43">
        <v>1.4231510564082062E-2</v>
      </c>
      <c r="R175" s="43">
        <v>2.0090790732738717E-4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0.14833295374413566</v>
      </c>
      <c r="O176" s="43">
        <v>0.68032310223054282</v>
      </c>
      <c r="P176" s="43">
        <v>3.546774356677853E-3</v>
      </c>
      <c r="Q176" s="43">
        <v>1.4319914146518268E-2</v>
      </c>
      <c r="R176" s="43">
        <v>2.0172555115816811E-4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0.14748376466574989</v>
      </c>
      <c r="O177" s="43">
        <v>0.68018753128590614</v>
      </c>
      <c r="P177" s="43">
        <v>3.5560892472900119E-3</v>
      </c>
      <c r="Q177" s="43">
        <v>1.4408553729951463E-2</v>
      </c>
      <c r="R177" s="43">
        <v>2.0254537775975912E-4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0.14663473993314505</v>
      </c>
      <c r="O178" s="43">
        <v>0.68005184840187483</v>
      </c>
      <c r="P178" s="43">
        <v>3.5651206595934603E-3</v>
      </c>
      <c r="Q178" s="43">
        <v>1.4497422267710874E-2</v>
      </c>
      <c r="R178" s="43">
        <v>2.0336732195757421E-4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0.14578588512728524</v>
      </c>
      <c r="O179" s="43">
        <v>0.679916057397144</v>
      </c>
      <c r="P179" s="43">
        <v>3.5738663628517553E-3</v>
      </c>
      <c r="Q179" s="43">
        <v>1.4586512656571259E-2</v>
      </c>
      <c r="R179" s="43">
        <v>2.0419131805395567E-4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0.14493720578672306</v>
      </c>
      <c r="O180" s="43">
        <v>0.67978016211696346</v>
      </c>
      <c r="P180" s="43">
        <v>3.5823241974823256E-3</v>
      </c>
      <c r="Q180" s="43">
        <v>1.4675817738517212E-2</v>
      </c>
      <c r="R180" s="43">
        <v>2.0501729984449219E-4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0.14408870740586951</v>
      </c>
      <c r="O181" s="43">
        <v>0.67964416643216019</v>
      </c>
      <c r="P181" s="43">
        <v>3.5904920759603372E-3</v>
      </c>
      <c r="Q181" s="43">
        <v>1.4765330302530414E-2</v>
      </c>
      <c r="R181" s="43">
        <v>2.0584520063454892E-4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0.14324039543328412</v>
      </c>
      <c r="O182" s="43">
        <v>0.67950807423814985</v>
      </c>
      <c r="P182" s="43">
        <v>3.5983679836906349E-3</v>
      </c>
      <c r="Q182" s="43">
        <v>1.4855043086399053E-2</v>
      </c>
      <c r="R182" s="43">
        <v>2.0667495325600311E-4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0.14239227526998563</v>
      </c>
      <c r="O183" s="43">
        <v>0.67937188945393856</v>
      </c>
      <c r="P183" s="43">
        <v>3.6059499798472539E-3</v>
      </c>
      <c r="Q183" s="43">
        <v>1.4944948778548586E-2</v>
      </c>
      <c r="R183" s="43">
        <v>2.0750649008417641E-4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0.1415443522677852</v>
      </c>
      <c r="O184" s="43">
        <v>0.67923561602111537</v>
      </c>
      <c r="P184" s="43">
        <v>3.6132361981799925E-3</v>
      </c>
      <c r="Q184" s="43">
        <v>1.5035040019893059E-2</v>
      </c>
      <c r="R184" s="43">
        <v>2.0833974305495802E-4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0.14069663172764163</v>
      </c>
      <c r="O185" s="43">
        <v>0.67909925790283565</v>
      </c>
      <c r="P185" s="43">
        <v>3.6202248477875676E-3</v>
      </c>
      <c r="Q185" s="43">
        <v>1.5125309405706132E-2</v>
      </c>
      <c r="R185" s="43">
        <v>2.0917464368210977E-4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0.13984911889804086</v>
      </c>
      <c r="O186" s="43">
        <v>0.67896281908279399</v>
      </c>
      <c r="P186" s="43">
        <v>3.6269142138568989E-3</v>
      </c>
      <c r="Q186" s="43">
        <v>1.5215749487510987E-2</v>
      </c>
      <c r="R186" s="43">
        <v>2.1001112307474562E-4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0.13900181897339911</v>
      </c>
      <c r="O187" s="43">
        <v>0.67882630356419149</v>
      </c>
      <c r="P187" s="43">
        <v>3.6333026583680963E-3</v>
      </c>
      <c r="Q187" s="43">
        <v>1.5306352774988267E-2</v>
      </c>
      <c r="R187" s="43">
        <v>2.1084911195497829E-4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0.13815473709249187</v>
      </c>
      <c r="O188" s="43">
        <v>0.67868971536869283</v>
      </c>
      <c r="P188" s="43">
        <v>3.6393886207647355E-3</v>
      </c>
      <c r="Q188" s="43">
        <v>1.5397111737901151E-2</v>
      </c>
      <c r="R188" s="43">
        <v>2.1168854067572448E-4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0.13730787833690855</v>
      </c>
      <c r="O189" s="43">
        <v>0.67855305853537773</v>
      </c>
      <c r="P189" s="43">
        <v>3.6451706185890364E-3</v>
      </c>
      <c r="Q189" s="43">
        <v>1.5488018808036757E-2</v>
      </c>
      <c r="R189" s="43">
        <v>2.1252933923866042E-4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0.13646124772953372</v>
      </c>
      <c r="O190" s="43">
        <v>0.67841633711968452</v>
      </c>
      <c r="P190" s="43">
        <v>3.650647248081596E-3</v>
      </c>
      <c r="Q190" s="43">
        <v>1.5579066381162918E-2</v>
      </c>
      <c r="R190" s="43">
        <v>2.1337143731232065E-4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0.13561485023305603</v>
      </c>
      <c r="O191" s="43">
        <v>0.67827955519234839</v>
      </c>
      <c r="P191" s="43">
        <v>3.6558171847453258E-3</v>
      </c>
      <c r="Q191" s="43">
        <v>1.5670246818999527E-2</v>
      </c>
      <c r="R191" s="43">
        <v>2.1421476425033032E-4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0.13476869074850542</v>
      </c>
      <c r="O192" s="43">
        <v>0.67814271683833227</v>
      </c>
      <c r="P192" s="43">
        <v>3.6606791838732929E-3</v>
      </c>
      <c r="Q192" s="43">
        <v>1.5761552451203444E-2</v>
      </c>
      <c r="R192" s="43">
        <v>2.1505924910976423E-4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0.13392277411381903</v>
      </c>
      <c r="O193" s="43">
        <v>0.67800582615575378</v>
      </c>
      <c r="P193" s="43">
        <v>3.6652320810401737E-3</v>
      </c>
      <c r="Q193" s="43">
        <v>1.5852975577366205E-2</v>
      </c>
      <c r="R193" s="43">
        <v>2.1590482066962305E-4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0.13307710510243684</v>
      </c>
      <c r="O194" s="43">
        <v>0.67786888725480665</v>
      </c>
      <c r="P194" s="43">
        <v>3.6694747925570636E-3</v>
      </c>
      <c r="Q194" s="43">
        <v>1.5944508469023459E-2</v>
      </c>
      <c r="R194" s="43">
        <v>2.1675140744941904E-4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0.13223168842192734</v>
      </c>
      <c r="O195" s="43">
        <v>0.67773190425667806</v>
      </c>
      <c r="P195" s="43">
        <v>3.6734063158894033E-3</v>
      </c>
      <c r="Q195" s="43">
        <v>1.6036143371675353E-2</v>
      </c>
      <c r="R195" s="43">
        <v>2.1759893772786226E-4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0.13138652871264458</v>
      </c>
      <c r="O196" s="43">
        <v>0.67759488129246137</v>
      </c>
      <c r="P196" s="43">
        <v>3.6770257300378132E-3</v>
      </c>
      <c r="Q196" s="43">
        <v>1.6127872506816864E-2</v>
      </c>
      <c r="R196" s="43">
        <v>2.1844733956163923E-4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0.13054163054641649</v>
      </c>
      <c r="O197" s="43">
        <v>0.6774578225020671</v>
      </c>
      <c r="P197" s="43">
        <v>3.68033219588165E-3</v>
      </c>
      <c r="Q197" s="43">
        <v>1.621968807397715E-2</v>
      </c>
      <c r="R197" s="43">
        <v>2.1929654080427491E-4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0.12969699842526486</v>
      </c>
      <c r="O198" s="43">
        <v>0.67732073203312892</v>
      </c>
      <c r="P198" s="43">
        <v>3.6833249564851294E-3</v>
      </c>
      <c r="Q198" s="43">
        <v>1.631158225276709E-2</v>
      </c>
      <c r="R198" s="43">
        <v>2.2014646912507001E-4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0.12885263678015899</v>
      </c>
      <c r="O199" s="43">
        <v>0.67718361403990868</v>
      </c>
      <c r="P199" s="43">
        <v>3.6860033373658768E-3</v>
      </c>
      <c r="Q199" s="43">
        <v>1.6403547204933876E-2</v>
      </c>
      <c r="R199" s="43">
        <v>2.2099705202810452E-4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0.12800854996980163</v>
      </c>
      <c r="O200" s="43">
        <v>0.67704647268219942</v>
      </c>
      <c r="P200" s="43">
        <v>3.6883667467257995E-3</v>
      </c>
      <c r="Q200" s="43">
        <v>1.6495575076421926E-2</v>
      </c>
      <c r="R200" s="43">
        <v>2.2184821687129856E-4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0.12716474227944943</v>
      </c>
      <c r="O201" s="43">
        <v>0.67690931212422645</v>
      </c>
      <c r="P201" s="43">
        <v>3.6904146756442002E-3</v>
      </c>
      <c r="Q201" s="43">
        <v>1.6587657999439058E-2</v>
      </c>
      <c r="R201" s="43">
        <v>2.2269989088552269E-4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0.12632121791976716</v>
      </c>
      <c r="O202" s="43">
        <v>0.67677213653354829</v>
      </c>
      <c r="P202" s="43">
        <v>3.6921466982330719E-3</v>
      </c>
      <c r="Q202" s="43">
        <v>1.6679788094527023E-2</v>
      </c>
      <c r="R202" s="43">
        <v>2.2355200119374805E-4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0.12547798102571722</v>
      </c>
      <c r="O203" s="43">
        <v>0.67663495007995622</v>
      </c>
      <c r="P203" s="43">
        <v>3.6935624717545439E-3</v>
      </c>
      <c r="Q203" s="43">
        <v>1.6771957472635428E-2</v>
      </c>
      <c r="R203" s="43">
        <v>2.2440447483022818E-4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0.1246350356554837</v>
      </c>
      <c r="O204" s="43">
        <v>0.67649775693437608</v>
      </c>
      <c r="P204" s="43">
        <v>3.6946617367004768E-3</v>
      </c>
      <c r="Q204" s="43">
        <v>1.686415823719813E-2</v>
      </c>
      <c r="R204" s="43">
        <v>2.2525723875970342E-4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0.12379238578943279</v>
      </c>
      <c r="O205" s="43">
        <v>0.67636056126776767</v>
      </c>
      <c r="P205" s="43">
        <v>3.6954443168342173E-3</v>
      </c>
      <c r="Q205" s="43">
        <v>1.6956382486211133E-2</v>
      </c>
      <c r="R205" s="43">
        <v>2.2611021989661951E-4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0.12295003532910877</v>
      </c>
      <c r="O206" s="43">
        <v>0.67622336725002807</v>
      </c>
      <c r="P206" s="43">
        <v>3.695910119194571E-3</v>
      </c>
      <c r="Q206" s="43">
        <v>1.7048622314311059E-2</v>
      </c>
      <c r="R206" s="43">
        <v>2.2696334512435135E-4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0.12210798809626668</v>
      </c>
      <c r="O207" s="43">
        <v>0.67608617904889501</v>
      </c>
      <c r="P207" s="43">
        <v>3.6960591340620495E-3</v>
      </c>
      <c r="Q207" s="43">
        <v>1.714086981485325E-2</v>
      </c>
      <c r="R207" s="43">
        <v>2.2781654131442331E-4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0.12126624783194183</v>
      </c>
      <c r="O208" s="43">
        <v>0.67594900082885234</v>
      </c>
      <c r="P208" s="43">
        <v>3.6958914348874995E-3</v>
      </c>
      <c r="Q208" s="43">
        <v>1.7233117081988561E-2</v>
      </c>
      <c r="R208" s="43">
        <v>2.2866973534571743E-4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0.12042481819555621</v>
      </c>
      <c r="O209" s="43">
        <v>0.67581183675003942</v>
      </c>
      <c r="P209" s="43">
        <v>3.6954071781832238E-3</v>
      </c>
      <c r="Q209" s="43">
        <v>1.7325356212737904E-2</v>
      </c>
      <c r="R209" s="43">
        <v>2.2952285412366092E-4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0.11958370276406267</v>
      </c>
      <c r="O210" s="43">
        <v>0.67567469096716271</v>
      </c>
      <c r="P210" s="43">
        <v>3.6946066033767483E-3</v>
      </c>
      <c r="Q210" s="43">
        <v>1.7417579309063593E-2</v>
      </c>
      <c r="R210" s="43">
        <v>2.3037582459938387E-4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0.11874290503112657</v>
      </c>
      <c r="O211" s="43">
        <v>0.67553756762841022</v>
      </c>
      <c r="P211" s="43">
        <v>3.6934900326273958E-3</v>
      </c>
      <c r="Q211" s="43">
        <v>1.7509778479936608E-2</v>
      </c>
      <c r="R211" s="43">
        <v>2.3122857378883935E-4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0.11790242840634561</v>
      </c>
      <c r="O212" s="43">
        <v>0.67540047087437216</v>
      </c>
      <c r="P212" s="43">
        <v>3.6920578706058664E-3</v>
      </c>
      <c r="Q212" s="43">
        <v>1.7601945843398751E-2</v>
      </c>
      <c r="R212" s="43">
        <v>2.3208102879187674E-4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0.11706227621450781</v>
      </c>
      <c r="O213" s="43">
        <v>0.67526340483696368</v>
      </c>
      <c r="P213" s="43">
        <v>3.6903106042370419E-3</v>
      </c>
      <c r="Q213" s="43">
        <v>1.7694073528618941E-2</v>
      </c>
      <c r="R213" s="43">
        <v>2.3293311681125967E-4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0.11622245169488789</v>
      </c>
      <c r="O214" s="43">
        <v>0.67512637363835482</v>
      </c>
      <c r="P214" s="43">
        <v>3.6882488024062481E-3</v>
      </c>
      <c r="Q214" s="43">
        <v>1.7786153677942534E-2</v>
      </c>
      <c r="R214" s="43">
        <v>2.337847651716206E-4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0.11538295800058233</v>
      </c>
      <c r="O215" s="43">
        <v>0.6749893813899045</v>
      </c>
      <c r="P215" s="43">
        <v>3.6858731156292472E-3</v>
      </c>
      <c r="Q215" s="43">
        <v>1.7878178448932931E-2</v>
      </c>
      <c r="R215" s="43">
        <v>2.3463590133834361E-4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0.11454379819788321</v>
      </c>
      <c r="O216" s="43">
        <v>0.67485243219110169</v>
      </c>
      <c r="P216" s="43">
        <v>3.6831842756862489E-3</v>
      </c>
      <c r="Q216" s="43">
        <v>1.797014001640446E-2</v>
      </c>
      <c r="R216" s="43">
        <v>2.3548645293636626E-4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0.11370497526569082</v>
      </c>
      <c r="O217" s="43">
        <v>0.67471553012851071</v>
      </c>
      <c r="P217" s="43">
        <v>3.6801830952202397E-3</v>
      </c>
      <c r="Q217" s="43">
        <v>1.8062030574445689E-2</v>
      </c>
      <c r="R217" s="43">
        <v>2.3633634776889354E-4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0.11286649209496546</v>
      </c>
      <c r="O218" s="43">
        <v>0.67457867927472692</v>
      </c>
      <c r="P218" s="43">
        <v>3.6768704672999752E-3</v>
      </c>
      <c r="Q218" s="43">
        <v>1.8153842338432282E-2</v>
      </c>
      <c r="R218" s="43">
        <v>2.3718551383601448E-4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0.11202835148821833</v>
      </c>
      <c r="O219" s="43">
        <v>0.67444188368733715</v>
      </c>
      <c r="P219" s="43">
        <v>3.6732473649479821E-3</v>
      </c>
      <c r="Q219" s="43">
        <v>1.8245567547028493E-2</v>
      </c>
      <c r="R219" s="43">
        <v>2.3803387935321401E-4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0.11119055615904133</v>
      </c>
      <c r="O220" s="43">
        <v>0.67430514740788816</v>
      </c>
      <c r="P220" s="43">
        <v>3.6693148406339469E-3</v>
      </c>
      <c r="Q220" s="43">
        <v>1.8337198464176446E-2</v>
      </c>
      <c r="R220" s="43">
        <v>2.3888137276977198E-4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0.11035310873167628</v>
      </c>
      <c r="O221" s="43">
        <v>0.67416847446086436</v>
      </c>
      <c r="P221" s="43">
        <v>3.6650740257338954E-3</v>
      </c>
      <c r="Q221" s="43">
        <v>1.842872738107237E-2</v>
      </c>
      <c r="R221" s="43">
        <v>2.3972792278704102E-4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0.10951601174062331</v>
      </c>
      <c r="O222" s="43">
        <v>0.67403186885267408</v>
      </c>
      <c r="P222" s="43">
        <v>3.6605261299555653E-3</v>
      </c>
      <c r="Q222" s="43">
        <v>1.8520146618128886E-2</v>
      </c>
      <c r="R222" s="43">
        <v>2.4057345837659591E-4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0.10867926763028825</v>
      </c>
      <c r="O223" s="43">
        <v>0.67389533457064332</v>
      </c>
      <c r="P223" s="43">
        <v>3.6556724407304309E-3</v>
      </c>
      <c r="Q223" s="43">
        <v>1.8611448526922546E-2</v>
      </c>
      <c r="R223" s="43">
        <v>2.4141790879824638E-4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0.10784287875466937</v>
      </c>
      <c r="O224" s="43">
        <v>0.67375887558202141</v>
      </c>
      <c r="P224" s="43">
        <v>3.6505143225728162E-3</v>
      </c>
      <c r="Q224" s="43">
        <v>1.8702625492125782E-2</v>
      </c>
      <c r="R224" s="43">
        <v>2.4226120361790546E-4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0.10700684737708303</v>
      </c>
      <c r="O225" s="43">
        <v>0.67362249583299449</v>
      </c>
      <c r="P225" s="43">
        <v>3.6450532164065881E-3</v>
      </c>
      <c r="Q225" s="43">
        <v>1.8793669933422449E-2</v>
      </c>
      <c r="R225" s="43">
        <v>2.4310327272530663E-4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0.10617117566992826</v>
      </c>
      <c r="O226" s="43">
        <v>0.67348619924771047</v>
      </c>
      <c r="P226" s="43">
        <v>3.6392906388599201E-3</v>
      </c>
      <c r="Q226" s="43">
        <v>1.8884574307406185E-2</v>
      </c>
      <c r="R226" s="43">
        <v>2.4394404635156149E-4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0.1053358657144905</v>
      </c>
      <c r="O227" s="43">
        <v>0.67334998972731464</v>
      </c>
      <c r="P227" s="43">
        <v>3.6332281815286442E-3</v>
      </c>
      <c r="Q227" s="43">
        <v>1.8975331109460751E-2</v>
      </c>
      <c r="R227" s="43">
        <v>2.4478345508655101E-4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0.10450091950078359</v>
      </c>
      <c r="O228" s="43">
        <v>0.67321387114899556</v>
      </c>
      <c r="P228" s="43">
        <v>3.6268675102087123E-3</v>
      </c>
      <c r="Q228" s="43">
        <v>1.9065932875621611E-2</v>
      </c>
      <c r="R228" s="43">
        <v>2.456214298961436E-4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0.10366633892743082</v>
      </c>
      <c r="O229" s="43">
        <v>0.67307784736504361</v>
      </c>
      <c r="P229" s="43">
        <v>3.6202103640983344E-3</v>
      </c>
      <c r="Q229" s="43">
        <v>1.9156372184417968E-2</v>
      </c>
      <c r="R229" s="43">
        <v>2.4645790213923165E-4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0.10283212580158396</v>
      </c>
      <c r="O230" s="43">
        <v>0.67294192220192106</v>
      </c>
      <c r="P230" s="43">
        <v>3.6132585549703377E-3</v>
      </c>
      <c r="Q230" s="43">
        <v>1.9246641658694531E-2</v>
      </c>
      <c r="R230" s="43">
        <v>2.4729280358458134E-4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0.10199828183888079</v>
      </c>
      <c r="O231" s="43">
        <v>0.67280609945934322</v>
      </c>
      <c r="P231" s="43">
        <v>3.606013966315351E-3</v>
      </c>
      <c r="Q231" s="43">
        <v>1.9336733967412235E-2</v>
      </c>
      <c r="R231" s="43">
        <v>2.4812606642748725E-4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0.10116480866344028</v>
      </c>
      <c r="O232" s="43">
        <v>0.67267038290937342</v>
      </c>
      <c r="P232" s="43">
        <v>3.598478552456394E-3</v>
      </c>
      <c r="Q232" s="43">
        <v>1.9426641827427253E-2</v>
      </c>
      <c r="R232" s="43">
        <v>2.4895762330622636E-4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0.1003317078078958</v>
      </c>
      <c r="O233" s="43">
        <v>0.67253477629553093</v>
      </c>
      <c r="P233" s="43">
        <v>3.5906543376354916E-3</v>
      </c>
      <c r="Q233" s="43">
        <v>1.9516358005247512E-2</v>
      </c>
      <c r="R233" s="43">
        <v>2.4978740731830442E-4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9.9498980713465482E-2</v>
      </c>
      <c r="O234" s="43">
        <v>0.67239928333191146</v>
      </c>
      <c r="P234" s="43">
        <v>3.5825434150729436E-3</v>
      </c>
      <c r="Q234" s="43">
        <v>1.9605875318766116E-2</v>
      </c>
      <c r="R234" s="43">
        <v>2.50615352036488E-4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9.8666628730059866E-2</v>
      </c>
      <c r="O235" s="43">
        <v>0.67226390770232158</v>
      </c>
      <c r="P235" s="43">
        <v>3.5741479459998836E-3</v>
      </c>
      <c r="Q235" s="43">
        <v>1.9695186638970894E-2</v>
      </c>
      <c r="R235" s="43">
        <v>2.5144139152461664E-4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9.7834653116426404E-2</v>
      </c>
      <c r="O236" s="43">
        <v>0.67212865305942748</v>
      </c>
      <c r="P236" s="43">
        <v>3.5654701586647886E-3</v>
      </c>
      <c r="Q236" s="43">
        <v>1.9784284891629571E-2</v>
      </c>
      <c r="R236" s="43">
        <v>2.5226546035318818E-4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9.7003055040330396E-2</v>
      </c>
      <c r="O237" s="43">
        <v>0.67199352302391646</v>
      </c>
      <c r="P237" s="43">
        <v>3.5565123473145985E-3</v>
      </c>
      <c r="Q237" s="43">
        <v>1.987316305894973E-2</v>
      </c>
      <c r="R237" s="43">
        <v>2.5308749361471224E-4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9.6171835578772222E-2</v>
      </c>
      <c r="O238" s="43">
        <v>0.67185852118367506</v>
      </c>
      <c r="P238" s="43">
        <v>3.5472768711511289E-3</v>
      </c>
      <c r="Q238" s="43">
        <v>1.9961814181213081E-2</v>
      </c>
      <c r="R238" s="43">
        <v>2.5390742693882549E-4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9.5340995718240118E-2</v>
      </c>
      <c r="O239" s="43">
        <v>0.67172365109298071</v>
      </c>
      <c r="P239" s="43">
        <v>3.5377661532634734E-3</v>
      </c>
      <c r="Q239" s="43">
        <v>2.0050231358383391E-2</v>
      </c>
      <c r="R239" s="43">
        <v>2.5472519650716327E-4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9.4510536354998634E-2</v>
      </c>
      <c r="O240" s="43">
        <v>0.67158891627170814</v>
      </c>
      <c r="P240" s="43">
        <v>3.5279826795370848E-3</v>
      </c>
      <c r="Q240" s="43">
        <v>2.0138407751687428E-2</v>
      </c>
      <c r="R240" s="43">
        <v>2.5554073906798185E-4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9.3680458295411911E-2</v>
      </c>
      <c r="O241" s="43">
        <v>0.67145432020455253</v>
      </c>
      <c r="P241" s="43">
        <v>3.5179289975402549E-3</v>
      </c>
      <c r="Q241" s="43">
        <v>2.0226336585168449E-2</v>
      </c>
      <c r="R241" s="43">
        <v>2.5635399195052662E-4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9.2850762256301539E-2</v>
      </c>
      <c r="O242" s="43">
        <v>0.67131986634026708</v>
      </c>
      <c r="P242" s="43">
        <v>3.5076077153887142E-3</v>
      </c>
      <c r="Q242" s="43">
        <v>2.0314011147211597E-2</v>
      </c>
      <c r="R242" s="43">
        <v>2.571648930791402E-4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9.2021448865338695E-2</v>
      </c>
      <c r="O243" s="43">
        <v>0.67118555809091685</v>
      </c>
      <c r="P243" s="43">
        <v>3.4970215005890792E-3</v>
      </c>
      <c r="Q243" s="43">
        <v>2.0401424792040677E-2</v>
      </c>
      <c r="R243" s="43">
        <v>2.5797338098710649E-4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9.1192518661469726E-2</v>
      </c>
      <c r="O244" s="43">
        <v>0.67105139883114917</v>
      </c>
      <c r="P244" s="43">
        <v>3.4861730788618823E-3</v>
      </c>
      <c r="Q244" s="43">
        <v>2.0488570941185835E-2</v>
      </c>
      <c r="R244" s="43">
        <v>2.5877939483022504E-4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9.0363972095375139E-2</v>
      </c>
      <c r="O245" s="43">
        <v>0.67091739189747956</v>
      </c>
      <c r="P245" s="43">
        <v>3.4750652329449457E-3</v>
      </c>
      <c r="Q245" s="43">
        <v>2.0575443084921621E-2</v>
      </c>
      <c r="R245" s="43">
        <v>2.5958287440011179E-4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8.9535809529961236E-2</v>
      </c>
      <c r="O246" s="43">
        <v>0.67078354058759448</v>
      </c>
      <c r="P246" s="43">
        <v>3.4637008013778323E-3</v>
      </c>
      <c r="Q246" s="43">
        <v>2.0662034783674909E-2</v>
      </c>
      <c r="R246" s="43">
        <v>2.6038376013722052E-4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8.8708031240883861E-2</v>
      </c>
      <c r="O247" s="43">
        <v>0.67064984815967232</v>
      </c>
      <c r="P247" s="43">
        <v>3.4520826772681508E-3</v>
      </c>
      <c r="Q247" s="43">
        <v>2.0748339669402295E-2</v>
      </c>
      <c r="R247" s="43">
        <v>2.6118199314358292E-4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8.7880637417104029E-2</v>
      </c>
      <c r="O248" s="43">
        <v>0.6705163178317185</v>
      </c>
      <c r="P248" s="43">
        <v>3.440213807040471E-3</v>
      </c>
      <c r="Q248" s="43">
        <v>2.0834351446936458E-2</v>
      </c>
      <c r="R248" s="43">
        <v>2.6197751519526079E-4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8.7053628161474425E-2</v>
      </c>
      <c r="O249" s="43">
        <v>0.67038295278092064</v>
      </c>
      <c r="P249" s="43">
        <v>3.4280971891686245E-3</v>
      </c>
      <c r="Q249" s="43">
        <v>2.09200638953011E-2</v>
      </c>
      <c r="R249" s="43">
        <v>2.6277026875450775E-4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8.6227003491356813E-2</v>
      </c>
      <c r="O250" s="43">
        <v>0.67024975614301918</v>
      </c>
      <c r="P250" s="43">
        <v>3.4157358728921705E-3</v>
      </c>
      <c r="Q250" s="43">
        <v>2.1005470868994014E-2</v>
      </c>
      <c r="R250" s="43">
        <v>2.6356019698163676E-4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8.5400763339269312E-2</v>
      </c>
      <c r="O251" s="43">
        <v>0.67011673101169666</v>
      </c>
      <c r="P251" s="43">
        <v>3.4031329569177977E-3</v>
      </c>
      <c r="Q251" s="43">
        <v>2.109056629923799E-2</v>
      </c>
      <c r="R251" s="43">
        <v>2.6434724374658944E-4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8.4574907553563131E-2</v>
      </c>
      <c r="O252" s="43">
        <v>0.66998388043798396</v>
      </c>
      <c r="P252" s="43">
        <v>3.390291588106453E-3</v>
      </c>
      <c r="Q252" s="43">
        <v>2.1175344195199085E-2</v>
      </c>
      <c r="R252" s="43">
        <v>2.6513135364020381E-4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8.3749435899128311E-2</v>
      </c>
      <c r="O253" s="43">
        <v>0.66985120742968496</v>
      </c>
      <c r="P253" s="43">
        <v>3.3772149601469827E-3</v>
      </c>
      <c r="Q253" s="43">
        <v>2.1259798645171926E-2</v>
      </c>
      <c r="R253" s="43">
        <v>2.6591247198517733E-4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8.2924348058127595E-2</v>
      </c>
      <c r="O254" s="43">
        <v>0.66971871495081881</v>
      </c>
      <c r="P254" s="43">
        <v>3.3639063122170728E-3</v>
      </c>
      <c r="Q254" s="43">
        <v>2.1343923817731859E-2</v>
      </c>
      <c r="R254" s="43">
        <v>2.666905448467229E-4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8.2099643630758098E-2</v>
      </c>
      <c r="O255" s="43">
        <v>0.66958640592107965</v>
      </c>
      <c r="P255" s="43">
        <v>3.3503689276322803E-3</v>
      </c>
      <c r="Q255" s="43">
        <v>2.1427713962853381E-2</v>
      </c>
      <c r="R255" s="43">
        <v>2.674655190429134E-4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8.1275322136039968E-2</v>
      </c>
      <c r="O256" s="43">
        <v>0.6694542832153173</v>
      </c>
      <c r="P256" s="43">
        <v>3.3366061324839433E-3</v>
      </c>
      <c r="Q256" s="43">
        <v>2.151116341299484E-2</v>
      </c>
      <c r="R256" s="43">
        <v>2.6823734215471401E-4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8.0451383012631536E-2</v>
      </c>
      <c r="O257" s="43">
        <v>0.66932234966303228</v>
      </c>
      <c r="P257" s="43">
        <v>3.3226212942667711E-3</v>
      </c>
      <c r="Q257" s="43">
        <v>2.1594266584148918E-2</v>
      </c>
      <c r="R257" s="43">
        <v>2.6900596253569796E-4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7.9627825619670134E-2</v>
      </c>
      <c r="O258" s="43">
        <v>0.66919060804789243</v>
      </c>
      <c r="P258" s="43">
        <v>3.3084178204968915E-3</v>
      </c>
      <c r="Q258" s="43">
        <v>2.1677017976858805E-2</v>
      </c>
      <c r="R258" s="43">
        <v>2.6977132932144558E-4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7.8804649237638191E-2</v>
      </c>
      <c r="O259" s="43">
        <v>0.66905906110726643</v>
      </c>
      <c r="P259" s="43">
        <v>3.2939991573211606E-3</v>
      </c>
      <c r="Q259" s="43">
        <v>2.1759412177199729E-2</v>
      </c>
      <c r="R259" s="43">
        <v>2.7053339243862179E-4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7.7981853069253787E-2</v>
      </c>
      <c r="O260" s="43">
        <v>0.66892771153177688</v>
      </c>
      <c r="P260" s="43">
        <v>3.2793687881185192E-3</v>
      </c>
      <c r="Q260" s="43">
        <v>2.1841443857725677E-2</v>
      </c>
      <c r="R260" s="43">
        <v>2.7129210261373301E-4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7.7159436240384877E-2</v>
      </c>
      <c r="O261" s="43">
        <v>0.66879656196487125</v>
      </c>
      <c r="P261" s="43">
        <v>3.2645302320941784E-3</v>
      </c>
      <c r="Q261" s="43">
        <v>2.1923107778381162E-2</v>
      </c>
      <c r="R261" s="43">
        <v>2.720474113815596E-4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7.6337397800986917E-2</v>
      </c>
      <c r="O262" s="43">
        <v>0.66866561500241206</v>
      </c>
      <c r="P262" s="43">
        <v>3.2494870428674306E-3</v>
      </c>
      <c r="Q262" s="43">
        <v>2.2004398787377748E-2</v>
      </c>
      <c r="R262" s="43">
        <v>2.7279927109326286E-4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7.5515736726062765E-2</v>
      </c>
      <c r="O263" s="43">
        <v>0.66853487319228588</v>
      </c>
      <c r="P263" s="43">
        <v>3.2342428070538578E-3</v>
      </c>
      <c r="Q263" s="43">
        <v>2.2085311822035342E-2</v>
      </c>
      <c r="R263" s="43">
        <v>2.7354763492416626E-4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7.4694451916644464E-2</v>
      </c>
      <c r="O264" s="43">
        <v>0.66840433903403018</v>
      </c>
      <c r="P264" s="43">
        <v>3.2188011428427314E-3</v>
      </c>
      <c r="Q264" s="43">
        <v>2.2165841909587959E-2</v>
      </c>
      <c r="R264" s="43">
        <v>2.7429245688120814E-4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7.3873542200796047E-2</v>
      </c>
      <c r="O265" s="43">
        <v>0.6682740149784806</v>
      </c>
      <c r="P265" s="43">
        <v>3.2031656985703609E-3</v>
      </c>
      <c r="Q265" s="43">
        <v>2.224598416795396E-2</v>
      </c>
      <c r="R265" s="43">
        <v>2.7503369181006528E-4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7.3053006334636864E-2</v>
      </c>
      <c r="O266" s="43">
        <v>0.6681439034274359</v>
      </c>
      <c r="P266" s="43">
        <v>3.187340151290176E-3</v>
      </c>
      <c r="Q266" s="43">
        <v>2.2325733806470672E-2</v>
      </c>
      <c r="R266" s="43">
        <v>2.7577129540194755E-4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7.2232843003384492E-2</v>
      </c>
      <c r="O267" s="43">
        <v>0.66801400673334199</v>
      </c>
      <c r="P267" s="43">
        <v>3.171328205340304E-3</v>
      </c>
      <c r="Q267" s="43">
        <v>2.2405086126593244E-2</v>
      </c>
      <c r="R267" s="43">
        <v>2.7650522420006164E-4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7.1413050822416738E-2</v>
      </c>
      <c r="O268" s="43">
        <v>0.66788432719899504</v>
      </c>
      <c r="P268" s="43">
        <v>3.1551335909094005E-3</v>
      </c>
      <c r="Q268" s="43">
        <v>2.2484036522557725E-2</v>
      </c>
      <c r="R268" s="43">
        <v>2.7723543560574372E-4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7.0593628338351866E-2</v>
      </c>
      <c r="O269" s="43">
        <v>0.66775486707726317</v>
      </c>
      <c r="P269" s="43">
        <v>3.1387600626014939E-3</v>
      </c>
      <c r="Q269" s="43">
        <v>2.2562580482008387E-2</v>
      </c>
      <c r="R269" s="43">
        <v>2.7796188788426184E-4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6.9774574030146433E-2</v>
      </c>
      <c r="O270" s="43">
        <v>0.6676256285708273</v>
      </c>
      <c r="P270" s="43">
        <v>3.1222113980005893E-3</v>
      </c>
      <c r="Q270" s="43">
        <v>2.2640713586589149E-2</v>
      </c>
      <c r="R270" s="43">
        <v>2.7868454017028569E-4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6.8955886310210018E-2</v>
      </c>
      <c r="O271" s="43">
        <v>0.66749661383194014</v>
      </c>
      <c r="P271" s="43">
        <v>3.1054913962357709E-3</v>
      </c>
      <c r="Q271" s="43">
        <v>2.2718431512499245E-2</v>
      </c>
      <c r="R271" s="43">
        <v>2.7940335247302631E-4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6.8137563525536141E-2</v>
      </c>
      <c r="O272" s="43">
        <v>0.66736782496220504</v>
      </c>
      <c r="P272" s="43">
        <v>3.0886038765475404E-3</v>
      </c>
      <c r="Q272" s="43">
        <v>2.2795730031013046E-2</v>
      </c>
      <c r="R272" s="43">
        <v>2.8011828568104332E-4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6.7319603958848492E-2</v>
      </c>
      <c r="O273" s="43">
        <v>0.66723926401237199</v>
      </c>
      <c r="P273" s="43">
        <v>3.0715526768561171E-3</v>
      </c>
      <c r="Q273" s="43">
        <v>2.287260500896416E-2</v>
      </c>
      <c r="R273" s="43">
        <v>2.8082930156672316E-4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6.6502005829762012E-2</v>
      </c>
      <c r="O274" s="43">
        <v>0.66711093298215329</v>
      </c>
      <c r="P274" s="43">
        <v>3.0543416523324232E-3</v>
      </c>
      <c r="Q274" s="43">
        <v>2.2949052409193805E-2</v>
      </c>
      <c r="R274" s="43">
        <v>2.815363627904255E-4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6.5684767295957985E-2</v>
      </c>
      <c r="O275" s="43">
        <v>0.66698283382005819</v>
      </c>
      <c r="P275" s="43">
        <v>3.0369746739724516E-3</v>
      </c>
      <c r="Q275" s="43">
        <v>2.3025068290963558E-2</v>
      </c>
      <c r="R275" s="43">
        <v>2.8223943290430099E-4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6.486788645437222E-2</v>
      </c>
      <c r="O276" s="43">
        <v>0.66685496842324465</v>
      </c>
      <c r="P276" s="43">
        <v>3.0194556271757314E-3</v>
      </c>
      <c r="Q276" s="43">
        <v>2.3100648810332601E-2</v>
      </c>
      <c r="R276" s="43">
        <v>2.8293847635578001E-4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6.4051361342396168E-2</v>
      </c>
      <c r="O277" s="43">
        <v>0.66672733863739053</v>
      </c>
      <c r="P277" s="43">
        <v>3.0017884103285741E-3</v>
      </c>
      <c r="Q277" s="43">
        <v>2.3175790220499495E-2</v>
      </c>
      <c r="R277" s="43">
        <v>2.8363345849073451E-4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6.3235189939089512E-2</v>
      </c>
      <c r="O278" s="43">
        <v>0.66659994625658259</v>
      </c>
      <c r="P278" s="43">
        <v>2.9839769333927899E-3</v>
      </c>
      <c r="Q278" s="43">
        <v>2.3250488872108704E-2</v>
      </c>
      <c r="R278" s="43">
        <v>2.8432434555631238E-4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6.2419370166404142E-2</v>
      </c>
      <c r="O279" s="43">
        <v>0.66647279302322404</v>
      </c>
      <c r="P279" s="43">
        <v>2.9660251165005347E-3</v>
      </c>
      <c r="Q279" s="43">
        <v>2.332474121352196E-2</v>
      </c>
      <c r="R279" s="43">
        <v>2.8501110470344763E-4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6.1603899890418534E-2</v>
      </c>
      <c r="O280" s="43">
        <v>0.6663458806279603</v>
      </c>
      <c r="P280" s="43">
        <v>2.9479368885559623E-3</v>
      </c>
      <c r="Q280" s="43">
        <v>2.3398543791054632E-2</v>
      </c>
      <c r="R280" s="43">
        <v>2.8569370398904626E-4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6.0788776922581673E-2</v>
      </c>
      <c r="O281" s="43">
        <v>0.66621921070962187</v>
      </c>
      <c r="P281" s="43">
        <v>2.9297161858443236E-3</v>
      </c>
      <c r="Q281" s="43">
        <v>2.3471893249177266E-2</v>
      </c>
      <c r="R281" s="43">
        <v>2.8637211237785086E-4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5.9973999020966229E-2</v>
      </c>
      <c r="O282" s="43">
        <v>0.66609278485518542</v>
      </c>
      <c r="P282" s="43">
        <v>2.9113669506491604E-3</v>
      </c>
      <c r="Q282" s="43">
        <v>2.354478633068258E-2</v>
      </c>
      <c r="R282" s="43">
        <v>2.8704629974398436E-4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5.9159563891529904E-2</v>
      </c>
      <c r="O283" s="43">
        <v>0.66596660459975365</v>
      </c>
      <c r="P283" s="43">
        <v>2.8928931298782146E-3</v>
      </c>
      <c r="Q283" s="43">
        <v>2.3617219876817957E-2</v>
      </c>
      <c r="R283" s="43">
        <v>2.8771623687217626E-4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5.8345469189384339E-2</v>
      </c>
      <c r="O284" s="43">
        <v>0.66584067142655079</v>
      </c>
      <c r="P284" s="43">
        <v>2.8742986736986732E-3</v>
      </c>
      <c r="Q284" s="43">
        <v>2.3689190827383858E-2</v>
      </c>
      <c r="R284" s="43">
        <v>2.883818954586721E-4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5.7531712520071054E-2</v>
      </c>
      <c r="O285" s="43">
        <v>0.66571498676693741</v>
      </c>
      <c r="P285" s="43">
        <v>2.8555875341823595E-3</v>
      </c>
      <c r="Q285" s="43">
        <v>2.3760696220798207E-2</v>
      </c>
      <c r="R285" s="43">
        <v>2.8904324811182964E-4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5.6718291440843539E-2</v>
      </c>
      <c r="O286" s="43">
        <v>0.66558955200044057</v>
      </c>
      <c r="P286" s="43">
        <v>2.8367636639614535E-3</v>
      </c>
      <c r="Q286" s="43">
        <v>2.3831733194127135E-2</v>
      </c>
      <c r="R286" s="43">
        <v>2.8970026835240263E-4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5.5905203461954843E-2</v>
      </c>
      <c r="O287" s="43">
        <v>0.6654643684548035</v>
      </c>
      <c r="P287" s="43">
        <v>2.8178310148953291E-3</v>
      </c>
      <c r="Q287" s="43">
        <v>2.3902298983082323E-2</v>
      </c>
      <c r="R287" s="43">
        <v>2.9035293061351665E-4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5.5092446047949988E-2</v>
      </c>
      <c r="O288" s="43">
        <v>0.66533943740604951</v>
      </c>
      <c r="P288" s="43">
        <v>2.7987935367490748E-3</v>
      </c>
      <c r="Q288" s="43">
        <v>2.3972390921985168E-2</v>
      </c>
      <c r="R288" s="43">
        <v>2.9100121024033766E-4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5.4280016618962694E-2</v>
      </c>
      <c r="O289" s="43">
        <v>0.66521476007856417</v>
      </c>
      <c r="P289" s="43">
        <v>2.7796551758842497E-3</v>
      </c>
      <c r="Q289" s="43">
        <v>2.404200644369819E-2</v>
      </c>
      <c r="R289" s="43">
        <v>2.916450834894373E-4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5.3467912552015377E-2</v>
      </c>
      <c r="O290" s="43">
        <v>0.66509033764519387</v>
      </c>
      <c r="P290" s="43">
        <v>2.7604198739624199E-3</v>
      </c>
      <c r="Q290" s="43">
        <v>2.4111143079523837E-2</v>
      </c>
      <c r="R290" s="43">
        <v>2.9228452752785714E-4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5.265613118232218E-2</v>
      </c>
      <c r="O291" s="43">
        <v>0.66496617122736068</v>
      </c>
      <c r="P291" s="43">
        <v>2.7410915666620057E-3</v>
      </c>
      <c r="Q291" s="43">
        <v>2.4179798459071169E-2</v>
      </c>
      <c r="R291" s="43">
        <v>2.9291952043187559E-4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5.1844669804594026E-2</v>
      </c>
      <c r="O292" s="43">
        <v>0.66484226189519324</v>
      </c>
      <c r="P292" s="43">
        <v>2.7216741824089463E-3</v>
      </c>
      <c r="Q292" s="43">
        <v>2.4247970310090638E-2</v>
      </c>
      <c r="R292" s="43">
        <v>2.9355004118547984E-4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5.1033525674345229E-2</v>
      </c>
      <c r="O293" s="43">
        <v>0.66471861066767413</v>
      </c>
      <c r="P293" s="43">
        <v>2.7021716411216945E-3</v>
      </c>
      <c r="Q293" s="43">
        <v>2.431565645827739E-2</v>
      </c>
      <c r="R293" s="43">
        <v>2.9417606967854635E-4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5.0222696009201047E-2</v>
      </c>
      <c r="O294" s="43">
        <v>0.66459521851280101</v>
      </c>
      <c r="P294" s="43">
        <v>2.6825878529710204E-3</v>
      </c>
      <c r="Q294" s="43">
        <v>2.4382854827043419E-2</v>
      </c>
      <c r="R294" s="43">
        <v>2.9479758670473397E-4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4.9412177990205315E-2</v>
      </c>
      <c r="O295" s="43">
        <v>0.66447208634776711</v>
      </c>
      <c r="P295" s="43">
        <v>2.6629267171550995E-3</v>
      </c>
      <c r="Q295" s="43">
        <v>2.4449563437258969E-2</v>
      </c>
      <c r="R295" s="43">
        <v>2.9541457395909182E-4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4.8601968763127869E-2</v>
      </c>
      <c r="O296" s="43">
        <v>0.66434921503915301</v>
      </c>
      <c r="P296" s="43">
        <v>2.6431921206903496E-3</v>
      </c>
      <c r="Q296" s="43">
        <v>2.4515780406963526E-2</v>
      </c>
      <c r="R296" s="43">
        <v>2.9602701403538633E-4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4.779206543977077E-2</v>
      </c>
      <c r="O297" s="43">
        <v>0.66422660540313527</v>
      </c>
      <c r="P297" s="43">
        <v>2.6233879372184565E-3</v>
      </c>
      <c r="Q297" s="43">
        <v>2.4581503951046892E-2</v>
      </c>
      <c r="R297" s="43">
        <v>2.9663489042315149E-4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4.6982465099273001E-2</v>
      </c>
      <c r="O298" s="43">
        <v>0.66410425820571106</v>
      </c>
      <c r="P298" s="43">
        <v>2.6035180258300174E-3</v>
      </c>
      <c r="Q298" s="43">
        <v>2.4646732380900625E-2</v>
      </c>
      <c r="R298" s="43">
        <v>2.9723818750446515E-4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4.6173164789412954E-2</v>
      </c>
      <c r="O299" s="43">
        <v>0.6639821741629347</v>
      </c>
      <c r="P299" s="43">
        <v>2.5835862299052274E-3</v>
      </c>
      <c r="Q299" s="43">
        <v>2.4711464104040369E-2</v>
      </c>
      <c r="R299" s="43">
        <v>2.978368905504557E-4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4.536416152790794E-2</v>
      </c>
      <c r="O300" s="43">
        <v>0.66386035394117116</v>
      </c>
      <c r="P300" s="43">
        <v>2.5635963759719996E-3</v>
      </c>
      <c r="Q300" s="43">
        <v>2.4775697623699463E-2</v>
      </c>
      <c r="R300" s="43">
        <v>2.9843098571754359E-4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4.4555452303710448E-2</v>
      </c>
      <c r="O301" s="43">
        <v>0.66373879815736248</v>
      </c>
      <c r="P301" s="43">
        <v>2.5435522725819198E-3</v>
      </c>
      <c r="Q301" s="43">
        <v>2.4839431538394258E-2</v>
      </c>
      <c r="R301" s="43">
        <v>2.9902046004342089E-4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4.3747034078300329E-2</v>
      </c>
      <c r="O302" s="43">
        <v>0.66361750737930791</v>
      </c>
      <c r="P302" s="43">
        <v>2.523457709204389E-3</v>
      </c>
      <c r="Q302" s="43">
        <v>2.490266454146161E-2</v>
      </c>
      <c r="R302" s="43">
        <v>2.9960530144277356E-4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4.2938903786972363E-2</v>
      </c>
      <c r="O303" s="43">
        <v>0.66349648212595813</v>
      </c>
      <c r="P303" s="43">
        <v>2.5033164551393366E-3</v>
      </c>
      <c r="Q303" s="43">
        <v>2.4965395420569032E-2</v>
      </c>
      <c r="R303" s="43">
        <v>3.0018549870275071E-4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4.2131058340118828E-2</v>
      </c>
      <c r="O304" s="43">
        <v>0.66337572286772228</v>
      </c>
      <c r="P304" s="43">
        <v>2.4831322584488221E-3</v>
      </c>
      <c r="Q304" s="43">
        <v>2.5027623057197874E-2</v>
      </c>
      <c r="R304" s="43">
        <v>3.007610414781849E-4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4.132349462450631E-2</v>
      </c>
      <c r="O305" s="43">
        <v>0.66325523002678977</v>
      </c>
      <c r="P305" s="43">
        <v>2.462908844907873E-3</v>
      </c>
      <c r="Q305" s="43">
        <v>2.5089346426100161E-2</v>
      </c>
      <c r="R305" s="43">
        <v>3.0133192028656799E-4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4.0516209504546291E-2</v>
      </c>
      <c r="O306" s="43">
        <v>0.66313500397746161</v>
      </c>
      <c r="P306" s="43">
        <v>2.4426499169748596E-3</v>
      </c>
      <c r="Q306" s="43">
        <v>2.5150564594729426E-2</v>
      </c>
      <c r="R306" s="43">
        <v>3.0189812650278713E-4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3.9709199823559117E-2</v>
      </c>
      <c r="O307" s="43">
        <v>0.66301504504649877</v>
      </c>
      <c r="P307" s="43">
        <v>2.422359152781715E-3</v>
      </c>
      <c r="Q307" s="43">
        <v>2.5211276722646114E-2</v>
      </c>
      <c r="R307" s="43">
        <v>3.0245965235362569E-4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3.8902462405030584E-2</v>
      </c>
      <c r="O308" s="43">
        <v>0.66289535351347884</v>
      </c>
      <c r="P308" s="43">
        <v>2.4020402051442764E-3</v>
      </c>
      <c r="Q308" s="43">
        <v>2.5271482060898062E-2</v>
      </c>
      <c r="R308" s="43">
        <v>3.0301649091203268E-4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3.809599405386082E-2</v>
      </c>
      <c r="O309" s="43">
        <v>0.66277592961116671</v>
      </c>
      <c r="P309" s="43">
        <v>2.3816967005930206E-3</v>
      </c>
      <c r="Q309" s="43">
        <v>2.5331179951376466E-2</v>
      </c>
      <c r="R309" s="43">
        <v>3.0356863609116644E-4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3.7289791557604972E-2</v>
      </c>
      <c r="O310" s="43">
        <v>0.66265677352589702</v>
      </c>
      <c r="P310" s="43">
        <v>2.3613322384244519E-3</v>
      </c>
      <c r="Q310" s="43">
        <v>2.5390369826147986E-2</v>
      </c>
      <c r="R310" s="43">
        <v>3.041160826382174E-4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3.6483851687705078E-2</v>
      </c>
      <c r="O311" s="43">
        <v>0.66253788539796721</v>
      </c>
      <c r="P311" s="43">
        <v>2.3409503897733677E-3</v>
      </c>
      <c r="Q311" s="43">
        <v>2.5449051206763374E-2</v>
      </c>
      <c r="R311" s="43">
        <v>3.046588261280133E-4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3.5678171200712767E-2</v>
      </c>
      <c r="O312" s="43">
        <v>0.66241926532204276</v>
      </c>
      <c r="P312" s="43">
        <v>2.3205546967062468E-3</v>
      </c>
      <c r="Q312" s="43">
        <v>2.5507223703543254E-2</v>
      </c>
      <c r="R312" s="43">
        <v>3.051968629564135E-4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3.4872746839502297E-2</v>
      </c>
      <c r="O313" s="43">
        <v>0.66230091334757268</v>
      </c>
      <c r="P313" s="43">
        <v>2.3001486713359522E-3</v>
      </c>
      <c r="Q313" s="43">
        <v>2.5564887014841508E-2</v>
      </c>
      <c r="R313" s="43">
        <v>3.0573019033349635E-4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3.4067575334473438E-2</v>
      </c>
      <c r="O314" s="43">
        <v>0.6621828294792157</v>
      </c>
      <c r="P314" s="43">
        <v>2.2797357949579603E-3</v>
      </c>
      <c r="Q314" s="43">
        <v>2.5622040926286872E-2</v>
      </c>
      <c r="R314" s="43">
        <v>3.0625880627654391E-4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3.326265340474388E-2</v>
      </c>
      <c r="O315" s="43">
        <v>0.66206501367727677</v>
      </c>
      <c r="P315" s="43">
        <v>2.2593195172082811E-3</v>
      </c>
      <c r="Q315" s="43">
        <v>2.5678685310003217E-2</v>
      </c>
      <c r="R315" s="43">
        <v>3.0678270960283137E-4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3.2457977759330604E-2</v>
      </c>
      <c r="O316" s="43">
        <v>0.66194746585815434</v>
      </c>
      <c r="P316" s="43">
        <v>2.2389032552432484E-3</v>
      </c>
      <c r="Q316" s="43">
        <v>2.5734820123809052E-2</v>
      </c>
      <c r="R316" s="43">
        <v>3.0730189992222257E-4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3.1653545098319837E-2</v>
      </c>
      <c r="O317" s="43">
        <v>0.66183018589479625</v>
      </c>
      <c r="P317" s="43">
        <v>2.218490392941331E-3</v>
      </c>
      <c r="Q317" s="43">
        <v>2.579044541039692E-2</v>
      </c>
      <c r="R317" s="43">
        <v>3.0781637762958037E-4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3.0849352114025255E-2</v>
      </c>
      <c r="O318" s="43">
        <v>0.66171317361716608</v>
      </c>
      <c r="P318" s="43">
        <v>2.1980842801270924E-3</v>
      </c>
      <c r="Q318" s="43">
        <v>2.5845561296493069E-2</v>
      </c>
      <c r="R318" s="43">
        <v>3.0832614389699457E-4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3.004539549213402E-2</v>
      </c>
      <c r="O319" s="43">
        <v>0.66159642881271774</v>
      </c>
      <c r="P319" s="43">
        <v>2.1776882318174408E-3</v>
      </c>
      <c r="Q319" s="43">
        <v>2.5900167991998065E-2</v>
      </c>
      <c r="R319" s="43">
        <v>3.0883120066583337E-4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2.9241671912840154E-2</v>
      </c>
      <c r="O320" s="43">
        <v>0.66147995122687953</v>
      </c>
      <c r="P320" s="43">
        <v>2.157305527490262E-3</v>
      </c>
      <c r="Q320" s="43">
        <v>2.5954265789108866E-2</v>
      </c>
      <c r="R320" s="43">
        <v>3.0933155063862333E-4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2.8438178051965062E-2</v>
      </c>
      <c r="O321" s="43">
        <v>0.66136374056354774</v>
      </c>
      <c r="P321" s="43">
        <v>2.1369394103755443E-3</v>
      </c>
      <c r="Q321" s="43">
        <v>2.6007855061422919E-2</v>
      </c>
      <c r="R321" s="43">
        <v>3.098271972707634E-4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2.7634910582064773E-2</v>
      </c>
      <c r="O322" s="43">
        <v>0.66124779648558574</v>
      </c>
      <c r="P322" s="43">
        <v>2.1165930867690684E-3</v>
      </c>
      <c r="Q322" s="43">
        <v>2.6060936263024834E-2</v>
      </c>
      <c r="R322" s="43">
        <v>3.1031814476207772E-4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2.6831866173523494E-2</v>
      </c>
      <c r="O323" s="43">
        <v>0.66113211861533416</v>
      </c>
      <c r="P323" s="43">
        <v>2.0962697253687395E-3</v>
      </c>
      <c r="Q323" s="43">
        <v>2.6113509927556268E-2</v>
      </c>
      <c r="R323" s="43">
        <v>3.1080439804821237E-4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2.6029041495633232E-2</v>
      </c>
      <c r="O324" s="43">
        <v>0.66101670653512723</v>
      </c>
      <c r="P324" s="43">
        <v>2.0759724566336065E-3</v>
      </c>
      <c r="Q324" s="43">
        <v>2.6165576667269458E-2</v>
      </c>
      <c r="R324" s="43">
        <v>3.1128596279188209E-4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2.5226433217659158E-2</v>
      </c>
      <c r="O325" s="43">
        <v>0.66090155978781606</v>
      </c>
      <c r="P325" s="43">
        <v>2.0557043721656241E-3</v>
      </c>
      <c r="Q325" s="43">
        <v>2.6217137172065069E-2</v>
      </c>
      <c r="R325" s="43">
        <v>3.1176284537397095E-4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2.4424038009890351E-2</v>
      </c>
      <c r="O326" s="43">
        <v>0.6607866778773005</v>
      </c>
      <c r="P326" s="43">
        <v>2.0354685241141738E-3</v>
      </c>
      <c r="Q326" s="43">
        <v>2.6268192208514882E-2</v>
      </c>
      <c r="R326" s="43">
        <v>3.1223505288449361E-4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2.3621852544675692E-2</v>
      </c>
      <c r="O327" s="43">
        <v>0.66067206026906655</v>
      </c>
      <c r="P327" s="43">
        <v>2.0152679246033664E-3</v>
      </c>
      <c r="Q327" s="43">
        <v>2.6318742618869944E-2</v>
      </c>
      <c r="R327" s="43">
        <v>3.1270259311342148E-4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2.2819873497444583E-2</v>
      </c>
      <c r="O328" s="43">
        <v>0.66055770639073053</v>
      </c>
      <c r="P328" s="43">
        <v>1.9951055451821252E-3</v>
      </c>
      <c r="Q328" s="43">
        <v>2.6368789320054667E-2</v>
      </c>
      <c r="R328" s="43">
        <v>3.1316547454137886E-4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2.2018097547712244E-2</v>
      </c>
      <c r="O329" s="43">
        <v>0.6604436156325908</v>
      </c>
      <c r="P329" s="43">
        <v>1.9749843162970484E-3</v>
      </c>
      <c r="Q329" s="43">
        <v>2.64183333026475E-2</v>
      </c>
      <c r="R329" s="43">
        <v>3.1362370633021585E-4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2.1216521380069325E-2</v>
      </c>
      <c r="O330" s="43">
        <v>0.66032978734818282</v>
      </c>
      <c r="P330" s="43">
        <v>1.9549071267880194E-3</v>
      </c>
      <c r="Q330" s="43">
        <v>2.6467375629848716E-2</v>
      </c>
      <c r="R330" s="43">
        <v>3.1407729831346102E-4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2.0415141685155583E-2</v>
      </c>
      <c r="O331" s="43">
        <v>0.66021622085484211</v>
      </c>
      <c r="P331" s="43">
        <v>1.9348768234065314E-3</v>
      </c>
      <c r="Q331" s="43">
        <v>2.6515917436435929E-2</v>
      </c>
      <c r="R331" s="43">
        <v>3.1452626098666081E-4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1.9613955160617397E-2</v>
      </c>
      <c r="O332" s="43">
        <v>0.6601029154342718</v>
      </c>
      <c r="P332" s="43">
        <v>1.9148962103566881E-3</v>
      </c>
      <c r="Q332" s="43">
        <v>2.6563959927707839E-2</v>
      </c>
      <c r="R332" s="43">
        <v>3.1497060549761052E-4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1.8812958512048904E-2</v>
      </c>
      <c r="O333" s="43">
        <v>0.65998987033311485</v>
      </c>
      <c r="P333" s="43">
        <v>1.8949680488588143E-3</v>
      </c>
      <c r="Q333" s="43">
        <v>2.6611504378416802E-2</v>
      </c>
      <c r="R333" s="43">
        <v>3.1541034363648181E-4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1.8012148453916535E-2</v>
      </c>
      <c r="O334" s="43">
        <v>0.65987708476353157</v>
      </c>
      <c r="P334" s="43">
        <v>1.8750950567356091E-3</v>
      </c>
      <c r="Q334" s="43">
        <v>2.6658552131690827E-2</v>
      </c>
      <c r="R334" s="43">
        <v>3.1584548782585191E-4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1.7211521710466741E-2</v>
      </c>
      <c r="O335" s="43">
        <v>0.65976455790378119</v>
      </c>
      <c r="P335" s="43">
        <v>1.8552799080207617E-3</v>
      </c>
      <c r="Q335" s="43">
        <v>2.6705104597945468E-2</v>
      </c>
      <c r="R335" s="43">
        <v>3.1627605111063969E-4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1.6411075016616823E-2</v>
      </c>
      <c r="O336" s="43">
        <v>0.65965228889880856</v>
      </c>
      <c r="P336" s="43">
        <v>1.8355252325899356E-3</v>
      </c>
      <c r="Q336" s="43">
        <v>2.6751163253786268E-2</v>
      </c>
      <c r="R336" s="43">
        <v>3.167020471479549E-4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1.5610805118828478E-2</v>
      </c>
      <c r="O337" s="43">
        <v>0.65954027686083239</v>
      </c>
      <c r="P337" s="43">
        <v>1.8158336158140165E-3</v>
      </c>
      <c r="Q337" s="43">
        <v>2.6796729640902284E-2</v>
      </c>
      <c r="R337" s="43">
        <v>3.1712349019686378E-4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1.4810708775964165E-2</v>
      </c>
      <c r="O338" s="43">
        <v>0.65942852086994053</v>
      </c>
      <c r="P338" s="43">
        <v>1.7962075982345135E-3</v>
      </c>
      <c r="Q338" s="43">
        <v>2.6841805364951163E-2</v>
      </c>
      <c r="R338" s="43">
        <v>3.1754039510807771E-4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1.4010782760125946E-2</v>
      </c>
      <c r="O339" s="43">
        <v>0.65931701997468606</v>
      </c>
      <c r="P339" s="43">
        <v>1.7766496752609849E-3</v>
      </c>
      <c r="Q339" s="43">
        <v>2.6886392094436492E-2</v>
      </c>
      <c r="R339" s="43">
        <v>3.1795277731356902E-4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1.3211023857476733E-2</v>
      </c>
      <c r="O340" s="43">
        <v>0.65920577319268647</v>
      </c>
      <c r="P340" s="43">
        <v>1.7571622968903528E-3</v>
      </c>
      <c r="Q340" s="43">
        <v>2.6930491559577774E-2</v>
      </c>
      <c r="R340" s="43">
        <v>3.183606528161204E-4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1.2411428869043818E-2</v>
      </c>
      <c r="O341" s="43">
        <v>0.65909477951122752</v>
      </c>
      <c r="P341" s="43">
        <v>1.7377478674479659E-3</v>
      </c>
      <c r="Q341" s="43">
        <v>2.6974105551173726E-2</v>
      </c>
      <c r="R341" s="43">
        <v>3.1876403817881094E-4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1.1611994611504564E-2</v>
      </c>
      <c r="O342" s="43">
        <v>0.65898403788786741</v>
      </c>
      <c r="P342" s="43">
        <v>1.7184087453502499E-3</v>
      </c>
      <c r="Q342" s="43">
        <v>2.7017235919459395E-2</v>
      </c>
      <c r="R342" s="43">
        <v>3.1916295051444553E-4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1.0812717917954139E-2</v>
      </c>
      <c r="O343" s="43">
        <v>0.65887354725104519</v>
      </c>
      <c r="P343" s="43">
        <v>1.6991472428887835E-3</v>
      </c>
      <c r="Q343" s="43">
        <v>2.7059884572957552E-2</v>
      </c>
      <c r="R343" s="43">
        <v>3.1955740747493188E-4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1.0013595638655221E-2</v>
      </c>
      <c r="O344" s="43">
        <v>0.65876330650068848</v>
      </c>
      <c r="P344" s="43">
        <v>1.6799656260356234E-3</v>
      </c>
      <c r="Q344" s="43">
        <v>2.7102053477325031E-2</v>
      </c>
      <c r="R344" s="43">
        <v>3.1994742724060992E-4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9.2146246417695917E-3</v>
      </c>
      <c r="O345" s="43">
        <v>0.65865331450882625</v>
      </c>
      <c r="P345" s="43">
        <v>1.6608661142696961E-3</v>
      </c>
      <c r="Q345" s="43">
        <v>2.7143744654194456E-2</v>
      </c>
      <c r="R345" s="43">
        <v>3.2033302850953903E-4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8.4158018140715173E-3</v>
      </c>
      <c r="O346" s="43">
        <v>0.65854357012019982</v>
      </c>
      <c r="P346" s="43">
        <v>1.6418508804240675E-3</v>
      </c>
      <c r="Q346" s="43">
        <v>2.7184960180011843E-2</v>
      </c>
      <c r="R346" s="43">
        <v>3.207142304867473E-4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7.6171240616428786E-3</v>
      </c>
      <c r="O347" s="43">
        <v>0.65843407215287741</v>
      </c>
      <c r="P347" s="43">
        <v>1.6229220505538798E-3</v>
      </c>
      <c r="Q347" s="43">
        <v>2.7225702184870727E-2</v>
      </c>
      <c r="R347" s="43">
        <v>3.2109105287344815E-4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6.8185883105500314E-3</v>
      </c>
      <c r="O348" s="43">
        <v>0.65832481939886855</v>
      </c>
      <c r="P348" s="43">
        <v>1.6040817038247552E-3</v>
      </c>
      <c r="Q348" s="43">
        <v>2.7265972851343204E-2</v>
      </c>
      <c r="R348" s="43">
        <v>3.2146351585622842E-4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6.0201915075022826E-3</v>
      </c>
      <c r="O349" s="43">
        <v>0.65821581062473888</v>
      </c>
      <c r="P349" s="43">
        <v>1.5853318724214454E-3</v>
      </c>
      <c r="Q349" s="43">
        <v>2.7305774413308441E-2</v>
      </c>
      <c r="R349" s="43">
        <v>3.2183164009621384E-4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5.2219306204920254E-3</v>
      </c>
      <c r="O350" s="43">
        <v>0.6581070445722258</v>
      </c>
      <c r="P350" s="43">
        <v>1.5666745414764998E-3</v>
      </c>
      <c r="Q350" s="43">
        <v>2.7345109154779178E-2</v>
      </c>
      <c r="R350" s="43">
        <v>3.2219544671821488E-4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4.4238026394164721E-3</v>
      </c>
      <c r="O351" s="43">
        <v>0.6579985199588545</v>
      </c>
      <c r="P351" s="43">
        <v>1.5481116490187209E-3</v>
      </c>
      <c r="Q351" s="43">
        <v>2.738397940872668E-2</v>
      </c>
      <c r="R351" s="43">
        <v>3.2255495729985892E-4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3.6258045766810014E-3</v>
      </c>
      <c r="O352" s="43">
        <v>0.65789023547855319</v>
      </c>
      <c r="P352" s="43">
        <v>1.5296450859411642E-3</v>
      </c>
      <c r="Q352" s="43">
        <v>2.7422387555904634E-2</v>
      </c>
      <c r="R352" s="43">
        <v>3.2291019386071251E-4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2.8279334677840957E-3</v>
      </c>
      <c r="O353" s="43">
        <v>0.65778218980226866</v>
      </c>
      <c r="P353" s="43">
        <v>1.5112766959884381E-3</v>
      </c>
      <c r="Q353" s="43">
        <v>2.7460336023672528E-2</v>
      </c>
      <c r="R353" s="43">
        <v>3.2326117885139879E-4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2.0301863718839067E-3</v>
      </c>
      <c r="O354" s="43">
        <v>0.65767438157858105</v>
      </c>
      <c r="P354" s="43">
        <v>1.4930082757630431E-3</v>
      </c>
      <c r="Q354" s="43">
        <v>2.7497827284818907E-2</v>
      </c>
      <c r="R354" s="43">
        <v>3.2360793514271381E-4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1.2325603723464518E-3</v>
      </c>
      <c r="O355" s="43">
        <v>0.65756680943431733</v>
      </c>
      <c r="P355" s="43">
        <v>1.4748415747504965E-3</v>
      </c>
      <c r="Q355" s="43">
        <v>2.7534863856385074E-2</v>
      </c>
      <c r="R355" s="43">
        <v>3.2395048601474677E-4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4.3505257727547662E-4</v>
      </c>
      <c r="O356" s="43">
        <v>0.6574594719751643</v>
      </c>
      <c r="P356" s="43">
        <v>1.4567782953629667E-3</v>
      </c>
      <c r="Q356" s="43">
        <v>2.7571448298489586E-2</v>
      </c>
      <c r="R356" s="43">
        <v>3.2428885514600804E-4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0</v>
      </c>
      <c r="O357" s="43">
        <v>0.65699354582243485</v>
      </c>
      <c r="P357" s="43">
        <v>1.4388295278689477E-3</v>
      </c>
      <c r="Q357" s="43">
        <v>2.7607583249155892E-2</v>
      </c>
      <c r="R357" s="43">
        <v>3.2462306693554935E-4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0</v>
      </c>
      <c r="O358" s="43">
        <v>0.65608930678265853</v>
      </c>
      <c r="P358" s="43">
        <v>1.4210636063204847E-3</v>
      </c>
      <c r="Q358" s="43">
        <v>2.7643272399518162E-2</v>
      </c>
      <c r="R358" s="43">
        <v>3.2495315552263324E-4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0</v>
      </c>
      <c r="O359" s="43">
        <v>0.65518531810924441</v>
      </c>
      <c r="P359" s="43">
        <v>1.4034923773526841E-3</v>
      </c>
      <c r="Q359" s="43">
        <v>2.7678520569559904E-2</v>
      </c>
      <c r="R359" s="43">
        <v>3.2527916548723783E-4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0</v>
      </c>
      <c r="O360" s="43">
        <v>0.65428157670721288</v>
      </c>
      <c r="P360" s="43">
        <v>1.3861140542626598E-3</v>
      </c>
      <c r="Q360" s="43">
        <v>2.7713332596226863E-2</v>
      </c>
      <c r="R360" s="43">
        <v>3.256011415662249E-4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0</v>
      </c>
      <c r="O361" s="43">
        <v>0.653378079514777</v>
      </c>
      <c r="P361" s="43">
        <v>1.3689268620140991E-3</v>
      </c>
      <c r="Q361" s="43">
        <v>2.7747713272016677E-2</v>
      </c>
      <c r="R361" s="43">
        <v>3.2591912808535621E-4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0</v>
      </c>
      <c r="O362" s="43">
        <v>0.65247482350305852</v>
      </c>
      <c r="P362" s="43">
        <v>1.3519290372272647E-3</v>
      </c>
      <c r="Q362" s="43">
        <v>2.7781667345269923E-2</v>
      </c>
      <c r="R362" s="43">
        <v>3.2623316896198518E-4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0</v>
      </c>
      <c r="O363" s="43">
        <v>0.65157180567580553</v>
      </c>
      <c r="P363" s="43">
        <v>1.3351188281678437E-3</v>
      </c>
      <c r="Q363" s="43">
        <v>2.7815199520460951E-2</v>
      </c>
      <c r="R363" s="43">
        <v>3.2654330770774681E-4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0</v>
      </c>
      <c r="O364" s="43">
        <v>0.65066902306911245</v>
      </c>
      <c r="P364" s="43">
        <v>1.3184944947346672E-3</v>
      </c>
      <c r="Q364" s="43">
        <v>2.784831445848833E-2</v>
      </c>
      <c r="R364" s="43">
        <v>3.2684958743124448E-4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0</v>
      </c>
      <c r="O365" s="43">
        <v>0.64976647275113897</v>
      </c>
      <c r="P365" s="43">
        <v>1.3020543084463147E-3</v>
      </c>
      <c r="Q365" s="43">
        <v>2.7881016776965074E-2</v>
      </c>
      <c r="R365" s="43">
        <v>3.2715205084073406E-4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0</v>
      </c>
      <c r="O366" s="43">
        <v>0.64886415182183366</v>
      </c>
      <c r="P366" s="43">
        <v>1.2857965524266321E-3</v>
      </c>
      <c r="Q366" s="43">
        <v>2.7913311050508479E-2</v>
      </c>
      <c r="R366" s="43">
        <v>3.2745074024680387E-4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0</v>
      </c>
      <c r="O367" s="43">
        <v>0.64796205741265622</v>
      </c>
      <c r="P367" s="43">
        <v>1.2697195213891778E-3</v>
      </c>
      <c r="Q367" s="43">
        <v>2.7945201811029552E-2</v>
      </c>
      <c r="R367" s="43">
        <v>3.2774569756505276E-4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0</v>
      </c>
      <c r="O368" s="43">
        <v>0.64706018668630272</v>
      </c>
      <c r="P368" s="43">
        <v>1.253821521620618E-3</v>
      </c>
      <c r="Q368" s="43">
        <v>2.7976693548022107E-2</v>
      </c>
      <c r="R368" s="43">
        <v>3.2803696431876289E-4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0</v>
      </c>
      <c r="O369" s="43">
        <v>0.64615853683643265</v>
      </c>
      <c r="P369" s="43">
        <v>1.2381008709630912E-3</v>
      </c>
      <c r="Q369" s="43">
        <v>2.8007790708851357E-2</v>
      </c>
      <c r="R369" s="43">
        <v>3.2832458164156982E-4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0</v>
      </c>
      <c r="O370" s="43">
        <v>0.64525710508739542</v>
      </c>
      <c r="P370" s="43">
        <v>1.2225558987955607E-3</v>
      </c>
      <c r="Q370" s="43">
        <v>2.8038497699042125E-2</v>
      </c>
      <c r="R370" s="43">
        <v>3.286085902801276E-4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0</v>
      </c>
      <c r="O371" s="43">
        <v>0.64435588869396021</v>
      </c>
      <c r="P371" s="43">
        <v>1.2071849460141776E-3</v>
      </c>
      <c r="Q371" s="43">
        <v>2.8068818882566519E-2</v>
      </c>
      <c r="R371" s="43">
        <v>3.2888903059676965E-4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0</v>
      </c>
      <c r="O372" s="43">
        <v>0.6434548849410473</v>
      </c>
      <c r="P372" s="43">
        <v>1.1919863650116673E-3</v>
      </c>
      <c r="Q372" s="43">
        <v>2.8098758582131164E-2</v>
      </c>
      <c r="R372" s="43">
        <v>3.2916594257216547E-4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0</v>
      </c>
      <c r="O373" s="43">
        <v>0.64255409114345918</v>
      </c>
      <c r="P373" s="43">
        <v>1.1769585196557645E-3</v>
      </c>
      <c r="Q373" s="43">
        <v>2.8128321079463836E-2</v>
      </c>
      <c r="R373" s="43">
        <v>3.2943936580797143E-4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0</v>
      </c>
      <c r="O374" s="43">
        <v>0.64165350464561544</v>
      </c>
      <c r="P374" s="43">
        <v>1.1620997852667138E-3</v>
      </c>
      <c r="Q374" s="43">
        <v>2.815751061559961E-2</v>
      </c>
      <c r="R374" s="43">
        <v>3.2970933952947742E-4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0</v>
      </c>
      <c r="O375" s="43">
        <v>0.64075312282128716</v>
      </c>
      <c r="P375" s="43">
        <v>1.1474085485938502E-3</v>
      </c>
      <c r="Q375" s="43">
        <v>2.8186331391166389E-2</v>
      </c>
      <c r="R375" s="43">
        <v>3.2997590258824832E-4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0</v>
      </c>
      <c r="O376" s="43">
        <v>0.63985294307333396</v>
      </c>
      <c r="P376" s="43">
        <v>1.1328832077912832E-3</v>
      </c>
      <c r="Q376" s="43">
        <v>2.8214787566669897E-2</v>
      </c>
      <c r="R376" s="43">
        <v>3.3023909346475885E-4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0</v>
      </c>
      <c r="O377" s="43">
        <v>0.63895296283344283</v>
      </c>
      <c r="P377" s="43">
        <v>1.1185221723927013E-3</v>
      </c>
      <c r="Q377" s="43">
        <v>2.8242883262777949E-2</v>
      </c>
      <c r="R377" s="43">
        <v>3.3049895027102374E-4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0</v>
      </c>
      <c r="O378" s="43">
        <v>0.63805317956186614</v>
      </c>
      <c r="P378" s="43">
        <v>1.1043238632853123E-3</v>
      </c>
      <c r="Q378" s="43">
        <v>2.8270622560604208E-2</v>
      </c>
      <c r="R378" s="43">
        <v>3.3075551075322147E-4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0</v>
      </c>
      <c r="O379" s="43">
        <v>0.63715359074716493</v>
      </c>
      <c r="P379" s="43">
        <v>1.0902867126829389E-3</v>
      </c>
      <c r="Q379" s="43">
        <v>2.8298009501991187E-2</v>
      </c>
      <c r="R379" s="43">
        <v>3.3100881229431209E-4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0</v>
      </c>
      <c r="O380" s="43">
        <v>0.63625419390595028</v>
      </c>
      <c r="P380" s="43">
        <v>1.0764091640982905E-3</v>
      </c>
      <c r="Q380" s="43">
        <v>2.8325048089792616E-2</v>
      </c>
      <c r="R380" s="43">
        <v>3.312588919166489E-4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0</v>
      </c>
      <c r="O381" s="43">
        <v>0.63535498658262812</v>
      </c>
      <c r="P381" s="43">
        <v>1.0626896723144198E-3</v>
      </c>
      <c r="Q381" s="43">
        <v>2.8351742288155079E-2</v>
      </c>
      <c r="R381" s="43">
        <v>3.3150578628458302E-4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0</v>
      </c>
      <c r="O382" s="43">
        <v>0.63445596634914514</v>
      </c>
      <c r="P382" s="43">
        <v>1.04912670335539E-3</v>
      </c>
      <c r="Q382" s="43">
        <v>2.8378096022798949E-2</v>
      </c>
      <c r="R382" s="43">
        <v>3.3174953170706227E-4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0</v>
      </c>
      <c r="O383" s="43">
        <v>0.63355713080473608</v>
      </c>
      <c r="P383" s="43">
        <v>1.0357187344561668E-3</v>
      </c>
      <c r="Q383" s="43">
        <v>2.8404113181298589E-2</v>
      </c>
      <c r="R383" s="43">
        <v>3.3199016414022225E-4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0</v>
      </c>
      <c r="O384" s="43">
        <v>0.63265847757567206</v>
      </c>
      <c r="P384" s="43">
        <v>1.0224642540317495E-3</v>
      </c>
      <c r="Q384" s="43">
        <v>2.8429797613361753E-2</v>
      </c>
      <c r="R384" s="43">
        <v>3.3222771918997048E-4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0</v>
      </c>
      <c r="O385" s="43">
        <v>0.63176000431501167</v>
      </c>
      <c r="P385" s="43">
        <v>1.0093617616455592E-3</v>
      </c>
      <c r="Q385" s="43">
        <v>2.845515313110825E-2</v>
      </c>
      <c r="R385" s="43">
        <v>3.3246223211456417E-4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0</v>
      </c>
      <c r="O386" s="43">
        <v>0.63086170870235236</v>
      </c>
      <c r="P386" s="43">
        <v>9.964097679771044E-4</v>
      </c>
      <c r="Q386" s="43">
        <v>2.8480183509347768E-2</v>
      </c>
      <c r="R386" s="43">
        <v>3.3269373782717968E-4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0</v>
      </c>
      <c r="O387" s="43">
        <v>0.62996358844358447</v>
      </c>
      <c r="P387" s="43">
        <v>9.8360679478893317E-4</v>
      </c>
      <c r="Q387" s="43">
        <v>2.8504892485856949E-2</v>
      </c>
      <c r="R387" s="43">
        <v>3.3292227089847491E-4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0</v>
      </c>
      <c r="O388" s="43">
        <v>0.62906564127064557</v>
      </c>
      <c r="P388" s="43">
        <v>9.7095137489289283E-4</v>
      </c>
      <c r="Q388" s="43">
        <v>2.8529283761655547E-2</v>
      </c>
      <c r="R388" s="43">
        <v>3.3314786555914367E-4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0</v>
      </c>
      <c r="O389" s="43">
        <v>0.62816786494127774</v>
      </c>
      <c r="P389" s="43">
        <v>9.5844205211571148E-4</v>
      </c>
      <c r="Q389" s="43">
        <v>2.8553361001281783E-2</v>
      </c>
      <c r="R389" s="43">
        <v>3.3337055570246255E-4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0</v>
      </c>
      <c r="O390" s="43">
        <v>0.62727025723878449</v>
      </c>
      <c r="P390" s="43">
        <v>9.4607738126391804E-4</v>
      </c>
      <c r="Q390" s="43">
        <v>2.8577127833066839E-2</v>
      </c>
      <c r="R390" s="43">
        <v>3.3359037488682968E-4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0</v>
      </c>
      <c r="O391" s="43">
        <v>0.62637281597179173</v>
      </c>
      <c r="P391" s="43">
        <v>9.3385592808811378E-4</v>
      </c>
      <c r="Q391" s="43">
        <v>2.860058784940844E-2</v>
      </c>
      <c r="R391" s="43">
        <v>3.338073563382949E-4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0</v>
      </c>
      <c r="O392" s="43">
        <v>0.62547553897400776</v>
      </c>
      <c r="P392" s="43">
        <v>9.217762692466133E-4</v>
      </c>
      <c r="Q392" s="43">
        <v>2.8623744607043564E-2</v>
      </c>
      <c r="R392" s="43">
        <v>3.340215329530821E-4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0</v>
      </c>
      <c r="O393" s="43">
        <v>0.62457842410398667</v>
      </c>
      <c r="P393" s="43">
        <v>9.0983699226846891E-4</v>
      </c>
      <c r="Q393" s="43">
        <v>2.8646601627320224E-2</v>
      </c>
      <c r="R393" s="43">
        <v>3.3423293730010321E-4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0</v>
      </c>
      <c r="O394" s="43">
        <v>0.62368146924489232</v>
      </c>
      <c r="P394" s="43">
        <v>8.9803669551589266E-4</v>
      </c>
      <c r="Q394" s="43">
        <v>2.8669162396468308E-2</v>
      </c>
      <c r="R394" s="43">
        <v>3.3444160162346263E-4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0</v>
      </c>
      <c r="O395" s="43">
        <v>0.62278467230426393</v>
      </c>
      <c r="P395" s="43">
        <v>8.863739881460926E-4</v>
      </c>
      <c r="Q395" s="43">
        <v>2.8691430365869484E-2</v>
      </c>
      <c r="R395" s="43">
        <v>3.3464755784495424E-4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0</v>
      </c>
      <c r="O396" s="43">
        <v>0.62188803121378378</v>
      </c>
      <c r="P396" s="43">
        <v>8.748474900725355E-4</v>
      </c>
      <c r="Q396" s="43">
        <v>2.8713408952326155E-2</v>
      </c>
      <c r="R396" s="43">
        <v>3.348508375665487E-4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0</v>
      </c>
      <c r="O397" s="43">
        <v>0.62099154392904532</v>
      </c>
      <c r="P397" s="43">
        <v>8.6345583192565288E-4</v>
      </c>
      <c r="Q397" s="43">
        <v>2.8735101538329432E-2</v>
      </c>
      <c r="R397" s="43">
        <v>3.3505147207287163E-4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0</v>
      </c>
      <c r="O398" s="43">
        <v>0.62009520842932508</v>
      </c>
      <c r="P398" s="43">
        <v>8.5219765501300246E-4</v>
      </c>
      <c r="Q398" s="43">
        <v>2.8756511472326125E-2</v>
      </c>
      <c r="R398" s="43">
        <v>3.3524949233367326E-4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0</v>
      </c>
      <c r="O399" s="43">
        <v>0.6191990227173525</v>
      </c>
      <c r="P399" s="43">
        <v>8.4107161127889977E-4</v>
      </c>
      <c r="Q399" s="43">
        <v>2.8777642068984713E-2</v>
      </c>
      <c r="R399" s="43">
        <v>3.3544492900628863E-4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0</v>
      </c>
      <c r="O400" s="43">
        <v>0.61830298481908497</v>
      </c>
      <c r="P400" s="43">
        <v>8.3007636326353515E-4</v>
      </c>
      <c r="Q400" s="43">
        <v>2.8798496609460308E-2</v>
      </c>
      <c r="R400" s="43">
        <v>3.3563781243808779E-4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0</v>
      </c>
      <c r="O401" s="43">
        <v>0.61740709278348216</v>
      </c>
      <c r="P401" s="43">
        <v>8.1921058406158687E-4</v>
      </c>
      <c r="Q401" s="43">
        <v>2.8819078341658623E-2</v>
      </c>
      <c r="R401" s="43">
        <v>3.3582817266891767E-4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0</v>
      </c>
      <c r="O402" s="43">
        <v>0.61651134468228297</v>
      </c>
      <c r="P402" s="43">
        <v>8.0847295728034784E-4</v>
      </c>
      <c r="Q402" s="43">
        <v>2.8839390480498866E-2</v>
      </c>
      <c r="R402" s="43">
        <v>3.3601603943353306E-4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0</v>
      </c>
      <c r="O403" s="43">
        <v>0.61561573860978325</v>
      </c>
      <c r="P403" s="43">
        <v>7.9786217699737475E-4</v>
      </c>
      <c r="Q403" s="43">
        <v>2.8859436208175587E-2</v>
      </c>
      <c r="R403" s="43">
        <v>3.3620144216401878E-4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0</v>
      </c>
      <c r="O404" s="43">
        <v>0.61472027268261553</v>
      </c>
      <c r="P404" s="43">
        <v>7.8737694771767658E-4</v>
      </c>
      <c r="Q404" s="43">
        <v>2.8879218674419466E-2</v>
      </c>
      <c r="R404" s="43">
        <v>3.3638440999220171E-4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0</v>
      </c>
      <c r="O405" s="43">
        <v>0.61382494503952989</v>
      </c>
      <c r="P405" s="43">
        <v>7.7701598433045453E-4</v>
      </c>
      <c r="Q405" s="43">
        <v>2.8898740996757051E-2</v>
      </c>
      <c r="R405" s="43">
        <v>3.3656497175205309E-4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0</v>
      </c>
      <c r="O406" s="43">
        <v>0.61292975384117698</v>
      </c>
      <c r="P406" s="43">
        <v>7.6677801206540409E-4</v>
      </c>
      <c r="Q406" s="43">
        <v>2.8918006260769354E-2</v>
      </c>
      <c r="R406" s="43">
        <v>3.367431559820802E-4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0</v>
      </c>
      <c r="O407" s="43">
        <v>0.61203469726989257</v>
      </c>
      <c r="P407" s="43">
        <v>7.5666176644859518E-4</v>
      </c>
      <c r="Q407" s="43">
        <v>2.8937017520349422E-2</v>
      </c>
      <c r="R407" s="43">
        <v>3.369189909277085E-4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0</v>
      </c>
      <c r="O408" s="43">
        <v>0.61113977352948257</v>
      </c>
      <c r="P408" s="43">
        <v>7.4666599325794061E-4</v>
      </c>
      <c r="Q408" s="43">
        <v>2.895577779795875E-2</v>
      </c>
      <c r="R408" s="43">
        <v>3.3709250454365359E-4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0</v>
      </c>
      <c r="O409" s="43">
        <v>0.61024498084501022</v>
      </c>
      <c r="P409" s="43">
        <v>7.3678944847826576E-4</v>
      </c>
      <c r="Q409" s="43">
        <v>2.897429008488258E-2</v>
      </c>
      <c r="R409" s="43">
        <v>3.3726372449628211E-4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0</v>
      </c>
      <c r="O410" s="43">
        <v>0.60935031746258572</v>
      </c>
      <c r="P410" s="43">
        <v>7.2703089825599285E-4</v>
      </c>
      <c r="Q410" s="43">
        <v>2.899255734148411E-2</v>
      </c>
      <c r="R410" s="43">
        <v>3.3743267816596303E-4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0</v>
      </c>
      <c r="O411" s="43">
        <v>0.6084557816491557</v>
      </c>
      <c r="P411" s="43">
        <v>7.1738911885345E-4</v>
      </c>
      <c r="Q411" s="43">
        <v>2.901058249745754E-2</v>
      </c>
      <c r="R411" s="43">
        <v>3.3759939264940795E-4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0</v>
      </c>
      <c r="O412" s="43">
        <v>0.60756137169229574</v>
      </c>
      <c r="P412" s="43">
        <v>7.07862896602818E-4</v>
      </c>
      <c r="Q412" s="43">
        <v>2.9028368452079963E-2</v>
      </c>
      <c r="R412" s="43">
        <v>3.3776389476200135E-4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0</v>
      </c>
      <c r="O413" s="43">
        <v>0.60666708590000296</v>
      </c>
      <c r="P413" s="43">
        <v>6.9845102785972711E-4</v>
      </c>
      <c r="Q413" s="43">
        <v>2.9045918074462131E-2</v>
      </c>
      <c r="R413" s="43">
        <v>3.3792621104011909E-4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0</v>
      </c>
      <c r="O414" s="43">
        <v>0.60577292260049143</v>
      </c>
      <c r="P414" s="43">
        <v>6.8915231895651317E-4</v>
      </c>
      <c r="Q414" s="43">
        <v>2.9063234203798045E-2</v>
      </c>
      <c r="R414" s="43">
        <v>3.3808636774343751E-4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0</v>
      </c>
      <c r="O415" s="43">
        <v>0.60487888014198832</v>
      </c>
      <c r="P415" s="43">
        <v>6.799655861551479E-4</v>
      </c>
      <c r="Q415" s="43">
        <v>2.908031964961336E-2</v>
      </c>
      <c r="R415" s="43">
        <v>3.3824439085723056E-4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0</v>
      </c>
      <c r="O416" s="43">
        <v>0.60398495689253151</v>
      </c>
      <c r="P416" s="43">
        <v>6.7088965559985103E-4</v>
      </c>
      <c r="Q416" s="43">
        <v>2.9097177192012637E-2</v>
      </c>
      <c r="R416" s="43">
        <v>3.3840030609465704E-4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0</v>
      </c>
      <c r="O417" s="43">
        <v>0.60309115123976931</v>
      </c>
      <c r="P417" s="43">
        <v>6.6192336326939896E-4</v>
      </c>
      <c r="Q417" s="43">
        <v>2.9113809581925391E-2</v>
      </c>
      <c r="R417" s="43">
        <v>3.3855413889903596E-4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0</v>
      </c>
      <c r="O418" s="43">
        <v>0.60219746159076148</v>
      </c>
      <c r="P418" s="43">
        <v>6.5306555492913691E-4</v>
      </c>
      <c r="Q418" s="43">
        <v>2.9130219541350946E-2</v>
      </c>
      <c r="R418" s="43">
        <v>3.3870591444611124E-4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0</v>
      </c>
      <c r="O419" s="43">
        <v>0.60130388637178112</v>
      </c>
      <c r="P419" s="43">
        <v>6.4431508608270955E-4</v>
      </c>
      <c r="Q419" s="43">
        <v>2.914640976360211E-2</v>
      </c>
      <c r="R419" s="43">
        <v>3.3885565764630546E-4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0</v>
      </c>
      <c r="O420" s="43">
        <v>0.60041042402811851</v>
      </c>
      <c r="P420" s="43">
        <v>6.3567082192351695E-4</v>
      </c>
      <c r="Q420" s="43">
        <v>2.9162382913547599E-2</v>
      </c>
      <c r="R420" s="43">
        <v>3.390033931469623E-4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0</v>
      </c>
      <c r="O421" s="43">
        <v>0.59951707302388713</v>
      </c>
      <c r="P421" s="43">
        <v>6.2713163728590987E-4</v>
      </c>
      <c r="Q421" s="43">
        <v>2.9178141627853302E-2</v>
      </c>
      <c r="R421" s="43">
        <v>3.391491453345774E-4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0</v>
      </c>
      <c r="O422" s="43">
        <v>0.59862383184182999</v>
      </c>
      <c r="P422" s="43">
        <v>6.1869641659613168E-4</v>
      </c>
      <c r="Q422" s="43">
        <v>2.9193688515222263E-2</v>
      </c>
      <c r="R422" s="43">
        <v>3.3929293833701875E-4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0</v>
      </c>
      <c r="O423" s="43">
        <v>0.59773069898312781</v>
      </c>
      <c r="P423" s="43">
        <v>6.1036405382301903E-4</v>
      </c>
      <c r="Q423" s="43">
        <v>2.9209026156633493E-2</v>
      </c>
      <c r="R423" s="43">
        <v>3.3943479602573486E-4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0</v>
      </c>
      <c r="O424" s="43">
        <v>0.59683767296720847</v>
      </c>
      <c r="P424" s="43">
        <v>6.0213345242847113E-4</v>
      </c>
      <c r="Q424" s="43">
        <v>2.9224157105579504E-2</v>
      </c>
      <c r="R424" s="43">
        <v>3.3957474201795173E-4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0</v>
      </c>
      <c r="O425" s="43">
        <v>0.59594475233155975</v>
      </c>
      <c r="P425" s="43">
        <v>5.9400352531769685E-4</v>
      </c>
      <c r="Q425" s="43">
        <v>2.9239083888302632E-2</v>
      </c>
      <c r="R425" s="43">
        <v>3.3971279967885914E-4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0</v>
      </c>
      <c r="O426" s="43">
        <v>0.59505193563154002</v>
      </c>
      <c r="P426" s="43">
        <v>5.859731947892501E-4</v>
      </c>
      <c r="Q426" s="43">
        <v>2.9253809004030122E-2</v>
      </c>
      <c r="R426" s="43">
        <v>3.3984899212378413E-4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0</v>
      </c>
      <c r="O427" s="43">
        <v>0.5941592214401944</v>
      </c>
      <c r="P427" s="43">
        <v>5.7804139248486303E-4</v>
      </c>
      <c r="Q427" s="43">
        <v>2.9268334925207903E-2</v>
      </c>
      <c r="R427" s="43">
        <v>3.3998334222035392E-4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0</v>
      </c>
      <c r="O428" s="43">
        <v>0.5932666083480691</v>
      </c>
      <c r="P428" s="43">
        <v>5.7020705933908495E-4</v>
      </c>
      <c r="Q428" s="43">
        <v>2.9282664097733196E-2</v>
      </c>
      <c r="R428" s="43">
        <v>3.4011587259064703E-4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0</v>
      </c>
      <c r="O429" s="43">
        <v>0.59237409496302873</v>
      </c>
      <c r="P429" s="43">
        <v>5.6246914552874076E-4</v>
      </c>
      <c r="Q429" s="43">
        <v>2.9296798941185816E-2</v>
      </c>
      <c r="R429" s="43">
        <v>3.4024660561333232E-4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0</v>
      </c>
      <c r="O430" s="43">
        <v>0.59148167991007483</v>
      </c>
      <c r="P430" s="43">
        <v>5.548266104222129E-4</v>
      </c>
      <c r="Q430" s="43">
        <v>2.9310741849058186E-2</v>
      </c>
      <c r="R430" s="43">
        <v>3.4037556342579676E-4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0</v>
      </c>
      <c r="O431" s="43">
        <v>0.59058936183116661</v>
      </c>
      <c r="P431" s="43">
        <v>5.4727842252855858E-4</v>
      </c>
      <c r="Q431" s="43">
        <v>2.932449518898414E-2</v>
      </c>
      <c r="R431" s="43">
        <v>3.4050276792626149E-4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0</v>
      </c>
      <c r="O432" s="43">
        <v>0.58969713938504131</v>
      </c>
      <c r="P432" s="43">
        <v>5.3982355944647096E-4</v>
      </c>
      <c r="Q432" s="43">
        <v>2.9338061302966401E-2</v>
      </c>
      <c r="R432" s="43">
        <v>3.4062824077588577E-4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0</v>
      </c>
      <c r="O433" s="43">
        <v>0.58880501124703788</v>
      </c>
      <c r="P433" s="43">
        <v>5.3246100781309405E-4</v>
      </c>
      <c r="Q433" s="43">
        <v>2.9351442507602819E-2</v>
      </c>
      <c r="R433" s="43">
        <v>3.4075200340085939E-4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0</v>
      </c>
      <c r="O434" s="43">
        <v>0.58791297610892057</v>
      </c>
      <c r="P434" s="43">
        <v>5.2518976325269804E-4</v>
      </c>
      <c r="Q434" s="43">
        <v>2.9364641094311347E-2</v>
      </c>
      <c r="R434" s="43">
        <v>3.4087407699448378E-4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0</v>
      </c>
      <c r="O435" s="43">
        <v>0.58702103267870542</v>
      </c>
      <c r="P435" s="43">
        <v>5.1800883032522473E-4</v>
      </c>
      <c r="Q435" s="43">
        <v>2.9377659329553659E-2</v>
      </c>
      <c r="R435" s="43">
        <v>3.4099448251923963E-4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0</v>
      </c>
      <c r="O436" s="43">
        <v>0.58612917968048694</v>
      </c>
      <c r="P436" s="43">
        <v>5.1091722247471134E-4</v>
      </c>
      <c r="Q436" s="43">
        <v>2.9390499455057544E-2</v>
      </c>
      <c r="R436" s="43">
        <v>3.4111324070884444E-4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0</v>
      </c>
      <c r="O437" s="43">
        <v>0.58523741585426658</v>
      </c>
      <c r="P437" s="43">
        <v>5.0391396197760157E-4</v>
      </c>
      <c r="Q437" s="43">
        <v>2.9403163688038008E-2</v>
      </c>
      <c r="R437" s="43">
        <v>3.4123037207029714E-4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0</v>
      </c>
      <c r="O438" s="43">
        <v>0.58434573995578309</v>
      </c>
      <c r="P438" s="43">
        <v>4.9699807989095129E-4</v>
      </c>
      <c r="Q438" s="43">
        <v>2.9415654221417079E-2</v>
      </c>
      <c r="R438" s="43">
        <v>3.4134589688591119E-4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0</v>
      </c>
      <c r="O439" s="43">
        <v>0.58345415075634355</v>
      </c>
      <c r="P439" s="43">
        <v>4.9016861600053685E-4</v>
      </c>
      <c r="Q439" s="43">
        <v>2.9427973224042281E-2</v>
      </c>
      <c r="R439" s="43">
        <v>3.4145983521533516E-4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0</v>
      </c>
      <c r="O440" s="43">
        <v>0.58256264704265592</v>
      </c>
      <c r="P440" s="43">
        <v>4.8342461876887542E-4</v>
      </c>
      <c r="Q440" s="43">
        <v>2.944012284090387E-2</v>
      </c>
      <c r="R440" s="43">
        <v>3.4157220689756196E-4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0</v>
      </c>
      <c r="O441" s="43">
        <v>0.5816712276166639</v>
      </c>
      <c r="P441" s="43">
        <v>4.7676514528316265E-4</v>
      </c>
      <c r="Q441" s="43">
        <v>2.9452105193350734E-2</v>
      </c>
      <c r="R441" s="43">
        <v>3.4168303155292581E-4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0</v>
      </c>
      <c r="O442" s="43">
        <v>0.58077989129538188</v>
      </c>
      <c r="P442" s="43">
        <v>4.701892612031376E-4</v>
      </c>
      <c r="Q442" s="43">
        <v>2.9463922379305008E-2</v>
      </c>
      <c r="R442" s="43">
        <v>3.4179232858508709E-4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0</v>
      </c>
      <c r="O443" s="43">
        <v>0.57988863691073234</v>
      </c>
      <c r="P443" s="43">
        <v>4.6369604070888162E-4</v>
      </c>
      <c r="Q443" s="43">
        <v>2.9475576473475366E-2</v>
      </c>
      <c r="R443" s="43">
        <v>3.4190011718300529E-4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0</v>
      </c>
      <c r="O444" s="43">
        <v>0.57899746330938362</v>
      </c>
      <c r="P444" s="43">
        <v>4.5728456644855806E-4</v>
      </c>
      <c r="Q444" s="43">
        <v>2.9487069527569056E-2</v>
      </c>
      <c r="R444" s="43">
        <v>3.4200641632289955E-4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0</v>
      </c>
      <c r="O445" s="43">
        <v>0.57810636935258974</v>
      </c>
      <c r="P445" s="43">
        <v>4.5095392948610145E-4</v>
      </c>
      <c r="Q445" s="43">
        <v>2.9498403570502565E-2</v>
      </c>
      <c r="R445" s="43">
        <v>3.4211124477019779E-4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0</v>
      </c>
      <c r="O446" s="43">
        <v>0.57721535391603174</v>
      </c>
      <c r="P446" s="43">
        <v>4.447032292488622E-4</v>
      </c>
      <c r="Q446" s="43">
        <v>2.9509580608611034E-2</v>
      </c>
      <c r="R446" s="43">
        <v>3.4221462108147333E-4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0</v>
      </c>
      <c r="O447" s="43">
        <v>0.57632441588965966</v>
      </c>
      <c r="P447" s="43">
        <v>4.385315734752144E-4</v>
      </c>
      <c r="Q447" s="43">
        <v>2.9520602625856346E-2</v>
      </c>
      <c r="R447" s="43">
        <v>3.4231656360636926E-4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0</v>
      </c>
      <c r="O448" s="43">
        <v>0.5754335541775365</v>
      </c>
      <c r="P448" s="43">
        <v>4.3243807816213296E-4</v>
      </c>
      <c r="Q448" s="43">
        <v>2.953147158403388E-2</v>
      </c>
      <c r="R448" s="43">
        <v>3.4241709048951104E-4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0</v>
      </c>
      <c r="O449" s="43">
        <v>0.57454276769768331</v>
      </c>
      <c r="P449" s="43">
        <v>4.264218675127491E-4</v>
      </c>
      <c r="Q449" s="43">
        <v>2.954218942297801E-2</v>
      </c>
      <c r="R449" s="43">
        <v>3.4251621967240696E-4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0</v>
      </c>
      <c r="O450" s="43">
        <v>0.57365205538192554</v>
      </c>
      <c r="P450" s="43">
        <v>4.2048207388388774E-4</v>
      </c>
      <c r="Q450" s="43">
        <v>2.9552758060766245E-2</v>
      </c>
      <c r="R450" s="43">
        <v>3.4261396889533627E-4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0</v>
      </c>
      <c r="O451" s="43">
        <v>0.57276141617574061</v>
      </c>
      <c r="P451" s="43">
        <v>4.1461783773359592E-4</v>
      </c>
      <c r="Q451" s="43">
        <v>2.9563179393922081E-2</v>
      </c>
      <c r="R451" s="43">
        <v>3.4271035569922542E-4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0</v>
      </c>
      <c r="O452" s="43">
        <v>0.57187084903810725</v>
      </c>
      <c r="P452" s="43">
        <v>4.0882830756866782E-4</v>
      </c>
      <c r="Q452" s="43">
        <v>2.9573455297616555E-2</v>
      </c>
      <c r="R452" s="43">
        <v>3.428053974275123E-4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0</v>
      </c>
      <c r="O453" s="43">
        <v>0.57098035294135563</v>
      </c>
      <c r="P453" s="43">
        <v>4.0311263989217279E-4</v>
      </c>
      <c r="Q453" s="43">
        <v>2.9583587625868473E-2</v>
      </c>
      <c r="R453" s="43">
        <v>3.4289911122799776E-4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0</v>
      </c>
      <c r="O454" s="43">
        <v>0.57008992687101967</v>
      </c>
      <c r="P454" s="43">
        <v>3.9746999915099226E-4</v>
      </c>
      <c r="Q454" s="43">
        <v>2.9593578211743306E-2</v>
      </c>
      <c r="R454" s="43">
        <v>3.4299151405468566E-4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0</v>
      </c>
      <c r="O455" s="43">
        <v>0.56919956982568942</v>
      </c>
      <c r="P455" s="43">
        <v>3.9189955768337352E-4</v>
      </c>
      <c r="Q455" s="43">
        <v>2.9603428867550845E-2</v>
      </c>
      <c r="R455" s="43">
        <v>3.4308262266961078E-4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0</v>
      </c>
      <c r="O456" s="43">
        <v>0.56830928081686516</v>
      </c>
      <c r="P456" s="43">
        <v>3.8640049566650314E-4</v>
      </c>
      <c r="Q456" s="43">
        <v>2.961314138504147E-2</v>
      </c>
      <c r="R456" s="43">
        <v>3.43172453644654E-4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0</v>
      </c>
      <c r="O457" s="43">
        <v>0.56741905886881361</v>
      </c>
      <c r="P457" s="43">
        <v>3.8097200106411005E-4</v>
      </c>
      <c r="Q457" s="43">
        <v>2.9622717535601157E-2</v>
      </c>
      <c r="R457" s="43">
        <v>3.4326102336334612E-4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0</v>
      </c>
      <c r="O458" s="43">
        <v>0.56652890301842485</v>
      </c>
      <c r="P458" s="43">
        <v>3.7561326957410036E-4</v>
      </c>
      <c r="Q458" s="43">
        <v>2.9632159070445172E-2</v>
      </c>
      <c r="R458" s="43">
        <v>3.433483480226594E-4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0</v>
      </c>
      <c r="O459" s="43">
        <v>0.56563881231506974</v>
      </c>
      <c r="P459" s="43">
        <v>3.7032350457623224E-4</v>
      </c>
      <c r="Q459" s="43">
        <v>2.9641467720810447E-2</v>
      </c>
      <c r="R459" s="43">
        <v>3.434344436347864E-4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0</v>
      </c>
      <c r="O460" s="43">
        <v>0.56474878582046006</v>
      </c>
      <c r="P460" s="43">
        <v>3.651019170798353E-4</v>
      </c>
      <c r="Q460" s="43">
        <v>2.9650645198146655E-2</v>
      </c>
      <c r="R460" s="43">
        <v>3.4351932602890762E-4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0</v>
      </c>
      <c r="O461" s="43">
        <v>0.56385882260850928</v>
      </c>
      <c r="P461" s="43">
        <v>3.5994772567158077E-4</v>
      </c>
      <c r="Q461" s="43">
        <v>2.9659693194305978E-2</v>
      </c>
      <c r="R461" s="43">
        <v>3.4360301085294679E-4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0</v>
      </c>
      <c r="O462" s="43">
        <v>0.56296892176519409</v>
      </c>
      <c r="P462" s="43">
        <v>3.5486015646330691E-4</v>
      </c>
      <c r="Q462" s="43">
        <v>2.9668613381731605E-2</v>
      </c>
      <c r="R462" s="43">
        <v>3.4368551357531366E-4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0</v>
      </c>
      <c r="O463" s="43">
        <v>0.56207908238841742</v>
      </c>
      <c r="P463" s="43">
        <v>3.4983844303990559E-4</v>
      </c>
      <c r="Q463" s="43">
        <v>2.967740741364485E-2</v>
      </c>
      <c r="R463" s="43">
        <v>3.4376684948663551E-4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0</v>
      </c>
      <c r="O464" s="43">
        <v>0.56118930358787333</v>
      </c>
      <c r="P464" s="43">
        <v>3.448818264072759E-4</v>
      </c>
      <c r="Q464" s="43">
        <v>2.9686076924231058E-2</v>
      </c>
      <c r="R464" s="43">
        <v>3.4384703370147563E-4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0</v>
      </c>
      <c r="O465" s="43">
        <v>0.56029958448491313</v>
      </c>
      <c r="P465" s="43">
        <v>3.3998955494034862E-4</v>
      </c>
      <c r="Q465" s="43">
        <v>2.9694623528824172E-2</v>
      </c>
      <c r="R465" s="43">
        <v>3.4392608116004129E-4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0</v>
      </c>
      <c r="O466" s="43">
        <v>0.55940992421241098</v>
      </c>
      <c r="P466" s="43">
        <v>3.3516088433118769E-4</v>
      </c>
      <c r="Q466" s="43">
        <v>2.9703048824089983E-2</v>
      </c>
      <c r="R466" s="43">
        <v>3.4400400662987809E-4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0</v>
      </c>
      <c r="O467" s="43">
        <v>0.55852032191463363</v>
      </c>
      <c r="P467" s="43">
        <v>3.3039507753717295E-4</v>
      </c>
      <c r="Q467" s="43">
        <v>2.9711354388208124E-2</v>
      </c>
      <c r="R467" s="43">
        <v>3.4408082470755336E-4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0</v>
      </c>
      <c r="O468" s="43">
        <v>0.5576307767471087</v>
      </c>
      <c r="P468" s="43">
        <v>3.2569140472926916E-4</v>
      </c>
      <c r="Q468" s="43">
        <v>2.971954178105277E-2</v>
      </c>
      <c r="R468" s="43">
        <v>3.4415654982032732E-4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0</v>
      </c>
      <c r="O469" s="43">
        <v>0.55674128787649524</v>
      </c>
      <c r="P469" s="43">
        <v>3.2104914324038668E-4</v>
      </c>
      <c r="Q469" s="43">
        <v>2.972761254437201E-2</v>
      </c>
      <c r="R469" s="43">
        <v>3.4423119622781239E-4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0</v>
      </c>
      <c r="O470" s="43">
        <v>0.55585185448045649</v>
      </c>
      <c r="P470" s="43">
        <v>3.1646757751383733E-4</v>
      </c>
      <c r="Q470" s="43">
        <v>2.9735568201965965E-2</v>
      </c>
      <c r="R470" s="43">
        <v>3.4430477802362028E-4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0</v>
      </c>
      <c r="O471" s="43">
        <v>0.55496247574753188</v>
      </c>
      <c r="P471" s="43">
        <v>3.1194599905189112E-4</v>
      </c>
      <c r="Q471" s="43">
        <v>2.9743410259863618E-2</v>
      </c>
      <c r="R471" s="43">
        <v>3.4437730913699762E-4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0</v>
      </c>
      <c r="O472" s="43">
        <v>0.55407315087701148</v>
      </c>
      <c r="P472" s="43">
        <v>3.0748370636443753E-4</v>
      </c>
      <c r="Q472" s="43">
        <v>2.9751140206498373E-2</v>
      </c>
      <c r="R472" s="43">
        <v>3.4444880333444971E-4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0</v>
      </c>
      <c r="O473" s="43">
        <v>0.55318387907881184</v>
      </c>
      <c r="P473" s="43">
        <v>3.0308000491775615E-4</v>
      </c>
      <c r="Q473" s="43">
        <v>2.9758759512882257E-2</v>
      </c>
      <c r="R473" s="43">
        <v>3.4451927422135195E-4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0</v>
      </c>
      <c r="O474" s="43">
        <v>0.55229465957335167</v>
      </c>
      <c r="P474" s="43">
        <v>2.9873420708340076E-4</v>
      </c>
      <c r="Q474" s="43">
        <v>2.9766269632778963E-2</v>
      </c>
      <c r="R474" s="43">
        <v>3.445887352435498E-4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0</v>
      </c>
      <c r="O475" s="43">
        <v>0.55140549159143026</v>
      </c>
      <c r="P475" s="43">
        <v>2.9444563208720127E-4</v>
      </c>
      <c r="Q475" s="43">
        <v>2.9773672002875538E-2</v>
      </c>
      <c r="R475" s="43">
        <v>3.4465719968894697E-4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0</v>
      </c>
      <c r="O476" s="43">
        <v>0.55051637437410639</v>
      </c>
      <c r="P476" s="43">
        <v>2.9021360595838747E-4</v>
      </c>
      <c r="Q476" s="43">
        <v>2.978096804295282E-2</v>
      </c>
      <c r="R476" s="43">
        <v>3.4472468068908201E-4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0</v>
      </c>
      <c r="O477" s="43">
        <v>0.54962730717257702</v>
      </c>
      <c r="P477" s="43">
        <v>2.8603746147883908E-4</v>
      </c>
      <c r="Q477" s="43">
        <v>2.9788159156054615E-2</v>
      </c>
      <c r="R477" s="43">
        <v>3.4479119122069271E-4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0</v>
      </c>
      <c r="O478" s="43">
        <v>0.54873828924806034</v>
      </c>
      <c r="P478" s="43">
        <v>2.8191653813246475E-4</v>
      </c>
      <c r="Q478" s="43">
        <v>2.9795246728655585E-2</v>
      </c>
      <c r="R478" s="43">
        <v>3.4485674410726923E-4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0</v>
      </c>
      <c r="O479" s="43">
        <v>0.54784931987167684</v>
      </c>
      <c r="P479" s="43">
        <v>2.7785018205471571E-4</v>
      </c>
      <c r="Q479" s="43">
        <v>2.9802232130827919E-2</v>
      </c>
      <c r="R479" s="43">
        <v>3.4492135202059506E-4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0</v>
      </c>
      <c r="O480" s="43">
        <v>0.54696039832433319</v>
      </c>
      <c r="P480" s="43">
        <v>2.7383774598223662E-4</v>
      </c>
      <c r="Q480" s="43">
        <v>2.9809116716406691E-2</v>
      </c>
      <c r="R480" s="43">
        <v>3.44985027482277E-4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0</v>
      </c>
      <c r="O481" s="43">
        <v>0.54607152389660685</v>
      </c>
      <c r="P481" s="43">
        <v>2.6987858920265724E-4</v>
      </c>
      <c r="Q481" s="43">
        <v>2.9815901823154009E-2</v>
      </c>
      <c r="R481" s="43">
        <v>3.4504778286526319E-4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0</v>
      </c>
      <c r="O482" s="43">
        <v>0.54518269588863144</v>
      </c>
      <c r="P482" s="43">
        <v>2.6597207750452977E-4</v>
      </c>
      <c r="Q482" s="43">
        <v>2.982258877292189E-2</v>
      </c>
      <c r="R482" s="43">
        <v>3.4510963039534933E-4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0</v>
      </c>
      <c r="O483" s="43">
        <v>0.5442939136099838</v>
      </c>
      <c r="P483" s="43">
        <v>2.6211758312741384E-4</v>
      </c>
      <c r="Q483" s="43">
        <v>2.9829178871813876E-2</v>
      </c>
      <c r="R483" s="43">
        <v>3.4517058215267373E-4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0</v>
      </c>
      <c r="O484" s="43">
        <v>0.54340517637957164</v>
      </c>
      <c r="P484" s="43">
        <v>2.5831448471211327E-4</v>
      </c>
      <c r="Q484" s="43">
        <v>2.9835673410345442E-2</v>
      </c>
      <c r="R484" s="43">
        <v>3.4523065007320108E-4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0</v>
      </c>
      <c r="O485" s="43">
        <v>0.54251648352552262</v>
      </c>
      <c r="P485" s="43">
        <v>2.545621672510688E-4</v>
      </c>
      <c r="Q485" s="43">
        <v>2.9842073663603134E-2</v>
      </c>
      <c r="R485" s="43">
        <v>3.452898459501935E-4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0</v>
      </c>
      <c r="O486" s="43">
        <v>0.54162783438507422</v>
      </c>
      <c r="P486" s="43">
        <v>2.508600220389084E-4</v>
      </c>
      <c r="Q486" s="43">
        <v>2.9848380891402466E-2</v>
      </c>
      <c r="R486" s="43">
        <v>3.4534818143567208E-4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0</v>
      </c>
      <c r="O487" s="43">
        <v>0.54073922830446608</v>
      </c>
      <c r="P487" s="43">
        <v>2.4720744662316E-4</v>
      </c>
      <c r="Q487" s="43">
        <v>2.9854596338444648E-2</v>
      </c>
      <c r="R487" s="43">
        <v>3.4540566804186533E-4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0</v>
      </c>
      <c r="O488" s="43">
        <v>0.53985066463883036</v>
      </c>
      <c r="P488" s="43">
        <v>2.4360384475512857E-4</v>
      </c>
      <c r="Q488" s="43">
        <v>2.9860721234471969E-2</v>
      </c>
      <c r="R488" s="43">
        <v>3.4546231714264732E-4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0</v>
      </c>
      <c r="O489" s="43">
        <v>0.53896214275208665</v>
      </c>
      <c r="P489" s="43">
        <v>2.4004862634094163E-4</v>
      </c>
      <c r="Q489" s="43">
        <v>2.9866756794422061E-2</v>
      </c>
      <c r="R489" s="43">
        <v>3.455181399749637E-4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0</v>
      </c>
      <c r="O490" s="43">
        <v>0.53807366201683515</v>
      </c>
      <c r="P490" s="43">
        <v>2.3654120739276507E-4</v>
      </c>
      <c r="Q490" s="43">
        <v>2.9872704218580914E-2</v>
      </c>
      <c r="R490" s="43">
        <v>3.4557314764024736E-4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0</v>
      </c>
      <c r="O491" s="43">
        <v>0.53718522181425288</v>
      </c>
      <c r="P491" s="43">
        <v>2.330810099801934E-4</v>
      </c>
      <c r="Q491" s="43">
        <v>2.9878564692734644E-2</v>
      </c>
      <c r="R491" s="43">
        <v>3.4562735110582187E-4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0</v>
      </c>
      <c r="O492" s="43">
        <v>0.53629682153398994</v>
      </c>
      <c r="P492" s="43">
        <v>2.2966746218181625E-4</v>
      </c>
      <c r="Q492" s="43">
        <v>2.9884339388320084E-2</v>
      </c>
      <c r="R492" s="43">
        <v>3.4568076120629473E-4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0</v>
      </c>
      <c r="O493" s="43">
        <v>0.53540846057406655</v>
      </c>
      <c r="P493" s="43">
        <v>2.2629999803696469E-4</v>
      </c>
      <c r="Q493" s="43">
        <v>2.9890029462574172E-2</v>
      </c>
      <c r="R493" s="43">
        <v>3.4573338864493837E-4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0</v>
      </c>
      <c r="O494" s="43">
        <v>0.53452013834077228</v>
      </c>
      <c r="P494" s="43">
        <v>2.2297805749763949E-4</v>
      </c>
      <c r="Q494" s="43">
        <v>2.989563605868209E-2</v>
      </c>
      <c r="R494" s="43">
        <v>3.4578524399506096E-4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0</v>
      </c>
      <c r="O495" s="43">
        <v>0.5336318542485653</v>
      </c>
      <c r="P495" s="43">
        <v>2.1970108638062416E-4</v>
      </c>
      <c r="Q495" s="43">
        <v>2.9901160305924272E-2</v>
      </c>
      <c r="R495" s="43">
        <v>3.4583633770136571E-4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0</v>
      </c>
      <c r="O496" s="43">
        <v>0.53274360771997287</v>
      </c>
      <c r="P496" s="43">
        <v>2.1646853631978545E-4</v>
      </c>
      <c r="Q496" s="43">
        <v>2.9906603319822173E-2</v>
      </c>
      <c r="R496" s="43">
        <v>3.4588668008129906E-4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0</v>
      </c>
      <c r="O497" s="43">
        <v>0.53185539818549288</v>
      </c>
      <c r="P497" s="43">
        <v>2.1327986471856379E-4</v>
      </c>
      <c r="Q497" s="43">
        <v>2.9911966202282841E-2</v>
      </c>
      <c r="R497" s="43">
        <v>3.4593628132638816E-4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0</v>
      </c>
      <c r="O498" s="43">
        <v>0.53096722508349659</v>
      </c>
      <c r="P498" s="43">
        <v>2.1013453470265583E-4</v>
      </c>
      <c r="Q498" s="43">
        <v>2.9917250041742369E-2</v>
      </c>
      <c r="R498" s="43">
        <v>3.4598515150356722E-4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0</v>
      </c>
      <c r="O499" s="43">
        <v>0.53007908786013225</v>
      </c>
      <c r="P499" s="43">
        <v>2.0703201507289178E-4</v>
      </c>
      <c r="Q499" s="43">
        <v>2.9922455913308093E-2</v>
      </c>
      <c r="R499" s="43">
        <v>3.4603330055649293E-4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0</v>
      </c>
      <c r="O500" s="43">
        <v>0.52919098596922931</v>
      </c>
      <c r="P500" s="43">
        <v>2.0397178025830971E-4</v>
      </c>
      <c r="Q500" s="43">
        <v>2.9927584878899662E-2</v>
      </c>
      <c r="R500" s="43">
        <v>3.4608073830684954E-4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0</v>
      </c>
      <c r="O501" s="43">
        <v>0.5283029188722046</v>
      </c>
      <c r="P501" s="43">
        <v>2.0095331026942877E-4</v>
      </c>
      <c r="Q501" s="43">
        <v>2.9932637987388926E-2</v>
      </c>
      <c r="R501" s="43">
        <v>3.4612747445564193E-4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0</v>
      </c>
      <c r="O502" s="43">
        <v>0.52741488603796816</v>
      </c>
      <c r="P502" s="43">
        <v>1.9797609065172413E-4</v>
      </c>
      <c r="Q502" s="43">
        <v>2.9937616274738659E-2</v>
      </c>
      <c r="R502" s="43">
        <v>3.4617351858447915E-4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0</v>
      </c>
      <c r="O503" s="43">
        <v>0.52652688694283134</v>
      </c>
      <c r="P503" s="43">
        <v>1.9503961243930499E-4</v>
      </c>
      <c r="Q503" s="43">
        <v>2.994252076414013E-2</v>
      </c>
      <c r="R503" s="43">
        <v>3.4621888015684684E-4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0</v>
      </c>
      <c r="O504" s="43">
        <v>0.52563892107041432</v>
      </c>
      <c r="P504" s="43">
        <v>1.9214337210879837E-4</v>
      </c>
      <c r="Q504" s="43">
        <v>2.9947352466149511E-2</v>
      </c>
      <c r="R504" s="43">
        <v>3.4626356851936882E-4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0</v>
      </c>
      <c r="O505" s="43">
        <v>0.52475098791155683</v>
      </c>
      <c r="P505" s="43">
        <v>1.8928687153344013E-4</v>
      </c>
      <c r="Q505" s="43">
        <v>2.9952112378823146E-2</v>
      </c>
      <c r="R505" s="43">
        <v>3.4630759290305788E-4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0</v>
      </c>
      <c r="O506" s="43">
        <v>0.52386308696422712</v>
      </c>
      <c r="P506" s="43">
        <v>1.864696179373757E-4</v>
      </c>
      <c r="Q506" s="43">
        <v>2.9956801487851674E-2</v>
      </c>
      <c r="R506" s="43">
        <v>3.4635096242455665E-4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0</v>
      </c>
      <c r="O507" s="43">
        <v>0.52297521773343447</v>
      </c>
      <c r="P507" s="43">
        <v>1.8369112385017145E-4</v>
      </c>
      <c r="Q507" s="43">
        <v>2.9961420766693003E-2</v>
      </c>
      <c r="R507" s="43">
        <v>3.4639368608736744E-4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0</v>
      </c>
      <c r="O508" s="43">
        <v>0.52208737973114061</v>
      </c>
      <c r="P508" s="43">
        <v>1.8095090706153976E-4</v>
      </c>
      <c r="Q508" s="43">
        <v>2.9965971176704177E-2</v>
      </c>
      <c r="R508" s="43">
        <v>3.4643577278307166E-4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0</v>
      </c>
      <c r="O509" s="43">
        <v>0.52119957247617299</v>
      </c>
      <c r="P509" s="43">
        <v>1.7824849057627824E-4</v>
      </c>
      <c r="Q509" s="43">
        <v>2.9970453667272075E-2</v>
      </c>
      <c r="R509" s="43">
        <v>3.4647723129253887E-4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0</v>
      </c>
      <c r="O510" s="43">
        <v>0.52031179549413875</v>
      </c>
      <c r="P510" s="43">
        <v>1.7558340256942597E-4</v>
      </c>
      <c r="Q510" s="43">
        <v>2.9974869175943032E-2</v>
      </c>
      <c r="R510" s="43">
        <v>3.4651807028712565E-4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0</v>
      </c>
      <c r="O511" s="43">
        <v>0.5194240483173399</v>
      </c>
      <c r="P511" s="43">
        <v>1.7295517634163736E-4</v>
      </c>
      <c r="Q511" s="43">
        <v>2.9979218628551324E-2</v>
      </c>
      <c r="R511" s="43">
        <v>3.4655829832986375E-4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0</v>
      </c>
      <c r="O512" s="43">
        <v>0.51853633048468917</v>
      </c>
      <c r="P512" s="43">
        <v>1.7036335027477577E-4</v>
      </c>
      <c r="Q512" s="43">
        <v>2.9983502939346526E-2</v>
      </c>
      <c r="R512" s="43">
        <v>3.4659792387663814E-4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0</v>
      </c>
      <c r="O513" s="43">
        <v>0.51764864154162682</v>
      </c>
      <c r="P513" s="43">
        <v>1.6780746778772827E-4</v>
      </c>
      <c r="Q513" s="43">
        <v>2.9987723011119804E-2</v>
      </c>
      <c r="R513" s="43">
        <v>3.466369552773551E-4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0</v>
      </c>
      <c r="O514" s="43">
        <v>0.51676098104003765</v>
      </c>
      <c r="P514" s="43">
        <v>1.6528707729244313E-4</v>
      </c>
      <c r="Q514" s="43">
        <v>2.9991879735329068E-2</v>
      </c>
      <c r="R514" s="43">
        <v>3.4667540077709956E-4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0</v>
      </c>
      <c r="O515" s="43">
        <v>0.51587334853817035</v>
      </c>
      <c r="P515" s="43">
        <v>1.6280173215019108E-4</v>
      </c>
      <c r="Q515" s="43">
        <v>2.9995973992223042E-2</v>
      </c>
      <c r="R515" s="43">
        <v>3.4671326851728302E-4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0</v>
      </c>
      <c r="O516" s="43">
        <v>0.51498574360055627</v>
      </c>
      <c r="P516" s="43">
        <v>1.6035099062805205E-4</v>
      </c>
      <c r="Q516" s="43">
        <v>3.0000006650964254E-2</v>
      </c>
      <c r="R516" s="43">
        <v>3.4675056653678092E-4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0</v>
      </c>
      <c r="O517" s="43">
        <v>0.51409816579793022</v>
      </c>
      <c r="P517" s="43">
        <v>1.5793441585562845E-4</v>
      </c>
      <c r="Q517" s="43">
        <v>3.0003978569750945E-2</v>
      </c>
      <c r="R517" s="43">
        <v>3.4678730277306013E-4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0</v>
      </c>
      <c r="O518" s="43">
        <v>0.51321061470715112</v>
      </c>
      <c r="P518" s="43">
        <v>1.5555157578198649E-4</v>
      </c>
      <c r="Q518" s="43">
        <v>3.0007890595937885E-2</v>
      </c>
      <c r="R518" s="43">
        <v>3.4682348506329602E-4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0</v>
      </c>
      <c r="O519" s="43">
        <v>0.5123230899111243</v>
      </c>
      <c r="P519" s="43">
        <v>1.5320204313282637E-4</v>
      </c>
      <c r="Q519" s="43">
        <v>3.0011743566156126E-2</v>
      </c>
      <c r="R519" s="43">
        <v>3.4685912114548089E-4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0</v>
      </c>
      <c r="O520" s="43">
        <v>0.51143559099872393</v>
      </c>
      <c r="P520" s="43">
        <v>1.5088539536788282E-4</v>
      </c>
      <c r="Q520" s="43">
        <v>3.0015538306431687E-2</v>
      </c>
      <c r="R520" s="43">
        <v>3.4689421865952076E-4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0</v>
      </c>
      <c r="O521" s="43">
        <v>0.5105481175647173</v>
      </c>
      <c r="P521" s="43">
        <v>1.4860121463855684E-4</v>
      </c>
      <c r="Q521" s="43">
        <v>3.0019275632303194E-2</v>
      </c>
      <c r="R521" s="43">
        <v>3.4692878514832411E-4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0</v>
      </c>
      <c r="O522" s="43">
        <v>0.50966066920968878</v>
      </c>
      <c r="P522" s="43">
        <v>1.4634908774578001E-4</v>
      </c>
      <c r="Q522" s="43">
        <v>3.0022956348938434E-2</v>
      </c>
      <c r="R522" s="43">
        <v>3.4696282805887952E-4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0</v>
      </c>
      <c r="O523" s="43">
        <v>0.50877324553996506</v>
      </c>
      <c r="P523" s="43">
        <v>1.4412860609811176E-4</v>
      </c>
      <c r="Q523" s="43">
        <v>3.0026581251249875E-2</v>
      </c>
      <c r="R523" s="43">
        <v>3.4699635474332447E-4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0</v>
      </c>
      <c r="O524" s="43">
        <v>0.50788584616754151</v>
      </c>
      <c r="P524" s="43">
        <v>1.4193936567007129E-4</v>
      </c>
      <c r="Q524" s="43">
        <v>3.0030151124009172E-2</v>
      </c>
      <c r="R524" s="43">
        <v>3.4702937246000381E-4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0</v>
      </c>
      <c r="O525" s="43">
        <v>0.50699847071000959</v>
      </c>
      <c r="P525" s="43">
        <v>1.3978096696070432E-4</v>
      </c>
      <c r="Q525" s="43">
        <v>3.0033666741960577E-2</v>
      </c>
      <c r="R525" s="43">
        <v>3.4706188837451915E-4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0</v>
      </c>
      <c r="O526" s="43">
        <v>0.50611111879048332</v>
      </c>
      <c r="P526" s="43">
        <v>1.3765301495238634E-4</v>
      </c>
      <c r="Q526" s="43">
        <v>3.0037128869933382E-2</v>
      </c>
      <c r="R526" s="43">
        <v>3.4709390956076897E-4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0</v>
      </c>
      <c r="O527" s="43">
        <v>0.50522379003752915</v>
      </c>
      <c r="P527" s="43">
        <v>1.355551190698623E-4</v>
      </c>
      <c r="Q527" s="43">
        <v>3.0040538262953269E-2</v>
      </c>
      <c r="R527" s="43">
        <v>3.4712544300197803E-4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0</v>
      </c>
      <c r="O528" s="43">
        <v>0.50433648408509468</v>
      </c>
      <c r="P528" s="43">
        <v>1.3348689313952402E-4</v>
      </c>
      <c r="Q528" s="43">
        <v>3.004389566635271E-2</v>
      </c>
      <c r="R528" s="43">
        <v>3.471564955917187E-4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0</v>
      </c>
      <c r="O529" s="43">
        <v>0.50344920057243903</v>
      </c>
      <c r="P529" s="43">
        <v>1.3144795534892614E-4</v>
      </c>
      <c r="Q529" s="43">
        <v>3.0047201815880307E-2</v>
      </c>
      <c r="R529" s="43">
        <v>3.4718707413492237E-4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0</v>
      </c>
      <c r="O530" s="43">
        <v>0.50256193914406311</v>
      </c>
      <c r="P530" s="43">
        <v>1.2943792820654059E-4</v>
      </c>
      <c r="Q530" s="43">
        <v>3.0050457437809142E-2</v>
      </c>
      <c r="R530" s="43">
        <v>3.4721718534888113E-4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0</v>
      </c>
      <c r="O531" s="43">
        <v>0.50167469944964216</v>
      </c>
      <c r="P531" s="43">
        <v>1.2745643850175132E-4</v>
      </c>
      <c r="Q531" s="43">
        <v>3.005366324904411E-2</v>
      </c>
      <c r="R531" s="43">
        <v>3.4724683586424127E-4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0</v>
      </c>
      <c r="O532" s="43">
        <v>0.50078748114395744</v>
      </c>
      <c r="P532" s="43">
        <v>1.2550311726508876E-4</v>
      </c>
      <c r="Q532" s="43">
        <v>3.0056819957228271E-2</v>
      </c>
      <c r="R532" s="43">
        <v>3.4727603222598624E-4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0</v>
      </c>
      <c r="O533" s="43">
        <v>0.49990028388682989</v>
      </c>
      <c r="P533" s="43">
        <v>1.2357759972870521E-4</v>
      </c>
      <c r="Q533" s="43">
        <v>3.0059928260848235E-2</v>
      </c>
      <c r="R533" s="43">
        <v>3.4730478089441147E-4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0</v>
      </c>
      <c r="O534" s="43">
        <v>0.49901310734305399</v>
      </c>
      <c r="P534" s="43">
        <v>1.2167952528709168E-4</v>
      </c>
      <c r="Q534" s="43">
        <v>3.0062988849338508E-2</v>
      </c>
      <c r="R534" s="43">
        <v>3.473330882460896E-4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0</v>
      </c>
      <c r="O535" s="43">
        <v>0.49812595118233244</v>
      </c>
      <c r="P535" s="43">
        <v>1.1980853745803625E-4</v>
      </c>
      <c r="Q535" s="43">
        <v>3.006600240318489E-2</v>
      </c>
      <c r="R535" s="43">
        <v>3.4736096057482705E-4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0</v>
      </c>
      <c r="O536" s="43">
        <v>0.49723881507921136</v>
      </c>
      <c r="P536" s="43">
        <v>1.1796428384382459E-4</v>
      </c>
      <c r="Q536" s="43">
        <v>3.0068969594026929E-2</v>
      </c>
      <c r="R536" s="43">
        <v>3.473884040926109E-4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0</v>
      </c>
      <c r="O537" s="43">
        <v>0.49635169871301649</v>
      </c>
      <c r="P537" s="43">
        <v>1.1614641609268336E-4</v>
      </c>
      <c r="Q537" s="43">
        <v>3.0071891084759363E-2</v>
      </c>
      <c r="R537" s="43">
        <v>3.4741542493054779E-4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0</v>
      </c>
      <c r="O538" s="43">
        <v>0.49546460176779067</v>
      </c>
      <c r="P538" s="43">
        <v>1.1435458986046616E-4</v>
      </c>
      <c r="Q538" s="43">
        <v>3.0074767529632621E-2</v>
      </c>
      <c r="R538" s="43">
        <v>3.474420291397935E-4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0</v>
      </c>
      <c r="O539" s="43">
        <v>0.49457752393223059</v>
      </c>
      <c r="P539" s="43">
        <v>1.1258846477258293E-4</v>
      </c>
      <c r="Q539" s="43">
        <v>3.0077599574352396E-2</v>
      </c>
      <c r="R539" s="43">
        <v>3.4746822269247311E-4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0</v>
      </c>
      <c r="O540" s="43">
        <v>0.49369046489962554</v>
      </c>
      <c r="P540" s="43">
        <v>1.1084770438617282E-4</v>
      </c>
      <c r="Q540" s="43">
        <v>3.0080387856178194E-2</v>
      </c>
      <c r="R540" s="43">
        <v>3.4749401148259358E-4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0</v>
      </c>
      <c r="O541" s="43">
        <v>0.49280342436779651</v>
      </c>
      <c r="P541" s="43">
        <v>1.0913197615252076E-4</v>
      </c>
      <c r="Q541" s="43">
        <v>3.008313300402107E-2</v>
      </c>
      <c r="R541" s="43">
        <v>3.4751940132694663E-4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0</v>
      </c>
      <c r="O542" s="43">
        <v>0.49191640203903553</v>
      </c>
      <c r="P542" s="43">
        <v>1.07440951379718E-4</v>
      </c>
      <c r="Q542" s="43">
        <v>3.0085835638540292E-2</v>
      </c>
      <c r="R542" s="43">
        <v>3.475443979660035E-4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0</v>
      </c>
      <c r="O543" s="43">
        <v>0.49102939762004655</v>
      </c>
      <c r="P543" s="43">
        <v>1.0577430519556691E-4</v>
      </c>
      <c r="Q543" s="43">
        <v>3.0088496372239162E-2</v>
      </c>
      <c r="R543" s="43">
        <v>3.4756900706480105E-4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0</v>
      </c>
      <c r="O544" s="43">
        <v>0.49014241082188625</v>
      </c>
      <c r="P544" s="43">
        <v>1.041317165107296E-4</v>
      </c>
      <c r="Q544" s="43">
        <v>3.0091115809559896E-2</v>
      </c>
      <c r="R544" s="43">
        <v>3.4759323421381917E-4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0</v>
      </c>
      <c r="O545" s="43">
        <v>0.48925544135990567</v>
      </c>
      <c r="P545" s="43">
        <v>1.025128679821214E-4</v>
      </c>
      <c r="Q545" s="43">
        <v>3.0093694546977579E-2</v>
      </c>
      <c r="R545" s="43">
        <v>3.4761708492984976E-4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0</v>
      </c>
      <c r="O546" s="43">
        <v>0.48836848895369317</v>
      </c>
      <c r="P546" s="43">
        <v>1.009174459765486E-4</v>
      </c>
      <c r="Q546" s="43">
        <v>3.0096233173093196E-2</v>
      </c>
      <c r="R546" s="43">
        <v>3.4764056465685721E-4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0</v>
      </c>
      <c r="O547" s="43">
        <v>0.48748155332701709</v>
      </c>
      <c r="P547" s="43">
        <v>9.9345140534590548E-5</v>
      </c>
      <c r="Q547" s="43">
        <v>3.0098732268725798E-2</v>
      </c>
      <c r="R547" s="43">
        <v>3.4766367876683127E-4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0</v>
      </c>
      <c r="O548" s="43">
        <v>0.48659463420776977</v>
      </c>
      <c r="P548" s="43">
        <v>9.7795645334726149E-5</v>
      </c>
      <c r="Q548" s="43">
        <v>3.0101192407003728E-2</v>
      </c>
      <c r="R548" s="43">
        <v>3.4768643256062994E-4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0</v>
      </c>
      <c r="O549" s="43">
        <v>0.4857077313279119</v>
      </c>
      <c r="P549" s="43">
        <v>9.6268657657704981E-5</v>
      </c>
      <c r="Q549" s="43">
        <v>3.0103614153454989E-2</v>
      </c>
      <c r="R549" s="43">
        <v>3.4770883126881595E-4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0</v>
      </c>
      <c r="O550" s="43">
        <v>0.48482084442341761</v>
      </c>
      <c r="P550" s="43">
        <v>9.4763878351162705E-5</v>
      </c>
      <c r="Q550" s="43">
        <v>3.0105998066096696E-2</v>
      </c>
      <c r="R550" s="43">
        <v>3.4773088005248394E-4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0</v>
      </c>
      <c r="O551" s="43">
        <v>0.48393397323422022</v>
      </c>
      <c r="P551" s="43">
        <v>9.3281011794480638E-5</v>
      </c>
      <c r="Q551" s="43">
        <v>3.0108344695523672E-2</v>
      </c>
      <c r="R551" s="43">
        <v>3.4775258400407974E-4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0</v>
      </c>
      <c r="O552" s="43">
        <v>0.48304711750415863</v>
      </c>
      <c r="P552" s="43">
        <v>9.1819765863889502E-5</v>
      </c>
      <c r="Q552" s="43">
        <v>3.0110654584996142E-2</v>
      </c>
      <c r="R552" s="43">
        <v>3.477739481482117E-4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0</v>
      </c>
      <c r="O553" s="43">
        <v>0.48216027698092451</v>
      </c>
      <c r="P553" s="43">
        <v>9.0379851897817341E-5</v>
      </c>
      <c r="Q553" s="43">
        <v>3.0112928270526602E-2</v>
      </c>
      <c r="R553" s="43">
        <v>3.4779497744245386E-4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0</v>
      </c>
      <c r="O554" s="43">
        <v>0.48127345141600947</v>
      </c>
      <c r="P554" s="43">
        <v>8.8960984662480975E-5</v>
      </c>
      <c r="Q554" s="43">
        <v>3.0115166280965791E-2</v>
      </c>
      <c r="R554" s="43">
        <v>3.4781567677814136E-4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0</v>
      </c>
      <c r="O555" s="43">
        <v>0.48038664056465374</v>
      </c>
      <c r="P555" s="43">
        <v>8.7562882317721353E-5</v>
      </c>
      <c r="Q555" s="43">
        <v>3.01173691380878E-2</v>
      </c>
      <c r="R555" s="43">
        <v>3.4783605098115747E-4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0</v>
      </c>
      <c r="O556" s="43">
        <v>0.47949984418579478</v>
      </c>
      <c r="P556" s="43">
        <v>8.6185266383081855E-5</v>
      </c>
      <c r="Q556" s="43">
        <v>3.0119537356674379E-2</v>
      </c>
      <c r="R556" s="43">
        <v>3.4785610481271321E-4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0</v>
      </c>
      <c r="O557" s="43">
        <v>0.47861306204201698</v>
      </c>
      <c r="P557" s="43">
        <v>8.4827861704130135E-5</v>
      </c>
      <c r="Q557" s="43">
        <v>3.0121671444598336E-2</v>
      </c>
      <c r="R557" s="43">
        <v>3.4787584297011915E-4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0</v>
      </c>
      <c r="O558" s="43">
        <v>0.47772629389950133</v>
      </c>
      <c r="P558" s="43">
        <v>8.3490396419022542E-5</v>
      </c>
      <c r="Q558" s="43">
        <v>3.0123771902906171E-2</v>
      </c>
      <c r="R558" s="43">
        <v>3.4789527008754909E-4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0</v>
      </c>
      <c r="O559" s="43">
        <v>0.47683953952797675</v>
      </c>
      <c r="P559" s="43">
        <v>8.2172601925310917E-5</v>
      </c>
      <c r="Q559" s="43">
        <v>3.0125839225899807E-2</v>
      </c>
      <c r="R559" s="43">
        <v>3.4791439073679655E-4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0</v>
      </c>
      <c r="O560" s="43">
        <v>0.47595279870067064</v>
      </c>
      <c r="P560" s="43">
        <v>8.0874212846991821E-5</v>
      </c>
      <c r="Q560" s="43">
        <v>3.0127873901217541E-2</v>
      </c>
      <c r="R560" s="43">
        <v>3.4793320942802313E-4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0</v>
      </c>
      <c r="O561" s="43">
        <v>0.47506607119426125</v>
      </c>
      <c r="P561" s="43">
        <v>7.9594967001797251E-5</v>
      </c>
      <c r="Q561" s="43">
        <v>3.0129876409914162E-2</v>
      </c>
      <c r="R561" s="43">
        <v>3.4795173061049961E-4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0</v>
      </c>
      <c r="O562" s="43">
        <v>0.47417935678882983</v>
      </c>
      <c r="P562" s="43">
        <v>7.8334605368726894E-5</v>
      </c>
      <c r="Q562" s="43">
        <v>3.0131847226540255E-2</v>
      </c>
      <c r="R562" s="43">
        <v>3.4796995867333966E-4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0</v>
      </c>
      <c r="O563" s="43">
        <v>0.47329265526781389</v>
      </c>
      <c r="P563" s="43">
        <v>7.7092872055821313E-5</v>
      </c>
      <c r="Q563" s="43">
        <v>3.0133786819220718E-2</v>
      </c>
      <c r="R563" s="43">
        <v>3.4798789794622547E-4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0</v>
      </c>
      <c r="O564" s="43">
        <v>0.47240596641796045</v>
      </c>
      <c r="P564" s="43">
        <v>7.5869514268175545E-5</v>
      </c>
      <c r="Q564" s="43">
        <v>3.0135695649732414E-2</v>
      </c>
      <c r="R564" s="43">
        <v>3.4800555270012674E-4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0</v>
      </c>
      <c r="O565" s="43">
        <v>0.47151929002928039</v>
      </c>
      <c r="P565" s="43">
        <v>7.466428227619286E-5</v>
      </c>
      <c r="Q565" s="43">
        <v>3.0137574173581136E-2</v>
      </c>
      <c r="R565" s="43">
        <v>3.4802292714801182E-4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0</v>
      </c>
      <c r="O566" s="43">
        <v>0.47063262589500299</v>
      </c>
      <c r="P566" s="43">
        <v>7.3476929384077997E-5</v>
      </c>
      <c r="Q566" s="43">
        <v>3.0139422840077666E-2</v>
      </c>
      <c r="R566" s="43">
        <v>3.4804002544555135E-4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0</v>
      </c>
      <c r="O567" s="43">
        <v>0.46974597381153127</v>
      </c>
      <c r="P567" s="43">
        <v>7.2307211898569462E-5</v>
      </c>
      <c r="Q567" s="43">
        <v>3.0141242092413117E-2</v>
      </c>
      <c r="R567" s="43">
        <v>3.4805685169181572E-4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0</v>
      </c>
      <c r="O568" s="43">
        <v>0.46885933357839787</v>
      </c>
      <c r="P568" s="43">
        <v>7.1154889097910397E-5</v>
      </c>
      <c r="Q568" s="43">
        <v>3.0143032367733504E-2</v>
      </c>
      <c r="R568" s="43">
        <v>3.4807340992996368E-4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0</v>
      </c>
      <c r="O569" s="43">
        <v>0.46797270499822125</v>
      </c>
      <c r="P569" s="43">
        <v>7.0019723201057181E-5</v>
      </c>
      <c r="Q569" s="43">
        <v>3.0144794097213493E-2</v>
      </c>
      <c r="R569" s="43">
        <v>3.4808970414792551E-4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0</v>
      </c>
      <c r="O570" s="43">
        <v>0.46708608787666256</v>
      </c>
      <c r="P570" s="43">
        <v>6.8901479337125761E-5</v>
      </c>
      <c r="Q570" s="43">
        <v>3.0146527706129453E-2</v>
      </c>
      <c r="R570" s="43">
        <v>3.4810573827907793E-4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0</v>
      </c>
      <c r="O571" s="43">
        <v>0.46619948202238298</v>
      </c>
      <c r="P571" s="43">
        <v>6.7799925515074348E-5</v>
      </c>
      <c r="Q571" s="43">
        <v>3.0148233613931683E-2</v>
      </c>
      <c r="R571" s="43">
        <v>3.481215162029124E-4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0</v>
      </c>
      <c r="O572" s="43">
        <v>0.46531288724700193</v>
      </c>
      <c r="P572" s="43">
        <v>6.6714832593622585E-5</v>
      </c>
      <c r="Q572" s="43">
        <v>3.0149912234315922E-2</v>
      </c>
      <c r="R572" s="43">
        <v>3.4813704174569652E-4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0</v>
      </c>
      <c r="O573" s="43">
        <v>0.46442630336505508</v>
      </c>
      <c r="P573" s="43">
        <v>6.5645974251406098E-5</v>
      </c>
      <c r="Q573" s="43">
        <v>3.0151563975294081E-2</v>
      </c>
      <c r="R573" s="43">
        <v>3.4815231868112853E-4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0</v>
      </c>
      <c r="O574" s="43">
        <v>0.46353973019395356</v>
      </c>
      <c r="P574" s="43">
        <v>6.4593126957365895E-5</v>
      </c>
      <c r="Q574" s="43">
        <v>3.01531892392643E-2</v>
      </c>
      <c r="R574" s="43">
        <v>3.481673507309847E-4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0</v>
      </c>
      <c r="O575" s="43">
        <v>0.46265316755394348</v>
      </c>
      <c r="P575" s="43">
        <v>6.3556069941371975E-5</v>
      </c>
      <c r="Q575" s="43">
        <v>3.0154788423080194E-2</v>
      </c>
      <c r="R575" s="43">
        <v>3.4818214156575998E-4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0</v>
      </c>
      <c r="O576" s="43">
        <v>0.46176661526806545</v>
      </c>
      <c r="P576" s="43">
        <v>6.2534585165080475E-5</v>
      </c>
      <c r="Q576" s="43">
        <v>3.01563619181194E-2</v>
      </c>
      <c r="R576" s="43">
        <v>3.4819669480530194E-4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0</v>
      </c>
      <c r="O577" s="43">
        <v>0.46088007316211593</v>
      </c>
      <c r="P577" s="43">
        <v>6.1528457293023528E-5</v>
      </c>
      <c r="Q577" s="43">
        <v>3.0157910110351377E-2</v>
      </c>
      <c r="R577" s="43">
        <v>3.4821101401943846E-4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0</v>
      </c>
      <c r="O578" s="43">
        <v>0.45999354106460727</v>
      </c>
      <c r="P578" s="43">
        <v>6.0537473663931103E-5</v>
      </c>
      <c r="Q578" s="43">
        <v>3.0159433380404565E-2</v>
      </c>
      <c r="R578" s="43">
        <v>3.4822510272859795E-4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0</v>
      </c>
      <c r="O579" s="43">
        <v>0.45910701880672938</v>
      </c>
      <c r="P579" s="43">
        <v>5.9561424262284343E-5</v>
      </c>
      <c r="Q579" s="43">
        <v>3.0160932103632715E-2</v>
      </c>
      <c r="R579" s="43">
        <v>3.4823896440442346E-4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0</v>
      </c>
      <c r="O580" s="43">
        <v>0.45822050622231225</v>
      </c>
      <c r="P580" s="43">
        <v>5.8600101690099261E-5</v>
      </c>
      <c r="Q580" s="43">
        <v>3.0162406650180603E-2</v>
      </c>
      <c r="R580" s="43">
        <v>3.4825260247038024E-4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0</v>
      </c>
      <c r="O581" s="43">
        <v>0.4573340031477876</v>
      </c>
      <c r="P581" s="43">
        <v>5.765330113894026E-5</v>
      </c>
      <c r="Q581" s="43">
        <v>3.0163857385048998E-2</v>
      </c>
      <c r="R581" s="43">
        <v>3.4826602030235665E-4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0</v>
      </c>
      <c r="O582" s="43">
        <v>0.45644750942215206</v>
      </c>
      <c r="P582" s="43">
        <v>5.6720820362162566E-5</v>
      </c>
      <c r="Q582" s="43">
        <v>3.0165284668158959E-2</v>
      </c>
      <c r="R582" s="43">
        <v>3.4827922122925887E-4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0</v>
      </c>
      <c r="O583" s="43">
        <v>0.45556102488693057</v>
      </c>
      <c r="P583" s="43">
        <v>5.5802459647382885E-5</v>
      </c>
      <c r="Q583" s="43">
        <v>3.016668885441541E-2</v>
      </c>
      <c r="R583" s="43">
        <v>3.4829220853359896E-4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0</v>
      </c>
      <c r="O584" s="43">
        <v>0.45467454938614021</v>
      </c>
      <c r="P584" s="43">
        <v>5.4898021789177303E-5</v>
      </c>
      <c r="Q584" s="43">
        <v>3.0168070293770076E-2</v>
      </c>
      <c r="R584" s="43">
        <v>3.4830498545207684E-4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0</v>
      </c>
      <c r="O585" s="43">
        <v>0.45378808276625421</v>
      </c>
      <c r="P585" s="43">
        <v>5.4007312062005692E-5</v>
      </c>
      <c r="Q585" s="43">
        <v>3.0169429331283686E-2</v>
      </c>
      <c r="R585" s="43">
        <v>3.4831755517615576E-4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0</v>
      </c>
      <c r="O586" s="43">
        <v>0.45290162487616703</v>
      </c>
      <c r="P586" s="43">
        <v>5.3130138193361683E-5</v>
      </c>
      <c r="Q586" s="43">
        <v>3.0170766307187558E-2</v>
      </c>
      <c r="R586" s="43">
        <v>3.4832992085263154E-4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0</v>
      </c>
      <c r="O587" s="43">
        <v>0.45201517556715926</v>
      </c>
      <c r="P587" s="43">
        <v>5.2266310337147497E-5</v>
      </c>
      <c r="Q587" s="43">
        <v>3.017208155694448E-2</v>
      </c>
      <c r="R587" s="43">
        <v>3.4834208558419616E-4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0</v>
      </c>
      <c r="O588" s="43">
        <v>0.45112873469286346</v>
      </c>
      <c r="P588" s="43">
        <v>5.1415641047272558E-5</v>
      </c>
      <c r="Q588" s="43">
        <v>3.0173375411308937E-2</v>
      </c>
      <c r="R588" s="43">
        <v>3.4835405242999437E-4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0</v>
      </c>
      <c r="O589" s="43">
        <v>0.45024230210922983</v>
      </c>
      <c r="P589" s="43">
        <v>5.0577945251475035E-5</v>
      </c>
      <c r="Q589" s="43">
        <v>3.017464819638669E-2</v>
      </c>
      <c r="R589" s="43">
        <v>3.4836582440617506E-4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0</v>
      </c>
      <c r="O590" s="43">
        <v>0.44935587767449314</v>
      </c>
      <c r="P590" s="43">
        <v>4.9753040225365549E-5</v>
      </c>
      <c r="Q590" s="43">
        <v>3.0175900233693684E-2</v>
      </c>
      <c r="R590" s="43">
        <v>3.4837740448643607E-4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0</v>
      </c>
      <c r="O591" s="43">
        <v>0.44846946124913961</v>
      </c>
      <c r="P591" s="43">
        <v>4.894074556669189E-5</v>
      </c>
      <c r="Q591" s="43">
        <v>3.0177131840214363E-2</v>
      </c>
      <c r="R591" s="43">
        <v>3.483887956025632E-4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0</v>
      </c>
      <c r="O592" s="43">
        <v>0.44758305269587373</v>
      </c>
      <c r="P592" s="43">
        <v>4.8140883169824074E-5</v>
      </c>
      <c r="Q592" s="43">
        <v>3.017834332845927E-2</v>
      </c>
      <c r="R592" s="43">
        <v>3.4840000064496326E-4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0</v>
      </c>
      <c r="O593" s="43">
        <v>0.44669665187958663</v>
      </c>
      <c r="P593" s="43">
        <v>4.7353277200458441E-5</v>
      </c>
      <c r="Q593" s="43">
        <v>3.0179535006522065E-2</v>
      </c>
      <c r="R593" s="43">
        <v>3.4841102246319121E-4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0</v>
      </c>
      <c r="O594" s="43">
        <v>0.44581025866732393</v>
      </c>
      <c r="P594" s="43">
        <v>4.6577754070540261E-5</v>
      </c>
      <c r="Q594" s="43">
        <v>3.0180707178135903E-2</v>
      </c>
      <c r="R594" s="43">
        <v>3.4842186386647213E-4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0</v>
      </c>
      <c r="O595" s="43">
        <v>0.44492387292825453</v>
      </c>
      <c r="P595" s="43">
        <v>4.5814142413403504E-5</v>
      </c>
      <c r="Q595" s="43">
        <v>3.0181860142729198E-2</v>
      </c>
      <c r="R595" s="43">
        <v>3.4843252762421626E-4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0</v>
      </c>
      <c r="O596" s="43">
        <v>0.4440374945336395</v>
      </c>
      <c r="P596" s="43">
        <v>4.506227305912701E-5</v>
      </c>
      <c r="Q596" s="43">
        <v>3.018299419548072E-2</v>
      </c>
      <c r="R596" s="43">
        <v>3.4844301646652908E-4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0</v>
      </c>
      <c r="O597" s="43">
        <v>0.44315112335680146</v>
      </c>
      <c r="P597" s="43">
        <v>4.4321979010106E-5</v>
      </c>
      <c r="Q597" s="43">
        <v>3.0184109627374178E-2</v>
      </c>
      <c r="R597" s="43">
        <v>3.4845333308471582E-4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0</v>
      </c>
      <c r="O598" s="43">
        <v>0.44226475927309428</v>
      </c>
      <c r="P598" s="43">
        <v>4.3593095416837931E-5</v>
      </c>
      <c r="Q598" s="43">
        <v>3.0185206725252073E-2</v>
      </c>
      <c r="R598" s="43">
        <v>3.484634801317799E-4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0</v>
      </c>
      <c r="O599" s="43">
        <v>0.44137840215987362</v>
      </c>
      <c r="P599" s="43">
        <v>4.2875459553921669E-5</v>
      </c>
      <c r="Q599" s="43">
        <v>3.0186285771869041E-2</v>
      </c>
      <c r="R599" s="43">
        <v>3.4847346022291622E-4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0</v>
      </c>
      <c r="O600" s="43">
        <v>0.44049205189646717</v>
      </c>
      <c r="P600" s="43">
        <v>4.2168910796268937E-5</v>
      </c>
      <c r="Q600" s="43">
        <v>3.0187347045944588E-2</v>
      </c>
      <c r="R600" s="43">
        <v>3.4848327593599846E-4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0</v>
      </c>
      <c r="O601" s="43">
        <v>0.43960570836414564</v>
      </c>
      <c r="P601" s="43">
        <v>4.1473290595527141E-5</v>
      </c>
      <c r="Q601" s="43">
        <v>3.0188390822215187E-2</v>
      </c>
      <c r="R601" s="43">
        <v>3.484929298120616E-4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0</v>
      </c>
      <c r="O602" s="43">
        <v>0.43871937144609463</v>
      </c>
      <c r="P602" s="43">
        <v>4.0788442456712344E-5</v>
      </c>
      <c r="Q602" s="43">
        <v>3.0189417371485824E-2</v>
      </c>
      <c r="R602" s="43">
        <v>3.4850242435577805E-4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0</v>
      </c>
      <c r="O603" s="43">
        <v>0.43783304102738546</v>
      </c>
      <c r="P603" s="43">
        <v>4.0114211915051461E-5</v>
      </c>
      <c r="Q603" s="43">
        <v>3.0190426960680968E-2</v>
      </c>
      <c r="R603" s="43">
        <v>3.4851176203592945E-4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0</v>
      </c>
      <c r="O604" s="43">
        <v>0.43694671699494808</v>
      </c>
      <c r="P604" s="43">
        <v>3.9450446513032593E-5</v>
      </c>
      <c r="Q604" s="43">
        <v>3.0191419852894943E-2</v>
      </c>
      <c r="R604" s="43">
        <v>3.4852094528587275E-4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0</v>
      </c>
      <c r="O605" s="43">
        <v>0.43606039923754308</v>
      </c>
      <c r="P605" s="43">
        <v>3.8796995777662454E-5</v>
      </c>
      <c r="Q605" s="43">
        <v>3.0192396307441763E-2</v>
      </c>
      <c r="R605" s="43">
        <v>3.4852997650400036E-4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0</v>
      </c>
      <c r="O606" s="43">
        <v>0.43517408764573451</v>
      </c>
      <c r="P606" s="43">
        <v>3.8153711197929743E-5</v>
      </c>
      <c r="Q606" s="43">
        <v>3.0193356579904362E-2</v>
      </c>
      <c r="R606" s="43">
        <v>3.4853885805419634E-4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0</v>
      </c>
      <c r="O607" s="43">
        <v>0.43428778211186347</v>
      </c>
      <c r="P607" s="43">
        <v>3.7520446202473448E-5</v>
      </c>
      <c r="Q607" s="43">
        <v>3.0194300922183281E-2</v>
      </c>
      <c r="R607" s="43">
        <v>3.4854759226628619E-4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0</v>
      </c>
      <c r="O608" s="43">
        <v>0.43340148253002131</v>
      </c>
      <c r="P608" s="43">
        <v>3.6897056137455005E-5</v>
      </c>
      <c r="Q608" s="43">
        <v>3.0195229582544822E-2</v>
      </c>
      <c r="R608" s="43">
        <v>3.4855618143648246E-4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0</v>
      </c>
      <c r="O609" s="43">
        <v>0.43251518879602358</v>
      </c>
      <c r="P609" s="43">
        <v>3.6283398244633171E-5</v>
      </c>
      <c r="Q609" s="43">
        <v>3.0196142805668621E-2</v>
      </c>
      <c r="R609" s="43">
        <v>3.4856462782782455E-4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0</v>
      </c>
      <c r="O610" s="43">
        <v>0.43162890080738431</v>
      </c>
      <c r="P610" s="43">
        <v>3.567933163964059E-5</v>
      </c>
      <c r="Q610" s="43">
        <v>3.0197040832694675E-2</v>
      </c>
      <c r="R610" s="43">
        <v>3.4857293367061381E-4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0</v>
      </c>
      <c r="O611" s="43">
        <v>0.43074261846329054</v>
      </c>
      <c r="P611" s="43">
        <v>3.5084717290460763E-5</v>
      </c>
      <c r="Q611" s="43">
        <v>3.0197923901269876E-2</v>
      </c>
      <c r="R611" s="43">
        <v>3.4858110116284393E-4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0</v>
      </c>
      <c r="O612" s="43">
        <v>0.42985634166457765</v>
      </c>
      <c r="P612" s="43">
        <v>3.4499417996104604E-5</v>
      </c>
      <c r="Q612" s="43">
        <v>3.0198792245593936E-2</v>
      </c>
      <c r="R612" s="43">
        <v>3.4858913247062584E-4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0</v>
      </c>
      <c r="O613" s="43">
        <v>0.42897007031370382</v>
      </c>
      <c r="P613" s="43">
        <v>3.392329836548509E-5</v>
      </c>
      <c r="Q613" s="43">
        <v>3.0199646096464861E-2</v>
      </c>
      <c r="R613" s="43">
        <v>3.4859702972860767E-4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0</v>
      </c>
      <c r="O614" s="43">
        <v>0.4280838043147267</v>
      </c>
      <c r="P614" s="43">
        <v>3.3356224796489309E-5</v>
      </c>
      <c r="Q614" s="43">
        <v>3.020048568132383E-2</v>
      </c>
      <c r="R614" s="43">
        <v>3.4860479504039075E-4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0</v>
      </c>
      <c r="O615" s="43">
        <v>0.42719754357327822</v>
      </c>
      <c r="P615" s="43">
        <v>3.2798065455246353E-5</v>
      </c>
      <c r="Q615" s="43">
        <v>3.0201311224299619E-2</v>
      </c>
      <c r="R615" s="43">
        <v>3.4861243047893965E-4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0</v>
      </c>
      <c r="O616" s="43">
        <v>0.42631128799654155</v>
      </c>
      <c r="P616" s="43">
        <v>3.2248690255590221E-5</v>
      </c>
      <c r="Q616" s="43">
        <v>3.0202122946252435E-2</v>
      </c>
      <c r="R616" s="43">
        <v>3.4861993808698829E-4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0</v>
      </c>
      <c r="O617" s="43">
        <v>0.42542503749322763</v>
      </c>
      <c r="P617" s="43">
        <v>3.1707970838716534E-5</v>
      </c>
      <c r="Q617" s="43">
        <v>3.0202921064817329E-2</v>
      </c>
      <c r="R617" s="43">
        <v>3.4862731987744111E-4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0</v>
      </c>
      <c r="O618" s="43">
        <v>0.42453879197355182</v>
      </c>
      <c r="P618" s="43">
        <v>3.1175780553031768E-5</v>
      </c>
      <c r="Q618" s="43">
        <v>3.0203705794447023E-2</v>
      </c>
      <c r="R618" s="43">
        <v>3.4863457783376907E-4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0</v>
      </c>
      <c r="O619" s="43">
        <v>0.42365255134921131</v>
      </c>
      <c r="P619" s="43">
        <v>3.0651994434194009E-5</v>
      </c>
      <c r="Q619" s="43">
        <v>3.0204477346454293E-2</v>
      </c>
      <c r="R619" s="43">
        <v>3.4864171391040178E-4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0</v>
      </c>
      <c r="O620" s="43">
        <v>0.42276631553336236</v>
      </c>
      <c r="P620" s="43">
        <v>3.0136489185344062E-5</v>
      </c>
      <c r="Q620" s="43">
        <v>3.0205235929053807E-2</v>
      </c>
      <c r="R620" s="43">
        <v>3.4864873003311454E-4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0</v>
      </c>
      <c r="O621" s="43">
        <v>0.42188008444059871</v>
      </c>
      <c r="P621" s="43">
        <v>2.9629143157525714E-5</v>
      </c>
      <c r="Q621" s="43">
        <v>3.0205981747403514E-2</v>
      </c>
      <c r="R621" s="43">
        <v>3.4865562809941142E-4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0</v>
      </c>
      <c r="O622" s="43">
        <v>0.42099385798692901</v>
      </c>
      <c r="P622" s="43">
        <v>2.9129836330293981E-5</v>
      </c>
      <c r="Q622" s="43">
        <v>3.0206715003645541E-2</v>
      </c>
      <c r="R622" s="43">
        <v>3.4866240997890251E-4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0</v>
      </c>
      <c r="O623" s="43">
        <v>0.42010763608975554</v>
      </c>
      <c r="P623" s="43">
        <v>2.8638450292510238E-5</v>
      </c>
      <c r="Q623" s="43">
        <v>3.0207435896946574E-2</v>
      </c>
      <c r="R623" s="43">
        <v>3.4866907751367882E-4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0</v>
      </c>
      <c r="O624" s="43">
        <v>0.41922141866785301</v>
      </c>
      <c r="P624" s="43">
        <v>2.8154868223323008E-5</v>
      </c>
      <c r="Q624" s="43">
        <v>3.0208144623537818E-2</v>
      </c>
      <c r="R624" s="43">
        <v>3.4867563251868056E-4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0</v>
      </c>
      <c r="O625" s="43">
        <v>0.41833520564134752</v>
      </c>
      <c r="P625" s="43">
        <v>2.7678974873333265E-5</v>
      </c>
      <c r="Q625" s="43">
        <v>3.0208841376754419E-2</v>
      </c>
      <c r="R625" s="43">
        <v>3.4868207678206254E-4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0</v>
      </c>
      <c r="O626" s="43">
        <v>0.41744899693169585</v>
      </c>
      <c r="P626" s="43">
        <v>2.7210656545943092E-5</v>
      </c>
      <c r="Q626" s="43">
        <v>3.0209526347074481E-2</v>
      </c>
      <c r="R626" s="43">
        <v>3.4868841206555474E-4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0</v>
      </c>
      <c r="O627" s="43">
        <v>0.416562792461665</v>
      </c>
      <c r="P627" s="43">
        <v>2.6749801078886508E-5</v>
      </c>
      <c r="Q627" s="43">
        <v>3.0210199722157563E-2</v>
      </c>
      <c r="R627" s="43">
        <v>3.4869464010481868E-4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0</v>
      </c>
      <c r="O628" s="43">
        <v>0.41567659215531227</v>
      </c>
      <c r="P628" s="43">
        <v>2.6296297825941244E-5</v>
      </c>
      <c r="Q628" s="43">
        <v>3.0210861686882782E-2</v>
      </c>
      <c r="R628" s="43">
        <v>3.4870076260979928E-4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0</v>
      </c>
      <c r="O629" s="43">
        <v>0.41479039593796507</v>
      </c>
      <c r="P629" s="43">
        <v>2.585003763882039E-5</v>
      </c>
      <c r="Q629" s="43">
        <v>3.0211512423386374E-2</v>
      </c>
      <c r="R629" s="43">
        <v>3.4870678126507271E-4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0</v>
      </c>
      <c r="O630" s="43">
        <v>0.41390420373620151</v>
      </c>
      <c r="P630" s="43">
        <v>2.5410912849242643E-5</v>
      </c>
      <c r="Q630" s="43">
        <v>3.0212152111098917E-2</v>
      </c>
      <c r="R630" s="43">
        <v>3.4871269773019067E-4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0</v>
      </c>
      <c r="O631" s="43">
        <v>0.41301801547783112</v>
      </c>
      <c r="P631" s="43">
        <v>2.4978817251179989E-5</v>
      </c>
      <c r="Q631" s="43">
        <v>3.0212780926782E-2</v>
      </c>
      <c r="R631" s="43">
        <v>3.4871851364001922E-4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0</v>
      </c>
      <c r="O632" s="43">
        <v>0.41213183109187601</v>
      </c>
      <c r="P632" s="43">
        <v>2.4553646083281693E-5</v>
      </c>
      <c r="Q632" s="43">
        <v>3.0213399044564524E-2</v>
      </c>
      <c r="R632" s="43">
        <v>3.4872423060507482E-4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0</v>
      </c>
      <c r="O633" s="43">
        <v>0.4112456505085515</v>
      </c>
      <c r="P633" s="43">
        <v>2.4135296011473337E-5</v>
      </c>
      <c r="Q633" s="43">
        <v>3.0214006635978528E-2</v>
      </c>
      <c r="R633" s="43">
        <v>3.4872985021185555E-4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0</v>
      </c>
      <c r="O634" s="43">
        <v>0.4103594736592483</v>
      </c>
      <c r="P634" s="43">
        <v>2.3723665111729767E-5</v>
      </c>
      <c r="Q634" s="43">
        <v>3.02146038699946E-2</v>
      </c>
      <c r="R634" s="43">
        <v>3.4873537402316869E-4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0</v>
      </c>
      <c r="O635" s="43">
        <v>0.40947330047651409</v>
      </c>
      <c r="P635" s="43">
        <v>2.3318652853020768E-5</v>
      </c>
      <c r="Q635" s="43">
        <v>3.0215190913056876E-2</v>
      </c>
      <c r="R635" s="43">
        <v>3.4874080357845405E-4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0</v>
      </c>
      <c r="O636" s="43">
        <v>0.40858713089403492</v>
      </c>
      <c r="P636" s="43">
        <v>2.2920160080428199E-5</v>
      </c>
      <c r="Q636" s="43">
        <v>3.0215767929117555E-2</v>
      </c>
      <c r="R636" s="43">
        <v>3.4874614039410415E-4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0</v>
      </c>
      <c r="O637" s="43">
        <v>0.40770096484661833</v>
      </c>
      <c r="P637" s="43">
        <v>2.252808899843356E-5</v>
      </c>
      <c r="Q637" s="43">
        <v>3.0216335079671072E-2</v>
      </c>
      <c r="R637" s="43">
        <v>3.487513859637795E-4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0</v>
      </c>
      <c r="O638" s="43">
        <v>0.40681480227017519</v>
      </c>
      <c r="P638" s="43">
        <v>2.2142343154374628E-5</v>
      </c>
      <c r="Q638" s="43">
        <v>3.0216892523787817E-2</v>
      </c>
      <c r="R638" s="43">
        <v>3.4875654175872028E-4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0</v>
      </c>
      <c r="O639" s="43">
        <v>0.40592864310170307</v>
      </c>
      <c r="P639" s="43">
        <v>2.1762827422070102E-5</v>
      </c>
      <c r="Q639" s="43">
        <v>3.0217440418147435E-2</v>
      </c>
      <c r="R639" s="43">
        <v>3.4876160922805484E-4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0</v>
      </c>
      <c r="O640" s="43">
        <v>0.40504248727926873</v>
      </c>
      <c r="P640" s="43">
        <v>2.138944798561096E-5</v>
      </c>
      <c r="Q640" s="43">
        <v>3.021797891707172E-2</v>
      </c>
      <c r="R640" s="43">
        <v>3.4876658979910401E-4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0</v>
      </c>
      <c r="O641" s="43">
        <v>0.40415633474199153</v>
      </c>
      <c r="P641" s="43">
        <v>2.1022112323317463E-5</v>
      </c>
      <c r="Q641" s="43">
        <v>3.0218508172557144E-2</v>
      </c>
      <c r="R641" s="43">
        <v>3.4877148487768157E-4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0</v>
      </c>
      <c r="O642" s="43">
        <v>0.40327018543002702</v>
      </c>
      <c r="P642" s="43">
        <v>2.0660729191860521E-5</v>
      </c>
      <c r="Q642" s="43">
        <v>3.0219028334306938E-2</v>
      </c>
      <c r="R642" s="43">
        <v>3.4877629584839116E-4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0</v>
      </c>
      <c r="O643" s="43">
        <v>0.40238403928455041</v>
      </c>
      <c r="P643" s="43">
        <v>2.030520861054629E-5</v>
      </c>
      <c r="Q643" s="43">
        <v>3.0219539549762833E-2</v>
      </c>
      <c r="R643" s="43">
        <v>3.4878102407491995E-4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0</v>
      </c>
      <c r="O644" s="43">
        <v>0.40149789624774079</v>
      </c>
      <c r="P644" s="43">
        <v>1.9955461845762739E-5</v>
      </c>
      <c r="Q644" s="43">
        <v>3.0220041964136319E-2</v>
      </c>
      <c r="R644" s="43">
        <v>3.4878567090032748E-4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0</v>
      </c>
      <c r="O645" s="43">
        <v>0.40061175626276518</v>
      </c>
      <c r="P645" s="43">
        <v>1.961140139558713E-5</v>
      </c>
      <c r="Q645" s="43">
        <v>3.0220535720439635E-2</v>
      </c>
      <c r="R645" s="43">
        <v>3.4879023764733245E-4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0</v>
      </c>
      <c r="O646" s="43">
        <v>0.39972561927376277</v>
      </c>
      <c r="P646" s="43">
        <v>1.9272940974553076E-5</v>
      </c>
      <c r="Q646" s="43">
        <v>3.0221020959516318E-2</v>
      </c>
      <c r="R646" s="43">
        <v>3.487947256185953E-4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0</v>
      </c>
      <c r="O647" s="43">
        <v>0.39883948522582985</v>
      </c>
      <c r="P647" s="43">
        <v>1.893999549857613E-5</v>
      </c>
      <c r="Q647" s="43">
        <v>3.0221497820071334E-2</v>
      </c>
      <c r="R647" s="43">
        <v>3.487991360969968E-4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0</v>
      </c>
      <c r="O648" s="43">
        <v>0.39795335406500443</v>
      </c>
      <c r="P648" s="43">
        <v>1.8612481070036617E-5</v>
      </c>
      <c r="Q648" s="43">
        <v>3.0221966438700912E-2</v>
      </c>
      <c r="R648" s="43">
        <v>3.4880347034591419E-4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0</v>
      </c>
      <c r="O649" s="43">
        <v>0.39706722573825132</v>
      </c>
      <c r="P649" s="43">
        <v>1.8290314963018593E-5</v>
      </c>
      <c r="Q649" s="43">
        <v>3.0222426949921961E-2</v>
      </c>
      <c r="R649" s="43">
        <v>3.4880772960949291E-4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0</v>
      </c>
      <c r="O650" s="43">
        <v>0.39618110019344771</v>
      </c>
      <c r="P650" s="43">
        <v>1.7973415608703711E-5</v>
      </c>
      <c r="Q650" s="43">
        <v>3.0222879486201126E-2</v>
      </c>
      <c r="R650" s="43">
        <v>3.4881191511291565E-4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0</v>
      </c>
      <c r="O651" s="43">
        <v>0.39529497737936792</v>
      </c>
      <c r="P651" s="43">
        <v>1.7661702580918868E-5</v>
      </c>
      <c r="Q651" s="43">
        <v>3.0223324177983499E-2</v>
      </c>
      <c r="R651" s="43">
        <v>3.4881602806266753E-4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0</v>
      </c>
      <c r="O652" s="43">
        <v>0.39440885724566999</v>
      </c>
      <c r="P652" s="43">
        <v>1.7355096581836403E-5</v>
      </c>
      <c r="Q652" s="43">
        <v>3.0223761153720947E-2</v>
      </c>
      <c r="R652" s="43">
        <v>3.488200696467987E-4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0</v>
      </c>
      <c r="O653" s="43">
        <v>0.39352273974288099</v>
      </c>
      <c r="P653" s="43">
        <v>1.7053519427825676E-5</v>
      </c>
      <c r="Q653" s="43">
        <v>3.0224190539900105E-2</v>
      </c>
      <c r="R653" s="43">
        <v>3.4882404103518281E-4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0</v>
      </c>
      <c r="O654" s="43">
        <v>0.39263662482238332</v>
      </c>
      <c r="P654" s="43">
        <v>1.6756894035454925E-5</v>
      </c>
      <c r="Q654" s="43">
        <v>3.022461246107001E-2</v>
      </c>
      <c r="R654" s="43">
        <v>3.488279433797727E-4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0</v>
      </c>
      <c r="O655" s="43">
        <v>0.39175051243640113</v>
      </c>
      <c r="P655" s="43">
        <v>1.6465144407642144E-5</v>
      </c>
      <c r="Q655" s="43">
        <v>3.022502703986938E-2</v>
      </c>
      <c r="R655" s="43">
        <v>3.4883177781485248E-4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0</v>
      </c>
      <c r="O656" s="43">
        <v>0.39086440253798671</v>
      </c>
      <c r="P656" s="43">
        <v>1.6178195619953856E-5</v>
      </c>
      <c r="Q656" s="43">
        <v>3.022543439705357E-2</v>
      </c>
      <c r="R656" s="43">
        <v>3.4883554545728722E-4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0</v>
      </c>
      <c r="O657" s="43">
        <v>0.38997829508100701</v>
      </c>
      <c r="P657" s="43">
        <v>1.5895973807050625E-5</v>
      </c>
      <c r="Q657" s="43">
        <v>3.0225834651521157E-2</v>
      </c>
      <c r="R657" s="43">
        <v>3.4883924740676872E-4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0</v>
      </c>
      <c r="O658" s="43">
        <v>0.38909219002013096</v>
      </c>
      <c r="P658" s="43">
        <v>1.5618406149278128E-5</v>
      </c>
      <c r="Q658" s="43">
        <v>3.0226227920340222E-2</v>
      </c>
      <c r="R658" s="43">
        <v>3.488428847460584E-4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0</v>
      </c>
      <c r="O659" s="43">
        <v>0.38820608731081618</v>
      </c>
      <c r="P659" s="43">
        <v>1.5345420859402622E-5</v>
      </c>
      <c r="Q659" s="43">
        <v>3.0226614318774266E-2</v>
      </c>
      <c r="R659" s="43">
        <v>3.4884645854122733E-4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0</v>
      </c>
      <c r="O660" s="43">
        <v>0.38731998690929631</v>
      </c>
      <c r="P660" s="43">
        <v>1.507694716948969E-5</v>
      </c>
      <c r="Q660" s="43">
        <v>3.0226993960307837E-2</v>
      </c>
      <c r="R660" s="43">
        <v>3.4884996984189276E-4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0</v>
      </c>
      <c r="O661" s="43">
        <v>0.38643388877256885</v>
      </c>
      <c r="P661" s="43">
        <v>1.481291531792506E-5</v>
      </c>
      <c r="Q661" s="43">
        <v>3.0227366956671796E-2</v>
      </c>
      <c r="R661" s="43">
        <v>3.4885341968145212E-4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0</v>
      </c>
      <c r="O662" s="43">
        <v>0.38554779285838242</v>
      </c>
      <c r="P662" s="43">
        <v>1.4553256536576354E-5</v>
      </c>
      <c r="Q662" s="43">
        <v>3.022773341786825E-2</v>
      </c>
      <c r="R662" s="43">
        <v>3.4885680907731413E-4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0</v>
      </c>
      <c r="O663" s="43">
        <v>0.38466169912522469</v>
      </c>
      <c r="P663" s="43">
        <v>1.4297903038094686E-5</v>
      </c>
      <c r="Q663" s="43">
        <v>3.022809345219523E-2</v>
      </c>
      <c r="R663" s="43">
        <v>3.4886013903112617E-4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0</v>
      </c>
      <c r="O664" s="43">
        <v>0.38377560753231027</v>
      </c>
      <c r="P664" s="43">
        <v>1.4046788003354863E-5</v>
      </c>
      <c r="Q664" s="43">
        <v>3.0228447166270992E-2</v>
      </c>
      <c r="R664" s="43">
        <v>3.4886341052899907E-4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0</v>
      </c>
      <c r="O665" s="43">
        <v>0.38288951803956944</v>
      </c>
      <c r="P665" s="43">
        <v>1.3799845569033132E-5</v>
      </c>
      <c r="Q665" s="43">
        <v>3.0228794665058029E-2</v>
      </c>
      <c r="R665" s="43">
        <v>3.4886662454173016E-4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0</v>
      </c>
      <c r="O666" s="43">
        <v>0.38200343060763564</v>
      </c>
      <c r="P666" s="43">
        <v>1.3557010815321289E-5</v>
      </c>
      <c r="Q666" s="43">
        <v>3.0229136051886759E-2</v>
      </c>
      <c r="R666" s="43">
        <v>3.4886978202502126E-4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0</v>
      </c>
      <c r="O667" s="43">
        <v>0.38111734519783491</v>
      </c>
      <c r="P667" s="43">
        <v>1.3318219753776044E-5</v>
      </c>
      <c r="Q667" s="43">
        <v>3.0229471428478961E-2</v>
      </c>
      <c r="R667" s="43">
        <v>3.4887288391969619E-4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0</v>
      </c>
      <c r="O668" s="43">
        <v>0.38023126177217387</v>
      </c>
      <c r="P668" s="43">
        <v>1.3083409315302482E-5</v>
      </c>
      <c r="Q668" s="43">
        <v>3.0229800894970835E-2</v>
      </c>
      <c r="R668" s="43">
        <v>3.4887593115191356E-4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0</v>
      </c>
      <c r="O669" s="43">
        <v>0.37934518029332892</v>
      </c>
      <c r="P669" s="43">
        <v>1.2852517338270533E-5</v>
      </c>
      <c r="Q669" s="43">
        <v>3.0230124549935799E-2</v>
      </c>
      <c r="R669" s="43">
        <v>3.488789246333779E-4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0</v>
      </c>
      <c r="O670" s="43">
        <v>0.37845910072463551</v>
      </c>
      <c r="P670" s="43">
        <v>1.2625482556763283E-5</v>
      </c>
      <c r="Q670" s="43">
        <v>3.0230442490407006E-2</v>
      </c>
      <c r="R670" s="43">
        <v>3.4888186526154779E-4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0</v>
      </c>
      <c r="O671" s="43">
        <v>0.377573023030077</v>
      </c>
      <c r="P671" s="43">
        <v>1.2402244588956055E-5</v>
      </c>
      <c r="Q671" s="43">
        <v>3.023075481189956E-2</v>
      </c>
      <c r="R671" s="43">
        <v>3.4888475391984158E-4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0</v>
      </c>
      <c r="O672" s="43">
        <v>0.37668694717427398</v>
      </c>
      <c r="P672" s="43">
        <v>1.2182743925625106E-5</v>
      </c>
      <c r="Q672" s="43">
        <v>3.0231061608432426E-2</v>
      </c>
      <c r="R672" s="43">
        <v>3.4888759147783972E-4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0</v>
      </c>
      <c r="O673" s="43">
        <v>0.37580087312247412</v>
      </c>
      <c r="P673" s="43">
        <v>1.1966921918784854E-5</v>
      </c>
      <c r="Q673" s="43">
        <v>3.0231362972550066E-2</v>
      </c>
      <c r="R673" s="43">
        <v>3.4889037879148497E-4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0</v>
      </c>
      <c r="O674" s="43">
        <v>0.37491480084054152</v>
      </c>
      <c r="P674" s="43">
        <v>1.1754720770452521E-5</v>
      </c>
      <c r="Q674" s="43">
        <v>3.0231658995343795E-2</v>
      </c>
      <c r="R674" s="43">
        <v>3.4889311670327987E-4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0</v>
      </c>
      <c r="O675" s="43">
        <v>0.37402873029494671</v>
      </c>
      <c r="P675" s="43">
        <v>1.1546083521539092E-5</v>
      </c>
      <c r="Q675" s="43">
        <v>3.0231949766472865E-2</v>
      </c>
      <c r="R675" s="43">
        <v>3.48895806042482E-4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0</v>
      </c>
      <c r="O676" s="43">
        <v>0.37314266145275676</v>
      </c>
      <c r="P676" s="43">
        <v>1.134095404086547E-5</v>
      </c>
      <c r="Q676" s="43">
        <v>3.0232235374185259E-2</v>
      </c>
      <c r="R676" s="43">
        <v>3.4889844762529609E-4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0</v>
      </c>
      <c r="O677" s="43">
        <v>0.37225659428162522</v>
      </c>
      <c r="P677" s="43">
        <v>1.1139277014302797E-5</v>
      </c>
      <c r="Q677" s="43">
        <v>3.0232515905338216E-2</v>
      </c>
      <c r="R677" s="43">
        <v>3.4890104225506375E-4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0</v>
      </c>
      <c r="O678" s="43">
        <v>0.37137052874978244</v>
      </c>
      <c r="P678" s="43">
        <v>1.0940997934035763E-5</v>
      </c>
      <c r="Q678" s="43">
        <v>3.0232791445418492E-2</v>
      </c>
      <c r="R678" s="43">
        <v>3.4890359072245117E-4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0</v>
      </c>
      <c r="O679" s="43">
        <v>0.37048446482602609</v>
      </c>
      <c r="P679" s="43">
        <v>1.0746063087947908E-5</v>
      </c>
      <c r="Q679" s="43">
        <v>3.023306207856236E-2</v>
      </c>
      <c r="R679" s="43">
        <v>3.4890609380563395E-4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0</v>
      </c>
      <c r="O680" s="43">
        <v>0.36959840247971165</v>
      </c>
      <c r="P680" s="43">
        <v>1.0554419549127764E-5</v>
      </c>
      <c r="Q680" s="43">
        <v>3.023332788757532E-2</v>
      </c>
      <c r="R680" s="43">
        <v>3.4890855227047917E-4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0</v>
      </c>
      <c r="O681" s="43">
        <v>0.36871234168074329</v>
      </c>
      <c r="P681" s="43">
        <v>1.0366015165494808E-5</v>
      </c>
      <c r="Q681" s="43">
        <v>3.0233588953951583E-2</v>
      </c>
      <c r="R681" s="43">
        <v>3.4891096687072603E-4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0</v>
      </c>
      <c r="O682" s="43">
        <v>0.36782628239956455</v>
      </c>
      <c r="P682" s="43">
        <v>1.0180798549544153E-5</v>
      </c>
      <c r="Q682" s="43">
        <v>3.0233845357893269E-2</v>
      </c>
      <c r="R682" s="43">
        <v>3.4891333834816314E-4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0</v>
      </c>
      <c r="O683" s="43">
        <v>0.36694022460714965</v>
      </c>
      <c r="P683" s="43">
        <v>9.9987190682088713E-6</v>
      </c>
      <c r="Q683" s="43">
        <v>3.0234097178329387E-2</v>
      </c>
      <c r="R683" s="43">
        <v>3.4891566743280411E-4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0</v>
      </c>
      <c r="O684" s="43">
        <v>0.3660541682749941</v>
      </c>
      <c r="P684" s="43">
        <v>9.8197268328389549E-6</v>
      </c>
      <c r="Q684" s="43">
        <v>3.0234344492934512E-2</v>
      </c>
      <c r="R684" s="43">
        <v>3.4891795484306022E-4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0</v>
      </c>
      <c r="O685" s="43">
        <v>0.36516811337510663</v>
      </c>
      <c r="P685" s="43">
        <v>9.6437726892957926E-6</v>
      </c>
      <c r="Q685" s="43">
        <v>3.0234587378147257E-2</v>
      </c>
      <c r="R685" s="43">
        <v>3.4892020128591145E-4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0</v>
      </c>
      <c r="O686" s="43">
        <v>0.36428205987999995</v>
      </c>
      <c r="P686" s="43">
        <v>9.4708082081611685E-6</v>
      </c>
      <c r="Q686" s="43">
        <v>3.0234825909188474E-2</v>
      </c>
      <c r="R686" s="43">
        <v>3.4892240745707474E-4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0</v>
      </c>
      <c r="O687" s="43">
        <v>0.36339600776268272</v>
      </c>
      <c r="P687" s="43">
        <v>9.3007856750596885E-6</v>
      </c>
      <c r="Q687" s="43">
        <v>3.0235060160079222E-2</v>
      </c>
      <c r="R687" s="43">
        <v>3.4892457404116998E-4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0</v>
      </c>
      <c r="O688" s="43">
        <v>0.36250995699665123</v>
      </c>
      <c r="P688" s="43">
        <v>9.1336580810936355E-6</v>
      </c>
      <c r="Q688" s="43">
        <v>3.0235290203658484E-2</v>
      </c>
      <c r="R688" s="43">
        <v>3.489267017118844E-4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0</v>
      </c>
      <c r="O689" s="43">
        <v>0.36162390755588097</v>
      </c>
      <c r="P689" s="43">
        <v>8.9693791133891989E-6</v>
      </c>
      <c r="Q689" s="43">
        <v>3.0235516111600705E-2</v>
      </c>
      <c r="R689" s="43">
        <v>3.4892879113213406E-4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0</v>
      </c>
      <c r="O690" s="43">
        <v>0.36073785941481878</v>
      </c>
      <c r="P690" s="43">
        <v>8.8079031457530359E-6</v>
      </c>
      <c r="Q690" s="43">
        <v>3.0235737954432983E-2</v>
      </c>
      <c r="R690" s="43">
        <v>3.4893084295422336E-4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0</v>
      </c>
      <c r="O691" s="43">
        <v>0.35985181254837462</v>
      </c>
      <c r="P691" s="43">
        <v>8.6491852294381767E-6</v>
      </c>
      <c r="Q691" s="43">
        <v>3.0235955801552129E-2</v>
      </c>
      <c r="R691" s="43">
        <v>3.4893285782000273E-4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0</v>
      </c>
      <c r="O692" s="43">
        <v>0.35896576693191429</v>
      </c>
      <c r="P692" s="43">
        <v>8.4931810840182144E-6</v>
      </c>
      <c r="Q692" s="43">
        <v>3.0236169721241449E-2</v>
      </c>
      <c r="R692" s="43">
        <v>3.4893483636102375E-4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0</v>
      </c>
      <c r="O693" s="43">
        <v>0.35807972254125103</v>
      </c>
      <c r="P693" s="43">
        <v>8.3398470883687955E-6</v>
      </c>
      <c r="Q693" s="43">
        <v>3.0236379780687314E-2</v>
      </c>
      <c r="R693" s="43">
        <v>3.4893677919869249E-4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0</v>
      </c>
      <c r="O694" s="43">
        <v>0.35719367935263824</v>
      </c>
      <c r="P694" s="43">
        <v>8.1891402717553816E-6</v>
      </c>
      <c r="Q694" s="43">
        <v>3.0236586045995516E-2</v>
      </c>
      <c r="R694" s="43">
        <v>3.489386869444207E-4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0</v>
      </c>
      <c r="O695" s="43">
        <v>0.35630763734276227</v>
      </c>
      <c r="P695" s="43">
        <v>8.0410183050262991E-6</v>
      </c>
      <c r="Q695" s="43">
        <v>3.0236788582207359E-2</v>
      </c>
      <c r="R695" s="43">
        <v>3.4894056019977492E-4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0</v>
      </c>
      <c r="O696" s="43">
        <v>0.35542159648873478</v>
      </c>
      <c r="P696" s="43">
        <v>7.8954394919100599E-6</v>
      </c>
      <c r="Q696" s="43">
        <v>3.0236987453315607E-2</v>
      </c>
      <c r="R696" s="43">
        <v>3.4894239955662344E-4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0</v>
      </c>
      <c r="O697" s="43">
        <v>0.35453555676808562</v>
      </c>
      <c r="P697" s="43">
        <v>7.7523627604159797E-6</v>
      </c>
      <c r="Q697" s="43">
        <v>3.0237182722280143E-2</v>
      </c>
      <c r="R697" s="43">
        <v>3.4894420559728145E-4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0</v>
      </c>
      <c r="O698" s="43">
        <v>0.35364951815875562</v>
      </c>
      <c r="P698" s="43">
        <v>7.6117476543370901E-6</v>
      </c>
      <c r="Q698" s="43">
        <v>3.0237374451043429E-2</v>
      </c>
      <c r="R698" s="43">
        <v>3.4894597889465438E-4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0</v>
      </c>
      <c r="O699" s="43">
        <v>0.35276348063908947</v>
      </c>
      <c r="P699" s="43">
        <v>7.4735543248543791E-6</v>
      </c>
      <c r="Q699" s="43">
        <v>3.0237562700545815E-2</v>
      </c>
      <c r="R699" s="43">
        <v>3.4894772001237872E-4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0</v>
      </c>
      <c r="O700" s="43">
        <v>0.35187744418782924</v>
      </c>
      <c r="P700" s="43">
        <v>7.337743522241369E-6</v>
      </c>
      <c r="Q700" s="43">
        <v>3.0237747530740565E-2</v>
      </c>
      <c r="R700" s="43">
        <v>3.4894942950496164E-4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0</v>
      </c>
      <c r="O701" s="43">
        <v>0.35099140878410723</v>
      </c>
      <c r="P701" s="43">
        <v>7.2042765876680774E-6</v>
      </c>
      <c r="Q701" s="43">
        <v>3.0237929000608708E-2</v>
      </c>
      <c r="R701" s="43">
        <v>3.4895110791791805E-4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0</v>
      </c>
      <c r="O702" s="43">
        <v>0.35010537440743944</v>
      </c>
      <c r="P702" s="43">
        <v>7.0731154451033881E-6</v>
      </c>
      <c r="Q702" s="43">
        <v>3.0238107168173701E-2</v>
      </c>
      <c r="R702" s="43">
        <v>3.4895275578790646E-4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0</v>
      </c>
      <c r="O703" s="43">
        <v>0.34921934103771862</v>
      </c>
      <c r="P703" s="43">
        <v>6.9442225933148816E-6</v>
      </c>
      <c r="Q703" s="43">
        <v>3.023828209051585E-2</v>
      </c>
      <c r="R703" s="43">
        <v>3.4895437364286199E-4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0</v>
      </c>
      <c r="O704" s="43">
        <v>0.34833330865520845</v>
      </c>
      <c r="P704" s="43">
        <v>6.8175610979651563E-6</v>
      </c>
      <c r="Q704" s="43">
        <v>3.0238453823786579E-2</v>
      </c>
      <c r="R704" s="43">
        <v>3.4895596200212842E-4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0</v>
      </c>
      <c r="O705" s="43">
        <v>0.34744727724053676</v>
      </c>
      <c r="P705" s="43">
        <v>6.6930945838037164E-6</v>
      </c>
      <c r="Q705" s="43">
        <v>3.0238622423222474E-2</v>
      </c>
      <c r="R705" s="43">
        <v>3.489575213765885E-4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0</v>
      </c>
      <c r="O706" s="43">
        <v>0.34656124677468919</v>
      </c>
      <c r="P706" s="43">
        <v>6.570787226953471E-6</v>
      </c>
      <c r="Q706" s="43">
        <v>3.0238787943159137E-2</v>
      </c>
      <c r="R706" s="43">
        <v>3.4895905226879165E-4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0</v>
      </c>
      <c r="O707" s="43">
        <v>0.34567521723900335</v>
      </c>
      <c r="P707" s="43">
        <v>6.4506037472909082E-6</v>
      </c>
      <c r="Q707" s="43">
        <v>3.0238950437044856E-2</v>
      </c>
      <c r="R707" s="43">
        <v>3.4896055517308051E-4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0</v>
      </c>
      <c r="O708" s="43">
        <v>0.34478918861516239</v>
      </c>
      <c r="P708" s="43">
        <v>6.3325094009190326E-6</v>
      </c>
      <c r="Q708" s="43">
        <v>3.0239109957454078E-2</v>
      </c>
      <c r="R708" s="43">
        <v>3.489620305757157E-4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0</v>
      </c>
      <c r="O709" s="43">
        <v>0.34390316088518919</v>
      </c>
      <c r="P709" s="43">
        <v>6.2164699727321088E-6</v>
      </c>
      <c r="Q709" s="43">
        <v>3.0239266556100711E-2</v>
      </c>
      <c r="R709" s="43">
        <v>3.4896347895499853E-4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0</v>
      </c>
      <c r="O710" s="43">
        <v>0.34301713403144046</v>
      </c>
      <c r="P710" s="43">
        <v>6.102451769071334E-6</v>
      </c>
      <c r="Q710" s="43">
        <v>3.023942028385122E-2</v>
      </c>
      <c r="R710" s="43">
        <v>3.489649007813924E-4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0</v>
      </c>
      <c r="O711" s="43">
        <v>0.34213110803660102</v>
      </c>
      <c r="P711" s="43">
        <v>5.9904216104705036E-6</v>
      </c>
      <c r="Q711" s="43">
        <v>3.0239571190737547E-2</v>
      </c>
      <c r="R711" s="43">
        <v>3.4896629651764223E-4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0</v>
      </c>
      <c r="O712" s="43">
        <v>0.34124508288367794</v>
      </c>
      <c r="P712" s="43">
        <v>5.880346824490764E-6</v>
      </c>
      <c r="Q712" s="43">
        <v>3.0239719325969867E-2</v>
      </c>
      <c r="R712" s="43">
        <v>3.4896766661889246E-4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0</v>
      </c>
      <c r="O713" s="43">
        <v>0.34035905855599513</v>
      </c>
      <c r="P713" s="43">
        <v>5.7721952386435657E-6</v>
      </c>
      <c r="Q713" s="43">
        <v>3.0239864737949148E-2</v>
      </c>
      <c r="R713" s="43">
        <v>3.4896901153280322E-4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0</v>
      </c>
      <c r="O714" s="43">
        <v>0.33947303503718762</v>
      </c>
      <c r="P714" s="43">
        <v>5.665935173400909E-6</v>
      </c>
      <c r="Q714" s="43">
        <v>3.0240007474279528E-2</v>
      </c>
      <c r="R714" s="43">
        <v>3.4897033169966458E-4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0</v>
      </c>
      <c r="O715" s="43">
        <v>0.33858701231119631</v>
      </c>
      <c r="P715" s="43">
        <v>5.5615354352920103E-6</v>
      </c>
      <c r="Q715" s="43">
        <v>3.0240147581780574E-2</v>
      </c>
      <c r="R715" s="43">
        <v>3.4897162755251034E-4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0</v>
      </c>
      <c r="O716" s="43">
        <v>0.3377009903622627</v>
      </c>
      <c r="P716" s="43">
        <v>5.4589653100854829E-6</v>
      </c>
      <c r="Q716" s="43">
        <v>3.0240285106499277E-2</v>
      </c>
      <c r="R716" s="43">
        <v>3.4897289951722857E-4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0</v>
      </c>
      <c r="O717" s="43">
        <v>0.33681496917492315</v>
      </c>
      <c r="P717" s="43">
        <v>5.3581945560561955E-6</v>
      </c>
      <c r="Q717" s="43">
        <v>3.0240420093721965E-2</v>
      </c>
      <c r="R717" s="43">
        <v>3.4897414801267216E-4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0</v>
      </c>
      <c r="O718" s="43">
        <v>0.33592894873400431</v>
      </c>
      <c r="P718" s="43">
        <v>5.259193397335891E-6</v>
      </c>
      <c r="Q718" s="43">
        <v>3.024055258798599E-2</v>
      </c>
      <c r="R718" s="43">
        <v>3.4897537345076653E-4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0</v>
      </c>
      <c r="O719" s="43">
        <v>0.33504292902461769</v>
      </c>
      <c r="P719" s="43">
        <v>5.1619325173467369E-6</v>
      </c>
      <c r="Q719" s="43">
        <v>3.0240682633091293E-2</v>
      </c>
      <c r="R719" s="43">
        <v>3.4897657623661683E-4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0</v>
      </c>
      <c r="O720" s="43">
        <v>0.33415691003215481</v>
      </c>
      <c r="P720" s="43">
        <v>5.0663830523169464E-6</v>
      </c>
      <c r="Q720" s="43">
        <v>3.0240810272111767E-2</v>
      </c>
      <c r="R720" s="43">
        <v>3.4897775676861315E-4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0</v>
      </c>
      <c r="O721" s="43">
        <v>0.33327089174228214</v>
      </c>
      <c r="P721" s="43">
        <v>4.9725165848775916E-6</v>
      </c>
      <c r="Q721" s="43">
        <v>3.0240935547406495E-2</v>
      </c>
      <c r="R721" s="43">
        <v>3.4897891543853412E-4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0</v>
      </c>
      <c r="O722" s="43">
        <v>0.33238487414093637</v>
      </c>
      <c r="P722" s="43">
        <v>4.8803051377397994E-6</v>
      </c>
      <c r="Q722" s="43">
        <v>3.0241058500630798E-2</v>
      </c>
      <c r="R722" s="43">
        <v>3.4898005263164967E-4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0</v>
      </c>
      <c r="O723" s="43">
        <v>0.33149885721431965</v>
      </c>
      <c r="P723" s="43">
        <v>4.7897211674514646E-6</v>
      </c>
      <c r="Q723" s="43">
        <v>3.0241179172747167E-2</v>
      </c>
      <c r="R723" s="43">
        <v>3.4898116872682103E-4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0</v>
      </c>
      <c r="O724" s="43">
        <v>0.33061284094889476</v>
      </c>
      <c r="P724" s="43">
        <v>4.700737558232656E-6</v>
      </c>
      <c r="Q724" s="43">
        <v>3.0241297604035974E-2</v>
      </c>
      <c r="R724" s="43">
        <v>3.4898226409660121E-4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0</v>
      </c>
      <c r="O725" s="43">
        <v>0.32972682533138087</v>
      </c>
      <c r="P725" s="43">
        <v>4.613327615888886E-6</v>
      </c>
      <c r="Q725" s="43">
        <v>3.0241413834106091E-2</v>
      </c>
      <c r="R725" s="43">
        <v>3.489833391073323E-4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0</v>
      </c>
      <c r="O726" s="43">
        <v>0.32884081034874835</v>
      </c>
      <c r="P726" s="43">
        <v>4.5274650618014266E-6</v>
      </c>
      <c r="Q726" s="43">
        <v>3.0241527901905357E-2</v>
      </c>
      <c r="R726" s="43">
        <v>3.4898439411924228E-4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0</v>
      </c>
      <c r="O727" s="43">
        <v>0.32795479598821498</v>
      </c>
      <c r="P727" s="43">
        <v>4.443124026993853E-6</v>
      </c>
      <c r="Q727" s="43">
        <v>3.0241639845730833E-2</v>
      </c>
      <c r="R727" s="43">
        <v>3.4898542948654041E-4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0</v>
      </c>
      <c r="O728" s="43">
        <v>0.32706878223724112</v>
      </c>
      <c r="P728" s="43">
        <v>4.3602790462739923E-6</v>
      </c>
      <c r="Q728" s="43">
        <v>3.024174970323899E-2</v>
      </c>
      <c r="R728" s="43">
        <v>3.4898644555751099E-4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0</v>
      </c>
      <c r="O729" s="43">
        <v>0.32618276908352567</v>
      </c>
      <c r="P729" s="43">
        <v>4.278905052450513E-6</v>
      </c>
      <c r="Q729" s="43">
        <v>3.0241857511455698E-2</v>
      </c>
      <c r="R729" s="43">
        <v>3.4898744267460594E-4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0</v>
      </c>
      <c r="O730" s="43">
        <v>0.32529675651500167</v>
      </c>
      <c r="P730" s="43">
        <v>4.1989773706232992E-6</v>
      </c>
      <c r="Q730" s="43">
        <v>3.0241963306786093E-2</v>
      </c>
      <c r="R730" s="43">
        <v>3.4898842117453589E-4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0</v>
      </c>
      <c r="O731" s="43">
        <v>0.32441074451983226</v>
      </c>
      <c r="P731" s="43">
        <v>4.1204717125468797E-6</v>
      </c>
      <c r="Q731" s="43">
        <v>3.0242067125024287E-2</v>
      </c>
      <c r="R731" s="43">
        <v>3.4898938138836031E-4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0</v>
      </c>
      <c r="O732" s="43">
        <v>0.32352473308640639</v>
      </c>
      <c r="P732" s="43">
        <v>4.0433641710660735E-6</v>
      </c>
      <c r="Q732" s="43">
        <v>3.0242169001362958E-2</v>
      </c>
      <c r="R732" s="43">
        <v>3.4899032364157586E-4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0</v>
      </c>
      <c r="O733" s="43">
        <v>0.32263872220333495</v>
      </c>
      <c r="P733" s="43">
        <v>3.967631214623112E-6</v>
      </c>
      <c r="Q733" s="43">
        <v>3.0242268970402799E-2</v>
      </c>
      <c r="R733" s="43">
        <v>3.4899124825420403E-4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0</v>
      </c>
      <c r="O734" s="43">
        <v>0.32175271185944659</v>
      </c>
      <c r="P734" s="43">
        <v>3.8932496818354417E-6</v>
      </c>
      <c r="Q734" s="43">
        <v>3.0242367066161815E-2</v>
      </c>
      <c r="R734" s="43">
        <v>3.4899215554087695E-4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0</v>
      </c>
      <c r="O735" s="43">
        <v>0.32086670204378409</v>
      </c>
      <c r="P735" s="43">
        <v>3.820196776143448E-6</v>
      </c>
      <c r="Q735" s="43">
        <v>3.0242463322084502E-2</v>
      </c>
      <c r="R735" s="43">
        <v>3.4899304581092246E-4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0</v>
      </c>
      <c r="O736" s="43">
        <v>0.31998069274560031</v>
      </c>
      <c r="P736" s="43">
        <v>3.7484500605273389E-6</v>
      </c>
      <c r="Q736" s="43">
        <v>3.0242557771050876E-2</v>
      </c>
      <c r="R736" s="43">
        <v>3.4899391936844755E-4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0</v>
      </c>
      <c r="O737" s="43">
        <v>0.31909468395435464</v>
      </c>
      <c r="P737" s="43">
        <v>3.6779874522924326E-6</v>
      </c>
      <c r="Q737" s="43">
        <v>3.0242650445385388E-2</v>
      </c>
      <c r="R737" s="43">
        <v>3.4899477651242059E-4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0</v>
      </c>
      <c r="O738" s="43">
        <v>0.31820867565970895</v>
      </c>
      <c r="P738" s="43">
        <v>3.6087872179220942E-6</v>
      </c>
      <c r="Q738" s="43">
        <v>3.0242741376865688E-2</v>
      </c>
      <c r="R738" s="43">
        <v>3.4899561753675302E-4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0</v>
      </c>
      <c r="O739" s="43">
        <v>0.31732266785152413</v>
      </c>
      <c r="P739" s="43">
        <v>3.5408279679975905E-6</v>
      </c>
      <c r="Q739" s="43">
        <v>3.0242830596731329E-2</v>
      </c>
      <c r="R739" s="43">
        <v>3.489964427303788E-4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0</v>
      </c>
      <c r="O740" s="43">
        <v>0.31643666051985658</v>
      </c>
      <c r="P740" s="43">
        <v>3.4740886521841143E-6</v>
      </c>
      <c r="Q740" s="43">
        <v>3.0242918135692218E-2</v>
      </c>
      <c r="R740" s="43">
        <v>3.4899725237733375E-4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0</v>
      </c>
      <c r="O741" s="43">
        <v>0.31555065365495466</v>
      </c>
      <c r="P741" s="43">
        <v>3.4085485542822498E-6</v>
      </c>
      <c r="Q741" s="43">
        <v>3.0243004023937075E-2</v>
      </c>
      <c r="R741" s="43">
        <v>3.4899804675683299E-4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0</v>
      </c>
      <c r="O742" s="43">
        <v>0.31466464724725501</v>
      </c>
      <c r="P742" s="43">
        <v>3.3441872873441595E-6</v>
      </c>
      <c r="Q742" s="43">
        <v>3.0243088291141682E-2</v>
      </c>
      <c r="R742" s="43">
        <v>3.4899882614334752E-4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0</v>
      </c>
      <c r="O743" s="43">
        <v>0.31377864128737937</v>
      </c>
      <c r="P743" s="43">
        <v>3.2809847888537583E-6</v>
      </c>
      <c r="Q743" s="43">
        <v>3.0243170966477041E-2</v>
      </c>
      <c r="R743" s="43">
        <v>3.4899959080667958E-4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0</v>
      </c>
      <c r="O744" s="43">
        <v>0.31289263576613102</v>
      </c>
      <c r="P744" s="43">
        <v>3.2189213159701836E-6</v>
      </c>
      <c r="Q744" s="43">
        <v>3.0243252078617437E-2</v>
      </c>
      <c r="R744" s="43">
        <v>3.4900034101203732E-4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0</v>
      </c>
      <c r="O745" s="43">
        <v>0.31200663067449169</v>
      </c>
      <c r="P745" s="43">
        <v>3.1579774408338277E-6</v>
      </c>
      <c r="Q745" s="43">
        <v>3.0243331655748325E-2</v>
      </c>
      <c r="R745" s="43">
        <v>3.4900107702010789E-4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0</v>
      </c>
      <c r="O746" s="43">
        <v>0.31112062600361828</v>
      </c>
      <c r="P746" s="43">
        <v>3.0981340459342551E-6</v>
      </c>
      <c r="Q746" s="43">
        <v>3.0243409725574159E-2</v>
      </c>
      <c r="R746" s="43">
        <v>3.4900179908712952E-4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0</v>
      </c>
      <c r="O747" s="43">
        <v>0.31023462174483957</v>
      </c>
      <c r="P747" s="43">
        <v>3.0393723195392916E-6</v>
      </c>
      <c r="Q747" s="43">
        <v>3.0243486315326064E-2</v>
      </c>
      <c r="R747" s="43">
        <v>3.4900250746496247E-4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0</v>
      </c>
      <c r="O748" s="43">
        <v>0.3093486178896529</v>
      </c>
      <c r="P748" s="43">
        <v>2.9816737511845989E-6</v>
      </c>
      <c r="Q748" s="43">
        <v>3.0243561451769419E-2</v>
      </c>
      <c r="R748" s="43">
        <v>3.4900320240115949E-4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0</v>
      </c>
      <c r="O749" s="43">
        <v>0.3084626144297215</v>
      </c>
      <c r="P749" s="43">
        <v>2.92502012722306E-6</v>
      </c>
      <c r="Q749" s="43">
        <v>3.0243635161211334E-2</v>
      </c>
      <c r="R749" s="43">
        <v>3.4900388413903474E-4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0</v>
      </c>
      <c r="O750" s="43">
        <v>0.30757661135687159</v>
      </c>
      <c r="P750" s="43">
        <v>2.8693935264332819E-6</v>
      </c>
      <c r="Q750" s="43">
        <v>3.0243707469507969E-2</v>
      </c>
      <c r="R750" s="43">
        <v>3.4900455291773165E-4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0</v>
      </c>
      <c r="O751" s="43">
        <v>0.30669060866308845</v>
      </c>
      <c r="P751" s="43">
        <v>2.8147763156865523E-6</v>
      </c>
      <c r="Q751" s="43">
        <v>3.0243778402071812E-2</v>
      </c>
      <c r="R751" s="43">
        <v>3.4900520897228994E-4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0</v>
      </c>
      <c r="O752" s="43">
        <v>0.30580460634051465</v>
      </c>
      <c r="P752" s="43">
        <v>2.7611511456715871E-6</v>
      </c>
      <c r="Q752" s="43">
        <v>3.0243847983878792E-2</v>
      </c>
      <c r="R752" s="43">
        <v>3.4900585253371181E-4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0</v>
      </c>
      <c r="O753" s="43">
        <v>0.30491860438144636</v>
      </c>
      <c r="P753" s="43">
        <v>2.7085009466763933E-6</v>
      </c>
      <c r="Q753" s="43">
        <v>3.0243916239475328E-2</v>
      </c>
      <c r="R753" s="43">
        <v>3.4900648382902677E-4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0</v>
      </c>
      <c r="O754" s="43">
        <v>0.30403260277833094</v>
      </c>
      <c r="P754" s="43">
        <v>2.6568089244266063E-6</v>
      </c>
      <c r="Q754" s="43">
        <v>3.0243983192985241E-2</v>
      </c>
      <c r="R754" s="43">
        <v>3.4900710308135592E-4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0</v>
      </c>
      <c r="O755" s="43">
        <v>0.30314660152376405</v>
      </c>
      <c r="P755" s="43">
        <v>2.6060585559796428E-6</v>
      </c>
      <c r="Q755" s="43">
        <v>3.0244048868116592E-2</v>
      </c>
      <c r="R755" s="43">
        <v>3.4900771050997488E-4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0</v>
      </c>
      <c r="O756" s="43">
        <v>0.30226060061048676</v>
      </c>
      <c r="P756" s="43">
        <v>2.5562335856740362E-6</v>
      </c>
      <c r="Q756" s="43">
        <v>3.0244113288168388E-2</v>
      </c>
      <c r="R756" s="43">
        <v>3.4900830633037577E-4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0</v>
      </c>
      <c r="O757" s="43">
        <v>0.301374600031383</v>
      </c>
      <c r="P757" s="43">
        <v>2.507318021133299E-6</v>
      </c>
      <c r="Q757" s="43">
        <v>3.0244176476037214E-2</v>
      </c>
      <c r="R757" s="43">
        <v>3.4900889075432896E-4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0</v>
      </c>
      <c r="O758" s="43">
        <v>0.30048859977947723</v>
      </c>
      <c r="P758" s="43">
        <v>2.4592961293236946E-6</v>
      </c>
      <c r="Q758" s="43">
        <v>3.0244238454223759E-2</v>
      </c>
      <c r="R758" s="43">
        <v>3.4900946398994315E-4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0</v>
      </c>
      <c r="O759" s="43">
        <v>0.29960259984793108</v>
      </c>
      <c r="P759" s="43">
        <v>2.4121524326652912E-6</v>
      </c>
      <c r="Q759" s="43">
        <v>3.0244299244839214E-2</v>
      </c>
      <c r="R759" s="43">
        <v>3.4901002624172442E-4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0</v>
      </c>
      <c r="O760" s="43">
        <v>0.29871660023004171</v>
      </c>
      <c r="P760" s="43">
        <v>2.3658717051956611E-6</v>
      </c>
      <c r="Q760" s="43">
        <v>3.0244358869611632E-2</v>
      </c>
      <c r="R760" s="43">
        <v>3.4901057771063537E-4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0</v>
      </c>
      <c r="O761" s="43">
        <v>0.29783060091923852</v>
      </c>
      <c r="P761" s="43">
        <v>2.3204389687856313E-6</v>
      </c>
      <c r="Q761" s="43">
        <v>3.0244417349892142E-2</v>
      </c>
      <c r="R761" s="43">
        <v>3.4901111859415238E-4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0</v>
      </c>
      <c r="O762" s="43">
        <v>0.29694460190908128</v>
      </c>
      <c r="P762" s="43">
        <v>2.2758394894064596E-6</v>
      </c>
      <c r="Q762" s="43">
        <v>3.0244474706661095E-2</v>
      </c>
      <c r="R762" s="43">
        <v>3.4901164908632243E-4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0</v>
      </c>
      <c r="O763" s="43">
        <v>0.29605860319325733</v>
      </c>
      <c r="P763" s="43">
        <v>2.2320587734478331E-6</v>
      </c>
      <c r="Q763" s="43">
        <v>3.0244530960534106E-2</v>
      </c>
      <c r="R763" s="43">
        <v>3.4901216937781922E-4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0</v>
      </c>
      <c r="O764" s="43">
        <v>0.29517260476557905</v>
      </c>
      <c r="P764" s="43">
        <v>2.1890825640861032E-6</v>
      </c>
      <c r="Q764" s="43">
        <v>3.0244586131768014E-2</v>
      </c>
      <c r="R764" s="43">
        <v>3.4901267965599798E-4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0</v>
      </c>
      <c r="O765" s="43">
        <v>0.29428660661998229</v>
      </c>
      <c r="P765" s="43">
        <v>2.1468968377021446E-6</v>
      </c>
      <c r="Q765" s="43">
        <v>3.024464024026674E-2</v>
      </c>
      <c r="R765" s="43">
        <v>3.490131801049499E-4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0</v>
      </c>
      <c r="O766" s="43">
        <v>0.29340060875052321</v>
      </c>
      <c r="P766" s="43">
        <v>2.1054878003482642E-6</v>
      </c>
      <c r="Q766" s="43">
        <v>3.0244693305587073E-2</v>
      </c>
      <c r="R766" s="43">
        <v>3.4901367090555552E-4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0</v>
      </c>
      <c r="O767" s="43">
        <v>0.29251461115137656</v>
      </c>
      <c r="P767" s="43">
        <v>2.0648418842635725E-6</v>
      </c>
      <c r="Q767" s="43">
        <v>3.0244745346944345E-2</v>
      </c>
      <c r="R767" s="43">
        <v>3.4901415223553736E-4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0</v>
      </c>
      <c r="O768" s="43">
        <v>0.29162861381683319</v>
      </c>
      <c r="P768" s="43">
        <v>2.024945744437239E-6</v>
      </c>
      <c r="Q768" s="43">
        <v>3.0244796383218055E-2</v>
      </c>
      <c r="R768" s="43">
        <v>3.4901462426951149E-4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0</v>
      </c>
      <c r="O769" s="43">
        <v>0.29074261674129814</v>
      </c>
      <c r="P769" s="43">
        <v>1.9857862552190651E-6</v>
      </c>
      <c r="Q769" s="43">
        <v>3.0244846432957367E-2</v>
      </c>
      <c r="R769" s="43">
        <v>3.490150871790391E-4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0</v>
      </c>
      <c r="O770" s="43">
        <v>0.28985661991928813</v>
      </c>
      <c r="P770" s="43">
        <v>1.9473505069767976E-6</v>
      </c>
      <c r="Q770" s="43">
        <v>3.0244895514386545E-2</v>
      </c>
      <c r="R770" s="43">
        <v>3.4901554113267615E-4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0</v>
      </c>
      <c r="O771" s="43">
        <v>0.28897062334542972</v>
      </c>
      <c r="P771" s="43">
        <v>1.9096258027996377E-6</v>
      </c>
      <c r="Q771" s="43">
        <v>3.0244943645410305E-2</v>
      </c>
      <c r="R771" s="43">
        <v>3.490159862960232E-4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0</v>
      </c>
      <c r="O772" s="43">
        <v>0.2880846270144572</v>
      </c>
      <c r="P772" s="43">
        <v>1.8725996552473743E-6</v>
      </c>
      <c r="Q772" s="43">
        <v>3.0244990843619098E-2</v>
      </c>
      <c r="R772" s="43">
        <v>3.4901642283177405E-4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0</v>
      </c>
      <c r="O773" s="43">
        <v>0.28719863092121067</v>
      </c>
      <c r="P773" s="43">
        <v>1.8362597831445974E-6</v>
      </c>
      <c r="Q773" s="43">
        <v>3.0245037126294266E-2</v>
      </c>
      <c r="R773" s="43">
        <v>3.4901685089976374E-4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0</v>
      </c>
      <c r="O774" s="43">
        <v>0.2863126350606337</v>
      </c>
      <c r="P774" s="43">
        <v>1.8005941084194524E-6</v>
      </c>
      <c r="Q774" s="43">
        <v>3.024508251041319E-2</v>
      </c>
      <c r="R774" s="43">
        <v>3.4901727065701603E-4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0</v>
      </c>
      <c r="O775" s="43">
        <v>0.28542663942777191</v>
      </c>
      <c r="P775" s="43">
        <v>1.7655907529863862E-6</v>
      </c>
      <c r="Q775" s="43">
        <v>3.0245127012654294E-2</v>
      </c>
      <c r="R775" s="43">
        <v>3.490176822577893E-4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0</v>
      </c>
      <c r="O776" s="43">
        <v>0.28454064401777018</v>
      </c>
      <c r="P776" s="43">
        <v>1.7312380356723515E-6</v>
      </c>
      <c r="Q776" s="43">
        <v>3.0245170649401999E-2</v>
      </c>
      <c r="R776" s="43">
        <v>3.4901808585362297E-4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0</v>
      </c>
      <c r="O777" s="43">
        <v>0.28365464882587182</v>
      </c>
      <c r="P777" s="43">
        <v>1.6975244691859479E-6</v>
      </c>
      <c r="Q777" s="43">
        <v>3.0245213436751614E-2</v>
      </c>
      <c r="R777" s="43">
        <v>3.490184815933824E-4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0</v>
      </c>
      <c r="O778" s="43">
        <v>0.28276865384741595</v>
      </c>
      <c r="P778" s="43">
        <v>1.6644387571289671E-6</v>
      </c>
      <c r="Q778" s="43">
        <v>3.0245255390514123E-2</v>
      </c>
      <c r="R778" s="43">
        <v>3.4901886962330326E-4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0</v>
      </c>
      <c r="O779" s="43">
        <v>0.28188265907783605</v>
      </c>
      <c r="P779" s="43">
        <v>1.6319697910498263E-6</v>
      </c>
      <c r="Q779" s="43">
        <v>3.0245296526220926E-2</v>
      </c>
      <c r="R779" s="43">
        <v>3.4901925008703517E-4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0</v>
      </c>
      <c r="O780" s="43">
        <v>0.28099666451265787</v>
      </c>
      <c r="P780" s="43">
        <v>1.6001066475383742E-6</v>
      </c>
      <c r="Q780" s="43">
        <v>3.0245336859128474E-2</v>
      </c>
      <c r="R780" s="43">
        <v>3.4901962312568511E-4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0</v>
      </c>
      <c r="O781" s="43">
        <v>0.28011067014749802</v>
      </c>
      <c r="P781" s="43">
        <v>1.5688385853615649E-6</v>
      </c>
      <c r="Q781" s="43">
        <v>3.0245376404222871E-2</v>
      </c>
      <c r="R781" s="43">
        <v>3.490199888778591E-4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0</v>
      </c>
      <c r="O782" s="43">
        <v>0.27922467597806194</v>
      </c>
      <c r="P782" s="43">
        <v>1.5381550426394897E-6</v>
      </c>
      <c r="Q782" s="43">
        <v>3.024541517622438E-2</v>
      </c>
      <c r="R782" s="43">
        <v>3.4902034747970491E-4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0</v>
      </c>
      <c r="O783" s="43">
        <v>0.27833868200014222</v>
      </c>
      <c r="P783" s="43">
        <v>1.5080456340612713E-6</v>
      </c>
      <c r="Q783" s="43">
        <v>3.0245453189591858E-2</v>
      </c>
      <c r="R783" s="43">
        <v>3.4902069906495226E-4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0</v>
      </c>
      <c r="O784" s="43">
        <v>0.27745268820961733</v>
      </c>
      <c r="P784" s="43">
        <v>1.4785001481403269E-6</v>
      </c>
      <c r="Q784" s="43">
        <v>3.0245490458527133E-2</v>
      </c>
      <c r="R784" s="43">
        <v>3.4902104376495393E-4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0</v>
      </c>
      <c r="O785" s="43">
        <v>0.27656669460244948</v>
      </c>
      <c r="P785" s="43">
        <v>1.44950854450851E-6</v>
      </c>
      <c r="Q785" s="43">
        <v>3.0245526996979313E-2</v>
      </c>
      <c r="R785" s="43">
        <v>3.4902138170872494E-4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0</v>
      </c>
      <c r="O786" s="43">
        <v>0.2756807011746833</v>
      </c>
      <c r="P786" s="43">
        <v>1.4210609512486471E-6</v>
      </c>
      <c r="Q786" s="43">
        <v>3.0245562818649027E-2</v>
      </c>
      <c r="R786" s="43">
        <v>3.4902171302298216E-4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0</v>
      </c>
      <c r="O787" s="43">
        <v>0.27479470792244409</v>
      </c>
      <c r="P787" s="43">
        <v>1.3931476622649878E-6</v>
      </c>
      <c r="Q787" s="43">
        <v>3.0245597936992566E-2</v>
      </c>
      <c r="R787" s="43">
        <v>3.4902203783218275E-4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0</v>
      </c>
      <c r="O788" s="43">
        <v>0.27390871484193635</v>
      </c>
      <c r="P788" s="43">
        <v>1.3657591346910998E-6</v>
      </c>
      <c r="Q788" s="43">
        <v>3.0245632365226021E-2</v>
      </c>
      <c r="R788" s="43">
        <v>3.4902235625856236E-4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0</v>
      </c>
      <c r="O789" s="43">
        <v>0.27302272192944232</v>
      </c>
      <c r="P789" s="43">
        <v>1.3388859863347341E-6</v>
      </c>
      <c r="Q789" s="43">
        <v>3.0245666116329346E-2</v>
      </c>
      <c r="R789" s="43">
        <v>3.4902266842217215E-4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0</v>
      </c>
      <c r="O790" s="43">
        <v>0.27213672918132037</v>
      </c>
      <c r="P790" s="43">
        <v>1.3125189931591972E-6</v>
      </c>
      <c r="Q790" s="43">
        <v>3.0245699203050265E-2</v>
      </c>
      <c r="R790" s="43">
        <v>3.4902297444091592E-4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0</v>
      </c>
      <c r="O791" s="43">
        <v>0.27125073659400362</v>
      </c>
      <c r="P791" s="43">
        <v>1.2866490868007696E-6</v>
      </c>
      <c r="Q791" s="43">
        <v>3.0245731637908248E-2</v>
      </c>
      <c r="R791" s="43">
        <v>3.4902327443058607E-4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0</v>
      </c>
      <c r="O792" s="43">
        <v>0.27036474416399842</v>
      </c>
      <c r="P792" s="43">
        <v>1.261267352121718E-6</v>
      </c>
      <c r="Q792" s="43">
        <v>3.0245763433198351E-2</v>
      </c>
      <c r="R792" s="43">
        <v>3.4902356850489931E-4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0</v>
      </c>
      <c r="O793" s="43">
        <v>0.26947875188788301</v>
      </c>
      <c r="P793" s="43">
        <v>1.2363650247984494E-6</v>
      </c>
      <c r="Q793" s="43">
        <v>3.0245794600995E-2</v>
      </c>
      <c r="R793" s="43">
        <v>3.490238567755322E-4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0</v>
      </c>
      <c r="O794" s="43">
        <v>0.26859275976230601</v>
      </c>
      <c r="P794" s="43">
        <v>1.2119334889443584E-6</v>
      </c>
      <c r="Q794" s="43">
        <v>3.0245825153155742E-2</v>
      </c>
      <c r="R794" s="43">
        <v>3.4902413935215479E-4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0</v>
      </c>
      <c r="O795" s="43">
        <v>0.26770676778398528</v>
      </c>
      <c r="P795" s="43">
        <v>1.1879642747669323E-6</v>
      </c>
      <c r="Q795" s="43">
        <v>3.0245855101324891E-2</v>
      </c>
      <c r="R795" s="43">
        <v>3.490244163424653E-4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0</v>
      </c>
      <c r="O796" s="43">
        <v>0.26682077594970632</v>
      </c>
      <c r="P796" s="43">
        <v>1.1644490562586717E-6</v>
      </c>
      <c r="Q796" s="43">
        <v>3.024588445693719E-2</v>
      </c>
      <c r="R796" s="43">
        <v>3.4902468785222345E-4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0</v>
      </c>
      <c r="O797" s="43">
        <v>0.265934784256321</v>
      </c>
      <c r="P797" s="43">
        <v>1.1413796489213989E-6</v>
      </c>
      <c r="Q797" s="43">
        <v>3.024591323122133E-2</v>
      </c>
      <c r="R797" s="43">
        <v>3.4902495398528359E-4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0</v>
      </c>
      <c r="O798" s="43">
        <v>0.26504879270074649</v>
      </c>
      <c r="P798" s="43">
        <v>1.1187480075235248E-6</v>
      </c>
      <c r="Q798" s="43">
        <v>3.024594143520349E-2</v>
      </c>
      <c r="R798" s="43">
        <v>3.4902521484362638E-4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0</v>
      </c>
      <c r="O799" s="43">
        <v>0.26416280127996355</v>
      </c>
      <c r="P799" s="43">
        <v>1.0965462238898512E-6</v>
      </c>
      <c r="Q799" s="43">
        <v>3.0245969079710732E-2</v>
      </c>
      <c r="R799" s="43">
        <v>3.4902547052739145E-4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0</v>
      </c>
      <c r="O800" s="43">
        <v>0.26327680999101599</v>
      </c>
      <c r="P800" s="43">
        <v>1.0747665247234917E-6</v>
      </c>
      <c r="Q800" s="43">
        <v>3.0245996175374462E-2</v>
      </c>
      <c r="R800" s="43">
        <v>3.4902572113490845E-4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0</v>
      </c>
      <c r="O801" s="43">
        <v>0.26239081883100868</v>
      </c>
      <c r="P801" s="43">
        <v>1.0534012694594936E-6</v>
      </c>
      <c r="Q801" s="43">
        <v>3.0246022732633715E-2</v>
      </c>
      <c r="R801" s="43">
        <v>3.4902596676272791E-4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0</v>
      </c>
      <c r="O802" s="43">
        <v>0.26150482779710682</v>
      </c>
      <c r="P802" s="43">
        <v>1.0324429481497575E-6</v>
      </c>
      <c r="Q802" s="43">
        <v>3.0246048761738475E-2</v>
      </c>
      <c r="R802" s="43">
        <v>3.4902620750565188E-4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0</v>
      </c>
      <c r="O803" s="43">
        <v>0.26061883688653459</v>
      </c>
      <c r="P803" s="43">
        <v>1.0118841793788443E-6</v>
      </c>
      <c r="Q803" s="43">
        <v>3.0246074272752884E-2</v>
      </c>
      <c r="R803" s="43">
        <v>3.4902644345676339E-4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0</v>
      </c>
      <c r="O804" s="43">
        <v>0.25973284609657404</v>
      </c>
      <c r="P804" s="43">
        <v>9.9171770821026835E-7</v>
      </c>
      <c r="Q804" s="43">
        <v>3.024609927555845E-2</v>
      </c>
      <c r="R804" s="43">
        <v>3.4902667470745663E-4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0</v>
      </c>
      <c r="O805" s="43">
        <v>0.25884685542456387</v>
      </c>
      <c r="P805" s="43">
        <v>9.7193640416288707E-7</v>
      </c>
      <c r="Q805" s="43">
        <v>3.0246123779857144E-2</v>
      </c>
      <c r="R805" s="43">
        <v>3.4902690134746498E-4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0</v>
      </c>
      <c r="O806" s="43">
        <v>0.25796086486789865</v>
      </c>
      <c r="P806" s="43">
        <v>9.525332592169851E-7</v>
      </c>
      <c r="Q806" s="43">
        <v>3.0246147795174518E-2</v>
      </c>
      <c r="R806" s="43">
        <v>3.4902712346489008E-4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0</v>
      </c>
      <c r="O807" s="43">
        <v>0.25707487442402699</v>
      </c>
      <c r="P807" s="43">
        <v>9.3350138584967461E-7</v>
      </c>
      <c r="Q807" s="43">
        <v>3.0246171330862725E-2</v>
      </c>
      <c r="R807" s="43">
        <v>3.4902734114622983E-4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0</v>
      </c>
      <c r="O808" s="43">
        <v>0.25618888409045143</v>
      </c>
      <c r="P808" s="43">
        <v>9.1483401509922086E-7</v>
      </c>
      <c r="Q808" s="43">
        <v>3.0246194396103498E-2</v>
      </c>
      <c r="R808" s="43">
        <v>3.4902755447640605E-4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0</v>
      </c>
      <c r="O809" s="43">
        <v>0.25530289386472649</v>
      </c>
      <c r="P809" s="43">
        <v>8.965244946579189E-7</v>
      </c>
      <c r="Q809" s="43">
        <v>3.024621699991106E-2</v>
      </c>
      <c r="R809" s="43">
        <v>3.4902776353879129E-4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0</v>
      </c>
      <c r="O810" s="43">
        <v>0.25441690374445819</v>
      </c>
      <c r="P810" s="43">
        <v>8.7856628699314151E-7</v>
      </c>
      <c r="Q810" s="43">
        <v>3.0246239151135064E-2</v>
      </c>
      <c r="R810" s="43">
        <v>3.4902796841523588E-4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0</v>
      </c>
      <c r="O811" s="43">
        <v>0.25353091372730308</v>
      </c>
      <c r="P811" s="43">
        <v>8.6095296749619154E-7</v>
      </c>
      <c r="Q811" s="43">
        <v>3.0246260858463412E-2</v>
      </c>
      <c r="R811" s="43">
        <v>3.4902816918609393E-4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0</v>
      </c>
      <c r="O812" s="43">
        <v>0.25264492381096659</v>
      </c>
      <c r="P812" s="43">
        <v>8.4367822265858861E-7</v>
      </c>
      <c r="Q812" s="43">
        <v>3.0246282130425024E-2</v>
      </c>
      <c r="R812" s="43">
        <v>3.4902836593024957E-4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0</v>
      </c>
      <c r="O813" s="43">
        <v>0.25175893399320304</v>
      </c>
      <c r="P813" s="43">
        <v>8.2673584827542883E-7</v>
      </c>
      <c r="Q813" s="43">
        <v>3.024630297539262E-2</v>
      </c>
      <c r="R813" s="43">
        <v>3.4902855872514187E-4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0</v>
      </c>
      <c r="O814" s="43">
        <v>0.25087294427181378</v>
      </c>
      <c r="P814" s="43">
        <v>8.1011974767545757E-7</v>
      </c>
      <c r="Q814" s="43">
        <v>3.024632340158542E-2</v>
      </c>
      <c r="R814" s="43">
        <v>3.4902874764679038E-4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0</v>
      </c>
      <c r="O815" s="43">
        <v>0.24998695464464657</v>
      </c>
      <c r="P815" s="43">
        <v>7.9382392997750186E-7</v>
      </c>
      <c r="Q815" s="43">
        <v>3.0246343417071796E-2</v>
      </c>
      <c r="R815" s="43">
        <v>3.4902893276981932E-4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0</v>
      </c>
      <c r="O816" s="43">
        <v>0.24910096510959495</v>
      </c>
      <c r="P816" s="43">
        <v>7.7784250837290872E-7</v>
      </c>
      <c r="Q816" s="43">
        <v>3.0246363029771909E-2</v>
      </c>
      <c r="R816" s="43">
        <v>3.4902911416748232E-4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0</v>
      </c>
      <c r="O817" s="43">
        <v>0.24821497566459685</v>
      </c>
      <c r="P817" s="43">
        <v>7.6216969843364727E-7</v>
      </c>
      <c r="Q817" s="43">
        <v>3.0246382247460273E-2</v>
      </c>
      <c r="R817" s="43">
        <v>3.4902929191168563E-4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0</v>
      </c>
      <c r="O818" s="43">
        <v>0.24732898630763409</v>
      </c>
      <c r="P818" s="43">
        <v>7.4679981644572617E-7</v>
      </c>
      <c r="Q818" s="43">
        <v>3.0246401077768281E-2</v>
      </c>
      <c r="R818" s="43">
        <v>3.4902946607301199E-4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0</v>
      </c>
      <c r="O819" s="43">
        <v>0.24644299703673112</v>
      </c>
      <c r="P819" s="43">
        <v>7.317272777675898E-7</v>
      </c>
      <c r="Q819" s="43">
        <v>3.0246419528186717E-2</v>
      </c>
      <c r="R819" s="43">
        <v>3.4902963672074356E-4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0</v>
      </c>
      <c r="O820" s="43">
        <v>0.24555700784995454</v>
      </c>
      <c r="P820" s="43">
        <v>7.1694659521315934E-7</v>
      </c>
      <c r="Q820" s="43">
        <v>3.024643760606819E-2</v>
      </c>
      <c r="R820" s="43">
        <v>3.4902980392288469E-4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0</v>
      </c>
      <c r="O821" s="43">
        <v>0.24467101874541214</v>
      </c>
      <c r="P821" s="43">
        <v>7.0245237745918459E-7</v>
      </c>
      <c r="Q821" s="43">
        <v>3.0246455318629566E-2</v>
      </c>
      <c r="R821" s="43">
        <v>3.4902996774618396E-4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0</v>
      </c>
      <c r="O822" s="43">
        <v>0.24378502972125191</v>
      </c>
      <c r="P822" s="43">
        <v>6.8823932747657914E-7</v>
      </c>
      <c r="Q822" s="43">
        <v>3.0246472672954324E-2</v>
      </c>
      <c r="R822" s="43">
        <v>3.4903012825615641E-4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0</v>
      </c>
      <c r="O823" s="43">
        <v>0.24289904077566141</v>
      </c>
      <c r="P823" s="43">
        <v>6.7430224098541708E-7</v>
      </c>
      <c r="Q823" s="43">
        <v>3.02464896759949E-2</v>
      </c>
      <c r="R823" s="43">
        <v>3.4903028551710503E-4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0</v>
      </c>
      <c r="O824" s="43">
        <v>0.24201305190686689</v>
      </c>
      <c r="P824" s="43">
        <v>6.6063600493326866E-7</v>
      </c>
      <c r="Q824" s="43">
        <v>3.0246506334574982E-2</v>
      </c>
      <c r="R824" s="43">
        <v>3.4903043959214205E-4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0</v>
      </c>
      <c r="O825" s="43">
        <v>0.24112706311313251</v>
      </c>
      <c r="P825" s="43">
        <v>6.4723559599655912E-7</v>
      </c>
      <c r="Q825" s="43">
        <v>3.0246522655391753E-2</v>
      </c>
      <c r="R825" s="43">
        <v>3.4903059054320972E-4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0</v>
      </c>
      <c r="O826" s="43">
        <v>0.24024107439275966</v>
      </c>
      <c r="P826" s="43">
        <v>6.3409607910463881E-7</v>
      </c>
      <c r="Q826" s="43">
        <v>3.0246538645018143E-2</v>
      </c>
      <c r="R826" s="43">
        <v>3.4903073843110078E-4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0</v>
      </c>
      <c r="O827" s="43">
        <v>0.23935508574408609</v>
      </c>
      <c r="P827" s="43">
        <v>6.2121260598625326E-7</v>
      </c>
      <c r="Q827" s="43">
        <v>3.0246554309904979E-2</v>
      </c>
      <c r="R827" s="43">
        <v>3.490308833154792E-4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0</v>
      </c>
      <c r="O828" s="43">
        <v>0.23846909716548526</v>
      </c>
      <c r="P828" s="43">
        <v>6.0858041373810946E-7</v>
      </c>
      <c r="Q828" s="43">
        <v>3.0246569656383164E-2</v>
      </c>
      <c r="R828" s="43">
        <v>3.4903102525489922E-4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0</v>
      </c>
      <c r="O829" s="43">
        <v>0.23758310865536561</v>
      </c>
      <c r="P829" s="43">
        <v>5.9619482341523542E-7</v>
      </c>
      <c r="Q829" s="43">
        <v>3.0246584690665771E-2</v>
      </c>
      <c r="R829" s="43">
        <v>3.490311643068255E-4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0</v>
      </c>
      <c r="O830" s="43">
        <v>0.23669712021216974</v>
      </c>
      <c r="P830" s="43">
        <v>5.8405123864283446E-7</v>
      </c>
      <c r="Q830" s="43">
        <v>3.0246599418850124E-2</v>
      </c>
      <c r="R830" s="43">
        <v>3.4903130052765216E-4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0</v>
      </c>
      <c r="O831" s="43">
        <v>0.23581113183437388</v>
      </c>
      <c r="P831" s="43">
        <v>5.721451442493384E-7</v>
      </c>
      <c r="Q831" s="43">
        <v>3.0246613846919838E-2</v>
      </c>
      <c r="R831" s="43">
        <v>3.4903143397272161E-4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0</v>
      </c>
      <c r="O832" s="43">
        <v>0.2349251435204871</v>
      </c>
      <c r="P832" s="43">
        <v>5.6047210492037075E-7</v>
      </c>
      <c r="Q832" s="43">
        <v>3.0246627980746853E-2</v>
      </c>
      <c r="R832" s="43">
        <v>3.4903156469634326E-4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0</v>
      </c>
      <c r="O833" s="43">
        <v>0.23403915526905061</v>
      </c>
      <c r="P833" s="43">
        <v>5.4902776387332757E-7</v>
      </c>
      <c r="Q833" s="43">
        <v>3.0246641826093369E-2</v>
      </c>
      <c r="R833" s="43">
        <v>3.4903169275181178E-4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0</v>
      </c>
      <c r="O834" s="43">
        <v>0.2331531670786374</v>
      </c>
      <c r="P834" s="43">
        <v>5.3780784155229484E-7</v>
      </c>
      <c r="Q834" s="43">
        <v>3.0246655388613833E-2</v>
      </c>
      <c r="R834" s="43">
        <v>3.4903181819142501E-4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0</v>
      </c>
      <c r="O835" s="43">
        <v>0.23226717894785109</v>
      </c>
      <c r="P835" s="43">
        <v>5.2680813434302012E-7</v>
      </c>
      <c r="Q835" s="43">
        <v>3.0246668673856815E-2</v>
      </c>
      <c r="R835" s="43">
        <v>3.4903194106650166E-4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0</v>
      </c>
      <c r="O836" s="43">
        <v>0.23138119087532563</v>
      </c>
      <c r="P836" s="43">
        <v>5.1602451330765877E-7</v>
      </c>
      <c r="Q836" s="43">
        <v>3.0246681687266914E-2</v>
      </c>
      <c r="R836" s="43">
        <v>3.4903206142739869E-4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0</v>
      </c>
      <c r="O837" s="43">
        <v>0.23049520285972475</v>
      </c>
      <c r="P837" s="43">
        <v>5.0545292293902165E-7</v>
      </c>
      <c r="Q837" s="43">
        <v>3.0246694434186591E-2</v>
      </c>
      <c r="R837" s="43">
        <v>3.4903217932352856E-4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0</v>
      </c>
      <c r="O838" s="43">
        <v>0.22960921489974107</v>
      </c>
      <c r="P838" s="43">
        <v>4.9508937993405356E-7</v>
      </c>
      <c r="Q838" s="43">
        <v>3.0246706919857987E-2</v>
      </c>
      <c r="R838" s="43">
        <v>3.4903229480337576E-4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0</v>
      </c>
      <c r="O839" s="43">
        <v>0.22872322699409572</v>
      </c>
      <c r="P839" s="43">
        <v>4.8492997198627181E-7</v>
      </c>
      <c r="Q839" s="43">
        <v>3.0246719149424721E-2</v>
      </c>
      <c r="R839" s="43">
        <v>3.4903240791451352E-4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0</v>
      </c>
      <c r="O840" s="43">
        <v>0.22783723914153764</v>
      </c>
      <c r="P840" s="43">
        <v>4.7497085659690222E-7</v>
      </c>
      <c r="Q840" s="43">
        <v>3.0246731127933628E-2</v>
      </c>
      <c r="R840" s="43">
        <v>3.4903251870362008E-4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0</v>
      </c>
      <c r="O841" s="43">
        <v>0.2269512513408431</v>
      </c>
      <c r="P841" s="43">
        <v>4.6520825990444988E-7</v>
      </c>
      <c r="Q841" s="43">
        <v>3.0246742860336517E-2</v>
      </c>
      <c r="R841" s="43">
        <v>3.490326272164946E-4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0</v>
      </c>
      <c r="O842" s="43">
        <v>0.22606526359081505</v>
      </c>
      <c r="P842" s="43">
        <v>4.5563847553244628E-7</v>
      </c>
      <c r="Q842" s="43">
        <v>3.024675435149184E-2</v>
      </c>
      <c r="R842" s="43">
        <v>3.4903273349807276E-4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0</v>
      </c>
      <c r="O843" s="43">
        <v>0.22517927589028272</v>
      </c>
      <c r="P843" s="43">
        <v>4.4625786345511748E-7</v>
      </c>
      <c r="Q843" s="43">
        <v>3.0246765606166362E-2</v>
      </c>
      <c r="R843" s="43">
        <v>3.4903283759244244E-4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0</v>
      </c>
      <c r="O844" s="43">
        <v>0.22429328823810094</v>
      </c>
      <c r="P844" s="43">
        <v>4.3706284888072059E-7</v>
      </c>
      <c r="Q844" s="43">
        <v>3.0246776629036833E-2</v>
      </c>
      <c r="R844" s="43">
        <v>3.4903293954285887E-4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0</v>
      </c>
      <c r="O845" s="43">
        <v>0.22340730063314954</v>
      </c>
      <c r="P845" s="43">
        <v>4.2804992115229991E-7</v>
      </c>
      <c r="Q845" s="43">
        <v>3.0246787424691571E-2</v>
      </c>
      <c r="R845" s="43">
        <v>3.4903303939175928E-4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0</v>
      </c>
      <c r="O846" s="43">
        <v>0.22252131307433304</v>
      </c>
      <c r="P846" s="43">
        <v>4.1921563266561633E-7</v>
      </c>
      <c r="Q846" s="43">
        <v>3.0246797997632077E-2</v>
      </c>
      <c r="R846" s="43">
        <v>3.4903313718077792E-4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0</v>
      </c>
      <c r="O847" s="43">
        <v>0.22163532556058002</v>
      </c>
      <c r="P847" s="43">
        <v>4.1055659780400651E-7</v>
      </c>
      <c r="Q847" s="43">
        <v>3.0246808352274564E-2</v>
      </c>
      <c r="R847" s="43">
        <v>3.4903323295076046E-4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0</v>
      </c>
      <c r="O848" s="43">
        <v>0.22074933809084255</v>
      </c>
      <c r="P848" s="43">
        <v>4.0206949188993221E-7</v>
      </c>
      <c r="Q848" s="43">
        <v>3.0246818492951508E-2</v>
      </c>
      <c r="R848" s="43">
        <v>3.4903332674177795E-4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0</v>
      </c>
      <c r="O849" s="43">
        <v>0.21986335066409579</v>
      </c>
      <c r="P849" s="43">
        <v>3.9375105015298208E-7</v>
      </c>
      <c r="Q849" s="43">
        <v>3.0246828423913168E-2</v>
      </c>
      <c r="R849" s="43">
        <v>3.4903341859314089E-4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0</v>
      </c>
      <c r="O850" s="43">
        <v>0.21897736327933762</v>
      </c>
      <c r="P850" s="43">
        <v>3.8559806671409217E-7</v>
      </c>
      <c r="Q850" s="43">
        <v>3.0246838149329044E-2</v>
      </c>
      <c r="R850" s="43">
        <v>3.4903350854341295E-4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0.21809137593558797</v>
      </c>
      <c r="P851" s="43">
        <v>3.7760739358575338E-7</v>
      </c>
      <c r="Q851" s="43">
        <v>3.0246847673289345E-2</v>
      </c>
      <c r="R851" s="43">
        <v>3.4903359663042449E-4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0.21720538863188846</v>
      </c>
      <c r="P852" s="43">
        <v>3.6977593968797705E-7</v>
      </c>
      <c r="Q852" s="43">
        <v>3.0246856999806442E-2</v>
      </c>
      <c r="R852" s="43">
        <v>3.4903368289128579E-4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0.21631940136730185</v>
      </c>
      <c r="P853" s="43">
        <v>3.6210066987979405E-7</v>
      </c>
      <c r="Q853" s="43">
        <v>3.0246866132816234E-2</v>
      </c>
      <c r="R853" s="43">
        <v>3.4903376736240008E-4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0.21543341414091188</v>
      </c>
      <c r="P854" s="43">
        <v>3.5457860400606381E-7</v>
      </c>
      <c r="Q854" s="43">
        <v>3.0246875076179566E-2</v>
      </c>
      <c r="R854" s="43">
        <v>3.4903385007947611E-4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0.21454742695182236</v>
      </c>
      <c r="P855" s="43">
        <v>3.4720681595937311E-7</v>
      </c>
      <c r="Q855" s="43">
        <v>3.0246883833683565E-2</v>
      </c>
      <c r="R855" s="43">
        <v>3.4903393107754113E-4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0.21366143979915725</v>
      </c>
      <c r="P856" s="43">
        <v>3.3998243275680804E-7</v>
      </c>
      <c r="Q856" s="43">
        <v>3.0246892409043019E-2</v>
      </c>
      <c r="R856" s="43">
        <v>3.4903401039095309E-4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0.2127754526820598</v>
      </c>
      <c r="P857" s="43">
        <v>3.3290263363138412E-7</v>
      </c>
      <c r="Q857" s="43">
        <v>3.0246900805901641E-2</v>
      </c>
      <c r="R857" s="43">
        <v>3.4903408805341262E-4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0.21188946559969252</v>
      </c>
      <c r="P858" s="43">
        <v>3.2596464913792287E-7</v>
      </c>
      <c r="Q858" s="43">
        <v>3.0246909027833387E-2</v>
      </c>
      <c r="R858" s="43">
        <v>3.4903416409797541E-4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0.21100347855123652</v>
      </c>
      <c r="P859" s="43">
        <v>3.1916576027316563E-7</v>
      </c>
      <c r="Q859" s="43">
        <v>3.0246917078343729E-2</v>
      </c>
      <c r="R859" s="43">
        <v>3.4903423855706334E-4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0.21011749153589115</v>
      </c>
      <c r="P860" s="43">
        <v>3.1250329760991811E-7</v>
      </c>
      <c r="Q860" s="43">
        <v>3.0246924960870884E-2</v>
      </c>
      <c r="R860" s="43">
        <v>3.4903431146247654E-4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0.2092315045528737</v>
      </c>
      <c r="P861" s="43">
        <v>3.0597464044502272E-7</v>
      </c>
      <c r="Q861" s="43">
        <v>3.0246932678787079E-2</v>
      </c>
      <c r="R861" s="43">
        <v>3.4903438284540454E-4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0.20834551760141906</v>
      </c>
      <c r="P862" s="43">
        <v>2.9957721596095554E-7</v>
      </c>
      <c r="Q862" s="43">
        <v>3.02469402353997E-2</v>
      </c>
      <c r="R862" s="43">
        <v>3.4903445273643739E-4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0.20745953068077919</v>
      </c>
      <c r="P863" s="43">
        <v>2.9330849840085059E-7</v>
      </c>
      <c r="Q863" s="43">
        <v>3.0246947633952529E-2</v>
      </c>
      <c r="R863" s="43">
        <v>3.4903452116557691E-4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0.20657354379022286</v>
      </c>
      <c r="P864" s="43">
        <v>2.8716600825675588E-7</v>
      </c>
      <c r="Q864" s="43">
        <v>3.0246954877626877E-2</v>
      </c>
      <c r="R864" s="43">
        <v>3.4903458816224706E-4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0.20568755692903529</v>
      </c>
      <c r="P865" s="43">
        <v>2.8114731147092563E-7</v>
      </c>
      <c r="Q865" s="43">
        <v>3.0246961969542744E-2</v>
      </c>
      <c r="R865" s="43">
        <v>3.4903465375530463E-4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0.20480157009651773</v>
      </c>
      <c r="P866" s="43">
        <v>2.7525001864995955E-7</v>
      </c>
      <c r="Q866" s="43">
        <v>3.0246968912759943E-2</v>
      </c>
      <c r="R866" s="43">
        <v>3.4903471797304969E-4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0.20391558329198717</v>
      </c>
      <c r="P867" s="43">
        <v>2.6947178429159904E-7</v>
      </c>
      <c r="Q867" s="43">
        <v>3.0246975710279195E-2</v>
      </c>
      <c r="R867" s="43">
        <v>3.4903478084323579E-4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0.20302959651477612</v>
      </c>
      <c r="P868" s="43">
        <v>2.638103060239951E-7</v>
      </c>
      <c r="Q868" s="43">
        <v>3.024698236504321E-2</v>
      </c>
      <c r="R868" s="43">
        <v>3.4903484239308028E-4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0.20214360976423204</v>
      </c>
      <c r="P869" s="43">
        <v>2.5826332385726343E-7</v>
      </c>
      <c r="Q869" s="43">
        <v>3.0246988879937778E-2</v>
      </c>
      <c r="R869" s="43">
        <v>3.4903490264927365E-4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0.2012576230397172</v>
      </c>
      <c r="P870" s="43">
        <v>2.5282861944714603E-7</v>
      </c>
      <c r="Q870" s="43">
        <v>3.0246995257792796E-2</v>
      </c>
      <c r="R870" s="43">
        <v>3.4903496163798953E-4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0.20037163634060837</v>
      </c>
      <c r="P871" s="43">
        <v>2.4750401537059964E-7</v>
      </c>
      <c r="Q871" s="43">
        <v>3.0247001501383323E-2</v>
      </c>
      <c r="R871" s="43">
        <v>3.490350193848945E-4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0.19948564966629634</v>
      </c>
      <c r="P872" s="43">
        <v>2.4228737441313475E-7</v>
      </c>
      <c r="Q872" s="43">
        <v>3.0247007613430545E-2</v>
      </c>
      <c r="R872" s="43">
        <v>3.4903507591515679E-4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0.19859966301618581</v>
      </c>
      <c r="P873" s="43">
        <v>2.3717659886773012E-7</v>
      </c>
      <c r="Q873" s="43">
        <v>3.0247013596602829E-2</v>
      </c>
      <c r="R873" s="43">
        <v>3.4903513125345622E-4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0.19771367638969503</v>
      </c>
      <c r="P874" s="43">
        <v>2.3216962984515214E-7</v>
      </c>
      <c r="Q874" s="43">
        <v>3.0247019453516655E-2</v>
      </c>
      <c r="R874" s="43">
        <v>3.4903518542399239E-4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0.19682768978625534</v>
      </c>
      <c r="P875" s="43">
        <v>2.2726444659550738E-7</v>
      </c>
      <c r="Q875" s="43">
        <v>3.0247025186737601E-2</v>
      </c>
      <c r="R875" s="43">
        <v>3.4903523845049441E-4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0.19594170320531121</v>
      </c>
      <c r="P876" s="43">
        <v>2.2245906584086209E-7</v>
      </c>
      <c r="Q876" s="43">
        <v>3.0247030798781275E-2</v>
      </c>
      <c r="R876" s="43">
        <v>3.4903529035622906E-4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0.19505571664631974</v>
      </c>
      <c r="P877" s="43">
        <v>2.1775154111876276E-7</v>
      </c>
      <c r="Q877" s="43">
        <v>3.0247036292114258E-2</v>
      </c>
      <c r="R877" s="43">
        <v>3.4903534116400962E-4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0.19416973010875035</v>
      </c>
      <c r="P878" s="43">
        <v>2.1313996213649447E-7</v>
      </c>
      <c r="Q878" s="43">
        <v>3.0247041669154977E-2</v>
      </c>
      <c r="R878" s="43">
        <v>3.4903539089620428E-4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0.19328374359208467</v>
      </c>
      <c r="P879" s="43">
        <v>2.0862245413591647E-7</v>
      </c>
      <c r="Q879" s="43">
        <v>3.0247046932274649E-2</v>
      </c>
      <c r="R879" s="43">
        <v>3.4903543957474442E-4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0.19239775709581625</v>
      </c>
      <c r="P880" s="43">
        <v>2.0419717726871553E-7</v>
      </c>
      <c r="Q880" s="43">
        <v>3.0247052083798125E-2</v>
      </c>
      <c r="R880" s="43">
        <v>3.4903548722113251E-4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0.1915117706194501</v>
      </c>
      <c r="P881" s="43">
        <v>1.9986232598192078E-7</v>
      </c>
      <c r="Q881" s="43">
        <v>3.0247057126004766E-2</v>
      </c>
      <c r="R881" s="43">
        <v>3.4903553385645029E-4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0.19062578416250275</v>
      </c>
      <c r="P882" s="43">
        <v>1.9561612841352517E-7</v>
      </c>
      <c r="Q882" s="43">
        <v>3.0247062061129298E-2</v>
      </c>
      <c r="R882" s="43">
        <v>3.4903557950136669E-4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0.18973979772450181</v>
      </c>
      <c r="P883" s="43">
        <v>1.9145684579806106E-7</v>
      </c>
      <c r="Q883" s="43">
        <v>3.0247066891362639E-2</v>
      </c>
      <c r="R883" s="43">
        <v>3.4903562417614548E-4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0.18885381130498566</v>
      </c>
      <c r="P884" s="43">
        <v>1.8738277188197924E-7</v>
      </c>
      <c r="Q884" s="43">
        <v>3.0247071618852699E-2</v>
      </c>
      <c r="R884" s="43">
        <v>3.4903566790065279E-4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0.18796782490350347</v>
      </c>
      <c r="P885" s="43">
        <v>1.8339223234868315E-7</v>
      </c>
      <c r="Q885" s="43">
        <v>3.0247076245705211E-2</v>
      </c>
      <c r="R885" s="43">
        <v>3.4903571069436445E-4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0.1870818385196148</v>
      </c>
      <c r="P886" s="43">
        <v>1.7948358425307179E-7</v>
      </c>
      <c r="Q886" s="43">
        <v>3.0247080773984525E-2</v>
      </c>
      <c r="R886" s="43">
        <v>3.490357525763736E-4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0.18619585215288931</v>
      </c>
      <c r="P887" s="43">
        <v>1.7565521546544628E-7</v>
      </c>
      <c r="Q887" s="43">
        <v>3.0247085205714352E-2</v>
      </c>
      <c r="R887" s="43">
        <v>3.490357935653974E-4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0.18530986580290662</v>
      </c>
      <c r="P888" s="43">
        <v>1.7190554412463822E-7</v>
      </c>
      <c r="Q888" s="43">
        <v>3.0247089542878552E-2</v>
      </c>
      <c r="R888" s="43">
        <v>3.4903583367978475E-4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0.18442387946925609</v>
      </c>
      <c r="P889" s="43">
        <v>1.6823301810021904E-7</v>
      </c>
      <c r="Q889" s="43">
        <v>3.0247093787421891E-2</v>
      </c>
      <c r="R889" s="43">
        <v>3.4903587293752265E-4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0.18353789315153671</v>
      </c>
      <c r="P890" s="43">
        <v>1.646361144636511E-7</v>
      </c>
      <c r="Q890" s="43">
        <v>3.0247097941250734E-2</v>
      </c>
      <c r="R890" s="43">
        <v>3.4903591135624317E-4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0.18265190684935667</v>
      </c>
      <c r="P891" s="43">
        <v>1.6111333896824456E-7</v>
      </c>
      <c r="Q891" s="43">
        <v>3.0247102006233817E-2</v>
      </c>
      <c r="R891" s="43">
        <v>3.4903594895323016E-4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0.18176592056233332</v>
      </c>
      <c r="P892" s="43">
        <v>1.5766322553778447E-7</v>
      </c>
      <c r="Q892" s="43">
        <v>3.0247105984202917E-2</v>
      </c>
      <c r="R892" s="43">
        <v>3.490359857454257E-4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0.18087993429009294</v>
      </c>
      <c r="P893" s="43">
        <v>1.5428433576369539E-7</v>
      </c>
      <c r="Q893" s="43">
        <v>3.0247109876953577E-2</v>
      </c>
      <c r="R893" s="43">
        <v>3.4903602174943678E-4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0.17999394803227053</v>
      </c>
      <c r="P894" s="43">
        <v>1.5097525841061176E-7</v>
      </c>
      <c r="Q894" s="43">
        <v>3.0247113686245778E-2</v>
      </c>
      <c r="R894" s="43">
        <v>3.4903605698154144E-4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0.17910796178850957</v>
      </c>
      <c r="P895" s="43">
        <v>1.4773460893022519E-7</v>
      </c>
      <c r="Q895" s="43">
        <v>3.0247117413804619E-2</v>
      </c>
      <c r="R895" s="43">
        <v>3.4903609145769498E-4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0.17822197555846189</v>
      </c>
      <c r="P896" s="43">
        <v>1.4456102898328057E-7</v>
      </c>
      <c r="Q896" s="43">
        <v>3.0247121061320954E-2</v>
      </c>
      <c r="R896" s="43">
        <v>3.4903612519353631E-4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0.17733598934178743</v>
      </c>
      <c r="P897" s="43">
        <v>1.4145318596959528E-7</v>
      </c>
      <c r="Q897" s="43">
        <v>3.0247124630452076E-2</v>
      </c>
      <c r="R897" s="43">
        <v>3.4903615820439354E-4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0.17645000313815418</v>
      </c>
      <c r="P898" s="43">
        <v>1.3840977256597728E-7</v>
      </c>
      <c r="Q898" s="43">
        <v>3.0247128122822316E-2</v>
      </c>
      <c r="R898" s="43">
        <v>3.4903619050529003E-4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0.17556401694723792</v>
      </c>
      <c r="P899" s="43">
        <v>1.3542950627191962E-7</v>
      </c>
      <c r="Q899" s="43">
        <v>3.0247131540023692E-2</v>
      </c>
      <c r="R899" s="43">
        <v>3.4903622211095061E-4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0.17467803076872207</v>
      </c>
      <c r="P900" s="43">
        <v>1.3251112896295073E-7</v>
      </c>
      <c r="Q900" s="43">
        <v>3.0247134883616519E-2</v>
      </c>
      <c r="R900" s="43">
        <v>3.490362530358065E-4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0.17379204460229741</v>
      </c>
      <c r="P901" s="43">
        <v>1.2965340645152123E-7</v>
      </c>
      <c r="Q901" s="43">
        <v>3.0247138155130023E-2</v>
      </c>
      <c r="R901" s="43">
        <v>3.4903628329400143E-4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0.17290605844766208</v>
      </c>
      <c r="P902" s="43">
        <v>1.268551280553104E-7</v>
      </c>
      <c r="Q902" s="43">
        <v>3.024714135606291E-2</v>
      </c>
      <c r="R902" s="43">
        <v>3.4903631289939698E-4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0.17202007230452118</v>
      </c>
      <c r="P903" s="43">
        <v>1.2411510617283579E-7</v>
      </c>
      <c r="Q903" s="43">
        <v>3.0247144487883949E-2</v>
      </c>
      <c r="R903" s="43">
        <v>3.4903634186557773E-4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0.17113408617258716</v>
      </c>
      <c r="P904" s="43">
        <v>1.2143217586625249E-7</v>
      </c>
      <c r="Q904" s="43">
        <v>3.0247147552032564E-2</v>
      </c>
      <c r="R904" s="43">
        <v>3.4903637020585701E-4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0.17024810005157887</v>
      </c>
      <c r="P905" s="43">
        <v>1.1880519445122915E-7</v>
      </c>
      <c r="Q905" s="43">
        <v>3.0247150549919381E-2</v>
      </c>
      <c r="R905" s="43">
        <v>3.4903639793328154E-4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0.169362113941222</v>
      </c>
      <c r="P906" s="43">
        <v>1.162330410937903E-7</v>
      </c>
      <c r="Q906" s="43">
        <v>3.024715348292677E-2</v>
      </c>
      <c r="R906" s="43">
        <v>3.4903642506063697E-4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0.16847612784124877</v>
      </c>
      <c r="P907" s="43">
        <v>1.1371461641401495E-7</v>
      </c>
      <c r="Q907" s="43">
        <v>3.0247156352409404E-2</v>
      </c>
      <c r="R907" s="43">
        <v>3.4903645160045256E-4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0.16759014175139764</v>
      </c>
      <c r="P908" s="43">
        <v>1.1124884209648431E-7</v>
      </c>
      <c r="Q908" s="43">
        <v>3.0247159159694788E-2</v>
      </c>
      <c r="R908" s="43">
        <v>3.4903647756500636E-4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0.16670415567141347</v>
      </c>
      <c r="P909" s="43">
        <v>1.0883466050737166E-7</v>
      </c>
      <c r="Q909" s="43">
        <v>3.0247161906083762E-2</v>
      </c>
      <c r="R909" s="43">
        <v>3.4903650296632993E-4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0.16581816960104706</v>
      </c>
      <c r="P910" s="43">
        <v>1.0647103431807039E-7</v>
      </c>
      <c r="Q910" s="43">
        <v>3.0247164592851015E-2</v>
      </c>
      <c r="R910" s="43">
        <v>3.4903652781621288E-4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0.16493218354005518</v>
      </c>
      <c r="P911" s="43">
        <v>1.0415694613525634E-7</v>
      </c>
      <c r="Q911" s="43">
        <v>3.0247167221245611E-2</v>
      </c>
      <c r="R911" s="43">
        <v>3.4903655212620765E-4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0.16404619748820043</v>
      </c>
      <c r="P912" s="43">
        <v>1.0189139813728253E-7</v>
      </c>
      <c r="Q912" s="43">
        <v>3.0247169792491466E-2</v>
      </c>
      <c r="R912" s="43">
        <v>3.4903657590763435E-4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0.16316021144525111</v>
      </c>
      <c r="P913" s="43">
        <v>9.9673411716806744E-8</v>
      </c>
      <c r="Q913" s="43">
        <v>3.0247172307787815E-2</v>
      </c>
      <c r="R913" s="43">
        <v>3.4903659917158458E-4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0.16227422541098102</v>
      </c>
      <c r="P914" s="43">
        <v>9.7502027129551969E-8</v>
      </c>
      <c r="Q914" s="43">
        <v>3.024717476830973E-2</v>
      </c>
      <c r="R914" s="43">
        <v>3.490366219289267E-4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0.16138823938516933</v>
      </c>
      <c r="P915" s="43">
        <v>9.5376303149102965E-8</v>
      </c>
      <c r="Q915" s="43">
        <v>3.0247177175208532E-2</v>
      </c>
      <c r="R915" s="43">
        <v>3.4903664419030922E-4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0.16050225336760063</v>
      </c>
      <c r="P916" s="43">
        <v>9.3295316727642499E-8</v>
      </c>
      <c r="Q916" s="43">
        <v>3.0247179529612297E-2</v>
      </c>
      <c r="R916" s="43">
        <v>3.4903666596616562E-4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0.1596162673580647</v>
      </c>
      <c r="P917" s="43">
        <v>9.125816266253284E-8</v>
      </c>
      <c r="Q917" s="43">
        <v>3.0247181832626282E-2</v>
      </c>
      <c r="R917" s="43">
        <v>3.4903668726671847E-4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0.15873028135635625</v>
      </c>
      <c r="P918" s="43">
        <v>8.9263953268648767E-8</v>
      </c>
      <c r="Q918" s="43">
        <v>3.0247184085333365E-2</v>
      </c>
      <c r="R918" s="43">
        <v>3.490367081019834E-4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0.15784429536227507</v>
      </c>
      <c r="P919" s="43">
        <v>8.7311818056370303E-8</v>
      </c>
      <c r="Q919" s="43">
        <v>3.0247186288794498E-2</v>
      </c>
      <c r="R919" s="43">
        <v>3.49036728481773E-4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0.15695830937562566</v>
      </c>
      <c r="P920" s="43">
        <v>8.5400903415144549E-8</v>
      </c>
      <c r="Q920" s="43">
        <v>3.0247188444049108E-2</v>
      </c>
      <c r="R920" s="43">
        <v>3.4903674841570094E-4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0.15607232339621738</v>
      </c>
      <c r="P921" s="43">
        <v>8.3530372302527274E-8</v>
      </c>
      <c r="Q921" s="43">
        <v>3.0247190552115524E-2</v>
      </c>
      <c r="R921" s="43">
        <v>3.4903676791318573E-4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0.15518633742386409</v>
      </c>
      <c r="P922" s="43">
        <v>8.1699403938616137E-8</v>
      </c>
      <c r="Q922" s="43">
        <v>3.0247192613991385E-2</v>
      </c>
      <c r="R922" s="43">
        <v>3.4903678698345464E-4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0.15430035145838428</v>
      </c>
      <c r="P923" s="43">
        <v>7.9907193505788586E-8</v>
      </c>
      <c r="Q923" s="43">
        <v>3.0247194630654055E-2</v>
      </c>
      <c r="R923" s="43">
        <v>3.4903680563554699E-4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0.15341436549960077</v>
      </c>
      <c r="P924" s="43">
        <v>7.8152951853659477E-8</v>
      </c>
      <c r="Q924" s="43">
        <v>3.0247196603060991E-2</v>
      </c>
      <c r="R924" s="43">
        <v>3.4903682387831865E-4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0.15252837954734066</v>
      </c>
      <c r="P925" s="43">
        <v>7.6435905209173605E-8</v>
      </c>
      <c r="Q925" s="43">
        <v>3.0247198532150164E-2</v>
      </c>
      <c r="R925" s="43">
        <v>3.4903684172044464E-4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0.15164239360143528</v>
      </c>
      <c r="P926" s="43">
        <v>7.4755294891750415E-8</v>
      </c>
      <c r="Q926" s="43">
        <v>3.0247200418840409E-2</v>
      </c>
      <c r="R926" s="43">
        <v>3.4903685917042339E-4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0.1507564076617201</v>
      </c>
      <c r="P927" s="43">
        <v>7.3110377033399067E-8</v>
      </c>
      <c r="Q927" s="43">
        <v>3.0247202264031811E-2</v>
      </c>
      <c r="R927" s="43">
        <v>3.4903687623657976E-4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0.14987042172803461</v>
      </c>
      <c r="P928" s="43">
        <v>7.1500422303723258E-8</v>
      </c>
      <c r="Q928" s="43">
        <v>3.0247204068606082E-2</v>
      </c>
      <c r="R928" s="43">
        <v>3.4903689292706871E-4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0.14898443580022222</v>
      </c>
      <c r="P929" s="43">
        <v>6.9924715639736309E-8</v>
      </c>
      <c r="Q929" s="43">
        <v>3.0247205833426893E-2</v>
      </c>
      <c r="R929" s="43">
        <v>3.4903690924987829E-4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0.14809844987813012</v>
      </c>
      <c r="P930" s="43">
        <v>6.8382555980408434E-8</v>
      </c>
      <c r="Q930" s="43">
        <v>3.0247207559340256E-2</v>
      </c>
      <c r="R930" s="43">
        <v>3.4903692521283332E-4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0.14721246396160922</v>
      </c>
      <c r="P931" s="43">
        <v>6.6873256005869047E-8</v>
      </c>
      <c r="Q931" s="43">
        <v>3.0247209247174854E-2</v>
      </c>
      <c r="R931" s="43">
        <v>3.4903694082359822E-4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0.14632647805051427</v>
      </c>
      <c r="P932" s="43">
        <v>6.5396141881188129E-8</v>
      </c>
      <c r="Q932" s="43">
        <v>3.0247210897742387E-2</v>
      </c>
      <c r="R932" s="43">
        <v>3.4903695608968046E-4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0.14544049214470342</v>
      </c>
      <c r="P933" s="43">
        <v>6.3950553004661879E-8</v>
      </c>
      <c r="Q933" s="43">
        <v>3.0247212511837901E-2</v>
      </c>
      <c r="R933" s="43">
        <v>3.490369710184333E-4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0.1445545062440384</v>
      </c>
      <c r="P934" s="43">
        <v>6.2535841760529235E-8</v>
      </c>
      <c r="Q934" s="43">
        <v>3.0247214090240108E-2</v>
      </c>
      <c r="R934" s="43">
        <v>3.4903698561705926E-4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0.1436685203483842</v>
      </c>
      <c r="P935" s="43">
        <v>6.1151373276045979E-8</v>
      </c>
      <c r="Q935" s="43">
        <v>3.0247215633711737E-2</v>
      </c>
      <c r="R935" s="43">
        <v>3.4903699989261255E-4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0.14278253445760941</v>
      </c>
      <c r="P936" s="43">
        <v>5.9796525182845866E-8</v>
      </c>
      <c r="Q936" s="43">
        <v>3.0247217142999803E-2</v>
      </c>
      <c r="R936" s="43">
        <v>3.4903701385200246E-4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0.14189654857158565</v>
      </c>
      <c r="P937" s="43">
        <v>5.8470687382517423E-8</v>
      </c>
      <c r="Q937" s="43">
        <v>3.0247218618835954E-2</v>
      </c>
      <c r="R937" s="43">
        <v>3.4903702750199592E-4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0.14101056269018766</v>
      </c>
      <c r="P938" s="43">
        <v>5.717326181632779E-8</v>
      </c>
      <c r="Q938" s="43">
        <v>3.024722006193676E-2</v>
      </c>
      <c r="R938" s="43">
        <v>3.4903704084922045E-4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0.14012457681329354</v>
      </c>
      <c r="P939" s="43">
        <v>5.5903662239024711E-8</v>
      </c>
      <c r="Q939" s="43">
        <v>3.0247221473004009E-2</v>
      </c>
      <c r="R939" s="43">
        <v>3.4903705390016706E-4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0.13923859094078431</v>
      </c>
      <c r="P940" s="43">
        <v>5.466131399664973E-8</v>
      </c>
      <c r="Q940" s="43">
        <v>3.0247222852725016E-2</v>
      </c>
      <c r="R940" s="43">
        <v>3.4903706666119253E-4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0.13835260507254379</v>
      </c>
      <c r="P941" s="43">
        <v>5.3445653808296132E-8</v>
      </c>
      <c r="Q941" s="43">
        <v>3.0247224201772879E-2</v>
      </c>
      <c r="R941" s="43">
        <v>3.4903707913852257E-4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0.13746661920845896</v>
      </c>
      <c r="P942" s="43">
        <v>5.2256129551746316E-8</v>
      </c>
      <c r="Q942" s="43">
        <v>3.0247225520806779E-2</v>
      </c>
      <c r="R942" s="43">
        <v>3.490370913382536E-4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0.13658063334841941</v>
      </c>
      <c r="P943" s="43">
        <v>5.1092200052924415E-8</v>
      </c>
      <c r="Q943" s="43">
        <v>3.0247226810472257E-2</v>
      </c>
      <c r="R943" s="43">
        <v>3.4903710326635642E-4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0.13569464749231752</v>
      </c>
      <c r="P944" s="43">
        <v>4.9953334879100739E-8</v>
      </c>
      <c r="Q944" s="43">
        <v>3.0247228071401497E-2</v>
      </c>
      <c r="R944" s="43">
        <v>3.4903711492867797E-4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0.13480866164004845</v>
      </c>
      <c r="P945" s="43">
        <v>4.883901413578569E-8</v>
      </c>
      <c r="Q945" s="43">
        <v>3.0247229304213547E-2</v>
      </c>
      <c r="R945" s="43">
        <v>3.4903712633094404E-4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0.13392267579150999</v>
      </c>
      <c r="P946" s="43">
        <v>4.7748728267251778E-8</v>
      </c>
      <c r="Q946" s="43">
        <v>3.0247230509514621E-2</v>
      </c>
      <c r="R946" s="43">
        <v>3.4903713747876141E-4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0.13303668994660228</v>
      </c>
      <c r="P947" s="43">
        <v>4.6681977860623138E-8</v>
      </c>
      <c r="Q947" s="43">
        <v>3.0247231687898356E-2</v>
      </c>
      <c r="R947" s="43">
        <v>3.4903714837762059E-4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0.13215070410522828</v>
      </c>
      <c r="P948" s="43">
        <v>4.5638273453473176E-8</v>
      </c>
      <c r="Q948" s="43">
        <v>3.0247232839946035E-2</v>
      </c>
      <c r="R948" s="43">
        <v>3.4903715903289781E-4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0.13126471826729319</v>
      </c>
      <c r="P949" s="43">
        <v>4.4617135344871511E-8</v>
      </c>
      <c r="Q949" s="43">
        <v>3.0247233966226843E-2</v>
      </c>
      <c r="R949" s="43">
        <v>3.4903716944985742E-4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0.13037873243270462</v>
      </c>
      <c r="P950" s="43">
        <v>4.3618093409822492E-8</v>
      </c>
      <c r="Q950" s="43">
        <v>3.0247235067298119E-2</v>
      </c>
      <c r="R950" s="43">
        <v>3.4903717963365437E-4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0.12949274660137253</v>
      </c>
      <c r="P951" s="43">
        <v>4.2640686917038596E-8</v>
      </c>
      <c r="Q951" s="43">
        <v>3.0247236143705589E-2</v>
      </c>
      <c r="R951" s="43">
        <v>3.490371895893361E-4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0.12860676077320909</v>
      </c>
      <c r="P952" s="43">
        <v>4.1684464349992466E-8</v>
      </c>
      <c r="Q952" s="43">
        <v>3.0247237195983587E-2</v>
      </c>
      <c r="R952" s="43">
        <v>3.4903719932184458E-4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0.12772077494812886</v>
      </c>
      <c r="P953" s="43">
        <v>4.0748983231192694E-8</v>
      </c>
      <c r="Q953" s="43">
        <v>3.0247238224655301E-2</v>
      </c>
      <c r="R953" s="43">
        <v>3.4903720883601875E-4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0.1268347891260484</v>
      </c>
      <c r="P954" s="43">
        <v>3.9833809949628833E-8</v>
      </c>
      <c r="Q954" s="43">
        <v>3.024723923023297E-2</v>
      </c>
      <c r="R954" s="43">
        <v>3.4903721813659631E-4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0.12594880330688646</v>
      </c>
      <c r="P955" s="43">
        <v>3.8938519591332439E-8</v>
      </c>
      <c r="Q955" s="43">
        <v>3.0247240213218143E-2</v>
      </c>
      <c r="R955" s="43">
        <v>3.4903722722821613E-4</v>
      </c>
      <c r="S955" s="43">
        <v>0.84345840770136316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0.12506281749056386</v>
      </c>
      <c r="P956" s="43">
        <v>3.8062695773001355E-8</v>
      </c>
      <c r="Q956" s="43">
        <v>3.0247241174101845E-2</v>
      </c>
      <c r="R956" s="43">
        <v>3.4903723611541971E-4</v>
      </c>
      <c r="S956" s="43">
        <v>0.84434439342373846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0.12417683167700345</v>
      </c>
      <c r="P957" s="43">
        <v>3.7205930478635554E-8</v>
      </c>
      <c r="Q957" s="43">
        <v>3.0247242113364835E-2</v>
      </c>
      <c r="R957" s="43">
        <v>3.4903724480265348E-4</v>
      </c>
      <c r="S957" s="43">
        <v>0.84523037914611376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0.12329084586613</v>
      </c>
      <c r="P958" s="43">
        <v>3.6367823899133479E-8</v>
      </c>
      <c r="Q958" s="43">
        <v>3.0247243031477775E-2</v>
      </c>
      <c r="R958" s="43">
        <v>3.4903725329427082E-4</v>
      </c>
      <c r="S958" s="43">
        <v>0.84611636486848907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0.12240486005787019</v>
      </c>
      <c r="P959" s="43">
        <v>3.5547984274798654E-8</v>
      </c>
      <c r="Q959" s="43">
        <v>3.0247243928901466E-2</v>
      </c>
      <c r="R959" s="43">
        <v>3.4903726159453337E-4</v>
      </c>
      <c r="S959" s="43">
        <v>0.84700235059086437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0.12151887425215263</v>
      </c>
      <c r="P960" s="43">
        <v>3.4746027740707301E-8</v>
      </c>
      <c r="Q960" s="43">
        <v>3.0247244806087013E-2</v>
      </c>
      <c r="R960" s="43">
        <v>3.4903726970761346E-4</v>
      </c>
      <c r="S960" s="43">
        <v>0.84788833631323968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0.12063288844890772</v>
      </c>
      <c r="P961" s="43">
        <v>3.3961578174888151E-8</v>
      </c>
      <c r="Q961" s="43">
        <v>3.0247245663476037E-2</v>
      </c>
      <c r="R961" s="43">
        <v>3.4903727763759587E-4</v>
      </c>
      <c r="S961" s="43">
        <v>0.84877432203561498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0.11974690264806763</v>
      </c>
      <c r="P962" s="43">
        <v>3.3194267049266687E-8</v>
      </c>
      <c r="Q962" s="43">
        <v>3.0247246501500891E-2</v>
      </c>
      <c r="R962" s="43">
        <v>3.4903728538847908E-4</v>
      </c>
      <c r="S962" s="43">
        <v>0.84966030775799029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0.11886091684956634</v>
      </c>
      <c r="P963" s="43">
        <v>3.2443733283326598E-8</v>
      </c>
      <c r="Q963" s="43">
        <v>3.0247247320584793E-2</v>
      </c>
      <c r="R963" s="43">
        <v>3.4903729296417762E-4</v>
      </c>
      <c r="S963" s="43">
        <v>0.85054629348036559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0.11797493105333945</v>
      </c>
      <c r="P964" s="43">
        <v>3.1709623100442106E-8</v>
      </c>
      <c r="Q964" s="43">
        <v>3.0247248121142056E-2</v>
      </c>
      <c r="R964" s="43">
        <v>3.4903730036852369E-4</v>
      </c>
      <c r="S964" s="43">
        <v>0.85143227920274089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0.11708894525932423</v>
      </c>
      <c r="P965" s="43">
        <v>3.0991589886835471E-8</v>
      </c>
      <c r="Q965" s="43">
        <v>3.0247248903578258E-2</v>
      </c>
      <c r="R965" s="43">
        <v>3.4903730760526809E-4</v>
      </c>
      <c r="S965" s="43">
        <v>0.8523182649251162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0.11620295946745962</v>
      </c>
      <c r="P966" s="43">
        <v>3.0289294053114765E-8</v>
      </c>
      <c r="Q966" s="43">
        <v>3.0247249668290392E-2</v>
      </c>
      <c r="R966" s="43">
        <v>3.4903731467808297E-4</v>
      </c>
      <c r="S966" s="43">
        <v>0.8532042506474915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0.11531697367768613</v>
      </c>
      <c r="P967" s="43">
        <v>2.9602402898347691E-8</v>
      </c>
      <c r="Q967" s="43">
        <v>3.0247250415667091E-2</v>
      </c>
      <c r="R967" s="43">
        <v>3.4903732159056246E-4</v>
      </c>
      <c r="S967" s="43">
        <v>0.85409023636986681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0.11443098788994577</v>
      </c>
      <c r="P968" s="43">
        <v>2.8930590476627806E-8</v>
      </c>
      <c r="Q968" s="43">
        <v>3.0247251146088741E-2</v>
      </c>
      <c r="R968" s="43">
        <v>3.490373283462249E-4</v>
      </c>
      <c r="S968" s="43">
        <v>0.85497622209224211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0.11354500210418206</v>
      </c>
      <c r="P969" s="43">
        <v>2.8273537466090461E-8</v>
      </c>
      <c r="Q969" s="43">
        <v>3.0247251859927698E-2</v>
      </c>
      <c r="R969" s="43">
        <v>3.490373349485142E-4</v>
      </c>
      <c r="S969" s="43">
        <v>0.85586220781461742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0.11265901632033999</v>
      </c>
      <c r="P970" s="43">
        <v>2.7630931040336151E-8</v>
      </c>
      <c r="Q970" s="43">
        <v>3.0247252557548419E-2</v>
      </c>
      <c r="R970" s="43">
        <v>3.490373414008012E-4</v>
      </c>
      <c r="S970" s="43">
        <v>0.85674819353699272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0.11177303053836603</v>
      </c>
      <c r="P971" s="43">
        <v>2.7002464742219848E-8</v>
      </c>
      <c r="Q971" s="43">
        <v>3.0247253239307631E-2</v>
      </c>
      <c r="R971" s="43">
        <v>3.4903734770638524E-4</v>
      </c>
      <c r="S971" s="43">
        <v>0.85763417925936802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0.11088704475820794</v>
      </c>
      <c r="P972" s="43">
        <v>2.6387838359965473E-8</v>
      </c>
      <c r="Q972" s="43">
        <v>3.0247253905554491E-2</v>
      </c>
      <c r="R972" s="43">
        <v>3.4903735386849566E-4</v>
      </c>
      <c r="S972" s="43">
        <v>0.85852016498174333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0.11000105897981495</v>
      </c>
      <c r="P973" s="43">
        <v>2.5786757805565298E-8</v>
      </c>
      <c r="Q973" s="43">
        <v>3.0247254556630753E-2</v>
      </c>
      <c r="R973" s="43">
        <v>3.4903735989029331E-4</v>
      </c>
      <c r="S973" s="43">
        <v>0.85940615070411863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0.1091150732031376</v>
      </c>
      <c r="P974" s="43">
        <v>2.519893499542474E-8</v>
      </c>
      <c r="Q974" s="43">
        <v>3.0247255192870887E-2</v>
      </c>
      <c r="R974" s="43">
        <v>3.4903736577487178E-4</v>
      </c>
      <c r="S974" s="43">
        <v>0.86029213642649394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0.10822908742812765</v>
      </c>
      <c r="P975" s="43">
        <v>2.4624087733213657E-8</v>
      </c>
      <c r="Q975" s="43">
        <v>3.0247255814602254E-2</v>
      </c>
      <c r="R975" s="43">
        <v>3.4903737152525876E-4</v>
      </c>
      <c r="S975" s="43">
        <v>0.86117812214886924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0.10734310165473818</v>
      </c>
      <c r="P976" s="43">
        <v>2.4061939594885828E-8</v>
      </c>
      <c r="Q976" s="43">
        <v>3.0247256422145239E-2</v>
      </c>
      <c r="R976" s="43">
        <v>3.490373771444176E-4</v>
      </c>
      <c r="S976" s="43">
        <v>0.86206410787124454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0.10645711588292346</v>
      </c>
      <c r="P977" s="43">
        <v>2.3512219815828915E-8</v>
      </c>
      <c r="Q977" s="43">
        <v>3.024725701581342E-2</v>
      </c>
      <c r="R977" s="43">
        <v>3.4903738263524859E-4</v>
      </c>
      <c r="S977" s="43">
        <v>0.86295009359361985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0.10557113011263902</v>
      </c>
      <c r="P978" s="43">
        <v>2.2974663180107945E-8</v>
      </c>
      <c r="Q978" s="43">
        <v>3.0247257595913662E-2</v>
      </c>
      <c r="R978" s="43">
        <v>3.4903738800058973E-4</v>
      </c>
      <c r="S978" s="43">
        <v>0.86383607931599515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0.10468514434384153</v>
      </c>
      <c r="P979" s="43">
        <v>2.2449009911765681E-8</v>
      </c>
      <c r="Q979" s="43">
        <v>3.0247258162746288E-2</v>
      </c>
      <c r="R979" s="43">
        <v>3.4903739324321893E-4</v>
      </c>
      <c r="S979" s="43">
        <v>0.86472206503837046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0.10379915857648885</v>
      </c>
      <c r="P980" s="43">
        <v>2.1935005568144099E-8</v>
      </c>
      <c r="Q980" s="43">
        <v>3.0247258716605205E-2</v>
      </c>
      <c r="R980" s="43">
        <v>3.4903739836585437E-4</v>
      </c>
      <c r="S980" s="43">
        <v>0.86560805076074576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0.1029131728105399</v>
      </c>
      <c r="P981" s="43">
        <v>2.1432400935191671E-8</v>
      </c>
      <c r="Q981" s="43">
        <v>3.0247259257778034E-2</v>
      </c>
      <c r="R981" s="43">
        <v>3.4903740337115626E-4</v>
      </c>
      <c r="S981" s="43">
        <v>0.86649403648312107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0.10202718704595466</v>
      </c>
      <c r="P982" s="43">
        <v>2.0940951924721638E-8</v>
      </c>
      <c r="Q982" s="43">
        <v>3.0247259786546243E-2</v>
      </c>
      <c r="R982" s="43">
        <v>3.4903740826172799E-4</v>
      </c>
      <c r="S982" s="43">
        <v>0.86738002220549637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0.10114120128269422</v>
      </c>
      <c r="P983" s="43">
        <v>2.0460419473587169E-8</v>
      </c>
      <c r="Q983" s="43">
        <v>3.0247260303185267E-2</v>
      </c>
      <c r="R983" s="43">
        <v>3.4903741304011699E-4</v>
      </c>
      <c r="S983" s="43">
        <v>0.86826600792787167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0.10025521552072071</v>
      </c>
      <c r="P984" s="43">
        <v>1.9990569444739766E-8</v>
      </c>
      <c r="Q984" s="43">
        <v>3.0247260807964627E-2</v>
      </c>
      <c r="R984" s="43">
        <v>3.4903741770881617E-4</v>
      </c>
      <c r="S984" s="43">
        <v>0.86915199365024698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9.9369229759997263E-2</v>
      </c>
      <c r="P985" s="43">
        <v>1.9531172530137801E-8</v>
      </c>
      <c r="Q985" s="43">
        <v>3.0247261301148076E-2</v>
      </c>
      <c r="R985" s="43">
        <v>3.4903742227026494E-4</v>
      </c>
      <c r="S985" s="43">
        <v>0.87003797937262228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9.8483244000487941E-2</v>
      </c>
      <c r="P986" s="43">
        <v>1.9082004155472745E-8</v>
      </c>
      <c r="Q986" s="43">
        <v>3.0247261782993706E-2</v>
      </c>
      <c r="R986" s="43">
        <v>3.4903742672685016E-4</v>
      </c>
      <c r="S986" s="43">
        <v>0.87092396509499759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9.7597258242157869E-2</v>
      </c>
      <c r="P987" s="43">
        <v>1.8642844386680947E-8</v>
      </c>
      <c r="Q987" s="43">
        <v>3.0247262253754046E-2</v>
      </c>
      <c r="R987" s="43">
        <v>3.4903743108090769E-4</v>
      </c>
      <c r="S987" s="43">
        <v>0.87180995081737289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9.6711272484972979E-2</v>
      </c>
      <c r="P988" s="43">
        <v>1.8213477838209609E-8</v>
      </c>
      <c r="Q988" s="43">
        <v>3.0247262713676192E-2</v>
      </c>
      <c r="R988" s="43">
        <v>3.4903743533472282E-4</v>
      </c>
      <c r="S988" s="43">
        <v>0.8726959365397482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9.5825286728900227E-2</v>
      </c>
      <c r="P989" s="43">
        <v>1.7793693583005917E-8</v>
      </c>
      <c r="Q989" s="43">
        <v>3.0247263163001935E-2</v>
      </c>
      <c r="R989" s="43">
        <v>3.4903743949053209E-4</v>
      </c>
      <c r="S989" s="43">
        <v>0.8735819222621235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9.4939300973907376E-2</v>
      </c>
      <c r="P990" s="43">
        <v>1.7383285064198883E-8</v>
      </c>
      <c r="Q990" s="43">
        <v>3.0247263601967857E-2</v>
      </c>
      <c r="R990" s="43">
        <v>3.4903744355052347E-4</v>
      </c>
      <c r="S990" s="43">
        <v>0.8744679079844988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9.405331521996306E-2</v>
      </c>
      <c r="P991" s="43">
        <v>1.6982050008443931E-8</v>
      </c>
      <c r="Q991" s="43">
        <v>3.0247264030805427E-2</v>
      </c>
      <c r="R991" s="43">
        <v>3.4903744751683778E-4</v>
      </c>
      <c r="S991" s="43">
        <v>0.87535389370687411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9.3167329467036847E-2</v>
      </c>
      <c r="P992" s="43">
        <v>1.6589790340900762E-8</v>
      </c>
      <c r="Q992" s="43">
        <v>3.0247264449741122E-2</v>
      </c>
      <c r="R992" s="43">
        <v>3.490374513915697E-4</v>
      </c>
      <c r="S992" s="43">
        <v>0.87623987942924941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9.2281343715098996E-2</v>
      </c>
      <c r="P993" s="43">
        <v>1.6206312101815527E-8</v>
      </c>
      <c r="Q993" s="43">
        <v>3.0247264858996523E-2</v>
      </c>
      <c r="R993" s="43">
        <v>3.4903745517676874E-4</v>
      </c>
      <c r="S993" s="43">
        <v>0.87712586515162472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9.1395357964120683E-2</v>
      </c>
      <c r="P994" s="43">
        <v>1.5831425364678764E-8</v>
      </c>
      <c r="Q994" s="43">
        <v>3.0247265258788427E-2</v>
      </c>
      <c r="R994" s="43">
        <v>3.4903745887443987E-4</v>
      </c>
      <c r="S994" s="43">
        <v>0.87801185087400002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9.0509372214073805E-2</v>
      </c>
      <c r="P995" s="43">
        <v>1.5464944155931104E-8</v>
      </c>
      <c r="Q995" s="43">
        <v>3.024726564932894E-2</v>
      </c>
      <c r="R995" s="43">
        <v>3.4903746248654506E-4</v>
      </c>
      <c r="S995" s="43">
        <v>0.87889783659637533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8.962338646493101E-2</v>
      </c>
      <c r="P996" s="43">
        <v>1.5106686376189126E-8</v>
      </c>
      <c r="Q996" s="43">
        <v>3.0247266030825559E-2</v>
      </c>
      <c r="R996" s="43">
        <v>3.4903746601500345E-4</v>
      </c>
      <c r="S996" s="43">
        <v>0.87978382231875063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8.8737400716665735E-2</v>
      </c>
      <c r="P997" s="43">
        <v>1.4756473722964323E-8</v>
      </c>
      <c r="Q997" s="43">
        <v>3.0247266403481309E-2</v>
      </c>
      <c r="R997" s="43">
        <v>3.4903746946169268E-4</v>
      </c>
      <c r="S997" s="43">
        <v>0.88066980804112593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8.7851414969252126E-2</v>
      </c>
      <c r="P998" s="43">
        <v>1.4414131614848372E-8</v>
      </c>
      <c r="Q998" s="43">
        <v>3.0247266767494799E-2</v>
      </c>
      <c r="R998" s="43">
        <v>3.490374728284498E-4</v>
      </c>
      <c r="S998" s="43">
        <v>0.88155579376350124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8.6965429222665022E-2</v>
      </c>
      <c r="P999" s="43">
        <v>1.4079489117138655E-8</v>
      </c>
      <c r="Q999" s="43">
        <v>3.0247267123060324E-2</v>
      </c>
      <c r="R999" s="43">
        <v>3.4903747611707172E-4</v>
      </c>
      <c r="S999" s="43">
        <v>0.88244177948587654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8.607944347687993E-2</v>
      </c>
      <c r="P1000" s="43">
        <v>1.37523788688781E-8</v>
      </c>
      <c r="Q1000" s="43">
        <v>3.0247267470367958E-2</v>
      </c>
      <c r="R1000" s="43">
        <v>3.4903747932931643E-4</v>
      </c>
      <c r="S1000" s="43">
        <v>0.88332776520825185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8.5193457731873062E-2</v>
      </c>
      <c r="P1001" s="43">
        <v>1.3432637011284064E-8</v>
      </c>
      <c r="Q1001" s="43">
        <v>3.0247267809603649E-2</v>
      </c>
      <c r="R1001" s="43">
        <v>3.490374824669039E-4</v>
      </c>
      <c r="S1001" s="43">
        <v>0.88421375093062715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8.430747198762123E-2</v>
      </c>
      <c r="P1002" s="43">
        <v>1.312010311754129E-8</v>
      </c>
      <c r="Q1002" s="43">
        <v>3.0247268140949295E-2</v>
      </c>
      <c r="R1002" s="43">
        <v>3.4903748553151648E-4</v>
      </c>
      <c r="S1002" s="43">
        <v>0.88509973665300246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8.342148624410195E-2</v>
      </c>
      <c r="P1003" s="43">
        <v>1.2814620123934407E-8</v>
      </c>
      <c r="Q1003" s="43">
        <v>3.0247268464582824E-2</v>
      </c>
      <c r="R1003" s="43">
        <v>3.4903748852479973E-4</v>
      </c>
      <c r="S1003" s="43">
        <v>0.88598572237537776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8.253550050129331E-2</v>
      </c>
      <c r="P1004" s="43">
        <v>1.251603426229592E-8</v>
      </c>
      <c r="Q1004" s="43">
        <v>3.024726878067829E-2</v>
      </c>
      <c r="R1004" s="43">
        <v>3.4903749144836346E-4</v>
      </c>
      <c r="S1004" s="43">
        <v>0.88687170809775306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8.1649514759174008E-2</v>
      </c>
      <c r="P1005" s="43">
        <v>1.2224194993745899E-8</v>
      </c>
      <c r="Q1005" s="43">
        <v>3.0247269089405955E-2</v>
      </c>
      <c r="R1005" s="43">
        <v>3.4903749430378254E-4</v>
      </c>
      <c r="S1005" s="43">
        <v>0.88775769382012837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8.0763529017723351E-2</v>
      </c>
      <c r="P1006" s="43">
        <v>1.1938954943700146E-8</v>
      </c>
      <c r="Q1006" s="43">
        <v>3.0247269390932363E-2</v>
      </c>
      <c r="R1006" s="43">
        <v>3.4903749709259719E-4</v>
      </c>
      <c r="S1006" s="43">
        <v>0.88864367954250367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7.9877543276921217E-2</v>
      </c>
      <c r="P1007" s="43">
        <v>1.1660169838123841E-8</v>
      </c>
      <c r="Q1007" s="43">
        <v>3.0247269685420412E-2</v>
      </c>
      <c r="R1007" s="43">
        <v>3.4903749981631411E-4</v>
      </c>
      <c r="S1007" s="43">
        <v>0.88952966526487898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7.8991557536748011E-2</v>
      </c>
      <c r="P1008" s="43">
        <v>1.1387698441008216E-8</v>
      </c>
      <c r="Q1008" s="43">
        <v>3.0247269973029435E-2</v>
      </c>
      <c r="R1008" s="43">
        <v>3.4903750247640701E-4</v>
      </c>
      <c r="S1008" s="43">
        <v>0.89041565098725428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7.8105571797184706E-2</v>
      </c>
      <c r="P1009" s="43">
        <v>1.1121402493048058E-8</v>
      </c>
      <c r="Q1009" s="43">
        <v>3.0247270253915284E-2</v>
      </c>
      <c r="R1009" s="43">
        <v>3.4903750507431734E-4</v>
      </c>
      <c r="S1009" s="43">
        <v>0.89130163670962959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7.7219586058212802E-2</v>
      </c>
      <c r="P1010" s="43">
        <v>1.0861146651498254E-8</v>
      </c>
      <c r="Q1010" s="43">
        <v>3.02472705282304E-2</v>
      </c>
      <c r="R1010" s="43">
        <v>3.49037507611455E-4</v>
      </c>
      <c r="S1010" s="43">
        <v>0.89218762243200489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7.6333600319814329E-2</v>
      </c>
      <c r="P1011" s="43">
        <v>1.060679843118801E-8</v>
      </c>
      <c r="Q1011" s="43">
        <v>3.0247270796123871E-2</v>
      </c>
      <c r="R1011" s="43">
        <v>3.4903751008919892E-4</v>
      </c>
      <c r="S1011" s="43">
        <v>0.89307360815438019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7.54476145819718E-2</v>
      </c>
      <c r="P1012" s="43">
        <v>1.0358228146671687E-8</v>
      </c>
      <c r="Q1012" s="43">
        <v>3.0247271057741523E-2</v>
      </c>
      <c r="R1012" s="43">
        <v>3.4903751250889791E-4</v>
      </c>
      <c r="S1012" s="43">
        <v>0.8939595938767555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7.4561628844668201E-2</v>
      </c>
      <c r="P1013" s="43">
        <v>1.0115308855495528E-8</v>
      </c>
      <c r="Q1013" s="43">
        <v>3.0247271313225976E-2</v>
      </c>
      <c r="R1013" s="43">
        <v>3.4903751487187106E-4</v>
      </c>
      <c r="S1013" s="43">
        <v>0.8948455795991308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7.367564310788699E-2</v>
      </c>
      <c r="P1014" s="43">
        <v>9.8779163025599989E-9</v>
      </c>
      <c r="Q1014" s="43">
        <v>3.0247271562716713E-2</v>
      </c>
      <c r="R1014" s="43">
        <v>3.4903751717940831E-4</v>
      </c>
      <c r="S1014" s="43">
        <v>0.89573156532150611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7.2789657371612124E-2</v>
      </c>
      <c r="P1015" s="43">
        <v>9.6459288655576945E-9</v>
      </c>
      <c r="Q1015" s="43">
        <v>3.0247271806350153E-2</v>
      </c>
      <c r="R1015" s="43">
        <v>3.4903751943277149E-4</v>
      </c>
      <c r="S1015" s="43">
        <v>0.89661755104388141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7.1903671635828045E-2</v>
      </c>
      <c r="P1016" s="43">
        <v>9.4192275014671864E-9</v>
      </c>
      <c r="Q1016" s="43">
        <v>3.0247272044259702E-2</v>
      </c>
      <c r="R1016" s="43">
        <v>3.490375216331945E-4</v>
      </c>
      <c r="S1016" s="43">
        <v>0.89750353676625672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7.1017685900519545E-2</v>
      </c>
      <c r="P1017" s="43">
        <v>9.197695694083506E-9</v>
      </c>
      <c r="Q1017" s="43">
        <v>3.0247272276575844E-2</v>
      </c>
      <c r="R1017" s="43">
        <v>3.4903752378188409E-4</v>
      </c>
      <c r="S1017" s="43">
        <v>0.89838952248863202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7.0131700165671884E-2</v>
      </c>
      <c r="P1018" s="43">
        <v>8.98121940256626E-9</v>
      </c>
      <c r="Q1018" s="43">
        <v>3.0247272503426171E-2</v>
      </c>
      <c r="R1018" s="43">
        <v>3.4903752588002042E-4</v>
      </c>
      <c r="S1018" s="43">
        <v>0.89927550821100732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6.9245714431270769E-2</v>
      </c>
      <c r="P1019" s="43">
        <v>8.7696870109866969E-9</v>
      </c>
      <c r="Q1019" s="43">
        <v>3.0247272724935468E-2</v>
      </c>
      <c r="R1019" s="43">
        <v>3.4903752792875758E-4</v>
      </c>
      <c r="S1019" s="43">
        <v>0.90016149393338263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6.8359728697302266E-2</v>
      </c>
      <c r="P1020" s="43">
        <v>8.5629892788554406E-9</v>
      </c>
      <c r="Q1020" s="43">
        <v>3.0247272941225756E-2</v>
      </c>
      <c r="R1020" s="43">
        <v>3.4903752992922416E-4</v>
      </c>
      <c r="S1020" s="43">
        <v>0.90104747965575793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6.7473742963752872E-2</v>
      </c>
      <c r="P1021" s="43">
        <v>8.3610192926128047E-9</v>
      </c>
      <c r="Q1021" s="43">
        <v>3.0247273152416362E-2</v>
      </c>
      <c r="R1021" s="43">
        <v>3.4903753188252393E-4</v>
      </c>
      <c r="S1021" s="43">
        <v>0.90193346537813324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6.6587757230609446E-2</v>
      </c>
      <c r="P1022" s="43">
        <v>8.1636724180640125E-9</v>
      </c>
      <c r="Q1022" s="43">
        <v>3.0247273358623976E-2</v>
      </c>
      <c r="R1022" s="43">
        <v>3.4903753378973606E-4</v>
      </c>
      <c r="S1022" s="43">
        <v>0.90281945110050854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6.5701771497859232E-2</v>
      </c>
      <c r="P1023" s="43">
        <v>7.9708462537418695E-9</v>
      </c>
      <c r="Q1023" s="43">
        <v>3.0247273559962703E-2</v>
      </c>
      <c r="R1023" s="43">
        <v>3.490375356519159E-4</v>
      </c>
      <c r="S1023" s="43">
        <v>0.90370543682288385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6.4815785765489839E-2</v>
      </c>
      <c r="P1024" s="43">
        <v>7.7824405851798232E-9</v>
      </c>
      <c r="Q1024" s="43">
        <v>3.024727375654411E-2</v>
      </c>
      <c r="R1024" s="43">
        <v>3.4903753747009535E-4</v>
      </c>
      <c r="S1024" s="43">
        <v>0.90459142254525915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6.392980003348922E-2</v>
      </c>
      <c r="P1025" s="43">
        <v>7.5983573400785627E-9</v>
      </c>
      <c r="Q1025" s="43">
        <v>3.0247273948477312E-2</v>
      </c>
      <c r="R1025" s="43">
        <v>3.4903753924528358E-4</v>
      </c>
      <c r="S1025" s="43">
        <v>0.90547740826763445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6.3043814301845691E-2</v>
      </c>
      <c r="P1026" s="43">
        <v>7.4185005443496167E-9</v>
      </c>
      <c r="Q1026" s="43">
        <v>3.0247274135868984E-2</v>
      </c>
      <c r="R1026" s="43">
        <v>3.4903754097846722E-4</v>
      </c>
      <c r="S1026" s="43">
        <v>0.90636339399000976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6.2157828570547878E-2</v>
      </c>
      <c r="P1027" s="43">
        <v>7.2427762790197712E-9</v>
      </c>
      <c r="Q1027" s="43">
        <v>3.0247274318823434E-2</v>
      </c>
      <c r="R1027" s="43">
        <v>3.4903754267061104E-4</v>
      </c>
      <c r="S1027" s="43">
        <v>0.90724937971238506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6.1271842839584784E-2</v>
      </c>
      <c r="P1028" s="43">
        <v>7.0710926379802615E-9</v>
      </c>
      <c r="Q1028" s="43">
        <v>3.0247274497442658E-2</v>
      </c>
      <c r="R1028" s="43">
        <v>3.4903754432265836E-4</v>
      </c>
      <c r="S1028" s="43">
        <v>0.90813536543476037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6.038585710894568E-2</v>
      </c>
      <c r="P1029" s="43">
        <v>6.9033596865651429E-9</v>
      </c>
      <c r="Q1029" s="43">
        <v>3.0247274671826373E-2</v>
      </c>
      <c r="R1029" s="43">
        <v>3.4903754593553149E-4</v>
      </c>
      <c r="S1029" s="43">
        <v>0.90902135115713567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5.9499871378620166E-2</v>
      </c>
      <c r="P1030" s="43">
        <v>6.73948942094335E-9</v>
      </c>
      <c r="Q1030" s="43">
        <v>3.024727484207208E-2</v>
      </c>
      <c r="R1030" s="43">
        <v>3.490375475101323E-4</v>
      </c>
      <c r="S1030" s="43">
        <v>0.90990733687951098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5.8613885648598152E-2</v>
      </c>
      <c r="P1031" s="43">
        <v>6.5793957283093814E-9</v>
      </c>
      <c r="Q1031" s="43">
        <v>3.0247275008275114E-2</v>
      </c>
      <c r="R1031" s="43">
        <v>3.4903754904734238E-4</v>
      </c>
      <c r="S1031" s="43">
        <v>0.91079332260188628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5.7727899918869813E-2</v>
      </c>
      <c r="P1032" s="43">
        <v>6.4229943478576639E-9</v>
      </c>
      <c r="Q1032" s="43">
        <v>3.0247275170528668E-2</v>
      </c>
      <c r="R1032" s="43">
        <v>3.4903755054802385E-4</v>
      </c>
      <c r="S1032" s="43">
        <v>0.91167930832426158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5.6841914189425649E-2</v>
      </c>
      <c r="P1033" s="43">
        <v>6.2702028325260223E-9</v>
      </c>
      <c r="Q1033" s="43">
        <v>3.0247275328923875E-2</v>
      </c>
      <c r="R1033" s="43">
        <v>3.4903755201301945E-4</v>
      </c>
      <c r="S1033" s="43">
        <v>0.91256529404663689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5.5955928460256432E-2</v>
      </c>
      <c r="P1034" s="43">
        <v>6.1209405114938772E-9</v>
      </c>
      <c r="Q1034" s="43">
        <v>3.0247275483549812E-2</v>
      </c>
      <c r="R1034" s="43">
        <v>3.4903755344315319E-4</v>
      </c>
      <c r="S1034" s="43">
        <v>0.91345127976901219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5.5069942731353169E-2</v>
      </c>
      <c r="P1035" s="43">
        <v>5.9751284534210512E-9</v>
      </c>
      <c r="Q1035" s="43">
        <v>3.024727563449358E-2</v>
      </c>
      <c r="R1035" s="43">
        <v>3.4903755483923062E-4</v>
      </c>
      <c r="S1035" s="43">
        <v>0.9143372654913875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5.4183957002707152E-2</v>
      </c>
      <c r="P1036" s="43">
        <v>5.8326894304133403E-9</v>
      </c>
      <c r="Q1036" s="43">
        <v>3.0247275781840326E-2</v>
      </c>
      <c r="R1036" s="43">
        <v>3.4903755620203919E-4</v>
      </c>
      <c r="S1036" s="43">
        <v>0.9152232512137628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5.3297971274309956E-2</v>
      </c>
      <c r="P1037" s="43">
        <v>5.6935478827012167E-9</v>
      </c>
      <c r="Q1037" s="43">
        <v>3.0247275925673292E-2</v>
      </c>
      <c r="R1037" s="43">
        <v>3.4903755753234881E-4</v>
      </c>
      <c r="S1037" s="43">
        <v>0.9161092369361381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5.2411985546153367E-2</v>
      </c>
      <c r="P1038" s="43">
        <v>5.5576298840182753E-9</v>
      </c>
      <c r="Q1038" s="43">
        <v>3.0247276066073858E-2</v>
      </c>
      <c r="R1038" s="43">
        <v>3.4903755883091211E-4</v>
      </c>
      <c r="S1038" s="43">
        <v>0.91699522265851341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5.1525999818229411E-2</v>
      </c>
      <c r="P1039" s="43">
        <v>5.4248631076663016E-9</v>
      </c>
      <c r="Q1039" s="43">
        <v>3.0247276203121561E-2</v>
      </c>
      <c r="R1039" s="43">
        <v>3.4903756009846491E-4</v>
      </c>
      <c r="S1039" s="43">
        <v>0.91788120838088871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5.0640014090530372E-2</v>
      </c>
      <c r="P1040" s="43">
        <v>5.2951767932540184E-9</v>
      </c>
      <c r="Q1040" s="43">
        <v>3.0247276336894169E-2</v>
      </c>
      <c r="R1040" s="43">
        <v>3.4903756133572639E-4</v>
      </c>
      <c r="S1040" s="43">
        <v>0.91876719410326402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4.9754028363048784E-2</v>
      </c>
      <c r="P1041" s="43">
        <v>5.1685017140968499E-9</v>
      </c>
      <c r="Q1041" s="43">
        <v>3.02472764674677E-2</v>
      </c>
      <c r="R1041" s="43">
        <v>3.4903756254339968E-4</v>
      </c>
      <c r="S1041" s="43">
        <v>0.91965317982563932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4.8868042635777341E-2</v>
      </c>
      <c r="P1042" s="43">
        <v>5.0447701452652283E-9</v>
      </c>
      <c r="Q1042" s="43">
        <v>3.024727659491646E-2</v>
      </c>
      <c r="R1042" s="43">
        <v>3.4903756372217204E-4</v>
      </c>
      <c r="S1042" s="43">
        <v>0.92053916554801463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4.7982056908709006E-2</v>
      </c>
      <c r="P1043" s="43">
        <v>4.9239158322692037E-9</v>
      </c>
      <c r="Q1043" s="43">
        <v>3.0247276719313092E-2</v>
      </c>
      <c r="R1043" s="43">
        <v>3.4903756487271529E-4</v>
      </c>
      <c r="S1043" s="43">
        <v>0.92142515127038993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4.7096071181836952E-2</v>
      </c>
      <c r="P1044" s="43">
        <v>4.8058739603673405E-9</v>
      </c>
      <c r="Q1044" s="43">
        <v>3.0247276840728587E-2</v>
      </c>
      <c r="R1044" s="43">
        <v>3.4903756599568599E-4</v>
      </c>
      <c r="S1044" s="43">
        <v>0.92231113699276523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4.6210085455154509E-2</v>
      </c>
      <c r="P1045" s="43">
        <v>4.6905811244880675E-9</v>
      </c>
      <c r="Q1045" s="43">
        <v>3.0247276959232353E-2</v>
      </c>
      <c r="R1045" s="43">
        <v>3.4903756709172608E-4</v>
      </c>
      <c r="S1045" s="43">
        <v>0.92319712271514054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4.5324099728655254E-2</v>
      </c>
      <c r="P1046" s="43">
        <v>4.5779752997519154E-9</v>
      </c>
      <c r="Q1046" s="43">
        <v>3.0247277074892224E-2</v>
      </c>
      <c r="R1046" s="43">
        <v>3.4903756816146309E-4</v>
      </c>
      <c r="S1046" s="43">
        <v>0.92408310843751584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4.443811400233294E-2</v>
      </c>
      <c r="P1047" s="43">
        <v>4.4679958125832181E-9</v>
      </c>
      <c r="Q1047" s="43">
        <v>3.0247277187774507E-2</v>
      </c>
      <c r="R1047" s="43">
        <v>3.4903756920551016E-4</v>
      </c>
      <c r="S1047" s="43">
        <v>0.92496909415989115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4.3552128276181518E-2</v>
      </c>
      <c r="P1048" s="43">
        <v>4.3605833124000922E-9</v>
      </c>
      <c r="Q1048" s="43">
        <v>3.0247277297944006E-2</v>
      </c>
      <c r="R1048" s="43">
        <v>3.4903757022446672E-4</v>
      </c>
      <c r="S1048" s="43">
        <v>0.92585507988226645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4.2666142550195102E-2</v>
      </c>
      <c r="P1049" s="43">
        <v>4.2556797438717165E-9</v>
      </c>
      <c r="Q1049" s="43">
        <v>3.0247277405464054E-2</v>
      </c>
      <c r="R1049" s="43">
        <v>3.4903757121891859E-4</v>
      </c>
      <c r="S1049" s="43">
        <v>0.92674106560464176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4.1780156824368017E-2</v>
      </c>
      <c r="P1050" s="43">
        <v>4.153228319732104E-9</v>
      </c>
      <c r="Q1050" s="43">
        <v>3.0247277510396572E-2</v>
      </c>
      <c r="R1050" s="43">
        <v>3.4903757218943831E-4</v>
      </c>
      <c r="S1050" s="43">
        <v>0.92762705132701706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4.0894171098694733E-2</v>
      </c>
      <c r="P1051" s="43">
        <v>4.0531734941397594E-9</v>
      </c>
      <c r="Q1051" s="43">
        <v>3.0247277612802059E-2</v>
      </c>
      <c r="R1051" s="43">
        <v>3.4903757313658568E-4</v>
      </c>
      <c r="S1051" s="43">
        <v>0.92851303704939236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4.0008185373169906E-2</v>
      </c>
      <c r="P1052" s="43">
        <v>3.955460936572824E-9</v>
      </c>
      <c r="Q1052" s="43">
        <v>3.0247277712739652E-2</v>
      </c>
      <c r="R1052" s="43">
        <v>3.4903757406090749E-4</v>
      </c>
      <c r="S1052" s="43">
        <v>0.92939902277176767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3.9122199647788333E-2</v>
      </c>
      <c r="P1053" s="43">
        <v>3.8600375062494743E-9</v>
      </c>
      <c r="Q1053" s="43">
        <v>3.0247277810267148E-2</v>
      </c>
      <c r="R1053" s="43">
        <v>3.4903757496293828E-4</v>
      </c>
      <c r="S1053" s="43">
        <v>0.93028500849414297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3.8236213922545004E-2</v>
      </c>
      <c r="P1054" s="43">
        <v>3.7668512270635303E-9</v>
      </c>
      <c r="Q1054" s="43">
        <v>3.0247277905441027E-2</v>
      </c>
      <c r="R1054" s="43">
        <v>3.4903757584320056E-4</v>
      </c>
      <c r="S1054" s="43">
        <v>0.93117099421651828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3.7350228197435026E-2</v>
      </c>
      <c r="P1055" s="43">
        <v>3.6758512630254165E-9</v>
      </c>
      <c r="Q1055" s="43">
        <v>3.0247277998316495E-2</v>
      </c>
      <c r="R1055" s="43">
        <v>3.4903757670220478E-4</v>
      </c>
      <c r="S1055" s="43">
        <v>0.93205697993889358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3.6464242472453695E-2</v>
      </c>
      <c r="P1056" s="43">
        <v>3.5869878941987929E-9</v>
      </c>
      <c r="Q1056" s="43">
        <v>3.0247278088947491E-2</v>
      </c>
      <c r="R1056" s="43">
        <v>3.4903757754044972E-4</v>
      </c>
      <c r="S1056" s="43">
        <v>0.93294296566126889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3.5578256747596411E-2</v>
      </c>
      <c r="P1057" s="43">
        <v>3.5002124931233434E-9</v>
      </c>
      <c r="Q1057" s="43">
        <v>3.0247278177386729E-2</v>
      </c>
      <c r="R1057" s="43">
        <v>3.4903757835842329E-4</v>
      </c>
      <c r="S1057" s="43">
        <v>0.93382895138364419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3.4692271022858753E-2</v>
      </c>
      <c r="P1058" s="43">
        <v>3.4154775017143826E-9</v>
      </c>
      <c r="Q1058" s="43">
        <v>3.0247278263685728E-2</v>
      </c>
      <c r="R1058" s="43">
        <v>3.4903757915660181E-4</v>
      </c>
      <c r="S1058" s="43">
        <v>0.93471493710601949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3.3806285298236427E-2</v>
      </c>
      <c r="P1059" s="43">
        <v>3.3327364086301204E-9</v>
      </c>
      <c r="Q1059" s="43">
        <v>3.024727834789483E-2</v>
      </c>
      <c r="R1059" s="43">
        <v>3.4903757993545091E-4</v>
      </c>
      <c r="S1059" s="43">
        <v>0.9356009228283948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3.2920299573725262E-2</v>
      </c>
      <c r="P1060" s="43">
        <v>3.2519437270975739E-9</v>
      </c>
      <c r="Q1060" s="43">
        <v>3.0247278430063241E-2</v>
      </c>
      <c r="R1060" s="43">
        <v>3.4903758069542573E-4</v>
      </c>
      <c r="S1060" s="43">
        <v>0.9364869085507701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3.2034313849321205E-2</v>
      </c>
      <c r="P1061" s="43">
        <v>3.1730549731882927E-9</v>
      </c>
      <c r="Q1061" s="43">
        <v>3.024727851023902E-2</v>
      </c>
      <c r="R1061" s="43">
        <v>3.4903758143697074E-4</v>
      </c>
      <c r="S1061" s="43">
        <v>0.93737289427314541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3.1148328125020389E-2</v>
      </c>
      <c r="P1062" s="43">
        <v>3.0960266445352146E-9</v>
      </c>
      <c r="Q1062" s="43">
        <v>3.0247278588469151E-2</v>
      </c>
      <c r="R1062" s="43">
        <v>3.4903758216052038E-4</v>
      </c>
      <c r="S1062" s="43">
        <v>0.93825887999552071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3.0262342400819004E-2</v>
      </c>
      <c r="P1063" s="43">
        <v>3.0208161994821381E-9</v>
      </c>
      <c r="Q1063" s="43">
        <v>3.024727866479953E-2</v>
      </c>
      <c r="R1063" s="43">
        <v>3.4903758286649922E-4</v>
      </c>
      <c r="S1063" s="43">
        <v>0.93914486571789602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2.9376356676713389E-2</v>
      </c>
      <c r="P1064" s="43">
        <v>2.9473820366574316E-9</v>
      </c>
      <c r="Q1064" s="43">
        <v>3.0247278739275008E-2</v>
      </c>
      <c r="R1064" s="43">
        <v>3.4903758355532219E-4</v>
      </c>
      <c r="S1064" s="43">
        <v>0.94003085144027132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2.8490370952700003E-2</v>
      </c>
      <c r="P1065" s="43">
        <v>2.875683474963786E-9</v>
      </c>
      <c r="Q1065" s="43">
        <v>3.0247278811939407E-2</v>
      </c>
      <c r="R1065" s="43">
        <v>3.4903758422739445E-4</v>
      </c>
      <c r="S1065" s="43">
        <v>0.94091683716264662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2.7604385228775407E-2</v>
      </c>
      <c r="P1066" s="43">
        <v>2.8056807339759271E-9</v>
      </c>
      <c r="Q1066" s="43">
        <v>3.0247278882835554E-2</v>
      </c>
      <c r="R1066" s="43">
        <v>3.4903758488311222E-4</v>
      </c>
      <c r="S1066" s="43">
        <v>0.94180282288502193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2.6718399504936274E-2</v>
      </c>
      <c r="P1067" s="43">
        <v>2.7373349147383869E-9</v>
      </c>
      <c r="Q1067" s="43">
        <v>3.0247278952005272E-2</v>
      </c>
      <c r="R1067" s="43">
        <v>3.490375855228623E-4</v>
      </c>
      <c r="S1067" s="43">
        <v>0.94268880860739723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2.5832413781179384E-2</v>
      </c>
      <c r="P1068" s="43">
        <v>2.6706079809555543E-9</v>
      </c>
      <c r="Q1068" s="43">
        <v>3.0247279019489457E-2</v>
      </c>
      <c r="R1068" s="43">
        <v>3.4903758614702297E-4</v>
      </c>
      <c r="S1068" s="43">
        <v>0.94357479432977254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2.4946428057501621E-2</v>
      </c>
      <c r="P1069" s="43">
        <v>2.605462740566378E-9</v>
      </c>
      <c r="Q1069" s="43">
        <v>3.0247279085328049E-2</v>
      </c>
      <c r="R1069" s="43">
        <v>3.4903758675596333E-4</v>
      </c>
      <c r="S1069" s="43">
        <v>0.94446078005214784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2.4060442333899972E-2</v>
      </c>
      <c r="P1070" s="43">
        <v>2.5418628276962351E-9</v>
      </c>
      <c r="Q1070" s="43">
        <v>3.0247279149560057E-2</v>
      </c>
      <c r="R1070" s="43">
        <v>3.4903758735004448E-4</v>
      </c>
      <c r="S1070" s="43">
        <v>0.94534676577452315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2.3174456610371506E-2</v>
      </c>
      <c r="P1071" s="43">
        <v>2.4797726849786111E-9</v>
      </c>
      <c r="Q1071" s="43">
        <v>3.0247279212223612E-2</v>
      </c>
      <c r="R1071" s="43">
        <v>3.4903758792961901E-4</v>
      </c>
      <c r="S1071" s="43">
        <v>0.94623275149689845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2.2288470886913408E-2</v>
      </c>
      <c r="P1072" s="43">
        <v>2.4191575462393749E-9</v>
      </c>
      <c r="Q1072" s="43">
        <v>3.0247279273355958E-2</v>
      </c>
      <c r="R1072" s="43">
        <v>3.4903758849503142E-4</v>
      </c>
      <c r="S1072" s="43">
        <v>0.94711873721927375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2.1402485163522951E-2</v>
      </c>
      <c r="P1073" s="43">
        <v>2.3599834195365715E-9</v>
      </c>
      <c r="Q1073" s="43">
        <v>3.0247279332993478E-2</v>
      </c>
      <c r="R1073" s="43">
        <v>3.4903758904661835E-4</v>
      </c>
      <c r="S1073" s="43">
        <v>0.94800472294164906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2.051649944019748E-2</v>
      </c>
      <c r="P1074" s="43">
        <v>2.302217070548771E-9</v>
      </c>
      <c r="Q1074" s="43">
        <v>3.0247279391171736E-2</v>
      </c>
      <c r="R1074" s="43">
        <v>3.4903758958470843E-4</v>
      </c>
      <c r="S1074" s="43">
        <v>0.94889070866402436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1.9630513716934441E-2</v>
      </c>
      <c r="P1075" s="43">
        <v>2.2458260063051539E-9</v>
      </c>
      <c r="Q1075" s="43">
        <v>3.0247279447925449E-2</v>
      </c>
      <c r="R1075" s="43">
        <v>3.4903759010962296E-4</v>
      </c>
      <c r="S1075" s="43">
        <v>0.94977669438639967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1.8744527993731358E-2</v>
      </c>
      <c r="P1076" s="43">
        <v>2.1907784592506363E-9</v>
      </c>
      <c r="Q1076" s="43">
        <v>3.0247279503288548E-2</v>
      </c>
      <c r="R1076" s="43">
        <v>3.4903759062167577E-4</v>
      </c>
      <c r="S1076" s="43">
        <v>0.95066268010877497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1.7858542270585847E-2</v>
      </c>
      <c r="P1077" s="43">
        <v>2.1370433716394619E-9</v>
      </c>
      <c r="Q1077" s="43">
        <v>3.0247279557294175E-2</v>
      </c>
      <c r="R1077" s="43">
        <v>3.4903759112117324E-4</v>
      </c>
      <c r="S1077" s="43">
        <v>0.95154866583115028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1.697255654749559E-2</v>
      </c>
      <c r="P1078" s="43">
        <v>2.0845903802507989E-9</v>
      </c>
      <c r="Q1078" s="43">
        <v>3.0247279609974715E-2</v>
      </c>
      <c r="R1078" s="43">
        <v>3.490375916084151E-4</v>
      </c>
      <c r="S1078" s="43">
        <v>0.95243465155352558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1.6086570824458347E-2</v>
      </c>
      <c r="P1079" s="43">
        <v>2.0333898014200223E-9</v>
      </c>
      <c r="Q1079" s="43">
        <v>3.0247279661361787E-2</v>
      </c>
      <c r="R1079" s="43">
        <v>3.4903759208369356E-4</v>
      </c>
      <c r="S1079" s="43">
        <v>0.95332063727590088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1.5200585101471958E-2</v>
      </c>
      <c r="P1080" s="43">
        <v>1.9834126163794577E-9</v>
      </c>
      <c r="Q1080" s="43">
        <v>3.0247279711486285E-2</v>
      </c>
      <c r="R1080" s="43">
        <v>3.490375925472945E-4</v>
      </c>
      <c r="S1080" s="43">
        <v>0.95420662299827619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1.4314599378534338E-2</v>
      </c>
      <c r="P1081" s="43">
        <v>1.9346304569024923E-9</v>
      </c>
      <c r="Q1081" s="43">
        <v>3.0247279760378391E-2</v>
      </c>
      <c r="R1081" s="43">
        <v>3.4903759299949707E-4</v>
      </c>
      <c r="S1081" s="43">
        <v>0.95509260872065149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1.3428613655643464E-2</v>
      </c>
      <c r="P1082" s="43">
        <v>1.8870155912450673E-9</v>
      </c>
      <c r="Q1082" s="43">
        <v>3.0247279808067584E-2</v>
      </c>
      <c r="R1082" s="43">
        <v>3.4903759344057393E-4</v>
      </c>
      <c r="S1082" s="43">
        <v>0.9559785944430268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1.2542627932797382E-2</v>
      </c>
      <c r="P1083" s="43">
        <v>1.8405409103786685E-9</v>
      </c>
      <c r="Q1083" s="43">
        <v>3.0247279854582653E-2</v>
      </c>
      <c r="R1083" s="43">
        <v>3.4903759387079126E-4</v>
      </c>
      <c r="S1083" s="43">
        <v>0.9568645801654021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1.1656642209994206E-2</v>
      </c>
      <c r="P1084" s="43">
        <v>1.795179914509068E-9</v>
      </c>
      <c r="Q1084" s="43">
        <v>3.0247279899951737E-2</v>
      </c>
      <c r="R1084" s="43">
        <v>3.4903759429040938E-4</v>
      </c>
      <c r="S1084" s="43">
        <v>0.95775056588777741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1.0770656487232117E-2</v>
      </c>
      <c r="P1085" s="43">
        <v>1.7509066998751471E-9</v>
      </c>
      <c r="Q1085" s="43">
        <v>3.0247279944202298E-2</v>
      </c>
      <c r="R1085" s="43">
        <v>3.4903759469968236E-4</v>
      </c>
      <c r="S1085" s="43">
        <v>0.95863655161015271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9.8846707645093533E-3</v>
      </c>
      <c r="P1086" s="43">
        <v>1.7076959458222517E-9</v>
      </c>
      <c r="Q1086" s="43">
        <v>3.0247279987361163E-2</v>
      </c>
      <c r="R1086" s="43">
        <v>3.4903759509885833E-4</v>
      </c>
      <c r="S1086" s="43">
        <v>0.95952253733252801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8.9986850418242153E-3</v>
      </c>
      <c r="P1087" s="43">
        <v>1.6655229021446396E-9</v>
      </c>
      <c r="Q1087" s="43">
        <v>3.0247280029454548E-2</v>
      </c>
      <c r="R1087" s="43">
        <v>3.4903759548817961E-4</v>
      </c>
      <c r="S1087" s="43">
        <v>0.96040852305490332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8.1126993191750658E-3</v>
      </c>
      <c r="P1088" s="43">
        <v>1.6243633766916704E-9</v>
      </c>
      <c r="Q1088" s="43">
        <v>3.0247280070508049E-2</v>
      </c>
      <c r="R1088" s="43">
        <v>3.4903759586788299E-4</v>
      </c>
      <c r="S1088" s="43">
        <v>0.96129450877727862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7.2267135965603125E-3</v>
      </c>
      <c r="P1089" s="43">
        <v>1.5841937232324962E-9</v>
      </c>
      <c r="Q1089" s="43">
        <v>3.024728011054667E-2</v>
      </c>
      <c r="R1089" s="43">
        <v>3.4903759623819967E-4</v>
      </c>
      <c r="S1089" s="43">
        <v>0.96218049449965393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6.3407278739784304E-3</v>
      </c>
      <c r="P1090" s="43">
        <v>1.5449908295741048E-9</v>
      </c>
      <c r="Q1090" s="43">
        <v>3.0247280149594821E-2</v>
      </c>
      <c r="R1090" s="43">
        <v>3.4903759659935554E-4</v>
      </c>
      <c r="S1090" s="43">
        <v>0.96306648022202923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5.4547421514279408E-3</v>
      </c>
      <c r="P1091" s="43">
        <v>1.5067321059276746E-9</v>
      </c>
      <c r="Q1091" s="43">
        <v>3.0247280187676341E-2</v>
      </c>
      <c r="R1091" s="43">
        <v>3.4903759695157119E-4</v>
      </c>
      <c r="S1091" s="43">
        <v>0.96395246594440454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4.5687564289074202E-3</v>
      </c>
      <c r="P1092" s="43">
        <v>1.4693954735182781E-9</v>
      </c>
      <c r="Q1092" s="43">
        <v>3.0247280224814529E-2</v>
      </c>
      <c r="R1092" s="43">
        <v>3.4903759729506189E-4</v>
      </c>
      <c r="S1092" s="43">
        <v>0.96483845166677984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3.68277070641549E-3</v>
      </c>
      <c r="P1093" s="43">
        <v>1.4329593534330839E-9</v>
      </c>
      <c r="Q1093" s="43">
        <v>3.0247280261032128E-2</v>
      </c>
      <c r="R1093" s="43">
        <v>3.4903759763003808E-4</v>
      </c>
      <c r="S1093" s="43">
        <v>0.96572443738915514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2.7967849839508271E-3</v>
      </c>
      <c r="P1094" s="43">
        <v>1.3974026557032835E-9</v>
      </c>
      <c r="Q1094" s="43">
        <v>3.0247280296351344E-2</v>
      </c>
      <c r="R1094" s="43">
        <v>3.4903759795670521E-4</v>
      </c>
      <c r="S1094" s="43">
        <v>0.96661042311153045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1.9107992615121502E-3</v>
      </c>
      <c r="P1095" s="43">
        <v>1.3627047686150695E-9</v>
      </c>
      <c r="Q1095" s="43">
        <v>3.0247280330793876E-2</v>
      </c>
      <c r="R1095" s="43">
        <v>3.4903759827526392E-4</v>
      </c>
      <c r="S1095" s="43">
        <v>0.96749640883390575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1.024813539098224E-3</v>
      </c>
      <c r="P1096" s="43">
        <v>1.328845548245071E-9</v>
      </c>
      <c r="Q1096" s="43">
        <v>3.0247280364380905E-2</v>
      </c>
      <c r="R1096" s="43">
        <v>3.4903759858591007E-4</v>
      </c>
      <c r="S1096" s="43">
        <v>0.96838239455628106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1.3882781670785911E-4</v>
      </c>
      <c r="P1097" s="43">
        <v>1.2958053082157558E-9</v>
      </c>
      <c r="Q1097" s="43">
        <v>3.0247280397133109E-2</v>
      </c>
      <c r="R1097" s="43">
        <v>3.4903759888883491E-4</v>
      </c>
      <c r="S1097" s="43">
        <v>0.96926838027865636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1.2635672423722092E-9</v>
      </c>
      <c r="Q1098" s="43">
        <v>3.0247280429070704E-2</v>
      </c>
      <c r="R1098" s="43">
        <v>3.4903759918422536E-4</v>
      </c>
      <c r="S1098" s="43">
        <v>0.97087792100763814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1.2321296910879009E-9</v>
      </c>
      <c r="Q1099" s="43">
        <v>3.0247280460213691E-2</v>
      </c>
      <c r="R1099" s="43">
        <v>3.4903759947226649E-4</v>
      </c>
      <c r="S1099" s="43">
        <v>0.97264989245238875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1.2014743060371032E-9</v>
      </c>
      <c r="Q1100" s="43">
        <v>3.0247280490581844E-2</v>
      </c>
      <c r="R1100" s="43">
        <v>3.4903759975314126E-4</v>
      </c>
      <c r="S1100" s="43">
        <v>0.97442186389713936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1.1715816269249822E-9</v>
      </c>
      <c r="Q1101" s="43">
        <v>3.0247280520194427E-2</v>
      </c>
      <c r="R1101" s="43">
        <v>3.4903760002702786E-4</v>
      </c>
      <c r="S1101" s="43">
        <v>0.97619383534188997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1.1424326776288131E-9</v>
      </c>
      <c r="Q1102" s="43">
        <v>3.0247280549070263E-2</v>
      </c>
      <c r="R1102" s="43">
        <v>3.4903760029410009E-4</v>
      </c>
      <c r="S1102" s="43">
        <v>0.97796580678664058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1.114008954151779E-9</v>
      </c>
      <c r="Q1103" s="43">
        <v>3.0247280577227656E-2</v>
      </c>
      <c r="R1103" s="43">
        <v>3.4903760055452762E-4</v>
      </c>
      <c r="S1103" s="43">
        <v>0.97973777823139119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0FB2-2223-4255-86E1-0112C95152CA}">
  <sheetPr codeName="Sheet11"/>
  <dimension ref="B1:AH1103"/>
  <sheetViews>
    <sheetView topLeftCell="E1"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359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0</v>
      </c>
      <c r="J3" s="43">
        <f>I3*C11</f>
        <v>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1.7719714447510467E-2</v>
      </c>
      <c r="J4" s="43">
        <f>I4*C11</f>
        <v>2000000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0.29340547445753618</v>
      </c>
      <c r="O4" s="43">
        <v>0.6995359308105622</v>
      </c>
      <c r="P4" s="43">
        <v>6.3062205989734138E-4</v>
      </c>
      <c r="Q4" s="43">
        <v>5.4225530008073673E-3</v>
      </c>
      <c r="R4" s="43">
        <v>1.1943394882100446E-4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0.29338706920054541</v>
      </c>
      <c r="O5" s="43">
        <v>0.69864129868464786</v>
      </c>
      <c r="P5" s="43">
        <v>6.4165014114294858E-4</v>
      </c>
      <c r="Q5" s="43">
        <v>5.4384297363266505E-3</v>
      </c>
      <c r="R5" s="43">
        <v>1.1958079258561833E-4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0.2933683434448438</v>
      </c>
      <c r="O6" s="43">
        <v>0.69774652669765524</v>
      </c>
      <c r="P6" s="43">
        <v>6.5285852499179177E-4</v>
      </c>
      <c r="Q6" s="43">
        <v>5.4545839625234661E-3</v>
      </c>
      <c r="R6" s="43">
        <v>1.1973020285867367E-4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0.29334929199713389</v>
      </c>
      <c r="O7" s="43">
        <v>0.6968516127755221</v>
      </c>
      <c r="P7" s="43">
        <v>6.6424990323987276E-4</v>
      </c>
      <c r="Q7" s="43">
        <v>5.4710202130299019E-3</v>
      </c>
      <c r="R7" s="43">
        <v>1.1988222157168743E-4</v>
      </c>
      <c r="S7" s="43">
        <v>3.5439428895020831E-3</v>
      </c>
      <c r="U7" s="69" t="s">
        <v>62</v>
      </c>
      <c r="V7" s="69"/>
      <c r="W7" s="69"/>
      <c r="X7" s="72">
        <f>MAX(P3:P1103)</f>
        <v>3.1611473925735649E-2</v>
      </c>
      <c r="Y7" s="72"/>
      <c r="AC7" s="43">
        <f ca="1">MATCH(Z8,INDIRECT(ADDRESS(AC2,16)&amp;":"&amp;ADDRESS(AC3,16)),-1)</f>
        <v>420</v>
      </c>
      <c r="AE7" s="43" t="s">
        <v>63</v>
      </c>
      <c r="AF7" s="43">
        <f ca="1">INDEX(INDIRECT(ADDRESS(AC2,16)&amp;":"&amp;ADDRESS(AC3,16)),AC7)</f>
        <v>5.0730059963833619E-4</v>
      </c>
      <c r="AG7" s="43" t="s">
        <v>65</v>
      </c>
      <c r="AH7" s="43">
        <f ca="1">INDEX(INDIRECT(ADDRESS(AC2,13)&amp;":"&amp;ADDRESS(AC3,13)),AC7)</f>
        <v>43.749999999999659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0.2933299095881885</v>
      </c>
      <c r="O8" s="43">
        <v>0.69595655481710517</v>
      </c>
      <c r="P8" s="43">
        <v>6.7582700245180833E-4</v>
      </c>
      <c r="Q8" s="43">
        <v>5.4877430890949014E-3</v>
      </c>
      <c r="R8" s="43">
        <v>1.2003689128156404E-4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421</v>
      </c>
      <c r="AE8" s="43" t="s">
        <v>64</v>
      </c>
      <c r="AF8" s="43">
        <f ca="1">INDEX(INDIRECT(ADDRESS(AC2,16)&amp;":"&amp;ADDRESS(AC3,16)),AC8)</f>
        <v>4.9779971995899959E-4</v>
      </c>
      <c r="AG8" s="43" t="s">
        <v>66</v>
      </c>
      <c r="AH8" s="43">
        <f ca="1">INDEX(INDIRECT(ADDRESS(AC2,13)&amp;":"&amp;ADDRESS(AC3,13)),AC8)</f>
        <v>43.799999999999656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0.2933101908719255</v>
      </c>
      <c r="O9" s="43">
        <v>0.69506135069390107</v>
      </c>
      <c r="P9" s="43">
        <v>6.8759258428504851E-4</v>
      </c>
      <c r="Q9" s="43">
        <v>5.5047572604560785E-3</v>
      </c>
      <c r="R9" s="43">
        <v>1.2019425517865897E-4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43.788420650953768</v>
      </c>
      <c r="Y9" s="70"/>
      <c r="AG9" s="43" t="s">
        <v>67</v>
      </c>
      <c r="AH9" s="43">
        <f ca="1">(AH8-AH7)/(AF8-AF7) *(Z8-AF7) + AH7</f>
        <v>43.788420650953768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0.29329013042447544</v>
      </c>
      <c r="O10" s="43">
        <v>0.6941659982497671</v>
      </c>
      <c r="P10" s="43">
        <v>6.9954944581376096E-4</v>
      </c>
      <c r="Q10" s="43">
        <v>5.52206746621963E-3</v>
      </c>
      <c r="R10" s="43">
        <v>1.2035435709491705E-4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5.0730059963833619E-4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0.29326972274324264</v>
      </c>
      <c r="O11" s="43">
        <v>0.69327049530064</v>
      </c>
      <c r="P11" s="43">
        <v>7.1170041985225551E-4</v>
      </c>
      <c r="Q11" s="43">
        <v>5.5396785157483365E-3</v>
      </c>
      <c r="R11" s="43">
        <v>1.2051724151208546E-4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0.24634730835440027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0.29324896224595975</v>
      </c>
      <c r="O12" s="43">
        <v>0.6923748396342545</v>
      </c>
      <c r="P12" s="43">
        <v>7.2404837527782014E-4</v>
      </c>
      <c r="Q12" s="43">
        <v>5.5575952895576082E-3</v>
      </c>
      <c r="R12" s="43">
        <v>1.2068295357000142E-4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2.3477445496887135E-3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0.29322784326973639</v>
      </c>
      <c r="O13" s="43">
        <v>0.69147902900986058</v>
      </c>
      <c r="P13" s="43">
        <v>7.3659621735283382E-4</v>
      </c>
      <c r="Q13" s="43">
        <v>5.5758227402195985E-3</v>
      </c>
      <c r="R13" s="43">
        <v>1.2085153907495418E-4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0.24920235350372733</v>
      </c>
      <c r="Y13" s="70"/>
    </row>
    <row r="14" spans="2:34" x14ac:dyDescent="0.25">
      <c r="G14" s="11"/>
      <c r="I14" s="36">
        <v>0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0.29320636007010042</v>
      </c>
      <c r="O14" s="43">
        <v>0.6905830611579391</v>
      </c>
      <c r="P14" s="43">
        <v>7.4934688804601977E-4</v>
      </c>
      <c r="Q14" s="43">
        <v>5.59436589327533E-3</v>
      </c>
      <c r="R14" s="43">
        <v>1.2102304450812131E-4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1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0.29318450682003461</v>
      </c>
      <c r="O15" s="43">
        <v>0.68968693377991719</v>
      </c>
      <c r="P15" s="43">
        <v>7.6230336635269567E-4</v>
      </c>
      <c r="Q15" s="43">
        <v>5.6132298481548449E-3</v>
      </c>
      <c r="R15" s="43">
        <v>1.2119751703407912E-4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0.29316227760900554</v>
      </c>
      <c r="O16" s="43">
        <v>0.68879064454788375</v>
      </c>
      <c r="P16" s="43">
        <v>7.7546866861387224E-4</v>
      </c>
      <c r="Q16" s="43">
        <v>5.6324197791053111E-3</v>
      </c>
      <c r="R16" s="43">
        <v>1.2137500450938686E-4</v>
      </c>
      <c r="S16" s="43">
        <v>1.1517814390881736E-2</v>
      </c>
      <c r="T16" s="11"/>
      <c r="X16" s="43">
        <f ca="1">ROUND(X13*100,4)</f>
        <v>24.920200000000001</v>
      </c>
      <c r="Y16" s="43">
        <f>ROUND(X7*100,4)</f>
        <v>3.1610999999999998</v>
      </c>
      <c r="Z16" s="43">
        <f ca="1">ROUND(X9,4)</f>
        <v>43.788400000000003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0.29313966644198841</v>
      </c>
      <c r="O17" s="43">
        <v>0.68789419110430161</v>
      </c>
      <c r="P17" s="43">
        <v>7.8884584883404986E-4</v>
      </c>
      <c r="Q17" s="43">
        <v>5.6519409361271023E-3</v>
      </c>
      <c r="R17" s="43">
        <v>1.2155555549124432E-4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0.29311666723848412</v>
      </c>
      <c r="O18" s="43">
        <v>0.68699757106172121</v>
      </c>
      <c r="P18" s="43">
        <v>8.0243799899755441E-4</v>
      </c>
      <c r="Q18" s="43">
        <v>5.6717986459177711E-3</v>
      </c>
      <c r="R18" s="43">
        <v>1.2173921924622277E-4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0.29309327383153211</v>
      </c>
      <c r="O19" s="43">
        <v>0.68610078200249291</v>
      </c>
      <c r="P19" s="43">
        <v>8.1624824938325189E-4</v>
      </c>
      <c r="Q19" s="43">
        <v>5.6919983128239093E-3</v>
      </c>
      <c r="R19" s="43">
        <v>1.2192604575906861E-4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0.29306947996671762</v>
      </c>
      <c r="O20" s="43">
        <v>0.68520382147847836</v>
      </c>
      <c r="P20" s="43">
        <v>8.3027976887747022E-4</v>
      </c>
      <c r="Q20" s="43">
        <v>5.7125454198008359E-3</v>
      </c>
      <c r="R20" s="43">
        <v>1.2211608574157955E-4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0.29304527930117275</v>
      </c>
      <c r="O21" s="43">
        <v>0.68430668701076125</v>
      </c>
      <c r="P21" s="43">
        <v>8.4453576528496213E-4</v>
      </c>
      <c r="Q21" s="43">
        <v>5.733445529380073E-3</v>
      </c>
      <c r="R21" s="43">
        <v>1.2230939064155288E-4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0.29302066540257254</v>
      </c>
      <c r="O22" s="43">
        <v>0.68340937608935837</v>
      </c>
      <c r="P22" s="43">
        <v>8.5901948563772278E-4</v>
      </c>
      <c r="Q22" s="43">
        <v>5.7547042846445573E-3</v>
      </c>
      <c r="R22" s="43">
        <v>1.2250601265180493E-4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0.29299563174812732</v>
      </c>
      <c r="O23" s="43">
        <v>0.68251188617293002</v>
      </c>
      <c r="P23" s="43">
        <v>8.7373421650148583E-4</v>
      </c>
      <c r="Q23" s="43">
        <v>5.7763274102115257E-3</v>
      </c>
      <c r="R23" s="43">
        <v>1.2270600471926208E-4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0.29297017172356832</v>
      </c>
      <c r="O24" s="43">
        <v>0.68161421468848893</v>
      </c>
      <c r="P24" s="43">
        <v>8.8868328427970256E-4</v>
      </c>
      <c r="Q24" s="43">
        <v>5.7983207132230293E-3</v>
      </c>
      <c r="R24" s="43">
        <v>1.2290942055412181E-4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0.29294427862213002</v>
      </c>
      <c r="O25" s="43">
        <v>0.68071635903111083</v>
      </c>
      <c r="P25" s="43">
        <v>9.0387005551481256E-4</v>
      </c>
      <c r="Q25" s="43">
        <v>5.8206900843439909E-3</v>
      </c>
      <c r="R25" s="43">
        <v>1.2311631463908385E-4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0.29291794564352736</v>
      </c>
      <c r="O26" s="43">
        <v>0.67981831656364267</v>
      </c>
      <c r="P26" s="43">
        <v>9.1929793718660427E-4</v>
      </c>
      <c r="Q26" s="43">
        <v>5.8434414987677541E-3</v>
      </c>
      <c r="R26" s="43">
        <v>1.2332674223865039E-4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0.29289116589292918</v>
      </c>
      <c r="O27" s="43">
        <v>0.67892008461641329</v>
      </c>
      <c r="P27" s="43">
        <v>9.3497037700745523E-4</v>
      </c>
      <c r="Q27" s="43">
        <v>5.8665810172290325E-3</v>
      </c>
      <c r="R27" s="43">
        <v>1.2354075940849483E-4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0.29286393237992703</v>
      </c>
      <c r="O28" s="43">
        <v>0.67802166048694146</v>
      </c>
      <c r="P28" s="43">
        <v>9.5089086371424306E-4</v>
      </c>
      <c r="Q28" s="43">
        <v>5.8901147870241899E-3</v>
      </c>
      <c r="R28" s="43">
        <v>1.2375842300489843E-4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0.29283623801750069</v>
      </c>
      <c r="O29" s="43">
        <v>0.67712304143964586</v>
      </c>
      <c r="P29" s="43">
        <v>9.6706292735670508E-4</v>
      </c>
      <c r="Q29" s="43">
        <v>5.9140490430387698E-3</v>
      </c>
      <c r="R29" s="43">
        <v>1.23979790694254E-4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0.29280807562098005</v>
      </c>
      <c r="O30" s="43">
        <v>0.67622422470555388</v>
      </c>
      <c r="P30" s="43">
        <v>9.8349013958201918E-4</v>
      </c>
      <c r="Q30" s="43">
        <v>5.938390108782163E-3</v>
      </c>
      <c r="R30" s="43">
        <v>1.2420492096263514E-4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0.29277943790700295</v>
      </c>
      <c r="O31" s="43">
        <v>0.67532520748201197</v>
      </c>
      <c r="P31" s="43">
        <v>1.0001761139153769E-3</v>
      </c>
      <c r="Q31" s="43">
        <v>5.9631443974293326E-3</v>
      </c>
      <c r="R31" s="43">
        <v>1.2443387312543168E-4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0.29275031749247127</v>
      </c>
      <c r="O32" s="43">
        <v>0.67442598693239564</v>
      </c>
      <c r="P32" s="43">
        <v>1.0171245060363078E-3</v>
      </c>
      <c r="Q32" s="43">
        <v>5.9883184128694993E-3</v>
      </c>
      <c r="R32" s="43">
        <v>1.2466670733704853E-4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0.29272070689350249</v>
      </c>
      <c r="O33" s="43">
        <v>0.6735265601858188</v>
      </c>
      <c r="P33" s="43">
        <v>1.0343390140505077E-3</v>
      </c>
      <c r="Q33" s="43">
        <v>6.0139187507616508E-3</v>
      </c>
      <c r="R33" s="43">
        <v>1.2490348460066829E-4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0.29269059852438067</v>
      </c>
      <c r="O34" s="43">
        <v>0.67262692433684623</v>
      </c>
      <c r="P34" s="43">
        <v>1.0518233787569185E-3</v>
      </c>
      <c r="Q34" s="43">
        <v>6.0399520995967886E-3</v>
      </c>
      <c r="R34" s="43">
        <v>1.2514426677807586E-4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0.29265998469650323</v>
      </c>
      <c r="O35" s="43">
        <v>0.6717270764452038</v>
      </c>
      <c r="P35" s="43">
        <v>1.0695813839098022E-3</v>
      </c>
      <c r="Q35" s="43">
        <v>6.0664252417667762E-3</v>
      </c>
      <c r="R35" s="43">
        <v>1.2538911659954434E-4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0.29262885761732688</v>
      </c>
      <c r="O36" s="43">
        <v>0.67082701353549179</v>
      </c>
      <c r="P36" s="43">
        <v>1.0876168564755385E-3</v>
      </c>
      <c r="Q36" s="43">
        <v>6.0933450546396609E-3</v>
      </c>
      <c r="R36" s="43">
        <v>1.2563809767378049E-4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0.2925972093893115</v>
      </c>
      <c r="O37" s="43">
        <v>0.6699267325968975</v>
      </c>
      <c r="P37" s="43">
        <v>1.1059336668838701E-3</v>
      </c>
      <c r="Q37" s="43">
        <v>6.1207185116413376E-3</v>
      </c>
      <c r="R37" s="43">
        <v>1.2589127449792923E-4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0.2925650320088628</v>
      </c>
      <c r="O38" s="43">
        <v>0.66902623058290922</v>
      </c>
      <c r="P38" s="43">
        <v>1.1245357292733224E-3</v>
      </c>
      <c r="Q38" s="43">
        <v>6.1485526833434155E-3</v>
      </c>
      <c r="R38" s="43">
        <v>1.261487124676351E-4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0.29253231736527402</v>
      </c>
      <c r="O39" s="43">
        <v>0.66812550441103191</v>
      </c>
      <c r="P39" s="43">
        <v>1.143427001730494E-3</v>
      </c>
      <c r="Q39" s="43">
        <v>6.1768547385571233E-3</v>
      </c>
      <c r="R39" s="43">
        <v>1.2641047788715989E-4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0.29249905723966618</v>
      </c>
      <c r="O40" s="43">
        <v>0.66722455096250355</v>
      </c>
      <c r="P40" s="43">
        <v>1.1626114865229348E-3</v>
      </c>
      <c r="Q40" s="43">
        <v>6.2056319454331195E-3</v>
      </c>
      <c r="R40" s="43">
        <v>1.2667663797955484E-4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0.29246524330392926</v>
      </c>
      <c r="O41" s="43">
        <v>0.66632336708201123</v>
      </c>
      <c r="P41" s="43">
        <v>1.1820932303252961E-3</v>
      </c>
      <c r="Q41" s="43">
        <v>6.2348916725670266E-3</v>
      </c>
      <c r="R41" s="43">
        <v>1.2694726089688553E-4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0.29243086711966226</v>
      </c>
      <c r="O42" s="43">
        <v>0.66542194957741241</v>
      </c>
      <c r="P42" s="43">
        <v>1.201876324438445E-3</v>
      </c>
      <c r="Q42" s="43">
        <v>6.2646413901105173E-3</v>
      </c>
      <c r="R42" s="43">
        <v>1.2722241573050855E-4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0.29239592013711385</v>
      </c>
      <c r="O43" s="43">
        <v>0.66452029521945433</v>
      </c>
      <c r="P43" s="43">
        <v>1.2219649050012197E-3</v>
      </c>
      <c r="Q43" s="43">
        <v>6.2948886708877891E-3</v>
      </c>
      <c r="R43" s="43">
        <v>1.2750217252139749E-4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0.29236039369412437</v>
      </c>
      <c r="O44" s="43">
        <v>0.66361840074149669</v>
      </c>
      <c r="P44" s="43">
        <v>1.2423631531944953E-3</v>
      </c>
      <c r="Q44" s="43">
        <v>6.3256411915172213E-3</v>
      </c>
      <c r="R44" s="43">
        <v>1.277866022705173E-4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0.29232427901506847</v>
      </c>
      <c r="O45" s="43">
        <v>0.66271626283923457</v>
      </c>
      <c r="P45" s="43">
        <v>1.2630752954372235E-3</v>
      </c>
      <c r="Q45" s="43">
        <v>6.3569067335380288E-3</v>
      </c>
      <c r="R45" s="43">
        <v>1.2807577694924464E-4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0.29228756720979943</v>
      </c>
      <c r="O46" s="43">
        <v>0.66181387817042692</v>
      </c>
      <c r="P46" s="43">
        <v>1.2841056035741009E-3</v>
      </c>
      <c r="Q46" s="43">
        <v>6.3886931845416987E-3</v>
      </c>
      <c r="R46" s="43">
        <v>1.2836976950983257E-4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0.29225024927259535</v>
      </c>
      <c r="O47" s="43">
        <v>0.6609112433546227</v>
      </c>
      <c r="P47" s="43">
        <v>1.3054583950545067E-3</v>
      </c>
      <c r="Q47" s="43">
        <v>6.4210085393080121E-3</v>
      </c>
      <c r="R47" s="43">
        <v>1.2866865389591777E-4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0.29221231608110809</v>
      </c>
      <c r="O48" s="43">
        <v>0.66000835497289201</v>
      </c>
      <c r="P48" s="43">
        <v>1.327138033102348E-3</v>
      </c>
      <c r="Q48" s="43">
        <v>6.4538609009454169E-3</v>
      </c>
      <c r="R48" s="43">
        <v>1.2897250505306736E-4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0.29217375839531523</v>
      </c>
      <c r="O49" s="43">
        <v>0.65910520956755891</v>
      </c>
      <c r="P49" s="43">
        <v>1.3491489268764398E-3</v>
      </c>
      <c r="Q49" s="43">
        <v>6.4872584820355149E-3</v>
      </c>
      <c r="R49" s="43">
        <v>1.292813989393647E-4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0.29213456685647476</v>
      </c>
      <c r="O50" s="43">
        <v>0.6582018036419367</v>
      </c>
      <c r="P50" s="43">
        <v>1.371495531621037E-3</v>
      </c>
      <c r="Q50" s="43">
        <v>6.5212096057814424E-3</v>
      </c>
      <c r="R50" s="43">
        <v>1.2959541253603055E-4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0.29209473198608427</v>
      </c>
      <c r="O51" s="43">
        <v>0.65729813366006618</v>
      </c>
      <c r="P51" s="43">
        <v>1.3941823488061288E-3</v>
      </c>
      <c r="Q51" s="43">
        <v>6.5557227071598619E-3</v>
      </c>
      <c r="R51" s="43">
        <v>1.299146238580779E-4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0.29205424418484388</v>
      </c>
      <c r="O52" s="43">
        <v>0.65639419604645677</v>
      </c>
      <c r="P52" s="43">
        <v>1.4172139262570895E-3</v>
      </c>
      <c r="Q52" s="43">
        <v>6.5908063340763511E-3</v>
      </c>
      <c r="R52" s="43">
        <v>1.302391119649981E-4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0.29201309373162482</v>
      </c>
      <c r="O53" s="43">
        <v>0.65548998718583018</v>
      </c>
      <c r="P53" s="43">
        <v>1.4405948582732826E-3</v>
      </c>
      <c r="Q53" s="43">
        <v>6.6264691485238619E-3</v>
      </c>
      <c r="R53" s="43">
        <v>1.3056895697147547E-4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0.29197127078244284</v>
      </c>
      <c r="O54" s="43">
        <v>0.65458550342286792</v>
      </c>
      <c r="P54" s="43">
        <v>1.4643297857351951E-3</v>
      </c>
      <c r="Q54" s="43">
        <v>6.6627199277440154E-3</v>
      </c>
      <c r="R54" s="43">
        <v>1.3090424005812813E-4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0.2919287653694379</v>
      </c>
      <c r="O55" s="43">
        <v>0.65368074106196172</v>
      </c>
      <c r="P55" s="43">
        <v>1.4884233961996703E-3</v>
      </c>
      <c r="Q55" s="43">
        <v>6.6995675653909181E-3</v>
      </c>
      <c r="R55" s="43">
        <v>1.3124504348227198E-4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0.29188556739986016</v>
      </c>
      <c r="O56" s="43">
        <v>0.65277569636696808</v>
      </c>
      <c r="P56" s="43">
        <v>1.5128804239828045E-3</v>
      </c>
      <c r="Q56" s="43">
        <v>6.7370210726972043E-3</v>
      </c>
      <c r="R56" s="43">
        <v>1.3159145058870564E-4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0.29184166665506311</v>
      </c>
      <c r="O57" s="43">
        <v>0.65187036556096578</v>
      </c>
      <c r="P57" s="43">
        <v>1.5377056502300544E-3</v>
      </c>
      <c r="Q57" s="43">
        <v>6.7750895796419809E-3</v>
      </c>
      <c r="R57" s="43">
        <v>1.3194354582051257E-4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0.29179705278950446</v>
      </c>
      <c r="O58" s="43">
        <v>0.65096474482601818</v>
      </c>
      <c r="P58" s="43">
        <v>1.5629039029731015E-3</v>
      </c>
      <c r="Q58" s="43">
        <v>6.8137823361203659E-3</v>
      </c>
      <c r="R58" s="43">
        <v>1.3230141472987821E-4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0.29175171532975552</v>
      </c>
      <c r="O59" s="43">
        <v>0.65005883030293887</v>
      </c>
      <c r="P59" s="43">
        <v>1.588480057172994E-3</v>
      </c>
      <c r="Q59" s="43">
        <v>6.8531087131142795E-3</v>
      </c>
      <c r="R59" s="43">
        <v>1.3266514398891857E-4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0.29170564367351898</v>
      </c>
      <c r="O60" s="43">
        <v>0.64915261809106228</v>
      </c>
      <c r="P60" s="43">
        <v>1.6144390347490986E-3</v>
      </c>
      <c r="Q60" s="43">
        <v>6.8930782038641204E-3</v>
      </c>
      <c r="R60" s="43">
        <v>1.3303482140051721E-4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0.29165882708865715</v>
      </c>
      <c r="O61" s="43">
        <v>0.64824610424801887</v>
      </c>
      <c r="P61" s="43">
        <v>1.6407858045933655E-3</v>
      </c>
      <c r="Q61" s="43">
        <v>6.933700425040993E-3</v>
      </c>
      <c r="R61" s="43">
        <v>1.3341053590916688E-4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0.29161125471222976</v>
      </c>
      <c r="O62" s="43">
        <v>0.64733928478951408</v>
      </c>
      <c r="P62" s="43">
        <v>1.6675253825694039E-3</v>
      </c>
      <c r="Q62" s="43">
        <v>6.974985117919108E-3</v>
      </c>
      <c r="R62" s="43">
        <v>1.3379237761181327E-4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0.29156291554954283</v>
      </c>
      <c r="O63" s="43">
        <v>0.64643215568911339</v>
      </c>
      <c r="P63" s="43">
        <v>1.6946628314958639E-3</v>
      </c>
      <c r="Q63" s="43">
        <v>7.0169421495479547E-3</v>
      </c>
      <c r="R63" s="43">
        <v>1.3418043776869623E-4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0.29151379847320968</v>
      </c>
      <c r="O64" s="43">
        <v>0.64552471287803181</v>
      </c>
      <c r="P64" s="43">
        <v>1.7222032611135985E-3</v>
      </c>
      <c r="Q64" s="43">
        <v>7.0595815139238597E-3</v>
      </c>
      <c r="R64" s="43">
        <v>1.345748088141857E-4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0.29146389222222385</v>
      </c>
      <c r="O65" s="43">
        <v>0.64461695224492943</v>
      </c>
      <c r="P65" s="43">
        <v>1.7501518280360721E-3</v>
      </c>
      <c r="Q65" s="43">
        <v>7.102913333160512E-3</v>
      </c>
      <c r="R65" s="43">
        <v>1.3497558436760781E-4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0.29141318540104516</v>
      </c>
      <c r="O66" s="43">
        <v>0.64370886963571217</v>
      </c>
      <c r="P66" s="43">
        <v>1.7785137356824761E-3</v>
      </c>
      <c r="Q66" s="43">
        <v>7.1469478586580577E-3</v>
      </c>
      <c r="R66" s="43">
        <v>1.3538285924405777E-4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0.29136166647869988</v>
      </c>
      <c r="O67" s="43">
        <v>0.64280046085333797</v>
      </c>
      <c r="P67" s="43">
        <v>1.8072942341929967E-3</v>
      </c>
      <c r="Q67" s="43">
        <v>7.1916954722702773E-3</v>
      </c>
      <c r="R67" s="43">
        <v>1.3579672946519505E-4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0.29130932378789581</v>
      </c>
      <c r="O68" s="43">
        <v>0.64189172165762964</v>
      </c>
      <c r="P68" s="43">
        <v>1.8364986203256667E-3</v>
      </c>
      <c r="Q68" s="43">
        <v>7.2371666874694353E-3</v>
      </c>
      <c r="R68" s="43">
        <v>1.362172922700173E-4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0.29125614552415241</v>
      </c>
      <c r="O69" s="43">
        <v>0.6409826477650945</v>
      </c>
      <c r="P69" s="43">
        <v>1.8661322373342277E-3</v>
      </c>
      <c r="Q69" s="43">
        <v>7.2833721505083122E-3</v>
      </c>
      <c r="R69" s="43">
        <v>1.3664464612560774E-4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0.29120211974494731</v>
      </c>
      <c r="O70" s="43">
        <v>0.64007323484874901</v>
      </c>
      <c r="P70" s="43">
        <v>1.8962004748264165E-3</v>
      </c>
      <c r="Q70" s="43">
        <v>7.3303226415789534E-3</v>
      </c>
      <c r="R70" s="43">
        <v>1.3707889073785238E-4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0.29114723436888035</v>
      </c>
      <c r="O71" s="43">
        <v>0.63916347853795175</v>
      </c>
      <c r="P71" s="43">
        <v>1.9267087686020733E-3</v>
      </c>
      <c r="Q71" s="43">
        <v>7.3780290759676214E-3</v>
      </c>
      <c r="R71" s="43">
        <v>1.375201270621224E-4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0.29109147717485512</v>
      </c>
      <c r="O72" s="43">
        <v>0.63825337441824326</v>
      </c>
      <c r="P72" s="43">
        <v>1.9576626004704687E-3</v>
      </c>
      <c r="Q72" s="43">
        <v>7.4265025052054536E-3</v>
      </c>
      <c r="R72" s="43">
        <v>1.3796845731391637E-4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0.29103483580128015</v>
      </c>
      <c r="O73" s="43">
        <v>0.63734291803119258</v>
      </c>
      <c r="P73" s="43">
        <v>1.9890674980462212E-3</v>
      </c>
      <c r="Q73" s="43">
        <v>7.4757541182142962E-3</v>
      </c>
      <c r="R73" s="43">
        <v>1.3842398497945812E-4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0.29097729774528919</v>
      </c>
      <c r="O74" s="43">
        <v>0.63643210487425139</v>
      </c>
      <c r="P74" s="43">
        <v>2.0209290345231819E-3</v>
      </c>
      <c r="Q74" s="43">
        <v>7.5257952424471683E-3</v>
      </c>
      <c r="R74" s="43">
        <v>1.3888681482624495E-4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0.29091885036198256</v>
      </c>
      <c r="O75" s="43">
        <v>0.63552093040061708</v>
      </c>
      <c r="P75" s="43">
        <v>2.0532528284256321E-3</v>
      </c>
      <c r="Q75" s="43">
        <v>7.5766373450228009E-3</v>
      </c>
      <c r="R75" s="43">
        <v>1.3935705291354076E-4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0.2908594808636904</v>
      </c>
      <c r="O76" s="43">
        <v>0.6346093900191031</v>
      </c>
      <c r="P76" s="43">
        <v>2.086044543336153E-3</v>
      </c>
      <c r="Q76" s="43">
        <v>7.6282920338536769E-3</v>
      </c>
      <c r="R76" s="43">
        <v>1.3983480660280961E-4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0.29079917631925845</v>
      </c>
      <c r="O77" s="43">
        <v>0.63369747909401752</v>
      </c>
      <c r="P77" s="43">
        <v>2.1193098875994937E-3</v>
      </c>
      <c r="Q77" s="43">
        <v>7.6807710587669855E-3</v>
      </c>
      <c r="R77" s="43">
        <v>1.4032018456808305E-4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0.29073792365335743</v>
      </c>
      <c r="O78" s="43">
        <v>0.63278519294505164</v>
      </c>
      <c r="P78" s="43">
        <v>2.1530546140017602E-3</v>
      </c>
      <c r="Q78" s="43">
        <v>7.7340863126178676E-3</v>
      </c>
      <c r="R78" s="43">
        <v>1.4081329680625687E-4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0.2906757096458174</v>
      </c>
      <c r="O79" s="43">
        <v>0.63187252684717621</v>
      </c>
      <c r="P79" s="43">
        <v>2.18728451942424E-3</v>
      </c>
      <c r="Q79" s="43">
        <v>7.7882498323943545E-3</v>
      </c>
      <c r="R79" s="43">
        <v>1.4131425464731023E-4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0.29061252093098783</v>
      </c>
      <c r="O80" s="43">
        <v>0.63095947603054714</v>
      </c>
      <c r="P80" s="43">
        <v>2.2220054444711682E-3</v>
      </c>
      <c r="Q80" s="43">
        <v>7.8432738003133221E-3</v>
      </c>
      <c r="R80" s="43">
        <v>1.4182317076444269E-4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0.29054834399712393</v>
      </c>
      <c r="O81" s="43">
        <v>0.63004603568042272</v>
      </c>
      <c r="P81" s="43">
        <v>2.2572232730707145E-3</v>
      </c>
      <c r="Q81" s="43">
        <v>7.8991705449068528E-3</v>
      </c>
      <c r="R81" s="43">
        <v>1.4234015918412147E-4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0.29048316518580192</v>
      </c>
      <c r="O82" s="43">
        <v>0.62913220093708777</v>
      </c>
      <c r="P82" s="43">
        <v>2.2929439320484796E-3</v>
      </c>
      <c r="Q82" s="43">
        <v>7.9559525420982574E-3</v>
      </c>
      <c r="R82" s="43">
        <v>1.4286533529603388E-4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0.29041697069136274</v>
      </c>
      <c r="O83" s="43">
        <v>0.62821796689579146</v>
      </c>
      <c r="P83" s="43">
        <v>2.3291733906727671E-3</v>
      </c>
      <c r="Q83" s="43">
        <v>8.0136324162671402E-3</v>
      </c>
      <c r="R83" s="43">
        <v>1.4339881586293788E-4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0.29034974656038576</v>
      </c>
      <c r="O84" s="43">
        <v>0.6273033286066918</v>
      </c>
      <c r="P84" s="43">
        <v>2.3659176601708819E-3</v>
      </c>
      <c r="Q84" s="43">
        <v>8.0722229413027237E-3</v>
      </c>
      <c r="R84" s="43">
        <v>1.4394071903040437E-4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0.29028147869119414</v>
      </c>
      <c r="O85" s="43">
        <v>0.62638828107481492</v>
      </c>
      <c r="P85" s="43">
        <v>2.4031827932157112E-3</v>
      </c>
      <c r="Q85" s="43">
        <v>8.1317370416447588E-3</v>
      </c>
      <c r="R85" s="43">
        <v>1.4449116433644453E-4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0.29021215283339274</v>
      </c>
      <c r="O86" s="43">
        <v>0.62547281926002385</v>
      </c>
      <c r="P86" s="43">
        <v>2.440974883381822E-3</v>
      </c>
      <c r="Q86" s="43">
        <v>8.1921877933112119E-3</v>
      </c>
      <c r="R86" s="43">
        <v>1.4505027272101491E-4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0.29014175458743968</v>
      </c>
      <c r="O87" s="43">
        <v>0.62455693807699764</v>
      </c>
      <c r="P87" s="43">
        <v>2.4793000645702916E-3</v>
      </c>
      <c r="Q87" s="43">
        <v>8.2535884249120162E-3</v>
      </c>
      <c r="R87" s="43">
        <v>1.4561816653539379E-4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0.29007026940425301</v>
      </c>
      <c r="O88" s="43">
        <v>0.62364063239522538</v>
      </c>
      <c r="P88" s="43">
        <v>2.518164510401503E-3</v>
      </c>
      <c r="Q88" s="43">
        <v>8.3159523186480538E-3</v>
      </c>
      <c r="R88" s="43">
        <v>1.4619496955142026E-4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0.28999768258485314</v>
      </c>
      <c r="O89" s="43">
        <v>0.62272389703901043</v>
      </c>
      <c r="P89" s="43">
        <v>2.5575744335750946E-3</v>
      </c>
      <c r="Q89" s="43">
        <v>8.3792930112945724E-3</v>
      </c>
      <c r="R89" s="43">
        <v>1.4678080697059039E-4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0.28992397928004338</v>
      </c>
      <c r="O90" s="43">
        <v>0.62180672678748727</v>
      </c>
      <c r="P90" s="43">
        <v>2.5975360851962738E-3</v>
      </c>
      <c r="Q90" s="43">
        <v>8.4436241951682256E-3</v>
      </c>
      <c r="R90" s="43">
        <v>1.4737580543300099E-4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0.28984914449012888</v>
      </c>
      <c r="O91" s="43">
        <v>0.62088911637465305</v>
      </c>
      <c r="P91" s="43">
        <v>2.6380557540676671E-3</v>
      </c>
      <c r="Q91" s="43">
        <v>8.5089597190768571E-3</v>
      </c>
      <c r="R91" s="43">
        <v>1.4798009302613427E-4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0.28977316306467604</v>
      </c>
      <c r="O92" s="43">
        <v>0.61997106048941042</v>
      </c>
      <c r="P92" s="43">
        <v>2.6791397659458958E-3</v>
      </c>
      <c r="Q92" s="43">
        <v>8.5753135892511715E-3</v>
      </c>
      <c r="R92" s="43">
        <v>1.48593799293475E-4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0.28969601970231312</v>
      </c>
      <c r="O93" s="43">
        <v>0.61905255377562596</v>
      </c>
      <c r="P93" s="43">
        <v>2.7207944827620347E-3</v>
      </c>
      <c r="Q93" s="43">
        <v>8.6426999702574024E-3</v>
      </c>
      <c r="R93" s="43">
        <v>1.4921705524295145E-4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0.28961769895057377</v>
      </c>
      <c r="O94" s="43">
        <v>0.61813359083220176</v>
      </c>
      <c r="P94" s="43">
        <v>2.7630263018051222E-3</v>
      </c>
      <c r="Q94" s="43">
        <v>8.7111331858900701E-3</v>
      </c>
      <c r="R94" s="43">
        <v>1.4984999335519291E-4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0.28953818520578523</v>
      </c>
      <c r="O95" s="43">
        <v>0.61721416621316161</v>
      </c>
      <c r="P95" s="43">
        <v>2.8058416548678604E-3</v>
      </c>
      <c r="Q95" s="43">
        <v>8.7806277200438848E-3</v>
      </c>
      <c r="R95" s="43">
        <v>1.5049274759159359E-4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0.28945746271300188</v>
      </c>
      <c r="O96" s="43">
        <v>0.6162942744277532</v>
      </c>
      <c r="P96" s="43">
        <v>2.8492470073536559E-3</v>
      </c>
      <c r="Q96" s="43">
        <v>8.8511982175638621E-3</v>
      </c>
      <c r="R96" s="43">
        <v>1.5114545340217533E-4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0.28937551556598556</v>
      </c>
      <c r="O97" s="43">
        <v>0.61537390994056362</v>
      </c>
      <c r="P97" s="43">
        <v>2.8932488573441364E-3</v>
      </c>
      <c r="Q97" s="43">
        <v>8.9228594850726296E-3</v>
      </c>
      <c r="R97" s="43">
        <v>1.518082477332396E-4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0.2892923277072359</v>
      </c>
      <c r="O98" s="43">
        <v>0.61445306717165271</v>
      </c>
      <c r="P98" s="43">
        <v>2.9378537346262576E-3</v>
      </c>
      <c r="Q98" s="43">
        <v>8.9956264917739892E-3</v>
      </c>
      <c r="R98" s="43">
        <v>1.5248126903479937E-4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0.28920788292806915</v>
      </c>
      <c r="O99" s="43">
        <v>0.61353174049670134</v>
      </c>
      <c r="P99" s="43">
        <v>2.9830681996781366E-3</v>
      </c>
      <c r="Q99" s="43">
        <v>9.0695143702316638E-3</v>
      </c>
      <c r="R99" s="43">
        <v>1.5316465726778193E-4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0.28912216486874986</v>
      </c>
      <c r="O100" s="43">
        <v>0.61260992424717675</v>
      </c>
      <c r="P100" s="43">
        <v>3.0288988426127091E-3</v>
      </c>
      <c r="Q100" s="43">
        <v>9.1445384171222107E-3</v>
      </c>
      <c r="R100" s="43">
        <v>1.5385855391099261E-4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0.2890351570186751</v>
      </c>
      <c r="O101" s="43">
        <v>0.61168761271051475</v>
      </c>
      <c r="P101" s="43">
        <v>3.0753522820783277E-3</v>
      </c>
      <c r="Q101" s="43">
        <v>9.2207140939610487E-3</v>
      </c>
      <c r="R101" s="43">
        <v>1.5456310196782939E-4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0.28894684271661364</v>
      </c>
      <c r="O102" s="43">
        <v>0.61076480013031931</v>
      </c>
      <c r="P102" s="43">
        <v>3.1224351641153968E-3</v>
      </c>
      <c r="Q102" s="43">
        <v>9.2980570278004774E-3</v>
      </c>
      <c r="R102" s="43">
        <v>1.5527844597273949E-4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0.28885720515100188</v>
      </c>
      <c r="O103" s="43">
        <v>0.60984148070657995</v>
      </c>
      <c r="P103" s="43">
        <v>3.1701541609681408E-3</v>
      </c>
      <c r="Q103" s="43">
        <v>9.3765830118986235E-3</v>
      </c>
      <c r="R103" s="43">
        <v>1.5600473199740578E-4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0.28876622736029728</v>
      </c>
      <c r="O104" s="43">
        <v>0.6089176485959078</v>
      </c>
      <c r="P104" s="43">
        <v>3.2185159698505978E-3</v>
      </c>
      <c r="Q104" s="43">
        <v>9.4563080063581294E-3</v>
      </c>
      <c r="R104" s="43">
        <v>1.5674210765665469E-4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0.28867389223339168</v>
      </c>
      <c r="O105" s="43">
        <v>0.60799329791178958</v>
      </c>
      <c r="P105" s="43">
        <v>3.2675273116659236E-3</v>
      </c>
      <c r="Q105" s="43">
        <v>9.5372481387335055E-3</v>
      </c>
      <c r="R105" s="43">
        <v>1.5749072211407308E-4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0.28858018251008549</v>
      </c>
      <c r="O106" s="43">
        <v>0.60706842272486239</v>
      </c>
      <c r="P106" s="43">
        <v>3.3171949296780909E-3</v>
      </c>
      <c r="Q106" s="43">
        <v>9.6194197046058968E-3</v>
      </c>
      <c r="R106" s="43">
        <v>1.5825072608732446E-4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0.28848508078162555</v>
      </c>
      <c r="O107" s="43">
        <v>0.60614301706320572</v>
      </c>
      <c r="P107" s="43">
        <v>3.3675255881350638E-3</v>
      </c>
      <c r="Q107" s="43">
        <v>9.7028391681240837E-3</v>
      </c>
      <c r="R107" s="43">
        <v>1.5902227185315274E-4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0.2883885694913072</v>
      </c>
      <c r="O108" s="43">
        <v>0.60521707491265575</v>
      </c>
      <c r="P108" s="43">
        <v>3.418526070842524E-3</v>
      </c>
      <c r="Q108" s="43">
        <v>9.7875231625105374E-3</v>
      </c>
      <c r="R108" s="43">
        <v>1.598055132520626E-4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0.28829063093514251</v>
      </c>
      <c r="O109" s="43">
        <v>0.60429059021713905</v>
      </c>
      <c r="P109" s="43">
        <v>3.4702031796872298E-3</v>
      </c>
      <c r="Q109" s="43">
        <v>9.8734884905312265E-3</v>
      </c>
      <c r="R109" s="43">
        <v>1.6060060569266483E-4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0.28819124726259732</v>
      </c>
      <c r="O110" s="43">
        <v>0.6033635568790271</v>
      </c>
      <c r="P110" s="43">
        <v>3.5225637331090824E-3</v>
      </c>
      <c r="Q110" s="43">
        <v>9.9607521249279324E-3</v>
      </c>
      <c r="R110" s="43">
        <v>1.614077061556747E-4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0.28809040047739753</v>
      </c>
      <c r="O111" s="43">
        <v>0.60243596875951377</v>
      </c>
      <c r="P111" s="43">
        <v>3.5756145645209703E-3</v>
      </c>
      <c r="Q111" s="43">
        <v>1.0049331208811785E-2</v>
      </c>
      <c r="R111" s="43">
        <v>1.6222697319755199E-4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0.28798807243840735</v>
      </c>
      <c r="O112" s="43">
        <v>0.6015078196790129</v>
      </c>
      <c r="P112" s="43">
        <v>3.6293625206754777E-3</v>
      </c>
      <c r="Q112" s="43">
        <v>1.0139243056016711E-2</v>
      </c>
      <c r="R112" s="43">
        <v>1.6305856695376971E-4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0.28788424486058106</v>
      </c>
      <c r="O113" s="43">
        <v>0.60057910341757903</v>
      </c>
      <c r="P113" s="43">
        <v>3.6838144599775314E-3</v>
      </c>
      <c r="Q113" s="43">
        <v>1.0230505151411407E-2</v>
      </c>
      <c r="R113" s="43">
        <v>1.6390264914169987E-4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0.28777889931598971</v>
      </c>
      <c r="O114" s="43">
        <v>0.59964981371535175</v>
      </c>
      <c r="P114" s="43">
        <v>3.7389772507420674E-3</v>
      </c>
      <c r="Q114" s="43">
        <v>1.0323135151168559E-2</v>
      </c>
      <c r="R114" s="43">
        <v>1.6475938306310321E-4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0.2876720172349253</v>
      </c>
      <c r="O115" s="43">
        <v>0.59871994427302233</v>
      </c>
      <c r="P115" s="43">
        <v>3.7948577693957979E-3</v>
      </c>
      <c r="Q115" s="43">
        <v>1.0417150882989846E-2</v>
      </c>
      <c r="R115" s="43">
        <v>1.6562893360621051E-4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0.28756357990708392</v>
      </c>
      <c r="O116" s="43">
        <v>0.59778948875232529</v>
      </c>
      <c r="P116" s="43">
        <v>3.8514628986221844E-3</v>
      </c>
      <c r="Q116" s="43">
        <v>1.0512570346285383E-2</v>
      </c>
      <c r="R116" s="43">
        <v>1.6651146724738197E-4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0.28745356848282899</v>
      </c>
      <c r="O117" s="43">
        <v>0.59685844077655248</v>
      </c>
      <c r="P117" s="43">
        <v>3.9087995254486882E-3</v>
      </c>
      <c r="Q117" s="43">
        <v>1.0609411712306119E-2</v>
      </c>
      <c r="R117" s="43">
        <v>1.6740715205233205E-4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0.28734196397453837</v>
      </c>
      <c r="O118" s="43">
        <v>0.59592679393109471</v>
      </c>
      <c r="P118" s="43">
        <v>3.9668745392754199E-3</v>
      </c>
      <c r="Q118" s="43">
        <v>1.0707693324227788E-2</v>
      </c>
      <c r="R118" s="43">
        <v>1.6831615767690558E-4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0.28722874725803477</v>
      </c>
      <c r="O119" s="43">
        <v>0.59499454176400646</v>
      </c>
      <c r="P119" s="43">
        <v>4.0256948298442877E-3</v>
      </c>
      <c r="Q119" s="43">
        <v>1.0807433697184904E-2</v>
      </c>
      <c r="R119" s="43">
        <v>1.6923865536739257E-4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0.28711389907410362</v>
      </c>
      <c r="O120" s="43">
        <v>0.59406167778659724</v>
      </c>
      <c r="P120" s="43">
        <v>4.0852672851477631E-3</v>
      </c>
      <c r="Q120" s="43">
        <v>1.0908651518253314E-2</v>
      </c>
      <c r="R120" s="43">
        <v>1.7017481796036664E-4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0.28699740003009883</v>
      </c>
      <c r="O121" s="43">
        <v>0.59312819547404982</v>
      </c>
      <c r="P121" s="43">
        <v>4.1455987892764007E-3</v>
      </c>
      <c r="Q121" s="43">
        <v>1.1011365646379816E-2</v>
      </c>
      <c r="R121" s="43">
        <v>1.7112481988203407E-4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0.28687923060163878</v>
      </c>
      <c r="O122" s="43">
        <v>0.59219408826606401</v>
      </c>
      <c r="P122" s="43">
        <v>4.2066962202042396E-3</v>
      </c>
      <c r="Q122" s="43">
        <v>1.111559511225726E-2</v>
      </c>
      <c r="R122" s="43">
        <v>1.7208883714707853E-4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0.28675937113439487</v>
      </c>
      <c r="O123" s="43">
        <v>0.59125934956752912</v>
      </c>
      <c r="P123" s="43">
        <v>4.2685664475112387E-3</v>
      </c>
      <c r="Q123" s="43">
        <v>1.1221359118143591E-2</v>
      </c>
      <c r="R123" s="43">
        <v>1.7306704735698764E-4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0.28663780184597348</v>
      </c>
      <c r="O124" s="43">
        <v>0.59032397274922366</v>
      </c>
      <c r="P124" s="43">
        <v>4.3312163300419301E-3</v>
      </c>
      <c r="Q124" s="43">
        <v>1.1328677037623259E-2</v>
      </c>
      <c r="R124" s="43">
        <v>1.7405962969784607E-4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0.28651450282789503</v>
      </c>
      <c r="O125" s="43">
        <v>0.58938795114854303</v>
      </c>
      <c r="P125" s="43">
        <v>4.3946527134994494E-3</v>
      </c>
      <c r="Q125" s="43">
        <v>1.1437568415309407E-2</v>
      </c>
      <c r="R125" s="43">
        <v>1.7506676493758103E-4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0.28638945404767036</v>
      </c>
      <c r="O126" s="43">
        <v>0.58845127807025643</v>
      </c>
      <c r="P126" s="43">
        <v>4.4588824279741561E-3</v>
      </c>
      <c r="Q126" s="43">
        <v>1.1548052966485148E-2</v>
      </c>
      <c r="R126" s="43">
        <v>1.7608863542264465E-4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0.28626263535097701</v>
      </c>
      <c r="O127" s="43">
        <v>0.58751394678729374</v>
      </c>
      <c r="P127" s="43">
        <v>4.5239122854060492E-3</v>
      </c>
      <c r="Q127" s="43">
        <v>1.1660150576682375E-2</v>
      </c>
      <c r="R127" s="43">
        <v>1.7712542507411827E-4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0.28613402646393765</v>
      </c>
      <c r="O128" s="43">
        <v>0.58657595054156042</v>
      </c>
      <c r="P128" s="43">
        <v>4.5897490769802214E-3</v>
      </c>
      <c r="Q128" s="43">
        <v>1.1773881301196396E-2</v>
      </c>
      <c r="R128" s="43">
        <v>1.7817731938322325E-4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0.28600360699550231</v>
      </c>
      <c r="O129" s="43">
        <v>0.58563728254478464</v>
      </c>
      <c r="P129" s="43">
        <v>4.6563995704546092E-3</v>
      </c>
      <c r="Q129" s="43">
        <v>1.1889265364534697E-2</v>
      </c>
      <c r="R129" s="43">
        <v>1.7924450540622274E-4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0.28587135643993644</v>
      </c>
      <c r="O130" s="43">
        <v>0.58469793597939423</v>
      </c>
      <c r="P130" s="43">
        <v>4.7238705074193104E-3</v>
      </c>
      <c r="Q130" s="43">
        <v>1.2006323159798188E-2</v>
      </c>
      <c r="R130" s="43">
        <v>1.8032717175869872E-4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0.28573725417941631</v>
      </c>
      <c r="O131" s="43">
        <v>0.58375790399942584</v>
      </c>
      <c r="P131" s="43">
        <v>4.7921686004867778E-3</v>
      </c>
      <c r="Q131" s="43">
        <v>1.2125075247993155E-2</v>
      </c>
      <c r="R131" s="43">
        <v>1.8142550860918825E-4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0.28560127948673458</v>
      </c>
      <c r="O132" s="43">
        <v>0.58281717973146452</v>
      </c>
      <c r="P132" s="43">
        <v>4.8613005304122296E-3</v>
      </c>
      <c r="Q132" s="43">
        <v>1.2245542357272243E-2</v>
      </c>
      <c r="R132" s="43">
        <v>1.8253970767216336E-4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0.28546341152811694</v>
      </c>
      <c r="O133" s="43">
        <v>0.5818757562756165</v>
      </c>
      <c r="P133" s="43">
        <v>4.931272943143614E-3</v>
      </c>
      <c r="Q133" s="43">
        <v>1.2367745382102656E-2</v>
      </c>
      <c r="R133" s="43">
        <v>1.8366996220033779E-4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0.28532362936615246</v>
      </c>
      <c r="O134" s="43">
        <v>0.58093362670651538</v>
      </c>
      <c r="P134" s="43">
        <v>5.0020924468005363E-3</v>
      </c>
      <c r="Q134" s="43">
        <v>1.2491705382359875E-2</v>
      </c>
      <c r="R134" s="43">
        <v>1.8481646697628468E-4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0.28518191196283899</v>
      </c>
      <c r="O135" s="43">
        <v>0.57999078407436011</v>
      </c>
      <c r="P135" s="43">
        <v>5.0737656085815533E-3</v>
      </c>
      <c r="Q135" s="43">
        <v>1.2617443582345067E-2</v>
      </c>
      <c r="R135" s="43">
        <v>1.8597941830334865E-4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0.28503823818274632</v>
      </c>
      <c r="O136" s="43">
        <v>0.57904722140598774</v>
      </c>
      <c r="P136" s="43">
        <v>5.1462989515992973E-3</v>
      </c>
      <c r="Q136" s="43">
        <v>1.2744981369724396E-2</v>
      </c>
      <c r="R136" s="43">
        <v>1.8715901399583561E-4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0.28489258679629798</v>
      </c>
      <c r="O137" s="43">
        <v>0.57810293170598026</v>
      </c>
      <c r="P137" s="43">
        <v>5.2196989516429138E-3</v>
      </c>
      <c r="Q137" s="43">
        <v>1.2874340294388454E-2</v>
      </c>
      <c r="R137" s="43">
        <v>1.8835545336846345E-4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0.28474493648317406</v>
      </c>
      <c r="O138" s="43">
        <v>0.57715790795780619</v>
      </c>
      <c r="P138" s="43">
        <v>5.2939720338673448E-3</v>
      </c>
      <c r="Q138" s="43">
        <v>1.300554206722997E-2</v>
      </c>
      <c r="R138" s="43">
        <v>1.8956893722505726E-4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0.28459526583583655</v>
      </c>
      <c r="O139" s="43">
        <v>0.57621214312499724</v>
      </c>
      <c r="P139" s="43">
        <v>5.3691245694090081E-3</v>
      </c>
      <c r="Q139" s="43">
        <v>1.3138608558837956E-2</v>
      </c>
      <c r="R139" s="43">
        <v>1.9079966784647134E-4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0.28444355336318011</v>
      </c>
      <c r="O140" s="43">
        <v>0.57526563015235976</v>
      </c>
      <c r="P140" s="43">
        <v>5.4451628719275084E-3</v>
      </c>
      <c r="Q140" s="43">
        <v>1.3273561798106489E-2</v>
      </c>
      <c r="R140" s="43">
        <v>1.9204784897772188E-4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0.28428977749430795</v>
      </c>
      <c r="O141" s="43">
        <v>0.57431836196722463</v>
      </c>
      <c r="P141" s="43">
        <v>5.5220931940730012E-3</v>
      </c>
      <c r="Q141" s="43">
        <v>1.3410423970756216E-2</v>
      </c>
      <c r="R141" s="43">
        <v>1.9331368581431254E-4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0.2841339165824367</v>
      </c>
      <c r="O142" s="43">
        <v>0.57337033148073036</v>
      </c>
      <c r="P142" s="43">
        <v>5.5999217238789185E-3</v>
      </c>
      <c r="Q142" s="43">
        <v>1.3549217417766801E-2</v>
      </c>
      <c r="R142" s="43">
        <v>1.9459738498773602E-4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0.28397594890893035</v>
      </c>
      <c r="O143" s="43">
        <v>0.57242153158914633</v>
      </c>
      <c r="P143" s="43">
        <v>5.6786545810798101E-3</v>
      </c>
      <c r="Q143" s="43">
        <v>1.3689964633718368E-2</v>
      </c>
      <c r="R143" s="43">
        <v>1.9589915455013406E-4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0.28381585268746629</v>
      </c>
      <c r="O144" s="43">
        <v>0.57147195517523086</v>
      </c>
      <c r="P144" s="43">
        <v>5.758297813354081E-3</v>
      </c>
      <c r="Q144" s="43">
        <v>1.3832688265040128E-2</v>
      </c>
      <c r="R144" s="43">
        <v>1.9721920395809905E-4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0.28365360606833395</v>
      </c>
      <c r="O145" s="43">
        <v>0.57052159510962863</v>
      </c>
      <c r="P145" s="43">
        <v>5.8388573924914866E-3</v>
      </c>
      <c r="Q145" s="43">
        <v>1.397741110816428E-2</v>
      </c>
      <c r="R145" s="43">
        <v>1.9855774405559947E-4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0.28348918714286825</v>
      </c>
      <c r="O146" s="43">
        <v>0.56957044425230552</v>
      </c>
      <c r="P146" s="43">
        <v>5.9203392104852778E-3</v>
      </c>
      <c r="Q146" s="43">
        <v>1.412415610758332E-2</v>
      </c>
      <c r="R146" s="43">
        <v>1.99914987056012E-4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0.28332257394801896</v>
      </c>
      <c r="O147" s="43">
        <v>0.56861849545402277</v>
      </c>
      <c r="P147" s="43">
        <v>6.0027490755489637E-3</v>
      </c>
      <c r="Q147" s="43">
        <v>1.4272946353808873E-2</v>
      </c>
      <c r="R147" s="43">
        <v>2.0129114652324285E-4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0.28315374447105846</v>
      </c>
      <c r="O148" s="43">
        <v>0.56766574155784899</v>
      </c>
      <c r="P148" s="43">
        <v>6.0860927080577144E-3</v>
      </c>
      <c r="Q148" s="43">
        <v>1.4423805081230184E-2</v>
      </c>
      <c r="R148" s="43">
        <v>2.0268643735192073E-4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0.28298267665442811</v>
      </c>
      <c r="O149" s="43">
        <v>0.56671217540071206</v>
      </c>
      <c r="P149" s="43">
        <v>6.170375736414482E-3</v>
      </c>
      <c r="Q149" s="43">
        <v>1.4576755665870342E-2</v>
      </c>
      <c r="R149" s="43">
        <v>2.041010757466443E-4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0.28280934840072514</v>
      </c>
      <c r="O150" s="43">
        <v>0.56575778981499136</v>
      </c>
      <c r="P150" s="43">
        <v>6.2556036928409879E-3</v>
      </c>
      <c r="Q150" s="43">
        <v>1.4731821623038417E-2</v>
      </c>
      <c r="R150" s="43">
        <v>2.0553527920026695E-4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0.28263373757783178</v>
      </c>
      <c r="O151" s="43">
        <v>0.56480257763014829</v>
      </c>
      <c r="P151" s="43">
        <v>6.3417820090937984E-3</v>
      </c>
      <c r="Q151" s="43">
        <v>1.4889026604875594E-2</v>
      </c>
      <c r="R151" s="43">
        <v>2.0698926647120091E-4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0.28245582202418718</v>
      </c>
      <c r="O152" s="43">
        <v>0.56384653167439891</v>
      </c>
      <c r="P152" s="43">
        <v>6.4289160121057771E-3</v>
      </c>
      <c r="Q152" s="43">
        <v>1.5048394397793466E-2</v>
      </c>
      <c r="R152" s="43">
        <v>2.0846325755972389E-4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0.28227557955420418</v>
      </c>
      <c r="O153" s="43">
        <v>0.56288964477642611</v>
      </c>
      <c r="P153" s="43">
        <v>6.5170109195532471E-3</v>
      </c>
      <c r="Q153" s="43">
        <v>1.5209948919802603E-2</v>
      </c>
      <c r="R153" s="43">
        <v>2.0995747368327141E-4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0.28209298796383109</v>
      </c>
      <c r="O154" s="43">
        <v>0.56193190976713325</v>
      </c>
      <c r="P154" s="43">
        <v>6.6060718353493364E-3</v>
      </c>
      <c r="Q154" s="43">
        <v>1.5373714217729571E-2</v>
      </c>
      <c r="R154" s="43">
        <v>2.1147213725069669E-4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0.28190802503626039</v>
      </c>
      <c r="O155" s="43">
        <v>0.56097331948143803</v>
      </c>
      <c r="P155" s="43">
        <v>6.6961037450639855E-3</v>
      </c>
      <c r="Q155" s="43">
        <v>1.5539714464320554E-2</v>
      </c>
      <c r="R155" s="43">
        <v>2.1300747183548212E-4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0.28172066854778488</v>
      </c>
      <c r="O156" s="43">
        <v>0.560013866760109</v>
      </c>
      <c r="P156" s="43">
        <v>6.7871115112712278E-3</v>
      </c>
      <c r="Q156" s="43">
        <v>1.5707973955229746E-2</v>
      </c>
      <c r="R156" s="43">
        <v>2.1456370214788524E-4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0.28153089627380246</v>
      </c>
      <c r="O157" s="43">
        <v>0.55905354445164346</v>
      </c>
      <c r="P157" s="43">
        <v>6.8790998688243992E-3</v>
      </c>
      <c r="Q157" s="43">
        <v>1.5878517105890739E-2</v>
      </c>
      <c r="R157" s="43">
        <v>2.1614105400600181E-4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0.28133868599497042</v>
      </c>
      <c r="O158" s="43">
        <v>0.55809234541418618</v>
      </c>
      <c r="P158" s="43">
        <v>6.9720734200600654E-3</v>
      </c>
      <c r="Q158" s="43">
        <v>1.6051368448269054E-2</v>
      </c>
      <c r="R158" s="43">
        <v>2.1773975430573042E-4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0.28114401550350926</v>
      </c>
      <c r="O159" s="43">
        <v>0.55713026251749165</v>
      </c>
      <c r="P159" s="43">
        <v>7.0660366299314867E-3</v>
      </c>
      <c r="Q159" s="43">
        <v>1.6226552627494156E-2</v>
      </c>
      <c r="R159" s="43">
        <v>2.1936003098962158E-4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0.28094686260965773</v>
      </c>
      <c r="O160" s="43">
        <v>0.55616728864492659</v>
      </c>
      <c r="P160" s="43">
        <v>7.1609938210725867E-3</v>
      </c>
      <c r="Q160" s="43">
        <v>1.6404094398369051E-2</v>
      </c>
      <c r="R160" s="43">
        <v>2.2100211301459541E-4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0.28074720514827922</v>
      </c>
      <c r="O161" s="43">
        <v>0.55520341669551776</v>
      </c>
      <c r="P161" s="43">
        <v>7.2569491687934362E-3</v>
      </c>
      <c r="Q161" s="43">
        <v>1.6584018621755885E-2</v>
      </c>
      <c r="R161" s="43">
        <v>2.2266623031851201E-4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0.2805450209856199</v>
      </c>
      <c r="O162" s="43">
        <v>0.55423863958603969</v>
      </c>
      <c r="P162" s="43">
        <v>7.3539066960083971E-3</v>
      </c>
      <c r="Q162" s="43">
        <v>1.6766350260835814E-2</v>
      </c>
      <c r="R162" s="43">
        <v>2.2435261378557874E-4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0.28034028802621863</v>
      </c>
      <c r="O163" s="43">
        <v>0.55327295025314505</v>
      </c>
      <c r="P163" s="43">
        <v>7.4518702680981567E-3</v>
      </c>
      <c r="Q163" s="43">
        <v>1.6951114377241391E-2</v>
      </c>
      <c r="R163" s="43">
        <v>2.2606149521057895E-4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0.28013298421996968</v>
      </c>
      <c r="O164" s="43">
        <v>0.55230634165553971</v>
      </c>
      <c r="P164" s="43">
        <v>7.5508435877069836E-3</v>
      </c>
      <c r="Q164" s="43">
        <v>1.713833612705994E-2</v>
      </c>
      <c r="R164" s="43">
        <v>2.2779310726190764E-4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0.27992308756933793</v>
      </c>
      <c r="O165" s="43">
        <v>0.5513388067761984</v>
      </c>
      <c r="P165" s="43">
        <v>7.6508301894766253E-3</v>
      </c>
      <c r="Q165" s="43">
        <v>1.7328040756706332E-2</v>
      </c>
      <c r="R165" s="43">
        <v>2.2954768344339777E-4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0.27971057613672629</v>
      </c>
      <c r="O166" s="43">
        <v>0.55037033862462403</v>
      </c>
      <c r="P166" s="43">
        <v>7.7518334347184224E-3</v>
      </c>
      <c r="Q166" s="43">
        <v>1.7520253598663469E-2</v>
      </c>
      <c r="R166" s="43">
        <v>2.3132545805492485E-4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0.27949542805199629</v>
      </c>
      <c r="O167" s="43">
        <v>0.54940093023914927</v>
      </c>
      <c r="P167" s="43">
        <v>7.8538565060252575E-3</v>
      </c>
      <c r="Q167" s="43">
        <v>1.7715000067089055E-2</v>
      </c>
      <c r="R167" s="43">
        <v>2.3312666615177391E-4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0.27927762152014007</v>
      </c>
      <c r="O168" s="43">
        <v>0.5484305746892808</v>
      </c>
      <c r="P168" s="43">
        <v>7.9569024018251392E-3</v>
      </c>
      <c r="Q168" s="43">
        <v>1.7912305653287205E-2</v>
      </c>
      <c r="R168" s="43">
        <v>2.3495154350275643E-4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0.27905713482910499</v>
      </c>
      <c r="O169" s="43">
        <v>0.54745926507808684</v>
      </c>
      <c r="P169" s="43">
        <v>8.0609739308782572E-3</v>
      </c>
      <c r="Q169" s="43">
        <v>1.8112195921043385E-2</v>
      </c>
      <c r="R169" s="43">
        <v>2.3680032654706281E-4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0.27883394635776876</v>
      </c>
      <c r="O170" s="43">
        <v>0.54648699454462568</v>
      </c>
      <c r="P170" s="43">
        <v>8.1660737067195503E-3</v>
      </c>
      <c r="Q170" s="43">
        <v>1.8314696501821277E-2</v>
      </c>
      <c r="R170" s="43">
        <v>2.3867325234983887E-4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0.27860803458406685</v>
      </c>
      <c r="O171" s="43">
        <v>0.54551375626641696</v>
      </c>
      <c r="P171" s="43">
        <v>8.2722041420488814E-3</v>
      </c>
      <c r="Q171" s="43">
        <v>1.8519833089820359E-2</v>
      </c>
      <c r="R171" s="43">
        <v>2.4057055855647303E-4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0.2783793780932684</v>
      </c>
      <c r="O172" s="43">
        <v>0.54453954346195632</v>
      </c>
      <c r="P172" s="43">
        <v>8.3793674430710507E-3</v>
      </c>
      <c r="Q172" s="43">
        <v>1.8727631436892756E-2</v>
      </c>
      <c r="R172" s="43">
        <v>2.4249248334558257E-4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0.27814795558640204</v>
      </c>
      <c r="O173" s="43">
        <v>0.54356434939326947</v>
      </c>
      <c r="P173" s="43">
        <v>8.4875656037880238E-3</v>
      </c>
      <c r="Q173" s="43">
        <v>1.8938117347318314E-2</v>
      </c>
      <c r="R173" s="43">
        <v>2.4443926538068801E-4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0.2779137458888295</v>
      </c>
      <c r="O174" s="43">
        <v>0.54258816736851045</v>
      </c>
      <c r="P174" s="43">
        <v>8.5968004002458468E-3</v>
      </c>
      <c r="Q174" s="43">
        <v>1.9151316672436552E-2</v>
      </c>
      <c r="R174" s="43">
        <v>2.4641114376056452E-4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0.27767672795896653</v>
      </c>
      <c r="O175" s="43">
        <v>0.54161099074459917</v>
      </c>
      <c r="P175" s="43">
        <v>8.7070733847388858E-3</v>
      </c>
      <c r="Q175" s="43">
        <v>1.936725530513456E-2</v>
      </c>
      <c r="R175" s="43">
        <v>2.4840835796826027E-4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0.27743688089714907</v>
      </c>
      <c r="O176" s="43">
        <v>0.54063281292990018</v>
      </c>
      <c r="P176" s="43">
        <v>8.8183858799741159E-3</v>
      </c>
      <c r="Q176" s="43">
        <v>1.9585959174189708E-2</v>
      </c>
      <c r="R176" s="43">
        <v>2.5043114781877243E-4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0.27719418395464285</v>
      </c>
      <c r="O177" s="43">
        <v>0.53965362738694345</v>
      </c>
      <c r="P177" s="43">
        <v>8.9307389731983471E-3</v>
      </c>
      <c r="Q177" s="43">
        <v>1.9807454238466218E-2</v>
      </c>
      <c r="R177" s="43">
        <v>2.5247975340537081E-4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0.27694861654279584</v>
      </c>
      <c r="O178" s="43">
        <v>0.53867342763518411</v>
      </c>
      <c r="P178" s="43">
        <v>9.0441335102913953E-3</v>
      </c>
      <c r="Q178" s="43">
        <v>2.0031766480964774E-2</v>
      </c>
      <c r="R178" s="43">
        <v>2.5455441504456343E-4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0.27670015824233141</v>
      </c>
      <c r="O179" s="43">
        <v>0.53769220725380129</v>
      </c>
      <c r="P179" s="43">
        <v>9.1585700898283561E-3</v>
      </c>
      <c r="Q179" s="43">
        <v>2.025892190272427E-2</v>
      </c>
      <c r="R179" s="43">
        <v>2.5665537321969327E-4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0.27644878881277873</v>
      </c>
      <c r="O180" s="43">
        <v>0.53670995988453851</v>
      </c>
      <c r="P180" s="43">
        <v>9.2740490571142521E-3</v>
      </c>
      <c r="Q180" s="43">
        <v>2.0488946516575027E-2</v>
      </c>
      <c r="R180" s="43">
        <v>2.5878286852316213E-4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0.27619448820204057</v>
      </c>
      <c r="O181" s="43">
        <v>0.53572667923457906</v>
      </c>
      <c r="P181" s="43">
        <v>9.3905704981944865E-3</v>
      </c>
      <c r="Q181" s="43">
        <v>2.0721866340742807E-2</v>
      </c>
      <c r="R181" s="43">
        <v>2.6093714159727426E-4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0.27593723655609387</v>
      </c>
      <c r="O182" s="43">
        <v>0.53474235907946321</v>
      </c>
      <c r="P182" s="43">
        <v>9.5081342338446569E-3</v>
      </c>
      <c r="Q182" s="43">
        <v>2.0957707392303095E-2</v>
      </c>
      <c r="R182" s="43">
        <v>2.6311843307369519E-4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0.27567701422882174</v>
      </c>
      <c r="O183" s="43">
        <v>0.5337569932660412</v>
      </c>
      <c r="P183" s="43">
        <v>9.626739813543431E-3</v>
      </c>
      <c r="Q183" s="43">
        <v>2.1196495680485102E-2</v>
      </c>
      <c r="R183" s="43">
        <v>2.6532698351152003E-4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0.27541380179197406</v>
      </c>
      <c r="O184" s="43">
        <v>0.53277057571546216</v>
      </c>
      <c r="P184" s="43">
        <v>9.7463865094323514E-3</v>
      </c>
      <c r="Q184" s="43">
        <v>2.1438257199825221E-2</v>
      </c>
      <c r="R184" s="43">
        <v>2.6756303333395036E-4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0.2751475800452528</v>
      </c>
      <c r="O185" s="43">
        <v>0.53178310042619981</v>
      </c>
      <c r="P185" s="43">
        <v>9.8670733102665196E-3</v>
      </c>
      <c r="Q185" s="43">
        <v>2.1683017923169592E-2</v>
      </c>
      <c r="R185" s="43">
        <v>2.6982682276357486E-4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0.27487833002652029</v>
      </c>
      <c r="O186" s="43">
        <v>0.53079456147711435</v>
      </c>
      <c r="P186" s="43">
        <v>9.988798915360338E-3</v>
      </c>
      <c r="Q186" s="43">
        <v>2.1930803794525607E-2</v>
      </c>
      <c r="R186" s="43">
        <v>2.7211859175625268E-4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0.27460603302212605</v>
      </c>
      <c r="O187" s="43">
        <v>0.52980495303054675</v>
      </c>
      <c r="P187" s="43">
        <v>1.0111561728532512E-2</v>
      </c>
      <c r="Q187" s="43">
        <v>2.2181640721762274E-2</v>
      </c>
      <c r="R187" s="43">
        <v>2.7443857993359968E-4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0.2743306705773485</v>
      </c>
      <c r="O188" s="43">
        <v>0.52881426933544873</v>
      </c>
      <c r="P188" s="43">
        <v>1.0235359852054817E-2</v>
      </c>
      <c r="Q188" s="43">
        <v>2.2435554569159522E-2</v>
      </c>
      <c r="R188" s="43">
        <v>2.7678702651407671E-4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0.27405222450694866</v>
      </c>
      <c r="O189" s="43">
        <v>0.52782250473054315</v>
      </c>
      <c r="P189" s="43">
        <v>1.036019108060912E-2</v>
      </c>
      <c r="Q189" s="43">
        <v>2.2692571149806568E-2</v>
      </c>
      <c r="R189" s="43">
        <v>2.7916417024268208E-4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0.27377067690583051</v>
      </c>
      <c r="O190" s="43">
        <v>0.52682965364751788</v>
      </c>
      <c r="P190" s="43">
        <v>1.04860528952574E-2</v>
      </c>
      <c r="Q190" s="43">
        <v>2.295271621784957E-2</v>
      </c>
      <c r="R190" s="43">
        <v>2.8157024931925071E-4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0.27348601015980645</v>
      </c>
      <c r="O191" s="43">
        <v>0.52583571061424883</v>
      </c>
      <c r="P191" s="43">
        <v>1.0612942457429591E-2</v>
      </c>
      <c r="Q191" s="43">
        <v>2.3216015460589066E-2</v>
      </c>
      <c r="R191" s="43">
        <v>2.8400550132536261E-4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0.27319820695645908</v>
      </c>
      <c r="O192" s="43">
        <v>0.52484067025805303</v>
      </c>
      <c r="P192" s="43">
        <v>1.074085660293426E-2</v>
      </c>
      <c r="Q192" s="43">
        <v>2.3482494490427552E-2</v>
      </c>
      <c r="R192" s="43">
        <v>2.8647016314986698E-4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0.27290725029609936</v>
      </c>
      <c r="O193" s="43">
        <v>0.52384452730897058</v>
      </c>
      <c r="P193" s="43">
        <v>1.0869791835997237E-2</v>
      </c>
      <c r="Q193" s="43">
        <v>2.3752178836667984E-2</v>
      </c>
      <c r="R193" s="43">
        <v>2.8896447091302587E-4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0.27261312350281319</v>
      </c>
      <c r="O194" s="43">
        <v>0.52284727660307273</v>
      </c>
      <c r="P194" s="43">
        <v>1.0999744323333465E-2</v>
      </c>
      <c r="Q194" s="43">
        <v>2.402509393716382E-2</v>
      </c>
      <c r="R194" s="43">
        <v>2.9148865988928613E-4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0.27231581023559254</v>
      </c>
      <c r="O195" s="43">
        <v>0.52184891308579673</v>
      </c>
      <c r="P195" s="43">
        <v>1.1130709888257513E-2</v>
      </c>
      <c r="Q195" s="43">
        <v>2.4301265129821656E-2</v>
      </c>
      <c r="R195" s="43">
        <v>2.9404296442868698E-4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0.2720152944995452</v>
      </c>
      <c r="O196" s="43">
        <v>0.52084943181530396</v>
      </c>
      <c r="P196" s="43">
        <v>1.1262684004838227E-2</v>
      </c>
      <c r="Q196" s="43">
        <v>2.4580717643957344E-2</v>
      </c>
      <c r="R196" s="43">
        <v>2.9662761787691309E-4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0.27171156065717939</v>
      </c>
      <c r="O197" s="43">
        <v>0.51984882796586263</v>
      </c>
      <c r="P197" s="43">
        <v>1.1395661792103304E-2</v>
      </c>
      <c r="Q197" s="43">
        <v>2.486347659150686E-2</v>
      </c>
      <c r="R197" s="43">
        <v>2.9924285249400363E-4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0.27140459343975465</v>
      </c>
      <c r="O198" s="43">
        <v>0.51884709683125152</v>
      </c>
      <c r="P198" s="43">
        <v>1.1529638008299517E-2</v>
      </c>
      <c r="Q198" s="43">
        <v>2.51495669580932E-2</v>
      </c>
      <c r="R198" s="43">
        <v>3.0188889937173046E-4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0.27109437795869551</v>
      </c>
      <c r="O199" s="43">
        <v>0.51784423382818445</v>
      </c>
      <c r="P199" s="43">
        <v>1.1664607045214584E-2</v>
      </c>
      <c r="Q199" s="43">
        <v>2.5439013593950777E-2</v>
      </c>
      <c r="R199" s="43">
        <v>3.0456598834965778E-4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0.27078089971706087</v>
      </c>
      <c r="O200" s="43">
        <v>0.51684023449975303</v>
      </c>
      <c r="P200" s="43">
        <v>1.1800562922566746E-2</v>
      </c>
      <c r="Q200" s="43">
        <v>2.5731841204708932E-2</v>
      </c>
      <c r="R200" s="43">
        <v>3.0727434792989888E-4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0.27046414462106233</v>
      </c>
      <c r="O201" s="43">
        <v>0.51583509451888632</v>
      </c>
      <c r="P201" s="43">
        <v>1.1937499282468232E-2</v>
      </c>
      <c r="Q201" s="43">
        <v>2.60280743420363E-2</v>
      </c>
      <c r="R201" s="43">
        <v>3.1001420519058631E-4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0.27014409899162595</v>
      </c>
      <c r="O202" s="43">
        <v>0.5148288096918272</v>
      </c>
      <c r="P202" s="43">
        <v>1.2075409383968986E-2</v>
      </c>
      <c r="Q202" s="43">
        <v>2.6327737394148048E-2</v>
      </c>
      <c r="R202" s="43">
        <v>3.1278578569807289E-4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0.26982074957598884</v>
      </c>
      <c r="O203" s="43">
        <v>0.51382137596162092</v>
      </c>
      <c r="P203" s="43">
        <v>1.221428609768703E-2</v>
      </c>
      <c r="Q203" s="43">
        <v>2.6630854576177924E-2</v>
      </c>
      <c r="R203" s="43">
        <v>3.1558931341788324E-4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0.26949408355932597</v>
      </c>
      <c r="O204" s="43">
        <v>0.51281278941161712</v>
      </c>
      <c r="P204" s="43">
        <v>1.2354121900532027E-2</v>
      </c>
      <c r="Q204" s="43">
        <v>2.6937449920417484E-2</v>
      </c>
      <c r="R204" s="43">
        <v>3.1842501062443644E-4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0.2691640885763974</v>
      </c>
      <c r="O205" s="43">
        <v>0.51180304626898099</v>
      </c>
      <c r="P205" s="43">
        <v>1.249490887052877E-2</v>
      </c>
      <c r="Q205" s="43">
        <v>2.724754726642482E-2</v>
      </c>
      <c r="R205" s="43">
        <v>3.2129309780956178E-4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0.26883075272321039</v>
      </c>
      <c r="O206" s="43">
        <v>0.51079214290821306</v>
      </c>
      <c r="P206" s="43">
        <v>1.2636638681747244E-2</v>
      </c>
      <c r="Q206" s="43">
        <v>2.7561170251005459E-2</v>
      </c>
      <c r="R206" s="43">
        <v>3.24193793589832E-4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0.26849406456868763</v>
      </c>
      <c r="O207" s="43">
        <v>0.50978007585467577</v>
      </c>
      <c r="P207" s="43">
        <v>1.277930259934623E-2</v>
      </c>
      <c r="Q207" s="43">
        <v>2.7878342298068057E-2</v>
      </c>
      <c r="R207" s="43">
        <v>3.271273146127391E-4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0.26815401316633386</v>
      </c>
      <c r="O208" s="43">
        <v>0.50876684178812404</v>
      </c>
      <c r="P208" s="43">
        <v>1.2922891474737352E-2</v>
      </c>
      <c r="Q208" s="43">
        <v>2.8199086608357952E-2</v>
      </c>
      <c r="R208" s="43">
        <v>3.3009387546173967E-4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0.26781058806589336</v>
      </c>
      <c r="O209" s="43">
        <v>0.50775243754623778</v>
      </c>
      <c r="P209" s="43">
        <v>1.3067395740876604E-2</v>
      </c>
      <c r="Q209" s="43">
        <v>2.8523426149071544E-2</v>
      </c>
      <c r="R209" s="43">
        <v>3.3309368856019835E-4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0.26746377932498905</v>
      </c>
      <c r="O210" s="43">
        <v>0.50673686012815544</v>
      </c>
      <c r="P210" s="43">
        <v>1.3212805407690525E-2</v>
      </c>
      <c r="Q210" s="43">
        <v>2.8851383643354815E-2</v>
      </c>
      <c r="R210" s="43">
        <v>3.3612696407426032E-4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0.26711357752073567</v>
      </c>
      <c r="O211" s="43">
        <v>0.50572010669800438</v>
      </c>
      <c r="P211" s="43">
        <v>1.3359110057644157E-2</v>
      </c>
      <c r="Q211" s="43">
        <v>2.91829815596895E-2</v>
      </c>
      <c r="R211" s="43">
        <v>3.3919390981468356E-4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0.26675997376131755</v>
      </c>
      <c r="O212" s="43">
        <v>0.50470217458842892</v>
      </c>
      <c r="P212" s="43">
        <v>1.3506298841458132E-2</v>
      </c>
      <c r="Q212" s="43">
        <v>2.9518242101170416E-2</v>
      </c>
      <c r="R212" s="43">
        <v>3.4229473113766521E-4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0.26640295969752209</v>
      </c>
      <c r="O213" s="43">
        <v>0.50368306130411045</v>
      </c>
      <c r="P213" s="43">
        <v>1.3654360473982141E-2</v>
      </c>
      <c r="Q213" s="43">
        <v>2.9857187194677899E-2</v>
      </c>
      <c r="R213" s="43">
        <v>3.4542963084469751E-4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0.26604252753422075</v>
      </c>
      <c r="O214" s="43">
        <v>0.50266276452527825</v>
      </c>
      <c r="P214" s="43">
        <v>1.3803283230232201E-2</v>
      </c>
      <c r="Q214" s="43">
        <v>3.0199838479949243E-2</v>
      </c>
      <c r="R214" s="43">
        <v>3.4859880908148962E-4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0.26567867004178713</v>
      </c>
      <c r="O215" s="43">
        <v>0.50164128211121095</v>
      </c>
      <c r="P215" s="43">
        <v>1.3953054941599156E-2</v>
      </c>
      <c r="Q215" s="43">
        <v>3.0546217298553342E-2</v>
      </c>
      <c r="R215" s="43">
        <v>3.5180246323599418E-4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0.26531138056744363</v>
      </c>
      <c r="O216" s="43">
        <v>0.50061861210372283</v>
      </c>
      <c r="P216" s="43">
        <v>1.410366299223585E-2</v>
      </c>
      <c r="Q216" s="43">
        <v>3.0896344682772952E-2</v>
      </c>
      <c r="R216" s="43">
        <v>3.5504078783557959E-4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0.26494065304652653</v>
      </c>
      <c r="O217" s="43">
        <v>0.49959475273063575</v>
      </c>
      <c r="P217" s="43">
        <v>1.4255094315630474E-2</v>
      </c>
      <c r="Q217" s="43">
        <v>3.1250241344399049E-2</v>
      </c>
      <c r="R217" s="43">
        <v>3.5831397444338901E-4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0.26456648201365973</v>
      </c>
      <c r="O218" s="43">
        <v>0.49856970240923015</v>
      </c>
      <c r="P218" s="43">
        <v>1.440733539137358E-2</v>
      </c>
      <c r="Q218" s="43">
        <v>3.1607927663442122E-2</v>
      </c>
      <c r="R218" s="43">
        <v>3.6162221155393114E-4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0.26418886261382785</v>
      </c>
      <c r="O219" s="43">
        <v>0.49754345974967668</v>
      </c>
      <c r="P219" s="43">
        <v>1.4560372242126345E-2</v>
      </c>
      <c r="Q219" s="43">
        <v>3.1969423676765189E-2</v>
      </c>
      <c r="R219" s="43">
        <v>3.6496568448794736E-4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0.26380779061333742</v>
      </c>
      <c r="O220" s="43">
        <v>0.4965160235584431</v>
      </c>
      <c r="P220" s="43">
        <v>1.4714190430797486E-2</v>
      </c>
      <c r="Q220" s="43">
        <v>3.2334749066643804E-2</v>
      </c>
      <c r="R220" s="43">
        <v>3.6834457528660313E-4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0.26342326241065761</v>
      </c>
      <c r="O221" s="43">
        <v>0.49548739284167553</v>
      </c>
      <c r="P221" s="43">
        <v>1.4868775057936446E-2</v>
      </c>
      <c r="Q221" s="43">
        <v>3.2703923149258261E-2</v>
      </c>
      <c r="R221" s="43">
        <v>3.7175906260505264E-4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0.26303527504712831</v>
      </c>
      <c r="O222" s="43">
        <v>0.4944575668085498</v>
      </c>
      <c r="P222" s="43">
        <v>1.5024110759350288E-2</v>
      </c>
      <c r="Q222" s="43">
        <v>3.307696486312349E-2</v>
      </c>
      <c r="R222" s="43">
        <v>3.7520932160542707E-4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0.26264382621752741</v>
      </c>
      <c r="O223" s="43">
        <v>0.49342654487459076</v>
      </c>
      <c r="P223" s="43">
        <v>1.5180181703951757E-2</v>
      </c>
      <c r="Q223" s="43">
        <v>3.3453892757462404E-2</v>
      </c>
      <c r="R223" s="43">
        <v>3.7869552384929962E-4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0.26224891428048397</v>
      </c>
      <c r="O224" s="43">
        <v>0.49239432666495808</v>
      </c>
      <c r="P224" s="43">
        <v>1.5336971591845945E-2</v>
      </c>
      <c r="Q224" s="43">
        <v>3.3834724980528398E-2</v>
      </c>
      <c r="R224" s="43">
        <v>3.822178371896805E-4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0.26185053826872895</v>
      </c>
      <c r="O225" s="43">
        <v>0.49136091201769289</v>
      </c>
      <c r="P225" s="43">
        <v>1.5494463652662873E-2</v>
      </c>
      <c r="Q225" s="43">
        <v>3.4219479267883275E-2</v>
      </c>
      <c r="R225" s="43">
        <v>3.8577642566259973E-4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0.26144869789917169</v>
      </c>
      <c r="O226" s="43">
        <v>0.49032630098692503</v>
      </c>
      <c r="P226" s="43">
        <v>1.5652640644143363E-2</v>
      </c>
      <c r="Q226" s="43">
        <v>3.4608172930636609E-2</v>
      </c>
      <c r="R226" s="43">
        <v>3.8937144937833273E-4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0.26104339358279177</v>
      </c>
      <c r="O227" s="43">
        <v>0.48929049384603707</v>
      </c>
      <c r="P227" s="43">
        <v>1.5811484850985335E-2</v>
      </c>
      <c r="Q227" s="43">
        <v>3.5000822843653037E-2</v>
      </c>
      <c r="R227" s="43">
        <v>3.9300306441233035E-4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0.26063462643433483</v>
      </c>
      <c r="O228" s="43">
        <v>0.48825349109078142</v>
      </c>
      <c r="P228" s="43">
        <v>1.5970978083957702E-2</v>
      </c>
      <c r="Q228" s="43">
        <v>3.5397445433734194E-2</v>
      </c>
      <c r="R228" s="43">
        <v>3.9667142269591275E-4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0.26022239828180166</v>
      </c>
      <c r="O229" s="43">
        <v>0.48721529344234921</v>
      </c>
      <c r="P229" s="43">
        <v>1.613110167928895E-2</v>
      </c>
      <c r="Q229" s="43">
        <v>3.5798056667781776E-2</v>
      </c>
      <c r="R229" s="43">
        <v>4.0037667190679092E-4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0.25980671167572095</v>
      </c>
      <c r="O230" s="43">
        <v>0.48617590185038623</v>
      </c>
      <c r="P230" s="43">
        <v>1.6291836498337157E-2</v>
      </c>
      <c r="Q230" s="43">
        <v>3.6202672040949027E-2</v>
      </c>
      <c r="R230" s="43">
        <v>4.0411895535947872E-4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0.25938756989819134</v>
      </c>
      <c r="O231" s="43">
        <v>0.48513531749595445</v>
      </c>
      <c r="P231" s="43">
        <v>1.6453162927548406E-2</v>
      </c>
      <c r="Q231" s="43">
        <v>3.6611306564787394E-2</v>
      </c>
      <c r="R231" s="43">
        <v>4.0789841189566234E-4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0.25896497697168602</v>
      </c>
      <c r="O232" s="43">
        <v>0.48409354179443498</v>
      </c>
      <c r="P232" s="43">
        <v>1.6615060878710178E-2</v>
      </c>
      <c r="Q232" s="43">
        <v>3.7023974755396004E-2</v>
      </c>
      <c r="R232" s="43">
        <v>4.117151757745941E-4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0.25853893766760561</v>
      </c>
      <c r="O233" s="43">
        <v>0.48305057639836985</v>
      </c>
      <c r="P233" s="43">
        <v>1.6777509789506161E-2</v>
      </c>
      <c r="Q233" s="43">
        <v>3.7440690621580994E-2</v>
      </c>
      <c r="R233" s="43">
        <v>4.15569376563579E-4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0.25810945751456998</v>
      </c>
      <c r="O234" s="43">
        <v>0.48200642320024029</v>
      </c>
      <c r="P234" s="43">
        <v>1.6940488624378938E-2</v>
      </c>
      <c r="Q234" s="43">
        <v>3.7861467653032728E-2</v>
      </c>
      <c r="R234" s="43">
        <v>4.1946113902862508E-4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0.25767654280643781</v>
      </c>
      <c r="O235" s="43">
        <v>0.48096108433517709</v>
      </c>
      <c r="P235" s="43">
        <v>1.7103975875706556E-2</v>
      </c>
      <c r="Q235" s="43">
        <v>3.8286318808528279E-2</v>
      </c>
      <c r="R235" s="43">
        <v>4.233905830253294E-4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0.25724020061004227</v>
      </c>
      <c r="O236" s="43">
        <v>0.47991456218360073</v>
      </c>
      <c r="P236" s="43">
        <v>1.7267949565299073E-2</v>
      </c>
      <c r="Q236" s="43">
        <v>3.8715256504167399E-2</v>
      </c>
      <c r="R236" s="43">
        <v>4.2735782339007157E-4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0.2568004387726332</v>
      </c>
      <c r="O237" s="43">
        <v>0.4788668593737887</v>
      </c>
      <c r="P237" s="43">
        <v>1.7432387246220669E-2</v>
      </c>
      <c r="Q237" s="43">
        <v>3.9148292601649773E-2</v>
      </c>
      <c r="R237" s="43">
        <v>4.3136296983159098E-4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0.25635726592901403</v>
      </c>
      <c r="O238" s="43">
        <v>0.47781797878436633</v>
      </c>
      <c r="P238" s="43">
        <v>1.7597266004943084E-2</v>
      </c>
      <c r="Q238" s="43">
        <v>3.9585438396601953E-2</v>
      </c>
      <c r="R238" s="43">
        <v>4.3540612682302208E-4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0.25591069150836332</v>
      </c>
      <c r="O239" s="43">
        <v>0.47676792354671738</v>
      </c>
      <c r="P239" s="43">
        <v>1.7762562463835424E-2</v>
      </c>
      <c r="Q239" s="43">
        <v>4.0026704606962199E-2</v>
      </c>
      <c r="R239" s="43">
        <v>4.394873934944663E-4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0.25546072574073031</v>
      </c>
      <c r="O240" s="43">
        <v>0.47571669704731334</v>
      </c>
      <c r="P240" s="43">
        <v>1.7928252783995593E-2</v>
      </c>
      <c r="Q240" s="43">
        <v>4.0472101361431714E-2</v>
      </c>
      <c r="R240" s="43">
        <v>4.4360686352617752E-4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0.25500737966319365</v>
      </c>
      <c r="O241" s="43">
        <v>0.47466430292995659</v>
      </c>
      <c r="P241" s="43">
        <v>1.8094312668427995E-2</v>
      </c>
      <c r="Q241" s="43">
        <v>4.092163818800084E-2</v>
      </c>
      <c r="R241" s="43">
        <v>4.4776462504244127E-4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0.25455066512567326</v>
      </c>
      <c r="O242" s="43">
        <v>0.47361074509793538</v>
      </c>
      <c r="P242" s="43">
        <v>1.8260717365572134E-2</v>
      </c>
      <c r="Q242" s="43">
        <v>4.1375324002559014E-2</v>
      </c>
      <c r="R242" s="43">
        <v>4.5196076050622771E-4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0.25409059479638613</v>
      </c>
      <c r="O243" s="43">
        <v>0.47255602771608635</v>
      </c>
      <c r="P243" s="43">
        <v>1.8427441673186277E-2</v>
      </c>
      <c r="Q243" s="43">
        <v>4.1833167097597074E-2</v>
      </c>
      <c r="R243" s="43">
        <v>4.561953466147E-4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0.25362718216693425</v>
      </c>
      <c r="O244" s="43">
        <v>0.47150015521276395</v>
      </c>
      <c r="P244" s="43">
        <v>1.85944599425901E-2</v>
      </c>
      <c r="Q244" s="43">
        <v>4.229517513101113E-2</v>
      </c>
      <c r="R244" s="43">
        <v>4.6046845419566096E-4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0.25316044155701611</v>
      </c>
      <c r="O245" s="43">
        <v>0.47044313228171164</v>
      </c>
      <c r="P245" s="43">
        <v>1.8761746083269984E-2</v>
      </c>
      <c r="Q245" s="43">
        <v>4.2761355115016712E-2</v>
      </c>
      <c r="R245" s="43">
        <v>4.6478014810502031E-4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0.25269038811875288</v>
      </c>
      <c r="O246" s="43">
        <v>0.469384963883833</v>
      </c>
      <c r="P246" s="43">
        <v>1.8929273567850183E-2</v>
      </c>
      <c r="Q246" s="43">
        <v>4.3231713405182511E-2</v>
      </c>
      <c r="R246" s="43">
        <v>4.6913048712536804E-4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0.25221703784061777</v>
      </c>
      <c r="O247" s="43">
        <v>0.46832565524885938</v>
      </c>
      <c r="P247" s="43">
        <v>1.9097015437432883E-2</v>
      </c>
      <c r="Q247" s="43">
        <v>4.3706255689592736E-2</v>
      </c>
      <c r="R247" s="43">
        <v>4.7351952386573675E-4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0.25174040755096166</v>
      </c>
      <c r="O248" s="43">
        <v>0.4672652118769115</v>
      </c>
      <c r="P248" s="43">
        <v>1.9264944307309666E-2</v>
      </c>
      <c r="Q248" s="43">
        <v>4.4184986978147364E-2</v>
      </c>
      <c r="R248" s="43">
        <v>4.7794730466264044E-4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0.25126051492112572</v>
      </c>
      <c r="O249" s="43">
        <v>0.46620363953995264</v>
      </c>
      <c r="P249" s="43">
        <v>1.9433032373046694E-2</v>
      </c>
      <c r="Q249" s="43">
        <v>4.4667911592009731E-2</v>
      </c>
      <c r="R249" s="43">
        <v>4.8241386948247436E-4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0.2507773784681307</v>
      </c>
      <c r="O250" s="43">
        <v>0.4651409442831298</v>
      </c>
      <c r="P250" s="43">
        <v>1.9601251416945395E-2</v>
      </c>
      <c r="Q250" s="43">
        <v>4.5155033153210483E-2</v>
      </c>
      <c r="R250" s="43">
        <v>4.8691925182536296E-4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0.25029101755693739</v>
      </c>
      <c r="O251" s="43">
        <v>0.46407713242600046</v>
      </c>
      <c r="P251" s="43">
        <v>1.976957281488018E-2</v>
      </c>
      <c r="Q251" s="43">
        <v>4.5646354574417652E-2</v>
      </c>
      <c r="R251" s="43">
        <v>4.9146347863054333E-4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0.24980145240226809</v>
      </c>
      <c r="O252" s="43">
        <v>0.46301221056364289</v>
      </c>
      <c r="P252" s="43">
        <v>1.9937967543514231E-2</v>
      </c>
      <c r="Q252" s="43">
        <v>4.6141878048882021E-2</v>
      </c>
      <c r="R252" s="43">
        <v>4.9604657018336947E-4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0.24930870406998304</v>
      </c>
      <c r="O253" s="43">
        <v>0.46194618556764661</v>
      </c>
      <c r="P253" s="43">
        <v>2.0106406187893989E-2</v>
      </c>
      <c r="Q253" s="43">
        <v>4.6641605040567309E-2</v>
      </c>
      <c r="R253" s="43">
        <v>5.0066854002402681E-4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0.248812794478003</v>
      </c>
      <c r="O254" s="43">
        <v>0.46087906458698102</v>
      </c>
      <c r="P254" s="43">
        <v>2.02748589494227E-2</v>
      </c>
      <c r="Q254" s="43">
        <v>4.7145536274474723E-2</v>
      </c>
      <c r="R254" s="43">
        <v>5.0532939485804416E-4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0.24831374639677259</v>
      </c>
      <c r="O255" s="43">
        <v>0.45981085504873898</v>
      </c>
      <c r="P255" s="43">
        <v>2.044329565421266E-2</v>
      </c>
      <c r="Q255" s="43">
        <v>4.7653671727171082E-2</v>
      </c>
      <c r="R255" s="43">
        <v>5.1002913446868831E-4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0.24781158344925694</v>
      </c>
      <c r="O256" s="43">
        <v>0.4587415646587541</v>
      </c>
      <c r="P256" s="43">
        <v>2.0611685761815716E-2</v>
      </c>
      <c r="Q256" s="43">
        <v>4.8166010617530307E-2</v>
      </c>
      <c r="R256" s="43">
        <v>5.14767751631332E-4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0.24730633011046541</v>
      </c>
      <c r="O257" s="43">
        <v>0.45767120140208939</v>
      </c>
      <c r="P257" s="43">
        <v>2.077999837433081E-2</v>
      </c>
      <c r="Q257" s="43">
        <v>4.8682551397697373E-2</v>
      </c>
      <c r="R257" s="43">
        <v>5.1954523202988006E-4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0.24679801170649754</v>
      </c>
      <c r="O258" s="43">
        <v>0.45659977354339298</v>
      </c>
      <c r="P258" s="43">
        <v>2.0948202245887133E-2</v>
      </c>
      <c r="Q258" s="43">
        <v>4.920329174428438E-2</v>
      </c>
      <c r="R258" s="43">
        <v>5.2436155417534156E-4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0.24628665441310466</v>
      </c>
      <c r="O259" s="43">
        <v>0.4555272896271218</v>
      </c>
      <c r="P259" s="43">
        <v>2.1116265792500886E-2</v>
      </c>
      <c r="Q259" s="43">
        <v>4.9728228549807907E-2</v>
      </c>
      <c r="R259" s="43">
        <v>5.2921668932663375E-4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0.24577228525376332</v>
      </c>
      <c r="O260" s="43">
        <v>0.45445375847762914</v>
      </c>
      <c r="P260" s="43">
        <v>2.1284157102303143E-2</v>
      </c>
      <c r="Q260" s="43">
        <v>5.0257357914376979E-2</v>
      </c>
      <c r="R260" s="43">
        <v>5.3411060141370515E-4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0.2452549320972556</v>
      </c>
      <c r="O261" s="43">
        <v>0.45337918919911507</v>
      </c>
      <c r="P261" s="43">
        <v>2.1451843946135984E-2</v>
      </c>
      <c r="Q261" s="43">
        <v>5.0790675137641038E-2</v>
      </c>
      <c r="R261" s="43">
        <v>5.3904324696306145E-4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0.24473462365475229</v>
      </c>
      <c r="O262" s="43">
        <v>0.45230359117543695</v>
      </c>
      <c r="P262" s="43">
        <v>2.1619293788513398E-2</v>
      </c>
      <c r="Q262" s="43">
        <v>5.132817471100682E-2</v>
      </c>
      <c r="R262" s="43">
        <v>5.440145750257796E-4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0.24421138947639567</v>
      </c>
      <c r="O263" s="43">
        <v>0.45122697406977946</v>
      </c>
      <c r="P263" s="43">
        <v>2.1786473798943152E-2</v>
      </c>
      <c r="Q263" s="43">
        <v>5.1869850310133366E-2</v>
      </c>
      <c r="R263" s="43">
        <v>5.4902452710809508E-4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0.2436852599473785</v>
      </c>
      <c r="O264" s="43">
        <v>0.45014934782418187</v>
      </c>
      <c r="P264" s="43">
        <v>2.1953350863605187E-2</v>
      </c>
      <c r="Q264" s="43">
        <v>5.2415694787714059E-2</v>
      </c>
      <c r="R264" s="43">
        <v>5.5407303710464182E-4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0.2431562662835173</v>
      </c>
      <c r="O265" s="43">
        <v>0.44907072265892078</v>
      </c>
      <c r="P265" s="43">
        <v>2.2119891597381716E-2</v>
      </c>
      <c r="Q265" s="43">
        <v>5.2965700166554545E-2</v>
      </c>
      <c r="R265" s="43">
        <v>5.5916003123443058E-4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0.24262444052631721</v>
      </c>
      <c r="O266" s="43">
        <v>0.4479911090717475</v>
      </c>
      <c r="P266" s="43">
        <v>2.2286062356233653E-2</v>
      </c>
      <c r="Q266" s="43">
        <v>5.3519857632955248E-2</v>
      </c>
      <c r="R266" s="43">
        <v>5.6428542797964433E-4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0.24208981553752718</v>
      </c>
      <c r="O267" s="43">
        <v>0.4469105178369786</v>
      </c>
      <c r="P267" s="43">
        <v>2.2451829249917534E-2</v>
      </c>
      <c r="Q267" s="43">
        <v>5.4078157530407039E-2</v>
      </c>
      <c r="R267" s="43">
        <v>5.6944913802732837E-4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0.24155242499318486</v>
      </c>
      <c r="O268" s="43">
        <v>0.44582896000443817</v>
      </c>
      <c r="P268" s="43">
        <v>2.261715815503659E-2</v>
      </c>
      <c r="Q268" s="43">
        <v>5.4640589353608451E-2</v>
      </c>
      <c r="R268" s="43">
        <v>5.7465106421405695E-4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0.24101230337714996</v>
      </c>
      <c r="O269" s="43">
        <v>0.4447464468982511</v>
      </c>
      <c r="P269" s="43">
        <v>2.2782014728419103E-2</v>
      </c>
      <c r="Q269" s="43">
        <v>5.5207141742812813E-2</v>
      </c>
      <c r="R269" s="43">
        <v>5.7989110147364917E-4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0.24046948597412723</v>
      </c>
      <c r="O270" s="43">
        <v>0.44366299011548582</v>
      </c>
      <c r="P270" s="43">
        <v>2.2946364420816788E-2</v>
      </c>
      <c r="Q270" s="43">
        <v>5.5777802478513189E-2</v>
      </c>
      <c r="R270" s="43">
        <v>5.8516913678801046E-4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0.23992400886217868</v>
      </c>
      <c r="O271" s="43">
        <v>0.44257860152464712</v>
      </c>
      <c r="P271" s="43">
        <v>2.3110172490915324E-2</v>
      </c>
      <c r="Q271" s="43">
        <v>5.6352558476473254E-2</v>
      </c>
      <c r="R271" s="43">
        <v>5.9048504914117233E-4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0.23937590890472685</v>
      </c>
      <c r="O272" s="43">
        <v>0.44149329326401637</v>
      </c>
      <c r="P272" s="43">
        <v>2.3273404019648773E-2</v>
      </c>
      <c r="Q272" s="43">
        <v>5.693139578311153E-2</v>
      </c>
      <c r="R272" s="43">
        <v>5.9583870947660259E-4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0.23882522374205073</v>
      </c>
      <c r="O273" s="43">
        <v>0.44040707773984022</v>
      </c>
      <c r="P273" s="43">
        <v>2.3436023924809101E-2</v>
      </c>
      <c r="Q273" s="43">
        <v>5.7514299571246694E-2</v>
      </c>
      <c r="R273" s="43">
        <v>6.0122998065785256E-4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0.23827199178227654</v>
      </c>
      <c r="O274" s="43">
        <v>0.43931996762436742</v>
      </c>
      <c r="P274" s="43">
        <v>2.3597996975941522E-2</v>
      </c>
      <c r="Q274" s="43">
        <v>5.8101254136211054E-2</v>
      </c>
      <c r="R274" s="43">
        <v>6.0665871743261141E-4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0.23771625219186673</v>
      </c>
      <c r="O275" s="43">
        <v>0.43823197585373136</v>
      </c>
      <c r="P275" s="43">
        <v>2.3759287809516003E-2</v>
      </c>
      <c r="Q275" s="43">
        <v>5.8692242892339284E-2</v>
      </c>
      <c r="R275" s="43">
        <v>6.1212476640022944E-4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0.23715804488560968</v>
      </c>
      <c r="O276" s="43">
        <v>0.43714311562568187</v>
      </c>
      <c r="P276" s="43">
        <v>2.3919860944364678E-2</v>
      </c>
      <c r="Q276" s="43">
        <v>5.9287248369839139E-2</v>
      </c>
      <c r="R276" s="43">
        <v>6.1762796598277699E-4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0.23659741051611535</v>
      </c>
      <c r="O277" s="43">
        <v>0.43605340039716239</v>
      </c>
      <c r="P277" s="43">
        <v>2.4079680797374568E-2</v>
      </c>
      <c r="Q277" s="43">
        <v>5.9886252212050683E-2</v>
      </c>
      <c r="R277" s="43">
        <v>6.2316814639969392E-4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0.23603439046282071</v>
      </c>
      <c r="O278" s="43">
        <v>0.43496284388173551</v>
      </c>
      <c r="P278" s="43">
        <v>2.4238711699424535E-2</v>
      </c>
      <c r="Q278" s="43">
        <v>6.0489235173100279E-2</v>
      </c>
      <c r="R278" s="43">
        <v>6.287451296460915E-4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0.23546902682051021</v>
      </c>
      <c r="O279" s="43">
        <v>0.43387146004685645</v>
      </c>
      <c r="P279" s="43">
        <v>2.4396917911554929E-2</v>
      </c>
      <c r="Q279" s="43">
        <v>6.1096177115955261E-2</v>
      </c>
      <c r="R279" s="43">
        <v>6.3435872947476023E-4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0.23490136238735715</v>
      </c>
      <c r="O280" s="43">
        <v>0.43277926311099407</v>
      </c>
      <c r="P280" s="43">
        <v>2.4554263641357977E-2</v>
      </c>
      <c r="Q280" s="43">
        <v>6.1707057010884907E-2</v>
      </c>
      <c r="R280" s="43">
        <v>6.4000875138193558E-4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0.23433144065249253</v>
      </c>
      <c r="O281" s="43">
        <v>0.43168626754060135</v>
      </c>
      <c r="P281" s="43">
        <v>2.4710713059576603E-2</v>
      </c>
      <c r="Q281" s="43">
        <v>6.2321852934333198E-2</v>
      </c>
      <c r="R281" s="43">
        <v>6.4569499259687203E-4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0.23375930578310766</v>
      </c>
      <c r="O282" s="43">
        <v>0.43059248804693484</v>
      </c>
      <c r="P282" s="43">
        <v>2.4866230316898934E-2</v>
      </c>
      <c r="Q282" s="43">
        <v>6.294054206820833E-2</v>
      </c>
      <c r="R282" s="43">
        <v>6.5141724207527156E-4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0.23318500261109834</v>
      </c>
      <c r="O283" s="43">
        <v>0.4294979395827257</v>
      </c>
      <c r="P283" s="43">
        <v>2.5020779560935295E-2</v>
      </c>
      <c r="Q283" s="43">
        <v>6.3563100699593617E-2</v>
      </c>
      <c r="R283" s="43">
        <v>6.5717528049660996E-4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0.23260857661925879</v>
      </c>
      <c r="O284" s="43">
        <v>0.42840263733870121</v>
      </c>
      <c r="P284" s="43">
        <v>2.517432495336424E-2</v>
      </c>
      <c r="Q284" s="43">
        <v>6.4189504220884347E-2</v>
      </c>
      <c r="R284" s="43">
        <v>6.6296888026540267E-4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0.23203007392703343</v>
      </c>
      <c r="O285" s="43">
        <v>0.42730659673996041</v>
      </c>
      <c r="P285" s="43">
        <v>2.5326830687233775E-2</v>
      </c>
      <c r="Q285" s="43">
        <v>6.4819727130354443E-2</v>
      </c>
      <c r="R285" s="43">
        <v>6.687978055164457E-4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0.23144954127583559</v>
      </c>
      <c r="O286" s="43">
        <v>0.42620983344220292</v>
      </c>
      <c r="P286" s="43">
        <v>2.5478261004403552E-2</v>
      </c>
      <c r="Q286" s="43">
        <v>6.5453743033156875E-2</v>
      </c>
      <c r="R286" s="43">
        <v>6.7466181212406853E-4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0.23086702601394343</v>
      </c>
      <c r="O287" s="43">
        <v>0.42511236332781427</v>
      </c>
      <c r="P287" s="43">
        <v>2.5628580213113504E-2</v>
      </c>
      <c r="Q287" s="43">
        <v>6.6091524642760885E-2</v>
      </c>
      <c r="R287" s="43">
        <v>6.8056064771542684E-4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0.23028257608098229</v>
      </c>
      <c r="O288" s="43">
        <v>0.42401420250180849</v>
      </c>
      <c r="P288" s="43">
        <v>2.5777752705664157E-2</v>
      </c>
      <c r="Q288" s="43">
        <v>6.6733043782829141E-2</v>
      </c>
      <c r="R288" s="43">
        <v>6.8649405168786444E-4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0.22969623999200467</v>
      </c>
      <c r="O289" s="43">
        <v>0.42291536728763029</v>
      </c>
      <c r="P289" s="43">
        <v>2.5925742976193482E-2</v>
      </c>
      <c r="Q289" s="43">
        <v>6.7378271389537503E-2</v>
      </c>
      <c r="R289" s="43">
        <v>6.9246175523036935E-4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0.22910806682117851</v>
      </c>
      <c r="O290" s="43">
        <v>0.42181587422281869</v>
      </c>
      <c r="P290" s="43">
        <v>2.6072515638534941E-2</v>
      </c>
      <c r="Q290" s="43">
        <v>6.8027177514339426E-2</v>
      </c>
      <c r="R290" s="43">
        <v>6.984634813491402E-4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0.22851810618509635</v>
      </c>
      <c r="O291" s="43">
        <v>0.42071574005453349</v>
      </c>
      <c r="P291" s="43">
        <v>2.6218035444141131E-2</v>
      </c>
      <c r="Q291" s="43">
        <v>6.8679731327176946E-2</v>
      </c>
      <c r="R291" s="43">
        <v>7.0449894489728587E-4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0.22792640822571586</v>
      </c>
      <c r="O292" s="43">
        <v>0.41961498173494838</v>
      </c>
      <c r="P292" s="43">
        <v>2.6362267300057151E-2</v>
      </c>
      <c r="Q292" s="43">
        <v>6.9335901120139654E-2</v>
      </c>
      <c r="R292" s="43">
        <v>7.1056785260866688E-4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0.22733302359294583</v>
      </c>
      <c r="O293" s="43">
        <v>0.41851361641651186</v>
      </c>
      <c r="P293" s="43">
        <v>2.6505176286927751E-2</v>
      </c>
      <c r="Q293" s="43">
        <v>6.9995654311572869E-2</v>
      </c>
      <c r="R293" s="43">
        <v>7.1666990313589167E-4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0.22673800342688982</v>
      </c>
      <c r="O294" s="43">
        <v>0.41741166144707925</v>
      </c>
      <c r="P294" s="43">
        <v>2.664672767702201E-2</v>
      </c>
      <c r="Q294" s="43">
        <v>7.0658957450635135E-2</v>
      </c>
      <c r="R294" s="43">
        <v>7.2280478709246972E-4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0.22614139933976068</v>
      </c>
      <c r="O295" s="43">
        <v>0.41630913436491812</v>
      </c>
      <c r="P295" s="43">
        <v>2.6786886952259153E-2</v>
      </c>
      <c r="Q295" s="43">
        <v>7.132577622230607E-2</v>
      </c>
      <c r="R295" s="43">
        <v>7.2897218709912822E-4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0.22554326339748051</v>
      </c>
      <c r="O296" s="43">
        <v>0.41520605289359003</v>
      </c>
      <c r="P296" s="43">
        <v>2.6925619822219086E-2</v>
      </c>
      <c r="Q296" s="43">
        <v>7.1996075452843714E-2</v>
      </c>
      <c r="R296" s="43">
        <v>7.3517177783428706E-4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0.22494364810097942</v>
      </c>
      <c r="O297" s="43">
        <v>0.41410243493671189</v>
      </c>
      <c r="P297" s="43">
        <v>2.7062892242121033E-2</v>
      </c>
      <c r="Q297" s="43">
        <v>7.2669819115691092E-2</v>
      </c>
      <c r="R297" s="43">
        <v>7.4140322608868831E-4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0.22434260636720796</v>
      </c>
      <c r="O298" s="43">
        <v>0.41299829857260001</v>
      </c>
      <c r="P298" s="43">
        <v>2.7198670430753549E-2</v>
      </c>
      <c r="Q298" s="43">
        <v>7.334697033783083E-2</v>
      </c>
      <c r="R298" s="43">
        <v>7.4766619082417148E-4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0.22374019150987876</v>
      </c>
      <c r="O299" s="43">
        <v>0.41189366204879979</v>
      </c>
      <c r="P299" s="43">
        <v>2.7332920888339218E-2</v>
      </c>
      <c r="Q299" s="43">
        <v>7.4027491406586682E-2</v>
      </c>
      <c r="R299" s="43">
        <v>7.5396032323657935E-4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0.22313645721995121</v>
      </c>
      <c r="O300" s="43">
        <v>0.41078854377650442</v>
      </c>
      <c r="P300" s="43">
        <v>2.7465610414317245E-2</v>
      </c>
      <c r="Q300" s="43">
        <v>7.4711343776869832E-2</v>
      </c>
      <c r="R300" s="43">
        <v>7.6028526682277912E-4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0.22253145754587622</v>
      </c>
      <c r="O301" s="43">
        <v>0.4096829623248669</v>
      </c>
      <c r="P301" s="43">
        <v>2.7596706125027161E-2</v>
      </c>
      <c r="Q301" s="43">
        <v>7.5398488078867815E-2</v>
      </c>
      <c r="R301" s="43">
        <v>7.6664065745177745E-4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0.22192524687361609</v>
      </c>
      <c r="O302" s="43">
        <v>0.40857693641520804</v>
      </c>
      <c r="P302" s="43">
        <v>2.7726175471276857E-2</v>
      </c>
      <c r="Q302" s="43">
        <v>7.6088884126173428E-2</v>
      </c>
      <c r="R302" s="43">
        <v>7.7302612343990501E-4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0.22131787990645535</v>
      </c>
      <c r="O303" s="43">
        <v>0.40747048491512466</v>
      </c>
      <c r="P303" s="43">
        <v>2.7853986255778226E-2</v>
      </c>
      <c r="Q303" s="43">
        <v>7.6782490924350494E-2</v>
      </c>
      <c r="R303" s="43">
        <v>7.7944128563004009E-4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0.2207094116446198</v>
      </c>
      <c r="O304" s="43">
        <v>0.40636362683250177</v>
      </c>
      <c r="P304" s="43">
        <v>2.7980106650433805E-2</v>
      </c>
      <c r="Q304" s="43">
        <v>7.7479266679933045E-2</v>
      </c>
      <c r="R304" s="43">
        <v>7.8588575747484278E-4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0.22009989736471944</v>
      </c>
      <c r="O305" s="43">
        <v>0.40525638130943287</v>
      </c>
      <c r="P305" s="43">
        <v>2.8104505213457719E-2</v>
      </c>
      <c r="Q305" s="43">
        <v>7.8179168809853691E-2</v>
      </c>
      <c r="R305" s="43">
        <v>7.9235914512395817E-4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0.21948939259903266</v>
      </c>
      <c r="O306" s="43">
        <v>0.4041487676160524</v>
      </c>
      <c r="P306" s="43">
        <v>2.822715090631463E-2</v>
      </c>
      <c r="Q306" s="43">
        <v>7.8882153951297357E-2</v>
      </c>
      <c r="R306" s="43">
        <v>7.9886104751515251E-4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0.21887795311464814</v>
      </c>
      <c r="O307" s="43">
        <v>0.40304080514428381</v>
      </c>
      <c r="P307" s="43">
        <v>2.8348013110460257E-2</v>
      </c>
      <c r="Q307" s="43">
        <v>7.9588177971975163E-2</v>
      </c>
      <c r="R307" s="43">
        <v>8.0539105646933683E-4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0.21826563489248185</v>
      </c>
      <c r="O308" s="43">
        <v>0.40193251340150893</v>
      </c>
      <c r="P308" s="43">
        <v>2.8467061643867413E-2</v>
      </c>
      <c r="Q308" s="43">
        <v>8.0297195980813557E-2</v>
      </c>
      <c r="R308" s="43">
        <v>8.1194875678943022E-4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0.21765249410618634</v>
      </c>
      <c r="O309" s="43">
        <v>0.40082391200416179</v>
      </c>
      <c r="P309" s="43">
        <v>2.8584266777321524E-2</v>
      </c>
      <c r="Q309" s="43">
        <v>8.1009162339053031E-2</v>
      </c>
      <c r="R309" s="43">
        <v>8.1853372636301279E-4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0.21703858710096938</v>
      </c>
      <c r="O310" s="43">
        <v>0.39971502067125159</v>
      </c>
      <c r="P310" s="43">
        <v>2.8699599250469988E-2</v>
      </c>
      <c r="Q310" s="43">
        <v>8.1724030671750547E-2</v>
      </c>
      <c r="R310" s="43">
        <v>8.2514553626870967E-4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0.21642397037233954</v>
      </c>
      <c r="O311" s="43">
        <v>0.39860585921781977</v>
      </c>
      <c r="P311" s="43">
        <v>2.88130302876098E-2</v>
      </c>
      <c r="Q311" s="43">
        <v>8.2441753879679253E-2</v>
      </c>
      <c r="R311" s="43">
        <v>8.3178375088625335E-4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0.21580870054479634</v>
      </c>
      <c r="O312" s="43">
        <v>0.39749644754833535</v>
      </c>
      <c r="P312" s="43">
        <v>2.8924531613198301E-2</v>
      </c>
      <c r="Q312" s="43">
        <v>8.3162284151618915E-2</v>
      </c>
      <c r="R312" s="43">
        <v>8.3844792801015611E-4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0.21519283435048145</v>
      </c>
      <c r="O313" s="43">
        <v>0.39638680565003342</v>
      </c>
      <c r="P313" s="43">
        <v>2.9034075467072002E-2</v>
      </c>
      <c r="Q313" s="43">
        <v>8.3885572977029768E-2</v>
      </c>
      <c r="R313" s="43">
        <v>8.4513761896693102E-4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0.21457642860780984</v>
      </c>
      <c r="O314" s="43">
        <v>0.39527695358620102</v>
      </c>
      <c r="P314" s="43">
        <v>2.9141634619359001E-2</v>
      </c>
      <c r="Q314" s="43">
        <v>8.4611571159102339E-2</v>
      </c>
      <c r="R314" s="43">
        <v>8.5185236873579033E-4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0.21395954020009722</v>
      </c>
      <c r="O315" s="43">
        <v>0.39416691148941613</v>
      </c>
      <c r="P315" s="43">
        <v>2.9247182385070535E-2</v>
      </c>
      <c r="Q315" s="43">
        <v>8.534022882817581E-2</v>
      </c>
      <c r="R315" s="43">
        <v>8.5859171607275038E-4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0.21334222605420139</v>
      </c>
      <c r="O316" s="43">
        <v>0.39305669955474365</v>
      </c>
      <c r="P316" s="43">
        <v>2.9350692638357906E-2</v>
      </c>
      <c r="Q316" s="43">
        <v>8.6071495455515942E-2</v>
      </c>
      <c r="R316" s="43">
        <v>8.6535519363806451E-4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0.21272454311919514</v>
      </c>
      <c r="O317" s="43">
        <v>0.39194633803289342</v>
      </c>
      <c r="P317" s="43">
        <v>2.9452139826421073E-2</v>
      </c>
      <c r="Q317" s="43">
        <v>8.6805319867444941E-2</v>
      </c>
      <c r="R317" s="43">
        <v>8.7214232812690966E-4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0.21210654834508733</v>
      </c>
      <c r="O318" s="43">
        <v>0.39083584722334574</v>
      </c>
      <c r="P318" s="43">
        <v>2.9551498983055802E-2</v>
      </c>
      <c r="Q318" s="43">
        <v>8.754165025981385E-2</v>
      </c>
      <c r="R318" s="43">
        <v>8.7895264040324108E-4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0.21148829866160979</v>
      </c>
      <c r="O319" s="43">
        <v>0.38972524746744902</v>
      </c>
      <c r="P319" s="43">
        <v>2.9648745741826729E-2</v>
      </c>
      <c r="Q319" s="43">
        <v>8.8280434212808193E-2</v>
      </c>
      <c r="R319" s="43">
        <v>8.8578564563673043E-4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0.21086985095708666</v>
      </c>
      <c r="O320" s="43">
        <v>0.38861455914149384</v>
      </c>
      <c r="P320" s="43">
        <v>2.9743856348853841E-2</v>
      </c>
      <c r="Q320" s="43">
        <v>8.9021618706077957E-2</v>
      </c>
      <c r="R320" s="43">
        <v>8.9264085344270213E-4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0.21025126205740297</v>
      </c>
      <c r="O321" s="43">
        <v>0.38750380264976936</v>
      </c>
      <c r="P321" s="43">
        <v>2.9836807675200645E-2</v>
      </c>
      <c r="Q321" s="43">
        <v>8.9765150134181487E-2</v>
      </c>
      <c r="R321" s="43">
        <v>8.995177680249742E-4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0.209632588705089</v>
      </c>
      <c r="O322" s="43">
        <v>0.38639299841760694</v>
      </c>
      <c r="P322" s="43">
        <v>2.9927577228852694E-2</v>
      </c>
      <c r="Q322" s="43">
        <v>9.0510974322333695E-2</v>
      </c>
      <c r="R322" s="43">
        <v>9.0641588832151253E-4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0.2090138875385372</v>
      </c>
      <c r="O323" s="43">
        <v>0.38528216688441519</v>
      </c>
      <c r="P323" s="43">
        <v>3.0016143166275402E-2</v>
      </c>
      <c r="Q323" s="43">
        <v>9.1259036542447811E-2</v>
      </c>
      <c r="R323" s="43">
        <v>9.1333470815280161E-4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0.20839521507136691</v>
      </c>
      <c r="O324" s="43">
        <v>0.38417132849671176</v>
      </c>
      <c r="P324" s="43">
        <v>3.0102484303540934E-2</v>
      </c>
      <c r="Q324" s="43">
        <v>9.2009281529460335E-2</v>
      </c>
      <c r="R324" s="43">
        <v>9.2027371637283398E-4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0.20777662767195373</v>
      </c>
      <c r="O325" s="43">
        <v>0.38306050370115841</v>
      </c>
      <c r="P325" s="43">
        <v>3.0186580127014185E-2</v>
      </c>
      <c r="Q325" s="43">
        <v>9.2761653497928337E-2</v>
      </c>
      <c r="R325" s="43">
        <v>9.2723239702261785E-4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0.2071581815431385</v>
      </c>
      <c r="O326" s="43">
        <v>0.38194971293760094</v>
      </c>
      <c r="P326" s="43">
        <v>3.0268410803588611E-2</v>
      </c>
      <c r="Q326" s="43">
        <v>9.3516096158887604E-2</v>
      </c>
      <c r="R326" s="43">
        <v>9.3421022948609819E-4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0.20653993270213111</v>
      </c>
      <c r="O327" s="43">
        <v>0.38083897663212296</v>
      </c>
      <c r="P327" s="43">
        <v>3.0347957190463019E-2</v>
      </c>
      <c r="Q327" s="43">
        <v>9.4272552736960752E-2</v>
      </c>
      <c r="R327" s="43">
        <v>9.4120668864838993E-4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0.20592193696062522</v>
      </c>
      <c r="O328" s="43">
        <v>0.37972831519011463</v>
      </c>
      <c r="P328" s="43">
        <v>3.0425200844451144E-2</v>
      </c>
      <c r="Q328" s="43">
        <v>9.5030965987703567E-2</v>
      </c>
      <c r="R328" s="43">
        <v>9.4822124505621302E-4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0.20530424990513657</v>
      </c>
      <c r="O329" s="43">
        <v>0.37861774898936434</v>
      </c>
      <c r="P329" s="43">
        <v>3.0500124030816322E-2</v>
      </c>
      <c r="Q329" s="43">
        <v>9.5791278215177564E-2</v>
      </c>
      <c r="R329" s="43">
        <v>9.5525336508042204E-4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0.20468692687758117</v>
      </c>
      <c r="O330" s="43">
        <v>0.37750729837317659</v>
      </c>
      <c r="P330" s="43">
        <v>3.0572709731624147E-2</v>
      </c>
      <c r="Q330" s="43">
        <v>9.6553431289737271E-2</v>
      </c>
      <c r="R330" s="43">
        <v>9.6230251108051998E-4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0.20407002295610585</v>
      </c>
      <c r="O331" s="43">
        <v>0.37639698364352081</v>
      </c>
      <c r="P331" s="43">
        <v>3.0642941653606658E-2</v>
      </c>
      <c r="Q331" s="43">
        <v>9.7317366666019811E-2</v>
      </c>
      <c r="R331" s="43">
        <v>9.6936814157104337E-4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0.20345359293618556</v>
      </c>
      <c r="O332" s="43">
        <v>0.37528682505421662</v>
      </c>
      <c r="P332" s="43">
        <v>3.071080423553205E-2</v>
      </c>
      <c r="Q332" s="43">
        <v>9.8083025401124638E-2</v>
      </c>
      <c r="R332" s="43">
        <v>9.7644971138970745E-4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0.20283769131200033</v>
      </c>
      <c r="O333" s="43">
        <v>0.37417684280416014</v>
      </c>
      <c r="P333" s="43">
        <v>3.0776282655074639E-2</v>
      </c>
      <c r="Q333" s="43">
        <v>9.8850348172970851E-2</v>
      </c>
      <c r="R333" s="43">
        <v>9.8354667186719216E-4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0.20222237225810399</v>
      </c>
      <c r="O334" s="43">
        <v>0.37306705703059484</v>
      </c>
      <c r="P334" s="43">
        <v>3.0839362835180423E-2</v>
      </c>
      <c r="Q334" s="43">
        <v>9.9619275298819907E-2</v>
      </c>
      <c r="R334" s="43">
        <v>9.906584709984585E-4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0.20160768961139808</v>
      </c>
      <c r="O335" s="43">
        <v>0.37195748780243382</v>
      </c>
      <c r="P335" s="43">
        <v>3.0900031449923922E-2</v>
      </c>
      <c r="Q335" s="43">
        <v>0.10038974675395074</v>
      </c>
      <c r="R335" s="43">
        <v>9.9778455361547425E-4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0.20099369685342197</v>
      </c>
      <c r="O336" s="43">
        <v>0.37084815511363561</v>
      </c>
      <c r="P336" s="43">
        <v>3.0958275929853066E-2</v>
      </c>
      <c r="Q336" s="43">
        <v>0.10116170219047467</v>
      </c>
      <c r="R336" s="43">
        <v>1.0049243615612333E-3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0.20038044709297059</v>
      </c>
      <c r="O337" s="43">
        <v>0.3697390788766392</v>
      </c>
      <c r="P337" s="43">
        <v>3.1014084466818973E-2</v>
      </c>
      <c r="Q337" s="43">
        <v>0.10193508095627732</v>
      </c>
      <c r="R337" s="43">
        <v>1.0120773338649501E-3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0.19976799304905105</v>
      </c>
      <c r="O338" s="43">
        <v>0.36863027891586303</v>
      </c>
      <c r="P338" s="43">
        <v>3.1067446018288491E-2</v>
      </c>
      <c r="Q338" s="43">
        <v>0.10270982211407456</v>
      </c>
      <c r="R338" s="43">
        <v>1.0192429069183064E-3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0.19915638703418859</v>
      </c>
      <c r="O339" s="43">
        <v>0.36752177496127103</v>
      </c>
      <c r="P339" s="43">
        <v>3.1118350311137803E-2</v>
      </c>
      <c r="Q339" s="43">
        <v>0.10348586446056986</v>
      </c>
      <c r="R339" s="43">
        <v>1.026420514652637E-3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0.19854568093809141</v>
      </c>
      <c r="O340" s="43">
        <v>0.36641358664201062</v>
      </c>
      <c r="P340" s="43">
        <v>3.1166787844925964E-2</v>
      </c>
      <c r="Q340" s="43">
        <v>0.10426314654569946</v>
      </c>
      <c r="R340" s="43">
        <v>1.0336095887169309E-3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0.19793592621168432</v>
      </c>
      <c r="O341" s="43">
        <v>0.36530573348012696</v>
      </c>
      <c r="P341" s="43">
        <v>3.1212749894647975E-2</v>
      </c>
      <c r="Q341" s="43">
        <v>0.10504160669195302</v>
      </c>
      <c r="R341" s="43">
        <v>1.0408095586565244E-3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0.19732717385151982</v>
      </c>
      <c r="O342" s="43">
        <v>0.36419823488435721</v>
      </c>
      <c r="P342" s="43">
        <v>3.1256228512967478E-2</v>
      </c>
      <c r="Q342" s="43">
        <v>0.10582118301375641</v>
      </c>
      <c r="R342" s="43">
        <v>1.0480198520923753E-3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0.1967194743845754</v>
      </c>
      <c r="O343" s="43">
        <v>0.36309111014400797</v>
      </c>
      <c r="P343" s="43">
        <v>3.1297216531929843E-2</v>
      </c>
      <c r="Q343" s="43">
        <v>0.10660181343690377</v>
      </c>
      <c r="R343" s="43">
        <v>1.0552398949007873E-3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0.19611287785344461</v>
      </c>
      <c r="O344" s="43">
        <v>0.36198437842292147</v>
      </c>
      <c r="P344" s="43">
        <v>3.1335707564156962E-2</v>
      </c>
      <c r="Q344" s="43">
        <v>0.10738343571802576</v>
      </c>
      <c r="R344" s="43">
        <v>1.0624691113934731E-3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0.19550743380193011</v>
      </c>
      <c r="O345" s="43">
        <v>0.36087805875353191</v>
      </c>
      <c r="P345" s="43">
        <v>3.1371696003525629E-2</v>
      </c>
      <c r="Q345" s="43">
        <v>0.10816598746408122</v>
      </c>
      <c r="R345" s="43">
        <v>1.069706924497833E-3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0.19490319126104444</v>
      </c>
      <c r="O346" s="43">
        <v>0.35977217003101791</v>
      </c>
      <c r="P346" s="43">
        <v>3.1405177025331993E-2</v>
      </c>
      <c r="Q346" s="43">
        <v>0.10894940615185952</v>
      </c>
      <c r="R346" s="43">
        <v>1.0769527559373303E-3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0.19430019873542601</v>
      </c>
      <c r="O347" s="43">
        <v>0.3586667310075522</v>
      </c>
      <c r="P347" s="43">
        <v>3.1436146585945221E-2</v>
      </c>
      <c r="Q347" s="43">
        <v>0.10973362914748035</v>
      </c>
      <c r="R347" s="43">
        <v>1.0842060264118459E-3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0.1936985041901757</v>
      </c>
      <c r="O348" s="43">
        <v>0.35756176028665404</v>
      </c>
      <c r="P348" s="43">
        <v>3.1464601421953793E-2</v>
      </c>
      <c r="Q348" s="43">
        <v>0.11051859372587867</v>
      </c>
      <c r="R348" s="43">
        <v>1.0914661557778942E-3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0.1930981550381197</v>
      </c>
      <c r="O349" s="43">
        <v>0.35645727631764551</v>
      </c>
      <c r="P349" s="43">
        <v>3.1490539048808761E-2</v>
      </c>
      <c r="Q349" s="43">
        <v>0.11130423709026209</v>
      </c>
      <c r="R349" s="43">
        <v>1.0987325632285834E-3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0.19249919812750266</v>
      </c>
      <c r="O350" s="43">
        <v>0.35535329739021654</v>
      </c>
      <c r="P350" s="43">
        <v>3.1513957758968578E-2</v>
      </c>
      <c r="Q350" s="43">
        <v>0.11209049639152807</v>
      </c>
      <c r="R350" s="43">
        <v>1.1060046674732074E-3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0.19190167973011685</v>
      </c>
      <c r="O351" s="43">
        <v>0.35424984162910089</v>
      </c>
      <c r="P351" s="43">
        <v>3.1534856619550675E-2</v>
      </c>
      <c r="Q351" s="43">
        <v>0.11287730874762879</v>
      </c>
      <c r="R351" s="43">
        <v>1.1132818869163477E-3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0.19130564552986967</v>
      </c>
      <c r="O352" s="43">
        <v>0.35314692698886524</v>
      </c>
      <c r="P352" s="43">
        <v>3.1553235469495559E-2</v>
      </c>
      <c r="Q352" s="43">
        <v>0.11366461126287111</v>
      </c>
      <c r="R352" s="43">
        <v>1.1205636398363809E-3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0.19071114061179389</v>
      </c>
      <c r="O353" s="43">
        <v>0.35204457124881572</v>
      </c>
      <c r="P353" s="43">
        <v>3.1569094916249582E-2</v>
      </c>
      <c r="Q353" s="43">
        <v>0.11445234104713992</v>
      </c>
      <c r="R353" s="43">
        <v>1.1278493445632753E-3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0.19011820945150282</v>
      </c>
      <c r="O354" s="43">
        <v>0.35094279200802264</v>
      </c>
      <c r="P354" s="43">
        <v>3.1582436331973177E-2</v>
      </c>
      <c r="Q354" s="43">
        <v>0.11524043523503266</v>
      </c>
      <c r="R354" s="43">
        <v>1.1351384196555639E-3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0.18952689590509295</v>
      </c>
      <c r="O355" s="43">
        <v>0.34984160668046704</v>
      </c>
      <c r="P355" s="43">
        <v>3.1593261849281587E-2</v>
      </c>
      <c r="Q355" s="43">
        <v>0.11602883100489338</v>
      </c>
      <c r="R355" s="43">
        <v>1.1424302840763935E-3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0.18893724319949573</v>
      </c>
      <c r="O356" s="43">
        <v>0.34874103249031119</v>
      </c>
      <c r="P356" s="43">
        <v>3.1601574356525781E-2</v>
      </c>
      <c r="Q356" s="43">
        <v>0.11681746559773468</v>
      </c>
      <c r="R356" s="43">
        <v>1.1497243573685308E-3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0.18834929392327959</v>
      </c>
      <c r="O357" s="43">
        <v>0.34764108646729452</v>
      </c>
      <c r="P357" s="43">
        <v>3.1607377492621568E-2</v>
      </c>
      <c r="Q357" s="43">
        <v>0.11760627633603637</v>
      </c>
      <c r="R357" s="43">
        <v>1.1570200598282315E-3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0.18776309001790373</v>
      </c>
      <c r="O358" s="43">
        <v>0.34654178544225839</v>
      </c>
      <c r="P358" s="43">
        <v>3.1610675641435396E-2</v>
      </c>
      <c r="Q358" s="43">
        <v>0.11839520064240935</v>
      </c>
      <c r="R358" s="43">
        <v>1.1643168126778632E-3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0.18717867276942282</v>
      </c>
      <c r="O359" s="43">
        <v>0.34544314604279958</v>
      </c>
      <c r="P359" s="43">
        <v>3.1611473925735649E-2</v>
      </c>
      <c r="Q359" s="43">
        <v>0.11918417605811395</v>
      </c>
      <c r="R359" s="43">
        <v>1.1716140382371811E-3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0.18659608280064352</v>
      </c>
      <c r="O360" s="43">
        <v>0.34434518468905612</v>
      </c>
      <c r="P360" s="43">
        <v>3.160977820071869E-2</v>
      </c>
      <c r="Q360" s="43">
        <v>0.11997314026142213</v>
      </c>
      <c r="R360" s="43">
        <v>1.1789111600931585E-3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0.18601536006373173</v>
      </c>
      <c r="O361" s="43">
        <v>0.34324791758962614</v>
      </c>
      <c r="P361" s="43">
        <v>3.1605595047119288E-2</v>
      </c>
      <c r="Q361" s="43">
        <v>0.12076203108581265</v>
      </c>
      <c r="R361" s="43">
        <v>1.1862076032682768E-3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0.18543654383326938</v>
      </c>
      <c r="O362" s="43">
        <v>0.34215136073762109</v>
      </c>
      <c r="P362" s="43">
        <v>3.1598931763915386E-2</v>
      </c>
      <c r="Q362" s="43">
        <v>0.12155078653798954</v>
      </c>
      <c r="R362" s="43">
        <v>1.1935027943871736E-3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0.1848596726997597</v>
      </c>
      <c r="O363" s="43">
        <v>0.34105552990685539</v>
      </c>
      <c r="P363" s="43">
        <v>3.1589796360637315E-2</v>
      </c>
      <c r="Q363" s="43">
        <v>0.12233934481571307</v>
      </c>
      <c r="R363" s="43">
        <v>1.2007961618415658E-3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0.18428478456357847</v>
      </c>
      <c r="O364" s="43">
        <v>0.33996044064817288</v>
      </c>
      <c r="P364" s="43">
        <v>3.1578197549292406E-2</v>
      </c>
      <c r="Q364" s="43">
        <v>0.12312764432543435</v>
      </c>
      <c r="R364" s="43">
        <v>1.2080871359533495E-3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0.18371191662936931</v>
      </c>
      <c r="O365" s="43">
        <v>0.33886610828591185</v>
      </c>
      <c r="P365" s="43">
        <v>3.1564144735915352E-2</v>
      </c>
      <c r="Q365" s="43">
        <v>0.12391562369972357</v>
      </c>
      <c r="R365" s="43">
        <v>1.2153751491357923E-3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0.18314110540088041</v>
      </c>
      <c r="O366" s="43">
        <v>0.33777254791450856</v>
      </c>
      <c r="P366" s="43">
        <v>3.1547648011756024E-2</v>
      </c>
      <c r="Q366" s="43">
        <v>0.12470322181448268</v>
      </c>
      <c r="R366" s="43">
        <v>1.2226596360527357E-3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0.18257238667623837</v>
      </c>
      <c r="O367" s="43">
        <v>0.33667977439524133</v>
      </c>
      <c r="P367" s="43">
        <v>3.1528718144115654E-2</v>
      </c>
      <c r="Q367" s="43">
        <v>0.12549037780593381</v>
      </c>
      <c r="R367" s="43">
        <v>1.229940033775721E-3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0.18200579554365734</v>
      </c>
      <c r="O368" s="43">
        <v>0.33558780235311497</v>
      </c>
      <c r="P368" s="43">
        <v>3.1507366566843262E-2</v>
      </c>
      <c r="Q368" s="43">
        <v>0.12627703108737479</v>
      </c>
      <c r="R368" s="43">
        <v>1.2372157819389585E-3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0.18144136637757821</v>
      </c>
      <c r="O369" s="43">
        <v>0.33449664617388614</v>
      </c>
      <c r="P369" s="43">
        <v>3.1483605370504118E-2</v>
      </c>
      <c r="Q369" s="43">
        <v>0.12706312136569317</v>
      </c>
      <c r="R369" s="43">
        <v>1.2444863228920665E-3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0.1808791328352341</v>
      </c>
      <c r="O370" s="43">
        <v>0.33340632000123033</v>
      </c>
      <c r="P370" s="43">
        <v>3.145744729223221E-2</v>
      </c>
      <c r="Q370" s="43">
        <v>0.12784858865763113</v>
      </c>
      <c r="R370" s="43">
        <v>1.2517511018505069E-3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0.18031912785363718</v>
      </c>
      <c r="O371" s="43">
        <v>0.33231683773405013</v>
      </c>
      <c r="P371" s="43">
        <v>3.1428905705278933E-2</v>
      </c>
      <c r="Q371" s="43">
        <v>0.12863337330579291</v>
      </c>
      <c r="R371" s="43">
        <v>1.259009567043636E-3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0.1797613836469823</v>
      </c>
      <c r="O372" s="43">
        <v>0.33122821302392597</v>
      </c>
      <c r="P372" s="43">
        <v>3.1397994608270349E-2</v>
      </c>
      <c r="Q372" s="43">
        <v>0.12941741599438833</v>
      </c>
      <c r="R372" s="43">
        <v>1.2662611698603153E-3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0.179205931704462</v>
      </c>
      <c r="O373" s="43">
        <v>0.33014045927270824</v>
      </c>
      <c r="P373" s="43">
        <v>3.1364728614185454E-2</v>
      </c>
      <c r="Q373" s="43">
        <v>0.13020065776470399</v>
      </c>
      <c r="R373" s="43">
        <v>1.2735053649920081E-3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0.17865280278848694</v>
      </c>
      <c r="O374" s="43">
        <v>0.32905358963025105</v>
      </c>
      <c r="P374" s="43">
        <v>3.1329122939068157E-2</v>
      </c>
      <c r="Q374" s="43">
        <v>0.1309830400302967</v>
      </c>
      <c r="R374" s="43">
        <v>1.2807416105732991E-3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0.17810202693330646</v>
      </c>
      <c r="O375" s="43">
        <v>0.32796761699228766</v>
      </c>
      <c r="P375" s="43">
        <v>3.1291193390485486E-2</v>
      </c>
      <c r="Q375" s="43">
        <v>0.13176450459190128</v>
      </c>
      <c r="R375" s="43">
        <v>1.2879693683197804E-3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0.17755363344402245</v>
      </c>
      <c r="O376" s="43">
        <v>0.32688255399844662</v>
      </c>
      <c r="P376" s="43">
        <v>3.1250956355744888E-2</v>
      </c>
      <c r="Q376" s="43">
        <v>0.13254499365204808</v>
      </c>
      <c r="R376" s="43">
        <v>1.2951881036632436E-3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0.17700765089599102</v>
      </c>
      <c r="O377" s="43">
        <v>0.32579841303040857</v>
      </c>
      <c r="P377" s="43">
        <v>3.1208428789883443E-2</v>
      </c>
      <c r="Q377" s="43">
        <v>0.13332444982938252</v>
      </c>
      <c r="R377" s="43">
        <v>1.3023972858841289E-3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0.1764641071346042</v>
      </c>
      <c r="O378" s="43">
        <v>0.32471520621020356</v>
      </c>
      <c r="P378" s="43">
        <v>3.1163628203441786E-2</v>
      </c>
      <c r="Q378" s="43">
        <v>0.13410281617268349</v>
      </c>
      <c r="R378" s="43">
        <v>1.3095963882411722E-3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0.17592302927544562</v>
      </c>
      <c r="O379" s="43">
        <v>0.32363294539864662</v>
      </c>
      <c r="P379" s="43">
        <v>3.1116572650035659E-2</v>
      </c>
      <c r="Q379" s="43">
        <v>0.13488003617457253</v>
      </c>
      <c r="R379" s="43">
        <v>1.3167848880982084E-3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0.17538444370481276</v>
      </c>
      <c r="O380" s="43">
        <v>0.32255164219391264</v>
      </c>
      <c r="P380" s="43">
        <v>3.1067280713737974E-2</v>
      </c>
      <c r="Q380" s="43">
        <v>0.13565605378491166</v>
      </c>
      <c r="R380" s="43">
        <v>1.3239622670480837E-3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0.17484837608059844</v>
      </c>
      <c r="O381" s="43">
        <v>0.32147130793024803</v>
      </c>
      <c r="P381" s="43">
        <v>3.1015771496284178E-2</v>
      </c>
      <c r="Q381" s="43">
        <v>0.13643081342388341</v>
      </c>
      <c r="R381" s="43">
        <v>1.3311280110336334E-3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0.17431485133352395</v>
      </c>
      <c r="O382" s="43">
        <v>0.32039195367681911</v>
      </c>
      <c r="P382" s="43">
        <v>3.0962064604113916E-2</v>
      </c>
      <c r="Q382" s="43">
        <v>0.13720425999474953</v>
      </c>
      <c r="R382" s="43">
        <v>1.3382816104656897E-3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0.17378389366871622</v>
      </c>
      <c r="O383" s="43">
        <v>0.3193135902366962</v>
      </c>
      <c r="P383" s="43">
        <v>3.0906180135261585E-2</v>
      </c>
      <c r="Q383" s="43">
        <v>0.13797633889628458</v>
      </c>
      <c r="R383" s="43">
        <v>1.3454225603380756E-3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0.17325552656762133</v>
      </c>
      <c r="O384" s="43">
        <v>0.31823622814597124</v>
      </c>
      <c r="P384" s="43">
        <v>3.0848138666108638E-2</v>
      </c>
      <c r="Q384" s="43">
        <v>0.13874699603488033</v>
      </c>
      <c r="R384" s="43">
        <v>1.3525503603395615E-3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0.17272977279024626</v>
      </c>
      <c r="O385" s="43">
        <v>0.31715987767300813</v>
      </c>
      <c r="P385" s="43">
        <v>3.078796123801026E-2</v>
      </c>
      <c r="Q385" s="43">
        <v>0.13951617783631812</v>
      </c>
      <c r="R385" s="43">
        <v>1.3596645149627465E-3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0.17220665437772029</v>
      </c>
      <c r="O386" s="43">
        <v>0.316084548817825</v>
      </c>
      <c r="P386" s="43">
        <v>3.0725669343808954E-2</v>
      </c>
      <c r="Q386" s="43">
        <v>0.14028383125720584</v>
      </c>
      <c r="R386" s="43">
        <v>1.3667645336098383E-3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0.17168619265516866</v>
      </c>
      <c r="O387" s="43">
        <v>0.31501025131160593</v>
      </c>
      <c r="P387" s="43">
        <v>3.0661284914247446E-2</v>
      </c>
      <c r="Q387" s="43">
        <v>0.14104990379607707</v>
      </c>
      <c r="R387" s="43">
        <v>1.3738499306953102E-3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0.17116840823488941</v>
      </c>
      <c r="O388" s="43">
        <v>0.31393699461634084</v>
      </c>
      <c r="P388" s="43">
        <v>3.0594830304293354E-2</v>
      </c>
      <c r="Q388" s="43">
        <v>0.14181434350414998</v>
      </c>
      <c r="R388" s="43">
        <v>1.3809202257454103E-3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0.17065332101982536</v>
      </c>
      <c r="O389" s="43">
        <v>0.31286478792459188</v>
      </c>
      <c r="P389" s="43">
        <v>3.0526328279387675E-2</v>
      </c>
      <c r="Q389" s="43">
        <v>0.142577098995744</v>
      </c>
      <c r="R389" s="43">
        <v>1.3879749434945034E-3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0.17014095020732248</v>
      </c>
      <c r="O390" s="43">
        <v>0.31179364015938554</v>
      </c>
      <c r="P390" s="43">
        <v>3.0455802001629229E-2</v>
      </c>
      <c r="Q390" s="43">
        <v>0.14333811945835237</v>
      </c>
      <c r="R390" s="43">
        <v>1.3950136139782346E-3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0.16963131429316591</v>
      </c>
      <c r="O391" s="43">
        <v>0.31072355997422657</v>
      </c>
      <c r="P391" s="43">
        <v>3.0383275015906906E-2</v>
      </c>
      <c r="Q391" s="43">
        <v>0.14409735466236936</v>
      </c>
      <c r="R391" s="43">
        <v>1.402035772623493E-3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0.16912443107588557</v>
      </c>
      <c r="O392" s="43">
        <v>0.30965455575323408</v>
      </c>
      <c r="P392" s="43">
        <v>3.030877123599144E-2</v>
      </c>
      <c r="Q392" s="43">
        <v>0.14485475497047046</v>
      </c>
      <c r="R392" s="43">
        <v>1.4090409603351719E-3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0.16862031766132177</v>
      </c>
      <c r="O393" s="43">
        <v>0.30858663561139588</v>
      </c>
      <c r="P393" s="43">
        <v>3.0232314930598216E-2</v>
      </c>
      <c r="Q393" s="43">
        <v>0.14561027134664556</v>
      </c>
      <c r="R393" s="43">
        <v>1.4160287235797139E-3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0.16811899046744308</v>
      </c>
      <c r="O394" s="43">
        <v>0.30751980739494095</v>
      </c>
      <c r="P394" s="43">
        <v>3.0153930709432505E-2</v>
      </c>
      <c r="Q394" s="43">
        <v>0.14636385536488355</v>
      </c>
      <c r="R394" s="43">
        <v>1.4229986144654377E-3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0.16762046522940671</v>
      </c>
      <c r="O395" s="43">
        <v>0.30645407868182661</v>
      </c>
      <c r="P395" s="43">
        <v>3.0073643509228167E-2</v>
      </c>
      <c r="Q395" s="43">
        <v>0.14711545921750885</v>
      </c>
      <c r="R395" s="43">
        <v>1.42995019081964E-3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0.16712475700485324</v>
      </c>
      <c r="O396" s="43">
        <v>0.30538945678233842</v>
      </c>
      <c r="P396" s="43">
        <v>2.9991478579790863E-2</v>
      </c>
      <c r="Q396" s="43">
        <v>0.14786503572316945</v>
      </c>
      <c r="R396" s="43">
        <v>1.436883016262478E-3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0.16663188017942715</v>
      </c>
      <c r="O397" s="43">
        <v>0.30432594873980118</v>
      </c>
      <c r="P397" s="43">
        <v>2.9907461470056341E-2</v>
      </c>
      <c r="Q397" s="43">
        <v>0.14861253833447668</v>
      </c>
      <c r="R397" s="43">
        <v>1.4437966602776295E-3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0.16614184847251326</v>
      </c>
      <c r="O398" s="43">
        <v>0.30326356133139865</v>
      </c>
      <c r="P398" s="43">
        <v>2.9821618014174388E-2</v>
      </c>
      <c r="Q398" s="43">
        <v>0.14935792114529736</v>
      </c>
      <c r="R398" s="43">
        <v>1.4506906982797378E-3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0.16565467494318228</v>
      </c>
      <c r="O399" s="43">
        <v>0.30220230106909912</v>
      </c>
      <c r="P399" s="43">
        <v>2.9733974317628593E-2</v>
      </c>
      <c r="Q399" s="43">
        <v>0.15010113889769916</v>
      </c>
      <c r="R399" s="43">
        <v>1.4575647116786487E-3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0.16517037199633441</v>
      </c>
      <c r="O400" s="43">
        <v>0.30114217420068567</v>
      </c>
      <c r="P400" s="43">
        <v>2.9644556743401943E-2</v>
      </c>
      <c r="Q400" s="43">
        <v>0.15084214698854975</v>
      </c>
      <c r="R400" s="43">
        <v>1.4644182879404481E-3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0.16468895138903444</v>
      </c>
      <c r="O401" s="43">
        <v>0.30008318671088691</v>
      </c>
      <c r="P401" s="43">
        <v>2.9553391898197973E-2</v>
      </c>
      <c r="Q401" s="43">
        <v>0.15158090147577191</v>
      </c>
      <c r="R401" s="43">
        <v>1.4712510206453119E-3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0.16421042423702845</v>
      </c>
      <c r="O402" s="43">
        <v>0.29902534432260836</v>
      </c>
      <c r="P402" s="43">
        <v>2.9460506618726966E-2</v>
      </c>
      <c r="Q402" s="43">
        <v>0.15231735908425495</v>
      </c>
      <c r="R402" s="43">
        <v>1.4780625095421834E-3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0.16373480102143412</v>
      </c>
      <c r="O403" s="43">
        <v>0.29796865249825966</v>
      </c>
      <c r="P403" s="43">
        <v>2.9365927958066383E-2</v>
      </c>
      <c r="Q403" s="43">
        <v>0.15305147721142498</v>
      </c>
      <c r="R403" s="43">
        <v>1.4848523606002916E-3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0.16326209159559596</v>
      </c>
      <c r="O404" s="43">
        <v>0.29691311644117607</v>
      </c>
      <c r="P404" s="43">
        <v>2.9269683172104523E-2</v>
      </c>
      <c r="Q404" s="43">
        <v>0.15378321393247579</v>
      </c>
      <c r="R404" s="43">
        <v>1.4916201860575332E-3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0.16279230519209714</v>
      </c>
      <c r="O405" s="43">
        <v>0.29585874109713267</v>
      </c>
      <c r="P405" s="43">
        <v>2.9171799706075981E-2</v>
      </c>
      <c r="Q405" s="43">
        <v>0.15451252800526274</v>
      </c>
      <c r="R405" s="43">
        <v>1.4983656044657331E-3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0.16232545042991978</v>
      </c>
      <c r="O406" s="43">
        <v>0.29480553115594732</v>
      </c>
      <c r="P406" s="43">
        <v>2.907230518119747E-2</v>
      </c>
      <c r="Q406" s="43">
        <v>0.15523937887486133</v>
      </c>
      <c r="R406" s="43">
        <v>1.5050882407328088E-3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0.16186153532174472</v>
      </c>
      <c r="O407" s="43">
        <v>0.29375349105317072</v>
      </c>
      <c r="P407" s="43">
        <v>2.8971227381411932E-2</v>
      </c>
      <c r="Q407" s="43">
        <v>0.15596372667779396</v>
      </c>
      <c r="R407" s="43">
        <v>1.5117877261618634E-3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0.16140056728138416</v>
      </c>
      <c r="O408" s="43">
        <v>0.29270262497186034</v>
      </c>
      <c r="P408" s="43">
        <v>2.8868594240248908E-2</v>
      </c>
      <c r="Q408" s="43">
        <v>0.15668553224592702</v>
      </c>
      <c r="R408" s="43">
        <v>1.5184636984872299E-3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0.16094255313133712</v>
      </c>
      <c r="O409" s="43">
        <v>0.29165293684443699</v>
      </c>
      <c r="P409" s="43">
        <v>2.8764433827808671E-2</v>
      </c>
      <c r="Q409" s="43">
        <v>0.15740475711004184</v>
      </c>
      <c r="R409" s="43">
        <v>1.5251158019074975E-3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0.16048749911046176</v>
      </c>
      <c r="O410" s="43">
        <v>0.29060443035461986</v>
      </c>
      <c r="P410" s="43">
        <v>2.8658774337877387E-2</v>
      </c>
      <c r="Q410" s="43">
        <v>0.15812136350308212</v>
      </c>
      <c r="R410" s="43">
        <v>1.5317436871155477E-3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0.16003541088175532</v>
      </c>
      <c r="O411" s="43">
        <v>0.28955710893943831</v>
      </c>
      <c r="P411" s="43">
        <v>2.8551644075180269E-2</v>
      </c>
      <c r="Q411" s="43">
        <v>0.1588353143630816</v>
      </c>
      <c r="R411" s="43">
        <v>1.5383470113256336E-3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0.15958629354023496</v>
      </c>
      <c r="O412" s="43">
        <v>0.28851097579131824</v>
      </c>
      <c r="P412" s="43">
        <v>2.8443071442779432E-2</v>
      </c>
      <c r="Q412" s="43">
        <v>0.15954657333577546</v>
      </c>
      <c r="R412" s="43">
        <v>1.5449254382975312E-3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0.15914015162091111</v>
      </c>
      <c r="O413" s="43">
        <v>0.28746603386023939</v>
      </c>
      <c r="P413" s="43">
        <v>2.8333084929622814E-2</v>
      </c>
      <c r="Q413" s="43">
        <v>0.16025510477689886</v>
      </c>
      <c r="R413" s="43">
        <v>1.5514786383577998E-3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0.15869698910684699</v>
      </c>
      <c r="O414" s="43">
        <v>0.28642228585596197</v>
      </c>
      <c r="P414" s="43">
        <v>2.8221713098250337E-2</v>
      </c>
      <c r="Q414" s="43">
        <v>0.16096087375417695</v>
      </c>
      <c r="R414" s="43">
        <v>1.5580062884181854E-3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0.15825680943729556</v>
      </c>
      <c r="O415" s="43">
        <v>0.28537973425031948</v>
      </c>
      <c r="P415" s="43">
        <v>2.8108984572663056E-2</v>
      </c>
      <c r="Q415" s="43">
        <v>0.16166384604900966</v>
      </c>
      <c r="R415" s="43">
        <v>1.564508071991206E-3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0.1578196155159084</v>
      </c>
      <c r="O416" s="43">
        <v>0.284338381279575</v>
      </c>
      <c r="P416" s="43">
        <v>2.7994928026360832E-2</v>
      </c>
      <c r="Q416" s="43">
        <v>0.1623639881578563</v>
      </c>
      <c r="R416" s="43">
        <v>1.5709836792029558E-3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0.1573854097190083</v>
      </c>
      <c r="O417" s="43">
        <v>0.28329822894683937</v>
      </c>
      <c r="P417" s="43">
        <v>2.7879572170553868E-2</v>
      </c>
      <c r="Q417" s="43">
        <v>0.16306126729332329</v>
      </c>
      <c r="R417" s="43">
        <v>1.5774328068031665E-3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0.1569541939039189</v>
      </c>
      <c r="O418" s="43">
        <v>0.28225927902454789</v>
      </c>
      <c r="P418" s="43">
        <v>2.7762945742552926E-2</v>
      </c>
      <c r="Q418" s="43">
        <v>0.1637556513849602</v>
      </c>
      <c r="R418" s="43">
        <v>1.5838551581725709E-3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0.15652596941734537</v>
      </c>
      <c r="O419" s="43">
        <v>0.2812215330569926</v>
      </c>
      <c r="P419" s="43">
        <v>2.7645077494343032E-2</v>
      </c>
      <c r="Q419" s="43">
        <v>0.16444710907976834</v>
      </c>
      <c r="R419" s="43">
        <v>1.5902504433276028E-3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0.15610073710379879</v>
      </c>
      <c r="O420" s="43">
        <v>0.28018499236290906</v>
      </c>
      <c r="P420" s="43">
        <v>2.752599618134496E-2</v>
      </c>
      <c r="Q420" s="43">
        <v>0.16513560974242605</v>
      </c>
      <c r="R420" s="43">
        <v>1.5966183789224864E-3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0.15567849731405814</v>
      </c>
      <c r="O421" s="43">
        <v>0.27914965803811376</v>
      </c>
      <c r="P421" s="43">
        <v>2.7405730551368704E-2</v>
      </c>
      <c r="Q421" s="43">
        <v>0.16582112345523661</v>
      </c>
      <c r="R421" s="43">
        <v>1.6029586882487488E-3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0.15525924991366372</v>
      </c>
      <c r="O422" s="43">
        <v>0.27811553095818986</v>
      </c>
      <c r="P422" s="43">
        <v>2.7284309333762718E-2</v>
      </c>
      <c r="Q422" s="43">
        <v>0.16650362101780197</v>
      </c>
      <c r="R422" s="43">
        <v>1.6092711012322077E-3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0.15484299429143569</v>
      </c>
      <c r="O423" s="43">
        <v>0.27708261178122023</v>
      </c>
      <c r="P423" s="43">
        <v>2.7161761228762533E-2</v>
      </c>
      <c r="Q423" s="43">
        <v>0.16718307394642903</v>
      </c>
      <c r="R423" s="43">
        <v>1.6155553544274775E-3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0.15442972936801239</v>
      </c>
      <c r="O424" s="43">
        <v>0.27605090095056295</v>
      </c>
      <c r="P424" s="43">
        <v>2.7038114897041998E-2</v>
      </c>
      <c r="Q424" s="43">
        <v>0.16785945447327208</v>
      </c>
      <c r="R424" s="43">
        <v>1.621811191010036E-3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0.15401945360440153</v>
      </c>
      <c r="O425" s="43">
        <v>0.27502039869766903</v>
      </c>
      <c r="P425" s="43">
        <v>2.6913398949470299E-2</v>
      </c>
      <c r="Q425" s="43">
        <v>0.16853273554521714</v>
      </c>
      <c r="R425" s="43">
        <v>1.6280383607659079E-3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0.15361216501054001</v>
      </c>
      <c r="O426" s="43">
        <v>0.27399110504493884</v>
      </c>
      <c r="P426" s="43">
        <v>2.6787641937077375E-2</v>
      </c>
      <c r="Q426" s="43">
        <v>0.16920289082251305</v>
      </c>
      <c r="R426" s="43">
        <v>1.6342366200790049E-3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0.15320786115385598</v>
      </c>
      <c r="O427" s="43">
        <v>0.27296301980861487</v>
      </c>
      <c r="P427" s="43">
        <v>2.6660872341230414E-2</v>
      </c>
      <c r="Q427" s="43">
        <v>0.16986989467715538</v>
      </c>
      <c r="R427" s="43">
        <v>1.6404057319161745E-3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0.1528065391678281</v>
      </c>
      <c r="O428" s="43">
        <v>0.2719361426017089</v>
      </c>
      <c r="P428" s="43">
        <v>2.6533118564023558E-2</v>
      </c>
      <c r="Q428" s="43">
        <v>0.17053372219102683</v>
      </c>
      <c r="R428" s="43">
        <v>1.6465454658100057E-3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0.15240819576053702</v>
      </c>
      <c r="O429" s="43">
        <v>0.27091047283696124</v>
      </c>
      <c r="P429" s="43">
        <v>2.640440891888295E-2</v>
      </c>
      <c r="Q429" s="43">
        <v>0.17119434915380138</v>
      </c>
      <c r="R429" s="43">
        <v>1.6526555978394403E-3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0.15201282722320411</v>
      </c>
      <c r="O430" s="43">
        <v>0.26988600972982901</v>
      </c>
      <c r="P430" s="43">
        <v>2.6274771621388835E-2</v>
      </c>
      <c r="Q430" s="43">
        <v>0.17185175206061618</v>
      </c>
      <c r="R430" s="43">
        <v>1.6587359106082411E-3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0.1516204294387126</v>
      </c>
      <c r="O431" s="43">
        <v>0.26886275230150353</v>
      </c>
      <c r="P431" s="43">
        <v>2.6144234780316321E-2</v>
      </c>
      <c r="Q431" s="43">
        <v>0.17250590810951705</v>
      </c>
      <c r="R431" s="43">
        <v>1.6647861932213672E-3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0.15123099789010616</v>
      </c>
      <c r="O432" s="43">
        <v>0.26784069938195049</v>
      </c>
      <c r="P432" s="43">
        <v>2.6012826388895998E-2</v>
      </c>
      <c r="Q432" s="43">
        <v>0.17315679519868332</v>
      </c>
      <c r="R432" s="43">
        <v>1.6708062412593054E-3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0.15084452766906123</v>
      </c>
      <c r="O433" s="43">
        <v>0.26681984961297511</v>
      </c>
      <c r="P433" s="43">
        <v>2.588057431629567E-2</v>
      </c>
      <c r="Q433" s="43">
        <v>0.17380439192343733</v>
      </c>
      <c r="R433" s="43">
        <v>1.6767958567504104E-3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0.15046101348432811</v>
      </c>
      <c r="O434" s="43">
        <v>0.26580020145130706</v>
      </c>
      <c r="P434" s="43">
        <v>2.5747506299323906E-2</v>
      </c>
      <c r="Q434" s="43">
        <v>0.17444867757304383</v>
      </c>
      <c r="R434" s="43">
        <v>1.6827548481413036E-3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0.1500804496701367</v>
      </c>
      <c r="O435" s="43">
        <v>0.26478175317170505</v>
      </c>
      <c r="P435" s="43">
        <v>2.561364993435615E-2</v>
      </c>
      <c r="Q435" s="43">
        <v>0.17508963212730541</v>
      </c>
      <c r="R435" s="43">
        <v>1.6886830302653836E-3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0.14970283019456357</v>
      </c>
      <c r="O436" s="43">
        <v>0.26376450287007736</v>
      </c>
      <c r="P436" s="43">
        <v>2.5479032669483814E-2</v>
      </c>
      <c r="Q436" s="43">
        <v>0.17572723625295891</v>
      </c>
      <c r="R436" s="43">
        <v>1.6945802243094972E-3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0.14932814866785551</v>
      </c>
      <c r="O437" s="43">
        <v>0.26274844846661777</v>
      </c>
      <c r="P437" s="43">
        <v>2.5343681796886553E-2</v>
      </c>
      <c r="Q437" s="43">
        <v>0.17636147129987884</v>
      </c>
      <c r="R437" s="43">
        <v>1.7004462577788239E-3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0.14895639835070701</v>
      </c>
      <c r="O438" s="43">
        <v>0.26173358770895394</v>
      </c>
      <c r="P438" s="43">
        <v>2.5207624445427818E-2</v>
      </c>
      <c r="Q438" s="43">
        <v>0.17699231929709316</v>
      </c>
      <c r="R438" s="43">
        <v>1.7062809644600269E-3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0.14858757216248672</v>
      </c>
      <c r="O439" s="43">
        <v>0.26071991817530632</v>
      </c>
      <c r="P439" s="43">
        <v>2.5070887573473494E-2</v>
      </c>
      <c r="Q439" s="43">
        <v>0.17761976294861712</v>
      </c>
      <c r="R439" s="43">
        <v>1.7120841843827202E-3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0.14822166268941134</v>
      </c>
      <c r="O440" s="43">
        <v>0.25970743727765661</v>
      </c>
      <c r="P440" s="43">
        <v>2.4933497961933275E-2</v>
      </c>
      <c r="Q440" s="43">
        <v>0.17824378562911039</v>
      </c>
      <c r="R440" s="43">
        <v>1.717855763779301E-3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0.14785866219266178</v>
      </c>
      <c r="O441" s="43">
        <v>0.25869614226492249</v>
      </c>
      <c r="P441" s="43">
        <v>2.4795482207524294E-2</v>
      </c>
      <c r="Q441" s="43">
        <v>0.17886437137936367</v>
      </c>
      <c r="R441" s="43">
        <v>1.7235955550432053E-3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0.14749856261644012</v>
      </c>
      <c r="O442" s="43">
        <v>0.25768603022613834</v>
      </c>
      <c r="P442" s="43">
        <v>2.4656866716256266E-2</v>
      </c>
      <c r="Q442" s="43">
        <v>0.17948150490161954</v>
      </c>
      <c r="R442" s="43">
        <v>1.7293034166856311E-3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0.14714135559596356</v>
      </c>
      <c r="O443" s="43">
        <v>0.25667709809363887</v>
      </c>
      <c r="P443" s="43">
        <v>2.4517677697137336E-2</v>
      </c>
      <c r="Q443" s="43">
        <v>0.18009517155473381</v>
      </c>
      <c r="R443" s="43">
        <v>1.7349792132907854E-3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0.14678703246539265</v>
      </c>
      <c r="O444" s="43">
        <v>0.25566934264624469</v>
      </c>
      <c r="P444" s="43">
        <v>2.4377941156099567E-2</v>
      </c>
      <c r="Q444" s="43">
        <v>0.18070535734918231</v>
      </c>
      <c r="R444" s="43">
        <v>1.7406228154697016E-3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0.14643558426569153</v>
      </c>
      <c r="O445" s="43">
        <v>0.25466276051244763</v>
      </c>
      <c r="P445" s="43">
        <v>2.4237682890142869E-2</v>
      </c>
      <c r="Q445" s="43">
        <v>0.18131204894191874</v>
      </c>
      <c r="R445" s="43">
        <v>1.7462340998126813E-3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0.14608700175241709</v>
      </c>
      <c r="O446" s="43">
        <v>0.25365734817359509</v>
      </c>
      <c r="P446" s="43">
        <v>2.4096928481696117E-2</v>
      </c>
      <c r="Q446" s="43">
        <v>0.18191523363108936</v>
      </c>
      <c r="R446" s="43">
        <v>1.7518129488404087E-3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0.1457412754034354</v>
      </c>
      <c r="O447" s="43">
        <v>0.25265310196707008</v>
      </c>
      <c r="P447" s="43">
        <v>2.3955703293193929E-2</v>
      </c>
      <c r="Q447" s="43">
        <v>0.18251489935060927</v>
      </c>
      <c r="R447" s="43">
        <v>1.757359250953789E-3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0.14539839542656269</v>
      </c>
      <c r="O448" s="43">
        <v>0.25165001808946785</v>
      </c>
      <c r="P448" s="43">
        <v>2.3814032461867415E-2</v>
      </c>
      <c r="Q448" s="43">
        <v>0.1831110346646064</v>
      </c>
      <c r="R448" s="43">
        <v>1.7628729003825573E-3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0.14505835176712853</v>
      </c>
      <c r="O449" s="43">
        <v>0.25064809259976484</v>
      </c>
      <c r="P449" s="43">
        <v>2.3671940894747404E-2</v>
      </c>
      <c r="Q449" s="43">
        <v>0.18370362876173785</v>
      </c>
      <c r="R449" s="43">
        <v>1.7683537971327132E-3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0.14472113411546006</v>
      </c>
      <c r="O450" s="43">
        <v>0.24964732142248086</v>
      </c>
      <c r="P450" s="43">
        <v>2.3529453263877939E-2</v>
      </c>
      <c r="Q450" s="43">
        <v>0.18429267144938416</v>
      </c>
      <c r="R450" s="43">
        <v>1.7738018469328242E-3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0.14438673191428458</v>
      </c>
      <c r="O451" s="43">
        <v>0.24864770035083128</v>
      </c>
      <c r="P451" s="43">
        <v>2.3386594001738349E-2</v>
      </c>
      <c r="Q451" s="43">
        <v>0.18487815314772685</v>
      </c>
      <c r="R451" s="43">
        <v>1.7792169611792466E-3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0.14405513436604919</v>
      </c>
      <c r="O452" s="43">
        <v>0.24764922504986947</v>
      </c>
      <c r="P452" s="43">
        <v>2.3243387296871615E-2</v>
      </c>
      <c r="Q452" s="43">
        <v>0.18546006488371422</v>
      </c>
      <c r="R452" s="43">
        <v>1.7845990568803173E-3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0.14372633044015581</v>
      </c>
      <c r="O453" s="43">
        <v>0.24665189105961638</v>
      </c>
      <c r="P453" s="43">
        <v>2.3099857089716895E-2</v>
      </c>
      <c r="Q453" s="43">
        <v>0.18603839828492058</v>
      </c>
      <c r="R453" s="43">
        <v>1.7899480565995566E-3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0.14340030888011007</v>
      </c>
      <c r="O454" s="43">
        <v>0.24565569379817764</v>
      </c>
      <c r="P454" s="43">
        <v>2.295602706864389E-2</v>
      </c>
      <c r="Q454" s="43">
        <v>0.18661314557330413</v>
      </c>
      <c r="R454" s="43">
        <v>1.7952638883979347E-3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0.14307705821058267</v>
      </c>
      <c r="O455" s="43">
        <v>0.24466062856484561</v>
      </c>
      <c r="P455" s="43">
        <v>2.2811920666186574E-2</v>
      </c>
      <c r="Q455" s="43">
        <v>0.18718429955886801</v>
      </c>
      <c r="R455" s="43">
        <v>1.8005464857752437E-3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0.14275656674438197</v>
      </c>
      <c r="O456" s="43">
        <v>0.24366669054318593</v>
      </c>
      <c r="P456" s="43">
        <v>2.2667561055473923E-2</v>
      </c>
      <c r="Q456" s="43">
        <v>0.1877518536332301</v>
      </c>
      <c r="R456" s="43">
        <v>1.805795787610626E-3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0.14243882258933627</v>
      </c>
      <c r="O457" s="43">
        <v>0.24267387480410726</v>
      </c>
      <c r="P457" s="43">
        <v>2.2522971146854892E-2</v>
      </c>
      <c r="Q457" s="43">
        <v>0.18831580176310633</v>
      </c>
      <c r="R457" s="43">
        <v>1.8110117381022984E-3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0.14212381365508561</v>
      </c>
      <c r="O458" s="43">
        <v>0.24168217630891287</v>
      </c>
      <c r="P458" s="43">
        <v>2.2378173584715097E-2</v>
      </c>
      <c r="Q458" s="43">
        <v>0.18887613848371151</v>
      </c>
      <c r="R458" s="43">
        <v>1.8161942867065191E-3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0.14181152765978108</v>
      </c>
      <c r="O459" s="43">
        <v>0.240691589912333</v>
      </c>
      <c r="P459" s="43">
        <v>2.2233190744482375E-2</v>
      </c>
      <c r="Q459" s="43">
        <v>0.18943285889208378</v>
      </c>
      <c r="R459" s="43">
        <v>1.8213433880758438E-3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0.14150195213669176</v>
      </c>
      <c r="O460" s="43">
        <v>0.23970211036553721</v>
      </c>
      <c r="P460" s="43">
        <v>2.2088044729818495E-2</v>
      </c>
      <c r="Q460" s="43">
        <v>0.18998595864033635</v>
      </c>
      <c r="R460" s="43">
        <v>1.8264590019967115E-3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0.14119507444071761</v>
      </c>
      <c r="O461" s="43">
        <v>0.23871373231912563</v>
      </c>
      <c r="P461" s="43">
        <v>2.1942757369994032E-2</v>
      </c>
      <c r="Q461" s="43">
        <v>0.19053543392884126</v>
      </c>
      <c r="R461" s="43">
        <v>1.8315410933264023E-3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0.14089088175480832</v>
      </c>
      <c r="O462" s="43">
        <v>0.23772645032609779</v>
      </c>
      <c r="P462" s="43">
        <v>2.179735021744356E-2</v>
      </c>
      <c r="Q462" s="43">
        <v>0.19108128149935028</v>
      </c>
      <c r="R462" s="43">
        <v>1.8365896319294112E-3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0.14058936109628717</v>
      </c>
      <c r="O463" s="43">
        <v>0.23674025884479871</v>
      </c>
      <c r="P463" s="43">
        <v>2.1651844545498081E-2</v>
      </c>
      <c r="Q463" s="43">
        <v>0.19162349862805661</v>
      </c>
      <c r="R463" s="43">
        <v>1.8416045926132778E-3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0.14029049932307969</v>
      </c>
      <c r="O464" s="43">
        <v>0.23575515224184054</v>
      </c>
      <c r="P464" s="43">
        <v>2.1506261346291779E-2</v>
      </c>
      <c r="Q464" s="43">
        <v>0.19216208311860244</v>
      </c>
      <c r="R464" s="43">
        <v>1.8465859550639101E-3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0.13999428313984616</v>
      </c>
      <c r="O465" s="43">
        <v>0.23477112479500012</v>
      </c>
      <c r="P465" s="43">
        <v>2.1360621328839823E-2</v>
      </c>
      <c r="Q465" s="43">
        <v>0.19269703329503624</v>
      </c>
      <c r="R465" s="43">
        <v>1.8515337037804502E-3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0.13970069910401881</v>
      </c>
      <c r="O466" s="43">
        <v>0.23378817069609018</v>
      </c>
      <c r="P466" s="43">
        <v>2.1214944917284238E-2</v>
      </c>
      <c r="Q466" s="43">
        <v>0.19322834799472435</v>
      </c>
      <c r="R466" s="43">
        <v>1.8564478280097114E-3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0.13940973363174164</v>
      </c>
      <c r="O467" s="43">
        <v>0.23280628405380455</v>
      </c>
      <c r="P467" s="43">
        <v>2.1069252249304588E-2</v>
      </c>
      <c r="Q467" s="43">
        <v>0.19375602656122073</v>
      </c>
      <c r="R467" s="43">
        <v>1.86132832168023E-3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0.13912137300371466</v>
      </c>
      <c r="O468" s="43">
        <v>0.23182545889653627</v>
      </c>
      <c r="P468" s="43">
        <v>2.0923563174690338E-2</v>
      </c>
      <c r="Q468" s="43">
        <v>0.19428006883709895</v>
      </c>
      <c r="R468" s="43">
        <v>1.8661751833359717E-3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0.13883560337094086</v>
      </c>
      <c r="O469" s="43">
        <v>0.23084568917516762</v>
      </c>
      <c r="P469" s="43">
        <v>2.0777897254071555E-2</v>
      </c>
      <c r="Q469" s="43">
        <v>0.19480047515675086</v>
      </c>
      <c r="R469" s="43">
        <v>1.870988416069723E-3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0.13855241076037689</v>
      </c>
      <c r="O470" s="43">
        <v>0.22986696876583193</v>
      </c>
      <c r="P470" s="43">
        <v>2.0632273757804812E-2</v>
      </c>
      <c r="Q470" s="43">
        <v>0.19531724633915529</v>
      </c>
      <c r="R470" s="43">
        <v>1.8757680274562106E-3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0.13827178108048693</v>
      </c>
      <c r="O471" s="43">
        <v>0.22888929147264592</v>
      </c>
      <c r="P471" s="43">
        <v>2.0486711665010919E-2</v>
      </c>
      <c r="Q471" s="43">
        <v>0.19583038368062086</v>
      </c>
      <c r="R471" s="43">
        <v>1.8805140294849789E-3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0.1379937001267004</v>
      </c>
      <c r="O472" s="43">
        <v>0.22791265103041281</v>
      </c>
      <c r="P472" s="43">
        <v>2.0341229662761268E-2</v>
      </c>
      <c r="Q472" s="43">
        <v>0.19633988894750656</v>
      </c>
      <c r="R472" s="43">
        <v>1.8852264384930653E-3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0.13771815358677267</v>
      </c>
      <c r="O473" s="43">
        <v>0.2269370411072949</v>
      </c>
      <c r="P473" s="43">
        <v>2.0195846145409365E-2</v>
      </c>
      <c r="Q473" s="43">
        <v>0.19684576436892415</v>
      </c>
      <c r="R473" s="43">
        <v>1.8899052750975011E-3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0.13744512704605047</v>
      </c>
      <c r="O474" s="43">
        <v>0.22596245530745523</v>
      </c>
      <c r="P474" s="43">
        <v>2.0050579214064397E-2</v>
      </c>
      <c r="Q474" s="43">
        <v>0.19734801262942528</v>
      </c>
      <c r="R474" s="43">
        <v>1.8945505641276776E-3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0.13717460599264089</v>
      </c>
      <c r="O475" s="43">
        <v>0.22498888717366822</v>
      </c>
      <c r="P475" s="43">
        <v>1.9905446676203344E-2</v>
      </c>
      <c r="Q475" s="43">
        <v>0.1978466368616775</v>
      </c>
      <c r="R475" s="43">
        <v>1.899162334557605E-3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0.13690657582248505</v>
      </c>
      <c r="O476" s="43">
        <v>0.22401633018989833</v>
      </c>
      <c r="P476" s="43">
        <v>1.9760466045418396E-2</v>
      </c>
      <c r="Q476" s="43">
        <v>0.19834164063913215</v>
      </c>
      <c r="R476" s="43">
        <v>1.9037406194380975E-3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0.1366410218443368</v>
      </c>
      <c r="O477" s="43">
        <v>0.22304477778384701</v>
      </c>
      <c r="P477" s="43">
        <v>1.9615654541296344E-2</v>
      </c>
      <c r="Q477" s="43">
        <v>0.1988330279686874</v>
      </c>
      <c r="R477" s="43">
        <v>1.9082854558289163E-3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0.13637792928464645</v>
      </c>
      <c r="O478" s="43">
        <v>0.22207422332946644</v>
      </c>
      <c r="P478" s="43">
        <v>1.9471029089426582E-2</v>
      </c>
      <c r="Q478" s="43">
        <v>0.19932080328335053</v>
      </c>
      <c r="R478" s="43">
        <v>1.9127968847308997E-3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0.13611728329235093</v>
      </c>
      <c r="O479" s="43">
        <v>0.22110466014944075</v>
      </c>
      <c r="P479" s="43">
        <v>1.932660632153442E-2</v>
      </c>
      <c r="Q479" s="43">
        <v>0.19980497143490114</v>
      </c>
      <c r="R479" s="43">
        <v>1.9172749510181076E-3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0.13585906894356953</v>
      </c>
      <c r="O480" s="43">
        <v>0.22013608151763403</v>
      </c>
      <c r="P480" s="43">
        <v>1.9182402575736408E-2</v>
      </c>
      <c r="Q480" s="43">
        <v>0.20028553768655985</v>
      </c>
      <c r="R480" s="43">
        <v>1.9217197033700136E-3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0.13560327124620705</v>
      </c>
      <c r="O481" s="43">
        <v>0.21916848066150471</v>
      </c>
      <c r="P481" s="43">
        <v>1.9038433896914314E-2</v>
      </c>
      <c r="Q481" s="43">
        <v>0.20076250770566448</v>
      </c>
      <c r="R481" s="43">
        <v>1.9261311942037681E-3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0.13534987514446459</v>
      </c>
      <c r="O482" s="43">
        <v>0.21820185076448576</v>
      </c>
      <c r="P482" s="43">
        <v>1.8894716037204575E-2</v>
      </c>
      <c r="Q482" s="43">
        <v>0.20123588755635738</v>
      </c>
      <c r="R482" s="43">
        <v>1.930509479606561E-3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0.13509886552325806</v>
      </c>
      <c r="O483" s="43">
        <v>0.2172361849683313</v>
      </c>
      <c r="P483" s="43">
        <v>1.8751264456599848E-2</v>
      </c>
      <c r="Q483" s="43">
        <v>0.201705683692286</v>
      </c>
      <c r="R483" s="43">
        <v>1.9348546192681122E-3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0.13485022721254628</v>
      </c>
      <c r="O484" s="43">
        <v>0.21627147637542862</v>
      </c>
      <c r="P484" s="43">
        <v>1.8608094323659428E-2</v>
      </c>
      <c r="Q484" s="43">
        <v>0.20217190294932019</v>
      </c>
      <c r="R484" s="43">
        <v>1.9391666764133116E-3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0.13460394499156808</v>
      </c>
      <c r="O485" s="43">
        <v>0.21530771805107571</v>
      </c>
      <c r="P485" s="43">
        <v>1.8465220516325369E-2</v>
      </c>
      <c r="Q485" s="43">
        <v>0.20263455253828816</v>
      </c>
      <c r="R485" s="43">
        <v>1.9434457177350361E-3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0.13436000359299011</v>
      </c>
      <c r="O486" s="43">
        <v>0.21434490302572407</v>
      </c>
      <c r="P486" s="43">
        <v>1.8322657622841007E-2</v>
      </c>
      <c r="Q486" s="43">
        <v>0.2030936400377345</v>
      </c>
      <c r="R486" s="43">
        <v>1.9476918133271666E-3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0.13411838770696582</v>
      </c>
      <c r="O487" s="43">
        <v>0.21338302429718681</v>
      </c>
      <c r="P487" s="43">
        <v>1.8180419942768797E-2</v>
      </c>
      <c r="Q487" s="43">
        <v>0.20354917338670206</v>
      </c>
      <c r="R487" s="43">
        <v>1.9519050366178302E-3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0.13387908198510631</v>
      </c>
      <c r="O488" s="43">
        <v>0.21242207483281175</v>
      </c>
      <c r="P488" s="43">
        <v>1.8038521488104198E-2</v>
      </c>
      <c r="Q488" s="43">
        <v>0.20400116087754067</v>
      </c>
      <c r="R488" s="43">
        <v>1.9560854643028845E-3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0.1336420710443641</v>
      </c>
      <c r="O489" s="43">
        <v>0.21146204757161927</v>
      </c>
      <c r="P489" s="43">
        <v>1.7896975984482588E-2</v>
      </c>
      <c r="Q489" s="43">
        <v>0.20444961114874463</v>
      </c>
      <c r="R489" s="43">
        <v>1.9602331762796758E-3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0.13340733947083072</v>
      </c>
      <c r="O490" s="43">
        <v>0.21050293542640536</v>
      </c>
      <c r="P490" s="43">
        <v>1.7755796872476054E-2</v>
      </c>
      <c r="Q490" s="43">
        <v>0.20489453317782158</v>
      </c>
      <c r="R490" s="43">
        <v>1.9643482555810818E-3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0.13317487182344856</v>
      </c>
      <c r="O491" s="43">
        <v>0.209544731285809</v>
      </c>
      <c r="P491" s="43">
        <v>1.761499730897699E-2</v>
      </c>
      <c r="Q491" s="43">
        <v>0.20533593627419486</v>
      </c>
      <c r="R491" s="43">
        <v>1.968430788309862E-3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0.13294465263763883</v>
      </c>
      <c r="O492" s="43">
        <v>0.20858742801634478</v>
      </c>
      <c r="P492" s="43">
        <v>1.7474590168665479E-2</v>
      </c>
      <c r="Q492" s="43">
        <v>0.20577383007214123</v>
      </c>
      <c r="R492" s="43">
        <v>1.9724808635733448E-3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0.13271666642884541</v>
      </c>
      <c r="O493" s="43">
        <v>0.20763101846440021</v>
      </c>
      <c r="P493" s="43">
        <v>1.7334588045557497E-2</v>
      </c>
      <c r="Q493" s="43">
        <v>0.20620822452376655</v>
      </c>
      <c r="R493" s="43">
        <v>1.9764985734184548E-3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0.1324908976959962</v>
      </c>
      <c r="O494" s="43">
        <v>0.20667549545819744</v>
      </c>
      <c r="P494" s="43">
        <v>1.7195003254630956E-2</v>
      </c>
      <c r="Q494" s="43">
        <v>0.20663912989202088</v>
      </c>
      <c r="R494" s="43">
        <v>1.9804840127671118E-3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0.13226733092488349</v>
      </c>
      <c r="O495" s="43">
        <v>0.20572085180972005</v>
      </c>
      <c r="P495" s="43">
        <v>1.7055847833526604E-2</v>
      </c>
      <c r="Q495" s="43">
        <v>0.20706655674375493</v>
      </c>
      <c r="R495" s="43">
        <v>1.9844372793520115E-3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0.13204595059146268</v>
      </c>
      <c r="O496" s="43">
        <v>0.20476708031660473</v>
      </c>
      <c r="P496" s="43">
        <v>1.6917133544321044E-2</v>
      </c>
      <c r="Q496" s="43">
        <v>0.20749051594282031</v>
      </c>
      <c r="R496" s="43">
        <v>1.9883584736528057E-3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0.13182674116507226</v>
      </c>
      <c r="O497" s="43">
        <v>0.2038141737639976</v>
      </c>
      <c r="P497" s="43">
        <v>1.6778871875368858E-2</v>
      </c>
      <c r="Q497" s="43">
        <v>0.20791101864321465</v>
      </c>
      <c r="R497" s="43">
        <v>1.9922476988327039E-3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0.1316096871115747</v>
      </c>
      <c r="O498" s="43">
        <v>0.20286212492637579</v>
      </c>
      <c r="P498" s="43">
        <v>1.6641074043211187E-2</v>
      </c>
      <c r="Q498" s="43">
        <v>0.20832807628227334</v>
      </c>
      <c r="R498" s="43">
        <v>1.996105060675506E-3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0.13139477289641988</v>
      </c>
      <c r="O499" s="43">
        <v>0.2019109265693339</v>
      </c>
      <c r="P499" s="43">
        <v>1.65037509945479E-2</v>
      </c>
      <c r="Q499" s="43">
        <v>0.20874170057391023</v>
      </c>
      <c r="R499" s="43">
        <v>1.9999306675230807E-3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0.13118198298763209</v>
      </c>
      <c r="O500" s="43">
        <v>0.20096057145133567</v>
      </c>
      <c r="P500" s="43">
        <v>1.6366913408270675E-2</v>
      </c>
      <c r="Q500" s="43">
        <v>0.20915190350190771</v>
      </c>
      <c r="R500" s="43">
        <v>2.0037246302133083E-3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0.13097130185872133</v>
      </c>
      <c r="O501" s="43">
        <v>0.20001105232543101</v>
      </c>
      <c r="P501" s="43">
        <v>1.6230571697554336E-2</v>
      </c>
      <c r="Q501" s="43">
        <v>0.20955869731325874</v>
      </c>
      <c r="R501" s="43">
        <v>2.007487062018502E-3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0.13076271399152017</v>
      </c>
      <c r="O502" s="43">
        <v>0.19906236194093857</v>
      </c>
      <c r="P502" s="43">
        <v>1.6094736012003799E-2</v>
      </c>
      <c r="Q502" s="43">
        <v>0.2099620945115615</v>
      </c>
      <c r="R502" s="43">
        <v>2.0112180785843135E-3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0.13055620387894767</v>
      </c>
      <c r="O503" s="43">
        <v>0.19811449304509365</v>
      </c>
      <c r="P503" s="43">
        <v>1.5959416239854016E-2</v>
      </c>
      <c r="Q503" s="43">
        <v>0.21036210785046838</v>
      </c>
      <c r="R503" s="43">
        <v>2.0149177978691438E-3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0.13035175602770011</v>
      </c>
      <c r="O504" s="43">
        <v>0.19716743838466227</v>
      </c>
      <c r="P504" s="43">
        <v>1.5824622010220401E-2</v>
      </c>
      <c r="Q504" s="43">
        <v>0.21075875032719049</v>
      </c>
      <c r="R504" s="43">
        <v>2.0185863400840661E-3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0.13014935496087118</v>
      </c>
      <c r="O505" s="43">
        <v>0.19622119070752084</v>
      </c>
      <c r="P505" s="43">
        <v>1.5690362695397291E-2</v>
      </c>
      <c r="Q505" s="43">
        <v>0.21115203517605918</v>
      </c>
      <c r="R505" s="43">
        <v>2.0222238276332749E-3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0.12994898522050197</v>
      </c>
      <c r="O506" s="43">
        <v>0.19527574276420226</v>
      </c>
      <c r="P506" s="43">
        <v>1.5556647413201903E-2</v>
      </c>
      <c r="Q506" s="43">
        <v>0.21154197586214499</v>
      </c>
      <c r="R506" s="43">
        <v>2.0258303850550696E-3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0.12975063137006129</v>
      </c>
      <c r="O507" s="43">
        <v>0.1943310873094084</v>
      </c>
      <c r="P507" s="43">
        <v>1.5423485029361429E-2</v>
      </c>
      <c r="Q507" s="43">
        <v>0.21192858607493614</v>
      </c>
      <c r="R507" s="43">
        <v>2.0294061389633878E-3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0.12955427799685848</v>
      </c>
      <c r="O508" s="43">
        <v>0.19338721710348897</v>
      </c>
      <c r="P508" s="43">
        <v>1.5290884159940944E-2</v>
      </c>
      <c r="Q508" s="43">
        <v>0.21231187972207682</v>
      </c>
      <c r="R508" s="43">
        <v>2.032951217989889E-3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0.12935990971438904</v>
      </c>
      <c r="O509" s="43">
        <v>0.19244412491388738</v>
      </c>
      <c r="P509" s="43">
        <v>1.515885317380977E-2</v>
      </c>
      <c r="Q509" s="43">
        <v>0.21269187092316677</v>
      </c>
      <c r="R509" s="43">
        <v>2.0364657527266053E-3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0.12916751116461458</v>
      </c>
      <c r="O510" s="43">
        <v>0.19150180351655371</v>
      </c>
      <c r="P510" s="43">
        <v>1.5027400195144067E-2</v>
      </c>
      <c r="Q510" s="43">
        <v>0.21306857400362259</v>
      </c>
      <c r="R510" s="43">
        <v>2.0399498756691705E-3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0.12897706702017753</v>
      </c>
      <c r="O511" s="43">
        <v>0.19056024569732477</v>
      </c>
      <c r="P511" s="43">
        <v>1.4896533105963422E-2</v>
      </c>
      <c r="Q511" s="43">
        <v>0.21344200348860223</v>
      </c>
      <c r="R511" s="43">
        <v>2.0434037211606209E-3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0.12878856198655261</v>
      </c>
      <c r="O512" s="43">
        <v>0.18961944425327221</v>
      </c>
      <c r="P512" s="43">
        <v>1.4766259548699256E-2</v>
      </c>
      <c r="Q512" s="43">
        <v>0.2138121740969931</v>
      </c>
      <c r="R512" s="43">
        <v>2.0468274253357959E-3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0.12860198080413543</v>
      </c>
      <c r="O513" s="43">
        <v>0.18867939199401801</v>
      </c>
      <c r="P513" s="43">
        <v>1.4636586928792997E-2</v>
      </c>
      <c r="Q513" s="43">
        <v>0.21417910073546459</v>
      </c>
      <c r="R513" s="43">
        <v>2.050221126066328E-3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0.12841730825026954</v>
      </c>
      <c r="O514" s="43">
        <v>0.18774008174301846</v>
      </c>
      <c r="P514" s="43">
        <v>1.4507522417321847E-2</v>
      </c>
      <c r="Q514" s="43">
        <v>0.21454279849258576</v>
      </c>
      <c r="R514" s="43">
        <v>2.0535849629062393E-3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0.12823452914121269</v>
      </c>
      <c r="O515" s="43">
        <v>0.18680150633881623</v>
      </c>
      <c r="P515" s="43">
        <v>1.4379072953650211E-2</v>
      </c>
      <c r="Q515" s="43">
        <v>0.21490328263300906</v>
      </c>
      <c r="R515" s="43">
        <v>2.0569190770381432E-3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0.1280536283340441</v>
      </c>
      <c r="O516" s="43">
        <v>0.18586365863626153</v>
      </c>
      <c r="P516" s="43">
        <v>1.4251245248104751E-2</v>
      </c>
      <c r="Q516" s="43">
        <v>0.21526056859172044</v>
      </c>
      <c r="R516" s="43">
        <v>2.0602236112200662E-3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0.12787459072851295</v>
      </c>
      <c r="O517" s="43">
        <v>0.18492653150770208</v>
      </c>
      <c r="P517" s="43">
        <v>1.4124045784671168E-2</v>
      </c>
      <c r="Q517" s="43">
        <v>0.21561467196835621</v>
      </c>
      <c r="R517" s="43">
        <v>2.0634987097328883E-3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0.12769740126882961</v>
      </c>
      <c r="O518" s="43">
        <v>0.18399011784414276</v>
      </c>
      <c r="P518" s="43">
        <v>1.3997480823710811E-2</v>
      </c>
      <c r="Q518" s="43">
        <v>0.21596560852158822</v>
      </c>
      <c r="R518" s="43">
        <v>2.0667445183284025E-3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0.12752204494540065</v>
      </c>
      <c r="O519" s="43">
        <v>0.18305441055637411</v>
      </c>
      <c r="P519" s="43">
        <v>1.3871556404695297E-2</v>
      </c>
      <c r="Q519" s="43">
        <v>0.2163133941635762</v>
      </c>
      <c r="R519" s="43">
        <v>2.0699611841780126E-3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0.12734850679650844</v>
      </c>
      <c r="O520" s="43">
        <v>0.18211940257607181</v>
      </c>
      <c r="P520" s="43">
        <v>1.3746278348957319E-2</v>
      </c>
      <c r="Q520" s="43">
        <v>0.21665804495448907</v>
      </c>
      <c r="R520" s="43">
        <v>2.0731488558220551E-3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0.12717677190993662</v>
      </c>
      <c r="O521" s="43">
        <v>0.1811850868568658</v>
      </c>
      <c r="P521" s="43">
        <v>1.3621652262455946E-2</v>
      </c>
      <c r="Q521" s="43">
        <v>0.21699957709709497</v>
      </c>
      <c r="R521" s="43">
        <v>2.0763076831197685E-3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0.12700682542454222</v>
      </c>
      <c r="O522" s="43">
        <v>0.18025145637538037</v>
      </c>
      <c r="P522" s="43">
        <v>1.3497683538554668E-2</v>
      </c>
      <c r="Q522" s="43">
        <v>0.21733800693142041</v>
      </c>
      <c r="R522" s="43">
        <v>2.0794378171998906E-3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0.1268386525317754</v>
      </c>
      <c r="O523" s="43">
        <v>0.17931850413224509</v>
      </c>
      <c r="P523" s="43">
        <v>1.3374377360810572E-2</v>
      </c>
      <c r="Q523" s="43">
        <v>0.21767335092947906</v>
      </c>
      <c r="R523" s="43">
        <v>2.0825394104119072E-3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0.12667223847714851</v>
      </c>
      <c r="O524" s="43">
        <v>0.17838622315307701</v>
      </c>
      <c r="P524" s="43">
        <v>1.3251738705773015E-2</v>
      </c>
      <c r="Q524" s="43">
        <v>0.21800562569007012</v>
      </c>
      <c r="R524" s="43">
        <v>2.0856126162779424E-3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0.12650756856165438</v>
      </c>
      <c r="O525" s="43">
        <v>0.17745460648943462</v>
      </c>
      <c r="P525" s="43">
        <v>1.3129772345790255E-2</v>
      </c>
      <c r="Q525" s="43">
        <v>0.2183348479336466</v>
      </c>
      <c r="R525" s="43">
        <v>2.0886575894452954E-3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0.12634462814313568</v>
      </c>
      <c r="O526" s="43">
        <v>0.17652364721974392</v>
      </c>
      <c r="P526" s="43">
        <v>1.3008482851822493E-2</v>
      </c>
      <c r="Q526" s="43">
        <v>0.21866103449725388</v>
      </c>
      <c r="R526" s="43">
        <v>2.0916744856396279E-3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0.12618340263760594</v>
      </c>
      <c r="O527" s="43">
        <v>0.17559333845019681</v>
      </c>
      <c r="P527" s="43">
        <v>1.2887874596259891E-2</v>
      </c>
      <c r="Q527" s="43">
        <v>0.21898420232953866</v>
      </c>
      <c r="R527" s="43">
        <v>2.0946634616187988E-3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0.12602387752052324</v>
      </c>
      <c r="O528" s="43">
        <v>0.17466367331562202</v>
      </c>
      <c r="P528" s="43">
        <v>1.2767951755744088E-2</v>
      </c>
      <c r="Q528" s="43">
        <v>0.21930436848582782</v>
      </c>
      <c r="R528" s="43">
        <v>2.0976246751273535E-3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0.12586603832801768</v>
      </c>
      <c r="O529" s="43">
        <v>0.17373464498032948</v>
      </c>
      <c r="P529" s="43">
        <v>1.264871831399186E-2</v>
      </c>
      <c r="Q529" s="43">
        <v>0.21962155012327839</v>
      </c>
      <c r="R529" s="43">
        <v>2.1005582848516611E-3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0.12570987065807335</v>
      </c>
      <c r="O530" s="43">
        <v>0.17280624663892769</v>
      </c>
      <c r="P530" s="43">
        <v>1.2530178064619578E-2</v>
      </c>
      <c r="Q530" s="43">
        <v>0.21993576449609717</v>
      </c>
      <c r="R530" s="43">
        <v>2.1034644503757039E-3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0.12555536017166599</v>
      </c>
      <c r="O531" s="43">
        <v>0.17187847151711541</v>
      </c>
      <c r="P531" s="43">
        <v>1.2412334613967135E-2</v>
      </c>
      <c r="Q531" s="43">
        <v>0.22024702895083187</v>
      </c>
      <c r="R531" s="43">
        <v>2.1063433321375255E-3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0.125402492593857</v>
      </c>
      <c r="O532" s="43">
        <v>0.17095131287244722</v>
      </c>
      <c r="P532" s="43">
        <v>1.2295191383920091E-2</v>
      </c>
      <c r="Q532" s="43">
        <v>0.22055536092173181</v>
      </c>
      <c r="R532" s="43">
        <v>2.1091950913863177E-3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0.12525125371484486</v>
      </c>
      <c r="O533" s="43">
        <v>0.17002476399507366</v>
      </c>
      <c r="P533" s="43">
        <v>1.2178751614728832E-2</v>
      </c>
      <c r="Q533" s="43">
        <v>0.22086077792617936</v>
      </c>
      <c r="R533" s="43">
        <v>2.1120198901401735E-3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0.12510162939097505</v>
      </c>
      <c r="O534" s="43">
        <v>0.1690988182084564</v>
      </c>
      <c r="P534" s="43">
        <v>1.2063018367823525E-2</v>
      </c>
      <c r="Q534" s="43">
        <v>0.22116329756019193</v>
      </c>
      <c r="R534" s="43">
        <v>2.1148178911444757E-3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0.12495360554570877</v>
      </c>
      <c r="O535" s="43">
        <v>0.1681734688700586</v>
      </c>
      <c r="P535" s="43">
        <v>1.1947994528623768E-2</v>
      </c>
      <c r="Q535" s="43">
        <v>0.22146293749399373</v>
      </c>
      <c r="R535" s="43">
        <v>2.1175892578309502E-3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0.12480716817055217</v>
      </c>
      <c r="O536" s="43">
        <v>0.16724870937201106</v>
      </c>
      <c r="P536" s="43">
        <v>1.1833682809341783E-2</v>
      </c>
      <c r="Q536" s="43">
        <v>0.22175971546765794</v>
      </c>
      <c r="R536" s="43">
        <v>2.1203341542773506E-3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0.12466230332594624</v>
      </c>
      <c r="O537" s="43">
        <v>0.16632453314175416</v>
      </c>
      <c r="P537" s="43">
        <v>1.1720085751778147E-2</v>
      </c>
      <c r="Q537" s="43">
        <v>0.22205364928681834</v>
      </c>
      <c r="R537" s="43">
        <v>2.1230527451678032E-3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0.12451899714211861</v>
      </c>
      <c r="O538" s="43">
        <v>0.16540093364265651</v>
      </c>
      <c r="P538" s="43">
        <v>1.160720573010895E-2</v>
      </c>
      <c r="Q538" s="43">
        <v>0.22234475681845123</v>
      </c>
      <c r="R538" s="43">
        <v>2.1257451957537891E-3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0.12437723581989793</v>
      </c>
      <c r="O539" s="43">
        <v>0.16447790437461018</v>
      </c>
      <c r="P539" s="43">
        <v>1.1495044953663493E-2</v>
      </c>
      <c r="Q539" s="43">
        <v>0.2226330559867262</v>
      </c>
      <c r="R539" s="43">
        <v>2.1284116718157668E-3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0.12423700563149181</v>
      </c>
      <c r="O540" s="43">
        <v>0.16355543887460311</v>
      </c>
      <c r="P540" s="43">
        <v>1.1383605469691476E-2</v>
      </c>
      <c r="Q540" s="43">
        <v>0.22291856476892627</v>
      </c>
      <c r="R540" s="43">
        <v>2.1310523396254459E-3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0.12409829292122899</v>
      </c>
      <c r="O541" s="43">
        <v>0.16263353071726899</v>
      </c>
      <c r="P541" s="43">
        <v>1.127288916611882E-2</v>
      </c>
      <c r="Q541" s="43">
        <v>0.22320130119143708</v>
      </c>
      <c r="R541" s="43">
        <v>2.1336673659086841E-3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0.12396108410626673</v>
      </c>
      <c r="O542" s="43">
        <v>0.16171217351541539</v>
      </c>
      <c r="P542" s="43">
        <v>1.1162897774291207E-2</v>
      </c>
      <c r="Q542" s="43">
        <v>0.22348128332580475</v>
      </c>
      <c r="R542" s="43">
        <v>2.1362569178090254E-3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0.12382536567726403</v>
      </c>
      <c r="O543" s="43">
        <v>0.16079136092052942</v>
      </c>
      <c r="P543" s="43">
        <v>1.1053632871704518E-2</v>
      </c>
      <c r="Q543" s="43">
        <v>0.22375852928486176</v>
      </c>
      <c r="R543" s="43">
        <v>2.1388211628518734E-3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0.12369112419902148</v>
      </c>
      <c r="O544" s="43">
        <v>0.15987108662326271</v>
      </c>
      <c r="P544" s="43">
        <v>1.0945095884721296E-2</v>
      </c>
      <c r="Q544" s="43">
        <v>0.22403305721892131</v>
      </c>
      <c r="R544" s="43">
        <v>2.1413602689092873E-3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0.12355834631108879</v>
      </c>
      <c r="O545" s="43">
        <v>0.15895134435389519</v>
      </c>
      <c r="P545" s="43">
        <v>1.0837288091272552E-2</v>
      </c>
      <c r="Q545" s="43">
        <v>0.22430488531203863</v>
      </c>
      <c r="R545" s="43">
        <v>2.1438744041654091E-3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0.12342701872834037</v>
      </c>
      <c r="O546" s="43">
        <v>0.15803212788277807</v>
      </c>
      <c r="P546" s="43">
        <v>1.0730210623544061E-2</v>
      </c>
      <c r="Q546" s="43">
        <v>0.22457403177834015</v>
      </c>
      <c r="R546" s="43">
        <v>2.1463637370825071E-3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0.12329712824151999</v>
      </c>
      <c r="O547" s="43">
        <v>0.15711343102075667</v>
      </c>
      <c r="P547" s="43">
        <v>1.0623864470646503E-2</v>
      </c>
      <c r="Q547" s="43">
        <v>0.22484051485841891</v>
      </c>
      <c r="R547" s="43">
        <v>2.1488284363676427E-3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0.12316866171775513</v>
      </c>
      <c r="O548" s="43">
        <v>0.15619524761957335</v>
      </c>
      <c r="P548" s="43">
        <v>1.0518250481268714E-2</v>
      </c>
      <c r="Q548" s="43">
        <v>0.2251043528157971</v>
      </c>
      <c r="R548" s="43">
        <v>2.1512686709399447E-3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0.12304160610104178</v>
      </c>
      <c r="O549" s="43">
        <v>0.15527757157225086</v>
      </c>
      <c r="P549" s="43">
        <v>1.0413369366313431E-2</v>
      </c>
      <c r="Q549" s="43">
        <v>0.22536556393345408</v>
      </c>
      <c r="R549" s="43">
        <v>2.1536846098985023E-3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0.12291594841270052</v>
      </c>
      <c r="O550" s="43">
        <v>0.1543603968134567</v>
      </c>
      <c r="P550" s="43">
        <v>1.0309221701514893E-2</v>
      </c>
      <c r="Q550" s="43">
        <v>0.22562416651042025</v>
      </c>
      <c r="R550" s="43">
        <v>2.1560764224908598E-3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0.12279167575180419</v>
      </c>
      <c r="O551" s="43">
        <v>0.15344371731984813</v>
      </c>
      <c r="P551" s="43">
        <v>1.0205807930037688E-2</v>
      </c>
      <c r="Q551" s="43">
        <v>0.22588017885843562</v>
      </c>
      <c r="R551" s="43">
        <v>2.1584442780821144E-3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0.12266877529557847</v>
      </c>
      <c r="O552" s="43">
        <v>0.15252752711039935</v>
      </c>
      <c r="P552" s="43">
        <v>1.0103128365056275E-2</v>
      </c>
      <c r="Q552" s="43">
        <v>0.22613361929867362</v>
      </c>
      <c r="R552" s="43">
        <v>2.1607883461246119E-3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0.12254723429977533</v>
      </c>
      <c r="O553" s="43">
        <v>0.15161182024671013</v>
      </c>
      <c r="P553" s="43">
        <v>1.0001183192314704E-2</v>
      </c>
      <c r="Q553" s="43">
        <v>0.22638450615852851</v>
      </c>
      <c r="R553" s="43">
        <v>2.1631087961282336E-3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0.12242704009902079</v>
      </c>
      <c r="O554" s="43">
        <v>0.15069659083329692</v>
      </c>
      <c r="P554" s="43">
        <v>9.8999724726659254E-3</v>
      </c>
      <c r="Q554" s="43">
        <v>0.22663285776846648</v>
      </c>
      <c r="R554" s="43">
        <v>2.1654057976312766E-3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0.12230818010713695</v>
      </c>
      <c r="O555" s="43">
        <v>0.14978183301786629</v>
      </c>
      <c r="P555" s="43">
        <v>9.7994961445902872E-3</v>
      </c>
      <c r="Q555" s="43">
        <v>0.22687869245894049</v>
      </c>
      <c r="R555" s="43">
        <v>2.1676795201719112E-3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0.12219064181743922</v>
      </c>
      <c r="O556" s="43">
        <v>0.1488675409915716</v>
      </c>
      <c r="P556" s="43">
        <v>9.699754026692705E-3</v>
      </c>
      <c r="Q556" s="43">
        <v>0.22712202855736671</v>
      </c>
      <c r="R556" s="43">
        <v>2.1699301332602215E-3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0.12207441280300951</v>
      </c>
      <c r="O557" s="43">
        <v>0.14795370898925272</v>
      </c>
      <c r="P557" s="43">
        <v>9.6007458201781051E-3</v>
      </c>
      <c r="Q557" s="43">
        <v>0.22736288438516375</v>
      </c>
      <c r="R557" s="43">
        <v>2.1721578063508226E-3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0.12195948071694594</v>
      </c>
      <c r="O558" s="43">
        <v>0.14704033128965946</v>
      </c>
      <c r="P558" s="43">
        <v>9.5024711113047295E-3</v>
      </c>
      <c r="Q558" s="43">
        <v>0.2276012782548533</v>
      </c>
      <c r="R558" s="43">
        <v>2.1743627088160397E-3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0.12184583329258931</v>
      </c>
      <c r="O559" s="43">
        <v>0.14612740221565887</v>
      </c>
      <c r="P559" s="43">
        <v>9.4049293738148933E-3</v>
      </c>
      <c r="Q559" s="43">
        <v>0.22783722846722124</v>
      </c>
      <c r="R559" s="43">
        <v>2.176545009919656E-3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0.12173345834372762</v>
      </c>
      <c r="O560" s="43">
        <v>0.145214916134427</v>
      </c>
      <c r="P560" s="43">
        <v>9.308119971342857E-3</v>
      </c>
      <c r="Q560" s="43">
        <v>0.22807075330853982</v>
      </c>
      <c r="R560" s="43">
        <v>2.1787048787912148E-3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0.12162234376477843</v>
      </c>
      <c r="O561" s="43">
        <v>0.14430286745762502</v>
      </c>
      <c r="P561" s="43">
        <v>9.2120421597994794E-3</v>
      </c>
      <c r="Q561" s="43">
        <v>0.22830187104784919</v>
      </c>
      <c r="R561" s="43">
        <v>2.1808424844008832E-3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0.12151247753095049</v>
      </c>
      <c r="O562" s="43">
        <v>0.14339125064156061</v>
      </c>
      <c r="P562" s="43">
        <v>9.1166950897333173E-3</v>
      </c>
      <c r="Q562" s="43">
        <v>0.22853059993429831</v>
      </c>
      <c r="R562" s="43">
        <v>2.1829579955348522E-3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0.12140384769838439</v>
      </c>
      <c r="O563" s="43">
        <v>0.14248006018733414</v>
      </c>
      <c r="P563" s="43">
        <v>9.0220778086678825E-3</v>
      </c>
      <c r="Q563" s="43">
        <v>0.22875695819454439</v>
      </c>
      <c r="R563" s="43">
        <v>2.1850515807712891E-3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0.1212964424042733</v>
      </c>
      <c r="O564" s="43">
        <v>0.1415692906409711</v>
      </c>
      <c r="P564" s="43">
        <v>8.9281892634148138E-3</v>
      </c>
      <c r="Q564" s="43">
        <v>0.22898096403021057</v>
      </c>
      <c r="R564" s="43">
        <v>2.1871234084568192E-3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0.12119024986696422</v>
      </c>
      <c r="O565" s="43">
        <v>0.14065893659354001</v>
      </c>
      <c r="P565" s="43">
        <v>8.8350283023626523E-3</v>
      </c>
      <c r="Q565" s="43">
        <v>0.22920263561540072</v>
      </c>
      <c r="R565" s="43">
        <v>2.1891736466835439E-3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0.12108525838604023</v>
      </c>
      <c r="O566" s="43">
        <v>0.13974899268125637</v>
      </c>
      <c r="P566" s="43">
        <v>8.7425936777410611E-3</v>
      </c>
      <c r="Q566" s="43">
        <v>0.22942199109427142</v>
      </c>
      <c r="R566" s="43">
        <v>2.1912024632665841E-3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0.12098145634238421</v>
      </c>
      <c r="O567" s="43">
        <v>0.1388394535855737</v>
      </c>
      <c r="P567" s="43">
        <v>8.650884047860229E-3</v>
      </c>
      <c r="Q567" s="43">
        <v>0.22963904857865988</v>
      </c>
      <c r="R567" s="43">
        <v>2.1932100257221346E-3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0.12087883219822468</v>
      </c>
      <c r="O568" s="43">
        <v>0.13793031403326117</v>
      </c>
      <c r="P568" s="43">
        <v>8.5598979793252514E-3</v>
      </c>
      <c r="Q568" s="43">
        <v>0.22985382614576755</v>
      </c>
      <c r="R568" s="43">
        <v>2.1951965012460472E-3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0.12077737449716422</v>
      </c>
      <c r="O569" s="43">
        <v>0.13702156879646812</v>
      </c>
      <c r="P569" s="43">
        <v>8.4696339492253882E-3</v>
      </c>
      <c r="Q569" s="43">
        <v>0.23006634183589852</v>
      </c>
      <c r="R569" s="43">
        <v>2.1971620566929107E-3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0.12067707186419087</v>
      </c>
      <c r="O570" s="43">
        <v>0.1361132126927766</v>
      </c>
      <c r="P570" s="43">
        <v>8.3800903472979523E-3</v>
      </c>
      <c r="Q570" s="43">
        <v>0.23027661365025262</v>
      </c>
      <c r="R570" s="43">
        <v>2.1991068585556386E-3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0.12057791300567305</v>
      </c>
      <c r="O571" s="43">
        <v>0.13520524058524108</v>
      </c>
      <c r="P571" s="43">
        <v>8.2912654780667588E-3</v>
      </c>
      <c r="Q571" s="43">
        <v>0.23048465954877179</v>
      </c>
      <c r="R571" s="43">
        <v>2.2010310729455506E-3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0.12047988670933853</v>
      </c>
      <c r="O572" s="43">
        <v>0.13429764738241656</v>
      </c>
      <c r="P572" s="43">
        <v>8.203157562954963E-3</v>
      </c>
      <c r="Q572" s="43">
        <v>0.23069049744803974</v>
      </c>
      <c r="R572" s="43">
        <v>2.2029348655729459E-3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0.12038298184423779</v>
      </c>
      <c r="O573" s="43">
        <v>0.13339042803837514</v>
      </c>
      <c r="P573" s="43">
        <v>8.1157647423722168E-3</v>
      </c>
      <c r="Q573" s="43">
        <v>0.23089414521923393</v>
      </c>
      <c r="R573" s="43">
        <v>2.2048184017281623E-3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0.1202871873606924</v>
      </c>
      <c r="O574" s="43">
        <v>0.1324835775527107</v>
      </c>
      <c r="P574" s="43">
        <v>8.0290850777760443E-3</v>
      </c>
      <c r="Q574" s="43">
        <v>0.23109562068612949</v>
      </c>
      <c r="R574" s="43">
        <v>2.2066818462631141E-3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0.12019249229022862</v>
      </c>
      <c r="O575" s="43">
        <v>0.13157709097053302</v>
      </c>
      <c r="P575" s="43">
        <v>7.9431165537073301E-3</v>
      </c>
      <c r="Q575" s="43">
        <v>0.23129494162315403</v>
      </c>
      <c r="R575" s="43">
        <v>2.2085253635732993E-3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0.12009888574549685</v>
      </c>
      <c r="O576" s="43">
        <v>0.13067096338245085</v>
      </c>
      <c r="P576" s="43">
        <v>7.8578570797999125E-3</v>
      </c>
      <c r="Q576" s="43">
        <v>0.2314921257534929</v>
      </c>
      <c r="R576" s="43">
        <v>2.2103491175802796E-3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0.1200063569201773</v>
      </c>
      <c r="O577" s="43">
        <v>0.12976518992454442</v>
      </c>
      <c r="P577" s="43">
        <v>7.7733044927641914E-3</v>
      </c>
      <c r="Q577" s="43">
        <v>0.23168719074724475</v>
      </c>
      <c r="R577" s="43">
        <v>2.2121532717146171E-3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0.11991489508887231</v>
      </c>
      <c r="O578" s="43">
        <v>0.12885976577832783</v>
      </c>
      <c r="P578" s="43">
        <v>7.6894565583447583E-3</v>
      </c>
      <c r="Q578" s="43">
        <v>0.23188015421962571</v>
      </c>
      <c r="R578" s="43">
        <v>2.213937988899265E-3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0.11982448960698554</v>
      </c>
      <c r="O579" s="43">
        <v>0.12795468617070122</v>
      </c>
      <c r="P579" s="43">
        <v>7.6063109732519693E-3</v>
      </c>
      <c r="Q579" s="43">
        <v>0.23207103372922228</v>
      </c>
      <c r="R579" s="43">
        <v>2.2157034315334104E-3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0.11973512991058878</v>
      </c>
      <c r="O580" s="43">
        <v>0.1270499463738935</v>
      </c>
      <c r="P580" s="43">
        <v>7.5238653670675216E-3</v>
      </c>
      <c r="Q580" s="43">
        <v>0.23225984677629241</v>
      </c>
      <c r="R580" s="43">
        <v>2.2174497614767612E-3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0.11964680551627647</v>
      </c>
      <c r="O581" s="43">
        <v>0.12614554170539541</v>
      </c>
      <c r="P581" s="43">
        <v>7.4421173041240027E-3</v>
      </c>
      <c r="Q581" s="43">
        <v>0.23244661080111337</v>
      </c>
      <c r="R581" s="43">
        <v>2.219177140034263E-3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0.11955950602100852</v>
      </c>
      <c r="O582" s="43">
        <v>0.1252414675278834</v>
      </c>
      <c r="P582" s="43">
        <v>7.3610642853584388E-3</v>
      </c>
      <c r="Q582" s="43">
        <v>0.23263134318237638</v>
      </c>
      <c r="R582" s="43">
        <v>2.2208857279412543E-3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0.11947322110194147</v>
      </c>
      <c r="O583" s="43">
        <v>0.12433771924913471</v>
      </c>
      <c r="P583" s="43">
        <v>7.2807037501398612E-3</v>
      </c>
      <c r="Q583" s="43">
        <v>0.23281406123562745</v>
      </c>
      <c r="R583" s="43">
        <v>2.2225756853490423E-3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0.11938794051624883</v>
      </c>
      <c r="O584" s="43">
        <v>0.1234342923219334</v>
      </c>
      <c r="P584" s="43">
        <v>7.2010330780709593E-3</v>
      </c>
      <c r="Q584" s="43">
        <v>0.23299478221175296</v>
      </c>
      <c r="R584" s="43">
        <v>2.2242471718108992E-3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0.11930365410093055</v>
      </c>
      <c r="O585" s="43">
        <v>0.12253118224396829</v>
      </c>
      <c r="P585" s="43">
        <v>7.1220495907638407E-3</v>
      </c>
      <c r="Q585" s="43">
        <v>0.23317352329551044</v>
      </c>
      <c r="R585" s="43">
        <v>2.2259003462684712E-3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0.11922035177261223</v>
      </c>
      <c r="O586" s="43">
        <v>0.12162838455772249</v>
      </c>
      <c r="P586" s="43">
        <v>7.0437505535899747E-3</v>
      </c>
      <c r="Q586" s="43">
        <v>0.23335030160410283</v>
      </c>
      <c r="R586" s="43">
        <v>2.2275353670385936E-3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0.11913802352733416</v>
      </c>
      <c r="O587" s="43">
        <v>0.12072589485035497</v>
      </c>
      <c r="P587" s="43">
        <v>6.9661331774044022E-3</v>
      </c>
      <c r="Q587" s="43">
        <v>0.23352513418579654</v>
      </c>
      <c r="R587" s="43">
        <v>2.2291523918005094E-3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0.11905665944033081</v>
      </c>
      <c r="O588" s="43">
        <v>0.11982370875357441</v>
      </c>
      <c r="P588" s="43">
        <v>6.8891946202442652E-3</v>
      </c>
      <c r="Q588" s="43">
        <v>0.23369803801858216</v>
      </c>
      <c r="R588" s="43">
        <v>2.2307515775834789E-3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0.11897624966580084</v>
      </c>
      <c r="O589" s="43">
        <v>0.11892182194350544</v>
      </c>
      <c r="P589" s="43">
        <v>6.8129319890017723E-3</v>
      </c>
      <c r="Q589" s="43">
        <v>0.23386903000887679</v>
      </c>
      <c r="R589" s="43">
        <v>2.2323330807547822E-3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0.11889678443666814</v>
      </c>
      <c r="O590" s="43">
        <v>0.11802023014054777</v>
      </c>
      <c r="P590" s="43">
        <v>6.7373423410716895E-3</v>
      </c>
      <c r="Q590" s="43">
        <v>0.23403812699026841</v>
      </c>
      <c r="R590" s="43">
        <v>2.2338970570081017E-3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0.11881825406433404</v>
      </c>
      <c r="O591" s="43">
        <v>0.11711892910922815</v>
      </c>
      <c r="P591" s="43">
        <v>6.6624226859734563E-3</v>
      </c>
      <c r="Q591" s="43">
        <v>0.2342053457223007</v>
      </c>
      <c r="R591" s="43">
        <v>2.2354436613522847E-3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0.11874064893842105</v>
      </c>
      <c r="O592" s="43">
        <v>0.11621791465804544</v>
      </c>
      <c r="P592" s="43">
        <v>6.588169986948062E-3</v>
      </c>
      <c r="Q592" s="43">
        <v>0.23437070288929812</v>
      </c>
      <c r="R592" s="43">
        <v>2.2369730481004791E-3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0.11866395952650868</v>
      </c>
      <c r="O593" s="43">
        <v>0.11531718263930912</v>
      </c>
      <c r="P593" s="43">
        <v>6.5145811625297858E-3</v>
      </c>
      <c r="Q593" s="43">
        <v>0.2345342150992305</v>
      </c>
      <c r="R593" s="43">
        <v>2.2384853708596274E-3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0.11858817637386106</v>
      </c>
      <c r="O594" s="43">
        <v>0.11441672894897131</v>
      </c>
      <c r="P594" s="43">
        <v>6.4416530880929421E-3</v>
      </c>
      <c r="Q594" s="43">
        <v>0.23469589888261658</v>
      </c>
      <c r="R594" s="43">
        <v>2.2399807825203301E-3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0.11851329010314725</v>
      </c>
      <c r="O595" s="43">
        <v>0.11351654952645274</v>
      </c>
      <c r="P595" s="43">
        <v>6.3693825973737701E-3</v>
      </c>
      <c r="Q595" s="43">
        <v>0.23485577069146593</v>
      </c>
      <c r="R595" s="43">
        <v>2.2414594352470544E-3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0.1184392914141541</v>
      </c>
      <c r="O596" s="43">
        <v>0.11261664035446253</v>
      </c>
      <c r="P596" s="43">
        <v>6.2977664839676002E-3</v>
      </c>
      <c r="Q596" s="43">
        <v>0.23501384689825833</v>
      </c>
      <c r="R596" s="43">
        <v>2.2429214804686984E-3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0.11836617108349211</v>
      </c>
      <c r="O597" s="43">
        <v>0.11171699745881226</v>
      </c>
      <c r="P597" s="43">
        <v>6.2268015028014651E-3</v>
      </c>
      <c r="Q597" s="43">
        <v>0.23517014379496046</v>
      </c>
      <c r="R597" s="43">
        <v>2.2443670688694958E-3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0.11829391996429456</v>
      </c>
      <c r="O598" s="43">
        <v>0.11081761690822446</v>
      </c>
      <c r="P598" s="43">
        <v>6.156484371582306E-3</v>
      </c>
      <c r="Q598" s="43">
        <v>0.2353246775920787</v>
      </c>
      <c r="R598" s="43">
        <v>2.2457963503802547E-3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0.11822252898591006</v>
      </c>
      <c r="O599" s="43">
        <v>0.10991849481413557</v>
      </c>
      <c r="P599" s="43">
        <v>6.0868117722209245E-3</v>
      </c>
      <c r="Q599" s="43">
        <v>0.23547746441774831</v>
      </c>
      <c r="R599" s="43">
        <v>2.2472094741699329E-3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0.11815198915358884</v>
      </c>
      <c r="O600" s="43">
        <v>0.10901962733049388</v>
      </c>
      <c r="P600" s="43">
        <v>6.0177803522318621E-3</v>
      </c>
      <c r="Q600" s="43">
        <v>0.23562852031685722</v>
      </c>
      <c r="R600" s="43">
        <v>2.2486065886375352E-3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0.11808229154816302</v>
      </c>
      <c r="O601" s="43">
        <v>0.1081210106535522</v>
      </c>
      <c r="P601" s="43">
        <v>5.9493867261093897E-3</v>
      </c>
      <c r="Q601" s="43">
        <v>0.23577786125020489</v>
      </c>
      <c r="R601" s="43">
        <v>2.2499878414043327E-3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0.11801342732572109</v>
      </c>
      <c r="O602" s="43">
        <v>0.10722264102165589</v>
      </c>
      <c r="P602" s="43">
        <v>5.8816274766797594E-3</v>
      </c>
      <c r="Q602" s="43">
        <v>0.23592550309369525</v>
      </c>
      <c r="R602" s="43">
        <v>2.2513533793063977E-3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0.1179453877172769</v>
      </c>
      <c r="O603" s="43">
        <v>0.10632451471502613</v>
      </c>
      <c r="P603" s="43">
        <v>5.8144991564299201E-3</v>
      </c>
      <c r="Q603" s="43">
        <v>0.23607146163756254</v>
      </c>
      <c r="R603" s="43">
        <v>2.2527033483874469E-3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0.11787816402843315</v>
      </c>
      <c r="O604" s="43">
        <v>0.10542662805553867</v>
      </c>
      <c r="P604" s="43">
        <v>5.747998288812884E-3</v>
      </c>
      <c r="Q604" s="43">
        <v>0.23621575258563082</v>
      </c>
      <c r="R604" s="43">
        <v>2.2540378938919873E-3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0.11781174763903993</v>
      </c>
      <c r="O605" s="43">
        <v>0.10452897740649827</v>
      </c>
      <c r="P605" s="43">
        <v>5.682121369529931E-3</v>
      </c>
      <c r="Q605" s="43">
        <v>0.23635839155460511</v>
      </c>
      <c r="R605" s="43">
        <v>2.2553571602587658E-3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0.1177461300028483</v>
      </c>
      <c r="O606" s="43">
        <v>0.10363155917240913</v>
      </c>
      <c r="P606" s="43">
        <v>5.6168648677898487E-3</v>
      </c>
      <c r="Q606" s="43">
        <v>0.23649939407339476</v>
      </c>
      <c r="R606" s="43">
        <v>2.256661291114505E-3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0.11768130264715916</v>
      </c>
      <c r="O607" s="43">
        <v>0.10273436979874112</v>
      </c>
      <c r="P607" s="43">
        <v>5.5522252275454001E-3</v>
      </c>
      <c r="Q607" s="43">
        <v>0.23663877558246746</v>
      </c>
      <c r="R607" s="43">
        <v>2.2579504292679332E-3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0.11761725717246771</v>
      </c>
      <c r="O608" s="43">
        <v>0.10183740577169241</v>
      </c>
      <c r="P608" s="43">
        <v>5.4881988687072395E-3</v>
      </c>
      <c r="Q608" s="43">
        <v>0.23677655143323414</v>
      </c>
      <c r="R608" s="43">
        <v>2.259224716704093E-3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0.11755398525210352</v>
      </c>
      <c r="O609" s="43">
        <v>0.10094066361794825</v>
      </c>
      <c r="P609" s="43">
        <v>5.4247821883354648E-3</v>
      </c>
      <c r="Q609" s="43">
        <v>0.23691273688746392</v>
      </c>
      <c r="R609" s="43">
        <v>2.2604842945789312E-3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0.11749147863186658</v>
      </c>
      <c r="O610" s="43">
        <v>0.1000441399044364</v>
      </c>
      <c r="P610" s="43">
        <v>5.3619715618090256E-3</v>
      </c>
      <c r="Q610" s="43">
        <v>0.23704734711672842</v>
      </c>
      <c r="R610" s="43">
        <v>2.2617293032141587E-3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0.11742972912965952</v>
      </c>
      <c r="O611" s="43">
        <v>9.9147831238079173E-2</v>
      </c>
      <c r="P611" s="43">
        <v>5.2997633439731883E-3</v>
      </c>
      <c r="Q611" s="43">
        <v>0.23718039720187489</v>
      </c>
      <c r="R611" s="43">
        <v>2.2629598820923772E-3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0.11736872863511587</v>
      </c>
      <c r="O612" s="43">
        <v>9.8251734265542193E-2</v>
      </c>
      <c r="P612" s="43">
        <v>5.2381538702652971E-3</v>
      </c>
      <c r="Q612" s="43">
        <v>0.23731190213252781</v>
      </c>
      <c r="R612" s="43">
        <v>2.2641761698524716E-3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0.11730846910922507</v>
      </c>
      <c r="O613" s="43">
        <v>9.7355845672980321E-2</v>
      </c>
      <c r="P613" s="43">
        <v>5.1771394578190057E-3</v>
      </c>
      <c r="Q613" s="43">
        <v>0.23744187680661855</v>
      </c>
      <c r="R613" s="43">
        <v>2.265378304285256E-3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0.11724894258395396</v>
      </c>
      <c r="O614" s="43">
        <v>9.6460162185780393E-2</v>
      </c>
      <c r="P614" s="43">
        <v>5.1167164065472519E-3</v>
      </c>
      <c r="Q614" s="43">
        <v>0.23757033602994171</v>
      </c>
      <c r="R614" s="43">
        <v>2.2665664223293731E-3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0.11719014116186513</v>
      </c>
      <c r="O615" s="43">
        <v>9.5564680568301502E-2</v>
      </c>
      <c r="P615" s="43">
        <v>5.0568810002041423E-3</v>
      </c>
      <c r="Q615" s="43">
        <v>0.23769729451573895</v>
      </c>
      <c r="R615" s="43">
        <v>2.2677406600674459E-3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0.11713205701573216</v>
      </c>
      <c r="O616" s="43">
        <v>9.4669397623612428E-2</v>
      </c>
      <c r="P616" s="43">
        <v>4.9976295074260161E-3</v>
      </c>
      <c r="Q616" s="43">
        <v>0.23782276688430859</v>
      </c>
      <c r="R616" s="43">
        <v>2.2689011527224634E-3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0.11707468238815211</v>
      </c>
      <c r="O617" s="43">
        <v>9.3774310193226754E-2</v>
      </c>
      <c r="P617" s="43">
        <v>4.9389581827518816E-3</v>
      </c>
      <c r="Q617" s="43">
        <v>0.237946767662641</v>
      </c>
      <c r="R617" s="43">
        <v>2.2700480346544115E-3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0.11701800959115528</v>
      </c>
      <c r="O618" s="43">
        <v>9.2879415156835371E-2</v>
      </c>
      <c r="P618" s="43">
        <v>4.8808632676234651E-3</v>
      </c>
      <c r="Q618" s="43">
        <v>0.23806931128407943</v>
      </c>
      <c r="R618" s="43">
        <v>2.2711814393571337E-3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0.11696203100581233</v>
      </c>
      <c r="O619" s="43">
        <v>9.1984709432037182E-2</v>
      </c>
      <c r="P619" s="43">
        <v>4.8233409913650913E-3</v>
      </c>
      <c r="Q619" s="43">
        <v>0.2381904120880052</v>
      </c>
      <c r="R619" s="43">
        <v>2.2723014994554215E-3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0.11690673908183906</v>
      </c>
      <c r="O620" s="43">
        <v>9.1090189974067245E-2</v>
      </c>
      <c r="P620" s="43">
        <v>4.766387572143641E-3</v>
      </c>
      <c r="Q620" s="43">
        <v>0.23831008431954745</v>
      </c>
      <c r="R620" s="43">
        <v>2.2734083467023298E-3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0.11685212633719902</v>
      </c>
      <c r="O621" s="43">
        <v>9.019585377552336E-2</v>
      </c>
      <c r="P621" s="43">
        <v>4.7099992179087929E-3</v>
      </c>
      <c r="Q621" s="43">
        <v>0.23842834212931635</v>
      </c>
      <c r="R621" s="43">
        <v>2.2745021119767064E-3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0.11679818535770381</v>
      </c>
      <c r="O622" s="43">
        <v>8.9301697866090518E-2</v>
      </c>
      <c r="P622" s="43">
        <v>4.6541721273138026E-3</v>
      </c>
      <c r="Q622" s="43">
        <v>0.23854519957315967</v>
      </c>
      <c r="R622" s="43">
        <v>2.2755829252809443E-3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0.11674490879661158</v>
      </c>
      <c r="O623" s="43">
        <v>8.8407719312263752E-2</v>
      </c>
      <c r="P623" s="43">
        <v>4.5989024906170168E-3</v>
      </c>
      <c r="Q623" s="43">
        <v>0.23866067061194202</v>
      </c>
      <c r="R623" s="43">
        <v>2.2766509157389372E-3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0.11669228937422356</v>
      </c>
      <c r="O624" s="43">
        <v>8.7513915217069291E-2</v>
      </c>
      <c r="P624" s="43">
        <v>4.5441864905644029E-3</v>
      </c>
      <c r="Q624" s="43">
        <v>0.23877476911134635</v>
      </c>
      <c r="R624" s="43">
        <v>2.2777062115942456E-3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0.11664031987747896</v>
      </c>
      <c r="O625" s="43">
        <v>8.6620282719784364E-2</v>
      </c>
      <c r="P625" s="43">
        <v>4.4900203032532766E-3</v>
      </c>
      <c r="Q625" s="43">
        <v>0.23888750884169729</v>
      </c>
      <c r="R625" s="43">
        <v>2.2787489402084607E-3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0.1165889931595482</v>
      </c>
      <c r="O626" s="43">
        <v>8.5726818995655513E-2</v>
      </c>
      <c r="P626" s="43">
        <v>4.4364000989774964E-3</v>
      </c>
      <c r="Q626" s="43">
        <v>0.23899890347780592</v>
      </c>
      <c r="R626" s="43">
        <v>2.2797792280597707E-3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0.11653830213942482</v>
      </c>
      <c r="O627" s="43">
        <v>8.4833521255615565E-2</v>
      </c>
      <c r="P627" s="43">
        <v>4.3833220430543329E-3</v>
      </c>
      <c r="Q627" s="43">
        <v>0.23910896659883499</v>
      </c>
      <c r="R627" s="43">
        <v>2.2807972007417134E-3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0.11648823980151587</v>
      </c>
      <c r="O628" s="43">
        <v>8.3940386745999573E-2</v>
      </c>
      <c r="P628" s="43">
        <v>4.3307822966332675E-3</v>
      </c>
      <c r="Q628" s="43">
        <v>0.23921771168818512</v>
      </c>
      <c r="R628" s="43">
        <v>2.281802982962123E-3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0.1164387991952312</v>
      </c>
      <c r="O629" s="43">
        <v>8.3047412748259497E-2</v>
      </c>
      <c r="P629" s="43">
        <v>4.278777017486933E-3</v>
      </c>
      <c r="Q629" s="43">
        <v>0.23932515213340058</v>
      </c>
      <c r="R629" s="43">
        <v>2.2827966985422598E-3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0.11638997343457153</v>
      </c>
      <c r="O630" s="43">
        <v>8.2154596578678254E-2</v>
      </c>
      <c r="P630" s="43">
        <v>4.2273023607844427E-3</v>
      </c>
      <c r="Q630" s="43">
        <v>0.23943130122609463</v>
      </c>
      <c r="R630" s="43">
        <v>2.2837784704161199E-3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0.11634175569771565</v>
      </c>
      <c r="O631" s="43">
        <v>8.1261935588082437E-2</v>
      </c>
      <c r="P631" s="43">
        <v>4.176354479847327E-3</v>
      </c>
      <c r="Q631" s="43">
        <v>0.23953617216189413</v>
      </c>
      <c r="R631" s="43">
        <v>2.2847484206299199E-3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0.11629413922660664</v>
      </c>
      <c r="O632" s="43">
        <v>8.0369427161554638E-2</v>
      </c>
      <c r="P632" s="43">
        <v>4.1259295268883346E-3</v>
      </c>
      <c r="Q632" s="43">
        <v>0.23963977804040262</v>
      </c>
      <c r="R632" s="43">
        <v>2.2857066703417602E-3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0.11624711732653722</v>
      </c>
      <c r="O633" s="43">
        <v>7.9477068718144861E-2</v>
      </c>
      <c r="P633" s="43">
        <v>4.0760236537332913E-3</v>
      </c>
      <c r="Q633" s="43">
        <v>0.23974213186518167</v>
      </c>
      <c r="R633" s="43">
        <v>2.2866533398214484E-3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0.11620068336573462</v>
      </c>
      <c r="O634" s="43">
        <v>7.8584857710581518E-2</v>
      </c>
      <c r="P634" s="43">
        <v>4.0266330125262864E-3</v>
      </c>
      <c r="Q634" s="43">
        <v>0.23984324654375011</v>
      </c>
      <c r="R634" s="43">
        <v>2.2875885484504939E-3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0.11615483077494464</v>
      </c>
      <c r="O635" s="43">
        <v>7.769279162498173E-2</v>
      </c>
      <c r="P635" s="43">
        <v>3.9777537564183885E-3</v>
      </c>
      <c r="Q635" s="43">
        <v>0.23994313488760058</v>
      </c>
      <c r="R635" s="43">
        <v>2.2885124147222608E-3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0.11610955304701537</v>
      </c>
      <c r="O636" s="43">
        <v>7.6800867980561335E-2</v>
      </c>
      <c r="P636" s="43">
        <v>3.929382040240138E-3</v>
      </c>
      <c r="Q636" s="43">
        <v>0.24004180961223301</v>
      </c>
      <c r="R636" s="43">
        <v>2.2894250562422802E-3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0.11606484373648042</v>
      </c>
      <c r="O637" s="43">
        <v>7.5909084329344609E-2</v>
      </c>
      <c r="P637" s="43">
        <v>3.881514021158028E-3</v>
      </c>
      <c r="Q637" s="43">
        <v>0.24013928333720491</v>
      </c>
      <c r="R637" s="43">
        <v>2.2903265897287091E-3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0.11602069645914187</v>
      </c>
      <c r="O638" s="43">
        <v>7.5017438255873564E-2</v>
      </c>
      <c r="P638" s="43">
        <v>3.8341458593152294E-3</v>
      </c>
      <c r="Q638" s="43">
        <v>0.24023556858619766</v>
      </c>
      <c r="R638" s="43">
        <v>2.2912171310129478E-3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0.11597710489165294</v>
      </c>
      <c r="O639" s="43">
        <v>7.4125927376917228E-2</v>
      </c>
      <c r="P639" s="43">
        <v>3.7872737184567492E-3</v>
      </c>
      <c r="Q639" s="43">
        <v>0.24033067778709846</v>
      </c>
      <c r="R639" s="43">
        <v>2.2920967950404002E-3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0.11593406277110069</v>
      </c>
      <c r="O640" s="43">
        <v>7.323454934118083E-2</v>
      </c>
      <c r="P640" s="43">
        <v>3.740893766539279E-3</v>
      </c>
      <c r="Q640" s="43">
        <v>0.24042462327209815</v>
      </c>
      <c r="R640" s="43">
        <v>2.2929656958713724E-3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0.11589156389458834</v>
      </c>
      <c r="O641" s="43">
        <v>7.2343301829014814E-2</v>
      </c>
      <c r="P641" s="43">
        <v>3.6950021763259466E-3</v>
      </c>
      <c r="Q641" s="43">
        <v>0.2405174172778036</v>
      </c>
      <c r="R641" s="43">
        <v>2.2938239466821159E-3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0.11584960211881798</v>
      </c>
      <c r="O642" s="43">
        <v>7.1452182552124183E-2</v>
      </c>
      <c r="P642" s="43">
        <v>3.6495951259661913E-3</v>
      </c>
      <c r="Q642" s="43">
        <v>0.24060907194536496</v>
      </c>
      <c r="R642" s="43">
        <v>2.2946716597660051E-3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0.11580817135967317</v>
      </c>
      <c r="O643" s="43">
        <v>7.0561189253277562E-2</v>
      </c>
      <c r="P643" s="43">
        <v>3.6046687995609935E-3</v>
      </c>
      <c r="Q643" s="43">
        <v>0.2406995993206173</v>
      </c>
      <c r="R643" s="43">
        <v>2.2955089465348452E-3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0.11576726559180166</v>
      </c>
      <c r="O644" s="43">
        <v>6.9670319706016948E-2</v>
      </c>
      <c r="P644" s="43">
        <v>3.5602193877136688E-3</v>
      </c>
      <c r="Q644" s="43">
        <v>0.2407890113542358</v>
      </c>
      <c r="R644" s="43">
        <v>2.2963359175203089E-3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0.11572687884819856</v>
      </c>
      <c r="O645" s="43">
        <v>6.8779571714367313E-2</v>
      </c>
      <c r="P645" s="43">
        <v>3.5162430880664604E-3</v>
      </c>
      <c r="Q645" s="43">
        <v>0.24087731990190503</v>
      </c>
      <c r="R645" s="43">
        <v>2.2971526823755014E-3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0.11568700521978968</v>
      </c>
      <c r="O646" s="43">
        <v>6.7888943112546798E-2</v>
      </c>
      <c r="P646" s="43">
        <v>3.4727361058231334E-3</v>
      </c>
      <c r="Q646" s="43">
        <v>0.24096453672450116</v>
      </c>
      <c r="R646" s="43">
        <v>2.2979593498766455E-3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0.11564763885501529</v>
      </c>
      <c r="O647" s="43">
        <v>6.6998431764677208E-2</v>
      </c>
      <c r="P647" s="43">
        <v>3.4296946542577964E-3</v>
      </c>
      <c r="Q647" s="43">
        <v>0.24105067348828679</v>
      </c>
      <c r="R647" s="43">
        <v>2.2987560279248854E-3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0.11560877395941437</v>
      </c>
      <c r="O648" s="43">
        <v>6.6108035564494877E-2</v>
      </c>
      <c r="P648" s="43">
        <v>3.3871149552101676E-3</v>
      </c>
      <c r="Q648" s="43">
        <v>0.24113574176511887</v>
      </c>
      <c r="R648" s="43">
        <v>2.2995428235482083E-3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0.11557040479520928</v>
      </c>
      <c r="O649" s="43">
        <v>6.5217752435062365E-2</v>
      </c>
      <c r="P649" s="43">
        <v>3.3449932395674909E-3</v>
      </c>
      <c r="Q649" s="43">
        <v>0.24121975303266838</v>
      </c>
      <c r="R649" s="43">
        <v>2.3003198429034765E-3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0.11553252568089119</v>
      </c>
      <c r="O650" s="43">
        <v>6.4327580328480224E-2</v>
      </c>
      <c r="P650" s="43">
        <v>3.3033257477333212E-3</v>
      </c>
      <c r="Q650" s="43">
        <v>0.24130271867465217</v>
      </c>
      <c r="R650" s="43">
        <v>2.3010871912785696E-3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0.11549513099080599</v>
      </c>
      <c r="O651" s="43">
        <v>6.3437517225599885E-2</v>
      </c>
      <c r="P651" s="43">
        <v>3.2621087300833866E-3</v>
      </c>
      <c r="Q651" s="43">
        <v>0.24138464998107603</v>
      </c>
      <c r="R651" s="43">
        <v>2.3018449730946365E-3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0.11545821515474093</v>
      </c>
      <c r="O652" s="43">
        <v>6.2547561135737048E-2</v>
      </c>
      <c r="P652" s="43">
        <v>3.2213384474087383E-3</v>
      </c>
      <c r="Q652" s="43">
        <v>0.24146555814848927</v>
      </c>
      <c r="R652" s="43">
        <v>2.302593291908447E-3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0.11542177265751213</v>
      </c>
      <c r="O653" s="43">
        <v>6.1657710096385654E-2</v>
      </c>
      <c r="P653" s="43">
        <v>3.181011171346392E-3</v>
      </c>
      <c r="Q653" s="43">
        <v>0.24154545428024993</v>
      </c>
      <c r="R653" s="43">
        <v>2.3033322504148451E-3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0.1153857980385528</v>
      </c>
      <c r="O654" s="43">
        <v>6.076796217293292E-2</v>
      </c>
      <c r="P654" s="43">
        <v>3.1411231847976681E-3</v>
      </c>
      <c r="Q654" s="43">
        <v>0.24162434938680077</v>
      </c>
      <c r="R654" s="43">
        <v>2.3040619504493052E-3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0.11535028589150226</v>
      </c>
      <c r="O655" s="43">
        <v>5.9878315458375089E-2</v>
      </c>
      <c r="P655" s="43">
        <v>3.1016707823344381E-3</v>
      </c>
      <c r="Q655" s="43">
        <v>0.24170225438595569</v>
      </c>
      <c r="R655" s="43">
        <v>2.3047824929905755E-3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0.11531523086379607</v>
      </c>
      <c r="O656" s="43">
        <v>5.8988768073034041E-2</v>
      </c>
      <c r="P656" s="43">
        <v>3.0626502705934744E-3</v>
      </c>
      <c r="Q656" s="43">
        <v>0.24177918010319557</v>
      </c>
      <c r="R656" s="43">
        <v>2.3054939781634188E-3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0.115280627656257</v>
      </c>
      <c r="O657" s="43">
        <v>5.809931816427491E-2</v>
      </c>
      <c r="P657" s="43">
        <v>3.0240579686590984E-3</v>
      </c>
      <c r="Q657" s="43">
        <v>0.24185513727197466</v>
      </c>
      <c r="R657" s="43">
        <v>2.3061965052414428E-3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0.11524647102268706</v>
      </c>
      <c r="O658" s="43">
        <v>5.7209963906224667E-2</v>
      </c>
      <c r="P658" s="43">
        <v>2.9858902084343437E-3</v>
      </c>
      <c r="Q658" s="43">
        <v>0.2419301365340355</v>
      </c>
      <c r="R658" s="43">
        <v>2.3068901726500161E-3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0.11521275576946059</v>
      </c>
      <c r="O659" s="43">
        <v>5.6320703499491732E-2</v>
      </c>
      <c r="P659" s="43">
        <v>2.9481433350008082E-3</v>
      </c>
      <c r="Q659" s="43">
        <v>0.24200418843973373</v>
      </c>
      <c r="R659" s="43">
        <v>2.3075750779692704E-3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0.11517947675511839</v>
      </c>
      <c r="O660" s="43">
        <v>5.5431535170886649E-2</v>
      </c>
      <c r="P660" s="43">
        <v>2.9108137069674043E-3</v>
      </c>
      <c r="Q660" s="43">
        <v>0.24207730344837106</v>
      </c>
      <c r="R660" s="43">
        <v>2.3082513179371808E-3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0.11514662888996313</v>
      </c>
      <c r="O661" s="43">
        <v>5.4542457173143877E-2</v>
      </c>
      <c r="P661" s="43">
        <v>2.8738976968081956E-3</v>
      </c>
      <c r="Q661" s="43">
        <v>0.24214949192853727</v>
      </c>
      <c r="R661" s="43">
        <v>2.3089189884527277E-3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0.11511420713565584</v>
      </c>
      <c r="O662" s="43">
        <v>5.3653467784644762E-2</v>
      </c>
      <c r="P662" s="43">
        <v>2.8373916911895096E-3</v>
      </c>
      <c r="Q662" s="43">
        <v>0.24222076415846044</v>
      </c>
      <c r="R662" s="43">
        <v>2.3095781845791385E-3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0.11508220650481375</v>
      </c>
      <c r="O663" s="43">
        <v>5.2764565309141621E-2</v>
      </c>
      <c r="P663" s="43">
        <v>2.8012920912865156E-3</v>
      </c>
      <c r="Q663" s="43">
        <v>0.24229113032636512</v>
      </c>
      <c r="R663" s="43">
        <v>2.310229000547196E-3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0.11505062206060926</v>
      </c>
      <c r="O664" s="43">
        <v>5.1875748075483154E-2</v>
      </c>
      <c r="P664" s="43">
        <v>2.7655953130894563E-3</v>
      </c>
      <c r="Q664" s="43">
        <v>0.24236060053083819</v>
      </c>
      <c r="R664" s="43">
        <v>2.3108715297586275E-3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0.11501944891637048</v>
      </c>
      <c r="O665" s="43">
        <v>5.098701443734107E-2</v>
      </c>
      <c r="P665" s="43">
        <v>2.7302977876997158E-3</v>
      </c>
      <c r="Q665" s="43">
        <v>0.2424291847812024</v>
      </c>
      <c r="R665" s="43">
        <v>2.3115058647895583E-3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0.11498868223518266</v>
      </c>
      <c r="O666" s="43">
        <v>5.0098362772938013E-2</v>
      </c>
      <c r="P666" s="43">
        <v>2.6953959616159064E-3</v>
      </c>
      <c r="Q666" s="43">
        <v>0.24249689299789715</v>
      </c>
      <c r="R666" s="43">
        <v>2.3121320973940288E-3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0.11495831722949157</v>
      </c>
      <c r="O667" s="43">
        <v>4.9209791484776805E-2</v>
      </c>
      <c r="P667" s="43">
        <v>2.6608862970101572E-3</v>
      </c>
      <c r="Q667" s="43">
        <v>0.24256373501286616</v>
      </c>
      <c r="R667" s="43">
        <v>2.3127503185075885E-3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0.11492834916070792</v>
      </c>
      <c r="O668" s="43">
        <v>4.8321298999371071E-2</v>
      </c>
      <c r="P668" s="43">
        <v>2.6267652719947805E-3</v>
      </c>
      <c r="Q668" s="43">
        <v>0.24262972056995216</v>
      </c>
      <c r="R668" s="43">
        <v>2.3133606182509374E-3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0.11489877333881324</v>
      </c>
      <c r="O669" s="43">
        <v>4.7432883766977248E-2</v>
      </c>
      <c r="P669" s="43">
        <v>2.5930293808794956E-3</v>
      </c>
      <c r="Q669" s="43">
        <v>0.24269485932529775</v>
      </c>
      <c r="R669" s="43">
        <v>2.3139630859336413E-3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0.11486958512196756</v>
      </c>
      <c r="O670" s="43">
        <v>4.6544544261328057E-2</v>
      </c>
      <c r="P670" s="43">
        <v>2.559675134419384E-3</v>
      </c>
      <c r="Q670" s="43">
        <v>0.24275916084775301</v>
      </c>
      <c r="R670" s="43">
        <v>2.3145578100578963E-3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0.11484077991611817</v>
      </c>
      <c r="O671" s="43">
        <v>4.5656278979367325E-2</v>
      </c>
      <c r="P671" s="43">
        <v>2.5266990600537418E-3</v>
      </c>
      <c r="Q671" s="43">
        <v>0.24282263461928882</v>
      </c>
      <c r="R671" s="43">
        <v>2.315144878322354E-3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0.11481235317461033</v>
      </c>
      <c r="O672" s="43">
        <v>4.4768086440986406E-2</v>
      </c>
      <c r="P672" s="43">
        <v>2.4940977021360158E-3</v>
      </c>
      <c r="Q672" s="43">
        <v>0.2428852900354162</v>
      </c>
      <c r="R672" s="43">
        <v>2.3157243776259998E-3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0.11478430039779924</v>
      </c>
      <c r="O673" s="43">
        <v>4.3879965188762027E-2</v>
      </c>
      <c r="P673" s="43">
        <v>2.4618676221549716E-3</v>
      </c>
      <c r="Q673" s="43">
        <v>0.24294713640561116</v>
      </c>
      <c r="R673" s="43">
        <v>2.3162963940720825E-3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0.11475661713266377</v>
      </c>
      <c r="O674" s="43">
        <v>4.2991913787695665E-2</v>
      </c>
      <c r="P674" s="43">
        <v>2.4300053989472809E-3</v>
      </c>
      <c r="Q674" s="43">
        <v>0.24300818295374518</v>
      </c>
      <c r="R674" s="43">
        <v>2.3168610129720955E-3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0.11472929897242183</v>
      </c>
      <c r="O675" s="43">
        <v>4.2103930824954526E-2</v>
      </c>
      <c r="P675" s="43">
        <v>2.3985076289016732E-3</v>
      </c>
      <c r="Q675" s="43">
        <v>0.24306843881852069</v>
      </c>
      <c r="R675" s="43">
        <v>2.3174183188498028E-3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0.11470234155614727</v>
      </c>
      <c r="O676" s="43">
        <v>4.1216014909614032E-2</v>
      </c>
      <c r="P676" s="43">
        <v>2.3673709261548292E-3</v>
      </c>
      <c r="Q676" s="43">
        <v>0.2431279130539116</v>
      </c>
      <c r="R676" s="43">
        <v>2.3179683954453172E-3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0.11467574056838857</v>
      </c>
      <c r="O677" s="43">
        <v>4.032816467240196E-2</v>
      </c>
      <c r="P677" s="43">
        <v>2.336591922779168E-3</v>
      </c>
      <c r="Q677" s="43">
        <v>0.24318661462960864</v>
      </c>
      <c r="R677" s="43">
        <v>2.3185113257192178E-3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0.11464949173878924</v>
      </c>
      <c r="O678" s="43">
        <v>3.9440378765444151E-2</v>
      </c>
      <c r="P678" s="43">
        <v>2.3061672689626929E-3</v>
      </c>
      <c r="Q678" s="43">
        <v>0.24324455243146925</v>
      </c>
      <c r="R678" s="43">
        <v>2.3190471918567075E-3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0.11462359084170982</v>
      </c>
      <c r="O679" s="43">
        <v>3.8552655862011932E-2</v>
      </c>
      <c r="P679" s="43">
        <v>2.2760936331810405E-3</v>
      </c>
      <c r="Q679" s="43">
        <v>0.24330173526197196</v>
      </c>
      <c r="R679" s="43">
        <v>2.3195760752718216E-3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0.1145980336958517</v>
      </c>
      <c r="O680" s="43">
        <v>3.7664994656271052E-2</v>
      </c>
      <c r="P680" s="43">
        <v>2.2463677023619043E-3</v>
      </c>
      <c r="Q680" s="43">
        <v>0.24335817184067476</v>
      </c>
      <c r="R680" s="43">
        <v>2.3200980566116616E-3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0.11457281616388275</v>
      </c>
      <c r="O681" s="43">
        <v>3.6777393863032457E-2</v>
      </c>
      <c r="P681" s="43">
        <v>2.2169861820419724E-3</v>
      </c>
      <c r="Q681" s="43">
        <v>0.24341387080467772</v>
      </c>
      <c r="R681" s="43">
        <v>2.3206132157606784E-3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0.11454793415206464</v>
      </c>
      <c r="O682" s="43">
        <v>3.5889852217504639E-2</v>
      </c>
      <c r="P682" s="43">
        <v>2.187945796516533E-3</v>
      </c>
      <c r="Q682" s="43">
        <v>0.24346884070908936</v>
      </c>
      <c r="R682" s="43">
        <v>2.3211216318449837E-3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0.11452338360988198</v>
      </c>
      <c r="O683" s="43">
        <v>3.5002368475047722E-2</v>
      </c>
      <c r="P683" s="43">
        <v>2.1592432889818948E-3</v>
      </c>
      <c r="Q683" s="43">
        <v>0.24352309002749642</v>
      </c>
      <c r="R683" s="43">
        <v>2.3216233832366942E-3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0.11449916052967334</v>
      </c>
      <c r="O684" s="43">
        <v>3.4114941410929273E-2</v>
      </c>
      <c r="P684" s="43">
        <v>2.1308754216707759E-3</v>
      </c>
      <c r="Q684" s="43">
        <v>0.24357662715243758</v>
      </c>
      <c r="R684" s="43">
        <v>2.3221185475583148E-3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0.11447526094626402</v>
      </c>
      <c r="O685" s="43">
        <v>3.3227569820081855E-2</v>
      </c>
      <c r="P685" s="43">
        <v>2.1028389759807954E-3</v>
      </c>
      <c r="Q685" s="43">
        <v>0.24362946039587999</v>
      </c>
      <c r="R685" s="43">
        <v>2.3226072016871453E-3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0.11445168093660077</v>
      </c>
      <c r="O686" s="43">
        <v>3.2340252516862344E-2</v>
      </c>
      <c r="P686" s="43">
        <v>2.0751307525962159E-3</v>
      </c>
      <c r="Q686" s="43">
        <v>0.24368159798969927</v>
      </c>
      <c r="R686" s="43">
        <v>2.3230894217597183E-3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0.1144284166193883</v>
      </c>
      <c r="O687" s="43">
        <v>3.1452988334812901E-2</v>
      </c>
      <c r="P687" s="43">
        <v>2.047747571603076E-3</v>
      </c>
      <c r="Q687" s="43">
        <v>0.24373304808616233</v>
      </c>
      <c r="R687" s="43">
        <v>2.3235652831762668E-3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0.1144054641547276</v>
      </c>
      <c r="O688" s="43">
        <v>3.0565776126423878E-2</v>
      </c>
      <c r="P688" s="43">
        <v>2.0206862725978499E-3</v>
      </c>
      <c r="Q688" s="43">
        <v>0.24378381875841287</v>
      </c>
      <c r="R688" s="43">
        <v>2.3240348606052151E-3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0.11438281974375644</v>
      </c>
      <c r="O689" s="43">
        <v>2.9678614762898389E-2</v>
      </c>
      <c r="P689" s="43">
        <v>1.993943714789777E-3</v>
      </c>
      <c r="Q689" s="43">
        <v>0.24383391800095966</v>
      </c>
      <c r="R689" s="43">
        <v>2.3244982279876938E-3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0.11436047962829142</v>
      </c>
      <c r="O690" s="43">
        <v>2.8791503133918699E-2</v>
      </c>
      <c r="P690" s="43">
        <v>1.9675167770969808E-3</v>
      </c>
      <c r="Q690" s="43">
        <v>0.24388335373016731</v>
      </c>
      <c r="R690" s="43">
        <v>2.3249554585420768E-3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0.11433844009047218</v>
      </c>
      <c r="O691" s="43">
        <v>2.7904440147414448E-2</v>
      </c>
      <c r="P691" s="43">
        <v>1.941402358236534E-3</v>
      </c>
      <c r="Q691" s="43">
        <v>0.24393213378474934</v>
      </c>
      <c r="R691" s="43">
        <v>2.3254066247685458E-3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0.11431669745240745</v>
      </c>
      <c r="O692" s="43">
        <v>2.7017424729332638E-2</v>
      </c>
      <c r="P692" s="43">
        <v>1.9155973768085713E-3</v>
      </c>
      <c r="Q692" s="43">
        <v>0.24398026592626323</v>
      </c>
      <c r="R692" s="43">
        <v>2.3258517984536676E-3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0.11429524807582309</v>
      </c>
      <c r="O693" s="43">
        <v>2.6130455823409476E-2</v>
      </c>
      <c r="P693" s="43">
        <v>1.8900987713746046E-3</v>
      </c>
      <c r="Q693" s="43">
        <v>0.24402775783960792</v>
      </c>
      <c r="R693" s="43">
        <v>2.3262910506749936E-3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0.11427408836171199</v>
      </c>
      <c r="O694" s="43">
        <v>2.5243532390944044E-2</v>
      </c>
      <c r="P694" s="43">
        <v>1.8649035005301508E-3</v>
      </c>
      <c r="Q694" s="43">
        <v>0.24407461713352274</v>
      </c>
      <c r="R694" s="43">
        <v>2.3267244518056754E-3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0.11425321474998616</v>
      </c>
      <c r="O695" s="43">
        <v>2.4356653410573765E-2</v>
      </c>
      <c r="P695" s="43">
        <v>1.8400085429718053E-3</v>
      </c>
      <c r="Q695" s="43">
        <v>0.2441208513410883</v>
      </c>
      <c r="R695" s="43">
        <v>2.3271520715191E-3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0.11423262371913045</v>
      </c>
      <c r="O696" s="43">
        <v>2.3469817878051743E-2</v>
      </c>
      <c r="P696" s="43">
        <v>1.8154108975588802E-3</v>
      </c>
      <c r="Q696" s="43">
        <v>0.24416646792022909</v>
      </c>
      <c r="R696" s="43">
        <v>2.3275739787935327E-3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0.11421231178585857</v>
      </c>
      <c r="O697" s="43">
        <v>2.2583024806025937E-2</v>
      </c>
      <c r="P697" s="43">
        <v>1.7911075833697333E-3</v>
      </c>
      <c r="Q697" s="43">
        <v>0.24421147425421719</v>
      </c>
      <c r="R697" s="43">
        <v>2.3279902419167833E-3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0.11419227550477087</v>
      </c>
      <c r="O698" s="43">
        <v>2.1696273223820194E-2</v>
      </c>
      <c r="P698" s="43">
        <v>1.7670956397528995E-3</v>
      </c>
      <c r="Q698" s="43">
        <v>0.24425587765217791</v>
      </c>
      <c r="R698" s="43">
        <v>2.3284009284908771E-3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0.11417251146801434</v>
      </c>
      <c r="O699" s="43">
        <v>2.0809562177217102E-2</v>
      </c>
      <c r="P699" s="43">
        <v>1.7433721263731504E-3</v>
      </c>
      <c r="Q699" s="43">
        <v>0.24429968534959598</v>
      </c>
      <c r="R699" s="43">
        <v>2.3288061054367367E-3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0.11415301630494439</v>
      </c>
      <c r="O700" s="43">
        <v>1.9922890728242736E-2</v>
      </c>
      <c r="P700" s="43">
        <v>1.7199341232525935E-3</v>
      </c>
      <c r="Q700" s="43">
        <v>0.24434290450882323</v>
      </c>
      <c r="R700" s="43">
        <v>2.3292058389988825E-3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0.11413378668178882</v>
      </c>
      <c r="O701" s="43">
        <v>1.9036257954953222E-2</v>
      </c>
      <c r="P701" s="43">
        <v>1.6967787308069249E-3</v>
      </c>
      <c r="Q701" s="43">
        <v>0.24438554221958728</v>
      </c>
      <c r="R701" s="43">
        <v>2.3296001947501325E-3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0.1141148193013137</v>
      </c>
      <c r="O702" s="43">
        <v>1.814966295122326E-2</v>
      </c>
      <c r="P702" s="43">
        <v>1.6739030698769502E-3</v>
      </c>
      <c r="Q702" s="43">
        <v>0.24442760549950066</v>
      </c>
      <c r="R702" s="43">
        <v>2.3299892375963135E-3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0.1140961109024913</v>
      </c>
      <c r="O703" s="43">
        <v>1.7263104826536355E-2</v>
      </c>
      <c r="P703" s="43">
        <v>1.6513042817554819E-3</v>
      </c>
      <c r="Q703" s="43">
        <v>0.24446910129457133</v>
      </c>
      <c r="R703" s="43">
        <v>2.3303730317809812E-3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0.11407765826017002</v>
      </c>
      <c r="O704" s="43">
        <v>1.6376582705777066E-2</v>
      </c>
      <c r="P704" s="43">
        <v>1.6289795282097227E-3</v>
      </c>
      <c r="Q704" s="43">
        <v>0.24451003647971301</v>
      </c>
      <c r="R704" s="43">
        <v>2.3307516408901437E-3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0.11405945818474658</v>
      </c>
      <c r="O705" s="43">
        <v>1.5490095729025039E-2</v>
      </c>
      <c r="P705" s="43">
        <v>1.6069259914992416E-3</v>
      </c>
      <c r="Q705" s="43">
        <v>0.24455041785925663</v>
      </c>
      <c r="R705" s="43">
        <v>2.3311251278569883E-3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0.11404150752183975</v>
      </c>
      <c r="O706" s="43">
        <v>1.4603643051350887E-2</v>
      </c>
      <c r="P706" s="43">
        <v>1.5851408743896463E-3</v>
      </c>
      <c r="Q706" s="43">
        <v>0.24459025216746214</v>
      </c>
      <c r="R706" s="43">
        <v>2.3314935549666161E-3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0.11402380315196665</v>
      </c>
      <c r="O707" s="43">
        <v>1.3717223842614021E-2</v>
      </c>
      <c r="P707" s="43">
        <v>1.5636214001620622E-3</v>
      </c>
      <c r="Q707" s="43">
        <v>0.24462954606903003</v>
      </c>
      <c r="R707" s="43">
        <v>2.331856983860773E-3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0.11400634199022087</v>
      </c>
      <c r="O708" s="43">
        <v>1.2830837287262278E-2</v>
      </c>
      <c r="P708" s="43">
        <v>1.5423648126185097E-3</v>
      </c>
      <c r="Q708" s="43">
        <v>0.24466830615961382</v>
      </c>
      <c r="R708" s="43">
        <v>2.3322154755425913E-3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0.11398912098595249</v>
      </c>
      <c r="O709" s="43">
        <v>1.1944482584133428E-2</v>
      </c>
      <c r="P709" s="43">
        <v>1.5213683760832886E-3</v>
      </c>
      <c r="Q709" s="43">
        <v>0.2447065389663321</v>
      </c>
      <c r="R709" s="43">
        <v>2.3325690903813231E-3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0.11397213712245045</v>
      </c>
      <c r="O710" s="43">
        <v>1.1058158946258568E-2</v>
      </c>
      <c r="P710" s="43">
        <v>1.500629375400463E-3</v>
      </c>
      <c r="Q710" s="43">
        <v>0.24474425094828064</v>
      </c>
      <c r="R710" s="43">
        <v>2.3329178881170824E-3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0.11395538741662668</v>
      </c>
      <c r="O711" s="43">
        <v>1.0171865600667332E-2</v>
      </c>
      <c r="P711" s="43">
        <v>1.4801451159275464E-3</v>
      </c>
      <c r="Q711" s="43">
        <v>0.24478144849704458</v>
      </c>
      <c r="R711" s="43">
        <v>2.3332619278655735E-3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0.11393886891870252</v>
      </c>
      <c r="O712" s="43">
        <v>9.2856017881950206E-3</v>
      </c>
      <c r="P712" s="43">
        <v>1.4599129235254829E-3</v>
      </c>
      <c r="Q712" s="43">
        <v>0.24481813793721038</v>
      </c>
      <c r="R712" s="43">
        <v>2.3336012681228302E-3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0.11392257871189709</v>
      </c>
      <c r="O713" s="43">
        <v>8.3993667632915239E-3</v>
      </c>
      <c r="P713" s="43">
        <v>1.4399301445450125E-3</v>
      </c>
      <c r="Q713" s="43">
        <v>0.24485432552687728</v>
      </c>
      <c r="R713" s="43">
        <v>2.3339359667699493E-3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0.11390651391211763</v>
      </c>
      <c r="O714" s="43">
        <v>7.5131597938321434E-3</v>
      </c>
      <c r="P714" s="43">
        <v>1.4201941458095227E-3</v>
      </c>
      <c r="Q714" s="43">
        <v>0.24489001745816827</v>
      </c>
      <c r="R714" s="43">
        <v>2.3342660810778148E-3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0.11389067166765207</v>
      </c>
      <c r="O715" s="43">
        <v>6.6269801609302433E-3</v>
      </c>
      <c r="P715" s="43">
        <v>1.4007023145944666E-3</v>
      </c>
      <c r="Q715" s="43">
        <v>0.24492521985774127</v>
      </c>
      <c r="R715" s="43">
        <v>2.334591667711822E-3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0.11387504915886355</v>
      </c>
      <c r="O716" s="43">
        <v>5.7408271587517561E-3</v>
      </c>
      <c r="P716" s="43">
        <v>1.3814520586034427E-3</v>
      </c>
      <c r="Q716" s="43">
        <v>0.2449599387872991</v>
      </c>
      <c r="R716" s="43">
        <v>2.3349127827365975E-3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0.11385964359788696</v>
      </c>
      <c r="O717" s="43">
        <v>4.8547000943315139E-3</v>
      </c>
      <c r="P717" s="43">
        <v>1.3624408059410237E-3</v>
      </c>
      <c r="Q717" s="43">
        <v>0.24499418024409877</v>
      </c>
      <c r="R717" s="43">
        <v>2.3352294816207119E-3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0.11384445222832763</v>
      </c>
      <c r="O718" s="43">
        <v>3.9685982873914356E-3</v>
      </c>
      <c r="P718" s="43">
        <v>1.3436660050824185E-3</v>
      </c>
      <c r="Q718" s="43">
        <v>0.24502795016146067</v>
      </c>
      <c r="R718" s="43">
        <v>2.3355418192413826E-3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0.11382947232496199</v>
      </c>
      <c r="O719" s="43">
        <v>3.082521070160531E-3</v>
      </c>
      <c r="P719" s="43">
        <v>1.3251251248400503E-3</v>
      </c>
      <c r="Q719" s="43">
        <v>0.24506125440927629</v>
      </c>
      <c r="R719" s="43">
        <v>2.3358498498891778E-3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0.11381470119344043</v>
      </c>
      <c r="O720" s="43">
        <v>2.1964677871967415E-3</v>
      </c>
      <c r="P720" s="43">
        <v>1.3068156543271389E-3</v>
      </c>
      <c r="Q720" s="43">
        <v>0.24509409879451552</v>
      </c>
      <c r="R720" s="43">
        <v>2.3361536272727018E-3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0.11380013616999196</v>
      </c>
      <c r="O721" s="43">
        <v>1.3104377952105944E-3</v>
      </c>
      <c r="P721" s="43">
        <v>1.2887351029183655E-3</v>
      </c>
      <c r="Q721" s="43">
        <v>0.2451264890617329</v>
      </c>
      <c r="R721" s="43">
        <v>2.3364532045232807E-3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0.1137857746211311</v>
      </c>
      <c r="O722" s="43">
        <v>4.2443046289067691E-4</v>
      </c>
      <c r="P722" s="43">
        <v>1.2708810002076991E-3</v>
      </c>
      <c r="Q722" s="43">
        <v>0.24515843089357253</v>
      </c>
      <c r="R722" s="43">
        <v>2.336748634199633E-3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0.1133138693106765</v>
      </c>
      <c r="O723" s="43">
        <v>0</v>
      </c>
      <c r="P723" s="43">
        <v>1.253239221170548E-3</v>
      </c>
      <c r="Q723" s="43">
        <v>0.24518992986119009</v>
      </c>
      <c r="R723" s="43">
        <v>2.3370399678293201E-3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0.11241403216293261</v>
      </c>
      <c r="O724" s="43">
        <v>0</v>
      </c>
      <c r="P724" s="43">
        <v>1.235742815471011E-3</v>
      </c>
      <c r="Q724" s="43">
        <v>0.24522099041352682</v>
      </c>
      <c r="R724" s="43">
        <v>2.3373272465605534E-3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0.11151449786606364</v>
      </c>
      <c r="O725" s="43">
        <v>0</v>
      </c>
      <c r="P725" s="43">
        <v>1.2183825723400372E-3</v>
      </c>
      <c r="Q725" s="43">
        <v>0.24525161597564019</v>
      </c>
      <c r="R725" s="43">
        <v>2.3376105020716546E-3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0.11061526179373074</v>
      </c>
      <c r="O726" s="43">
        <v>0</v>
      </c>
      <c r="P726" s="43">
        <v>1.2011596732521594E-3</v>
      </c>
      <c r="Q726" s="43">
        <v>0.24528180996082499</v>
      </c>
      <c r="R726" s="43">
        <v>2.3378897659321525E-3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0.10971631934552693</v>
      </c>
      <c r="O727" s="43">
        <v>0</v>
      </c>
      <c r="P727" s="43">
        <v>1.1840752446829164E-3</v>
      </c>
      <c r="Q727" s="43">
        <v>0.2453115758111768</v>
      </c>
      <c r="R727" s="43">
        <v>2.3381650699779541E-3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0.10881766594791813</v>
      </c>
      <c r="O728" s="43">
        <v>0</v>
      </c>
      <c r="P728" s="43">
        <v>1.1671303585476934E-3</v>
      </c>
      <c r="Q728" s="43">
        <v>0.2453409169962246</v>
      </c>
      <c r="R728" s="43">
        <v>2.3384364462986991E-3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0.10791929705515553</v>
      </c>
      <c r="O729" s="43">
        <v>0</v>
      </c>
      <c r="P729" s="43">
        <v>1.1503260326579323E-3</v>
      </c>
      <c r="Q729" s="43">
        <v>0.24536983701157497</v>
      </c>
      <c r="R729" s="43">
        <v>2.3387039272252143E-3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0.10702120815015959</v>
      </c>
      <c r="O730" s="43">
        <v>0</v>
      </c>
      <c r="P730" s="43">
        <v>1.133663231194183E-3</v>
      </c>
      <c r="Q730" s="43">
        <v>0.24539833937756733</v>
      </c>
      <c r="R730" s="43">
        <v>2.3389675453170844E-3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0.10612339474537535</v>
      </c>
      <c r="O731" s="43">
        <v>0</v>
      </c>
      <c r="P731" s="43">
        <v>1.1171428651954687E-3</v>
      </c>
      <c r="Q731" s="43">
        <v>0.24542642763794151</v>
      </c>
      <c r="R731" s="43">
        <v>2.3392273333503232E-3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0.10522585238359972</v>
      </c>
      <c r="O732" s="43">
        <v>0</v>
      </c>
      <c r="P732" s="43">
        <v>1.1007657930644334E-3</v>
      </c>
      <c r="Q732" s="43">
        <v>0.24545410535851786</v>
      </c>
      <c r="R732" s="43">
        <v>2.339483324305165E-3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0.10432857663878024</v>
      </c>
      <c r="O733" s="43">
        <v>0</v>
      </c>
      <c r="P733" s="43">
        <v>1.0845328210877454E-3</v>
      </c>
      <c r="Q733" s="43">
        <v>0.24548137612588977</v>
      </c>
      <c r="R733" s="43">
        <v>2.3397355513539767E-3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0.10343156311678617</v>
      </c>
      <c r="O734" s="43">
        <v>0</v>
      </c>
      <c r="P734" s="43">
        <v>1.0684447039712212E-3</v>
      </c>
      <c r="Q734" s="43">
        <v>0.2455082435461296</v>
      </c>
      <c r="R734" s="43">
        <v>2.3399840478492851E-3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0.10253480745615151</v>
      </c>
      <c r="O735" s="43">
        <v>0</v>
      </c>
      <c r="P735" s="43">
        <v>1.0525021453891485E-3</v>
      </c>
      <c r="Q735" s="43">
        <v>0.24553471124350817</v>
      </c>
      <c r="R735" s="43">
        <v>2.3402288473119339E-3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0.10163830532879045</v>
      </c>
      <c r="O736" s="43">
        <v>0</v>
      </c>
      <c r="P736" s="43">
        <v>1.0367057985472736E-3</v>
      </c>
      <c r="Q736" s="43">
        <v>0.24556078285922822</v>
      </c>
      <c r="R736" s="43">
        <v>2.3404699834193689E-3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0.10074205244068528</v>
      </c>
      <c r="O737" s="43">
        <v>0</v>
      </c>
      <c r="P737" s="43">
        <v>1.0210562667589288E-3</v>
      </c>
      <c r="Q737" s="43">
        <v>0.24558646205017157</v>
      </c>
      <c r="R737" s="43">
        <v>2.3407074899940536E-3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9.9846044532546946E-2</v>
      </c>
      <c r="O738" s="43">
        <v>0</v>
      </c>
      <c r="P738" s="43">
        <v>1.0055541040337717E-3</v>
      </c>
      <c r="Q738" s="43">
        <v>0.24561175248766162</v>
      </c>
      <c r="R738" s="43">
        <v>2.34094140099202E-3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9.8950277380448759E-2</v>
      </c>
      <c r="O739" s="43">
        <v>0</v>
      </c>
      <c r="P739" s="43">
        <v>9.9019981567861795E-4</v>
      </c>
      <c r="Q739" s="43">
        <v>0.24563665785624</v>
      </c>
      <c r="R739" s="43">
        <v>2.3411717504915565E-3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9.8054746796433001E-2</v>
      </c>
      <c r="O740" s="43">
        <v>0</v>
      </c>
      <c r="P740" s="43">
        <v>9.7499385890983644E-4</v>
      </c>
      <c r="Q740" s="43">
        <v>0.24566118185245861</v>
      </c>
      <c r="R740" s="43">
        <v>2.3413985726820335E-3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9.7159448629091011E-2</v>
      </c>
      <c r="O741" s="43">
        <v>0</v>
      </c>
      <c r="P741" s="43">
        <v>9.5993664347679625E-4</v>
      </c>
      <c r="Q741" s="43">
        <v>0.24568532818368732</v>
      </c>
      <c r="R741" s="43">
        <v>2.3416219018528774E-3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9.6264378764117045E-2</v>
      </c>
      <c r="O742" s="43">
        <v>0</v>
      </c>
      <c r="P742" s="43">
        <v>9.4502853229584086E-4</v>
      </c>
      <c r="Q742" s="43">
        <v>0.24570910056693693</v>
      </c>
      <c r="R742" s="43">
        <v>2.3418417723826842E-3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9.5369533124835759E-2</v>
      </c>
      <c r="O743" s="43">
        <v>0</v>
      </c>
      <c r="P743" s="43">
        <v>9.3026984209428217E-4</v>
      </c>
      <c r="Q743" s="43">
        <v>0.2457325027276985</v>
      </c>
      <c r="R743" s="43">
        <v>2.3420582187284804E-3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9.4474907672704028E-2</v>
      </c>
      <c r="O744" s="43">
        <v>0</v>
      </c>
      <c r="P744" s="43">
        <v>9.1566084406389777E-4</v>
      </c>
      <c r="Q744" s="43">
        <v>0.24575553839879846</v>
      </c>
      <c r="R744" s="43">
        <v>2.3422712754151412E-3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9.3580498407787135E-2</v>
      </c>
      <c r="O745" s="43">
        <v>0</v>
      </c>
      <c r="P745" s="43">
        <v>9.0120176452342896E-4</v>
      </c>
      <c r="Q745" s="43">
        <v>0.24577821131927052</v>
      </c>
      <c r="R745" s="43">
        <v>2.3424809770249506E-3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9.2686301369209731E-2</v>
      </c>
      <c r="O746" s="43">
        <v>0</v>
      </c>
      <c r="P746" s="43">
        <v>8.8689278558957269E-4</v>
      </c>
      <c r="Q746" s="43">
        <v>0.24580052523324392</v>
      </c>
      <c r="R746" s="43">
        <v>2.3426873581873222E-3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9.1792312635581602E-2</v>
      </c>
      <c r="O747" s="43">
        <v>0</v>
      </c>
      <c r="P747" s="43">
        <v>8.7273404585596975E-4</v>
      </c>
      <c r="Q747" s="43">
        <v>0.24582248388884878</v>
      </c>
      <c r="R747" s="43">
        <v>2.3428904535686716E-3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9.0898528325399033E-2</v>
      </c>
      <c r="O748" s="43">
        <v>0</v>
      </c>
      <c r="P748" s="43">
        <v>8.5872564107969385E-4</v>
      </c>
      <c r="Q748" s="43">
        <v>0.24584409103713833</v>
      </c>
      <c r="R748" s="43">
        <v>2.3430902978624534E-3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9.0004944597421546E-2</v>
      </c>
      <c r="O749" s="43">
        <v>0</v>
      </c>
      <c r="P749" s="43">
        <v>8.4486762487475048E-4</v>
      </c>
      <c r="Q749" s="43">
        <v>0.24586535043102845</v>
      </c>
      <c r="R749" s="43">
        <v>2.3432869257793473E-3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8.9111557651024589E-2</v>
      </c>
      <c r="O750" s="43">
        <v>0</v>
      </c>
      <c r="P750" s="43">
        <v>8.311600094121005E-4</v>
      </c>
      <c r="Q750" s="43">
        <v>0.24588626582425435</v>
      </c>
      <c r="R750" s="43">
        <v>2.3434803720376123E-3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8.8218363726528609E-2</v>
      </c>
      <c r="O751" s="43">
        <v>0</v>
      </c>
      <c r="P751" s="43">
        <v>8.1760276612572716E-4</v>
      </c>
      <c r="Q751" s="43">
        <v>0.24590684097034526</v>
      </c>
      <c r="R751" s="43">
        <v>2.3436706713536016E-3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8.7325359105504541E-2</v>
      </c>
      <c r="O752" s="43">
        <v>0</v>
      </c>
      <c r="P752" s="43">
        <v>8.0419582642427196E-4</v>
      </c>
      <c r="Q752" s="43">
        <v>0.24592707962161642</v>
      </c>
      <c r="R752" s="43">
        <v>2.3438578584324414E-3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8.6432540111056319E-2</v>
      </c>
      <c r="O753" s="43">
        <v>0</v>
      </c>
      <c r="P753" s="43">
        <v>7.9093908240776751E-4</v>
      </c>
      <c r="Q753" s="43">
        <v>0.24594698552817923</v>
      </c>
      <c r="R753" s="43">
        <v>2.3440419679588735E-3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8.55399031080806E-2</v>
      </c>
      <c r="O754" s="43">
        <v>0</v>
      </c>
      <c r="P754" s="43">
        <v>7.7783238758900495E-4</v>
      </c>
      <c r="Q754" s="43">
        <v>0.24596656243696888</v>
      </c>
      <c r="R754" s="43">
        <v>2.3442230345882627E-3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8.4647444503504018E-2</v>
      </c>
      <c r="O755" s="43">
        <v>0</v>
      </c>
      <c r="P755" s="43">
        <v>7.648755576190766E-4</v>
      </c>
      <c r="Q755" s="43">
        <v>0.2459858140907904</v>
      </c>
      <c r="R755" s="43">
        <v>2.3444010929377745E-3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8.3755160746498525E-2</v>
      </c>
      <c r="O756" s="43">
        <v>0</v>
      </c>
      <c r="P756" s="43">
        <v>7.520683710166402E-4</v>
      </c>
      <c r="Q756" s="43">
        <v>0.24600474422738286</v>
      </c>
      <c r="R756" s="43">
        <v>2.3445761775777191E-3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8.2863048328674999E-2</v>
      </c>
      <c r="O757" s="43">
        <v>0</v>
      </c>
      <c r="P757" s="43">
        <v>7.3941056990046094E-4</v>
      </c>
      <c r="Q757" s="43">
        <v>0.24602335657850175</v>
      </c>
      <c r="R757" s="43">
        <v>2.3447483230230656E-3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8.1971103784255414E-2</v>
      </c>
      <c r="O758" s="43">
        <v>0</v>
      </c>
      <c r="P758" s="43">
        <v>7.2690186072478849E-4</v>
      </c>
      <c r="Q758" s="43">
        <v>0.24604165486901949</v>
      </c>
      <c r="R758" s="43">
        <v>2.3449175637251202E-3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8.107932369022422E-2</v>
      </c>
      <c r="O759" s="43">
        <v>0</v>
      </c>
      <c r="P759" s="43">
        <v>7.1454191501713852E-4</v>
      </c>
      <c r="Q759" s="43">
        <v>0.24605964281604462</v>
      </c>
      <c r="R759" s="43">
        <v>2.3450839340633822E-3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8.0187704666459053E-2</v>
      </c>
      <c r="O760" s="43">
        <v>0</v>
      </c>
      <c r="P760" s="43">
        <v>7.0233037011804801E-4</v>
      </c>
      <c r="Q760" s="43">
        <v>0.24607732412805922</v>
      </c>
      <c r="R760" s="43">
        <v>2.3452474683375657E-3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7.9296243375841166E-2</v>
      </c>
      <c r="O761" s="43">
        <v>0</v>
      </c>
      <c r="P761" s="43">
        <v>6.9026682992239072E-4</v>
      </c>
      <c r="Q761" s="43">
        <v>0.246094702504075</v>
      </c>
      <c r="R761" s="43">
        <v>2.3454082007597905E-3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7.8404936524346228E-2</v>
      </c>
      <c r="O762" s="43">
        <v>0</v>
      </c>
      <c r="P762" s="43">
        <v>6.7835086562183396E-4</v>
      </c>
      <c r="Q762" s="43">
        <v>0.24611178163280781</v>
      </c>
      <c r="R762" s="43">
        <v>2.3455661654469525E-3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7.7513780861115447E-2</v>
      </c>
      <c r="O763" s="43">
        <v>0</v>
      </c>
      <c r="P763" s="43">
        <v>6.66582016448034E-4</v>
      </c>
      <c r="Q763" s="43">
        <v>0.24612856519187057</v>
      </c>
      <c r="R763" s="43">
        <v>2.3457213964132558E-3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7.6622773178507769E-2</v>
      </c>
      <c r="O764" s="43">
        <v>0</v>
      </c>
      <c r="P764" s="43">
        <v>6.5495979041617087E-4</v>
      </c>
      <c r="Q764" s="43">
        <v>0.24614505684698496</v>
      </c>
      <c r="R764" s="43">
        <v>2.3458739275629228E-3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7.5731910312133319E-2</v>
      </c>
      <c r="O765" s="43">
        <v>0</v>
      </c>
      <c r="P765" s="43">
        <v>6.4348366506843265E-4</v>
      </c>
      <c r="Q765" s="43">
        <v>0.24616126025121152</v>
      </c>
      <c r="R765" s="43">
        <v>2.3460237926830724E-3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7.484118914086868E-2</v>
      </c>
      <c r="O766" s="43">
        <v>0</v>
      </c>
      <c r="P766" s="43">
        <v>6.3215308821706515E-4</v>
      </c>
      <c r="Q766" s="43">
        <v>0.24617717904419836</v>
      </c>
      <c r="R766" s="43">
        <v>2.3461710254367735E-3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7.3950606586854054E-2</v>
      </c>
      <c r="O767" s="43">
        <v>0</v>
      </c>
      <c r="P767" s="43">
        <v>6.2096747868660993E-4</v>
      </c>
      <c r="Q767" s="43">
        <v>0.24619281685144853</v>
      </c>
      <c r="R767" s="43">
        <v>2.3463156593562669E-3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7.3060159615473172E-2</v>
      </c>
      <c r="O768" s="43">
        <v>0</v>
      </c>
      <c r="P768" s="43">
        <v>6.0992622705496359E-4</v>
      </c>
      <c r="Q768" s="43">
        <v>0.24620817728360553</v>
      </c>
      <c r="R768" s="43">
        <v>2.3464577278363577E-3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7.2169845235315888E-2</v>
      </c>
      <c r="O769" s="43">
        <v>0</v>
      </c>
      <c r="P769" s="43">
        <v>5.9902869639289825E-4</v>
      </c>
      <c r="Q769" s="43">
        <v>0.24622326393575777</v>
      </c>
      <c r="R769" s="43">
        <v>2.3465972641279818E-3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7.1279660498124259E-2</v>
      </c>
      <c r="O770" s="43">
        <v>0</v>
      </c>
      <c r="P770" s="43">
        <v>5.8827422300168966E-4</v>
      </c>
      <c r="Q770" s="43">
        <v>0.24623808038676118</v>
      </c>
      <c r="R770" s="43">
        <v>2.3467343013319408E-3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7.0389602498722018E-2</v>
      </c>
      <c r="O771" s="43">
        <v>0</v>
      </c>
      <c r="P771" s="43">
        <v>5.7766211714850829E-4</v>
      </c>
      <c r="Q771" s="43">
        <v>0.24625263019858026</v>
      </c>
      <c r="R771" s="43">
        <v>2.3468688723928088E-3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6.9499668374928533E-2</v>
      </c>
      <c r="O772" s="43">
        <v>0</v>
      </c>
      <c r="P772" s="43">
        <v>5.67191663799238E-4</v>
      </c>
      <c r="Q772" s="43">
        <v>0.24626691691564737</v>
      </c>
      <c r="R772" s="43">
        <v>2.3470010100930024E-3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6.8609855307456794E-2</v>
      </c>
      <c r="O773" s="43">
        <v>0</v>
      </c>
      <c r="P773" s="43">
        <v>5.5686212334839301E-4</v>
      </c>
      <c r="Q773" s="43">
        <v>0.24628094406424042</v>
      </c>
      <c r="R773" s="43">
        <v>2.3471307470470325E-3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6.7720160519796666E-2</v>
      </c>
      <c r="O774" s="43">
        <v>0</v>
      </c>
      <c r="P774" s="43">
        <v>5.4667273234581138E-4</v>
      </c>
      <c r="Q774" s="43">
        <v>0.24629471515187878</v>
      </c>
      <c r="R774" s="43">
        <v>2.3472581156959078E-3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6.6830581278083195E-2</v>
      </c>
      <c r="O775" s="43">
        <v>0</v>
      </c>
      <c r="P775" s="43">
        <v>5.36622704219815E-4</v>
      </c>
      <c r="Q775" s="43">
        <v>0.24630823366673696</v>
      </c>
      <c r="R775" s="43">
        <v>2.3473831483017201E-3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6.5941114890950586E-2</v>
      </c>
      <c r="O776" s="43">
        <v>0</v>
      </c>
      <c r="P776" s="43">
        <v>5.2671122999653106E-4</v>
      </c>
      <c r="Q776" s="43">
        <v>0.24632150307707673</v>
      </c>
      <c r="R776" s="43">
        <v>2.3475058769423869E-3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6.5051758709372368E-2</v>
      </c>
      <c r="O777" s="43">
        <v>0</v>
      </c>
      <c r="P777" s="43">
        <v>5.1693747901507931E-4</v>
      </c>
      <c r="Q777" s="43">
        <v>0.2463345268306967</v>
      </c>
      <c r="R777" s="43">
        <v>2.3476263335065616E-3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6.4162510126487923E-2</v>
      </c>
      <c r="O778" s="43">
        <v>0</v>
      </c>
      <c r="P778" s="43">
        <v>5.0730059963833619E-4</v>
      </c>
      <c r="Q778" s="43">
        <v>0.24634730835440027</v>
      </c>
      <c r="R778" s="43">
        <v>2.3477445496887135E-3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6.3273366577415932E-2</v>
      </c>
      <c r="O779" s="43">
        <v>0</v>
      </c>
      <c r="P779" s="43">
        <v>4.9779971995899959E-4</v>
      </c>
      <c r="Q779" s="43">
        <v>0.24635985105348046</v>
      </c>
      <c r="R779" s="43">
        <v>2.3478605569843651E-3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6.2384325539054965E-2</v>
      </c>
      <c r="O780" s="43">
        <v>0</v>
      </c>
      <c r="P780" s="43">
        <v>4.884339485006807E-4</v>
      </c>
      <c r="Q780" s="43">
        <v>0.24637215831122311</v>
      </c>
      <c r="R780" s="43">
        <v>2.3479743866854901E-3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6.1495384529871876E-2</v>
      </c>
      <c r="O781" s="43">
        <v>0</v>
      </c>
      <c r="P781" s="43">
        <v>4.792023749137613E-4</v>
      </c>
      <c r="Q781" s="43">
        <v>0.24638423348842706</v>
      </c>
      <c r="R781" s="43">
        <v>2.3480860698760837E-3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6.0606541109678065E-2</v>
      </c>
      <c r="O782" s="43">
        <v>0</v>
      </c>
      <c r="P782" s="43">
        <v>4.7010407066576192E-4</v>
      </c>
      <c r="Q782" s="43">
        <v>0.2463960799229416</v>
      </c>
      <c r="R782" s="43">
        <v>2.3481956374278804E-3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5.9717792879394258E-2</v>
      </c>
      <c r="O783" s="43">
        <v>0</v>
      </c>
      <c r="P783" s="43">
        <v>4.6113808972597631E-4</v>
      </c>
      <c r="Q783" s="43">
        <v>0.24640770092922137</v>
      </c>
      <c r="R783" s="43">
        <v>2.3483031199962364E-3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5.8829137480804046E-2</v>
      </c>
      <c r="O784" s="43">
        <v>0</v>
      </c>
      <c r="P784" s="43">
        <v>4.5230346924413236E-4</v>
      </c>
      <c r="Q784" s="43">
        <v>0.246419099797898</v>
      </c>
      <c r="R784" s="43">
        <v>2.3484085480161699E-3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5.7940572596296633E-2</v>
      </c>
      <c r="O785" s="43">
        <v>0</v>
      </c>
      <c r="P785" s="43">
        <v>4.4359923022285172E-4</v>
      </c>
      <c r="Q785" s="43">
        <v>0.24643027979536886</v>
      </c>
      <c r="R785" s="43">
        <v>2.3485119516985574E-3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5.7052095948599141E-2</v>
      </c>
      <c r="O786" s="43">
        <v>0</v>
      </c>
      <c r="P786" s="43">
        <v>4.3502437818368711E-4</v>
      </c>
      <c r="Q786" s="43">
        <v>0.24644124416340216</v>
      </c>
      <c r="R786" s="43">
        <v>2.3486133610264802E-3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5.6163705300498787E-2</v>
      </c>
      <c r="O787" s="43">
        <v>0</v>
      </c>
      <c r="P787" s="43">
        <v>4.2657790382652277E-4</v>
      </c>
      <c r="Q787" s="43">
        <v>0.24645199611875895</v>
      </c>
      <c r="R787" s="43">
        <v>2.3487128057517277E-3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5.5275398454555522E-2</v>
      </c>
      <c r="O788" s="43">
        <v>0</v>
      </c>
      <c r="P788" s="43">
        <v>4.1825878368213657E-4</v>
      </c>
      <c r="Q788" s="43">
        <v>0.2464625388528314</v>
      </c>
      <c r="R788" s="43">
        <v>2.3488103153914541E-3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5.4387173252805218E-2</v>
      </c>
      <c r="O789" s="43">
        <v>0</v>
      </c>
      <c r="P789" s="43">
        <v>4.1006598075772442E-4</v>
      </c>
      <c r="Q789" s="43">
        <v>0.24647287553129713</v>
      </c>
      <c r="R789" s="43">
        <v>2.3489059192249792E-3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5.3499027576454E-2</v>
      </c>
      <c r="O790" s="43">
        <v>0</v>
      </c>
      <c r="P790" s="43">
        <v>4.0199844517520023E-4</v>
      </c>
      <c r="Q790" s="43">
        <v>0.24648300929378961</v>
      </c>
      <c r="R790" s="43">
        <v>2.348999646290741E-3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5.2610959345563965E-2</v>
      </c>
      <c r="O791" s="43">
        <v>0</v>
      </c>
      <c r="P791" s="43">
        <v>3.9405511480209186E-4</v>
      </c>
      <c r="Q791" s="43">
        <v>0.24649294325358462</v>
      </c>
      <c r="R791" s="43">
        <v>2.3490915253833954E-3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5.172296651873063E-2</v>
      </c>
      <c r="O792" s="43">
        <v>0</v>
      </c>
      <c r="P792" s="43">
        <v>3.8623491587485903E-4</v>
      </c>
      <c r="Q792" s="43">
        <v>0.24650268049730206</v>
      </c>
      <c r="R792" s="43">
        <v>2.349181585051058E-3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5.0835047092752605E-2</v>
      </c>
      <c r="O793" s="43">
        <v>0</v>
      </c>
      <c r="P793" s="43">
        <v>3.7853676361447163E-4</v>
      </c>
      <c r="Q793" s="43">
        <v>0.24651222408462337</v>
      </c>
      <c r="R793" s="43">
        <v>2.3492698535926911E-3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4.994719910229372E-2</v>
      </c>
      <c r="O794" s="43">
        <v>0</v>
      </c>
      <c r="P794" s="43">
        <v>3.7095956283409083E-4</v>
      </c>
      <c r="Q794" s="43">
        <v>0.24652157704802422</v>
      </c>
      <c r="R794" s="43">
        <v>2.3493563590556319E-3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4.9059420619537969E-2</v>
      </c>
      <c r="O795" s="43">
        <v>0</v>
      </c>
      <c r="P795" s="43">
        <v>3.635022085387044E-4</v>
      </c>
      <c r="Q795" s="43">
        <v>0.24653074239252226</v>
      </c>
      <c r="R795" s="43">
        <v>2.3494411292332572E-3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4.8171709753837666E-2</v>
      </c>
      <c r="O796" s="43">
        <v>0</v>
      </c>
      <c r="P796" s="43">
        <v>3.5616358651657776E-4</v>
      </c>
      <c r="Q796" s="43">
        <v>0.24653972309543973</v>
      </c>
      <c r="R796" s="43">
        <v>2.3495241916627889E-3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4.728406465135513E-2</v>
      </c>
      <c r="O797" s="43">
        <v>0</v>
      </c>
      <c r="P797" s="43">
        <v>3.4894257392238551E-4</v>
      </c>
      <c r="Q797" s="43">
        <v>0.24654852210618053</v>
      </c>
      <c r="R797" s="43">
        <v>2.349605573623236E-3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4.639648349469816E-2</v>
      </c>
      <c r="O798" s="43">
        <v>0</v>
      </c>
      <c r="P798" s="43">
        <v>3.4183803985190136E-4</v>
      </c>
      <c r="Q798" s="43">
        <v>0.2465571423460223</v>
      </c>
      <c r="R798" s="43">
        <v>2.3496853021334639E-3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4.550896450254982E-2</v>
      </c>
      <c r="O799" s="43">
        <v>0</v>
      </c>
      <c r="P799" s="43">
        <v>3.3484884590812653E-4</v>
      </c>
      <c r="Q799" s="43">
        <v>0.246565586707922</v>
      </c>
      <c r="R799" s="43">
        <v>2.3497634039504026E-3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4.4621505929292683E-2</v>
      </c>
      <c r="O800" s="43">
        <v>0</v>
      </c>
      <c r="P800" s="43">
        <v>3.2797384675874825E-4</v>
      </c>
      <c r="Q800" s="43">
        <v>0.24657385805633611</v>
      </c>
      <c r="R800" s="43">
        <v>2.3498399055673809E-3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4.3734106064627833E-2</v>
      </c>
      <c r="O801" s="43">
        <v>0</v>
      </c>
      <c r="P801" s="43">
        <v>3.2121189068482511E-4</v>
      </c>
      <c r="Q801" s="43">
        <v>0.24658195922705423</v>
      </c>
      <c r="R801" s="43">
        <v>2.3499148332125864E-3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4.2846763233189207E-2</v>
      </c>
      <c r="O802" s="43">
        <v>0</v>
      </c>
      <c r="P802" s="43">
        <v>3.1456182012060498E-4</v>
      </c>
      <c r="Q802" s="43">
        <v>0.24658989302704651</v>
      </c>
      <c r="R802" s="43">
        <v>2.3499882128476595E-3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4.1959475794153225E-2</v>
      </c>
      <c r="O803" s="43">
        <v>0</v>
      </c>
      <c r="P803" s="43">
        <v>3.0802247218438662E-4</v>
      </c>
      <c r="Q803" s="43">
        <v>0.24659766223432447</v>
      </c>
      <c r="R803" s="43">
        <v>2.3500600701664002E-3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4.1072242140844345E-2</v>
      </c>
      <c r="O804" s="43">
        <v>0</v>
      </c>
      <c r="P804" s="43">
        <v>3.0159267920034505E-4</v>
      </c>
      <c r="Q804" s="43">
        <v>0.24660526959781467</v>
      </c>
      <c r="R804" s="43">
        <v>2.3501304305936013E-3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4.0185060700336582E-2</v>
      </c>
      <c r="O805" s="43">
        <v>0</v>
      </c>
      <c r="P805" s="43">
        <v>2.952712692112465E-4</v>
      </c>
      <c r="Q805" s="43">
        <v>0.24661271783724564</v>
      </c>
      <c r="R805" s="43">
        <v>2.3501993192840036E-3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3.9297929933051486E-2</v>
      </c>
      <c r="O806" s="43">
        <v>0</v>
      </c>
      <c r="P806" s="43">
        <v>2.8905706648198583E-4</v>
      </c>
      <c r="Q806" s="43">
        <v>0.24662000964304714</v>
      </c>
      <c r="R806" s="43">
        <v>2.3502667611213657E-3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3.841084833235274E-2</v>
      </c>
      <c r="O807" s="43">
        <v>0</v>
      </c>
      <c r="P807" s="43">
        <v>2.8294889199388787E-4</v>
      </c>
      <c r="Q807" s="43">
        <v>0.2466271476762622</v>
      </c>
      <c r="R807" s="43">
        <v>2.350332780717646E-3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3.7523814424137755E-2</v>
      </c>
      <c r="O808" s="43">
        <v>0</v>
      </c>
      <c r="P808" s="43">
        <v>2.7694556392971717E-4</v>
      </c>
      <c r="Q808" s="43">
        <v>0.24663413456847122</v>
      </c>
      <c r="R808" s="43">
        <v>2.3503974024123059E-3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3.6636826766426454E-2</v>
      </c>
      <c r="O809" s="43">
        <v>0</v>
      </c>
      <c r="P809" s="43">
        <v>2.7104589814935256E-4</v>
      </c>
      <c r="Q809" s="43">
        <v>0.24664097292172801</v>
      </c>
      <c r="R809" s="43">
        <v>2.3504606502717132E-3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3.5749883948947611E-2</v>
      </c>
      <c r="O810" s="43">
        <v>0</v>
      </c>
      <c r="P810" s="43">
        <v>2.6524870865608286E-4</v>
      </c>
      <c r="Q810" s="43">
        <v>0.24664766530850768</v>
      </c>
      <c r="R810" s="43">
        <v>2.3505225480886655E-3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3.4862984592722975E-2</v>
      </c>
      <c r="O811" s="43">
        <v>0</v>
      </c>
      <c r="P811" s="43">
        <v>2.5955280805349372E-4</v>
      </c>
      <c r="Q811" s="43">
        <v>0.24665421427166612</v>
      </c>
      <c r="R811" s="43">
        <v>2.3505831193820093E-3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3.3976127349649367E-2</v>
      </c>
      <c r="O812" s="43">
        <v>0</v>
      </c>
      <c r="P812" s="43">
        <v>2.5395700799291462E-4</v>
      </c>
      <c r="Q812" s="43">
        <v>0.24666062232441041</v>
      </c>
      <c r="R812" s="43">
        <v>2.3506423873963741E-3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3.3089310902079207E-2</v>
      </c>
      <c r="O813" s="43">
        <v>0</v>
      </c>
      <c r="P813" s="43">
        <v>2.4846011961140779E-4</v>
      </c>
      <c r="Q813" s="43">
        <v>0.24666689195028096</v>
      </c>
      <c r="R813" s="43">
        <v>2.3507003751019975E-3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3.2202533962399513E-2</v>
      </c>
      <c r="O814" s="43">
        <v>0</v>
      </c>
      <c r="P814" s="43">
        <v>2.4306095396028153E-4</v>
      </c>
      <c r="Q814" s="43">
        <v>0.24667302560314366</v>
      </c>
      <c r="R814" s="43">
        <v>2.35075710519466E-3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3.1315795272609699E-2</v>
      </c>
      <c r="O815" s="43">
        <v>0</v>
      </c>
      <c r="P815" s="43">
        <v>2.3775832242411973E-4</v>
      </c>
      <c r="Q815" s="43">
        <v>0.24667902570719311</v>
      </c>
      <c r="R815" s="43">
        <v>2.3508126000957134E-3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3.0429093603898526E-2</v>
      </c>
      <c r="O816" s="43">
        <v>0</v>
      </c>
      <c r="P816" s="43">
        <v>2.3255103713032407E-4</v>
      </c>
      <c r="Q816" s="43">
        <v>0.24668489465696611</v>
      </c>
      <c r="R816" s="43">
        <v>2.3508668819522036E-3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2.9542427756220228E-2</v>
      </c>
      <c r="O817" s="43">
        <v>0</v>
      </c>
      <c r="P817" s="43">
        <v>2.2743791134916994E-4</v>
      </c>
      <c r="Q817" s="43">
        <v>0.2466906348173652</v>
      </c>
      <c r="R817" s="43">
        <v>2.3509199726370906E-3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2.8655796557870223E-2</v>
      </c>
      <c r="O818" s="43">
        <v>0</v>
      </c>
      <c r="P818" s="43">
        <v>2.2241775988438486E-4</v>
      </c>
      <c r="Q818" s="43">
        <v>0.24669624852369204</v>
      </c>
      <c r="R818" s="43">
        <v>2.3509718937495551E-3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2.7769198865060553E-2</v>
      </c>
      <c r="O819" s="43">
        <v>0</v>
      </c>
      <c r="P819" s="43">
        <v>2.1748939945426187E-4</v>
      </c>
      <c r="Q819" s="43">
        <v>0.24670173808169049</v>
      </c>
      <c r="R819" s="43">
        <v>2.3510226666153987E-3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2.6882633561495273E-2</v>
      </c>
      <c r="O820" s="43">
        <v>0</v>
      </c>
      <c r="P820" s="43">
        <v>2.1265164906332634E-4</v>
      </c>
      <c r="Q820" s="43">
        <v>0.24670710576759908</v>
      </c>
      <c r="R820" s="43">
        <v>2.3510723122875284E-3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2.5996099557946066E-2</v>
      </c>
      <c r="O821" s="43">
        <v>0</v>
      </c>
      <c r="P821" s="43">
        <v>2.079033303645792E-4</v>
      </c>
      <c r="Q821" s="43">
        <v>0.24671235382821255</v>
      </c>
      <c r="R821" s="43">
        <v>2.3511208515465259E-3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2.5109595791828192E-2</v>
      </c>
      <c r="O822" s="43">
        <v>0</v>
      </c>
      <c r="P822" s="43">
        <v>2.0324326801234577E-4</v>
      </c>
      <c r="Q822" s="43">
        <v>0.2467174844809524</v>
      </c>
      <c r="R822" s="43">
        <v>2.3511683049012994E-3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2.4223121226777077E-2</v>
      </c>
      <c r="O823" s="43">
        <v>0</v>
      </c>
      <c r="P823" s="43">
        <v>1.9867029000576294E-4</v>
      </c>
      <c r="Q823" s="43">
        <v>0.2467224999139461</v>
      </c>
      <c r="R823" s="43">
        <v>2.3512146925898179E-3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2.3336674852225622E-2</v>
      </c>
      <c r="O824" s="43">
        <v>0</v>
      </c>
      <c r="P824" s="43">
        <v>1.9418322802294312E-4</v>
      </c>
      <c r="Q824" s="43">
        <v>0.24672740228611478</v>
      </c>
      <c r="R824" s="43">
        <v>2.3512600345799218E-3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2.2450255682982603E-2</v>
      </c>
      <c r="O825" s="43">
        <v>0</v>
      </c>
      <c r="P825" s="43">
        <v>1.8978091774585724E-4</v>
      </c>
      <c r="Q825" s="43">
        <v>0.24673219372726912</v>
      </c>
      <c r="R825" s="43">
        <v>2.3513043505702068E-3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2.156386275881211E-2</v>
      </c>
      <c r="O826" s="43">
        <v>0</v>
      </c>
      <c r="P826" s="43">
        <v>1.8546219917598479E-4</v>
      </c>
      <c r="Q826" s="43">
        <v>0.2467368763382132</v>
      </c>
      <c r="R826" s="43">
        <v>2.35134765999099E-3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2.0677495144014419E-2</v>
      </c>
      <c r="O827" s="43">
        <v>0</v>
      </c>
      <c r="P827" s="43">
        <v>1.8122591694078133E-4</v>
      </c>
      <c r="Q827" s="43">
        <v>0.24674145219085628</v>
      </c>
      <c r="R827" s="43">
        <v>2.351389982005337E-3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1.9791151927008376E-2</v>
      </c>
      <c r="O828" s="43">
        <v>0</v>
      </c>
      <c r="P828" s="43">
        <v>1.7707092059102031E-4</v>
      </c>
      <c r="Q828" s="43">
        <v>0.24674592332833178</v>
      </c>
      <c r="R828" s="43">
        <v>2.351431335510168E-3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1.8904832219915423E-2</v>
      </c>
      <c r="O829" s="43">
        <v>0</v>
      </c>
      <c r="P829" s="43">
        <v>1.7299606488906823E-4</v>
      </c>
      <c r="Q829" s="43">
        <v>0.24675029176512395</v>
      </c>
      <c r="R829" s="43">
        <v>2.3514717391374292E-3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1.8018535158145541E-2</v>
      </c>
      <c r="O830" s="43">
        <v>0</v>
      </c>
      <c r="P830" s="43">
        <v>1.6900021008815734E-4</v>
      </c>
      <c r="Q830" s="43">
        <v>0.2467545594872014</v>
      </c>
      <c r="R830" s="43">
        <v>2.351511211255322E-3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1.713225989998516E-2</v>
      </c>
      <c r="O831" s="43">
        <v>0</v>
      </c>
      <c r="P831" s="43">
        <v>1.650822222027235E-4</v>
      </c>
      <c r="Q831" s="43">
        <v>0.24675872845215743</v>
      </c>
      <c r="R831" s="43">
        <v>2.351549769969609E-3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1.6246005626187252E-2</v>
      </c>
      <c r="O832" s="43">
        <v>0</v>
      </c>
      <c r="P832" s="43">
        <v>1.6124097326988032E-4</v>
      </c>
      <c r="Q832" s="43">
        <v>0.24676280058935737</v>
      </c>
      <c r="R832" s="43">
        <v>2.3515874331249687E-3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1.5359771539563744E-2</v>
      </c>
      <c r="O833" s="43">
        <v>0</v>
      </c>
      <c r="P833" s="43">
        <v>1.5747534160210456E-4</v>
      </c>
      <c r="Q833" s="43">
        <v>0.24676677780009174</v>
      </c>
      <c r="R833" s="43">
        <v>2.3516242183064182E-3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1.4473556864580371E-2</v>
      </c>
      <c r="O834" s="43">
        <v>0</v>
      </c>
      <c r="P834" s="43">
        <v>1.537842120312108E-4</v>
      </c>
      <c r="Q834" s="43">
        <v>0.24677066195773614</v>
      </c>
      <c r="R834" s="43">
        <v>2.3516601428407893E-3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1.3587360846954137E-2</v>
      </c>
      <c r="O835" s="43">
        <v>0</v>
      </c>
      <c r="P835" s="43">
        <v>1.5016647614369763E-4</v>
      </c>
      <c r="Q835" s="43">
        <v>0.24677445490791691</v>
      </c>
      <c r="R835" s="43">
        <v>2.3516952237982616E-3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1.2701182753253484E-2</v>
      </c>
      <c r="O836" s="43">
        <v>0</v>
      </c>
      <c r="P836" s="43">
        <v>1.4662103250754908E-4</v>
      </c>
      <c r="Q836" s="43">
        <v>0.24677815846868253</v>
      </c>
      <c r="R836" s="43">
        <v>2.351729477993946E-3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1.1815021870501324E-2</v>
      </c>
      <c r="O837" s="43">
        <v>0</v>
      </c>
      <c r="P837" s="43">
        <v>1.4314678689057993E-4</v>
      </c>
      <c r="Q837" s="43">
        <v>0.24678177443068064</v>
      </c>
      <c r="R837" s="43">
        <v>2.3517629219895241E-3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1.0928877505781037E-2</v>
      </c>
      <c r="O838" s="43">
        <v>0</v>
      </c>
      <c r="P838" s="43">
        <v>1.3974265247041493E-4</v>
      </c>
      <c r="Q838" s="43">
        <v>0.24678530455734021</v>
      </c>
      <c r="R838" s="43">
        <v>2.3517955720949333E-3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1.0042748985845555E-2</v>
      </c>
      <c r="O839" s="43">
        <v>0</v>
      </c>
      <c r="P839" s="43">
        <v>1.3640755003619577E-4</v>
      </c>
      <c r="Q839" s="43">
        <v>0.24678875058505928</v>
      </c>
      <c r="R839" s="43">
        <v>2.3518274443701014E-3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9.1566356567296479E-3</v>
      </c>
      <c r="O840" s="43">
        <v>0</v>
      </c>
      <c r="P840" s="43">
        <v>1.3314040818211172E-4</v>
      </c>
      <c r="Q840" s="43">
        <v>0.24679211422339714</v>
      </c>
      <c r="R840" s="43">
        <v>2.3518585546267248E-3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8.2705368833655112E-3</v>
      </c>
      <c r="O841" s="43">
        <v>0</v>
      </c>
      <c r="P841" s="43">
        <v>1.2994016349285206E-4</v>
      </c>
      <c r="Q841" s="43">
        <v>0.24679539715527166</v>
      </c>
      <c r="R841" s="43">
        <v>2.3518889184300923E-3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7.3844520492017665E-3</v>
      </c>
      <c r="O842" s="43">
        <v>0</v>
      </c>
      <c r="P842" s="43">
        <v>1.2680576072108247E-4</v>
      </c>
      <c r="Q842" s="43">
        <v>0.24679860103716086</v>
      </c>
      <c r="R842" s="43">
        <v>2.3519185511009532E-3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6.4983805558259484E-3</v>
      </c>
      <c r="O843" s="43">
        <v>0</v>
      </c>
      <c r="P843" s="43">
        <v>1.237361529570469E-4</v>
      </c>
      <c r="Q843" s="43">
        <v>0.24680172749930876</v>
      </c>
      <c r="R843" s="43">
        <v>2.3519474677174178E-3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5.6123218225906102E-3</v>
      </c>
      <c r="O844" s="43">
        <v>0</v>
      </c>
      <c r="P844" s="43">
        <v>1.2073030179040185E-4</v>
      </c>
      <c r="Q844" s="43">
        <v>0.24680477814593574</v>
      </c>
      <c r="R844" s="43">
        <v>2.3519756831169043E-3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4.7262752862430859E-3</v>
      </c>
      <c r="O845" s="43">
        <v>0</v>
      </c>
      <c r="P845" s="43">
        <v>1.1778717746438957E-4</v>
      </c>
      <c r="Q845" s="43">
        <v>0.24680775455545256</v>
      </c>
      <c r="R845" s="43">
        <v>2.3520032118981176E-3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3.8402404005590317E-3</v>
      </c>
      <c r="O846" s="43">
        <v>0</v>
      </c>
      <c r="P846" s="43">
        <v>1.1490575902245986E-4</v>
      </c>
      <c r="Q846" s="43">
        <v>0.24681065828067814</v>
      </c>
      <c r="R846" s="43">
        <v>2.3520300684230625E-3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2.9542166359798048E-3</v>
      </c>
      <c r="O847" s="43">
        <v>0</v>
      </c>
      <c r="P847" s="43">
        <v>1.1208503444745129E-4</v>
      </c>
      <c r="Q847" s="43">
        <v>0.24681349084906087</v>
      </c>
      <c r="R847" s="43">
        <v>2.3520562668190963E-3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2.0682034792537502E-3</v>
      </c>
      <c r="O848" s="43">
        <v>0</v>
      </c>
      <c r="P848" s="43">
        <v>1.0932400079344476E-4</v>
      </c>
      <c r="Q848" s="43">
        <v>0.24681625376290353</v>
      </c>
      <c r="R848" s="43">
        <v>2.352081820981E-3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1.1822004330814804E-3</v>
      </c>
      <c r="O849" s="43">
        <v>0</v>
      </c>
      <c r="P849" s="43">
        <v>1.0662166431040362E-4</v>
      </c>
      <c r="Q849" s="43">
        <v>0.24681894849959127</v>
      </c>
      <c r="R849" s="43">
        <v>2.3521067445730951E-3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2.9620701576519443E-4</v>
      </c>
      <c r="O850" s="43">
        <v>0</v>
      </c>
      <c r="P850" s="43">
        <v>1.039770405617162E-4</v>
      </c>
      <c r="Q850" s="43">
        <v>0.24682157651182246</v>
      </c>
      <c r="R850" s="43">
        <v>2.3521310510313722E-3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</v>
      </c>
      <c r="P851" s="43">
        <v>1.0139077419420645E-4</v>
      </c>
      <c r="Q851" s="43">
        <v>0.24682413923610702</v>
      </c>
      <c r="R851" s="43">
        <v>2.3521547536420983E-3</v>
      </c>
      <c r="S851" s="43">
        <v>0.75192131615128799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</v>
      </c>
      <c r="P852" s="43">
        <v>9.8868171869287563E-5</v>
      </c>
      <c r="Q852" s="43">
        <v>0.24682663820209838</v>
      </c>
      <c r="R852" s="43">
        <v>2.3521778665530212E-3</v>
      </c>
      <c r="S852" s="43">
        <v>0.7536932875960386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</v>
      </c>
      <c r="P853" s="43">
        <v>9.6408331886799702E-5</v>
      </c>
      <c r="Q853" s="43">
        <v>0.24682907499381931</v>
      </c>
      <c r="R853" s="43">
        <v>2.3522004044147522E-3</v>
      </c>
      <c r="S853" s="43">
        <v>0.75546525904078921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</v>
      </c>
      <c r="P854" s="43">
        <v>9.4009692719748249E-5</v>
      </c>
      <c r="Q854" s="43">
        <v>0.24683145115816546</v>
      </c>
      <c r="R854" s="43">
        <v>2.3522223815345134E-3</v>
      </c>
      <c r="S854" s="43">
        <v>0.75723723048553981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</v>
      </c>
      <c r="P855" s="43">
        <v>9.167073169192811E-5</v>
      </c>
      <c r="Q855" s="43">
        <v>0.24683376820354591</v>
      </c>
      <c r="R855" s="43">
        <v>2.3522438118635646E-3</v>
      </c>
      <c r="S855" s="43">
        <v>0.75900920193029042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</v>
      </c>
      <c r="P856" s="43">
        <v>8.9389964011316148E-5</v>
      </c>
      <c r="Q856" s="43">
        <v>0.24683602760084045</v>
      </c>
      <c r="R856" s="43">
        <v>2.3522647090060589E-3</v>
      </c>
      <c r="S856" s="43">
        <v>0.76078117337504103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</v>
      </c>
      <c r="P857" s="43">
        <v>8.716594182751265E-5</v>
      </c>
      <c r="Q857" s="43">
        <v>0.24683823078433328</v>
      </c>
      <c r="R857" s="43">
        <v>2.352285086227676E-3</v>
      </c>
      <c r="S857" s="43">
        <v>0.76255314481979164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</v>
      </c>
      <c r="P858" s="43">
        <v>8.4997253312633957E-5</v>
      </c>
      <c r="Q858" s="43">
        <v>0.24684037915262383</v>
      </c>
      <c r="R858" s="43">
        <v>2.3523049564640459E-3</v>
      </c>
      <c r="S858" s="43">
        <v>0.76432511626454225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</v>
      </c>
      <c r="P859" s="43">
        <v>8.2882521765072171E-5</v>
      </c>
      <c r="Q859" s="43">
        <v>0.24684247406951421</v>
      </c>
      <c r="R859" s="43">
        <v>2.3523243323289623E-3</v>
      </c>
      <c r="S859" s="43">
        <v>0.76609708770929286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</v>
      </c>
      <c r="P860" s="43">
        <v>8.08204047355536E-5</v>
      </c>
      <c r="Q860" s="43">
        <v>0.24684451686487519</v>
      </c>
      <c r="R860" s="43">
        <v>2.3523432261223854E-3</v>
      </c>
      <c r="S860" s="43">
        <v>0.76786905915404347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</v>
      </c>
      <c r="P861" s="43">
        <v>7.8809593174940587E-5</v>
      </c>
      <c r="Q861" s="43">
        <v>0.24684650883549036</v>
      </c>
      <c r="R861" s="43">
        <v>2.3523616498382542E-3</v>
      </c>
      <c r="S861" s="43">
        <v>0.76964103059879407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</v>
      </c>
      <c r="P862" s="43">
        <v>7.6848810603236261E-5</v>
      </c>
      <c r="Q862" s="43">
        <v>0.24684845124587931</v>
      </c>
      <c r="R862" s="43">
        <v>2.3523796151720964E-3</v>
      </c>
      <c r="S862" s="43">
        <v>0.77141300204354468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</v>
      </c>
      <c r="P863" s="43">
        <v>7.4936812299264326E-5</v>
      </c>
      <c r="Q863" s="43">
        <v>0.24685034532910044</v>
      </c>
      <c r="R863" s="43">
        <v>2.3523971335284578E-3</v>
      </c>
      <c r="S863" s="43">
        <v>0.77318497348829529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</v>
      </c>
      <c r="P864" s="43">
        <v>7.3072384510509717E-5</v>
      </c>
      <c r="Q864" s="43">
        <v>0.24685219228753352</v>
      </c>
      <c r="R864" s="43">
        <v>2.3524142160281361E-3</v>
      </c>
      <c r="S864" s="43">
        <v>0.7749569449330459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</v>
      </c>
      <c r="P865" s="43">
        <v>7.1254343682618205E-5</v>
      </c>
      <c r="Q865" s="43">
        <v>0.24685399329364327</v>
      </c>
      <c r="R865" s="43">
        <v>2.3524308735152458E-3</v>
      </c>
      <c r="S865" s="43">
        <v>0.77672891637779651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</v>
      </c>
      <c r="P866" s="43">
        <v>6.9481535708066402E-5</v>
      </c>
      <c r="Q866" s="43">
        <v>0.24685574949072348</v>
      </c>
      <c r="R866" s="43">
        <v>2.3524471165640983E-3</v>
      </c>
      <c r="S866" s="43">
        <v>0.77850088782254712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</v>
      </c>
      <c r="P867" s="43">
        <v>6.7752835193524445E-5</v>
      </c>
      <c r="Q867" s="43">
        <v>0.24685746199362268</v>
      </c>
      <c r="R867" s="43">
        <v>2.3524629554859179E-3</v>
      </c>
      <c r="S867" s="43">
        <v>0.78027285926729772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</v>
      </c>
      <c r="P868" s="43">
        <v>6.6067144745447009E-5</v>
      </c>
      <c r="Q868" s="43">
        <v>0.24685913188945213</v>
      </c>
      <c r="R868" s="43">
        <v>2.3524784003353836E-3</v>
      </c>
      <c r="S868" s="43">
        <v>0.78204483071204833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</v>
      </c>
      <c r="P869" s="43">
        <v>6.4423394273438662E-5</v>
      </c>
      <c r="Q869" s="43">
        <v>0.24686076023827552</v>
      </c>
      <c r="R869" s="43">
        <v>2.3524934609170157E-3</v>
      </c>
      <c r="S869" s="43">
        <v>0.78381680215679894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</v>
      </c>
      <c r="P870" s="43">
        <v>6.2820540310951618E-5</v>
      </c>
      <c r="Q870" s="43">
        <v>0.24686234807378238</v>
      </c>
      <c r="R870" s="43">
        <v>2.3525081467913969E-3</v>
      </c>
      <c r="S870" s="43">
        <v>0.78558877360154955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</v>
      </c>
      <c r="P871" s="43">
        <v>6.125756535288434E-5</v>
      </c>
      <c r="Q871" s="43">
        <v>0.24686389640394399</v>
      </c>
      <c r="R871" s="43">
        <v>2.3525224672812433E-3</v>
      </c>
      <c r="S871" s="43">
        <v>0.78736074504630016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</v>
      </c>
      <c r="P872" s="43">
        <v>5.9733477209660872E-5</v>
      </c>
      <c r="Q872" s="43">
        <v>0.24686540621165329</v>
      </c>
      <c r="R872" s="43">
        <v>2.3525364314773219E-3</v>
      </c>
      <c r="S872" s="43">
        <v>0.78913271649105077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</v>
      </c>
      <c r="P873" s="43">
        <v>5.8247308377380509E-5</v>
      </c>
      <c r="Q873" s="43">
        <v>0.24686687845534885</v>
      </c>
      <c r="R873" s="43">
        <v>2.3525500482442208E-3</v>
      </c>
      <c r="S873" s="43">
        <v>0.79090468793580138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</v>
      </c>
      <c r="P874" s="43">
        <v>5.6798115423638333E-5</v>
      </c>
      <c r="Q874" s="43">
        <v>0.24686831406962326</v>
      </c>
      <c r="R874" s="43">
        <v>2.3525633262259779E-3</v>
      </c>
      <c r="S874" s="43">
        <v>0.79267665938055198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</v>
      </c>
      <c r="P875" s="43">
        <v>5.5384978388626352E-5</v>
      </c>
      <c r="Q875" s="43">
        <v>0.24686971396581645</v>
      </c>
      <c r="R875" s="43">
        <v>2.3525762738515667E-3</v>
      </c>
      <c r="S875" s="43">
        <v>0.79444863082530259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</v>
      </c>
      <c r="P876" s="43">
        <v>5.4007000201135339E-5</v>
      </c>
      <c r="Q876" s="43">
        <v>0.24687107903259425</v>
      </c>
      <c r="R876" s="43">
        <v>2.3525888993402486E-3</v>
      </c>
      <c r="S876" s="43">
        <v>0.7962206022700532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</v>
      </c>
      <c r="P877" s="43">
        <v>5.2663306109086559E-5</v>
      </c>
      <c r="Q877" s="43">
        <v>0.24687241013651243</v>
      </c>
      <c r="R877" s="43">
        <v>2.3526012107067894E-3</v>
      </c>
      <c r="S877" s="43">
        <v>0.79799257371480381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</v>
      </c>
      <c r="P878" s="43">
        <v>5.1353043124231814E-5</v>
      </c>
      <c r="Q878" s="43">
        <v>0.24687370812256695</v>
      </c>
      <c r="R878" s="43">
        <v>2.352613215766546E-3</v>
      </c>
      <c r="S878" s="43">
        <v>0.79976454515955442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</v>
      </c>
      <c r="P879" s="43">
        <v>5.0075379480669338E-5</v>
      </c>
      <c r="Q879" s="43">
        <v>0.2468749738147302</v>
      </c>
      <c r="R879" s="43">
        <v>2.3526249221404328E-3</v>
      </c>
      <c r="S879" s="43">
        <v>0.80153651660430503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</v>
      </c>
      <c r="P880" s="43">
        <v>4.882950410683189E-5</v>
      </c>
      <c r="Q880" s="43">
        <v>0.24687620801647414</v>
      </c>
      <c r="R880" s="43">
        <v>2.3526363372597531E-3</v>
      </c>
      <c r="S880" s="43">
        <v>0.80330848804905564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</v>
      </c>
      <c r="P881" s="43">
        <v>4.761462611061173E-5</v>
      </c>
      <c r="Q881" s="43">
        <v>0.24687741151128031</v>
      </c>
      <c r="R881" s="43">
        <v>2.35264746837092E-3</v>
      </c>
      <c r="S881" s="43">
        <v>0.80508045949380624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</v>
      </c>
      <c r="P882" s="43">
        <v>4.6429974277295646E-5</v>
      </c>
      <c r="Q882" s="43">
        <v>0.24687858506313734</v>
      </c>
      <c r="R882" s="43">
        <v>2.3526583225400564E-3</v>
      </c>
      <c r="S882" s="43">
        <v>0.80685243093855685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</v>
      </c>
      <c r="P883" s="43">
        <v>4.5274796579991511E-5</v>
      </c>
      <c r="Q883" s="43">
        <v>0.24687972941702574</v>
      </c>
      <c r="R883" s="43">
        <v>2.3526689066574792E-3</v>
      </c>
      <c r="S883" s="43">
        <v>0.80862440238330746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</v>
      </c>
      <c r="P884" s="43">
        <v>4.4148359702235193E-5</v>
      </c>
      <c r="Q884" s="43">
        <v>0.24688084529939094</v>
      </c>
      <c r="R884" s="43">
        <v>2.3526792274420746E-3</v>
      </c>
      <c r="S884" s="43">
        <v>0.81039637382805807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</v>
      </c>
      <c r="P885" s="43">
        <v>4.3049948572475228E-5</v>
      </c>
      <c r="Q885" s="43">
        <v>0.24688193341860443</v>
      </c>
      <c r="R885" s="43">
        <v>2.3526892914455641E-3</v>
      </c>
      <c r="S885" s="43">
        <v>0.81216834527280868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0</v>
      </c>
      <c r="P886" s="43">
        <v>4.1978865910139385E-5</v>
      </c>
      <c r="Q886" s="43">
        <v>0.2468829944654134</v>
      </c>
      <c r="R886" s="43">
        <v>2.3526991050566597E-3</v>
      </c>
      <c r="S886" s="43">
        <v>0.81394031671755929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0</v>
      </c>
      <c r="P887" s="43">
        <v>4.0934431782995105E-5</v>
      </c>
      <c r="Q887" s="43">
        <v>0.24688402911337912</v>
      </c>
      <c r="R887" s="43">
        <v>2.3527086745051243E-3</v>
      </c>
      <c r="S887" s="43">
        <v>0.8157122881623099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0</v>
      </c>
      <c r="P888" s="43">
        <v>3.9915983175522861E-5</v>
      </c>
      <c r="Q888" s="43">
        <v>0.24688503801930486</v>
      </c>
      <c r="R888" s="43">
        <v>2.3527180058657239E-3</v>
      </c>
      <c r="S888" s="43">
        <v>0.8174842596070605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0</v>
      </c>
      <c r="P889" s="43">
        <v>3.8922873568028371E-5</v>
      </c>
      <c r="Q889" s="43">
        <v>0.24688602182365255</v>
      </c>
      <c r="R889" s="43">
        <v>2.3527271050620847E-3</v>
      </c>
      <c r="S889" s="43">
        <v>0.81925623105181111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0</v>
      </c>
      <c r="P890" s="43">
        <v>3.7954472526226436E-5</v>
      </c>
      <c r="Q890" s="43">
        <v>0.2468869811509494</v>
      </c>
      <c r="R890" s="43">
        <v>2.3527359778704525E-3</v>
      </c>
      <c r="S890" s="43">
        <v>0.82102820249656172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0</v>
      </c>
      <c r="P891" s="43">
        <v>3.7010165301036056E-5</v>
      </c>
      <c r="Q891" s="43">
        <v>0.24688791661018439</v>
      </c>
      <c r="R891" s="43">
        <v>2.3527446299233595E-3</v>
      </c>
      <c r="S891" s="43">
        <v>0.82280017394131233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0</v>
      </c>
      <c r="P892" s="43">
        <v>3.6089352438332492E-5</v>
      </c>
      <c r="Q892" s="43">
        <v>0.24688882879519489</v>
      </c>
      <c r="R892" s="43">
        <v>2.3527530667132022E-3</v>
      </c>
      <c r="S892" s="43">
        <v>0.82457214538606294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0</v>
      </c>
      <c r="P893" s="43">
        <v>3.5191449398408863E-5</v>
      </c>
      <c r="Q893" s="43">
        <v>0.24688971828504358</v>
      </c>
      <c r="R893" s="43">
        <v>2.3527612935957251E-3</v>
      </c>
      <c r="S893" s="43">
        <v>0.82634411683081355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0</v>
      </c>
      <c r="P894" s="43">
        <v>3.4315886184905378E-5</v>
      </c>
      <c r="Q894" s="43">
        <v>0.24689058564438601</v>
      </c>
      <c r="R894" s="43">
        <v>2.352769315793422E-3</v>
      </c>
      <c r="S894" s="43">
        <v>0.82811608827556416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0</v>
      </c>
      <c r="P895" s="43">
        <v>3.3462106982970903E-5</v>
      </c>
      <c r="Q895" s="43">
        <v>0.24689143142382919</v>
      </c>
      <c r="R895" s="43">
        <v>2.3527771383988513E-3</v>
      </c>
      <c r="S895" s="43">
        <v>0.82988805972031476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0</v>
      </c>
      <c r="P896" s="43">
        <v>3.2629569806427067E-5</v>
      </c>
      <c r="Q896" s="43">
        <v>0.24689225616028093</v>
      </c>
      <c r="R896" s="43">
        <v>2.352784766377868E-3</v>
      </c>
      <c r="S896" s="43">
        <v>0.83166003116506537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0</v>
      </c>
      <c r="P897" s="43">
        <v>3.1817746153710857E-5</v>
      </c>
      <c r="Q897" s="43">
        <v>0.24689306037729086</v>
      </c>
      <c r="R897" s="43">
        <v>2.3527922045727765E-3</v>
      </c>
      <c r="S897" s="43">
        <v>0.83343200260981598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0</v>
      </c>
      <c r="P898" s="43">
        <v>3.1026120672377456E-5</v>
      </c>
      <c r="Q898" s="43">
        <v>0.24689384458538272</v>
      </c>
      <c r="R898" s="43">
        <v>2.352799457705407E-3</v>
      </c>
      <c r="S898" s="43">
        <v>0.83520397405456659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0</v>
      </c>
      <c r="P899" s="43">
        <v>3.0254190831950152E-5</v>
      </c>
      <c r="Q899" s="43">
        <v>0.24689460928237827</v>
      </c>
      <c r="R899" s="43">
        <v>2.352806530380106E-3</v>
      </c>
      <c r="S899" s="43">
        <v>0.8369759454993172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0</v>
      </c>
      <c r="P900" s="43">
        <v>2.9501466604909845E-5</v>
      </c>
      <c r="Q900" s="43">
        <v>0.24689535495371359</v>
      </c>
      <c r="R900" s="43">
        <v>2.352813427086669E-3</v>
      </c>
      <c r="S900" s="43">
        <v>0.83874791694406781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0</v>
      </c>
      <c r="P901" s="43">
        <v>2.8767470155621423E-5</v>
      </c>
      <c r="Q901" s="43">
        <v>0.24689608207274713</v>
      </c>
      <c r="R901" s="43">
        <v>2.3528201522031822E-3</v>
      </c>
      <c r="S901" s="43">
        <v>0.84051988838881841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0</v>
      </c>
      <c r="P902" s="43">
        <v>2.8051735536999725E-5</v>
      </c>
      <c r="Q902" s="43">
        <v>0.24689679110106011</v>
      </c>
      <c r="R902" s="43">
        <v>2.3528267099988051E-3</v>
      </c>
      <c r="S902" s="43">
        <v>0.84229185983356902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0</v>
      </c>
      <c r="P903" s="43">
        <v>2.735380839472246E-5</v>
      </c>
      <c r="Q903" s="43">
        <v>0.24689748248874963</v>
      </c>
      <c r="R903" s="43">
        <v>2.3528331046364808E-3</v>
      </c>
      <c r="S903" s="43">
        <v>0.84406383127831963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0</v>
      </c>
      <c r="P904" s="43">
        <v>2.667324567880224E-5</v>
      </c>
      <c r="Q904" s="43">
        <v>0.24689815667471426</v>
      </c>
      <c r="R904" s="43">
        <v>2.3528393401755806E-3</v>
      </c>
      <c r="S904" s="43">
        <v>0.84583580272307024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</v>
      </c>
      <c r="P905" s="43">
        <v>2.6009615362334776E-5</v>
      </c>
      <c r="Q905" s="43">
        <v>0.24689881408693309</v>
      </c>
      <c r="R905" s="43">
        <v>2.3528454205744764E-3</v>
      </c>
      <c r="S905" s="43">
        <v>0.84760777416782085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</v>
      </c>
      <c r="P906" s="43">
        <v>2.5362496167244567E-5</v>
      </c>
      <c r="Q906" s="43">
        <v>0.24689945514273681</v>
      </c>
      <c r="R906" s="43">
        <v>2.3528513496930553E-3</v>
      </c>
      <c r="S906" s="43">
        <v>0.84937974561257146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</v>
      </c>
      <c r="P907" s="43">
        <v>2.4731477296854063E-5</v>
      </c>
      <c r="Q907" s="43">
        <v>0.24690008024907301</v>
      </c>
      <c r="R907" s="43">
        <v>2.3528571312951725E-3</v>
      </c>
      <c r="S907" s="43">
        <v>0.85115171705732207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</v>
      </c>
      <c r="P908" s="43">
        <v>2.4116158175106501E-5</v>
      </c>
      <c r="Q908" s="43">
        <v>0.24690068980276433</v>
      </c>
      <c r="R908" s="43">
        <v>2.3528627690510367E-3</v>
      </c>
      <c r="S908" s="43">
        <v>0.85292368850207267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</v>
      </c>
      <c r="P909" s="43">
        <v>2.3516148192276853E-5</v>
      </c>
      <c r="Q909" s="43">
        <v>0.24690128419076068</v>
      </c>
      <c r="R909" s="43">
        <v>2.3528682665395428E-3</v>
      </c>
      <c r="S909" s="43">
        <v>0.85469565994682328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</v>
      </c>
      <c r="P910" s="43">
        <v>2.2931066457009544E-5</v>
      </c>
      <c r="Q910" s="43">
        <v>0.24690186379038448</v>
      </c>
      <c r="R910" s="43">
        <v>2.352873627250542E-3</v>
      </c>
      <c r="S910" s="43">
        <v>0.85646763139157389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</v>
      </c>
      <c r="P911" s="43">
        <v>2.2360541554525388E-5</v>
      </c>
      <c r="Q911" s="43">
        <v>0.24690242896957046</v>
      </c>
      <c r="R911" s="43">
        <v>2.3528788545870588E-3</v>
      </c>
      <c r="S911" s="43">
        <v>0.8582396028363245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</v>
      </c>
      <c r="P912" s="43">
        <v>2.1804211310844419E-5</v>
      </c>
      <c r="Q912" s="43">
        <v>0.24690298008709902</v>
      </c>
      <c r="R912" s="43">
        <v>2.3528839518674499E-3</v>
      </c>
      <c r="S912" s="43">
        <v>0.86001157428107511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</v>
      </c>
      <c r="P913" s="43">
        <v>2.126172256287479E-5</v>
      </c>
      <c r="Q913" s="43">
        <v>0.24690351749282424</v>
      </c>
      <c r="R913" s="43">
        <v>2.3528889223275121E-3</v>
      </c>
      <c r="S913" s="43">
        <v>0.86178354572582572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</v>
      </c>
      <c r="P914" s="43">
        <v>2.0732730934221905E-5</v>
      </c>
      <c r="Q914" s="43">
        <v>0.24690404152789572</v>
      </c>
      <c r="R914" s="43">
        <v>2.3528937691225343E-3</v>
      </c>
      <c r="S914" s="43">
        <v>0.86355551717057633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</v>
      </c>
      <c r="P915" s="43">
        <v>2.0216900616575404E-5</v>
      </c>
      <c r="Q915" s="43">
        <v>0.24690455252497531</v>
      </c>
      <c r="R915" s="43">
        <v>2.3528984953293032E-3</v>
      </c>
      <c r="S915" s="43">
        <v>0.86532748861532693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</v>
      </c>
      <c r="P916" s="43">
        <v>1.9713904156535235E-5</v>
      </c>
      <c r="Q916" s="43">
        <v>0.24690505080844827</v>
      </c>
      <c r="R916" s="43">
        <v>2.3529031039480537E-3</v>
      </c>
      <c r="S916" s="43">
        <v>0.86709946006007754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</v>
      </c>
      <c r="P917" s="43">
        <v>1.922342224774149E-5</v>
      </c>
      <c r="Q917" s="43">
        <v>0.24690553669462911</v>
      </c>
      <c r="R917" s="43">
        <v>2.3529075979043762E-3</v>
      </c>
      <c r="S917" s="43">
        <v>0.86887143150482815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</v>
      </c>
      <c r="P918" s="43">
        <v>1.874514352817608E-5</v>
      </c>
      <c r="Q918" s="43">
        <v>0.24690601049196242</v>
      </c>
      <c r="R918" s="43">
        <v>2.352911980051072E-3</v>
      </c>
      <c r="S918" s="43">
        <v>0.87064340294957876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0</v>
      </c>
      <c r="P919" s="43">
        <v>1.8278764382507475E-5</v>
      </c>
      <c r="Q919" s="43">
        <v>0.24690647250121869</v>
      </c>
      <c r="R919" s="43">
        <v>2.3529162531699633E-3</v>
      </c>
      <c r="S919" s="43">
        <v>0.87241537439432937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0</v>
      </c>
      <c r="P920" s="43">
        <v>1.7823988749353214E-5</v>
      </c>
      <c r="Q920" s="43">
        <v>0.24690692301568531</v>
      </c>
      <c r="R920" s="43">
        <v>2.3529204199736631E-3</v>
      </c>
      <c r="S920" s="43">
        <v>0.87418734583907998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0</v>
      </c>
      <c r="P921" s="43">
        <v>1.7380527933337613E-5</v>
      </c>
      <c r="Q921" s="43">
        <v>0.24690736232135263</v>
      </c>
      <c r="R921" s="43">
        <v>2.3529244831072922E-3</v>
      </c>
      <c r="S921" s="43">
        <v>0.87595931728383059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0</v>
      </c>
      <c r="P922" s="43">
        <v>1.6948100421825553E-5</v>
      </c>
      <c r="Q922" s="43">
        <v>0.24690779069709548</v>
      </c>
      <c r="R922" s="43">
        <v>2.3529284451501613E-3</v>
      </c>
      <c r="S922" s="43">
        <v>0.87773128872858119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0</v>
      </c>
      <c r="P923" s="43">
        <v>1.6526431706215888E-5</v>
      </c>
      <c r="Q923" s="43">
        <v>0.24690820841485048</v>
      </c>
      <c r="R923" s="43">
        <v>2.3529323086174101E-3</v>
      </c>
      <c r="S923" s="43">
        <v>0.8795032601733318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0</v>
      </c>
      <c r="P924" s="43">
        <v>1.6115254107681102E-5</v>
      </c>
      <c r="Q924" s="43">
        <v>0.24690861573978826</v>
      </c>
      <c r="R924" s="43">
        <v>2.3529360759615976E-3</v>
      </c>
      <c r="S924" s="43">
        <v>0.88127523161808241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0</v>
      </c>
      <c r="P925" s="43">
        <v>1.5714306607242551E-5</v>
      </c>
      <c r="Q925" s="43">
        <v>0.24690901293048215</v>
      </c>
      <c r="R925" s="43">
        <v>2.3529397495742682E-3</v>
      </c>
      <c r="S925" s="43">
        <v>0.88304720306283302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0</v>
      </c>
      <c r="P926" s="43">
        <v>1.5323334680073411E-5</v>
      </c>
      <c r="Q926" s="43">
        <v>0.24690940023907212</v>
      </c>
      <c r="R926" s="43">
        <v>2.3529433317874601E-3</v>
      </c>
      <c r="S926" s="43">
        <v>0.88481917450758363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0</v>
      </c>
      <c r="P927" s="43">
        <v>1.494209013392423E-5</v>
      </c>
      <c r="Q927" s="43">
        <v>0.24690977791142488</v>
      </c>
      <c r="R927" s="43">
        <v>2.3529468248751927E-3</v>
      </c>
      <c r="S927" s="43">
        <v>0.88659114595233424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0</v>
      </c>
      <c r="P928" s="43">
        <v>1.4570330951568362E-5</v>
      </c>
      <c r="Q928" s="43">
        <v>0.24691014618729001</v>
      </c>
      <c r="R928" s="43">
        <v>2.3529502310549069E-3</v>
      </c>
      <c r="S928" s="43">
        <v>0.88836311739708484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0</v>
      </c>
      <c r="P929" s="43">
        <v>1.420782113716745E-5</v>
      </c>
      <c r="Q929" s="43">
        <v>0.24691050530045217</v>
      </c>
      <c r="R929" s="43">
        <v>2.3529535524888742E-3</v>
      </c>
      <c r="S929" s="43">
        <v>0.89013508884183545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0</v>
      </c>
      <c r="P930" s="43">
        <v>1.3854330566459268E-5</v>
      </c>
      <c r="Q930" s="43">
        <v>0.24691085547887931</v>
      </c>
      <c r="R930" s="43">
        <v>2.3529567912855694E-3</v>
      </c>
      <c r="S930" s="43">
        <v>0.89190706028658606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0</v>
      </c>
      <c r="P931" s="43">
        <v>1.3509634840672921E-5</v>
      </c>
      <c r="Q931" s="43">
        <v>0.24691119694486763</v>
      </c>
      <c r="R931" s="43">
        <v>2.3529599495010069E-3</v>
      </c>
      <c r="S931" s="43">
        <v>0.89367903173133667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0</v>
      </c>
      <c r="P932" s="43">
        <v>1.3173515144078637E-5</v>
      </c>
      <c r="Q932" s="43">
        <v>0.24691152991518264</v>
      </c>
      <c r="R932" s="43">
        <v>2.3529630291400485E-3</v>
      </c>
      <c r="S932" s="43">
        <v>0.89545100317608728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0</v>
      </c>
      <c r="P933" s="43">
        <v>1.2845758105081703E-5</v>
      </c>
      <c r="Q933" s="43">
        <v>0.24691185460119666</v>
      </c>
      <c r="R933" s="43">
        <v>2.3529660321576747E-3</v>
      </c>
      <c r="S933" s="43">
        <v>0.89722297462083789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0</v>
      </c>
      <c r="P934" s="43">
        <v>1.2526155660772397E-5</v>
      </c>
      <c r="Q934" s="43">
        <v>0.24691217120902309</v>
      </c>
      <c r="R934" s="43">
        <v>2.352968960460227E-3</v>
      </c>
      <c r="S934" s="43">
        <v>0.8989949460655885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0</v>
      </c>
      <c r="P935" s="43">
        <v>1.2214504924845897E-5</v>
      </c>
      <c r="Q935" s="43">
        <v>0.24691247993964718</v>
      </c>
      <c r="R935" s="43">
        <v>2.3529718159066145E-3</v>
      </c>
      <c r="S935" s="43">
        <v>0.9007669175103391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0</v>
      </c>
      <c r="P936" s="43">
        <v>1.1910608058808389E-5</v>
      </c>
      <c r="Q936" s="43">
        <v>0.24691278098905378</v>
      </c>
      <c r="R936" s="43">
        <v>2.3529746003095012E-3</v>
      </c>
      <c r="S936" s="43">
        <v>0.90253888895508971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0</v>
      </c>
      <c r="P937" s="43">
        <v>1.1614272146387503E-5</v>
      </c>
      <c r="Q937" s="43">
        <v>0.2469130745483516</v>
      </c>
      <c r="R937" s="43">
        <v>2.3529773154364469E-3</v>
      </c>
      <c r="S937" s="43">
        <v>0.90431086039984032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0</v>
      </c>
      <c r="P938" s="43">
        <v>1.1325309071067473E-5</v>
      </c>
      <c r="Q938" s="43">
        <v>0.24691336080389448</v>
      </c>
      <c r="R938" s="43">
        <v>2.3529799630110379E-3</v>
      </c>
      <c r="S938" s="43">
        <v>0.90608283184459093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0</v>
      </c>
      <c r="P939" s="43">
        <v>1.1043535396671188E-5</v>
      </c>
      <c r="Q939" s="43">
        <v>0.24691363993739987</v>
      </c>
      <c r="R939" s="43">
        <v>2.3529825447139766E-3</v>
      </c>
      <c r="S939" s="43">
        <v>0.90785480328934154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0</v>
      </c>
      <c r="P940" s="43">
        <v>1.0768772250913374E-5</v>
      </c>
      <c r="Q940" s="43">
        <v>0.24691391212606398</v>
      </c>
      <c r="R940" s="43">
        <v>2.3529850621841503E-3</v>
      </c>
      <c r="S940" s="43">
        <v>0.90962677473409215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0</v>
      </c>
      <c r="P941" s="43">
        <v>1.0500845211850979E-5</v>
      </c>
      <c r="Q941" s="43">
        <v>0.2469141775426745</v>
      </c>
      <c r="R941" s="43">
        <v>2.3529875170196697E-3</v>
      </c>
      <c r="S941" s="43">
        <v>0.91139874617884276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0</v>
      </c>
      <c r="P942" s="43">
        <v>1.0239584197158654E-5</v>
      </c>
      <c r="Q942" s="43">
        <v>0.24691443635572011</v>
      </c>
      <c r="R942" s="43">
        <v>2.3529899107788844E-3</v>
      </c>
      <c r="S942" s="43">
        <v>0.91317071762359336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0</v>
      </c>
      <c r="P943" s="43">
        <v>9.9848233561590729E-6</v>
      </c>
      <c r="Q943" s="43">
        <v>0.24691468872949751</v>
      </c>
      <c r="R943" s="43">
        <v>2.3529922449813728E-3</v>
      </c>
      <c r="S943" s="43">
        <v>0.91494268906834397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0</v>
      </c>
      <c r="P944" s="43">
        <v>9.7364009645395381E-6</v>
      </c>
      <c r="Q944" s="43">
        <v>0.24691493482421562</v>
      </c>
      <c r="R944" s="43">
        <v>2.3529945211089066E-3</v>
      </c>
      <c r="S944" s="43">
        <v>0.91671466051309458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0</v>
      </c>
      <c r="P945" s="43">
        <v>9.4941593216880438E-6</v>
      </c>
      <c r="Q945" s="43">
        <v>0.24691517479609748</v>
      </c>
      <c r="R945" s="43">
        <v>2.3529967406063896E-3</v>
      </c>
      <c r="S945" s="43">
        <v>0.91848663195784519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0</v>
      </c>
      <c r="P946" s="43">
        <v>9.2579446505835793E-6</v>
      </c>
      <c r="Q946" s="43">
        <v>0.24691540879747925</v>
      </c>
      <c r="R946" s="43">
        <v>2.3529989048827788E-3</v>
      </c>
      <c r="S946" s="43">
        <v>0.9202586034025958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0</v>
      </c>
      <c r="P947" s="43">
        <v>9.0276070001772253E-6</v>
      </c>
      <c r="Q947" s="43">
        <v>0.24691563697690699</v>
      </c>
      <c r="R947" s="43">
        <v>2.3530010153119739E-3</v>
      </c>
      <c r="S947" s="43">
        <v>0.92203057484734641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0</v>
      </c>
      <c r="P948" s="43">
        <v>8.8030001502019489E-6</v>
      </c>
      <c r="Q948" s="43">
        <v>0.24691585947923084</v>
      </c>
      <c r="R948" s="43">
        <v>2.3530030732336941E-3</v>
      </c>
      <c r="S948" s="43">
        <v>0.92380254629209702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0</v>
      </c>
      <c r="P949" s="43">
        <v>8.583981518350761E-6</v>
      </c>
      <c r="Q949" s="43">
        <v>0.24691607644569721</v>
      </c>
      <c r="R949" s="43">
        <v>2.353005079954324E-3</v>
      </c>
      <c r="S949" s="43">
        <v>0.92557451773684762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0</v>
      </c>
      <c r="P950" s="43">
        <v>8.3704120697642829E-6</v>
      </c>
      <c r="Q950" s="43">
        <v>0.24691628801403817</v>
      </c>
      <c r="R950" s="43">
        <v>2.3530070367477479E-3</v>
      </c>
      <c r="S950" s="43">
        <v>0.92734648918159823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0</v>
      </c>
      <c r="P951" s="43">
        <v>8.162156228770249E-6</v>
      </c>
      <c r="Q951" s="43">
        <v>0.24691649431855903</v>
      </c>
      <c r="R951" s="43">
        <v>2.353008944856154E-3</v>
      </c>
      <c r="S951" s="43">
        <v>0.92911846062634884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0</v>
      </c>
      <c r="P952" s="43">
        <v>7.9590817928189349E-6</v>
      </c>
      <c r="Q952" s="43">
        <v>0.2469166954902238</v>
      </c>
      <c r="R952" s="43">
        <v>2.3530108054908264E-3</v>
      </c>
      <c r="S952" s="43">
        <v>0.93089043207109945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0</v>
      </c>
      <c r="P953" s="43">
        <v>7.7610598485598788E-6</v>
      </c>
      <c r="Q953" s="43">
        <v>0.24691689165673775</v>
      </c>
      <c r="R953" s="43">
        <v>2.3530126198329101E-3</v>
      </c>
      <c r="S953" s="43">
        <v>0.93266240351585006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0</v>
      </c>
      <c r="P954" s="43">
        <v>7.5679646900065931E-6</v>
      </c>
      <c r="Q954" s="43">
        <v>0.24691708294262915</v>
      </c>
      <c r="R954" s="43">
        <v>2.3530143890341652E-3</v>
      </c>
      <c r="S954" s="43">
        <v>0.93443437496060067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0</v>
      </c>
      <c r="P955" s="43">
        <v>7.3796737387373821E-6</v>
      </c>
      <c r="Q955" s="43">
        <v>0.24691726946932779</v>
      </c>
      <c r="R955" s="43">
        <v>2.3530161142176951E-3</v>
      </c>
      <c r="S955" s="43">
        <v>0.93620634640535128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0</v>
      </c>
      <c r="P956" s="43">
        <v>7.1960674660814998E-6</v>
      </c>
      <c r="Q956" s="43">
        <v>0.24691745135524246</v>
      </c>
      <c r="R956" s="43">
        <v>2.3530177964786615E-3</v>
      </c>
      <c r="S956" s="43">
        <v>0.93797831785010188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0</v>
      </c>
      <c r="P957" s="43">
        <v>7.0170293172413759E-6</v>
      </c>
      <c r="Q957" s="43">
        <v>0.24691762871583581</v>
      </c>
      <c r="R957" s="43">
        <v>2.353019436884977E-3</v>
      </c>
      <c r="S957" s="43">
        <v>0.93975028929485249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0</v>
      </c>
      <c r="P958" s="43">
        <v>6.8424456373026434E-6</v>
      </c>
      <c r="Q958" s="43">
        <v>0.24691780166369784</v>
      </c>
      <c r="R958" s="43">
        <v>2.3530210364779858E-3</v>
      </c>
      <c r="S958" s="43">
        <v>0.9415222607396031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0</v>
      </c>
      <c r="P959" s="43">
        <v>6.6722055990850497E-6</v>
      </c>
      <c r="Q959" s="43">
        <v>0.24691797030861729</v>
      </c>
      <c r="R959" s="43">
        <v>2.3530225962731235E-3</v>
      </c>
      <c r="S959" s="43">
        <v>0.94329423218435371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0</v>
      </c>
      <c r="P960" s="43">
        <v>6.5062011327884385E-6</v>
      </c>
      <c r="Q960" s="43">
        <v>0.24691813475765137</v>
      </c>
      <c r="R960" s="43">
        <v>2.3530241172605593E-3</v>
      </c>
      <c r="S960" s="43">
        <v>0.94506620362910432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0</v>
      </c>
      <c r="P961" s="43">
        <v>6.3443268573891387E-6</v>
      </c>
      <c r="Q961" s="43">
        <v>0.2469182951151937</v>
      </c>
      <c r="R961" s="43">
        <v>2.35302560040583E-3</v>
      </c>
      <c r="S961" s="43">
        <v>0.94683817507385493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0</v>
      </c>
      <c r="P962" s="43">
        <v>6.1864800137432005E-6</v>
      </c>
      <c r="Q962" s="43">
        <v>0.24691845148304059</v>
      </c>
      <c r="R962" s="43">
        <v>2.3530270466504484E-3</v>
      </c>
      <c r="S962" s="43">
        <v>0.94861014651860553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0</v>
      </c>
      <c r="P963" s="43">
        <v>6.0325603993540391E-6</v>
      </c>
      <c r="Q963" s="43">
        <v>0.24691860396045567</v>
      </c>
      <c r="R963" s="43">
        <v>2.3530284569125031E-3</v>
      </c>
      <c r="S963" s="43">
        <v>0.95038211796335614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0</v>
      </c>
      <c r="P964" s="43">
        <v>5.8824703047630503E-6</v>
      </c>
      <c r="Q964" s="43">
        <v>0.24691875264423285</v>
      </c>
      <c r="R964" s="43">
        <v>2.3530298320872385E-3</v>
      </c>
      <c r="S964" s="43">
        <v>0.95215408940810675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0</v>
      </c>
      <c r="P965" s="43">
        <v>5.7361144515228252E-6</v>
      </c>
      <c r="Q965" s="43">
        <v>0.24691889762875788</v>
      </c>
      <c r="R965" s="43">
        <v>2.3530311730476285E-3</v>
      </c>
      <c r="S965" s="43">
        <v>0.95392606085285736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0</v>
      </c>
      <c r="P966" s="43">
        <v>5.5933999317136028E-6</v>
      </c>
      <c r="Q966" s="43">
        <v>0.24691903900606807</v>
      </c>
      <c r="R966" s="43">
        <v>2.3530324806449259E-3</v>
      </c>
      <c r="S966" s="43">
        <v>0.95569803229760797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0</v>
      </c>
      <c r="P967" s="43">
        <v>5.4542361489645338E-6</v>
      </c>
      <c r="Q967" s="43">
        <v>0.24691917686591103</v>
      </c>
      <c r="R967" s="43">
        <v>2.3530337557092049E-3</v>
      </c>
      <c r="S967" s="43">
        <v>0.95747000374235858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0</v>
      </c>
      <c r="P968" s="43">
        <v>5.3185347609423604E-6</v>
      </c>
      <c r="Q968" s="43">
        <v>0.24691931129580127</v>
      </c>
      <c r="R968" s="43">
        <v>2.3530349990498862E-3</v>
      </c>
      <c r="S968" s="43">
        <v>0.95924197518710919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0</v>
      </c>
      <c r="P969" s="43">
        <v>5.1862096232709492E-6</v>
      </c>
      <c r="Q969" s="43">
        <v>0.24691944238107599</v>
      </c>
      <c r="R969" s="43">
        <v>2.3530362114562524E-3</v>
      </c>
      <c r="S969" s="43">
        <v>0.96101394663185979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0</v>
      </c>
      <c r="P970" s="43">
        <v>5.0571767348461335E-6</v>
      </c>
      <c r="Q970" s="43">
        <v>0.24691957020494928</v>
      </c>
      <c r="R970" s="43">
        <v>2.3530373936979506E-3</v>
      </c>
      <c r="S970" s="43">
        <v>0.9627859180766104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0</v>
      </c>
      <c r="P971" s="43">
        <v>4.9313541845111045E-6</v>
      </c>
      <c r="Q971" s="43">
        <v>0.24691969484856477</v>
      </c>
      <c r="R971" s="43">
        <v>2.3530385465254764E-3</v>
      </c>
      <c r="S971" s="43">
        <v>0.96455788952136101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0</v>
      </c>
      <c r="P972" s="43">
        <v>4.8086620990585224E-6</v>
      </c>
      <c r="Q972" s="43">
        <v>0.24691981639104726</v>
      </c>
      <c r="R972" s="43">
        <v>2.3530396706706548E-3</v>
      </c>
      <c r="S972" s="43">
        <v>0.96632986096611162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0</v>
      </c>
      <c r="P973" s="43">
        <v>4.6890225925263388E-6</v>
      </c>
      <c r="Q973" s="43">
        <v>0.24691993490955297</v>
      </c>
      <c r="R973" s="43">
        <v>2.353040766847103E-3</v>
      </c>
      <c r="S973" s="43">
        <v>0.96810183241086223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0</v>
      </c>
      <c r="P974" s="43">
        <v>4.5723597167551371E-6</v>
      </c>
      <c r="Q974" s="43">
        <v>0.24692005047931839</v>
      </c>
      <c r="R974" s="43">
        <v>2.3530418357506828E-3</v>
      </c>
      <c r="S974" s="43">
        <v>0.96987380385561284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0</v>
      </c>
      <c r="P975" s="43">
        <v>4.4585994131756029E-6</v>
      </c>
      <c r="Q975" s="43">
        <v>0.24692016317370824</v>
      </c>
      <c r="R975" s="43">
        <v>2.3530428780599434E-3</v>
      </c>
      <c r="S975" s="43">
        <v>0.97164577530036345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0</v>
      </c>
      <c r="P976" s="43">
        <v>4.3476694657955295E-6</v>
      </c>
      <c r="Q976" s="43">
        <v>0.24692027306426179</v>
      </c>
      <c r="R976" s="43">
        <v>2.3530438944365508E-3</v>
      </c>
      <c r="S976" s="43">
        <v>0.97341774674511405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0</v>
      </c>
      <c r="P977" s="43">
        <v>4.2394994553564951E-6</v>
      </c>
      <c r="Q977" s="43">
        <v>0.24692038022073853</v>
      </c>
      <c r="R977" s="43">
        <v>2.3530448855257104E-3</v>
      </c>
      <c r="S977" s="43">
        <v>0.97518971818986466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0</v>
      </c>
      <c r="P978" s="43">
        <v>4.134020714631132E-6</v>
      </c>
      <c r="Q978" s="43">
        <v>0.24692048471116229</v>
      </c>
      <c r="R978" s="43">
        <v>2.3530458519565719E-3</v>
      </c>
      <c r="S978" s="43">
        <v>0.97696168963461527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0</v>
      </c>
      <c r="P979" s="43">
        <v>4.0311662848325984E-6</v>
      </c>
      <c r="Q979" s="43">
        <v>0.24692058660186442</v>
      </c>
      <c r="R979" s="43">
        <v>2.3530467943426348E-3</v>
      </c>
      <c r="S979" s="43">
        <v>0.97873366107936588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0</v>
      </c>
      <c r="P980" s="43">
        <v>3.9308708731085782E-6</v>
      </c>
      <c r="Q980" s="43">
        <v>0.246920685957526</v>
      </c>
      <c r="R980" s="43">
        <v>2.3530477132821339E-3</v>
      </c>
      <c r="S980" s="43">
        <v>0.98050563252411649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0</v>
      </c>
      <c r="P981" s="43">
        <v>3.8330708110928338E-6</v>
      </c>
      <c r="Q981" s="43">
        <v>0.24692078284121885</v>
      </c>
      <c r="R981" s="43">
        <v>2.3530486093584191E-3</v>
      </c>
      <c r="S981" s="43">
        <v>0.9822776039688671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0</v>
      </c>
      <c r="P982" s="43">
        <v>3.7377040144879932E-6</v>
      </c>
      <c r="Q982" s="43">
        <v>0.24692087731444556</v>
      </c>
      <c r="R982" s="43">
        <v>2.3530494831403284E-3</v>
      </c>
      <c r="S982" s="43">
        <v>0.98404957541361771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0</v>
      </c>
      <c r="P983" s="43">
        <v>3.6447099436539181E-6</v>
      </c>
      <c r="Q983" s="43">
        <v>0.24692096943717856</v>
      </c>
      <c r="R983" s="43">
        <v>2.3530503351825447E-3</v>
      </c>
      <c r="S983" s="43">
        <v>0.98582154685836831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0</v>
      </c>
      <c r="P984" s="43">
        <v>3.5540295651766358E-6</v>
      </c>
      <c r="Q984" s="43">
        <v>0.24692105926789806</v>
      </c>
      <c r="R984" s="43">
        <v>2.3530511660259518E-3</v>
      </c>
      <c r="S984" s="43">
        <v>0.98759351830311892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0</v>
      </c>
      <c r="P985" s="43">
        <v>3.4656053143934332E-6</v>
      </c>
      <c r="Q985" s="43">
        <v>0.24692114686362937</v>
      </c>
      <c r="R985" s="43">
        <v>2.3530519761979759E-3</v>
      </c>
      <c r="S985" s="43">
        <v>0.98936548974786953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0</v>
      </c>
      <c r="P986" s="43">
        <v>3.3793810588503278E-6</v>
      </c>
      <c r="Q986" s="43">
        <v>0.24692123227997903</v>
      </c>
      <c r="R986" s="43">
        <v>2.3530527662129212E-3</v>
      </c>
      <c r="S986" s="43">
        <v>0.99113746119262014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0</v>
      </c>
      <c r="P987" s="43">
        <v>3.2953020626687178E-6</v>
      </c>
      <c r="Q987" s="43">
        <v>0.24692131557117003</v>
      </c>
      <c r="R987" s="43">
        <v>2.3530535365722956E-3</v>
      </c>
      <c r="S987" s="43">
        <v>0.99290943263737075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0</v>
      </c>
      <c r="P988" s="43">
        <v>3.2133149517985856E-6</v>
      </c>
      <c r="Q988" s="43">
        <v>0.2469213967900763</v>
      </c>
      <c r="R988" s="43">
        <v>2.3530542877651301E-3</v>
      </c>
      <c r="S988" s="43">
        <v>0.99468140408212136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0</v>
      </c>
      <c r="P989" s="43">
        <v>3.1333676801362054E-6</v>
      </c>
      <c r="Q989" s="43">
        <v>0.24692147598825626</v>
      </c>
      <c r="R989" s="43">
        <v>2.3530550202682885E-3</v>
      </c>
      <c r="S989" s="43">
        <v>0.99645337552687197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0</v>
      </c>
      <c r="P990" s="43">
        <v>3.0554094964848431E-6</v>
      </c>
      <c r="Q990" s="43">
        <v>0.24692155321598566</v>
      </c>
      <c r="R990" s="43">
        <v>2.3530557345467686E-3</v>
      </c>
      <c r="S990" s="43">
        <v>0.99822534697162257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0</v>
      </c>
      <c r="P991" s="43">
        <v>2.9793909123374701E-6</v>
      </c>
      <c r="Q991" s="43">
        <v>0.24692162852228927</v>
      </c>
      <c r="R991" s="43">
        <v>2.3530564310540012E-3</v>
      </c>
      <c r="S991" s="43">
        <v>0.99999731841637318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0</v>
      </c>
      <c r="P992" s="43">
        <v>2.9052636704610465E-6</v>
      </c>
      <c r="Q992" s="43">
        <v>0.24692170195497215</v>
      </c>
      <c r="R992" s="43">
        <v>2.3530571102321342E-3</v>
      </c>
      <c r="S992" s="43">
        <v>1.0017692898611239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0</v>
      </c>
      <c r="P993" s="43">
        <v>2.8329807142624247E-6</v>
      </c>
      <c r="Q993" s="43">
        <v>0.24692177356064995</v>
      </c>
      <c r="R993" s="43">
        <v>2.3530577725123171E-3</v>
      </c>
      <c r="S993" s="43">
        <v>1.0035412613058745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0</v>
      </c>
      <c r="P994" s="43">
        <v>2.7624961579164305E-6</v>
      </c>
      <c r="Q994" s="43">
        <v>0.2469218433847786</v>
      </c>
      <c r="R994" s="43">
        <v>2.3530584183149694E-3</v>
      </c>
      <c r="S994" s="43">
        <v>1.0053132327506251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0</v>
      </c>
      <c r="P995" s="43">
        <v>2.6937652572371599E-6</v>
      </c>
      <c r="Q995" s="43">
        <v>0.24692191147168299</v>
      </c>
      <c r="R995" s="43">
        <v>2.3530590480500524E-3</v>
      </c>
      <c r="S995" s="43">
        <v>1.0070852041953757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0</v>
      </c>
      <c r="P996" s="43">
        <v>2.6267443812739916E-6</v>
      </c>
      <c r="Q996" s="43">
        <v>0.24692197786458531</v>
      </c>
      <c r="R996" s="43">
        <v>2.3530596621173273E-3</v>
      </c>
      <c r="S996" s="43">
        <v>1.0088571756401263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0</v>
      </c>
      <c r="P997" s="43">
        <v>2.5613909846142984E-6</v>
      </c>
      <c r="Q997" s="43">
        <v>0.24692204260563227</v>
      </c>
      <c r="R997" s="43">
        <v>2.3530602609066085E-3</v>
      </c>
      <c r="S997" s="43">
        <v>1.0106291470848769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0</v>
      </c>
      <c r="P998" s="43">
        <v>2.4976635803752621E-6</v>
      </c>
      <c r="Q998" s="43">
        <v>0.24692210573592208</v>
      </c>
      <c r="R998" s="43">
        <v>2.3530608447980138E-3</v>
      </c>
      <c r="S998" s="43">
        <v>1.0124011185296276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0</v>
      </c>
      <c r="P999" s="43">
        <v>2.4355217138676511E-6</v>
      </c>
      <c r="Q999" s="43">
        <v>0.2469221672955304</v>
      </c>
      <c r="R999" s="43">
        <v>2.3530614141622024E-3</v>
      </c>
      <c r="S999" s="43">
        <v>1.0141730899743782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0</v>
      </c>
      <c r="P1000" s="43">
        <v>2.3749259369148489E-6</v>
      </c>
      <c r="Q1000" s="43">
        <v>0.24692222732353575</v>
      </c>
      <c r="R1000" s="43">
        <v>2.3530619693606105E-3</v>
      </c>
      <c r="S1000" s="43">
        <v>1.0159450614191288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0</v>
      </c>
      <c r="P1001" s="43">
        <v>2.3158377828108197E-6</v>
      </c>
      <c r="Q1001" s="43">
        <v>0.2469222858580444</v>
      </c>
      <c r="R1001" s="43">
        <v>2.3530625107456831E-3</v>
      </c>
      <c r="S1001" s="43">
        <v>1.0177170328638794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0</v>
      </c>
      <c r="P1002" s="43">
        <v>2.2582197419011208E-6</v>
      </c>
      <c r="Q1002" s="43">
        <v>0.24692234293621454</v>
      </c>
      <c r="R1002" s="43">
        <v>2.3530630386610954E-3</v>
      </c>
      <c r="S1002" s="43">
        <v>1.01948900430863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0</v>
      </c>
      <c r="P1003" s="43">
        <v>2.2020352377714633E-6</v>
      </c>
      <c r="Q1003" s="43">
        <v>0.24692239859427992</v>
      </c>
      <c r="R1003" s="43">
        <v>2.353063553441974E-3</v>
      </c>
      <c r="S1003" s="43">
        <v>1.0212609757533806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0</v>
      </c>
      <c r="P1004" s="43">
        <v>2.1472486040286942E-6</v>
      </c>
      <c r="Q1004" s="43">
        <v>0.24692245286757267</v>
      </c>
      <c r="R1004" s="43">
        <v>2.3530640554151046E-3</v>
      </c>
      <c r="S1004" s="43">
        <v>1.0230329471981312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0</v>
      </c>
      <c r="P1005" s="43">
        <v>2.0938250616594756E-6</v>
      </c>
      <c r="Q1005" s="43">
        <v>0.24692250579054598</v>
      </c>
      <c r="R1005" s="43">
        <v>2.3530645448991442E-3</v>
      </c>
      <c r="S1005" s="43">
        <v>1.0248049186428818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0</v>
      </c>
      <c r="P1006" s="43">
        <v>2.0417306969522741E-6</v>
      </c>
      <c r="Q1006" s="43">
        <v>0.24692255739679578</v>
      </c>
      <c r="R1006" s="43">
        <v>2.3530650222048214E-3</v>
      </c>
      <c r="S1006" s="43">
        <v>1.0265768900876324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0</v>
      </c>
      <c r="P1007" s="43">
        <v>1.9909324399686532E-6</v>
      </c>
      <c r="Q1007" s="43">
        <v>0.24692260771908223</v>
      </c>
      <c r="R1007" s="43">
        <v>2.3530654876351338E-3</v>
      </c>
      <c r="S1007" s="43">
        <v>1.028348861532383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0</v>
      </c>
      <c r="P1008" s="43">
        <v>1.9413980435502004E-6</v>
      </c>
      <c r="Q1008" s="43">
        <v>0.24692265678935024</v>
      </c>
      <c r="R1008" s="43">
        <v>2.3530659414855407E-3</v>
      </c>
      <c r="S1008" s="43">
        <v>1.0301208329771336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0</v>
      </c>
      <c r="P1009" s="43">
        <v>1.8930960628477612E-6</v>
      </c>
      <c r="Q1009" s="43">
        <v>0.24692270463874996</v>
      </c>
      <c r="R1009" s="43">
        <v>2.3530663840441502E-3</v>
      </c>
      <c r="S1009" s="43">
        <v>1.0318928044218842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0</v>
      </c>
      <c r="P1010" s="43">
        <v>1.8459958353599842E-6</v>
      </c>
      <c r="Q1010" s="43">
        <v>0.2469227512976567</v>
      </c>
      <c r="R1010" s="43">
        <v>2.3530668155919022E-3</v>
      </c>
      <c r="S1010" s="43">
        <v>1.0336647758666349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0</v>
      </c>
      <c r="P1011" s="43">
        <v>1.8000674614685121E-6</v>
      </c>
      <c r="Q1011" s="43">
        <v>0.24692279679568993</v>
      </c>
      <c r="R1011" s="43">
        <v>2.3530672364027476E-3</v>
      </c>
      <c r="S1011" s="43">
        <v>1.0354367473113855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0</v>
      </c>
      <c r="P1012" s="43">
        <v>1.7552817854574504E-6</v>
      </c>
      <c r="Q1012" s="43">
        <v>0.24692284116173219</v>
      </c>
      <c r="R1012" s="43">
        <v>2.3530676467438194E-3</v>
      </c>
      <c r="S1012" s="43">
        <v>1.0372087187561361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0</v>
      </c>
      <c r="P1013" s="43">
        <v>1.7116103770050774E-6</v>
      </c>
      <c r="Q1013" s="43">
        <v>0.24692288442394736</v>
      </c>
      <c r="R1013" s="43">
        <v>2.3530680468756057E-3</v>
      </c>
      <c r="S1013" s="43">
        <v>1.0389806902008867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0</v>
      </c>
      <c r="P1014" s="43">
        <v>1.6690255131360377E-6</v>
      </c>
      <c r="Q1014" s="43">
        <v>0.24692292660979864</v>
      </c>
      <c r="R1014" s="43">
        <v>2.3530684370521139E-3</v>
      </c>
      <c r="S1014" s="43">
        <v>1.0407526616456373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0</v>
      </c>
      <c r="P1015" s="43">
        <v>1.6275001606225646E-6</v>
      </c>
      <c r="Q1015" s="43">
        <v>0.24692296774606604</v>
      </c>
      <c r="R1015" s="43">
        <v>2.3530688175210312E-3</v>
      </c>
      <c r="S1015" s="43">
        <v>1.0425246330903879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0</v>
      </c>
      <c r="P1016" s="43">
        <v>1.5870079588235626E-6</v>
      </c>
      <c r="Q1016" s="43">
        <v>0.24692300785886312</v>
      </c>
      <c r="R1016" s="43">
        <v>2.3530691885238816E-3</v>
      </c>
      <c r="S1016" s="43">
        <v>1.0442966045351385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0</v>
      </c>
      <c r="P1017" s="43">
        <v>1.5475232029506506E-6</v>
      </c>
      <c r="Q1017" s="43">
        <v>0.24692304697365386</v>
      </c>
      <c r="R1017" s="43">
        <v>2.3530695502961821E-3</v>
      </c>
      <c r="S1017" s="43">
        <v>1.0460685759798891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0</v>
      </c>
      <c r="P1018" s="43">
        <v>1.5090208277505471E-6</v>
      </c>
      <c r="Q1018" s="43">
        <v>0.24692308511526873</v>
      </c>
      <c r="R1018" s="43">
        <v>2.3530699030675875E-3</v>
      </c>
      <c r="S1018" s="43">
        <v>1.0478405474246397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0</v>
      </c>
      <c r="P1019" s="43">
        <v>1.4714763915934394E-6</v>
      </c>
      <c r="Q1019" s="43">
        <v>0.24692312230792024</v>
      </c>
      <c r="R1019" s="43">
        <v>2.3530702470620406E-3</v>
      </c>
      <c r="S1019" s="43">
        <v>1.0496125188693903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0</v>
      </c>
      <c r="P1020" s="43">
        <v>1.4348660609572308E-6</v>
      </c>
      <c r="Q1020" s="43">
        <v>0.2469231585752186</v>
      </c>
      <c r="R1020" s="43">
        <v>2.3530705824979128E-3</v>
      </c>
      <c r="S1020" s="43">
        <v>1.0513844903141409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0</v>
      </c>
      <c r="P1021" s="43">
        <v>1.3991665952978231E-6</v>
      </c>
      <c r="Q1021" s="43">
        <v>0.24692319394018664</v>
      </c>
      <c r="R1021" s="43">
        <v>2.353070909588141E-3</v>
      </c>
      <c r="S1021" s="43">
        <v>1.0531564617588915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0</v>
      </c>
      <c r="P1022" s="43">
        <v>1.3643553322958226E-6</v>
      </c>
      <c r="Q1022" s="43">
        <v>0.24692322842527431</v>
      </c>
      <c r="R1022" s="43">
        <v>2.353071228540365E-3</v>
      </c>
      <c r="S1022" s="43">
        <v>1.0549284332036422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0</v>
      </c>
      <c r="P1023" s="43">
        <v>1.3304101734703133E-6</v>
      </c>
      <c r="Q1023" s="43">
        <v>0.24692326205237303</v>
      </c>
      <c r="R1023" s="43">
        <v>2.3530715395570574E-3</v>
      </c>
      <c r="S1023" s="43">
        <v>1.0567004046483928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0</v>
      </c>
      <c r="P1024" s="43">
        <v>1.2973095701505525E-6</v>
      </c>
      <c r="Q1024" s="43">
        <v>0.24692329484282957</v>
      </c>
      <c r="R1024" s="43">
        <v>2.3530718428356554E-3</v>
      </c>
      <c r="S1024" s="43">
        <v>1.0584723760931434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0</v>
      </c>
      <c r="P1025" s="43">
        <v>1.2650325097966976E-6</v>
      </c>
      <c r="Q1025" s="43">
        <v>0.2469233268174596</v>
      </c>
      <c r="R1025" s="43">
        <v>2.353072138568682E-3</v>
      </c>
      <c r="S1025" s="43">
        <v>1.060244347537894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0</v>
      </c>
      <c r="P1026" s="43">
        <v>1.2335585026608692E-6</v>
      </c>
      <c r="Q1026" s="43">
        <v>0.2469233579965609</v>
      </c>
      <c r="R1026" s="43">
        <v>2.3530724269438712E-3</v>
      </c>
      <c r="S1026" s="43">
        <v>1.0620163189826446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0</v>
      </c>
      <c r="P1027" s="43">
        <v>1.2028675687800869E-6</v>
      </c>
      <c r="Q1027" s="43">
        <v>0.2469233883999262</v>
      </c>
      <c r="R1027" s="43">
        <v>2.353072708144287E-3</v>
      </c>
      <c r="S1027" s="43">
        <v>1.0637882904273952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0</v>
      </c>
      <c r="P1028" s="43">
        <v>1.1729402252928222E-6</v>
      </c>
      <c r="Q1028" s="43">
        <v>0.24692341804685577</v>
      </c>
      <c r="R1028" s="43">
        <v>2.353072982348436E-3</v>
      </c>
      <c r="S1028" s="43">
        <v>1.0655602618721458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0</v>
      </c>
      <c r="P1029" s="43">
        <v>1.1437574740711153E-6</v>
      </c>
      <c r="Q1029" s="43">
        <v>0.24692344695616977</v>
      </c>
      <c r="R1029" s="43">
        <v>2.3530732497303868E-3</v>
      </c>
      <c r="S1029" s="43">
        <v>1.0673322333168964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0</v>
      </c>
      <c r="P1030" s="43">
        <v>1.1153007896604046E-6</v>
      </c>
      <c r="Q1030" s="43">
        <v>0.24692347514622012</v>
      </c>
      <c r="R1030" s="43">
        <v>2.3530735104598751E-3</v>
      </c>
      <c r="S1030" s="43">
        <v>1.069104204761647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0</v>
      </c>
      <c r="P1031" s="43">
        <v>1.0875521075194129E-6</v>
      </c>
      <c r="Q1031" s="43">
        <v>0.24692350263490204</v>
      </c>
      <c r="R1031" s="43">
        <v>2.3530737647024136E-3</v>
      </c>
      <c r="S1031" s="43">
        <v>1.0708761762063976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0</v>
      </c>
      <c r="P1032" s="43">
        <v>1.0604938125526251E-6</v>
      </c>
      <c r="Q1032" s="43">
        <v>0.24692352943966561</v>
      </c>
      <c r="R1032" s="43">
        <v>2.3530740126193979E-3</v>
      </c>
      <c r="S1032" s="43">
        <v>1.0726481476511482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0</v>
      </c>
      <c r="P1033" s="43">
        <v>1.0341087279280789E-6</v>
      </c>
      <c r="Q1033" s="43">
        <v>0.24692355557752668</v>
      </c>
      <c r="R1033" s="43">
        <v>2.3530742543682076E-3</v>
      </c>
      <c r="S1033" s="43">
        <v>1.0744201190958989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0</v>
      </c>
      <c r="P1034" s="43">
        <v>1.0083801041733692E-6</v>
      </c>
      <c r="Q1034" s="43">
        <v>0.24692358106507784</v>
      </c>
      <c r="R1034" s="43">
        <v>2.3530744901023074E-3</v>
      </c>
      <c r="S1034" s="43">
        <v>1.0761920905406495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0</v>
      </c>
      <c r="P1035" s="43">
        <v>9.8329160854294031E-7</v>
      </c>
      <c r="Q1035" s="43">
        <v>0.24692360591849874</v>
      </c>
      <c r="R1035" s="43">
        <v>2.353074719971344E-3</v>
      </c>
      <c r="S1035" s="43">
        <v>1.0779640619854001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0</v>
      </c>
      <c r="P1036" s="43">
        <v>9.5882731464992437E-7</v>
      </c>
      <c r="Q1036" s="43">
        <v>0.24692363015356655</v>
      </c>
      <c r="R1036" s="43">
        <v>2.3530749441212388E-3</v>
      </c>
      <c r="S1036" s="43">
        <v>1.0797360334301507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0</v>
      </c>
      <c r="P1037" s="43">
        <v>9.349716923559376E-7</v>
      </c>
      <c r="Q1037" s="43">
        <v>0.24692365378566594</v>
      </c>
      <c r="R1037" s="43">
        <v>2.3530751626942847E-3</v>
      </c>
      <c r="S1037" s="43">
        <v>1.0815080048749013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0</v>
      </c>
      <c r="P1038" s="43">
        <v>9.1170959791241751E-7</v>
      </c>
      <c r="Q1038" s="43">
        <v>0.24692367682979871</v>
      </c>
      <c r="R1038" s="43">
        <v>2.3530753758292332E-3</v>
      </c>
      <c r="S1038" s="43">
        <v>1.0832799763196519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0</v>
      </c>
      <c r="P1039" s="43">
        <v>8.890262643472462E-7</v>
      </c>
      <c r="Q1039" s="43">
        <v>0.24692369930059349</v>
      </c>
      <c r="R1039" s="43">
        <v>2.3530755836613845E-3</v>
      </c>
      <c r="S1039" s="43">
        <v>1.0850519477644025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0</v>
      </c>
      <c r="P1040" s="43">
        <v>8.6690729209055142E-7</v>
      </c>
      <c r="Q1040" s="43">
        <v>0.24692372121231496</v>
      </c>
      <c r="R1040" s="43">
        <v>2.353075786322672E-3</v>
      </c>
      <c r="S1040" s="43">
        <v>1.0868239192091531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0</v>
      </c>
      <c r="P1041" s="43">
        <v>8.4533863983374031E-7</v>
      </c>
      <c r="Q1041" s="43">
        <v>0.24692374257887278</v>
      </c>
      <c r="R1041" s="43">
        <v>2.3530759839417471E-3</v>
      </c>
      <c r="S1041" s="43">
        <v>1.0885958906539037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0</v>
      </c>
      <c r="P1042" s="43">
        <v>8.2430661561595903E-7</v>
      </c>
      <c r="Q1042" s="43">
        <v>0.24692376341383071</v>
      </c>
      <c r="R1042" s="43">
        <v>2.35307617664406E-3</v>
      </c>
      <c r="S1042" s="43">
        <v>1.0903678620986543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0</v>
      </c>
      <c r="P1043" s="43">
        <v>8.0379786813232045E-7</v>
      </c>
      <c r="Q1043" s="43">
        <v>0.24692378373041488</v>
      </c>
      <c r="R1043" s="43">
        <v>2.3530763645519402E-3</v>
      </c>
      <c r="S1043" s="43">
        <v>1.0921398335434049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0</v>
      </c>
      <c r="P1044" s="43">
        <v>7.8379937825838611E-7</v>
      </c>
      <c r="Q1044" s="43">
        <v>0.24692380354152249</v>
      </c>
      <c r="R1044" s="43">
        <v>2.3530765477846717E-3</v>
      </c>
      <c r="S1044" s="43">
        <v>1.0939118049881555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0</v>
      </c>
      <c r="P1045" s="43">
        <v>7.6429845078551519E-7</v>
      </c>
      <c r="Q1045" s="43">
        <v>0.24692382285972975</v>
      </c>
      <c r="R1045" s="43">
        <v>2.3530767264585738E-3</v>
      </c>
      <c r="S1045" s="43">
        <v>1.0956837764329062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0</v>
      </c>
      <c r="P1046" s="43">
        <v>7.4528270636184129E-7</v>
      </c>
      <c r="Q1046" s="43">
        <v>0.24692384169730003</v>
      </c>
      <c r="R1046" s="43">
        <v>2.3530769006870692E-3</v>
      </c>
      <c r="S1046" s="43">
        <v>1.0974557478776568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0</v>
      </c>
      <c r="P1047" s="43">
        <v>7.2674007363375541E-7</v>
      </c>
      <c r="Q1047" s="43">
        <v>0.24692386006619163</v>
      </c>
      <c r="R1047" s="43">
        <v>2.3530770705807585E-3</v>
      </c>
      <c r="S1047" s="43">
        <v>1.0992277193224074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0</v>
      </c>
      <c r="P1048" s="43">
        <v>7.0865878158290972E-7</v>
      </c>
      <c r="Q1048" s="43">
        <v>0.24692387797806523</v>
      </c>
      <c r="R1048" s="43">
        <v>2.3530772362474941E-3</v>
      </c>
      <c r="S1048" s="43">
        <v>1.100999690767158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0</v>
      </c>
      <c r="P1049" s="43">
        <v>6.9102735205387759E-7</v>
      </c>
      <c r="Q1049" s="43">
        <v>0.24692389544429144</v>
      </c>
      <c r="R1049" s="43">
        <v>2.3530773977924416E-3</v>
      </c>
      <c r="S1049" s="43">
        <v>1.1027716622119086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0</v>
      </c>
      <c r="P1050" s="43">
        <v>6.7383459246772347E-7</v>
      </c>
      <c r="Q1050" s="43">
        <v>0.24692391247595794</v>
      </c>
      <c r="R1050" s="43">
        <v>2.3530775553181511E-3</v>
      </c>
      <c r="S1050" s="43">
        <v>1.1045436336566592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0</v>
      </c>
      <c r="P1051" s="43">
        <v>6.5706958871686106E-7</v>
      </c>
      <c r="Q1051" s="43">
        <v>0.24692392908387659</v>
      </c>
      <c r="R1051" s="43">
        <v>2.3530777089246207E-3</v>
      </c>
      <c r="S1051" s="43">
        <v>1.1063156051014098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0</v>
      </c>
      <c r="P1052" s="43">
        <v>6.4072169823668589E-7</v>
      </c>
      <c r="Q1052" s="43">
        <v>0.24692394527859024</v>
      </c>
      <c r="R1052" s="43">
        <v>2.3530778587093622E-3</v>
      </c>
      <c r="S1052" s="43">
        <v>1.1080875765461604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0</v>
      </c>
      <c r="P1053" s="43">
        <v>6.2478054324958617E-7</v>
      </c>
      <c r="Q1053" s="43">
        <v>0.24692396107037948</v>
      </c>
      <c r="R1053" s="43">
        <v>2.3530780047674596E-3</v>
      </c>
      <c r="S1053" s="43">
        <v>1.109859547990911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0</v>
      </c>
      <c r="P1054" s="43">
        <v>6.0923600417704331E-7</v>
      </c>
      <c r="Q1054" s="43">
        <v>0.24692397646926903</v>
      </c>
      <c r="R1054" s="43">
        <v>2.3530781471916315E-3</v>
      </c>
      <c r="S1054" s="43">
        <v>1.1116315194356616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0</v>
      </c>
      <c r="P1055" s="43">
        <v>5.9407821321563882E-7</v>
      </c>
      <c r="Q1055" s="43">
        <v>0.24692399148503419</v>
      </c>
      <c r="R1055" s="43">
        <v>2.3530782860722898E-3</v>
      </c>
      <c r="S1055" s="43">
        <v>1.1134034908804122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0</v>
      </c>
      <c r="P1056" s="43">
        <v>5.7929754807288952E-7</v>
      </c>
      <c r="Q1056" s="43">
        <v>0.24692400612720714</v>
      </c>
      <c r="R1056" s="43">
        <v>2.3530784214975979E-3</v>
      </c>
      <c r="S1056" s="43">
        <v>1.1151754623251628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0</v>
      </c>
      <c r="P1057" s="43">
        <v>5.6488462585893684E-7</v>
      </c>
      <c r="Q1057" s="43">
        <v>0.24692402040508279</v>
      </c>
      <c r="R1057" s="43">
        <v>2.3530785535535248E-3</v>
      </c>
      <c r="S1057" s="43">
        <v>1.1169474337699135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0</v>
      </c>
      <c r="P1058" s="43">
        <v>5.5083029713020843E-7</v>
      </c>
      <c r="Q1058" s="43">
        <v>0.24692403432772494</v>
      </c>
      <c r="R1058" s="43">
        <v>2.3530786823239003E-3</v>
      </c>
      <c r="S1058" s="43">
        <v>1.1187194052146641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0</v>
      </c>
      <c r="P1059" s="43">
        <v>5.3712564008127615E-7</v>
      </c>
      <c r="Q1059" s="43">
        <v>0.24692404790397182</v>
      </c>
      <c r="R1059" s="43">
        <v>2.3530788078904687E-3</v>
      </c>
      <c r="S1059" s="43">
        <v>1.1204913766594147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0</v>
      </c>
      <c r="P1060" s="43">
        <v>5.2376195488121869E-7</v>
      </c>
      <c r="Q1060" s="43">
        <v>0.24692406114244173</v>
      </c>
      <c r="R1060" s="43">
        <v>2.3530789303329411E-3</v>
      </c>
      <c r="S1060" s="43">
        <v>1.1222633481041653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0</v>
      </c>
      <c r="P1061" s="43">
        <v>5.107307581508965E-7</v>
      </c>
      <c r="Q1061" s="43">
        <v>0.24692407405153846</v>
      </c>
      <c r="R1061" s="43">
        <v>2.3530790497290443E-3</v>
      </c>
      <c r="S1061" s="43">
        <v>1.1240353195489159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0</v>
      </c>
      <c r="P1062" s="43">
        <v>4.9802377757763136E-7</v>
      </c>
      <c r="Q1062" s="43">
        <v>0.24692408663945692</v>
      </c>
      <c r="R1062" s="43">
        <v>2.3530791661545728E-3</v>
      </c>
      <c r="S1062" s="43">
        <v>1.1258072909936665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0</v>
      </c>
      <c r="P1063" s="43">
        <v>4.8563294666387354E-7</v>
      </c>
      <c r="Q1063" s="43">
        <v>0.24692409891418796</v>
      </c>
      <c r="R1063" s="43">
        <v>2.3530792796834345E-3</v>
      </c>
      <c r="S1063" s="43">
        <v>1.1275792624384171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0</v>
      </c>
      <c r="P1064" s="43">
        <v>4.7355039960652124E-7</v>
      </c>
      <c r="Q1064" s="43">
        <v>0.2469241108835237</v>
      </c>
      <c r="R1064" s="43">
        <v>2.3530793903876988E-3</v>
      </c>
      <c r="S1064" s="43">
        <v>1.1293512338831677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0</v>
      </c>
      <c r="P1065" s="43">
        <v>4.6176846630364334E-7</v>
      </c>
      <c r="Q1065" s="43">
        <v>0.24692412255506238</v>
      </c>
      <c r="R1065" s="43">
        <v>2.3530794983376412E-3</v>
      </c>
      <c r="S1065" s="43">
        <v>1.1311232053279183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0</v>
      </c>
      <c r="P1066" s="43">
        <v>4.5027966748543447E-7</v>
      </c>
      <c r="Q1066" s="43">
        <v>0.24692413393621321</v>
      </c>
      <c r="R1066" s="43">
        <v>2.3530796036017889E-3</v>
      </c>
      <c r="S1066" s="43">
        <v>1.1328951767726689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0</v>
      </c>
      <c r="P1067" s="43">
        <v>4.3907670996631161E-7</v>
      </c>
      <c r="Q1067" s="43">
        <v>0.24692414503420104</v>
      </c>
      <c r="R1067" s="43">
        <v>2.3530797062469647E-3</v>
      </c>
      <c r="S1067" s="43">
        <v>1.1346671482174195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0</v>
      </c>
      <c r="P1068" s="43">
        <v>4.2815248201513953E-7</v>
      </c>
      <c r="Q1068" s="43">
        <v>0.24692415585607091</v>
      </c>
      <c r="R1068" s="43">
        <v>2.3530798063383287E-3</v>
      </c>
      <c r="S1068" s="43">
        <v>1.1364391196621701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0</v>
      </c>
      <c r="P1069" s="43">
        <v>4.1750004884064398E-7</v>
      </c>
      <c r="Q1069" s="43">
        <v>0.24692416640869269</v>
      </c>
      <c r="R1069" s="43">
        <v>2.3530799039394204E-3</v>
      </c>
      <c r="S1069" s="43">
        <v>1.1382110911069208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0</v>
      </c>
      <c r="P1070" s="43">
        <v>4.0711264818914825E-7</v>
      </c>
      <c r="Q1070" s="43">
        <v>0.24692417669876521</v>
      </c>
      <c r="R1070" s="43">
        <v>2.3530799991121967E-3</v>
      </c>
      <c r="S1070" s="43">
        <v>1.1399830625516714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0</v>
      </c>
      <c r="P1071" s="43">
        <v>3.969836860518377E-7</v>
      </c>
      <c r="Q1071" s="43">
        <v>0.24692418673282077</v>
      </c>
      <c r="R1071" s="43">
        <v>2.3530800919170747E-3</v>
      </c>
      <c r="S1071" s="43">
        <v>1.141755033996422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0</v>
      </c>
      <c r="P1072" s="43">
        <v>3.871067324788285E-7</v>
      </c>
      <c r="Q1072" s="43">
        <v>0.24692419651722905</v>
      </c>
      <c r="R1072" s="43">
        <v>2.3530801824129658E-3</v>
      </c>
      <c r="S1072" s="43">
        <v>1.1435270054411726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0</v>
      </c>
      <c r="P1073" s="43">
        <v>3.7747551749738098E-7</v>
      </c>
      <c r="Q1073" s="43">
        <v>0.24692420605820126</v>
      </c>
      <c r="R1073" s="43">
        <v>2.3530802706573204E-3</v>
      </c>
      <c r="S1073" s="43">
        <v>1.1452989768859232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0</v>
      </c>
      <c r="P1074" s="43">
        <v>3.6808392713166889E-7</v>
      </c>
      <c r="Q1074" s="43">
        <v>0.24692421536179412</v>
      </c>
      <c r="R1074" s="43">
        <v>2.3530803567061559E-3</v>
      </c>
      <c r="S1074" s="43">
        <v>1.1470709483306738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0</v>
      </c>
      <c r="P1075" s="43">
        <v>3.5892599952157636E-7</v>
      </c>
      <c r="Q1075" s="43">
        <v>0.2469242244339136</v>
      </c>
      <c r="R1075" s="43">
        <v>2.353080440614096E-3</v>
      </c>
      <c r="S1075" s="43">
        <v>1.1488429197754244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0</v>
      </c>
      <c r="P1076" s="43">
        <v>3.4999592113805886E-7</v>
      </c>
      <c r="Q1076" s="43">
        <v>0.24692423328031871</v>
      </c>
      <c r="R1076" s="43">
        <v>2.3530805224344069E-3</v>
      </c>
      <c r="S1076" s="43">
        <v>1.150614891220175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0</v>
      </c>
      <c r="P1077" s="43">
        <v>3.4128802309266692E-7</v>
      </c>
      <c r="Q1077" s="43">
        <v>0.24692424190662529</v>
      </c>
      <c r="R1077" s="43">
        <v>2.353080602219029E-3</v>
      </c>
      <c r="S1077" s="43">
        <v>1.1523868626649256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0</v>
      </c>
      <c r="P1078" s="43">
        <v>3.3279677753888794E-7</v>
      </c>
      <c r="Q1078" s="43">
        <v>0.24692425031830942</v>
      </c>
      <c r="R1078" s="43">
        <v>2.3530806800186096E-3</v>
      </c>
      <c r="S1078" s="43">
        <v>1.1541588341096762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0</v>
      </c>
      <c r="P1079" s="43">
        <v>3.2451679416302305E-7</v>
      </c>
      <c r="Q1079" s="43">
        <v>0.24692425852071082</v>
      </c>
      <c r="R1079" s="43">
        <v>2.3530807558825358E-3</v>
      </c>
      <c r="S1079" s="43">
        <v>1.1559308055544268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0</v>
      </c>
      <c r="P1080" s="43">
        <v>3.1644281676237094E-7</v>
      </c>
      <c r="Q1080" s="43">
        <v>0.24692426651903654</v>
      </c>
      <c r="R1080" s="43">
        <v>2.3530808298589685E-3</v>
      </c>
      <c r="S1080" s="43">
        <v>1.1577027769991775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0</v>
      </c>
      <c r="P1081" s="43">
        <v>3.0856971990854644E-7</v>
      </c>
      <c r="Q1081" s="43">
        <v>0.24692427431836389</v>
      </c>
      <c r="R1081" s="43">
        <v>2.3530809019948677E-3</v>
      </c>
      <c r="S1081" s="43">
        <v>1.1594747484439281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0</v>
      </c>
      <c r="P1082" s="43">
        <v>3.0089250569381572E-7</v>
      </c>
      <c r="Q1082" s="43">
        <v>0.24692428192364399</v>
      </c>
      <c r="R1082" s="43">
        <v>2.3530809723360259E-3</v>
      </c>
      <c r="S1082" s="43">
        <v>1.1612467198886787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0</v>
      </c>
      <c r="P1083" s="43">
        <v>2.934063005583827E-7</v>
      </c>
      <c r="Q1083" s="43">
        <v>0.24692428933970476</v>
      </c>
      <c r="R1083" s="43">
        <v>2.3530810409270958E-3</v>
      </c>
      <c r="S1083" s="43">
        <v>1.1630186913334293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0</v>
      </c>
      <c r="P1084" s="43">
        <v>2.861063521966123E-7</v>
      </c>
      <c r="Q1084" s="43">
        <v>0.24692429657125389</v>
      </c>
      <c r="R1084" s="43">
        <v>2.3530811078116202E-3</v>
      </c>
      <c r="S1084" s="43">
        <v>1.1647906627781799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0</v>
      </c>
      <c r="P1085" s="43">
        <v>2.789880265402271E-7</v>
      </c>
      <c r="Q1085" s="43">
        <v>0.24692430362288206</v>
      </c>
      <c r="R1085" s="43">
        <v>2.3530811730320578E-3</v>
      </c>
      <c r="S1085" s="43">
        <v>1.1665626342229305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0</v>
      </c>
      <c r="P1086" s="43">
        <v>2.7204680481656248E-7</v>
      </c>
      <c r="Q1086" s="43">
        <v>0.2469243104990658</v>
      </c>
      <c r="R1086" s="43">
        <v>2.3530812366298103E-3</v>
      </c>
      <c r="S1086" s="43">
        <v>1.1683346056676811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0</v>
      </c>
      <c r="P1087" s="43">
        <v>2.652782806800114E-7</v>
      </c>
      <c r="Q1087" s="43">
        <v>0.24692431720417005</v>
      </c>
      <c r="R1087" s="43">
        <v>2.3530812986452517E-3</v>
      </c>
      <c r="S1087" s="43">
        <v>1.1701065771124317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0</v>
      </c>
      <c r="P1088" s="43">
        <v>2.5867815741483965E-7</v>
      </c>
      <c r="Q1088" s="43">
        <v>0.2469243237424513</v>
      </c>
      <c r="R1088" s="43">
        <v>2.3530813591177489E-3</v>
      </c>
      <c r="S1088" s="43">
        <v>1.1718785485571823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0</v>
      </c>
      <c r="P1089" s="43">
        <v>2.5224224520759468E-7</v>
      </c>
      <c r="Q1089" s="43">
        <v>0.24692433011806017</v>
      </c>
      <c r="R1089" s="43">
        <v>2.3530814180856901E-3</v>
      </c>
      <c r="S1089" s="43">
        <v>1.1736505200019329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0</v>
      </c>
      <c r="P1090" s="43">
        <v>2.4596645848737687E-7</v>
      </c>
      <c r="Q1090" s="43">
        <v>0.24692433633504393</v>
      </c>
      <c r="R1090" s="43">
        <v>2.3530814755865093E-3</v>
      </c>
      <c r="S1090" s="43">
        <v>1.1754224914466835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0</v>
      </c>
      <c r="P1091" s="43">
        <v>2.3984681333228531E-7</v>
      </c>
      <c r="Q1091" s="43">
        <v>0.24692434239734914</v>
      </c>
      <c r="R1091" s="43">
        <v>2.3530815316567073E-3</v>
      </c>
      <c r="S1091" s="43">
        <v>1.1771944628914341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0</v>
      </c>
      <c r="P1092" s="43">
        <v>2.3387942494039038E-7</v>
      </c>
      <c r="Q1092" s="43">
        <v>0.24692434830882415</v>
      </c>
      <c r="R1092" s="43">
        <v>2.3530815863318801E-3</v>
      </c>
      <c r="S1092" s="43">
        <v>1.1789664343361848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0</v>
      </c>
      <c r="P1093" s="43">
        <v>2.2806050516362929E-7</v>
      </c>
      <c r="Q1093" s="43">
        <v>0.24692435407322169</v>
      </c>
      <c r="R1093" s="43">
        <v>2.3530816396467335E-3</v>
      </c>
      <c r="S1093" s="43">
        <v>1.1807384057809354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0</v>
      </c>
      <c r="P1094" s="43">
        <v>2.2238636010305797E-7</v>
      </c>
      <c r="Q1094" s="43">
        <v>0.24692435969420098</v>
      </c>
      <c r="R1094" s="43">
        <v>2.3530816916351137E-3</v>
      </c>
      <c r="S1094" s="43">
        <v>1.182510377225686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0</v>
      </c>
      <c r="P1095" s="43">
        <v>2.1685338776393313E-7</v>
      </c>
      <c r="Q1095" s="43">
        <v>0.24692436517533034</v>
      </c>
      <c r="R1095" s="43">
        <v>2.3530817423300238E-3</v>
      </c>
      <c r="S1095" s="43">
        <v>1.1842823486704366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0</v>
      </c>
      <c r="P1096" s="43">
        <v>2.1145807576913574E-7</v>
      </c>
      <c r="Q1096" s="43">
        <v>0.24692437052008923</v>
      </c>
      <c r="R1096" s="43">
        <v>2.3530817917636437E-3</v>
      </c>
      <c r="S1096" s="43">
        <v>1.1860543201151872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0</v>
      </c>
      <c r="P1097" s="43">
        <v>2.0619699912948481E-7</v>
      </c>
      <c r="Q1097" s="43">
        <v>0.24692437573187051</v>
      </c>
      <c r="R1097" s="43">
        <v>2.353081839967356E-3</v>
      </c>
      <c r="S1097" s="43">
        <v>1.1878262915599378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2.0106681806952551E-7</v>
      </c>
      <c r="Q1098" s="43">
        <v>0.24692438081398269</v>
      </c>
      <c r="R1098" s="43">
        <v>2.3530818869717594E-3</v>
      </c>
      <c r="S1098" s="43">
        <v>1.1895982630046884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1.9606427590741183E-7</v>
      </c>
      <c r="Q1099" s="43">
        <v>0.24692438576965189</v>
      </c>
      <c r="R1099" s="43">
        <v>2.3530819328066934E-3</v>
      </c>
      <c r="S1099" s="43">
        <v>1.191370234449439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1.9118619698753769E-7</v>
      </c>
      <c r="Q1100" s="43">
        <v>0.24692439060202409</v>
      </c>
      <c r="R1100" s="43">
        <v>2.3530819775012543E-3</v>
      </c>
      <c r="S1100" s="43">
        <v>1.1931422058941896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1.8642948466460422E-7</v>
      </c>
      <c r="Q1101" s="43">
        <v>0.24692439531416682</v>
      </c>
      <c r="R1101" s="43">
        <v>2.3530820210838142E-3</v>
      </c>
      <c r="S1101" s="43">
        <v>1.1949141773389402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1.8179111933784338E-7</v>
      </c>
      <c r="Q1102" s="43">
        <v>0.24692439990907153</v>
      </c>
      <c r="R1102" s="43">
        <v>2.3530820635820401E-3</v>
      </c>
      <c r="S1102" s="43">
        <v>1.1966861487836908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1.7726815653415021E-7</v>
      </c>
      <c r="Q1103" s="43">
        <v>0.24692440438965496</v>
      </c>
      <c r="R1103" s="43">
        <v>2.3530821050229108E-3</v>
      </c>
      <c r="S1103" s="43">
        <v>1.1984581202284414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286B3-8DB2-4BB8-9880-36B771065CD8}">
  <sheetPr codeName="Sheet12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356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1.7719714447510468E-3</v>
      </c>
      <c r="J3" s="43">
        <f>I3*C11</f>
        <v>200000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1.5947743002759421E-2</v>
      </c>
      <c r="J4" s="43">
        <f>I4*C11</f>
        <v>1800000.0000000002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0.29331687864555978</v>
      </c>
      <c r="O4" s="43">
        <v>0.69962452885275539</v>
      </c>
      <c r="P4" s="43">
        <v>6.3061984817142634E-4</v>
      </c>
      <c r="Q4" s="43">
        <v>5.4225529824862007E-3</v>
      </c>
      <c r="R4" s="43">
        <v>1.194339486515522E-4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0.29320988331168679</v>
      </c>
      <c r="O5" s="43">
        <v>0.69881849372470539</v>
      </c>
      <c r="P5" s="43">
        <v>6.4164113980510042E-4</v>
      </c>
      <c r="Q5" s="43">
        <v>5.4384295878392788E-3</v>
      </c>
      <c r="R5" s="43">
        <v>1.1958079121226016E-4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0.29310257354453556</v>
      </c>
      <c r="O6" s="43">
        <v>0.69801231771642924</v>
      </c>
      <c r="P6" s="43">
        <v>6.528379189235324E-4</v>
      </c>
      <c r="Q6" s="43">
        <v>5.4545834548220097E-3</v>
      </c>
      <c r="R6" s="43">
        <v>1.1973019816294812E-4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0.29299494449269375</v>
      </c>
      <c r="O7" s="43">
        <v>0.69720599878115286</v>
      </c>
      <c r="P7" s="43">
        <v>6.6421263250739972E-4</v>
      </c>
      <c r="Q7" s="43">
        <v>5.4710189938483823E-3</v>
      </c>
      <c r="R7" s="43">
        <v>1.1988221029549005E-4</v>
      </c>
      <c r="S7" s="43">
        <v>3.5439428895020831E-3</v>
      </c>
      <c r="U7" s="69" t="s">
        <v>62</v>
      </c>
      <c r="V7" s="69"/>
      <c r="W7" s="69"/>
      <c r="X7" s="72">
        <f>MAX(P3:P1103)</f>
        <v>2.4413405865984287E-2</v>
      </c>
      <c r="Y7" s="72"/>
      <c r="AC7" s="43">
        <f ca="1">MATCH(Z8,INDIRECT(ADDRESS(AC2,16)&amp;":"&amp;ADDRESS(AC3,16)),-1)</f>
        <v>409</v>
      </c>
      <c r="AE7" s="43" t="s">
        <v>63</v>
      </c>
      <c r="AF7" s="43">
        <f ca="1">INDEX(INDIRECT(ADDRESS(AC2,16)&amp;":"&amp;ADDRESS(AC3,16)),AC7)</f>
        <v>5.0728202816605864E-4</v>
      </c>
      <c r="AG7" s="43" t="s">
        <v>65</v>
      </c>
      <c r="AH7" s="43">
        <f ca="1">INDEX(INDIRECT(ADDRESS(AC2,13)&amp;":"&amp;ADDRESS(AC3,13)),AC7)</f>
        <v>43.049999999999699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0.29288699124066808</v>
      </c>
      <c r="O8" s="43">
        <v>0.69639953484719808</v>
      </c>
      <c r="P8" s="43">
        <v>6.7576775454398932E-4</v>
      </c>
      <c r="Q8" s="43">
        <v>5.4877406767424794E-3</v>
      </c>
      <c r="R8" s="43">
        <v>1.2003686896974119E-4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410</v>
      </c>
      <c r="AE8" s="43" t="s">
        <v>64</v>
      </c>
      <c r="AF8" s="43">
        <f ca="1">INDEX(INDIRECT(ADDRESS(AC2,16)&amp;":"&amp;ADDRESS(AC3,16)),AC8)</f>
        <v>4.9931425135389109E-4</v>
      </c>
      <c r="AG8" s="43" t="s">
        <v>66</v>
      </c>
      <c r="AH8" s="43">
        <f ca="1">INDEX(INDIRECT(ADDRESS(AC2,13)&amp;":"&amp;ADDRESS(AC3,13)),AC8)</f>
        <v>43.099999999999696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0.2927787088082674</v>
      </c>
      <c r="O9" s="43">
        <v>0.69559292381777627</v>
      </c>
      <c r="P9" s="43">
        <v>6.8750578616922871E-4</v>
      </c>
      <c r="Q9" s="43">
        <v>5.5047530374143071E-3</v>
      </c>
      <c r="R9" s="43">
        <v>1.2019421611978885E-4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43.095696737858482</v>
      </c>
      <c r="Y9" s="70"/>
      <c r="AG9" s="43" t="s">
        <v>67</v>
      </c>
      <c r="AH9" s="43">
        <f ca="1">(AH8-AH7)/(AF8-AF7) *(Z8-AF7) + AH7</f>
        <v>43.095696737858482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0.29267009214998485</v>
      </c>
      <c r="O10" s="43">
        <v>0.69478616357078082</v>
      </c>
      <c r="P10" s="43">
        <v>6.9942925580631287E-4</v>
      </c>
      <c r="Q10" s="43">
        <v>5.5220606725391325E-3</v>
      </c>
      <c r="R10" s="43">
        <v>1.2035429426023565E-4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5.0728202816605864E-4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0.2925611361543804</v>
      </c>
      <c r="O11" s="43">
        <v>0.69397925195858201</v>
      </c>
      <c r="P11" s="43">
        <v>7.1154071930077918E-4</v>
      </c>
      <c r="Q11" s="43">
        <v>5.539668242240222E-3</v>
      </c>
      <c r="R11" s="43">
        <v>1.20517146492514E-4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0.19878397642391485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0.29245183564346161</v>
      </c>
      <c r="O12" s="43">
        <v>0.69317218680782089</v>
      </c>
      <c r="P12" s="43">
        <v>7.2384276005188302E-4</v>
      </c>
      <c r="Q12" s="43">
        <v>5.5575804707749168E-3</v>
      </c>
      <c r="R12" s="43">
        <v>1.2068281651123186E-4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1.907831778592459E-3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0.29234218537206619</v>
      </c>
      <c r="O13" s="43">
        <v>0.69236496591920405</v>
      </c>
      <c r="P13" s="43">
        <v>7.3633798914011898E-4</v>
      </c>
      <c r="Q13" s="43">
        <v>5.5758021472239357E-3</v>
      </c>
      <c r="R13" s="43">
        <v>1.2085134861054786E-4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0.20119909023067337</v>
      </c>
      <c r="Y13" s="70"/>
    </row>
    <row r="14" spans="2:34" x14ac:dyDescent="0.25">
      <c r="G14" s="11"/>
      <c r="I14" s="36">
        <v>0.1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0.29223218002724388</v>
      </c>
      <c r="O14" s="43">
        <v>0.69155758706730031</v>
      </c>
      <c r="P14" s="43">
        <v>7.4902904545073455E-4</v>
      </c>
      <c r="Q14" s="43">
        <v>5.594338126183815E-3</v>
      </c>
      <c r="R14" s="43">
        <v>1.2102278769057572E-4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0.9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0.2921218142276385</v>
      </c>
      <c r="O15" s="43">
        <v>0.69075004800033613</v>
      </c>
      <c r="P15" s="43">
        <v>7.6191859579307134E-4</v>
      </c>
      <c r="Q15" s="43">
        <v>5.6131933284623734E-3</v>
      </c>
      <c r="R15" s="43">
        <v>1.2119717926381673E-4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0.29201108252287089</v>
      </c>
      <c r="O16" s="43">
        <v>0.68994234643999308</v>
      </c>
      <c r="P16" s="43">
        <v>7.750093350155767E-4</v>
      </c>
      <c r="Q16" s="43">
        <v>5.6323727417771042E-3</v>
      </c>
      <c r="R16" s="43">
        <v>1.2137456946161899E-4</v>
      </c>
      <c r="S16" s="43">
        <v>1.1517814390881736E-2</v>
      </c>
      <c r="T16" s="11"/>
      <c r="X16" s="43">
        <f ca="1">ROUND(X13*100,4)</f>
        <v>20.119900000000001</v>
      </c>
      <c r="Y16" s="43">
        <f>ROUND(X7*100,4)</f>
        <v>2.4413</v>
      </c>
      <c r="Z16" s="43">
        <f ca="1">ROUND(X9,4)</f>
        <v>43.095700000000001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0.29189997939292284</v>
      </c>
      <c r="O17" s="43">
        <v>0.68913448008120659</v>
      </c>
      <c r="P17" s="43">
        <v>7.8830398611631335E-4</v>
      </c>
      <c r="Q17" s="43">
        <v>5.6518814214563838E-3</v>
      </c>
      <c r="R17" s="43">
        <v>1.2155500504066306E-4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0.29178849924752115</v>
      </c>
      <c r="O18" s="43">
        <v>0.68832644659196451</v>
      </c>
      <c r="P18" s="43">
        <v>8.0180530034880014E-4</v>
      </c>
      <c r="Q18" s="43">
        <v>5.671724491143379E-3</v>
      </c>
      <c r="R18" s="43">
        <v>1.2173853338947219E-4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0.29167663642552416</v>
      </c>
      <c r="O19" s="43">
        <v>0.68751824361310709</v>
      </c>
      <c r="P19" s="43">
        <v>8.1551605732300687E-4</v>
      </c>
      <c r="Q19" s="43">
        <v>5.6919071435025332E-3</v>
      </c>
      <c r="R19" s="43">
        <v>1.219252025349468E-4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0.29156438519430844</v>
      </c>
      <c r="O20" s="43">
        <v>0.68670986875812923</v>
      </c>
      <c r="P20" s="43">
        <v>8.2943906510132782E-4</v>
      </c>
      <c r="Q20" s="43">
        <v>5.7124346409285218E-3</v>
      </c>
      <c r="R20" s="43">
        <v>1.2211506114892146E-4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0.29145173974915772</v>
      </c>
      <c r="O21" s="43">
        <v>0.68590131961298162</v>
      </c>
      <c r="P21" s="43">
        <v>8.4357716028934959E-4</v>
      </c>
      <c r="Q21" s="43">
        <v>5.7333123162575193E-3</v>
      </c>
      <c r="R21" s="43">
        <v>1.2230815855474345E-4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0.29133869421265401</v>
      </c>
      <c r="O22" s="43">
        <v>0.68509259373587561</v>
      </c>
      <c r="P22" s="43">
        <v>8.579332081212305E-4</v>
      </c>
      <c r="Q22" s="43">
        <v>5.7545455734806872E-3</v>
      </c>
      <c r="R22" s="43">
        <v>1.2250454473387187E-4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0.29122524263407013</v>
      </c>
      <c r="O23" s="43">
        <v>0.684283688657088</v>
      </c>
      <c r="P23" s="43">
        <v>8.7251010253949887E-4</v>
      </c>
      <c r="Q23" s="43">
        <v>5.7761398884597021E-3</v>
      </c>
      <c r="R23" s="43">
        <v>1.2270427033249536E-4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0.29111137898876488</v>
      </c>
      <c r="O24" s="43">
        <v>0.68347460187876796</v>
      </c>
      <c r="P24" s="43">
        <v>8.8731076626907975E-4</v>
      </c>
      <c r="Q24" s="43">
        <v>5.7981008096442245E-3</v>
      </c>
      <c r="R24" s="43">
        <v>1.2290738666816817E-4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0.29099709717758099</v>
      </c>
      <c r="O25" s="43">
        <v>0.6826653308747449</v>
      </c>
      <c r="P25" s="43">
        <v>9.0233815088535188E-4</v>
      </c>
      <c r="Q25" s="43">
        <v>5.8204339587911245E-3</v>
      </c>
      <c r="R25" s="43">
        <v>1.2311394573646218E-4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0.2908823910262458</v>
      </c>
      <c r="O26" s="43">
        <v>0.68185587309033835</v>
      </c>
      <c r="P26" s="43">
        <v>9.1759523687603105E-4</v>
      </c>
      <c r="Q26" s="43">
        <v>5.8431450316853376E-3</v>
      </c>
      <c r="R26" s="43">
        <v>1.23324000217634E-4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0.29076725428477523</v>
      </c>
      <c r="O27" s="43">
        <v>0.68104622594217001</v>
      </c>
      <c r="P27" s="43">
        <v>9.330850336966794E-4</v>
      </c>
      <c r="Q27" s="43">
        <v>5.8662397988621818E-3</v>
      </c>
      <c r="R27" s="43">
        <v>1.2353760348330595E-4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0.29065168062688079</v>
      </c>
      <c r="O28" s="43">
        <v>0.68023638681797727</v>
      </c>
      <c r="P28" s="43">
        <v>9.4881057981962668E-4</v>
      </c>
      <c r="Q28" s="43">
        <v>5.8897241063309855E-3</v>
      </c>
      <c r="R28" s="43">
        <v>1.2375480960315847E-4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0.2905356636493806</v>
      </c>
      <c r="O29" s="43">
        <v>0.67942635307642818</v>
      </c>
      <c r="P29" s="43">
        <v>9.6477494277609445E-4</v>
      </c>
      <c r="Q29" s="43">
        <v>5.9136038762998442E-3</v>
      </c>
      <c r="R29" s="43">
        <v>1.239756733516338E-4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0.29041919687161433</v>
      </c>
      <c r="O30" s="43">
        <v>0.67861612204693911</v>
      </c>
      <c r="P30" s="43">
        <v>9.8098121919130022E-4</v>
      </c>
      <c r="Q30" s="43">
        <v>5.9378851079013462E-3</v>
      </c>
      <c r="R30" s="43">
        <v>1.2420025021464792E-4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0.29030227373486261</v>
      </c>
      <c r="O31" s="43">
        <v>0.67780569102949495</v>
      </c>
      <c r="P31" s="43">
        <v>9.9743253481232499E-4</v>
      </c>
      <c r="Q31" s="43">
        <v>5.9625738779190817E-3</v>
      </c>
      <c r="R31" s="43">
        <v>1.2442859639631018E-4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0.29018488760177058</v>
      </c>
      <c r="O32" s="43">
        <v>0.6769950572944704</v>
      </c>
      <c r="P32" s="43">
        <v>1.0141320445285146E-3</v>
      </c>
      <c r="Q32" s="43">
        <v>5.9876763415147548E-3</v>
      </c>
      <c r="R32" s="43">
        <v>1.2466076882564829E-4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0.29006703175577669</v>
      </c>
      <c r="O33" s="43">
        <v>0.67618421808245444</v>
      </c>
      <c r="P33" s="43">
        <v>1.0310829323841866E-3</v>
      </c>
      <c r="Q33" s="43">
        <v>6.0131987329557135E-3</v>
      </c>
      <c r="R33" s="43">
        <v>1.2489682516333728E-4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0.28994869940054685</v>
      </c>
      <c r="O34" s="43">
        <v>0.67537317060407742</v>
      </c>
      <c r="P34" s="43">
        <v>1.0482884115834096E-3</v>
      </c>
      <c r="Q34" s="43">
        <v>6.0391473663426913E-3</v>
      </c>
      <c r="R34" s="43">
        <v>1.251368238084303E-4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0.28982988365941353</v>
      </c>
      <c r="O35" s="43">
        <v>0.67456191203984051</v>
      </c>
      <c r="P35" s="43">
        <v>1.0657517244866098E-3</v>
      </c>
      <c r="Q35" s="43">
        <v>6.0655286363375735E-3</v>
      </c>
      <c r="R35" s="43">
        <v>1.2538082390508982E-4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0.2897105775748211</v>
      </c>
      <c r="O36" s="43">
        <v>0.6737504395399474</v>
      </c>
      <c r="P36" s="43">
        <v>1.0834761425987706E-3</v>
      </c>
      <c r="Q36" s="43">
        <v>6.0923490188909734E-3</v>
      </c>
      <c r="R36" s="43">
        <v>1.2562888534931686E-4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0.28959077410777778</v>
      </c>
      <c r="O37" s="43">
        <v>0.67293875022414007</v>
      </c>
      <c r="P37" s="43">
        <v>1.101464966548971E-3</v>
      </c>
      <c r="Q37" s="43">
        <v>6.119615071969401E-3</v>
      </c>
      <c r="R37" s="43">
        <v>1.2588106879567678E-4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0.2894704661373137</v>
      </c>
      <c r="O38" s="43">
        <v>0.67212684118153587</v>
      </c>
      <c r="P38" s="43">
        <v>1.1197215260610152E-3</v>
      </c>
      <c r="Q38" s="43">
        <v>6.1473334362818132E-3</v>
      </c>
      <c r="R38" s="43">
        <v>1.2613743566401877E-4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0.28934964645994565</v>
      </c>
      <c r="O39" s="43">
        <v>0.6713147094704689</v>
      </c>
      <c r="P39" s="43">
        <v>1.1382491799148942E-3</v>
      </c>
      <c r="Q39" s="43">
        <v>6.1755108360053192E-3</v>
      </c>
      <c r="R39" s="43">
        <v>1.2639804814618827E-4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0.28922830778914976</v>
      </c>
      <c r="O40" s="43">
        <v>0.6705023521183342</v>
      </c>
      <c r="P40" s="43">
        <v>1.1570513158988189E-3</v>
      </c>
      <c r="Q40" s="43">
        <v>6.2041540795098066E-3</v>
      </c>
      <c r="R40" s="43">
        <v>1.2666296921272875E-4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0.28910644275484165</v>
      </c>
      <c r="O41" s="43">
        <v>0.66968976612143571</v>
      </c>
      <c r="P41" s="43">
        <v>1.1761313507515651E-3</v>
      </c>
      <c r="Q41" s="43">
        <v>6.2332700600812464E-3</v>
      </c>
      <c r="R41" s="43">
        <v>1.269322626195718E-4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0.28898404390286431</v>
      </c>
      <c r="O42" s="43">
        <v>0.66887694844483714</v>
      </c>
      <c r="P42" s="43">
        <v>1.1954927300948527E-3</v>
      </c>
      <c r="Q42" s="43">
        <v>6.2628657566434383E-3</v>
      </c>
      <c r="R42" s="43">
        <v>1.2720599291471231E-4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0.2888611036944847</v>
      </c>
      <c r="O43" s="43">
        <v>0.66806389602221572</v>
      </c>
      <c r="P43" s="43">
        <v>1.2151389283554918E-3</v>
      </c>
      <c r="Q43" s="43">
        <v>6.292948234477941E-3</v>
      </c>
      <c r="R43" s="43">
        <v>1.2748422544486726E-4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0.28873761450589974</v>
      </c>
      <c r="O44" s="43">
        <v>0.66725060575572248</v>
      </c>
      <c r="P44" s="43">
        <v>1.2350734486770141E-3</v>
      </c>
      <c r="Q44" s="43">
        <v>6.3235246459419289E-3</v>
      </c>
      <c r="R44" s="43">
        <v>1.2776702636211503E-4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0.28861356862775034</v>
      </c>
      <c r="O45" s="43">
        <v>0.66643707451584266</v>
      </c>
      <c r="P45" s="43">
        <v>1.2552998228205069E-3</v>
      </c>
      <c r="Q45" s="43">
        <v>6.3546022311837076E-3</v>
      </c>
      <c r="R45" s="43">
        <v>1.2805446263051341E-4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0.28848895826464627</v>
      </c>
      <c r="O46" s="43">
        <v>0.66562329914126317</v>
      </c>
      <c r="P46" s="43">
        <v>1.2758216110543648E-3</v>
      </c>
      <c r="Q46" s="43">
        <v>6.3861883188556217E-3</v>
      </c>
      <c r="R46" s="43">
        <v>1.2834660203269303E-4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0.28836377553470055</v>
      </c>
      <c r="O47" s="43">
        <v>0.66480927643874299</v>
      </c>
      <c r="P47" s="43">
        <v>1.2966424020326649E-3</v>
      </c>
      <c r="Q47" s="43">
        <v>6.4182903268240506E-3</v>
      </c>
      <c r="R47" s="43">
        <v>1.2864351317642421E-4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0.28823801246907493</v>
      </c>
      <c r="O48" s="43">
        <v>0.66399500318298688</v>
      </c>
      <c r="P48" s="43">
        <v>1.3177658126618706E-3</v>
      </c>
      <c r="Q48" s="43">
        <v>6.450915762876255E-3</v>
      </c>
      <c r="R48" s="43">
        <v>1.2894526550115464E-4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0.28811166101153557</v>
      </c>
      <c r="O49" s="43">
        <v>0.66318047611652609</v>
      </c>
      <c r="P49" s="43">
        <v>1.3391954879555636E-3</v>
      </c>
      <c r="Q49" s="43">
        <v>6.484072225423727E-3</v>
      </c>
      <c r="R49" s="43">
        <v>1.2925192928451456E-4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0.28798471301802092</v>
      </c>
      <c r="O50" s="43">
        <v>0.66236569194960171</v>
      </c>
      <c r="P50" s="43">
        <v>1.3609351008768973E-3</v>
      </c>
      <c r="Q50" s="43">
        <v>6.5177674042017587E-3</v>
      </c>
      <c r="R50" s="43">
        <v>1.2956357564878726E-4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0.2878571602562211</v>
      </c>
      <c r="O51" s="43">
        <v>0.66155064736005254</v>
      </c>
      <c r="P51" s="43">
        <v>1.3829883521684655E-3</v>
      </c>
      <c r="Q51" s="43">
        <v>6.552009080964938E-3</v>
      </c>
      <c r="R51" s="43">
        <v>1.2988027656734121E-4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0.28772899440517036</v>
      </c>
      <c r="O52" s="43">
        <v>0.66073533899321002</v>
      </c>
      <c r="P52" s="43">
        <v>1.4053589701692698E-3</v>
      </c>
      <c r="Q52" s="43">
        <v>6.5868051301782244E-3</v>
      </c>
      <c r="R52" s="43">
        <v>1.3020210487102248E-4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0.28760020705485134</v>
      </c>
      <c r="O53" s="43">
        <v>0.65991976346179559</v>
      </c>
      <c r="P53" s="43">
        <v>1.4280507106184681E-3</v>
      </c>
      <c r="Q53" s="43">
        <v>6.6221635197032998E-3</v>
      </c>
      <c r="R53" s="43">
        <v>1.305291342545024E-4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0.2874707897058138</v>
      </c>
      <c r="O54" s="43">
        <v>0.65910391734582596</v>
      </c>
      <c r="P54" s="43">
        <v>1.451067356445583E-3</v>
      </c>
      <c r="Q54" s="43">
        <v>6.6580923114798489E-3</v>
      </c>
      <c r="R54" s="43">
        <v>1.3086143928257876E-4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0.28734073376880653</v>
      </c>
      <c r="O55" s="43">
        <v>0.65828779719252117</v>
      </c>
      <c r="P55" s="43">
        <v>1.4744127175468429E-3</v>
      </c>
      <c r="Q55" s="43">
        <v>6.6945996622014342E-3</v>
      </c>
      <c r="R55" s="43">
        <v>1.3119909539642687E-4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0.28721003056442418</v>
      </c>
      <c r="O56" s="43">
        <v>0.65747139951622025</v>
      </c>
      <c r="P56" s="43">
        <v>1.4980906305473208E-3</v>
      </c>
      <c r="Q56" s="43">
        <v>6.7316938239856076E-3</v>
      </c>
      <c r="R56" s="43">
        <v>1.3154217891979774E-4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0.2870786713227686</v>
      </c>
      <c r="O57" s="43">
        <v>0.65665472079830145</v>
      </c>
      <c r="P57" s="43">
        <v>1.5221049585485455E-3</v>
      </c>
      <c r="Q57" s="43">
        <v>6.7693831450379074E-3</v>
      </c>
      <c r="R57" s="43">
        <v>1.318907670651591E-4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0.28694664718312624</v>
      </c>
      <c r="O58" s="43">
        <v>0.6558377574871096</v>
      </c>
      <c r="P58" s="43">
        <v>1.5464595908612328E-3</v>
      </c>
      <c r="Q58" s="43">
        <v>6.8076760703093785E-3</v>
      </c>
      <c r="R58" s="43">
        <v>1.3224493793977682E-4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0.28681394919366077</v>
      </c>
      <c r="O59" s="43">
        <v>0.6550205059978883</v>
      </c>
      <c r="P59" s="43">
        <v>1.5711584427228044E-3</v>
      </c>
      <c r="Q59" s="43">
        <v>6.8465811421472142E-3</v>
      </c>
      <c r="R59" s="43">
        <v>1.3260477055173297E-4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0.28668056831112293</v>
      </c>
      <c r="O60" s="43">
        <v>0.65420296271271883</v>
      </c>
      <c r="P60" s="43">
        <v>1.5962054549993399E-3</v>
      </c>
      <c r="Q60" s="43">
        <v>6.8861070009381782E-3</v>
      </c>
      <c r="R60" s="43">
        <v>1.3297034481587631E-4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0.28654649540057736</v>
      </c>
      <c r="O61" s="43">
        <v>0.65338512398046644</v>
      </c>
      <c r="P61" s="43">
        <v>1.6216045938716144E-3</v>
      </c>
      <c r="Q61" s="43">
        <v>6.9262623857443634E-3</v>
      </c>
      <c r="R61" s="43">
        <v>1.3334174155970298E-4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0.2864117212351468</v>
      </c>
      <c r="O62" s="43">
        <v>0.65256698611673214</v>
      </c>
      <c r="P62" s="43">
        <v>1.6473598505048629E-3</v>
      </c>
      <c r="Q62" s="43">
        <v>6.9670561349309381E-3</v>
      </c>
      <c r="R62" s="43">
        <v>1.3371904252916197E-4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0.28627623649577544</v>
      </c>
      <c r="O63" s="43">
        <v>0.65174854540381111</v>
      </c>
      <c r="P63" s="43">
        <v>1.6734752407019148E-3</v>
      </c>
      <c r="Q63" s="43">
        <v>7.0084971867854238E-3</v>
      </c>
      <c r="R63" s="43">
        <v>1.341023303943833E-4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0.28614003177101027</v>
      </c>
      <c r="O64" s="43">
        <v>0.65092979809065976</v>
      </c>
      <c r="P64" s="43">
        <v>1.699954804539336E-3</v>
      </c>
      <c r="Q64" s="43">
        <v>7.0505945801281125E-3</v>
      </c>
      <c r="R64" s="43">
        <v>1.3449168875532359E-4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0.2860030975568022</v>
      </c>
      <c r="O65" s="43">
        <v>0.65011074039286842</v>
      </c>
      <c r="P65" s="43">
        <v>1.7268026059862082E-3</v>
      </c>
      <c r="Q65" s="43">
        <v>7.0933574549131902E-3</v>
      </c>
      <c r="R65" s="43">
        <v>1.3488720214732564E-4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0.28586542425632755</v>
      </c>
      <c r="O66" s="43">
        <v>0.64929136849264235</v>
      </c>
      <c r="P66" s="43">
        <v>1.7540227325051785E-3</v>
      </c>
      <c r="Q66" s="43">
        <v>7.1367950528201151E-3</v>
      </c>
      <c r="R66" s="43">
        <v>1.352889560465884E-4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0.2857270021798301</v>
      </c>
      <c r="O67" s="43">
        <v>0.6484716785387904</v>
      </c>
      <c r="P67" s="43">
        <v>1.7816192946354054E-3</v>
      </c>
      <c r="Q67" s="43">
        <v>7.1809167178348218E-3</v>
      </c>
      <c r="R67" s="43">
        <v>1.3569703687554228E-4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0.28558782154448453</v>
      </c>
      <c r="O68" s="43">
        <v>0.64765166664672058</v>
      </c>
      <c r="P68" s="43">
        <v>1.8095964255570212E-3</v>
      </c>
      <c r="Q68" s="43">
        <v>7.2257318968202856E-3</v>
      </c>
      <c r="R68" s="43">
        <v>1.3611153200812642E-4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0.28544787247428177</v>
      </c>
      <c r="O69" s="43">
        <v>0.64683132889844541</v>
      </c>
      <c r="P69" s="43">
        <v>1.8379582806367369E-3</v>
      </c>
      <c r="Q69" s="43">
        <v>7.2712501400759759E-3</v>
      </c>
      <c r="R69" s="43">
        <v>1.365325297749631E-4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0.28530714499993748</v>
      </c>
      <c r="O70" s="43">
        <v>0.64601066134259333</v>
      </c>
      <c r="P70" s="43">
        <v>1.8667090369541978E-3</v>
      </c>
      <c r="Q70" s="43">
        <v>7.3174811018857384E-3</v>
      </c>
      <c r="R70" s="43">
        <v>1.3696011946842497E-4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0.28516562905882303</v>
      </c>
      <c r="O71" s="43">
        <v>0.64518965999443068</v>
      </c>
      <c r="P71" s="43">
        <v>1.8958528928087093E-3</v>
      </c>
      <c r="Q71" s="43">
        <v>7.3644345410536025E-3</v>
      </c>
      <c r="R71" s="43">
        <v>1.3739439134759069E-4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0.28502331449492141</v>
      </c>
      <c r="O72" s="43">
        <v>0.64436832083589068</v>
      </c>
      <c r="P72" s="43">
        <v>1.925394067205945E-3</v>
      </c>
      <c r="Q72" s="43">
        <v>7.4121203214270338E-3</v>
      </c>
      <c r="R72" s="43">
        <v>1.3783543664308478E-4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0.2848801910588073</v>
      </c>
      <c r="O73" s="43">
        <v>0.64354663981561222</v>
      </c>
      <c r="P73" s="43">
        <v>1.9553367993242377E-3</v>
      </c>
      <c r="Q73" s="43">
        <v>7.4605484124071163E-3</v>
      </c>
      <c r="R73" s="43">
        <v>1.38283347561796E-4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0.28473624840765238</v>
      </c>
      <c r="O74" s="43">
        <v>0.64272461284898796</v>
      </c>
      <c r="P74" s="43">
        <v>1.9856853479600684E-3</v>
      </c>
      <c r="Q74" s="43">
        <v>7.5097288894451671E-3</v>
      </c>
      <c r="R74" s="43">
        <v>1.3873821729147064E-4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0.28459147610525776</v>
      </c>
      <c r="O75" s="43">
        <v>0.64190223581822126</v>
      </c>
      <c r="P75" s="43">
        <v>2.0164439909523537E-3</v>
      </c>
      <c r="Q75" s="43">
        <v>7.5596719345252293E-3</v>
      </c>
      <c r="R75" s="43">
        <v>1.3920014000517512E-4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0.28444586362211155</v>
      </c>
      <c r="O76" s="43">
        <v>0.64107950457239182</v>
      </c>
      <c r="P76" s="43">
        <v>2.0476170245851241E-3</v>
      </c>
      <c r="Q76" s="43">
        <v>7.6103878366319466E-3</v>
      </c>
      <c r="R76" s="43">
        <v>1.3966921086562328E-4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0.28429940033547546</v>
      </c>
      <c r="O77" s="43">
        <v>0.64025641492753438</v>
      </c>
      <c r="P77" s="43">
        <v>2.0792087629682111E-3</v>
      </c>
      <c r="Q77" s="43">
        <v>7.6618869922032368E-3</v>
      </c>
      <c r="R77" s="43">
        <v>1.4014552602936318E-4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0.28415207552949906</v>
      </c>
      <c r="O78" s="43">
        <v>0.63943296266672234</v>
      </c>
      <c r="P78" s="43">
        <v>2.1112235373955211E-3</v>
      </c>
      <c r="Q78" s="43">
        <v>7.7141799055672478E-3</v>
      </c>
      <c r="R78" s="43">
        <v>1.4062918265081851E-4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0.28400387839536306</v>
      </c>
      <c r="O79" s="43">
        <v>0.63860914354016673</v>
      </c>
      <c r="P79" s="43">
        <v>2.1436656956805053E-3</v>
      </c>
      <c r="Q79" s="43">
        <v>7.7672771893629962E-3</v>
      </c>
      <c r="R79" s="43">
        <v>1.4112027888617921E-4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0.28385479803145192</v>
      </c>
      <c r="O80" s="43">
        <v>0.63778495326532225</v>
      </c>
      <c r="P80" s="43">
        <v>2.1765396014684166E-3</v>
      </c>
      <c r="Q80" s="43">
        <v>7.8211895649441428E-3</v>
      </c>
      <c r="R80" s="43">
        <v>1.4161891389713569E-4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0.28370482344355819</v>
      </c>
      <c r="O81" s="43">
        <v>0.63696038752700557</v>
      </c>
      <c r="P81" s="43">
        <v>2.2098496335249437E-3</v>
      </c>
      <c r="Q81" s="43">
        <v>7.875927862765305E-3</v>
      </c>
      <c r="R81" s="43">
        <v>1.421251878544521E-4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0.28355394354511665</v>
      </c>
      <c r="O82" s="43">
        <v>0.63613544197752381</v>
      </c>
      <c r="P82" s="43">
        <v>2.2436001850008242E-3</v>
      </c>
      <c r="Q82" s="43">
        <v>7.9315030227503185E-3</v>
      </c>
      <c r="R82" s="43">
        <v>1.4263920194137219E-4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0.28340214715747153</v>
      </c>
      <c r="O83" s="43">
        <v>0.63531011223681499</v>
      </c>
      <c r="P83" s="43">
        <v>2.2777956626720153E-3</v>
      </c>
      <c r="Q83" s="43">
        <v>7.9879260946418319E-3</v>
      </c>
      <c r="R83" s="43">
        <v>1.4316105835685293E-4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0.28324942301017642</v>
      </c>
      <c r="O84" s="43">
        <v>0.63448439389259992</v>
      </c>
      <c r="P84" s="43">
        <v>2.3124404861550331E-3</v>
      </c>
      <c r="Q84" s="43">
        <v>8.0452082383316442E-3</v>
      </c>
      <c r="R84" s="43">
        <v>1.4369086031861938E-4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0.28309575974132734</v>
      </c>
      <c r="O85" s="43">
        <v>0.63365828250054446</v>
      </c>
      <c r="P85" s="43">
        <v>2.3475390870970297E-3</v>
      </c>
      <c r="Q85" s="43">
        <v>8.1033607241711263E-3</v>
      </c>
      <c r="R85" s="43">
        <v>1.4422871206603633E-4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0.28294114589793051</v>
      </c>
      <c r="O86" s="43">
        <v>0.63283177358443576</v>
      </c>
      <c r="P86" s="43">
        <v>2.3830959083402203E-3</v>
      </c>
      <c r="Q86" s="43">
        <v>8.1623949332611107E-3</v>
      </c>
      <c r="R86" s="43">
        <v>1.4477471886278906E-4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0.28278556993630571</v>
      </c>
      <c r="O87" s="43">
        <v>0.6320048626363689</v>
      </c>
      <c r="P87" s="43">
        <v>2.4191154030602431E-3</v>
      </c>
      <c r="Q87" s="43">
        <v>8.2223223577206159E-3</v>
      </c>
      <c r="R87" s="43">
        <v>1.4532898699936902E-4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0.28262902022252523</v>
      </c>
      <c r="O88" s="43">
        <v>0.63117754511694713</v>
      </c>
      <c r="P88" s="43">
        <v>2.4556020338780482E-3</v>
      </c>
      <c r="Q88" s="43">
        <v>8.283154600933729E-3</v>
      </c>
      <c r="R88" s="43">
        <v>1.4589162379535699E-4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0.28247148503288949</v>
      </c>
      <c r="O89" s="43">
        <v>0.63034981645549404</v>
      </c>
      <c r="P89" s="43">
        <v>2.4925602719449067E-3</v>
      </c>
      <c r="Q89" s="43">
        <v>8.3449033777739778E-3</v>
      </c>
      <c r="R89" s="43">
        <v>1.4646273760149863E-4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0.28231295255444139</v>
      </c>
      <c r="O90" s="43">
        <v>0.62952167205027965</v>
      </c>
      <c r="P90" s="43">
        <v>2.5299945960001458E-3</v>
      </c>
      <c r="Q90" s="43">
        <v>8.4075805148055398E-3</v>
      </c>
      <c r="R90" s="43">
        <v>1.4704243780156519E-4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0.28215341088551815</v>
      </c>
      <c r="O91" s="43">
        <v>0.62869310726875893</v>
      </c>
      <c r="P91" s="43">
        <v>2.5679094914011964E-3</v>
      </c>
      <c r="Q91" s="43">
        <v>8.4711979504605815E-3</v>
      </c>
      <c r="R91" s="43">
        <v>1.4763083481399381E-4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0.28199284803634306</v>
      </c>
      <c r="O92" s="43">
        <v>0.62786411744782322</v>
      </c>
      <c r="P92" s="43">
        <v>2.6063094491255603E-3</v>
      </c>
      <c r="Q92" s="43">
        <v>8.5357677351920423E-3</v>
      </c>
      <c r="R92" s="43">
        <v>1.4822804009330062E-4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0.28183125192965708</v>
      </c>
      <c r="O93" s="43">
        <v>0.62703469789406796</v>
      </c>
      <c r="P93" s="43">
        <v>2.6451989647443028E-3</v>
      </c>
      <c r="Q93" s="43">
        <v>8.6013020316011608E-3</v>
      </c>
      <c r="R93" s="43">
        <v>1.4883416613126012E-4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0.28166861040139213</v>
      </c>
      <c r="O94" s="43">
        <v>0.62620484388407038</v>
      </c>
      <c r="P94" s="43">
        <v>2.6845825373666712E-3</v>
      </c>
      <c r="Q94" s="43">
        <v>8.6678131145389945E-3</v>
      </c>
      <c r="R94" s="43">
        <v>1.4944932645784441E-4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0.28150491120138593</v>
      </c>
      <c r="O95" s="43">
        <v>0.62537455066468584</v>
      </c>
      <c r="P95" s="43">
        <v>2.7244646685554517E-3</v>
      </c>
      <c r="Q95" s="43">
        <v>8.7353133711812764E-3</v>
      </c>
      <c r="R95" s="43">
        <v>1.5007363564191529E-4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0.28134014199413937</v>
      </c>
      <c r="O96" s="43">
        <v>0.62454381345335519</v>
      </c>
      <c r="P96" s="43">
        <v>2.7648498612126747E-3</v>
      </c>
      <c r="Q96" s="43">
        <v>8.8038153010757889E-3</v>
      </c>
      <c r="R96" s="43">
        <v>1.5070720929166254E-4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0.28117429035961822</v>
      </c>
      <c r="O97" s="43">
        <v>0.62371262743842926</v>
      </c>
      <c r="P97" s="43">
        <v>2.8057426184352973E-3</v>
      </c>
      <c r="Q97" s="43">
        <v>8.8733315161615908E-3</v>
      </c>
      <c r="R97" s="43">
        <v>1.5135016405478163E-4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0.28100734379409886</v>
      </c>
      <c r="O98" s="43">
        <v>0.62288098777950662</v>
      </c>
      <c r="P98" s="43">
        <v>2.8471474423404693E-3</v>
      </c>
      <c r="Q98" s="43">
        <v>8.9438747407592709E-3</v>
      </c>
      <c r="R98" s="43">
        <v>1.5200261761838367E-4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0.28083928971105976</v>
      </c>
      <c r="O99" s="43">
        <v>0.62204888960778826</v>
      </c>
      <c r="P99" s="43">
        <v>2.8890688328600251E-3</v>
      </c>
      <c r="Q99" s="43">
        <v>9.0154578115315236E-3</v>
      </c>
      <c r="R99" s="43">
        <v>1.5266468870863082E-4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0.28067011544211895</v>
      </c>
      <c r="O100" s="43">
        <v>0.62121632802644655</v>
      </c>
      <c r="P100" s="43">
        <v>2.9315112865038249E-3</v>
      </c>
      <c r="Q100" s="43">
        <v>9.0880936774132264E-3</v>
      </c>
      <c r="R100" s="43">
        <v>1.5333649709008937E-4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0.28049980823801907</v>
      </c>
      <c r="O101" s="43">
        <v>0.62038329811101134</v>
      </c>
      <c r="P101" s="43">
        <v>2.974479295091593E-3</v>
      </c>
      <c r="Q101" s="43">
        <v>9.1617953995102881E-3</v>
      </c>
      <c r="R101" s="43">
        <v>1.5401816356479454E-4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0.28032835526965993</v>
      </c>
      <c r="O102" s="43">
        <v>0.61954979490977125</v>
      </c>
      <c r="P102" s="43">
        <v>3.0179773444528948E-3</v>
      </c>
      <c r="Q102" s="43">
        <v>9.2365761509664232E-3</v>
      </c>
      <c r="R102" s="43">
        <v>1.5470980997101785E-4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0.28015574362918072</v>
      </c>
      <c r="O103" s="43">
        <v>0.61871581344419146</v>
      </c>
      <c r="P103" s="43">
        <v>3.0620099130949027E-3</v>
      </c>
      <c r="Q103" s="43">
        <v>9.3124492167970894E-3</v>
      </c>
      <c r="R103" s="43">
        <v>1.5541155918173173E-4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0.27998196033109135</v>
      </c>
      <c r="O104" s="43">
        <v>0.61788134870934885</v>
      </c>
      <c r="P104" s="43">
        <v>3.1065814708376256E-3</v>
      </c>
      <c r="Q104" s="43">
        <v>9.389427993689763E-3</v>
      </c>
      <c r="R104" s="43">
        <v>1.5612353510276162E-4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0.27980699231345485</v>
      </c>
      <c r="O105" s="43">
        <v>0.61704639567438346</v>
      </c>
      <c r="P105" s="43">
        <v>3.1516964774162557E-3</v>
      </c>
      <c r="Q105" s="43">
        <v>9.4675259897697549E-3</v>
      </c>
      <c r="R105" s="43">
        <v>1.5684586267062059E-4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0.27963082643912168</v>
      </c>
      <c r="O106" s="43">
        <v>0.61621094928296649</v>
      </c>
      <c r="P106" s="43">
        <v>3.1973593810503236E-3</v>
      </c>
      <c r="Q106" s="43">
        <v>9.5467568243307096E-3</v>
      </c>
      <c r="R106" s="43">
        <v>1.5757866785001641E-4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0.27945344949701562</v>
      </c>
      <c r="O107" s="43">
        <v>0.61537500445378879</v>
      </c>
      <c r="P107" s="43">
        <v>3.243574616979343E-3</v>
      </c>
      <c r="Q107" s="43">
        <v>9.6271342275289964E-3</v>
      </c>
      <c r="R107" s="43">
        <v>1.58322077631025E-4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0.27927484820347392</v>
      </c>
      <c r="O108" s="43">
        <v>0.61453855608106245</v>
      </c>
      <c r="P108" s="43">
        <v>3.2903466059646465E-3</v>
      </c>
      <c r="Q108" s="43">
        <v>9.7086720400411074E-3</v>
      </c>
      <c r="R108" s="43">
        <v>1.590762200259219E-4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0.2790950092036415</v>
      </c>
      <c r="O109" s="43">
        <v>0.61370159903504484</v>
      </c>
      <c r="P109" s="43">
        <v>3.3376797527571232E-3</v>
      </c>
      <c r="Q109" s="43">
        <v>9.791384212683267E-3</v>
      </c>
      <c r="R109" s="43">
        <v>1.5984122406566381E-4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0.27891391907291974</v>
      </c>
      <c r="O110" s="43">
        <v>0.61286412816257829</v>
      </c>
      <c r="P110" s="43">
        <v>3.3855784445305723E-3</v>
      </c>
      <c r="Q110" s="43">
        <v>9.8752848059923421E-3</v>
      </c>
      <c r="R110" s="43">
        <v>1.6061721979601258E-4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0.27873156431847157</v>
      </c>
      <c r="O111" s="43">
        <v>0.61202613828764896</v>
      </c>
      <c r="P111" s="43">
        <v>3.4340470492804139E-3</v>
      </c>
      <c r="Q111" s="43">
        <v>9.9603879897672311E-3</v>
      </c>
      <c r="R111" s="43">
        <v>1.6140433827329341E-4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0.27854793138078365</v>
      </c>
      <c r="O112" s="43">
        <v>0.61118762421196515</v>
      </c>
      <c r="P112" s="43">
        <v>3.4830899141874952E-3</v>
      </c>
      <c r="Q112" s="43">
        <v>1.0046708042569854E-2</v>
      </c>
      <c r="R112" s="43">
        <v>1.6220271155977973E-4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0.27836300663528624</v>
      </c>
      <c r="O113" s="43">
        <v>0.61034858071555376</v>
      </c>
      <c r="P113" s="43">
        <v>3.5327113639467543E-3</v>
      </c>
      <c r="Q113" s="43">
        <v>1.0134259351184866E-2</v>
      </c>
      <c r="R113" s="43">
        <v>1.6301247271869571E-4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0.27817677639403116</v>
      </c>
      <c r="O114" s="43">
        <v>0.60950900255737706</v>
      </c>
      <c r="P114" s="43">
        <v>3.582915699060516E-3</v>
      </c>
      <c r="Q114" s="43">
        <v>1.0223056410037215E-2</v>
      </c>
      <c r="R114" s="43">
        <v>1.6383375580882969E-4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0.27798922690742939</v>
      </c>
      <c r="O115" s="43">
        <v>0.60866888447596823</v>
      </c>
      <c r="P115" s="43">
        <v>3.6337071940961995E-3</v>
      </c>
      <c r="Q115" s="43">
        <v>1.0313113820566653E-2</v>
      </c>
      <c r="R115" s="43">
        <v>1.6466669587874869E-4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0.27780034436604911</v>
      </c>
      <c r="O116" s="43">
        <v>0.60782822119008739</v>
      </c>
      <c r="P116" s="43">
        <v>3.6850900959082542E-3</v>
      </c>
      <c r="Q116" s="43">
        <v>1.0404446290558323E-2</v>
      </c>
      <c r="R116" s="43">
        <v>1.6551142896060735E-4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0.277610114902475</v>
      </c>
      <c r="O117" s="43">
        <v>0.60698700739939704</v>
      </c>
      <c r="P117" s="43">
        <v>3.7370686218241296E-3</v>
      </c>
      <c r="Q117" s="43">
        <v>1.0497068633428518E-2</v>
      </c>
      <c r="R117" s="43">
        <v>1.6636809206354151E-4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0.27741852459322858</v>
      </c>
      <c r="O118" s="43">
        <v>0.60614523778515872</v>
      </c>
      <c r="P118" s="43">
        <v>3.7896469577941268E-3</v>
      </c>
      <c r="Q118" s="43">
        <v>1.0590995767464719E-2</v>
      </c>
      <c r="R118" s="43">
        <v>1.6723682316663969E-4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0.27722555946075222</v>
      </c>
      <c r="O119" s="43">
        <v>0.60530290701094958</v>
      </c>
      <c r="P119" s="43">
        <v>3.842829256504976E-3</v>
      </c>
      <c r="Q119" s="43">
        <v>1.0686242715018985E-2</v>
      </c>
      <c r="R119" s="43">
        <v>1.6811776121148267E-4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0.27703120547545607</v>
      </c>
      <c r="O120" s="43">
        <v>0.60446000972340075</v>
      </c>
      <c r="P120" s="43">
        <v>3.8966196354570182E-3</v>
      </c>
      <c r="Q120" s="43">
        <v>1.0782824601653831E-2</v>
      </c>
      <c r="R120" s="43">
        <v>1.6901104609424352E-4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0.27683544855782938</v>
      </c>
      <c r="O121" s="43">
        <v>0.60361654055295499</v>
      </c>
      <c r="P121" s="43">
        <v>3.9510221750048962E-3</v>
      </c>
      <c r="Q121" s="43">
        <v>1.0880756655239635E-2</v>
      </c>
      <c r="R121" s="43">
        <v>1.6991681865733993E-4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0.27663827458061735</v>
      </c>
      <c r="O122" s="43">
        <v>0.60277249411464839</v>
      </c>
      <c r="P122" s="43">
        <v>4.0060409163616374E-3</v>
      </c>
      <c r="Q122" s="43">
        <v>1.0980054205002724E-2</v>
      </c>
      <c r="R122" s="43">
        <v>1.7083522068062949E-4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0.27643966937106296</v>
      </c>
      <c r="O123" s="43">
        <v>0.60192786500891082</v>
      </c>
      <c r="P123" s="43">
        <v>4.0616798595660905E-3</v>
      </c>
      <c r="Q123" s="43">
        <v>1.1080732680523125E-2</v>
      </c>
      <c r="R123" s="43">
        <v>1.7176639487214028E-4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0.27623961871321623</v>
      </c>
      <c r="O124" s="43">
        <v>0.60108264782239029</v>
      </c>
      <c r="P124" s="43">
        <v>4.1179429614136582E-3</v>
      </c>
      <c r="Q124" s="43">
        <v>1.1182807610681203E-2</v>
      </c>
      <c r="R124" s="43">
        <v>1.7271048485832815E-4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0.27603810835030984</v>
      </c>
      <c r="O125" s="43">
        <v>0.60023683712879805</v>
      </c>
      <c r="P125" s="43">
        <v>4.1748341333503122E-3</v>
      </c>
      <c r="Q125" s="43">
        <v>1.1286294622552132E-2</v>
      </c>
      <c r="R125" s="43">
        <v>1.7366763517385168E-4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0.27583512398720372</v>
      </c>
      <c r="O126" s="43">
        <v>0.59939042748977678</v>
      </c>
      <c r="P126" s="43">
        <v>4.2323572393298849E-3</v>
      </c>
      <c r="Q126" s="43">
        <v>1.1391209440247383E-2</v>
      </c>
      <c r="R126" s="43">
        <v>1.7463799125085722E-4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0.2756306512928976</v>
      </c>
      <c r="O127" s="43">
        <v>0.59854341345579087</v>
      </c>
      <c r="P127" s="43">
        <v>4.2905160936346646E-3</v>
      </c>
      <c r="Q127" s="43">
        <v>1.1497567883702264E-2</v>
      </c>
      <c r="R127" s="43">
        <v>1.7562169940776482E-4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0.27542467590311304</v>
      </c>
      <c r="O128" s="43">
        <v>0.59769578956703906</v>
      </c>
      <c r="P128" s="43">
        <v>4.3493144586593639E-3</v>
      </c>
      <c r="Q128" s="43">
        <v>1.160538586740859E-2</v>
      </c>
      <c r="R128" s="43">
        <v>1.7661890683754673E-4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0.27521718342294565</v>
      </c>
      <c r="O129" s="43">
        <v>0.59684755035439085</v>
      </c>
      <c r="P129" s="43">
        <v>4.4087560426585137E-3</v>
      </c>
      <c r="Q129" s="43">
        <v>1.1714679399091628E-2</v>
      </c>
      <c r="R129" s="43">
        <v>1.7762976159549034E-4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0.27500815942958778</v>
      </c>
      <c r="O130" s="43">
        <v>0.59599869034034447</v>
      </c>
      <c r="P130" s="43">
        <v>4.4688444974574056E-3</v>
      </c>
      <c r="Q130" s="43">
        <v>1.1825464578330313E-2</v>
      </c>
      <c r="R130" s="43">
        <v>1.7865441258643679E-4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0.27479758947512245</v>
      </c>
      <c r="O131" s="43">
        <v>0.59514920404001015</v>
      </c>
      <c r="P131" s="43">
        <v>4.5295834161267132E-3</v>
      </c>
      <c r="Q131" s="43">
        <v>1.1937757595119928E-2</v>
      </c>
      <c r="R131" s="43">
        <v>1.7969300955148707E-4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0.27458545908938881</v>
      </c>
      <c r="O132" s="43">
        <v>0.594299085962115</v>
      </c>
      <c r="P132" s="43">
        <v>4.5909763306209612E-3</v>
      </c>
      <c r="Q132" s="43">
        <v>1.2051574728376261E-2</v>
      </c>
      <c r="R132" s="43">
        <v>1.8074570305416695E-4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0.27437175378291989</v>
      </c>
      <c r="O133" s="43">
        <v>0.59344833061003233</v>
      </c>
      <c r="P133" s="43">
        <v>4.6530267093810238E-3</v>
      </c>
      <c r="Q133" s="43">
        <v>1.2166932344380385E-2</v>
      </c>
      <c r="R133" s="43">
        <v>1.8181264446604287E-4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0.27415645904995373</v>
      </c>
      <c r="O134" s="43">
        <v>0.5925969324828344</v>
      </c>
      <c r="P134" s="43">
        <v>4.7157379549008904E-3</v>
      </c>
      <c r="Q134" s="43">
        <v>1.2283846895163156E-2</v>
      </c>
      <c r="R134" s="43">
        <v>1.8289398595178012E-4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0.27393956037151729</v>
      </c>
      <c r="O135" s="43">
        <v>0.59174488607636999</v>
      </c>
      <c r="P135" s="43">
        <v>4.7791134012589399E-3</v>
      </c>
      <c r="Q135" s="43">
        <v>1.2402334916828522E-2</v>
      </c>
      <c r="R135" s="43">
        <v>1.8398988045363517E-4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0.27372104321858409</v>
      </c>
      <c r="O136" s="43">
        <v>0.59089218588436465</v>
      </c>
      <c r="P136" s="43">
        <v>4.8431563116140284E-3</v>
      </c>
      <c r="Q136" s="43">
        <v>1.252241302781479E-2</v>
      </c>
      <c r="R136" s="43">
        <v>1.8510048167537417E-4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0.27350089305530617</v>
      </c>
      <c r="O137" s="43">
        <v>0.59003882639954597</v>
      </c>
      <c r="P137" s="43">
        <v>4.907869875666708E-3</v>
      </c>
      <c r="Q137" s="43">
        <v>1.2644097927092965E-2</v>
      </c>
      <c r="R137" s="43">
        <v>1.8622594406560939E-4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0.2732790953423207</v>
      </c>
      <c r="O138" s="43">
        <v>0.5891848021147934</v>
      </c>
      <c r="P138" s="43">
        <v>4.97325720708593E-3</v>
      </c>
      <c r="Q138" s="43">
        <v>1.2767406392301287E-2</v>
      </c>
      <c r="R138" s="43">
        <v>1.8736642280054537E-4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0.27305563554013118</v>
      </c>
      <c r="O139" s="43">
        <v>0.58833010752431236</v>
      </c>
      <c r="P139" s="43">
        <v>5.0393213409016336E-3</v>
      </c>
      <c r="Q139" s="43">
        <v>1.2892355277815105E-2</v>
      </c>
      <c r="R139" s="43">
        <v>1.8852207376612759E-4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0.2728304991125643</v>
      </c>
      <c r="O140" s="43">
        <v>0.587474737124832</v>
      </c>
      <c r="P140" s="43">
        <v>5.1060652308636502E-3</v>
      </c>
      <c r="Q140" s="43">
        <v>1.3018961512751269E-2</v>
      </c>
      <c r="R140" s="43">
        <v>1.8969305353958493E-4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0.27260367153030179</v>
      </c>
      <c r="O141" s="43">
        <v>0.58661868541682949</v>
      </c>
      <c r="P141" s="43">
        <v>5.1734917467673872E-3</v>
      </c>
      <c r="Q141" s="43">
        <v>1.3147242098906194E-2</v>
      </c>
      <c r="R141" s="43">
        <v>1.9087951937035857E-4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0.27237513827448845</v>
      </c>
      <c r="O142" s="43">
        <v>0.58576194690577743</v>
      </c>
      <c r="P142" s="43">
        <v>5.2416036717468032E-3</v>
      </c>
      <c r="Q142" s="43">
        <v>1.3277214108626728E-2</v>
      </c>
      <c r="R142" s="43">
        <v>1.9208162916041016E-4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0.27214488484041566</v>
      </c>
      <c r="O143" s="43">
        <v>0.58490451610341632</v>
      </c>
      <c r="P143" s="43">
        <v>5.3104036995352197E-3</v>
      </c>
      <c r="Q143" s="43">
        <v>1.3408894682613106E-2</v>
      </c>
      <c r="R143" s="43">
        <v>1.9329954144390113E-4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0.27191289674128138</v>
      </c>
      <c r="O144" s="43">
        <v>0.58404638752905325</v>
      </c>
      <c r="P144" s="43">
        <v>5.3798944316945582E-3</v>
      </c>
      <c r="Q144" s="43">
        <v>1.3542301027653109E-2</v>
      </c>
      <c r="R144" s="43">
        <v>1.9453341536623578E-4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0.27167915951202615</v>
      </c>
      <c r="O145" s="43">
        <v>0.58318755571088399</v>
      </c>
      <c r="P145" s="43">
        <v>5.4500783748136347E-3</v>
      </c>
      <c r="Q145" s="43">
        <v>1.3677450414286682E-2</v>
      </c>
      <c r="R145" s="43">
        <v>1.9578341066246168E-4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0.271443658713245</v>
      </c>
      <c r="O146" s="43">
        <v>0.58232801518734101</v>
      </c>
      <c r="P146" s="43">
        <v>5.5209579376761806E-3</v>
      </c>
      <c r="Q146" s="43">
        <v>1.3814360174400266E-2</v>
      </c>
      <c r="R146" s="43">
        <v>1.9704968763501938E-4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0.27120637993517605</v>
      </c>
      <c r="O147" s="43">
        <v>0.58146776050846583</v>
      </c>
      <c r="P147" s="43">
        <v>5.5925354283992935E-3</v>
      </c>
      <c r="Q147" s="43">
        <v>1.3953047698750051E-2</v>
      </c>
      <c r="R147" s="43">
        <v>1.9833240713083527E-4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0.27096730880176517</v>
      </c>
      <c r="O148" s="43">
        <v>0.58060678623730699</v>
      </c>
      <c r="P148" s="43">
        <v>5.664813051543106E-3</v>
      </c>
      <c r="Q148" s="43">
        <v>1.4093530434413469E-2</v>
      </c>
      <c r="R148" s="43">
        <v>1.996317305177503E-4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0.27072643097480703</v>
      </c>
      <c r="O149" s="43">
        <v>0.57974508695134297</v>
      </c>
      <c r="P149" s="43">
        <v>5.7377929051924534E-3</v>
      </c>
      <c r="Q149" s="43">
        <v>1.4235825882168197E-2</v>
      </c>
      <c r="R149" s="43">
        <v>2.009478196602783E-4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0.27048373215816146</v>
      </c>
      <c r="O150" s="43">
        <v>0.57888265724392973</v>
      </c>
      <c r="P150" s="43">
        <v>5.8114769780113979E-3</v>
      </c>
      <c r="Q150" s="43">
        <v>1.4379951593797949E-2</v>
      </c>
      <c r="R150" s="43">
        <v>2.0228083689468758E-4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0.27023919810204611</v>
      </c>
      <c r="O151" s="43">
        <v>0.57801949172577427</v>
      </c>
      <c r="P151" s="43">
        <v>5.8858671462715074E-3</v>
      </c>
      <c r="Q151" s="43">
        <v>1.4525925169324471E-2</v>
      </c>
      <c r="R151" s="43">
        <v>2.0363094500339953E-4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0.26999281460740443</v>
      </c>
      <c r="O152" s="43">
        <v>0.57715558502643138</v>
      </c>
      <c r="P152" s="43">
        <v>5.9609651708548358E-3</v>
      </c>
      <c r="Q152" s="43">
        <v>1.4673764254165019E-2</v>
      </c>
      <c r="R152" s="43">
        <v>2.0499830718869797E-4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0.26974456753034903</v>
      </c>
      <c r="O153" s="43">
        <v>0.57629093179582669</v>
      </c>
      <c r="P153" s="43">
        <v>6.0367726942326021E-3</v>
      </c>
      <c r="Q153" s="43">
        <v>1.4823486536214727E-2</v>
      </c>
      <c r="R153" s="43">
        <v>2.0638308704574432E-4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0.26949444278667994</v>
      </c>
      <c r="O154" s="43">
        <v>0.57542552670580471</v>
      </c>
      <c r="P154" s="43">
        <v>6.1132912374206082E-3</v>
      </c>
      <c r="Q154" s="43">
        <v>1.4975109742853307E-2</v>
      </c>
      <c r="R154" s="43">
        <v>2.0778544853489238E-4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0.26924242635647688</v>
      </c>
      <c r="O155" s="43">
        <v>0.57455936445169975</v>
      </c>
      <c r="P155" s="43">
        <v>6.1905221969124858E-3</v>
      </c>
      <c r="Q155" s="43">
        <v>1.5128651637875423E-2</v>
      </c>
      <c r="R155" s="43">
        <v>2.0920555595329757E-4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0.26898850428876614</v>
      </c>
      <c r="O156" s="43">
        <v>0.57369243975393414</v>
      </c>
      <c r="P156" s="43">
        <v>6.268466841591931E-3</v>
      </c>
      <c r="Q156" s="43">
        <v>1.5284130018344316E-2</v>
      </c>
      <c r="R156" s="43">
        <v>2.1064357390581604E-4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0.26873266270626012</v>
      </c>
      <c r="O157" s="43">
        <v>0.57282474735963829</v>
      </c>
      <c r="P157" s="43">
        <v>6.3471263096250997E-3</v>
      </c>
      <c r="Q157" s="43">
        <v>1.5441562711368094E-2</v>
      </c>
      <c r="R157" s="43">
        <v>2.1209966727518846E-4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0.26847488781017004</v>
      </c>
      <c r="O158" s="43">
        <v>0.57195628204429683</v>
      </c>
      <c r="P158" s="43">
        <v>6.4265016053344495E-3</v>
      </c>
      <c r="Q158" s="43">
        <v>1.5600967570798208E-2</v>
      </c>
      <c r="R158" s="43">
        <v>2.1357400119150451E-4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0.2682151658850912</v>
      </c>
      <c r="O159" s="43">
        <v>0.57108703861341836</v>
      </c>
      <c r="P159" s="43">
        <v>6.5065935960552899E-3</v>
      </c>
      <c r="Q159" s="43">
        <v>1.5762362473849705E-2</v>
      </c>
      <c r="R159" s="43">
        <v>2.1506674100094358E-4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0.2679534833039583</v>
      </c>
      <c r="O160" s="43">
        <v>0.57021701190422858</v>
      </c>
      <c r="P160" s="43">
        <v>6.5874030089764276E-3</v>
      </c>
      <c r="Q160" s="43">
        <v>1.5925765317642823E-2</v>
      </c>
      <c r="R160" s="43">
        <v>2.1657805223378778E-4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0.26768982653307244</v>
      </c>
      <c r="O161" s="43">
        <v>0.5693461967873884</v>
      </c>
      <c r="P161" s="43">
        <v>6.6689304279663022E-3</v>
      </c>
      <c r="Q161" s="43">
        <v>1.609119401566551E-2</v>
      </c>
      <c r="R161" s="43">
        <v>2.1810810057170426E-4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0.26742418213719754</v>
      </c>
      <c r="O162" s="43">
        <v>0.56847458816873431</v>
      </c>
      <c r="P162" s="43">
        <v>6.7511762903860765E-3</v>
      </c>
      <c r="Q162" s="43">
        <v>1.6258666494156644E-2</v>
      </c>
      <c r="R162" s="43">
        <v>2.1965705181429323E-4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0.26715653678472479</v>
      </c>
      <c r="O163" s="43">
        <v>0.56760218099104298</v>
      </c>
      <c r="P163" s="43">
        <v>6.8341408838912118E-3</v>
      </c>
      <c r="Q163" s="43">
        <v>1.6428200688409483E-2</v>
      </c>
      <c r="R163" s="43">
        <v>2.2122507184489871E-4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0.26688687725290539</v>
      </c>
      <c r="O164" s="43">
        <v>0.56672897023581836</v>
      </c>
      <c r="P164" s="43">
        <v>6.9178243432230935E-3</v>
      </c>
      <c r="Q164" s="43">
        <v>1.6599814538995193E-2</v>
      </c>
      <c r="R164" s="43">
        <v>2.2281232659568021E-4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0.26661519043314957</v>
      </c>
      <c r="O165" s="43">
        <v>0.56585495092510207</v>
      </c>
      <c r="P165" s="43">
        <v>7.002226646992348E-3</v>
      </c>
      <c r="Q165" s="43">
        <v>1.6773525987906199E-2</v>
      </c>
      <c r="R165" s="43">
        <v>2.2441898201194232E-4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0.26634146333639092</v>
      </c>
      <c r="O166" s="43">
        <v>0.56498011812330551</v>
      </c>
      <c r="P166" s="43">
        <v>7.0873476144555246E-3</v>
      </c>
      <c r="Q166" s="43">
        <v>1.6949352974619143E-2</v>
      </c>
      <c r="R166" s="43">
        <v>2.2604520401572136E-4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0.26606568309851442</v>
      </c>
      <c r="O167" s="43">
        <v>0.56410446693906391</v>
      </c>
      <c r="P167" s="43">
        <v>7.1731869022869151E-3</v>
      </c>
      <c r="Q167" s="43">
        <v>1.7127313432077376E-2</v>
      </c>
      <c r="R167" s="43">
        <v>2.2769115846862695E-4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0.26578783698584812</v>
      </c>
      <c r="O168" s="43">
        <v>0.56322799252711364</v>
      </c>
      <c r="P168" s="43">
        <v>7.2597440013472724E-3</v>
      </c>
      <c r="Q168" s="43">
        <v>1.7307425282592753E-2</v>
      </c>
      <c r="R168" s="43">
        <v>2.2935701113393852E-4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0.26550791240071464</v>
      </c>
      <c r="O169" s="43">
        <v>0.56235069009018923</v>
      </c>
      <c r="P169" s="43">
        <v>7.3470182334513323E-3</v>
      </c>
      <c r="Q169" s="43">
        <v>1.7489706433666843E-2</v>
      </c>
      <c r="R169" s="43">
        <v>2.3104292763795507E-4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0.26522589688704412</v>
      </c>
      <c r="O170" s="43">
        <v>0.56147255488094239</v>
      </c>
      <c r="P170" s="43">
        <v>7.4350087481360131E-3</v>
      </c>
      <c r="Q170" s="43">
        <v>1.7674174773731434E-2</v>
      </c>
      <c r="R170" s="43">
        <v>2.3274907343059941E-4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0.26494177813604397</v>
      </c>
      <c r="O171" s="43">
        <v>0.56059358220388011</v>
      </c>
      <c r="P171" s="43">
        <v>7.5237145194313017E-3</v>
      </c>
      <c r="Q171" s="43">
        <v>1.7860848167808387E-2</v>
      </c>
      <c r="R171" s="43">
        <v>2.344756137452763E-4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0.26465554399192553</v>
      </c>
      <c r="O172" s="43">
        <v>0.55971376741732526</v>
      </c>
      <c r="P172" s="43">
        <v>7.6131343426358274E-3</v>
      </c>
      <c r="Q172" s="43">
        <v>1.8049744453088969E-2</v>
      </c>
      <c r="R172" s="43">
        <v>2.3622271355798539E-4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0.26436718245768581</v>
      </c>
      <c r="O173" s="43">
        <v>0.55883310593539437</v>
      </c>
      <c r="P173" s="43">
        <v>7.7032668310992331E-3</v>
      </c>
      <c r="Q173" s="43">
        <v>1.8240881434432792E-2</v>
      </c>
      <c r="R173" s="43">
        <v>2.3799053754569143E-4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0.2640766817009419</v>
      </c>
      <c r="O174" s="43">
        <v>0.55795159322999666</v>
      </c>
      <c r="P174" s="43">
        <v>7.7941104130134784E-3</v>
      </c>
      <c r="Q174" s="43">
        <v>1.8434276879786552E-2</v>
      </c>
      <c r="R174" s="43">
        <v>2.3977925004395188E-4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0.26378403005981582</v>
      </c>
      <c r="O175" s="43">
        <v>0.55706922483284937</v>
      </c>
      <c r="P175" s="43">
        <v>7.8856633282152651E-3</v>
      </c>
      <c r="Q175" s="43">
        <v>1.8629948515522795E-2</v>
      </c>
      <c r="R175" s="43">
        <v>2.4158901500380533E-4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0.26348921604886927</v>
      </c>
      <c r="O176" s="43">
        <v>0.5561859963375132</v>
      </c>
      <c r="P176" s="43">
        <v>7.9779236250018815E-3</v>
      </c>
      <c r="Q176" s="43">
        <v>1.8827914021699071E-2</v>
      </c>
      <c r="R176" s="43">
        <v>2.434199959479234E-4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0.26319222836508466</v>
      </c>
      <c r="O177" s="43">
        <v>0.5553019034014447</v>
      </c>
      <c r="P177" s="43">
        <v>8.0708891569627201E-3</v>
      </c>
      <c r="Q177" s="43">
        <v>1.9028191027237785E-2</v>
      </c>
      <c r="R177" s="43">
        <v>2.4527235592602936E-4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0.26289305589389056</v>
      </c>
      <c r="O178" s="43">
        <v>0.55441694174806411</v>
      </c>
      <c r="P178" s="43">
        <v>8.1645575798288909E-3</v>
      </c>
      <c r="Q178" s="43">
        <v>1.9230797105027182E-2</v>
      </c>
      <c r="R178" s="43">
        <v>2.47146257469587E-4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0.26259168771522967</v>
      </c>
      <c r="O179" s="43">
        <v>0.55353110716884191</v>
      </c>
      <c r="P179" s="43">
        <v>8.2589263483433175E-3</v>
      </c>
      <c r="Q179" s="43">
        <v>1.9435749766943993E-2</v>
      </c>
      <c r="R179" s="43">
        <v>2.4904186254576526E-4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0.26228811310966743</v>
      </c>
      <c r="O180" s="43">
        <v>0.55264439552539912</v>
      </c>
      <c r="P180" s="43">
        <v>8.3539927131538166E-3</v>
      </c>
      <c r="Q180" s="43">
        <v>1.9643066458798177E-2</v>
      </c>
      <c r="R180" s="43">
        <v>2.5095933251068227E-4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0.26198232156453694</v>
      </c>
      <c r="O181" s="43">
        <v>0.55175680275162264</v>
      </c>
      <c r="P181" s="43">
        <v>8.4497537177316891E-3</v>
      </c>
      <c r="Q181" s="43">
        <v>1.9852764555200488E-2</v>
      </c>
      <c r="R181" s="43">
        <v>2.5289882806193547E-4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0.26167430278011961</v>
      </c>
      <c r="O182" s="43">
        <v>0.55086832485579629</v>
      </c>
      <c r="P182" s="43">
        <v>8.5462061953183802E-3</v>
      </c>
      <c r="Q182" s="43">
        <v>2.0064861354353484E-2</v>
      </c>
      <c r="R182" s="43">
        <v>2.5486050919042348E-4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0.26136404667585822</v>
      </c>
      <c r="O183" s="43">
        <v>0.54997895792274354</v>
      </c>
      <c r="P183" s="43">
        <v>8.6433467659028859E-3</v>
      </c>
      <c r="Q183" s="43">
        <v>2.0279374072766639E-2</v>
      </c>
      <c r="R183" s="43">
        <v>2.5684453513146659E-4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0.26105154339659908</v>
      </c>
      <c r="O184" s="43">
        <v>0.54908869811598382</v>
      </c>
      <c r="P184" s="43">
        <v>8.7411718332325548E-3</v>
      </c>
      <c r="Q184" s="43">
        <v>2.0496319839896509E-2</v>
      </c>
      <c r="R184" s="43">
        <v>2.5885106431523347E-4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0.26073678331886102</v>
      </c>
      <c r="O185" s="43">
        <v>0.54819754167990131</v>
      </c>
      <c r="P185" s="43">
        <v>8.8396775818600382E-3</v>
      </c>
      <c r="Q185" s="43">
        <v>2.0715715692712681E-2</v>
      </c>
      <c r="R185" s="43">
        <v>2.6088025431648173E-4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0.26041975705712866</v>
      </c>
      <c r="O186" s="43">
        <v>0.54730548494192399</v>
      </c>
      <c r="P186" s="43">
        <v>8.9388599742291595E-3</v>
      </c>
      <c r="Q186" s="43">
        <v>2.0937578570190518E-2</v>
      </c>
      <c r="R186" s="43">
        <v>2.6293226180362154E-4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0.26010045547016586</v>
      </c>
      <c r="O187" s="43">
        <v>0.54641252431471299</v>
      </c>
      <c r="P187" s="43">
        <v>9.038714747802561E-3</v>
      </c>
      <c r="Q187" s="43">
        <v>2.1161925307731685E-2</v>
      </c>
      <c r="R187" s="43">
        <v>2.6500724248711073E-4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0.25977886966734776</v>
      </c>
      <c r="O188" s="43">
        <v>0.54551865629836205</v>
      </c>
      <c r="P188" s="43">
        <v>9.1392374122339533E-3</v>
      </c>
      <c r="Q188" s="43">
        <v>2.1388772631513536E-2</v>
      </c>
      <c r="R188" s="43">
        <v>2.6710535106719296E-4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0.25945499101500608</v>
      </c>
      <c r="O189" s="43">
        <v>0.54462387748260555</v>
      </c>
      <c r="P189" s="43">
        <v>9.2404232465879334E-3</v>
      </c>
      <c r="Q189" s="43">
        <v>2.1618137152768512E-2</v>
      </c>
      <c r="R189" s="43">
        <v>2.6922674118098726E-4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0.25912881114278719</v>
      </c>
      <c r="O190" s="43">
        <v>0.54372818454903238</v>
      </c>
      <c r="P190" s="43">
        <v>9.3422672966102984E-3</v>
      </c>
      <c r="Q190" s="43">
        <v>2.1850035361994764E-2</v>
      </c>
      <c r="R190" s="43">
        <v>2.7137156534894253E-4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0.25880032195001679</v>
      </c>
      <c r="O191" s="43">
        <v>0.54283157427330964</v>
      </c>
      <c r="P191" s="43">
        <v>9.4447643720518767E-3</v>
      </c>
      <c r="Q191" s="43">
        <v>2.2084483623099321E-2</v>
      </c>
      <c r="R191" s="43">
        <v>2.7353997492066774E-4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0.25846951561206999</v>
      </c>
      <c r="O192" s="43">
        <v>0.54193404352740848</v>
      </c>
      <c r="P192" s="43">
        <v>9.5479090440489123E-3</v>
      </c>
      <c r="Q192" s="43">
        <v>2.2321498167475168E-2</v>
      </c>
      <c r="R192" s="43">
        <v>2.7573212002015077E-4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0.25813638458674187</v>
      </c>
      <c r="O193" s="43">
        <v>0.54103558928183848</v>
      </c>
      <c r="P193" s="43">
        <v>9.6516956425630306E-3</v>
      </c>
      <c r="Q193" s="43">
        <v>2.2561095088013645E-2</v>
      </c>
      <c r="R193" s="43">
        <v>2.7794814949037931E-4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0.2578009216206153</v>
      </c>
      <c r="O194" s="43">
        <v>0.54013620860788136</v>
      </c>
      <c r="P194" s="43">
        <v>9.7561182538839965E-3</v>
      </c>
      <c r="Q194" s="43">
        <v>2.2803290333053786E-2</v>
      </c>
      <c r="R194" s="43">
        <v>2.80188210837378E-4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0.25746311975542296</v>
      </c>
      <c r="O195" s="43">
        <v>0.53923589867983135</v>
      </c>
      <c r="P195" s="43">
        <v>9.8611707181982776E-3</v>
      </c>
      <c r="Q195" s="43">
        <v>2.3048099700270084E-2</v>
      </c>
      <c r="R195" s="43">
        <v>2.8245245017367697E-4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0.25712297233439813</v>
      </c>
      <c r="O196" s="43">
        <v>0.53833465677723435</v>
      </c>
      <c r="P196" s="43">
        <v>9.9668466272266922E-3</v>
      </c>
      <c r="Q196" s="43">
        <v>2.3295538830500478E-2</v>
      </c>
      <c r="R196" s="43">
        <v>2.8474101216122632E-4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0.25678047300861245</v>
      </c>
      <c r="O197" s="43">
        <v>0.53743248028712864</v>
      </c>
      <c r="P197" s="43">
        <v>1.0073139321934259E-2</v>
      </c>
      <c r="Q197" s="43">
        <v>2.3545623201516215E-2</v>
      </c>
      <c r="R197" s="43">
        <v>2.8705403995377441E-4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0.25643561574329532</v>
      </c>
      <c r="O198" s="43">
        <v>0.53652936670628459</v>
      </c>
      <c r="P198" s="43">
        <v>1.0180041890315518E-2</v>
      </c>
      <c r="Q198" s="43">
        <v>2.3798368121735559E-2</v>
      </c>
      <c r="R198" s="43">
        <v>2.8939167513872521E-4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0.2560883948241312</v>
      </c>
      <c r="O199" s="43">
        <v>0.53562531364344268</v>
      </c>
      <c r="P199" s="43">
        <v>1.0287547165258539E-2</v>
      </c>
      <c r="Q199" s="43">
        <v>2.4053788723883144E-2</v>
      </c>
      <c r="R199" s="43">
        <v>2.9175405767849433E-4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0.25573880486353096</v>
      </c>
      <c r="O200" s="43">
        <v>0.53472031882154825</v>
      </c>
      <c r="P200" s="43">
        <v>1.0395647722490881E-2</v>
      </c>
      <c r="Q200" s="43">
        <v>2.4311899958597036E-2</v>
      </c>
      <c r="R200" s="43">
        <v>2.9414132585138048E-4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0.25538684080687285</v>
      </c>
      <c r="O201" s="43">
        <v>0.5338143800799815</v>
      </c>
      <c r="P201" s="43">
        <v>1.0504335878610794E-2</v>
      </c>
      <c r="Q201" s="43">
        <v>2.4572716587985634E-2</v>
      </c>
      <c r="R201" s="43">
        <v>2.965536161919735E-4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0.25503249793870902</v>
      </c>
      <c r="O202" s="43">
        <v>0.53290749537678361</v>
      </c>
      <c r="P202" s="43">
        <v>1.0613603689206922E-2</v>
      </c>
      <c r="Q202" s="43">
        <v>2.4836253179136483E-2</v>
      </c>
      <c r="R202" s="43">
        <v>2.9899106343111715E-4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0.25467577188893337</v>
      </c>
      <c r="O203" s="43">
        <v>0.53199966279087374</v>
      </c>
      <c r="P203" s="43">
        <v>1.0723442947069835E-2</v>
      </c>
      <c r="Q203" s="43">
        <v>2.5102524097579289E-2</v>
      </c>
      <c r="R203" s="43">
        <v>3.0145380043544902E-4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0.25431665863890612</v>
      </c>
      <c r="O204" s="43">
        <v>0.53109088052425946</v>
      </c>
      <c r="P204" s="43">
        <v>1.0833845180498665E-2</v>
      </c>
      <c r="Q204" s="43">
        <v>2.5371543500705519E-2</v>
      </c>
      <c r="R204" s="43">
        <v>3.0394195814653814E-4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0.25395515452753065</v>
      </c>
      <c r="O205" s="43">
        <v>0.53018114690423723</v>
      </c>
      <c r="P205" s="43">
        <v>1.0944801651706172E-2</v>
      </c>
      <c r="Q205" s="43">
        <v>2.5643325331146934E-2</v>
      </c>
      <c r="R205" s="43">
        <v>3.0645566551964316E-4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0.25359125625727813</v>
      </c>
      <c r="O206" s="43">
        <v>0.52927046038558367</v>
      </c>
      <c r="P206" s="43">
        <v>1.1056303355325542E-2</v>
      </c>
      <c r="Q206" s="43">
        <v>2.5917883310115575E-2</v>
      </c>
      <c r="R206" s="43">
        <v>3.0899504946211393E-4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0.25322496090015628</v>
      </c>
      <c r="O207" s="43">
        <v>0.52835881955273167</v>
      </c>
      <c r="P207" s="43">
        <v>1.1168341017022208E-2</v>
      </c>
      <c r="Q207" s="43">
        <v>2.6195230930707771E-2</v>
      </c>
      <c r="R207" s="43">
        <v>3.115602347714609E-4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0.25285626590361598</v>
      </c>
      <c r="O208" s="43">
        <v>0.5274462231219359</v>
      </c>
      <c r="P208" s="43">
        <v>1.1280905092213986E-2</v>
      </c>
      <c r="Q208" s="43">
        <v>2.6475381451174902E-2</v>
      </c>
      <c r="R208" s="43">
        <v>3.1415134407311536E-4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0.25248516909639196</v>
      </c>
      <c r="O209" s="43">
        <v>0.52653266994342218</v>
      </c>
      <c r="P209" s="43">
        <v>1.1393985764902805E-2</v>
      </c>
      <c r="Q209" s="43">
        <v>2.6758347888163531E-2</v>
      </c>
      <c r="R209" s="43">
        <v>3.1676849775790845E-4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0.25211166869427343</v>
      </c>
      <c r="O210" s="43">
        <v>0.52561815900352105</v>
      </c>
      <c r="P210" s="43">
        <v>1.150757294662132E-2</v>
      </c>
      <c r="Q210" s="43">
        <v>2.7044143009927843E-2</v>
      </c>
      <c r="R210" s="43">
        <v>3.1941181391929266E-4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0.251735763305799</v>
      </c>
      <c r="O211" s="43">
        <v>0.52470268942678322</v>
      </c>
      <c r="P211" s="43">
        <v>1.16216562754976E-2</v>
      </c>
      <c r="Q211" s="43">
        <v>2.733277932951729E-2</v>
      </c>
      <c r="R211" s="43">
        <v>3.2208140829033453E-4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0.25135745193787196</v>
      </c>
      <c r="O212" s="43">
        <v>0.52378626047807586</v>
      </c>
      <c r="P212" s="43">
        <v>1.173622511544114E-2</v>
      </c>
      <c r="Q212" s="43">
        <v>2.76242690979423E-2</v>
      </c>
      <c r="R212" s="43">
        <v>3.2477739418050432E-4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0.25097673400128967</v>
      </c>
      <c r="O213" s="43">
        <v>0.52286887156465944</v>
      </c>
      <c r="P213" s="43">
        <v>1.1851268555453398E-2</v>
      </c>
      <c r="Q213" s="43">
        <v>2.791862429732133E-2</v>
      </c>
      <c r="R213" s="43">
        <v>3.2749988241229344E-4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0.25059360931618374</v>
      </c>
      <c r="O214" s="43">
        <v>0.52195052223824079</v>
      </c>
      <c r="P214" s="43">
        <v>1.1966775409065992E-2</v>
      </c>
      <c r="Q214" s="43">
        <v>2.8215856634012233E-2</v>
      </c>
      <c r="R214" s="43">
        <v>3.3024898125768595E-4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0.25020807811736545</v>
      </c>
      <c r="O215" s="43">
        <v>0.52103121219700399</v>
      </c>
      <c r="P215" s="43">
        <v>1.2082734213909664E-2</v>
      </c>
      <c r="Q215" s="43">
        <v>2.8515977531731258E-2</v>
      </c>
      <c r="R215" s="43">
        <v>3.3302479637451664E-4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0.24982014105957187</v>
      </c>
      <c r="O216" s="43">
        <v>0.52011094128761481</v>
      </c>
      <c r="P216" s="43">
        <v>1.2199133231417109E-2</v>
      </c>
      <c r="Q216" s="43">
        <v>2.8818998124662921E-2</v>
      </c>
      <c r="R216" s="43">
        <v>3.3582743074274434E-4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0.24942979922260691</v>
      </c>
      <c r="O217" s="43">
        <v>0.51918970950719945</v>
      </c>
      <c r="P217" s="43">
        <v>1.2315960446662715E-2</v>
      </c>
      <c r="Q217" s="43">
        <v>2.9124929250564188E-2</v>
      </c>
      <c r="R217" s="43">
        <v>3.3865698460067254E-4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0.24903705411637309</v>
      </c>
      <c r="O218" s="43">
        <v>0.51826751700529561</v>
      </c>
      <c r="P218" s="43">
        <v>1.2433203568342141E-2</v>
      </c>
      <c r="Q218" s="43">
        <v>2.9433781443866394E-2</v>
      </c>
      <c r="R218" s="43">
        <v>3.4151355538114916E-4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0.24864190768578948</v>
      </c>
      <c r="O219" s="43">
        <v>0.51734436408577267</v>
      </c>
      <c r="P219" s="43">
        <v>1.25508500288947E-2</v>
      </c>
      <c r="Q219" s="43">
        <v>2.9745564928778445E-2</v>
      </c>
      <c r="R219" s="43">
        <v>3.4439723764777784E-4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0.24824436231558961</v>
      </c>
      <c r="O220" s="43">
        <v>0.51642025120872048</v>
      </c>
      <c r="P220" s="43">
        <v>1.2668886984771383E-2</v>
      </c>
      <c r="Q220" s="43">
        <v>3.0060289612394844E-2</v>
      </c>
      <c r="R220" s="43">
        <v>3.4730812303117434E-4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0.24784442083499567</v>
      </c>
      <c r="O221" s="43">
        <v>0.51549517899230735</v>
      </c>
      <c r="P221" s="43">
        <v>1.2787301316851346E-2</v>
      </c>
      <c r="Q221" s="43">
        <v>3.0377965077812274E-2</v>
      </c>
      <c r="R221" s="43">
        <v>3.5024630016530203E-4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0.24744208652226346</v>
      </c>
      <c r="O222" s="43">
        <v>0.51456914821460098</v>
      </c>
      <c r="P222" s="43">
        <v>1.2906079631009567E-2</v>
      </c>
      <c r="Q222" s="43">
        <v>3.0698600577258473E-2</v>
      </c>
      <c r="R222" s="43">
        <v>3.5321185462392076E-4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0.24703736310909308</v>
      </c>
      <c r="O223" s="43">
        <v>0.5136421598153551</v>
      </c>
      <c r="P223" s="43">
        <v>1.3025208258838301E-2</v>
      </c>
      <c r="Q223" s="43">
        <v>3.1022205025237174E-2</v>
      </c>
      <c r="R223" s="43">
        <v>3.5620486885718454E-4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0.24663025478490075</v>
      </c>
      <c r="O224" s="43">
        <v>0.51271421489775804</v>
      </c>
      <c r="P224" s="43">
        <v>1.314467325852498E-2</v>
      </c>
      <c r="Q224" s="43">
        <v>3.1348786991693009E-2</v>
      </c>
      <c r="R224" s="43">
        <v>3.5922542212842354E-4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0.24622076620094696</v>
      </c>
      <c r="O225" s="43">
        <v>0.51178531473014233</v>
      </c>
      <c r="P225" s="43">
        <v>1.3264460415888952E-2</v>
      </c>
      <c r="Q225" s="43">
        <v>3.1678354695200285E-2</v>
      </c>
      <c r="R225" s="43">
        <v>3.622735904511477E-4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0.24580890247431583</v>
      </c>
      <c r="O226" s="43">
        <v>0.51085546074765276</v>
      </c>
      <c r="P226" s="43">
        <v>1.3384555245579518E-2</v>
      </c>
      <c r="Q226" s="43">
        <v>3.2010915996179647E-2</v>
      </c>
      <c r="R226" s="43">
        <v>3.653494465263072E-4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0.24539466919174097</v>
      </c>
      <c r="O227" s="43">
        <v>0.50992465455387359</v>
      </c>
      <c r="P227" s="43">
        <v>1.3504942992437544E-2</v>
      </c>
      <c r="Q227" s="43">
        <v>3.2346478390146691E-2</v>
      </c>
      <c r="R227" s="43">
        <v>3.6845305967984931E-4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0.2449780724132731</v>
      </c>
      <c r="O228" s="43">
        <v>0.50899289792240987</v>
      </c>
      <c r="P228" s="43">
        <v>1.3625608633022852E-2</v>
      </c>
      <c r="Q228" s="43">
        <v>3.2685049000996648E-2</v>
      </c>
      <c r="R228" s="43">
        <v>3.7158449580060809E-4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0.24455911867578486</v>
      </c>
      <c r="O229" s="43">
        <v>0.5080601927984254</v>
      </c>
      <c r="P229" s="43">
        <v>1.3746536877309489E-2</v>
      </c>
      <c r="Q229" s="43">
        <v>3.3026634574329181E-2</v>
      </c>
      <c r="R229" s="43">
        <v>3.7474381727856614E-4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0.24413781499630768</v>
      </c>
      <c r="O230" s="43">
        <v>0.50712654130013224</v>
      </c>
      <c r="P230" s="43">
        <v>1.3867712170550866E-2</v>
      </c>
      <c r="Q230" s="43">
        <v>3.3371241470817777E-2</v>
      </c>
      <c r="R230" s="43">
        <v>3.7793108294352713E-4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0.24371416887519692</v>
      </c>
      <c r="O231" s="43">
        <v>0.5061919457202313</v>
      </c>
      <c r="P231" s="43">
        <v>1.3989118695316615E-2</v>
      </c>
      <c r="Q231" s="43">
        <v>3.371887565962764E-2</v>
      </c>
      <c r="R231" s="43">
        <v>3.8114634800423948E-4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0.24328818829911977</v>
      </c>
      <c r="O232" s="43">
        <v>0.50525640852730358</v>
      </c>
      <c r="P232" s="43">
        <v>1.4110740373702964E-2</v>
      </c>
      <c r="Q232" s="43">
        <v>3.4069542711886738E-2</v>
      </c>
      <c r="R232" s="43">
        <v>3.8438966398800874E-4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0.24285988174386233</v>
      </c>
      <c r="O233" s="43">
        <v>0.50431993236715011</v>
      </c>
      <c r="P233" s="43">
        <v>1.4232560869718209E-2</v>
      </c>
      <c r="Q233" s="43">
        <v>3.4423247794214108E-2</v>
      </c>
      <c r="R233" s="43">
        <v>3.8766107868084144E-4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0.24242925817695074</v>
      </c>
      <c r="O234" s="43">
        <v>0.50338252006407613</v>
      </c>
      <c r="P234" s="43">
        <v>1.4354563591844829E-2</v>
      </c>
      <c r="Q234" s="43">
        <v>3.4779995662309965E-2</v>
      </c>
      <c r="R234" s="43">
        <v>3.9096063606816031E-4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0.24199632706008278</v>
      </c>
      <c r="O235" s="43">
        <v>0.5024441746221241</v>
      </c>
      <c r="P235" s="43">
        <v>1.4476731695779562E-2</v>
      </c>
      <c r="Q235" s="43">
        <v>3.5139790654611869E-2</v>
      </c>
      <c r="R235" s="43">
        <v>3.9428837627613017E-4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0.24156109835136486</v>
      </c>
      <c r="O236" s="43">
        <v>0.50150489922624608</v>
      </c>
      <c r="P236" s="43">
        <v>1.4599048087352729E-2</v>
      </c>
      <c r="Q236" s="43">
        <v>3.5502636686021674E-2</v>
      </c>
      <c r="R236" s="43">
        <v>3.976443355136382E-4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0.2411235825073513</v>
      </c>
      <c r="O237" s="43">
        <v>0.50056469724342179</v>
      </c>
      <c r="P237" s="43">
        <v>1.4721495425627843E-2</v>
      </c>
      <c r="Q237" s="43">
        <v>3.5868537241707452E-2</v>
      </c>
      <c r="R237" s="43">
        <v>4.0102854601496799E-4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0.24068379048488106</v>
      </c>
      <c r="O238" s="43">
        <v>0.49962357222371601</v>
      </c>
      <c r="P238" s="43">
        <v>1.4844056126182463E-2</v>
      </c>
      <c r="Q238" s="43">
        <v>3.6237495370985064E-2</v>
      </c>
      <c r="R238" s="43">
        <v>4.0444103598321132E-4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0.24024173374270827</v>
      </c>
      <c r="O239" s="43">
        <v>0.4986815279012744</v>
      </c>
      <c r="P239" s="43">
        <v>1.4966712364571113E-2</v>
      </c>
      <c r="Q239" s="43">
        <v>3.6609513681283998E-2</v>
      </c>
      <c r="R239" s="43">
        <v>4.0788182953445672E-4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0.23979742424292322</v>
      </c>
      <c r="O240" s="43">
        <v>0.49773856819525808</v>
      </c>
      <c r="P240" s="43">
        <v>1.5089446079970833E-2</v>
      </c>
      <c r="Q240" s="43">
        <v>3.6984594332201741E-2</v>
      </c>
      <c r="R240" s="43">
        <v>4.1135094664279914E-4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0.23935087445215902</v>
      </c>
      <c r="O241" s="43">
        <v>0.4967946972107144</v>
      </c>
      <c r="P241" s="43">
        <v>1.52122389790099E-2</v>
      </c>
      <c r="Q241" s="43">
        <v>3.7362739029651551E-2</v>
      </c>
      <c r="R241" s="43">
        <v>4.1484840308621295E-4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0.238902097342582</v>
      </c>
      <c r="O242" s="43">
        <v>0.49584991923938204</v>
      </c>
      <c r="P242" s="43">
        <v>1.5335072539779998E-2</v>
      </c>
      <c r="Q242" s="43">
        <v>3.7743949020108046E-2</v>
      </c>
      <c r="R242" s="43">
        <v>4.1837421039332912E-4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0.23845110639266093</v>
      </c>
      <c r="O243" s="43">
        <v>0.4949042387604306</v>
      </c>
      <c r="P243" s="43">
        <v>1.5457928016031994E-2</v>
      </c>
      <c r="Q243" s="43">
        <v>3.812822508495519E-2</v>
      </c>
      <c r="R243" s="43">
        <v>4.2192837579115998E-4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0.23799791558771269</v>
      </c>
      <c r="O244" s="43">
        <v>0.49395766044113132</v>
      </c>
      <c r="P244" s="43">
        <v>1.5580786441555295E-2</v>
      </c>
      <c r="Q244" s="43">
        <v>3.8515567534941314E-2</v>
      </c>
      <c r="R244" s="43">
        <v>4.2551090215381371E-4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0.23754253942022077</v>
      </c>
      <c r="O245" s="43">
        <v>0.49301018913745948</v>
      </c>
      <c r="P245" s="43">
        <v>1.570362863474058E-2</v>
      </c>
      <c r="Q245" s="43">
        <v>3.8905976204745757E-2</v>
      </c>
      <c r="R245" s="43">
        <v>4.2912178795224113E-4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0.23708499288992449</v>
      </c>
      <c r="O246" s="43">
        <v>0.49206182989462649</v>
      </c>
      <c r="P246" s="43">
        <v>1.5826435203325554E-2</v>
      </c>
      <c r="Q246" s="43">
        <v>3.929945044766163E-2</v>
      </c>
      <c r="R246" s="43">
        <v>4.3276102720505682E-4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0.23662529150367465</v>
      </c>
      <c r="O247" s="43">
        <v>0.49111258794754015</v>
      </c>
      <c r="P247" s="43">
        <v>1.5949186549323119E-2</v>
      </c>
      <c r="Q247" s="43">
        <v>3.969598913039931E-2</v>
      </c>
      <c r="R247" s="43">
        <v>4.3642860943047678E-4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0.23616345127505439</v>
      </c>
      <c r="O248" s="43">
        <v>0.49016246872119179</v>
      </c>
      <c r="P248" s="43">
        <v>1.6071862874131305E-2</v>
      </c>
      <c r="Q248" s="43">
        <v>4.0095590628015217E-2</v>
      </c>
      <c r="R248" s="43">
        <v>4.401245195994144E-4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0.23569948872376228</v>
      </c>
      <c r="O249" s="43">
        <v>0.48921147783097013</v>
      </c>
      <c r="P249" s="43">
        <v>1.6194444183823955E-2</v>
      </c>
      <c r="Q249" s="43">
        <v>4.0498252818970432E-2</v>
      </c>
      <c r="R249" s="43">
        <v>4.4384873808977772E-4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0.23523342087475493</v>
      </c>
      <c r="O250" s="43">
        <v>0.48825962108289955</v>
      </c>
      <c r="P250" s="43">
        <v>1.6316910294621106E-2</v>
      </c>
      <c r="Q250" s="43">
        <v>4.090397308032348E-2</v>
      </c>
      <c r="R250" s="43">
        <v>4.47601240642008E-4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0.23476526525714739</v>
      </c>
      <c r="O251" s="43">
        <v>0.48730690447380243</v>
      </c>
      <c r="P251" s="43">
        <v>1.6439240838537761E-2</v>
      </c>
      <c r="Q251" s="43">
        <v>4.1312748283062035E-2</v>
      </c>
      <c r="R251" s="43">
        <v>4.5138199831590211E-4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0.23429503990286962</v>
      </c>
      <c r="O252" s="43">
        <v>0.48635333419138432</v>
      </c>
      <c r="P252" s="43">
        <v>1.6561415269209515E-2</v>
      </c>
      <c r="Q252" s="43">
        <v>4.1724574787577656E-2</v>
      </c>
      <c r="R252" s="43">
        <v>4.5519097744875893E-4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0.23382276334507676</v>
      </c>
      <c r="O253" s="43">
        <v>0.485398916614241</v>
      </c>
      <c r="P253" s="43">
        <v>1.6683412867893432E-2</v>
      </c>
      <c r="Q253" s="43">
        <v>4.2139448439288268E-2</v>
      </c>
      <c r="R253" s="43">
        <v>4.5902813961489121E-4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0.23334845461631179</v>
      </c>
      <c r="O254" s="43">
        <v>0.48444365831178576</v>
      </c>
      <c r="P254" s="43">
        <v>1.6805212749642202E-2</v>
      </c>
      <c r="Q254" s="43">
        <v>4.2557364564412524E-2</v>
      </c>
      <c r="R254" s="43">
        <v>4.6289344158654281E-4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0.23287213324641956</v>
      </c>
      <c r="O255" s="43">
        <v>0.48348756604409759</v>
      </c>
      <c r="P255" s="43">
        <v>1.6926793869649598E-2</v>
      </c>
      <c r="Q255" s="43">
        <v>4.2978317965900327E-2</v>
      </c>
      <c r="R255" s="43">
        <v>4.6678683529625075E-4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0.23239381926021055</v>
      </c>
      <c r="O256" s="43">
        <v>0.48253064676168778</v>
      </c>
      <c r="P256" s="43">
        <v>1.7048135029764846E-2</v>
      </c>
      <c r="Q256" s="43">
        <v>4.3402302919523982E-2</v>
      </c>
      <c r="R256" s="43">
        <v>4.7070826780069137E-4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0.2319135331748737</v>
      </c>
      <c r="O257" s="43">
        <v>0.48157290760518512</v>
      </c>
      <c r="P257" s="43">
        <v>1.7169214885173593E-2</v>
      </c>
      <c r="Q257" s="43">
        <v>4.3829313170133881E-2</v>
      </c>
      <c r="R257" s="43">
        <v>4.7465768124605015E-4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0.23143129599713744</v>
      </c>
      <c r="O258" s="43">
        <v>0.48061435590493867</v>
      </c>
      <c r="P258" s="43">
        <v>1.729001195124261E-2</v>
      </c>
      <c r="Q258" s="43">
        <v>4.4259341928083153E-2</v>
      </c>
      <c r="R258" s="43">
        <v>4.7863501283495227E-4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0.23094712922017843</v>
      </c>
      <c r="O259" s="43">
        <v>0.47965499918053733</v>
      </c>
      <c r="P259" s="43">
        <v>1.7410504610525554E-2</v>
      </c>
      <c r="Q259" s="43">
        <v>4.4692381865824971E-2</v>
      </c>
      <c r="R259" s="43">
        <v>4.8264019479499199E-4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0.23046105482027762</v>
      </c>
      <c r="O260" s="43">
        <v>0.47869484514024579</v>
      </c>
      <c r="P260" s="43">
        <v>1.7530671119926611E-2</v>
      </c>
      <c r="Q260" s="43">
        <v>4.5128425114686836E-2</v>
      </c>
      <c r="R260" s="43">
        <v>4.8667315434889789E-4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0.22997309525322363</v>
      </c>
      <c r="O261" s="43">
        <v>0.47773390168035579</v>
      </c>
      <c r="P261" s="43">
        <v>1.7650489618018832E-2</v>
      </c>
      <c r="Q261" s="43">
        <v>4.5567463261825543E-2</v>
      </c>
      <c r="R261" s="43">
        <v>4.9073381368636918E-4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0.22948327345046349</v>
      </c>
      <c r="O262" s="43">
        <v>0.47677217688445317</v>
      </c>
      <c r="P262" s="43">
        <v>1.7769938132513593E-2</v>
      </c>
      <c r="Q262" s="43">
        <v>4.6009487347366672E-2</v>
      </c>
      <c r="R262" s="43">
        <v>4.9482208993761867E-4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0.22899161281500113</v>
      </c>
      <c r="O263" s="43">
        <v>0.47580967902259902</v>
      </c>
      <c r="P263" s="43">
        <v>1.78889945878777E-2</v>
      </c>
      <c r="Q263" s="43">
        <v>4.6454487861732403E-2</v>
      </c>
      <c r="R263" s="43">
        <v>4.9893789514865829E-4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0.22849813721704418</v>
      </c>
      <c r="O264" s="43">
        <v>0.47484641655042542</v>
      </c>
      <c r="P264" s="43">
        <v>1.8007636813094162E-2</v>
      </c>
      <c r="Q264" s="43">
        <v>4.6902454743161244E-2</v>
      </c>
      <c r="R264" s="43">
        <v>5.0308113625835871E-4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0.22800287098939978</v>
      </c>
      <c r="O265" s="43">
        <v>0.47388239810814503</v>
      </c>
      <c r="P265" s="43">
        <v>1.8125842549562652E-2</v>
      </c>
      <c r="Q265" s="43">
        <v>4.7353377375423125E-2</v>
      </c>
      <c r="R265" s="43">
        <v>5.0725171507731682E-4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0.22750583892262055</v>
      </c>
      <c r="O266" s="43">
        <v>0.47291763251947438</v>
      </c>
      <c r="P266" s="43">
        <v>1.8243589459135401E-2</v>
      </c>
      <c r="Q266" s="43">
        <v>4.7807244585733481E-2</v>
      </c>
      <c r="R266" s="43">
        <v>5.114495282685619E-4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0.22700706625990211</v>
      </c>
      <c r="O267" s="43">
        <v>0.47195212879047083</v>
      </c>
      <c r="P267" s="43">
        <v>1.8360855132284207E-2</v>
      </c>
      <c r="Q267" s="43">
        <v>4.8264044642869521E-2</v>
      </c>
      <c r="R267" s="43">
        <v>5.1567446733013459E-4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0.22650657869173307</v>
      </c>
      <c r="O268" s="43">
        <v>0.47098589610828295</v>
      </c>
      <c r="P268" s="43">
        <v>1.8477617096393811E-2</v>
      </c>
      <c r="Q268" s="43">
        <v>4.8723765255491901E-2</v>
      </c>
      <c r="R268" s="43">
        <v>5.1992641857956249E-4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0.22600440235030003</v>
      </c>
      <c r="O269" s="43">
        <v>0.47001894383981363</v>
      </c>
      <c r="P269" s="43">
        <v>1.859385282417704E-2</v>
      </c>
      <c r="Q269" s="43">
        <v>4.9186393570674877E-2</v>
      </c>
      <c r="R269" s="43">
        <v>5.2420526314026687E-4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0.22550056380364886</v>
      </c>
      <c r="O270" s="43">
        <v>0.4690512815302969</v>
      </c>
      <c r="P270" s="43">
        <v>1.870953974220662E-2</v>
      </c>
      <c r="Q270" s="43">
        <v>4.9651916172648046E-2</v>
      </c>
      <c r="R270" s="43">
        <v>5.2851087692992445E-4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0.22499509004960472</v>
      </c>
      <c r="O271" s="43">
        <v>0.46808291890178827</v>
      </c>
      <c r="P271" s="43">
        <v>1.8824655239558636E-2</v>
      </c>
      <c r="Q271" s="43">
        <v>5.0120319081752379E-2</v>
      </c>
      <c r="R271" s="43">
        <v>5.3284313065081186E-4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0.22448800850945325</v>
      </c>
      <c r="O272" s="43">
        <v>0.46711386585156817</v>
      </c>
      <c r="P272" s="43">
        <v>1.8939176676562277E-2</v>
      </c>
      <c r="Q272" s="43">
        <v>5.0591587753613311E-2</v>
      </c>
      <c r="R272" s="43">
        <v>5.3720188978215698E-4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0.22397934702138575</v>
      </c>
      <c r="O273" s="43">
        <v>0.46614413245045927</v>
      </c>
      <c r="P273" s="43">
        <v>1.9053081393650455E-2</v>
      </c>
      <c r="Q273" s="43">
        <v>5.1065707078533557E-2</v>
      </c>
      <c r="R273" s="43">
        <v>5.4158701457452394E-4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0.22346913383371064</v>
      </c>
      <c r="O274" s="43">
        <v>0.46517372894105757</v>
      </c>
      <c r="P274" s="43">
        <v>1.9166346720305649E-2</v>
      </c>
      <c r="Q274" s="43">
        <v>5.1542661381107885E-2</v>
      </c>
      <c r="R274" s="43">
        <v>5.4599836004625031E-4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0.22295739759783484</v>
      </c>
      <c r="O275" s="43">
        <v>0.46420266573587798</v>
      </c>
      <c r="P275" s="43">
        <v>1.9278949984095215E-2</v>
      </c>
      <c r="Q275" s="43">
        <v>5.2022434420062463E-2</v>
      </c>
      <c r="R275" s="43">
        <v>5.5043577598195995E-4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0.22244416736101852</v>
      </c>
      <c r="O276" s="43">
        <v>0.46323095341541443</v>
      </c>
      <c r="P276" s="43">
        <v>1.9390868519790223E-2</v>
      </c>
      <c r="Q276" s="43">
        <v>5.2505009388320659E-2</v>
      </c>
      <c r="R276" s="43">
        <v>5.548991069331729E-4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0.22192947255890597</v>
      </c>
      <c r="O277" s="43">
        <v>0.46225860272611524</v>
      </c>
      <c r="P277" s="43">
        <v>1.9502079678561757E-2</v>
      </c>
      <c r="Q277" s="43">
        <v>5.2990368913297434E-2</v>
      </c>
      <c r="R277" s="43">
        <v>5.5938819222102801E-4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0.22141334300783749</v>
      </c>
      <c r="O278" s="43">
        <v>0.46128562457827454</v>
      </c>
      <c r="P278" s="43">
        <v>1.9612560837248477E-2</v>
      </c>
      <c r="Q278" s="43">
        <v>5.3478495057424177E-2</v>
      </c>
      <c r="R278" s="43">
        <v>5.639028659411362E-4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0.22089580889694529</v>
      </c>
      <c r="O279" s="43">
        <v>0.46031203004383958</v>
      </c>
      <c r="P279" s="43">
        <v>1.9722289407689091E-2</v>
      </c>
      <c r="Q279" s="43">
        <v>5.3969369318905724E-2</v>
      </c>
      <c r="R279" s="43">
        <v>5.6844295697058248E-4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0.22037690078003819</v>
      </c>
      <c r="O280" s="43">
        <v>0.45933783035413533</v>
      </c>
      <c r="P280" s="43">
        <v>1.9831242846113272E-2</v>
      </c>
      <c r="Q280" s="43">
        <v>5.4462972632710875E-2</v>
      </c>
      <c r="R280" s="43">
        <v>5.7300828897708896E-4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0.21985664956727943</v>
      </c>
      <c r="O281" s="43">
        <v>0.45836303689750674</v>
      </c>
      <c r="P281" s="43">
        <v>1.9939398662584429E-2</v>
      </c>
      <c r="Q281" s="43">
        <v>5.4959285371798207E-2</v>
      </c>
      <c r="R281" s="43">
        <v>5.7759868043034946E-4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0.21933508651666225</v>
      </c>
      <c r="O282" s="43">
        <v>0.45738766121688024</v>
      </c>
      <c r="P282" s="43">
        <v>2.0046734430487646E-2</v>
      </c>
      <c r="Q282" s="43">
        <v>5.5458287348577891E-2</v>
      </c>
      <c r="R282" s="43">
        <v>5.8221394461555206E-4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0.21881224322528772</v>
      </c>
      <c r="O283" s="43">
        <v>0.4564117150072442</v>
      </c>
      <c r="P283" s="43">
        <v>2.0153227796055963E-2</v>
      </c>
      <c r="Q283" s="43">
        <v>5.5959957816611013E-2</v>
      </c>
      <c r="R283" s="43">
        <v>5.8685388964909509E-4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0.21828815162045054</v>
      </c>
      <c r="O284" s="43">
        <v>0.45543521011305033</v>
      </c>
      <c r="P284" s="43">
        <v>2.0258856487928127E-2</v>
      </c>
      <c r="Q284" s="43">
        <v>5.646427547254692E-2</v>
      </c>
      <c r="R284" s="43">
        <v>5.9151831849650637E-4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0.21776284395053752</v>
      </c>
      <c r="O285" s="43">
        <v>0.4544581585255365</v>
      </c>
      <c r="P285" s="43">
        <v>2.036359832673075E-2</v>
      </c>
      <c r="Q285" s="43">
        <v>5.6971218458299548E-2</v>
      </c>
      <c r="R285" s="43">
        <v>5.9620702899257057E-4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0.2172363527757443</v>
      </c>
      <c r="O286" s="43">
        <v>0.45348057237997252</v>
      </c>
      <c r="P286" s="43">
        <v>2.04674312346779E-2</v>
      </c>
      <c r="Q286" s="43">
        <v>5.7480764363462993E-2</v>
      </c>
      <c r="R286" s="43">
        <v>6.0091981386367307E-4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0.21670871095861594</v>
      </c>
      <c r="O287" s="43">
        <v>0.45250246395282967</v>
      </c>
      <c r="P287" s="43">
        <v>2.0570333245180907E-2</v>
      </c>
      <c r="Q287" s="43">
        <v>5.7992890227967005E-2</v>
      </c>
      <c r="R287" s="43">
        <v>6.0565646075235802E-4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0.21617995165441728</v>
      </c>
      <c r="O288" s="43">
        <v>0.45152384565887554</v>
      </c>
      <c r="P288" s="43">
        <v>2.0672282512461154E-2</v>
      </c>
      <c r="Q288" s="43">
        <v>5.8507572544972235E-2</v>
      </c>
      <c r="R288" s="43">
        <v>6.1041675224410914E-4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0.2156501083013386</v>
      </c>
      <c r="O289" s="43">
        <v>0.45054473004819579</v>
      </c>
      <c r="P289" s="43">
        <v>2.0773257321158631E-2</v>
      </c>
      <c r="Q289" s="43">
        <v>5.9024787264005431E-2</v>
      </c>
      <c r="R289" s="43">
        <v>6.1520046589634461E-4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0.21511921461054359</v>
      </c>
      <c r="O290" s="43">
        <v>0.44956512980314289</v>
      </c>
      <c r="P290" s="43">
        <v>2.087323609592889E-2</v>
      </c>
      <c r="Q290" s="43">
        <v>5.9544509794334295E-2</v>
      </c>
      <c r="R290" s="43">
        <v>6.2000737426963287E-4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0.21458730455606487</v>
      </c>
      <c r="O291" s="43">
        <v>0.44858505773521495</v>
      </c>
      <c r="P291" s="43">
        <v>2.0972197411021042E-2</v>
      </c>
      <c r="Q291" s="43">
        <v>6.0066715008581698E-2</v>
      </c>
      <c r="R291" s="43">
        <v>6.2483724496111925E-4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0.21405441236455428</v>
      </c>
      <c r="O292" s="43">
        <v>0.4476045267818658</v>
      </c>
      <c r="P292" s="43">
        <v>2.1070119999829426E-2</v>
      </c>
      <c r="Q292" s="43">
        <v>6.0591377246578516E-2</v>
      </c>
      <c r="R292" s="43">
        <v>6.2968984064016209E-4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0.21352057250489412</v>
      </c>
      <c r="O293" s="43">
        <v>0.44662355000324627</v>
      </c>
      <c r="P293" s="43">
        <v>2.1166982764411497E-2</v>
      </c>
      <c r="Q293" s="43">
        <v>6.1118470319454624E-2</v>
      </c>
      <c r="R293" s="43">
        <v>6.3456491908616894E-4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0.21298581967767619</v>
      </c>
      <c r="O294" s="43">
        <v>0.44564214057888091</v>
      </c>
      <c r="P294" s="43">
        <v>2.1262764784964475E-2</v>
      </c>
      <c r="Q294" s="43">
        <v>6.1647967513966832E-2</v>
      </c>
      <c r="R294" s="43">
        <v>6.3946223322862634E-4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0.21245018880455585</v>
      </c>
      <c r="O295" s="43">
        <v>0.44466031180428001</v>
      </c>
      <c r="P295" s="43">
        <v>2.135744532925345E-2</v>
      </c>
      <c r="Q295" s="43">
        <v>6.2179841597062746E-2</v>
      </c>
      <c r="R295" s="43">
        <v>6.4438153118931126E-4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0.21191371501748718</v>
      </c>
      <c r="O296" s="43">
        <v>0.44367807708748924</v>
      </c>
      <c r="P296" s="43">
        <v>2.1451003861983314E-2</v>
      </c>
      <c r="Q296" s="43">
        <v>6.2714064820679316E-2</v>
      </c>
      <c r="R296" s="43">
        <v>6.4932255632667161E-4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0.21137643364784733</v>
      </c>
      <c r="O297" s="43">
        <v>0.44269544994557886</v>
      </c>
      <c r="P297" s="43">
        <v>2.1543420054107257E-2</v>
      </c>
      <c r="Q297" s="43">
        <v>6.3250608926774504E-2</v>
      </c>
      <c r="R297" s="43">
        <v>6.5428504728236574E-4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0.2108383802154567</v>
      </c>
      <c r="O298" s="43">
        <v>0.4417124440010734</v>
      </c>
      <c r="P298" s="43">
        <v>2.1634673792064366E-2</v>
      </c>
      <c r="Q298" s="43">
        <v>6.3789445152590399E-2</v>
      </c>
      <c r="R298" s="43">
        <v>6.5926873802993921E-4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0.21029959041750237</v>
      </c>
      <c r="O299" s="43">
        <v>0.44072907297832631</v>
      </c>
      <c r="P299" s="43">
        <v>2.1724745186938961E-2</v>
      </c>
      <c r="Q299" s="43">
        <v>6.4330544236145912E-2</v>
      </c>
      <c r="R299" s="43">
        <v>6.6427335792562799E-4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0.20976010011737251</v>
      </c>
      <c r="O300" s="43">
        <v>0.43974535069983856</v>
      </c>
      <c r="P300" s="43">
        <v>2.1813614583534383E-2</v>
      </c>
      <c r="Q300" s="43">
        <v>6.4873876421957063E-2</v>
      </c>
      <c r="R300" s="43">
        <v>6.6929863176126453E-4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0.20921994533340843</v>
      </c>
      <c r="O301" s="43">
        <v>0.43876129108252415</v>
      </c>
      <c r="P301" s="43">
        <v>2.1901262569353937E-2</v>
      </c>
      <c r="Q301" s="43">
        <v>6.5419411466982519E-2</v>
      </c>
      <c r="R301" s="43">
        <v>6.74344279819269E-4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0.20867916222758279</v>
      </c>
      <c r="O302" s="43">
        <v>0.43777690813392639</v>
      </c>
      <c r="P302" s="43">
        <v>2.1987669983481724E-2</v>
      </c>
      <c r="Q302" s="43">
        <v>6.5967118646792167E-2</v>
      </c>
      <c r="R302" s="43">
        <v>6.7941001792970121E-4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0.20813778709411107</v>
      </c>
      <c r="O303" s="43">
        <v>0.43679221594838447</v>
      </c>
      <c r="P303" s="43">
        <v>2.2072817925356387E-2</v>
      </c>
      <c r="Q303" s="43">
        <v>6.6516966761955995E-2</v>
      </c>
      <c r="R303" s="43">
        <v>6.8449555752935116E-4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0.20759585634800395</v>
      </c>
      <c r="O304" s="43">
        <v>0.43580722870315414</v>
      </c>
      <c r="P304" s="43">
        <v>2.2156687763430483E-2</v>
      </c>
      <c r="Q304" s="43">
        <v>6.7068924144650335E-2</v>
      </c>
      <c r="R304" s="43">
        <v>6.8960060572284185E-4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0.20705340651356866</v>
      </c>
      <c r="O305" s="43">
        <v>0.43482196065448409</v>
      </c>
      <c r="P305" s="43">
        <v>2.2239261143708722E-2</v>
      </c>
      <c r="Q305" s="43">
        <v>6.7622958665479113E-2</v>
      </c>
      <c r="R305" s="43">
        <v>6.9472486534571671E-4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0.20651047421286653</v>
      </c>
      <c r="O306" s="43">
        <v>0.43383642613365053</v>
      </c>
      <c r="P306" s="43">
        <v>2.2320519998158008E-2</v>
      </c>
      <c r="Q306" s="43">
        <v>6.817903774050621E-2</v>
      </c>
      <c r="R306" s="43">
        <v>6.9986803502948395E-4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0.20596709615413525</v>
      </c>
      <c r="O307" s="43">
        <v>0.43285063954295233</v>
      </c>
      <c r="P307" s="43">
        <v>2.2400446552982685E-2</v>
      </c>
      <c r="Q307" s="43">
        <v>6.8737128338496392E-2</v>
      </c>
      <c r="R307" s="43">
        <v>7.0502980926858609E-4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0.20542330912018289</v>
      </c>
      <c r="O308" s="43">
        <v>0.43186461535166853</v>
      </c>
      <c r="P308" s="43">
        <v>2.247902333675815E-2</v>
      </c>
      <c r="Q308" s="43">
        <v>6.9297196988360843E-2</v>
      </c>
      <c r="R308" s="43">
        <v>7.1020987848926457E-4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0.20487914995676221</v>
      </c>
      <c r="O309" s="43">
        <v>0.43087836809198132</v>
      </c>
      <c r="P309" s="43">
        <v>2.2556233188416454E-2</v>
      </c>
      <c r="Q309" s="43">
        <v>6.9859209786803905E-2</v>
      </c>
      <c r="R309" s="43">
        <v>7.1540792912028401E-4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0.20433465556093255</v>
      </c>
      <c r="O310" s="43">
        <v>0.42989191235486607</v>
      </c>
      <c r="P310" s="43">
        <v>2.2632059265077366E-2</v>
      </c>
      <c r="Q310" s="43">
        <v>7.0423132406167169E-2</v>
      </c>
      <c r="R310" s="43">
        <v>7.206236436654831E-4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0.20378986286941725</v>
      </c>
      <c r="O311" s="43">
        <v>0.42890526278595187</v>
      </c>
      <c r="P311" s="43">
        <v>2.2706485049718735E-2</v>
      </c>
      <c r="Q311" s="43">
        <v>7.0988930102467207E-2</v>
      </c>
      <c r="R311" s="43">
        <v>7.258567007781138E-4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0.20324480884696469</v>
      </c>
      <c r="O312" s="43">
        <v>0.42791843408135372</v>
      </c>
      <c r="P312" s="43">
        <v>2.2779494358679916E-2</v>
      </c>
      <c r="Q312" s="43">
        <v>7.1556567723622455E-2</v>
      </c>
      <c r="R312" s="43">
        <v>7.311067753369326E-4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0.20269953047472031</v>
      </c>
      <c r="O313" s="43">
        <v>0.42693144098348018</v>
      </c>
      <c r="P313" s="43">
        <v>2.2851071348992402E-2</v>
      </c>
      <c r="Q313" s="43">
        <v>7.21260097178653E-2</v>
      </c>
      <c r="R313" s="43">
        <v>7.3637353852400438E-4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0.20215406473861769</v>
      </c>
      <c r="O314" s="43">
        <v>0.42594429827681801</v>
      </c>
      <c r="P314" s="43">
        <v>2.2921200525531777E-2</v>
      </c>
      <c r="Q314" s="43">
        <v>7.2697220142334984E-2</v>
      </c>
      <c r="R314" s="43">
        <v>7.4165665790417714E-4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0.20160844861779625</v>
      </c>
      <c r="O315" s="43">
        <v>0.42495702078369674</v>
      </c>
      <c r="P315" s="43">
        <v>2.29898667479854E-2</v>
      </c>
      <c r="Q315" s="43">
        <v>7.3270162671846648E-2</v>
      </c>
      <c r="R315" s="43">
        <v>7.4695579750618706E-4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0.20106271907305315</v>
      </c>
      <c r="O316" s="43">
        <v>0.42396962336003491</v>
      </c>
      <c r="P316" s="43">
        <v>2.3057055237630367E-2</v>
      </c>
      <c r="Q316" s="43">
        <v>7.3844800607831926E-2</v>
      </c>
      <c r="R316" s="43">
        <v>7.5227061790535056E-4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0.20051691303533703</v>
      </c>
      <c r="O317" s="43">
        <v>0.42298212089107257</v>
      </c>
      <c r="P317" s="43">
        <v>2.3122751583916412E-2</v>
      </c>
      <c r="Q317" s="43">
        <v>7.4421096887446359E-2</v>
      </c>
      <c r="R317" s="43">
        <v>7.5760077630779776E-4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0.19997106739429127</v>
      </c>
      <c r="O318" s="43">
        <v>0.42199452828708989</v>
      </c>
      <c r="P318" s="43">
        <v>2.3186941750848743E-2</v>
      </c>
      <c r="Q318" s="43">
        <v>7.4999014092838531E-2</v>
      </c>
      <c r="R318" s="43">
        <v>7.62945926636203E-4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0.19942521898685386</v>
      </c>
      <c r="O319" s="43">
        <v>0.4210068604791164</v>
      </c>
      <c r="P319" s="43">
        <v>2.3249612083165887E-2</v>
      </c>
      <c r="Q319" s="43">
        <v>7.5578514460575952E-2</v>
      </c>
      <c r="R319" s="43">
        <v>7.6830571961696514E-4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0.19887940458592171</v>
      </c>
      <c r="O320" s="43">
        <v>0.42001913241463262</v>
      </c>
      <c r="P320" s="43">
        <v>2.33107493123078E-2</v>
      </c>
      <c r="Q320" s="43">
        <v>7.6159559891222653E-2</v>
      </c>
      <c r="R320" s="43">
        <v>7.7367980286879032E-4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0.19833366088908602</v>
      </c>
      <c r="O321" s="43">
        <v>0.41903135905326661</v>
      </c>
      <c r="P321" s="43">
        <v>2.337034056216988E-2</v>
      </c>
      <c r="Q321" s="43">
        <v>7.674211195906297E-2</v>
      </c>
      <c r="R321" s="43">
        <v>7.7906782099262657E-4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0.19778802450744654</v>
      </c>
      <c r="O322" s="43">
        <v>0.41804355536248849</v>
      </c>
      <c r="P322" s="43">
        <v>2.3428373354638488E-2</v>
      </c>
      <c r="Q322" s="43">
        <v>7.7326131921966246E-2</v>
      </c>
      <c r="R322" s="43">
        <v>7.844694156629035E-4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0.19724253195451161</v>
      </c>
      <c r="O323" s="43">
        <v>0.41705573631330456</v>
      </c>
      <c r="P323" s="43">
        <v>2.3484835614904012E-2</v>
      </c>
      <c r="Q323" s="43">
        <v>7.7911580731386876E-2</v>
      </c>
      <c r="R323" s="43">
        <v>7.8988422572002159E-4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0.19669721963519018</v>
      </c>
      <c r="O324" s="43">
        <v>0.41606791687595546</v>
      </c>
      <c r="P324" s="43">
        <v>2.3539715676547592E-2</v>
      </c>
      <c r="Q324" s="43">
        <v>7.8498419042494258E-2</v>
      </c>
      <c r="R324" s="43">
        <v>7.9531188726404483E-4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0.19615212383488392</v>
      </c>
      <c r="O325" s="43">
        <v>0.4150801120156179</v>
      </c>
      <c r="P325" s="43">
        <v>2.3593002286397925E-2</v>
      </c>
      <c r="Q325" s="43">
        <v>7.9086607224426758E-2</v>
      </c>
      <c r="R325" s="43">
        <v>8.0075203374953849E-4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0.19560728070868491</v>
      </c>
      <c r="O326" s="43">
        <v>0.41409233668811551</v>
      </c>
      <c r="P326" s="43">
        <v>2.3644684609154722E-2</v>
      </c>
      <c r="Q326" s="43">
        <v>7.9676105370663927E-2</v>
      </c>
      <c r="R326" s="43">
        <v>8.062042960815031E-4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0.1950627262706861</v>
      </c>
      <c r="O327" s="43">
        <v>0.41310460583563946</v>
      </c>
      <c r="P327" s="43">
        <v>2.369475223177581E-2</v>
      </c>
      <c r="Q327" s="43">
        <v>8.0266873309511363E-2</v>
      </c>
      <c r="R327" s="43">
        <v>8.1166830271234736E-4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0.1945184963834109</v>
      </c>
      <c r="O328" s="43">
        <v>0.41211693438248209</v>
      </c>
      <c r="P328" s="43">
        <v>2.3743195167624759E-2</v>
      </c>
      <c r="Q328" s="43">
        <v>8.0858870614691922E-2</v>
      </c>
      <c r="R328" s="43">
        <v>8.1714367973984687E-4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0.19397462674736779</v>
      </c>
      <c r="O329" s="43">
        <v>0.41112933723078621</v>
      </c>
      <c r="P329" s="43">
        <v>2.3790003860376573E-2</v>
      </c>
      <c r="Q329" s="43">
        <v>8.145205661603748E-2</v>
      </c>
      <c r="R329" s="43">
        <v>8.2263005100603184E-4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0.19343115289073631</v>
      </c>
      <c r="O330" s="43">
        <v>0.41014182925631137</v>
      </c>
      <c r="P330" s="43">
        <v>2.3835169187678855E-2</v>
      </c>
      <c r="Q330" s="43">
        <v>8.2046390410275075E-2</v>
      </c>
      <c r="R330" s="43">
        <v>8.2812703819694898E-4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0.19288811015919058</v>
      </c>
      <c r="O331" s="43">
        <v>0.40915442530422136</v>
      </c>
      <c r="P331" s="43">
        <v>2.3878682464566387E-2</v>
      </c>
      <c r="Q331" s="43">
        <v>8.2641830871901495E-2</v>
      </c>
      <c r="R331" s="43">
        <v>8.3363426094323933E-4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0.19234553370586566</v>
      </c>
      <c r="O332" s="43">
        <v>0.40816714018489336</v>
      </c>
      <c r="P332" s="43">
        <v>2.3920535446627107E-2</v>
      </c>
      <c r="Q332" s="43">
        <v>8.323833666413992E-2</v>
      </c>
      <c r="R332" s="43">
        <v>8.3915133692147629E-4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0.19180345848147226</v>
      </c>
      <c r="O333" s="43">
        <v>0.40717998866975347</v>
      </c>
      <c r="P333" s="43">
        <v>2.3960720332917771E-2</v>
      </c>
      <c r="Q333" s="43">
        <v>8.383586624997233E-2</v>
      </c>
      <c r="R333" s="43">
        <v>8.4467788195620474E-4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0.19126191922456601</v>
      </c>
      <c r="O334" s="43">
        <v>0.40619298548713806</v>
      </c>
      <c r="P334" s="43">
        <v>2.3999229768627964E-2</v>
      </c>
      <c r="Q334" s="43">
        <v>8.443437790324182E-2</v>
      </c>
      <c r="R334" s="43">
        <v>8.5021351012262518E-4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0.19072095045197576</v>
      </c>
      <c r="O335" s="43">
        <v>0.40520614531818633</v>
      </c>
      <c r="P335" s="43">
        <v>2.4036056847491126E-2</v>
      </c>
      <c r="Q335" s="43">
        <v>8.5033829719817947E-2</v>
      </c>
      <c r="R335" s="43">
        <v>8.5575783384986347E-4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0.19018058644939595</v>
      </c>
      <c r="O336" s="43">
        <v>0.40421948279276365</v>
      </c>
      <c r="P336" s="43">
        <v>2.4071195113941731E-2</v>
      </c>
      <c r="Q336" s="43">
        <v>8.5634179628819293E-2</v>
      </c>
      <c r="R336" s="43">
        <v>8.6131046402476751E-4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0.18964086126214852</v>
      </c>
      <c r="O337" s="43">
        <v>0.40323301248542059</v>
      </c>
      <c r="P337" s="43">
        <v>2.410463856501787E-2</v>
      </c>
      <c r="Q337" s="43">
        <v>8.6235385403886713E-2</v>
      </c>
      <c r="R337" s="43">
        <v>8.6687101009617256E-4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0.18910180868611839</v>
      </c>
      <c r="O338" s="43">
        <v>0.40224674891138684</v>
      </c>
      <c r="P338" s="43">
        <v>2.4136381652008789E-2</v>
      </c>
      <c r="Q338" s="43">
        <v>8.6837404674500671E-2</v>
      </c>
      <c r="R338" s="43">
        <v>8.7243908017957666E-4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0.18856346225886741</v>
      </c>
      <c r="O339" s="43">
        <v>0.40126070652260515</v>
      </c>
      <c r="P339" s="43">
        <v>2.416641928184721E-2</v>
      </c>
      <c r="Q339" s="43">
        <v>8.744019493733679E-2</v>
      </c>
      <c r="R339" s="43">
        <v>8.7801428116216634E-4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0.1880258552509306</v>
      </c>
      <c r="O340" s="43">
        <v>0.40027489970380542</v>
      </c>
      <c r="P340" s="43">
        <v>2.4194746818246373E-2</v>
      </c>
      <c r="Q340" s="43">
        <v>8.8043713567652615E-2</v>
      </c>
      <c r="R340" s="43">
        <v>8.8359621880813497E-4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0.18748902065729911</v>
      </c>
      <c r="O341" s="43">
        <v>0.39928934276862199</v>
      </c>
      <c r="P341" s="43">
        <v>2.422136008258215E-2</v>
      </c>
      <c r="Q341" s="43">
        <v>8.8647917830700099E-2</v>
      </c>
      <c r="R341" s="43">
        <v>8.8918449786423335E-4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0.18695299118909392</v>
      </c>
      <c r="O342" s="43">
        <v>0.39830404995575552</v>
      </c>
      <c r="P342" s="43">
        <v>2.4246255354520727E-2</v>
      </c>
      <c r="Q342" s="43">
        <v>8.9252764893156256E-2</v>
      </c>
      <c r="R342" s="43">
        <v>8.9477872216549574E-4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0.18641779926543323</v>
      </c>
      <c r="O343" s="43">
        <v>0.39731903542518249</v>
      </c>
      <c r="P343" s="43">
        <v>2.4269429372392619E-2</v>
      </c>
      <c r="Q343" s="43">
        <v>8.9858211834566951E-2</v>
      </c>
      <c r="R343" s="43">
        <v>9.0037849474107988E-4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0.18588347700549748</v>
      </c>
      <c r="O344" s="43">
        <v>0.39633431325441287</v>
      </c>
      <c r="P344" s="43">
        <v>2.4290879333313951E-2</v>
      </c>
      <c r="Q344" s="43">
        <v>9.0464215658796462E-2</v>
      </c>
      <c r="R344" s="43">
        <v>9.0598341792016588E-4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0.18535005622079545</v>
      </c>
      <c r="O345" s="43">
        <v>0.39534989743479876</v>
      </c>
      <c r="P345" s="43">
        <v>2.4310602893056255E-2</v>
      </c>
      <c r="Q345" s="43">
        <v>9.1070733305477033E-2</v>
      </c>
      <c r="R345" s="43">
        <v>9.1159309343785255E-4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0.18481756840763397</v>
      </c>
      <c r="O346" s="43">
        <v>0.39436580186789638</v>
      </c>
      <c r="P346" s="43">
        <v>2.4328598165666321E-2</v>
      </c>
      <c r="Q346" s="43">
        <v>9.1677721661452216E-2</v>
      </c>
      <c r="R346" s="43">
        <v>9.1720712254099576E-4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0.18428604473979415</v>
      </c>
      <c r="O347" s="43">
        <v>0.39338204036188151</v>
      </c>
      <c r="P347" s="43">
        <v>2.4344863722837604E-2</v>
      </c>
      <c r="Q347" s="43">
        <v>9.2285137572207229E-2</v>
      </c>
      <c r="R347" s="43">
        <v>9.2282510609392981E-4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0.18375551606141705</v>
      </c>
      <c r="O348" s="43">
        <v>0.39239862662802155</v>
      </c>
      <c r="P348" s="43">
        <v>2.4359398593035209E-2</v>
      </c>
      <c r="Q348" s="43">
        <v>9.2892937853281052E-2</v>
      </c>
      <c r="R348" s="43">
        <v>9.2844664468401557E-4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0.18322601288010076</v>
      </c>
      <c r="O349" s="43">
        <v>0.3914155742772058</v>
      </c>
      <c r="P349" s="43">
        <v>2.4372202260376567E-2</v>
      </c>
      <c r="Q349" s="43">
        <v>9.3501079301653259E-2</v>
      </c>
      <c r="R349" s="43">
        <v>9.3407133872695856E-4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0.18269756536021148</v>
      </c>
      <c r="O350" s="43">
        <v>0.39043289681653448</v>
      </c>
      <c r="P350" s="43">
        <v>2.438327466327004E-2</v>
      </c>
      <c r="Q350" s="43">
        <v>9.4109518707099979E-2</v>
      </c>
      <c r="R350" s="43">
        <v>9.3969878857183954E-4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0.18217020331641001</v>
      </c>
      <c r="O351" s="43">
        <v>0.38945060764596934</v>
      </c>
      <c r="P351" s="43">
        <v>2.439261619281408E-2</v>
      </c>
      <c r="Q351" s="43">
        <v>9.4718212863512993E-2</v>
      </c>
      <c r="R351" s="43">
        <v>9.4532859460580486E-4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0.18164395620739637</v>
      </c>
      <c r="O352" s="43">
        <v>0.38846872005504662</v>
      </c>
      <c r="P352" s="43">
        <v>2.4400227690959647E-2</v>
      </c>
      <c r="Q352" s="43">
        <v>9.5327118580175715E-2</v>
      </c>
      <c r="R352" s="43">
        <v>9.5096035735835844E-4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0.18111885312987264</v>
      </c>
      <c r="O353" s="43">
        <v>0.38748724721965383</v>
      </c>
      <c r="P353" s="43">
        <v>2.440611044843884E-2</v>
      </c>
      <c r="Q353" s="43">
        <v>9.5936192692990599E-2</v>
      </c>
      <c r="R353" s="43">
        <v>9.5659367760520301E-4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0.18059492281272679</v>
      </c>
      <c r="O354" s="43">
        <v>0.38650620219887255</v>
      </c>
      <c r="P354" s="43">
        <v>2.4410266202462776E-2</v>
      </c>
      <c r="Q354" s="43">
        <v>9.6545392075651826E-2</v>
      </c>
      <c r="R354" s="43">
        <v>9.6222815647157688E-4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0.18007219361143792</v>
      </c>
      <c r="O355" s="43">
        <v>0.38552559793188695</v>
      </c>
      <c r="P355" s="43">
        <v>2.4412697134192227E-2</v>
      </c>
      <c r="Q355" s="43">
        <v>9.7154673650757792E-2</v>
      </c>
      <c r="R355" s="43">
        <v>9.6786339553503247E-4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0.1795506935027037</v>
      </c>
      <c r="O356" s="43">
        <v>0.38454544723496126</v>
      </c>
      <c r="P356" s="43">
        <v>2.4413405865984287E-2</v>
      </c>
      <c r="Q356" s="43">
        <v>9.7763994400857493E-2</v>
      </c>
      <c r="R356" s="43">
        <v>9.7349899692760443E-4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0.17903045007929128</v>
      </c>
      <c r="O357" s="43">
        <v>0.38356576279848564</v>
      </c>
      <c r="P357" s="43">
        <v>2.4412395458418893E-2</v>
      </c>
      <c r="Q357" s="43">
        <v>9.8373311379425579E-2</v>
      </c>
      <c r="R357" s="43">
        <v>9.7913456343731893E-4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0.17851149054511198</v>
      </c>
      <c r="O358" s="43">
        <v>0.38258655718409262</v>
      </c>
      <c r="P358" s="43">
        <v>2.4409669407109012E-2</v>
      </c>
      <c r="Q358" s="43">
        <v>9.8982581721760485E-2</v>
      </c>
      <c r="R358" s="43">
        <v>9.8476969860899024E-4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0.17799384171051932</v>
      </c>
      <c r="O359" s="43">
        <v>0.38160784282184529</v>
      </c>
      <c r="P359" s="43">
        <v>2.440523163929844E-2</v>
      </c>
      <c r="Q359" s="43">
        <v>9.9591762655800289E-2</v>
      </c>
      <c r="R359" s="43">
        <v>9.9040400684425288E-4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0.17747752998783206</v>
      </c>
      <c r="O360" s="43">
        <v>0.38062963200749683</v>
      </c>
      <c r="P360" s="43">
        <v>2.4399086510251442E-2</v>
      </c>
      <c r="Q360" s="43">
        <v>0.10020081151285092</v>
      </c>
      <c r="R360" s="43">
        <v>9.9603709350079236E-4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0.17696258138708099</v>
      </c>
      <c r="O361" s="43">
        <v>0.37965193689982452</v>
      </c>
      <c r="P361" s="43">
        <v>2.4391238799438487E-2</v>
      </c>
      <c r="Q361" s="43">
        <v>0.10080968573822183</v>
      </c>
      <c r="R361" s="43">
        <v>1.0016685649907101E-3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0.17644902151197933</v>
      </c>
      <c r="O362" s="43">
        <v>0.37867476951803714</v>
      </c>
      <c r="P362" s="43">
        <v>2.4381693706522552E-2</v>
      </c>
      <c r="Q362" s="43">
        <v>0.10141834290176395</v>
      </c>
      <c r="R362" s="43">
        <v>1.0072980288779911E-3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0.17593687555611701</v>
      </c>
      <c r="O363" s="43">
        <v>0.37769814173925764</v>
      </c>
      <c r="P363" s="43">
        <v>2.4370456847150591E-2</v>
      </c>
      <c r="Q363" s="43">
        <v>0.10202674070830507</v>
      </c>
      <c r="R363" s="43">
        <v>1.0129250939750194E-3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0.17542616829937746</v>
      </c>
      <c r="O364" s="43">
        <v>0.37672206529608182</v>
      </c>
      <c r="P364" s="43">
        <v>2.4357534248554864E-2</v>
      </c>
      <c r="Q364" s="43">
        <v>0.10263483700797761</v>
      </c>
      <c r="R364" s="43">
        <v>1.0185493704381004E-3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0.1749169241045764</v>
      </c>
      <c r="O365" s="43">
        <v>0.37574655177421246</v>
      </c>
      <c r="P365" s="43">
        <v>2.4342932344968943E-2</v>
      </c>
      <c r="Q365" s="43">
        <v>0.10324258980643451</v>
      </c>
      <c r="R365" s="43">
        <v>1.0241704698619473E-3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0.17440916691432201</v>
      </c>
      <c r="O366" s="43">
        <v>0.37477161261017194</v>
      </c>
      <c r="P366" s="43">
        <v>2.4326657972863399E-2</v>
      </c>
      <c r="Q366" s="43">
        <v>0.10384995727494831</v>
      </c>
      <c r="R366" s="43">
        <v>1.0297880053730872E-3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0.17390292024809462</v>
      </c>
      <c r="O367" s="43">
        <v>0.37379725908909101</v>
      </c>
      <c r="P367" s="43">
        <v>2.430871836600618E-2</v>
      </c>
      <c r="Q367" s="43">
        <v>0.10445689776038926</v>
      </c>
      <c r="R367" s="43">
        <v>1.0354015917221487E-3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0.17339820719954535</v>
      </c>
      <c r="O368" s="43">
        <v>0.37282350234257677</v>
      </c>
      <c r="P368" s="43">
        <v>2.4289121150352852E-2</v>
      </c>
      <c r="Q368" s="43">
        <v>0.10506336979507779</v>
      </c>
      <c r="R368" s="43">
        <v>1.0410108453749868E-3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0.17289505043401177</v>
      </c>
      <c r="O369" s="43">
        <v>0.37185035334665828</v>
      </c>
      <c r="P369" s="43">
        <v>2.4267874338771939E-2</v>
      </c>
      <c r="Q369" s="43">
        <v>0.10566933210650753</v>
      </c>
      <c r="R369" s="43">
        <v>1.0466153846026122E-3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0.17239347218624917</v>
      </c>
      <c r="O370" s="43">
        <v>0.37087782291981208</v>
      </c>
      <c r="P370" s="43">
        <v>2.4244986325610712E-2</v>
      </c>
      <c r="Q370" s="43">
        <v>0.10627474362693472</v>
      </c>
      <c r="R370" s="43">
        <v>1.0522148295698819E-3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0.17189349425837569</v>
      </c>
      <c r="O371" s="43">
        <v>0.36990592172106562</v>
      </c>
      <c r="P371" s="43">
        <v>2.4220465881106865E-2</v>
      </c>
      <c r="Q371" s="43">
        <v>0.10687956350282991</v>
      </c>
      <c r="R371" s="43">
        <v>1.0578088024229199E-3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0.17139513801802916</v>
      </c>
      <c r="O372" s="43">
        <v>0.36893466024818111</v>
      </c>
      <c r="P372" s="43">
        <v>2.4194322145651485E-2</v>
      </c>
      <c r="Q372" s="43">
        <v>0.10748375110418849</v>
      </c>
      <c r="R372" s="43">
        <v>1.0633969273752279E-3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0.17089842439673406</v>
      </c>
      <c r="O373" s="43">
        <v>0.36796404883591849</v>
      </c>
      <c r="P373" s="43">
        <v>2.4166564623908898E-2</v>
      </c>
      <c r="Q373" s="43">
        <v>0.10808726603369598</v>
      </c>
      <c r="R373" s="43">
        <v>1.0689788307924578E-3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0.17040337388847585</v>
      </c>
      <c r="O374" s="43">
        <v>0.36699409765437851</v>
      </c>
      <c r="P374" s="43">
        <v>2.4137203178799079E-2</v>
      </c>
      <c r="Q374" s="43">
        <v>0.10869006813574512</v>
      </c>
      <c r="R374" s="43">
        <v>1.0745541412758078E-3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0.16991000654848087</v>
      </c>
      <c r="O375" s="43">
        <v>0.36602481670742487</v>
      </c>
      <c r="P375" s="43">
        <v>2.4106248025348127E-2</v>
      </c>
      <c r="Q375" s="43">
        <v>0.10929211750530096</v>
      </c>
      <c r="R375" s="43">
        <v>1.0801224897440172E-3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0.16941834199219899</v>
      </c>
      <c r="O376" s="43">
        <v>0.36505621583118703</v>
      </c>
      <c r="P376" s="43">
        <v>2.4073709724412591E-2</v>
      </c>
      <c r="Q376" s="43">
        <v>0.10989337449661082</v>
      </c>
      <c r="R376" s="43">
        <v>1.0856835095139252E-3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0.16892839939448664</v>
      </c>
      <c r="O377" s="43">
        <v>0.36408830469264208</v>
      </c>
      <c r="P377" s="43">
        <v>2.4039599176283399E-2</v>
      </c>
      <c r="Q377" s="43">
        <v>0.11049379973175628</v>
      </c>
      <c r="R377" s="43">
        <v>1.0912368363795659E-3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0.16844019748898736</v>
      </c>
      <c r="O378" s="43">
        <v>0.36312109278827626</v>
      </c>
      <c r="P378" s="43">
        <v>2.4003927614175063E-2</v>
      </c>
      <c r="Q378" s="43">
        <v>0.11109335410904393</v>
      </c>
      <c r="R378" s="43">
        <v>1.0967821086897767E-3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0.16795375456770756</v>
      </c>
      <c r="O379" s="43">
        <v>0.36215458944282664</v>
      </c>
      <c r="P379" s="43">
        <v>2.3966706597606011E-2</v>
      </c>
      <c r="Q379" s="43">
        <v>0.11169199881123237</v>
      </c>
      <c r="R379" s="43">
        <v>1.102318967424289E-3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0.16746908848078368</v>
      </c>
      <c r="O380" s="43">
        <v>0.36118880380810103</v>
      </c>
      <c r="P380" s="43">
        <v>2.3927948005675798E-2</v>
      </c>
      <c r="Q380" s="43">
        <v>0.11228969531359252</v>
      </c>
      <c r="R380" s="43">
        <v>1.1078470562682766E-3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0.1669862166364387</v>
      </c>
      <c r="O381" s="43">
        <v>0.36022374486187753</v>
      </c>
      <c r="P381" s="43">
        <v>2.3887664030245025E-2</v>
      </c>
      <c r="Q381" s="43">
        <v>0.11288640539179916</v>
      </c>
      <c r="R381" s="43">
        <v>1.1133660216853462E-3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0.16650515600112448</v>
      </c>
      <c r="O382" s="43">
        <v>0.35925942140688211</v>
      </c>
      <c r="P382" s="43">
        <v>2.3845867169023781E-2</v>
      </c>
      <c r="Q382" s="43">
        <v>0.11348209112965087</v>
      </c>
      <c r="R382" s="43">
        <v>1.1188755129889381E-3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0.16602592309984651</v>
      </c>
      <c r="O383" s="43">
        <v>0.35829584206984522</v>
      </c>
      <c r="P383" s="43">
        <v>2.380257021857432E-2</v>
      </c>
      <c r="Q383" s="43">
        <v>0.11407671492661652</v>
      </c>
      <c r="R383" s="43">
        <v>1.1243751824121246E-3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0.16554853401666839</v>
      </c>
      <c r="O384" s="43">
        <v>0.35733301530063516</v>
      </c>
      <c r="P384" s="43">
        <v>2.3757786267233908E-2</v>
      </c>
      <c r="Q384" s="43">
        <v>0.11467023950520602</v>
      </c>
      <c r="R384" s="43">
        <v>1.12986468517578E-3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0.1650730043953921</v>
      </c>
      <c r="O385" s="43">
        <v>0.35637094937146946</v>
      </c>
      <c r="P385" s="43">
        <v>2.3711528687963453E-2</v>
      </c>
      <c r="Q385" s="43">
        <v>0.11526262791816358</v>
      </c>
      <c r="R385" s="43">
        <v>1.1353436795551127E-3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0.16459934944041105</v>
      </c>
      <c r="O386" s="43">
        <v>0.35540965237620331</v>
      </c>
      <c r="P386" s="43">
        <v>2.3663811131127779E-2</v>
      </c>
      <c r="Q386" s="43">
        <v>0.11585384355548155</v>
      </c>
      <c r="R386" s="43">
        <v>1.1408118269445368E-3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0.16412758391773211</v>
      </c>
      <c r="O387" s="43">
        <v>0.35444913222969315</v>
      </c>
      <c r="P387" s="43">
        <v>2.3614647517213205E-2</v>
      </c>
      <c r="Q387" s="43">
        <v>0.11644385015123332</v>
      </c>
      <c r="R387" s="43">
        <v>1.1462687919208674E-3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0.16365772215616356</v>
      </c>
      <c r="O388" s="43">
        <v>0.35348939666723689</v>
      </c>
      <c r="P388" s="43">
        <v>2.356405202948815E-2</v>
      </c>
      <c r="Q388" s="43">
        <v>0.11703261179022367</v>
      </c>
      <c r="R388" s="43">
        <v>1.1517142423048306E-3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0.16318977804866461</v>
      </c>
      <c r="O389" s="43">
        <v>0.35253045324408833</v>
      </c>
      <c r="P389" s="43">
        <v>2.3512039106612339E-2</v>
      </c>
      <c r="Q389" s="43">
        <v>0.11762009291445542</v>
      </c>
      <c r="R389" s="43">
        <v>1.1571478492208736E-3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0.16272376505385339</v>
      </c>
      <c r="O390" s="43">
        <v>0.35157230933504635</v>
      </c>
      <c r="P390" s="43">
        <v>2.345862343520029E-2</v>
      </c>
      <c r="Q390" s="43">
        <v>0.11820625832941081</v>
      </c>
      <c r="R390" s="43">
        <v>1.1625692871552616E-3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0.16225969619766969</v>
      </c>
      <c r="O391" s="43">
        <v>0.35061497213411691</v>
      </c>
      <c r="P391" s="43">
        <v>2.340381994234458E-2</v>
      </c>
      <c r="Q391" s="43">
        <v>0.11879107321014699</v>
      </c>
      <c r="R391" s="43">
        <v>1.1679782340124538E-3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0.16179758407518829</v>
      </c>
      <c r="O392" s="43">
        <v>0.34965844865424833</v>
      </c>
      <c r="P392" s="43">
        <v>2.3347643788104361E-2</v>
      </c>
      <c r="Q392" s="43">
        <v>0.11937450310720434</v>
      </c>
      <c r="R392" s="43">
        <v>1.1733743711697499E-3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0.16133744085257937</v>
      </c>
      <c r="O393" s="43">
        <v>0.34870274572713839</v>
      </c>
      <c r="P393" s="43">
        <v>2.3290110357964626E-2</v>
      </c>
      <c r="Q393" s="43">
        <v>0.11995651395232693</v>
      </c>
      <c r="R393" s="43">
        <v>1.1787573835301995E-3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0.16087927826921231</v>
      </c>
      <c r="O394" s="43">
        <v>0.3477478700031118</v>
      </c>
      <c r="P394" s="43">
        <v>2.3231235255271515E-2</v>
      </c>
      <c r="Q394" s="43">
        <v>0.12053707206399455</v>
      </c>
      <c r="R394" s="43">
        <v>1.1841269595737659E-3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0.16042310763989864</v>
      </c>
      <c r="O395" s="43">
        <v>0.3467938279510685</v>
      </c>
      <c r="P395" s="43">
        <v>2.3171034293648984E-2</v>
      </c>
      <c r="Q395" s="43">
        <v>0.12111614415276557</v>
      </c>
      <c r="R395" s="43">
        <v>1.1894827914067433E-3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0.15996893985727034</v>
      </c>
      <c r="O396" s="43">
        <v>0.34584062585850056</v>
      </c>
      <c r="P396" s="43">
        <v>2.3109523489402074E-2</v>
      </c>
      <c r="Q396" s="43">
        <v>0.12169369732643046</v>
      </c>
      <c r="R396" s="43">
        <v>1.194824574809422E-3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0.15951678539429029</v>
      </c>
      <c r="O397" s="43">
        <v>0.34488826983157772</v>
      </c>
      <c r="P397" s="43">
        <v>2.3046719053911906E-2</v>
      </c>
      <c r="Q397" s="43">
        <v>0.12226969909497547</v>
      </c>
      <c r="R397" s="43">
        <v>1.2001520092819967E-3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0.15906665430688957</v>
      </c>
      <c r="O398" s="43">
        <v>0.34393676579529958</v>
      </c>
      <c r="P398" s="43">
        <v>2.2982637386027439E-2</v>
      </c>
      <c r="Q398" s="43">
        <v>0.12284411737535661</v>
      </c>
      <c r="R398" s="43">
        <v>1.2054647980887217E-3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0.1586185562367288</v>
      </c>
      <c r="O399" s="43">
        <v>0.34298611949371455</v>
      </c>
      <c r="P399" s="43">
        <v>2.2917295064459001E-2</v>
      </c>
      <c r="Q399" s="43">
        <v>0.12341692049608362</v>
      </c>
      <c r="R399" s="43">
        <v>1.2107626483003067E-3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0.15817250041407954</v>
      </c>
      <c r="O400" s="43">
        <v>0.34203633649020393</v>
      </c>
      <c r="P400" s="43">
        <v>2.2850708840178504E-2</v>
      </c>
      <c r="Q400" s="43">
        <v>0.12398807720161426</v>
      </c>
      <c r="R400" s="43">
        <v>1.2160452708345612E-3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0.15772849566082092</v>
      </c>
      <c r="O401" s="43">
        <v>0.34108742216782906</v>
      </c>
      <c r="P401" s="43">
        <v>2.2782895628831026E-2</v>
      </c>
      <c r="Q401" s="43">
        <v>0.1245575566565589</v>
      </c>
      <c r="R401" s="43">
        <v>1.2213123804952809E-3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0.15728655039354875</v>
      </c>
      <c r="O402" s="43">
        <v>0.34013938172974284</v>
      </c>
      <c r="P402" s="43">
        <v>2.2713872503162574E-2</v>
      </c>
      <c r="Q402" s="43">
        <v>0.12512532844969612</v>
      </c>
      <c r="R402" s="43">
        <v>1.2265636960093905E-3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0.15684667262679203</v>
      </c>
      <c r="O403" s="43">
        <v>0.33919222019966172</v>
      </c>
      <c r="P403" s="43">
        <v>2.2643656685468597E-2</v>
      </c>
      <c r="Q403" s="43">
        <v>0.12569136259779937</v>
      </c>
      <c r="R403" s="43">
        <v>1.2317989400623334E-3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0.15640886997633391</v>
      </c>
      <c r="O404" s="43">
        <v>0.33824594242239958</v>
      </c>
      <c r="P404" s="43">
        <v>2.2572265540067697E-2</v>
      </c>
      <c r="Q404" s="43">
        <v>0.12625562954927566</v>
      </c>
      <c r="R404" s="43">
        <v>1.2370178393317271E-3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0.15597314966263245</v>
      </c>
      <c r="O405" s="43">
        <v>0.33730055306445994</v>
      </c>
      <c r="P405" s="43">
        <v>2.2499716565804993E-2</v>
      </c>
      <c r="Q405" s="43">
        <v>0.12681810018761644</v>
      </c>
      <c r="R405" s="43">
        <v>1.2422201245192832E-3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0.15553951851433767</v>
      </c>
      <c r="O406" s="43">
        <v>0.3363560566146872</v>
      </c>
      <c r="P406" s="43">
        <v>2.2426027388589408E-2</v>
      </c>
      <c r="Q406" s="43">
        <v>0.12737874583466222</v>
      </c>
      <c r="R406" s="43">
        <v>1.2474055303809965E-3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0.15510798297190118</v>
      </c>
      <c r="O407" s="43">
        <v>0.33541245738497516</v>
      </c>
      <c r="P407" s="43">
        <v>2.235121575396902E-2</v>
      </c>
      <c r="Q407" s="43">
        <v>0.12793753825368104</v>
      </c>
      <c r="R407" s="43">
        <v>1.2525737957556219E-3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0.15467854909127349</v>
      </c>
      <c r="O408" s="43">
        <v>0.33446975951103064</v>
      </c>
      <c r="P408" s="43">
        <v>2.2275299519748631E-2</v>
      </c>
      <c r="Q408" s="43">
        <v>0.12849444965226234</v>
      </c>
      <c r="R408" s="43">
        <v>1.2577246635914387E-3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0.15425122254768711</v>
      </c>
      <c r="O409" s="43">
        <v>0.33352796695319203</v>
      </c>
      <c r="P409" s="43">
        <v>2.2198296648653436E-2</v>
      </c>
      <c r="Q409" s="43">
        <v>0.1290494526850271</v>
      </c>
      <c r="R409" s="43">
        <v>1.2628578809713146E-3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0.15382600863951934</v>
      </c>
      <c r="O410" s="43">
        <v>0.33258708349730198</v>
      </c>
      <c r="P410" s="43">
        <v>2.2120225201042686E-2</v>
      </c>
      <c r="Q410" s="43">
        <v>0.12960252045615533</v>
      </c>
      <c r="R410" s="43">
        <v>1.2679731991360862E-3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0.15340291229223285</v>
      </c>
      <c r="O411" s="43">
        <v>0.33164711275563097</v>
      </c>
      <c r="P411" s="43">
        <v>2.2041103327677045E-2</v>
      </c>
      <c r="Q411" s="43">
        <v>0.13015362652173279</v>
      </c>
      <c r="R411" s="43">
        <v>1.2730703735062601E-3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0.15298193806238919</v>
      </c>
      <c r="O412" s="43">
        <v>0.33070805816785259</v>
      </c>
      <c r="P412" s="43">
        <v>2.1960949262543279E-2</v>
      </c>
      <c r="Q412" s="43">
        <v>0.13070274489191733</v>
      </c>
      <c r="R412" s="43">
        <v>1.278149163702052E-3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0.15256309014173206</v>
      </c>
      <c r="O413" s="43">
        <v>0.32976992300206787</v>
      </c>
      <c r="P413" s="43">
        <v>2.1879781315739782E-2</v>
      </c>
      <c r="Q413" s="43">
        <v>0.13124985003292741</v>
      </c>
      <c r="R413" s="43">
        <v>1.283209333561778E-3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0.15214637236133643</v>
      </c>
      <c r="O414" s="43">
        <v>0.32883271035587852</v>
      </c>
      <c r="P414" s="43">
        <v>2.1797617866426273E-2</v>
      </c>
      <c r="Q414" s="43">
        <v>0.13179491686885353</v>
      </c>
      <c r="R414" s="43">
        <v>1.2882506511586063E-3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0.15173178819582017</v>
      </c>
      <c r="O415" s="43">
        <v>0.32789642315750628</v>
      </c>
      <c r="P415" s="43">
        <v>2.1714477355841019E-2</v>
      </c>
      <c r="Q415" s="43">
        <v>0.13233792078329457</v>
      </c>
      <c r="R415" s="43">
        <v>1.2932728888156947E-3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0.15131934076761405</v>
      </c>
      <c r="O416" s="43">
        <v>0.32696106416695886</v>
      </c>
      <c r="P416" s="43">
        <v>2.1630378280388596E-2</v>
      </c>
      <c r="Q416" s="43">
        <v>0.13287883762082084</v>
      </c>
      <c r="R416" s="43">
        <v>1.298275823119721E-3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0.15090903285128729</v>
      </c>
      <c r="O417" s="43">
        <v>0.32602663597723958</v>
      </c>
      <c r="P417" s="43">
        <v>2.1545339184801365E-2</v>
      </c>
      <c r="Q417" s="43">
        <v>0.1334176436882655</v>
      </c>
      <c r="R417" s="43">
        <v>1.3032592349328271E-3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0.15050086687792472</v>
      </c>
      <c r="O418" s="43">
        <v>0.32509314101559977</v>
      </c>
      <c r="P418" s="43">
        <v>2.1459378655377438E-2</v>
      </c>
      <c r="Q418" s="43">
        <v>0.13395431575584615</v>
      </c>
      <c r="R418" s="43">
        <v>1.3082229094029925E-3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0.15009484493955214</v>
      </c>
      <c r="O419" s="43">
        <v>0.3241605815448339</v>
      </c>
      <c r="P419" s="43">
        <v>2.1372515313298011E-2</v>
      </c>
      <c r="Q419" s="43">
        <v>0.13448883105811868</v>
      </c>
      <c r="R419" s="43">
        <v>1.3131666359728581E-3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0.1496909687936068</v>
      </c>
      <c r="O420" s="43">
        <v>0.32322895966461418</v>
      </c>
      <c r="P420" s="43">
        <v>2.1284767808026666E-2</v>
      </c>
      <c r="Q420" s="43">
        <v>0.13502116729476543</v>
      </c>
      <c r="R420" s="43">
        <v>1.318090208387013E-3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0.14928923986744921</v>
      </c>
      <c r="O421" s="43">
        <v>0.32229827731286481</v>
      </c>
      <c r="P421" s="43">
        <v>2.1196154810793236E-2</v>
      </c>
      <c r="Q421" s="43">
        <v>0.13555130263121953</v>
      </c>
      <c r="R421" s="43">
        <v>1.3229934246977715E-3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0.14888965926291348</v>
      </c>
      <c r="O422" s="43">
        <v>0.32136853626717371</v>
      </c>
      <c r="P422" s="43">
        <v>2.1106695008164637E-2</v>
      </c>
      <c r="Q422" s="43">
        <v>0.13607921569912776</v>
      </c>
      <c r="R422" s="43">
        <v>1.3278760872694527E-3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0.1484922277608926</v>
      </c>
      <c r="O423" s="43">
        <v>0.32043973814624083</v>
      </c>
      <c r="P423" s="43">
        <v>2.1016407095704976E-2</v>
      </c>
      <c r="Q423" s="43">
        <v>0.13660488559665393</v>
      </c>
      <c r="R423" s="43">
        <v>1.3327380027811885E-3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0.14809694582595567</v>
      </c>
      <c r="O424" s="43">
        <v>0.3195118844113613</v>
      </c>
      <c r="P424" s="43">
        <v>2.0925309771727154E-2</v>
      </c>
      <c r="Q424" s="43">
        <v>0.13712829188862555</v>
      </c>
      <c r="R424" s="43">
        <v>1.3375789822282762E-3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0.14770381361099422</v>
      </c>
      <c r="O425" s="43">
        <v>0.31858497636794297</v>
      </c>
      <c r="P425" s="43">
        <v>2.0833421731138019E-2</v>
      </c>
      <c r="Q425" s="43">
        <v>0.13764941460652519</v>
      </c>
      <c r="R425" s="43">
        <v>1.3423988409221016E-3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0.14731283096189379</v>
      </c>
      <c r="O426" s="43">
        <v>0.31765901516705597</v>
      </c>
      <c r="P426" s="43">
        <v>2.0740761659379017E-2</v>
      </c>
      <c r="Q426" s="43">
        <v>0.13816823424832964</v>
      </c>
      <c r="R426" s="43">
        <v>1.3471973984886516E-3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0.14692399742222886</v>
      </c>
      <c r="O427" s="43">
        <v>0.31673400180701372</v>
      </c>
      <c r="P427" s="43">
        <v>2.0647348226464201E-2</v>
      </c>
      <c r="Q427" s="43">
        <v>0.13868473177819921</v>
      </c>
      <c r="R427" s="43">
        <v>1.3519744788656396E-3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0.14653731223797761</v>
      </c>
      <c r="O428" s="43">
        <v>0.31580993713498373</v>
      </c>
      <c r="P428" s="43">
        <v>2.0553200081117339E-2</v>
      </c>
      <c r="Q428" s="43">
        <v>0.13919888862601917</v>
      </c>
      <c r="R428" s="43">
        <v>1.3567299102982648E-3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0.14615277436225327</v>
      </c>
      <c r="O429" s="43">
        <v>0.31488682184862754</v>
      </c>
      <c r="P429" s="43">
        <v>2.0458335845009706E-2</v>
      </c>
      <c r="Q429" s="43">
        <v>0.13971068668679643</v>
      </c>
      <c r="R429" s="43">
        <v>1.3614635253336302E-3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0.14577038246005042</v>
      </c>
      <c r="O430" s="43">
        <v>0.31396465649776734</v>
      </c>
      <c r="P430" s="43">
        <v>2.0362774107100128E-2</v>
      </c>
      <c r="Q430" s="43">
        <v>0.14022010831991324</v>
      </c>
      <c r="R430" s="43">
        <v>1.366175160813843E-3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0.14539013491300226</v>
      </c>
      <c r="O431" s="43">
        <v>0.31304344148607927</v>
      </c>
      <c r="P431" s="43">
        <v>2.0266533418078558E-2</v>
      </c>
      <c r="Q431" s="43">
        <v>0.14072713634824144</v>
      </c>
      <c r="R431" s="43">
        <v>1.3708646578678202E-3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0.14501202982414693</v>
      </c>
      <c r="O432" s="43">
        <v>0.3121231770728114</v>
      </c>
      <c r="P432" s="43">
        <v>2.016963228491463E-2</v>
      </c>
      <c r="Q432" s="43">
        <v>0.14123175405711894</v>
      </c>
      <c r="R432" s="43">
        <v>1.3755318619018224E-3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0.14463606502270049</v>
      </c>
      <c r="O433" s="43">
        <v>0.31120386337452516</v>
      </c>
      <c r="P433" s="43">
        <v>2.007208916551222E-2</v>
      </c>
      <c r="Q433" s="43">
        <v>0.14173394519319157</v>
      </c>
      <c r="R433" s="43">
        <v>1.3801766225887435E-3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0.14426223806883298</v>
      </c>
      <c r="O434" s="43">
        <v>0.31028550036685942</v>
      </c>
      <c r="P434" s="43">
        <v>1.9973922463471201E-2</v>
      </c>
      <c r="Q434" s="43">
        <v>0.14223369396312291</v>
      </c>
      <c r="R434" s="43">
        <v>1.3847987938561757E-3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0.14389054625844636</v>
      </c>
      <c r="O435" s="43">
        <v>0.30936808788631559</v>
      </c>
      <c r="P435" s="43">
        <v>1.9875150522957262E-2</v>
      </c>
      <c r="Q435" s="43">
        <v>0.14273098503217466</v>
      </c>
      <c r="R435" s="43">
        <v>1.3893982338732814E-3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0.14352098662795088</v>
      </c>
      <c r="O436" s="43">
        <v>0.30845162563206308</v>
      </c>
      <c r="P436" s="43">
        <v>1.9775791623680778E-2</v>
      </c>
      <c r="Q436" s="43">
        <v>0.14322580352266037</v>
      </c>
      <c r="R436" s="43">
        <v>1.3939748050364913E-3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0.14315355595903853</v>
      </c>
      <c r="O437" s="43">
        <v>0.30753611316776291</v>
      </c>
      <c r="P437" s="43">
        <v>1.9675863975985374E-2</v>
      </c>
      <c r="Q437" s="43">
        <v>0.14371813501227523</v>
      </c>
      <c r="R437" s="43">
        <v>1.3985283739540557E-3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0.14278825078345028</v>
      </c>
      <c r="O438" s="43">
        <v>0.30662154992340923</v>
      </c>
      <c r="P438" s="43">
        <v>1.9575385716046955E-2</v>
      </c>
      <c r="Q438" s="43">
        <v>0.14420796553230467</v>
      </c>
      <c r="R438" s="43">
        <v>1.4030588114294748E-3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0.1424250673877358</v>
      </c>
      <c r="O439" s="43">
        <v>0.30570793519718753</v>
      </c>
      <c r="P439" s="43">
        <v>1.9474374901183721E-2</v>
      </c>
      <c r="Q439" s="43">
        <v>0.14469528156571429</v>
      </c>
      <c r="R439" s="43">
        <v>1.4075659924438363E-3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0.14206400181800272</v>
      </c>
      <c r="O440" s="43">
        <v>0.30479526815734787</v>
      </c>
      <c r="P440" s="43">
        <v>1.9372849505277647E-2</v>
      </c>
      <c r="Q440" s="43">
        <v>0.14518007004512448</v>
      </c>
      <c r="R440" s="43">
        <v>1.4120497961370797E-3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0.1417050498846544</v>
      </c>
      <c r="O441" s="43">
        <v>0.30388354784409194</v>
      </c>
      <c r="P441" s="43">
        <v>1.9270827414307846E-2</v>
      </c>
      <c r="Q441" s="43">
        <v>0.14566231835067184</v>
      </c>
      <c r="R441" s="43">
        <v>1.416510105788218E-3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0.14134820716711319</v>
      </c>
      <c r="O442" s="43">
        <v>0.30297277317147409</v>
      </c>
      <c r="P442" s="43">
        <v>1.9168326421996097E-2</v>
      </c>
      <c r="Q442" s="43">
        <v>0.14614201430776091</v>
      </c>
      <c r="R442" s="43">
        <v>1.4209468087945413E-3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0.1409934690185273</v>
      </c>
      <c r="O443" s="43">
        <v>0.3020629429293134</v>
      </c>
      <c r="P443" s="43">
        <v>1.9065364225564711E-2</v>
      </c>
      <c r="Q443" s="43">
        <v>0.14661914618470814</v>
      </c>
      <c r="R443" s="43">
        <v>1.4253597966498285E-3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0.14064083057046067</v>
      </c>
      <c r="O444" s="43">
        <v>0.30115405578511695</v>
      </c>
      <c r="P444" s="43">
        <v>1.8961958421606924E-2</v>
      </c>
      <c r="Q444" s="43">
        <v>0.14709370269028171</v>
      </c>
      <c r="R444" s="43">
        <v>1.4297489649215923E-3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0.14029028673756244</v>
      </c>
      <c r="O445" s="43">
        <v>0.300246110286013</v>
      </c>
      <c r="P445" s="43">
        <v>1.8858126502069816E-2</v>
      </c>
      <c r="Q445" s="43">
        <v>0.14756567297113959</v>
      </c>
      <c r="R445" s="43">
        <v>1.4341142132273824E-3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0.13994183222221501</v>
      </c>
      <c r="O446" s="43">
        <v>0.29933910486069298</v>
      </c>
      <c r="P446" s="43">
        <v>1.8753885850349726E-2</v>
      </c>
      <c r="Q446" s="43">
        <v>0.1480350466091688</v>
      </c>
      <c r="R446" s="43">
        <v>1.4384554452101788E-3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0.13959546151915911</v>
      </c>
      <c r="O447" s="43">
        <v>0.29843303782136066</v>
      </c>
      <c r="P447" s="43">
        <v>1.864925373750001E-2</v>
      </c>
      <c r="Q447" s="43">
        <v>0.14850181361872855</v>
      </c>
      <c r="R447" s="43">
        <v>1.442772568512891E-3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0.13925116892009406</v>
      </c>
      <c r="O448" s="43">
        <v>0.29752790736568863</v>
      </c>
      <c r="P448" s="43">
        <v>1.8544247318551001E-2</v>
      </c>
      <c r="Q448" s="43">
        <v>0.14896596444379998</v>
      </c>
      <c r="R448" s="43">
        <v>1.4470654947519996E-3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0.1389089485182517</v>
      </c>
      <c r="O449" s="43">
        <v>0.29662371157878026</v>
      </c>
      <c r="P449" s="43">
        <v>1.8438883628941836E-2</v>
      </c>
      <c r="Q449" s="43">
        <v>0.14942748995504596</v>
      </c>
      <c r="R449" s="43">
        <v>1.4513341394903582E-3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0.13856879421294244</v>
      </c>
      <c r="O450" s="43">
        <v>0.29572044843513651</v>
      </c>
      <c r="P450" s="43">
        <v>1.8333179581063903E-2</v>
      </c>
      <c r="Q450" s="43">
        <v>0.1498863814467826</v>
      </c>
      <c r="R450" s="43">
        <v>1.4555784222091848E-3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0.13823069971407212</v>
      </c>
      <c r="O451" s="43">
        <v>0.29481811580062606</v>
      </c>
      <c r="P451" s="43">
        <v>1.822715196091533E-2</v>
      </c>
      <c r="Q451" s="43">
        <v>0.15034263063386624</v>
      </c>
      <c r="R451" s="43">
        <v>1.4597982662792708E-3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0.13789465854662808</v>
      </c>
      <c r="O452" s="43">
        <v>0.29391671143445958</v>
      </c>
      <c r="P452" s="43">
        <v>1.8120817424866213E-2</v>
      </c>
      <c r="Q452" s="43">
        <v>0.15079622964849834</v>
      </c>
      <c r="R452" s="43">
        <v>1.4639935989314279E-3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0.13756066405513356</v>
      </c>
      <c r="O453" s="43">
        <v>0.29301623299116369</v>
      </c>
      <c r="P453" s="43">
        <v>1.8014192496533899E-2</v>
      </c>
      <c r="Q453" s="43">
        <v>0.15124717103695073</v>
      </c>
      <c r="R453" s="43">
        <v>1.4681643512262008E-3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0.13722870940806867</v>
      </c>
      <c r="O454" s="43">
        <v>0.29211667802255853</v>
      </c>
      <c r="P454" s="43">
        <v>1.7907293563767798E-2</v>
      </c>
      <c r="Q454" s="43">
        <v>0.15169544775621469</v>
      </c>
      <c r="R454" s="43">
        <v>1.472310458022873E-3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0.13689878760225682</v>
      </c>
      <c r="O455" s="43">
        <v>0.29121804397973383</v>
      </c>
      <c r="P455" s="43">
        <v>1.7800136875743004E-2</v>
      </c>
      <c r="Q455" s="43">
        <v>0.15214105317057555</v>
      </c>
      <c r="R455" s="43">
        <v>1.4764318579477875E-3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0.13657089146721604</v>
      </c>
      <c r="O456" s="43">
        <v>0.29032032821502474</v>
      </c>
      <c r="P456" s="43">
        <v>1.7692738540161991E-2</v>
      </c>
      <c r="Q456" s="43">
        <v>0.15258398104811668</v>
      </c>
      <c r="R456" s="43">
        <v>1.4805284933620112E-3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0.13624501366947323</v>
      </c>
      <c r="O457" s="43">
        <v>0.28942352798398607</v>
      </c>
      <c r="P457" s="43">
        <v>1.7585114520563654E-2</v>
      </c>
      <c r="Q457" s="43">
        <v>0.15302422555715459</v>
      </c>
      <c r="R457" s="43">
        <v>1.484600310328363E-3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0.13592114671684072</v>
      </c>
      <c r="O458" s="43">
        <v>0.28852764044736473</v>
      </c>
      <c r="P458" s="43">
        <v>1.7477280633738768E-2</v>
      </c>
      <c r="Q458" s="43">
        <v>0.15346178126260826</v>
      </c>
      <c r="R458" s="43">
        <v>1.4886472585778346E-3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0.13559928296265455</v>
      </c>
      <c r="O459" s="43">
        <v>0.2876326626730682</v>
      </c>
      <c r="P459" s="43">
        <v>1.7369252547251041E-2</v>
      </c>
      <c r="Q459" s="43">
        <v>0.15389664312230561</v>
      </c>
      <c r="R459" s="43">
        <v>1.4926692914754272E-3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0.1352794146099727</v>
      </c>
      <c r="O460" s="43">
        <v>0.28673859163812948</v>
      </c>
      <c r="P460" s="43">
        <v>1.7261045777062806E-2</v>
      </c>
      <c r="Q460" s="43">
        <v>0.15432880648322889</v>
      </c>
      <c r="R460" s="43">
        <v>1.496666365985428E-3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0.134961533715733</v>
      </c>
      <c r="O461" s="43">
        <v>0.28584542423066778</v>
      </c>
      <c r="P461" s="43">
        <v>1.7152675685264338E-2</v>
      </c>
      <c r="Q461" s="43">
        <v>0.15475826707770246</v>
      </c>
      <c r="R461" s="43">
        <v>1.5006384426361483E-3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0.13464563219487016</v>
      </c>
      <c r="O462" s="43">
        <v>0.28495315725184311</v>
      </c>
      <c r="P462" s="43">
        <v>1.7044157477905726E-2</v>
      </c>
      <c r="Q462" s="43">
        <v>0.15518502101952508</v>
      </c>
      <c r="R462" s="43">
        <v>1.5045854854841524E-3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0.13433170182438978</v>
      </c>
      <c r="O463" s="43">
        <v>0.28406178741780524</v>
      </c>
      <c r="P463" s="43">
        <v>1.693550620293037E-2</v>
      </c>
      <c r="Q463" s="43">
        <v>0.15560906480004935</v>
      </c>
      <c r="R463" s="43">
        <v>1.5085074620779955E-3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0.13401973424740049</v>
      </c>
      <c r="O464" s="43">
        <v>0.28317131136163559</v>
      </c>
      <c r="P464" s="43">
        <v>1.6826736748208785E-2</v>
      </c>
      <c r="Q464" s="43">
        <v>0.15603039528421084</v>
      </c>
      <c r="R464" s="43">
        <v>1.5124043434214995E-3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0.13370972097710199</v>
      </c>
      <c r="O465" s="43">
        <v>0.28228172563528209</v>
      </c>
      <c r="P465" s="43">
        <v>1.6717863839671714E-2</v>
      </c>
      <c r="Q465" s="43">
        <v>0.15644900970650924</v>
      </c>
      <c r="R465" s="43">
        <v>1.5162761039365809E-3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0.13340165340072921</v>
      </c>
      <c r="O466" s="43">
        <v>0.28139302671148536</v>
      </c>
      <c r="P466" s="43">
        <v>1.6608902039541251E-2</v>
      </c>
      <c r="Q466" s="43">
        <v>0.15686490566694455</v>
      </c>
      <c r="R466" s="43">
        <v>1.5201227214256641E-3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0.13309552278345177</v>
      </c>
      <c r="O467" s="43">
        <v>0.2805052109856962</v>
      </c>
      <c r="P467" s="43">
        <v>1.6499865744658813E-2</v>
      </c>
      <c r="Q467" s="43">
        <v>0.15727808112691</v>
      </c>
      <c r="R467" s="43">
        <v>1.5239441770336947E-3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0.13279132027222793</v>
      </c>
      <c r="O468" s="43">
        <v>0.27961827477798434</v>
      </c>
      <c r="P468" s="43">
        <v>1.6390769184908664E-2</v>
      </c>
      <c r="Q468" s="43">
        <v>0.15768853440504424</v>
      </c>
      <c r="R468" s="43">
        <v>1.5277404552097792E-3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0.13248903689961308</v>
      </c>
      <c r="O469" s="43">
        <v>0.27873221433493622</v>
      </c>
      <c r="P469" s="43">
        <v>1.6281626421735744E-2</v>
      </c>
      <c r="Q469" s="43">
        <v>0.15809626417304593</v>
      </c>
      <c r="R469" s="43">
        <v>1.5315115436684726E-3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0.13218866358752177</v>
      </c>
      <c r="O470" s="43">
        <v>0.27784702583154308</v>
      </c>
      <c r="P470" s="43">
        <v>1.6172451346756343E-2</v>
      </c>
      <c r="Q470" s="43">
        <v>0.15850126945145201</v>
      </c>
      <c r="R470" s="43">
        <v>1.5352574333507309E-3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0.13189019115094308</v>
      </c>
      <c r="O471" s="43">
        <v>0.27696270537307754</v>
      </c>
      <c r="P471" s="43">
        <v>1.6063257680460512E-2</v>
      </c>
      <c r="Q471" s="43">
        <v>0.15890354960538264</v>
      </c>
      <c r="R471" s="43">
        <v>1.538978118384557E-3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0.13159361030160913</v>
      </c>
      <c r="O472" s="43">
        <v>0.27607924899695863</v>
      </c>
      <c r="P472" s="43">
        <v>1.5954058971004596E-2</v>
      </c>
      <c r="Q472" s="43">
        <v>0.15930310434025505</v>
      </c>
      <c r="R472" s="43">
        <v>1.5426735960453579E-3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0.13129891165161617</v>
      </c>
      <c r="O473" s="43">
        <v>0.27519665267460441</v>
      </c>
      <c r="P473" s="43">
        <v>1.5844868593092649E-2</v>
      </c>
      <c r="Q473" s="43">
        <v>0.15969993369746793</v>
      </c>
      <c r="R473" s="43">
        <v>1.546343866716029E-3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0.13100608571699759</v>
      </c>
      <c r="O474" s="43">
        <v>0.27431491231327265</v>
      </c>
      <c r="P474" s="43">
        <v>1.5735699746945268E-2</v>
      </c>
      <c r="Q474" s="43">
        <v>0.16009403805005934</v>
      </c>
      <c r="R474" s="43">
        <v>1.5499889338467967E-3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0.13071512292124973</v>
      </c>
      <c r="O475" s="43">
        <v>0.27343402375788728</v>
      </c>
      <c r="P475" s="43">
        <v>1.5626565457354382E-2</v>
      </c>
      <c r="Q475" s="43">
        <v>0.16048541809833985</v>
      </c>
      <c r="R475" s="43">
        <v>1.5536088039148255E-3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0.13042601359880879</v>
      </c>
      <c r="O476" s="43">
        <v>0.27255398279285231</v>
      </c>
      <c r="P476" s="43">
        <v>1.5517478572822572E-2</v>
      </c>
      <c r="Q476" s="43">
        <v>0.16087407486550329</v>
      </c>
      <c r="R476" s="43">
        <v>1.5572034863836244E-3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0.1301387479984796</v>
      </c>
      <c r="O477" s="43">
        <v>0.27167478514385096</v>
      </c>
      <c r="P477" s="43">
        <v>1.540845176478549E-2</v>
      </c>
      <c r="Q477" s="43">
        <v>0.16126000969321669</v>
      </c>
      <c r="R477" s="43">
        <v>1.5607729936622586E-3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0.12985331628681612</v>
      </c>
      <c r="O478" s="43">
        <v>0.27079642647963087</v>
      </c>
      <c r="P478" s="43">
        <v>1.5299497526915789E-2</v>
      </c>
      <c r="Q478" s="43">
        <v>0.16164322423719224</v>
      </c>
      <c r="R478" s="43">
        <v>1.5643173410643928E-3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0.12956970855145289</v>
      </c>
      <c r="O479" s="43">
        <v>0.26991890241377392</v>
      </c>
      <c r="P479" s="43">
        <v>1.5190628174507175E-2</v>
      </c>
      <c r="Q479" s="43">
        <v>0.16202372046274266</v>
      </c>
      <c r="R479" s="43">
        <v>1.5678365467671849E-3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0.12928791480438789</v>
      </c>
      <c r="O480" s="43">
        <v>0.26904220850645122</v>
      </c>
      <c r="P480" s="43">
        <v>1.5081855843937005E-2</v>
      </c>
      <c r="Q480" s="43">
        <v>0.16240150064032224</v>
      </c>
      <c r="R480" s="43">
        <v>1.5713306317700437E-3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0.12900792498521627</v>
      </c>
      <c r="O481" s="43">
        <v>0.26816634026616193</v>
      </c>
      <c r="P481" s="43">
        <v>1.4973192492205942E-2</v>
      </c>
      <c r="Q481" s="43">
        <v>0.1627765673410555</v>
      </c>
      <c r="R481" s="43">
        <v>1.5747996198532722E-3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0.12872972896431592</v>
      </c>
      <c r="O482" s="43">
        <v>0.26729129315145667</v>
      </c>
      <c r="P482" s="43">
        <v>1.4864649896553154E-2</v>
      </c>
      <c r="Q482" s="43">
        <v>0.16314892343225501</v>
      </c>
      <c r="R482" s="43">
        <v>1.5782435375366159E-3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0.1284533165459831</v>
      </c>
      <c r="O483" s="43">
        <v>0.26641706257264447</v>
      </c>
      <c r="P483" s="43">
        <v>1.4756239654145464E-2</v>
      </c>
      <c r="Q483" s="43">
        <v>0.163518572072931</v>
      </c>
      <c r="R483" s="43">
        <v>1.5816624140377281E-3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0.12817867747152001</v>
      </c>
      <c r="O484" s="43">
        <v>0.26554364389348295</v>
      </c>
      <c r="P484" s="43">
        <v>1.4647973181839004E-2</v>
      </c>
      <c r="Q484" s="43">
        <v>0.16388551670929369</v>
      </c>
      <c r="R484" s="43">
        <v>1.5850562812305723E-3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0.12790580142227323</v>
      </c>
      <c r="O485" s="43">
        <v>0.26467103243285112</v>
      </c>
      <c r="P485" s="43">
        <v>1.4539861716011739E-2</v>
      </c>
      <c r="Q485" s="43">
        <v>0.16424976107025094</v>
      </c>
      <c r="R485" s="43">
        <v>1.5884251736037784E-3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0.12763467802262324</v>
      </c>
      <c r="O486" s="43">
        <v>0.26379922346640555</v>
      </c>
      <c r="P486" s="43">
        <v>1.4431916312465399E-2</v>
      </c>
      <c r="Q486" s="43">
        <v>0.16461130916290209</v>
      </c>
      <c r="R486" s="43">
        <v>1.591769128218968E-3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0.12736529684292558</v>
      </c>
      <c r="O487" s="43">
        <v>0.26292821222821905</v>
      </c>
      <c r="P487" s="43">
        <v>1.4324147846395201E-2</v>
      </c>
      <c r="Q487" s="43">
        <v>0.16497016526803079</v>
      </c>
      <c r="R487" s="43">
        <v>1.5950881846690649E-3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0.12709764740240317</v>
      </c>
      <c r="O488" s="43">
        <v>0.26205799391240092</v>
      </c>
      <c r="P488" s="43">
        <v>1.4216567012425877E-2</v>
      </c>
      <c r="Q488" s="43">
        <v>0.16532633393559748</v>
      </c>
      <c r="R488" s="43">
        <v>1.5983823850366072E-3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0.12683171917199015</v>
      </c>
      <c r="O489" s="43">
        <v>0.26118856367470017</v>
      </c>
      <c r="P489" s="43">
        <v>1.4109184324712408E-2</v>
      </c>
      <c r="Q489" s="43">
        <v>0.16567981998023376</v>
      </c>
      <c r="R489" s="43">
        <v>1.6016517738520729E-3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0.12656750157712782</v>
      </c>
      <c r="O490" s="43">
        <v>0.26031991663408899</v>
      </c>
      <c r="P490" s="43">
        <v>1.4002010117103964E-2</v>
      </c>
      <c r="Q490" s="43">
        <v>0.16603062847673991</v>
      </c>
      <c r="R490" s="43">
        <v>1.6048963980522383E-3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0.1263049840005121</v>
      </c>
      <c r="O491" s="43">
        <v>0.25945204787432968</v>
      </c>
      <c r="P491" s="43">
        <v>1.3895054543369494E-2</v>
      </c>
      <c r="Q491" s="43">
        <v>0.16637876475558763</v>
      </c>
      <c r="R491" s="43">
        <v>1.608116306938581E-3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0.12604415578479342</v>
      </c>
      <c r="O492" s="43">
        <v>0.25858495244552077</v>
      </c>
      <c r="P492" s="43">
        <v>1.3788327577483415E-2</v>
      </c>
      <c r="Q492" s="43">
        <v>0.16672423439842859</v>
      </c>
      <c r="R492" s="43">
        <v>1.6113115521357408E-3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0.12578500623522851</v>
      </c>
      <c r="O493" s="43">
        <v>0.2577186253656264</v>
      </c>
      <c r="P493" s="43">
        <v>1.3681839013969908E-2</v>
      </c>
      <c r="Q493" s="43">
        <v>0.16706704323361146</v>
      </c>
      <c r="R493" s="43">
        <v>1.6144821875500551E-3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0.12552752462228536</v>
      </c>
      <c r="O494" s="43">
        <v>0.25685306162198523</v>
      </c>
      <c r="P494" s="43">
        <v>1.3575598468304258E-2</v>
      </c>
      <c r="Q494" s="43">
        <v>0.16740719733170781</v>
      </c>
      <c r="R494" s="43">
        <v>1.6176282693281785E-3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0.12527170018420034</v>
      </c>
      <c r="O495" s="43">
        <v>0.25598825617280052</v>
      </c>
      <c r="P495" s="43">
        <v>1.346961537736973E-2</v>
      </c>
      <c r="Q495" s="43">
        <v>0.16774470300104896</v>
      </c>
      <c r="R495" s="43">
        <v>1.6207498558158022E-3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0.12501752212948899</v>
      </c>
      <c r="O496" s="43">
        <v>0.25512420394861102</v>
      </c>
      <c r="P496" s="43">
        <v>1.3363898999968508E-2</v>
      </c>
      <c r="Q496" s="43">
        <v>0.16807956678327482</v>
      </c>
      <c r="R496" s="43">
        <v>1.6238470075164871E-3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0.12476497963940986</v>
      </c>
      <c r="O497" s="43">
        <v>0.25426089985374273</v>
      </c>
      <c r="P497" s="43">
        <v>1.3258458417385151E-2</v>
      </c>
      <c r="Q497" s="43">
        <v>0.16841179544889595</v>
      </c>
      <c r="R497" s="43">
        <v>1.6269197870506162E-3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0.12451406187038216</v>
      </c>
      <c r="O498" s="43">
        <v>0.25339833876774015</v>
      </c>
      <c r="P498" s="43">
        <v>1.3153302534001099E-2</v>
      </c>
      <c r="Q498" s="43">
        <v>0.16874139599287077</v>
      </c>
      <c r="R498" s="43">
        <v>1.6299682591144895E-3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0.12426475795635732</v>
      </c>
      <c r="O499" s="43">
        <v>0.25253651554677908</v>
      </c>
      <c r="P499" s="43">
        <v>1.3048440077958743E-2</v>
      </c>
      <c r="Q499" s="43">
        <v>0.16906837563019847</v>
      </c>
      <c r="R499" s="43">
        <v>1.6329924904395601E-3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0.12401705701114504</v>
      </c>
      <c r="O500" s="43">
        <v>0.25167542502505813</v>
      </c>
      <c r="P500" s="43">
        <v>1.2943879601873607E-2</v>
      </c>
      <c r="Q500" s="43">
        <v>0.16939274179152899</v>
      </c>
      <c r="R500" s="43">
        <v>1.6359925497518328E-3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0.12377094813069396</v>
      </c>
      <c r="O501" s="43">
        <v>0.2508150620161721</v>
      </c>
      <c r="P501" s="43">
        <v>1.2839629483593165E-2</v>
      </c>
      <c r="Q501" s="43">
        <v>0.16971450211879147</v>
      </c>
      <c r="R501" s="43">
        <v>1.6389685077314324E-3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0.1235264203953273</v>
      </c>
      <c r="O502" s="43">
        <v>0.2499554213144638</v>
      </c>
      <c r="P502" s="43">
        <v>1.2735697927000866E-2</v>
      </c>
      <c r="Q502" s="43">
        <v>0.17003366446084225</v>
      </c>
      <c r="R502" s="43">
        <v>1.641920436972352E-3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0.12328346287193399</v>
      </c>
      <c r="O503" s="43">
        <v>0.24909649769635711</v>
      </c>
      <c r="P503" s="43">
        <v>1.2632092962863916E-2</v>
      </c>
      <c r="Q503" s="43">
        <v>0.17035023686913364</v>
      </c>
      <c r="R503" s="43">
        <v>1.6448484119423899E-3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0.12304206461611557</v>
      </c>
      <c r="O504" s="43">
        <v>0.24823828592166938</v>
      </c>
      <c r="P504" s="43">
        <v>1.2528822449723455E-2</v>
      </c>
      <c r="Q504" s="43">
        <v>0.17066422759340383</v>
      </c>
      <c r="R504" s="43">
        <v>1.6477525089432915E-3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0.12280221467428933</v>
      </c>
      <c r="O505" s="43">
        <v>0.24738078073490388</v>
      </c>
      <c r="P505" s="43">
        <v>1.2425894074825639E-2</v>
      </c>
      <c r="Q505" s="43">
        <v>0.17097564507739016</v>
      </c>
      <c r="R505" s="43">
        <v>1.6506328060710968E-3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0.1225639020857478</v>
      </c>
      <c r="O506" s="43">
        <v>0.246523976866522</v>
      </c>
      <c r="P506" s="43">
        <v>1.2323315355092342E-2</v>
      </c>
      <c r="Q506" s="43">
        <v>0.17128449795456568</v>
      </c>
      <c r="R506" s="43">
        <v>1.653489383176711E-3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0.12232711588467562</v>
      </c>
      <c r="O507" s="43">
        <v>0.24566786903419574</v>
      </c>
      <c r="P507" s="43">
        <v>1.2221093638130025E-2</v>
      </c>
      <c r="Q507" s="43">
        <v>0.17159079504390085</v>
      </c>
      <c r="R507" s="43">
        <v>1.6563223218267005E-3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0.12209184510212348</v>
      </c>
      <c r="O508" s="43">
        <v>0.24481245194403972</v>
      </c>
      <c r="P508" s="43">
        <v>1.211923610327548E-2</v>
      </c>
      <c r="Q508" s="43">
        <v>0.17189454534565038</v>
      </c>
      <c r="R508" s="43">
        <v>1.6591317052643297E-3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0.12185807876793991</v>
      </c>
      <c r="O509" s="43">
        <v>0.24395772029182303</v>
      </c>
      <c r="P509" s="43">
        <v>1.2017749762677069E-2</v>
      </c>
      <c r="Q509" s="43">
        <v>0.172195758037167</v>
      </c>
      <c r="R509" s="43">
        <v>1.6619176183708397E-3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0.12162580591266163</v>
      </c>
      <c r="O510" s="43">
        <v>0.24310366876416123</v>
      </c>
      <c r="P510" s="43">
        <v>1.1916641462410138E-2</v>
      </c>
      <c r="Q510" s="43">
        <v>0.17249444246874235</v>
      </c>
      <c r="R510" s="43">
        <v>1.6646801476269835E-3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0.12139501556936216</v>
      </c>
      <c r="O511" s="43">
        <v>0.24225029203968793</v>
      </c>
      <c r="P511" s="43">
        <v>1.1815917883625356E-2</v>
      </c>
      <c r="Q511" s="43">
        <v>0.17279060815947656</v>
      </c>
      <c r="R511" s="43">
        <v>1.66741938107482E-3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0.12116569677546001</v>
      </c>
      <c r="O512" s="43">
        <v>0.24139758479020651</v>
      </c>
      <c r="P512" s="43">
        <v>1.171558554372862E-2</v>
      </c>
      <c r="Q512" s="43">
        <v>0.17308426479317637</v>
      </c>
      <c r="R512" s="43">
        <v>1.6701354082797788E-3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0.12093783857448617</v>
      </c>
      <c r="O513" s="43">
        <v>0.24054554168182185</v>
      </c>
      <c r="P513" s="43">
        <v>1.1615650797591333E-2</v>
      </c>
      <c r="Q513" s="43">
        <v>0.17337542221428334</v>
      </c>
      <c r="R513" s="43">
        <v>1.6728283202929999E-3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0.12071143001781176</v>
      </c>
      <c r="O514" s="43">
        <v>0.2396941573760519</v>
      </c>
      <c r="P514" s="43">
        <v>1.151611983878972E-2</v>
      </c>
      <c r="Q514" s="43">
        <v>0.17366409042383282</v>
      </c>
      <c r="R514" s="43">
        <v>1.6754982096139565E-3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0.12048646016633614</v>
      </c>
      <c r="O515" s="43">
        <v>0.23884342653091933</v>
      </c>
      <c r="P515" s="43">
        <v>1.1416998700872054E-2</v>
      </c>
      <c r="Q515" s="43">
        <v>0.17395027957544371</v>
      </c>
      <c r="R515" s="43">
        <v>1.6781451701533663E-3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0.12026291809213613</v>
      </c>
      <c r="O516" s="43">
        <v>0.23799334380202336</v>
      </c>
      <c r="P516" s="43">
        <v>1.1318293258652478E-2</v>
      </c>
      <c r="Q516" s="43">
        <v>0.17423399997134065</v>
      </c>
      <c r="R516" s="43">
        <v>1.6807692971963998E-3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0.12004079288007655</v>
      </c>
      <c r="O517" s="43">
        <v>0.2371439038435918</v>
      </c>
      <c r="P517" s="43">
        <v>1.1220009229530318E-2</v>
      </c>
      <c r="Q517" s="43">
        <v>0.17451526205840864</v>
      </c>
      <c r="R517" s="43">
        <v>1.6833706873661894E-3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0.1198200736293826</v>
      </c>
      <c r="O518" s="43">
        <v>0.23629510130951323</v>
      </c>
      <c r="P518" s="43">
        <v>1.1122152174833661E-2</v>
      </c>
      <c r="Q518" s="43">
        <v>0.17479407642428085</v>
      </c>
      <c r="R518" s="43">
        <v>1.685949438587646E-3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0.11960074945517496</v>
      </c>
      <c r="O519" s="43">
        <v>0.23544693085434965</v>
      </c>
      <c r="P519" s="43">
        <v>1.1024727501186049E-2</v>
      </c>
      <c r="Q519" s="43">
        <v>0.1750704537934602</v>
      </c>
      <c r="R519" s="43">
        <v>1.6885056500515882E-3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0.11938280948996738</v>
      </c>
      <c r="O520" s="43">
        <v>0.23459938713432951</v>
      </c>
      <c r="P520" s="43">
        <v>1.0927740461895189E-2</v>
      </c>
      <c r="Q520" s="43">
        <v>0.17534440502347565</v>
      </c>
      <c r="R520" s="43">
        <v>1.6910394221791895E-3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0.11916624288512788</v>
      </c>
      <c r="O521" s="43">
        <v>0.23375246480832132</v>
      </c>
      <c r="P521" s="43">
        <v>1.0831196158362533E-2</v>
      </c>
      <c r="Q521" s="43">
        <v>0.1756159411010729</v>
      </c>
      <c r="R521" s="43">
        <v>1.6935508565867499E-3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0.11895103881230361</v>
      </c>
      <c r="O522" s="43">
        <v>0.23290615853878766</v>
      </c>
      <c r="P522" s="43">
        <v>1.0735099541512642E-2</v>
      </c>
      <c r="Q522" s="43">
        <v>0.17588507313844115</v>
      </c>
      <c r="R522" s="43">
        <v>1.6960400560507931E-3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0.1187371864648102</v>
      </c>
      <c r="O523" s="43">
        <v>0.2320604629927201</v>
      </c>
      <c r="P523" s="43">
        <v>1.0639455413241267E-2</v>
      </c>
      <c r="Q523" s="43">
        <v>0.17615181236947522</v>
      </c>
      <c r="R523" s="43">
        <v>1.6985071244734968E-3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0.11852467505898574</v>
      </c>
      <c r="O524" s="43">
        <v>0.23121537284255525</v>
      </c>
      <c r="P524" s="43">
        <v>1.0544268427881087E-2</v>
      </c>
      <c r="Q524" s="43">
        <v>0.17641617014607422</v>
      </c>
      <c r="R524" s="43">
        <v>1.7009521668484605E-3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0.11831349383551019</v>
      </c>
      <c r="O525" s="43">
        <v>0.23037088276707107</v>
      </c>
      <c r="P525" s="43">
        <v>1.0449543093684076E-2</v>
      </c>
      <c r="Q525" s="43">
        <v>0.17667815793447711</v>
      </c>
      <c r="R525" s="43">
        <v>1.7033752892268114E-3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0.11810363206069045</v>
      </c>
      <c r="O526" s="43">
        <v>0.22952698745226477</v>
      </c>
      <c r="P526" s="43">
        <v>1.0355283774319461E-2</v>
      </c>
      <c r="Q526" s="43">
        <v>0.17693778731163537</v>
      </c>
      <c r="R526" s="43">
        <v>1.7057765986836556E-3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0.11789507902771174</v>
      </c>
      <c r="O527" s="43">
        <v>0.22868368159221195</v>
      </c>
      <c r="P527" s="43">
        <v>1.0261494690386341E-2</v>
      </c>
      <c r="Q527" s="43">
        <v>0.17719506996162332</v>
      </c>
      <c r="R527" s="43">
        <v>1.7081562032848767E-3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0.11768782405785566</v>
      </c>
      <c r="O528" s="43">
        <v>0.22784095988990663</v>
      </c>
      <c r="P528" s="43">
        <v>1.0168179920939921E-2</v>
      </c>
      <c r="Q528" s="43">
        <v>0.17745001767208615</v>
      </c>
      <c r="R528" s="43">
        <v>1.7105142120542849E-3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0.11748185650168565</v>
      </c>
      <c r="O529" s="43">
        <v>0.22699881705808336</v>
      </c>
      <c r="P529" s="43">
        <v>1.007534340503043E-2</v>
      </c>
      <c r="Q529" s="43">
        <v>0.17770264233072655</v>
      </c>
      <c r="R529" s="43">
        <v>1.7128507349411207E-3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0.1172771657401999</v>
      </c>
      <c r="O530" s="43">
        <v>0.22615724782002045</v>
      </c>
      <c r="P530" s="43">
        <v>9.9829889432538378E-3</v>
      </c>
      <c r="Q530" s="43">
        <v>0.17795295592182944</v>
      </c>
      <c r="R530" s="43">
        <v>1.7151658827879133E-3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0.11707374118595261</v>
      </c>
      <c r="O531" s="43">
        <v>0.22531624691032515</v>
      </c>
      <c r="P531" s="43">
        <v>9.891120199313385E-3</v>
      </c>
      <c r="Q531" s="43">
        <v>0.1782009705228261</v>
      </c>
      <c r="R531" s="43">
        <v>1.7174597672987013E-3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0.11687157228414387</v>
      </c>
      <c r="O532" s="43">
        <v>0.22447580907570089</v>
      </c>
      <c r="P532" s="43">
        <v>9.7997407015910868E-3</v>
      </c>
      <c r="Q532" s="43">
        <v>0.17844669830089696</v>
      </c>
      <c r="R532" s="43">
        <v>1.7197325010076107E-3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0.11667064851367881</v>
      </c>
      <c r="O533" s="43">
        <v>0.22363592907569621</v>
      </c>
      <c r="P533" s="43">
        <v>9.7088538447283133E-3</v>
      </c>
      <c r="Q533" s="43">
        <v>0.1786901515096137</v>
      </c>
      <c r="R533" s="43">
        <v>1.7219841972478025E-3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0.1164709593881962</v>
      </c>
      <c r="O534" s="43">
        <v>0.22279660168343632</v>
      </c>
      <c r="P534" s="43">
        <v>9.6184628912146033E-3</v>
      </c>
      <c r="Q534" s="43">
        <v>0.1789313424856214</v>
      </c>
      <c r="R534" s="43">
        <v>1.7242149701207801E-3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0.11627249445706728</v>
      </c>
      <c r="O535" s="43">
        <v>0.22195782168633668</v>
      </c>
      <c r="P535" s="43">
        <v>9.5285709729838793E-3</v>
      </c>
      <c r="Q535" s="43">
        <v>0.17917028364535983</v>
      </c>
      <c r="R535" s="43">
        <v>1.7264249344660688E-3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0.11607524330636509</v>
      </c>
      <c r="O536" s="43">
        <v>0.2211195838867995</v>
      </c>
      <c r="P536" s="43">
        <v>9.4391810930172394E-3</v>
      </c>
      <c r="Q536" s="43">
        <v>0.1794069874818251</v>
      </c>
      <c r="R536" s="43">
        <v>1.7286142058312616E-3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0.11587919555980494</v>
      </c>
      <c r="O537" s="43">
        <v>0.22028188310289243</v>
      </c>
      <c r="P537" s="43">
        <v>9.3502961269515527E-3</v>
      </c>
      <c r="Q537" s="43">
        <v>0.17964146656137125</v>
      </c>
      <c r="R537" s="43">
        <v>1.7307829004424382E-3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0.11568434087965636</v>
      </c>
      <c r="O538" s="43">
        <v>0.21944471416901076</v>
      </c>
      <c r="P538" s="43">
        <v>9.2619188246930596E-3</v>
      </c>
      <c r="Q538" s="43">
        <v>0.17987373352055197</v>
      </c>
      <c r="R538" s="43">
        <v>1.7329311351749553E-3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0.11549066896762696</v>
      </c>
      <c r="O539" s="43">
        <v>0.21860807193652207</v>
      </c>
      <c r="P539" s="43">
        <v>9.1740518120352488E-3</v>
      </c>
      <c r="Q539" s="43">
        <v>0.18010380106300269</v>
      </c>
      <c r="R539" s="43">
        <v>1.7350590275246062E-3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0.11529816956571892</v>
      </c>
      <c r="O540" s="43">
        <v>0.21777195127439458</v>
      </c>
      <c r="P540" s="43">
        <v>9.0866975922802625E-3</v>
      </c>
      <c r="Q540" s="43">
        <v>0.18033168195636309</v>
      </c>
      <c r="R540" s="43">
        <v>1.7371666955791612E-3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0.11510683245705827</v>
      </c>
      <c r="O541" s="43">
        <v>0.21693634706980847</v>
      </c>
      <c r="P541" s="43">
        <v>8.9998585478630964E-3</v>
      </c>
      <c r="Q541" s="43">
        <v>0.1805573890292404</v>
      </c>
      <c r="R541" s="43">
        <v>1.7392542579902767E-3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0.11491664746669746</v>
      </c>
      <c r="O542" s="43">
        <v>0.21610125422875115</v>
      </c>
      <c r="P542" s="43">
        <v>8.9135369419779224E-3</v>
      </c>
      <c r="Q542" s="43">
        <v>0.18078093516821261</v>
      </c>
      <c r="R542" s="43">
        <v>1.7413218339457817E-3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0.11472760446239204</v>
      </c>
      <c r="O543" s="43">
        <v>0.21526666767659614</v>
      </c>
      <c r="P543" s="43">
        <v>8.8277349202058701E-3</v>
      </c>
      <c r="Q543" s="43">
        <v>0.18100233331487306</v>
      </c>
      <c r="R543" s="43">
        <v>1.7433695431423395E-3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0.11453969335535125</v>
      </c>
      <c r="O544" s="43">
        <v>0.21443258235866569</v>
      </c>
      <c r="P544" s="43">
        <v>8.7424545121435309E-3</v>
      </c>
      <c r="Q544" s="43">
        <v>0.18122159646291502</v>
      </c>
      <c r="R544" s="43">
        <v>1.7453975057584871E-3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0.11435290410096362</v>
      </c>
      <c r="O545" s="43">
        <v>0.21359899324077788</v>
      </c>
      <c r="P545" s="43">
        <v>8.6576976330316434E-3</v>
      </c>
      <c r="Q545" s="43">
        <v>0.18143873765525734</v>
      </c>
      <c r="R545" s="43">
        <v>1.7474058424280475E-3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0.1141672266994976</v>
      </c>
      <c r="O546" s="43">
        <v>0.21276589530977771</v>
      </c>
      <c r="P546" s="43">
        <v>8.5734660853832717E-3</v>
      </c>
      <c r="Q546" s="43">
        <v>0.18165376998121055</v>
      </c>
      <c r="R546" s="43">
        <v>1.7493946742139204E-3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0.11398265119677782</v>
      </c>
      <c r="O547" s="43">
        <v>0.21193328357405292</v>
      </c>
      <c r="P547" s="43">
        <v>8.4897615606108756E-3</v>
      </c>
      <c r="Q547" s="43">
        <v>0.18186670657368381</v>
      </c>
      <c r="R547" s="43">
        <v>1.7513641225822476E-3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0.11379916768483742</v>
      </c>
      <c r="O548" s="43">
        <v>0.21110115306403429</v>
      </c>
      <c r="P548" s="43">
        <v>8.4065856406516978E-3</v>
      </c>
      <c r="Q548" s="43">
        <v>0.18207756060643185</v>
      </c>
      <c r="R548" s="43">
        <v>1.7533143093769528E-3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0.11361676630254679</v>
      </c>
      <c r="O549" s="43">
        <v>0.21026949883268103</v>
      </c>
      <c r="P549" s="43">
        <v>8.3239397995909063E-3</v>
      </c>
      <c r="Q549" s="43">
        <v>0.18228634529134335</v>
      </c>
      <c r="R549" s="43">
        <v>1.7552453567946595E-3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0.11343543723621929</v>
      </c>
      <c r="O550" s="43">
        <v>0.20943831595595097</v>
      </c>
      <c r="P550" s="43">
        <v>8.2418254052819117E-3</v>
      </c>
      <c r="Q550" s="43">
        <v>0.18249307387576905</v>
      </c>
      <c r="R550" s="43">
        <v>1.7571573873599792E-3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0.11325517072019423</v>
      </c>
      <c r="O551" s="43">
        <v>0.20860759953325636</v>
      </c>
      <c r="P551" s="43">
        <v>8.1602437209633352E-3</v>
      </c>
      <c r="Q551" s="43">
        <v>0.18269775963989066</v>
      </c>
      <c r="R551" s="43">
        <v>1.7590505239011764E-3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0.11307595703739759</v>
      </c>
      <c r="O552" s="43">
        <v>0.2077773446879046</v>
      </c>
      <c r="P552" s="43">
        <v>8.0791959068721251E-3</v>
      </c>
      <c r="Q552" s="43">
        <v>0.18290041589412981</v>
      </c>
      <c r="R552" s="43">
        <v>1.7609248895262049E-3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0.11289778651988094</v>
      </c>
      <c r="O553" s="43">
        <v>0.20694754656752506</v>
      </c>
      <c r="P553" s="43">
        <v>7.9986830218522747E-3</v>
      </c>
      <c r="Q553" s="43">
        <v>0.18310105597659745</v>
      </c>
      <c r="R553" s="43">
        <v>1.7627806075991175E-3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0.11272064954933886</v>
      </c>
      <c r="O554" s="43">
        <v>0.20611820034448161</v>
      </c>
      <c r="P554" s="43">
        <v>7.9187060249586976E-3</v>
      </c>
      <c r="Q554" s="43">
        <v>0.18329969325058332</v>
      </c>
      <c r="R554" s="43">
        <v>1.7646178017168433E-3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0.11254453655760553</v>
      </c>
      <c r="O555" s="43">
        <v>0.20528930121627109</v>
      </c>
      <c r="P555" s="43">
        <v>7.8392657770557754E-3</v>
      </c>
      <c r="Q555" s="43">
        <v>0.18349634110208513</v>
      </c>
      <c r="R555" s="43">
        <v>1.7664365956863389E-3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0.11236943802713034</v>
      </c>
      <c r="O556" s="43">
        <v>0.20446084440590795</v>
      </c>
      <c r="P556" s="43">
        <v>7.7603630424101016E-3</v>
      </c>
      <c r="Q556" s="43">
        <v>0.18369101293737786</v>
      </c>
      <c r="R556" s="43">
        <v>1.7682371135021046E-3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0.11219534449143365</v>
      </c>
      <c r="O557" s="43">
        <v>0.20363282516229558</v>
      </c>
      <c r="P557" s="43">
        <v>7.6819984902770254E-3</v>
      </c>
      <c r="Q557" s="43">
        <v>0.18388372218062257</v>
      </c>
      <c r="R557" s="43">
        <v>1.770019479324069E-3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0.11202224653554241</v>
      </c>
      <c r="O558" s="43">
        <v>0.20280523876058384</v>
      </c>
      <c r="P558" s="43">
        <v>7.6041726964805132E-3</v>
      </c>
      <c r="Q558" s="43">
        <v>0.18407448227151482</v>
      </c>
      <c r="R558" s="43">
        <v>1.7717838174558392E-3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0.11185013479640651</v>
      </c>
      <c r="O559" s="43">
        <v>0.20197808050251373</v>
      </c>
      <c r="P559" s="43">
        <v>7.5268861449859781E-3</v>
      </c>
      <c r="Q559" s="43">
        <v>0.18426330666297244</v>
      </c>
      <c r="R559" s="43">
        <v>1.7735302523233141E-3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0.11167899996329601</v>
      </c>
      <c r="O560" s="43">
        <v>0.20115134571674895</v>
      </c>
      <c r="P560" s="43">
        <v>7.4501392294656372E-3</v>
      </c>
      <c r="Q560" s="43">
        <v>0.18445020881886223</v>
      </c>
      <c r="R560" s="43">
        <v>1.7752589084536609E-3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0.11150883277817977</v>
      </c>
      <c r="O561" s="43">
        <v>0.20032502975919458</v>
      </c>
      <c r="P561" s="43">
        <v>7.3739322548560414E-3</v>
      </c>
      <c r="Q561" s="43">
        <v>0.18463520221176599</v>
      </c>
      <c r="R561" s="43">
        <v>1.77696991045465E-3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0.11133962403608549</v>
      </c>
      <c r="O562" s="43">
        <v>0.19949912801330322</v>
      </c>
      <c r="P562" s="43">
        <v>7.2982654389074043E-3</v>
      </c>
      <c r="Q562" s="43">
        <v>0.18481830032078506</v>
      </c>
      <c r="R562" s="43">
        <v>1.7786633829943535E-3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0.1111713645854422</v>
      </c>
      <c r="O563" s="43">
        <v>0.19867363589036871</v>
      </c>
      <c r="P563" s="43">
        <v>7.2231389137243718E-3</v>
      </c>
      <c r="Q563" s="43">
        <v>0.18499951662938355</v>
      </c>
      <c r="R563" s="43">
        <v>1.7803394507811927E-3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0.11100404532840481</v>
      </c>
      <c r="O564" s="43">
        <v>0.19784854882980751</v>
      </c>
      <c r="P564" s="43">
        <v>7.1485527272979162E-3</v>
      </c>
      <c r="Q564" s="43">
        <v>0.18517886462326993</v>
      </c>
      <c r="R564" s="43">
        <v>1.7819982385443461E-3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0.11083765722116166</v>
      </c>
      <c r="O565" s="43">
        <v>0.19702386229942834</v>
      </c>
      <c r="P565" s="43">
        <v>7.0745068450280002E-3</v>
      </c>
      <c r="Q565" s="43">
        <v>0.18535635778831655</v>
      </c>
      <c r="R565" s="43">
        <v>1.7836398710145106E-3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0.1106721912742252</v>
      </c>
      <c r="O566" s="43">
        <v>0.19619957179568942</v>
      </c>
      <c r="P566" s="43">
        <v>7.0010011512367217E-3</v>
      </c>
      <c r="Q566" s="43">
        <v>0.18553200960851721</v>
      </c>
      <c r="R566" s="43">
        <v>1.7852644729050068E-3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0.110507638552706</v>
      </c>
      <c r="O567" s="43">
        <v>0.19537567284394469</v>
      </c>
      <c r="P567" s="43">
        <v>6.9280354506716414E-3</v>
      </c>
      <c r="Q567" s="43">
        <v>0.18570583356398249</v>
      </c>
      <c r="R567" s="43">
        <v>1.7868721688932402E-3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0.11034399017657069</v>
      </c>
      <c r="O568" s="43">
        <v>0.19455216099867825</v>
      </c>
      <c r="P568" s="43">
        <v>6.8556094699989889E-3</v>
      </c>
      <c r="Q568" s="43">
        <v>0.18587784312897218</v>
      </c>
      <c r="R568" s="43">
        <v>1.7884630836025013E-3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0.11018123732088407</v>
      </c>
      <c r="O569" s="43">
        <v>0.19372903184372739</v>
      </c>
      <c r="P569" s="43">
        <v>6.7837228592864986E-3</v>
      </c>
      <c r="Q569" s="43">
        <v>0.18604805176996511</v>
      </c>
      <c r="R569" s="43">
        <v>1.7900373415841151E-3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0.11001937121603572</v>
      </c>
      <c r="O570" s="43">
        <v>0.19290628099249491</v>
      </c>
      <c r="P570" s="43">
        <v>6.7123751934755971E-3</v>
      </c>
      <c r="Q570" s="43">
        <v>0.18621647294376559</v>
      </c>
      <c r="R570" s="43">
        <v>1.791595067299928E-3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0.10985838314795139</v>
      </c>
      <c r="O571" s="43">
        <v>0.19208390408815024</v>
      </c>
      <c r="P571" s="43">
        <v>6.6415659738427064E-3</v>
      </c>
      <c r="Q571" s="43">
        <v>0.18638312009564684</v>
      </c>
      <c r="R571" s="43">
        <v>1.7931363851051338E-3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0.10969826445828967</v>
      </c>
      <c r="O572" s="43">
        <v>0.19126189680382</v>
      </c>
      <c r="P572" s="43">
        <v>6.5712946294494111E-3</v>
      </c>
      <c r="Q572" s="43">
        <v>0.18654800665753027</v>
      </c>
      <c r="R572" s="43">
        <v>1.794661419231437E-3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0.10953900654462406</v>
      </c>
      <c r="O573" s="43">
        <v>0.19044025484276814</v>
      </c>
      <c r="P573" s="43">
        <v>6.5015605185812864E-3</v>
      </c>
      <c r="Q573" s="43">
        <v>0.18671114604620132</v>
      </c>
      <c r="R573" s="43">
        <v>1.7961702937705488E-3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0.10938060086061069</v>
      </c>
      <c r="O574" s="43">
        <v>0.18961897393856536</v>
      </c>
      <c r="P574" s="43">
        <v>6.4323629301751466E-3</v>
      </c>
      <c r="Q574" s="43">
        <v>0.18687255166156061</v>
      </c>
      <c r="R574" s="43">
        <v>1.7976631326580138E-3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0.10922303891614249</v>
      </c>
      <c r="O575" s="43">
        <v>0.18879804985524884</v>
      </c>
      <c r="P575" s="43">
        <v>6.363701085234541E-3</v>
      </c>
      <c r="Q575" s="43">
        <v>0.18703223688491102</v>
      </c>
      <c r="R575" s="43">
        <v>1.7991400596573648E-3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0.10906631227748953</v>
      </c>
      <c r="O576" s="43">
        <v>0.18797747838747186</v>
      </c>
      <c r="P576" s="43">
        <v>6.2955741382332729E-3</v>
      </c>
      <c r="Q576" s="43">
        <v>0.18719021507727954</v>
      </c>
      <c r="R576" s="43">
        <v>1.8006011983446031E-3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0.1089104125674261</v>
      </c>
      <c r="O577" s="43">
        <v>0.1871572553606434</v>
      </c>
      <c r="P577" s="43">
        <v>6.227981178506788E-3</v>
      </c>
      <c r="Q577" s="43">
        <v>0.18734649957777402</v>
      </c>
      <c r="R577" s="43">
        <v>1.8020466720930026E-3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0.10875533146534495</v>
      </c>
      <c r="O578" s="43">
        <v>0.1863373766310584</v>
      </c>
      <c r="P578" s="43">
        <v>6.1609212316312469E-3</v>
      </c>
      <c r="Q578" s="43">
        <v>0.18750110370197498</v>
      </c>
      <c r="R578" s="43">
        <v>1.803476604058231E-3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0.10860106070735867</v>
      </c>
      <c r="O579" s="43">
        <v>0.1855178380860186</v>
      </c>
      <c r="P579" s="43">
        <v>6.0943932607901178E-3</v>
      </c>
      <c r="Q579" s="43">
        <v>0.18765404074036113</v>
      </c>
      <c r="R579" s="43">
        <v>1.8048911171637896E-3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0.10844759208638868</v>
      </c>
      <c r="O580" s="43">
        <v>0.18469863564394418</v>
      </c>
      <c r="P580" s="43">
        <v>6.0283961681281608E-3</v>
      </c>
      <c r="Q580" s="43">
        <v>0.18780532395676905</v>
      </c>
      <c r="R580" s="43">
        <v>1.8062903340867679E-3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0.10829491745224226</v>
      </c>
      <c r="O581" s="43">
        <v>0.18387976525447589</v>
      </c>
      <c r="P581" s="43">
        <v>5.9629287960926182E-3</v>
      </c>
      <c r="Q581" s="43">
        <v>0.18795496658688662</v>
      </c>
      <c r="R581" s="43">
        <v>1.807674377243908E-3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0.10814302871167771</v>
      </c>
      <c r="O582" s="43">
        <v>0.18306122289856899</v>
      </c>
      <c r="P582" s="43">
        <v>5.8979899287615323E-3</v>
      </c>
      <c r="Q582" s="43">
        <v>0.18810298183677959</v>
      </c>
      <c r="R582" s="43">
        <v>1.8090433687779767E-3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0.10799191782845774</v>
      </c>
      <c r="O583" s="43">
        <v>0.18224300458857789</v>
      </c>
      <c r="P583" s="43">
        <v>5.8335782931590221E-3</v>
      </c>
      <c r="Q583" s="43">
        <v>0.18824938288145124</v>
      </c>
      <c r="R583" s="43">
        <v>1.8103974305444445E-3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0.10784157682339179</v>
      </c>
      <c r="O584" s="43">
        <v>0.1814251063683327</v>
      </c>
      <c r="P584" s="43">
        <v>5.7696925605574337E-3</v>
      </c>
      <c r="Q584" s="43">
        <v>0.18839418286343454</v>
      </c>
      <c r="R584" s="43">
        <v>1.8117366840984647E-3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0.1076919977743673</v>
      </c>
      <c r="O585" s="43">
        <v>0.18060752431320698</v>
      </c>
      <c r="P585" s="43">
        <v>5.7063313477662345E-3</v>
      </c>
      <c r="Q585" s="43">
        <v>0.18853739489141685</v>
      </c>
      <c r="R585" s="43">
        <v>1.8130612506821533E-3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0.10754317281637016</v>
      </c>
      <c r="O586" s="43">
        <v>0.17979025453017755</v>
      </c>
      <c r="P586" s="43">
        <v>5.643493218407584E-3</v>
      </c>
      <c r="Q586" s="43">
        <v>0.18867903203889663</v>
      </c>
      <c r="R586" s="43">
        <v>1.8143712512121637E-3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0.10739509414149465</v>
      </c>
      <c r="O587" s="43">
        <v>0.17897329315787636</v>
      </c>
      <c r="P587" s="43">
        <v>5.5811766841784667E-3</v>
      </c>
      <c r="Q587" s="43">
        <v>0.18881910734287166</v>
      </c>
      <c r="R587" s="43">
        <v>1.8156668062675552E-3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0.10724775399894311</v>
      </c>
      <c r="O588" s="43">
        <v>0.17815663636663423</v>
      </c>
      <c r="P588" s="43">
        <v>5.5193802060993129E-3</v>
      </c>
      <c r="Q588" s="43">
        <v>0.18895763380255867</v>
      </c>
      <c r="R588" s="43">
        <v>1.8169480360779497E-3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0.10710114469501585</v>
      </c>
      <c r="O589" s="43">
        <v>0.17734028035851707</v>
      </c>
      <c r="P589" s="43">
        <v>5.4581021957490292E-3</v>
      </c>
      <c r="Q589" s="43">
        <v>0.18909462437814384</v>
      </c>
      <c r="R589" s="43">
        <v>1.8182150605119791E-3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0.10695525859309084</v>
      </c>
      <c r="O590" s="43">
        <v>0.1765242213673546</v>
      </c>
      <c r="P590" s="43">
        <v>5.3973410164864068E-3</v>
      </c>
      <c r="Q590" s="43">
        <v>0.18923009198956445</v>
      </c>
      <c r="R590" s="43">
        <v>1.8194679990660091E-3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0.10681008811359441</v>
      </c>
      <c r="O591" s="43">
        <v>0.1757084556587615</v>
      </c>
      <c r="P591" s="43">
        <v>5.3370949846577873E-3</v>
      </c>
      <c r="Q591" s="43">
        <v>0.18936404951532004</v>
      </c>
      <c r="R591" s="43">
        <v>1.8207069708531508E-3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0.10666562573396227</v>
      </c>
      <c r="O592" s="43">
        <v>0.17489297953015151</v>
      </c>
      <c r="P592" s="43">
        <v>5.2773623707909932E-3</v>
      </c>
      <c r="Q592" s="43">
        <v>0.18949650979131416</v>
      </c>
      <c r="R592" s="43">
        <v>1.8219320945925452E-3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0.10652186398859166</v>
      </c>
      <c r="O593" s="43">
        <v>0.17407778931074444</v>
      </c>
      <c r="P593" s="43">
        <v>5.2181414007754414E-3</v>
      </c>
      <c r="Q593" s="43">
        <v>0.18962748560972553</v>
      </c>
      <c r="R593" s="43">
        <v>1.8231434885989234E-3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0.10637879546878475</v>
      </c>
      <c r="O594" s="43">
        <v>0.17326288136156628</v>
      </c>
      <c r="P594" s="43">
        <v>5.1594302570284276E-3</v>
      </c>
      <c r="Q594" s="43">
        <v>0.18975698971790866</v>
      </c>
      <c r="R594" s="43">
        <v>1.8243412707724357E-3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0.10623641282268319</v>
      </c>
      <c r="O595" s="43">
        <v>0.17244825207544265</v>
      </c>
      <c r="P595" s="43">
        <v>5.1012270796475315E-3</v>
      </c>
      <c r="Q595" s="43">
        <v>0.18988503481732297</v>
      </c>
      <c r="R595" s="43">
        <v>1.8255255585887514E-3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0.10609470875519469</v>
      </c>
      <c r="O596" s="43">
        <v>0.17163389787698541</v>
      </c>
      <c r="P596" s="43">
        <v>5.0435299675491239E-3</v>
      </c>
      <c r="Q596" s="43">
        <v>0.19001163356249101</v>
      </c>
      <c r="R596" s="43">
        <v>1.8266964690894197E-3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0.10595367602791102</v>
      </c>
      <c r="O597" s="43">
        <v>0.1708198152225732</v>
      </c>
      <c r="P597" s="43">
        <v>4.9863369795929615E-3</v>
      </c>
      <c r="Q597" s="43">
        <v>0.19013679855998455</v>
      </c>
      <c r="R597" s="43">
        <v>1.8278541188724946E-3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0.10581330745901835</v>
      </c>
      <c r="O598" s="43">
        <v>0.17000600060032525</v>
      </c>
      <c r="P598" s="43">
        <v>4.9296461356928625E-3</v>
      </c>
      <c r="Q598" s="43">
        <v>0.19026054236743892</v>
      </c>
      <c r="R598" s="43">
        <v>1.8289986240834163E-3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0.10567359592319979</v>
      </c>
      <c r="O599" s="43">
        <v>0.16919245053006959</v>
      </c>
      <c r="P599" s="43">
        <v>4.8734554179134266E-3</v>
      </c>
      <c r="Q599" s="43">
        <v>0.19038287749259433</v>
      </c>
      <c r="R599" s="43">
        <v>1.8301301004061471E-3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0.10553453435153036</v>
      </c>
      <c r="O600" s="43">
        <v>0.16837916156330487</v>
      </c>
      <c r="P600" s="43">
        <v>4.8177627715528439E-3</v>
      </c>
      <c r="Q600" s="43">
        <v>0.19050381639236508</v>
      </c>
      <c r="R600" s="43">
        <v>1.8312486630545602E-3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0.10539611573136469</v>
      </c>
      <c r="O601" s="43">
        <v>0.16756613028315651</v>
      </c>
      <c r="P601" s="43">
        <v>4.7625661062117609E-3</v>
      </c>
      <c r="Q601" s="43">
        <v>0.1906233714719352</v>
      </c>
      <c r="R601" s="43">
        <v>1.8323544267640753E-3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0.10525833310621757</v>
      </c>
      <c r="O602" s="43">
        <v>0.16675335330432681</v>
      </c>
      <c r="P602" s="43">
        <v>4.7078632968482192E-3</v>
      </c>
      <c r="Q602" s="43">
        <v>0.19074155508388066</v>
      </c>
      <c r="R602" s="43">
        <v>1.8334475057835405E-3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0.10512117957563757</v>
      </c>
      <c r="O603" s="43">
        <v>0.16594082727304013</v>
      </c>
      <c r="P603" s="43">
        <v>4.6536521848187041E-3</v>
      </c>
      <c r="Q603" s="43">
        <v>0.19085837952731755</v>
      </c>
      <c r="R603" s="43">
        <v>1.8345280138673562E-3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0.10498464829507391</v>
      </c>
      <c r="O604" s="43">
        <v>0.16512854886698214</v>
      </c>
      <c r="P604" s="43">
        <v>4.599930578905293E-3</v>
      </c>
      <c r="Q604" s="43">
        <v>0.19097385704707667</v>
      </c>
      <c r="R604" s="43">
        <v>1.8355960642678375E-3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0.10484873247573678</v>
      </c>
      <c r="O605" s="43">
        <v>0.16431651479523388</v>
      </c>
      <c r="P605" s="43">
        <v>4.5466962563289418E-3</v>
      </c>
      <c r="Q605" s="43">
        <v>0.191087999832903</v>
      </c>
      <c r="R605" s="43">
        <v>1.83665176972781E-3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0.10471342538445137</v>
      </c>
      <c r="O606" s="43">
        <v>0.16350472179820086</v>
      </c>
      <c r="P606" s="43">
        <v>4.4939469637489482E-3</v>
      </c>
      <c r="Q606" s="43">
        <v>0.19120082001868027</v>
      </c>
      <c r="R606" s="43">
        <v>1.8376952424734416E-3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0.10457872034350557</v>
      </c>
      <c r="O607" s="43">
        <v>0.16269316664753697</v>
      </c>
      <c r="P607" s="43">
        <v>4.4416804182486015E-3</v>
      </c>
      <c r="Q607" s="43">
        <v>0.19131232968168088</v>
      </c>
      <c r="R607" s="43">
        <v>1.8387265942073009E-3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0.10444461073049176</v>
      </c>
      <c r="O608" s="43">
        <v>0.16188184614606363</v>
      </c>
      <c r="P608" s="43">
        <v>4.3898943083070805E-3</v>
      </c>
      <c r="Q608" s="43">
        <v>0.19142254084183977</v>
      </c>
      <c r="R608" s="43">
        <v>1.8397459361016424E-3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0.10431108997814276</v>
      </c>
      <c r="O609" s="43">
        <v>0.16107075712768384</v>
      </c>
      <c r="P609" s="43">
        <v>4.3385862947576178E-3</v>
      </c>
      <c r="Q609" s="43">
        <v>0.19153146546105221</v>
      </c>
      <c r="R609" s="43">
        <v>1.8407533787919146E-3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0.10417815157416203</v>
      </c>
      <c r="O610" s="43">
        <v>0.16025989645729236</v>
      </c>
      <c r="P610" s="43">
        <v>4.2877540117320133E-3</v>
      </c>
      <c r="Q610" s="43">
        <v>0.19163911544249598</v>
      </c>
      <c r="R610" s="43">
        <v>1.8417490323704867E-3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0.10404578906104853</v>
      </c>
      <c r="O611" s="43">
        <v>0.15944926103068041</v>
      </c>
      <c r="P611" s="43">
        <v>4.2373950675914833E-3</v>
      </c>
      <c r="Q611" s="43">
        <v>0.19174550262997642</v>
      </c>
      <c r="R611" s="43">
        <v>1.8427330063805929E-3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0.10391399603591601</v>
      </c>
      <c r="O612" s="43">
        <v>0.15863884777443685</v>
      </c>
      <c r="P612" s="43">
        <v>4.1875070458439814E-3</v>
      </c>
      <c r="Q612" s="43">
        <v>0.19185063880729455</v>
      </c>
      <c r="R612" s="43">
        <v>1.8437054098104895E-3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0.10378276615030742</v>
      </c>
      <c r="O613" s="43">
        <v>0.15782865364584464</v>
      </c>
      <c r="P613" s="43">
        <v>4.1380875060479669E-3</v>
      </c>
      <c r="Q613" s="43">
        <v>0.19195453569763854</v>
      </c>
      <c r="R613" s="43">
        <v>1.8446663510878222E-3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0.10365209311000402</v>
      </c>
      <c r="O614" s="43">
        <v>0.15701867563277347</v>
      </c>
      <c r="P614" s="43">
        <v>4.0891339847027421E-3</v>
      </c>
      <c r="Q614" s="43">
        <v>0.19205720496299647</v>
      </c>
      <c r="R614" s="43">
        <v>1.845615938074202E-3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0.10352197067482981</v>
      </c>
      <c r="O615" s="43">
        <v>0.15620891075356791</v>
      </c>
      <c r="P615" s="43">
        <v>4.0406439961253827E-3</v>
      </c>
      <c r="Q615" s="43">
        <v>0.19215865820359232</v>
      </c>
      <c r="R615" s="43">
        <v>1.8465542780599807E-3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0.10339239265845118</v>
      </c>
      <c r="O616" s="43">
        <v>0.15539935605693231</v>
      </c>
      <c r="P616" s="43">
        <v>3.9926150333143501E-3</v>
      </c>
      <c r="Q616" s="43">
        <v>0.19225890695734282</v>
      </c>
      <c r="R616" s="43">
        <v>1.8474814777592319E-3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0.10326335292817213</v>
      </c>
      <c r="O617" s="43">
        <v>0.15459000862181133</v>
      </c>
      <c r="P617" s="43">
        <v>3.9450445687998492E-3</v>
      </c>
      <c r="Q617" s="43">
        <v>0.19235796269933617</v>
      </c>
      <c r="R617" s="43">
        <v>1.8483976433049298E-3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0.10313484540472471</v>
      </c>
      <c r="O618" s="43">
        <v>0.15378086555726736</v>
      </c>
      <c r="P618" s="43">
        <v>3.8979300554809969E-3</v>
      </c>
      <c r="Q618" s="43">
        <v>0.19245583684133152</v>
      </c>
      <c r="R618" s="43">
        <v>1.8493028802443179E-3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0.10300686406205574</v>
      </c>
      <c r="O619" s="43">
        <v>0.15297192400235385</v>
      </c>
      <c r="P619" s="43">
        <v>3.8512689274498874E-3</v>
      </c>
      <c r="Q619" s="43">
        <v>0.19255254073127948</v>
      </c>
      <c r="R619" s="43">
        <v>1.8501972935344752E-3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0.1028794029271089</v>
      </c>
      <c r="O620" s="43">
        <v>0.1521631811259857</v>
      </c>
      <c r="P620" s="43">
        <v>3.8050586008026225E-3</v>
      </c>
      <c r="Q620" s="43">
        <v>0.19264808565286268</v>
      </c>
      <c r="R620" s="43">
        <v>1.8510809875380673E-3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0.10275245607960311</v>
      </c>
      <c r="O621" s="43">
        <v>0.15135463412680608</v>
      </c>
      <c r="P621" s="43">
        <v>3.7592964744373957E-3</v>
      </c>
      <c r="Q621" s="43">
        <v>0.19274248282505668</v>
      </c>
      <c r="R621" s="43">
        <v>1.8519540660192847E-3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0.1026260176518069</v>
      </c>
      <c r="O622" s="43">
        <v>0.15054628023304992</v>
      </c>
      <c r="P622" s="43">
        <v>3.7139799308397075E-3</v>
      </c>
      <c r="Q622" s="43">
        <v>0.19283574340171064</v>
      </c>
      <c r="R622" s="43">
        <v>1.8528166321399647E-3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0.10250008182830929</v>
      </c>
      <c r="O623" s="43">
        <v>0.14973811670240444</v>
      </c>
      <c r="P623" s="43">
        <v>3.6691063368547968E-3</v>
      </c>
      <c r="Q623" s="43">
        <v>0.19292787847114723</v>
      </c>
      <c r="R623" s="43">
        <v>1.8536687884558895E-3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0.10237464284578676</v>
      </c>
      <c r="O624" s="43">
        <v>0.14893014082186692</v>
      </c>
      <c r="P624" s="43">
        <v>3.6246730444473821E-3</v>
      </c>
      <c r="Q624" s="43">
        <v>0.19301889905578187</v>
      </c>
      <c r="R624" s="43">
        <v>1.8545106369132678E-3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0.10224969499276691</v>
      </c>
      <c r="O625" s="43">
        <v>0.14812234990759904</v>
      </c>
      <c r="P625" s="43">
        <v>3.5806773914487896E-3</v>
      </c>
      <c r="Q625" s="43">
        <v>0.19310881611176062</v>
      </c>
      <c r="R625" s="43">
        <v>1.8553422788453813E-3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0.10212523260938886</v>
      </c>
      <c r="O626" s="43">
        <v>0.14731474130477876</v>
      </c>
      <c r="P626" s="43">
        <v>3.5371167022915707E-3</v>
      </c>
      <c r="Q626" s="43">
        <v>0.19319764052861663</v>
      </c>
      <c r="R626" s="43">
        <v>1.8561638149694117E-3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0.10200125008716021</v>
      </c>
      <c r="O627" s="43">
        <v>0.14650731238744957</v>
      </c>
      <c r="P627" s="43">
        <v>3.4939882887317008E-3</v>
      </c>
      <c r="Q627" s="43">
        <v>0.19328538312894486</v>
      </c>
      <c r="R627" s="43">
        <v>1.8569753453834287E-3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0.10187774186871117</v>
      </c>
      <c r="O628" s="43">
        <v>0.14570006055836685</v>
      </c>
      <c r="P628" s="43">
        <v>3.4512894505584453E-3</v>
      </c>
      <c r="Q628" s="43">
        <v>0.19337205466809435</v>
      </c>
      <c r="R628" s="43">
        <v>1.857776969563546E-3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0.10175470244754538</v>
      </c>
      <c r="O629" s="43">
        <v>0.14489298324884178</v>
      </c>
      <c r="P629" s="43">
        <v>3.4090174762919992E-3</v>
      </c>
      <c r="Q629" s="43">
        <v>0.19345766583387844</v>
      </c>
      <c r="R629" s="43">
        <v>1.8585687863612401E-3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0.10163212636778819</v>
      </c>
      <c r="O630" s="43">
        <v>0.14408607791858327</v>
      </c>
      <c r="P630" s="43">
        <v>3.3671696438689939E-3</v>
      </c>
      <c r="Q630" s="43">
        <v>0.19354222724630216</v>
      </c>
      <c r="R630" s="43">
        <v>1.8593508940008283E-3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0.1015100082239319</v>
      </c>
      <c r="O631" s="43">
        <v>0.14327934205553666</v>
      </c>
      <c r="P631" s="43">
        <v>3.325743221315972E-3</v>
      </c>
      <c r="Q631" s="43">
        <v>0.19362574945730632</v>
      </c>
      <c r="R631" s="43">
        <v>1.8601233900771041E-3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0.10138834266057854</v>
      </c>
      <c r="O632" s="43">
        <v>0.14247277317572132</v>
      </c>
      <c r="P632" s="43">
        <v>3.2847354674109294E-3</v>
      </c>
      <c r="Q632" s="43">
        <v>0.19370824295052858</v>
      </c>
      <c r="R632" s="43">
        <v>1.8608863715531255E-3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0.10126712437218004</v>
      </c>
      <c r="O633" s="43">
        <v>0.1416663688230651</v>
      </c>
      <c r="P633" s="43">
        <v>3.2441436323330298E-3</v>
      </c>
      <c r="Q633" s="43">
        <v>0.1937897181410807</v>
      </c>
      <c r="R633" s="43">
        <v>1.8616399347581539E-3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0.10114634810277588</v>
      </c>
      <c r="O634" s="43">
        <v>0.1408601265692373</v>
      </c>
      <c r="P634" s="43">
        <v>3.2039649583005918E-3</v>
      </c>
      <c r="Q634" s="43">
        <v>0.19387018537534198</v>
      </c>
      <c r="R634" s="43">
        <v>1.8623841753857464E-3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0.10102600864572857</v>
      </c>
      <c r="O635" s="43">
        <v>0.14005404401347971</v>
      </c>
      <c r="P635" s="43">
        <v>3.164196680197458E-3</v>
      </c>
      <c r="Q635" s="43">
        <v>0.19394965493076827</v>
      </c>
      <c r="R635" s="43">
        <v>1.8631191884919871E-3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0.10090610084345682</v>
      </c>
      <c r="O636" s="43">
        <v>0.13924811878243529</v>
      </c>
      <c r="P636" s="43">
        <v>3.1248360261878472E-3</v>
      </c>
      <c r="Q636" s="43">
        <v>0.19402813701571675</v>
      </c>
      <c r="R636" s="43">
        <v>1.8638450684938667E-3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0.10078661958716642</v>
      </c>
      <c r="O637" s="43">
        <v>0.13844234852997545</v>
      </c>
      <c r="P637" s="43">
        <v>3.0858802183197976E-3</v>
      </c>
      <c r="Q637" s="43">
        <v>0.19410564176928566</v>
      </c>
      <c r="R637" s="43">
        <v>1.8645619091678012E-3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0.1006675598165795</v>
      </c>
      <c r="O638" s="43">
        <v>0.13763673093702541</v>
      </c>
      <c r="P638" s="43">
        <v>3.0473264731173096E-3</v>
      </c>
      <c r="Q638" s="43">
        <v>0.19418217926116912</v>
      </c>
      <c r="R638" s="43">
        <v>1.8652698036482893E-3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0.10054891651966134</v>
      </c>
      <c r="O639" s="43">
        <v>0.13683126371138823</v>
      </c>
      <c r="P639" s="43">
        <v>3.0091720021612959E-3</v>
      </c>
      <c r="Q639" s="43">
        <v>0.1942577594915266</v>
      </c>
      <c r="R639" s="43">
        <v>1.865968844426703E-3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0.10043068473234563</v>
      </c>
      <c r="O640" s="43">
        <v>0.13602594458756692</v>
      </c>
      <c r="P640" s="43">
        <v>2.9714140126594533E-3</v>
      </c>
      <c r="Q640" s="43">
        <v>0.19433239239086653</v>
      </c>
      <c r="R640" s="43">
        <v>1.8666591233502136E-3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0.10031285953825801</v>
      </c>
      <c r="O641" s="43">
        <v>0.13522077132658511</v>
      </c>
      <c r="P641" s="43">
        <v>2.934049708005153E-3</v>
      </c>
      <c r="Q641" s="43">
        <v>0.19440608781994412</v>
      </c>
      <c r="R641" s="43">
        <v>1.8673407316208463E-3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0.10019543606843775</v>
      </c>
      <c r="O642" s="43">
        <v>0.13441574171580656</v>
      </c>
      <c r="P642" s="43">
        <v>2.8970762883254761E-3</v>
      </c>
      <c r="Q642" s="43">
        <v>0.19447885556967331</v>
      </c>
      <c r="R642" s="43">
        <v>1.8680137597946633E-3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0.10007840950105791</v>
      </c>
      <c r="O643" s="43">
        <v>0.1336108535687531</v>
      </c>
      <c r="P643" s="43">
        <v>2.8604909510184938E-3</v>
      </c>
      <c r="Q643" s="43">
        <v>0.19455070536105173</v>
      </c>
      <c r="R643" s="43">
        <v>1.8686782977810723E-3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9.9961775061144079E-2</v>
      </c>
      <c r="O644" s="43">
        <v>0.13280610472492144</v>
      </c>
      <c r="P644" s="43">
        <v>2.8242908912799098E-3</v>
      </c>
      <c r="Q644" s="43">
        <v>0.19462164684509922</v>
      </c>
      <c r="R644" s="43">
        <v>1.8693344348422564E-3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9.9845528020291646E-2</v>
      </c>
      <c r="O645" s="43">
        <v>0.13200149304959855</v>
      </c>
      <c r="P645" s="43">
        <v>2.7884733026191737E-3</v>
      </c>
      <c r="Q645" s="43">
        <v>0.1946916896028093</v>
      </c>
      <c r="R645" s="43">
        <v>1.869982259592728E-3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9.9729663696381768E-2</v>
      </c>
      <c r="O646" s="43">
        <v>0.1311970164336764</v>
      </c>
      <c r="P646" s="43">
        <v>2.7530353773651817E-3</v>
      </c>
      <c r="Q646" s="43">
        <v>0.19476084314511358</v>
      </c>
      <c r="R646" s="43">
        <v>1.8706218599989955E-3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9.961417745329601E-2</v>
      </c>
      <c r="O647" s="43">
        <v>0.13039267279346517</v>
      </c>
      <c r="P647" s="43">
        <v>2.7179743071616726E-3</v>
      </c>
      <c r="Q647" s="43">
        <v>0.19482911691285826</v>
      </c>
      <c r="R647" s="43">
        <v>1.8712533233793494E-3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9.9499064700629913E-2</v>
      </c>
      <c r="O648" s="43">
        <v>0.1295884600705057</v>
      </c>
      <c r="P648" s="43">
        <v>2.6832872834524368E-3</v>
      </c>
      <c r="Q648" s="43">
        <v>0.19489652027679322</v>
      </c>
      <c r="R648" s="43">
        <v>1.8718767364037606E-3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9.9384320893405306E-2</v>
      </c>
      <c r="O649" s="43">
        <v>0.12878437623138086</v>
      </c>
      <c r="P649" s="43">
        <v>2.6489714979564516E-3</v>
      </c>
      <c r="Q649" s="43">
        <v>0.19496306253757301</v>
      </c>
      <c r="R649" s="43">
        <v>1.8724921850938872E-3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9.9269941531781744E-2</v>
      </c>
      <c r="O650" s="43">
        <v>0.1279804192675264</v>
      </c>
      <c r="P650" s="43">
        <v>2.6150241431330476E-3</v>
      </c>
      <c r="Q650" s="43">
        <v>0.19502875292576966</v>
      </c>
      <c r="R650" s="43">
        <v>1.8730997548231949E-3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9.9155922160766977E-2</v>
      </c>
      <c r="O651" s="43">
        <v>0.12717658719504063</v>
      </c>
      <c r="P651" s="43">
        <v>2.5814424126372336E-3</v>
      </c>
      <c r="Q651" s="43">
        <v>0.19509360060189651</v>
      </c>
      <c r="R651" s="43">
        <v>1.873699530317179E-3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9.90422583699265E-2</v>
      </c>
      <c r="O652" s="43">
        <v>0.1263728780544936</v>
      </c>
      <c r="P652" s="43">
        <v>2.5482235017652852E-3</v>
      </c>
      <c r="Q652" s="43">
        <v>0.19515761465644396</v>
      </c>
      <c r="R652" s="43">
        <v>1.8742915956536917E-3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9.8928945793092235E-2</v>
      </c>
      <c r="O653" s="43">
        <v>0.12556928991073546</v>
      </c>
      <c r="P653" s="43">
        <v>2.5153646078907091E-3</v>
      </c>
      <c r="Q653" s="43">
        <v>0.19522080410992573</v>
      </c>
      <c r="R653" s="43">
        <v>1.8748760342633722E-3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9.8815980108070606E-2</v>
      </c>
      <c r="O654" s="43">
        <v>0.12476582085270449</v>
      </c>
      <c r="P654" s="43">
        <v>2.4828629308907037E-3</v>
      </c>
      <c r="Q654" s="43">
        <v>0.19528317791293612</v>
      </c>
      <c r="R654" s="43">
        <v>1.8754529289301762E-3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9.8703357036349734E-2</v>
      </c>
      <c r="O655" s="43">
        <v>0.12396246899323403</v>
      </c>
      <c r="P655" s="43">
        <v>2.4507156735632256E-3</v>
      </c>
      <c r="Q655" s="43">
        <v>0.19534474494621765</v>
      </c>
      <c r="R655" s="43">
        <v>1.8760223617919998E-3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9.8591072342806313E-2</v>
      </c>
      <c r="O656" s="43">
        <v>0.12315923246885954</v>
      </c>
      <c r="P656" s="43">
        <v>2.4189200420347752E-3</v>
      </c>
      <c r="Q656" s="43">
        <v>0.19540551402073908</v>
      </c>
      <c r="R656" s="43">
        <v>1.8765844143414042E-3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9.8479121835411659E-2</v>
      </c>
      <c r="O657" s="43">
        <v>0.12235610943962488</v>
      </c>
      <c r="P657" s="43">
        <v>2.3874732461590135E-3</v>
      </c>
      <c r="Q657" s="43">
        <v>0.19546549387778372</v>
      </c>
      <c r="R657" s="43">
        <v>1.8771391674264279E-3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9.8367501364937396E-2</v>
      </c>
      <c r="O658" s="43">
        <v>0.12155309808888819</v>
      </c>
      <c r="P658" s="43">
        <v>2.3563724999063331E-3</v>
      </c>
      <c r="Q658" s="43">
        <v>0.19552469318904681</v>
      </c>
      <c r="R658" s="43">
        <v>1.877686701251493E-3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9.8256206824660783E-2</v>
      </c>
      <c r="O659" s="43">
        <v>0.12075019662312751</v>
      </c>
      <c r="P659" s="43">
        <v>2.3256150217444778E-3</v>
      </c>
      <c r="Q659" s="43">
        <v>0.19558312055674359</v>
      </c>
      <c r="R659" s="43">
        <v>1.8782270953783999E-3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9.8145234150069455E-2</v>
      </c>
      <c r="O660" s="43">
        <v>0.11994740327174619</v>
      </c>
      <c r="P660" s="43">
        <v>2.2951980350103445E-3</v>
      </c>
      <c r="Q660" s="43">
        <v>0.19564078451372591</v>
      </c>
      <c r="R660" s="43">
        <v>1.8787604287274079E-3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9.8034579318566156E-2</v>
      </c>
      <c r="O661" s="43">
        <v>0.11914471628687794</v>
      </c>
      <c r="P661" s="43">
        <v>2.2651187682730663E-3</v>
      </c>
      <c r="Q661" s="43">
        <v>0.19569769352360833</v>
      </c>
      <c r="R661" s="43">
        <v>1.8792867795784018E-3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9.7924238349172923E-2</v>
      </c>
      <c r="O662" s="43">
        <v>0.11834213394319169</v>
      </c>
      <c r="P662" s="43">
        <v>2.2353744556884879E-3</v>
      </c>
      <c r="Q662" s="43">
        <v>0.19575385598090317</v>
      </c>
      <c r="R662" s="43">
        <v>1.8798062255721401E-3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9.7814207302235334E-2</v>
      </c>
      <c r="O663" s="43">
        <v>0.11753965453769646</v>
      </c>
      <c r="P663" s="43">
        <v>2.2059623373451597E-3</v>
      </c>
      <c r="Q663" s="43">
        <v>0.19580928021116437</v>
      </c>
      <c r="R663" s="43">
        <v>1.8803188437115867E-3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9.7704482279126467E-2</v>
      </c>
      <c r="O664" s="43">
        <v>0.11673727638954605</v>
      </c>
      <c r="P664" s="43">
        <v>2.1768796596019434E-3</v>
      </c>
      <c r="Q664" s="43">
        <v>0.19586397447113965</v>
      </c>
      <c r="R664" s="43">
        <v>1.8808247103633169E-3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9.7595059421950708E-2</v>
      </c>
      <c r="O665" s="43">
        <v>0.11593499783984364</v>
      </c>
      <c r="P665" s="43">
        <v>2.1481236754173536E-3</v>
      </c>
      <c r="Q665" s="43">
        <v>0.19591794694893125</v>
      </c>
      <c r="R665" s="43">
        <v>1.8813239012590041E-3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9.7485934913247682E-2</v>
      </c>
      <c r="O666" s="43">
        <v>0.11513281725144643</v>
      </c>
      <c r="P666" s="43">
        <v>2.1196916446707386E-3</v>
      </c>
      <c r="Q666" s="43">
        <v>0.19597120576416466</v>
      </c>
      <c r="R666" s="43">
        <v>1.8818164914969813E-3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9.7377104975696141E-2</v>
      </c>
      <c r="O667" s="43">
        <v>0.11433073300877042</v>
      </c>
      <c r="P667" s="43">
        <v>2.0915808344754146E-3</v>
      </c>
      <c r="Q667" s="43">
        <v>0.19602375896816515</v>
      </c>
      <c r="R667" s="43">
        <v>1.8823025555438748E-3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9.7268565871817869E-2</v>
      </c>
      <c r="O668" s="43">
        <v>0.11352874351759516</v>
      </c>
      <c r="P668" s="43">
        <v>2.0637885194838596E-3</v>
      </c>
      <c r="Q668" s="43">
        <v>0.19607561454414235</v>
      </c>
      <c r="R668" s="43">
        <v>1.8827821672363076E-3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9.7160313903681683E-2</v>
      </c>
      <c r="O669" s="43">
        <v>0.11272684720486867</v>
      </c>
      <c r="P669" s="43">
        <v>2.0363119821850822E-3</v>
      </c>
      <c r="Q669" s="43">
        <v>0.19612678040738199</v>
      </c>
      <c r="R669" s="43">
        <v>1.8832553997826771E-3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9.705234541260771E-2</v>
      </c>
      <c r="O670" s="43">
        <v>0.11192504251851253</v>
      </c>
      <c r="P670" s="43">
        <v>2.0091485131942615E-3</v>
      </c>
      <c r="Q670" s="43">
        <v>0.19617726440544514</v>
      </c>
      <c r="R670" s="43">
        <v>1.8837223257649955E-3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9.6944656778871763E-2</v>
      </c>
      <c r="O671" s="43">
        <v>0.11112332792722721</v>
      </c>
      <c r="P671" s="43">
        <v>1.9822954115347835E-3</v>
      </c>
      <c r="Q671" s="43">
        <v>0.19622707431837466</v>
      </c>
      <c r="R671" s="43">
        <v>1.8841830171407996E-3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9.6837244421409938E-2</v>
      </c>
      <c r="O672" s="43">
        <v>0.1103217019202976</v>
      </c>
      <c r="P672" s="43">
        <v>1.9557499849127634E-3</v>
      </c>
      <c r="Q672" s="43">
        <v>0.19627621785890831</v>
      </c>
      <c r="R672" s="43">
        <v>1.8846375452451229E-3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9.6730104797523531E-2</v>
      </c>
      <c r="O673" s="43">
        <v>0.10952016300739893</v>
      </c>
      <c r="P673" s="43">
        <v>1.9295095499841728E-3</v>
      </c>
      <c r="Q673" s="43">
        <v>0.19632470267269911</v>
      </c>
      <c r="R673" s="43">
        <v>1.8850859807925313E-3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9.6623234402584468E-2</v>
      </c>
      <c r="O674" s="43">
        <v>0.10871870971840281</v>
      </c>
      <c r="P674" s="43">
        <v>1.9035714326146752E-3</v>
      </c>
      <c r="Q674" s="43">
        <v>0.19637253633854163</v>
      </c>
      <c r="R674" s="43">
        <v>1.8855283938792181E-3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9.6516629769740708E-2</v>
      </c>
      <c r="O675" s="43">
        <v>0.10791734060318385</v>
      </c>
      <c r="P675" s="43">
        <v>1.8779329681322709E-3</v>
      </c>
      <c r="Q675" s="43">
        <v>0.19641972636860527</v>
      </c>
      <c r="R675" s="43">
        <v>1.8859648539851621E-3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9.6410287469622546E-2</v>
      </c>
      <c r="O676" s="43">
        <v>0.10711605423142664</v>
      </c>
      <c r="P676" s="43">
        <v>1.8525915015728616E-3</v>
      </c>
      <c r="Q676" s="43">
        <v>0.19646628020867343</v>
      </c>
      <c r="R676" s="43">
        <v>1.886395429976337E-3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9.6304204110048822E-2</v>
      </c>
      <c r="O677" s="43">
        <v>0.10631484919243298</v>
      </c>
      <c r="P677" s="43">
        <v>1.8275443879188352E-3</v>
      </c>
      <c r="Q677" s="43">
        <v>0.19651220523838872</v>
      </c>
      <c r="R677" s="43">
        <v>1.8868201901069827E-3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9.6198376335734193E-2</v>
      </c>
      <c r="O678" s="43">
        <v>0.10551372409492973</v>
      </c>
      <c r="P678" s="43">
        <v>1.8027889923307766E-3</v>
      </c>
      <c r="Q678" s="43">
        <v>0.19655750877150419</v>
      </c>
      <c r="R678" s="43">
        <v>1.8872392020219261E-3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9.6092800827996497E-2</v>
      </c>
      <c r="O679" s="43">
        <v>0.1047126775668772</v>
      </c>
      <c r="P679" s="43">
        <v>1.7783226903724046E-3</v>
      </c>
      <c r="Q679" s="43">
        <v>0.19660219805614029</v>
      </c>
      <c r="R679" s="43">
        <v>1.8876525327589588E-3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9.5987474304464859E-2</v>
      </c>
      <c r="O680" s="43">
        <v>0.10391170825527792</v>
      </c>
      <c r="P680" s="43">
        <v>1.7541428682288399E-3</v>
      </c>
      <c r="Q680" s="43">
        <v>0.19664628027504696</v>
      </c>
      <c r="R680" s="43">
        <v>1.8880602487512626E-3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9.5882393518788425E-2</v>
      </c>
      <c r="O681" s="43">
        <v>0.10311081482598597</v>
      </c>
      <c r="P681" s="43">
        <v>1.7302469229183029E-3</v>
      </c>
      <c r="Q681" s="43">
        <v>0.19668976254587181</v>
      </c>
      <c r="R681" s="43">
        <v>1.8884624158298866E-3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9.577755526034562E-2</v>
      </c>
      <c r="O682" s="43">
        <v>0.1023099959635171</v>
      </c>
      <c r="P682" s="43">
        <v>1.7066322624973436E-3</v>
      </c>
      <c r="Q682" s="43">
        <v>0.19673265192143258</v>
      </c>
      <c r="R682" s="43">
        <v>1.8888590992262708E-3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9.567295635395423E-2</v>
      </c>
      <c r="O683" s="43">
        <v>0.1015092503708592</v>
      </c>
      <c r="P683" s="43">
        <v>1.6832963062596994E-3</v>
      </c>
      <c r="Q683" s="43">
        <v>0.19677495538999554</v>
      </c>
      <c r="R683" s="43">
        <v>1.8892503635748177E-3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9.5568593659581882E-2</v>
      </c>
      <c r="O684" s="43">
        <v>0.10070857676928356</v>
      </c>
      <c r="P684" s="43">
        <v>1.6602364849288892E-3</v>
      </c>
      <c r="Q684" s="43">
        <v>0.19681667987555815</v>
      </c>
      <c r="R684" s="43">
        <v>1.8896362729155097E-3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9.5464464072057734E-2</v>
      </c>
      <c r="O685" s="43">
        <v>9.990797389815681E-2</v>
      </c>
      <c r="P685" s="43">
        <v>1.6374502408446272E-3</v>
      </c>
      <c r="Q685" s="43">
        <v>0.19685783223813677</v>
      </c>
      <c r="R685" s="43">
        <v>1.8900168906965682E-3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9.5360564520784452E-2</v>
      </c>
      <c r="O686" s="43">
        <v>9.9107440514753412E-2</v>
      </c>
      <c r="P686" s="43">
        <v>1.6149350281431686E-3</v>
      </c>
      <c r="Q686" s="43">
        <v>0.19689841927405882</v>
      </c>
      <c r="R686" s="43">
        <v>1.8903922797771559E-3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9.5256891969451266E-2</v>
      </c>
      <c r="O687" s="43">
        <v>9.830697539406906E-2</v>
      </c>
      <c r="P687" s="43">
        <v>1.5926883129316735E-3</v>
      </c>
      <c r="Q687" s="43">
        <v>0.19693844771625948</v>
      </c>
      <c r="R687" s="43">
        <v>1.8907625024301206E-3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9.5153443415747704E-2</v>
      </c>
      <c r="O688" s="43">
        <v>9.7506577328634672E-2</v>
      </c>
      <c r="P688" s="43">
        <v>1.5707075734566894E-3</v>
      </c>
      <c r="Q688" s="43">
        <v>0.19697792423458232</v>
      </c>
      <c r="R688" s="43">
        <v>1.8911276203447784E-3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9.5050215891078316E-2</v>
      </c>
      <c r="O689" s="43">
        <v>9.6706245128331245E-2</v>
      </c>
      <c r="P689" s="43">
        <v>1.5489903002668468E-3</v>
      </c>
      <c r="Q689" s="43">
        <v>0.19701685543608455</v>
      </c>
      <c r="R689" s="43">
        <v>1.891487694629734E-3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9.4947206460278127E-2</v>
      </c>
      <c r="O690" s="43">
        <v>9.5905977620205418E-2</v>
      </c>
      <c r="P690" s="43">
        <v>1.5275339963698588E-3</v>
      </c>
      <c r="Q690" s="43">
        <v>0.19705524786534609</v>
      </c>
      <c r="R690" s="43">
        <v>1.8918427858157392E-3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9.4844412221329139E-2</v>
      </c>
      <c r="O691" s="43">
        <v>9.510577364828593E-2</v>
      </c>
      <c r="P691" s="43">
        <v>1.5063361773839229E-3</v>
      </c>
      <c r="Q691" s="43">
        <v>0.19709310800478222</v>
      </c>
      <c r="R691" s="43">
        <v>1.8921929538585872E-3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9.474183030507756E-2</v>
      </c>
      <c r="O692" s="43">
        <v>9.4305632073400814E-2</v>
      </c>
      <c r="P692" s="43">
        <v>1.4853943716836126E-3</v>
      </c>
      <c r="Q692" s="43">
        <v>0.19713044227496029</v>
      </c>
      <c r="R692" s="43">
        <v>1.8925382581420403E-3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9.463945787495226E-2</v>
      </c>
      <c r="O693" s="43">
        <v>9.3505551772995577E-2</v>
      </c>
      <c r="P693" s="43">
        <v>1.4647061205403553E-3</v>
      </c>
      <c r="Q693" s="43">
        <v>0.19716725703491986</v>
      </c>
      <c r="R693" s="43">
        <v>1.8928787574807901E-3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9.4537292126683992E-2</v>
      </c>
      <c r="O694" s="43">
        <v>9.2705531640952077E-2</v>
      </c>
      <c r="P694" s="43">
        <v>1.4442689782575792E-3</v>
      </c>
      <c r="Q694" s="43">
        <v>0.19720355858249625</v>
      </c>
      <c r="R694" s="43">
        <v>1.8932145101234505E-3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9.4435330288025671E-2</v>
      </c>
      <c r="O695" s="43">
        <v>9.1905570587408558E-2</v>
      </c>
      <c r="P695" s="43">
        <v>1.4240805123006284E-3</v>
      </c>
      <c r="Q695" s="43">
        <v>0.19723935315464744</v>
      </c>
      <c r="R695" s="43">
        <v>1.8935455737555829E-3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9.4333569618473778E-2</v>
      </c>
      <c r="O696" s="43">
        <v>9.1105667538580223E-2</v>
      </c>
      <c r="P696" s="43">
        <v>1.4041383034215304E-3</v>
      </c>
      <c r="Q696" s="43">
        <v>0.19727464692778413</v>
      </c>
      <c r="R696" s="43">
        <v>1.8938720055027465E-3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9.4232007408990626E-2</v>
      </c>
      <c r="O697" s="43">
        <v>9.0305821436581113E-2</v>
      </c>
      <c r="P697" s="43">
        <v>1.3844399457787005E-3</v>
      </c>
      <c r="Q697" s="43">
        <v>0.19730944601810294</v>
      </c>
      <c r="R697" s="43">
        <v>1.8941938619335815E-3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9.4130640981727909E-2</v>
      </c>
      <c r="O698" s="43">
        <v>8.9506031239246692E-2</v>
      </c>
      <c r="P698" s="43">
        <v>1.36498304705168E-3</v>
      </c>
      <c r="Q698" s="43">
        <v>0.19734375648192229</v>
      </c>
      <c r="R698" s="43">
        <v>1.8945111990629157E-3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9.402946768975122E-2</v>
      </c>
      <c r="O699" s="43">
        <v>8.8706295919957448E-2</v>
      </c>
      <c r="P699" s="43">
        <v>1.3457652285509829E-3</v>
      </c>
      <c r="Q699" s="43">
        <v>0.19737758431602148</v>
      </c>
      <c r="R699" s="43">
        <v>1.8948240723548979E-3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9.3928484916765642E-2</v>
      </c>
      <c r="O700" s="43">
        <v>8.7906614467463562E-2</v>
      </c>
      <c r="P700" s="43">
        <v>1.3267841253231456E-3</v>
      </c>
      <c r="Q700" s="43">
        <v>0.19741093545798205</v>
      </c>
      <c r="R700" s="43">
        <v>1.8951325367261606E-3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9.3827690076842662E-2</v>
      </c>
      <c r="O701" s="43">
        <v>8.7106985885710489E-2</v>
      </c>
      <c r="P701" s="43">
        <v>1.3080373862510584E-3</v>
      </c>
      <c r="Q701" s="43">
        <v>0.19744381578653189</v>
      </c>
      <c r="R701" s="43">
        <v>1.895436646548997E-3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9.3727080614147987E-2</v>
      </c>
      <c r="O702" s="43">
        <v>8.6307409193665599E-2</v>
      </c>
      <c r="P702" s="43">
        <v>1.2895226741496677E-3</v>
      </c>
      <c r="Q702" s="43">
        <v>0.19747623112189183</v>
      </c>
      <c r="R702" s="43">
        <v>1.8957364556545708E-3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9.3626654002670756E-2</v>
      </c>
      <c r="O703" s="43">
        <v>8.5507883425145648E-2</v>
      </c>
      <c r="P703" s="43">
        <v>1.2712376658571263E-3</v>
      </c>
      <c r="Q703" s="43">
        <v>0.19750818722612451</v>
      </c>
      <c r="R703" s="43">
        <v>1.8960320173361405E-3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9.3526407745953818E-2</v>
      </c>
      <c r="O704" s="43">
        <v>8.4708407628645649E-2</v>
      </c>
      <c r="P704" s="43">
        <v>1.2531800523214764E-3</v>
      </c>
      <c r="Q704" s="43">
        <v>0.19753968980348546</v>
      </c>
      <c r="R704" s="43">
        <v>1.8963233843523072E-3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9.3426339376825193E-2</v>
      </c>
      <c r="O705" s="43">
        <v>8.3908980867168526E-2</v>
      </c>
      <c r="P705" s="43">
        <v>1.235347538682945E-3</v>
      </c>
      <c r="Q705" s="43">
        <v>0.1975707445007763</v>
      </c>
      <c r="R705" s="43">
        <v>1.8966106089302812E-3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9.3326446457130854E-2</v>
      </c>
      <c r="O706" s="43">
        <v>8.3109602218055856E-2</v>
      </c>
      <c r="P706" s="43">
        <v>1.2177378443519367E-3</v>
      </c>
      <c r="Q706" s="43">
        <v>0.19760135690769992</v>
      </c>
      <c r="R706" s="43">
        <v>1.8968937427691675E-3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9.3226726577468777E-2</v>
      </c>
      <c r="O707" s="43">
        <v>8.2310270772819771E-2</v>
      </c>
      <c r="P707" s="43">
        <v>1.2003487030827951E-3</v>
      </c>
      <c r="Q707" s="43">
        <v>0.1976315325572176</v>
      </c>
      <c r="R707" s="43">
        <v>1.8971728370432684E-3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9.3127177356924037E-2</v>
      </c>
      <c r="O708" s="43">
        <v>8.1510985636975952E-2</v>
      </c>
      <c r="P708" s="43">
        <v>1.1831778630434161E-3</v>
      </c>
      <c r="Q708" s="43">
        <v>0.19766127692590796</v>
      </c>
      <c r="R708" s="43">
        <v>1.8974479424054035E-3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9.3027796442805372E-2</v>
      </c>
      <c r="O709" s="43">
        <v>8.0711745929877607E-2</v>
      </c>
      <c r="P709" s="43">
        <v>1.1662230868807906E-3</v>
      </c>
      <c r="Q709" s="43">
        <v>0.19769059543432729</v>
      </c>
      <c r="R709" s="43">
        <v>1.8977191089902428E-3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9.2928581510383024E-2</v>
      </c>
      <c r="O710" s="43">
        <v>7.9912550784550562E-2</v>
      </c>
      <c r="P710" s="43">
        <v>1.1494821517825527E-3</v>
      </c>
      <c r="Q710" s="43">
        <v>0.197719493447372</v>
      </c>
      <c r="R710" s="43">
        <v>1.8979863864176582E-3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9.2829530262627774E-2</v>
      </c>
      <c r="O711" s="43">
        <v>7.9113399347529728E-2</v>
      </c>
      <c r="P711" s="43">
        <v>1.1329528495346056E-3</v>
      </c>
      <c r="Q711" s="43">
        <v>0.19774797627464213</v>
      </c>
      <c r="R711" s="43">
        <v>1.8982498237960861E-3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9.2730640429951341E-2</v>
      </c>
      <c r="O712" s="43">
        <v>7.8314290778696394E-2</v>
      </c>
      <c r="P712" s="43">
        <v>1.1166329865749075E-3</v>
      </c>
      <c r="Q712" s="43">
        <v>0.19777604917080635</v>
      </c>
      <c r="R712" s="43">
        <v>1.898509469725903E-3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9.2631909769948159E-2</v>
      </c>
      <c r="O713" s="43">
        <v>7.7515224251116677E-2</v>
      </c>
      <c r="P713" s="43">
        <v>1.1005203840434834E-3</v>
      </c>
      <c r="Q713" s="43">
        <v>0.1978037173359683</v>
      </c>
      <c r="R713" s="43">
        <v>1.8987653723028148E-3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9.2533336067138441E-2</v>
      </c>
      <c r="O714" s="43">
        <v>7.6716198950881415E-2</v>
      </c>
      <c r="P714" s="43">
        <v>1.0846128778287411E-3</v>
      </c>
      <c r="Q714" s="43">
        <v>0.19783098591603412</v>
      </c>
      <c r="R714" s="43">
        <v>1.8990175791212557E-3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9.2434917132712596E-2</v>
      </c>
      <c r="O715" s="43">
        <v>7.5917214076946751E-2</v>
      </c>
      <c r="P715" s="43">
        <v>1.0689083186101618E-3</v>
      </c>
      <c r="Q715" s="43">
        <v>0.19785786000308117</v>
      </c>
      <c r="R715" s="43">
        <v>1.8992661372777963E-3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9.2336650804276929E-2</v>
      </c>
      <c r="O716" s="43">
        <v>7.5118268840976402E-2</v>
      </c>
      <c r="P716" s="43">
        <v>1.0534045718974358E-3</v>
      </c>
      <c r="Q716" s="43">
        <v>0.19788434463572765</v>
      </c>
      <c r="R716" s="43">
        <v>1.8995110933745646E-3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9.2238534945600997E-2</v>
      </c>
      <c r="O717" s="43">
        <v>7.4319362467184583E-2</v>
      </c>
      <c r="P717" s="43">
        <v>1.038099518066118E-3</v>
      </c>
      <c r="Q717" s="43">
        <v>0.19791044479950318</v>
      </c>
      <c r="R717" s="43">
        <v>1.899752493522673E-3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9.2140567446365965E-2</v>
      </c>
      <c r="O718" s="43">
        <v>7.3520494192180458E-2</v>
      </c>
      <c r="P718" s="43">
        <v>1.0229910523898644E-3</v>
      </c>
      <c r="Q718" s="43">
        <v>0.19793616542722017</v>
      </c>
      <c r="R718" s="43">
        <v>1.8999903833456532E-3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9.2042746221914648E-2</v>
      </c>
      <c r="O719" s="43">
        <v>7.2721663264813691E-2</v>
      </c>
      <c r="P719" s="43">
        <v>1.0080770850693275E-3</v>
      </c>
      <c r="Q719" s="43">
        <v>0.19796151139934609</v>
      </c>
      <c r="R719" s="43">
        <v>1.9002248079828996E-3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9.1945069213002856E-2</v>
      </c>
      <c r="O720" s="43">
        <v>7.1922868946021012E-2</v>
      </c>
      <c r="P720" s="43">
        <v>9.933555412577743E-4</v>
      </c>
      <c r="Q720" s="43">
        <v>0.19798648754437639</v>
      </c>
      <c r="R720" s="43">
        <v>1.9004558120931173E-3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9.1847534385552099E-2</v>
      </c>
      <c r="O721" s="43">
        <v>7.1124110508674288E-2</v>
      </c>
      <c r="P721" s="43">
        <v>9.7882436108349242E-4</v>
      </c>
      <c r="Q721" s="43">
        <v>0.19801109863920799</v>
      </c>
      <c r="R721" s="43">
        <v>1.9006834398577763E-3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9.1750139730403843E-2</v>
      </c>
      <c r="O722" s="43">
        <v>7.0325387237429454E-2</v>
      </c>
      <c r="P722" s="43">
        <v>9.6448149966905342E-4</v>
      </c>
      <c r="Q722" s="43">
        <v>0.1980353494095132</v>
      </c>
      <c r="R722" s="43">
        <v>1.9009077349845728E-3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9.1652883263075094E-2</v>
      </c>
      <c r="O723" s="43">
        <v>6.9526698428576922E-2</v>
      </c>
      <c r="P723" s="43">
        <v>9.5032492714749648E-4</v>
      </c>
      <c r="Q723" s="43">
        <v>0.19805924453011423</v>
      </c>
      <c r="R723" s="43">
        <v>1.9011287407108887E-3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9.1555763023515438E-2</v>
      </c>
      <c r="O724" s="43">
        <v>6.8728043389892968E-2</v>
      </c>
      <c r="P724" s="43">
        <v>9.3635262867549989E-4</v>
      </c>
      <c r="Q724" s="43">
        <v>0.19808278862535797</v>
      </c>
      <c r="R724" s="43">
        <v>1.9013464998072611E-3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9.1458777075865583E-2</v>
      </c>
      <c r="O725" s="43">
        <v>6.7929421440492521E-2</v>
      </c>
      <c r="P725" s="43">
        <v>9.2256260444360078E-4</v>
      </c>
      <c r="Q725" s="43">
        <v>0.19810598626949114</v>
      </c>
      <c r="R725" s="43">
        <v>1.9015610545808507E-3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9.1361923508217271E-2</v>
      </c>
      <c r="O726" s="43">
        <v>6.7130831910683031E-2</v>
      </c>
      <c r="P726" s="43">
        <v>9.0895286968352776E-4</v>
      </c>
      <c r="Q726" s="43">
        <v>0.19812884198703543</v>
      </c>
      <c r="R726" s="43">
        <v>1.9017724468789136E-3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9.1265200432374766E-2</v>
      </c>
      <c r="O727" s="43">
        <v>6.633227414181958E-2</v>
      </c>
      <c r="P727" s="43">
        <v>8.955214546727074E-4</v>
      </c>
      <c r="Q727" s="43">
        <v>0.19815136025316335</v>
      </c>
      <c r="R727" s="43">
        <v>1.901980718092274E-3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9.1168605983617715E-2</v>
      </c>
      <c r="O728" s="43">
        <v>6.5533747486161323E-2</v>
      </c>
      <c r="P728" s="43">
        <v>8.8226640473600766E-4</v>
      </c>
      <c r="Q728" s="43">
        <v>0.19817354549407334</v>
      </c>
      <c r="R728" s="43">
        <v>1.9021859091587965E-3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9.1072138320465512E-2</v>
      </c>
      <c r="O729" s="43">
        <v>6.4735251306728872E-2</v>
      </c>
      <c r="P729" s="43">
        <v>8.6918578024477685E-4</v>
      </c>
      <c r="Q729" s="43">
        <v>0.19819540208736572</v>
      </c>
      <c r="R729" s="43">
        <v>1.9023880605668606E-3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9.0975795624443065E-2</v>
      </c>
      <c r="O730" s="43">
        <v>6.3936784977163291E-2</v>
      </c>
      <c r="P730" s="43">
        <v>8.5627765661323754E-4</v>
      </c>
      <c r="Q730" s="43">
        <v>0.1982169343624178</v>
      </c>
      <c r="R730" s="43">
        <v>1.9025872123588335E-3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9.0879576099848328E-2</v>
      </c>
      <c r="O731" s="43">
        <v>6.3138347881585968E-2</v>
      </c>
      <c r="P731" s="43">
        <v>8.4354012429229688E-4</v>
      </c>
      <c r="Q731" s="43">
        <v>0.19823814660075964</v>
      </c>
      <c r="R731" s="43">
        <v>1.9027834041345432E-3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9.078347797352096E-2</v>
      </c>
      <c r="O732" s="43">
        <v>6.2339939414459859E-2</v>
      </c>
      <c r="P732" s="43">
        <v>8.3097128876082743E-4</v>
      </c>
      <c r="Q732" s="43">
        <v>0.19825904303644887</v>
      </c>
      <c r="R732" s="43">
        <v>1.9029766750547458E-3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9.0687499494612675E-2</v>
      </c>
      <c r="O733" s="43">
        <v>6.1541558980451959E-2</v>
      </c>
      <c r="P733" s="43">
        <v>8.1856927051447877E-4</v>
      </c>
      <c r="Q733" s="43">
        <v>0.19827962785644607</v>
      </c>
      <c r="R733" s="43">
        <v>1.9031670638445962E-3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9.0591638934359078E-2</v>
      </c>
      <c r="O734" s="43">
        <v>6.0743205994297021E-2</v>
      </c>
      <c r="P734" s="43">
        <v>8.0633220505207459E-4</v>
      </c>
      <c r="Q734" s="43">
        <v>0.198299905200989</v>
      </c>
      <c r="R734" s="43">
        <v>1.9033546087971111E-3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9.0495894585853026E-2</v>
      </c>
      <c r="O735" s="43">
        <v>5.9944879880662445E-2</v>
      </c>
      <c r="P735" s="43">
        <v>7.9425824285965334E-4</v>
      </c>
      <c r="Q735" s="43">
        <v>0.19831987916396701</v>
      </c>
      <c r="R735" s="43">
        <v>1.903539347776632E-3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9.0400264763819418E-2</v>
      </c>
      <c r="O736" s="43">
        <v>5.9146580074014361E-2</v>
      </c>
      <c r="P736" s="43">
        <v>7.8234554939220235E-4</v>
      </c>
      <c r="Q736" s="43">
        <v>0.19833955379329501</v>
      </c>
      <c r="R736" s="43">
        <v>1.9037213182222818E-3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9.0304747804391558E-2</v>
      </c>
      <c r="O737" s="43">
        <v>5.8348306018485042E-2</v>
      </c>
      <c r="P737" s="43">
        <v>7.7059230505314514E-4</v>
      </c>
      <c r="Q737" s="43">
        <v>0.19835893309128663</v>
      </c>
      <c r="R737" s="43">
        <v>1.9039005571514188E-3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9.0209342064888953E-2</v>
      </c>
      <c r="O738" s="43">
        <v>5.755005716774151E-2</v>
      </c>
      <c r="P738" s="43">
        <v>7.589967051716323E-4</v>
      </c>
      <c r="Q738" s="43">
        <v>0.19837802101502713</v>
      </c>
      <c r="R738" s="43">
        <v>1.9040771011630841E-3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9.0114045923596842E-2</v>
      </c>
      <c r="O739" s="43">
        <v>5.6751832984855283E-2</v>
      </c>
      <c r="P739" s="43">
        <v>7.4755695997768775E-4</v>
      </c>
      <c r="Q739" s="43">
        <v>0.19839682147674559</v>
      </c>
      <c r="R739" s="43">
        <v>1.9042509864414445E-3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9.0018857779546907E-2</v>
      </c>
      <c r="O740" s="43">
        <v>5.595363294217344E-2</v>
      </c>
      <c r="P740" s="43">
        <v>7.3627129457526472E-4</v>
      </c>
      <c r="Q740" s="43">
        <v>0.19841533834418654</v>
      </c>
      <c r="R740" s="43">
        <v>1.9044222487592289E-3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8.9923776052299911E-2</v>
      </c>
      <c r="O741" s="43">
        <v>5.5155456521190908E-2</v>
      </c>
      <c r="P741" s="43">
        <v>7.2513794891326106E-4</v>
      </c>
      <c r="Q741" s="43">
        <v>0.1984335754409807</v>
      </c>
      <c r="R741" s="43">
        <v>1.9045909234811594E-3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8.9828799181729382E-2</v>
      </c>
      <c r="O742" s="43">
        <v>5.4357303212423914E-2</v>
      </c>
      <c r="P742" s="43">
        <v>7.1415517775454292E-4</v>
      </c>
      <c r="Q742" s="43">
        <v>0.19845153654701522</v>
      </c>
      <c r="R742" s="43">
        <v>1.9047570455673741E-3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8.973392562780734E-2</v>
      </c>
      <c r="O743" s="43">
        <v>5.3559172515284643E-2</v>
      </c>
      <c r="P743" s="43">
        <v>7.033212506430299E-4</v>
      </c>
      <c r="Q743" s="43">
        <v>0.19846922539880313</v>
      </c>
      <c r="R743" s="43">
        <v>1.9049206495768427E-3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8.9639153870391147E-2</v>
      </c>
      <c r="O744" s="43">
        <v>5.276106393795723E-2</v>
      </c>
      <c r="P744" s="43">
        <v>6.9263445186888652E-4</v>
      </c>
      <c r="Q744" s="43">
        <v>0.19848664568985147</v>
      </c>
      <c r="R744" s="43">
        <v>1.9050817696707753E-3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8.9544482409012041E-2</v>
      </c>
      <c r="O745" s="43">
        <v>5.1962976997274833E-2</v>
      </c>
      <c r="P745" s="43">
        <v>6.8209308043187149E-4</v>
      </c>
      <c r="Q745" s="43">
        <v>0.19850380107102925</v>
      </c>
      <c r="R745" s="43">
        <v>1.9052404396160214E-3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8.9449909762665258E-2</v>
      </c>
      <c r="O746" s="43">
        <v>5.1164911218598001E-2</v>
      </c>
      <c r="P746" s="43">
        <v>6.7169545000288992E-4</v>
      </c>
      <c r="Q746" s="43">
        <v>0.19852069515093385</v>
      </c>
      <c r="R746" s="43">
        <v>1.905396692788462E-3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8.9355434469601563E-2</v>
      </c>
      <c r="O747" s="43">
        <v>5.0366866135694223E-2</v>
      </c>
      <c r="P747" s="43">
        <v>6.6143988888379642E-4</v>
      </c>
      <c r="Q747" s="43">
        <v>0.19853733149625699</v>
      </c>
      <c r="R747" s="43">
        <v>1.9055505621763909E-3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8.9261055087120456E-2</v>
      </c>
      <c r="O748" s="43">
        <v>4.9568841290618643E-2</v>
      </c>
      <c r="P748" s="43">
        <v>6.513247399654948E-4</v>
      </c>
      <c r="Q748" s="43">
        <v>0.19855371363214902</v>
      </c>
      <c r="R748" s="43">
        <v>1.9057020803838886E-3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8.9166770191364764E-2</v>
      </c>
      <c r="O749" s="43">
        <v>4.8770836233596099E-2</v>
      </c>
      <c r="P749" s="43">
        <v>6.413483606843792E-4</v>
      </c>
      <c r="Q749" s="43">
        <v>0.1985698450425826</v>
      </c>
      <c r="R749" s="43">
        <v>1.9058512796341831E-3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8.9072578377116712E-2</v>
      </c>
      <c r="O750" s="43">
        <v>4.7972850522904231E-2</v>
      </c>
      <c r="P750" s="43">
        <v>6.3150912297716267E-4</v>
      </c>
      <c r="Q750" s="43">
        <v>0.19858572917071543</v>
      </c>
      <c r="R750" s="43">
        <v>1.9059981917730038E-3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8.8978478257595861E-2</v>
      </c>
      <c r="O751" s="43">
        <v>4.7174883724757866E-2</v>
      </c>
      <c r="P751" s="43">
        <v>6.218054132341354E-4</v>
      </c>
      <c r="Q751" s="43">
        <v>0.19860136941925133</v>
      </c>
      <c r="R751" s="43">
        <v>1.9061428482719238E-3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8.8884468464258209E-2</v>
      </c>
      <c r="O752" s="43">
        <v>4.6376935413194549E-2</v>
      </c>
      <c r="P752" s="43">
        <v>6.1223563225089675E-4</v>
      </c>
      <c r="Q752" s="43">
        <v>0.19861676915080032</v>
      </c>
      <c r="R752" s="43">
        <v>1.9062852802316898E-3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8.8790547646596968E-2</v>
      </c>
      <c r="O753" s="43">
        <v>4.5579005169961287E-2</v>
      </c>
      <c r="P753" s="43">
        <v>6.0279819517860417E-4</v>
      </c>
      <c r="Q753" s="43">
        <v>0.19863193168823781</v>
      </c>
      <c r="R753" s="43">
        <v>1.906425518385542E-3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8.869671447194484E-2</v>
      </c>
      <c r="O754" s="43">
        <v>4.4781092584402486E-2</v>
      </c>
      <c r="P754" s="43">
        <v>5.9349153147277998E-4</v>
      </c>
      <c r="Q754" s="43">
        <v>0.1986468603150621</v>
      </c>
      <c r="R754" s="43">
        <v>1.9065635931025222E-3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8.860296762527789E-2</v>
      </c>
      <c r="O755" s="43">
        <v>4.3983197253349066E-2</v>
      </c>
      <c r="P755" s="43">
        <v>5.8431408484071806E-4</v>
      </c>
      <c r="Q755" s="43">
        <v>0.19866155827575077</v>
      </c>
      <c r="R755" s="43">
        <v>1.9066995343907705E-3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8.8509305809021041E-2</v>
      </c>
      <c r="O756" s="43">
        <v>4.3185318781008723E-2</v>
      </c>
      <c r="P756" s="43">
        <v>5.7526431318753052E-4</v>
      </c>
      <c r="Q756" s="43">
        <v>0.19867602877611565</v>
      </c>
      <c r="R756" s="43">
        <v>1.9068333719008076E-3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8.8415727742854652E-2</v>
      </c>
      <c r="O757" s="43">
        <v>4.2387456778857406E-2</v>
      </c>
      <c r="P757" s="43">
        <v>5.6634068856087458E-4</v>
      </c>
      <c r="Q757" s="43">
        <v>0.19869027498365652</v>
      </c>
      <c r="R757" s="43">
        <v>1.9069651349288075E-3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8.8322232163523057E-2</v>
      </c>
      <c r="O758" s="43">
        <v>4.1589610865531944E-2</v>
      </c>
      <c r="P758" s="43">
        <v>5.5754169709439961E-4</v>
      </c>
      <c r="Q758" s="43">
        <v>0.19870430002791356</v>
      </c>
      <c r="R758" s="43">
        <v>1.9070948524198546E-3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8.822881782464452E-2</v>
      </c>
      <c r="O759" s="43">
        <v>4.0791780666723808E-2</v>
      </c>
      <c r="P759" s="43">
        <v>5.4886583894995144E-4</v>
      </c>
      <c r="Q759" s="43">
        <v>0.19871810700081791</v>
      </c>
      <c r="R759" s="43">
        <v>1.9072225529711882E-3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8.8135483496522643E-2</v>
      </c>
      <c r="O760" s="43">
        <v>3.9993965815074042E-2</v>
      </c>
      <c r="P760" s="43">
        <v>5.4031162825857496E-4</v>
      </c>
      <c r="Q760" s="43">
        <v>0.19873169895704121</v>
      </c>
      <c r="R760" s="43">
        <v>1.9073482648354358E-3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8.8042227965959313E-2</v>
      </c>
      <c r="O761" s="43">
        <v>3.9196165950069431E-2</v>
      </c>
      <c r="P761" s="43">
        <v>5.3187759306034773E-4</v>
      </c>
      <c r="Q761" s="43">
        <v>0.19874507891434359</v>
      </c>
      <c r="R761" s="43">
        <v>1.9074720159238296E-3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8.7949050036069093E-2</v>
      </c>
      <c r="O762" s="43">
        <v>3.8398380717939641E-2</v>
      </c>
      <c r="P762" s="43">
        <v>5.2356227524308742E-4</v>
      </c>
      <c r="Q762" s="43">
        <v>0.19875824985391982</v>
      </c>
      <c r="R762" s="43">
        <v>1.9075938338094097E-3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8.7855948526095268E-2</v>
      </c>
      <c r="O763" s="43">
        <v>3.7600609771555688E-2</v>
      </c>
      <c r="P763" s="43">
        <v>5.1536423047996468E-4</v>
      </c>
      <c r="Q763" s="43">
        <v>0.19877121472074444</v>
      </c>
      <c r="R763" s="43">
        <v>1.9077137457302155E-3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8.7762922271227339E-2</v>
      </c>
      <c r="O764" s="43">
        <v>3.6802852770329429E-2</v>
      </c>
      <c r="P764" s="43">
        <v>5.0728202816605864E-4</v>
      </c>
      <c r="Q764" s="43">
        <v>0.19878397642391485</v>
      </c>
      <c r="R764" s="43">
        <v>1.907831778592459E-3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8.7669970122419921E-2</v>
      </c>
      <c r="O765" s="43">
        <v>3.6005109380114177E-2</v>
      </c>
      <c r="P765" s="43">
        <v>4.9931425135389109E-4</v>
      </c>
      <c r="Q765" s="43">
        <v>0.19879653783699294</v>
      </c>
      <c r="R765" s="43">
        <v>1.9079479589736857E-3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8.7577090946213271E-2</v>
      </c>
      <c r="O766" s="43">
        <v>3.5207379273106534E-2</v>
      </c>
      <c r="P766" s="43">
        <v>4.9145949668797186E-4</v>
      </c>
      <c r="Q766" s="43">
        <v>0.19880890179834546</v>
      </c>
      <c r="R766" s="43">
        <v>1.9080623131259192E-3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8.7484283624555265E-2</v>
      </c>
      <c r="O767" s="43">
        <v>3.4409662127749256E-2</v>
      </c>
      <c r="P767" s="43">
        <v>4.8371637433839229E-4</v>
      </c>
      <c r="Q767" s="43">
        <v>0.19882107111148198</v>
      </c>
      <c r="R767" s="43">
        <v>1.9081748669787916E-3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8.7391547054624846E-2</v>
      </c>
      <c r="O768" s="43">
        <v>3.3611957628635225E-2</v>
      </c>
      <c r="P768" s="43">
        <v>4.7608350793349586E-4</v>
      </c>
      <c r="Q768" s="43">
        <v>0.19883304854539197</v>
      </c>
      <c r="R768" s="43">
        <v>1.9082856461426581E-3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8.729888014865704E-2</v>
      </c>
      <c r="O769" s="43">
        <v>3.2814265466412605E-2</v>
      </c>
      <c r="P769" s="43">
        <v>4.6855953449166291E-4</v>
      </c>
      <c r="Q769" s="43">
        <v>0.19884483683487975</v>
      </c>
      <c r="R769" s="43">
        <v>1.9083946759116961E-3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8.7206281833769231E-2</v>
      </c>
      <c r="O770" s="43">
        <v>3.2016585337691035E-2</v>
      </c>
      <c r="P770" s="43">
        <v>4.6114310435223916E-4</v>
      </c>
      <c r="Q770" s="43">
        <v>0.19885643868089775</v>
      </c>
      <c r="R770" s="43">
        <v>1.9085019812669873E-3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8.711375105178934E-2</v>
      </c>
      <c r="O771" s="43">
        <v>3.1218916944948917E-2</v>
      </c>
      <c r="P771" s="43">
        <v>4.538328811056408E-4</v>
      </c>
      <c r="Q771" s="43">
        <v>0.19886785675087831</v>
      </c>
      <c r="R771" s="43">
        <v>1.9086075868795852E-3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8.7021286759085006E-2</v>
      </c>
      <c r="O772" s="43">
        <v>3.0421259996441848E-2</v>
      </c>
      <c r="P772" s="43">
        <v>4.4662754152266694E-4</v>
      </c>
      <c r="Q772" s="43">
        <v>0.19887909367906323</v>
      </c>
      <c r="R772" s="43">
        <v>1.9087115171135657E-3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8.6928887926394541E-2</v>
      </c>
      <c r="O773" s="43">
        <v>2.9623614206112047E-2</v>
      </c>
      <c r="P773" s="43">
        <v>4.3952577548304948E-4</v>
      </c>
      <c r="Q773" s="43">
        <v>0.19889015206683214</v>
      </c>
      <c r="R773" s="43">
        <v>1.9088137960290629E-3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8.6836553538659295E-2</v>
      </c>
      <c r="O774" s="43">
        <v>2.8825979293498911E-2</v>
      </c>
      <c r="P774" s="43">
        <v>4.325262859032713E-4</v>
      </c>
      <c r="Q774" s="43">
        <v>0.19890103448302862</v>
      </c>
      <c r="R774" s="43">
        <v>1.9089144473852843E-3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8.6744282594857378E-2</v>
      </c>
      <c r="O775" s="43">
        <v>2.8028354983650638E-2</v>
      </c>
      <c r="P775" s="43">
        <v>4.2562778866368182E-4</v>
      </c>
      <c r="Q775" s="43">
        <v>0.1989117434642847</v>
      </c>
      <c r="R775" s="43">
        <v>1.9090134946435136E-3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8.6652074107838969E-2</v>
      </c>
      <c r="O776" s="43">
        <v>2.7230741007036888E-2</v>
      </c>
      <c r="P776" s="43">
        <v>4.1882901253493924E-4</v>
      </c>
      <c r="Q776" s="43">
        <v>0.1989222815153435</v>
      </c>
      <c r="R776" s="43">
        <v>1.9091109609700951E-3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8.6559927104163034E-2</v>
      </c>
      <c r="O777" s="43">
        <v>2.6433137099462514E-2</v>
      </c>
      <c r="P777" s="43">
        <v>4.1212869910380723E-4</v>
      </c>
      <c r="Q777" s="43">
        <v>0.19893265110938013</v>
      </c>
      <c r="R777" s="43">
        <v>1.9092068692393995E-3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8.6467840623935449E-2</v>
      </c>
      <c r="O778" s="43">
        <v>2.5635543001982331E-2</v>
      </c>
      <c r="P778" s="43">
        <v>4.0552560269833493E-4</v>
      </c>
      <c r="Q778" s="43">
        <v>0.19894285468832054</v>
      </c>
      <c r="R778" s="43">
        <v>1.9093012420367747E-3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8.6375813720648689E-2</v>
      </c>
      <c r="O779" s="43">
        <v>2.483795846081692E-2</v>
      </c>
      <c r="P779" s="43">
        <v>3.9901849031244674E-4</v>
      </c>
      <c r="Q779" s="43">
        <v>0.19895289466315844</v>
      </c>
      <c r="R779" s="43">
        <v>1.9093941016614777E-3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8.6283845461022718E-2</v>
      </c>
      <c r="O780" s="43">
        <v>2.4040383227269483E-2</v>
      </c>
      <c r="P780" s="43">
        <v>3.9260614152996991E-4</v>
      </c>
      <c r="Q780" s="43">
        <v>0.19896277341427074</v>
      </c>
      <c r="R780" s="43">
        <v>1.9094854701295896E-3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8.6191934924847585E-2</v>
      </c>
      <c r="O781" s="43">
        <v>2.3242817057643701E-2</v>
      </c>
      <c r="P781" s="43">
        <v>3.8628734844812552E-4</v>
      </c>
      <c r="Q781" s="43">
        <v>0.19897249329173067</v>
      </c>
      <c r="R781" s="43">
        <v>1.9095753691769138E-3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8.6100081204827247E-2</v>
      </c>
      <c r="O782" s="43">
        <v>2.2445259713162632E-2</v>
      </c>
      <c r="P782" s="43">
        <v>3.8006091560050919E-4</v>
      </c>
      <c r="Q782" s="43">
        <v>0.19898205661561924</v>
      </c>
      <c r="R782" s="43">
        <v>1.9096638202618563E-3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8.6008283406424968E-2</v>
      </c>
      <c r="O783" s="43">
        <v>2.1647710959888575E-2</v>
      </c>
      <c r="P783" s="43">
        <v>3.7392565987958744E-4</v>
      </c>
      <c r="Q783" s="43">
        <v>0.19899146567633463</v>
      </c>
      <c r="R783" s="43">
        <v>1.9097508445682855E-3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8.5916540647709955E-2</v>
      </c>
      <c r="O784" s="43">
        <v>2.0850170568644015E-2</v>
      </c>
      <c r="P784" s="43">
        <v>3.6788041045873331E-4</v>
      </c>
      <c r="Q784" s="43">
        <v>0.19900072273489952</v>
      </c>
      <c r="R784" s="43">
        <v>1.9098364630083776E-3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8.5824852059205564E-2</v>
      </c>
      <c r="O785" s="43">
        <v>2.0052638314933483E-2</v>
      </c>
      <c r="P785" s="43">
        <v>3.6192400871382774E-4</v>
      </c>
      <c r="Q785" s="43">
        <v>0.19900983002326683</v>
      </c>
      <c r="R785" s="43">
        <v>1.9099206962254424E-3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8.5733216783738783E-2</v>
      </c>
      <c r="O786" s="43">
        <v>1.9255113978866457E-2</v>
      </c>
      <c r="P786" s="43">
        <v>3.5605530814444923E-4</v>
      </c>
      <c r="Q786" s="43">
        <v>0.19901878974462325</v>
      </c>
      <c r="R786" s="43">
        <v>1.9100035645967309E-3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8.5641633976291251E-2</v>
      </c>
      <c r="O787" s="43">
        <v>1.8457597345081216E-2</v>
      </c>
      <c r="P787" s="43">
        <v>3.5027317429467625E-4</v>
      </c>
      <c r="Q787" s="43">
        <v>0.1990276040736908</v>
      </c>
      <c r="R787" s="43">
        <v>1.9100850882362254E-3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8.5550102803851585E-2</v>
      </c>
      <c r="O788" s="43">
        <v>1.7660088202669687E-2</v>
      </c>
      <c r="P788" s="43">
        <v>3.4457648467352481E-4</v>
      </c>
      <c r="Q788" s="43">
        <v>0.19903627515702652</v>
      </c>
      <c r="R788" s="43">
        <v>1.9101652869974097E-3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8.5458622445268986E-2</v>
      </c>
      <c r="O789" s="43">
        <v>1.6862586345103243E-2</v>
      </c>
      <c r="P789" s="43">
        <v>3.3896412867504537E-4</v>
      </c>
      <c r="Q789" s="43">
        <v>0.19904480511331998</v>
      </c>
      <c r="R789" s="43">
        <v>1.9102441804760219E-3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8.5367192091108421E-2</v>
      </c>
      <c r="O790" s="43">
        <v>1.6065091570159461E-2</v>
      </c>
      <c r="P790" s="43">
        <v>3.3343500749809907E-4</v>
      </c>
      <c r="Q790" s="43">
        <v>0.19905319603368904</v>
      </c>
      <c r="R790" s="43">
        <v>1.9103217880127898E-3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8.5275810943507085E-2</v>
      </c>
      <c r="O791" s="43">
        <v>1.5267603679849853E-2</v>
      </c>
      <c r="P791" s="43">
        <v>3.2798803406583818E-4</v>
      </c>
      <c r="Q791" s="43">
        <v>0.19906144998197342</v>
      </c>
      <c r="R791" s="43">
        <v>1.9103981286961455E-3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8.51844782160322E-2</v>
      </c>
      <c r="O792" s="43">
        <v>1.447012248034849E-2</v>
      </c>
      <c r="P792" s="43">
        <v>3.2262213294490866E-4</v>
      </c>
      <c r="Q792" s="43">
        <v>0.19906956899502629</v>
      </c>
      <c r="R792" s="43">
        <v>1.9104732213649244E-3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8.5093193133540246E-2</v>
      </c>
      <c r="O793" s="43">
        <v>1.3672647781921621E-2</v>
      </c>
      <c r="P793" s="43">
        <v>3.1733624026439913E-4</v>
      </c>
      <c r="Q793" s="43">
        <v>0.19907755508300404</v>
      </c>
      <c r="R793" s="43">
        <v>1.9105470846110411E-3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8.5001954932037452E-2</v>
      </c>
      <c r="O794" s="43">
        <v>1.2875179398858181E-2</v>
      </c>
      <c r="P794" s="43">
        <v>3.1212930363455458E-4</v>
      </c>
      <c r="Q794" s="43">
        <v>0.19908541022965356</v>
      </c>
      <c r="R794" s="43">
        <v>1.9106197367821504E-3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8.4910762858541711E-2</v>
      </c>
      <c r="O795" s="43">
        <v>1.2077717149401227E-2</v>
      </c>
      <c r="P795" s="43">
        <v>3.0700028206527623E-4</v>
      </c>
      <c r="Q795" s="43">
        <v>0.19909313639259796</v>
      </c>
      <c r="R795" s="43">
        <v>1.9106911959842886E-3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8.4819616170945772E-2</v>
      </c>
      <c r="O796" s="43">
        <v>1.1280260855680289E-2</v>
      </c>
      <c r="P796" s="43">
        <v>3.0194814588442625E-4</v>
      </c>
      <c r="Q796" s="43">
        <v>0.19910073550362004</v>
      </c>
      <c r="R796" s="43">
        <v>1.9107614800844953E-3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8.472851413788178E-2</v>
      </c>
      <c r="O797" s="43">
        <v>1.048281034364462E-2</v>
      </c>
      <c r="P797" s="43">
        <v>2.9697187665595837E-4</v>
      </c>
      <c r="Q797" s="43">
        <v>0.19910820946894375</v>
      </c>
      <c r="R797" s="43">
        <v>1.910830606713417E-3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8.4637456038587272E-2</v>
      </c>
      <c r="O798" s="43">
        <v>9.6853654429973589E-3</v>
      </c>
      <c r="P798" s="43">
        <v>2.9207046709789082E-4</v>
      </c>
      <c r="Q798" s="43">
        <v>0.19911556016951362</v>
      </c>
      <c r="R798" s="43">
        <v>1.9108985932678897E-3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8.4546441162772212E-2</v>
      </c>
      <c r="O799" s="43">
        <v>8.887925987130554E-3</v>
      </c>
      <c r="P799" s="43">
        <v>2.8724292100014279E-4</v>
      </c>
      <c r="Q799" s="43">
        <v>0.1991227894612721</v>
      </c>
      <c r="R799" s="43">
        <v>1.9109654569135065E-3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8.4455468810487641E-2</v>
      </c>
      <c r="O800" s="43">
        <v>8.0904918130610924E-3</v>
      </c>
      <c r="P800" s="43">
        <v>2.8248825314225142E-4</v>
      </c>
      <c r="Q800" s="43">
        <v>0.19912989917543492</v>
      </c>
      <c r="R800" s="43">
        <v>1.9110312145871617E-3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8.436453829199532E-2</v>
      </c>
      <c r="O801" s="43">
        <v>7.2930627613674911E-3</v>
      </c>
      <c r="P801" s="43">
        <v>2.778054892109859E-4</v>
      </c>
      <c r="Q801" s="43">
        <v>0.19913689111876423</v>
      </c>
      <c r="R801" s="43">
        <v>1.9110958829995812E-3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8.4273648927638972E-2</v>
      </c>
      <c r="O802" s="43">
        <v>6.4956386761275539E-3</v>
      </c>
      <c r="P802" s="43">
        <v>2.731936657178788E-4</v>
      </c>
      <c r="Q802" s="43">
        <v>0.19914376707383988</v>
      </c>
      <c r="R802" s="43">
        <v>1.9111594786378281E-3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8.4182800047716624E-2</v>
      </c>
      <c r="O803" s="43">
        <v>5.6982194048568894E-3</v>
      </c>
      <c r="P803" s="43">
        <v>2.6865182991668953E-4</v>
      </c>
      <c r="Q803" s="43">
        <v>0.19915052879932865</v>
      </c>
      <c r="R803" s="43">
        <v>1.9112220177677924E-3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8.4091990992354232E-2</v>
      </c>
      <c r="O804" s="43">
        <v>4.9008047984482701E-3</v>
      </c>
      <c r="P804" s="43">
        <v>2.641790397208172E-4</v>
      </c>
      <c r="Q804" s="43">
        <v>0.19915717803025118</v>
      </c>
      <c r="R804" s="43">
        <v>1.9112835164366629E-3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8.4001221111380725E-2</v>
      </c>
      <c r="O805" s="43">
        <v>4.1033947111118437E-3</v>
      </c>
      <c r="P805" s="43">
        <v>2.5977436362067946E-4</v>
      </c>
      <c r="Q805" s="43">
        <v>0.19916371647824702</v>
      </c>
      <c r="R805" s="43">
        <v>1.9113439904753771E-3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8.3910489764204135E-2</v>
      </c>
      <c r="O806" s="43">
        <v>3.3059890003161712E-3</v>
      </c>
      <c r="P806" s="43">
        <v>2.5543688060107329E-4</v>
      </c>
      <c r="Q806" s="43">
        <v>0.19917014583183776</v>
      </c>
      <c r="R806" s="43">
        <v>1.9114034555010523E-3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8.3819796319689069E-2</v>
      </c>
      <c r="O807" s="43">
        <v>2.5085875267300932E-3</v>
      </c>
      <c r="P807" s="43">
        <v>2.5116568005853311E-4</v>
      </c>
      <c r="Q807" s="43">
        <v>0.19917646775668757</v>
      </c>
      <c r="R807" s="43">
        <v>1.911461926919401E-3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8.3729140156035484E-2</v>
      </c>
      <c r="O808" s="43">
        <v>1.711190154165412E-3</v>
      </c>
      <c r="P808" s="43">
        <v>2.4695986171870159E-4</v>
      </c>
      <c r="Q808" s="43">
        <v>0.19918268389586249</v>
      </c>
      <c r="R808" s="43">
        <v>1.9115194199271224E-3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8.3638520660658619E-2</v>
      </c>
      <c r="O809" s="43">
        <v>9.13796749520386E-4</v>
      </c>
      <c r="P809" s="43">
        <v>2.4281853555372778E-4</v>
      </c>
      <c r="Q809" s="43">
        <v>0.19918879587008678</v>
      </c>
      <c r="R809" s="43">
        <v>1.9115759495142795E-3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8.3547937230070146E-2</v>
      </c>
      <c r="O810" s="43">
        <v>1.1640718272402538E-4</v>
      </c>
      <c r="P810" s="43">
        <v>2.3874082169970796E-4</v>
      </c>
      <c r="Q810" s="43">
        <v>0.19919480527799779</v>
      </c>
      <c r="R810" s="43">
        <v>1.9116315304666535E-3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8.2779616912394646E-2</v>
      </c>
      <c r="O811" s="43">
        <v>0</v>
      </c>
      <c r="P811" s="43">
        <v>2.3472050277169564E-4</v>
      </c>
      <c r="Q811" s="43">
        <v>0.19920071365837605</v>
      </c>
      <c r="R811" s="43">
        <v>1.9116861770164086E-3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8.1891741481007432E-2</v>
      </c>
      <c r="O812" s="43">
        <v>0</v>
      </c>
      <c r="P812" s="43">
        <v>2.3074785208984004E-4</v>
      </c>
      <c r="Q812" s="43">
        <v>0.19920652229405761</v>
      </c>
      <c r="R812" s="43">
        <v>1.9117399010284836E-3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8.1003918145154008E-2</v>
      </c>
      <c r="O813" s="43">
        <v>0</v>
      </c>
      <c r="P813" s="43">
        <v>2.2682257804268168E-4</v>
      </c>
      <c r="Q813" s="43">
        <v>0.19921223236915647</v>
      </c>
      <c r="R813" s="43">
        <v>1.9117927134547363E-3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8.011614583627881E-2</v>
      </c>
      <c r="O814" s="43">
        <v>0</v>
      </c>
      <c r="P814" s="43">
        <v>2.2294455732287374E-4</v>
      </c>
      <c r="Q814" s="43">
        <v>0.1992178450646131</v>
      </c>
      <c r="R814" s="43">
        <v>1.9118446252176723E-3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7.922842349934596E-2</v>
      </c>
      <c r="O815" s="43">
        <v>0</v>
      </c>
      <c r="P815" s="43">
        <v>2.1911365633949987E-4</v>
      </c>
      <c r="Q815" s="43">
        <v>0.19922336155816137</v>
      </c>
      <c r="R815" s="43">
        <v>1.9118956472101414E-3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7.8340750092869824E-2</v>
      </c>
      <c r="O816" s="43">
        <v>0</v>
      </c>
      <c r="P816" s="43">
        <v>2.1532973144356262E-4</v>
      </c>
      <c r="Q816" s="43">
        <v>0.19922878302407512</v>
      </c>
      <c r="R816" s="43">
        <v>1.9119457902929897E-3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7.7453124588939756E-2</v>
      </c>
      <c r="O817" s="43">
        <v>0</v>
      </c>
      <c r="P817" s="43">
        <v>2.1159262915389196E-4</v>
      </c>
      <c r="Q817" s="43">
        <v>0.19923411063291965</v>
      </c>
      <c r="R817" s="43">
        <v>1.9119950652927635E-3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7.6565545973238572E-2</v>
      </c>
      <c r="O818" s="43">
        <v>0</v>
      </c>
      <c r="P818" s="43">
        <v>2.0790218638334904E-4</v>
      </c>
      <c r="Q818" s="43">
        <v>0.19923934555130918</v>
      </c>
      <c r="R818" s="43">
        <v>1.9120434829994657E-3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7.5678013245055492E-2</v>
      </c>
      <c r="O819" s="43">
        <v>0</v>
      </c>
      <c r="P819" s="43">
        <v>2.0425823066520267E-4</v>
      </c>
      <c r="Q819" s="43">
        <v>0.19924448894166999</v>
      </c>
      <c r="R819" s="43">
        <v>1.912091054164366E-3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7.4790525417292919E-2</v>
      </c>
      <c r="O820" s="43">
        <v>0</v>
      </c>
      <c r="P820" s="43">
        <v>2.0066058037955815E-4</v>
      </c>
      <c r="Q820" s="43">
        <v>0.19924954196200922</v>
      </c>
      <c r="R820" s="43">
        <v>1.9121377894978598E-3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7.3903081516467919E-2</v>
      </c>
      <c r="O821" s="43">
        <v>0</v>
      </c>
      <c r="P821" s="43">
        <v>1.9710904497972025E-4</v>
      </c>
      <c r="Q821" s="43">
        <v>0.19925450576568907</v>
      </c>
      <c r="R821" s="43">
        <v>1.912183699667382E-3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7.3015680582707979E-2</v>
      </c>
      <c r="O822" s="43">
        <v>0</v>
      </c>
      <c r="P822" s="43">
        <v>1.9360342521837417E-4</v>
      </c>
      <c r="Q822" s="43">
        <v>0.19925938150120692</v>
      </c>
      <c r="R822" s="43">
        <v>1.9122287952953734E-3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7.2128321669741507E-2</v>
      </c>
      <c r="O823" s="43">
        <v>0</v>
      </c>
      <c r="P823" s="43">
        <v>1.9014351337347073E-4</v>
      </c>
      <c r="Q823" s="43">
        <v>0.19926417031198085</v>
      </c>
      <c r="R823" s="43">
        <v>1.9122730869572972E-3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7.1241003844882952E-2</v>
      </c>
      <c r="O824" s="43">
        <v>0</v>
      </c>
      <c r="P824" s="43">
        <v>1.8672909347370386E-4</v>
      </c>
      <c r="Q824" s="43">
        <v>0.19926887333614132</v>
      </c>
      <c r="R824" s="43">
        <v>1.9123165851797088E-3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7.0353726189012769E-2</v>
      </c>
      <c r="O825" s="43">
        <v>0</v>
      </c>
      <c r="P825" s="43">
        <v>1.8335994152347135E-4</v>
      </c>
      <c r="Q825" s="43">
        <v>0.19927349170632758</v>
      </c>
      <c r="R825" s="43">
        <v>1.9123593004383781E-3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6.9466487796552442E-2</v>
      </c>
      <c r="O826" s="43">
        <v>0</v>
      </c>
      <c r="P826" s="43">
        <v>1.800358257272114E-4</v>
      </c>
      <c r="Q826" s="43">
        <v>0.19927802654949062</v>
      </c>
      <c r="R826" s="43">
        <v>1.9124012431564628E-3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6.8579287775434525E-2</v>
      </c>
      <c r="O827" s="43">
        <v>0</v>
      </c>
      <c r="P827" s="43">
        <v>1.7675650671301063E-4</v>
      </c>
      <c r="Q827" s="43">
        <v>0.19928247898670098</v>
      </c>
      <c r="R827" s="43">
        <v>1.9124424237027331E-3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6.76921252470679E-2</v>
      </c>
      <c r="O828" s="43">
        <v>0</v>
      </c>
      <c r="P828" s="43">
        <v>1.7352173775538122E-4</v>
      </c>
      <c r="Q828" s="43">
        <v>0.19928685013296266</v>
      </c>
      <c r="R828" s="43">
        <v>1.91248285238985E-3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6.6804999346298299E-2</v>
      </c>
      <c r="O829" s="43">
        <v>0</v>
      </c>
      <c r="P829" s="43">
        <v>1.7033126499710653E-4</v>
      </c>
      <c r="Q829" s="43">
        <v>0.19929114109703219</v>
      </c>
      <c r="R829" s="43">
        <v>1.912522539472691E-3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6.5917909221364465E-2</v>
      </c>
      <c r="O830" s="43">
        <v>0</v>
      </c>
      <c r="P830" s="43">
        <v>1.6718482767005905E-4</v>
      </c>
      <c r="Q830" s="43">
        <v>0.1992953529812436</v>
      </c>
      <c r="R830" s="43">
        <v>1.9125614951467315E-3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6.5030854033849686E-2</v>
      </c>
      <c r="O831" s="43">
        <v>0</v>
      </c>
      <c r="P831" s="43">
        <v>1.6408215831489396E-4</v>
      </c>
      <c r="Q831" s="43">
        <v>0.19929948688133833</v>
      </c>
      <c r="R831" s="43">
        <v>1.9125997295464741E-3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6.414383295862916E-2</v>
      </c>
      <c r="O832" s="43">
        <v>0</v>
      </c>
      <c r="P832" s="43">
        <v>1.6102298299952689E-4</v>
      </c>
      <c r="Q832" s="43">
        <v>0.19930354388630128</v>
      </c>
      <c r="R832" s="43">
        <v>1.9126372527439285E-3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6.3256845183813096E-2</v>
      </c>
      <c r="O833" s="43">
        <v>0</v>
      </c>
      <c r="P833" s="43">
        <v>1.5800702153630509E-4</v>
      </c>
      <c r="Q833" s="43">
        <v>0.19930752507820185</v>
      </c>
      <c r="R833" s="43">
        <v>1.9126740747471436E-3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6.2369889910685775E-2</v>
      </c>
      <c r="O834" s="43">
        <v>0</v>
      </c>
      <c r="P834" s="43">
        <v>1.5503398769778484E-4</v>
      </c>
      <c r="Q834" s="43">
        <v>0.19931143153204056</v>
      </c>
      <c r="R834" s="43">
        <v>1.9127102054987877E-3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6.1482966353640783E-2</v>
      </c>
      <c r="O835" s="43">
        <v>0</v>
      </c>
      <c r="P835" s="43">
        <v>1.5210358943102919E-4</v>
      </c>
      <c r="Q835" s="43">
        <v>0.19931526431560087</v>
      </c>
      <c r="R835" s="43">
        <v>1.9127456548747792E-3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6.0596073740112229E-2</v>
      </c>
      <c r="O836" s="43">
        <v>0</v>
      </c>
      <c r="P836" s="43">
        <v>1.4921552907034433E-4</v>
      </c>
      <c r="Q836" s="43">
        <v>0.19931902448930644</v>
      </c>
      <c r="R836" s="43">
        <v>1.9127804326829665E-3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5.97092113105024E-2</v>
      </c>
      <c r="O837" s="43">
        <v>0</v>
      </c>
      <c r="P837" s="43">
        <v>1.4636950354837358E-4</v>
      </c>
      <c r="Q837" s="43">
        <v>0.19932271310608388</v>
      </c>
      <c r="R837" s="43">
        <v>1.9128145486618567E-3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5.8822378318105842E-2</v>
      </c>
      <c r="O838" s="43">
        <v>0</v>
      </c>
      <c r="P838" s="43">
        <v>1.4356520460547185E-4</v>
      </c>
      <c r="Q838" s="43">
        <v>0.19932633121123033</v>
      </c>
      <c r="R838" s="43">
        <v>1.9128480124793921E-3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5.7935574029029928E-2</v>
      </c>
      <c r="O839" s="43">
        <v>0</v>
      </c>
      <c r="P839" s="43">
        <v>1.4080231899728555E-4</v>
      </c>
      <c r="Q839" s="43">
        <v>0.19932987984228659</v>
      </c>
      <c r="R839" s="43">
        <v>1.9128808337317768E-3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5.7048797722112118E-2</v>
      </c>
      <c r="O840" s="43">
        <v>0</v>
      </c>
      <c r="P840" s="43">
        <v>1.3808052870046509E-4</v>
      </c>
      <c r="Q840" s="43">
        <v>0.19933336002891516</v>
      </c>
      <c r="R840" s="43">
        <v>1.9129130219423492E-3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5.616204868883401E-2</v>
      </c>
      <c r="O841" s="43">
        <v>0</v>
      </c>
      <c r="P841" s="43">
        <v>1.3539951111644013E-4</v>
      </c>
      <c r="Q841" s="43">
        <v>0.1993367727927837</v>
      </c>
      <c r="R841" s="43">
        <v>1.9129445865605028E-3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5.5275326233232225E-2</v>
      </c>
      <c r="O842" s="43">
        <v>0</v>
      </c>
      <c r="P842" s="43">
        <v>1.3275893927319033E-4</v>
      </c>
      <c r="Q842" s="43">
        <v>0.19934011914745312</v>
      </c>
      <c r="R842" s="43">
        <v>1.9129755369606527E-3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5.4388629671806375E-2</v>
      </c>
      <c r="O843" s="43">
        <v>0</v>
      </c>
      <c r="P843" s="43">
        <v>1.3015848202494598E-4</v>
      </c>
      <c r="Q843" s="43">
        <v>0.19934340009827112</v>
      </c>
      <c r="R843" s="43">
        <v>1.9130058824412487E-3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5.35019583334242E-2</v>
      </c>
      <c r="O844" s="43">
        <v>0</v>
      </c>
      <c r="P844" s="43">
        <v>1.2759780424975682E-4</v>
      </c>
      <c r="Q844" s="43">
        <v>0.19934661664227038</v>
      </c>
      <c r="R844" s="43">
        <v>1.9130356322238369E-3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5.2615311559223769E-2</v>
      </c>
      <c r="O845" s="43">
        <v>0</v>
      </c>
      <c r="P845" s="43">
        <v>1.2507656704486859E-4</v>
      </c>
      <c r="Q845" s="43">
        <v>0.19934976976807189</v>
      </c>
      <c r="R845" s="43">
        <v>1.9130647954521615E-3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5.1728688702513251E-2</v>
      </c>
      <c r="O846" s="43">
        <v>0</v>
      </c>
      <c r="P846" s="43">
        <v>1.2259442791985028E-4</v>
      </c>
      <c r="Q846" s="43">
        <v>0.19935286045579276</v>
      </c>
      <c r="R846" s="43">
        <v>1.9130933811913166E-3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5.0842089128667979E-2</v>
      </c>
      <c r="O847" s="43">
        <v>0</v>
      </c>
      <c r="P847" s="43">
        <v>1.2015104098741673E-4</v>
      </c>
      <c r="Q847" s="43">
        <v>0.19935588967695936</v>
      </c>
      <c r="R847" s="43">
        <v>1.9131213984269393E-3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4.9955512215025227E-2</v>
      </c>
      <c r="O848" s="43">
        <v>0</v>
      </c>
      <c r="P848" s="43">
        <v>1.1774605715189453E-4</v>
      </c>
      <c r="Q848" s="43">
        <v>0.19935885839442463</v>
      </c>
      <c r="R848" s="43">
        <v>1.9131488560644463E-3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4.9068957350776599E-2</v>
      </c>
      <c r="O849" s="43">
        <v>0</v>
      </c>
      <c r="P849" s="43">
        <v>1.1537912429528097E-4</v>
      </c>
      <c r="Q849" s="43">
        <v>0.19936176756229054</v>
      </c>
      <c r="R849" s="43">
        <v>1.9131757629283165E-3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4.8182423936858225E-2</v>
      </c>
      <c r="O850" s="43">
        <v>0</v>
      </c>
      <c r="P850" s="43">
        <v>1.130498874608486E-4</v>
      </c>
      <c r="Q850" s="43">
        <v>0.19936461812583475</v>
      </c>
      <c r="R850" s="43">
        <v>1.9132021277614144E-3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4.7295911385838905E-2</v>
      </c>
      <c r="O851" s="43">
        <v>0</v>
      </c>
      <c r="P851" s="43">
        <v>1.1075798903425027E-4</v>
      </c>
      <c r="Q851" s="43">
        <v>0.19936741102144226</v>
      </c>
      <c r="R851" s="43">
        <v>1.9132279592243544E-3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4.6409419121806232E-2</v>
      </c>
      <c r="O852" s="43">
        <v>0</v>
      </c>
      <c r="P852" s="43">
        <v>1.0850306892208196E-4</v>
      </c>
      <c r="Q852" s="43">
        <v>0.19937014717654108</v>
      </c>
      <c r="R852" s="43">
        <v>1.9132532658949096E-3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4.5522946580250793E-2</v>
      </c>
      <c r="O853" s="43">
        <v>0</v>
      </c>
      <c r="P853" s="43">
        <v>1.0628476472786336E-4</v>
      </c>
      <c r="Q853" s="43">
        <v>0.19937282750954274</v>
      </c>
      <c r="R853" s="43">
        <v>1.9132780562674582E-3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4.4636493207948665E-2</v>
      </c>
      <c r="O854" s="43">
        <v>0</v>
      </c>
      <c r="P854" s="43">
        <v>1.0410271192539783E-4</v>
      </c>
      <c r="Q854" s="43">
        <v>0.19937545292978681</v>
      </c>
      <c r="R854" s="43">
        <v>1.9133023387524731E-3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4.3750058462842231E-2</v>
      </c>
      <c r="O855" s="43">
        <v>0</v>
      </c>
      <c r="P855" s="43">
        <v>1.0195654402947633E-4</v>
      </c>
      <c r="Q855" s="43">
        <v>0.19937802433749013</v>
      </c>
      <c r="R855" s="43">
        <v>1.9133261216760502E-3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4.2863641813919343E-2</v>
      </c>
      <c r="O856" s="43">
        <v>0</v>
      </c>
      <c r="P856" s="43">
        <v>9.9845892763892493E-5</v>
      </c>
      <c r="Q856" s="43">
        <v>0.19938054262369967</v>
      </c>
      <c r="R856" s="43">
        <v>1.9133494132794746E-3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4.1977242741091075E-2</v>
      </c>
      <c r="O857" s="43">
        <v>0</v>
      </c>
      <c r="P857" s="43">
        <v>9.7770388226737197E-5</v>
      </c>
      <c r="Q857" s="43">
        <v>0.19938300867025022</v>
      </c>
      <c r="R857" s="43">
        <v>1.9133722217188271E-3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4.1090860735068055E-2</v>
      </c>
      <c r="O858" s="43">
        <v>0</v>
      </c>
      <c r="P858" s="43">
        <v>9.5729659052944628E-5</v>
      </c>
      <c r="Q858" s="43">
        <v>0.19938542334972575</v>
      </c>
      <c r="R858" s="43">
        <v>1.9133945550646268E-3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4.0204495297235583E-2</v>
      </c>
      <c r="O859" s="43">
        <v>0</v>
      </c>
      <c r="P859" s="43">
        <v>9.3723332574062755E-5</v>
      </c>
      <c r="Q859" s="43">
        <v>0.19938778752542471</v>
      </c>
      <c r="R859" s="43">
        <v>1.9134164213015132E-3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3.9318145939527448E-2</v>
      </c>
      <c r="O860" s="43">
        <v>0</v>
      </c>
      <c r="P860" s="43">
        <v>9.175103497522478E-5</v>
      </c>
      <c r="Q860" s="43">
        <v>0.19939010205132976</v>
      </c>
      <c r="R860" s="43">
        <v>1.9134378283279627E-3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3.8431812184298718E-2</v>
      </c>
      <c r="O861" s="43">
        <v>0</v>
      </c>
      <c r="P861" s="43">
        <v>8.9812391449298811E-5</v>
      </c>
      <c r="Q861" s="43">
        <v>0.19939236777208086</v>
      </c>
      <c r="R861" s="43">
        <v>1.9134587839560418E-3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3.754549356419757E-2</v>
      </c>
      <c r="O862" s="43">
        <v>0</v>
      </c>
      <c r="P862" s="43">
        <v>8.7907026348196422E-5</v>
      </c>
      <c r="Q862" s="43">
        <v>0.19939458552295244</v>
      </c>
      <c r="R862" s="43">
        <v>1.9134792959111958E-3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3.6659189622036105E-2</v>
      </c>
      <c r="O863" s="43">
        <v>0</v>
      </c>
      <c r="P863" s="43">
        <v>8.6034563331322057E-5</v>
      </c>
      <c r="Q863" s="43">
        <v>0.19939675612983443</v>
      </c>
      <c r="R863" s="43">
        <v>1.9134993718320711E-3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3.5772899910660357E-2</v>
      </c>
      <c r="O864" s="43">
        <v>0</v>
      </c>
      <c r="P864" s="43">
        <v>8.4194625511147694E-5</v>
      </c>
      <c r="Q864" s="43">
        <v>0.19939888040921658</v>
      </c>
      <c r="R864" s="43">
        <v>1.9135190192703735E-3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3.4886623992819603E-2</v>
      </c>
      <c r="O865" s="43">
        <v>0</v>
      </c>
      <c r="P865" s="43">
        <v>8.2386835595899352E-5</v>
      </c>
      <c r="Q865" s="43">
        <v>0.19940095916817674</v>
      </c>
      <c r="R865" s="43">
        <v>1.9135382456907583E-3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3.4000361441035021E-2</v>
      </c>
      <c r="O866" s="43">
        <v>0</v>
      </c>
      <c r="P866" s="43">
        <v>8.0610816029343615E-5</v>
      </c>
      <c r="Q866" s="43">
        <v>0.19940299320437238</v>
      </c>
      <c r="R866" s="43">
        <v>1.9135570584707512E-3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3.3114111837467694E-2</v>
      </c>
      <c r="O867" s="43">
        <v>0</v>
      </c>
      <c r="P867" s="43">
        <v>7.8866189127664796E-5</v>
      </c>
      <c r="Q867" s="43">
        <v>0.19940498330603593</v>
      </c>
      <c r="R867" s="43">
        <v>1.9135754649007059E-3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3.2227874773786212E-2</v>
      </c>
      <c r="O868" s="43">
        <v>0</v>
      </c>
      <c r="P868" s="43">
        <v>7.7152577213424934E-5</v>
      </c>
      <c r="Q868" s="43">
        <v>0.19940693025197312</v>
      </c>
      <c r="R868" s="43">
        <v>1.9135934721837878E-3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3.1341649851033798E-2</v>
      </c>
      <c r="O869" s="43">
        <v>0</v>
      </c>
      <c r="P869" s="43">
        <v>7.546960274660113E-5</v>
      </c>
      <c r="Q869" s="43">
        <v>0.19940883481156468</v>
      </c>
      <c r="R869" s="43">
        <v>1.9136110874359922E-3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3.0455436679495108E-2</v>
      </c>
      <c r="O870" s="43">
        <v>0</v>
      </c>
      <c r="P870" s="43">
        <v>7.3816888452696096E-5</v>
      </c>
      <c r="Q870" s="43">
        <v>0.1994106977447716</v>
      </c>
      <c r="R870" s="43">
        <v>1.9136283176861906E-3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2.9569234878562792E-2</v>
      </c>
      <c r="O871" s="43">
        <v>0</v>
      </c>
      <c r="P871" s="43">
        <v>7.2194057447920153E-5</v>
      </c>
      <c r="Q871" s="43">
        <v>0.1994125198021432</v>
      </c>
      <c r="R871" s="43">
        <v>1.9136451698762054E-3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2.8683044076603843E-2</v>
      </c>
      <c r="O872" s="43">
        <v>0</v>
      </c>
      <c r="P872" s="43">
        <v>7.0600733361444402E-5</v>
      </c>
      <c r="Q872" s="43">
        <v>0.19941430172482846</v>
      </c>
      <c r="R872" s="43">
        <v>1.9136616508609165E-3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2.7796863910825854E-2</v>
      </c>
      <c r="O873" s="43">
        <v>0</v>
      </c>
      <c r="P873" s="43">
        <v>6.9036540454726539E-5</v>
      </c>
      <c r="Q873" s="43">
        <v>0.1994160442445902</v>
      </c>
      <c r="R873" s="43">
        <v>1.9136777674083902E-3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2.6910694027143224E-2</v>
      </c>
      <c r="O874" s="43">
        <v>0</v>
      </c>
      <c r="P874" s="43">
        <v>6.7501103737912713E-5</v>
      </c>
      <c r="Q874" s="43">
        <v>0.19941774808382254</v>
      </c>
      <c r="R874" s="43">
        <v>1.9136935262000427E-3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2.6024534080043335E-2</v>
      </c>
      <c r="O875" s="43">
        <v>0</v>
      </c>
      <c r="P875" s="43">
        <v>6.5994049083320286E-5</v>
      </c>
      <c r="Q875" s="43">
        <v>0.19941941395557078</v>
      </c>
      <c r="R875" s="43">
        <v>1.9137089338308226E-3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2.5138383732452928E-2</v>
      </c>
      <c r="O876" s="43">
        <v>0</v>
      </c>
      <c r="P876" s="43">
        <v>6.451500333600808E-5</v>
      </c>
      <c r="Q876" s="43">
        <v>0.19942104256355442</v>
      </c>
      <c r="R876" s="43">
        <v>1.9137239968094247E-3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2.4252242655604529E-2</v>
      </c>
      <c r="O877" s="43">
        <v>0</v>
      </c>
      <c r="P877" s="43">
        <v>6.3063594421442531E-5</v>
      </c>
      <c r="Q877" s="43">
        <v>0.19942263460219278</v>
      </c>
      <c r="R877" s="43">
        <v>1.9137387215585266E-3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2.3366110528903136E-2</v>
      </c>
      <c r="O878" s="43">
        <v>0</v>
      </c>
      <c r="P878" s="43">
        <v>6.1639451450269024E-5</v>
      </c>
      <c r="Q878" s="43">
        <v>0.19942419075663334</v>
      </c>
      <c r="R878" s="43">
        <v>1.9137531144150491E-3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2.2479987039793221E-2</v>
      </c>
      <c r="O879" s="43">
        <v>0</v>
      </c>
      <c r="P879" s="43">
        <v>6.0242204820200233E-5</v>
      </c>
      <c r="Q879" s="43">
        <v>0.19942571170278245</v>
      </c>
      <c r="R879" s="43">
        <v>1.9137671816304431E-3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2.1593871883625999E-2</v>
      </c>
      <c r="O880" s="43">
        <v>0</v>
      </c>
      <c r="P880" s="43">
        <v>5.88714863150337E-5</v>
      </c>
      <c r="Q880" s="43">
        <v>0.1994271981073388</v>
      </c>
      <c r="R880" s="43">
        <v>1.9137809293709989E-3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2.0707764763527172E-2</v>
      </c>
      <c r="O881" s="43">
        <v>0</v>
      </c>
      <c r="P881" s="43">
        <v>5.7526929200813235E-5</v>
      </c>
      <c r="Q881" s="43">
        <v>0.19942865062782919</v>
      </c>
      <c r="R881" s="43">
        <v>1.9137943637181751E-3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1.9821665390265069E-2</v>
      </c>
      <c r="O882" s="43">
        <v>0</v>
      </c>
      <c r="P882" s="43">
        <v>5.6208168319149439E-5</v>
      </c>
      <c r="Q882" s="43">
        <v>0.19943006991264672</v>
      </c>
      <c r="R882" s="43">
        <v>1.9138074906689519E-3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1.8935573482119307E-2</v>
      </c>
      <c r="O883" s="43">
        <v>0</v>
      </c>
      <c r="P883" s="43">
        <v>5.4914840177716282E-5</v>
      </c>
      <c r="Q883" s="43">
        <v>0.19943145660109121</v>
      </c>
      <c r="R883" s="43">
        <v>1.913820316136208E-3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1.8049488764750043E-2</v>
      </c>
      <c r="O884" s="43">
        <v>0</v>
      </c>
      <c r="P884" s="43">
        <v>5.3646583037942091E-5</v>
      </c>
      <c r="Q884" s="43">
        <v>0.1994328113234119</v>
      </c>
      <c r="R884" s="43">
        <v>1.9138328459491114E-3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1.7163410971067803E-2</v>
      </c>
      <c r="O885" s="43">
        <v>0</v>
      </c>
      <c r="P885" s="43">
        <v>5.2403036999914254E-5</v>
      </c>
      <c r="Q885" s="43">
        <v>0.19943413470085225</v>
      </c>
      <c r="R885" s="43">
        <v>1.9138450858535371E-3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1.6277339841104004E-2</v>
      </c>
      <c r="O886" s="43">
        <v>0</v>
      </c>
      <c r="P886" s="43">
        <v>5.1183844084518387E-5</v>
      </c>
      <c r="Q886" s="43">
        <v>0.19943542734569697</v>
      </c>
      <c r="R886" s="43">
        <v>1.9138570415125002E-3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1.5391275121882153E-2</v>
      </c>
      <c r="O887" s="43">
        <v>0</v>
      </c>
      <c r="P887" s="43">
        <v>4.9988648312833969E-5</v>
      </c>
      <c r="Q887" s="43">
        <v>0.1994366898613209</v>
      </c>
      <c r="R887" s="43">
        <v>1.9138687185066077E-3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1.4505216567289821E-2</v>
      </c>
      <c r="O888" s="43">
        <v>0</v>
      </c>
      <c r="P888" s="43">
        <v>4.8817095782809165E-5</v>
      </c>
      <c r="Q888" s="43">
        <v>0.19943792284223988</v>
      </c>
      <c r="R888" s="43">
        <v>1.9138801223345303E-3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1.3619163937951415E-2</v>
      </c>
      <c r="O889" s="43">
        <v>0</v>
      </c>
      <c r="P889" s="43">
        <v>4.7668834743239285E-5</v>
      </c>
      <c r="Q889" s="43">
        <v>0.19943912687416349</v>
      </c>
      <c r="R889" s="43">
        <v>1.9138912584134899E-3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1.2733117001101786E-2</v>
      </c>
      <c r="O890" s="43">
        <v>0</v>
      </c>
      <c r="P890" s="43">
        <v>4.6543515665073791E-5</v>
      </c>
      <c r="Q890" s="43">
        <v>0.19944030253404951</v>
      </c>
      <c r="R890" s="43">
        <v>1.913902132079765E-3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1.1847075530460719E-2</v>
      </c>
      <c r="O891" s="43">
        <v>0</v>
      </c>
      <c r="P891" s="43">
        <v>4.5440791310078029E-5</v>
      </c>
      <c r="Q891" s="43">
        <v>0.19944145039016065</v>
      </c>
      <c r="R891" s="43">
        <v>1.9139127485892102E-3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1.0961039306108358E-2</v>
      </c>
      <c r="O892" s="43">
        <v>0</v>
      </c>
      <c r="P892" s="43">
        <v>4.4360316796877009E-5</v>
      </c>
      <c r="Q892" s="43">
        <v>0.19944257100212218</v>
      </c>
      <c r="R892" s="43">
        <v>1.9139231131177934E-3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1.0075008114361569E-2</v>
      </c>
      <c r="O893" s="43">
        <v>0</v>
      </c>
      <c r="P893" s="43">
        <v>4.3301749664409147E-5</v>
      </c>
      <c r="Q893" s="43">
        <v>0.19944366492098156</v>
      </c>
      <c r="R893" s="43">
        <v>1.9139332307621484E-3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9.1889817476513164E-3</v>
      </c>
      <c r="O894" s="43">
        <v>0</v>
      </c>
      <c r="P894" s="43">
        <v>4.2264749932818834E-5</v>
      </c>
      <c r="Q894" s="43">
        <v>0.19944473268926996</v>
      </c>
      <c r="R894" s="43">
        <v>1.9139431065401389E-3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8.3029600044010488E-3</v>
      </c>
      <c r="O895" s="43">
        <v>0</v>
      </c>
      <c r="P895" s="43">
        <v>4.1248980161817855E-5</v>
      </c>
      <c r="Q895" s="43">
        <v>0.19944577484106443</v>
      </c>
      <c r="R895" s="43">
        <v>1.9139527453914385E-3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7.4169426889061814E-3</v>
      </c>
      <c r="O896" s="43">
        <v>0</v>
      </c>
      <c r="P896" s="43">
        <v>4.0254105506546097E-5</v>
      </c>
      <c r="Q896" s="43">
        <v>0.19944679190205239</v>
      </c>
      <c r="R896" s="43">
        <v>1.9139621521781255E-3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6.5309296112146184E-3</v>
      </c>
      <c r="O897" s="43">
        <v>0</v>
      </c>
      <c r="P897" s="43">
        <v>3.9279793770962969E-5</v>
      </c>
      <c r="Q897" s="43">
        <v>0.19944778438959693</v>
      </c>
      <c r="R897" s="43">
        <v>1.9139713316852849E-3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5.6449205870084543E-3</v>
      </c>
      <c r="O898" s="43">
        <v>0</v>
      </c>
      <c r="P898" s="43">
        <v>3.8325715458801609E-5</v>
      </c>
      <c r="Q898" s="43">
        <v>0.19944875281280344</v>
      </c>
      <c r="R898" s="43">
        <v>1.9139802886216281E-3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4.7589154374867958E-3</v>
      </c>
      <c r="O899" s="43">
        <v>0</v>
      </c>
      <c r="P899" s="43">
        <v>3.7391543822118673E-5</v>
      </c>
      <c r="Q899" s="43">
        <v>0.19944969767258788</v>
      </c>
      <c r="R899" s="43">
        <v>1.9139890276201207E-3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3.8729139892497619E-3</v>
      </c>
      <c r="O900" s="43">
        <v>0</v>
      </c>
      <c r="P900" s="43">
        <v>3.6476954907473116E-5</v>
      </c>
      <c r="Q900" s="43">
        <v>0.19945061946174564</v>
      </c>
      <c r="R900" s="43">
        <v>1.9139975532386228E-3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2.9869160741836987E-3</v>
      </c>
      <c r="O901" s="43">
        <v>0</v>
      </c>
      <c r="P901" s="43">
        <v>3.5581627599767976E-5</v>
      </c>
      <c r="Q901" s="43">
        <v>0.19945151866502203</v>
      </c>
      <c r="R901" s="43">
        <v>1.9140058699605392E-3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2.1009215293476108E-3</v>
      </c>
      <c r="O902" s="43">
        <v>0</v>
      </c>
      <c r="P902" s="43">
        <v>3.4705243663789856E-5</v>
      </c>
      <c r="Q902" s="43">
        <v>0.19945239575918366</v>
      </c>
      <c r="R902" s="43">
        <v>1.9140139821954799E-3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1.2149301968608511E-3</v>
      </c>
      <c r="O903" s="43">
        <v>0</v>
      </c>
      <c r="P903" s="43">
        <v>3.3847487783481124E-5</v>
      </c>
      <c r="Q903" s="43">
        <v>0.19945325121309085</v>
      </c>
      <c r="R903" s="43">
        <v>1.9140218942799269E-3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3.2894192379207427E-4</v>
      </c>
      <c r="O904" s="43">
        <v>0</v>
      </c>
      <c r="P904" s="43">
        <v>3.3008047598980604E-5</v>
      </c>
      <c r="Q904" s="43">
        <v>0.19945408548777069</v>
      </c>
      <c r="R904" s="43">
        <v>1.9140296104779167E-3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</v>
      </c>
      <c r="P905" s="43">
        <v>3.2187067417430256E-5</v>
      </c>
      <c r="Q905" s="43">
        <v>0.19945489903867497</v>
      </c>
      <c r="R905" s="43">
        <v>1.9140371350019187E-3</v>
      </c>
      <c r="S905" s="43">
        <v>0.79970547944472936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</v>
      </c>
      <c r="P906" s="43">
        <v>3.1386253223554464E-5</v>
      </c>
      <c r="Q906" s="43">
        <v>0.19945569234938276</v>
      </c>
      <c r="R906" s="43">
        <v>1.9140444723245499E-3</v>
      </c>
      <c r="S906" s="43">
        <v>0.80147745088947997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</v>
      </c>
      <c r="P907" s="43">
        <v>3.0605363285740414E-5</v>
      </c>
      <c r="Q907" s="43">
        <v>0.1994564659225212</v>
      </c>
      <c r="R907" s="43">
        <v>1.9140516270946041E-3</v>
      </c>
      <c r="S907" s="43">
        <v>0.80324942233423058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</v>
      </c>
      <c r="P908" s="43">
        <v>2.9843901888524219E-5</v>
      </c>
      <c r="Q908" s="43">
        <v>0.19945722024916096</v>
      </c>
      <c r="R908" s="43">
        <v>1.9140586038539891E-3</v>
      </c>
      <c r="S908" s="43">
        <v>0.80502139377898119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</v>
      </c>
      <c r="P909" s="43">
        <v>2.9101385649842072E-5</v>
      </c>
      <c r="Q909" s="43">
        <v>0.19945795580815498</v>
      </c>
      <c r="R909" s="43">
        <v>1.91406540703161E-3</v>
      </c>
      <c r="S909" s="43">
        <v>0.8067933652237318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</v>
      </c>
      <c r="P910" s="43">
        <v>2.8377343214175257E-5</v>
      </c>
      <c r="Q910" s="43">
        <v>0.19945867306644219</v>
      </c>
      <c r="R910" s="43">
        <v>1.9140720409461811E-3</v>
      </c>
      <c r="S910" s="43">
        <v>0.8085653366684824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</v>
      </c>
      <c r="P911" s="43">
        <v>2.7671314953329723E-5</v>
      </c>
      <c r="Q911" s="43">
        <v>0.1994593724793442</v>
      </c>
      <c r="R911" s="43">
        <v>1.9140785098089664E-3</v>
      </c>
      <c r="S911" s="43">
        <v>0.81033730811323301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</v>
      </c>
      <c r="P912" s="43">
        <v>2.6982852674660263E-5</v>
      </c>
      <c r="Q912" s="43">
        <v>0.19946005449085416</v>
      </c>
      <c r="R912" s="43">
        <v>1.9140848177264544E-3</v>
      </c>
      <c r="S912" s="43">
        <v>0.81210927955798362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</v>
      </c>
      <c r="P913" s="43">
        <v>2.6311519336554087E-5</v>
      </c>
      <c r="Q913" s="43">
        <v>0.19946071953391872</v>
      </c>
      <c r="R913" s="43">
        <v>1.9140909687029638E-3</v>
      </c>
      <c r="S913" s="43">
        <v>0.81388125100273423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</v>
      </c>
      <c r="P914" s="43">
        <v>2.5656888770993125E-5</v>
      </c>
      <c r="Q914" s="43">
        <v>0.19946136803071271</v>
      </c>
      <c r="R914" s="43">
        <v>1.9140969666431857E-3</v>
      </c>
      <c r="S914" s="43">
        <v>0.81565322244748484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</v>
      </c>
      <c r="P915" s="43">
        <v>2.5018545413019022E-5</v>
      </c>
      <c r="Q915" s="43">
        <v>0.19946200039290737</v>
      </c>
      <c r="R915" s="43">
        <v>1.9141028153546629E-3</v>
      </c>
      <c r="S915" s="43">
        <v>0.81742519389223545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</v>
      </c>
      <c r="P916" s="43">
        <v>2.4396084036929045E-5</v>
      </c>
      <c r="Q916" s="43">
        <v>0.19946261702193141</v>
      </c>
      <c r="R916" s="43">
        <v>1.9141085185502068E-3</v>
      </c>
      <c r="S916" s="43">
        <v>0.81919716533698606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</v>
      </c>
      <c r="P917" s="43">
        <v>2.3789109499035373E-5</v>
      </c>
      <c r="Q917" s="43">
        <v>0.1994632183092262</v>
      </c>
      <c r="R917" s="43">
        <v>1.9141140798502527E-3</v>
      </c>
      <c r="S917" s="43">
        <v>0.82096913678173666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</v>
      </c>
      <c r="P918" s="43">
        <v>2.3197236486824615E-5</v>
      </c>
      <c r="Q918" s="43">
        <v>0.19946380463649391</v>
      </c>
      <c r="R918" s="43">
        <v>1.9141195027851613E-3</v>
      </c>
      <c r="S918" s="43">
        <v>0.82274110822648727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0</v>
      </c>
      <c r="P919" s="43">
        <v>2.262008927435819E-5</v>
      </c>
      <c r="Q919" s="43">
        <v>0.19946437637593997</v>
      </c>
      <c r="R919" s="43">
        <v>1.9141247907974569E-3</v>
      </c>
      <c r="S919" s="43">
        <v>0.82451307967123788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0</v>
      </c>
      <c r="P920" s="43">
        <v>2.2057301483758354E-5</v>
      </c>
      <c r="Q920" s="43">
        <v>0.19946493389050943</v>
      </c>
      <c r="R920" s="43">
        <v>1.9141299472440136E-3</v>
      </c>
      <c r="S920" s="43">
        <v>0.82628505111598849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0</v>
      </c>
      <c r="P921" s="43">
        <v>2.1508515852628471E-5</v>
      </c>
      <c r="Q921" s="43">
        <v>0.19946547753411717</v>
      </c>
      <c r="R921" s="43">
        <v>1.9141349753981868E-3</v>
      </c>
      <c r="S921" s="43">
        <v>0.8280570225607391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0</v>
      </c>
      <c r="P922" s="43">
        <v>2.0973384007259856E-5</v>
      </c>
      <c r="Q922" s="43">
        <v>0.19946600765187261</v>
      </c>
      <c r="R922" s="43">
        <v>1.9141398784518911E-3</v>
      </c>
      <c r="S922" s="43">
        <v>0.82982899400548971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0</v>
      </c>
      <c r="P923" s="43">
        <v>2.0451566241481215E-5</v>
      </c>
      <c r="Q923" s="43">
        <v>0.19946652458029909</v>
      </c>
      <c r="R923" s="43">
        <v>1.9141446595176258E-3</v>
      </c>
      <c r="S923" s="43">
        <v>0.83160096545024031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0</v>
      </c>
      <c r="P924" s="43">
        <v>1.9942731301010345E-5</v>
      </c>
      <c r="Q924" s="43">
        <v>0.19946702864754695</v>
      </c>
      <c r="R924" s="43">
        <v>1.9141493216304518E-3</v>
      </c>
      <c r="S924" s="43">
        <v>0.83337293689499092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0</v>
      </c>
      <c r="P925" s="43">
        <v>1.9446556173171127E-5</v>
      </c>
      <c r="Q925" s="43">
        <v>0.19946752017360236</v>
      </c>
      <c r="R925" s="43">
        <v>1.9141538677499169E-3</v>
      </c>
      <c r="S925" s="43">
        <v>0.83514490833974153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0</v>
      </c>
      <c r="P926" s="43">
        <v>1.8962725881842395E-5</v>
      </c>
      <c r="Q926" s="43">
        <v>0.19946799947049021</v>
      </c>
      <c r="R926" s="43">
        <v>1.9141583007619355E-3</v>
      </c>
      <c r="S926" s="43">
        <v>0.83691687978449214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0</v>
      </c>
      <c r="P927" s="43">
        <v>1.8490933287508451E-5</v>
      </c>
      <c r="Q927" s="43">
        <v>0.1994684668424721</v>
      </c>
      <c r="R927" s="43">
        <v>1.9141626234806207E-3</v>
      </c>
      <c r="S927" s="43">
        <v>0.83868885122924275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0</v>
      </c>
      <c r="P928" s="43">
        <v>1.8030878892284317E-5</v>
      </c>
      <c r="Q928" s="43">
        <v>0.19946892258623972</v>
      </c>
      <c r="R928" s="43">
        <v>1.9141668386500716E-3</v>
      </c>
      <c r="S928" s="43">
        <v>0.84046082267399336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0</v>
      </c>
      <c r="P929" s="43">
        <v>1.7582270649792016E-5</v>
      </c>
      <c r="Q929" s="43">
        <v>0.19946936699110304</v>
      </c>
      <c r="R929" s="43">
        <v>1.914170948946112E-3</v>
      </c>
      <c r="S929" s="43">
        <v>0.84223279411874397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0</v>
      </c>
      <c r="P930" s="43">
        <v>1.7144823779767037E-5</v>
      </c>
      <c r="Q930" s="43">
        <v>0.19946980033917391</v>
      </c>
      <c r="R930" s="43">
        <v>1.9141749569779923E-3</v>
      </c>
      <c r="S930" s="43">
        <v>0.84400476556349457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0</v>
      </c>
      <c r="P931" s="43">
        <v>1.6718260587277473E-5</v>
      </c>
      <c r="Q931" s="43">
        <v>0.19947022290554545</v>
      </c>
      <c r="R931" s="43">
        <v>1.914178865290045E-3</v>
      </c>
      <c r="S931" s="43">
        <v>0.84577673700824518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0</v>
      </c>
      <c r="P932" s="43">
        <v>1.6302310286440951E-5</v>
      </c>
      <c r="Q932" s="43">
        <v>0.19947063495846618</v>
      </c>
      <c r="R932" s="43">
        <v>1.9141826763632995E-3</v>
      </c>
      <c r="S932" s="43">
        <v>0.84754870845299579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0</v>
      </c>
      <c r="P933" s="43">
        <v>1.5896708828527485E-5</v>
      </c>
      <c r="Q933" s="43">
        <v>0.19947103675951081</v>
      </c>
      <c r="R933" s="43">
        <v>1.9141863926170563E-3</v>
      </c>
      <c r="S933" s="43">
        <v>0.8493206798977464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0</v>
      </c>
      <c r="P934" s="43">
        <v>1.5501198734339121E-5</v>
      </c>
      <c r="Q934" s="43">
        <v>0.199471428563746</v>
      </c>
      <c r="R934" s="43">
        <v>1.9141900164104245E-3</v>
      </c>
      <c r="S934" s="43">
        <v>0.85109265134249701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0</v>
      </c>
      <c r="P935" s="43">
        <v>1.5115528930760014E-5</v>
      </c>
      <c r="Q935" s="43">
        <v>0.19947181061989233</v>
      </c>
      <c r="R935" s="43">
        <v>1.9141935500438187E-3</v>
      </c>
      <c r="S935" s="43">
        <v>0.85286462278724762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0</v>
      </c>
      <c r="P936" s="43">
        <v>1.4739454591373104E-5</v>
      </c>
      <c r="Q936" s="43">
        <v>0.19947218317048224</v>
      </c>
      <c r="R936" s="43">
        <v>1.914196995760419E-3</v>
      </c>
      <c r="S936" s="43">
        <v>0.85463659423199823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0</v>
      </c>
      <c r="P937" s="43">
        <v>1.4372736981042249E-5</v>
      </c>
      <c r="Q937" s="43">
        <v>0.19947254645201398</v>
      </c>
      <c r="R937" s="43">
        <v>1.9142003557475946E-3</v>
      </c>
      <c r="S937" s="43">
        <v>0.85640856567674883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0</v>
      </c>
      <c r="P938" s="43">
        <v>1.4015143304361176E-5</v>
      </c>
      <c r="Q938" s="43">
        <v>0.19947290069510171</v>
      </c>
      <c r="R938" s="43">
        <v>1.9142036321382939E-3</v>
      </c>
      <c r="S938" s="43">
        <v>0.85818053712149944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0</v>
      </c>
      <c r="P939" s="43">
        <v>1.3666446557873003E-5</v>
      </c>
      <c r="Q939" s="43">
        <v>0.19947324612462192</v>
      </c>
      <c r="R939" s="43">
        <v>1.914206827012397E-3</v>
      </c>
      <c r="S939" s="43">
        <v>0.85995250856625005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0</v>
      </c>
      <c r="P940" s="43">
        <v>1.3326425385966551E-5</v>
      </c>
      <c r="Q940" s="43">
        <v>0.19947358295985612</v>
      </c>
      <c r="R940" s="43">
        <v>1.9142099423980368E-3</v>
      </c>
      <c r="S940" s="43">
        <v>0.86172448001100066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0</v>
      </c>
      <c r="P941" s="43">
        <v>1.2994863940357945E-5</v>
      </c>
      <c r="Q941" s="43">
        <v>0.19947391141463011</v>
      </c>
      <c r="R941" s="43">
        <v>1.9142129802728861E-3</v>
      </c>
      <c r="S941" s="43">
        <v>0.86349645145575127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0</v>
      </c>
      <c r="P942" s="43">
        <v>1.2671551743068323E-5</v>
      </c>
      <c r="Q942" s="43">
        <v>0.19947423169744982</v>
      </c>
      <c r="R942" s="43">
        <v>1.914215942565413E-3</v>
      </c>
      <c r="S942" s="43">
        <v>0.86526842290050188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0</v>
      </c>
      <c r="P943" s="43">
        <v>1.2356283552810653E-5</v>
      </c>
      <c r="Q943" s="43">
        <v>0.19947454401163339</v>
      </c>
      <c r="R943" s="43">
        <v>1.914218831156106E-3</v>
      </c>
      <c r="S943" s="43">
        <v>0.86704039434525249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0</v>
      </c>
      <c r="P944" s="43">
        <v>1.2048859234700841E-5</v>
      </c>
      <c r="Q944" s="43">
        <v>0.19947484855544051</v>
      </c>
      <c r="R944" s="43">
        <v>1.9142216478786665E-3</v>
      </c>
      <c r="S944" s="43">
        <v>0.86881236579000309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0</v>
      </c>
      <c r="P945" s="43">
        <v>1.1749083633210448E-5</v>
      </c>
      <c r="Q945" s="43">
        <v>0.19947514552219814</v>
      </c>
      <c r="R945" s="43">
        <v>1.9142243945211737E-3</v>
      </c>
      <c r="S945" s="43">
        <v>0.8705843372347537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0</v>
      </c>
      <c r="P946" s="43">
        <v>1.1456766448280311E-5</v>
      </c>
      <c r="Q946" s="43">
        <v>0.19947543510042323</v>
      </c>
      <c r="R946" s="43">
        <v>1.9142270728272192E-3</v>
      </c>
      <c r="S946" s="43">
        <v>0.87235630867950431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0</v>
      </c>
      <c r="P947" s="43">
        <v>1.117172211451649E-5</v>
      </c>
      <c r="Q947" s="43">
        <v>0.19947571747394244</v>
      </c>
      <c r="R947" s="43">
        <v>1.9142296844970139E-3</v>
      </c>
      <c r="S947" s="43">
        <v>0.87412828012425492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0</v>
      </c>
      <c r="P948" s="43">
        <v>1.089376968339179E-5</v>
      </c>
      <c r="Q948" s="43">
        <v>0.19947599282200881</v>
      </c>
      <c r="R948" s="43">
        <v>1.9142322311884675E-3</v>
      </c>
      <c r="S948" s="43">
        <v>0.87590025156900553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0</v>
      </c>
      <c r="P949" s="43">
        <v>1.0622732708378124E-5</v>
      </c>
      <c r="Q949" s="43">
        <v>0.19947626131941573</v>
      </c>
      <c r="R949" s="43">
        <v>1.9142347145182409E-3</v>
      </c>
      <c r="S949" s="43">
        <v>0.87767222301375614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0</v>
      </c>
      <c r="P950" s="43">
        <v>1.0358439132936797E-5</v>
      </c>
      <c r="Q950" s="43">
        <v>0.19947652313660752</v>
      </c>
      <c r="R950" s="43">
        <v>1.9142371360627727E-3</v>
      </c>
      <c r="S950" s="43">
        <v>0.87944419445850674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0</v>
      </c>
      <c r="P951" s="43">
        <v>1.0100721181295555E-5</v>
      </c>
      <c r="Q951" s="43">
        <v>0.19947677843978789</v>
      </c>
      <c r="R951" s="43">
        <v>1.9142394973592802E-3</v>
      </c>
      <c r="S951" s="43">
        <v>0.88121616590325735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0</v>
      </c>
      <c r="P952" s="43">
        <v>9.8494152519431301E-6</v>
      </c>
      <c r="Q952" s="43">
        <v>0.19947702739102552</v>
      </c>
      <c r="R952" s="43">
        <v>1.9142417999067339E-3</v>
      </c>
      <c r="S952" s="43">
        <v>0.88298813734800796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0</v>
      </c>
      <c r="P953" s="43">
        <v>9.604361813773642E-6</v>
      </c>
      <c r="Q953" s="43">
        <v>0.19947727014835667</v>
      </c>
      <c r="R953" s="43">
        <v>1.9142440451668098E-3</v>
      </c>
      <c r="S953" s="43">
        <v>0.88476010879275857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0</v>
      </c>
      <c r="P954" s="43">
        <v>9.3654053048148998E-6</v>
      </c>
      <c r="Q954" s="43">
        <v>0.19947750686588581</v>
      </c>
      <c r="R954" s="43">
        <v>1.914246234564818E-3</v>
      </c>
      <c r="S954" s="43">
        <v>0.88653208023750918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0</v>
      </c>
      <c r="P955" s="43">
        <v>9.1323940334763763E-6</v>
      </c>
      <c r="Q955" s="43">
        <v>0.19947773769388316</v>
      </c>
      <c r="R955" s="43">
        <v>1.9142483694906066E-3</v>
      </c>
      <c r="S955" s="43">
        <v>0.88830405168225979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0</v>
      </c>
      <c r="P956" s="43">
        <v>8.9051800822541101E-6</v>
      </c>
      <c r="Q956" s="43">
        <v>0.19947796277888022</v>
      </c>
      <c r="R956" s="43">
        <v>1.9142504512994448E-3</v>
      </c>
      <c r="S956" s="43">
        <v>0.8900760231270104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0</v>
      </c>
      <c r="P957" s="43">
        <v>8.6836192138314394E-6</v>
      </c>
      <c r="Q957" s="43">
        <v>0.19947818226376285</v>
      </c>
      <c r="R957" s="43">
        <v>1.9142524813128819E-3</v>
      </c>
      <c r="S957" s="43">
        <v>0.891847994571761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0</v>
      </c>
      <c r="P958" s="43">
        <v>8.4675707795159456E-6</v>
      </c>
      <c r="Q958" s="43">
        <v>0.1994783962878619</v>
      </c>
      <c r="R958" s="43">
        <v>1.9142544608195873E-3</v>
      </c>
      <c r="S958" s="43">
        <v>0.89361996601651161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0</v>
      </c>
      <c r="P959" s="43">
        <v>8.2568976299544836E-6</v>
      </c>
      <c r="Q959" s="43">
        <v>0.19947860498704167</v>
      </c>
      <c r="R959" s="43">
        <v>1.9142563910761687E-3</v>
      </c>
      <c r="S959" s="43">
        <v>0.89539193746126222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0</v>
      </c>
      <c r="P960" s="43">
        <v>8.0514660280696345E-6</v>
      </c>
      <c r="Q960" s="43">
        <v>0.1994788084937861</v>
      </c>
      <c r="R960" s="43">
        <v>1.914258273307969E-3</v>
      </c>
      <c r="S960" s="43">
        <v>0.89716390890601283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0</v>
      </c>
      <c r="P961" s="43">
        <v>7.8511455641622879E-6</v>
      </c>
      <c r="Q961" s="43">
        <v>0.19947900693728296</v>
      </c>
      <c r="R961" s="43">
        <v>1.9142601087098446E-3</v>
      </c>
      <c r="S961" s="43">
        <v>0.89893588035076344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0</v>
      </c>
      <c r="P962" s="43">
        <v>7.6558090731264635E-6</v>
      </c>
      <c r="Q962" s="43">
        <v>0.19947920044350595</v>
      </c>
      <c r="R962" s="43">
        <v>1.9142618984469238E-3</v>
      </c>
      <c r="S962" s="43">
        <v>0.90070785179551405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0</v>
      </c>
      <c r="P963" s="43">
        <v>7.4653325537238432E-6</v>
      </c>
      <c r="Q963" s="43">
        <v>0.19947938913529434</v>
      </c>
      <c r="R963" s="43">
        <v>1.9142636436553472E-3</v>
      </c>
      <c r="S963" s="43">
        <v>0.90247982324026466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0</v>
      </c>
      <c r="P964" s="43">
        <v>7.2795950898667629E-6</v>
      </c>
      <c r="Q964" s="43">
        <v>0.19947957313243134</v>
      </c>
      <c r="R964" s="43">
        <v>1.9142653454429874E-3</v>
      </c>
      <c r="S964" s="43">
        <v>0.90425179468501526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0</v>
      </c>
      <c r="P965" s="43">
        <v>7.0984787738596494E-6</v>
      </c>
      <c r="Q965" s="43">
        <v>0.19947975255171979</v>
      </c>
      <c r="R965" s="43">
        <v>1.9142670048901533E-3</v>
      </c>
      <c r="S965" s="43">
        <v>0.90602376612976587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0</v>
      </c>
      <c r="P966" s="43">
        <v>6.9218686315502334E-6</v>
      </c>
      <c r="Q966" s="43">
        <v>0.19947992750705656</v>
      </c>
      <c r="R966" s="43">
        <v>1.9142686230502757E-3</v>
      </c>
      <c r="S966" s="43">
        <v>0.90779573757451648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0</v>
      </c>
      <c r="P967" s="43">
        <v>6.7496525493430031E-6</v>
      </c>
      <c r="Q967" s="43">
        <v>0.19948009810950476</v>
      </c>
      <c r="R967" s="43">
        <v>1.9142702009505765E-3</v>
      </c>
      <c r="S967" s="43">
        <v>0.90956770901926709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0</v>
      </c>
      <c r="P968" s="43">
        <v>6.5817212030285501E-6</v>
      </c>
      <c r="Q968" s="43">
        <v>0.19948026446736433</v>
      </c>
      <c r="R968" s="43">
        <v>1.9142717395927199E-3</v>
      </c>
      <c r="S968" s="43">
        <v>0.9113396804640177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0</v>
      </c>
      <c r="P969" s="43">
        <v>6.4179679883836489E-6</v>
      </c>
      <c r="Q969" s="43">
        <v>0.19948042668624055</v>
      </c>
      <c r="R969" s="43">
        <v>1.914273239953449E-3</v>
      </c>
      <c r="S969" s="43">
        <v>0.91311165190876831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0</v>
      </c>
      <c r="P970" s="43">
        <v>6.2582889534980028E-6</v>
      </c>
      <c r="Q970" s="43">
        <v>0.19948058486911141</v>
      </c>
      <c r="R970" s="43">
        <v>1.9142747029852049E-3</v>
      </c>
      <c r="S970" s="43">
        <v>0.91488362335351892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0</v>
      </c>
      <c r="P971" s="43">
        <v>6.1025827327847018E-6</v>
      </c>
      <c r="Q971" s="43">
        <v>0.19948073911639261</v>
      </c>
      <c r="R971" s="43">
        <v>1.9142761296167328E-3</v>
      </c>
      <c r="S971" s="43">
        <v>0.91665559479826952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0</v>
      </c>
      <c r="P972" s="43">
        <v>5.9507504826325045E-6</v>
      </c>
      <c r="Q972" s="43">
        <v>0.19948088952600171</v>
      </c>
      <c r="R972" s="43">
        <v>1.9142775207536705E-3</v>
      </c>
      <c r="S972" s="43">
        <v>0.91842756624302013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0</v>
      </c>
      <c r="P973" s="43">
        <v>5.8026958186590825E-6</v>
      </c>
      <c r="Q973" s="43">
        <v>0.19948103619341986</v>
      </c>
      <c r="R973" s="43">
        <v>1.9142788772791234E-3</v>
      </c>
      <c r="S973" s="43">
        <v>0.92019953768777074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0</v>
      </c>
      <c r="P974" s="43">
        <v>5.6583247545254106E-6</v>
      </c>
      <c r="Q974" s="43">
        <v>0.19948117921175287</v>
      </c>
      <c r="R974" s="43">
        <v>1.9142802000542245E-3</v>
      </c>
      <c r="S974" s="43">
        <v>0.92197150913252135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0</v>
      </c>
      <c r="P975" s="43">
        <v>5.5175456422724484E-6</v>
      </c>
      <c r="Q975" s="43">
        <v>0.19948131867178998</v>
      </c>
      <c r="R975" s="43">
        <v>1.9142814899186825E-3</v>
      </c>
      <c r="S975" s="43">
        <v>0.92374348057727196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0</v>
      </c>
      <c r="P976" s="43">
        <v>5.3802691141422545E-6</v>
      </c>
      <c r="Q976" s="43">
        <v>0.19948145466206152</v>
      </c>
      <c r="R976" s="43">
        <v>1.9142827476913149E-3</v>
      </c>
      <c r="S976" s="43">
        <v>0.92551545202202257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0</v>
      </c>
      <c r="P977" s="43">
        <v>5.2464080258465841E-6</v>
      </c>
      <c r="Q977" s="43">
        <v>0.19948158726889531</v>
      </c>
      <c r="R977" s="43">
        <v>1.914283974170566E-3</v>
      </c>
      <c r="S977" s="43">
        <v>0.92728742346677318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0</v>
      </c>
      <c r="P978" s="43">
        <v>5.1158774012469669E-6</v>
      </c>
      <c r="Q978" s="43">
        <v>0.19948171657647124</v>
      </c>
      <c r="R978" s="43">
        <v>1.914285170135015E-3</v>
      </c>
      <c r="S978" s="43">
        <v>0.92905939491152378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0</v>
      </c>
      <c r="P979" s="43">
        <v>4.9885943784111427E-6</v>
      </c>
      <c r="Q979" s="43">
        <v>0.19948184266687485</v>
      </c>
      <c r="R979" s="43">
        <v>1.9142863363438697E-3</v>
      </c>
      <c r="S979" s="43">
        <v>0.93083136635627439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0</v>
      </c>
      <c r="P980" s="43">
        <v>4.8644781570116129E-6</v>
      </c>
      <c r="Q980" s="43">
        <v>0.19948196562014939</v>
      </c>
      <c r="R980" s="43">
        <v>1.9142874735374497E-3</v>
      </c>
      <c r="S980" s="43">
        <v>0.932603337801025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0</v>
      </c>
      <c r="P981" s="43">
        <v>4.7434499470329193E-6</v>
      </c>
      <c r="Q981" s="43">
        <v>0.19948208551434662</v>
      </c>
      <c r="R981" s="43">
        <v>1.9142885824376553E-3</v>
      </c>
      <c r="S981" s="43">
        <v>0.93437530924577561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0</v>
      </c>
      <c r="P982" s="43">
        <v>4.6254329187550833E-6</v>
      </c>
      <c r="Q982" s="43">
        <v>0.19948220242557643</v>
      </c>
      <c r="R982" s="43">
        <v>1.9142896637484252E-3</v>
      </c>
      <c r="S982" s="43">
        <v>0.93614728069052622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0</v>
      </c>
      <c r="P983" s="43">
        <v>4.5103521539814507E-6</v>
      </c>
      <c r="Q983" s="43">
        <v>0.19948231642805497</v>
      </c>
      <c r="R983" s="43">
        <v>1.9142907181561846E-3</v>
      </c>
      <c r="S983" s="43">
        <v>0.93791925213527683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0</v>
      </c>
      <c r="P984" s="43">
        <v>4.3981345984800041E-6</v>
      </c>
      <c r="Q984" s="43">
        <v>0.199482427594152</v>
      </c>
      <c r="R984" s="43">
        <v>1.9142917463302802E-3</v>
      </c>
      <c r="S984" s="43">
        <v>0.93969122358002743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0</v>
      </c>
      <c r="P985" s="43">
        <v>4.2887090156079159E-6</v>
      </c>
      <c r="Q985" s="43">
        <v>0.19948253599443669</v>
      </c>
      <c r="R985" s="43">
        <v>1.9142927489234059E-3</v>
      </c>
      <c r="S985" s="43">
        <v>0.94146319502477804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0</v>
      </c>
      <c r="P986" s="43">
        <v>4.1820059410899399E-6</v>
      </c>
      <c r="Q986" s="43">
        <v>0.1994826416977224</v>
      </c>
      <c r="R986" s="43">
        <v>1.9142937265720157E-3</v>
      </c>
      <c r="S986" s="43">
        <v>0.94323516646952865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0</v>
      </c>
      <c r="P987" s="43">
        <v>4.0779576389218993E-6</v>
      </c>
      <c r="Q987" s="43">
        <v>0.19948274477111055</v>
      </c>
      <c r="R987" s="43">
        <v>1.9142946798967298E-3</v>
      </c>
      <c r="S987" s="43">
        <v>0.94500713791427926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0</v>
      </c>
      <c r="P988" s="43">
        <v>3.976498058371315E-6</v>
      </c>
      <c r="Q988" s="43">
        <v>0.19948284528003291</v>
      </c>
      <c r="R988" s="43">
        <v>1.914295609502726E-3</v>
      </c>
      <c r="S988" s="43">
        <v>0.94677910935902987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0</v>
      </c>
      <c r="P989" s="43">
        <v>3.8775627920478375E-6</v>
      </c>
      <c r="Q989" s="43">
        <v>0.19948294328829341</v>
      </c>
      <c r="R989" s="43">
        <v>1.914296515980126E-3</v>
      </c>
      <c r="S989" s="43">
        <v>0.94855108080378048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0</v>
      </c>
      <c r="P990" s="43">
        <v>3.7810890350169083E-6</v>
      </c>
      <c r="Q990" s="43">
        <v>0.19948303885810859</v>
      </c>
      <c r="R990" s="43">
        <v>1.91429739990437E-3</v>
      </c>
      <c r="S990" s="43">
        <v>0.95032305224853109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0</v>
      </c>
      <c r="P991" s="43">
        <v>3.6870155449306508E-6</v>
      </c>
      <c r="Q991" s="43">
        <v>0.19948313205014692</v>
      </c>
      <c r="R991" s="43">
        <v>1.9142982618365798E-3</v>
      </c>
      <c r="S991" s="43">
        <v>0.95209502369328169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0</v>
      </c>
      <c r="P992" s="43">
        <v>3.5952826031507234E-6</v>
      </c>
      <c r="Q992" s="43">
        <v>0.19948322292356743</v>
      </c>
      <c r="R992" s="43">
        <v>1.9142991023239171E-3</v>
      </c>
      <c r="S992" s="43">
        <v>0.9538669951380323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0</v>
      </c>
      <c r="P993" s="43">
        <v>3.5058319768384253E-6</v>
      </c>
      <c r="Q993" s="43">
        <v>0.19948331153605731</v>
      </c>
      <c r="R993" s="43">
        <v>1.9142999218999309E-3</v>
      </c>
      <c r="S993" s="43">
        <v>0.95563896658278291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0</v>
      </c>
      <c r="P994" s="43">
        <v>3.4186068819880026E-6</v>
      </c>
      <c r="Q994" s="43">
        <v>0.19948339794386857</v>
      </c>
      <c r="R994" s="43">
        <v>1.9143007210848948E-3</v>
      </c>
      <c r="S994" s="43">
        <v>0.95741093802753352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0</v>
      </c>
      <c r="P995" s="43">
        <v>3.333551947379688E-6</v>
      </c>
      <c r="Q995" s="43">
        <v>0.19948348220185361</v>
      </c>
      <c r="R995" s="43">
        <v>1.9143015003861379E-3</v>
      </c>
      <c r="S995" s="43">
        <v>0.95918290947228413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0</v>
      </c>
      <c r="P996" s="43">
        <v>3.25061317942959E-6</v>
      </c>
      <c r="Q996" s="43">
        <v>0.19948356436350012</v>
      </c>
      <c r="R996" s="43">
        <v>1.9143022602983674E-3</v>
      </c>
      <c r="S996" s="43">
        <v>0.96095488091703474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0</v>
      </c>
      <c r="P997" s="43">
        <v>3.1697379279141086E-6</v>
      </c>
      <c r="Q997" s="43">
        <v>0.19948364448096498</v>
      </c>
      <c r="R997" s="43">
        <v>1.9143030013039812E-3</v>
      </c>
      <c r="S997" s="43">
        <v>0.96272685236178535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0</v>
      </c>
      <c r="P998" s="43">
        <v>3.0908748525471377E-6</v>
      </c>
      <c r="Q998" s="43">
        <v>0.19948372260510744</v>
      </c>
      <c r="R998" s="43">
        <v>1.9143037238733766E-3</v>
      </c>
      <c r="S998" s="43">
        <v>0.96449882380653595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0</v>
      </c>
      <c r="P999" s="43">
        <v>3.0139738903888184E-6</v>
      </c>
      <c r="Q999" s="43">
        <v>0.19948379878552125</v>
      </c>
      <c r="R999" s="43">
        <v>1.9143044284652463E-3</v>
      </c>
      <c r="S999" s="43">
        <v>0.96627079525128656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0</v>
      </c>
      <c r="P1000" s="43">
        <v>2.93898622406517E-6</v>
      </c>
      <c r="Q1000" s="43">
        <v>0.1994838730705665</v>
      </c>
      <c r="R1000" s="43">
        <v>1.9143051155268713E-3</v>
      </c>
      <c r="S1000" s="43">
        <v>0.96804276669603717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0</v>
      </c>
      <c r="P1001" s="43">
        <v>2.8658642507784085E-6</v>
      </c>
      <c r="Q1001" s="43">
        <v>0.19948394550739992</v>
      </c>
      <c r="R1001" s="43">
        <v>1.9143057854944037E-3</v>
      </c>
      <c r="S1001" s="43">
        <v>0.96981473814078778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0</v>
      </c>
      <c r="P1002" s="43">
        <v>2.7945615520882953E-6</v>
      </c>
      <c r="Q1002" s="43">
        <v>0.19948401614200506</v>
      </c>
      <c r="R1002" s="43">
        <v>1.9143064387931452E-3</v>
      </c>
      <c r="S1002" s="43">
        <v>0.97158670958553839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0</v>
      </c>
      <c r="P1003" s="43">
        <v>2.725032864445322E-6</v>
      </c>
      <c r="Q1003" s="43">
        <v>0.19948408501922127</v>
      </c>
      <c r="R1003" s="43">
        <v>1.9143070758378144E-3</v>
      </c>
      <c r="S1003" s="43">
        <v>0.973358681030289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0</v>
      </c>
      <c r="P1004" s="43">
        <v>2.6572340504570325E-6</v>
      </c>
      <c r="Q1004" s="43">
        <v>0.19948415218277241</v>
      </c>
      <c r="R1004" s="43">
        <v>1.9143076970328135E-3</v>
      </c>
      <c r="S1004" s="43">
        <v>0.97513065247503961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0</v>
      </c>
      <c r="P1005" s="43">
        <v>2.5911220708692314E-6</v>
      </c>
      <c r="Q1005" s="43">
        <v>0.19948421767529456</v>
      </c>
      <c r="R1005" s="43">
        <v>1.9143083027724813E-3</v>
      </c>
      <c r="S1005" s="43">
        <v>0.97690262391979021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0</v>
      </c>
      <c r="P1006" s="43">
        <v>2.5266549572443142E-6</v>
      </c>
      <c r="Q1006" s="43">
        <v>0.19948428153836287</v>
      </c>
      <c r="R1006" s="43">
        <v>1.9143088934413474E-3</v>
      </c>
      <c r="S1006" s="43">
        <v>0.97867459536454082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0</v>
      </c>
      <c r="P1007" s="43">
        <v>2.4637917853193447E-6</v>
      </c>
      <c r="Q1007" s="43">
        <v>0.19948434381251806</v>
      </c>
      <c r="R1007" s="43">
        <v>1.9143094694143727E-3</v>
      </c>
      <c r="S1007" s="43">
        <v>0.98044656680929143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0</v>
      </c>
      <c r="P1008" s="43">
        <v>2.402492649026993E-6</v>
      </c>
      <c r="Q1008" s="43">
        <v>0.19948440453729238</v>
      </c>
      <c r="R1008" s="43">
        <v>1.9143100310571903E-3</v>
      </c>
      <c r="S1008" s="43">
        <v>0.98221853825404204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0</v>
      </c>
      <c r="P1009" s="43">
        <v>2.3427186351628323E-6</v>
      </c>
      <c r="Q1009" s="43">
        <v>0.19948446375123438</v>
      </c>
      <c r="R1009" s="43">
        <v>1.9143105787263351E-3</v>
      </c>
      <c r="S1009" s="43">
        <v>0.98399050969879265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0</v>
      </c>
      <c r="P1010" s="43">
        <v>2.2844317986829085E-6</v>
      </c>
      <c r="Q1010" s="43">
        <v>0.19948452149193358</v>
      </c>
      <c r="R1010" s="43">
        <v>1.9143111127694725E-3</v>
      </c>
      <c r="S1010" s="43">
        <v>0.98576248114354326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0</v>
      </c>
      <c r="P1011" s="43">
        <v>2.2275951386159094E-6</v>
      </c>
      <c r="Q1011" s="43">
        <v>0.19948457779604428</v>
      </c>
      <c r="R1011" s="43">
        <v>1.9143116335256169E-3</v>
      </c>
      <c r="S1011" s="43">
        <v>0.98753445258829387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0</v>
      </c>
      <c r="P1012" s="43">
        <v>2.1721725745746402E-6</v>
      </c>
      <c r="Q1012" s="43">
        <v>0.1994846326993088</v>
      </c>
      <c r="R1012" s="43">
        <v>1.9143121413253495E-3</v>
      </c>
      <c r="S1012" s="43">
        <v>0.98930642403304447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0</v>
      </c>
      <c r="P1013" s="43">
        <v>2.1181289238518895E-6</v>
      </c>
      <c r="Q1013" s="43">
        <v>0.19948468623658014</v>
      </c>
      <c r="R1013" s="43">
        <v>1.9143126364910255E-3</v>
      </c>
      <c r="S1013" s="43">
        <v>0.99107839547779508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0</v>
      </c>
      <c r="P1014" s="43">
        <v>2.0654298790861545E-6</v>
      </c>
      <c r="Q1014" s="43">
        <v>0.19948473844184428</v>
      </c>
      <c r="R1014" s="43">
        <v>1.9143131193369799E-3</v>
      </c>
      <c r="S1014" s="43">
        <v>0.99285036692254569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0</v>
      </c>
      <c r="P1015" s="43">
        <v>2.0140419864830402E-6</v>
      </c>
      <c r="Q1015" s="43">
        <v>0.19948478934824146</v>
      </c>
      <c r="R1015" s="43">
        <v>1.9143135901697275E-3</v>
      </c>
      <c r="S1015" s="43">
        <v>0.9946223383672963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0</v>
      </c>
      <c r="P1016" s="43">
        <v>1.9639326245785105E-6</v>
      </c>
      <c r="Q1016" s="43">
        <v>0.19948483898808758</v>
      </c>
      <c r="R1016" s="43">
        <v>1.9143140492881572E-3</v>
      </c>
      <c r="S1016" s="43">
        <v>0.99639430981204691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0</v>
      </c>
      <c r="P1017" s="43">
        <v>1.9150699835305109E-6</v>
      </c>
      <c r="Q1017" s="43">
        <v>0.19948488739289441</v>
      </c>
      <c r="R1017" s="43">
        <v>1.9143144969837207E-3</v>
      </c>
      <c r="S1017" s="43">
        <v>0.99816628125679752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0</v>
      </c>
      <c r="P1018" s="43">
        <v>1.8674230449258149E-6</v>
      </c>
      <c r="Q1018" s="43">
        <v>0.1994849345933897</v>
      </c>
      <c r="R1018" s="43">
        <v>1.914314933540619E-3</v>
      </c>
      <c r="S1018" s="43">
        <v>0.99993825270154812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0</v>
      </c>
      <c r="P1019" s="43">
        <v>1.8209615620892742E-6</v>
      </c>
      <c r="Q1019" s="43">
        <v>0.19948498061953676</v>
      </c>
      <c r="R1019" s="43">
        <v>1.9143153592359827E-3</v>
      </c>
      <c r="S1019" s="43">
        <v>1.0017102241462987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0</v>
      </c>
      <c r="P1020" s="43">
        <v>1.775656040882978E-6</v>
      </c>
      <c r="Q1020" s="43">
        <v>0.19948502550055336</v>
      </c>
      <c r="R1020" s="43">
        <v>1.9143157743400463E-3</v>
      </c>
      <c r="S1020" s="43">
        <v>1.0034821955910493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0</v>
      </c>
      <c r="P1021" s="43">
        <v>1.7314777209831259E-6</v>
      </c>
      <c r="Q1021" s="43">
        <v>0.19948506926493026</v>
      </c>
      <c r="R1021" s="43">
        <v>1.9143161791163211E-3</v>
      </c>
      <c r="S1021" s="43">
        <v>1.0052541670358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0</v>
      </c>
      <c r="P1022" s="43">
        <v>1.6883985576227358E-6</v>
      </c>
      <c r="Q1022" s="43">
        <v>0.19948511194044954</v>
      </c>
      <c r="R1022" s="43">
        <v>1.914316573821763E-3</v>
      </c>
      <c r="S1022" s="43">
        <v>1.0070261384805506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0</v>
      </c>
      <c r="P1023" s="43">
        <v>1.6463912037885898E-6</v>
      </c>
      <c r="Q1023" s="43">
        <v>0.19948515355420199</v>
      </c>
      <c r="R1023" s="43">
        <v>1.9143169587069343E-3</v>
      </c>
      <c r="S1023" s="43">
        <v>1.0087981099253012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0</v>
      </c>
      <c r="P1024" s="43">
        <v>1.6054289928611221E-6</v>
      </c>
      <c r="Q1024" s="43">
        <v>0.19948519413260429</v>
      </c>
      <c r="R1024" s="43">
        <v>1.9143173340161631E-3</v>
      </c>
      <c r="S1024" s="43">
        <v>1.0105700813700518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0</v>
      </c>
      <c r="P1025" s="43">
        <v>1.565485921686226E-6</v>
      </c>
      <c r="Q1025" s="43">
        <v>0.19948523370141599</v>
      </c>
      <c r="R1025" s="43">
        <v>1.9143176999876985E-3</v>
      </c>
      <c r="S1025" s="43">
        <v>1.0123420528148024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0</v>
      </c>
      <c r="P1026" s="43">
        <v>1.5265366340682334E-6</v>
      </c>
      <c r="Q1026" s="43">
        <v>0.19948527228575574</v>
      </c>
      <c r="R1026" s="43">
        <v>1.9143180568538627E-3</v>
      </c>
      <c r="S1026" s="43">
        <v>1.014114024259553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0</v>
      </c>
      <c r="P1027" s="43">
        <v>1.4885564046735903E-6</v>
      </c>
      <c r="Q1027" s="43">
        <v>0.1994853099101172</v>
      </c>
      <c r="R1027" s="43">
        <v>1.9143184048411967E-3</v>
      </c>
      <c r="S1027" s="43">
        <v>1.0158859957043036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0</v>
      </c>
      <c r="P1028" s="43">
        <v>1.451521123335008E-6</v>
      </c>
      <c r="Q1028" s="43">
        <v>0.1994853465983846</v>
      </c>
      <c r="R1028" s="43">
        <v>1.9143187441706068E-3</v>
      </c>
      <c r="S1028" s="43">
        <v>1.0176579671490542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0</v>
      </c>
      <c r="P1029" s="43">
        <v>1.4154072797461273E-6</v>
      </c>
      <c r="Q1029" s="43">
        <v>0.19948538237384791</v>
      </c>
      <c r="R1029" s="43">
        <v>1.9143190750575015E-3</v>
      </c>
      <c r="S1029" s="43">
        <v>1.0194299385938048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0</v>
      </c>
      <c r="P1030" s="43">
        <v>1.3801919485369801E-6</v>
      </c>
      <c r="Q1030" s="43">
        <v>0.19948541725921776</v>
      </c>
      <c r="R1030" s="43">
        <v>1.9143193977119307E-3</v>
      </c>
      <c r="S1030" s="43">
        <v>1.0212019100385554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0</v>
      </c>
      <c r="P1031" s="43">
        <v>1.3458527747207716E-6</v>
      </c>
      <c r="Q1031" s="43">
        <v>0.19948545127663964</v>
      </c>
      <c r="R1031" s="43">
        <v>1.9143197123387184E-3</v>
      </c>
      <c r="S1031" s="43">
        <v>1.022973881483306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0</v>
      </c>
      <c r="P1032" s="43">
        <v>1.3123679595027488E-6</v>
      </c>
      <c r="Q1032" s="43">
        <v>0.19948548444770811</v>
      </c>
      <c r="R1032" s="43">
        <v>1.9143200191375923E-3</v>
      </c>
      <c r="S1032" s="43">
        <v>1.0247458529280566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0</v>
      </c>
      <c r="P1033" s="43">
        <v>1.2797162464421424E-6</v>
      </c>
      <c r="Q1033" s="43">
        <v>0.19948551679348042</v>
      </c>
      <c r="R1033" s="43">
        <v>1.9143203183033103E-3</v>
      </c>
      <c r="S1033" s="43">
        <v>1.0265178243728073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0</v>
      </c>
      <c r="P1034" s="43">
        <v>1.2478769079584001E-6</v>
      </c>
      <c r="Q1034" s="43">
        <v>0.19948554833449</v>
      </c>
      <c r="R1034" s="43">
        <v>1.9143206100257855E-3</v>
      </c>
      <c r="S1034" s="43">
        <v>1.0282897958175579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0</v>
      </c>
      <c r="P1035" s="43">
        <v>1.2168297321731465E-6</v>
      </c>
      <c r="Q1035" s="43">
        <v>0.19948557909075931</v>
      </c>
      <c r="R1035" s="43">
        <v>1.9143208944902063E-3</v>
      </c>
      <c r="S1035" s="43">
        <v>1.0300617672623085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0</v>
      </c>
      <c r="P1036" s="43">
        <v>1.1865550100795127E-6</v>
      </c>
      <c r="Q1036" s="43">
        <v>0.19948560908181265</v>
      </c>
      <c r="R1036" s="43">
        <v>1.9143211718771523E-3</v>
      </c>
      <c r="S1036" s="43">
        <v>1.0318337387070591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0</v>
      </c>
      <c r="P1037" s="43">
        <v>1.1570335230306944E-6</v>
      </c>
      <c r="Q1037" s="43">
        <v>0.19948563832668861</v>
      </c>
      <c r="R1037" s="43">
        <v>1.9143214423627112E-3</v>
      </c>
      <c r="S1037" s="43">
        <v>1.0336057101518097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0</v>
      </c>
      <c r="P1038" s="43">
        <v>1.1282465305397934E-6</v>
      </c>
      <c r="Q1038" s="43">
        <v>0.19948566684395214</v>
      </c>
      <c r="R1038" s="43">
        <v>1.9143217061185899E-3</v>
      </c>
      <c r="S1038" s="43">
        <v>1.0353776815965603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0</v>
      </c>
      <c r="P1039" s="43">
        <v>1.1001757583832003E-6</v>
      </c>
      <c r="Q1039" s="43">
        <v>0.19948569465170612</v>
      </c>
      <c r="R1039" s="43">
        <v>1.9143219633122226E-3</v>
      </c>
      <c r="S1039" s="43">
        <v>1.0371496530413109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0</v>
      </c>
      <c r="P1040" s="43">
        <v>1.0728033869999649E-6</v>
      </c>
      <c r="Q1040" s="43">
        <v>0.19948572176760324</v>
      </c>
      <c r="R1040" s="43">
        <v>1.9143222141068783E-3</v>
      </c>
      <c r="S1040" s="43">
        <v>1.0389216244860615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0</v>
      </c>
      <c r="P1041" s="43">
        <v>1.0461120401797888E-6</v>
      </c>
      <c r="Q1041" s="43">
        <v>0.19948574820885692</v>
      </c>
      <c r="R1041" s="43">
        <v>1.9143224586617635E-3</v>
      </c>
      <c r="S1041" s="43">
        <v>1.0406935959308121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0</v>
      </c>
      <c r="P1042" s="43">
        <v>1.0200847740324623E-6</v>
      </c>
      <c r="Q1042" s="43">
        <v>0.1994857739922522</v>
      </c>
      <c r="R1042" s="43">
        <v>1.9143226971321233E-3</v>
      </c>
      <c r="S1042" s="43">
        <v>1.0424655673755627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0</v>
      </c>
      <c r="P1043" s="43">
        <v>9.9470506623174201E-7</v>
      </c>
      <c r="Q1043" s="43">
        <v>0.19948579913415659</v>
      </c>
      <c r="R1043" s="43">
        <v>1.9143229296693408E-3</v>
      </c>
      <c r="S1043" s="43">
        <v>1.0442375388203133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0</v>
      </c>
      <c r="P1044" s="43">
        <v>9.6995680552683812E-7</v>
      </c>
      <c r="Q1044" s="43">
        <v>0.1994858236505305</v>
      </c>
      <c r="R1044" s="43">
        <v>1.9143231564210329E-3</v>
      </c>
      <c r="S1044" s="43">
        <v>1.0460095102650639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0</v>
      </c>
      <c r="P1045" s="43">
        <v>9.4582428151485955E-7</v>
      </c>
      <c r="Q1045" s="43">
        <v>0.19948584755693707</v>
      </c>
      <c r="R1045" s="43">
        <v>1.914323377531143E-3</v>
      </c>
      <c r="S1045" s="43">
        <v>1.0477814817098146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0</v>
      </c>
      <c r="P1046" s="43">
        <v>9.2229217466771769E-7</v>
      </c>
      <c r="Q1046" s="43">
        <v>0.19948587086855224</v>
      </c>
      <c r="R1046" s="43">
        <v>1.9143235931400337E-3</v>
      </c>
      <c r="S1046" s="43">
        <v>1.0495534531545652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0</v>
      </c>
      <c r="P1047" s="43">
        <v>8.9934554660716175E-7</v>
      </c>
      <c r="Q1047" s="43">
        <v>0.19948589360017449</v>
      </c>
      <c r="R1047" s="43">
        <v>1.9143238033845756E-3</v>
      </c>
      <c r="S1047" s="43">
        <v>1.0513254245993158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0</v>
      </c>
      <c r="P1048" s="43">
        <v>8.7696983062177212E-7</v>
      </c>
      <c r="Q1048" s="43">
        <v>0.19948591576623398</v>
      </c>
      <c r="R1048" s="43">
        <v>1.9143240083982337E-3</v>
      </c>
      <c r="S1048" s="43">
        <v>1.0530973960440664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0</v>
      </c>
      <c r="P1049" s="43">
        <v>8.5515082241988969E-7</v>
      </c>
      <c r="Q1049" s="43">
        <v>0.19948593738080195</v>
      </c>
      <c r="R1049" s="43">
        <v>1.9143242083111524E-3</v>
      </c>
      <c r="S1049" s="43">
        <v>1.054869367488817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0</v>
      </c>
      <c r="P1050" s="43">
        <v>8.3387467111261218E-7</v>
      </c>
      <c r="Q1050" s="43">
        <v>0.1994859584575995</v>
      </c>
      <c r="R1050" s="43">
        <v>1.9143244032502379E-3</v>
      </c>
      <c r="S1050" s="43">
        <v>1.0566413389335676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0</v>
      </c>
      <c r="P1051" s="43">
        <v>8.1312787042113481E-7</v>
      </c>
      <c r="Q1051" s="43">
        <v>0.19948597901000639</v>
      </c>
      <c r="R1051" s="43">
        <v>1.9143245933392393E-3</v>
      </c>
      <c r="S1051" s="43">
        <v>1.0584133103783182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0</v>
      </c>
      <c r="P1052" s="43">
        <v>7.9289725010285123E-7</v>
      </c>
      <c r="Q1052" s="43">
        <v>0.1994859990510694</v>
      </c>
      <c r="R1052" s="43">
        <v>1.9143247786988264E-3</v>
      </c>
      <c r="S1052" s="43">
        <v>1.0601852818230688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0</v>
      </c>
      <c r="P1053" s="43">
        <v>7.7316996759077315E-7</v>
      </c>
      <c r="Q1053" s="43">
        <v>0.19948601859351076</v>
      </c>
      <c r="R1053" s="43">
        <v>1.9143249594466671E-3</v>
      </c>
      <c r="S1053" s="43">
        <v>1.0619572532678194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0</v>
      </c>
      <c r="P1054" s="43">
        <v>7.539334998409618E-7</v>
      </c>
      <c r="Q1054" s="43">
        <v>0.19948603764973624</v>
      </c>
      <c r="R1054" s="43">
        <v>1.914325135697502E-3</v>
      </c>
      <c r="S1054" s="43">
        <v>1.06372922471257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0</v>
      </c>
      <c r="P1055" s="43">
        <v>7.3517563538279461E-7</v>
      </c>
      <c r="Q1055" s="43">
        <v>0.1994860562318429</v>
      </c>
      <c r="R1055" s="43">
        <v>1.9143253075632164E-3</v>
      </c>
      <c r="S1055" s="43">
        <v>1.0655011961573206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0</v>
      </c>
      <c r="P1056" s="43">
        <v>7.1688446656702169E-7</v>
      </c>
      <c r="Q1056" s="43">
        <v>0.19948607435162669</v>
      </c>
      <c r="R1056" s="43">
        <v>1.9143254751529119E-3</v>
      </c>
      <c r="S1056" s="43">
        <v>1.0672731676020712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0</v>
      </c>
      <c r="P1057" s="43">
        <v>6.9904838200669025E-7</v>
      </c>
      <c r="Q1057" s="43">
        <v>0.19948609202059034</v>
      </c>
      <c r="R1057" s="43">
        <v>1.9143256385729761E-3</v>
      </c>
      <c r="S1057" s="43">
        <v>1.0690451390468219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0</v>
      </c>
      <c r="P1058" s="43">
        <v>6.8165605920613937E-7</v>
      </c>
      <c r="Q1058" s="43">
        <v>0.19948610924995019</v>
      </c>
      <c r="R1058" s="43">
        <v>1.9143257979271492E-3</v>
      </c>
      <c r="S1058" s="43">
        <v>1.0708171104915725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0</v>
      </c>
      <c r="P1059" s="43">
        <v>6.6469645737338496E-7</v>
      </c>
      <c r="Q1059" s="43">
        <v>0.19948612605064356</v>
      </c>
      <c r="R1059" s="43">
        <v>1.9143259533165907E-3</v>
      </c>
      <c r="S1059" s="43">
        <v>1.0725890819363231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0</v>
      </c>
      <c r="P1060" s="43">
        <v>6.481588104113323E-7</v>
      </c>
      <c r="Q1060" s="43">
        <v>0.19948614243333571</v>
      </c>
      <c r="R1060" s="43">
        <v>1.9143261048399432E-3</v>
      </c>
      <c r="S1060" s="43">
        <v>1.0743610533810737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0</v>
      </c>
      <c r="P1061" s="43">
        <v>6.3203262008336806E-7</v>
      </c>
      <c r="Q1061" s="43">
        <v>0.19948615840842651</v>
      </c>
      <c r="R1061" s="43">
        <v>1.9143262525933948E-3</v>
      </c>
      <c r="S1061" s="43">
        <v>1.0761330248258243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0</v>
      </c>
      <c r="P1062" s="43">
        <v>6.163076493489918E-7</v>
      </c>
      <c r="Q1062" s="43">
        <v>0.19948617398605709</v>
      </c>
      <c r="R1062" s="43">
        <v>1.9143263966707406E-3</v>
      </c>
      <c r="S1062" s="43">
        <v>1.0779049962705749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0</v>
      </c>
      <c r="P1063" s="43">
        <v>6.0097391586525662E-7</v>
      </c>
      <c r="Q1063" s="43">
        <v>0.19948618917611624</v>
      </c>
      <c r="R1063" s="43">
        <v>1.9143265371634422E-3</v>
      </c>
      <c r="S1063" s="43">
        <v>1.0796769677153255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0</v>
      </c>
      <c r="P1064" s="43">
        <v>5.8602168564989468E-7</v>
      </c>
      <c r="Q1064" s="43">
        <v>0.19948620398824671</v>
      </c>
      <c r="R1064" s="43">
        <v>1.9143266741606861E-3</v>
      </c>
      <c r="S1064" s="43">
        <v>1.0814489391600761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0</v>
      </c>
      <c r="P1065" s="43">
        <v>5.7144146690210418E-7</v>
      </c>
      <c r="Q1065" s="43">
        <v>0.19948621843185141</v>
      </c>
      <c r="R1065" s="43">
        <v>1.9143268077494383E-3</v>
      </c>
      <c r="S1065" s="43">
        <v>1.0832209106048267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0</v>
      </c>
      <c r="P1066" s="43">
        <v>5.5722400397707397E-7</v>
      </c>
      <c r="Q1066" s="43">
        <v>0.1994862325160992</v>
      </c>
      <c r="R1066" s="43">
        <v>1.9143269380145029E-3</v>
      </c>
      <c r="S1066" s="43">
        <v>1.0849928820495773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0</v>
      </c>
      <c r="P1067" s="43">
        <v>5.4336027151042401E-7</v>
      </c>
      <c r="Q1067" s="43">
        <v>0.19948624624993092</v>
      </c>
      <c r="R1067" s="43">
        <v>1.9143270650385724E-3</v>
      </c>
      <c r="S1067" s="43">
        <v>1.0867648534943279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0</v>
      </c>
      <c r="P1068" s="43">
        <v>5.2984146868882674E-7</v>
      </c>
      <c r="Q1068" s="43">
        <v>0.19948625964206504</v>
      </c>
      <c r="R1068" s="43">
        <v>1.9143271889022835E-3</v>
      </c>
      <c r="S1068" s="43">
        <v>1.0885368249390786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0</v>
      </c>
      <c r="P1069" s="43">
        <v>5.1665901366317909E-7</v>
      </c>
      <c r="Q1069" s="43">
        <v>0.19948627270100278</v>
      </c>
      <c r="R1069" s="43">
        <v>1.9143273096842652E-3</v>
      </c>
      <c r="S1069" s="43">
        <v>1.0903087963838292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0</v>
      </c>
      <c r="P1070" s="43">
        <v>5.0380453810077203E-7</v>
      </c>
      <c r="Q1070" s="43">
        <v>0.19948628543503419</v>
      </c>
      <c r="R1070" s="43">
        <v>1.9143274274611914E-3</v>
      </c>
      <c r="S1070" s="43">
        <v>1.0920807678285798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0</v>
      </c>
      <c r="P1071" s="43">
        <v>4.9126988187300295E-7</v>
      </c>
      <c r="Q1071" s="43">
        <v>0.19948629785224292</v>
      </c>
      <c r="R1071" s="43">
        <v>1.9143275423078284E-3</v>
      </c>
      <c r="S1071" s="43">
        <v>1.0938527392733304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0</v>
      </c>
      <c r="P1072" s="43">
        <v>4.790470878752579E-7</v>
      </c>
      <c r="Q1072" s="43">
        <v>0.19948630996051153</v>
      </c>
      <c r="R1072" s="43">
        <v>1.9143276542970809E-3</v>
      </c>
      <c r="S1072" s="43">
        <v>1.095624710718081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0</v>
      </c>
      <c r="P1073" s="43">
        <v>4.6712839697567484E-7</v>
      </c>
      <c r="Q1073" s="43">
        <v>0.19948632176752637</v>
      </c>
      <c r="R1073" s="43">
        <v>1.9143277635000411E-3</v>
      </c>
      <c r="S1073" s="43">
        <v>1.0973966821628316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0</v>
      </c>
      <c r="P1074" s="43">
        <v>4.55506243089582E-7</v>
      </c>
      <c r="Q1074" s="43">
        <v>0.19948633328078275</v>
      </c>
      <c r="R1074" s="43">
        <v>1.9143278699860315E-3</v>
      </c>
      <c r="S1074" s="43">
        <v>1.0991686536075822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0</v>
      </c>
      <c r="P1075" s="43">
        <v>4.4417324837648435E-7</v>
      </c>
      <c r="Q1075" s="43">
        <v>0.19948634450758931</v>
      </c>
      <c r="R1075" s="43">
        <v>1.9143279738226507E-3</v>
      </c>
      <c r="S1075" s="43">
        <v>1.1009406250523328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0</v>
      </c>
      <c r="P1076" s="43">
        <v>4.3312221855654803E-7</v>
      </c>
      <c r="Q1076" s="43">
        <v>0.19948635545507296</v>
      </c>
      <c r="R1076" s="43">
        <v>1.9143280750758152E-3</v>
      </c>
      <c r="S1076" s="43">
        <v>1.1027125964970834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0</v>
      </c>
      <c r="P1077" s="43">
        <v>4.2234613834361182E-7</v>
      </c>
      <c r="Q1077" s="43">
        <v>0.1994863661301832</v>
      </c>
      <c r="R1077" s="43">
        <v>1.9143281738098008E-3</v>
      </c>
      <c r="S1077" s="43">
        <v>1.104484567941834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0</v>
      </c>
      <c r="P1078" s="43">
        <v>4.118381669918249E-7</v>
      </c>
      <c r="Q1078" s="43">
        <v>0.19948637653969672</v>
      </c>
      <c r="R1078" s="43">
        <v>1.9143282700872853E-3</v>
      </c>
      <c r="S1078" s="43">
        <v>1.1062565393865846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0</v>
      </c>
      <c r="P1079" s="43">
        <v>4.0159163395308362E-7</v>
      </c>
      <c r="Q1079" s="43">
        <v>0.19948638669022159</v>
      </c>
      <c r="R1079" s="43">
        <v>1.9143283639693855E-3</v>
      </c>
      <c r="S1079" s="43">
        <v>1.1080285108313352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0</v>
      </c>
      <c r="P1080" s="43">
        <v>3.9160003464251256E-7</v>
      </c>
      <c r="Q1080" s="43">
        <v>0.19948639658820141</v>
      </c>
      <c r="R1080" s="43">
        <v>1.9143284555156997E-3</v>
      </c>
      <c r="S1080" s="43">
        <v>1.1098004822760859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0</v>
      </c>
      <c r="P1081" s="43">
        <v>3.8185702630929897E-7</v>
      </c>
      <c r="Q1081" s="43">
        <v>0.19948640623991945</v>
      </c>
      <c r="R1081" s="43">
        <v>1.9143285447843416E-3</v>
      </c>
      <c r="S1081" s="43">
        <v>1.1115724537208365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0</v>
      </c>
      <c r="P1082" s="43">
        <v>3.7235642401026184E-7</v>
      </c>
      <c r="Q1082" s="43">
        <v>0.1994864156515028</v>
      </c>
      <c r="R1082" s="43">
        <v>1.91432863183198E-3</v>
      </c>
      <c r="S1082" s="43">
        <v>1.1133444251655871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0</v>
      </c>
      <c r="P1083" s="43">
        <v>3.6309219668359808E-7</v>
      </c>
      <c r="Q1083" s="43">
        <v>0.19948642482892598</v>
      </c>
      <c r="R1083" s="43">
        <v>1.9143287167138732E-3</v>
      </c>
      <c r="S1083" s="43">
        <v>1.1151163966103377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0</v>
      </c>
      <c r="P1084" s="43">
        <v>3.5405846332031416E-7</v>
      </c>
      <c r="Q1084" s="43">
        <v>0.19948643377801484</v>
      </c>
      <c r="R1084" s="43">
        <v>1.9143287994839054E-3</v>
      </c>
      <c r="S1084" s="43">
        <v>1.1168883680550883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0</v>
      </c>
      <c r="P1085" s="43">
        <v>3.4524948923091256E-7</v>
      </c>
      <c r="Q1085" s="43">
        <v>0.19948644250445044</v>
      </c>
      <c r="R1085" s="43">
        <v>1.9143288801946191E-3</v>
      </c>
      <c r="S1085" s="43">
        <v>1.1186603394998389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0</v>
      </c>
      <c r="P1086" s="43">
        <v>3.3665968240496233E-7</v>
      </c>
      <c r="Q1086" s="43">
        <v>0.19948645101377235</v>
      </c>
      <c r="R1086" s="43">
        <v>1.9143289588972501E-3</v>
      </c>
      <c r="S1086" s="43">
        <v>1.1204323109445895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0</v>
      </c>
      <c r="P1087" s="43">
        <v>3.2828358996124472E-7</v>
      </c>
      <c r="Q1087" s="43">
        <v>0.19948645931138229</v>
      </c>
      <c r="R1087" s="43">
        <v>1.9143290356417597E-3</v>
      </c>
      <c r="S1087" s="43">
        <v>1.1222042823893401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0</v>
      </c>
      <c r="P1088" s="43">
        <v>3.2011589468621836E-7</v>
      </c>
      <c r="Q1088" s="43">
        <v>0.19948646740254775</v>
      </c>
      <c r="R1088" s="43">
        <v>1.9143291104768666E-3</v>
      </c>
      <c r="S1088" s="43">
        <v>1.1239762538340907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0</v>
      </c>
      <c r="P1089" s="43">
        <v>3.1215141165860759E-7</v>
      </c>
      <c r="Q1089" s="43">
        <v>0.19948647529240496</v>
      </c>
      <c r="R1089" s="43">
        <v>1.9143291834500754E-3</v>
      </c>
      <c r="S1089" s="43">
        <v>1.1257482252788413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0</v>
      </c>
      <c r="P1090" s="43">
        <v>3.0438508495797107E-7</v>
      </c>
      <c r="Q1090" s="43">
        <v>0.1994864829859625</v>
      </c>
      <c r="R1090" s="43">
        <v>1.9143292546077112E-3</v>
      </c>
      <c r="S1090" s="43">
        <v>1.1275201967235919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0</v>
      </c>
      <c r="P1091" s="43">
        <v>2.9681198445516117E-7</v>
      </c>
      <c r="Q1091" s="43">
        <v>0.19948649048810438</v>
      </c>
      <c r="R1091" s="43">
        <v>1.9143293239949448E-3</v>
      </c>
      <c r="S1091" s="43">
        <v>1.1292921681683425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0</v>
      </c>
      <c r="P1092" s="43">
        <v>2.8942730268263685E-7</v>
      </c>
      <c r="Q1092" s="43">
        <v>0.19948649780359298</v>
      </c>
      <c r="R1092" s="43">
        <v>1.9143293916558243E-3</v>
      </c>
      <c r="S1092" s="43">
        <v>1.1310641396130932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0</v>
      </c>
      <c r="P1093" s="43">
        <v>2.8222635178264288E-7</v>
      </c>
      <c r="Q1093" s="43">
        <v>0.19948650493707226</v>
      </c>
      <c r="R1093" s="43">
        <v>1.9143294576333012E-3</v>
      </c>
      <c r="S1093" s="43">
        <v>1.1328361110578438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0</v>
      </c>
      <c r="P1094" s="43">
        <v>2.752045605313191E-7</v>
      </c>
      <c r="Q1094" s="43">
        <v>0.19948651189307062</v>
      </c>
      <c r="R1094" s="43">
        <v>1.9143295219692586E-3</v>
      </c>
      <c r="S1094" s="43">
        <v>1.1346080825025944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0</v>
      </c>
      <c r="P1095" s="43">
        <v>2.6835747143684812E-7</v>
      </c>
      <c r="Q1095" s="43">
        <v>0.1994865186760037</v>
      </c>
      <c r="R1095" s="43">
        <v>1.9143295847045374E-3</v>
      </c>
      <c r="S1095" s="43">
        <v>1.136380053947345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0</v>
      </c>
      <c r="P1096" s="43">
        <v>2.6168073790980346E-7</v>
      </c>
      <c r="Q1096" s="43">
        <v>0.19948652529017741</v>
      </c>
      <c r="R1096" s="43">
        <v>1.9143296458789621E-3</v>
      </c>
      <c r="S1096" s="43">
        <v>1.1381520253920956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0</v>
      </c>
      <c r="P1097" s="43">
        <v>2.5517012150389751E-7</v>
      </c>
      <c r="Q1097" s="43">
        <v>0.1994865317397905</v>
      </c>
      <c r="R1097" s="43">
        <v>1.9143297055313679E-3</v>
      </c>
      <c r="S1097" s="43">
        <v>1.1399239968368462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2.4882148922538062E-7</v>
      </c>
      <c r="Q1098" s="43">
        <v>0.1994865380289372</v>
      </c>
      <c r="R1098" s="43">
        <v>1.9143297636996218E-3</v>
      </c>
      <c r="S1098" s="43">
        <v>1.1416959682815968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2.4263081090938201E-7</v>
      </c>
      <c r="Q1099" s="43">
        <v>0.19948654416160999</v>
      </c>
      <c r="R1099" s="43">
        <v>1.9143298204206496E-3</v>
      </c>
      <c r="S1099" s="43">
        <v>1.1434679397263474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2.3659415666152753E-7</v>
      </c>
      <c r="Q1100" s="43">
        <v>0.19948655014170194</v>
      </c>
      <c r="R1100" s="43">
        <v>1.9143298757304584E-3</v>
      </c>
      <c r="S1100" s="43">
        <v>1.145239911171098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2.3070769436320967E-7</v>
      </c>
      <c r="Q1101" s="43">
        <v>0.19948655597300916</v>
      </c>
      <c r="R1101" s="43">
        <v>1.914329929664159E-3</v>
      </c>
      <c r="S1101" s="43">
        <v>1.1470118826158486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2.2496768723892677E-7</v>
      </c>
      <c r="Q1102" s="43">
        <v>0.19948656165923345</v>
      </c>
      <c r="R1102" s="43">
        <v>1.9143299822559894E-3</v>
      </c>
      <c r="S1102" s="43">
        <v>1.1487838540605992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2.1937049148414656E-7</v>
      </c>
      <c r="Q1103" s="43">
        <v>0.19948656720398447</v>
      </c>
      <c r="R1103" s="43">
        <v>1.914330033539335E-3</v>
      </c>
      <c r="S1103" s="43">
        <v>1.1505558255053498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2BDD9-007A-4BFD-B3EA-E5FB81F8699A}">
  <sheetPr codeName="Sheet13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346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3.5439428895020935E-3</v>
      </c>
      <c r="J3" s="43">
        <f>I3*C11</f>
        <v>400000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1.4175771558008374E-2</v>
      </c>
      <c r="J4" s="43">
        <f>I4*C11</f>
        <v>1600000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0.29322828283357388</v>
      </c>
      <c r="O4" s="43">
        <v>0.69971312689495002</v>
      </c>
      <c r="P4" s="43">
        <v>6.3061763645326843E-4</v>
      </c>
      <c r="Q4" s="43">
        <v>5.4225529641650739E-3</v>
      </c>
      <c r="R4" s="43">
        <v>1.1943394848210025E-4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0.29303269742267057</v>
      </c>
      <c r="O5" s="43">
        <v>0.69899568876479257</v>
      </c>
      <c r="P5" s="43">
        <v>6.4163213859352354E-4</v>
      </c>
      <c r="Q5" s="43">
        <v>5.4384294393531613E-3</v>
      </c>
      <c r="R5" s="43">
        <v>1.1958078983891351E-4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0.29283680364341447</v>
      </c>
      <c r="O6" s="43">
        <v>0.69827810873535545</v>
      </c>
      <c r="P6" s="43">
        <v>6.5281731350562997E-4</v>
      </c>
      <c r="Q6" s="43">
        <v>5.4545829471302123E-3</v>
      </c>
      <c r="R6" s="43">
        <v>1.1973019346731181E-4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0.29264059698563688</v>
      </c>
      <c r="O7" s="43">
        <v>0.69756038478726701</v>
      </c>
      <c r="P7" s="43">
        <v>6.6417536386603922E-4</v>
      </c>
      <c r="Q7" s="43">
        <v>5.4710177747081421E-3</v>
      </c>
      <c r="R7" s="43">
        <v>1.1988219901967436E-4</v>
      </c>
      <c r="S7" s="43">
        <v>3.5439428895020831E-3</v>
      </c>
      <c r="U7" s="69" t="s">
        <v>62</v>
      </c>
      <c r="V7" s="69"/>
      <c r="W7" s="69"/>
      <c r="X7" s="72">
        <f>MAX(P3:P1103)</f>
        <v>1.8389857933638773E-2</v>
      </c>
      <c r="Y7" s="72"/>
      <c r="AC7" s="43">
        <f ca="1">MATCH(Z8,INDIRECT(ADDRESS(AC2,16)&amp;":"&amp;ADDRESS(AC3,16)),-1)</f>
        <v>388</v>
      </c>
      <c r="AE7" s="43" t="s">
        <v>63</v>
      </c>
      <c r="AF7" s="43">
        <f ca="1">INDEX(INDIRECT(ADDRESS(AC2,16)&amp;":"&amp;ADDRESS(AC3,16)),AC7)</f>
        <v>5.0368355636787689E-4</v>
      </c>
      <c r="AG7" s="43" t="s">
        <v>65</v>
      </c>
      <c r="AH7" s="43">
        <f ca="1">INDEX(INDIRECT(ADDRESS(AC2,13)&amp;":"&amp;ADDRESS(AC3,13)),AC7)</f>
        <v>41.499999999999787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0.29244407288664065</v>
      </c>
      <c r="O8" s="43">
        <v>0.69684251487847459</v>
      </c>
      <c r="P8" s="43">
        <v>6.757085118298615E-4</v>
      </c>
      <c r="Q8" s="43">
        <v>5.4877382645178501E-3</v>
      </c>
      <c r="R8" s="43">
        <v>1.2003684665910016E-4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389</v>
      </c>
      <c r="AE8" s="43" t="s">
        <v>64</v>
      </c>
      <c r="AF8" s="43">
        <f ca="1">INDEX(INDIRECT(ADDRESS(AC2,16)&amp;":"&amp;ADDRESS(AC3,16)),AC8)</f>
        <v>4.9549345948405221E-4</v>
      </c>
      <c r="AG8" s="43" t="s">
        <v>66</v>
      </c>
      <c r="AH8" s="43">
        <f ca="1">INDEX(INDIRECT(ADDRESS(AC2,13)&amp;":"&amp;ADDRESS(AC3,13)),AC8)</f>
        <v>41.549999999999784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0.29224722673086667</v>
      </c>
      <c r="O9" s="43">
        <v>0.69612449694411171</v>
      </c>
      <c r="P9" s="43">
        <v>6.874189990092941E-4</v>
      </c>
      <c r="Q9" s="43">
        <v>5.504748814695125E-3</v>
      </c>
      <c r="R9" s="43">
        <v>1.2019417706390219E-4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41.522487868092966</v>
      </c>
      <c r="Y9" s="70"/>
      <c r="AG9" s="43" t="s">
        <v>67</v>
      </c>
      <c r="AH9" s="43">
        <f ca="1">(AH8-AH7)/(AF8-AF7) *(Z8-AF7) + AH7</f>
        <v>41.522487868092966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0.29205005384956439</v>
      </c>
      <c r="O10" s="43">
        <v>0.69540632889636222</v>
      </c>
      <c r="P10" s="43">
        <v>6.9930908644641758E-4</v>
      </c>
      <c r="Q10" s="43">
        <v>5.5220538795659321E-3</v>
      </c>
      <c r="R10" s="43">
        <v>1.2035423143209584E-4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5.0368355636787689E-4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0.29185254952046757</v>
      </c>
      <c r="O11" s="43">
        <v>0.694688008624331</v>
      </c>
      <c r="P11" s="43">
        <v>7.1138105458021586E-4</v>
      </c>
      <c r="Q11" s="43">
        <v>5.5396579701309711E-3</v>
      </c>
      <c r="R11" s="43">
        <v>1.2051705148588042E-4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0.15437582809620917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0.29165470896747359</v>
      </c>
      <c r="O12" s="43">
        <v>0.69396953399391348</v>
      </c>
      <c r="P12" s="43">
        <v>7.2363720320767764E-4</v>
      </c>
      <c r="Q12" s="43">
        <v>5.5575656545493075E-3</v>
      </c>
      <c r="R12" s="43">
        <v>1.2068267947611252E-4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1.4971012684034898E-3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0.29145652736032918</v>
      </c>
      <c r="O13" s="43">
        <v>0.69325090284766899</v>
      </c>
      <c r="P13" s="43">
        <v>7.3607985143883138E-4</v>
      </c>
      <c r="Q13" s="43">
        <v>5.5757815586209916E-3</v>
      </c>
      <c r="R13" s="43">
        <v>1.2085115818676951E-4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0.15637661292098054</v>
      </c>
      <c r="Y13" s="70"/>
    </row>
    <row r="14" spans="2:34" x14ac:dyDescent="0.25">
      <c r="G14" s="11"/>
      <c r="I14" s="36">
        <v>0.2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0.29125799981432077</v>
      </c>
      <c r="O14" s="43">
        <v>0.69253211300469508</v>
      </c>
      <c r="P14" s="43">
        <v>7.4871133764556927E-4</v>
      </c>
      <c r="Q14" s="43">
        <v>5.5943103662684452E-3</v>
      </c>
      <c r="R14" s="43">
        <v>1.2102253093940203E-4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0.8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0.29105912138996998</v>
      </c>
      <c r="O15" s="43">
        <v>0.69181316226050571</v>
      </c>
      <c r="P15" s="43">
        <v>7.615340194041041E-4</v>
      </c>
      <c r="Q15" s="43">
        <v>5.6131568200165158E-3</v>
      </c>
      <c r="R15" s="43">
        <v>1.2119684159757393E-4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0.2908598870927353</v>
      </c>
      <c r="O16" s="43">
        <v>0.6910940483869098</v>
      </c>
      <c r="P16" s="43">
        <v>7.745502734309163E-4</v>
      </c>
      <c r="Q16" s="43">
        <v>5.6323257214710059E-3</v>
      </c>
      <c r="R16" s="43">
        <v>1.2137413457128824E-4</v>
      </c>
      <c r="S16" s="43">
        <v>1.1517814390881736E-2</v>
      </c>
      <c r="T16" s="11"/>
      <c r="X16" s="43">
        <f ca="1">ROUND(X13*100,4)</f>
        <v>15.637700000000001</v>
      </c>
      <c r="Y16" s="43">
        <f>ROUND(X7*100,4)</f>
        <v>1.839</v>
      </c>
      <c r="Z16" s="43">
        <f ca="1">ROUND(X9,4)</f>
        <v>41.522500000000001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0.29066029187272002</v>
      </c>
      <c r="O17" s="43">
        <v>0.69037476913189377</v>
      </c>
      <c r="P17" s="43">
        <v>7.8776249551202725E-4</v>
      </c>
      <c r="Q17" s="43">
        <v>5.6518219317955145E-3</v>
      </c>
      <c r="R17" s="43">
        <v>1.2155445482139742E-4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0.29046033062438531</v>
      </c>
      <c r="O18" s="43">
        <v>0.68965532221950598</v>
      </c>
      <c r="P18" s="43">
        <v>8.0117310042545264E-4</v>
      </c>
      <c r="Q18" s="43">
        <v>5.6716503721864374E-3</v>
      </c>
      <c r="R18" s="43">
        <v>1.2173784786399664E-4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0.29025999818627041</v>
      </c>
      <c r="O19" s="43">
        <v>0.68893570534974391</v>
      </c>
      <c r="P19" s="43">
        <v>8.1478452185667065E-4</v>
      </c>
      <c r="Q19" s="43">
        <v>5.6918160243459442E-3</v>
      </c>
      <c r="R19" s="43">
        <v>1.2192435977479838E-4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0.29005928934071956</v>
      </c>
      <c r="O20" s="43">
        <v>0.68821591619844347</v>
      </c>
      <c r="P20" s="43">
        <v>8.2859921230695138E-4</v>
      </c>
      <c r="Q20" s="43">
        <v>5.7123239309527455E-3</v>
      </c>
      <c r="R20" s="43">
        <v>1.2211403719348653E-4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0.28985819881361563</v>
      </c>
      <c r="O21" s="43">
        <v>0.6874959524171721</v>
      </c>
      <c r="P21" s="43">
        <v>8.4261964299438264E-4</v>
      </c>
      <c r="Q21" s="43">
        <v>5.7331791961305022E-3</v>
      </c>
      <c r="R21" s="43">
        <v>1.2230692732804869E-4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0.28965672127412068</v>
      </c>
      <c r="O22" s="43">
        <v>0.68677581163312418</v>
      </c>
      <c r="P22" s="43">
        <v>8.5684830374743043E-4</v>
      </c>
      <c r="Q22" s="43">
        <v>5.7543869859136513E-3</v>
      </c>
      <c r="R22" s="43">
        <v>1.2250307795908452E-4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0.28945485133442428</v>
      </c>
      <c r="O23" s="43">
        <v>0.68605549144902001</v>
      </c>
      <c r="P23" s="43">
        <v>8.712877028908692E-4</v>
      </c>
      <c r="Q23" s="43">
        <v>5.7759525287104903E-3</v>
      </c>
      <c r="R23" s="43">
        <v>1.2270253744408902E-4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0.28925258354949951</v>
      </c>
      <c r="O24" s="43">
        <v>0.68533498944300575</v>
      </c>
      <c r="P24" s="43">
        <v>8.8594036712391481E-4</v>
      </c>
      <c r="Q24" s="43">
        <v>5.7978811157633186E-3</v>
      </c>
      <c r="R24" s="43">
        <v>1.2290535472170817E-4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0.28904991241686634</v>
      </c>
      <c r="O25" s="43">
        <v>0.68461430316856042</v>
      </c>
      <c r="P25" s="43">
        <v>9.0080884139039172E-4</v>
      </c>
      <c r="Q25" s="43">
        <v>5.820178101605432E-3</v>
      </c>
      <c r="R25" s="43">
        <v>1.2311157931596564E-4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0.28884683237636438</v>
      </c>
      <c r="O26" s="43">
        <v>0.68389343015440274</v>
      </c>
      <c r="P26" s="43">
        <v>9.158956887407656E-4</v>
      </c>
      <c r="Q26" s="43">
        <v>5.8428489045147794E-3</v>
      </c>
      <c r="R26" s="43">
        <v>1.2332126134045892E-4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0.2886433378099329</v>
      </c>
      <c r="O27" s="43">
        <v>0.68317236790440217</v>
      </c>
      <c r="P27" s="43">
        <v>9.3120349018586664E-4</v>
      </c>
      <c r="Q27" s="43">
        <v>5.8658990069640768E-3</v>
      </c>
      <c r="R27" s="43">
        <v>1.2353445150252204E-4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0.2884394230414003</v>
      </c>
      <c r="O28" s="43">
        <v>0.68245111389749491</v>
      </c>
      <c r="P28" s="43">
        <v>9.4673484454213161E-4</v>
      </c>
      <c r="Q28" s="43">
        <v>5.8893339560671552E-3</v>
      </c>
      <c r="R28" s="43">
        <v>1.2375120110735423E-4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0.28823508233628231</v>
      </c>
      <c r="O29" s="43">
        <v>0.68172966558760228</v>
      </c>
      <c r="P29" s="43">
        <v>9.6249236826819037E-4</v>
      </c>
      <c r="Q29" s="43">
        <v>5.9131593640213472E-3</v>
      </c>
      <c r="R29" s="43">
        <v>1.2397156206211127E-4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0.28803030990159029</v>
      </c>
      <c r="O30" s="43">
        <v>0.68100802040355213</v>
      </c>
      <c r="P30" s="43">
        <v>9.7847869529261782E-4</v>
      </c>
      <c r="Q30" s="43">
        <v>5.9373809085456796E-3</v>
      </c>
      <c r="R30" s="43">
        <v>1.2419558687995843E-4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0.28782509988564764</v>
      </c>
      <c r="O31" s="43">
        <v>0.68028617574900596</v>
      </c>
      <c r="P31" s="43">
        <v>9.9469647683267381E-4</v>
      </c>
      <c r="Q31" s="43">
        <v>5.9620043333146588E-3</v>
      </c>
      <c r="R31" s="43">
        <v>1.244233286840825E-4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0.2876194463779182</v>
      </c>
      <c r="O32" s="43">
        <v>0.6795641290023885</v>
      </c>
      <c r="P32" s="43">
        <v>1.0111483812038516E-3</v>
      </c>
      <c r="Q32" s="43">
        <v>5.9870354483874105E-3</v>
      </c>
      <c r="R32" s="43">
        <v>1.2465484121166104E-4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0.28741334340884267</v>
      </c>
      <c r="O33" s="43">
        <v>0.67884187751682168</v>
      </c>
      <c r="P33" s="43">
        <v>1.0278370936200509E-3</v>
      </c>
      <c r="Q33" s="43">
        <v>6.012480130631965E-3</v>
      </c>
      <c r="R33" s="43">
        <v>1.248901788177864E-4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0.28720678494968788</v>
      </c>
      <c r="O34" s="43">
        <v>0.67811941862006286</v>
      </c>
      <c r="P34" s="43">
        <v>1.0447653159841967E-3</v>
      </c>
      <c r="Q34" s="43">
        <v>6.0383443241444163E-3</v>
      </c>
      <c r="R34" s="43">
        <v>1.2512939647934263E-4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0.2869997649124047</v>
      </c>
      <c r="O35" s="43">
        <v>0.67739674961444762</v>
      </c>
      <c r="P35" s="43">
        <v>1.0619357666691157E-3</v>
      </c>
      <c r="Q35" s="43">
        <v>6.0646340406627485E-3</v>
      </c>
      <c r="R35" s="43">
        <v>1.2537254979883288E-4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0.28679227714949879</v>
      </c>
      <c r="O36" s="43">
        <v>0.67667386777683702</v>
      </c>
      <c r="P36" s="43">
        <v>1.0793511802884843E-3</v>
      </c>
      <c r="Q36" s="43">
        <v>6.0913553599750616E-3</v>
      </c>
      <c r="R36" s="43">
        <v>1.2561969500815521E-4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0.28658431545391216</v>
      </c>
      <c r="O37" s="43">
        <v>0.67595077035856788</v>
      </c>
      <c r="P37" s="43">
        <v>1.0970143074576662E-3</v>
      </c>
      <c r="Q37" s="43">
        <v>6.1185144303219632E-3</v>
      </c>
      <c r="R37" s="43">
        <v>1.2587088897232423E-4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0.28637587355891653</v>
      </c>
      <c r="O38" s="43">
        <v>0.67522745458540956</v>
      </c>
      <c r="P38" s="43">
        <v>1.114927914544245E-3</v>
      </c>
      <c r="Q38" s="43">
        <v>6.1461174687928548E-3</v>
      </c>
      <c r="R38" s="43">
        <v>1.2612618919313623E-4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0.28616694513801916</v>
      </c>
      <c r="O39" s="43">
        <v>0.67450391765752493</v>
      </c>
      <c r="P39" s="43">
        <v>1.1330947834080657E-3</v>
      </c>
      <c r="Q39" s="43">
        <v>6.1741707617158619E-3</v>
      </c>
      <c r="R39" s="43">
        <v>1.2638565381277586E-4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0.28595752380488065</v>
      </c>
      <c r="O40" s="43">
        <v>0.67378015674943548</v>
      </c>
      <c r="P40" s="43">
        <v>1.1515177111305951E-3</v>
      </c>
      <c r="Q40" s="43">
        <v>6.2026806650411501E-3</v>
      </c>
      <c r="R40" s="43">
        <v>1.2664934161736122E-4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0.28574760311324598</v>
      </c>
      <c r="O41" s="43">
        <v>0.67305616900999232</v>
      </c>
      <c r="P41" s="43">
        <v>1.1701995097334052E-3</v>
      </c>
      <c r="Q41" s="43">
        <v>6.2316536047173415E-3</v>
      </c>
      <c r="R41" s="43">
        <v>1.269173120404255E-4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0.28553717655688921</v>
      </c>
      <c r="O42" s="43">
        <v>0.67233195156235215</v>
      </c>
      <c r="P42" s="43">
        <v>1.1891430058855947E-3</v>
      </c>
      <c r="Q42" s="43">
        <v>6.2610960770607743E-3</v>
      </c>
      <c r="R42" s="43">
        <v>1.271896251663321E-4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0.2853262375695701</v>
      </c>
      <c r="O43" s="43">
        <v>0.67160750150395743</v>
      </c>
      <c r="P43" s="43">
        <v>1.2083510405999454E-3</v>
      </c>
      <c r="Q43" s="43">
        <v>6.2910146491173165E-3</v>
      </c>
      <c r="R43" s="43">
        <v>1.2746634173362121E-4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0.28511477952500619</v>
      </c>
      <c r="O44" s="43">
        <v>0.67088281590652432</v>
      </c>
      <c r="P44" s="43">
        <v>1.227826468917627E-3</v>
      </c>
      <c r="Q44" s="43">
        <v>6.3214159590164569E-3</v>
      </c>
      <c r="R44" s="43">
        <v>1.2774752313828464E-4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0.28490279573685878</v>
      </c>
      <c r="O45" s="43">
        <v>0.67015789181603314</v>
      </c>
      <c r="P45" s="43">
        <v>1.2475721595812507E-3</v>
      </c>
      <c r="Q45" s="43">
        <v>6.3523067163173755E-3</v>
      </c>
      <c r="R45" s="43">
        <v>1.280332314369667E-4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0.28469027945873271</v>
      </c>
      <c r="O46" s="43">
        <v>0.66943272625272621</v>
      </c>
      <c r="P46" s="43">
        <v>1.2675909946960782E-3</v>
      </c>
      <c r="Q46" s="43">
        <v>6.3836937023467114E-3</v>
      </c>
      <c r="R46" s="43">
        <v>1.2832352935008822E-4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0.28447722388419217</v>
      </c>
      <c r="O47" s="43">
        <v>0.66870731621111246</v>
      </c>
      <c r="P47" s="43">
        <v>1.2878858693791864E-3</v>
      </c>
      <c r="Q47" s="43">
        <v>6.415583770527724E-3</v>
      </c>
      <c r="R47" s="43">
        <v>1.2861848026489087E-4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0.2842636221467908</v>
      </c>
      <c r="O48" s="43">
        <v>0.66798165865997483</v>
      </c>
      <c r="P48" s="43">
        <v>1.308459691396397E-3</v>
      </c>
      <c r="Q48" s="43">
        <v>6.4479838467005491E-3</v>
      </c>
      <c r="R48" s="43">
        <v>1.2891814823839934E-4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0.28404946732011821</v>
      </c>
      <c r="O49" s="43">
        <v>0.66725575054238684</v>
      </c>
      <c r="P49" s="43">
        <v>1.3293153807867654E-3</v>
      </c>
      <c r="Q49" s="43">
        <v>6.4809009294332243E-3</v>
      </c>
      <c r="R49" s="43">
        <v>1.2922259800029784E-4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0.28383475241786249</v>
      </c>
      <c r="O50" s="43">
        <v>0.66652958877573398</v>
      </c>
      <c r="P50" s="43">
        <v>1.3504558694744386E-3</v>
      </c>
      <c r="Q50" s="43">
        <v>6.5143420903232075E-3</v>
      </c>
      <c r="R50" s="43">
        <v>1.295318949557191E-4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0.28361947039388863</v>
      </c>
      <c r="O51" s="43">
        <v>0.66580317025174118</v>
      </c>
      <c r="P51" s="43">
        <v>1.3718841008676797E-3</v>
      </c>
      <c r="Q51" s="43">
        <v>6.5483144742890294E-3</v>
      </c>
      <c r="R51" s="43">
        <v>1.2984610518794159E-4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0.28340361414233417</v>
      </c>
      <c r="O52" s="43">
        <v>0.66507649183650708</v>
      </c>
      <c r="P52" s="43">
        <v>1.3936030294448632E-3</v>
      </c>
      <c r="Q52" s="43">
        <v>6.5828252998517802E-3</v>
      </c>
      <c r="R52" s="43">
        <v>1.3016529546099311E-4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0.28318717649772257</v>
      </c>
      <c r="O53" s="43">
        <v>0.66434955037054522</v>
      </c>
      <c r="P53" s="43">
        <v>1.4156156203272434E-3</v>
      </c>
      <c r="Q53" s="43">
        <v>6.6178818594061104E-3</v>
      </c>
      <c r="R53" s="43">
        <v>1.3048953322215726E-4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0.28297015023509309</v>
      </c>
      <c r="O54" s="43">
        <v>0.66362234266883169</v>
      </c>
      <c r="P54" s="43">
        <v>1.4379248488382945E-3</v>
      </c>
      <c r="Q54" s="43">
        <v>6.6534915194803815E-3</v>
      </c>
      <c r="R54" s="43">
        <v>1.3081888660437961E-4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0.28275252807014956</v>
      </c>
      <c r="O55" s="43">
        <v>0.66289486552085908</v>
      </c>
      <c r="P55" s="43">
        <v>1.4605337000494316E-3</v>
      </c>
      <c r="Q55" s="43">
        <v>6.6896617209856631E-3</v>
      </c>
      <c r="R55" s="43">
        <v>1.3115342442857059E-4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0.28253430265942697</v>
      </c>
      <c r="O56" s="43">
        <v>0.66216711569069886</v>
      </c>
      <c r="P56" s="43">
        <v>1.4834451683119079E-3</v>
      </c>
      <c r="Q56" s="43">
        <v>6.7263999794532183E-3</v>
      </c>
      <c r="R56" s="43">
        <v>1.3149321620580212E-4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0.28231546660047729</v>
      </c>
      <c r="O57" s="43">
        <v>0.66143908991706979</v>
      </c>
      <c r="P57" s="43">
        <v>1.5066622567746974E-3</v>
      </c>
      <c r="Q57" s="43">
        <v>6.7637138852601249E-3</v>
      </c>
      <c r="R57" s="43">
        <v>1.3183833213939426E-4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0.28209601243207433</v>
      </c>
      <c r="O58" s="43">
        <v>0.66071078491341373</v>
      </c>
      <c r="P58" s="43">
        <v>1.5301879768881651E-3</v>
      </c>
      <c r="Q58" s="43">
        <v>6.8016111038426939E-3</v>
      </c>
      <c r="R58" s="43">
        <v>1.3218884312688909E-4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0.28187593263443816</v>
      </c>
      <c r="O59" s="43">
        <v>0.65998219736797981</v>
      </c>
      <c r="P59" s="43">
        <v>1.5540253478933258E-3</v>
      </c>
      <c r="Q59" s="43">
        <v>6.8400993758973155E-3</v>
      </c>
      <c r="R59" s="43">
        <v>1.3254482076190848E-4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0.28165521962947948</v>
      </c>
      <c r="O60" s="43">
        <v>0.659253323943915</v>
      </c>
      <c r="P60" s="43">
        <v>1.5781773962965041E-3</v>
      </c>
      <c r="Q60" s="43">
        <v>6.8791865175683795E-3</v>
      </c>
      <c r="R60" s="43">
        <v>1.3290633733589201E-4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0.28143386578106461</v>
      </c>
      <c r="O61" s="43">
        <v>0.65852416127936331</v>
      </c>
      <c r="P61" s="43">
        <v>1.6026471553291968E-3</v>
      </c>
      <c r="Q61" s="43">
        <v>6.9188804206228955E-3</v>
      </c>
      <c r="R61" s="43">
        <v>1.3327346583971215E-4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0.28121186339530163</v>
      </c>
      <c r="O62" s="43">
        <v>0.65779470598757317</v>
      </c>
      <c r="P62" s="43">
        <v>1.627437664392948E-3</v>
      </c>
      <c r="Q62" s="43">
        <v>6.9591890526114544E-3</v>
      </c>
      <c r="R62" s="43">
        <v>1.3364627996516286E-4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0.2809892047208466</v>
      </c>
      <c r="O63" s="43">
        <v>0.65706495465701187</v>
      </c>
      <c r="P63" s="43">
        <v>1.652551968489048E-3</v>
      </c>
      <c r="Q63" s="43">
        <v>7.0001204570151292E-3</v>
      </c>
      <c r="R63" s="43">
        <v>1.3402485410631847E-4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0.28076588194923324</v>
      </c>
      <c r="O64" s="43">
        <v>0.65633490385148874</v>
      </c>
      <c r="P64" s="43">
        <v>1.677993117632859E-3</v>
      </c>
      <c r="Q64" s="43">
        <v>7.0416827533779716E-3</v>
      </c>
      <c r="R64" s="43">
        <v>1.3440926336075892E-4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0.28054188721522305</v>
      </c>
      <c r="O65" s="43">
        <v>0.65560455011028695</v>
      </c>
      <c r="P65" s="43">
        <v>1.7037641662525917E-3</v>
      </c>
      <c r="Q65" s="43">
        <v>7.0838841374246753E-3</v>
      </c>
      <c r="R65" s="43">
        <v>1.3479958353065824E-4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0.2803172125971789</v>
      </c>
      <c r="O66" s="43">
        <v>0.65487388994830431</v>
      </c>
      <c r="P66" s="43">
        <v>1.7298681725723393E-3</v>
      </c>
      <c r="Q66" s="43">
        <v>7.1267328811630594E-3</v>
      </c>
      <c r="R66" s="43">
        <v>1.3519589112373211E-4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0.28009185011746163</v>
      </c>
      <c r="O67" s="43">
        <v>0.65414291985620121</v>
      </c>
      <c r="P67" s="43">
        <v>1.7563081979791869E-3</v>
      </c>
      <c r="Q67" s="43">
        <v>7.1702373329709341E-3</v>
      </c>
      <c r="R67" s="43">
        <v>1.3559826335404174E-4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0.27986579174284909</v>
      </c>
      <c r="O68" s="43">
        <v>0.65341163630055843</v>
      </c>
      <c r="P68" s="43">
        <v>1.7830873063742173E-3</v>
      </c>
      <c r="Q68" s="43">
        <v>7.2144059176669851E-3</v>
      </c>
      <c r="R68" s="43">
        <v>1.3600677814264904E-4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0.27963902938498064</v>
      </c>
      <c r="O69" s="43">
        <v>0.65268003572404465</v>
      </c>
      <c r="P69" s="43">
        <v>1.8102085635072313E-3</v>
      </c>
      <c r="Q69" s="43">
        <v>7.2592471365652503E-3</v>
      </c>
      <c r="R69" s="43">
        <v>1.3642151411812065E-4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0.27941155490082409</v>
      </c>
      <c r="O70" s="43">
        <v>0.65194811454559154</v>
      </c>
      <c r="P70" s="43">
        <v>1.837675036295008E-3</v>
      </c>
      <c r="Q70" s="43">
        <v>7.3047695675127868E-3</v>
      </c>
      <c r="R70" s="43">
        <v>1.3684255061687642E-4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0.27918336009316874</v>
      </c>
      <c r="O71" s="43">
        <v>0.65121586916057972</v>
      </c>
      <c r="P71" s="43">
        <v>1.8654897921229338E-3</v>
      </c>
      <c r="Q71" s="43">
        <v>7.3509818649101196E-3</v>
      </c>
      <c r="R71" s="43">
        <v>1.3726996768337836E-4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0.27895443671114273</v>
      </c>
      <c r="O72" s="43">
        <v>0.65048329594103249</v>
      </c>
      <c r="P72" s="43">
        <v>1.8936558981298244E-3</v>
      </c>
      <c r="Q72" s="43">
        <v>7.3978927597140448E-3</v>
      </c>
      <c r="R72" s="43">
        <v>1.3770384607015668E-4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0.27872477645075616</v>
      </c>
      <c r="O73" s="43">
        <v>0.64975039123582179</v>
      </c>
      <c r="P73" s="43">
        <v>1.9221764204757784E-3</v>
      </c>
      <c r="Q73" s="43">
        <v>7.4455110594223717E-3</v>
      </c>
      <c r="R73" s="43">
        <v>1.3814426723766866E-4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0.27849437095547031</v>
      </c>
      <c r="O74" s="43">
        <v>0.64901715137088056</v>
      </c>
      <c r="P74" s="43">
        <v>1.9510544235928954E-3</v>
      </c>
      <c r="Q74" s="43">
        <v>7.4938456480401899E-3</v>
      </c>
      <c r="R74" s="43">
        <v>1.3859131335398653E-4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0.27826321181679331</v>
      </c>
      <c r="O75" s="43">
        <v>0.64828357264942882</v>
      </c>
      <c r="P75" s="43">
        <v>1.9802929694187001E-3</v>
      </c>
      <c r="Q75" s="43">
        <v>7.5429054860272028E-3</v>
      </c>
      <c r="R75" s="43">
        <v>1.3904506729431061E-4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0.27803129057490239</v>
      </c>
      <c r="O76" s="43">
        <v>0.64754965135220621</v>
      </c>
      <c r="P76" s="43">
        <v>2.0098951166121135E-3</v>
      </c>
      <c r="Q76" s="43">
        <v>7.5926996102257168E-3</v>
      </c>
      <c r="R76" s="43">
        <v>1.395056126403031E-4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0.27779859871929341</v>
      </c>
      <c r="O77" s="43">
        <v>0.64681538373771763</v>
      </c>
      <c r="P77" s="43">
        <v>2.0398639197518275E-3</v>
      </c>
      <c r="Q77" s="43">
        <v>7.6432371337688525E-3</v>
      </c>
      <c r="R77" s="43">
        <v>1.3997303367923908E-4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0.27756512768945873</v>
      </c>
      <c r="O78" s="43">
        <v>0.64608076604248832</v>
      </c>
      <c r="P78" s="43">
        <v>2.0702024285169235E-3</v>
      </c>
      <c r="Q78" s="43">
        <v>7.6945272459685143E-3</v>
      </c>
      <c r="R78" s="43">
        <v>1.4044741540297044E-4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0.27733086887559233</v>
      </c>
      <c r="O79" s="43">
        <v>0.64534579448132856</v>
      </c>
      <c r="P79" s="43">
        <v>2.1009136868496009E-3</v>
      </c>
      <c r="Q79" s="43">
        <v>7.7465792121826924E-3</v>
      </c>
      <c r="R79" s="43">
        <v>1.4092884350669864E-4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0.27709581361932412</v>
      </c>
      <c r="O80" s="43">
        <v>0.64461046524761112</v>
      </c>
      <c r="P80" s="43">
        <v>2.132000732099877E-3</v>
      </c>
      <c r="Q80" s="43">
        <v>7.7994023736616428E-3</v>
      </c>
      <c r="R80" s="43">
        <v>1.4141740438755186E-4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0.27685995321448309</v>
      </c>
      <c r="O81" s="43">
        <v>0.6438747745135579</v>
      </c>
      <c r="P81" s="43">
        <v>2.163466594152117E-3</v>
      </c>
      <c r="Q81" s="43">
        <v>7.8530061473724901E-3</v>
      </c>
      <c r="R81" s="43">
        <v>1.419131851429628E-4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0.27662327890788996</v>
      </c>
      <c r="O82" s="43">
        <v>0.64313871843053894</v>
      </c>
      <c r="P82" s="43">
        <v>2.1953142945332826E-3</v>
      </c>
      <c r="Q82" s="43">
        <v>7.9074000258018036E-3</v>
      </c>
      <c r="R82" s="43">
        <v>1.4241627356884279E-4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0.27638578190017971</v>
      </c>
      <c r="O83" s="43">
        <v>0.64240229312938135</v>
      </c>
      <c r="P83" s="43">
        <v>2.2275468455027559E-3</v>
      </c>
      <c r="Q83" s="43">
        <v>7.9625935767356996E-3</v>
      </c>
      <c r="R83" s="43">
        <v>1.4292675815754779E-4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0.27614745334665408</v>
      </c>
      <c r="O84" s="43">
        <v>0.64166549472069123</v>
      </c>
      <c r="P84" s="43">
        <v>2.2601672491236453E-3</v>
      </c>
      <c r="Q84" s="43">
        <v>8.0185964430169697E-3</v>
      </c>
      <c r="R84" s="43">
        <v>1.4344472809563232E-4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0.27590828435816545</v>
      </c>
      <c r="O85" s="43">
        <v>0.64092831929518479</v>
      </c>
      <c r="P85" s="43">
        <v>2.2931784963154487E-3</v>
      </c>
      <c r="Q85" s="43">
        <v>8.0754183422788138E-3</v>
      </c>
      <c r="R85" s="43">
        <v>1.4397027326138663E-4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0.27566826600203098</v>
      </c>
      <c r="O86" s="43">
        <v>0.64019076292403465</v>
      </c>
      <c r="P86" s="43">
        <v>2.3265835658879707E-3</v>
      </c>
      <c r="Q86" s="43">
        <v>8.1330690666547075E-3</v>
      </c>
      <c r="R86" s="43">
        <v>1.4450348422215302E-4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0.27542738930297894</v>
      </c>
      <c r="O87" s="43">
        <v>0.63945282165922412</v>
      </c>
      <c r="P87" s="43">
        <v>2.3603854235564091E-3</v>
      </c>
      <c r="Q87" s="43">
        <v>8.1915584824638881E-3</v>
      </c>
      <c r="R87" s="43">
        <v>1.4504445223141748E-4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0.27518564524412698</v>
      </c>
      <c r="O88" s="43">
        <v>0.63871449153391702</v>
      </c>
      <c r="P88" s="43">
        <v>2.3945870209375127E-3</v>
      </c>
      <c r="Q88" s="43">
        <v>8.2508965298720566E-3</v>
      </c>
      <c r="R88" s="43">
        <v>1.4559326922567093E-4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0.27494302476799237</v>
      </c>
      <c r="O89" s="43">
        <v>0.63797576856283678</v>
      </c>
      <c r="P89" s="43">
        <v>2.429191294526724E-3</v>
      </c>
      <c r="Q89" s="43">
        <v>8.3110932225267733E-3</v>
      </c>
      <c r="R89" s="43">
        <v>1.4615002782103741E-4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0.27469951877753535</v>
      </c>
      <c r="O90" s="43">
        <v>0.63723664874265984</v>
      </c>
      <c r="P90" s="43">
        <v>2.4642011646562475E-3</v>
      </c>
      <c r="Q90" s="43">
        <v>8.3721586471670831E-3</v>
      </c>
      <c r="R90" s="43">
        <v>1.4671482130966326E-4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0.2744551181372355</v>
      </c>
      <c r="O91" s="43">
        <v>0.6364971280524202</v>
      </c>
      <c r="P91" s="43">
        <v>2.4996195344339622E-3</v>
      </c>
      <c r="Q91" s="43">
        <v>8.4341029632068985E-3</v>
      </c>
      <c r="R91" s="43">
        <v>1.4728774365586401E-4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0.27420981367420166</v>
      </c>
      <c r="O92" s="43">
        <v>0.63575720245392831</v>
      </c>
      <c r="P92" s="43">
        <v>2.5354492886631276E-3</v>
      </c>
      <c r="Q92" s="43">
        <v>8.4969364022916688E-3</v>
      </c>
      <c r="R92" s="43">
        <v>1.4786888949202393E-4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0.27396359617931582</v>
      </c>
      <c r="O93" s="43">
        <v>0.63501686789220047</v>
      </c>
      <c r="P93" s="43">
        <v>2.5716932927428372E-3</v>
      </c>
      <c r="Q93" s="43">
        <v>8.5606692678278414E-3</v>
      </c>
      <c r="R93" s="43">
        <v>1.4845835411424384E-4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0.27371645640841114</v>
      </c>
      <c r="O94" s="43">
        <v>0.63427612029590308</v>
      </c>
      <c r="P94" s="43">
        <v>2.6083543915491692E-3</v>
      </c>
      <c r="Q94" s="43">
        <v>8.6253119344846269E-3</v>
      </c>
      <c r="R94" s="43">
        <v>1.4905623347773335E-4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0.27346838508348498</v>
      </c>
      <c r="O95" s="43">
        <v>0.63353495557780859</v>
      </c>
      <c r="P95" s="43">
        <v>2.6454354082970136E-3</v>
      </c>
      <c r="Q95" s="43">
        <v>8.6908748476676213E-3</v>
      </c>
      <c r="R95" s="43">
        <v>1.4966262419194217E-4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0.27321937289394721</v>
      </c>
      <c r="O96" s="43">
        <v>0.63279336963526567</v>
      </c>
      <c r="P96" s="43">
        <v>2.6829391433825485E-3</v>
      </c>
      <c r="Q96" s="43">
        <v>8.7573685229637536E-3</v>
      </c>
      <c r="R96" s="43">
        <v>1.5027762351542626E-4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0.27296941049790285</v>
      </c>
      <c r="O97" s="43">
        <v>0.63205135835068238</v>
      </c>
      <c r="P97" s="43">
        <v>2.720868373206359E-3</v>
      </c>
      <c r="Q97" s="43">
        <v>8.8248035455571264E-3</v>
      </c>
      <c r="R97" s="43">
        <v>1.5090132935044527E-4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0.2727184885234718</v>
      </c>
      <c r="O98" s="43">
        <v>0.63130891759202201</v>
      </c>
      <c r="P98" s="43">
        <v>2.7592258489771877E-3</v>
      </c>
      <c r="Q98" s="43">
        <v>8.8931905696152183E-3</v>
      </c>
      <c r="R98" s="43">
        <v>1.5153384023728538E-4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0.2724665975701438</v>
      </c>
      <c r="O99" s="43">
        <v>0.63056604321331466</v>
      </c>
      <c r="P99" s="43">
        <v>2.7980142954963415E-3</v>
      </c>
      <c r="Q99" s="43">
        <v>8.9625403176450142E-3</v>
      </c>
      <c r="R99" s="43">
        <v>1.5217525534830419E-4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0.2722137282101702</v>
      </c>
      <c r="O100" s="43">
        <v>0.62982273105517939</v>
      </c>
      <c r="P100" s="43">
        <v>2.8372364099227628E-3</v>
      </c>
      <c r="Q100" s="43">
        <v>9.0328635798185269E-3</v>
      </c>
      <c r="R100" s="43">
        <v>1.5282567448169233E-4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0.27195987098999241</v>
      </c>
      <c r="O101" s="43">
        <v>0.62907897694536352</v>
      </c>
      <c r="P101" s="43">
        <v>2.8768948605188012E-3</v>
      </c>
      <c r="Q101" s="43">
        <v>9.1041712132672731E-3</v>
      </c>
      <c r="R101" s="43">
        <v>1.5348519805494839E-4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0.27170501643170741</v>
      </c>
      <c r="O102" s="43">
        <v>0.62833477669929405</v>
      </c>
      <c r="P102" s="43">
        <v>2.9169922853767337E-3</v>
      </c>
      <c r="Q102" s="43">
        <v>9.1764741413452103E-3</v>
      </c>
      <c r="R102" s="43">
        <v>1.5415392709806143E-4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0.27144915503457084</v>
      </c>
      <c r="O103" s="43">
        <v>0.62759012612064313</v>
      </c>
      <c r="P103" s="43">
        <v>2.9575312911260814E-3</v>
      </c>
      <c r="Q103" s="43">
        <v>9.249783352859621E-3</v>
      </c>
      <c r="R103" s="43">
        <v>1.5483196324639773E-4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0.2711922772765375</v>
      </c>
      <c r="O104" s="43">
        <v>0.62684502100190853</v>
      </c>
      <c r="P104" s="43">
        <v>2.9985144516217976E-3</v>
      </c>
      <c r="Q104" s="43">
        <v>9.3241099012695301E-3</v>
      </c>
      <c r="R104" s="43">
        <v>1.5551940873328692E-4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0.27093437361583966</v>
      </c>
      <c r="O105" s="43">
        <v>0.62609945712500858</v>
      </c>
      <c r="P105" s="43">
        <v>3.0399443066134058E-3</v>
      </c>
      <c r="Q105" s="43">
        <v>9.399464903851117E-3</v>
      </c>
      <c r="R105" s="43">
        <v>1.5621636638230282E-4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0.27067543449260462</v>
      </c>
      <c r="O106" s="43">
        <v>0.62535343026189083</v>
      </c>
      <c r="P106" s="43">
        <v>3.0818233603951825E-3</v>
      </c>
      <c r="Q106" s="43">
        <v>9.4758595408296897E-3</v>
      </c>
      <c r="R106" s="43">
        <v>1.5692293959923499E-4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0.27041545033050923</v>
      </c>
      <c r="O107" s="43">
        <v>0.62460693617515584</v>
      </c>
      <c r="P107" s="43">
        <v>3.1241540804374949E-3</v>
      </c>
      <c r="Q107" s="43">
        <v>9.5533050544777242E-3</v>
      </c>
      <c r="R107" s="43">
        <v>1.5763923236374687E-4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0.27015441153847453</v>
      </c>
      <c r="O108" s="43">
        <v>0.62385997061869536</v>
      </c>
      <c r="P108" s="43">
        <v>3.1669388959994064E-3</v>
      </c>
      <c r="Q108" s="43">
        <v>9.6318127481785244E-3</v>
      </c>
      <c r="R108" s="43">
        <v>1.5836534922071495E-4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0.2698923085123982</v>
      </c>
      <c r="O109" s="43">
        <v>0.62311252933834571</v>
      </c>
      <c r="P109" s="43">
        <v>3.2101801967227028E-3</v>
      </c>
      <c r="Q109" s="43">
        <v>9.7113939854549854E-3</v>
      </c>
      <c r="R109" s="43">
        <v>1.5910139527124659E-4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0.26962913163692753</v>
      </c>
      <c r="O110" s="43">
        <v>0.62236460807255578</v>
      </c>
      <c r="P110" s="43">
        <v>3.253880331207474E-3</v>
      </c>
      <c r="Q110" s="43">
        <v>9.7920601889630969E-3</v>
      </c>
      <c r="R110" s="43">
        <v>1.5984747616337025E-4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0.26936487128727027</v>
      </c>
      <c r="O111" s="43">
        <v>0.62161620255306982</v>
      </c>
      <c r="P111" s="43">
        <v>3.298041605569426E-3</v>
      </c>
      <c r="Q111" s="43">
        <v>9.8738228394496079E-3</v>
      </c>
      <c r="R111" s="43">
        <v>1.606036980823953E-4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0.26909951783104624</v>
      </c>
      <c r="O112" s="43">
        <v>0.62086730850562621</v>
      </c>
      <c r="P112" s="43">
        <v>3.3426662819791035E-3</v>
      </c>
      <c r="Q112" s="43">
        <v>9.9566934746734854E-3</v>
      </c>
      <c r="R112" s="43">
        <v>1.6137016774093655E-4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0.26883306163017801</v>
      </c>
      <c r="O113" s="43">
        <v>0.62011792165066992</v>
      </c>
      <c r="P113" s="43">
        <v>3.3877565771832192E-3</v>
      </c>
      <c r="Q113" s="43">
        <v>1.0040683688290688E-2</v>
      </c>
      <c r="R113" s="43">
        <v>1.6214699236859957E-4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0.26856549304282201</v>
      </c>
      <c r="O114" s="43">
        <v>0.61936803770408155</v>
      </c>
      <c r="P114" s="43">
        <v>3.4333146610083035E-3</v>
      </c>
      <c r="Q114" s="43">
        <v>1.0125805128701813E-2</v>
      </c>
      <c r="R114" s="43">
        <v>1.6293427970132246E-4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0.2682968024253391</v>
      </c>
      <c r="O115" s="43">
        <v>0.61861765237792099</v>
      </c>
      <c r="P115" s="43">
        <v>3.4793426548469079E-3</v>
      </c>
      <c r="Q115" s="43">
        <v>1.0212069497862172E-2</v>
      </c>
      <c r="R115" s="43">
        <v>1.6373213797037027E-4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0.26802698013430581</v>
      </c>
      <c r="O116" s="43">
        <v>0.61786676138118668</v>
      </c>
      <c r="P116" s="43">
        <v>3.5258426301266036E-3</v>
      </c>
      <c r="Q116" s="43">
        <v>1.0299488550053878E-2</v>
      </c>
      <c r="R116" s="43">
        <v>1.6454067589097824E-4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0.26775601652856551</v>
      </c>
      <c r="O117" s="43">
        <v>0.61711536042059068</v>
      </c>
      <c r="P117" s="43">
        <v>3.5728166067620485E-3</v>
      </c>
      <c r="Q117" s="43">
        <v>1.0388074090619497E-2</v>
      </c>
      <c r="R117" s="43">
        <v>1.6536000265063915E-4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0.2674839019713201</v>
      </c>
      <c r="O118" s="43">
        <v>0.61636344520134834</v>
      </c>
      <c r="P118" s="43">
        <v>3.6202665515903958E-3</v>
      </c>
      <c r="Q118" s="43">
        <v>1.0477837974656864E-2</v>
      </c>
      <c r="R118" s="43">
        <v>1.6619022789703182E-4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0.26721062683226199</v>
      </c>
      <c r="O119" s="43">
        <v>0.61561101142798458</v>
      </c>
      <c r="P119" s="43">
        <v>3.6681943767903516E-3</v>
      </c>
      <c r="Q119" s="43">
        <v>1.0568792105674657E-2</v>
      </c>
      <c r="R119" s="43">
        <v>1.6703146172558631E-4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0.26693618148974652</v>
      </c>
      <c r="O120" s="43">
        <v>0.61485805480515487</v>
      </c>
      <c r="P120" s="43">
        <v>3.7166019382851934E-3</v>
      </c>
      <c r="Q120" s="43">
        <v>1.0660948434208284E-2</v>
      </c>
      <c r="R120" s="43">
        <v>1.678838146666826E-4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0.26666055633300512</v>
      </c>
      <c r="O121" s="43">
        <v>0.61410457103848248</v>
      </c>
      <c r="P121" s="43">
        <v>3.7654910341301008E-3</v>
      </c>
      <c r="Q121" s="43">
        <v>1.0754318956395734E-2</v>
      </c>
      <c r="R121" s="43">
        <v>1.687473976724783E-4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0.26638374176439866</v>
      </c>
      <c r="O122" s="43">
        <v>0.6133505558354112</v>
      </c>
      <c r="P122" s="43">
        <v>3.8148634028841344E-3</v>
      </c>
      <c r="Q122" s="43">
        <v>1.0848915712512983E-2</v>
      </c>
      <c r="R122" s="43">
        <v>1.6962232210336291E-4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0.26610572820171119</v>
      </c>
      <c r="O123" s="43">
        <v>0.61259600490607369</v>
      </c>
      <c r="P123" s="43">
        <v>3.8647207219672649E-3</v>
      </c>
      <c r="Q123" s="43">
        <v>1.094475078546858E-2</v>
      </c>
      <c r="R123" s="43">
        <v>1.7050869971403423E-4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0.26582650608048453</v>
      </c>
      <c r="O124" s="43">
        <v>0.61184091396417573</v>
      </c>
      <c r="P124" s="43">
        <v>3.9150646060028245E-3</v>
      </c>
      <c r="Q124" s="43">
        <v>1.1041836299257035E-2</v>
      </c>
      <c r="R124" s="43">
        <v>1.714066426391936E-4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0.26554606585639268</v>
      </c>
      <c r="O125" s="43">
        <v>0.61108527872789575</v>
      </c>
      <c r="P125" s="43">
        <v>3.9658966051458128E-3</v>
      </c>
      <c r="Q125" s="43">
        <v>1.1140184417370681E-2</v>
      </c>
      <c r="R125" s="43">
        <v>1.7231626337885724E-4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0.26526439800765683</v>
      </c>
      <c r="O126" s="43">
        <v>0.61032909492080112</v>
      </c>
      <c r="P126" s="43">
        <v>4.0172182033974928E-3</v>
      </c>
      <c r="Q126" s="43">
        <v>1.12398073411696E-2</v>
      </c>
      <c r="R126" s="43">
        <v>1.7323767478328003E-4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0.26498149303750018</v>
      </c>
      <c r="O127" s="43">
        <v>0.609572358272779</v>
      </c>
      <c r="P127" s="43">
        <v>4.0690308169067241E-3</v>
      </c>
      <c r="Q127" s="43">
        <v>1.1340717308209364E-2</v>
      </c>
      <c r="R127" s="43">
        <v>1.7417099003748835E-4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0.26469734147664342</v>
      </c>
      <c r="O128" s="43">
        <v>0.60881506452098366</v>
      </c>
      <c r="P128" s="43">
        <v>4.1213357922585325E-3</v>
      </c>
      <c r="Q128" s="43">
        <v>1.1442926590526198E-2</v>
      </c>
      <c r="R128" s="43">
        <v>1.7511632264541991E-4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0.26441193388583911</v>
      </c>
      <c r="O129" s="43">
        <v>0.60805720941079922</v>
      </c>
      <c r="P129" s="43">
        <v>4.1741344047503933E-3</v>
      </c>
      <c r="Q129" s="43">
        <v>1.1546447492879263E-2</v>
      </c>
      <c r="R129" s="43">
        <v>1.7607378641366643E-4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0.2641252608584464</v>
      </c>
      <c r="O130" s="43">
        <v>0.6072987886968183</v>
      </c>
      <c r="P130" s="43">
        <v>4.2274278566567774E-3</v>
      </c>
      <c r="Q130" s="43">
        <v>1.165129235094978E-2</v>
      </c>
      <c r="R130" s="43">
        <v>1.7704349543481751E-4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0.26383731302304481</v>
      </c>
      <c r="O131" s="43">
        <v>0.60653979814383607</v>
      </c>
      <c r="P131" s="43">
        <v>4.2812172754824766E-3</v>
      </c>
      <c r="Q131" s="43">
        <v>1.1757473529496716E-2</v>
      </c>
      <c r="R131" s="43">
        <v>1.7802556407040256E-4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0.26354808104608757</v>
      </c>
      <c r="O132" s="43">
        <v>0.60578023352785992</v>
      </c>
      <c r="P132" s="43">
        <v>4.3355037122052966E-3</v>
      </c>
      <c r="Q132" s="43">
        <v>1.1865003420468704E-2</v>
      </c>
      <c r="R132" s="43">
        <v>1.7902010693342783E-4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0.26325755563459341</v>
      </c>
      <c r="O133" s="43">
        <v>0.60502009063713458</v>
      </c>
      <c r="P133" s="43">
        <v>4.3902881395087032E-3</v>
      </c>
      <c r="Q133" s="43">
        <v>1.1973894441072006E-2</v>
      </c>
      <c r="R133" s="43">
        <v>1.8002723887050725E-4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0.26296572753887687</v>
      </c>
      <c r="O134" s="43">
        <v>0.60425936527318391</v>
      </c>
      <c r="P134" s="43">
        <v>4.4455714500050312E-3</v>
      </c>
      <c r="Q134" s="43">
        <v>1.2084159031794233E-2</v>
      </c>
      <c r="R134" s="43">
        <v>1.8104707494358358E-4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0.26267258755531758</v>
      </c>
      <c r="O135" s="43">
        <v>0.60349805325186578</v>
      </c>
      <c r="P135" s="43">
        <v>4.5013544544498883E-3</v>
      </c>
      <c r="Q135" s="43">
        <v>1.2195809654383624E-2</v>
      </c>
      <c r="R135" s="43">
        <v>1.820797304112389E-4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0.26237812652916648</v>
      </c>
      <c r="O136" s="43">
        <v>0.60273615040444439</v>
      </c>
      <c r="P136" s="43">
        <v>4.5576378799484204E-3</v>
      </c>
      <c r="Q136" s="43">
        <v>1.2308858789783618E-2</v>
      </c>
      <c r="R136" s="43">
        <v>1.8312532070959166E-4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0.26208233535739056</v>
      </c>
      <c r="O137" s="43">
        <v>0.60197365257867685</v>
      </c>
      <c r="P137" s="43">
        <v>4.6144223681541243E-3</v>
      </c>
      <c r="Q137" s="43">
        <v>1.2423318936022609E-2</v>
      </c>
      <c r="R137" s="43">
        <v>1.8418396143277886E-4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0.2617852049915535</v>
      </c>
      <c r="O138" s="43">
        <v>0.60121055563991521</v>
      </c>
      <c r="P138" s="43">
        <v>4.6717084734609077E-3</v>
      </c>
      <c r="Q138" s="43">
        <v>1.2539202606058633E-2</v>
      </c>
      <c r="R138" s="43">
        <v>1.8525576831302139E-4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0.26148672644073384</v>
      </c>
      <c r="O139" s="43">
        <v>0.60044685547222376</v>
      </c>
      <c r="P139" s="43">
        <v>4.7294966611891223E-3</v>
      </c>
      <c r="Q139" s="43">
        <v>1.2656522325578854E-2</v>
      </c>
      <c r="R139" s="43">
        <v>1.863408572002719E-4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0.26118689077447882</v>
      </c>
      <c r="O140" s="43">
        <v>0.59968254797950993</v>
      </c>
      <c r="P140" s="43">
        <v>4.787787305766341E-3</v>
      </c>
      <c r="Q140" s="43">
        <v>1.2775290630753718E-2</v>
      </c>
      <c r="R140" s="43">
        <v>1.8743934404144281E-4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0.26088568912579407</v>
      </c>
      <c r="O141" s="43">
        <v>0.59891762908667223</v>
      </c>
      <c r="P141" s="43">
        <v>4.8465806889036421E-3</v>
      </c>
      <c r="Q141" s="43">
        <v>1.2895520065945642E-2</v>
      </c>
      <c r="R141" s="43">
        <v>1.8855134485921393E-4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0.2605831126941679</v>
      </c>
      <c r="O142" s="43">
        <v>0.59815209474076048</v>
      </c>
      <c r="P142" s="43">
        <v>4.9058769977682222E-3</v>
      </c>
      <c r="Q142" s="43">
        <v>1.3017223181372137E-2</v>
      </c>
      <c r="R142" s="43">
        <v>1.8967697573041883E-4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0.26027915274863067</v>
      </c>
      <c r="O143" s="43">
        <v>0.59738594091215214</v>
      </c>
      <c r="P143" s="43">
        <v>4.9656763231531427E-3</v>
      </c>
      <c r="Q143" s="43">
        <v>1.3140412530723278E-2</v>
      </c>
      <c r="R143" s="43">
        <v>1.9081635276400869E-4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0.25997380063084752</v>
      </c>
      <c r="O144" s="43">
        <v>0.59661916359574307</v>
      </c>
      <c r="P144" s="43">
        <v>5.0259786576450837E-3</v>
      </c>
      <c r="Q144" s="43">
        <v>1.3265100668733487E-2</v>
      </c>
      <c r="R144" s="43">
        <v>1.9196959207859392E-4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0.25966704775824395</v>
      </c>
      <c r="O145" s="43">
        <v>0.59585175881215036</v>
      </c>
      <c r="P145" s="43">
        <v>5.0867838937909771E-3</v>
      </c>
      <c r="Q145" s="43">
        <v>1.3391300148707522E-2</v>
      </c>
      <c r="R145" s="43">
        <v>1.9313680977956204E-4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0.25935888562716441</v>
      </c>
      <c r="O146" s="43">
        <v>0.5950837226089315</v>
      </c>
      <c r="P146" s="43">
        <v>5.1480918222644029E-3</v>
      </c>
      <c r="Q146" s="43">
        <v>1.3519023520000775E-2</v>
      </c>
      <c r="R146" s="43">
        <v>1.9431812193577289E-4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0.25904930581606289</v>
      </c>
      <c r="O147" s="43">
        <v>0.59431505106181604</v>
      </c>
      <c r="P147" s="43">
        <v>5.2099021300327153E-3</v>
      </c>
      <c r="Q147" s="43">
        <v>1.3648283325453753E-2</v>
      </c>
      <c r="R147" s="43">
        <v>1.9551364455583009E-4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0.25873829998872339</v>
      </c>
      <c r="O148" s="43">
        <v>0.59354574027595186</v>
      </c>
      <c r="P148" s="43">
        <v>5.2722143985258043E-3</v>
      </c>
      <c r="Q148" s="43">
        <v>1.3779092098780848E-2</v>
      </c>
      <c r="R148" s="43">
        <v>1.9672349356393009E-4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0.25842585989751143</v>
      </c>
      <c r="O149" s="43">
        <v>0.59277578638716244</v>
      </c>
      <c r="P149" s="43">
        <v>5.3350281018075107E-3</v>
      </c>
      <c r="Q149" s="43">
        <v>1.391146236191346E-2</v>
      </c>
      <c r="R149" s="43">
        <v>1.9794778477528837E-4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0.25811197738665448</v>
      </c>
      <c r="O150" s="43">
        <v>0.59200518556322079</v>
      </c>
      <c r="P150" s="43">
        <v>5.3983426047506545E-3</v>
      </c>
      <c r="Q150" s="43">
        <v>1.404540662229747E-2</v>
      </c>
      <c r="R150" s="43">
        <v>1.9918663387114414E-4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0.25779664439555078</v>
      </c>
      <c r="O151" s="43">
        <v>0.59123393400513291</v>
      </c>
      <c r="P151" s="43">
        <v>5.4621571612167427E-3</v>
      </c>
      <c r="Q151" s="43">
        <v>1.418093737014527E-2</v>
      </c>
      <c r="R151" s="43">
        <v>2.004401563733442E-4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0.25747985296210585</v>
      </c>
      <c r="O152" s="43">
        <v>0.59046202794843539</v>
      </c>
      <c r="P152" s="43">
        <v>5.5264709122413757E-3</v>
      </c>
      <c r="Q152" s="43">
        <v>1.4318067075642408E-2</v>
      </c>
      <c r="R152" s="43">
        <v>2.0170846761850733E-4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0.25716159522609527</v>
      </c>
      <c r="O153" s="43">
        <v>0.58968946366450559</v>
      </c>
      <c r="P153" s="43">
        <v>5.5912828842264459E-3</v>
      </c>
      <c r="Q153" s="43">
        <v>1.4456808186109027E-2</v>
      </c>
      <c r="R153" s="43">
        <v>2.0299168273177034E-4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0.25684186343255361</v>
      </c>
      <c r="O154" s="43">
        <v>0.58891623746188249</v>
      </c>
      <c r="P154" s="43">
        <v>5.6565919871402089E-3</v>
      </c>
      <c r="Q154" s="43">
        <v>1.4597173123116283E-2</v>
      </c>
      <c r="R154" s="43">
        <v>2.0428991660011796E-4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0.25652064993518675</v>
      </c>
      <c r="O155" s="43">
        <v>0.58814234568760093</v>
      </c>
      <c r="P155" s="43">
        <v>5.7223970127263744E-3</v>
      </c>
      <c r="Q155" s="43">
        <v>1.4739174279557943E-2</v>
      </c>
      <c r="R155" s="43">
        <v>2.0560328384529804E-4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0.25619794719980854</v>
      </c>
      <c r="O156" s="43">
        <v>0.58736778472853612</v>
      </c>
      <c r="P156" s="43">
        <v>5.788696632723328E-3</v>
      </c>
      <c r="Q156" s="43">
        <v>1.4882824016677426E-2</v>
      </c>
      <c r="R156" s="43">
        <v>2.069318987963246E-4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0.25587374780779959</v>
      </c>
      <c r="O157" s="43">
        <v>0.58659255101275964</v>
      </c>
      <c r="P157" s="43">
        <v>5.8554893970946958E-3</v>
      </c>
      <c r="Q157" s="43">
        <v>1.5028134661050503E-2</v>
      </c>
      <c r="R157" s="43">
        <v>2.0827587546157108E-4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0.25554804445958723</v>
      </c>
      <c r="O158" s="43">
        <v>0.58581664101090636</v>
      </c>
      <c r="P158" s="43">
        <v>5.9227737322724017E-3</v>
      </c>
      <c r="Q158" s="43">
        <v>1.5175118501524027E-2</v>
      </c>
      <c r="R158" s="43">
        <v>2.0963532750045645E-4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0.25522082997814521</v>
      </c>
      <c r="O159" s="43">
        <v>0.58504005123755076</v>
      </c>
      <c r="P159" s="43">
        <v>5.9905479394134582E-3</v>
      </c>
      <c r="Q159" s="43">
        <v>1.5323787786110951E-2</v>
      </c>
      <c r="R159" s="43">
        <v>2.1101036819472739E-4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0.25489209731251194</v>
      </c>
      <c r="O160" s="43">
        <v>0.58426277825259465</v>
      </c>
      <c r="P160" s="43">
        <v>6.0588101926717297E-3</v>
      </c>
      <c r="Q160" s="43">
        <v>1.5474154718842042E-2</v>
      </c>
      <c r="R160" s="43">
        <v>2.1240111041933977E-4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0.25456183954132688</v>
      </c>
      <c r="O161" s="43">
        <v>0.58348481866266388</v>
      </c>
      <c r="P161" s="43">
        <v>6.1275585374859047E-3</v>
      </c>
      <c r="Q161" s="43">
        <v>1.562623145657465E-2</v>
      </c>
      <c r="R161" s="43">
        <v>2.1380766661294304E-4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0.25423004987638276</v>
      </c>
      <c r="O162" s="43">
        <v>0.58270616912251416</v>
      </c>
      <c r="P162" s="43">
        <v>6.1967908888849871E-3</v>
      </c>
      <c r="Q162" s="43">
        <v>1.5780030105758958E-2</v>
      </c>
      <c r="R162" s="43">
        <v>2.1523014874797128E-4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0.25389672166619243</v>
      </c>
      <c r="O163" s="43">
        <v>0.58192682633644599</v>
      </c>
      <c r="P163" s="43">
        <v>6.2665050298125859E-3</v>
      </c>
      <c r="Q163" s="43">
        <v>1.5935562719162188E-2</v>
      </c>
      <c r="R163" s="43">
        <v>2.1666866830034534E-4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0.25356184839956897</v>
      </c>
      <c r="O164" s="43">
        <v>0.58114678705972789</v>
      </c>
      <c r="P164" s="43">
        <v>6.3366986094713328E-3</v>
      </c>
      <c r="Q164" s="43">
        <v>1.609284129255123E-2</v>
      </c>
      <c r="R164" s="43">
        <v>2.1812333621879063E-4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0.25322542370921841</v>
      </c>
      <c r="O165" s="43">
        <v>0.58036604810002757</v>
      </c>
      <c r="P165" s="43">
        <v>6.4073691416887801E-3</v>
      </c>
      <c r="Q165" s="43">
        <v>1.6251877761334167E-2</v>
      </c>
      <c r="R165" s="43">
        <v>2.1959426289377463E-4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0.2528874413753423</v>
      </c>
      <c r="O166" s="43">
        <v>0.57958460631885134</v>
      </c>
      <c r="P166" s="43">
        <v>6.4785140033061257E-3</v>
      </c>
      <c r="Q166" s="43">
        <v>1.6412683997161392E-2</v>
      </c>
      <c r="R166" s="43">
        <v>2.2108155812607049E-4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0.25254789532924976</v>
      </c>
      <c r="O167" s="43">
        <v>0.57880245863298907</v>
      </c>
      <c r="P167" s="43">
        <v>6.5501304325911482E-3</v>
      </c>
      <c r="Q167" s="43">
        <v>1.6575271804486716E-2</v>
      </c>
      <c r="R167" s="43">
        <v>2.2258533109495088E-4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0.25220677965697658</v>
      </c>
      <c r="O168" s="43">
        <v>0.57801960201596747</v>
      </c>
      <c r="P168" s="43">
        <v>6.6222155276767615E-3</v>
      </c>
      <c r="Q168" s="43">
        <v>1.6739652917089232E-2</v>
      </c>
      <c r="R168" s="43">
        <v>2.2410569032601878E-4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0.25186408860291032</v>
      </c>
      <c r="O169" s="43">
        <v>0.57723603349950825</v>
      </c>
      <c r="P169" s="43">
        <v>6.6947662450266001E-3</v>
      </c>
      <c r="Q169" s="43">
        <v>1.6905838994556523E-2</v>
      </c>
      <c r="R169" s="43">
        <v>2.2564274365868072E-4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0.2515198165734201</v>
      </c>
      <c r="O170" s="43">
        <v>0.57645175017499262</v>
      </c>
      <c r="P170" s="43">
        <v>6.7677793979290558E-3</v>
      </c>
      <c r="Q170" s="43">
        <v>1.7073841618729959E-2</v>
      </c>
      <c r="R170" s="43">
        <v>2.2719659821326905E-4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0.25117395814048776</v>
      </c>
      <c r="O171" s="43">
        <v>0.57566674919492966</v>
      </c>
      <c r="P171" s="43">
        <v>6.8412516550212278E-3</v>
      </c>
      <c r="Q171" s="43">
        <v>1.7243672290112703E-2</v>
      </c>
      <c r="R171" s="43">
        <v>2.2876736035782011E-4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0.25082650804534151</v>
      </c>
      <c r="O172" s="43">
        <v>0.57488102777443206</v>
      </c>
      <c r="P172" s="43">
        <v>6.9151795388442527E-3</v>
      </c>
      <c r="Q172" s="43">
        <v>1.7415342424241354E-2</v>
      </c>
      <c r="R172" s="43">
        <v>2.3035513567451526E-4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0.2504774612020873</v>
      </c>
      <c r="O173" s="43">
        <v>0.57409458319269169</v>
      </c>
      <c r="P173" s="43">
        <v>6.9895594244314728E-3</v>
      </c>
      <c r="Q173" s="43">
        <v>1.7588863348021885E-2</v>
      </c>
      <c r="R173" s="43">
        <v>2.3196002892579212E-4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0.25012681270133807</v>
      </c>
      <c r="O174" s="43">
        <v>0.57330741279446262</v>
      </c>
      <c r="P174" s="43">
        <v>7.0643875379309499E-3</v>
      </c>
      <c r="Q174" s="43">
        <v>1.7764246296030767E-2</v>
      </c>
      <c r="R174" s="43">
        <v>2.3358214402013376E-4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0.24977455781383912</v>
      </c>
      <c r="O175" s="43">
        <v>0.57251951399154433</v>
      </c>
      <c r="P175" s="43">
        <v>7.139659955263832E-3</v>
      </c>
      <c r="Q175" s="43">
        <v>1.79415024067822E-2</v>
      </c>
      <c r="R175" s="43">
        <v>2.3522158397754417E-4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0.24942069199408601</v>
      </c>
      <c r="O176" s="43">
        <v>0.57173088426426844</v>
      </c>
      <c r="P176" s="43">
        <v>7.2153726008200528E-3</v>
      </c>
      <c r="Q176" s="43">
        <v>1.8120642718962278E-2</v>
      </c>
      <c r="R176" s="43">
        <v>2.368784508947182E-4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0.2490652108839353</v>
      </c>
      <c r="O177" s="43">
        <v>0.57094152116298669</v>
      </c>
      <c r="P177" s="43">
        <v>7.2915212461929432E-3</v>
      </c>
      <c r="Q177" s="43">
        <v>1.8301678167631091E-2</v>
      </c>
      <c r="R177" s="43">
        <v>2.3855284590991498E-4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0.24870811031620457</v>
      </c>
      <c r="O178" s="43">
        <v>0.57015142230956029</v>
      </c>
      <c r="P178" s="43">
        <v>7.3681015089542288E-3</v>
      </c>
      <c r="Q178" s="43">
        <v>1.8484619580393769E-2</v>
      </c>
      <c r="R178" s="43">
        <v>2.4024486916754366E-4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0.24834938631826067</v>
      </c>
      <c r="O179" s="43">
        <v>0.56936058539884937</v>
      </c>
      <c r="P179" s="43">
        <v>7.4451088514710072E-3</v>
      </c>
      <c r="Q179" s="43">
        <v>1.8669477673541445E-2</v>
      </c>
      <c r="R179" s="43">
        <v>2.4195461978247156E-4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0.24798903511559389</v>
      </c>
      <c r="O180" s="43">
        <v>0.56856900820020206</v>
      </c>
      <c r="P180" s="43">
        <v>7.522538579766206E-3</v>
      </c>
      <c r="Q180" s="43">
        <v>1.8856263048163249E-2</v>
      </c>
      <c r="R180" s="43">
        <v>2.4368219580406364E-4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0.24762705313537609</v>
      </c>
      <c r="O181" s="43">
        <v>0.56777668855894348</v>
      </c>
      <c r="P181" s="43">
        <v>7.600385842424116E-3</v>
      </c>
      <c r="Q181" s="43">
        <v>1.9044986186230406E-2</v>
      </c>
      <c r="R181" s="43">
        <v>2.4542769417996464E-4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0.24726343701000056</v>
      </c>
      <c r="O182" s="43">
        <v>0.56698362439786221</v>
      </c>
      <c r="P182" s="43">
        <v>7.6786456295425262E-3</v>
      </c>
      <c r="Q182" s="43">
        <v>1.923565744665361E-2</v>
      </c>
      <c r="R182" s="43">
        <v>2.4719121071963376E-4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0.24689818358060223</v>
      </c>
      <c r="O183" s="43">
        <v>0.56618981371869515</v>
      </c>
      <c r="P183" s="43">
        <v>7.7573127717330322E-3</v>
      </c>
      <c r="Q183" s="43">
        <v>1.9428287061314831E-2</v>
      </c>
      <c r="R183" s="43">
        <v>2.4897284005764305E-4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0.24653128990055484</v>
      </c>
      <c r="O184" s="43">
        <v>0.56539525460361006</v>
      </c>
      <c r="P184" s="43">
        <v>7.836381939171088E-3</v>
      </c>
      <c r="Q184" s="43">
        <v>1.962288513107479E-2</v>
      </c>
      <c r="R184" s="43">
        <v>2.5077267561674995E-4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0.24616275323894457</v>
      </c>
      <c r="O185" s="43">
        <v>0.56459994521668189</v>
      </c>
      <c r="P185" s="43">
        <v>7.9158476406973564E-3</v>
      </c>
      <c r="Q185" s="43">
        <v>1.9819461621757371E-2</v>
      </c>
      <c r="R185" s="43">
        <v>2.5259080957075773E-4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0.24579257108401639</v>
      </c>
      <c r="O186" s="43">
        <v>0.56380388380536861</v>
      </c>
      <c r="P186" s="43">
        <v>7.9957042229719041E-3</v>
      </c>
      <c r="Q186" s="43">
        <v>2.0018026360112261E-2</v>
      </c>
      <c r="R186" s="43">
        <v>2.5442733280717374E-4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0.24542074114659221</v>
      </c>
      <c r="O187" s="43">
        <v>0.56300706870197903</v>
      </c>
      <c r="P187" s="43">
        <v>8.0759458696828407E-3</v>
      </c>
      <c r="Q187" s="43">
        <v>2.0218589029757105E-2</v>
      </c>
      <c r="R187" s="43">
        <v>2.5628233488967885E-4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0.24504726136345786</v>
      </c>
      <c r="O188" s="43">
        <v>0.56220949832513534</v>
      </c>
      <c r="P188" s="43">
        <v>8.1565666008108946E-3</v>
      </c>
      <c r="Q188" s="43">
        <v>2.0421159167100716E-2</v>
      </c>
      <c r="R188" s="43">
        <v>2.5815590402042057E-4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0.24467212990071693</v>
      </c>
      <c r="O189" s="43">
        <v>0.56141117118123041</v>
      </c>
      <c r="P189" s="43">
        <v>8.2375602719515443E-3</v>
      </c>
      <c r="Q189" s="43">
        <v>2.062574615724852E-2</v>
      </c>
      <c r="R189" s="43">
        <v>2.600481270021431E-4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0.24429534515710943</v>
      </c>
      <c r="O190" s="43">
        <v>0.56061208586587641</v>
      </c>
      <c r="P190" s="43">
        <v>8.3189205736961865E-3</v>
      </c>
      <c r="Q190" s="43">
        <v>2.0832359229891899E-2</v>
      </c>
      <c r="R190" s="43">
        <v>2.6195908920016784E-4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0.24391690576729233</v>
      </c>
      <c r="O191" s="43">
        <v>0.55981224106534533</v>
      </c>
      <c r="P191" s="43">
        <v>8.4006410310739077E-3</v>
      </c>
      <c r="Q191" s="43">
        <v>2.1041007455182812E-2</v>
      </c>
      <c r="R191" s="43">
        <v>2.6388887450423763E-4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0.2435368106050807</v>
      </c>
      <c r="O192" s="43">
        <v>0.55901163555800149</v>
      </c>
      <c r="P192" s="43">
        <v>8.4827150030553668E-3</v>
      </c>
      <c r="Q192" s="43">
        <v>2.1251699739595252E-2</v>
      </c>
      <c r="R192" s="43">
        <v>2.6583756529023942E-4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0.24315505878664623</v>
      </c>
      <c r="O193" s="43">
        <v>0.55821026821572395</v>
      </c>
      <c r="P193" s="43">
        <v>8.5651356821203166E-3</v>
      </c>
      <c r="Q193" s="43">
        <v>2.146444482177513E-2</v>
      </c>
      <c r="R193" s="43">
        <v>2.6780524238181994E-4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0.2427716496736714</v>
      </c>
      <c r="O194" s="43">
        <v>0.5574081380053183</v>
      </c>
      <c r="P194" s="43">
        <v>8.6478960938902276E-3</v>
      </c>
      <c r="Q194" s="43">
        <v>2.1679251268380141E-2</v>
      </c>
      <c r="R194" s="43">
        <v>2.697919850119087E-4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0.24238658287645654</v>
      </c>
      <c r="O195" s="43">
        <v>0.55660524398991695</v>
      </c>
      <c r="P195" s="43">
        <v>8.7309890968275145E-3</v>
      </c>
      <c r="Q195" s="43">
        <v>2.1896127469911351E-2</v>
      </c>
      <c r="R195" s="43">
        <v>2.7179787078416423E-4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0.2419998582569779</v>
      </c>
      <c r="O196" s="43">
        <v>0.55580158533036783</v>
      </c>
      <c r="P196" s="43">
        <v>8.8144073820028458E-3</v>
      </c>
      <c r="Q196" s="43">
        <v>2.2115081636538029E-2</v>
      </c>
      <c r="R196" s="43">
        <v>2.738229756343583E-4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0.24161147593189414</v>
      </c>
      <c r="O197" s="43">
        <v>0.55499716128661003</v>
      </c>
      <c r="P197" s="43">
        <v>8.898143472931927E-3</v>
      </c>
      <c r="Q197" s="43">
        <v>2.2336121793917644E-2</v>
      </c>
      <c r="R197" s="43">
        <v>2.7586737379171482E-4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0.24122143627549864</v>
      </c>
      <c r="O198" s="43">
        <v>0.55419197121903518</v>
      </c>
      <c r="P198" s="43">
        <v>8.9821897254832601E-3</v>
      </c>
      <c r="Q198" s="43">
        <v>2.255925577901257E-2</v>
      </c>
      <c r="R198" s="43">
        <v>2.7793113774021879E-4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0.24082973992261589</v>
      </c>
      <c r="O199" s="43">
        <v>0.55338601458983483</v>
      </c>
      <c r="P199" s="43">
        <v>9.0665383278581788E-3</v>
      </c>
      <c r="Q199" s="43">
        <v>2.2784491235905473E-2</v>
      </c>
      <c r="R199" s="43">
        <v>2.800143381799126E-4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0.2404363877714388</v>
      </c>
      <c r="O200" s="43">
        <v>0.55257929096433211</v>
      </c>
      <c r="P200" s="43">
        <v>9.1511813006446199E-3</v>
      </c>
      <c r="Q200" s="43">
        <v>2.3011835611615052E-2</v>
      </c>
      <c r="R200" s="43">
        <v>2.8211704398819625E-4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0.24004138098630548</v>
      </c>
      <c r="O201" s="43">
        <v>0.55177180001229653</v>
      </c>
      <c r="P201" s="43">
        <v>9.236110496945945E-3</v>
      </c>
      <c r="Q201" s="43">
        <v>2.3241296151914087E-2</v>
      </c>
      <c r="R201" s="43">
        <v>2.8423932218114807E-4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0.2396447210004122</v>
      </c>
      <c r="O202" s="43">
        <v>0.55096354150924287</v>
      </c>
      <c r="P202" s="43">
        <v>9.321317602586119E-3</v>
      </c>
      <c r="Q202" s="43">
        <v>2.3472879897151661E-2</v>
      </c>
      <c r="R202" s="43">
        <v>2.8638123787488471E-4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0.23924640951846088</v>
      </c>
      <c r="O203" s="43">
        <v>0.55015451533771031</v>
      </c>
      <c r="P203" s="43">
        <v>9.4067941363925635E-3</v>
      </c>
      <c r="Q203" s="43">
        <v>2.370659367808145E-2</v>
      </c>
      <c r="R203" s="43">
        <v>2.8854285424697738E-4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0.23884644851923828</v>
      </c>
      <c r="O204" s="43">
        <v>0.54934472148852442</v>
      </c>
      <c r="P204" s="43">
        <v>9.4925314505579297E-3</v>
      </c>
      <c r="Q204" s="43">
        <v>2.3942444111698057E-2</v>
      </c>
      <c r="R204" s="43">
        <v>2.9072423249794122E-4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0.23844484025812498</v>
      </c>
      <c r="O205" s="43">
        <v>0.54853416006203781</v>
      </c>
      <c r="P205" s="43">
        <v>9.5785207310819798E-3</v>
      </c>
      <c r="Q205" s="43">
        <v>2.4180437597083371E-2</v>
      </c>
      <c r="R205" s="43">
        <v>2.9292543181281953E-4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0.2380415872695314</v>
      </c>
      <c r="O206" s="43">
        <v>0.54772283126935128</v>
      </c>
      <c r="P206" s="43">
        <v>9.6647529982948569E-3</v>
      </c>
      <c r="Q206" s="43">
        <v>2.4420580311265001E-2</v>
      </c>
      <c r="R206" s="43">
        <v>2.9514650932287742E-4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0.23763669236925852</v>
      </c>
      <c r="O207" s="43">
        <v>0.54691073543351243</v>
      </c>
      <c r="P207" s="43">
        <v>9.7512191074627681E-3</v>
      </c>
      <c r="Q207" s="43">
        <v>2.4662878205088726E-2</v>
      </c>
      <c r="R207" s="43">
        <v>2.9738752006742682E-4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0.23723015865678154</v>
      </c>
      <c r="O208" s="43">
        <v>0.54609787299069257</v>
      </c>
      <c r="P208" s="43">
        <v>9.837909749477276E-3</v>
      </c>
      <c r="Q208" s="43">
        <v>2.4907336999107198E-2</v>
      </c>
      <c r="R208" s="43">
        <v>2.9964851695580061E-4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0.23682198951745348</v>
      </c>
      <c r="O209" s="43">
        <v>0.54528424449133972</v>
      </c>
      <c r="P209" s="43">
        <v>9.9248154516292687E-3</v>
      </c>
      <c r="Q209" s="43">
        <v>2.5153962179486816E-2</v>
      </c>
      <c r="R209" s="43">
        <v>3.0192955072949585E-4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0.23641218862462673</v>
      </c>
      <c r="O210" s="43">
        <v>0.54446985060130837</v>
      </c>
      <c r="P210" s="43">
        <v>1.0011926578468546E-2</v>
      </c>
      <c r="Q210" s="43">
        <v>2.5402758993935019E-2</v>
      </c>
      <c r="R210" s="43">
        <v>3.0423066992450509E-4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0.23600075994169065</v>
      </c>
      <c r="O211" s="43">
        <v>0.54365469210296291</v>
      </c>
      <c r="P211" s="43">
        <v>1.0099233332750096E-2</v>
      </c>
      <c r="Q211" s="43">
        <v>2.5653732447650138E-2</v>
      </c>
      <c r="R211" s="43">
        <v>3.0655192083385644E-4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0.23558770772402213</v>
      </c>
      <c r="O212" s="43">
        <v>0.5428387698962559</v>
      </c>
      <c r="P212" s="43">
        <v>1.0186725756467941E-2</v>
      </c>
      <c r="Q212" s="43">
        <v>2.5906887299295904E-2</v>
      </c>
      <c r="R212" s="43">
        <v>3.088933474703823E-4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0.23517303652084773</v>
      </c>
      <c r="O213" s="43">
        <v>0.54202208499977889</v>
      </c>
      <c r="P213" s="43">
        <v>1.0274393731977425E-2</v>
      </c>
      <c r="Q213" s="43">
        <v>2.6162228057002915E-2</v>
      </c>
      <c r="R213" s="43">
        <v>3.1125499152973637E-4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0.23475675117701481</v>
      </c>
      <c r="O214" s="43">
        <v>0.54120463855178669</v>
      </c>
      <c r="P214" s="43">
        <v>1.0362226983206803E-2</v>
      </c>
      <c r="Q214" s="43">
        <v>2.6419758974399188E-2</v>
      </c>
      <c r="R214" s="43">
        <v>3.1363689235368059E-4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0.23433885683466937</v>
      </c>
      <c r="O215" s="43">
        <v>0.54038643181119184</v>
      </c>
      <c r="P215" s="43">
        <v>1.0450215076958867E-2</v>
      </c>
      <c r="Q215" s="43">
        <v>2.6679484046672072E-2</v>
      </c>
      <c r="R215" s="43">
        <v>3.1603908689366219E-4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0.23391935893483898</v>
      </c>
      <c r="O216" s="43">
        <v>0.53956746615852935</v>
      </c>
      <c r="P216" s="43">
        <v>1.0538347424303367E-2</v>
      </c>
      <c r="Q216" s="43">
        <v>2.694140700666383E-2</v>
      </c>
      <c r="R216" s="43">
        <v>3.1846160967470105E-4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0.23349826321891812</v>
      </c>
      <c r="O217" s="43">
        <v>0.53874774309689299</v>
      </c>
      <c r="P217" s="43">
        <v>1.0626613282060845E-2</v>
      </c>
      <c r="Q217" s="43">
        <v>2.7205531321003042E-2</v>
      </c>
      <c r="R217" s="43">
        <v>3.2090449275960938E-4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0.23307557573005425</v>
      </c>
      <c r="O218" s="43">
        <v>0.53792726425283865</v>
      </c>
      <c r="P218" s="43">
        <v>1.0715001754378525E-2</v>
      </c>
      <c r="Q218" s="43">
        <v>2.7471860186274233E-2</v>
      </c>
      <c r="R218" s="43">
        <v>3.233677657135649E-4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0.23265130281443247</v>
      </c>
      <c r="O219" s="43">
        <v>0.53710603137725543</v>
      </c>
      <c r="P219" s="43">
        <v>1.0803501794398769E-2</v>
      </c>
      <c r="Q219" s="43">
        <v>2.7740396525227987E-2</v>
      </c>
      <c r="R219" s="43">
        <v>3.2585145556905784E-4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0.23222545112245682</v>
      </c>
      <c r="O220" s="43">
        <v>0.53628404634620574</v>
      </c>
      <c r="P220" s="43">
        <v>1.0892102206020592E-2</v>
      </c>
      <c r="Q220" s="43">
        <v>2.8011142983033855E-2</v>
      </c>
      <c r="R220" s="43">
        <v>3.2835558679123459E-4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0.23179802760982626</v>
      </c>
      <c r="O221" s="43">
        <v>0.53546131116172979</v>
      </c>
      <c r="P221" s="43">
        <v>1.0980791645754643E-2</v>
      </c>
      <c r="Q221" s="43">
        <v>2.8284101923578397E-2</v>
      </c>
      <c r="R221" s="43">
        <v>3.3088018124365743E-4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0.23136903953850366</v>
      </c>
      <c r="O222" s="43">
        <v>0.5346378279526165</v>
      </c>
      <c r="P222" s="43">
        <v>1.1069558624672007E-2</v>
      </c>
      <c r="Q222" s="43">
        <v>2.8559275425810667E-2</v>
      </c>
      <c r="R222" s="43">
        <v>3.3342525815450525E-4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0.23093849447757564</v>
      </c>
      <c r="O223" s="43">
        <v>0.53381359897513825</v>
      </c>
      <c r="P223" s="43">
        <v>1.1158391510447112E-2</v>
      </c>
      <c r="Q223" s="43">
        <v>2.8836665280137567E-2</v>
      </c>
      <c r="R223" s="43">
        <v>3.3599083408323297E-4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0.23050640030400163</v>
      </c>
      <c r="O224" s="43">
        <v>0.53298862661375079</v>
      </c>
      <c r="P224" s="43">
        <v>1.1247278529494921E-2</v>
      </c>
      <c r="Q224" s="43">
        <v>2.9116272984871315E-2</v>
      </c>
      <c r="R224" s="43">
        <v>3.3857692288771503E-4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0.23007276520325076</v>
      </c>
      <c r="O225" s="43">
        <v>0.53216291338175403</v>
      </c>
      <c r="P225" s="43">
        <v>1.1336207769202593E-2</v>
      </c>
      <c r="Q225" s="43">
        <v>2.9398099742731443E-2</v>
      </c>
      <c r="R225" s="43">
        <v>3.4118353569189211E-4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0.22963759766982408</v>
      </c>
      <c r="O226" s="43">
        <v>0.53133646192191786</v>
      </c>
      <c r="P226" s="43">
        <v>1.1425167180255656E-2</v>
      </c>
      <c r="Q226" s="43">
        <v>2.9682146457403691E-2</v>
      </c>
      <c r="R226" s="43">
        <v>3.4381068085394435E-4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0.22920090650766148</v>
      </c>
      <c r="O227" s="43">
        <v>0.53050927500706624</v>
      </c>
      <c r="P227" s="43">
        <v>1.1514144579058704E-2</v>
      </c>
      <c r="Q227" s="43">
        <v>2.9968413730158131E-2</v>
      </c>
      <c r="R227" s="43">
        <v>3.4645836393501256E-4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0.22876270083043132</v>
      </c>
      <c r="O228" s="43">
        <v>0.52968135554062479</v>
      </c>
      <c r="P228" s="43">
        <v>1.1603127650250483E-2</v>
      </c>
      <c r="Q228" s="43">
        <v>3.0256901856528878E-2</v>
      </c>
      <c r="R228" s="43">
        <v>3.4912658766848885E-4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0.22832299006170098</v>
      </c>
      <c r="O229" s="43">
        <v>0.52885270655712657</v>
      </c>
      <c r="P229" s="43">
        <v>1.1692103949313313E-2</v>
      </c>
      <c r="Q229" s="43">
        <v>3.0547610823057771E-2</v>
      </c>
      <c r="R229" s="43">
        <v>3.5181535192989859E-4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0.22788178393498765</v>
      </c>
      <c r="O230" s="43">
        <v>0.52802333122267719</v>
      </c>
      <c r="P230" s="43">
        <v>1.1781060905276503E-2</v>
      </c>
      <c r="Q230" s="43">
        <v>3.0840540304104314E-2</v>
      </c>
      <c r="R230" s="43">
        <v>3.5452465370739637E-4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0.22743909249368735</v>
      </c>
      <c r="O231" s="43">
        <v>0.52719323283537933</v>
      </c>
      <c r="P231" s="43">
        <v>1.1869985823513519E-2</v>
      </c>
      <c r="Q231" s="43">
        <v>3.1135689658724333E-2</v>
      </c>
      <c r="R231" s="43">
        <v>3.5725448707289579E-4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0.22699492609088129</v>
      </c>
      <c r="O232" s="43">
        <v>0.52636241482571489</v>
      </c>
      <c r="P232" s="43">
        <v>1.1958865888632481E-2</v>
      </c>
      <c r="Q232" s="43">
        <v>3.143305792761953E-2</v>
      </c>
      <c r="R232" s="43">
        <v>3.6000484315385704E-4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0.22654929538901822</v>
      </c>
      <c r="O233" s="43">
        <v>0.52553088075688248</v>
      </c>
      <c r="P233" s="43">
        <v>1.2047688167459521E-2</v>
      </c>
      <c r="Q233" s="43">
        <v>3.1732643830160397E-2</v>
      </c>
      <c r="R233" s="43">
        <v>3.627757101057507E-4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0.22610221135947187</v>
      </c>
      <c r="O234" s="43">
        <v>0.52469863432509456</v>
      </c>
      <c r="P234" s="43">
        <v>1.2136439612114467E-2</v>
      </c>
      <c r="Q234" s="43">
        <v>3.2034445761484724E-2</v>
      </c>
      <c r="R234" s="43">
        <v>3.6556707308522263E-4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0.22565368528197202</v>
      </c>
      <c r="O235" s="43">
        <v>0.5238656793598272</v>
      </c>
      <c r="P235" s="43">
        <v>1.2225107063178173E-2</v>
      </c>
      <c r="Q235" s="43">
        <v>3.2338461789673992E-2</v>
      </c>
      <c r="R235" s="43">
        <v>3.6837891422397819E-4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0.22520372874390882</v>
      </c>
      <c r="O236" s="43">
        <v>0.52303201982402669</v>
      </c>
      <c r="P236" s="43">
        <v>1.2313677252950834E-2</v>
      </c>
      <c r="Q236" s="43">
        <v>3.264468965301006E-2</v>
      </c>
      <c r="R236" s="43">
        <v>3.7121121260340941E-4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0.22475235363950882</v>
      </c>
      <c r="O237" s="43">
        <v>0.52219765981427091</v>
      </c>
      <c r="P237" s="43">
        <v>1.2402136808800434E-2</v>
      </c>
      <c r="Q237" s="43">
        <v>3.2953126757314141E-2</v>
      </c>
      <c r="R237" s="43">
        <v>3.740639442299831E-4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0.22429957216888241</v>
      </c>
      <c r="O238" s="43">
        <v>0.52136260356088382</v>
      </c>
      <c r="P238" s="43">
        <v>1.2490472256600464E-2</v>
      </c>
      <c r="Q238" s="43">
        <v>3.3263770173370566E-2</v>
      </c>
      <c r="R238" s="43">
        <v>3.7693708201141365E-4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0.22384539683694191</v>
      </c>
      <c r="O239" s="43">
        <v>0.52052685542800414</v>
      </c>
      <c r="P239" s="43">
        <v>1.2578670024255919E-2</v>
      </c>
      <c r="Q239" s="43">
        <v>3.3576616634437485E-2</v>
      </c>
      <c r="R239" s="43">
        <v>3.7983059573363885E-4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0.22338984045218957</v>
      </c>
      <c r="O240" s="43">
        <v>0.51969041991360643</v>
      </c>
      <c r="P240" s="43">
        <v>1.2666716445316558E-2</v>
      </c>
      <c r="Q240" s="43">
        <v>3.389166253384656E-2</v>
      </c>
      <c r="R240" s="43">
        <v>3.8274445203862015E-4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0.22293291612537472</v>
      </c>
      <c r="O241" s="43">
        <v>0.5188533016494743</v>
      </c>
      <c r="P241" s="43">
        <v>1.2754597762676222E-2</v>
      </c>
      <c r="Q241" s="43">
        <v>3.4208903922694017E-2</v>
      </c>
      <c r="R241" s="43">
        <v>3.8567861440298696E-4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0.22247463726802003</v>
      </c>
      <c r="O242" s="43">
        <v>0.51801550540112717</v>
      </c>
      <c r="P242" s="43">
        <v>1.2842300132357043E-2</v>
      </c>
      <c r="Q242" s="43">
        <v>3.4528336507624983E-2</v>
      </c>
      <c r="R242" s="43">
        <v>3.8863304311754392E-4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0.22201501759081649</v>
      </c>
      <c r="O243" s="43">
        <v>0.51717703606769638</v>
      </c>
      <c r="P243" s="43">
        <v>1.2929809627377178E-2</v>
      </c>
      <c r="Q243" s="43">
        <v>3.4849955648713453E-2</v>
      </c>
      <c r="R243" s="43">
        <v>3.9160769526766265E-4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0.22155407110188657</v>
      </c>
      <c r="O244" s="43">
        <v>0.51633789868175417</v>
      </c>
      <c r="P244" s="43">
        <v>1.3017112241700724E-2</v>
      </c>
      <c r="Q244" s="43">
        <v>3.5173756357439676E-2</v>
      </c>
      <c r="R244" s="43">
        <v>3.9460252471457515E-4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0.22109181210491555</v>
      </c>
      <c r="O245" s="43">
        <v>0.51549809840909144</v>
      </c>
      <c r="P245" s="43">
        <v>1.3104193894268276E-2</v>
      </c>
      <c r="Q245" s="43">
        <v>3.5499733294767258E-2</v>
      </c>
      <c r="R245" s="43">
        <v>3.9761748207758826E-4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0.22062825519715115</v>
      </c>
      <c r="O246" s="43">
        <v>0.51465764054844787</v>
      </c>
      <c r="P246" s="43">
        <v>1.3191040433106593E-2</v>
      </c>
      <c r="Q246" s="43">
        <v>3.5827880769321765E-2</v>
      </c>
      <c r="R246" s="43">
        <v>4.0065251471723811E-4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0.22016341526727093</v>
      </c>
      <c r="O247" s="43">
        <v>0.51381653053118992</v>
      </c>
      <c r="P247" s="43">
        <v>1.3277637639515706E-2</v>
      </c>
      <c r="Q247" s="43">
        <v>3.6158192735672931E-2</v>
      </c>
      <c r="R247" s="43">
        <v>4.0370756671940161E-4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0.21969730749311833</v>
      </c>
      <c r="O248" s="43">
        <v>0.5129747739209406</v>
      </c>
      <c r="P248" s="43">
        <v>1.3363971232331715E-2</v>
      </c>
      <c r="Q248" s="43">
        <v>3.6490662792722242E-2</v>
      </c>
      <c r="R248" s="43">
        <v>4.0678257888038418E-4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0.21922994733930712</v>
      </c>
      <c r="O249" s="43">
        <v>0.51213237641315645</v>
      </c>
      <c r="P249" s="43">
        <v>1.345002687226351E-2</v>
      </c>
      <c r="Q249" s="43">
        <v>3.682528418219793E-2</v>
      </c>
      <c r="R249" s="43">
        <v>4.0987748869299927E-4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0.2187613505546942</v>
      </c>
      <c r="O250" s="43">
        <v>0.5112893438346543</v>
      </c>
      <c r="P250" s="43">
        <v>1.3535790166301421E-2</v>
      </c>
      <c r="Q250" s="43">
        <v>3.7162049787259038E-2</v>
      </c>
      <c r="R250" s="43">
        <v>4.1299223033365779E-4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0.21829153316972275</v>
      </c>
      <c r="O251" s="43">
        <v>0.51044568214308761</v>
      </c>
      <c r="P251" s="43">
        <v>1.3621246672195903E-2</v>
      </c>
      <c r="Q251" s="43">
        <v>3.750095213121047E-2</v>
      </c>
      <c r="R251" s="43">
        <v>4.1612673465048298E-4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0.2178205114936336</v>
      </c>
      <c r="O252" s="43">
        <v>0.50960139742637089</v>
      </c>
      <c r="P252" s="43">
        <v>1.3706381903004104E-2</v>
      </c>
      <c r="Q252" s="43">
        <v>3.784198337633056E-2</v>
      </c>
      <c r="R252" s="43">
        <v>4.1928092915246722E-4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0.2173483021115484</v>
      </c>
      <c r="O253" s="43">
        <v>0.50875649590205285</v>
      </c>
      <c r="P253" s="43">
        <v>1.3791181331702245E-2</v>
      </c>
      <c r="Q253" s="43">
        <v>3.8185135322813056E-2</v>
      </c>
      <c r="R253" s="43">
        <v>4.2245473799968643E-4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0.21687492188142307</v>
      </c>
      <c r="O254" s="43">
        <v>0.50791098391663658</v>
      </c>
      <c r="P254" s="43">
        <v>1.3875630395861527E-2</v>
      </c>
      <c r="Q254" s="43">
        <v>3.8530399407824996E-2</v>
      </c>
      <c r="R254" s="43">
        <v>4.256480819945858E-4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0.21640038793087349</v>
      </c>
      <c r="O255" s="43">
        <v>0.50706486794484995</v>
      </c>
      <c r="P255" s="43">
        <v>1.3959714502385296E-2</v>
      </c>
      <c r="Q255" s="43">
        <v>3.8877766704681946E-2</v>
      </c>
      <c r="R255" s="43">
        <v>4.2886087857435241E-4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0.21592471765387411</v>
      </c>
      <c r="O256" s="43">
        <v>0.50621815458886377</v>
      </c>
      <c r="P256" s="43">
        <v>1.4043419032305065E-2</v>
      </c>
      <c r="Q256" s="43">
        <v>3.9227227922142428E-2</v>
      </c>
      <c r="R256" s="43">
        <v>4.320930418043886E-4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0.21544792870733018</v>
      </c>
      <c r="O257" s="43">
        <v>0.50537085057745579</v>
      </c>
      <c r="P257" s="43">
        <v>1.4126729345632954E-2</v>
      </c>
      <c r="Q257" s="43">
        <v>3.9578773403822549E-2</v>
      </c>
      <c r="R257" s="43">
        <v>4.353444823728983E-4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0.21497003900752545</v>
      </c>
      <c r="O258" s="43">
        <v>0.5045229627651262</v>
      </c>
      <c r="P258" s="43">
        <v>1.4209630786267998E-2</v>
      </c>
      <c r="Q258" s="43">
        <v>3.9932393127732523E-2</v>
      </c>
      <c r="R258" s="43">
        <v>4.386151075866006E-4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0.21449106672644577</v>
      </c>
      <c r="O259" s="43">
        <v>0.50367449813115972</v>
      </c>
      <c r="P259" s="43">
        <v>1.4292108686953766E-2</v>
      </c>
      <c r="Q259" s="43">
        <v>4.028807670593626E-2</v>
      </c>
      <c r="R259" s="43">
        <v>4.4190482136758063E-4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0.21401103028798063</v>
      </c>
      <c r="O260" s="43">
        <v>0.50282546377863568</v>
      </c>
      <c r="P260" s="43">
        <v>1.4374148374284556E-2</v>
      </c>
      <c r="Q260" s="43">
        <v>4.0645813384335351E-2</v>
      </c>
      <c r="R260" s="43">
        <v>4.4521352425129214E-4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0.21352994836400341</v>
      </c>
      <c r="O261" s="43">
        <v>0.50197586693338669</v>
      </c>
      <c r="P261" s="43">
        <v>1.4455735173757521E-2</v>
      </c>
      <c r="Q261" s="43">
        <v>4.1005592042578531E-2</v>
      </c>
      <c r="R261" s="43">
        <v>4.4854111338571976E-4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0.21304783987033246</v>
      </c>
      <c r="O262" s="43">
        <v>0.50112571494290648</v>
      </c>
      <c r="P262" s="43">
        <v>1.4536854414867829E-2</v>
      </c>
      <c r="Q262" s="43">
        <v>4.1367401194097771E-2</v>
      </c>
      <c r="R262" s="43">
        <v>4.518874825317132E-4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0.21256472396257442</v>
      </c>
      <c r="O263" s="43">
        <v>0.50027501527520568</v>
      </c>
      <c r="P263" s="43">
        <v>1.4617491436244067E-2</v>
      </c>
      <c r="Q263" s="43">
        <v>4.1731228986272101E-2</v>
      </c>
      <c r="R263" s="43">
        <v>4.5525252206450215E-4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0.21208062003185135</v>
      </c>
      <c r="O264" s="43">
        <v>0.49942377551761646</v>
      </c>
      <c r="P264" s="43">
        <v>1.4697631590820919E-2</v>
      </c>
      <c r="Q264" s="43">
        <v>4.2097063200720014E-2</v>
      </c>
      <c r="R264" s="43">
        <v>4.5863611897640106E-4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0.21159554770041372</v>
      </c>
      <c r="O265" s="43">
        <v>0.49857200337554763</v>
      </c>
      <c r="P265" s="43">
        <v>1.4777260251046172E-2</v>
      </c>
      <c r="Q265" s="43">
        <v>4.2464891253721465E-2</v>
      </c>
      <c r="R265" s="43">
        <v>4.6203815688071161E-4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0.2111095268171411</v>
      </c>
      <c r="O266" s="43">
        <v>0.49771970667118709</v>
      </c>
      <c r="P266" s="43">
        <v>1.4856362814118973E-2</v>
      </c>
      <c r="Q266" s="43">
        <v>4.2834700196770201E-2</v>
      </c>
      <c r="R266" s="43">
        <v>4.6545851601683194E-4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0.21062257745293272</v>
      </c>
      <c r="O267" s="43">
        <v>0.49686689334215595</v>
      </c>
      <c r="P267" s="43">
        <v>1.4934924707256289E-2</v>
      </c>
      <c r="Q267" s="43">
        <v>4.3206476717257171E-2</v>
      </c>
      <c r="R267" s="43">
        <v>4.6889707325657671E-4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0.21013471989598959</v>
      </c>
      <c r="O268" s="43">
        <v>0.49601357144011177</v>
      </c>
      <c r="P268" s="43">
        <v>1.5012931392984371E-2</v>
      </c>
      <c r="Q268" s="43">
        <v>4.3580207139285704E-2</v>
      </c>
      <c r="R268" s="43">
        <v>4.7235370211171752E-4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0.20964597464699095</v>
      </c>
      <c r="O269" s="43">
        <v>0.49515974912930277</v>
      </c>
      <c r="P269" s="43">
        <v>1.5090368374452096E-2</v>
      </c>
      <c r="Q269" s="43">
        <v>4.3955877424619094E-2</v>
      </c>
      <c r="R269" s="43">
        <v>4.7582827274274627E-4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0.20915636241416682</v>
      </c>
      <c r="O270" s="43">
        <v>0.49430543468507254</v>
      </c>
      <c r="P270" s="43">
        <v>1.5167221200762911E-2</v>
      </c>
      <c r="Q270" s="43">
        <v>4.4333473173760941E-2</v>
      </c>
      <c r="R270" s="43">
        <v>4.7932065196886798E-4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0.20866590410826974</v>
      </c>
      <c r="O271" s="43">
        <v>0.49345063649231663</v>
      </c>
      <c r="P271" s="43">
        <v>1.5243475472322104E-2</v>
      </c>
      <c r="Q271" s="43">
        <v>4.4712979627168838E-2</v>
      </c>
      <c r="R271" s="43">
        <v>4.8283070327922583E-4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0.20817462083744701</v>
      </c>
      <c r="O272" s="43">
        <v>0.49259536304389079</v>
      </c>
      <c r="P272" s="43">
        <v>1.53191168461961E-2</v>
      </c>
      <c r="Q272" s="43">
        <v>4.5094381666601666E-2</v>
      </c>
      <c r="R272" s="43">
        <v>4.8635828684536218E-4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0.20768253390201732</v>
      </c>
      <c r="O273" s="43">
        <v>0.49173962293897194</v>
      </c>
      <c r="P273" s="43">
        <v>1.5394131041480425E-2</v>
      </c>
      <c r="Q273" s="43">
        <v>4.5477663816600733E-2</v>
      </c>
      <c r="R273" s="43">
        <v>4.8990325953491762E-4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0.20718966478915354</v>
      </c>
      <c r="O274" s="43">
        <v>0.49088342488137171</v>
      </c>
      <c r="P274" s="43">
        <v>1.546850384467297E-2</v>
      </c>
      <c r="Q274" s="43">
        <v>4.5862810246105001E-2</v>
      </c>
      <c r="R274" s="43">
        <v>4.9346547492657019E-4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0.20669603516747445</v>
      </c>
      <c r="O275" s="43">
        <v>0.49002677767780406</v>
      </c>
      <c r="P275" s="43">
        <v>1.5542221115049116E-2</v>
      </c>
      <c r="Q275" s="43">
        <v>4.6249804770200444E-2</v>
      </c>
      <c r="R275" s="43">
        <v>4.9704478332621572E-4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0.20620166688154865</v>
      </c>
      <c r="O276" s="43">
        <v>0.48916969023610701</v>
      </c>
      <c r="P276" s="43">
        <v>1.5615268790035266E-2</v>
      </c>
      <c r="Q276" s="43">
        <v>4.6638630852003496E-2</v>
      </c>
      <c r="R276" s="43">
        <v>5.0064103178438699E-4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0.20570658194631308</v>
      </c>
      <c r="O277" s="43">
        <v>0.48831217156341916</v>
      </c>
      <c r="P277" s="43">
        <v>1.5687632890577407E-2</v>
      </c>
      <c r="Q277" s="43">
        <v>4.7029271604678687E-2</v>
      </c>
      <c r="R277" s="43">
        <v>5.0425406411491508E-4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0.20521080254140925</v>
      </c>
      <c r="O278" s="43">
        <v>0.48745423076431249</v>
      </c>
      <c r="P278" s="43">
        <v>1.5759299526501108E-2</v>
      </c>
      <c r="Q278" s="43">
        <v>4.7421709793589999E-2</v>
      </c>
      <c r="R278" s="43">
        <v>5.078837209148275E-4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0.20471435100544058</v>
      </c>
      <c r="O279" s="43">
        <v>0.48659587703888058</v>
      </c>
      <c r="P279" s="43">
        <v>1.5830254901859537E-2</v>
      </c>
      <c r="Q279" s="43">
        <v>4.7815927838586007E-2</v>
      </c>
      <c r="R279" s="43">
        <v>5.1152983958548353E-4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0.20421724983015269</v>
      </c>
      <c r="O280" s="43">
        <v>0.48573711968078481</v>
      </c>
      <c r="P280" s="43">
        <v>1.5900485320265976E-2</v>
      </c>
      <c r="Q280" s="43">
        <v>4.8211907816418265E-2</v>
      </c>
      <c r="R280" s="43">
        <v>5.1519225435494112E-4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0.20371952165454157</v>
      </c>
      <c r="O281" s="43">
        <v>0.48487796807525818</v>
      </c>
      <c r="P281" s="43">
        <v>1.5969977190207298E-2</v>
      </c>
      <c r="Q281" s="43">
        <v>4.8609631463292502E-2</v>
      </c>
      <c r="R281" s="43">
        <v>5.1887079630155404E-4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0.20322118925889138</v>
      </c>
      <c r="O282" s="43">
        <v>0.48401843169706826</v>
      </c>
      <c r="P282" s="43">
        <v>1.6038717030334864E-2</v>
      </c>
      <c r="Q282" s="43">
        <v>4.9009080177552213E-2</v>
      </c>
      <c r="R282" s="43">
        <v>5.2256529337879121E-4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0.20272227555874592</v>
      </c>
      <c r="O283" s="43">
        <v>0.4831585201084394</v>
      </c>
      <c r="P283" s="43">
        <v>1.6106691474729384E-2</v>
      </c>
      <c r="Q283" s="43">
        <v>4.9410235022494031E-2</v>
      </c>
      <c r="R283" s="43">
        <v>5.2627557044127656E-4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0.20222280359881656</v>
      </c>
      <c r="O284" s="43">
        <v>0.48229824295693569</v>
      </c>
      <c r="P284" s="43">
        <v>1.6173887278136182E-2</v>
      </c>
      <c r="Q284" s="43">
        <v>4.9813076729314017E-2</v>
      </c>
      <c r="R284" s="43">
        <v>5.3000144927203927E-4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0.20172279654683056</v>
      </c>
      <c r="O285" s="43">
        <v>0.4814376099733057</v>
      </c>
      <c r="P285" s="43">
        <v>1.6240291321167305E-2</v>
      </c>
      <c r="Q285" s="43">
        <v>5.0217585700184329E-2</v>
      </c>
      <c r="R285" s="43">
        <v>5.3374274861096979E-4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0.20122227768732293</v>
      </c>
      <c r="O286" s="43">
        <v>0.48057663096928971</v>
      </c>
      <c r="P286" s="43">
        <v>1.6305890615467066E-2</v>
      </c>
      <c r="Q286" s="43">
        <v>5.062374201145918E-2</v>
      </c>
      <c r="R286" s="43">
        <v>5.3749928418447184E-4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0.20072127041537502</v>
      </c>
      <c r="O287" s="43">
        <v>0.47971531583538973</v>
      </c>
      <c r="P287" s="43">
        <v>1.6370672308837476E-2</v>
      </c>
      <c r="Q287" s="43">
        <v>5.103152541700931E-2</v>
      </c>
      <c r="R287" s="43">
        <v>5.4127086873630311E-4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0.200219798230304</v>
      </c>
      <c r="O288" s="43">
        <v>0.47885367453860478</v>
      </c>
      <c r="P288" s="43">
        <v>1.6434623690320064E-2</v>
      </c>
      <c r="Q288" s="43">
        <v>5.1440915351683845E-2</v>
      </c>
      <c r="R288" s="43">
        <v>5.4505731205959284E-4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0.19971788472930604</v>
      </c>
      <c r="O289" s="43">
        <v>0.47799171712013167</v>
      </c>
      <c r="P289" s="43">
        <v>1.6497732195230683E-2</v>
      </c>
      <c r="Q289" s="43">
        <v>5.1851890934898316E-2</v>
      </c>
      <c r="R289" s="43">
        <v>5.488584210300286E-4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0.1992155536010575</v>
      </c>
      <c r="O290" s="43">
        <v>0.47712945369303184</v>
      </c>
      <c r="P290" s="43">
        <v>1.655998541014387E-2</v>
      </c>
      <c r="Q290" s="43">
        <v>5.2264430974347818E-2</v>
      </c>
      <c r="R290" s="43">
        <v>5.526739996401989E-4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0.19871282861927728</v>
      </c>
      <c r="O291" s="43">
        <v>0.47626689443986625</v>
      </c>
      <c r="P291" s="43">
        <v>1.6621371077823289E-2</v>
      </c>
      <c r="Q291" s="43">
        <v>5.267851396984384E-2</v>
      </c>
      <c r="R291" s="43">
        <v>5.5650384903508016E-4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0.19820973363625383</v>
      </c>
      <c r="O292" s="43">
        <v>0.4754040496102992</v>
      </c>
      <c r="P292" s="43">
        <v>1.6681877102095018E-2</v>
      </c>
      <c r="Q292" s="43">
        <v>5.3094118117273541E-2</v>
      </c>
      <c r="R292" s="43">
        <v>5.6034776754865494E-4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0.19770629257634115</v>
      </c>
      <c r="O293" s="43">
        <v>0.47454092951867199</v>
      </c>
      <c r="P293" s="43">
        <v>1.6741491552660203E-2</v>
      </c>
      <c r="Q293" s="43">
        <v>5.3511221312679727E-2</v>
      </c>
      <c r="R293" s="43">
        <v>5.6420555074164957E-4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0.19720252942942684</v>
      </c>
      <c r="O294" s="43">
        <v>0.4736775445415477</v>
      </c>
      <c r="P294" s="43">
        <v>1.6800202669843889E-2</v>
      </c>
      <c r="Q294" s="43">
        <v>5.3929801156460386E-2</v>
      </c>
      <c r="R294" s="43">
        <v>5.6807699144037352E-4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0.19669846824437637</v>
      </c>
      <c r="O295" s="43">
        <v>0.47281390511522814</v>
      </c>
      <c r="P295" s="43">
        <v>1.6857998869276698E-2</v>
      </c>
      <c r="Q295" s="43">
        <v>5.4349834957685729E-2</v>
      </c>
      <c r="R295" s="43">
        <v>5.7196187977664927E-4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0.19619413312245679</v>
      </c>
      <c r="O296" s="43">
        <v>0.47195002173324491</v>
      </c>
      <c r="P296" s="43">
        <v>1.6914868746506252E-2</v>
      </c>
      <c r="Q296" s="43">
        <v>5.4771299738531322E-2</v>
      </c>
      <c r="R296" s="43">
        <v>5.7586000322881303E-4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0.19568954821074416</v>
      </c>
      <c r="O297" s="43">
        <v>0.47108590494382419</v>
      </c>
      <c r="P297" s="43">
        <v>1.6970801081535064E-2</v>
      </c>
      <c r="Q297" s="43">
        <v>5.5194172238825327E-2</v>
      </c>
      <c r="R297" s="43">
        <v>5.7977114666377312E-4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0.19518473769551811</v>
      </c>
      <c r="O298" s="43">
        <v>0.47022156534732884</v>
      </c>
      <c r="P298" s="43">
        <v>1.7025784843281867E-2</v>
      </c>
      <c r="Q298" s="43">
        <v>5.5618428920708105E-2</v>
      </c>
      <c r="R298" s="43">
        <v>5.8369509238010635E-4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0.19467972579564732</v>
      </c>
      <c r="O299" s="43">
        <v>0.46935701359367654</v>
      </c>
      <c r="P299" s="43">
        <v>1.7079809193963316E-2</v>
      </c>
      <c r="Q299" s="43">
        <v>5.6044045973402137E-2</v>
      </c>
      <c r="R299" s="43">
        <v>5.8763162015217486E-4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0.1941745367559698</v>
      </c>
      <c r="O300" s="43">
        <v>0.46849226037973746</v>
      </c>
      <c r="P300" s="43">
        <v>1.7132863493393102E-2</v>
      </c>
      <c r="Q300" s="43">
        <v>5.647099931809036E-2</v>
      </c>
      <c r="R300" s="43">
        <v>5.9158050727524522E-4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0.19366919484067177</v>
      </c>
      <c r="O301" s="43">
        <v>0.46762731644671096</v>
      </c>
      <c r="P301" s="43">
        <v>1.7184937303195487E-2</v>
      </c>
      <c r="Q301" s="43">
        <v>5.6899264612900617E-2</v>
      </c>
      <c r="R301" s="43">
        <v>5.955415286115908E-4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0.19316372432666828</v>
      </c>
      <c r="O302" s="43">
        <v>0.46676219257748419</v>
      </c>
      <c r="P302" s="43">
        <v>1.7236020390930456E-2</v>
      </c>
      <c r="Q302" s="43">
        <v>5.7328817257994304E-2</v>
      </c>
      <c r="R302" s="43">
        <v>5.9951445663755578E-4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0.19265814949699039</v>
      </c>
      <c r="O303" s="43">
        <v>0.46589689959397279</v>
      </c>
      <c r="P303" s="43">
        <v>1.7286102734127701E-2</v>
      </c>
      <c r="Q303" s="43">
        <v>5.775963240075678E-2</v>
      </c>
      <c r="R303" s="43">
        <v>6.0349906149156115E-4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0.19215249463418144</v>
      </c>
      <c r="O304" s="43">
        <v>0.46503144835444538</v>
      </c>
      <c r="P304" s="43">
        <v>1.733517452422665E-2</v>
      </c>
      <c r="Q304" s="43">
        <v>5.8191684941087257E-2</v>
      </c>
      <c r="R304" s="43">
        <v>6.0749511102303115E-4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0.19164678401370697</v>
      </c>
      <c r="O305" s="43">
        <v>0.46416584975083308</v>
      </c>
      <c r="P305" s="43">
        <v>1.7383226170419992E-2</v>
      </c>
      <c r="Q305" s="43">
        <v>5.862494953678591E-2</v>
      </c>
      <c r="R305" s="43">
        <v>6.1150237084221836E-4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0.19114104189738162</v>
      </c>
      <c r="O306" s="43">
        <v>0.46330011470602639</v>
      </c>
      <c r="P306" s="43">
        <v>1.7430248303398059E-2</v>
      </c>
      <c r="Q306" s="43">
        <v>5.9059400609035612E-2</v>
      </c>
      <c r="R306" s="43">
        <v>6.155206043709046E-4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0.19063529252681674</v>
      </c>
      <c r="O307" s="43">
        <v>0.4624342541711588</v>
      </c>
      <c r="P307" s="43">
        <v>1.7476231778991602E-2</v>
      </c>
      <c r="Q307" s="43">
        <v>5.9495012347975905E-2</v>
      </c>
      <c r="R307" s="43">
        <v>6.1954957289395444E-4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0.19012956011689197</v>
      </c>
      <c r="O308" s="43">
        <v>0.46156827912288056</v>
      </c>
      <c r="P308" s="43">
        <v>1.7521167681710581E-2</v>
      </c>
      <c r="Q308" s="43">
        <v>5.9931758718366611E-2</v>
      </c>
      <c r="R308" s="43">
        <v>6.2358903561169721E-4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0.18962386884925503</v>
      </c>
      <c r="O309" s="43">
        <v>0.46070220056062283</v>
      </c>
      <c r="P309" s="43">
        <v>1.7565047328176594E-2</v>
      </c>
      <c r="Q309" s="43">
        <v>6.0369613465338375E-2</v>
      </c>
      <c r="R309" s="43">
        <v>6.2763874969311447E-4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0.18911824286585299</v>
      </c>
      <c r="O310" s="43">
        <v>0.45983602950385322</v>
      </c>
      <c r="P310" s="43">
        <v>1.7607862270446761E-2</v>
      </c>
      <c r="Q310" s="43">
        <v>6.0808550120227615E-2</v>
      </c>
      <c r="R310" s="43">
        <v>6.316984703298072E-4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0.18861270626249801</v>
      </c>
      <c r="O311" s="43">
        <v>0.45896977698932612</v>
      </c>
      <c r="P311" s="43">
        <v>1.7649604299226917E-2</v>
      </c>
      <c r="Q311" s="43">
        <v>6.1248542006492955E-2</v>
      </c>
      <c r="R311" s="43">
        <v>6.3576795079071675E-4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0.18810728308247207</v>
      </c>
      <c r="O312" s="43">
        <v>0.45810345406832687</v>
      </c>
      <c r="P312" s="43">
        <v>1.769026544697205E-2</v>
      </c>
      <c r="Q312" s="43">
        <v>6.1689562245710559E-2</v>
      </c>
      <c r="R312" s="43">
        <v>6.398469424775756E-4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0.18760199731017324</v>
      </c>
      <c r="O313" s="43">
        <v>0.45723707180391199</v>
      </c>
      <c r="P313" s="43">
        <v>1.7729837990872004E-2</v>
      </c>
      <c r="Q313" s="43">
        <v>6.2131583763645332E-2</v>
      </c>
      <c r="R313" s="43">
        <v>6.4393519498105994E-4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0.187096872864807</v>
      </c>
      <c r="O314" s="43">
        <v>0.45637064126814758</v>
      </c>
      <c r="P314" s="43">
        <v>1.7768314455720684E-2</v>
      </c>
      <c r="Q314" s="43">
        <v>6.2574579296395219E-2</v>
      </c>
      <c r="R314" s="43">
        <v>6.4803245613761834E-4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0.1865919335941266</v>
      </c>
      <c r="O315" s="43">
        <v>0.45550417353934658</v>
      </c>
      <c r="P315" s="43">
        <v>1.7805687616666829E-2</v>
      </c>
      <c r="Q315" s="43">
        <v>6.3018521396605673E-2</v>
      </c>
      <c r="R315" s="43">
        <v>6.5213847208694887E-4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0.18608720326822481</v>
      </c>
      <c r="O316" s="43">
        <v>0.45463767969930607</v>
      </c>
      <c r="P316" s="43">
        <v>1.7841950501844884E-2</v>
      </c>
      <c r="Q316" s="43">
        <v>6.3463382439751304E-2</v>
      </c>
      <c r="R316" s="43">
        <v>6.5625298733009861E-4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0.1855827055733808</v>
      </c>
      <c r="O317" s="43">
        <v>0.45377117083054685</v>
      </c>
      <c r="P317" s="43">
        <v>1.7877096394884273E-2</v>
      </c>
      <c r="Q317" s="43">
        <v>6.3909134630481493E-2</v>
      </c>
      <c r="R317" s="43">
        <v>6.6037574478815372E-4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0.18507846410596557</v>
      </c>
      <c r="O318" s="43">
        <v>0.45290465801355589</v>
      </c>
      <c r="P318" s="43">
        <v>1.7911118837295636E-2</v>
      </c>
      <c r="Q318" s="43">
        <v>6.4355750009027421E-2</v>
      </c>
      <c r="R318" s="43">
        <v>6.6450648586149777E-4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0.18457450236640827</v>
      </c>
      <c r="O319" s="43">
        <v>0.4520381523240331</v>
      </c>
      <c r="P319" s="43">
        <v>1.7944011630732722E-2</v>
      </c>
      <c r="Q319" s="43">
        <v>6.4803200457666757E-2</v>
      </c>
      <c r="R319" s="43">
        <v>6.6864495048960426E-4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0.18407084375322691</v>
      </c>
      <c r="O320" s="43">
        <v>0.45117166483014454</v>
      </c>
      <c r="P320" s="43">
        <v>1.7975768839128648E-2</v>
      </c>
      <c r="Q320" s="43">
        <v>6.5251457707243513E-2</v>
      </c>
      <c r="R320" s="43">
        <v>6.7279087721133844E-4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0.18356751155712669</v>
      </c>
      <c r="O321" s="43">
        <v>0.45030520658978213</v>
      </c>
      <c r="P321" s="43">
        <v>1.8006384790705342E-2</v>
      </c>
      <c r="Q321" s="43">
        <v>6.5700493343739522E-2</v>
      </c>
      <c r="R321" s="43">
        <v>6.7694400322573626E-4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0.18306452895516817</v>
      </c>
      <c r="O322" s="43">
        <v>0.44943878864783271</v>
      </c>
      <c r="P322" s="43">
        <v>1.8035854079855175E-2</v>
      </c>
      <c r="Q322" s="43">
        <v>6.6150278814894437E-2</v>
      </c>
      <c r="R322" s="43">
        <v>6.8110406445323363E-4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0.18256191900500879</v>
      </c>
      <c r="O323" s="43">
        <v>0.4485724220334571</v>
      </c>
      <c r="P323" s="43">
        <v>1.8064171568893866E-2</v>
      </c>
      <c r="Q323" s="43">
        <v>6.6600785436871118E-2</v>
      </c>
      <c r="R323" s="43">
        <v>6.8527079559731403E-4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0.18205970463921986</v>
      </c>
      <c r="O324" s="43">
        <v>0.44770611775737923</v>
      </c>
      <c r="P324" s="43">
        <v>1.8091332389683752E-2</v>
      </c>
      <c r="Q324" s="43">
        <v>6.7051984400963313E-2</v>
      </c>
      <c r="R324" s="43">
        <v>6.8944393020654718E-4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0.18155790865968219</v>
      </c>
      <c r="O325" s="43">
        <v>0.44683988680918935</v>
      </c>
      <c r="P325" s="43">
        <v>1.8117331945126765E-2</v>
      </c>
      <c r="Q325" s="43">
        <v>6.7503846780341867E-2</v>
      </c>
      <c r="R325" s="43">
        <v>6.9362320073698615E-4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0.18105655373206284</v>
      </c>
      <c r="O326" s="43">
        <v>0.44597374015466057</v>
      </c>
      <c r="P326" s="43">
        <v>1.8142165910526472E-2</v>
      </c>
      <c r="Q326" s="43">
        <v>6.7956343536836911E-2</v>
      </c>
      <c r="R326" s="43">
        <v>6.9780833861489465E-4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0.18055566238037538</v>
      </c>
      <c r="O327" s="43">
        <v>0.44510768873308004</v>
      </c>
      <c r="P327" s="43">
        <v>1.8165830234818707E-2</v>
      </c>
      <c r="Q327" s="43">
        <v>6.8409445527752299E-2</v>
      </c>
      <c r="R327" s="43">
        <v>7.019990742997735E-4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0.18005525698162597</v>
      </c>
      <c r="O328" s="43">
        <v>0.44424174345459766</v>
      </c>
      <c r="P328" s="43">
        <v>1.8188321141670332E-2</v>
      </c>
      <c r="Q328" s="43">
        <v>6.8863123512708999E-2</v>
      </c>
      <c r="R328" s="43">
        <v>7.0619513734765567E-4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0.17955535976054823</v>
      </c>
      <c r="O329" s="43">
        <v>0.4433759151975919</v>
      </c>
      <c r="P329" s="43">
        <v>1.8209635130445927E-2</v>
      </c>
      <c r="Q329" s="43">
        <v>6.9317348160514408E-2</v>
      </c>
      <c r="R329" s="43">
        <v>7.1039625647464075E-4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0.17905599278442833</v>
      </c>
      <c r="O330" s="43">
        <v>0.4425102148060544</v>
      </c>
      <c r="P330" s="43">
        <v>1.8229768977042132E-2</v>
      </c>
      <c r="Q330" s="43">
        <v>6.9772090056054087E-2</v>
      </c>
      <c r="R330" s="43">
        <v>7.1460215962063567E-4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0.17855717795802326</v>
      </c>
      <c r="O331" s="43">
        <v>0.4416446530869953</v>
      </c>
      <c r="P331" s="43">
        <v>1.8248719734589618E-2</v>
      </c>
      <c r="Q331" s="43">
        <v>7.0227319707202654E-2</v>
      </c>
      <c r="R331" s="43">
        <v>7.1881257401327418E-4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0.17805893701857384</v>
      </c>
      <c r="O332" s="43">
        <v>0.44077924080786957</v>
      </c>
      <c r="P332" s="43">
        <v>1.8266484734022762E-2</v>
      </c>
      <c r="Q332" s="43">
        <v>7.068300755175054E-2</v>
      </c>
      <c r="R332" s="43">
        <v>7.2302722623198172E-4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0.17756129153091454</v>
      </c>
      <c r="O333" s="43">
        <v>0.43991398869402604</v>
      </c>
      <c r="P333" s="43">
        <v>1.8283061584517035E-2</v>
      </c>
      <c r="Q333" s="43">
        <v>7.1139123964343381E-2</v>
      </c>
      <c r="R333" s="43">
        <v>7.2724584227215876E-4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0.17706426288268273</v>
      </c>
      <c r="O334" s="43">
        <v>0.43904890742618047</v>
      </c>
      <c r="P334" s="43">
        <v>1.8298448173794488E-2</v>
      </c>
      <c r="Q334" s="43">
        <v>7.1595639263430572E-2</v>
      </c>
      <c r="R334" s="43">
        <v>7.3146814760944668E-4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0.17656787227962759</v>
      </c>
      <c r="O335" s="43">
        <v>0.43818400763791299</v>
      </c>
      <c r="P335" s="43">
        <v>1.8312642668297567E-2</v>
      </c>
      <c r="Q335" s="43">
        <v>7.2052523718219921E-2</v>
      </c>
      <c r="R335" s="43">
        <v>7.3569386726405239E-4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0.17607214074102287</v>
      </c>
      <c r="O336" s="43">
        <v>0.43731929991319196</v>
      </c>
      <c r="P336" s="43">
        <v>1.8325643513231814E-2</v>
      </c>
      <c r="Q336" s="43">
        <v>7.2509747555634871E-2</v>
      </c>
      <c r="R336" s="43">
        <v>7.3992272586509498E-4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0.17557708909518233</v>
      </c>
      <c r="O337" s="43">
        <v>0.43645479478392463</v>
      </c>
      <c r="P337" s="43">
        <v>1.8337449432477899E-2</v>
      </c>
      <c r="Q337" s="43">
        <v>7.2967280967271314E-2</v>
      </c>
      <c r="R337" s="43">
        <v>7.4415444771494933E-4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0.17508273797508186</v>
      </c>
      <c r="O338" s="43">
        <v>0.43559050272753602</v>
      </c>
      <c r="P338" s="43">
        <v>1.8348059428373729E-2</v>
      </c>
      <c r="Q338" s="43">
        <v>7.3425094116350453E-2</v>
      </c>
      <c r="R338" s="43">
        <v>7.4838875685355314E-4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0.17458910781408812</v>
      </c>
      <c r="O339" s="43">
        <v>0.4347264341645774</v>
      </c>
      <c r="P339" s="43">
        <v>1.8357472781367311E-2</v>
      </c>
      <c r="Q339" s="43">
        <v>7.3883157144664591E-2</v>
      </c>
      <c r="R339" s="43">
        <v>7.5262537712264901E-4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0.17409621884179596</v>
      </c>
      <c r="O340" s="43">
        <v>0.43386259945636457</v>
      </c>
      <c r="P340" s="43">
        <v>1.8365689049541289E-2</v>
      </c>
      <c r="Q340" s="43">
        <v>7.4341440179512885E-2</v>
      </c>
      <c r="R340" s="43">
        <v>7.5686403222993118E-4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0.17360409107997557</v>
      </c>
      <c r="O341" s="43">
        <v>0.4329990089026472</v>
      </c>
      <c r="P341" s="43">
        <v>1.8372708068010044E-2</v>
      </c>
      <c r="Q341" s="43">
        <v>7.4799913340623303E-2</v>
      </c>
      <c r="R341" s="43">
        <v>7.6110444581306981E-4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0.17311274433863028</v>
      </c>
      <c r="O342" s="43">
        <v>0.43213567273931108</v>
      </c>
      <c r="P342" s="43">
        <v>1.8378529948190434E-2</v>
      </c>
      <c r="Q342" s="43">
        <v>7.52585467470583E-2</v>
      </c>
      <c r="R342" s="43">
        <v>7.6534634150357789E-4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0.17262219821216701</v>
      </c>
      <c r="O343" s="43">
        <v>0.43127260113611304</v>
      </c>
      <c r="P343" s="43">
        <v>1.8383155076947301E-2</v>
      </c>
      <c r="Q343" s="43">
        <v>7.5717310524100342E-2</v>
      </c>
      <c r="R343" s="43">
        <v>7.6958944299049877E-4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0.1721324720756793</v>
      </c>
      <c r="O344" s="43">
        <v>0.43040980419444946</v>
      </c>
      <c r="P344" s="43">
        <v>1.838658411561496E-2</v>
      </c>
      <c r="Q344" s="43">
        <v>7.6176174810114961E-2</v>
      </c>
      <c r="R344" s="43">
        <v>7.7383347408388047E-4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0.17164358508134436</v>
      </c>
      <c r="O345" s="43">
        <v>0.42954729194516106</v>
      </c>
      <c r="P345" s="43">
        <v>1.8388817998895999E-2</v>
      </c>
      <c r="Q345" s="43">
        <v>7.663510976338761E-2</v>
      </c>
      <c r="R345" s="43">
        <v>7.7807815877800938E-4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0.17115555615493513</v>
      </c>
      <c r="O346" s="43">
        <v>0.42868507434637171</v>
      </c>
      <c r="P346" s="43">
        <v>1.8389857933638773E-2</v>
      </c>
      <c r="Q346" s="43">
        <v>7.7094085568931478E-2</v>
      </c>
      <c r="R346" s="43">
        <v>7.8232322131437744E-4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0.17066840399244759</v>
      </c>
      <c r="O347" s="43">
        <v>0.42782316128136538</v>
      </c>
      <c r="P347" s="43">
        <v>1.8389705397495116E-2</v>
      </c>
      <c r="Q347" s="43">
        <v>7.755307244526341E-2</v>
      </c>
      <c r="R347" s="43">
        <v>7.8656838624435136E-4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0.17018214705684453</v>
      </c>
      <c r="O348" s="43">
        <v>0.42696156255649959</v>
      </c>
      <c r="P348" s="43">
        <v>1.8388362137459785E-2</v>
      </c>
      <c r="Q348" s="43">
        <v>7.8012040651144962E-2</v>
      </c>
      <c r="R348" s="43">
        <v>7.9081337849152015E-4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0.16969680357491546</v>
      </c>
      <c r="O349" s="43">
        <v>0.42610028789915727</v>
      </c>
      <c r="P349" s="43">
        <v>1.8385830168293343E-2</v>
      </c>
      <c r="Q349" s="43">
        <v>7.8470960492285108E-2</v>
      </c>
      <c r="R349" s="43">
        <v>7.950579234136904E-4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0.16921239153425432</v>
      </c>
      <c r="O350" s="43">
        <v>0.42523934695573745</v>
      </c>
      <c r="P350" s="43">
        <v>1.8382111770830163E-2</v>
      </c>
      <c r="Q350" s="43">
        <v>7.892980232800284E-2</v>
      </c>
      <c r="R350" s="43">
        <v>7.9930174686450512E-4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0.1687289286803545</v>
      </c>
      <c r="O351" s="43">
        <v>0.42437874928968589</v>
      </c>
      <c r="P351" s="43">
        <v>1.8377209490173369E-2</v>
      </c>
      <c r="Q351" s="43">
        <v>7.9388536577845337E-2</v>
      </c>
      <c r="R351" s="43">
        <v>8.0354457525465901E-4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0.16824643251382118</v>
      </c>
      <c r="O352" s="43">
        <v>0.42351850437956551</v>
      </c>
      <c r="P352" s="43">
        <v>1.8371126133778594E-2</v>
      </c>
      <c r="Q352" s="43">
        <v>7.9847133728160241E-2</v>
      </c>
      <c r="R352" s="43">
        <v>8.0778613561268342E-4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0.16776492028770232</v>
      </c>
      <c r="O353" s="43">
        <v>0.42265862161716794</v>
      </c>
      <c r="P353" s="43">
        <v>1.8363864769428542E-2</v>
      </c>
      <c r="Q353" s="43">
        <v>8.0305564338618671E-2</v>
      </c>
      <c r="R353" s="43">
        <v>8.1202615564527638E-4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0.16728440900493727</v>
      </c>
      <c r="O354" s="43">
        <v>0.42179911030566641</v>
      </c>
      <c r="P354" s="43">
        <v>1.8355428723100246E-2</v>
      </c>
      <c r="Q354" s="43">
        <v>8.0763799048686066E-2</v>
      </c>
      <c r="R354" s="43">
        <v>8.1626436379715411E-4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0.16680491541592382</v>
      </c>
      <c r="O355" s="43">
        <v>0.42093997965781144</v>
      </c>
      <c r="P355" s="43">
        <v>1.8345821576727244E-2</v>
      </c>
      <c r="Q355" s="43">
        <v>8.1221808584038768E-2</v>
      </c>
      <c r="R355" s="43">
        <v>8.2050048931039618E-4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0.16632645601620302</v>
      </c>
      <c r="O356" s="43">
        <v>0.42008123879416781</v>
      </c>
      <c r="P356" s="43">
        <v>1.8335047165858726E-2</v>
      </c>
      <c r="Q356" s="43">
        <v>8.1679563762923318E-2</v>
      </c>
      <c r="R356" s="43">
        <v>8.2473426228326285E-4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0.16584904704426207</v>
      </c>
      <c r="O357" s="43">
        <v>0.41922289674139618</v>
      </c>
      <c r="P357" s="43">
        <v>1.8323109577217851E-2</v>
      </c>
      <c r="Q357" s="43">
        <v>8.2137035502456102E-2</v>
      </c>
      <c r="R357" s="43">
        <v>8.2896541372846065E-4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0.16537270447945451</v>
      </c>
      <c r="O358" s="43">
        <v>0.41836496243057736</v>
      </c>
      <c r="P358" s="43">
        <v>1.8310013146161559E-2</v>
      </c>
      <c r="Q358" s="43">
        <v>8.2594194824860884E-2</v>
      </c>
      <c r="R358" s="43">
        <v>8.3319367563083294E-4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0.1648974440400387</v>
      </c>
      <c r="O359" s="43">
        <v>0.41750744469558093</v>
      </c>
      <c r="P359" s="43">
        <v>1.8295762454044098E-2</v>
      </c>
      <c r="Q359" s="43">
        <v>8.3051012863641471E-2</v>
      </c>
      <c r="R359" s="43">
        <v>8.3741878100445255E-4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0.16442328118133201</v>
      </c>
      <c r="O360" s="43">
        <v>0.4166503522714784</v>
      </c>
      <c r="P360" s="43">
        <v>1.8280362325486701E-2</v>
      </c>
      <c r="Q360" s="43">
        <v>8.3507460869687938E-2</v>
      </c>
      <c r="R360" s="43">
        <v>8.4164046394909426E-4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0.16395023109398263</v>
      </c>
      <c r="O361" s="43">
        <v>0.41579369379300141</v>
      </c>
      <c r="P361" s="43">
        <v>1.8263817825555789E-2</v>
      </c>
      <c r="Q361" s="43">
        <v>8.3963510217312853E-2</v>
      </c>
      <c r="R361" s="43">
        <v>8.4585845970606825E-4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0.16347830870235655</v>
      </c>
      <c r="O362" s="43">
        <v>0.41493747779304457</v>
      </c>
      <c r="P362" s="43">
        <v>1.8246134256852131E-2</v>
      </c>
      <c r="Q362" s="43">
        <v>8.4419132410216605E-2</v>
      </c>
      <c r="R362" s="43">
        <v>8.5007250471338968E-4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0.16300752866304066</v>
      </c>
      <c r="O363" s="43">
        <v>0.41408171270121469</v>
      </c>
      <c r="P363" s="43">
        <v>1.8227317156513535E-2</v>
      </c>
      <c r="Q363" s="43">
        <v>8.4874299087378521E-2</v>
      </c>
      <c r="R363" s="43">
        <v>8.5428233666026915E-4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0.16253790536345986</v>
      </c>
      <c r="O364" s="43">
        <v>0.4132264068424254</v>
      </c>
      <c r="P364" s="43">
        <v>1.8207372293133506E-2</v>
      </c>
      <c r="Q364" s="43">
        <v>8.5328982028872458E-2</v>
      </c>
      <c r="R364" s="43">
        <v>8.5848769454089746E-4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0.16206945292060868</v>
      </c>
      <c r="O365" s="43">
        <v>0.41237156843553752</v>
      </c>
      <c r="P365" s="43">
        <v>1.8186305663598541E-2</v>
      </c>
      <c r="Q365" s="43">
        <v>8.5783153161604286E-2</v>
      </c>
      <c r="R365" s="43">
        <v>8.6268831870751396E-4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0.16160218517989552</v>
      </c>
      <c r="O366" s="43">
        <v>0.41151720559204658</v>
      </c>
      <c r="P366" s="43">
        <v>1.8164123489846577E-2</v>
      </c>
      <c r="Q366" s="43">
        <v>8.6236784564969401E-2</v>
      </c>
      <c r="R366" s="43">
        <v>8.6688395092273187E-4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0.16113611571409983</v>
      </c>
      <c r="O367" s="43">
        <v>0.41066332631481639</v>
      </c>
      <c r="P367" s="43">
        <v>1.8140832215549307E-2</v>
      </c>
      <c r="Q367" s="43">
        <v>8.6689848476428605E-2</v>
      </c>
      <c r="R367" s="43">
        <v>8.7107433441110959E-4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0.16067125782243966</v>
      </c>
      <c r="O368" s="43">
        <v>0.40980993849685915</v>
      </c>
      <c r="P368" s="43">
        <v>1.8116438502720981E-2</v>
      </c>
      <c r="Q368" s="43">
        <v>8.7142317296999963E-2</v>
      </c>
      <c r="R368" s="43">
        <v>8.7525921390994551E-4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0.1602076245297506</v>
      </c>
      <c r="O369" s="43">
        <v>0.40895704992016241</v>
      </c>
      <c r="P369" s="43">
        <v>1.8090949228256405E-2</v>
      </c>
      <c r="Q369" s="43">
        <v>8.7594163596665428E-2</v>
      </c>
      <c r="R369" s="43">
        <v>8.7943833571928252E-4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0.15974522858577295</v>
      </c>
      <c r="O370" s="43">
        <v>0.40810466825456376</v>
      </c>
      <c r="P370" s="43">
        <v>1.8064371480400829E-2</v>
      </c>
      <c r="Q370" s="43">
        <v>8.8045360119689969E-2</v>
      </c>
      <c r="R370" s="43">
        <v>8.8361144775110591E-4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0.15928408246454775</v>
      </c>
      <c r="O371" s="43">
        <v>0.40725280105667128</v>
      </c>
      <c r="P371" s="43">
        <v>1.803671255515446E-2</v>
      </c>
      <c r="Q371" s="43">
        <v>8.849587978985185E-2</v>
      </c>
      <c r="R371" s="43">
        <v>8.8777829957771776E-4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0.15882419836391945</v>
      </c>
      <c r="O372" s="43">
        <v>0.40640145576883191</v>
      </c>
      <c r="P372" s="43">
        <v>1.8007979952614394E-2</v>
      </c>
      <c r="Q372" s="43">
        <v>8.8945695715582487E-2</v>
      </c>
      <c r="R372" s="43">
        <v>8.9193864247927453E-4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0.1583655882051441</v>
      </c>
      <c r="O373" s="43">
        <v>0.40555063971814681</v>
      </c>
      <c r="P373" s="43">
        <v>1.7978181373256626E-2</v>
      </c>
      <c r="Q373" s="43">
        <v>8.9394781195013998E-2</v>
      </c>
      <c r="R373" s="43">
        <v>8.9609222949047353E-4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0.15790826363260244</v>
      </c>
      <c r="O374" s="43">
        <v>0.40470036011553312</v>
      </c>
      <c r="P374" s="43">
        <v>1.7947324714161016E-2</v>
      </c>
      <c r="Q374" s="43">
        <v>8.9843109720933581E-2</v>
      </c>
      <c r="R374" s="43">
        <v>9.0023881544637398E-4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0.1574522360136156</v>
      </c>
      <c r="O375" s="43">
        <v>0.40385062405483346</v>
      </c>
      <c r="P375" s="43">
        <v>1.7915418065181942E-2</v>
      </c>
      <c r="Q375" s="43">
        <v>9.0290654985642704E-2</v>
      </c>
      <c r="R375" s="43">
        <v>9.0437815702734106E-4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0.15699751643836277</v>
      </c>
      <c r="O376" s="43">
        <v>0.40300143851197218</v>
      </c>
      <c r="P376" s="43">
        <v>1.7882469705067409E-2</v>
      </c>
      <c r="Q376" s="43">
        <v>9.0737390885720151E-2</v>
      </c>
      <c r="R376" s="43">
        <v>9.0851001280309871E-4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0.15654411571989901</v>
      </c>
      <c r="O377" s="43">
        <v>0.40215281034415812</v>
      </c>
      <c r="P377" s="43">
        <v>1.78484880975294E-2</v>
      </c>
      <c r="Q377" s="43">
        <v>9.1183291526687665E-2</v>
      </c>
      <c r="R377" s="43">
        <v>9.1263414327588199E-4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0.15609204439427218</v>
      </c>
      <c r="O378" s="43">
        <v>0.40130474628913454</v>
      </c>
      <c r="P378" s="43">
        <v>1.7813481887268348E-2</v>
      </c>
      <c r="Q378" s="43">
        <v>9.1628331227576895E-2</v>
      </c>
      <c r="R378" s="43">
        <v>9.1675031092267717E-4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0.15564131272073664</v>
      </c>
      <c r="O379" s="43">
        <v>0.4004572529644751</v>
      </c>
      <c r="P379" s="43">
        <v>1.7777459895954365E-2</v>
      </c>
      <c r="Q379" s="43">
        <v>9.2072484525396528E-2</v>
      </c>
      <c r="R379" s="43">
        <v>9.2085828023653741E-4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0.15519193068206316</v>
      </c>
      <c r="O380" s="43">
        <v>0.39961033686692671</v>
      </c>
      <c r="P380" s="43">
        <v>1.7740431118168119E-2</v>
      </c>
      <c r="Q380" s="43">
        <v>9.2515726179498617E-2</v>
      </c>
      <c r="R380" s="43">
        <v>9.2495781776696809E-4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0.15474390798494281</v>
      </c>
      <c r="O381" s="43">
        <v>0.39876400437179843</v>
      </c>
      <c r="P381" s="43">
        <v>1.7702404717304072E-2</v>
      </c>
      <c r="Q381" s="43">
        <v>9.2958031175843253E-2</v>
      </c>
      <c r="R381" s="43">
        <v>9.2904869215936945E-4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0.15429725406048334</v>
      </c>
      <c r="O382" s="43">
        <v>0.39791826173239619</v>
      </c>
      <c r="P382" s="43">
        <v>1.7663390021438914E-2</v>
      </c>
      <c r="Q382" s="43">
        <v>9.339937473116032E-2</v>
      </c>
      <c r="R382" s="43">
        <v>9.3313067419352903E-4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0.15385197806479667</v>
      </c>
      <c r="O383" s="43">
        <v>0.39707311507950321</v>
      </c>
      <c r="P383" s="43">
        <v>1.7623396519167819E-2</v>
      </c>
      <c r="Q383" s="43">
        <v>9.38397322970079E-2</v>
      </c>
      <c r="R383" s="43">
        <v>9.3720353682115855E-4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0.15340808887967525</v>
      </c>
      <c r="O384" s="43">
        <v>0.39622857042090581</v>
      </c>
      <c r="P384" s="43">
        <v>1.7582433855411379E-2</v>
      </c>
      <c r="Q384" s="43">
        <v>9.4279079563726331E-2</v>
      </c>
      <c r="R384" s="43">
        <v>9.4126705520246432E-4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0.15296559511335625</v>
      </c>
      <c r="O385" s="43">
        <v>0.39538463364096443</v>
      </c>
      <c r="P385" s="43">
        <v>1.7540511827195893E-2</v>
      </c>
      <c r="Q385" s="43">
        <v>9.4717392464287273E-2</v>
      </c>
      <c r="R385" s="43">
        <v>9.4532100674174697E-4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0.15252450510137122</v>
      </c>
      <c r="O386" s="43">
        <v>0.39454131050023</v>
      </c>
      <c r="P386" s="43">
        <v>1.7497640379409644E-2</v>
      </c>
      <c r="Q386" s="43">
        <v>9.5154647178037149E-2</v>
      </c>
      <c r="R386" s="43">
        <v>9.4936517112202516E-4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0.15208482690748013</v>
      </c>
      <c r="O387" s="43">
        <v>0.39369860663510337</v>
      </c>
      <c r="P387" s="43">
        <v>1.7453829600537978E-2</v>
      </c>
      <c r="Q387" s="43">
        <v>9.5590820134334398E-2</v>
      </c>
      <c r="R387" s="43">
        <v>9.5339933033867564E-4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0.15164656832468695</v>
      </c>
      <c r="O388" s="43">
        <v>0.39285652755754025</v>
      </c>
      <c r="P388" s="43">
        <v>1.7409089718379653E-2</v>
      </c>
      <c r="Q388" s="43">
        <v>9.6025888016080044E-2</v>
      </c>
      <c r="R388" s="43">
        <v>9.5742326873208823E-4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0.15120973687633646</v>
      </c>
      <c r="O389" s="43">
        <v>0.39201507865479918</v>
      </c>
      <c r="P389" s="43">
        <v>1.7363431095747322E-2</v>
      </c>
      <c r="Q389" s="43">
        <v>9.6459827763141215E-2</v>
      </c>
      <c r="R389" s="43">
        <v>9.6143677301932951E-4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0.15077433981728894</v>
      </c>
      <c r="O390" s="43">
        <v>0.39117426518923287</v>
      </c>
      <c r="P390" s="43">
        <v>1.7316864226154499E-2</v>
      </c>
      <c r="Q390" s="43">
        <v>9.6892616575666959E-2</v>
      </c>
      <c r="R390" s="43">
        <v>9.6543963232481101E-4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0.15034038413517206</v>
      </c>
      <c r="O391" s="43">
        <v>0.39033409229812227</v>
      </c>
      <c r="P391" s="43">
        <v>1.7269399729491784E-2</v>
      </c>
      <c r="Q391" s="43">
        <v>9.7324231917296541E-2</v>
      </c>
      <c r="R391" s="43">
        <v>9.6943163820996305E-4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0.14990787655170726</v>
      </c>
      <c r="O392" s="43">
        <v>0.3894945649935535</v>
      </c>
      <c r="P392" s="43">
        <v>1.7221048347694768E-2</v>
      </c>
      <c r="Q392" s="43">
        <v>9.7754651518259628E-2</v>
      </c>
      <c r="R392" s="43">
        <v>9.7341258470190679E-4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0.1494768235241096</v>
      </c>
      <c r="O393" s="43">
        <v>0.38865568816233653</v>
      </c>
      <c r="P393" s="43">
        <v>1.7171820940406174E-2</v>
      </c>
      <c r="Q393" s="43">
        <v>9.818385337836813E-2</v>
      </c>
      <c r="R393" s="43">
        <v>9.7738226832112763E-4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0.14904723124655833</v>
      </c>
      <c r="O394" s="43">
        <v>0.38781746656596494</v>
      </c>
      <c r="P394" s="43">
        <v>1.7121728480634694E-2</v>
      </c>
      <c r="Q394" s="43">
        <v>9.8611815769899927E-2</v>
      </c>
      <c r="R394" s="43">
        <v>9.8134048810814552E-4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0.14861910565173692</v>
      </c>
      <c r="O395" s="43">
        <v>0.38697990484061728</v>
      </c>
      <c r="P395" s="43">
        <v>1.7070782050412972E-2</v>
      </c>
      <c r="Q395" s="43">
        <v>9.903851724037413E-2</v>
      </c>
      <c r="R395" s="43">
        <v>9.8528704564918392E-4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0.14819245241244036</v>
      </c>
      <c r="O396" s="43">
        <v>0.3861430074971986</v>
      </c>
      <c r="P396" s="43">
        <v>1.7018992836457105E-2</v>
      </c>
      <c r="Q396" s="43">
        <v>9.9463936615217977E-2</v>
      </c>
      <c r="R396" s="43">
        <v>9.8922174510083561E-4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0.14776727694324812</v>
      </c>
      <c r="O397" s="43">
        <v>0.38530677892142184</v>
      </c>
      <c r="P397" s="43">
        <v>1.6966372125830086E-2</v>
      </c>
      <c r="Q397" s="43">
        <v>9.9888053000325508E-2</v>
      </c>
      <c r="R397" s="43">
        <v>9.9314439321372791E-4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0.14734358440226025</v>
      </c>
      <c r="O398" s="43">
        <v>0.38447122337392892</v>
      </c>
      <c r="P398" s="43">
        <v>1.6912931301611426E-2</v>
      </c>
      <c r="Q398" s="43">
        <v>0.10031084578450798</v>
      </c>
      <c r="R398" s="43">
        <v>9.970547993551869E-4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0.14692137969289543</v>
      </c>
      <c r="O399" s="43">
        <v>0.3836363449904503</v>
      </c>
      <c r="P399" s="43">
        <v>1.6858681838575286E-2</v>
      </c>
      <c r="Q399" s="43">
        <v>0.10073229464183633</v>
      </c>
      <c r="R399" s="43">
        <v>1.0009527755309023E-3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0.14650066746574872</v>
      </c>
      <c r="O400" s="43">
        <v>0.38280214778200289</v>
      </c>
      <c r="P400" s="43">
        <v>1.6803635298879356E-2</v>
      </c>
      <c r="Q400" s="43">
        <v>0.10115237953387612</v>
      </c>
      <c r="R400" s="43">
        <v>1.0048381364055989E-3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0.14608145212050713</v>
      </c>
      <c r="O401" s="43">
        <v>0.38196863563512606</v>
      </c>
      <c r="P401" s="43">
        <v>1.6747803327766687E-2</v>
      </c>
      <c r="Q401" s="43">
        <v>0.1015710807118146</v>
      </c>
      <c r="R401" s="43">
        <v>1.0087106993227088E-3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0.14566373780792113</v>
      </c>
      <c r="O402" s="43">
        <v>0.38113581231215388</v>
      </c>
      <c r="P402" s="43">
        <v>1.6691197649282549E-2</v>
      </c>
      <c r="Q402" s="43">
        <v>0.10198837871848103</v>
      </c>
      <c r="R402" s="43">
        <v>1.012570284323059E-3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0.14524752843182995</v>
      </c>
      <c r="O403" s="43">
        <v>0.38030368145152493</v>
      </c>
      <c r="P403" s="43">
        <v>1.6633830062008557E-2</v>
      </c>
      <c r="Q403" s="43">
        <v>0.10240425439026021</v>
      </c>
      <c r="R403" s="43">
        <v>1.0164167141625683E-3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0.14483282765123934</v>
      </c>
      <c r="O404" s="43">
        <v>0.37947224656812667</v>
      </c>
      <c r="P404" s="43">
        <v>1.6575712434815926E-2</v>
      </c>
      <c r="Q404" s="43">
        <v>0.10281868885889986</v>
      </c>
      <c r="R404" s="43">
        <v>1.0202498143289638E-3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0.14441963888244944</v>
      </c>
      <c r="O405" s="43">
        <v>0.37864151105367627</v>
      </c>
      <c r="P405" s="43">
        <v>1.6516856702640074E-2</v>
      </c>
      <c r="Q405" s="43">
        <v>0.10323166355321195</v>
      </c>
      <c r="R405" s="43">
        <v>1.0240694130575177E-3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0.14400796530123106</v>
      </c>
      <c r="O406" s="43">
        <v>0.37781147817713523</v>
      </c>
      <c r="P406" s="43">
        <v>1.6457274862278336E-2</v>
      </c>
      <c r="Q406" s="43">
        <v>0.10364316020066927</v>
      </c>
      <c r="R406" s="43">
        <v>1.0278753413458118E-3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0.1435978098450483</v>
      </c>
      <c r="O407" s="43">
        <v>0.37698215108515809</v>
      </c>
      <c r="P407" s="43">
        <v>1.6396978968212905E-2</v>
      </c>
      <c r="Q407" s="43">
        <v>0.10405316082889716</v>
      </c>
      <c r="R407" s="43">
        <v>1.0316674329675373E-3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0.14318917521532612</v>
      </c>
      <c r="O408" s="43">
        <v>0.3761535328025748</v>
      </c>
      <c r="P408" s="43">
        <v>1.6335981128460641E-2</v>
      </c>
      <c r="Q408" s="43">
        <v>0.10446164776706149</v>
      </c>
      <c r="R408" s="43">
        <v>1.0354455244853292E-3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0.14278206387976033</v>
      </c>
      <c r="O409" s="43">
        <v>0.375325626232905</v>
      </c>
      <c r="P409" s="43">
        <v>1.6274293500451731E-2</v>
      </c>
      <c r="Q409" s="43">
        <v>0.10486860364715317</v>
      </c>
      <c r="R409" s="43">
        <v>1.0392094552626493E-3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0.14237647807466886</v>
      </c>
      <c r="O410" s="43">
        <v>0.37449843415890438</v>
      </c>
      <c r="P410" s="43">
        <v>1.6211928286938859E-2</v>
      </c>
      <c r="Q410" s="43">
        <v>0.10527401140517043</v>
      </c>
      <c r="R410" s="43">
        <v>1.0429590674747196E-3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0.1419724198073819</v>
      </c>
      <c r="O411" s="43">
        <v>0.37367195924314328</v>
      </c>
      <c r="P411" s="43">
        <v>1.6148897731938634E-2</v>
      </c>
      <c r="Q411" s="43">
        <v>0.10567785428219928</v>
      </c>
      <c r="R411" s="43">
        <v>1.0466942061185158E-3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0.14156989085866975</v>
      </c>
      <c r="O412" s="43">
        <v>0.3728462040286144</v>
      </c>
      <c r="P412" s="43">
        <v>1.6085214116706926E-2</v>
      </c>
      <c r="Q412" s="43">
        <v>0.10608011582539309</v>
      </c>
      <c r="R412" s="43">
        <v>1.0504147190218275E-3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0.14116889278520586</v>
      </c>
      <c r="O413" s="43">
        <v>0.37202117093937137</v>
      </c>
      <c r="P413" s="43">
        <v>1.6020889755749716E-2</v>
      </c>
      <c r="Q413" s="43">
        <v>0.10648077988885224</v>
      </c>
      <c r="R413" s="43">
        <v>1.0541204568513933E-3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0.14076942692206371</v>
      </c>
      <c r="O414" s="43">
        <v>0.37119686228119581</v>
      </c>
      <c r="P414" s="43">
        <v>1.5955936992870984E-2</v>
      </c>
      <c r="Q414" s="43">
        <v>0.10687983063440437</v>
      </c>
      <c r="R414" s="43">
        <v>1.0578112731201197E-3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0.14037149438524599</v>
      </c>
      <c r="O415" s="43">
        <v>0.37037328024229388</v>
      </c>
      <c r="P415" s="43">
        <v>1.5890368197259155E-2</v>
      </c>
      <c r="Q415" s="43">
        <v>0.10727725253228705</v>
      </c>
      <c r="R415" s="43">
        <v>1.0614870241933926E-3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0.13997509607424405</v>
      </c>
      <c r="O416" s="43">
        <v>0.36955042689401929</v>
      </c>
      <c r="P416" s="43">
        <v>1.5824195759613562E-2</v>
      </c>
      <c r="Q416" s="43">
        <v>0.10767303036173259</v>
      </c>
      <c r="R416" s="43">
        <v>1.065147569294487E-3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0.13958023267462541</v>
      </c>
      <c r="O417" s="43">
        <v>0.36872830419162439</v>
      </c>
      <c r="P417" s="43">
        <v>1.5757432088312252E-2</v>
      </c>
      <c r="Q417" s="43">
        <v>0.10806714921145727</v>
      </c>
      <c r="R417" s="43">
        <v>1.0687927705090917E-3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0.13918690466064895</v>
      </c>
      <c r="O418" s="43">
        <v>0.36790691397503739</v>
      </c>
      <c r="P418" s="43">
        <v>1.5690089605622591E-2</v>
      </c>
      <c r="Q418" s="43">
        <v>0.10845959448005502</v>
      </c>
      <c r="R418" s="43">
        <v>1.072422492788952E-3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0.13879511229790478</v>
      </c>
      <c r="O419" s="43">
        <v>0.36708625796966471</v>
      </c>
      <c r="P419" s="43">
        <v>1.562218074395582E-2</v>
      </c>
      <c r="Q419" s="43">
        <v>0.10885035187629734</v>
      </c>
      <c r="R419" s="43">
        <v>1.0760366039546409E-3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0.13840485564597796</v>
      </c>
      <c r="O420" s="43">
        <v>0.36626633778721923</v>
      </c>
      <c r="P420" s="43">
        <v>1.5553717942166869E-2</v>
      </c>
      <c r="Q420" s="43">
        <v>0.10923940741934017</v>
      </c>
      <c r="R420" s="43">
        <v>1.0796349746974745E-3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0.13801613456113418</v>
      </c>
      <c r="O421" s="43">
        <v>0.36544715492657182</v>
      </c>
      <c r="P421" s="43">
        <v>1.5484713641900629E-2</v>
      </c>
      <c r="Q421" s="43">
        <v>0.10962674743883903</v>
      </c>
      <c r="R421" s="43">
        <v>1.0832174785805767E-3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0.1376289486990257</v>
      </c>
      <c r="O422" s="43">
        <v>0.36462871077462666</v>
      </c>
      <c r="P422" s="43">
        <v>1.5415180283985749E-2</v>
      </c>
      <c r="Q422" s="43">
        <v>0.11001235857497352</v>
      </c>
      <c r="R422" s="43">
        <v>1.0867839920391045E-3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0.13724329751741626</v>
      </c>
      <c r="O423" s="43">
        <v>0.36381100660721971</v>
      </c>
      <c r="P423" s="43">
        <v>1.5345130304877065E-2</v>
      </c>
      <c r="Q423" s="43">
        <v>0.11039622777838251</v>
      </c>
      <c r="R423" s="43">
        <v>1.0903343943796506E-3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0.13685918027892305</v>
      </c>
      <c r="O424" s="43">
        <v>0.36299404359003917</v>
      </c>
      <c r="P424" s="43">
        <v>1.5274576133147663E-2</v>
      </c>
      <c r="Q424" s="43">
        <v>0.11077834231001105</v>
      </c>
      <c r="R424" s="43">
        <v>1.0938685677788257E-3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0.13647659605377457</v>
      </c>
      <c r="O425" s="43">
        <v>0.36217782277956662</v>
      </c>
      <c r="P425" s="43">
        <v>1.5203530186031605E-2</v>
      </c>
      <c r="Q425" s="43">
        <v>0.11115868974087044</v>
      </c>
      <c r="R425" s="43">
        <v>1.0973863972810404E-3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0.13609554372258267</v>
      </c>
      <c r="O426" s="43">
        <v>0.36136234512403981</v>
      </c>
      <c r="P426" s="43">
        <v>1.5132004866018156E-2</v>
      </c>
      <c r="Q426" s="43">
        <v>0.11153725795171256</v>
      </c>
      <c r="R426" s="43">
        <v>1.1008877707954928E-3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0.13571602197912744</v>
      </c>
      <c r="O427" s="43">
        <v>0.36054761146443504</v>
      </c>
      <c r="P427" s="43">
        <v>1.5060012557498432E-2</v>
      </c>
      <c r="Q427" s="43">
        <v>0.11191403513261992</v>
      </c>
      <c r="R427" s="43">
        <v>1.1043725790923773E-3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0.1353380293331532</v>
      </c>
      <c r="O428" s="43">
        <v>0.35973362253546814</v>
      </c>
      <c r="P428" s="43">
        <v>1.4987565623465281E-2</v>
      </c>
      <c r="Q428" s="43">
        <v>0.11228900978251272</v>
      </c>
      <c r="R428" s="43">
        <v>1.1078407157983231E-3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0.13496156411317467</v>
      </c>
      <c r="O429" s="43">
        <v>0.35892037896661516</v>
      </c>
      <c r="P429" s="43">
        <v>1.4914676402267152E-2</v>
      </c>
      <c r="Q429" s="43">
        <v>0.11266217070857405</v>
      </c>
      <c r="R429" s="43">
        <v>1.1112920773910814E-3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0.13458662446929151</v>
      </c>
      <c r="O430" s="43">
        <v>0.35810788128315002</v>
      </c>
      <c r="P430" s="43">
        <v>1.4841357204416672E-2</v>
      </c>
      <c r="Q430" s="43">
        <v>0.11303350702559496</v>
      </c>
      <c r="R430" s="43">
        <v>1.114726563193466E-3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0.13421320837601011</v>
      </c>
      <c r="O431" s="43">
        <v>0.35729612990719956</v>
      </c>
      <c r="P431" s="43">
        <v>1.4767620309454608E-2</v>
      </c>
      <c r="Q431" s="43">
        <v>0.11340300815524036</v>
      </c>
      <c r="R431" s="43">
        <v>1.1181440753665636E-3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0.13384131363507099</v>
      </c>
      <c r="O432" s="43">
        <v>0.35648512515881509</v>
      </c>
      <c r="P432" s="43">
        <v>1.4693477962869838E-2</v>
      </c>
      <c r="Q432" s="43">
        <v>0.11377066382523757</v>
      </c>
      <c r="R432" s="43">
        <v>1.1215445189022291E-3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0.13347093787828107</v>
      </c>
      <c r="O433" s="43">
        <v>0.35567486725705982</v>
      </c>
      <c r="P433" s="43">
        <v>1.4618942373075886E-2</v>
      </c>
      <c r="Q433" s="43">
        <v>0.11413646406848846</v>
      </c>
      <c r="R433" s="43">
        <v>1.1249278016148734E-3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0.133102078570349</v>
      </c>
      <c r="O434" s="43">
        <v>0.35486535632111149</v>
      </c>
      <c r="P434" s="43">
        <v>1.4544025708444555E-2</v>
      </c>
      <c r="Q434" s="43">
        <v>0.11450039922210704</v>
      </c>
      <c r="R434" s="43">
        <v>1.1282938341325632E-3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0.13273473301172239</v>
      </c>
      <c r="O435" s="43">
        <v>0.35405659237137854</v>
      </c>
      <c r="P435" s="43">
        <v>1.4468740094397158E-2</v>
      </c>
      <c r="Q435" s="43">
        <v>0.11486245992638362</v>
      </c>
      <c r="R435" s="43">
        <v>1.1316425298874397E-3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0.13236889834142609</v>
      </c>
      <c r="O436" s="43">
        <v>0.35324857533063114</v>
      </c>
      <c r="P436" s="43">
        <v>1.4393097610553737E-2</v>
      </c>
      <c r="Q436" s="43">
        <v>0.1152226371236772</v>
      </c>
      <c r="R436" s="43">
        <v>1.1349738051054728E-3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0.13200457153989983</v>
      </c>
      <c r="O437" s="43">
        <v>0.35244130502514481</v>
      </c>
      <c r="P437" s="43">
        <v>1.4317110287940703E-2</v>
      </c>
      <c r="Q437" s="43">
        <v>0.1155809220572372</v>
      </c>
      <c r="R437" s="43">
        <v>1.1382875787955659E-3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0.13164174943183454</v>
      </c>
      <c r="O438" s="43">
        <v>0.35163478118585628</v>
      </c>
      <c r="P438" s="43">
        <v>1.4240790106257208E-2</v>
      </c>
      <c r="Q438" s="43">
        <v>0.11593730626995656</v>
      </c>
      <c r="R438" s="43">
        <v>1.1415837727380225E-3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0.13128042868900561</v>
      </c>
      <c r="O439" s="43">
        <v>0.3508290034495315</v>
      </c>
      <c r="P439" s="43">
        <v>1.4164148991200564E-2</v>
      </c>
      <c r="Q439" s="43">
        <v>0.11629178160305707</v>
      </c>
      <c r="R439" s="43">
        <v>1.1448623114723865E-3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0.130920605833103</v>
      </c>
      <c r="O440" s="43">
        <v>0.35002397135994401</v>
      </c>
      <c r="P440" s="43">
        <v>1.4087198811850976E-2</v>
      </c>
      <c r="Q440" s="43">
        <v>0.11664434019470889</v>
      </c>
      <c r="R440" s="43">
        <v>1.1481231222846739E-3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0.13056227723855568</v>
      </c>
      <c r="O441" s="43">
        <v>0.34921968436906536</v>
      </c>
      <c r="P441" s="43">
        <v>1.400995137811578E-2</v>
      </c>
      <c r="Q441" s="43">
        <v>0.1169949744785853</v>
      </c>
      <c r="R441" s="43">
        <v>1.1513661351940068E-3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0.13020543913535082</v>
      </c>
      <c r="O442" s="43">
        <v>0.34841614183826286</v>
      </c>
      <c r="P442" s="43">
        <v>1.3932418438233391E-2</v>
      </c>
      <c r="Q442" s="43">
        <v>0.11734367718235474</v>
      </c>
      <c r="R442" s="43">
        <v>1.154591282938664E-3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0.12985008761184563</v>
      </c>
      <c r="O443" s="43">
        <v>0.34761334303950975</v>
      </c>
      <c r="P443" s="43">
        <v>1.3854611676337048E-2</v>
      </c>
      <c r="Q443" s="43">
        <v>0.11769044132611098</v>
      </c>
      <c r="R443" s="43">
        <v>1.1577985009615637E-3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0.12949621861757177</v>
      </c>
      <c r="O444" s="43">
        <v>0.34681128715660059</v>
      </c>
      <c r="P444" s="43">
        <v>1.3776542710078533E-2</v>
      </c>
      <c r="Q444" s="43">
        <v>0.11803526022074334</v>
      </c>
      <c r="R444" s="43">
        <v>1.1609877273951906E-3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0.12914382796603036</v>
      </c>
      <c r="O445" s="43">
        <v>0.34600997328637734</v>
      </c>
      <c r="P445" s="43">
        <v>1.3698223088311815E-2</v>
      </c>
      <c r="Q445" s="43">
        <v>0.11837812746624847</v>
      </c>
      <c r="R445" s="43">
        <v>1.1641589030459787E-3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0.12879291133747747</v>
      </c>
      <c r="O446" s="43">
        <v>0.34520940043996107</v>
      </c>
      <c r="P446" s="43">
        <v>1.3619664288836745E-2</v>
      </c>
      <c r="Q446" s="43">
        <v>0.11871903694998494</v>
      </c>
      <c r="R446" s="43">
        <v>1.1673119713781698E-3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0.12844346428169914</v>
      </c>
      <c r="O447" s="43">
        <v>0.34440956754399155</v>
      </c>
      <c r="P447" s="43">
        <v>1.3540877716202691E-2</v>
      </c>
      <c r="Q447" s="43">
        <v>0.11905798284487222</v>
      </c>
      <c r="R447" s="43">
        <v>1.170446878497156E-3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0.12809548222077427</v>
      </c>
      <c r="O448" s="43">
        <v>0.34361047344187279</v>
      </c>
      <c r="P448" s="43">
        <v>1.3461874699572125E-2</v>
      </c>
      <c r="Q448" s="43">
        <v>0.11939495960753575</v>
      </c>
      <c r="R448" s="43">
        <v>1.1735635731323221E-3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0.12774896045182577</v>
      </c>
      <c r="O449" s="43">
        <v>0.34281211689502322</v>
      </c>
      <c r="P449" s="43">
        <v>1.3382666490644049E-2</v>
      </c>
      <c r="Q449" s="43">
        <v>0.11972996197639929</v>
      </c>
      <c r="R449" s="43">
        <v>1.1766620066194031E-3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0.12740389414975797</v>
      </c>
      <c r="O450" s="43">
        <v>0.34201449658413247</v>
      </c>
      <c r="P450" s="43">
        <v>1.3303264261637143E-2</v>
      </c>
      <c r="Q450" s="43">
        <v>0.12006298496972623</v>
      </c>
      <c r="R450" s="43">
        <v>1.1797421328823686E-3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0.12706027836998027</v>
      </c>
      <c r="O451" s="43">
        <v>0.34121761111042165</v>
      </c>
      <c r="P451" s="43">
        <v>1.3223679103332452E-2</v>
      </c>
      <c r="Q451" s="43">
        <v>0.12039402388361137</v>
      </c>
      <c r="R451" s="43">
        <v>1.1828039084148469E-3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0.12671810805111586</v>
      </c>
      <c r="O452" s="43">
        <v>0.34042145899690807</v>
      </c>
      <c r="P452" s="43">
        <v>1.314392202317549E-2</v>
      </c>
      <c r="Q452" s="43">
        <v>0.12072307428992447</v>
      </c>
      <c r="R452" s="43">
        <v>1.1858472922611071E-3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0.12637737801769533</v>
      </c>
      <c r="O453" s="43">
        <v>0.33962603868967273</v>
      </c>
      <c r="P453" s="43">
        <v>1.3064003943437468E-2</v>
      </c>
      <c r="Q453" s="43">
        <v>0.12105013203420736</v>
      </c>
      <c r="R453" s="43">
        <v>1.1888722459966073E-3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0.12603808298283356</v>
      </c>
      <c r="O454" s="43">
        <v>0.33883134855913116</v>
      </c>
      <c r="P454" s="43">
        <v>1.2983935699435459E-2</v>
      </c>
      <c r="Q454" s="43">
        <v>0.12137519323352564</v>
      </c>
      <c r="R454" s="43">
        <v>1.1918787337081281E-3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0.12570021755089</v>
      </c>
      <c r="O455" s="43">
        <v>0.33803738690130675</v>
      </c>
      <c r="P455" s="43">
        <v>1.2903728037811184E-2</v>
      </c>
      <c r="Q455" s="43">
        <v>0.12169825427427679</v>
      </c>
      <c r="R455" s="43">
        <v>1.1948667219734961E-3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0.12536377622011144</v>
      </c>
      <c r="O456" s="43">
        <v>0.33724415193910584</v>
      </c>
      <c r="P456" s="43">
        <v>1.2823391614868116E-2</v>
      </c>
      <c r="Q456" s="43">
        <v>0.12201931180995633</v>
      </c>
      <c r="R456" s="43">
        <v>1.1978361798409254E-3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0.12502875338525637</v>
      </c>
      <c r="O457" s="43">
        <v>0.33645164182359349</v>
      </c>
      <c r="P457" s="43">
        <v>1.2742936994966599E-2</v>
      </c>
      <c r="Q457" s="43">
        <v>0.12233836275888266</v>
      </c>
      <c r="R457" s="43">
        <v>1.2007870788079741E-3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0.1246951433402009</v>
      </c>
      <c r="O458" s="43">
        <v>0.33565985463527104</v>
      </c>
      <c r="P458" s="43">
        <v>1.266237464897658E-2</v>
      </c>
      <c r="Q458" s="43">
        <v>0.12265540430188296</v>
      </c>
      <c r="R458" s="43">
        <v>1.2037193928001425E-3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0.12436294028052496</v>
      </c>
      <c r="O459" s="43">
        <v>0.33486878838535317</v>
      </c>
      <c r="P459" s="43">
        <v>1.2581714952787624E-2</v>
      </c>
      <c r="Q459" s="43">
        <v>0.12297043387994117</v>
      </c>
      <c r="R459" s="43">
        <v>1.2066330981491161E-3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0.124032138306079</v>
      </c>
      <c r="O460" s="43">
        <v>0.33407844101704587</v>
      </c>
      <c r="P460" s="43">
        <v>1.2500968185875734E-2</v>
      </c>
      <c r="Q460" s="43">
        <v>0.12328344919180925</v>
      </c>
      <c r="R460" s="43">
        <v>1.2095281735706761E-3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0.1237027314235298</v>
      </c>
      <c r="O461" s="43">
        <v>0.33328881040682262</v>
      </c>
      <c r="P461" s="43">
        <v>1.2420144529926581E-2</v>
      </c>
      <c r="Q461" s="43">
        <v>0.12359444819158363</v>
      </c>
      <c r="R461" s="43">
        <v>1.2124046001422812E-3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0.12337471354888581</v>
      </c>
      <c r="O462" s="43">
        <v>0.33249989436570065</v>
      </c>
      <c r="P462" s="43">
        <v>1.2339254067514719E-2</v>
      </c>
      <c r="Q462" s="43">
        <v>0.12390342908624787</v>
      </c>
      <c r="R462" s="43">
        <v>1.2152623612803402E-3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0.12304807851000063</v>
      </c>
      <c r="O463" s="43">
        <v>0.33171169064051464</v>
      </c>
      <c r="P463" s="43">
        <v>1.2258306780838234E-2</v>
      </c>
      <c r="Q463" s="43">
        <v>0.1242103903331831</v>
      </c>
      <c r="R463" s="43">
        <v>1.2181014427171872E-3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0.1227228200490549</v>
      </c>
      <c r="O464" s="43">
        <v>0.33092419691518971</v>
      </c>
      <c r="P464" s="43">
        <v>1.2177312550508395E-2</v>
      </c>
      <c r="Q464" s="43">
        <v>0.12451533063764746</v>
      </c>
      <c r="R464" s="43">
        <v>1.2209218324777684E-3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0.12239893182501578</v>
      </c>
      <c r="O465" s="43">
        <v>0.33013741081201098</v>
      </c>
      <c r="P465" s="43">
        <v>1.209628115439374E-2</v>
      </c>
      <c r="Q465" s="43">
        <v>0.12481824895022621</v>
      </c>
      <c r="R465" s="43">
        <v>1.223723520856057E-3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0.1220764074160737</v>
      </c>
      <c r="O466" s="43">
        <v>0.3293513298928909</v>
      </c>
      <c r="P466" s="43">
        <v>1.2015222266518102E-2</v>
      </c>
      <c r="Q466" s="43">
        <v>0.1251191444642534</v>
      </c>
      <c r="R466" s="43">
        <v>1.2265065003912081E-3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0.12175524032205597</v>
      </c>
      <c r="O467" s="43">
        <v>0.32856595166063346</v>
      </c>
      <c r="P467" s="43">
        <v>1.193414545601198E-2</v>
      </c>
      <c r="Q467" s="43">
        <v>0.12541801661320692</v>
      </c>
      <c r="R467" s="43">
        <v>1.2292707658434648E-3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0.12143542396681697</v>
      </c>
      <c r="O468" s="43">
        <v>0.32778127356019465</v>
      </c>
      <c r="P468" s="43">
        <v>1.1853060186116714E-2</v>
      </c>
      <c r="Q468" s="43">
        <v>0.12571486506807811</v>
      </c>
      <c r="R468" s="43">
        <v>1.2320163141698282E-3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0.12111695170060439</v>
      </c>
      <c r="O469" s="43">
        <v>0.32699729297993929</v>
      </c>
      <c r="P469" s="43">
        <v>1.1771975813240841E-2</v>
      </c>
      <c r="Q469" s="43">
        <v>0.12600968973471671</v>
      </c>
      <c r="R469" s="43">
        <v>1.2347431444995048E-3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0.12079981680240147</v>
      </c>
      <c r="O470" s="43">
        <v>0.32621400725289307</v>
      </c>
      <c r="P470" s="43">
        <v>1.1690901586068069E-2</v>
      </c>
      <c r="Q470" s="43">
        <v>0.12630249075115355</v>
      </c>
      <c r="R470" s="43">
        <v>1.2374512581091396E-3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0.12048401248224458</v>
      </c>
      <c r="O471" s="43">
        <v>0.32543141365799011</v>
      </c>
      <c r="P471" s="43">
        <v>1.1609846644716199E-2</v>
      </c>
      <c r="Q471" s="43">
        <v>0.12659326848490099</v>
      </c>
      <c r="R471" s="43">
        <v>1.2401406583978512E-3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0.12016953188351623</v>
      </c>
      <c r="O472" s="43">
        <v>0.32464950942131604</v>
      </c>
      <c r="P472" s="43">
        <v>1.1528820019946409E-2</v>
      </c>
      <c r="Q472" s="43">
        <v>0.12688202353023353</v>
      </c>
      <c r="R472" s="43">
        <v>1.242811350862078E-3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0.11985636808521288</v>
      </c>
      <c r="O473" s="43">
        <v>0.32386829171734455</v>
      </c>
      <c r="P473" s="43">
        <v>1.1447830632422223E-2</v>
      </c>
      <c r="Q473" s="43">
        <v>0.12716875670544892</v>
      </c>
      <c r="R473" s="43">
        <v>1.2454633430702472E-3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0.11954451410418757</v>
      </c>
      <c r="O474" s="43">
        <v>0.32308775767016951</v>
      </c>
      <c r="P474" s="43">
        <v>1.1366887292017498E-2</v>
      </c>
      <c r="Q474" s="43">
        <v>0.12745346905011146</v>
      </c>
      <c r="R474" s="43">
        <v>1.2480966446372793E-3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0.11923396289736708</v>
      </c>
      <c r="O475" s="43">
        <v>0.32230790435472989</v>
      </c>
      <c r="P475" s="43">
        <v>1.1285998697172788E-2</v>
      </c>
      <c r="Q475" s="43">
        <v>0.12773616182227895</v>
      </c>
      <c r="R475" s="43">
        <v>1.2507112671989379E-3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0.11892470736394331</v>
      </c>
      <c r="O476" s="43">
        <v>0.32152872879802957</v>
      </c>
      <c r="P476" s="43">
        <v>1.1205173434299392E-2</v>
      </c>
      <c r="Q476" s="43">
        <v>0.1280168364957138</v>
      </c>
      <c r="R476" s="43">
        <v>1.253307224386036E-3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0.11861674034753869</v>
      </c>
      <c r="O477" s="43">
        <v>0.32075022798034902</v>
      </c>
      <c r="P477" s="43">
        <v>1.1124419977230371E-2</v>
      </c>
      <c r="Q477" s="43">
        <v>0.12829549475707994</v>
      </c>
      <c r="R477" s="43">
        <v>1.2558845317985105E-3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0.11831005463834582</v>
      </c>
      <c r="O478" s="43">
        <v>0.3199723988364514</v>
      </c>
      <c r="P478" s="43">
        <v>1.1043746686717855E-2</v>
      </c>
      <c r="Q478" s="43">
        <v>0.12857213850312657</v>
      </c>
      <c r="R478" s="43">
        <v>1.2584432069793767E-3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0.11800464297524031</v>
      </c>
      <c r="O479" s="43">
        <v>0.31919523825678037</v>
      </c>
      <c r="P479" s="43">
        <v>1.0963161809975919E-2</v>
      </c>
      <c r="Q479" s="43">
        <v>0.12884676983786036</v>
      </c>
      <c r="R479" s="43">
        <v>1.2609832693885694E-3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0.11770049804786777</v>
      </c>
      <c r="O480" s="43">
        <v>0.31841874308865115</v>
      </c>
      <c r="P480" s="43">
        <v>1.0882673480268336E-2</v>
      </c>
      <c r="Q480" s="43">
        <v>0.12911939106970599</v>
      </c>
      <c r="R480" s="43">
        <v>1.2635047403766861E-3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0.11739761249870406</v>
      </c>
      <c r="O481" s="43">
        <v>0.31764291013743345</v>
      </c>
      <c r="P481" s="43">
        <v>1.0802289716540434E-2</v>
      </c>
      <c r="Q481" s="43">
        <v>0.12939000470865777</v>
      </c>
      <c r="R481" s="43">
        <v>1.2660076431586383E-3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0.11709597892508888</v>
      </c>
      <c r="O482" s="43">
        <v>0.31686773616772629</v>
      </c>
      <c r="P482" s="43">
        <v>1.0722018423094365E-2</v>
      </c>
      <c r="Q482" s="43">
        <v>0.12965861346342211</v>
      </c>
      <c r="R482" s="43">
        <v>1.268492002787224E-3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0.11679558988123269</v>
      </c>
      <c r="O483" s="43">
        <v>0.31609321790452438</v>
      </c>
      <c r="P483" s="43">
        <v>1.0641867389307023E-2</v>
      </c>
      <c r="Q483" s="43">
        <v>0.1299252202385526</v>
      </c>
      <c r="R483" s="43">
        <v>1.2709578461266289E-3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0.11649643788019677</v>
      </c>
      <c r="O484" s="43">
        <v>0.31531935203437678</v>
      </c>
      <c r="P484" s="43">
        <v>1.0561844289389893E-2</v>
      </c>
      <c r="Q484" s="43">
        <v>0.13018982813157853</v>
      </c>
      <c r="R484" s="43">
        <v>1.2734052018258705E-3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0.11619851539584654</v>
      </c>
      <c r="O485" s="43">
        <v>0.3145461352065354</v>
      </c>
      <c r="P485" s="43">
        <v>1.0481956682190072E-2</v>
      </c>
      <c r="Q485" s="43">
        <v>0.13045244043012802</v>
      </c>
      <c r="R485" s="43">
        <v>1.2758341002921877E-3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0.11590181486477796</v>
      </c>
      <c r="O486" s="43">
        <v>0.31377356403409618</v>
      </c>
      <c r="P486" s="43">
        <v>1.0402212011031677E-2</v>
      </c>
      <c r="Q486" s="43">
        <v>0.13071306060904656</v>
      </c>
      <c r="R486" s="43">
        <v>1.2782445736643901E-3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0.11560632868821671</v>
      </c>
      <c r="O487" s="43">
        <v>0.31300163509512929</v>
      </c>
      <c r="P487" s="43">
        <v>1.0322617603596941E-2</v>
      </c>
      <c r="Q487" s="43">
        <v>0.13097169232751205</v>
      </c>
      <c r="R487" s="43">
        <v>1.2806366557861772E-3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0.11531204923389068</v>
      </c>
      <c r="O488" s="43">
        <v>0.3122303449338017</v>
      </c>
      <c r="P488" s="43">
        <v>1.0243180671846226E-2</v>
      </c>
      <c r="Q488" s="43">
        <v>0.13122833942614762</v>
      </c>
      <c r="R488" s="43">
        <v>1.2830103821794331E-3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0.11501896883787537</v>
      </c>
      <c r="O489" s="43">
        <v>0.31145969006148833</v>
      </c>
      <c r="P489" s="43">
        <v>1.0163908311976139E-2</v>
      </c>
      <c r="Q489" s="43">
        <v>0.13148300592413276</v>
      </c>
      <c r="R489" s="43">
        <v>1.2853657900175077E-3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0.11472707980641215</v>
      </c>
      <c r="O490" s="43">
        <v>0.31068966695787525</v>
      </c>
      <c r="P490" s="43">
        <v>1.0084807504415066E-2</v>
      </c>
      <c r="Q490" s="43">
        <v>0.13173569601631366</v>
      </c>
      <c r="R490" s="43">
        <v>1.2877029180984908E-3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0.1144363744176998</v>
      </c>
      <c r="O491" s="43">
        <v>0.30992027207205119</v>
      </c>
      <c r="P491" s="43">
        <v>1.0005885113855315E-2</v>
      </c>
      <c r="Q491" s="43">
        <v>0.13198641407031436</v>
      </c>
      <c r="R491" s="43">
        <v>1.2900218068184928E-3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0.11414684492365883</v>
      </c>
      <c r="O492" s="43">
        <v>0.30915150182358997</v>
      </c>
      <c r="P492" s="43">
        <v>9.9271478893211071E-3</v>
      </c>
      <c r="Q492" s="43">
        <v>0.13223516462364882</v>
      </c>
      <c r="R492" s="43">
        <v>1.2923224981449333E-3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0.11385848355166897</v>
      </c>
      <c r="O493" s="43">
        <v>0.30838335260362237</v>
      </c>
      <c r="P493" s="43">
        <v>9.8486024642716746E-3</v>
      </c>
      <c r="Q493" s="43">
        <v>0.13248195238083518</v>
      </c>
      <c r="R493" s="43">
        <v>1.2946050355898528E-3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0.11357128250627987</v>
      </c>
      <c r="O494" s="43">
        <v>0.30761582077589772</v>
      </c>
      <c r="P494" s="43">
        <v>9.7702553567386736E-3</v>
      </c>
      <c r="Q494" s="43">
        <v>0.13272678221051307</v>
      </c>
      <c r="R494" s="43">
        <v>1.2968694641832495E-3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0.11328523397089479</v>
      </c>
      <c r="O495" s="43">
        <v>0.30684890267783377</v>
      </c>
      <c r="P495" s="43">
        <v>9.6921129694971832E-3</v>
      </c>
      <c r="Q495" s="43">
        <v>0.13296965914256481</v>
      </c>
      <c r="R495" s="43">
        <v>1.2991158304464542E-3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0.11300033010942762</v>
      </c>
      <c r="O496" s="43">
        <v>0.30608259462155762</v>
      </c>
      <c r="P496" s="43">
        <v>9.6141815902694907E-3</v>
      </c>
      <c r="Q496" s="43">
        <v>0.13321058836524122</v>
      </c>
      <c r="R496" s="43">
        <v>1.3013441823655453E-3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0.11271656306793319</v>
      </c>
      <c r="O497" s="43">
        <v>0.30531689289493413</v>
      </c>
      <c r="P497" s="43">
        <v>9.5364673919609393E-3</v>
      </c>
      <c r="Q497" s="43">
        <v>0.13344957522229292</v>
      </c>
      <c r="R497" s="43">
        <v>1.303554569364817E-3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0.11243392497621106</v>
      </c>
      <c r="O498" s="43">
        <v>0.30455179376258423</v>
      </c>
      <c r="P498" s="43">
        <v>9.458976432927051E-3</v>
      </c>
      <c r="Q498" s="43">
        <v>0.13368662521010782</v>
      </c>
      <c r="R498" s="43">
        <v>1.3057470422803059E-3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0.11215240794938261</v>
      </c>
      <c r="O499" s="43">
        <v>0.30378729346689176</v>
      </c>
      <c r="P499" s="43">
        <v>9.381714657271216E-3</v>
      </c>
      <c r="Q499" s="43">
        <v>0.13392174397485596</v>
      </c>
      <c r="R499" s="43">
        <v>1.3079216533333803E-3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0.11187200408944192</v>
      </c>
      <c r="O500" s="43">
        <v>0.3030233882289991</v>
      </c>
      <c r="P500" s="43">
        <v>9.3046878951721194E-3</v>
      </c>
      <c r="Q500" s="43">
        <v>0.13415493730964173</v>
      </c>
      <c r="R500" s="43">
        <v>1.3100784561044037E-3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0.1115927054867802</v>
      </c>
      <c r="O501" s="43">
        <v>0.30226007424979173</v>
      </c>
      <c r="P501" s="43">
        <v>9.2279018632402537E-3</v>
      </c>
      <c r="Q501" s="43">
        <v>0.1343862111516651</v>
      </c>
      <c r="R501" s="43">
        <v>1.3122175055064783E-3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0.11131450422168417</v>
      </c>
      <c r="O502" s="43">
        <v>0.3014973477108705</v>
      </c>
      <c r="P502" s="43">
        <v>9.1513621649026919E-3</v>
      </c>
      <c r="Q502" s="43">
        <v>0.13461557157939161</v>
      </c>
      <c r="R502" s="43">
        <v>1.3143388577592696E-3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0.1110373923658082</v>
      </c>
      <c r="O503" s="43">
        <v>0.30073520477551335</v>
      </c>
      <c r="P503" s="43">
        <v>9.0750742908154367E-3</v>
      </c>
      <c r="Q503" s="43">
        <v>0.13484302480973273</v>
      </c>
      <c r="R503" s="43">
        <v>1.3164425703629282E-3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0.11076136198362083</v>
      </c>
      <c r="O504" s="43">
        <v>0.29997364158962497</v>
      </c>
      <c r="P504" s="43">
        <v>8.9990436193025589E-3</v>
      </c>
      <c r="Q504" s="43">
        <v>0.1350685771952366</v>
      </c>
      <c r="R504" s="43">
        <v>1.3185287020721068E-3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0.11048640513382518</v>
      </c>
      <c r="O505" s="43">
        <v>0.29921265428267463</v>
      </c>
      <c r="P505" s="43">
        <v>8.923275416821452E-3</v>
      </c>
      <c r="Q505" s="43">
        <v>0.13529223522129008</v>
      </c>
      <c r="R505" s="43">
        <v>1.3205973128700829E-3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0.11021251387075401</v>
      </c>
      <c r="O506" s="43">
        <v>0.29845223896862255</v>
      </c>
      <c r="P506" s="43">
        <v>8.8477748384534378E-3</v>
      </c>
      <c r="Q506" s="43">
        <v>0.13551400550333298</v>
      </c>
      <c r="R506" s="43">
        <v>1.3226484639429906E-3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0.10993968024573907</v>
      </c>
      <c r="O507" s="43">
        <v>0.29769239174683398</v>
      </c>
      <c r="P507" s="43">
        <v>8.7725469284189988E-3</v>
      </c>
      <c r="Q507" s="43">
        <v>0.13573389478408426</v>
      </c>
      <c r="R507" s="43">
        <v>1.3246822176541698E-3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0.10966789630845533</v>
      </c>
      <c r="O508" s="43">
        <v>0.29693310870298184</v>
      </c>
      <c r="P508" s="43">
        <v>8.6975966206169729E-3</v>
      </c>
      <c r="Q508" s="43">
        <v>0.13595190993078221</v>
      </c>
      <c r="R508" s="43">
        <v>1.3266986375186365E-3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0.10939715410823997</v>
      </c>
      <c r="O509" s="43">
        <v>0.29617438590993733</v>
      </c>
      <c r="P509" s="43">
        <v>8.6229287391869185E-3</v>
      </c>
      <c r="Q509" s="43">
        <v>0.13616805793243761</v>
      </c>
      <c r="R509" s="43">
        <v>1.3286977881776805E-3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0.10912744569538635</v>
      </c>
      <c r="O510" s="43">
        <v>0.29541621942864826</v>
      </c>
      <c r="P510" s="43">
        <v>8.5485479990940489E-3</v>
      </c>
      <c r="Q510" s="43">
        <v>0.13638234589710171</v>
      </c>
      <c r="R510" s="43">
        <v>1.3306797353735945E-3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0.10885876312241334</v>
      </c>
      <c r="O511" s="43">
        <v>0.29465860530900584</v>
      </c>
      <c r="P511" s="43">
        <v>8.4744590067359279E-3</v>
      </c>
      <c r="Q511" s="43">
        <v>0.13659478104914885</v>
      </c>
      <c r="R511" s="43">
        <v>1.3326445459245434E-3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0.1085910984453098</v>
      </c>
      <c r="O512" s="43">
        <v>0.29390153959069854</v>
      </c>
      <c r="P512" s="43">
        <v>8.4006662605703684E-3</v>
      </c>
      <c r="Q512" s="43">
        <v>0.1368053707265745</v>
      </c>
      <c r="R512" s="43">
        <v>1.334592287699573E-3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0.10832444372475494</v>
      </c>
      <c r="O513" s="43">
        <v>0.29314501830405532</v>
      </c>
      <c r="P513" s="43">
        <v>8.3271741517637159E-3</v>
      </c>
      <c r="Q513" s="43">
        <v>0.13701412237830951</v>
      </c>
      <c r="R513" s="43">
        <v>1.3365230295937678E-3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0.10805879102731417</v>
      </c>
      <c r="O514" s="43">
        <v>0.29238903747087486</v>
      </c>
      <c r="P514" s="43">
        <v>8.2539869648589354E-3</v>
      </c>
      <c r="Q514" s="43">
        <v>0.13722104356155018</v>
      </c>
      <c r="R514" s="43">
        <v>1.3384368415035592E-3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0.10779413242661098</v>
      </c>
      <c r="O515" s="43">
        <v>0.29163359310524428</v>
      </c>
      <c r="P515" s="43">
        <v>8.1811088784628106E-3</v>
      </c>
      <c r="Q515" s="43">
        <v>0.13742614193910599</v>
      </c>
      <c r="R515" s="43">
        <v>1.3403337943021937E-3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0.10753046000447514</v>
      </c>
      <c r="O516" s="43">
        <v>0.29087868121434463</v>
      </c>
      <c r="P516" s="43">
        <v>8.1085439659515732E-3</v>
      </c>
      <c r="Q516" s="43">
        <v>0.13762942527676397</v>
      </c>
      <c r="R516" s="43">
        <v>1.3422139598153566E-3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0.10726776585206702</v>
      </c>
      <c r="O517" s="43">
        <v>0.29012429779924515</v>
      </c>
      <c r="P517" s="43">
        <v>8.0362961961943369E-3</v>
      </c>
      <c r="Q517" s="43">
        <v>0.13783090144067167</v>
      </c>
      <c r="R517" s="43">
        <v>1.3440774107969663E-3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0.10700604207097873</v>
      </c>
      <c r="O518" s="43">
        <v>0.28937043885568431</v>
      </c>
      <c r="P518" s="43">
        <v>7.9643694342936798E-3</v>
      </c>
      <c r="Q518" s="43">
        <v>0.13803057839473773</v>
      </c>
      <c r="R518" s="43">
        <v>1.3459242209051317E-3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0.10674528077431182</v>
      </c>
      <c r="O519" s="43">
        <v>0.28861710037483962</v>
      </c>
      <c r="P519" s="43">
        <v>7.8927674423427338E-3</v>
      </c>
      <c r="Q519" s="43">
        <v>0.13822846419805151</v>
      </c>
      <c r="R519" s="43">
        <v>1.347754464678289E-3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0.10648547408773217</v>
      </c>
      <c r="O520" s="43">
        <v>0.28786427834408473</v>
      </c>
      <c r="P520" s="43">
        <v>7.8214938801981701E-3</v>
      </c>
      <c r="Q520" s="43">
        <v>0.13842456700232178</v>
      </c>
      <c r="R520" s="43">
        <v>1.3495682175115086E-3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0.10622661415050197</v>
      </c>
      <c r="O521" s="43">
        <v>0.28711196874773476</v>
      </c>
      <c r="P521" s="43">
        <v>7.7505523062684307E-3</v>
      </c>
      <c r="Q521" s="43">
        <v>0.13861889504933478</v>
      </c>
      <c r="R521" s="43">
        <v>1.3513655556329873E-3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0.10596869311648921</v>
      </c>
      <c r="O522" s="43">
        <v>0.28636016756777871</v>
      </c>
      <c r="P522" s="43">
        <v>7.6799461783166297E-3</v>
      </c>
      <c r="Q522" s="43">
        <v>0.13881145666843209</v>
      </c>
      <c r="R522" s="43">
        <v>1.3531465560807209E-3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0.10571170315515484</v>
      </c>
      <c r="O523" s="43">
        <v>0.28560887078460107</v>
      </c>
      <c r="P523" s="43">
        <v>7.6096788542774907E-3</v>
      </c>
      <c r="Q523" s="43">
        <v>0.13900226027400905</v>
      </c>
      <c r="R523" s="43">
        <v>1.3549112966793652E-3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0.10545563645251767</v>
      </c>
      <c r="O524" s="43">
        <v>0.28485807437769012</v>
      </c>
      <c r="P524" s="43">
        <v>7.5397535930877497E-3</v>
      </c>
      <c r="Q524" s="43">
        <v>0.13919131436303336</v>
      </c>
      <c r="R524" s="43">
        <v>1.3566598560172879E-3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0.10520048521209767</v>
      </c>
      <c r="O525" s="43">
        <v>0.28410777432633494</v>
      </c>
      <c r="P525" s="43">
        <v>7.4701735555294134E-3</v>
      </c>
      <c r="Q525" s="43">
        <v>0.13937862751258479</v>
      </c>
      <c r="R525" s="43">
        <v>1.358392313423812E-3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0.10494624165583731</v>
      </c>
      <c r="O526" s="43">
        <v>0.28335796661030982</v>
      </c>
      <c r="P526" s="43">
        <v>7.4009418050853207E-3</v>
      </c>
      <c r="Q526" s="43">
        <v>0.13956420837741593</v>
      </c>
      <c r="R526" s="43">
        <v>1.3601087489466561E-3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0.10469289802500165</v>
      </c>
      <c r="O527" s="43">
        <v>0.28260864721054724</v>
      </c>
      <c r="P527" s="43">
        <v>7.3320613088064162E-3</v>
      </c>
      <c r="Q527" s="43">
        <v>0.13974806568753462</v>
      </c>
      <c r="R527" s="43">
        <v>1.3618092433295734E-3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0.10444044658105719</v>
      </c>
      <c r="O528" s="43">
        <v>0.28185981210979827</v>
      </c>
      <c r="P528" s="43">
        <v>7.2635349381901934E-3</v>
      </c>
      <c r="Q528" s="43">
        <v>0.13993020824580807</v>
      </c>
      <c r="R528" s="43">
        <v>1.3634938779901926E-3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0.10418887960652981</v>
      </c>
      <c r="O529" s="43">
        <v>0.2811114572932818</v>
      </c>
      <c r="P529" s="43">
        <v>7.1953654700697449E-3</v>
      </c>
      <c r="Q529" s="43">
        <v>0.140110644925589</v>
      </c>
      <c r="R529" s="43">
        <v>1.3651627349980625E-3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0.10393818940584197</v>
      </c>
      <c r="O530" s="43">
        <v>0.28036357874932105</v>
      </c>
      <c r="P530" s="43">
        <v>7.1275555875128845E-3</v>
      </c>
      <c r="Q530" s="43">
        <v>0.14028938466836413</v>
      </c>
      <c r="R530" s="43">
        <v>1.3668158970529026E-3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0.10368836830612925</v>
      </c>
      <c r="O531" s="43">
        <v>0.27961617246996884</v>
      </c>
      <c r="P531" s="43">
        <v>7.0601078807308133E-3</v>
      </c>
      <c r="Q531" s="43">
        <v>0.14046643648142534</v>
      </c>
      <c r="R531" s="43">
        <v>1.3684534474630635E-3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0.10343940865803697</v>
      </c>
      <c r="O532" s="43">
        <v>0.27886923445162126</v>
      </c>
      <c r="P532" s="43">
        <v>6.9930248479957886E-3</v>
      </c>
      <c r="Q532" s="43">
        <v>0.14064180943556351</v>
      </c>
      <c r="R532" s="43">
        <v>1.3700754701241973E-3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0.10319130283649657</v>
      </c>
      <c r="O533" s="43">
        <v>0.27812276069561898</v>
      </c>
      <c r="P533" s="43">
        <v>6.9263088965673056E-3</v>
      </c>
      <c r="Q533" s="43">
        <v>0.14081551266278525</v>
      </c>
      <c r="R533" s="43">
        <v>1.3716820494981397E-3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0.10294404324148218</v>
      </c>
      <c r="O534" s="43">
        <v>0.27737674720883704</v>
      </c>
      <c r="P534" s="43">
        <v>6.8599623436262636E-3</v>
      </c>
      <c r="Q534" s="43">
        <v>0.14098755535405316</v>
      </c>
      <c r="R534" s="43">
        <v>1.373273270592009E-3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0.10269762229874796</v>
      </c>
      <c r="O535" s="43">
        <v>0.27663119000426389</v>
      </c>
      <c r="P535" s="43">
        <v>6.793987417216641E-3</v>
      </c>
      <c r="Q535" s="43">
        <v>0.14115794675704915</v>
      </c>
      <c r="R535" s="43">
        <v>1.3748492189375227E-3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0.1024520324605457</v>
      </c>
      <c r="O536" s="43">
        <v>0.27588608510156742</v>
      </c>
      <c r="P536" s="43">
        <v>6.7283862571941733E-3</v>
      </c>
      <c r="Q536" s="43">
        <v>0.14132669617396168</v>
      </c>
      <c r="R536" s="43">
        <v>1.3764099805705257E-3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0.10220726620632387</v>
      </c>
      <c r="O537" s="43">
        <v>0.27514142852765117</v>
      </c>
      <c r="P537" s="43">
        <v>6.6631609161815694E-3</v>
      </c>
      <c r="Q537" s="43">
        <v>0.14149381295929664</v>
      </c>
      <c r="R537" s="43">
        <v>1.3779556420107464E-3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0.10196331604340737</v>
      </c>
      <c r="O538" s="43">
        <v>0.2743972163171976</v>
      </c>
      <c r="P538" s="43">
        <v>6.5983133605297985E-3</v>
      </c>
      <c r="Q538" s="43">
        <v>0.14165930651771186</v>
      </c>
      <c r="R538" s="43">
        <v>1.3794862902417704E-3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0.1017201745076592</v>
      </c>
      <c r="O539" s="43">
        <v>0.27365344451320139</v>
      </c>
      <c r="P539" s="43">
        <v>6.533845471284971E-3</v>
      </c>
      <c r="Q539" s="43">
        <v>0.14182318630187615</v>
      </c>
      <c r="R539" s="43">
        <v>1.3810020126912351E-3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0.10147783416412332</v>
      </c>
      <c r="O540" s="43">
        <v>0.2729101091674902</v>
      </c>
      <c r="P540" s="43">
        <v>6.4697590451603965E-3</v>
      </c>
      <c r="Q540" s="43">
        <v>0.14198546181035235</v>
      </c>
      <c r="R540" s="43">
        <v>1.3825028972112503E-3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0.10123628760764979</v>
      </c>
      <c r="O541" s="43">
        <v>0.27216720634123526</v>
      </c>
      <c r="P541" s="43">
        <v>6.406055795513327E-3</v>
      </c>
      <c r="Q541" s="43">
        <v>0.14214614258550456</v>
      </c>
      <c r="R541" s="43">
        <v>1.3839890320590444E-3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0.10099552746350196</v>
      </c>
      <c r="O542" s="43">
        <v>0.27142473210545076</v>
      </c>
      <c r="P542" s="43">
        <v>6.3427373533260101E-3</v>
      </c>
      <c r="Q542" s="43">
        <v>0.1423052382114299</v>
      </c>
      <c r="R542" s="43">
        <v>1.385460505877834E-3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0.10075554638794598</v>
      </c>
      <c r="O543" s="43">
        <v>0.27068268254148159</v>
      </c>
      <c r="P543" s="43">
        <v>6.2798052681905967E-3</v>
      </c>
      <c r="Q543" s="43">
        <v>0.14246275831191493</v>
      </c>
      <c r="R543" s="43">
        <v>1.3869174076779221E-3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0.10051633706882294</v>
      </c>
      <c r="O544" s="43">
        <v>0.26994105374148059</v>
      </c>
      <c r="P544" s="43">
        <v>6.2172610092974612E-3</v>
      </c>
      <c r="Q544" s="43">
        <v>0.14261871254841657</v>
      </c>
      <c r="R544" s="43">
        <v>1.3883598268180258E-3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0.10027789222610409</v>
      </c>
      <c r="O545" s="43">
        <v>0.26919984180887502</v>
      </c>
      <c r="P545" s="43">
        <v>6.1551059664266159E-3</v>
      </c>
      <c r="Q545" s="43">
        <v>0.14277311061806772</v>
      </c>
      <c r="R545" s="43">
        <v>1.3897878529868274E-3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0.10004020461242885</v>
      </c>
      <c r="O546" s="43">
        <v>0.26845904285882199</v>
      </c>
      <c r="P546" s="43">
        <v>6.0933414509417279E-3</v>
      </c>
      <c r="Q546" s="43">
        <v>0.14292596225170756</v>
      </c>
      <c r="R546" s="43">
        <v>1.3912015761847602E-3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9.9803267013626462E-2</v>
      </c>
      <c r="O547" s="43">
        <v>0.26771865301865339</v>
      </c>
      <c r="P547" s="43">
        <v>6.0319686967864068E-3</v>
      </c>
      <c r="Q547" s="43">
        <v>0.14307727721193711</v>
      </c>
      <c r="R547" s="43">
        <v>1.3926010867060202E-3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9.9567072249221067E-2</v>
      </c>
      <c r="O548" s="43">
        <v>0.26697866842831047</v>
      </c>
      <c r="P548" s="43">
        <v>5.9709888614823698E-3</v>
      </c>
      <c r="Q548" s="43">
        <v>0.14322706529119908</v>
      </c>
      <c r="R548" s="43">
        <v>1.3939864751208108E-3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9.9331613172920594E-2</v>
      </c>
      <c r="O549" s="43">
        <v>0.26623908524076767</v>
      </c>
      <c r="P549" s="43">
        <v>5.9104030271291087E-3</v>
      </c>
      <c r="Q549" s="43">
        <v>0.14337533630988314</v>
      </c>
      <c r="R549" s="43">
        <v>1.395357832257815E-3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9.9096882673089901E-2</v>
      </c>
      <c r="O550" s="43">
        <v>0.26549989962244552</v>
      </c>
      <c r="P550" s="43">
        <v>5.850212201404712E-3</v>
      </c>
      <c r="Q550" s="43">
        <v>0.14352210011445585</v>
      </c>
      <c r="R550" s="43">
        <v>1.3967152491869022E-3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9.8862873673207882E-2</v>
      </c>
      <c r="O551" s="43">
        <v>0.26476110775361422</v>
      </c>
      <c r="P551" s="43">
        <v>5.7904173185674675E-3</v>
      </c>
      <c r="Q551" s="43">
        <v>0.14366736657561577</v>
      </c>
      <c r="R551" s="43">
        <v>1.3980588172020621E-3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9.8629579132309353E-2</v>
      </c>
      <c r="O552" s="43">
        <v>0.26402270582878645</v>
      </c>
      <c r="P552" s="43">
        <v>5.7310192404579265E-3</v>
      </c>
      <c r="Q552" s="43">
        <v>0.14381114558647357</v>
      </c>
      <c r="R552" s="43">
        <v>1.3993886278045738E-3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9.8396992045411663E-2</v>
      </c>
      <c r="O553" s="43">
        <v>0.26328469005710031</v>
      </c>
      <c r="P553" s="43">
        <v>5.6720187575010706E-3</v>
      </c>
      <c r="Q553" s="43">
        <v>0.14395344706075694</v>
      </c>
      <c r="R553" s="43">
        <v>1.4007047726864034E-3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9.8165105443926162E-2</v>
      </c>
      <c r="O554" s="43">
        <v>0.26254705666269201</v>
      </c>
      <c r="P554" s="43">
        <v>5.6134165897082731E-3</v>
      </c>
      <c r="Q554" s="43">
        <v>0.14409428093104071</v>
      </c>
      <c r="R554" s="43">
        <v>1.4020073437138343E-3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9.7933912396055034E-2</v>
      </c>
      <c r="O555" s="43">
        <v>0.26180980188505848</v>
      </c>
      <c r="P555" s="43">
        <v>5.5552133876787214E-3</v>
      </c>
      <c r="Q555" s="43">
        <v>0.14423365714700193</v>
      </c>
      <c r="R555" s="43">
        <v>1.4032964329113279E-3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9.7703406007173491E-2</v>
      </c>
      <c r="O556" s="43">
        <v>0.26107292197941095</v>
      </c>
      <c r="P556" s="43">
        <v>5.4974097335999915E-3</v>
      </c>
      <c r="Q556" s="43">
        <v>0.14437158567369995</v>
      </c>
      <c r="R556" s="43">
        <v>1.404572132445617E-3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9.7473579420197617E-2</v>
      </c>
      <c r="O557" s="43">
        <v>0.26033641321701806</v>
      </c>
      <c r="P557" s="43">
        <v>5.4400061422474905E-3</v>
      </c>
      <c r="Q557" s="43">
        <v>0.1445080764898814</v>
      </c>
      <c r="R557" s="43">
        <v>1.4058345346100265E-3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9.7244425815938174E-2</v>
      </c>
      <c r="O558" s="43">
        <v>0.25960027188553936</v>
      </c>
      <c r="P558" s="43">
        <v>5.3830030619824408E-3</v>
      </c>
      <c r="Q558" s="43">
        <v>0.14464313958631014</v>
      </c>
      <c r="R558" s="43">
        <v>1.4070837318090296E-3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9.70159384134405E-2</v>
      </c>
      <c r="O559" s="43">
        <v>0.25886449428934982</v>
      </c>
      <c r="P559" s="43">
        <v>5.3264008757481426E-3</v>
      </c>
      <c r="Q559" s="43">
        <v>0.14477678496412208</v>
      </c>
      <c r="R559" s="43">
        <v>1.4083198165430299E-3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9.6788110470310704E-2</v>
      </c>
      <c r="O560" s="43">
        <v>0.25812907674985486</v>
      </c>
      <c r="P560" s="43">
        <v>5.2701999020642321E-3</v>
      </c>
      <c r="Q560" s="43">
        <v>0.1449090226332049</v>
      </c>
      <c r="R560" s="43">
        <v>1.4095428813933764E-3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9.6560935283028476E-2</v>
      </c>
      <c r="O561" s="43">
        <v>0.2573940156057955</v>
      </c>
      <c r="P561" s="43">
        <v>5.2144003960186537E-3</v>
      </c>
      <c r="Q561" s="43">
        <v>0.14503986261060245</v>
      </c>
      <c r="R561" s="43">
        <v>1.410753019007605E-3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9.6334406187246618E-2</v>
      </c>
      <c r="O562" s="43">
        <v>0.25665930721354474</v>
      </c>
      <c r="P562" s="43">
        <v>5.1590025502571014E-3</v>
      </c>
      <c r="Q562" s="43">
        <v>0.14516931491894383</v>
      </c>
      <c r="R562" s="43">
        <v>1.4119503220849103E-3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9.61085165580777E-2</v>
      </c>
      <c r="O563" s="43">
        <v>0.25592494794739512</v>
      </c>
      <c r="P563" s="43">
        <v>5.1040064959696459E-3</v>
      </c>
      <c r="Q563" s="43">
        <v>0.14529738958489741</v>
      </c>
      <c r="R563" s="43">
        <v>1.413134883361846E-3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9.5883259810367785E-2</v>
      </c>
      <c r="O564" s="43">
        <v>0.25519093419983657</v>
      </c>
      <c r="P564" s="43">
        <v>5.0494123038743368E-3</v>
      </c>
      <c r="Q564" s="43">
        <v>0.14542409663764924</v>
      </c>
      <c r="R564" s="43">
        <v>1.4143067955982508E-3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9.5658629398957584E-2</v>
      </c>
      <c r="O565" s="43">
        <v>0.2544572623818262</v>
      </c>
      <c r="P565" s="43">
        <v>4.9952199851974995E-3</v>
      </c>
      <c r="Q565" s="43">
        <v>0.14554944610740597</v>
      </c>
      <c r="R565" s="43">
        <v>1.4154661515634035E-3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9.5434618818931283E-2</v>
      </c>
      <c r="O566" s="43">
        <v>0.2537239289230489</v>
      </c>
      <c r="P566" s="43">
        <v>4.9414294926505226E-3</v>
      </c>
      <c r="Q566" s="43">
        <v>0.1456734480239221</v>
      </c>
      <c r="R566" s="43">
        <v>1.4166130440224009E-3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9.5211221605853352E-2</v>
      </c>
      <c r="O567" s="43">
        <v>0.2529909302721689</v>
      </c>
      <c r="P567" s="43">
        <v>4.8880407214028877E-3</v>
      </c>
      <c r="Q567" s="43">
        <v>0.1457961124150518</v>
      </c>
      <c r="R567" s="43">
        <v>1.4177475657227642E-3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9.4988431335993134E-2</v>
      </c>
      <c r="O568" s="43">
        <v>0.2522582628970737</v>
      </c>
      <c r="P568" s="43">
        <v>4.835053510051251E-3</v>
      </c>
      <c r="Q568" s="43">
        <v>0.14591744930532488</v>
      </c>
      <c r="R568" s="43">
        <v>1.4188698093812661E-3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9.4766241626537948E-2</v>
      </c>
      <c r="O569" s="43">
        <v>0.25152592328510892</v>
      </c>
      <c r="P569" s="43">
        <v>4.7824676415843207E-3</v>
      </c>
      <c r="Q569" s="43">
        <v>0.14603746871454662</v>
      </c>
      <c r="R569" s="43">
        <v>1.4199798676709848E-3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9.4544646135794469E-2</v>
      </c>
      <c r="O570" s="43">
        <v>0.25079390794330469</v>
      </c>
      <c r="P570" s="43">
        <v>4.7302828443433788E-3</v>
      </c>
      <c r="Q570" s="43">
        <v>0.14615618065642216</v>
      </c>
      <c r="R570" s="43">
        <v>1.4210778332085759E-3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9.4323638563378956E-2</v>
      </c>
      <c r="O571" s="43">
        <v>0.25006221339859452</v>
      </c>
      <c r="P571" s="43">
        <v>4.6784987929781923E-3</v>
      </c>
      <c r="Q571" s="43">
        <v>0.14627359513720434</v>
      </c>
      <c r="R571" s="43">
        <v>1.4221637985417704E-3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9.4103212650396076E-2</v>
      </c>
      <c r="O572" s="43">
        <v>0.24933083619802543</v>
      </c>
      <c r="P572" s="43">
        <v>4.6271151093981696E-3</v>
      </c>
      <c r="Q572" s="43">
        <v>0.14638972215436558</v>
      </c>
      <c r="R572" s="43">
        <v>1.4232378561370882E-3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9.3883362179607174E-2</v>
      </c>
      <c r="O573" s="43">
        <v>0.24859977290896004</v>
      </c>
      <c r="P573" s="43">
        <v>4.5761313637185464E-3</v>
      </c>
      <c r="Q573" s="43">
        <v>0.14650457169529332</v>
      </c>
      <c r="R573" s="43">
        <v>1.4243000983677737E-3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9.3664080975587469E-2</v>
      </c>
      <c r="O574" s="43">
        <v>0.24786902011927139</v>
      </c>
      <c r="P574" s="43">
        <v>4.5255470752014392E-3</v>
      </c>
      <c r="Q574" s="43">
        <v>0.14661815373600912</v>
      </c>
      <c r="R574" s="43">
        <v>1.4253506175019477E-3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9.3445362904872889E-2</v>
      </c>
      <c r="O575" s="43">
        <v>0.24713857443752943</v>
      </c>
      <c r="P575" s="43">
        <v>4.4753617131915811E-3</v>
      </c>
      <c r="Q575" s="43">
        <v>0.14673047823991106</v>
      </c>
      <c r="R575" s="43">
        <v>1.4263895056909779E-3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9.3227201876096524E-2</v>
      </c>
      <c r="O576" s="43">
        <v>0.24640843249317981</v>
      </c>
      <c r="P576" s="43">
        <v>4.425574698046577E-3</v>
      </c>
      <c r="Q576" s="43">
        <v>0.14684155515653946</v>
      </c>
      <c r="R576" s="43">
        <v>1.4274168549580617E-3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9.3009591840114869E-2</v>
      </c>
      <c r="O577" s="43">
        <v>0.24567859093671565</v>
      </c>
      <c r="P577" s="43">
        <v>4.376185402061532E-3</v>
      </c>
      <c r="Q577" s="43">
        <v>0.14695139442036598</v>
      </c>
      <c r="R577" s="43">
        <v>1.428432757187025E-3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9.2792526790124188E-2</v>
      </c>
      <c r="O578" s="43">
        <v>0.244949046439841</v>
      </c>
      <c r="P578" s="43">
        <v>4.3271931503878749E-3</v>
      </c>
      <c r="Q578" s="43">
        <v>0.14706000594960519</v>
      </c>
      <c r="R578" s="43">
        <v>1.429437304111334E-3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9.2576000761767002E-2</v>
      </c>
      <c r="O579" s="43">
        <v>0.24421979569562785</v>
      </c>
      <c r="P579" s="43">
        <v>4.278597221946249E-3</v>
      </c>
      <c r="Q579" s="43">
        <v>0.14716739964504974</v>
      </c>
      <c r="R579" s="43">
        <v>1.430430587303317E-3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9.2360007833229063E-2</v>
      </c>
      <c r="O580" s="43">
        <v>0.24349083541866526</v>
      </c>
      <c r="P580" s="43">
        <v>4.2303968503333176E-3</v>
      </c>
      <c r="Q580" s="43">
        <v>0.14727358538892737</v>
      </c>
      <c r="R580" s="43">
        <v>1.4314126981635994E-3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9.214454212532687E-2</v>
      </c>
      <c r="O581" s="43">
        <v>0.24276216234520173</v>
      </c>
      <c r="P581" s="43">
        <v>4.1825912247223486E-3</v>
      </c>
      <c r="Q581" s="43">
        <v>0.14737857304378149</v>
      </c>
      <c r="R581" s="43">
        <v>1.4323837279107423E-3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9.1929597801585966E-2</v>
      </c>
      <c r="O582" s="43">
        <v>0.24203377323328032</v>
      </c>
      <c r="P582" s="43">
        <v>4.1351794907574495E-3</v>
      </c>
      <c r="Q582" s="43">
        <v>0.14748237245137288</v>
      </c>
      <c r="R582" s="43">
        <v>1.4333437675710927E-3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9.1715169068310204E-2</v>
      </c>
      <c r="O583" s="43">
        <v>0.24130566486286678</v>
      </c>
      <c r="P583" s="43">
        <v>4.0881607514413323E-3</v>
      </c>
      <c r="Q583" s="43">
        <v>0.14758499343160505</v>
      </c>
      <c r="R583" s="43">
        <v>1.4342929079688375E-3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9.1501250174642015E-2</v>
      </c>
      <c r="O584" s="43">
        <v>0.2405778340359713</v>
      </c>
      <c r="P584" s="43">
        <v>4.0415340680164686E-3</v>
      </c>
      <c r="Q584" s="43">
        <v>0.14768644578147064</v>
      </c>
      <c r="R584" s="43">
        <v>1.4352312397162609E-3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9.1287835412614288E-2</v>
      </c>
      <c r="O585" s="43">
        <v>0.23985027757676311</v>
      </c>
      <c r="P585" s="43">
        <v>3.9952984608395527E-3</v>
      </c>
      <c r="Q585" s="43">
        <v>0.14778673927402008</v>
      </c>
      <c r="R585" s="43">
        <v>1.4361588532042064E-3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9.107491911719319E-2</v>
      </c>
      <c r="O586" s="43">
        <v>0.23912299233167866</v>
      </c>
      <c r="P586" s="43">
        <v>3.9494529102491252E-3</v>
      </c>
      <c r="Q586" s="43">
        <v>0.14788588365735206</v>
      </c>
      <c r="R586" s="43">
        <v>1.4370758385927392E-3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9.0862495666313242E-2</v>
      </c>
      <c r="O587" s="43">
        <v>0.23839597516952341</v>
      </c>
      <c r="P587" s="43">
        <v>3.9039963574262959E-3</v>
      </c>
      <c r="Q587" s="43">
        <v>0.14798388865362533</v>
      </c>
      <c r="R587" s="43">
        <v>1.437982285802007E-3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9.0650559480903753E-2</v>
      </c>
      <c r="O588" s="43">
        <v>0.23766922298156698</v>
      </c>
      <c r="P588" s="43">
        <v>3.8589277052484133E-3</v>
      </c>
      <c r="Q588" s="43">
        <v>0.1480807639580923</v>
      </c>
      <c r="R588" s="43">
        <v>1.4388782845032998E-3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9.0439105024907485E-2</v>
      </c>
      <c r="O589" s="43">
        <v>0.23694273268163241</v>
      </c>
      <c r="P589" s="43">
        <v>3.8142458191356495E-3</v>
      </c>
      <c r="Q589" s="43">
        <v>0.14817651923815342</v>
      </c>
      <c r="R589" s="43">
        <v>1.4397639241103056E-3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9.0228126805291214E-2</v>
      </c>
      <c r="O590" s="43">
        <v>0.23621650120617887</v>
      </c>
      <c r="P590" s="43">
        <v>3.7699495278903511E-3</v>
      </c>
      <c r="Q590" s="43">
        <v>0.14827116413243277</v>
      </c>
      <c r="R590" s="43">
        <v>1.4406392937705598E-3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9.0017619372048926E-2</v>
      </c>
      <c r="O591" s="43">
        <v>0.23549052551437852</v>
      </c>
      <c r="P591" s="43">
        <v>3.7260376245291092E-3</v>
      </c>
      <c r="Q591" s="43">
        <v>0.14836470824987474</v>
      </c>
      <c r="R591" s="43">
        <v>1.4415044823570906E-3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8.9807577318197246E-2</v>
      </c>
      <c r="O592" s="43">
        <v>0.23476480258818719</v>
      </c>
      <c r="P592" s="43">
        <v>3.6825088671074589E-3</v>
      </c>
      <c r="Q592" s="43">
        <v>0.14845716116886085</v>
      </c>
      <c r="R592" s="43">
        <v>1.4423595784602513E-3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8.9597995279763476E-2</v>
      </c>
      <c r="O593" s="43">
        <v>0.23403932943240954</v>
      </c>
      <c r="P593" s="43">
        <v>3.6393619795371257E-3</v>
      </c>
      <c r="Q593" s="43">
        <v>0.14854853243634764</v>
      </c>
      <c r="R593" s="43">
        <v>1.4432046703797463E-3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8.9388867935766628E-2</v>
      </c>
      <c r="O594" s="43">
        <v>0.23331410307475825</v>
      </c>
      <c r="P594" s="43">
        <v>3.5965956523957543E-3</v>
      </c>
      <c r="Q594" s="43">
        <v>0.14863883156702459</v>
      </c>
      <c r="R594" s="43">
        <v>1.4440398461168398E-3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8.9180190008191149E-2</v>
      </c>
      <c r="O595" s="43">
        <v>0.23258912056590764</v>
      </c>
      <c r="P595" s="43">
        <v>3.5542085437290515E-3</v>
      </c>
      <c r="Q595" s="43">
        <v>0.148728068042492</v>
      </c>
      <c r="R595" s="43">
        <v>1.4448651933667575E-3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8.8971956261953922E-2</v>
      </c>
      <c r="O596" s="43">
        <v>0.23186437897954143</v>
      </c>
      <c r="P596" s="43">
        <v>3.5121992798452786E-3</v>
      </c>
      <c r="Q596" s="43">
        <v>0.14881625131045914</v>
      </c>
      <c r="R596" s="43">
        <v>1.4456807995112655E-3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8.8764161504864422E-2</v>
      </c>
      <c r="O597" s="43">
        <v>0.2311398754123957</v>
      </c>
      <c r="P597" s="43">
        <v>3.4705664561020385E-3</v>
      </c>
      <c r="Q597" s="43">
        <v>0.14890339078396195</v>
      </c>
      <c r="R597" s="43">
        <v>1.4464867516114364E-3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8.8556800587578283E-2</v>
      </c>
      <c r="O598" s="43">
        <v>0.23041560698429575</v>
      </c>
      <c r="P598" s="43">
        <v>3.4293086376852981E-3</v>
      </c>
      <c r="Q598" s="43">
        <v>0.14898949584060009</v>
      </c>
      <c r="R598" s="43">
        <v>1.4472831364005943E-3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8.8349868403544307E-2</v>
      </c>
      <c r="O599" s="43">
        <v>0.22969157083818836</v>
      </c>
      <c r="P599" s="43">
        <v>3.3884243603805992E-3</v>
      </c>
      <c r="Q599" s="43">
        <v>0.14907457582179387</v>
      </c>
      <c r="R599" s="43">
        <v>1.4480700402774395E-3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8.8143359888945505E-2</v>
      </c>
      <c r="O600" s="43">
        <v>0.2289677641401682</v>
      </c>
      <c r="P600" s="43">
        <v>3.3479121313364077E-3</v>
      </c>
      <c r="Q600" s="43">
        <v>0.14915864003205964</v>
      </c>
      <c r="R600" s="43">
        <v>1.4488475492993489E-3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8.7937270022633324E-2</v>
      </c>
      <c r="O601" s="43">
        <v>0.22824418407950017</v>
      </c>
      <c r="P601" s="43">
        <v>3.3077704298195643E-3</v>
      </c>
      <c r="Q601" s="43">
        <v>0.1492416977383047</v>
      </c>
      <c r="R601" s="43">
        <v>1.449615749175854E-3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8.773159382605665E-2</v>
      </c>
      <c r="O602" s="43">
        <v>0.22752082786863559</v>
      </c>
      <c r="P602" s="43">
        <v>3.2679977079627899E-3</v>
      </c>
      <c r="Q602" s="43">
        <v>0.14932375816914079</v>
      </c>
      <c r="R602" s="43">
        <v>1.4503747252622903E-3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8.7526326363184206E-2</v>
      </c>
      <c r="O603" s="43">
        <v>0.22679769274322459</v>
      </c>
      <c r="P603" s="43">
        <v>3.2285923915042146E-3</v>
      </c>
      <c r="Q603" s="43">
        <v>0.14940483051421599</v>
      </c>
      <c r="R603" s="43">
        <v>1.4511245625536183E-3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8.7321462740421588E-2</v>
      </c>
      <c r="O604" s="43">
        <v>0.22607477596212311</v>
      </c>
      <c r="P604" s="43">
        <v>3.1895528805188961E-3</v>
      </c>
      <c r="Q604" s="43">
        <v>0.14948492392356513</v>
      </c>
      <c r="R604" s="43">
        <v>1.4518653456784176E-3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8.7116998106522611E-2</v>
      </c>
      <c r="O605" s="43">
        <v>0.22535207480739539</v>
      </c>
      <c r="P605" s="43">
        <v>3.1508775501422996E-3</v>
      </c>
      <c r="Q605" s="43">
        <v>0.14956404750697838</v>
      </c>
      <c r="R605" s="43">
        <v>1.4525971588930434E-3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8.6912927652495114E-2</v>
      </c>
      <c r="O606" s="43">
        <v>0.22462958658431192</v>
      </c>
      <c r="P606" s="43">
        <v>3.1125647512857176E-3</v>
      </c>
      <c r="Q606" s="43">
        <v>0.14964221033338748</v>
      </c>
      <c r="R606" s="43">
        <v>1.4533200860759538E-3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8.670924661150145E-2</v>
      </c>
      <c r="O607" s="43">
        <v>0.22390730862134303</v>
      </c>
      <c r="P607" s="43">
        <v>3.0746128113435939E-3</v>
      </c>
      <c r="Q607" s="43">
        <v>0.14971942143027039</v>
      </c>
      <c r="R607" s="43">
        <v>1.4540342107222004E-3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8.6505950258753767E-2</v>
      </c>
      <c r="O608" s="43">
        <v>0.22318523827014769</v>
      </c>
      <c r="P608" s="43">
        <v>3.037020034892755E-3</v>
      </c>
      <c r="Q608" s="43">
        <v>0.14979568978307289</v>
      </c>
      <c r="R608" s="43">
        <v>1.4547396159380786E-3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8.6303033911404148E-2</v>
      </c>
      <c r="O609" s="43">
        <v>0.22246337290555848</v>
      </c>
      <c r="P609" s="43">
        <v>2.99978470438351E-3</v>
      </c>
      <c r="Q609" s="43">
        <v>0.14987102433464763</v>
      </c>
      <c r="R609" s="43">
        <v>1.4554363844359406E-3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8.6100492928429861E-2</v>
      </c>
      <c r="O610" s="43">
        <v>0.22174170992556219</v>
      </c>
      <c r="P610" s="43">
        <v>2.9629050808226204E-3</v>
      </c>
      <c r="Q610" s="43">
        <v>0.14994543398471041</v>
      </c>
      <c r="R610" s="43">
        <v>1.4561245985291681E-3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8.5898322710513633E-2</v>
      </c>
      <c r="O611" s="43">
        <v>0.2210202467512761</v>
      </c>
      <c r="P611" s="43">
        <v>2.9263794044481241E-3</v>
      </c>
      <c r="Q611" s="43">
        <v>0.15001892758931368</v>
      </c>
      <c r="R611" s="43">
        <v>1.4568043401272993E-3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8.56965186999194E-2</v>
      </c>
      <c r="O612" s="43">
        <v>0.22029898082692048</v>
      </c>
      <c r="P612" s="43">
        <v>2.8902058953960111E-3</v>
      </c>
      <c r="Q612" s="43">
        <v>0.15009151396033621</v>
      </c>
      <c r="R612" s="43">
        <v>1.4574756907313111E-3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8.5495076380363341E-2</v>
      </c>
      <c r="O613" s="43">
        <v>0.21957790961978704</v>
      </c>
      <c r="P613" s="43">
        <v>2.8543827543587403E-3</v>
      </c>
      <c r="Q613" s="43">
        <v>0.15016320186498977</v>
      </c>
      <c r="R613" s="43">
        <v>1.4581387314290554E-3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8.5293991276880338E-2</v>
      </c>
      <c r="O614" s="43">
        <v>0.21885703062020373</v>
      </c>
      <c r="P614" s="43">
        <v>2.8189081632355988E-3</v>
      </c>
      <c r="Q614" s="43">
        <v>0.15023400002534198</v>
      </c>
      <c r="R614" s="43">
        <v>1.4587935428908468E-3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8.5093258955686285E-2</v>
      </c>
      <c r="O615" s="43">
        <v>0.21813634134149534</v>
      </c>
      <c r="P615" s="43">
        <v>2.7837802857749051E-3</v>
      </c>
      <c r="Q615" s="43">
        <v>0.15030391711785526</v>
      </c>
      <c r="R615" s="43">
        <v>1.4594402053651969E-3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8.4892875024036071E-2</v>
      </c>
      <c r="O616" s="43">
        <v>0.21741583931994099</v>
      </c>
      <c r="P616" s="43">
        <v>2.7489972682080603E-3</v>
      </c>
      <c r="Q616" s="43">
        <v>0.15037296177294165</v>
      </c>
      <c r="R616" s="43">
        <v>1.4600787986746996E-3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8.4692835130077318E-2</v>
      </c>
      <c r="O617" s="43">
        <v>0.21669552211472756</v>
      </c>
      <c r="P617" s="43">
        <v>2.7145572398754492E-3</v>
      </c>
      <c r="Q617" s="43">
        <v>0.1504411425745337</v>
      </c>
      <c r="R617" s="43">
        <v>1.4607094022120579E-3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8.4493134962700264E-2</v>
      </c>
      <c r="O618" s="43">
        <v>0.21597538730789972</v>
      </c>
      <c r="P618" s="43">
        <v>2.6804583138442042E-3</v>
      </c>
      <c r="Q618" s="43">
        <v>0.15050846805967014</v>
      </c>
      <c r="R618" s="43">
        <v>1.4613320949362569E-3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8.4293770251383709E-2</v>
      </c>
      <c r="O619" s="43">
        <v>0.21525543250430673</v>
      </c>
      <c r="P619" s="43">
        <v>2.6466985875178398E-3</v>
      </c>
      <c r="Q619" s="43">
        <v>0.15057494671809787</v>
      </c>
      <c r="R619" s="43">
        <v>1.4619469553688795E-3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8.4094736766037084E-2</v>
      </c>
      <c r="O620" s="43">
        <v>0.21453565533154578</v>
      </c>
      <c r="P620" s="43">
        <v>2.6132761432377714E-3</v>
      </c>
      <c r="Q620" s="43">
        <v>0.15064058699188834</v>
      </c>
      <c r="R620" s="43">
        <v>1.4625540615905565E-3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8.3896030316838871E-2</v>
      </c>
      <c r="O621" s="43">
        <v>0.21381605343990198</v>
      </c>
      <c r="P621" s="43">
        <v>2.5801890488767344E-3</v>
      </c>
      <c r="Q621" s="43">
        <v>0.1507053972750689</v>
      </c>
      <c r="R621" s="43">
        <v>1.4631534912375619E-3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8.3697646754071486E-2</v>
      </c>
      <c r="O622" s="43">
        <v>0.21309662450228528</v>
      </c>
      <c r="P622" s="43">
        <v>2.5474353584241183E-3</v>
      </c>
      <c r="Q622" s="43">
        <v>0.15076938591326913</v>
      </c>
      <c r="R622" s="43">
        <v>1.4637453214985387E-3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8.3499581967952638E-2</v>
      </c>
      <c r="O623" s="43">
        <v>0.21237736621416428</v>
      </c>
      <c r="P623" s="43">
        <v>2.5150131125632399E-3</v>
      </c>
      <c r="Q623" s="43">
        <v>0.15083256120338162</v>
      </c>
      <c r="R623" s="43">
        <v>1.4643296291113612E-3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8.330183188846331E-2</v>
      </c>
      <c r="O624" s="43">
        <v>0.2116582762934969</v>
      </c>
      <c r="P624" s="43">
        <v>2.4829203392405701E-3</v>
      </c>
      <c r="Q624" s="43">
        <v>0.15089493139323676</v>
      </c>
      <c r="R624" s="43">
        <v>1.4649064903601292E-3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8.310439248517254E-2</v>
      </c>
      <c r="O625" s="43">
        <v>0.21093935248065826</v>
      </c>
      <c r="P625" s="43">
        <v>2.4511550542269402E-3</v>
      </c>
      <c r="Q625" s="43">
        <v>0.15095650468129221</v>
      </c>
      <c r="R625" s="43">
        <v>1.4654759810722924E-3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8.2907259767058872E-2</v>
      </c>
      <c r="O626" s="43">
        <v>0.21022059253836567</v>
      </c>
      <c r="P626" s="43">
        <v>2.4197152616707608E-3</v>
      </c>
      <c r="Q626" s="43">
        <v>0.15101728921633553</v>
      </c>
      <c r="R626" s="43">
        <v>1.4660381766159057E-3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8.271042978232894E-2</v>
      </c>
      <c r="O627" s="43">
        <v>0.20950199425160071</v>
      </c>
      <c r="P627" s="43">
        <v>2.3885989546432655E-3</v>
      </c>
      <c r="Q627" s="43">
        <v>0.15107729309720133</v>
      </c>
      <c r="R627" s="43">
        <v>1.4665931518970065E-3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8.2513898618232898E-2</v>
      </c>
      <c r="O628" s="43">
        <v>0.20878355542752877</v>
      </c>
      <c r="P628" s="43">
        <v>2.3578041156758177E-3</v>
      </c>
      <c r="Q628" s="43">
        <v>0.15113652437250119</v>
      </c>
      <c r="R628" s="43">
        <v>1.467140981357121E-3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8.231766240087704E-2</v>
      </c>
      <c r="O629" s="43">
        <v>0.20806527389541568</v>
      </c>
      <c r="P629" s="43">
        <v>2.3273287172893096E-3</v>
      </c>
      <c r="Q629" s="43">
        <v>0.1511949910403674</v>
      </c>
      <c r="R629" s="43">
        <v>1.4676817389708934E-3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8.2121717295033647E-2</v>
      </c>
      <c r="O630" s="43">
        <v>0.20734714750654218</v>
      </c>
      <c r="P630" s="43">
        <v>2.2971707225156852E-3</v>
      </c>
      <c r="Q630" s="43">
        <v>0.15125270104820951</v>
      </c>
      <c r="R630" s="43">
        <v>1.4682154982438335E-3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8.1926059503948087E-2</v>
      </c>
      <c r="O631" s="43">
        <v>0.20662917413411541</v>
      </c>
      <c r="P631" s="43">
        <v>2.2673280854116199E-3</v>
      </c>
      <c r="Q631" s="43">
        <v>0.15130966229248405</v>
      </c>
      <c r="R631" s="43">
        <v>1.468742332210187E-3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8.1730685269143385E-2</v>
      </c>
      <c r="O632" s="43">
        <v>0.20591135167317834</v>
      </c>
      <c r="P632" s="43">
        <v>2.2377987515643859E-3</v>
      </c>
      <c r="Q632" s="43">
        <v>0.15136588261847686</v>
      </c>
      <c r="R632" s="43">
        <v>1.4692623134309223E-3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8.1535590870222205E-2</v>
      </c>
      <c r="O633" s="43">
        <v>0.20519367804051661</v>
      </c>
      <c r="P633" s="43">
        <v>2.208580658589959E-3</v>
      </c>
      <c r="Q633" s="43">
        <v>0.15142136982009782</v>
      </c>
      <c r="R633" s="43">
        <v>1.4697755139918319E-3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8.1340772624666366E-2</v>
      </c>
      <c r="O634" s="43">
        <v>0.20447615117456339</v>
      </c>
      <c r="P634" s="43">
        <v>2.179671736623378E-3</v>
      </c>
      <c r="Q634" s="43">
        <v>0.15147613163968809</v>
      </c>
      <c r="R634" s="43">
        <v>1.4702820055017506E-3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8.1146226887634218E-2</v>
      </c>
      <c r="O635" s="43">
        <v>0.20375876903530155</v>
      </c>
      <c r="P635" s="43">
        <v>2.1510699088014202E-3</v>
      </c>
      <c r="Q635" s="43">
        <v>0.15153017576783942</v>
      </c>
      <c r="R635" s="43">
        <v>1.4707818590908828E-3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8.095195005175547E-2</v>
      </c>
      <c r="O636" s="43">
        <v>0.20304152960416419</v>
      </c>
      <c r="P636" s="43">
        <v>2.1227730917376154E-3</v>
      </c>
      <c r="Q636" s="43">
        <v>0.15158350984322552</v>
      </c>
      <c r="R636" s="43">
        <v>1.4712751454092434E-3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8.0757938546924091E-2</v>
      </c>
      <c r="O637" s="43">
        <v>0.20232443088393273</v>
      </c>
      <c r="P637" s="43">
        <v>2.0947791959896561E-3</v>
      </c>
      <c r="Q637" s="43">
        <v>0.15163614145244492</v>
      </c>
      <c r="R637" s="43">
        <v>1.4717619346252047E-3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8.0564188840089007E-2</v>
      </c>
      <c r="O638" s="43">
        <v>0.2016074708986331</v>
      </c>
      <c r="P638" s="43">
        <v>2.0670861265192305E-3</v>
      </c>
      <c r="Q638" s="43">
        <v>0.15168807812987567</v>
      </c>
      <c r="R638" s="43">
        <v>1.4722422964241529E-3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8.0370697435042729E-2</v>
      </c>
      <c r="O639" s="43">
        <v>0.20089064769342996</v>
      </c>
      <c r="P639" s="43">
        <v>2.0396917831443416E-3</v>
      </c>
      <c r="Q639" s="43">
        <v>0.15173932735754142</v>
      </c>
      <c r="R639" s="43">
        <v>1.472716300007248E-3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8.0177460872208284E-2</v>
      </c>
      <c r="O640" s="43">
        <v>0.20017395933451901</v>
      </c>
      <c r="P640" s="43">
        <v>2.0125940609841348E-3</v>
      </c>
      <c r="Q640" s="43">
        <v>0.15178989656498848</v>
      </c>
      <c r="R640" s="43">
        <v>1.4731840140902882E-3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7.9984475728423945E-2</v>
      </c>
      <c r="O641" s="43">
        <v>0.19945740390901764</v>
      </c>
      <c r="P641" s="43">
        <v>1.9857908508963081E-3</v>
      </c>
      <c r="Q641" s="43">
        <v>0.15183979312917409</v>
      </c>
      <c r="R641" s="43">
        <v>1.4736455069026746E-3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7.979173861672656E-2</v>
      </c>
      <c r="O642" s="43">
        <v>0.19874097952485362</v>
      </c>
      <c r="P642" s="43">
        <v>1.9592800399071235E-3</v>
      </c>
      <c r="Q642" s="43">
        <v>0.15188902437436541</v>
      </c>
      <c r="R642" s="43">
        <v>1.4741008461864795E-3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7.9599246186132885E-2</v>
      </c>
      <c r="O643" s="43">
        <v>0.19802468431065207</v>
      </c>
      <c r="P643" s="43">
        <v>1.9330595116340925E-3</v>
      </c>
      <c r="Q643" s="43">
        <v>0.15193759757204911</v>
      </c>
      <c r="R643" s="43">
        <v>1.4745500991956099E-3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7.9406995121419424E-2</v>
      </c>
      <c r="O644" s="43">
        <v>0.19730851641562083</v>
      </c>
      <c r="P644" s="43">
        <v>1.9071271467013678E-3</v>
      </c>
      <c r="Q644" s="43">
        <v>0.15198551994085163</v>
      </c>
      <c r="R644" s="43">
        <v>1.4749933326950676E-3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7.9214982142900667E-2</v>
      </c>
      <c r="O645" s="43">
        <v>0.19659247400943441</v>
      </c>
      <c r="P645" s="43">
        <v>1.8814808231479047E-3</v>
      </c>
      <c r="Q645" s="43">
        <v>0.15203279864646954</v>
      </c>
      <c r="R645" s="43">
        <v>1.4754306129603067E-3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7.9023204006206021E-2</v>
      </c>
      <c r="O646" s="43">
        <v>0.19587655528211625</v>
      </c>
      <c r="P646" s="43">
        <v>1.8561184168284328E-3</v>
      </c>
      <c r="Q646" s="43">
        <v>0.15207944080160993</v>
      </c>
      <c r="R646" s="43">
        <v>1.4758620057766828E-3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7.883165750205505E-2</v>
      </c>
      <c r="O647" s="43">
        <v>0.1951607584439195</v>
      </c>
      <c r="P647" s="43">
        <v>1.8310378018072968E-3</v>
      </c>
      <c r="Q647" s="43">
        <v>0.152125453465941</v>
      </c>
      <c r="R647" s="43">
        <v>1.4762875764389952E-3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7.8640339456031508E-2</v>
      </c>
      <c r="O648" s="43">
        <v>0.19444508172520641</v>
      </c>
      <c r="P648" s="43">
        <v>1.8062368507452185E-3</v>
      </c>
      <c r="Q648" s="43">
        <v>0.15217084364605213</v>
      </c>
      <c r="R648" s="43">
        <v>1.4767073897511162E-3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7.8449246728356251E-2</v>
      </c>
      <c r="O649" s="43">
        <v>0.19372952337632646</v>
      </c>
      <c r="P649" s="43">
        <v>1.7817134352790293E-3</v>
      </c>
      <c r="Q649" s="43">
        <v>0.15221561829542343</v>
      </c>
      <c r="R649" s="43">
        <v>1.4771215100257136E-3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7.8258376213658651E-2</v>
      </c>
      <c r="O650" s="43">
        <v>0.19301408166749304</v>
      </c>
      <c r="P650" s="43">
        <v>1.7574654263944325E-3</v>
      </c>
      <c r="Q650" s="43">
        <v>0.15225978431440523</v>
      </c>
      <c r="R650" s="43">
        <v>1.4775300010840559E-3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7.8067724840747102E-2</v>
      </c>
      <c r="O651" s="43">
        <v>0.19229875488865902</v>
      </c>
      <c r="P651" s="43">
        <v>1.7334906947918489E-3</v>
      </c>
      <c r="Q651" s="43">
        <v>0.15230334855020608</v>
      </c>
      <c r="R651" s="43">
        <v>1.4779329262559057E-3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7.7877289572378355E-2</v>
      </c>
      <c r="O652" s="43">
        <v>0.1915835413493911</v>
      </c>
      <c r="P652" s="43">
        <v>1.7097871112453987E-3</v>
      </c>
      <c r="Q652" s="43">
        <v>0.15234631779689017</v>
      </c>
      <c r="R652" s="43">
        <v>1.4783303483794934E-3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7.7687067405025845E-2</v>
      </c>
      <c r="O653" s="43">
        <v>0.19086843937874276</v>
      </c>
      <c r="P653" s="43">
        <v>1.6863525469550801E-3</v>
      </c>
      <c r="Q653" s="43">
        <v>0.15238869879538375</v>
      </c>
      <c r="R653" s="43">
        <v>1.4787223298015771E-3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7.7497055368647177E-2</v>
      </c>
      <c r="O654" s="43">
        <v>0.1901534473251266</v>
      </c>
      <c r="P654" s="43">
        <v>1.6631848738921993E-3</v>
      </c>
      <c r="Q654" s="43">
        <v>0.15243049823348997</v>
      </c>
      <c r="R654" s="43">
        <v>1.4791089323775793E-3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7.7307250526450461E-2</v>
      </c>
      <c r="O655" s="43">
        <v>0.18943856355618532</v>
      </c>
      <c r="P655" s="43">
        <v>1.6402819651381091E-3</v>
      </c>
      <c r="Q655" s="43">
        <v>0.15247172274591234</v>
      </c>
      <c r="R655" s="43">
        <v>1.4794902174718053E-3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7.7117649974660196E-2</v>
      </c>
      <c r="O656" s="43">
        <v>0.18872378645866175</v>
      </c>
      <c r="P656" s="43">
        <v>1.6176416952163135E-3</v>
      </c>
      <c r="Q656" s="43">
        <v>0.15251237891428659</v>
      </c>
      <c r="R656" s="43">
        <v>1.4798662459577369E-3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7.692825084228197E-2</v>
      </c>
      <c r="O657" s="43">
        <v>0.18800911443826782</v>
      </c>
      <c r="P657" s="43">
        <v>1.5952619404179986E-3</v>
      </c>
      <c r="Q657" s="43">
        <v>0.15255247326722091</v>
      </c>
      <c r="R657" s="43">
        <v>1.4802370782184041E-3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7.6739050290866806E-2</v>
      </c>
      <c r="O658" s="43">
        <v>0.18729454591955305</v>
      </c>
      <c r="P658" s="43">
        <v>1.5731405791210471E-3</v>
      </c>
      <c r="Q658" s="43">
        <v>0.15259201228034389</v>
      </c>
      <c r="R658" s="43">
        <v>1.4806027741468297E-3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7.6550045514274773E-2</v>
      </c>
      <c r="O659" s="43">
        <v>0.18658007934577175</v>
      </c>
      <c r="P659" s="43">
        <v>1.5512754921025954E-3</v>
      </c>
      <c r="Q659" s="43">
        <v>0.15263100237636049</v>
      </c>
      <c r="R659" s="43">
        <v>1.4809633931465464E-3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7.636123373843777E-2</v>
      </c>
      <c r="O660" s="43">
        <v>0.1858657131787497</v>
      </c>
      <c r="P660" s="43">
        <v>1.5296645628451943E-3</v>
      </c>
      <c r="Q660" s="43">
        <v>0.15266944992511586</v>
      </c>
      <c r="R660" s="43">
        <v>1.4813189941321873E-3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7.617261222112201E-2</v>
      </c>
      <c r="O661" s="43">
        <v>0.18515144589874985</v>
      </c>
      <c r="P661" s="43">
        <v>1.5083056778366301E-3</v>
      </c>
      <c r="Q661" s="43">
        <v>0.15270736124366663</v>
      </c>
      <c r="R661" s="43">
        <v>1.4816696355301443E-3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7.5984178251689974E-2</v>
      </c>
      <c r="O662" s="43">
        <v>0.18443727600433749</v>
      </c>
      <c r="P662" s="43">
        <v>1.4871967268634723E-3</v>
      </c>
      <c r="Q662" s="43">
        <v>0.15274474259635959</v>
      </c>
      <c r="R662" s="43">
        <v>1.4820153752792959E-3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7.579592915086189E-2</v>
      </c>
      <c r="O663" s="43">
        <v>0.18372320201224487</v>
      </c>
      <c r="P663" s="43">
        <v>1.4663356032984009E-3</v>
      </c>
      <c r="Q663" s="43">
        <v>0.15278160019491738</v>
      </c>
      <c r="R663" s="43">
        <v>1.4823562708318029E-3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7.5607862270476806E-2</v>
      </c>
      <c r="O664" s="43">
        <v>0.1830092224572348</v>
      </c>
      <c r="P664" s="43">
        <v>1.4457202043813811E-3</v>
      </c>
      <c r="Q664" s="43">
        <v>0.15281794019853195</v>
      </c>
      <c r="R664" s="43">
        <v>1.4826923791539681E-3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7.5419974993253383E-2</v>
      </c>
      <c r="O665" s="43">
        <v>0.18229533589196395</v>
      </c>
      <c r="P665" s="43">
        <v>1.4253484314947402E-3</v>
      </c>
      <c r="Q665" s="43">
        <v>0.15285376871396419</v>
      </c>
      <c r="R665" s="43">
        <v>1.4830237567271601E-3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7.5232264732550388E-2</v>
      </c>
      <c r="O666" s="43">
        <v>0.18158154088684572</v>
      </c>
      <c r="P666" s="43">
        <v>1.4052181904322149E-3</v>
      </c>
      <c r="Q666" s="43">
        <v>0.15288909179565074</v>
      </c>
      <c r="R666" s="43">
        <v>1.4833504595488027E-3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7.5044728932127006E-2</v>
      </c>
      <c r="O667" s="43">
        <v>0.18086783602991233</v>
      </c>
      <c r="P667" s="43">
        <v>1.3853273916620225E-3</v>
      </c>
      <c r="Q667" s="43">
        <v>0.15292391544581757</v>
      </c>
      <c r="R667" s="43">
        <v>1.4836725431334216E-3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7.4857365065902737E-2</v>
      </c>
      <c r="O668" s="43">
        <v>0.18015421992667671</v>
      </c>
      <c r="P668" s="43">
        <v>1.3656739505840262E-3</v>
      </c>
      <c r="Q668" s="43">
        <v>0.15295824561459967</v>
      </c>
      <c r="R668" s="43">
        <v>1.4839900625137545E-3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7.4670170637717456E-2</v>
      </c>
      <c r="O669" s="43">
        <v>0.17944069119999365</v>
      </c>
      <c r="P669" s="43">
        <v>1.3462557877810504E-3</v>
      </c>
      <c r="Q669" s="43">
        <v>0.15299208820016735</v>
      </c>
      <c r="R669" s="43">
        <v>1.4843030722419184E-3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7.448314318109131E-2</v>
      </c>
      <c r="O670" s="43">
        <v>0.17872724848992094</v>
      </c>
      <c r="P670" s="43">
        <v>1.3270708292644074E-3</v>
      </c>
      <c r="Q670" s="43">
        <v>0.1530254490488587</v>
      </c>
      <c r="R670" s="43">
        <v>1.4846116263906345E-3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7.4296280258984299E-2</v>
      </c>
      <c r="O671" s="43">
        <v>0.17801389045357999</v>
      </c>
      <c r="P671" s="43">
        <v>1.3081170067137046E-3</v>
      </c>
      <c r="Q671" s="43">
        <v>0.15305833395531801</v>
      </c>
      <c r="R671" s="43">
        <v>1.4849157785545096E-3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7.4109579463556202E-2</v>
      </c>
      <c r="O672" s="43">
        <v>0.17730061576501616</v>
      </c>
      <c r="P672" s="43">
        <v>1.2893922577109857E-3</v>
      </c>
      <c r="Q672" s="43">
        <v>0.1530907486626403</v>
      </c>
      <c r="R672" s="43">
        <v>1.4852155818513705E-3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7.3923038415926387E-2</v>
      </c>
      <c r="O673" s="43">
        <v>0.17658742311505876</v>
      </c>
      <c r="P673" s="43">
        <v>1.2708945259692747E-3</v>
      </c>
      <c r="Q673" s="43">
        <v>0.15312269886252144</v>
      </c>
      <c r="R673" s="43">
        <v>1.4855110889236537E-3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7.3736654765933635E-2</v>
      </c>
      <c r="O674" s="43">
        <v>0.17587431121118105</v>
      </c>
      <c r="P674" s="43">
        <v>1.2526217615555807E-3</v>
      </c>
      <c r="Q674" s="43">
        <v>0.15315419019541399</v>
      </c>
      <c r="R674" s="43">
        <v>1.4858023519398469E-3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7.3550426191896237E-2</v>
      </c>
      <c r="O675" s="43">
        <v>0.17516127877735971</v>
      </c>
      <c r="P675" s="43">
        <v>1.2345719211084287E-3</v>
      </c>
      <c r="Q675" s="43">
        <v>0.15318522825068834</v>
      </c>
      <c r="R675" s="43">
        <v>1.4860894225959802E-3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7.3364350400372105E-2</v>
      </c>
      <c r="O676" s="43">
        <v>0.17444832455393439</v>
      </c>
      <c r="P676" s="43">
        <v>1.2167429680499788E-3</v>
      </c>
      <c r="Q676" s="43">
        <v>0.15321581856679964</v>
      </c>
      <c r="R676" s="43">
        <v>1.486372352117168E-3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7.3178425125919253E-2</v>
      </c>
      <c r="O677" s="43">
        <v>0.17373544729746707</v>
      </c>
      <c r="P677" s="43">
        <v>1.1991328727927908E-3</v>
      </c>
      <c r="Q677" s="43">
        <v>0.15324596663145951</v>
      </c>
      <c r="R677" s="43">
        <v>1.4866511912592008E-3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7.2992648130856277E-2</v>
      </c>
      <c r="O678" s="43">
        <v>0.17302264578060142</v>
      </c>
      <c r="P678" s="43">
        <v>1.181739612941306E-3</v>
      </c>
      <c r="Q678" s="43">
        <v>0.15327567788181315</v>
      </c>
      <c r="R678" s="43">
        <v>1.4869259903101781E-3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7.2807017205023361E-2</v>
      </c>
      <c r="O679" s="43">
        <v>0.17230991879192187</v>
      </c>
      <c r="P679" s="43">
        <v>1.1645611734881001E-3</v>
      </c>
      <c r="Q679" s="43">
        <v>0.15330495770462133</v>
      </c>
      <c r="R679" s="43">
        <v>1.4871967990921944E-3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7.2621530165543527E-2</v>
      </c>
      <c r="O680" s="43">
        <v>0.1715972651358128</v>
      </c>
      <c r="P680" s="43">
        <v>1.147595547004974E-3</v>
      </c>
      <c r="Q680" s="43">
        <v>0.15333381143644698</v>
      </c>
      <c r="R680" s="43">
        <v>1.4874636669630673E-3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7.2436184856584096E-2</v>
      </c>
      <c r="O681" s="43">
        <v>0.17088468363231776</v>
      </c>
      <c r="P681" s="43">
        <v>1.1308407338289402E-3</v>
      </c>
      <c r="Q681" s="43">
        <v>0.15336224436384696</v>
      </c>
      <c r="R681" s="43">
        <v>1.4877266428181062E-3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7.2250979149118683E-2</v>
      </c>
      <c r="O682" s="43">
        <v>0.17017217311699859</v>
      </c>
      <c r="P682" s="43">
        <v>1.1142947422431758E-3</v>
      </c>
      <c r="Q682" s="43">
        <v>0.15339026172356798</v>
      </c>
      <c r="R682" s="43">
        <v>1.4879857750919275E-3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7.2065910940689676E-2</v>
      </c>
      <c r="O683" s="43">
        <v>0.16945973244079479</v>
      </c>
      <c r="P683" s="43">
        <v>1.097955588652991E-3</v>
      </c>
      <c r="Q683" s="43">
        <v>0.15341786870274704</v>
      </c>
      <c r="R683" s="43">
        <v>1.4882411117603091E-3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7.1880978155170944E-2</v>
      </c>
      <c r="O684" s="43">
        <v>0.16874736046988287</v>
      </c>
      <c r="P684" s="43">
        <v>1.0818212977568866E-3</v>
      </c>
      <c r="Q684" s="43">
        <v>0.15344507043911654</v>
      </c>
      <c r="R684" s="43">
        <v>1.4884927003420852E-3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7.1696178742531216E-2</v>
      </c>
      <c r="O685" s="43">
        <v>0.16803505608553568</v>
      </c>
      <c r="P685" s="43">
        <v>1.0658899027127576E-3</v>
      </c>
      <c r="Q685" s="43">
        <v>0.15347187202121315</v>
      </c>
      <c r="R685" s="43">
        <v>1.4887405879010797E-3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7.1511510678597914E-2</v>
      </c>
      <c r="O686" s="43">
        <v>0.16732281818398206</v>
      </c>
      <c r="P686" s="43">
        <v>1.0501594452993028E-3</v>
      </c>
      <c r="Q686" s="43">
        <v>0.15349827848859104</v>
      </c>
      <c r="R686" s="43">
        <v>1.4889848210480775E-3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7.1326971964821573E-2</v>
      </c>
      <c r="O687" s="43">
        <v>0.16661064567626674</v>
      </c>
      <c r="P687" s="43">
        <v>1.034627976072704E-3</v>
      </c>
      <c r="Q687" s="43">
        <v>0.15352429483203908</v>
      </c>
      <c r="R687" s="43">
        <v>1.4892254459428333E-3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7.1142560628040835E-2</v>
      </c>
      <c r="O688" s="43">
        <v>0.16589853748811023</v>
      </c>
      <c r="P688" s="43">
        <v>1.0192935545186353E-3</v>
      </c>
      <c r="Q688" s="43">
        <v>0.15354992599380168</v>
      </c>
      <c r="R688" s="43">
        <v>1.4894625082961155E-3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7.095827472024803E-2</v>
      </c>
      <c r="O689" s="43">
        <v>0.16518649255976903</v>
      </c>
      <c r="P689" s="43">
        <v>1.0041542491996652E-3</v>
      </c>
      <c r="Q689" s="43">
        <v>0.1535751768678035</v>
      </c>
      <c r="R689" s="43">
        <v>1.4896960533717842E-3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7.0774112318355453E-2</v>
      </c>
      <c r="O690" s="43">
        <v>0.16447450984589601</v>
      </c>
      <c r="P690" s="43">
        <v>9.8920813789810905E-4</v>
      </c>
      <c r="Q690" s="43">
        <v>0.15360005229987803</v>
      </c>
      <c r="R690" s="43">
        <v>1.489926125988903E-3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7.0590071523962253E-2</v>
      </c>
      <c r="O691" s="43">
        <v>0.1637625883154013</v>
      </c>
      <c r="P691" s="43">
        <v>9.7445330775439588E-4</v>
      </c>
      <c r="Q691" s="43">
        <v>0.15362455708799916</v>
      </c>
      <c r="R691" s="43">
        <v>1.4901527705238834E-3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7.0406150463122041E-2</v>
      </c>
      <c r="O692" s="43">
        <v>0.16305072695131317</v>
      </c>
      <c r="P692" s="43">
        <v>9.5988785540100695E-4</v>
      </c>
      <c r="Q692" s="43">
        <v>0.1536486959825166</v>
      </c>
      <c r="R692" s="43">
        <v>1.4903760309126614E-3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7.0222347286111333E-2</v>
      </c>
      <c r="O693" s="43">
        <v>0.16233892475063941</v>
      </c>
      <c r="P693" s="43">
        <v>9.4550988709204877E-4</v>
      </c>
      <c r="Q693" s="43">
        <v>0.15367247368639433</v>
      </c>
      <c r="R693" s="43">
        <v>1.490595950652902E-3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7.0038660167198522E-2</v>
      </c>
      <c r="O694" s="43">
        <v>0.16162718072422905</v>
      </c>
      <c r="P694" s="43">
        <v>9.3131751882851929E-4</v>
      </c>
      <c r="Q694" s="43">
        <v>0.15369589485545226</v>
      </c>
      <c r="R694" s="43">
        <v>1.4908125728062376E-3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6.9855087304413824E-2</v>
      </c>
      <c r="O695" s="43">
        <v>0.1609154938966342</v>
      </c>
      <c r="P695" s="43">
        <v>9.1730887647932698E-4</v>
      </c>
      <c r="Q695" s="43">
        <v>0.15371896409861122</v>
      </c>
      <c r="R695" s="43">
        <v>1.4910259400005294E-3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6.9671626919320009E-2</v>
      </c>
      <c r="O696" s="43">
        <v>0.16020386330597275</v>
      </c>
      <c r="P696" s="43">
        <v>9.0348209589812261E-4</v>
      </c>
      <c r="Q696" s="43">
        <v>0.15374168597814061</v>
      </c>
      <c r="R696" s="43">
        <v>1.4912360944321595E-3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6.9488277256783845E-2</v>
      </c>
      <c r="O697" s="43">
        <v>0.15949228800379112</v>
      </c>
      <c r="P697" s="43">
        <v>8.8983532303600187E-4</v>
      </c>
      <c r="Q697" s="43">
        <v>0.15376406500990888</v>
      </c>
      <c r="R697" s="43">
        <v>1.4914430778683499E-3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6.9305036584748528E-2</v>
      </c>
      <c r="O698" s="43">
        <v>0.15878076705492747</v>
      </c>
      <c r="P698" s="43">
        <v>8.7636671405013906E-4</v>
      </c>
      <c r="Q698" s="43">
        <v>0.15378610566363707</v>
      </c>
      <c r="R698" s="43">
        <v>1.4916469316495048E-3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6.9121903194006976E-2</v>
      </c>
      <c r="O699" s="43">
        <v>0.15806929953737534</v>
      </c>
      <c r="P699" s="43">
        <v>8.6307443540840998E-4</v>
      </c>
      <c r="Q699" s="43">
        <v>0.15380781236315491</v>
      </c>
      <c r="R699" s="43">
        <v>1.49184769669158E-3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6.893887539797583E-2</v>
      </c>
      <c r="O700" s="43">
        <v>0.15735788454214805</v>
      </c>
      <c r="P700" s="43">
        <v>8.4995666399006174E-4</v>
      </c>
      <c r="Q700" s="43">
        <v>0.15382918948665927</v>
      </c>
      <c r="R700" s="43">
        <v>1.4920454134884737E-3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6.8755951532470744E-2</v>
      </c>
      <c r="O701" s="43">
        <v>0.15664652117314323</v>
      </c>
      <c r="P701" s="43">
        <v>8.3701158718248788E-4</v>
      </c>
      <c r="Q701" s="43">
        <v>0.15385024136697537</v>
      </c>
      <c r="R701" s="43">
        <v>1.4922401221144411E-3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6.8573129955482259E-2</v>
      </c>
      <c r="O702" s="43">
        <v>0.15593520854700785</v>
      </c>
      <c r="P702" s="43">
        <v>8.2423740297416599E-4</v>
      </c>
      <c r="Q702" s="43">
        <v>0.15387097229182001</v>
      </c>
      <c r="R702" s="43">
        <v>1.4924318622265322E-3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6.8390409046952844E-2</v>
      </c>
      <c r="O703" s="43">
        <v>0.15522394579300416</v>
      </c>
      <c r="P703" s="43">
        <v>8.1163232004381725E-4</v>
      </c>
      <c r="Q703" s="43">
        <v>0.15389138650406745</v>
      </c>
      <c r="R703" s="43">
        <v>1.4926206730670477E-3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6.8207787208554874E-2</v>
      </c>
      <c r="O704" s="43">
        <v>0.1545127320528758</v>
      </c>
      <c r="P704" s="43">
        <v>7.9919455784584052E-4</v>
      </c>
      <c r="Q704" s="43">
        <v>0.15391148820201736</v>
      </c>
      <c r="R704" s="43">
        <v>1.4928065934660187E-3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6.8025262863469563E-2</v>
      </c>
      <c r="O705" s="43">
        <v>0.15380156648071444</v>
      </c>
      <c r="P705" s="43">
        <v>7.8692234669208261E-4</v>
      </c>
      <c r="Q705" s="43">
        <v>0.15393128153966465</v>
      </c>
      <c r="R705" s="43">
        <v>1.4929896618437002E-3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6.7842834456167081E-2</v>
      </c>
      <c r="O706" s="43">
        <v>0.15309044824282739</v>
      </c>
      <c r="P706" s="43">
        <v>7.748139278299979E-4</v>
      </c>
      <c r="Q706" s="43">
        <v>0.15395077062697143</v>
      </c>
      <c r="R706" s="43">
        <v>1.493169916213091E-3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6.7660500452187494E-2</v>
      </c>
      <c r="O707" s="43">
        <v>0.15237937651760533</v>
      </c>
      <c r="P707" s="43">
        <v>7.628675535172549E-4</v>
      </c>
      <c r="Q707" s="43">
        <v>0.153969959530141</v>
      </c>
      <c r="R707" s="43">
        <v>1.4933473941824637E-3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6.7478259337922925E-2</v>
      </c>
      <c r="O708" s="43">
        <v>0.15166835049539096</v>
      </c>
      <c r="P708" s="43">
        <v>7.5108148709284285E-4</v>
      </c>
      <c r="Q708" s="43">
        <v>0.15398885227189343</v>
      </c>
      <c r="R708" s="43">
        <v>1.493522132957915E-3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6.7296109620400696E-2</v>
      </c>
      <c r="O709" s="43">
        <v>0.15095736937834806</v>
      </c>
      <c r="P709" s="43">
        <v>7.394540030447376E-4</v>
      </c>
      <c r="Q709" s="43">
        <v>0.15400745283174316</v>
      </c>
      <c r="R709" s="43">
        <v>1.4936941693459334E-3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6.7114049827067701E-2</v>
      </c>
      <c r="O710" s="43">
        <v>0.15024643238033139</v>
      </c>
      <c r="P710" s="43">
        <v>7.279833870741777E-4</v>
      </c>
      <c r="Q710" s="43">
        <v>0.15402576514627786</v>
      </c>
      <c r="R710" s="43">
        <v>1.4938635397559778E-3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6.6932078505575671E-2</v>
      </c>
      <c r="O711" s="43">
        <v>0.14953553872675712</v>
      </c>
      <c r="P711" s="43">
        <v>7.166679361566079E-4</v>
      </c>
      <c r="Q711" s="43">
        <v>0.15404379310943911</v>
      </c>
      <c r="R711" s="43">
        <v>1.4940302802030746E-3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6.6750194223567871E-2</v>
      </c>
      <c r="O712" s="43">
        <v>0.14882468765447368</v>
      </c>
      <c r="P712" s="43">
        <v>7.0550595859934361E-4</v>
      </c>
      <c r="Q712" s="43">
        <v>0.15406154057280474</v>
      </c>
      <c r="R712" s="43">
        <v>1.4941944263104276E-3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6.6568395568466568E-2</v>
      </c>
      <c r="O713" s="43">
        <v>0.14811387841163387</v>
      </c>
      <c r="P713" s="43">
        <v>6.9449577409600913E-4</v>
      </c>
      <c r="Q713" s="43">
        <v>0.1540790113458721</v>
      </c>
      <c r="R713" s="43">
        <v>1.4943560133120377E-3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6.6386681147261983E-2</v>
      </c>
      <c r="O714" s="43">
        <v>0.14740311025756714</v>
      </c>
      <c r="P714" s="43">
        <v>6.8363571377780296E-4</v>
      </c>
      <c r="Q714" s="43">
        <v>0.15409620919634293</v>
      </c>
      <c r="R714" s="43">
        <v>1.4945150760553411E-3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6.6205049586302245E-2</v>
      </c>
      <c r="O715" s="43">
        <v>0.14669238246265254</v>
      </c>
      <c r="P715" s="43">
        <v>6.7292412026164535E-4</v>
      </c>
      <c r="Q715" s="43">
        <v>0.15411313785040945</v>
      </c>
      <c r="R715" s="43">
        <v>1.4946716490038512E-3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6.6023499531084565E-2</v>
      </c>
      <c r="O716" s="43">
        <v>0.14598169430819297</v>
      </c>
      <c r="P716" s="43">
        <v>6.6235934769525784E-4</v>
      </c>
      <c r="Q716" s="43">
        <v>0.15412980099304166</v>
      </c>
      <c r="R716" s="43">
        <v>1.4948257662398181E-3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6.5842029646047656E-2</v>
      </c>
      <c r="O717" s="43">
        <v>0.14527104508628944</v>
      </c>
      <c r="P717" s="43">
        <v>6.5193976179922953E-4</v>
      </c>
      <c r="Q717" s="43">
        <v>0.15414620226827558</v>
      </c>
      <c r="R717" s="43">
        <v>1.4949774614668935E-3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6.5660638614365219E-2</v>
      </c>
      <c r="O718" s="43">
        <v>0.14456043409971644</v>
      </c>
      <c r="P718" s="43">
        <v>6.4166373990611923E-4</v>
      </c>
      <c r="Q718" s="43">
        <v>0.1541623452795027</v>
      </c>
      <c r="R718" s="43">
        <v>1.4951267680128088E-3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6.5479325137740851E-2</v>
      </c>
      <c r="O719" s="43">
        <v>0.14384986066179811</v>
      </c>
      <c r="P719" s="43">
        <v>6.315296709966476E-4</v>
      </c>
      <c r="Q719" s="43">
        <v>0.15417823358976013</v>
      </c>
      <c r="R719" s="43">
        <v>1.4952737188320578E-3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6.5298087936204077E-2</v>
      </c>
      <c r="O720" s="43">
        <v>0.14313932409628477</v>
      </c>
      <c r="P720" s="43">
        <v>6.2153595573302732E-4</v>
      </c>
      <c r="Q720" s="43">
        <v>0.15419387072202187</v>
      </c>
      <c r="R720" s="43">
        <v>1.4954183465085906E-3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6.5116925747907603E-2</v>
      </c>
      <c r="O721" s="43">
        <v>0.14242882373723073</v>
      </c>
      <c r="P721" s="43">
        <v>6.1168100648948515E-4</v>
      </c>
      <c r="Q721" s="43">
        <v>0.1542092601594906</v>
      </c>
      <c r="R721" s="43">
        <v>1.4955606832585135E-3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6.4935837328925855E-2</v>
      </c>
      <c r="O722" s="43">
        <v>0.14171835892887238</v>
      </c>
      <c r="P722" s="43">
        <v>6.0196324738002224E-4</v>
      </c>
      <c r="Q722" s="43">
        <v>0.15422440534589046</v>
      </c>
      <c r="R722" s="43">
        <v>1.4957007609327957E-3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6.4754821453054862E-2</v>
      </c>
      <c r="O723" s="43">
        <v>0.14100792902550741</v>
      </c>
      <c r="P723" s="43">
        <v>5.9238111428346659E-4</v>
      </c>
      <c r="Q723" s="43">
        <v>0.15423930968576038</v>
      </c>
      <c r="R723" s="43">
        <v>1.4958386110199826E-3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6.4573876911613273E-2</v>
      </c>
      <c r="O724" s="43">
        <v>0.14029753339137471</v>
      </c>
      <c r="P724" s="43">
        <v>5.8293305486586283E-4</v>
      </c>
      <c r="Q724" s="43">
        <v>0.1542539765447479</v>
      </c>
      <c r="R724" s="43">
        <v>1.4959742646489147E-3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6.4393002513244757E-2</v>
      </c>
      <c r="O725" s="43">
        <v>0.139587171400535</v>
      </c>
      <c r="P725" s="43">
        <v>5.7361752860025114E-4</v>
      </c>
      <c r="Q725" s="43">
        <v>0.15426840924990379</v>
      </c>
      <c r="R725" s="43">
        <v>1.4961077525914503E-3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6.4212197083721764E-2</v>
      </c>
      <c r="O726" s="43">
        <v>0.1388768424367523</v>
      </c>
      <c r="P726" s="43">
        <v>5.6443300678388198E-4</v>
      </c>
      <c r="Q726" s="43">
        <v>0.15428261108997665</v>
      </c>
      <c r="R726" s="43">
        <v>1.4962391052651916E-3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6.403145946575034E-2</v>
      </c>
      <c r="O727" s="43">
        <v>0.13816654589337618</v>
      </c>
      <c r="P727" s="43">
        <v>5.5537797255291637E-4</v>
      </c>
      <c r="Q727" s="43">
        <v>0.15429658531570861</v>
      </c>
      <c r="R727" s="43">
        <v>1.4963683527362194E-3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6.3850788518776611E-2</v>
      </c>
      <c r="O728" s="43">
        <v>0.13745628117322498</v>
      </c>
      <c r="P728" s="43">
        <v>5.4645092089465684E-4</v>
      </c>
      <c r="Q728" s="43">
        <v>0.15431033514013071</v>
      </c>
      <c r="R728" s="43">
        <v>1.4964955247218248E-3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6.3670183118794244E-2</v>
      </c>
      <c r="O729" s="43">
        <v>0.13674604768846962</v>
      </c>
      <c r="P729" s="43">
        <v>5.3765035865735878E-4</v>
      </c>
      <c r="Q729" s="43">
        <v>0.15432386373885884</v>
      </c>
      <c r="R729" s="43">
        <v>1.4966206505932478E-3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6.348964215815342E-2</v>
      </c>
      <c r="O730" s="43">
        <v>0.13603584486051831</v>
      </c>
      <c r="P730" s="43">
        <v>5.28974804557667E-4</v>
      </c>
      <c r="Q730" s="43">
        <v>0.15433717425038998</v>
      </c>
      <c r="R730" s="43">
        <v>1.4967437593784137E-3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6.3309164545371124E-2</v>
      </c>
      <c r="O731" s="43">
        <v>0.13532567211990235</v>
      </c>
      <c r="P731" s="43">
        <v>5.2042278918572478E-4</v>
      </c>
      <c r="Q731" s="43">
        <v>0.15435026977639846</v>
      </c>
      <c r="R731" s="43">
        <v>1.4968648797646761E-3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6.312874920494288E-2</v>
      </c>
      <c r="O732" s="43">
        <v>0.13461552890616227</v>
      </c>
      <c r="P732" s="43">
        <v>5.1199285500800012E-4</v>
      </c>
      <c r="Q732" s="43">
        <v>0.15436315338203216</v>
      </c>
      <c r="R732" s="43">
        <v>1.4969840401015573E-3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6.2948395077155439E-2</v>
      </c>
      <c r="O733" s="43">
        <v>0.13390541466773542</v>
      </c>
      <c r="P733" s="43">
        <v>5.0368355636787689E-4</v>
      </c>
      <c r="Q733" s="43">
        <v>0.15437582809620917</v>
      </c>
      <c r="R733" s="43">
        <v>1.4971012684034898E-3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6.276810111790139E-2</v>
      </c>
      <c r="O734" s="43">
        <v>0.13319532886184379</v>
      </c>
      <c r="P734" s="43">
        <v>4.9549345948405221E-4</v>
      </c>
      <c r="Q734" s="43">
        <v>0.15438829691191416</v>
      </c>
      <c r="R734" s="43">
        <v>1.4972165923525576E-3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6.2587866298494624E-2</v>
      </c>
      <c r="O735" s="43">
        <v>0.13248527095438326</v>
      </c>
      <c r="P735" s="43">
        <v>4.8742114244678861E-4</v>
      </c>
      <c r="Q735" s="43">
        <v>0.15440056278649456</v>
      </c>
      <c r="R735" s="43">
        <v>1.4973300393012383E-3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6.240768960548751E-2</v>
      </c>
      <c r="O736" s="43">
        <v>0.13177524041981326</v>
      </c>
      <c r="P736" s="43">
        <v>4.7946519521206108E-4</v>
      </c>
      <c r="Q736" s="43">
        <v>0.15441262864195704</v>
      </c>
      <c r="R736" s="43">
        <v>1.4974416362751408E-3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6.2227570040489184E-2</v>
      </c>
      <c r="O737" s="43">
        <v>0.1310652367410475</v>
      </c>
      <c r="P737" s="43">
        <v>4.7162421959364662E-4</v>
      </c>
      <c r="Q737" s="43">
        <v>0.15442449736526342</v>
      </c>
      <c r="R737" s="43">
        <v>1.4975514099757456E-3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6.2047506619985447E-2</v>
      </c>
      <c r="O738" s="43">
        <v>0.1303552594093457</v>
      </c>
      <c r="P738" s="43">
        <v>4.6389682925319545E-4</v>
      </c>
      <c r="Q738" s="43">
        <v>0.15443617180862657</v>
      </c>
      <c r="R738" s="43">
        <v>1.4976593867831402E-3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6.1867498375159827E-2</v>
      </c>
      <c r="O739" s="43">
        <v>0.12964530792420578</v>
      </c>
      <c r="P739" s="43">
        <v>4.5628164968832945E-4</v>
      </c>
      <c r="Q739" s="43">
        <v>0.15444765478980593</v>
      </c>
      <c r="R739" s="43">
        <v>1.4977655927587525E-3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6.1687544351716209E-2</v>
      </c>
      <c r="O740" s="43">
        <v>0.12893538179325739</v>
      </c>
      <c r="P740" s="43">
        <v>4.4877731821880951E-4</v>
      </c>
      <c r="Q740" s="43">
        <v>0.15445894909240271</v>
      </c>
      <c r="R740" s="43">
        <v>1.497870053648082E-3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6.1507643609702671E-2</v>
      </c>
      <c r="O741" s="43">
        <v>0.12822548053215602</v>
      </c>
      <c r="P741" s="43">
        <v>4.4138248397081241E-4</v>
      </c>
      <c r="Q741" s="43">
        <v>0.15447005746615478</v>
      </c>
      <c r="R741" s="43">
        <v>1.4979727948834264E-3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6.1327795223336826E-2</v>
      </c>
      <c r="O742" s="43">
        <v>0.12751560366447817</v>
      </c>
      <c r="P742" s="43">
        <v>4.3409580785936015E-4</v>
      </c>
      <c r="Q742" s="43">
        <v>0.15448098262723126</v>
      </c>
      <c r="R742" s="43">
        <v>1.4980738415866057E-3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6.1147998280832554E-2</v>
      </c>
      <c r="O743" s="43">
        <v>0.12680575072161732</v>
      </c>
      <c r="P743" s="43">
        <v>4.2691596256894175E-4</v>
      </c>
      <c r="Q743" s="43">
        <v>0.15449172725852631</v>
      </c>
      <c r="R743" s="43">
        <v>1.4981732185716814E-3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6.0968251884228018E-2</v>
      </c>
      <c r="O744" s="43">
        <v>0.12609592124268043</v>
      </c>
      <c r="P744" s="43">
        <v>4.1984163253236791E-4</v>
      </c>
      <c r="Q744" s="43">
        <v>0.1545022940099528</v>
      </c>
      <c r="R744" s="43">
        <v>1.4982709503476702E-3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6.0788555149215245E-2</v>
      </c>
      <c r="O745" s="43">
        <v>0.12538611477438627</v>
      </c>
      <c r="P745" s="43">
        <v>4.1287151390790027E-4</v>
      </c>
      <c r="Q745" s="43">
        <v>0.15451268549873517</v>
      </c>
      <c r="R745" s="43">
        <v>1.4983670611212546E-3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6.0608907204970877E-2</v>
      </c>
      <c r="O746" s="43">
        <v>0.12467633087096354</v>
      </c>
      <c r="P746" s="43">
        <v>4.0600431455469144E-4</v>
      </c>
      <c r="Q746" s="43">
        <v>0.15452290430970178</v>
      </c>
      <c r="R746" s="43">
        <v>1.4984615747994847E-3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6.0429307193988598E-2</v>
      </c>
      <c r="O747" s="43">
        <v>0.12396656909405063</v>
      </c>
      <c r="P747" s="43">
        <v>3.9923875400657864E-4</v>
      </c>
      <c r="Q747" s="43">
        <v>0.15453295299557659</v>
      </c>
      <c r="R747" s="43">
        <v>1.4985545149924792E-3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6.0249754271912689E-2</v>
      </c>
      <c r="O748" s="43">
        <v>0.12325682901259606</v>
      </c>
      <c r="P748" s="43">
        <v>3.9257356344426792E-4</v>
      </c>
      <c r="Q748" s="43">
        <v>0.15454283407727029</v>
      </c>
      <c r="R748" s="43">
        <v>1.4986459050161144E-3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6.0070247607373145E-2</v>
      </c>
      <c r="O749" s="43">
        <v>0.12254711020275962</v>
      </c>
      <c r="P749" s="43">
        <v>3.8600748566594621E-4</v>
      </c>
      <c r="Q749" s="43">
        <v>0.15455255004417048</v>
      </c>
      <c r="R749" s="43">
        <v>1.4987357678947117E-3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5.9890786381822145E-2</v>
      </c>
      <c r="O750" s="43">
        <v>0.12183741224781469</v>
      </c>
      <c r="P750" s="43">
        <v>3.7953927505636156E-4</v>
      </c>
      <c r="Q750" s="43">
        <v>0.15456210335443149</v>
      </c>
      <c r="R750" s="43">
        <v>1.498824126363715E-3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5.9711369789371957E-2</v>
      </c>
      <c r="O751" s="43">
        <v>0.1211277347380513</v>
      </c>
      <c r="P751" s="43">
        <v>3.7316769755440696E-4</v>
      </c>
      <c r="Q751" s="43">
        <v>0.15457149643526291</v>
      </c>
      <c r="R751" s="43">
        <v>1.4989110028723609E-3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5.953199703663415E-2</v>
      </c>
      <c r="O752" s="43">
        <v>0.12041807727068003</v>
      </c>
      <c r="P752" s="43">
        <v>3.6689153061924466E-4</v>
      </c>
      <c r="Q752" s="43">
        <v>0.1545807316832177</v>
      </c>
      <c r="R752" s="43">
        <v>1.4989964195863429E-3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5.9352667342560297E-2</v>
      </c>
      <c r="O753" s="43">
        <v>0.11970843944973709</v>
      </c>
      <c r="P753" s="43">
        <v>3.6070956319500958E-4</v>
      </c>
      <c r="Q753" s="43">
        <v>0.15458981146447909</v>
      </c>
      <c r="R753" s="43">
        <v>1.4990803983904667E-3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5.9173379938284039E-2</v>
      </c>
      <c r="O754" s="43">
        <v>0.11899882088598988</v>
      </c>
      <c r="P754" s="43">
        <v>3.5462059567412509E-4</v>
      </c>
      <c r="Q754" s="43">
        <v>0.15459873811514716</v>
      </c>
      <c r="R754" s="43">
        <v>1.4991629608912967E-3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5.8994134066964583E-2</v>
      </c>
      <c r="O755" s="43">
        <v>0.11828922119684371</v>
      </c>
      <c r="P755" s="43">
        <v>3.4862343985926826E-4</v>
      </c>
      <c r="Q755" s="43">
        <v>0.15460751394152367</v>
      </c>
      <c r="R755" s="43">
        <v>1.4992441284197953E-3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5.8814928983631519E-2</v>
      </c>
      <c r="O756" s="43">
        <v>0.11757964000624943</v>
      </c>
      <c r="P756" s="43">
        <v>3.4271691892402039E-4</v>
      </c>
      <c r="Q756" s="43">
        <v>0.1546161412203966</v>
      </c>
      <c r="R756" s="43">
        <v>1.499323922033951E-3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5.8635763955031103E-2</v>
      </c>
      <c r="O757" s="43">
        <v>0.11687007694461185</v>
      </c>
      <c r="P757" s="43">
        <v>3.3689986737223566E-4</v>
      </c>
      <c r="Q757" s="43">
        <v>0.15462462219932346</v>
      </c>
      <c r="R757" s="43">
        <v>1.4994023625213998E-3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5.8456638259473934E-2</v>
      </c>
      <c r="O758" s="43">
        <v>0.11616053164869911</v>
      </c>
      <c r="P758" s="43">
        <v>3.3117113099616417E-4</v>
      </c>
      <c r="Q758" s="43">
        <v>0.15463295909691338</v>
      </c>
      <c r="R758" s="43">
        <v>1.4994794704020354E-3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5.8277551186683943E-2</v>
      </c>
      <c r="O759" s="43">
        <v>0.11545100376155273</v>
      </c>
      <c r="P759" s="43">
        <v>3.255295668333619E-4</v>
      </c>
      <c r="Q759" s="43">
        <v>0.1546411541031085</v>
      </c>
      <c r="R759" s="43">
        <v>1.4995552659306101E-3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5.8098502037648908E-2</v>
      </c>
      <c r="O760" s="43">
        <v>0.11474149293239902</v>
      </c>
      <c r="P760" s="43">
        <v>3.1997404312242159E-4</v>
      </c>
      <c r="Q760" s="43">
        <v>0.15464920937946397</v>
      </c>
      <c r="R760" s="43">
        <v>1.4996297690993256E-3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5.7919490124472242E-2</v>
      </c>
      <c r="O761" s="43">
        <v>0.11403199881656091</v>
      </c>
      <c r="P761" s="43">
        <v>3.1450343925755746E-4</v>
      </c>
      <c r="Q761" s="43">
        <v>0.154657127059427</v>
      </c>
      <c r="R761" s="43">
        <v>1.4997029996404135E-3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5.7740514770226153E-2</v>
      </c>
      <c r="O762" s="43">
        <v>0.11332252107537087</v>
      </c>
      <c r="P762" s="43">
        <v>3.0911664574207636E-4</v>
      </c>
      <c r="Q762" s="43">
        <v>0.15466490924861484</v>
      </c>
      <c r="R762" s="43">
        <v>1.4997749770287051E-3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5.7561575308806325E-2</v>
      </c>
      <c r="O763" s="43">
        <v>0.11261305937608473</v>
      </c>
      <c r="P763" s="43">
        <v>3.0381256414076756E-4</v>
      </c>
      <c r="Q763" s="43">
        <v>0.15467255802509114</v>
      </c>
      <c r="R763" s="43">
        <v>1.4998457204841911E-3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5.7382671084787867E-2</v>
      </c>
      <c r="O764" s="43">
        <v>0.11190361339179629</v>
      </c>
      <c r="P764" s="43">
        <v>2.9859010703124259E-4</v>
      </c>
      <c r="Q764" s="43">
        <v>0.15468007543964171</v>
      </c>
      <c r="R764" s="43">
        <v>1.4999152489745681E-3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5.7203801453282611E-2</v>
      </c>
      <c r="O765" s="43">
        <v>0.11119418280135288</v>
      </c>
      <c r="P765" s="43">
        <v>2.9344819795425702E-4</v>
      </c>
      <c r="Q765" s="43">
        <v>0.1546874635160487</v>
      </c>
      <c r="R765" s="43">
        <v>1.4999835812177763E-3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5.7024965779797931E-2</v>
      </c>
      <c r="O766" s="43">
        <v>0.11048476728927184</v>
      </c>
      <c r="P766" s="43">
        <v>2.8838577136304418E-4</v>
      </c>
      <c r="Q766" s="43">
        <v>0.15469472425136349</v>
      </c>
      <c r="R766" s="43">
        <v>1.5000507356845228E-3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5.6846163440096735E-2</v>
      </c>
      <c r="O767" s="43">
        <v>0.10977536654565775</v>
      </c>
      <c r="P767" s="43">
        <v>2.8340177257169284E-4</v>
      </c>
      <c r="Q767" s="43">
        <v>0.15470185961617838</v>
      </c>
      <c r="R767" s="43">
        <v>1.5001167306007976E-3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5.6667393820059003E-2</v>
      </c>
      <c r="O768" s="43">
        <v>0.10906598026612062</v>
      </c>
      <c r="P768" s="43">
        <v>2.7849515770259607E-4</v>
      </c>
      <c r="Q768" s="43">
        <v>0.15470887155489732</v>
      </c>
      <c r="R768" s="43">
        <v>1.5001815839503717E-3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5.6488656315544582E-2</v>
      </c>
      <c r="O769" s="43">
        <v>0.1083566081516949</v>
      </c>
      <c r="P769" s="43">
        <v>2.7366489363300501E-4</v>
      </c>
      <c r="Q769" s="43">
        <v>0.1547157619860047</v>
      </c>
      <c r="R769" s="43">
        <v>1.5002453134772878E-3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5.6309950332257372E-2</v>
      </c>
      <c r="O770" s="43">
        <v>0.10764724990875947</v>
      </c>
      <c r="P770" s="43">
        <v>2.6890995794071217E-4</v>
      </c>
      <c r="Q770" s="43">
        <v>0.15472253280233314</v>
      </c>
      <c r="R770" s="43">
        <v>1.500307936688336E-3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5.6131275285610842E-2</v>
      </c>
      <c r="O771" s="43">
        <v>0.10693790524895828</v>
      </c>
      <c r="P771" s="43">
        <v>2.6422933884889696E-4</v>
      </c>
      <c r="Q771" s="43">
        <v>0.15472918587133003</v>
      </c>
      <c r="R771" s="43">
        <v>1.5003694708555172E-3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5.5952630600594945E-2</v>
      </c>
      <c r="O772" s="43">
        <v>0.10622857388912216</v>
      </c>
      <c r="P772" s="43">
        <v>2.5962203517015898E-4</v>
      </c>
      <c r="Q772" s="43">
        <v>0.15473572303532238</v>
      </c>
      <c r="R772" s="43">
        <v>1.5004299330184958E-3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5.5774015711644344E-2</v>
      </c>
      <c r="O773" s="43">
        <v>0.1055192555511911</v>
      </c>
      <c r="P773" s="43">
        <v>2.5508705624976942E-4</v>
      </c>
      <c r="Q773" s="43">
        <v>0.15474214611178042</v>
      </c>
      <c r="R773" s="43">
        <v>1.5004893399870353E-3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5.5595430062507965E-2</v>
      </c>
      <c r="O774" s="43">
        <v>0.10480994996213777</v>
      </c>
      <c r="P774" s="43">
        <v>2.506234219081659E-4</v>
      </c>
      <c r="Q774" s="43">
        <v>0.15474845689357983</v>
      </c>
      <c r="R774" s="43">
        <v>1.5005477083434246E-3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5.5416873106119917E-2</v>
      </c>
      <c r="O775" s="43">
        <v>0.10410065685389164</v>
      </c>
      <c r="P775" s="43">
        <v>2.4623016238271953E-4</v>
      </c>
      <c r="Q775" s="43">
        <v>0.15475465714926248</v>
      </c>
      <c r="R775" s="43">
        <v>1.500605054444889E-3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5.523834430447172E-2</v>
      </c>
      <c r="O776" s="43">
        <v>0.10339137596326402</v>
      </c>
      <c r="P776" s="43">
        <v>2.4190631826880005E-4</v>
      </c>
      <c r="Q776" s="43">
        <v>0.15476074862329564</v>
      </c>
      <c r="R776" s="43">
        <v>1.5006613944259885E-3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5.5059843128485879E-2</v>
      </c>
      <c r="O777" s="43">
        <v>0.10268210703187394</v>
      </c>
      <c r="P777" s="43">
        <v>2.3765094046016637E-4</v>
      </c>
      <c r="Q777" s="43">
        <v>0.15476673303632971</v>
      </c>
      <c r="R777" s="43">
        <v>1.5007167442010012E-3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5.4881369057890726E-2</v>
      </c>
      <c r="O778" s="43">
        <v>0.10197284980607489</v>
      </c>
      <c r="P778" s="43">
        <v>2.33463090088707E-4</v>
      </c>
      <c r="Q778" s="43">
        <v>0.15477261208545462</v>
      </c>
      <c r="R778" s="43">
        <v>1.500771119466294E-3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5.4702921581096693E-2</v>
      </c>
      <c r="O779" s="43">
        <v>0.10126360403688241</v>
      </c>
      <c r="P779" s="43">
        <v>2.2934183846355749E-4</v>
      </c>
      <c r="Q779" s="43">
        <v>0.15477838744445441</v>
      </c>
      <c r="R779" s="43">
        <v>1.5008245357026795E-3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5.4524500195073725E-2</v>
      </c>
      <c r="O780" s="43">
        <v>0.10055436947990243</v>
      </c>
      <c r="P780" s="43">
        <v>2.2528626700961876E-4</v>
      </c>
      <c r="Q780" s="43">
        <v>0.15478406076406076</v>
      </c>
      <c r="R780" s="43">
        <v>1.5008770081777574E-3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5.4346104405230126E-2</v>
      </c>
      <c r="O781" s="43">
        <v>9.9845145895260487E-2</v>
      </c>
      <c r="P781" s="43">
        <v>2.2129546720550217E-4</v>
      </c>
      <c r="Q781" s="43">
        <v>0.15478963367220447</v>
      </c>
      <c r="R781" s="43">
        <v>1.5009285519482429E-3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5.4167733725292697E-2</v>
      </c>
      <c r="O782" s="43">
        <v>9.9135933047531863E-2</v>
      </c>
      <c r="P782" s="43">
        <v>2.1736854052092493E-4</v>
      </c>
      <c r="Q782" s="43">
        <v>0.15479510777426561</v>
      </c>
      <c r="R782" s="43">
        <v>1.5009791818622806E-3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5.3989387677188028E-2</v>
      </c>
      <c r="O783" s="43">
        <v>9.8426730705672288E-2</v>
      </c>
      <c r="P783" s="43">
        <v>2.1350459835358025E-4</v>
      </c>
      <c r="Q783" s="43">
        <v>0.15480048465332225</v>
      </c>
      <c r="R783" s="43">
        <v>1.5010289125617429E-3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5.3811065790925275E-2</v>
      </c>
      <c r="O784" s="43">
        <v>9.7717538642949756E-2</v>
      </c>
      <c r="P784" s="43">
        <v>2.0970276196550586E-4</v>
      </c>
      <c r="Q784" s="43">
        <v>0.15480576587039735</v>
      </c>
      <c r="R784" s="43">
        <v>1.5010777584845152E-3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5.3632767604480082E-2</v>
      </c>
      <c r="O785" s="43">
        <v>9.7008356636876958E-2</v>
      </c>
      <c r="P785" s="43">
        <v>2.059621624189739E-4</v>
      </c>
      <c r="Q785" s="43">
        <v>0.15481095296470415</v>
      </c>
      <c r="R785" s="43">
        <v>1.501125733866765E-3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5.3454492663679777E-2</v>
      </c>
      <c r="O786" s="43">
        <v>9.6299184469144566E-2</v>
      </c>
      <c r="P786" s="43">
        <v>2.0228194051192524E-4</v>
      </c>
      <c r="Q786" s="43">
        <v>0.15481604745388997</v>
      </c>
      <c r="R786" s="43">
        <v>1.5011728527451976E-3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5.3276240522089853E-2</v>
      </c>
      <c r="O787" s="43">
        <v>9.5590021925555282E-2</v>
      </c>
      <c r="P787" s="43">
        <v>1.9866124671297079E-4</v>
      </c>
      <c r="Q787" s="43">
        <v>0.15482105083427855</v>
      </c>
      <c r="R787" s="43">
        <v>1.5012191289592947E-3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5.3098010740901785E-2</v>
      </c>
      <c r="O788" s="43">
        <v>9.4880868795958848E-2</v>
      </c>
      <c r="P788" s="43">
        <v>1.9509924109598184E-4</v>
      </c>
      <c r="Q788" s="43">
        <v>0.15482596458111031</v>
      </c>
      <c r="R788" s="43">
        <v>1.5012645761535402E-3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5.2919802888821976E-2</v>
      </c>
      <c r="O789" s="43">
        <v>9.4171724874187651E-2</v>
      </c>
      <c r="P789" s="43">
        <v>1.9159509327429093E-4</v>
      </c>
      <c r="Q789" s="43">
        <v>0.15483079014878143</v>
      </c>
      <c r="R789" s="43">
        <v>1.5013092077796302E-3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5.2741616541961994E-2</v>
      </c>
      <c r="O790" s="43">
        <v>9.3462589957993142E-2</v>
      </c>
      <c r="P790" s="43">
        <v>1.8814798233452506E-4</v>
      </c>
      <c r="Q790" s="43">
        <v>0.15483552897108113</v>
      </c>
      <c r="R790" s="43">
        <v>1.501353037098667E-3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5.2563451283730064E-2</v>
      </c>
      <c r="O791" s="43">
        <v>9.2753463848983128E-2</v>
      </c>
      <c r="P791" s="43">
        <v>1.8475709677009215E-4</v>
      </c>
      <c r="Q791" s="43">
        <v>0.15484018246142744</v>
      </c>
      <c r="R791" s="43">
        <v>1.5013960771833373E-3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5.2385306704723779E-2</v>
      </c>
      <c r="O792" s="43">
        <v>9.2044346352559731E-2</v>
      </c>
      <c r="P792" s="43">
        <v>1.8142163441434102E-4</v>
      </c>
      <c r="Q792" s="43">
        <v>0.15484475201310063</v>
      </c>
      <c r="R792" s="43">
        <v>1.5014383409200781E-3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5.2207182402624036E-2</v>
      </c>
      <c r="O793" s="43">
        <v>9.1335237277858333E-2</v>
      </c>
      <c r="P793" s="43">
        <v>1.7814080237341575E-4</v>
      </c>
      <c r="Q793" s="43">
        <v>0.15484923899947609</v>
      </c>
      <c r="R793" s="43">
        <v>1.5014798410112231E-3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5.2029077982090152E-2</v>
      </c>
      <c r="O794" s="43">
        <v>9.0626136437687008E-2</v>
      </c>
      <c r="P794" s="43">
        <v>1.7491381695882411E-4</v>
      </c>
      <c r="Q794" s="43">
        <v>0.15485364477425448</v>
      </c>
      <c r="R794" s="43">
        <v>1.5015205899771371E-3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5.1850993054656278E-2</v>
      </c>
      <c r="O795" s="43">
        <v>8.9917043648466838E-2</v>
      </c>
      <c r="P795" s="43">
        <v>1.7173990361973954E-4</v>
      </c>
      <c r="Q795" s="43">
        <v>0.15485797067169099</v>
      </c>
      <c r="R795" s="43">
        <v>1.5015606001583318E-3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5.1672927238628909E-2</v>
      </c>
      <c r="O796" s="43">
        <v>8.9207958730173009E-2</v>
      </c>
      <c r="P796" s="43">
        <v>1.6861829687505619E-4</v>
      </c>
      <c r="Q796" s="43">
        <v>0.15486221800682218</v>
      </c>
      <c r="R796" s="43">
        <v>1.5015998837175672E-3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5.1494880158985644E-2</v>
      </c>
      <c r="O797" s="43">
        <v>8.8498881506276647E-2</v>
      </c>
      <c r="P797" s="43">
        <v>1.6554824024521549E-4</v>
      </c>
      <c r="Q797" s="43">
        <v>0.15486638807569184</v>
      </c>
      <c r="R797" s="43">
        <v>1.5016384526419391E-3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5.1316851447275109E-2</v>
      </c>
      <c r="O798" s="43">
        <v>8.7789811803687348E-2</v>
      </c>
      <c r="P798" s="43">
        <v>1.625289861838236E-4</v>
      </c>
      <c r="Q798" s="43">
        <v>0.15487048215557461</v>
      </c>
      <c r="R798" s="43">
        <v>1.5016763187449477E-3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5.1138840741518081E-2</v>
      </c>
      <c r="O799" s="43">
        <v>8.7080749452696504E-2</v>
      </c>
      <c r="P799" s="43">
        <v>1.5955979600907667E-4</v>
      </c>
      <c r="Q799" s="43">
        <v>0.15487450150519816</v>
      </c>
      <c r="R799" s="43">
        <v>1.5017134936685524E-3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5.0960847686109798E-2</v>
      </c>
      <c r="O800" s="43">
        <v>8.6371694286921361E-2</v>
      </c>
      <c r="P800" s="43">
        <v>1.566399398350135E-4</v>
      </c>
      <c r="Q800" s="43">
        <v>0.15487844736496351</v>
      </c>
      <c r="R800" s="43">
        <v>1.5017499888852093E-3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5.0782871931723352E-2</v>
      </c>
      <c r="O801" s="43">
        <v>8.5662646143249727E-2</v>
      </c>
      <c r="P801" s="43">
        <v>1.5376869650261116E-4</v>
      </c>
      <c r="Q801" s="43">
        <v>0.15488232095716381</v>
      </c>
      <c r="R801" s="43">
        <v>1.5017858156998957E-3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5.0604913135214313E-2</v>
      </c>
      <c r="O802" s="43">
        <v>8.4953604861785492E-2</v>
      </c>
      <c r="P802" s="43">
        <v>1.5094535351074269E-4</v>
      </c>
      <c r="Q802" s="43">
        <v>0.15488612348620129</v>
      </c>
      <c r="R802" s="43">
        <v>1.5018209852521148E-3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5.0426970959526494E-2</v>
      </c>
      <c r="O803" s="43">
        <v>8.4244570285794851E-2</v>
      </c>
      <c r="P803" s="43">
        <v>1.4816920694701231E-4</v>
      </c>
      <c r="Q803" s="43">
        <v>0.15488985613880224</v>
      </c>
      <c r="R803" s="43">
        <v>1.5018555085178863E-3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5.0249045073598779E-2</v>
      </c>
      <c r="O804" s="43">
        <v>8.3535542261653176E-2</v>
      </c>
      <c r="P804" s="43">
        <v>1.4543956141848538E-4</v>
      </c>
      <c r="Q804" s="43">
        <v>0.15489352008423082</v>
      </c>
      <c r="R804" s="43">
        <v>1.501889396311723E-3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5.0071135152273197E-2</v>
      </c>
      <c r="O805" s="43">
        <v>8.2826520638792672E-2</v>
      </c>
      <c r="P805" s="43">
        <v>1.4275572998232936E-4</v>
      </c>
      <c r="Q805" s="43">
        <v>0.15489711647450075</v>
      </c>
      <c r="R805" s="43">
        <v>1.5019226592885872E-3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4.9893240876204024E-2</v>
      </c>
      <c r="O806" s="43">
        <v>8.2117505269650629E-2</v>
      </c>
      <c r="P806" s="43">
        <v>1.4011703407638124E-4</v>
      </c>
      <c r="Q806" s="43">
        <v>0.1549006464445852</v>
      </c>
      <c r="R806" s="43">
        <v>1.5019553079458345E-3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4.9715361931768016E-2</v>
      </c>
      <c r="O807" s="43">
        <v>8.1408496009618525E-2</v>
      </c>
      <c r="P807" s="43">
        <v>1.3752280344965758E-4</v>
      </c>
      <c r="Q807" s="43">
        <v>0.15490411111262528</v>
      </c>
      <c r="R807" s="43">
        <v>1.5019873526251407E-3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4.953749801097581E-2</v>
      </c>
      <c r="O808" s="43">
        <v>8.0699492716991658E-2</v>
      </c>
      <c r="P808" s="43">
        <v>1.3497237609282205E-4</v>
      </c>
      <c r="Q808" s="43">
        <v>0.15490751158013646</v>
      </c>
      <c r="R808" s="43">
        <v>1.502018803514411E-3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4.9359648811384355E-2</v>
      </c>
      <c r="O809" s="43">
        <v>7.9990495252919541E-2</v>
      </c>
      <c r="P809" s="43">
        <v>1.3246509816862545E-4</v>
      </c>
      <c r="Q809" s="43">
        <v>0.15491084893221352</v>
      </c>
      <c r="R809" s="43">
        <v>1.5020496706496756E-3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4.9181814036010414E-2</v>
      </c>
      <c r="O810" s="43">
        <v>7.9281503481356985E-2</v>
      </c>
      <c r="P810" s="43">
        <v>1.3000032394233307E-4</v>
      </c>
      <c r="Q810" s="43">
        <v>0.15491412423773351</v>
      </c>
      <c r="R810" s="43">
        <v>1.5020799639169681E-3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4.9003993393245258E-2</v>
      </c>
      <c r="O811" s="43">
        <v>7.8572517269015846E-2</v>
      </c>
      <c r="P811" s="43">
        <v>1.2757741571215348E-4</v>
      </c>
      <c r="Q811" s="43">
        <v>0.1549173385495573</v>
      </c>
      <c r="R811" s="43">
        <v>1.5021096930541878E-3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4.8826186596770287E-2</v>
      </c>
      <c r="O812" s="43">
        <v>7.7863536485317283E-2</v>
      </c>
      <c r="P812" s="43">
        <v>1.2519574373968329E-4</v>
      </c>
      <c r="Q812" s="43">
        <v>0.15492049290472912</v>
      </c>
      <c r="R812" s="43">
        <v>1.5021388676529452E-3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4.8648393365473858E-2</v>
      </c>
      <c r="O813" s="43">
        <v>7.7154561002344982E-2</v>
      </c>
      <c r="P813" s="43">
        <v>1.22854686180381E-4</v>
      </c>
      <c r="Q813" s="43">
        <v>0.15492358832467423</v>
      </c>
      <c r="R813" s="43">
        <v>1.5021674971603934E-3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4.8470613423369016E-2</v>
      </c>
      <c r="O814" s="43">
        <v>7.6445590694798754E-2</v>
      </c>
      <c r="P814" s="43">
        <v>1.2055362901408353E-4</v>
      </c>
      <c r="Q814" s="43">
        <v>0.15492662581539543</v>
      </c>
      <c r="R814" s="43">
        <v>1.5021955908810418E-3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4.8292846499512439E-2</v>
      </c>
      <c r="O815" s="43">
        <v>7.5736625439948926E-2</v>
      </c>
      <c r="P815" s="43">
        <v>1.182919659755791E-4</v>
      </c>
      <c r="Q815" s="43">
        <v>0.15492960636766731</v>
      </c>
      <c r="R815" s="43">
        <v>1.5022231579785543E-3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4.811509232792429E-2</v>
      </c>
      <c r="O816" s="43">
        <v>7.5027665117591305E-2</v>
      </c>
      <c r="P816" s="43">
        <v>1.1606909848524886E-4</v>
      </c>
      <c r="Q816" s="43">
        <v>0.15493253095722898</v>
      </c>
      <c r="R816" s="43">
        <v>1.5022502074775311E-3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4.7937350647509119E-2</v>
      </c>
      <c r="O817" s="43">
        <v>7.4318709610002864E-2</v>
      </c>
      <c r="P817" s="43">
        <v>1.1388443557978982E-4</v>
      </c>
      <c r="Q817" s="43">
        <v>0.15493540054497482</v>
      </c>
      <c r="R817" s="43">
        <v>1.5022767482652754E-3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4.7759621201977881E-2</v>
      </c>
      <c r="O818" s="43">
        <v>7.360975880189792E-2</v>
      </c>
      <c r="P818" s="43">
        <v>1.117373938430316E-4</v>
      </c>
      <c r="Q818" s="43">
        <v>0.15493821607714403</v>
      </c>
      <c r="R818" s="43">
        <v>1.5023027890935438E-3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4.758190373977083E-2</v>
      </c>
      <c r="O819" s="43">
        <v>7.2900812580384999E-2</v>
      </c>
      <c r="P819" s="43">
        <v>1.0962739733685901E-4</v>
      </c>
      <c r="Q819" s="43">
        <v>0.154940978485508</v>
      </c>
      <c r="R819" s="43">
        <v>1.50232833858028E-3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4.7404198013981498E-2</v>
      </c>
      <c r="O820" s="43">
        <v>7.2191870834924468E-2</v>
      </c>
      <c r="P820" s="43">
        <v>1.0755387753225208E-4</v>
      </c>
      <c r="Q820" s="43">
        <v>0.15494368868755592</v>
      </c>
      <c r="R820" s="43">
        <v>1.5023534052113327E-3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4.7226503782281722E-2</v>
      </c>
      <c r="O821" s="43">
        <v>7.1482933457286499E-2</v>
      </c>
      <c r="P821" s="43">
        <v>1.0551627324045499E-4</v>
      </c>
      <c r="Q821" s="43">
        <v>0.15494634758667916</v>
      </c>
      <c r="R821" s="43">
        <v>1.5023779973421592E-3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4.7048820806847469E-2</v>
      </c>
      <c r="O822" s="43">
        <v>7.0774000341509824E-2</v>
      </c>
      <c r="P822" s="43">
        <v>1.0351403054428531E-4</v>
      </c>
      <c r="Q822" s="43">
        <v>0.15494895607235346</v>
      </c>
      <c r="R822" s="43">
        <v>1.5024021231995106E-3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4.68711488542859E-2</v>
      </c>
      <c r="O823" s="43">
        <v>7.0065071383861102E-2</v>
      </c>
      <c r="P823" s="43">
        <v>1.0154660272959424E-4</v>
      </c>
      <c r="Q823" s="43">
        <v>0.1549515150203194</v>
      </c>
      <c r="R823" s="43">
        <v>1.5024257908831044E-3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4.6693487695563141E-2</v>
      </c>
      <c r="O824" s="43">
        <v>6.9356146482794728E-2</v>
      </c>
      <c r="P824" s="43">
        <v>9.9613450216888655E-5</v>
      </c>
      <c r="Q824" s="43">
        <v>0.15495402529276164</v>
      </c>
      <c r="R824" s="43">
        <v>1.5024490083672764E-3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4.6515837105933218E-2</v>
      </c>
      <c r="O825" s="43">
        <v>6.8647225538913365E-2</v>
      </c>
      <c r="P825" s="43">
        <v>9.7714040493125298E-5</v>
      </c>
      <c r="Q825" s="43">
        <v>0.15495648773848586</v>
      </c>
      <c r="R825" s="43">
        <v>1.502471783502622E-3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4.6338196864867842E-2</v>
      </c>
      <c r="O826" s="43">
        <v>6.7938308454929069E-2</v>
      </c>
      <c r="P826" s="43">
        <v>9.5847848043687268E-5</v>
      </c>
      <c r="Q826" s="43">
        <v>0.15495890319309447</v>
      </c>
      <c r="R826" s="43">
        <v>1.5024941240176196E-3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4.6160566755987155E-2</v>
      </c>
      <c r="O827" s="43">
        <v>6.7229395135624898E-2</v>
      </c>
      <c r="P827" s="43">
        <v>9.401435428455277E-5</v>
      </c>
      <c r="Q827" s="43">
        <v>0.15496127247916039</v>
      </c>
      <c r="R827" s="43">
        <v>1.502516037520238E-3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4.5982946566991395E-2</v>
      </c>
      <c r="O828" s="43">
        <v>6.6520485487817027E-2</v>
      </c>
      <c r="P828" s="43">
        <v>9.2213047494665542E-5</v>
      </c>
      <c r="Q828" s="43">
        <v>0.15496359640639917</v>
      </c>
      <c r="R828" s="43">
        <v>1.5025375314995269E-3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4.580533608959355E-2</v>
      </c>
      <c r="O829" s="43">
        <v>6.5811579420317692E-2</v>
      </c>
      <c r="P829" s="43">
        <v>9.0443422748516682E-5</v>
      </c>
      <c r="Q829" s="43">
        <v>0.15496587577183935</v>
      </c>
      <c r="R829" s="43">
        <v>1.5025586133271956E-3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4.562773511945286E-2</v>
      </c>
      <c r="O830" s="43">
        <v>6.5102676843898505E-2</v>
      </c>
      <c r="P830" s="43">
        <v>8.8704981848946706E-5</v>
      </c>
      <c r="Q830" s="43">
        <v>0.15496811135999133</v>
      </c>
      <c r="R830" s="43">
        <v>1.5025792902591734E-3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4.5450143456109281E-2</v>
      </c>
      <c r="O831" s="43">
        <v>6.4393777671254232E-2</v>
      </c>
      <c r="P831" s="43">
        <v>8.6997233260176915E-5</v>
      </c>
      <c r="Q831" s="43">
        <v>0.1549703039430145</v>
      </c>
      <c r="R831" s="43">
        <v>1.5025995694371544E-3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4.5272560902918785E-2</v>
      </c>
      <c r="O832" s="43">
        <v>6.3684881816967326E-2</v>
      </c>
      <c r="P832" s="43">
        <v>8.5319692041078605E-5</v>
      </c>
      <c r="Q832" s="43">
        <v>0.15497245428088255</v>
      </c>
      <c r="R832" s="43">
        <v>1.502619457890127E-3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4.5094987266989614E-2</v>
      </c>
      <c r="O833" s="43">
        <v>6.2975989197472881E-2</v>
      </c>
      <c r="P833" s="43">
        <v>8.3671879778688613E-5</v>
      </c>
      <c r="Q833" s="43">
        <v>0.15497456312154734</v>
      </c>
      <c r="R833" s="43">
        <v>1.5026389625358908E-3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4.4917422359119392E-2</v>
      </c>
      <c r="O834" s="43">
        <v>6.2267099731024095E-2</v>
      </c>
      <c r="P834" s="43">
        <v>8.2053324521979447E-5</v>
      </c>
      <c r="Q834" s="43">
        <v>0.15497663120110086</v>
      </c>
      <c r="R834" s="43">
        <v>1.5026580901825535E-3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4.4739865993733106E-2</v>
      </c>
      <c r="O835" s="43">
        <v>6.1558213337658443E-2</v>
      </c>
      <c r="P835" s="43">
        <v>8.0463560715891787E-5</v>
      </c>
      <c r="Q835" s="43">
        <v>0.15497865924393589</v>
      </c>
      <c r="R835" s="43">
        <v>1.5026768475300155E-3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4.4562317988821966E-2</v>
      </c>
      <c r="O836" s="43">
        <v>6.0849329939164053E-2</v>
      </c>
      <c r="P836" s="43">
        <v>7.8902129135637145E-5</v>
      </c>
      <c r="Q836" s="43">
        <v>0.15498064796290478</v>
      </c>
      <c r="R836" s="43">
        <v>1.5026952411714414E-3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4.4384778165883092E-2</v>
      </c>
      <c r="O837" s="43">
        <v>6.0140449459046938E-2</v>
      </c>
      <c r="P837" s="43">
        <v>7.7368576821278264E-5</v>
      </c>
      <c r="Q837" s="43">
        <v>0.15498259805947637</v>
      </c>
      <c r="R837" s="43">
        <v>1.5027132775947089E-3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4.4207246349860119E-2</v>
      </c>
      <c r="O838" s="43">
        <v>5.9431571822498516E-2</v>
      </c>
      <c r="P838" s="43">
        <v>7.5862457012594462E-5</v>
      </c>
      <c r="Q838" s="43">
        <v>0.15498451022389184</v>
      </c>
      <c r="R838" s="43">
        <v>1.5027309631838518E-3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4.4029722369084534E-2</v>
      </c>
      <c r="O839" s="43">
        <v>5.8722696956363715E-2</v>
      </c>
      <c r="P839" s="43">
        <v>7.438332908423894E-5</v>
      </c>
      <c r="Q839" s="43">
        <v>0.15498638513531851</v>
      </c>
      <c r="R839" s="43">
        <v>1.5027483042204821E-3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4.3852206055217946E-2</v>
      </c>
      <c r="O840" s="43">
        <v>5.8013824789109554E-2</v>
      </c>
      <c r="P840" s="43">
        <v>7.2930758481194974E-5</v>
      </c>
      <c r="Q840" s="43">
        <v>0.15498822346200211</v>
      </c>
      <c r="R840" s="43">
        <v>1.5027653068851975E-3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4.367469724319515E-2</v>
      </c>
      <c r="O841" s="43">
        <v>5.7304955250794209E-2</v>
      </c>
      <c r="P841" s="43">
        <v>7.1504316654537645E-5</v>
      </c>
      <c r="Q841" s="43">
        <v>0.15499002586141764</v>
      </c>
      <c r="R841" s="43">
        <v>1.5027819772589776E-3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4.3497195771167958E-2</v>
      </c>
      <c r="O842" s="43">
        <v>5.6596088273036707E-2</v>
      </c>
      <c r="P842" s="43">
        <v>7.0103580997507242E-5</v>
      </c>
      <c r="Q842" s="43">
        <v>0.15499179298041829</v>
      </c>
      <c r="R842" s="43">
        <v>1.5027983213245612E-3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4.3319701480449863E-2</v>
      </c>
      <c r="O843" s="43">
        <v>5.588722378898682E-2</v>
      </c>
      <c r="P843" s="43">
        <v>6.8728134781901091E-5</v>
      </c>
      <c r="Q843" s="43">
        <v>0.15499352545538317</v>
      </c>
      <c r="R843" s="43">
        <v>1.5028143449678116E-3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4.3142214215461563E-2</v>
      </c>
      <c r="O844" s="43">
        <v>5.5178361733295739E-2</v>
      </c>
      <c r="P844" s="43">
        <v>6.7377567094789221E-5</v>
      </c>
      <c r="Q844" s="43">
        <v>0.15499522391236289</v>
      </c>
      <c r="R844" s="43">
        <v>1.5028300539790653E-3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4.2964733823677166E-2</v>
      </c>
      <c r="O845" s="43">
        <v>5.4469502042086969E-2</v>
      </c>
      <c r="P845" s="43">
        <v>6.6051472775560069E-5</v>
      </c>
      <c r="Q845" s="43">
        <v>0.15499688896722438</v>
      </c>
      <c r="R845" s="43">
        <v>1.5028454540544686E-3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4.2787260155571306E-2</v>
      </c>
      <c r="O846" s="43">
        <v>5.3760644652927854E-2</v>
      </c>
      <c r="P846" s="43">
        <v>6.4749452353301707E-5</v>
      </c>
      <c r="Q846" s="43">
        <v>0.15499852122579333</v>
      </c>
      <c r="R846" s="43">
        <v>1.5028605507972968E-3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4.2609793064566824E-2</v>
      </c>
      <c r="O847" s="43">
        <v>5.3051789504801529E-2</v>
      </c>
      <c r="P847" s="43">
        <v>6.3471111984523965E-5</v>
      </c>
      <c r="Q847" s="43">
        <v>0.15500012128399546</v>
      </c>
      <c r="R847" s="43">
        <v>1.5028753497192615E-3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4.2432332406983471E-2</v>
      </c>
      <c r="O848" s="43">
        <v>5.2342936538079254E-2</v>
      </c>
      <c r="P848" s="43">
        <v>6.2216063391226677E-5</v>
      </c>
      <c r="Q848" s="43">
        <v>0.15500168972799636</v>
      </c>
      <c r="R848" s="43">
        <v>1.5028898562418022E-3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4.225487804198718E-2</v>
      </c>
      <c r="O849" s="43">
        <v>5.1634085694493279E-2</v>
      </c>
      <c r="P849" s="43">
        <v>6.0983923799319175E-5</v>
      </c>
      <c r="Q849" s="43">
        <v>0.15500322713433951</v>
      </c>
      <c r="R849" s="43">
        <v>1.5029040756973631E-3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4.2077429831540149E-2</v>
      </c>
      <c r="O850" s="43">
        <v>5.0925236917110081E-2</v>
      </c>
      <c r="P850" s="43">
        <v>5.9774315877395672E-5</v>
      </c>
      <c r="Q850" s="43">
        <v>0.15500473407008292</v>
      </c>
      <c r="R850" s="43">
        <v>1.502918013330658E-3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4.1899987640351688E-2</v>
      </c>
      <c r="O851" s="43">
        <v>5.0216390150304151E-2</v>
      </c>
      <c r="P851" s="43">
        <v>5.8586867675871471E-5</v>
      </c>
      <c r="Q851" s="43">
        <v>0.15500621109293411</v>
      </c>
      <c r="R851" s="43">
        <v>1.502931674299919E-3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4.1722551335829729E-2</v>
      </c>
      <c r="O852" s="43">
        <v>4.9507545339732048E-2</v>
      </c>
      <c r="P852" s="43">
        <v>5.7421212566484195E-5</v>
      </c>
      <c r="Q852" s="43">
        <v>0.15500765875138384</v>
      </c>
      <c r="R852" s="43">
        <v>1.502945063678131E-3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4.1545120788033116E-2</v>
      </c>
      <c r="O853" s="43">
        <v>4.8798702432307071E-2</v>
      </c>
      <c r="P853" s="43">
        <v>5.6276989182164518E-5</v>
      </c>
      <c r="Q853" s="43">
        <v>0.15500907758483815</v>
      </c>
      <c r="R853" s="43">
        <v>1.5029581864542544E-3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4.1367695869624611E-2</v>
      </c>
      <c r="O854" s="43">
        <v>4.808986137617418E-2</v>
      </c>
      <c r="P854" s="43">
        <v>5.5153841357280428E-5</v>
      </c>
      <c r="Q854" s="43">
        <v>0.15501046812374883</v>
      </c>
      <c r="R854" s="43">
        <v>1.5029710475344326E-3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4.119027645582455E-2</v>
      </c>
      <c r="O855" s="43">
        <v>4.7381022120685415E-2</v>
      </c>
      <c r="P855" s="43">
        <v>5.4051418068259022E-5</v>
      </c>
      <c r="Q855" s="43">
        <v>0.15501183088974246</v>
      </c>
      <c r="R855" s="43">
        <v>1.5029836517431851E-3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4.1012862424365255E-2</v>
      </c>
      <c r="O856" s="43">
        <v>4.6672184616375775E-2</v>
      </c>
      <c r="P856" s="43">
        <v>5.2969373374589548E-5</v>
      </c>
      <c r="Q856" s="43">
        <v>0.15501316639574819</v>
      </c>
      <c r="R856" s="43">
        <v>1.5029960038245879E-3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4.0835453655446136E-2</v>
      </c>
      <c r="O857" s="43">
        <v>4.5963348814939381E-2</v>
      </c>
      <c r="P857" s="43">
        <v>5.190736636021141E-5</v>
      </c>
      <c r="Q857" s="43">
        <v>0.15501447514612374</v>
      </c>
      <c r="R857" s="43">
        <v>1.503008108443441E-3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4.0658050031689416E-2</v>
      </c>
      <c r="O858" s="43">
        <v>4.5254514669206131E-2</v>
      </c>
      <c r="P858" s="43">
        <v>5.0865061075290416E-5</v>
      </c>
      <c r="Q858" s="43">
        <v>0.15501575763678024</v>
      </c>
      <c r="R858" s="43">
        <v>1.5030199701864201E-3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4.04806514380966E-2</v>
      </c>
      <c r="O859" s="43">
        <v>4.4545682133118721E-2</v>
      </c>
      <c r="P859" s="43">
        <v>4.9842126478386807E-5</v>
      </c>
      <c r="Q859" s="43">
        <v>0.15501701435530507</v>
      </c>
      <c r="R859" s="43">
        <v>1.5030315935632174E-3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4.0303257762005579E-2</v>
      </c>
      <c r="O860" s="43">
        <v>4.3836851161710079E-2</v>
      </c>
      <c r="P860" s="43">
        <v>4.8838236379017843E-5</v>
      </c>
      <c r="Q860" s="43">
        <v>0.15501824578108417</v>
      </c>
      <c r="R860" s="43">
        <v>1.5030429830076677E-3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4.0125868893048394E-2</v>
      </c>
      <c r="O861" s="43">
        <v>4.3128021711081134E-2</v>
      </c>
      <c r="P861" s="43">
        <v>4.7853069380618286E-5</v>
      </c>
      <c r="Q861" s="43">
        <v>0.15501945238542203</v>
      </c>
      <c r="R861" s="43">
        <v>1.5030541428788611E-3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3.9948484723109662E-2</v>
      </c>
      <c r="O862" s="43">
        <v>4.2419193738379005E-2</v>
      </c>
      <c r="P862" s="43">
        <v>4.6886308823901298E-5</v>
      </c>
      <c r="Q862" s="43">
        <v>0.15502063463166074</v>
      </c>
      <c r="R862" s="43">
        <v>1.5030650774622446E-3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3.9771105146285596E-2</v>
      </c>
      <c r="O863" s="43">
        <v>4.1710367201775581E-2</v>
      </c>
      <c r="P863" s="43">
        <v>4.5937642730622601E-5</v>
      </c>
      <c r="Q863" s="43">
        <v>0.15502179297529758</v>
      </c>
      <c r="R863" s="43">
        <v>1.5030757909707071E-3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3.9593730058843757E-2</v>
      </c>
      <c r="O864" s="43">
        <v>4.1001542060446372E-2</v>
      </c>
      <c r="P864" s="43">
        <v>4.5006763747750348E-5</v>
      </c>
      <c r="Q864" s="43">
        <v>0.1550229278641011</v>
      </c>
      <c r="R864" s="43">
        <v>1.503086287545656E-3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3.9416359359183369E-2</v>
      </c>
      <c r="O865" s="43">
        <v>4.0292718274549902E-2</v>
      </c>
      <c r="P865" s="43">
        <v>4.4093369092043007E-5</v>
      </c>
      <c r="Q865" s="43">
        <v>0.15502403973822579</v>
      </c>
      <c r="R865" s="43">
        <v>1.5030965712580758E-3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3.9238992947796217E-2</v>
      </c>
      <c r="O866" s="43">
        <v>3.9583895805207284E-2</v>
      </c>
      <c r="P866" s="43">
        <v>4.3197160495037629E-5</v>
      </c>
      <c r="Q866" s="43">
        <v>0.15502512903032561</v>
      </c>
      <c r="R866" s="43">
        <v>1.5031066461095783E-3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3.9061630727228278E-2</v>
      </c>
      <c r="O867" s="43">
        <v>3.8875074614482211E-2</v>
      </c>
      <c r="P867" s="43">
        <v>4.231784414845051E-5</v>
      </c>
      <c r="Q867" s="43">
        <v>0.15502619616566585</v>
      </c>
      <c r="R867" s="43">
        <v>1.5031165160334383E-3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3.888427260204181E-2</v>
      </c>
      <c r="O868" s="43">
        <v>3.8166254665361408E-2</v>
      </c>
      <c r="P868" s="43">
        <v>4.145513064999217E-5</v>
      </c>
      <c r="Q868" s="43">
        <v>0.15502724156223394</v>
      </c>
      <c r="R868" s="43">
        <v>1.5031261848956164E-3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3.8706918478778177E-2</v>
      </c>
      <c r="O869" s="43">
        <v>3.7457435921735227E-2</v>
      </c>
      <c r="P869" s="43">
        <v>4.0608734949598442E-5</v>
      </c>
      <c r="Q869" s="43">
        <v>0.15502826563084857</v>
      </c>
      <c r="R869" s="43">
        <v>1.5031356564957706E-3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3.8529568265921153E-2</v>
      </c>
      <c r="O870" s="43">
        <v>3.6748618348378732E-2</v>
      </c>
      <c r="P870" s="43">
        <v>3.9778376296079424E-5</v>
      </c>
      <c r="Q870" s="43">
        <v>0.15502926877526765</v>
      </c>
      <c r="R870" s="43">
        <v>1.5031449345682543E-3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3.8352221873860899E-2</v>
      </c>
      <c r="O871" s="43">
        <v>3.6039801910933075E-2</v>
      </c>
      <c r="P871" s="43">
        <v>3.8963778184187851E-5</v>
      </c>
      <c r="Q871" s="43">
        <v>0.15503025139229512</v>
      </c>
      <c r="R871" s="43">
        <v>1.5031540227831023E-3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3.817487921485848E-2</v>
      </c>
      <c r="O872" s="43">
        <v>3.5330986575887187E-2</v>
      </c>
      <c r="P872" s="43">
        <v>3.8164668302108195E-5</v>
      </c>
      <c r="Q872" s="43">
        <v>0.15503121387188609</v>
      </c>
      <c r="R872" s="43">
        <v>1.5031629247470061E-3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3.7997540203010882E-2</v>
      </c>
      <c r="O873" s="43">
        <v>3.4622172310559848E-2</v>
      </c>
      <c r="P873" s="43">
        <v>3.7380778479367908E-5</v>
      </c>
      <c r="Q873" s="43">
        <v>0.15503215659725106</v>
      </c>
      <c r="R873" s="43">
        <v>1.5031716440042748E-3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3.7820204754216713E-2</v>
      </c>
      <c r="O874" s="43">
        <v>3.3913359083082018E-2</v>
      </c>
      <c r="P874" s="43">
        <v>3.6611844635171888E-5</v>
      </c>
      <c r="Q874" s="43">
        <v>0.15503307994495824</v>
      </c>
      <c r="R874" s="43">
        <v>1.5031801840377857E-3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3.7642872786142402E-2</v>
      </c>
      <c r="O875" s="43">
        <v>3.3204546862379503E-2</v>
      </c>
      <c r="P875" s="43">
        <v>3.5857606727161228E-5</v>
      </c>
      <c r="Q875" s="43">
        <v>0.15503398428503548</v>
      </c>
      <c r="R875" s="43">
        <v>1.5031885482699209E-3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3.7465544218188887E-2</v>
      </c>
      <c r="O876" s="43">
        <v>3.2495735618155948E-2</v>
      </c>
      <c r="P876" s="43">
        <v>3.5117808700597301E-5</v>
      </c>
      <c r="Q876" s="43">
        <v>0.15503486998107005</v>
      </c>
      <c r="R876" s="43">
        <v>1.5031967400634958E-3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3.7288218971458967E-2</v>
      </c>
      <c r="O877" s="43">
        <v>3.1786925320876153E-2</v>
      </c>
      <c r="P877" s="43">
        <v>3.4392198437971796E-5</v>
      </c>
      <c r="Q877" s="43">
        <v>0.15503573739030777</v>
      </c>
      <c r="R877" s="43">
        <v>1.5032047627226732E-3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3.7110896968725084E-2</v>
      </c>
      <c r="O878" s="43">
        <v>3.1078115941749623E-2</v>
      </c>
      <c r="P878" s="43">
        <v>3.3680527709043587E-5</v>
      </c>
      <c r="Q878" s="43">
        <v>0.15503658686375044</v>
      </c>
      <c r="R878" s="43">
        <v>1.5032126194938658E-3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3.6933578134397668E-2</v>
      </c>
      <c r="O879" s="43">
        <v>3.0369307452714531E-2</v>
      </c>
      <c r="P879" s="43">
        <v>3.2982552121302891E-5</v>
      </c>
      <c r="Q879" s="43">
        <v>0.15503741874625246</v>
      </c>
      <c r="R879" s="43">
        <v>1.5032203135666279E-3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3.6756262394494005E-2</v>
      </c>
      <c r="O880" s="43">
        <v>2.9660499826421865E-2</v>
      </c>
      <c r="P880" s="43">
        <v>3.2298031070863284E-5</v>
      </c>
      <c r="Q880" s="43">
        <v>0.15503823337661585</v>
      </c>
      <c r="R880" s="43">
        <v>1.5032278480745366E-3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3.6578949676607617E-2</v>
      </c>
      <c r="O881" s="43">
        <v>2.895169303621992E-2</v>
      </c>
      <c r="P881" s="43">
        <v>3.1626727693781919E-5</v>
      </c>
      <c r="Q881" s="43">
        <v>0.15503903108768421</v>
      </c>
      <c r="R881" s="43">
        <v>1.5032352260960582E-3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3.6401639909878145E-2</v>
      </c>
      <c r="O882" s="43">
        <v>2.8242887056139074E-2</v>
      </c>
      <c r="P882" s="43">
        <v>3.0968408817808205E-5</v>
      </c>
      <c r="Q882" s="43">
        <v>0.15503981220643567</v>
      </c>
      <c r="R882" s="43">
        <v>1.5032424506554105E-3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3.6224333024961704E-2</v>
      </c>
      <c r="O883" s="43">
        <v>2.7534081860876851E-2</v>
      </c>
      <c r="P883" s="43">
        <v>3.0322844914561108E-5</v>
      </c>
      <c r="Q883" s="43">
        <v>0.15504057705407412</v>
      </c>
      <c r="R883" s="43">
        <v>1.5032495247234046E-3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3.604702895400181E-2</v>
      </c>
      <c r="O884" s="43">
        <v>2.6825277425783233E-2</v>
      </c>
      <c r="P884" s="43">
        <v>2.9689810052135158E-5</v>
      </c>
      <c r="Q884" s="43">
        <v>0.15504132594611969</v>
      </c>
      <c r="R884" s="43">
        <v>1.5032564512182829E-3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3.5869727630600673E-2</v>
      </c>
      <c r="O885" s="43">
        <v>2.6116473726846268E-2</v>
      </c>
      <c r="P885" s="43">
        <v>2.9069081848135199E-5</v>
      </c>
      <c r="Q885" s="43">
        <v>0.15504205919249806</v>
      </c>
      <c r="R885" s="43">
        <v>1.5032632330065452E-3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3.5692428989791122E-2</v>
      </c>
      <c r="O886" s="43">
        <v>2.5407670740677957E-2</v>
      </c>
      <c r="P886" s="43">
        <v>2.8460441423139566E-5</v>
      </c>
      <c r="Q886" s="43">
        <v>0.15504277709762823</v>
      </c>
      <c r="R886" s="43">
        <v>1.5032698729037601E-3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3.5515132968008796E-2</v>
      </c>
      <c r="O887" s="43">
        <v>2.4698868444500404E-2</v>
      </c>
      <c r="P887" s="43">
        <v>2.7863673354591676E-5</v>
      </c>
      <c r="Q887" s="43">
        <v>0.15504347996050954</v>
      </c>
      <c r="R887" s="43">
        <v>1.5032763736753689E-3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3.5337839503065058E-2</v>
      </c>
      <c r="O888" s="43">
        <v>2.3990066816132166E-2</v>
      </c>
      <c r="P888" s="43">
        <v>2.7278565631119595E-5</v>
      </c>
      <c r="Q888" s="43">
        <v>0.15504416807480742</v>
      </c>
      <c r="R888" s="43">
        <v>1.50328273803748E-3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3.5160548534120116E-2</v>
      </c>
      <c r="O889" s="43">
        <v>2.3281265833974957E-2</v>
      </c>
      <c r="P889" s="43">
        <v>2.6704909607283223E-5</v>
      </c>
      <c r="Q889" s="43">
        <v>0.1550448417289377</v>
      </c>
      <c r="R889" s="43">
        <v>1.5032889686576493E-3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3.4983260001656809E-2</v>
      </c>
      <c r="O890" s="43">
        <v>2.2572465477000574E-2</v>
      </c>
      <c r="P890" s="43">
        <v>2.614249995874861E-5</v>
      </c>
      <c r="Q890" s="43">
        <v>0.15504550120615049</v>
      </c>
      <c r="R890" s="43">
        <v>1.5032950681556523E-3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3.4805973847454652E-2</v>
      </c>
      <c r="O891" s="43">
        <v>2.1863665724738014E-2</v>
      </c>
      <c r="P891" s="43">
        <v>2.559113463788883E-5</v>
      </c>
      <c r="Q891" s="43">
        <v>0.15504614678461204</v>
      </c>
      <c r="R891" s="43">
        <v>1.5033010391042473E-3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3.4628690014564499E-2</v>
      </c>
      <c r="O892" s="43">
        <v>2.1154866557260905E-2</v>
      </c>
      <c r="P892" s="43">
        <v>2.5050614829810689E-5</v>
      </c>
      <c r="Q892" s="43">
        <v>0.15504677873748623</v>
      </c>
      <c r="R892" s="43">
        <v>1.5033068840299242E-3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3.4451408447283526E-2</v>
      </c>
      <c r="O893" s="43">
        <v>2.0446067955175184E-2</v>
      </c>
      <c r="P893" s="43">
        <v>2.4520744908806705E-5</v>
      </c>
      <c r="Q893" s="43">
        <v>0.15504739733301476</v>
      </c>
      <c r="R893" s="43">
        <v>1.5033126054136475E-3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3.4274129091130666E-2</v>
      </c>
      <c r="O894" s="43">
        <v>1.9737269899606936E-2</v>
      </c>
      <c r="P894" s="43">
        <v>2.400133239523129E-5</v>
      </c>
      <c r="Q894" s="43">
        <v>0.15504800283459599</v>
      </c>
      <c r="R894" s="43">
        <v>1.5033182056915866E-3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3.4096851892822487E-2</v>
      </c>
      <c r="O895" s="43">
        <v>1.9028472372190547E-2</v>
      </c>
      <c r="P895" s="43">
        <v>2.3492187912800478E-5</v>
      </c>
      <c r="Q895" s="43">
        <v>0.15504859550086325</v>
      </c>
      <c r="R895" s="43">
        <v>1.5033236872558375E-3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3.3919576800249492E-2</v>
      </c>
      <c r="O896" s="43">
        <v>1.8319675355057068E-2</v>
      </c>
      <c r="P896" s="43">
        <v>2.2993125146314066E-5</v>
      </c>
      <c r="Q896" s="43">
        <v>0.15504917558576148</v>
      </c>
      <c r="R896" s="43">
        <v>1.5033290524551347E-3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3.3742303762452762E-2</v>
      </c>
      <c r="O897" s="43">
        <v>1.7610878830822761E-2</v>
      </c>
      <c r="P897" s="43">
        <v>2.2503960799799236E-5</v>
      </c>
      <c r="Q897" s="43">
        <v>0.15504974333862312</v>
      </c>
      <c r="R897" s="43">
        <v>1.5033343035955515E-3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3.3565032729601145E-2</v>
      </c>
      <c r="O898" s="43">
        <v>1.6902082782577939E-2</v>
      </c>
      <c r="P898" s="43">
        <v>2.202451455507444E-5</v>
      </c>
      <c r="Q898" s="43">
        <v>0.15505029900424319</v>
      </c>
      <c r="R898" s="43">
        <v>1.5033394429411946E-3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3.3387763652968673E-2</v>
      </c>
      <c r="O899" s="43">
        <v>1.6193287193875968E-2</v>
      </c>
      <c r="P899" s="43">
        <v>2.1554609030732456E-5</v>
      </c>
      <c r="Q899" s="43">
        <v>0.15505084282295281</v>
      </c>
      <c r="R899" s="43">
        <v>1.5033444727148839E-3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3.321049648491247E-2</v>
      </c>
      <c r="O900" s="43">
        <v>1.5484492048722537E-2</v>
      </c>
      <c r="P900" s="43">
        <v>2.1094069741541299E-5</v>
      </c>
      <c r="Q900" s="43">
        <v>0.15505137503069219</v>
      </c>
      <c r="R900" s="43">
        <v>1.5033493950988286E-3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3.303323117885109E-2</v>
      </c>
      <c r="O901" s="43">
        <v>1.4775697331565073E-2</v>
      </c>
      <c r="P901" s="43">
        <v>2.0642725058261721E-5</v>
      </c>
      <c r="Q901" s="43">
        <v>0.15505189585908236</v>
      </c>
      <c r="R901" s="43">
        <v>1.5033542122352885E-3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3.2855967689243121E-2</v>
      </c>
      <c r="O902" s="43">
        <v>1.4066903027282441E-2</v>
      </c>
      <c r="P902" s="43">
        <v>2.0200406167879871E-5</v>
      </c>
      <c r="Q902" s="43">
        <v>0.15505240553549593</v>
      </c>
      <c r="R902" s="43">
        <v>1.5033589262272308E-3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3.267870597156624E-2</v>
      </c>
      <c r="O903" s="43">
        <v>1.3358109121174787E-2</v>
      </c>
      <c r="P903" s="43">
        <v>1.9766947034253688E-5</v>
      </c>
      <c r="Q903" s="43">
        <v>0.15505290428312682</v>
      </c>
      <c r="R903" s="43">
        <v>1.5033635391389739E-3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3.2501445982296644E-2</v>
      </c>
      <c r="O904" s="43">
        <v>1.2649315598953638E-2</v>
      </c>
      <c r="P904" s="43">
        <v>1.9342184359171543E-5</v>
      </c>
      <c r="Q904" s="43">
        <v>0.15505339232105933</v>
      </c>
      <c r="R904" s="43">
        <v>1.5033680529968258E-3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3.2324187678888817E-2</v>
      </c>
      <c r="O905" s="43">
        <v>1.1940522446732152E-2</v>
      </c>
      <c r="P905" s="43">
        <v>1.8925957543821556E-5</v>
      </c>
      <c r="Q905" s="43">
        <v>0.15505386986433561</v>
      </c>
      <c r="R905" s="43">
        <v>1.50337246978971E-3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3.2146931019755652E-2</v>
      </c>
      <c r="O906" s="43">
        <v>1.1231729651015588E-2</v>
      </c>
      <c r="P906" s="43">
        <v>1.8518108650669917E-5</v>
      </c>
      <c r="Q906" s="43">
        <v>0.15505433712402295</v>
      </c>
      <c r="R906" s="43">
        <v>1.5033767914697843E-3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3.1969675964248948E-2</v>
      </c>
      <c r="O907" s="43">
        <v>1.0522937198691976E-2</v>
      </c>
      <c r="P907" s="43">
        <v>1.8118482365746621E-5</v>
      </c>
      <c r="Q907" s="43">
        <v>0.15505479430727939</v>
      </c>
      <c r="R907" s="43">
        <v>1.5033810199530527E-3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3.179242247264031E-2</v>
      </c>
      <c r="O908" s="43">
        <v>9.8141450770229625E-3</v>
      </c>
      <c r="P908" s="43">
        <v>1.7726925961336841E-5</v>
      </c>
      <c r="Q908" s="43">
        <v>0.15505524161741907</v>
      </c>
      <c r="R908" s="43">
        <v>1.5033851571199645E-3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3.1615170506102241E-2</v>
      </c>
      <c r="O909" s="43">
        <v>9.1053532736348475E-3</v>
      </c>
      <c r="P909" s="43">
        <v>1.7343289259076147E-5</v>
      </c>
      <c r="Q909" s="43">
        <v>0.15505567925397604</v>
      </c>
      <c r="R909" s="43">
        <v>1.5033892048160083E-3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3.1437920026689742E-2</v>
      </c>
      <c r="O910" s="43">
        <v>8.3965617765098099E-3</v>
      </c>
      <c r="P910" s="43">
        <v>1.6967424593447744E-5</v>
      </c>
      <c r="Q910" s="43">
        <v>0.15505610741276743</v>
      </c>
      <c r="R910" s="43">
        <v>1.5033931648522957E-3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3.1260670997322132E-2</v>
      </c>
      <c r="O911" s="43">
        <v>7.6877705739772971E-3</v>
      </c>
      <c r="P911" s="43">
        <v>1.6599186775679905E-5</v>
      </c>
      <c r="Q911" s="43">
        <v>0.15505652628595601</v>
      </c>
      <c r="R911" s="43">
        <v>1.5033970390061374E-3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3.1083423381765281E-2</v>
      </c>
      <c r="O912" s="43">
        <v>6.9789796547056089E-3</v>
      </c>
      <c r="P912" s="43">
        <v>1.6238433058041554E-5</v>
      </c>
      <c r="Q912" s="43">
        <v>0.15505693606211127</v>
      </c>
      <c r="R912" s="43">
        <v>1.5034008290216109E-3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3.0906177144614064E-2</v>
      </c>
      <c r="O913" s="43">
        <v>6.270189007693645E-3</v>
      </c>
      <c r="P913" s="43">
        <v>1.5885023098534131E-5</v>
      </c>
      <c r="Q913" s="43">
        <v>0.15505733692626997</v>
      </c>
      <c r="R913" s="43">
        <v>1.5034045366101193E-3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3.0728932251275241E-2</v>
      </c>
      <c r="O914" s="43">
        <v>5.5613986222628311E-3</v>
      </c>
      <c r="P914" s="43">
        <v>1.5538818925977706E-5</v>
      </c>
      <c r="Q914" s="43">
        <v>0.15505772905999585</v>
      </c>
      <c r="R914" s="43">
        <v>1.5034081634509437E-3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3.0551688667950588E-2</v>
      </c>
      <c r="O915" s="43">
        <v>4.8526084880492109E-3</v>
      </c>
      <c r="P915" s="43">
        <v>1.519968490548919E-5</v>
      </c>
      <c r="Q915" s="43">
        <v>0.15505811264143832</v>
      </c>
      <c r="R915" s="43">
        <v>1.5034117111917859E-3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3.0374446361620355E-2</v>
      </c>
      <c r="O916" s="43">
        <v>4.1438185949956938E-3</v>
      </c>
      <c r="P916" s="43">
        <v>1.4867487704350675E-5</v>
      </c>
      <c r="Q916" s="43">
        <v>0.15505848784539022</v>
      </c>
      <c r="R916" s="43">
        <v>1.5034151814493038E-3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3.0197205300027022E-2</v>
      </c>
      <c r="O917" s="43">
        <v>3.4350289333444787E-3</v>
      </c>
      <c r="P917" s="43">
        <v>1.4542096258265655E-5</v>
      </c>
      <c r="Q917" s="43">
        <v>0.15505885484334503</v>
      </c>
      <c r="R917" s="43">
        <v>1.5034185758096385E-3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3.0019965451659372E-2</v>
      </c>
      <c r="O918" s="43">
        <v>2.7262394936296295E-3</v>
      </c>
      <c r="P918" s="43">
        <v>1.4223381738000996E-5</v>
      </c>
      <c r="Q918" s="43">
        <v>0.155059213803553</v>
      </c>
      <c r="R918" s="43">
        <v>1.5034218958289351E-3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2.9842726785736844E-2</v>
      </c>
      <c r="O919" s="43">
        <v>2.01745026666981E-3</v>
      </c>
      <c r="P919" s="43">
        <v>1.3911217516412423E-5</v>
      </c>
      <c r="Q919" s="43">
        <v>0.15505956489107653</v>
      </c>
      <c r="R919" s="43">
        <v>1.5034251430338539E-3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2.9665489272194163E-2</v>
      </c>
      <c r="O920" s="43">
        <v>1.308661243561173E-3</v>
      </c>
      <c r="P920" s="43">
        <v>1.3605479135851291E-5</v>
      </c>
      <c r="Q920" s="43">
        <v>0.15505990826784471</v>
      </c>
      <c r="R920" s="43">
        <v>1.5034283189220747E-3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2.9488252881666309E-2</v>
      </c>
      <c r="O921" s="43">
        <v>5.9987241567039697E-4</v>
      </c>
      <c r="P921" s="43">
        <v>1.3306044275950308E-5</v>
      </c>
      <c r="Q921" s="43">
        <v>0.15506024409270702</v>
      </c>
      <c r="R921" s="43">
        <v>1.5034314249627954E-3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2.9204699309415178E-2</v>
      </c>
      <c r="O922" s="43">
        <v>0</v>
      </c>
      <c r="P922" s="43">
        <v>1.3012784268081489E-5</v>
      </c>
      <c r="Q922" s="43">
        <v>0.15506057252147434</v>
      </c>
      <c r="R922" s="43">
        <v>1.5034344625971092E-3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2.8318677085159404E-2</v>
      </c>
      <c r="O923" s="43">
        <v>0</v>
      </c>
      <c r="P923" s="43">
        <v>1.2725134538093246E-5</v>
      </c>
      <c r="Q923" s="43">
        <v>0.15506089370248474</v>
      </c>
      <c r="R923" s="43">
        <v>1.5034374331969931E-3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2.7432656768824479E-2</v>
      </c>
      <c r="O924" s="43">
        <v>0</v>
      </c>
      <c r="P924" s="43">
        <v>1.2442756108246779E-5</v>
      </c>
      <c r="Q924" s="43">
        <v>0.15506120777006618</v>
      </c>
      <c r="R924" s="43">
        <v>1.5034403380048452E-3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2.6546638296662511E-2</v>
      </c>
      <c r="O925" s="43">
        <v>0</v>
      </c>
      <c r="P925" s="43">
        <v>1.2165580803942622E-5</v>
      </c>
      <c r="Q925" s="43">
        <v>0.15506151485493222</v>
      </c>
      <c r="R925" s="43">
        <v>1.5034431782296337E-3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2.5660621606473949E-2</v>
      </c>
      <c r="O926" s="43">
        <v>0</v>
      </c>
      <c r="P926" s="43">
        <v>1.1893540617475844E-5</v>
      </c>
      <c r="Q926" s="43">
        <v>0.15506181508609682</v>
      </c>
      <c r="R926" s="43">
        <v>1.5034459550646076E-3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2.4774606637583317E-2</v>
      </c>
      <c r="O927" s="43">
        <v>0</v>
      </c>
      <c r="P927" s="43">
        <v>1.1626567727834051E-5</v>
      </c>
      <c r="Q927" s="43">
        <v>0.15506210859087885</v>
      </c>
      <c r="R927" s="43">
        <v>1.5034486696873387E-3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2.3888593330814993E-2</v>
      </c>
      <c r="O928" s="43">
        <v>0</v>
      </c>
      <c r="P928" s="43">
        <v>1.1364594519972228E-5</v>
      </c>
      <c r="Q928" s="43">
        <v>0.15506239549490708</v>
      </c>
      <c r="R928" s="43">
        <v>1.5034513232597649E-3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2.3002581628469045E-2</v>
      </c>
      <c r="O929" s="43">
        <v>0</v>
      </c>
      <c r="P929" s="43">
        <v>1.1107553603566191E-5</v>
      </c>
      <c r="Q929" s="43">
        <v>0.15506267592212547</v>
      </c>
      <c r="R929" s="43">
        <v>1.5034539169282428E-3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2.2116571474297082E-2</v>
      </c>
      <c r="O930" s="43">
        <v>0</v>
      </c>
      <c r="P930" s="43">
        <v>1.0855377831246599E-5</v>
      </c>
      <c r="Q930" s="43">
        <v>0.15506294999479894</v>
      </c>
      <c r="R930" s="43">
        <v>1.5034564518235998E-3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2.1230562813478206E-2</v>
      </c>
      <c r="O931" s="43">
        <v>0</v>
      </c>
      <c r="P931" s="43">
        <v>1.0608000316315834E-5</v>
      </c>
      <c r="Q931" s="43">
        <v>0.1550632178335197</v>
      </c>
      <c r="R931" s="43">
        <v>1.5034589290611915E-3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2.0344555592595022E-2</v>
      </c>
      <c r="O932" s="43">
        <v>0</v>
      </c>
      <c r="P932" s="43">
        <v>1.0365354449950286E-5</v>
      </c>
      <c r="Q932" s="43">
        <v>0.155063479557214</v>
      </c>
      <c r="R932" s="43">
        <v>1.503461349740966E-3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1.9458549759609738E-2</v>
      </c>
      <c r="O933" s="43">
        <v>0</v>
      </c>
      <c r="P933" s="43">
        <v>1.0127373917890819E-5</v>
      </c>
      <c r="Q933" s="43">
        <v>0.15506373528314935</v>
      </c>
      <c r="R933" s="43">
        <v>1.5034637149475287E-3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1.8572545263840366E-2</v>
      </c>
      <c r="O934" s="43">
        <v>0</v>
      </c>
      <c r="P934" s="43">
        <v>9.8939927166244682E-6</v>
      </c>
      <c r="Q934" s="43">
        <v>0.15506398512694181</v>
      </c>
      <c r="R934" s="43">
        <v>1.5034660257502127E-3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1.7686542055936998E-2</v>
      </c>
      <c r="O935" s="43">
        <v>0</v>
      </c>
      <c r="P935" s="43">
        <v>9.6651451690606203E-6</v>
      </c>
      <c r="Q935" s="43">
        <v>0.15506422920256432</v>
      </c>
      <c r="R935" s="43">
        <v>1.5034682832031521E-3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1.6800540087858255E-2</v>
      </c>
      <c r="O936" s="43">
        <v>0</v>
      </c>
      <c r="P936" s="43">
        <v>9.4407659397052097E-6</v>
      </c>
      <c r="Q936" s="43">
        <v>0.15506446762235479</v>
      </c>
      <c r="R936" s="43">
        <v>1.5034704883453579E-3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1.5914539312847781E-2</v>
      </c>
      <c r="O937" s="43">
        <v>0</v>
      </c>
      <c r="P937" s="43">
        <v>9.2207900493366123E-6</v>
      </c>
      <c r="Q937" s="43">
        <v>0.15506470049702473</v>
      </c>
      <c r="R937" s="43">
        <v>1.5034726422008008E-3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1.5028539685410918E-2</v>
      </c>
      <c r="O938" s="43">
        <v>0</v>
      </c>
      <c r="P938" s="43">
        <v>9.0051528891872107E-6</v>
      </c>
      <c r="Q938" s="43">
        <v>0.15506492793566859</v>
      </c>
      <c r="R938" s="43">
        <v>1.5034747457784942E-3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1.4142541161291541E-2</v>
      </c>
      <c r="O939" s="43">
        <v>0</v>
      </c>
      <c r="P939" s="43">
        <v>8.7937902346347906E-6</v>
      </c>
      <c r="Q939" s="43">
        <v>0.15506515004577293</v>
      </c>
      <c r="R939" s="43">
        <v>1.5034768000725804E-3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1.3256543697448957E-2</v>
      </c>
      <c r="O940" s="43">
        <v>0</v>
      </c>
      <c r="P940" s="43">
        <v>8.5866382584080435E-6</v>
      </c>
      <c r="Q940" s="43">
        <v>0.15506536693322642</v>
      </c>
      <c r="R940" s="43">
        <v>1.5034788060624223E-3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1.2370547252035052E-2</v>
      </c>
      <c r="O941" s="43">
        <v>0</v>
      </c>
      <c r="P941" s="43">
        <v>8.3836335433108127E-6</v>
      </c>
      <c r="Q941" s="43">
        <v>0.1550655787023297</v>
      </c>
      <c r="R941" s="43">
        <v>1.5034807647126944E-3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1.1484551784371534E-2</v>
      </c>
      <c r="O942" s="43">
        <v>0</v>
      </c>
      <c r="P942" s="43">
        <v>8.1847130944697069E-6</v>
      </c>
      <c r="Q942" s="43">
        <v>0.15506578545580582</v>
      </c>
      <c r="R942" s="43">
        <v>1.5034826769734825E-3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1.059855725492739E-2</v>
      </c>
      <c r="O943" s="43">
        <v>0</v>
      </c>
      <c r="P943" s="43">
        <v>7.9898143511100569E-6</v>
      </c>
      <c r="Q943" s="43">
        <v>0.15506598729481094</v>
      </c>
      <c r="R943" s="43">
        <v>1.5034845437803784E-3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9.7125636252964748E-3</v>
      </c>
      <c r="O944" s="43">
        <v>0</v>
      </c>
      <c r="P944" s="43">
        <v>7.7988751978652388E-6</v>
      </c>
      <c r="Q944" s="43">
        <v>0.15506618431894542</v>
      </c>
      <c r="R944" s="43">
        <v>1.5034863660545854E-3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8.8265708581753317E-3</v>
      </c>
      <c r="O945" s="43">
        <v>0</v>
      </c>
      <c r="P945" s="43">
        <v>7.6118339756245985E-6</v>
      </c>
      <c r="Q945" s="43">
        <v>0.15506637662626491</v>
      </c>
      <c r="R945" s="43">
        <v>1.5034881447030188E-3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7.9405789173411512E-3</v>
      </c>
      <c r="O946" s="43">
        <v>0</v>
      </c>
      <c r="P946" s="43">
        <v>7.4286294919253681E-6</v>
      </c>
      <c r="Q946" s="43">
        <v>0.15506656431329191</v>
      </c>
      <c r="R946" s="43">
        <v>1.5034898806184143E-3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7.0545877676299676E-3</v>
      </c>
      <c r="O947" s="43">
        <v>0</v>
      </c>
      <c r="P947" s="43">
        <v>7.2492010308941116E-6</v>
      </c>
      <c r="Q947" s="43">
        <v>0.15506674747502766</v>
      </c>
      <c r="R947" s="43">
        <v>1.5034915746794369E-3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6.1685973749150257E-3</v>
      </c>
      <c r="O948" s="43">
        <v>0</v>
      </c>
      <c r="P948" s="43">
        <v>7.0734883627433316E-6</v>
      </c>
      <c r="Q948" s="43">
        <v>0.15506692620496393</v>
      </c>
      <c r="R948" s="43">
        <v>1.5034932277507916E-3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5.2826077060853681E-3</v>
      </c>
      <c r="O949" s="43">
        <v>0</v>
      </c>
      <c r="P949" s="43">
        <v>6.9014317528290942E-6</v>
      </c>
      <c r="Q949" s="43">
        <v>0.15506710059509554</v>
      </c>
      <c r="R949" s="43">
        <v>1.5034948406833367E-3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4.396618729024632E-3</v>
      </c>
      <c r="O950" s="43">
        <v>0</v>
      </c>
      <c r="P950" s="43">
        <v>6.7329719702755427E-6</v>
      </c>
      <c r="Q950" s="43">
        <v>0.15506727073593252</v>
      </c>
      <c r="R950" s="43">
        <v>1.5034964143141995E-3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3.5106304125900514E-3</v>
      </c>
      <c r="O951" s="43">
        <v>0</v>
      </c>
      <c r="P951" s="43">
        <v>6.5680502961723788E-6</v>
      </c>
      <c r="Q951" s="43">
        <v>0.15506743671651305</v>
      </c>
      <c r="R951" s="43">
        <v>1.5034979494668928E-3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2.6246427265916878E-3</v>
      </c>
      <c r="O952" s="43">
        <v>0</v>
      </c>
      <c r="P952" s="43">
        <v>6.406608531351447E-6</v>
      </c>
      <c r="Q952" s="43">
        <v>0.15506759862441621</v>
      </c>
      <c r="R952" s="43">
        <v>1.5034994469514348E-3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1.7386556417718843E-3</v>
      </c>
      <c r="O953" s="43">
        <v>0</v>
      </c>
      <c r="P953" s="43">
        <v>6.2485890037486998E-6</v>
      </c>
      <c r="Q953" s="43">
        <v>0.15506775654577509</v>
      </c>
      <c r="R953" s="43">
        <v>1.5035009075644698E-3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8.526691297849455E-4</v>
      </c>
      <c r="O954" s="43">
        <v>0</v>
      </c>
      <c r="P954" s="43">
        <v>6.093934575357868E-6</v>
      </c>
      <c r="Q954" s="43">
        <v>0.15506791056529004</v>
      </c>
      <c r="R954" s="43">
        <v>1.5035023320893899E-3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0</v>
      </c>
      <c r="P955" s="43">
        <v>5.9425886487823213E-6</v>
      </c>
      <c r="Q955" s="43">
        <v>0.15506806076624194</v>
      </c>
      <c r="R955" s="43">
        <v>1.5035037212964598E-3</v>
      </c>
      <c r="S955" s="43">
        <v>0.84347317413006939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0</v>
      </c>
      <c r="P956" s="43">
        <v>5.7947370512240728E-6</v>
      </c>
      <c r="Q956" s="43">
        <v>0.15506820723249637</v>
      </c>
      <c r="R956" s="43">
        <v>1.5035050759613507E-3</v>
      </c>
      <c r="S956" s="43">
        <v>0.84524514557482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0</v>
      </c>
      <c r="P957" s="43">
        <v>5.6505640012134378E-6</v>
      </c>
      <c r="Q957" s="43">
        <v>0.15506835005467068</v>
      </c>
      <c r="R957" s="43">
        <v>1.5035063969221815E-3</v>
      </c>
      <c r="S957" s="43">
        <v>0.84701711701957061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0</v>
      </c>
      <c r="P958" s="43">
        <v>5.5099779764923975E-6</v>
      </c>
      <c r="Q958" s="43">
        <v>0.15506848932342945</v>
      </c>
      <c r="R958" s="43">
        <v>1.5035076850175085E-3</v>
      </c>
      <c r="S958" s="43">
        <v>0.84878908846432122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0</v>
      </c>
      <c r="P959" s="43">
        <v>5.3728897318765944E-6</v>
      </c>
      <c r="Q959" s="43">
        <v>0.15506862512718164</v>
      </c>
      <c r="R959" s="43">
        <v>1.5035089410650254E-3</v>
      </c>
      <c r="S959" s="43">
        <v>0.85056105990907183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0</v>
      </c>
      <c r="P960" s="43">
        <v>5.2392122426017304E-6</v>
      </c>
      <c r="Q960" s="43">
        <v>0.1550687575521367</v>
      </c>
      <c r="R960" s="43">
        <v>1.5035101658620817E-3</v>
      </c>
      <c r="S960" s="43">
        <v>0.85233303135382243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0</v>
      </c>
      <c r="P961" s="43">
        <v>5.108860649079529E-6</v>
      </c>
      <c r="Q961" s="43">
        <v>0.15506888668235905</v>
      </c>
      <c r="R961" s="43">
        <v>1.5035113601861889E-3</v>
      </c>
      <c r="S961" s="43">
        <v>0.85410500279857304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0</v>
      </c>
      <c r="P962" s="43">
        <v>4.9817522030281569E-6</v>
      </c>
      <c r="Q962" s="43">
        <v>0.15506901259982164</v>
      </c>
      <c r="R962" s="43">
        <v>1.5035125247955142E-3</v>
      </c>
      <c r="S962" s="43">
        <v>0.85587697424332365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0</v>
      </c>
      <c r="P963" s="43">
        <v>4.8578062149429181E-6</v>
      </c>
      <c r="Q963" s="43">
        <v>0.15506913538445791</v>
      </c>
      <c r="R963" s="43">
        <v>1.5035136604293607E-3</v>
      </c>
      <c r="S963" s="43">
        <v>0.85764894568807426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0</v>
      </c>
      <c r="P964" s="43">
        <v>4.7369440028738844E-6</v>
      </c>
      <c r="Q964" s="43">
        <v>0.15506925511421263</v>
      </c>
      <c r="R964" s="43">
        <v>1.5035147678086388E-3</v>
      </c>
      <c r="S964" s="43">
        <v>0.85942091713282487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0</v>
      </c>
      <c r="P965" s="43">
        <v>4.6190888424779412E-6</v>
      </c>
      <c r="Q965" s="43">
        <v>0.15506937186509118</v>
      </c>
      <c r="R965" s="43">
        <v>1.5035158476363218E-3</v>
      </c>
      <c r="S965" s="43">
        <v>0.86119288857757548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0</v>
      </c>
      <c r="P966" s="43">
        <v>4.5041659183135185E-6</v>
      </c>
      <c r="Q966" s="43">
        <v>0.15506948571120804</v>
      </c>
      <c r="R966" s="43">
        <v>1.5035169005978934E-3</v>
      </c>
      <c r="S966" s="43">
        <v>0.86296486002232609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0</v>
      </c>
      <c r="P967" s="43">
        <v>4.3921022763471362E-6</v>
      </c>
      <c r="Q967" s="43">
        <v>0.15506959672483367</v>
      </c>
      <c r="R967" s="43">
        <v>1.5035179273617829E-3</v>
      </c>
      <c r="S967" s="43">
        <v>0.86473683146707669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0</v>
      </c>
      <c r="P968" s="43">
        <v>4.2828267776415689E-6</v>
      </c>
      <c r="Q968" s="43">
        <v>0.15506970497644046</v>
      </c>
      <c r="R968" s="43">
        <v>1.5035189285797876E-3</v>
      </c>
      <c r="S968" s="43">
        <v>0.8665088029118273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0</v>
      </c>
      <c r="P969" s="43">
        <v>4.1762700531962531E-6</v>
      </c>
      <c r="Q969" s="43">
        <v>0.15506981053474739</v>
      </c>
      <c r="R969" s="43">
        <v>1.5035199048874905E-3</v>
      </c>
      <c r="S969" s="43">
        <v>0.86828077435657791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0</v>
      </c>
      <c r="P970" s="43">
        <v>4.0723644599112627E-6</v>
      </c>
      <c r="Q970" s="43">
        <v>0.1550699134667638</v>
      </c>
      <c r="R970" s="43">
        <v>1.5035208569046589E-3</v>
      </c>
      <c r="S970" s="43">
        <v>0.87005274580132852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0</v>
      </c>
      <c r="P971" s="43">
        <v>3.9710440376469122E-6</v>
      </c>
      <c r="Q971" s="43">
        <v>0.15507001383783178</v>
      </c>
      <c r="R971" s="43">
        <v>1.5035217852356413E-3</v>
      </c>
      <c r="S971" s="43">
        <v>0.87182471724607913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0</v>
      </c>
      <c r="P972" s="43">
        <v>3.8722444673516944E-6</v>
      </c>
      <c r="Q972" s="43">
        <v>0.15507011171166774</v>
      </c>
      <c r="R972" s="43">
        <v>1.5035226904697506E-3</v>
      </c>
      <c r="S972" s="43">
        <v>0.87359668869082974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0</v>
      </c>
      <c r="P973" s="43">
        <v>3.7759030302320247E-6</v>
      </c>
      <c r="Q973" s="43">
        <v>0.15507020715040276</v>
      </c>
      <c r="R973" s="43">
        <v>1.5035235731816357E-3</v>
      </c>
      <c r="S973" s="43">
        <v>0.87536866013558035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0</v>
      </c>
      <c r="P974" s="43">
        <v>3.6819585679378139E-6</v>
      </c>
      <c r="Q974" s="43">
        <v>0.1550703002146222</v>
      </c>
      <c r="R974" s="43">
        <v>1.503524433931651E-3</v>
      </c>
      <c r="S974" s="43">
        <v>0.87714063158033095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0</v>
      </c>
      <c r="P975" s="43">
        <v>3.5903514437386404E-6</v>
      </c>
      <c r="Q975" s="43">
        <v>0.155070390963404</v>
      </c>
      <c r="R975" s="43">
        <v>1.5035252732662069E-3</v>
      </c>
      <c r="S975" s="43">
        <v>0.87891260302508156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0</v>
      </c>
      <c r="P976" s="43">
        <v>3.5010235046658557E-6</v>
      </c>
      <c r="Q976" s="43">
        <v>0.15507047945435617</v>
      </c>
      <c r="R976" s="43">
        <v>1.5035260917181197E-3</v>
      </c>
      <c r="S976" s="43">
        <v>0.88068457446983217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0</v>
      </c>
      <c r="P977" s="43">
        <v>3.4139180445965944E-6</v>
      </c>
      <c r="Q977" s="43">
        <v>0.15507056574365363</v>
      </c>
      <c r="R977" s="43">
        <v>1.5035268898069504E-3</v>
      </c>
      <c r="S977" s="43">
        <v>0.88245654591458278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0</v>
      </c>
      <c r="P978" s="43">
        <v>3.3289797682562483E-6</v>
      </c>
      <c r="Q978" s="43">
        <v>0.15507064988607352</v>
      </c>
      <c r="R978" s="43">
        <v>1.5035276680393317E-3</v>
      </c>
      <c r="S978" s="43">
        <v>0.88422851735933339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0</v>
      </c>
      <c r="P979" s="43">
        <v>3.2461547561165688E-6</v>
      </c>
      <c r="Q979" s="43">
        <v>0.15507073193503007</v>
      </c>
      <c r="R979" s="43">
        <v>1.5035284269092927E-3</v>
      </c>
      <c r="S979" s="43">
        <v>0.886000488804084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0</v>
      </c>
      <c r="P980" s="43">
        <v>3.1653904301670963E-6</v>
      </c>
      <c r="Q980" s="43">
        <v>0.15507081194260869</v>
      </c>
      <c r="R980" s="43">
        <v>1.50352916689857E-3</v>
      </c>
      <c r="S980" s="43">
        <v>0.88777246024883461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0</v>
      </c>
      <c r="P981" s="43">
        <v>3.0866355205382013E-6</v>
      </c>
      <c r="Q981" s="43">
        <v>0.15507088995959881</v>
      </c>
      <c r="R981" s="43">
        <v>1.5035298884769151E-3</v>
      </c>
      <c r="S981" s="43">
        <v>0.88954443169358521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0</v>
      </c>
      <c r="P982" s="43">
        <v>3.0098400329545408E-6</v>
      </c>
      <c r="Q982" s="43">
        <v>0.15507096603552636</v>
      </c>
      <c r="R982" s="43">
        <v>1.5035305921023922E-3</v>
      </c>
      <c r="S982" s="43">
        <v>0.89131640313833582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0</v>
      </c>
      <c r="P983" s="43">
        <v>2.9349552169982754E-6</v>
      </c>
      <c r="Q983" s="43">
        <v>0.15507104021868495</v>
      </c>
      <c r="R983" s="43">
        <v>1.5035312782216682E-3</v>
      </c>
      <c r="S983" s="43">
        <v>0.89308837458308643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0</v>
      </c>
      <c r="P984" s="43">
        <v>2.861933535161895E-6</v>
      </c>
      <c r="Q984" s="43">
        <v>0.15507111255616668</v>
      </c>
      <c r="R984" s="43">
        <v>1.5035319472702974E-3</v>
      </c>
      <c r="S984" s="43">
        <v>0.89486034602783704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0</v>
      </c>
      <c r="P985" s="43">
        <v>2.7907286326710131E-6</v>
      </c>
      <c r="Q985" s="43">
        <v>0.15507118309389198</v>
      </c>
      <c r="R985" s="43">
        <v>1.5035325996729978E-3</v>
      </c>
      <c r="S985" s="43">
        <v>0.89663231747258765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0</v>
      </c>
      <c r="P986" s="43">
        <v>2.7212953080579671E-6</v>
      </c>
      <c r="Q986" s="43">
        <v>0.15507125187663875</v>
      </c>
      <c r="R986" s="43">
        <v>1.5035332358439197E-3</v>
      </c>
      <c r="S986" s="43">
        <v>0.89840428891733826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0</v>
      </c>
      <c r="P987" s="43">
        <v>2.6535894844675476E-6</v>
      </c>
      <c r="Q987" s="43">
        <v>0.15507131894807089</v>
      </c>
      <c r="R987" s="43">
        <v>1.50353385618691E-3</v>
      </c>
      <c r="S987" s="43">
        <v>0.90017626036208886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0</v>
      </c>
      <c r="P988" s="43">
        <v>2.5875681816766443E-6</v>
      </c>
      <c r="Q988" s="43">
        <v>0.15507138435076584</v>
      </c>
      <c r="R988" s="43">
        <v>1.5035344610957674E-3</v>
      </c>
      <c r="S988" s="43">
        <v>0.90194823180683947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0</v>
      </c>
      <c r="P989" s="43">
        <v>2.5231894888100403E-6</v>
      </c>
      <c r="Q989" s="43">
        <v>0.15507144812624185</v>
      </c>
      <c r="R989" s="43">
        <v>1.5035350509544933E-3</v>
      </c>
      <c r="S989" s="43">
        <v>0.90372020325159008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0</v>
      </c>
      <c r="P990" s="43">
        <v>2.4604125377350355E-6</v>
      </c>
      <c r="Q990" s="43">
        <v>0.15507151031498409</v>
      </c>
      <c r="R990" s="43">
        <v>1.5035356261375351E-3</v>
      </c>
      <c r="S990" s="43">
        <v>0.90549217469634069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0</v>
      </c>
      <c r="P991" s="43">
        <v>2.3991974771180195E-6</v>
      </c>
      <c r="Q991" s="43">
        <v>0.15507157095647051</v>
      </c>
      <c r="R991" s="43">
        <v>1.5035361870100238E-3</v>
      </c>
      <c r="S991" s="43">
        <v>0.9072641461410913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0</v>
      </c>
      <c r="P992" s="43">
        <v>2.3395054471265054E-6</v>
      </c>
      <c r="Q992" s="43">
        <v>0.15507163008919683</v>
      </c>
      <c r="R992" s="43">
        <v>1.5035367339280056E-3</v>
      </c>
      <c r="S992" s="43">
        <v>0.90903611758584191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0</v>
      </c>
      <c r="P993" s="43">
        <v>2.2812985547605866E-6</v>
      </c>
      <c r="Q993" s="43">
        <v>0.15507168775070099</v>
      </c>
      <c r="R993" s="43">
        <v>1.5035372672386681E-3</v>
      </c>
      <c r="S993" s="43">
        <v>0.91080808903059252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0</v>
      </c>
      <c r="P994" s="43">
        <v>2.2245398497981448E-6</v>
      </c>
      <c r="Q994" s="43">
        <v>0.15507174397758705</v>
      </c>
      <c r="R994" s="43">
        <v>1.5035377872805625E-3</v>
      </c>
      <c r="S994" s="43">
        <v>0.91258006047534312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0</v>
      </c>
      <c r="P995" s="43">
        <v>2.1691933013385363E-6</v>
      </c>
      <c r="Q995" s="43">
        <v>0.15507179880554825</v>
      </c>
      <c r="R995" s="43">
        <v>1.5035382943838153E-3</v>
      </c>
      <c r="S995" s="43">
        <v>0.91435203192009373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0</v>
      </c>
      <c r="P996" s="43">
        <v>2.1152237749298776E-6</v>
      </c>
      <c r="Q996" s="43">
        <v>0.15507185226938985</v>
      </c>
      <c r="R996" s="43">
        <v>1.5035387888703395E-3</v>
      </c>
      <c r="S996" s="43">
        <v>0.91612400336484434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0</v>
      </c>
      <c r="P997" s="43">
        <v>2.0625970102653999E-6</v>
      </c>
      <c r="Q997" s="43">
        <v>0.15507190440305116</v>
      </c>
      <c r="R997" s="43">
        <v>1.50353927105404E-3</v>
      </c>
      <c r="S997" s="43">
        <v>0.91789597480959495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0</v>
      </c>
      <c r="P998" s="43">
        <v>2.0112795994347209E-6</v>
      </c>
      <c r="Q998" s="43">
        <v>0.15507195523962702</v>
      </c>
      <c r="R998" s="43">
        <v>1.5035397412410105E-3</v>
      </c>
      <c r="S998" s="43">
        <v>0.91966794625434556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0</v>
      </c>
      <c r="P999" s="43">
        <v>1.9612389657162237E-6</v>
      </c>
      <c r="Q999" s="43">
        <v>0.15507200481138894</v>
      </c>
      <c r="R999" s="43">
        <v>1.5035401997297302E-3</v>
      </c>
      <c r="S999" s="43">
        <v>0.92143991769909617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0</v>
      </c>
      <c r="P1000" s="43">
        <v>1.9124433428970816E-6</v>
      </c>
      <c r="Q1000" s="43">
        <v>0.15507205314980554</v>
      </c>
      <c r="R1000" s="43">
        <v>1.5035406468112511E-3</v>
      </c>
      <c r="S1000" s="43">
        <v>0.92321188914384678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0</v>
      </c>
      <c r="P1001" s="43">
        <v>1.8648617551077989E-6</v>
      </c>
      <c r="Q1001" s="43">
        <v>0.15507210028556234</v>
      </c>
      <c r="R1001" s="43">
        <v>1.5035410827693842E-3</v>
      </c>
      <c r="S1001" s="43">
        <v>0.92498386058859738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0</v>
      </c>
      <c r="P1002" s="43">
        <v>1.8184639971584722E-6</v>
      </c>
      <c r="Q1002" s="43">
        <v>0.15507214624858154</v>
      </c>
      <c r="R1002" s="43">
        <v>1.5035415078808797E-3</v>
      </c>
      <c r="S1002" s="43">
        <v>0.92675583203334799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0</v>
      </c>
      <c r="P1003" s="43">
        <v>1.7732206153642821E-6</v>
      </c>
      <c r="Q1003" s="43">
        <v>0.15507219106804088</v>
      </c>
      <c r="R1003" s="43">
        <v>1.5035419224156017E-3</v>
      </c>
      <c r="S1003" s="43">
        <v>0.9285278034780986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0</v>
      </c>
      <c r="P1004" s="43">
        <v>1.729102888848047E-6</v>
      </c>
      <c r="Q1004" s="43">
        <v>0.15507223477239218</v>
      </c>
      <c r="R1004" s="43">
        <v>1.5035423266367004E-3</v>
      </c>
      <c r="S1004" s="43">
        <v>0.93029977492284921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0</v>
      </c>
      <c r="P1005" s="43">
        <v>1.6860828113079709E-6</v>
      </c>
      <c r="Q1005" s="43">
        <v>0.15507227738937929</v>
      </c>
      <c r="R1005" s="43">
        <v>1.5035427208007785E-3</v>
      </c>
      <c r="S1005" s="43">
        <v>0.93207174636759982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0</v>
      </c>
      <c r="P1006" s="43">
        <v>1.6441330732390095E-6</v>
      </c>
      <c r="Q1006" s="43">
        <v>0.15507231894605578</v>
      </c>
      <c r="R1006" s="43">
        <v>1.503543105158055E-3</v>
      </c>
      <c r="S1006" s="43">
        <v>0.93384371781235043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0</v>
      </c>
      <c r="P1007" s="43">
        <v>1.6032270445965666E-6</v>
      </c>
      <c r="Q1007" s="43">
        <v>0.15507235946880227</v>
      </c>
      <c r="R1007" s="43">
        <v>1.5035434799525235E-3</v>
      </c>
      <c r="S1007" s="43">
        <v>0.93561568925710104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0</v>
      </c>
      <c r="P1008" s="43">
        <v>1.5633387578915196E-6</v>
      </c>
      <c r="Q1008" s="43">
        <v>0.15507239898334282</v>
      </c>
      <c r="R1008" s="43">
        <v>1.5035438454221053E-3</v>
      </c>
      <c r="S1008" s="43">
        <v>0.93738766070185164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0</v>
      </c>
      <c r="P1009" s="43">
        <v>1.52444289170584E-6</v>
      </c>
      <c r="Q1009" s="43">
        <v>0.15507243751476169</v>
      </c>
      <c r="R1009" s="43">
        <v>1.5035442017988048E-3</v>
      </c>
      <c r="S1009" s="43">
        <v>0.93915963214660225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0</v>
      </c>
      <c r="P1010" s="43">
        <v>1.4865147546183464E-6</v>
      </c>
      <c r="Q1010" s="43">
        <v>0.15507247508751884</v>
      </c>
      <c r="R1010" s="43">
        <v>1.5035445493088526E-3</v>
      </c>
      <c r="S1010" s="43">
        <v>0.94093160359135286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0</v>
      </c>
      <c r="P1011" s="43">
        <v>1.4495302695303816E-6</v>
      </c>
      <c r="Q1011" s="43">
        <v>0.15507251172546588</v>
      </c>
      <c r="R1011" s="43">
        <v>1.5035448881728505E-3</v>
      </c>
      <c r="S1011" s="43">
        <v>0.94270357503610347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0</v>
      </c>
      <c r="P1012" s="43">
        <v>1.4134659583814722E-6</v>
      </c>
      <c r="Q1012" s="43">
        <v>0.15507254745186091</v>
      </c>
      <c r="R1012" s="43">
        <v>1.5035452186059129E-3</v>
      </c>
      <c r="S1012" s="43">
        <v>0.94447554648085408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0</v>
      </c>
      <c r="P1013" s="43">
        <v>1.3782989272452563E-6</v>
      </c>
      <c r="Q1013" s="43">
        <v>0.15507258228938325</v>
      </c>
      <c r="R1013" s="43">
        <v>1.5035455408178009E-3</v>
      </c>
      <c r="S1013" s="43">
        <v>0.94624751792560469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0</v>
      </c>
      <c r="P1014" s="43">
        <v>1.3440068517962304E-6</v>
      </c>
      <c r="Q1014" s="43">
        <v>0.15507261626014809</v>
      </c>
      <c r="R1014" s="43">
        <v>1.5035458550130578E-3</v>
      </c>
      <c r="S1014" s="43">
        <v>0.94801948937035529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0</v>
      </c>
      <c r="P1015" s="43">
        <v>1.3105679631380779E-6</v>
      </c>
      <c r="Q1015" s="43">
        <v>0.15507264938572032</v>
      </c>
      <c r="R1015" s="43">
        <v>1.5035461613911369E-3</v>
      </c>
      <c r="S1015" s="43">
        <v>0.9497914608151059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0</v>
      </c>
      <c r="P1016" s="43">
        <v>1.2779610339845941E-6</v>
      </c>
      <c r="Q1016" s="43">
        <v>0.15507268168712834</v>
      </c>
      <c r="R1016" s="43">
        <v>1.50354646014653E-3</v>
      </c>
      <c r="S1016" s="43">
        <v>0.95156343225985651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0</v>
      </c>
      <c r="P1017" s="43">
        <v>1.2461653651844254E-6</v>
      </c>
      <c r="Q1017" s="43">
        <v>0.15507271318487739</v>
      </c>
      <c r="R1017" s="43">
        <v>1.5035467514688894E-3</v>
      </c>
      <c r="S1017" s="43">
        <v>0.95333540370460712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0</v>
      </c>
      <c r="P1018" s="43">
        <v>1.2151607725810773E-6</v>
      </c>
      <c r="Q1018" s="43">
        <v>0.15507274389896253</v>
      </c>
      <c r="R1018" s="43">
        <v>1.503547035543149E-3</v>
      </c>
      <c r="S1018" s="43">
        <v>0.95510737514935773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0</v>
      </c>
      <c r="P1019" s="43">
        <v>1.1849275741998411E-6</v>
      </c>
      <c r="Q1019" s="43">
        <v>0.15507277384888124</v>
      </c>
      <c r="R1019" s="43">
        <v>1.5035473125496409E-3</v>
      </c>
      <c r="S1019" s="43">
        <v>0.95687934659410834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0</v>
      </c>
      <c r="P1020" s="43">
        <v>1.1554465777535117E-6</v>
      </c>
      <c r="Q1020" s="43">
        <v>0.15507280305364601</v>
      </c>
      <c r="R1020" s="43">
        <v>1.5035475826642121E-3</v>
      </c>
      <c r="S1020" s="43">
        <v>0.95865131803885895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0</v>
      </c>
      <c r="P1021" s="43">
        <v>1.1266990684589643E-6</v>
      </c>
      <c r="Q1021" s="43">
        <v>0.15507283153179632</v>
      </c>
      <c r="R1021" s="43">
        <v>1.5035478460583328E-3</v>
      </c>
      <c r="S1021" s="43">
        <v>0.96042328948360955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0</v>
      </c>
      <c r="P1022" s="43">
        <v>1.0986667971568532E-6</v>
      </c>
      <c r="Q1022" s="43">
        <v>0.15507285930141027</v>
      </c>
      <c r="R1022" s="43">
        <v>1.5035481028992082E-3</v>
      </c>
      <c r="S1022" s="43">
        <v>0.96219526092836016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0</v>
      </c>
      <c r="P1023" s="43">
        <v>1.0713319687268918E-6</v>
      </c>
      <c r="Q1023" s="43">
        <v>0.15507288638011624</v>
      </c>
      <c r="R1023" s="43">
        <v>1.5035483533498832E-3</v>
      </c>
      <c r="S1023" s="43">
        <v>0.96396723237311077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0</v>
      </c>
      <c r="P1024" s="43">
        <v>1.0446772307913631E-6</v>
      </c>
      <c r="Q1024" s="43">
        <v>0.15507291278510404</v>
      </c>
      <c r="R1024" s="43">
        <v>1.5035485975693455E-3</v>
      </c>
      <c r="S1024" s="43">
        <v>0.96573920381786138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0</v>
      </c>
      <c r="P1025" s="43">
        <v>1.0186856626996837E-6</v>
      </c>
      <c r="Q1025" s="43">
        <v>0.15507293853313575</v>
      </c>
      <c r="R1025" s="43">
        <v>1.5035488357126277E-3</v>
      </c>
      <c r="S1025" s="43">
        <v>0.96751117526261199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0</v>
      </c>
      <c r="P1026" s="43">
        <v>9.9334076478703394E-7</v>
      </c>
      <c r="Q1026" s="43">
        <v>0.15507296364055648</v>
      </c>
      <c r="R1026" s="43">
        <v>1.5035490679309056E-3</v>
      </c>
      <c r="S1026" s="43">
        <v>0.9692831467073626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0</v>
      </c>
      <c r="P1027" s="43">
        <v>9.6862644790023259E-7</v>
      </c>
      <c r="Q1027" s="43">
        <v>0.15507298812330456</v>
      </c>
      <c r="R1027" s="43">
        <v>1.5035492943715927E-3</v>
      </c>
      <c r="S1027" s="43">
        <v>0.97105511815211321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0</v>
      </c>
      <c r="P1028" s="43">
        <v>9.4452702318420775E-7</v>
      </c>
      <c r="Q1028" s="43">
        <v>0.15507301199692203</v>
      </c>
      <c r="R1028" s="43">
        <v>1.503549515178436E-3</v>
      </c>
      <c r="S1028" s="43">
        <v>0.97282708959686381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0</v>
      </c>
      <c r="P1029" s="43">
        <v>9.2102719212258103E-7</v>
      </c>
      <c r="Q1029" s="43">
        <v>0.15507303527656391</v>
      </c>
      <c r="R1029" s="43">
        <v>1.5035497304916056E-3</v>
      </c>
      <c r="S1029" s="43">
        <v>0.97459906104161442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0</v>
      </c>
      <c r="P1030" s="43">
        <v>8.9811203682604036E-7</v>
      </c>
      <c r="Q1030" s="43">
        <v>0.15507305797700827</v>
      </c>
      <c r="R1030" s="43">
        <v>1.503549940447784E-3</v>
      </c>
      <c r="S1030" s="43">
        <v>0.97637103248636503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0</v>
      </c>
      <c r="P1031" s="43">
        <v>8.7576701056233969E-7</v>
      </c>
      <c r="Q1031" s="43">
        <v>0.15507308011266566</v>
      </c>
      <c r="R1031" s="43">
        <v>1.5035501451802528E-3</v>
      </c>
      <c r="S1031" s="43">
        <v>0.97814300393111564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0</v>
      </c>
      <c r="P1032" s="43">
        <v>8.5397792852191193E-7</v>
      </c>
      <c r="Q1032" s="43">
        <v>0.15507310169758787</v>
      </c>
      <c r="R1032" s="43">
        <v>1.5035503448189778E-3</v>
      </c>
      <c r="S1032" s="43">
        <v>0.97991497537586625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0</v>
      </c>
      <c r="P1033" s="43">
        <v>8.3273095881323257E-7</v>
      </c>
      <c r="Q1033" s="43">
        <v>0.15507312274547724</v>
      </c>
      <c r="R1033" s="43">
        <v>1.5035505394906919E-3</v>
      </c>
      <c r="S1033" s="43">
        <v>0.98168694682061686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0</v>
      </c>
      <c r="P1034" s="43">
        <v>8.1201261368221964E-7</v>
      </c>
      <c r="Q1034" s="43">
        <v>0.15507314326969518</v>
      </c>
      <c r="R1034" s="43">
        <v>1.5035507293189739E-3</v>
      </c>
      <c r="S1034" s="43">
        <v>0.98345891826536747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0</v>
      </c>
      <c r="P1035" s="43">
        <v>7.9180974095009457E-7</v>
      </c>
      <c r="Q1035" s="43">
        <v>0.15507316328327062</v>
      </c>
      <c r="R1035" s="43">
        <v>1.5035509144243283E-3</v>
      </c>
      <c r="S1035" s="43">
        <v>0.98523088971011807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0</v>
      </c>
      <c r="P1036" s="43">
        <v>7.7210951566426863E-7</v>
      </c>
      <c r="Q1036" s="43">
        <v>0.1550731827989083</v>
      </c>
      <c r="R1036" s="43">
        <v>1.5035510949242619E-3</v>
      </c>
      <c r="S1036" s="43">
        <v>0.98700286115486868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0</v>
      </c>
      <c r="P1037" s="43">
        <v>7.5289943195695673E-7</v>
      </c>
      <c r="Q1037" s="43">
        <v>0.15507320182899698</v>
      </c>
      <c r="R1037" s="43">
        <v>1.5035512709333577E-3</v>
      </c>
      <c r="S1037" s="43">
        <v>0.98877483259961929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0</v>
      </c>
      <c r="P1038" s="43">
        <v>7.3416729510634737E-7</v>
      </c>
      <c r="Q1038" s="43">
        <v>0.15507322038561708</v>
      </c>
      <c r="R1038" s="43">
        <v>1.503551442563347E-3</v>
      </c>
      <c r="S1038" s="43">
        <v>0.9905468040443699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0</v>
      </c>
      <c r="P1039" s="43">
        <v>7.1590121379529094E-7</v>
      </c>
      <c r="Q1039" s="43">
        <v>0.15507323848054849</v>
      </c>
      <c r="R1039" s="43">
        <v>1.5035516099231824E-3</v>
      </c>
      <c r="S1039" s="43">
        <v>0.99231877548912051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0</v>
      </c>
      <c r="P1040" s="43">
        <v>6.9808959256259259E-7</v>
      </c>
      <c r="Q1040" s="43">
        <v>0.155073256125278</v>
      </c>
      <c r="R1040" s="43">
        <v>1.5035517731191053E-3</v>
      </c>
      <c r="S1040" s="43">
        <v>0.99409074693387112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0</v>
      </c>
      <c r="P1041" s="43">
        <v>6.8072112444211644E-7</v>
      </c>
      <c r="Q1041" s="43">
        <v>0.15507327333100665</v>
      </c>
      <c r="R1041" s="43">
        <v>1.5035519322547134E-3</v>
      </c>
      <c r="S1041" s="43">
        <v>0.99586271837862173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0</v>
      </c>
      <c r="P1042" s="43">
        <v>6.6378478378502862E-7</v>
      </c>
      <c r="Q1042" s="43">
        <v>0.15507329010865681</v>
      </c>
      <c r="R1042" s="43">
        <v>1.5035520874310286E-3</v>
      </c>
      <c r="S1042" s="43">
        <v>0.99763468982337233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0</v>
      </c>
      <c r="P1043" s="43">
        <v>6.4726981926062349E-7</v>
      </c>
      <c r="Q1043" s="43">
        <v>0.15507330646887904</v>
      </c>
      <c r="R1043" s="43">
        <v>1.503552238746557E-3</v>
      </c>
      <c r="S1043" s="43">
        <v>0.99940666126812294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0</v>
      </c>
      <c r="P1044" s="43">
        <v>6.311657470312888E-7</v>
      </c>
      <c r="Q1044" s="43">
        <v>0.15507332242205901</v>
      </c>
      <c r="R1044" s="43">
        <v>1.5035523862973552E-3</v>
      </c>
      <c r="S1044" s="43">
        <v>1.0011786327128736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0</v>
      </c>
      <c r="P1045" s="43">
        <v>6.1546234409727799E-7</v>
      </c>
      <c r="Q1045" s="43">
        <v>0.15507333797832387</v>
      </c>
      <c r="R1045" s="43">
        <v>1.5035525301770897E-3</v>
      </c>
      <c r="S1045" s="43">
        <v>1.0029506041576242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0</v>
      </c>
      <c r="P1046" s="43">
        <v>6.0014964180706417E-7</v>
      </c>
      <c r="Q1046" s="43">
        <v>0.15507335314754889</v>
      </c>
      <c r="R1046" s="43">
        <v>1.5035526704770968E-3</v>
      </c>
      <c r="S1046" s="43">
        <v>1.0047225756023748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0</v>
      </c>
      <c r="P1047" s="43">
        <v>5.8521791952915738E-7</v>
      </c>
      <c r="Q1047" s="43">
        <v>0.15507336793936363</v>
      </c>
      <c r="R1047" s="43">
        <v>1.50355280728644E-3</v>
      </c>
      <c r="S1047" s="43">
        <v>1.0064945470471254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0</v>
      </c>
      <c r="P1048" s="43">
        <v>5.7065769848136572E-7</v>
      </c>
      <c r="Q1048" s="43">
        <v>0.15507338236315804</v>
      </c>
      <c r="R1048" s="43">
        <v>1.5035529406919668E-3</v>
      </c>
      <c r="S1048" s="43">
        <v>1.008266518491876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0</v>
      </c>
      <c r="P1049" s="43">
        <v>5.5645973571358559E-7</v>
      </c>
      <c r="Q1049" s="43">
        <v>0.1550733964280884</v>
      </c>
      <c r="R1049" s="43">
        <v>1.5035530707783644E-3</v>
      </c>
      <c r="S1049" s="43">
        <v>1.0100384899366266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0</v>
      </c>
      <c r="P1050" s="43">
        <v>5.4261501824029907E-7</v>
      </c>
      <c r="Q1050" s="43">
        <v>0.15507341014308332</v>
      </c>
      <c r="R1050" s="43">
        <v>1.5035531976282123E-3</v>
      </c>
      <c r="S1050" s="43">
        <v>1.0118104613813772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0</v>
      </c>
      <c r="P1051" s="43">
        <v>5.2911475731905646E-7</v>
      </c>
      <c r="Q1051" s="43">
        <v>0.15507342351684916</v>
      </c>
      <c r="R1051" s="43">
        <v>1.5035533213220366E-3</v>
      </c>
      <c r="S1051" s="43">
        <v>1.0135824328261278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0</v>
      </c>
      <c r="P1052" s="43">
        <v>5.1595038287130766E-7</v>
      </c>
      <c r="Q1052" s="43">
        <v>0.15507343655787575</v>
      </c>
      <c r="R1052" s="43">
        <v>1.5035534419383584E-3</v>
      </c>
      <c r="S1052" s="43">
        <v>1.0153544042708784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0</v>
      </c>
      <c r="P1053" s="43">
        <v>5.0311353804204574E-7</v>
      </c>
      <c r="Q1053" s="43">
        <v>0.15507344927444164</v>
      </c>
      <c r="R1053" s="43">
        <v>1.5035535595537466E-3</v>
      </c>
      <c r="S1053" s="43">
        <v>1.017126375715629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0</v>
      </c>
      <c r="P1054" s="43">
        <v>4.9059607389480493E-7</v>
      </c>
      <c r="Q1054" s="43">
        <v>0.15507346167461938</v>
      </c>
      <c r="R1054" s="43">
        <v>1.5035536742428637E-3</v>
      </c>
      <c r="S1054" s="43">
        <v>1.0188983471603796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0</v>
      </c>
      <c r="P1055" s="43">
        <v>4.7839004423864765E-7</v>
      </c>
      <c r="Q1055" s="43">
        <v>0.1550734737662807</v>
      </c>
      <c r="R1055" s="43">
        <v>1.5035537860785158E-3</v>
      </c>
      <c r="S1055" s="43">
        <v>1.0206703186051302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0</v>
      </c>
      <c r="P1056" s="43">
        <v>4.6648770058385638E-7</v>
      </c>
      <c r="Q1056" s="43">
        <v>0.15507348555710157</v>
      </c>
      <c r="R1056" s="43">
        <v>1.5035538951316972E-3</v>
      </c>
      <c r="S1056" s="43">
        <v>1.0224422900498809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0</v>
      </c>
      <c r="P1057" s="43">
        <v>4.5488148722312711E-7</v>
      </c>
      <c r="Q1057" s="43">
        <v>0.15507349705456677</v>
      </c>
      <c r="R1057" s="43">
        <v>1.5035540014716354E-3</v>
      </c>
      <c r="S1057" s="43">
        <v>1.0242142614946315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0</v>
      </c>
      <c r="P1058" s="43">
        <v>4.4356403643514328E-7</v>
      </c>
      <c r="Q1058" s="43">
        <v>0.15507350826597507</v>
      </c>
      <c r="R1058" s="43">
        <v>1.5035541051658359E-3</v>
      </c>
      <c r="S1058" s="43">
        <v>1.0259862329393821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0</v>
      </c>
      <c r="P1059" s="43">
        <v>4.3252816380748501E-7</v>
      </c>
      <c r="Q1059" s="43">
        <v>0.15507351919844356</v>
      </c>
      <c r="R1059" s="43">
        <v>1.5035542062801252E-3</v>
      </c>
      <c r="S1059" s="43">
        <v>1.0277582043841327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0</v>
      </c>
      <c r="P1060" s="43">
        <v>4.2176686367590344E-7</v>
      </c>
      <c r="Q1060" s="43">
        <v>0.15507352985891226</v>
      </c>
      <c r="R1060" s="43">
        <v>1.5035543048786911E-3</v>
      </c>
      <c r="S1060" s="43">
        <v>1.0295301758288833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0</v>
      </c>
      <c r="P1061" s="43">
        <v>4.1127330467706686E-7</v>
      </c>
      <c r="Q1061" s="43">
        <v>0.15507354025414849</v>
      </c>
      <c r="R1061" s="43">
        <v>1.5035544010241245E-3</v>
      </c>
      <c r="S1061" s="43">
        <v>1.0313021472736339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0</v>
      </c>
      <c r="P1062" s="43">
        <v>4.0104082541195423E-7</v>
      </c>
      <c r="Q1062" s="43">
        <v>0.15507355039075124</v>
      </c>
      <c r="R1062" s="43">
        <v>1.5035544947774599E-3</v>
      </c>
      <c r="S1062" s="43">
        <v>1.0330741187183845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0</v>
      </c>
      <c r="P1063" s="43">
        <v>3.9106293021714293E-7</v>
      </c>
      <c r="Q1063" s="43">
        <v>0.15507356027515534</v>
      </c>
      <c r="R1063" s="43">
        <v>1.5035545861982128E-3</v>
      </c>
      <c r="S1063" s="43">
        <v>1.0348460901631351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0</v>
      </c>
      <c r="P1064" s="43">
        <v>3.8133328504130735E-7</v>
      </c>
      <c r="Q1064" s="43">
        <v>0.15507356991363547</v>
      </c>
      <c r="R1064" s="43">
        <v>1.5035546753444172E-3</v>
      </c>
      <c r="S1064" s="43">
        <v>1.0366180616078857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0</v>
      </c>
      <c r="P1065" s="43">
        <v>3.7184571342431067E-7</v>
      </c>
      <c r="Q1065" s="43">
        <v>0.15507357931231022</v>
      </c>
      <c r="R1065" s="43">
        <v>1.5035547622726639E-3</v>
      </c>
      <c r="S1065" s="43">
        <v>1.0383900330526363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0</v>
      </c>
      <c r="P1066" s="43">
        <v>3.6259419257633586E-7</v>
      </c>
      <c r="Q1066" s="43">
        <v>0.15507358847714597</v>
      </c>
      <c r="R1066" s="43">
        <v>1.5035548470381359E-3</v>
      </c>
      <c r="S1066" s="43">
        <v>1.0401620044973869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0</v>
      </c>
      <c r="P1067" s="43">
        <v>3.5357284955456832E-7</v>
      </c>
      <c r="Q1067" s="43">
        <v>0.15507359741396062</v>
      </c>
      <c r="R1067" s="43">
        <v>1.5035549296946431E-3</v>
      </c>
      <c r="S1067" s="43">
        <v>1.0419339759421375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0</v>
      </c>
      <c r="P1068" s="43">
        <v>3.4477595753500278E-7</v>
      </c>
      <c r="Q1068" s="43">
        <v>0.15507360612842733</v>
      </c>
      <c r="R1068" s="43">
        <v>1.5035550102946564E-3</v>
      </c>
      <c r="S1068" s="43">
        <v>1.0437059473868882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0</v>
      </c>
      <c r="P1069" s="43">
        <v>3.3619793217700741E-7</v>
      </c>
      <c r="Q1069" s="43">
        <v>0.1550736146260781</v>
      </c>
      <c r="R1069" s="43">
        <v>1.5035550888893418E-3</v>
      </c>
      <c r="S1069" s="43">
        <v>1.0454779188316388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0</v>
      </c>
      <c r="P1070" s="43">
        <v>3.2783332807833778E-7</v>
      </c>
      <c r="Q1070" s="43">
        <v>0.15507362291230745</v>
      </c>
      <c r="R1070" s="43">
        <v>1.5035551655285917E-3</v>
      </c>
      <c r="S1070" s="43">
        <v>1.0472498902763894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0</v>
      </c>
      <c r="P1071" s="43">
        <v>3.1967683531835026E-7</v>
      </c>
      <c r="Q1071" s="43">
        <v>0.15507363099237528</v>
      </c>
      <c r="R1071" s="43">
        <v>1.5035552402610569E-3</v>
      </c>
      <c r="S1071" s="43">
        <v>1.04902186172114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0</v>
      </c>
      <c r="P1072" s="43">
        <v>3.1172327608721926E-7</v>
      </c>
      <c r="Q1072" s="43">
        <v>0.1550736388714111</v>
      </c>
      <c r="R1072" s="43">
        <v>1.5035553131341787E-3</v>
      </c>
      <c r="S1072" s="43">
        <v>1.0507938331658906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0</v>
      </c>
      <c r="P1073" s="43">
        <v>3.0396760139902088E-7</v>
      </c>
      <c r="Q1073" s="43">
        <v>0.15507364655441649</v>
      </c>
      <c r="R1073" s="43">
        <v>1.5035553841942176E-3</v>
      </c>
      <c r="S1073" s="43">
        <v>1.0525658046106412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0</v>
      </c>
      <c r="P1074" s="43">
        <v>2.9640488788659402E-7</v>
      </c>
      <c r="Q1074" s="43">
        <v>0.15507365404626872</v>
      </c>
      <c r="R1074" s="43">
        <v>1.5035554534862825E-3</v>
      </c>
      <c r="S1074" s="43">
        <v>1.0543377760553918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0</v>
      </c>
      <c r="P1075" s="43">
        <v>2.8903033467614604E-7</v>
      </c>
      <c r="Q1075" s="43">
        <v>0.15507366135172368</v>
      </c>
      <c r="R1075" s="43">
        <v>1.5035555210543606E-3</v>
      </c>
      <c r="S1075" s="43">
        <v>1.0561097475001424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0</v>
      </c>
      <c r="P1076" s="43">
        <v>2.818392603396177E-7</v>
      </c>
      <c r="Q1076" s="43">
        <v>0.15507366847541892</v>
      </c>
      <c r="R1076" s="43">
        <v>1.5035555869413453E-3</v>
      </c>
      <c r="S1076" s="43">
        <v>1.057881718944893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0</v>
      </c>
      <c r="P1077" s="43">
        <v>2.7482709992287368E-7</v>
      </c>
      <c r="Q1077" s="43">
        <v>0.15507367542187664</v>
      </c>
      <c r="R1077" s="43">
        <v>1.5035556511890618E-3</v>
      </c>
      <c r="S1077" s="43">
        <v>1.0596536903896436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0</v>
      </c>
      <c r="P1078" s="43">
        <v>2.6798940204783116E-7</v>
      </c>
      <c r="Q1078" s="43">
        <v>0.15507368219550649</v>
      </c>
      <c r="R1078" s="43">
        <v>1.5035557138382953E-3</v>
      </c>
      <c r="S1078" s="43">
        <v>1.0614256618343942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0</v>
      </c>
      <c r="P1079" s="43">
        <v>2.6132182608668828E-7</v>
      </c>
      <c r="Q1079" s="43">
        <v>0.15507368880060843</v>
      </c>
      <c r="R1079" s="43">
        <v>1.5035557749288162E-3</v>
      </c>
      <c r="S1079" s="43">
        <v>1.0631976332791448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0</v>
      </c>
      <c r="P1080" s="43">
        <v>2.5482013940645689E-7</v>
      </c>
      <c r="Q1080" s="43">
        <v>0.15507369524137549</v>
      </c>
      <c r="R1080" s="43">
        <v>1.5035558344994046E-3</v>
      </c>
      <c r="S1080" s="43">
        <v>1.0649696047238955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0</v>
      </c>
      <c r="P1081" s="43">
        <v>2.4848021468205183E-7</v>
      </c>
      <c r="Q1081" s="43">
        <v>0.15507370152189628</v>
      </c>
      <c r="R1081" s="43">
        <v>1.5035558925878768E-3</v>
      </c>
      <c r="S1081" s="43">
        <v>1.0667415761686461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0</v>
      </c>
      <c r="P1082" s="43">
        <v>2.422980272762305E-7</v>
      </c>
      <c r="Q1082" s="43">
        <v>0.15507370764615769</v>
      </c>
      <c r="R1082" s="43">
        <v>1.5035559492311082E-3</v>
      </c>
      <c r="S1082" s="43">
        <v>1.0685135476133967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0</v>
      </c>
      <c r="P1083" s="43">
        <v>2.3626965268471951E-7</v>
      </c>
      <c r="Q1083" s="43">
        <v>0.15507371361804748</v>
      </c>
      <c r="R1083" s="43">
        <v>1.5035560044650558E-3</v>
      </c>
      <c r="S1083" s="43">
        <v>1.0702855190581473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0</v>
      </c>
      <c r="P1084" s="43">
        <v>2.3039126404490656E-7</v>
      </c>
      <c r="Q1084" s="43">
        <v>0.15507371944135659</v>
      </c>
      <c r="R1084" s="43">
        <v>1.503556058324783E-3</v>
      </c>
      <c r="S1084" s="43">
        <v>1.0720574905028979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0</v>
      </c>
      <c r="P1085" s="43">
        <v>2.2465912970651584E-7</v>
      </c>
      <c r="Q1085" s="43">
        <v>0.15507372511978185</v>
      </c>
      <c r="R1085" s="43">
        <v>1.5035561108444804E-3</v>
      </c>
      <c r="S1085" s="43">
        <v>1.0738294619476485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0</v>
      </c>
      <c r="P1086" s="43">
        <v>2.190696108627254E-7</v>
      </c>
      <c r="Q1086" s="43">
        <v>0.15507373065692787</v>
      </c>
      <c r="R1086" s="43">
        <v>1.5035561620574877E-3</v>
      </c>
      <c r="S1086" s="43">
        <v>1.0756014333923991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0</v>
      </c>
      <c r="P1087" s="43">
        <v>2.1361915924022217E-7</v>
      </c>
      <c r="Q1087" s="43">
        <v>0.15507373605630972</v>
      </c>
      <c r="R1087" s="43">
        <v>1.5035562119963153E-3</v>
      </c>
      <c r="S1087" s="43">
        <v>1.0773734048371497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0</v>
      </c>
      <c r="P1088" s="43">
        <v>2.0830431484672826E-7</v>
      </c>
      <c r="Q1088" s="43">
        <v>0.15507374132135499</v>
      </c>
      <c r="R1088" s="43">
        <v>1.5035562606926648E-3</v>
      </c>
      <c r="S1088" s="43">
        <v>1.0791453762819003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0</v>
      </c>
      <c r="P1089" s="43">
        <v>2.0312170377456901E-7</v>
      </c>
      <c r="Q1089" s="43">
        <v>0.15507374645540589</v>
      </c>
      <c r="R1089" s="43">
        <v>1.5035563081774498E-3</v>
      </c>
      <c r="S1089" s="43">
        <v>1.0809173477266509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0</v>
      </c>
      <c r="P1090" s="43">
        <v>1.9806803605888808E-7</v>
      </c>
      <c r="Q1090" s="43">
        <v>0.15507375146172164</v>
      </c>
      <c r="R1090" s="43">
        <v>1.5035563544808131E-3</v>
      </c>
      <c r="S1090" s="43">
        <v>1.0826893191714015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0</v>
      </c>
      <c r="P1091" s="43">
        <v>1.9314010358915048E-7</v>
      </c>
      <c r="Q1091" s="43">
        <v>0.15507375634348025</v>
      </c>
      <c r="R1091" s="43">
        <v>1.5035563996321488E-3</v>
      </c>
      <c r="S1091" s="43">
        <v>1.0844612906161522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0</v>
      </c>
      <c r="P1092" s="43">
        <v>1.8833477807260683E-7</v>
      </c>
      <c r="Q1092" s="43">
        <v>0.15507376110378071</v>
      </c>
      <c r="R1092" s="43">
        <v>1.5035564436601194E-3</v>
      </c>
      <c r="S1092" s="43">
        <v>1.0862332620609028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0</v>
      </c>
      <c r="P1093" s="43">
        <v>1.8364900904842719E-7</v>
      </c>
      <c r="Q1093" s="43">
        <v>0.15507376574564494</v>
      </c>
      <c r="R1093" s="43">
        <v>1.5035564865926742E-3</v>
      </c>
      <c r="S1093" s="43">
        <v>1.0880052335056534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0</v>
      </c>
      <c r="P1094" s="43">
        <v>1.7907982195124299E-7</v>
      </c>
      <c r="Q1094" s="43">
        <v>0.15507377027201957</v>
      </c>
      <c r="R1094" s="43">
        <v>1.5035565284570668E-3</v>
      </c>
      <c r="S1094" s="43">
        <v>1.089777204950404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0</v>
      </c>
      <c r="P1095" s="43">
        <v>1.7462431622286792E-7</v>
      </c>
      <c r="Q1095" s="43">
        <v>0.15507377468577796</v>
      </c>
      <c r="R1095" s="43">
        <v>1.5035565692798733E-3</v>
      </c>
      <c r="S1095" s="43">
        <v>1.0915491763951546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0</v>
      </c>
      <c r="P1096" s="43">
        <v>1.7027966347099953E-7</v>
      </c>
      <c r="Q1096" s="43">
        <v>0.15507377898972211</v>
      </c>
      <c r="R1096" s="43">
        <v>1.5035566090870086E-3</v>
      </c>
      <c r="S1096" s="43">
        <v>1.0933211478399052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0</v>
      </c>
      <c r="P1097" s="43">
        <v>1.66043105673732E-7</v>
      </c>
      <c r="Q1097" s="43">
        <v>0.15507378318658413</v>
      </c>
      <c r="R1097" s="43">
        <v>1.503556647903742E-3</v>
      </c>
      <c r="S1097" s="43">
        <v>1.0950931192846558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1.6191195342874075E-7</v>
      </c>
      <c r="Q1098" s="43">
        <v>0.15507378727902821</v>
      </c>
      <c r="R1098" s="43">
        <v>1.503556685754715E-3</v>
      </c>
      <c r="S1098" s="43">
        <v>1.0968650907294064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1.5788358424602753E-7</v>
      </c>
      <c r="Q1099" s="43">
        <v>0.15507379126965232</v>
      </c>
      <c r="R1099" s="43">
        <v>1.5035567226639563E-3</v>
      </c>
      <c r="S1099" s="43">
        <v>1.098637062174157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1.5395544088314163E-7</v>
      </c>
      <c r="Q1100" s="43">
        <v>0.1550737951609896</v>
      </c>
      <c r="R1100" s="43">
        <v>1.5035567586548959E-3</v>
      </c>
      <c r="S1100" s="43">
        <v>1.1004090336189076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1.5012502972182097E-7</v>
      </c>
      <c r="Q1101" s="43">
        <v>0.15507379895551052</v>
      </c>
      <c r="R1101" s="43">
        <v>1.503556793750381E-3</v>
      </c>
      <c r="S1101" s="43">
        <v>1.1021810050636582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1.4638991918502262E-7</v>
      </c>
      <c r="Q1102" s="43">
        <v>0.15507380265562376</v>
      </c>
      <c r="R1102" s="43">
        <v>1.5035568279726903E-3</v>
      </c>
      <c r="S1102" s="43">
        <v>1.1039529765084088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1.4274773819333713E-7</v>
      </c>
      <c r="Q1103" s="43">
        <v>0.1550738062636782</v>
      </c>
      <c r="R1103" s="43">
        <v>1.5035568613435489E-3</v>
      </c>
      <c r="S1103" s="43">
        <v>1.1057249479531595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693A2-8DE5-4C2F-A9C9-55CCEECFA63F}">
  <sheetPr codeName="Sheet14"/>
  <dimension ref="B1:AH1103"/>
  <sheetViews>
    <sheetView zoomScale="85" zoomScaleNormal="85" workbookViewId="0">
      <selection activeCell="C12" sqref="C12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330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5.3159143342531396E-3</v>
      </c>
      <c r="J3" s="43">
        <f>I3*C11</f>
        <v>600000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1.2403800113257327E-2</v>
      </c>
      <c r="J4" s="43">
        <f>I4*C11</f>
        <v>1400000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0.29313968702157817</v>
      </c>
      <c r="O4" s="43">
        <v>0.69980172493714654</v>
      </c>
      <c r="P4" s="43">
        <v>6.3061542474286691E-4</v>
      </c>
      <c r="Q4" s="43">
        <v>5.4225529458439828E-3</v>
      </c>
      <c r="R4" s="43">
        <v>1.194339483126487E-4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0.29285551153349659</v>
      </c>
      <c r="O5" s="43">
        <v>0.69917288380490994</v>
      </c>
      <c r="P5" s="43">
        <v>6.4162313750821501E-4</v>
      </c>
      <c r="Q5" s="43">
        <v>5.4384292908682946E-3</v>
      </c>
      <c r="R5" s="43">
        <v>1.1958078846557853E-4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0.29257103374148036</v>
      </c>
      <c r="O6" s="43">
        <v>0.69854389975443487</v>
      </c>
      <c r="P6" s="43">
        <v>6.5279670873806214E-4</v>
      </c>
      <c r="Q6" s="43">
        <v>5.454582439448066E-3</v>
      </c>
      <c r="R6" s="43">
        <v>1.1973018877176486E-4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0.29228624947596299</v>
      </c>
      <c r="O7" s="43">
        <v>0.69791477079386544</v>
      </c>
      <c r="P7" s="43">
        <v>6.6413809731567244E-4</v>
      </c>
      <c r="Q7" s="43">
        <v>5.4710165556091737E-3</v>
      </c>
      <c r="R7" s="43">
        <v>1.1988218774424048E-4</v>
      </c>
      <c r="S7" s="43">
        <v>3.5439428895020831E-3</v>
      </c>
      <c r="U7" s="69" t="s">
        <v>62</v>
      </c>
      <c r="V7" s="69"/>
      <c r="W7" s="69"/>
      <c r="X7" s="72">
        <f>MAX(P3:P1103)</f>
        <v>1.3709045027254247E-2</v>
      </c>
      <c r="Y7" s="72"/>
      <c r="AC7" s="43">
        <f ca="1">MATCH(Z8,INDIRECT(ADDRESS(AC2,16)&amp;":"&amp;ADDRESS(AC3,16)),-1)</f>
        <v>362</v>
      </c>
      <c r="AE7" s="43" t="s">
        <v>63</v>
      </c>
      <c r="AF7" s="43">
        <f ca="1">INDEX(INDIRECT(ADDRESS(AC2,16)&amp;":"&amp;ADDRESS(AC3,16)),AC7)</f>
        <v>5.0320228386240018E-4</v>
      </c>
      <c r="AG7" s="43" t="s">
        <v>65</v>
      </c>
      <c r="AH7" s="43">
        <f ca="1">INDEX(INDIRECT(ADDRESS(AC2,13)&amp;":"&amp;ADDRESS(AC3,13)),AC7)</f>
        <v>39.399999999999906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0.29200115452610614</v>
      </c>
      <c r="O8" s="43">
        <v>0.69728549491093628</v>
      </c>
      <c r="P8" s="43">
        <v>6.756492743089684E-4</v>
      </c>
      <c r="Q8" s="43">
        <v>5.487735852421005E-3</v>
      </c>
      <c r="R8" s="43">
        <v>1.2003682434964111E-4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363</v>
      </c>
      <c r="AE8" s="43" t="s">
        <v>64</v>
      </c>
      <c r="AF8" s="43">
        <f ca="1">INDEX(INDIRECT(ADDRESS(AC2,16)&amp;":"&amp;ADDRESS(AC3,16)),AC8)</f>
        <v>4.9481237467472882E-4</v>
      </c>
      <c r="AG8" s="43" t="s">
        <v>66</v>
      </c>
      <c r="AH8" s="43">
        <f ca="1">INDEX(INDIRECT(ADDRESS(AC2,13)&amp;":"&amp;ADDRESS(AC3,13)),AC8)</f>
        <v>39.449999999999903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0.29171574463972433</v>
      </c>
      <c r="O9" s="43">
        <v>0.69665607007290886</v>
      </c>
      <c r="P9" s="43">
        <v>6.87332222803861E-4</v>
      </c>
      <c r="Q9" s="43">
        <v>5.5047445922984948E-3</v>
      </c>
      <c r="R9" s="43">
        <v>1.2019413801099892E-4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39.41908413899813</v>
      </c>
      <c r="Y9" s="70"/>
      <c r="AG9" s="43" t="s">
        <v>67</v>
      </c>
      <c r="AH9" s="43">
        <f ca="1">(AH8-AH7)/(AF8-AF7) *(Z8-AF7) + AH7</f>
        <v>39.41908413899813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0.29143001552321757</v>
      </c>
      <c r="O10" s="43">
        <v>0.6960264942265123</v>
      </c>
      <c r="P10" s="43">
        <v>6.9918893773052778E-4</v>
      </c>
      <c r="Q10" s="43">
        <v>5.5220470872999351E-3</v>
      </c>
      <c r="R10" s="43">
        <v>1.2035416861049702E-4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5.0320228386240018E-4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0.29114396284151328</v>
      </c>
      <c r="O11" s="43">
        <v>0.69539676529788674</v>
      </c>
      <c r="P11" s="43">
        <v>7.1122142568252758E-4</v>
      </c>
      <c r="Q11" s="43">
        <v>5.5396476994203489E-3</v>
      </c>
      <c r="R11" s="43">
        <v>1.2051695649218279E-4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0.11666738619764484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0.29085758221801566</v>
      </c>
      <c r="O12" s="43">
        <v>0.69476688119253038</v>
      </c>
      <c r="P12" s="43">
        <v>7.234317047286311E-4</v>
      </c>
      <c r="Q12" s="43">
        <v>5.557550840880254E-3</v>
      </c>
      <c r="R12" s="43">
        <v>1.2068254246463874E-4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1.1483362745303726E-3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0.29057086923456432</v>
      </c>
      <c r="O13" s="43">
        <v>0.69413683979524932</v>
      </c>
      <c r="P13" s="43">
        <v>7.3582180421725475E-4</v>
      </c>
      <c r="Q13" s="43">
        <v>5.5757609744096475E-3</v>
      </c>
      <c r="R13" s="43">
        <v>1.2085096780360903E-4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0.11831892475603761</v>
      </c>
      <c r="Y13" s="70"/>
    </row>
    <row r="14" spans="2:34" x14ac:dyDescent="0.25">
      <c r="G14" s="11"/>
      <c r="I14" s="36">
        <v>0.3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0.29028381943140186</v>
      </c>
      <c r="O14" s="43">
        <v>0.69350663897011167</v>
      </c>
      <c r="P14" s="43">
        <v>7.4839376457338028E-4</v>
      </c>
      <c r="Q14" s="43">
        <v>5.5942826135270147E-3</v>
      </c>
      <c r="R14" s="43">
        <v>1.2102227425458002E-4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0.7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0.289996428307151</v>
      </c>
      <c r="O15" s="43">
        <v>0.69287627656040562</v>
      </c>
      <c r="P15" s="43">
        <v>7.6114963708784236E-4</v>
      </c>
      <c r="Q15" s="43">
        <v>5.6131203228131678E-3</v>
      </c>
      <c r="R15" s="43">
        <v>1.2119650403531298E-4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0.28970869131880039</v>
      </c>
      <c r="O16" s="43">
        <v>0.69224575038860015</v>
      </c>
      <c r="P16" s="43">
        <v>7.7409148369886923E-4</v>
      </c>
      <c r="Q16" s="43">
        <v>5.6322787181797319E-3</v>
      </c>
      <c r="R16" s="43">
        <v>1.2137369983832738E-4</v>
      </c>
      <c r="S16" s="43">
        <v>1.1517814390881736E-2</v>
      </c>
      <c r="T16" s="11"/>
      <c r="X16" s="43">
        <f ca="1">ROUND(X13*100,4)</f>
        <v>11.831899999999999</v>
      </c>
      <c r="Y16" s="43">
        <f>ROUND(X7*100,4)</f>
        <v>1.3709</v>
      </c>
      <c r="Z16" s="43">
        <f ca="1">ROUND(X9,4)</f>
        <v>39.4191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0.28942060388170093</v>
      </c>
      <c r="O17" s="43">
        <v>0.69161505825630987</v>
      </c>
      <c r="P17" s="43">
        <v>7.8722137676575927E-4</v>
      </c>
      <c r="Q17" s="43">
        <v>5.6517624671320859E-3</v>
      </c>
      <c r="R17" s="43">
        <v>1.2155390483333283E-4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0.28913216136957104</v>
      </c>
      <c r="O18" s="43">
        <v>0.69098419794426469</v>
      </c>
      <c r="P18" s="43">
        <v>8.0054139883457506E-4</v>
      </c>
      <c r="Q18" s="43">
        <v>5.6715762890265546E-3</v>
      </c>
      <c r="R18" s="43">
        <v>1.2173716266960767E-4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0.28884335911451281</v>
      </c>
      <c r="O19" s="43">
        <v>0.69035316721228235</v>
      </c>
      <c r="P19" s="43">
        <v>8.1405364239574263E-4</v>
      </c>
      <c r="Q19" s="43">
        <v>5.6917249553216356E-3</v>
      </c>
      <c r="R19" s="43">
        <v>1.2192351747832287E-4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0.28855419240703828</v>
      </c>
      <c r="O20" s="43">
        <v>0.68972196379924566</v>
      </c>
      <c r="P20" s="43">
        <v>8.277602096334332E-4</v>
      </c>
      <c r="Q20" s="43">
        <v>5.7122132898230985E-3</v>
      </c>
      <c r="R20" s="43">
        <v>1.2211301387480869E-4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0.28826465649610561</v>
      </c>
      <c r="O21" s="43">
        <v>0.68909058542308399</v>
      </c>
      <c r="P21" s="43">
        <v>8.4166321216661824E-4</v>
      </c>
      <c r="Q21" s="43">
        <v>5.7330461689227112E-3</v>
      </c>
      <c r="R21" s="43">
        <v>1.2230569696076277E-4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0.28797474658916744</v>
      </c>
      <c r="O22" s="43">
        <v>0.68845902978075846</v>
      </c>
      <c r="P22" s="43">
        <v>8.5576477078167543E-4</v>
      </c>
      <c r="Q22" s="43">
        <v>5.7542285218304002E-3</v>
      </c>
      <c r="R22" s="43">
        <v>1.2250161232639736E-4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0.2876844578522284</v>
      </c>
      <c r="O23" s="43">
        <v>0.68782729454825153</v>
      </c>
      <c r="P23" s="43">
        <v>8.7006701515643479E-4</v>
      </c>
      <c r="Q23" s="43">
        <v>5.7757653307996312E-3</v>
      </c>
      <c r="R23" s="43">
        <v>1.2270080605252385E-4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0.28739378540991584</v>
      </c>
      <c r="O24" s="43">
        <v>0.68719537738056324</v>
      </c>
      <c r="P24" s="43">
        <v>8.8457208357554712E-4</v>
      </c>
      <c r="Q24" s="43">
        <v>5.7976616313457924E-3</v>
      </c>
      <c r="R24" s="43">
        <v>1.2290332471257269E-4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0.28710272434556017</v>
      </c>
      <c r="O25" s="43">
        <v>0.6865632759117084</v>
      </c>
      <c r="P25" s="43">
        <v>8.9928212263706061E-4</v>
      </c>
      <c r="Q25" s="43">
        <v>5.8199225124573673E-3</v>
      </c>
      <c r="R25" s="43">
        <v>1.2310921537454631E-4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0.28681126970128856</v>
      </c>
      <c r="O26" s="43">
        <v>0.68593098775472072</v>
      </c>
      <c r="P26" s="43">
        <v>9.1419928695009246E-4</v>
      </c>
      <c r="Q26" s="43">
        <v>5.8425531167996727E-3</v>
      </c>
      <c r="R26" s="43">
        <v>1.2331852560290362E-4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0.28651941647812917</v>
      </c>
      <c r="O27" s="43">
        <v>0.68529851050166246</v>
      </c>
      <c r="P27" s="43">
        <v>9.2932573882347955E-4</v>
      </c>
      <c r="Q27" s="43">
        <v>5.8655586409109336E-3</v>
      </c>
      <c r="R27" s="43">
        <v>1.2353130346037371E-4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0.28622715963612888</v>
      </c>
      <c r="O28" s="43">
        <v>0.68466584172363643</v>
      </c>
      <c r="P28" s="43">
        <v>9.4466364794529875E-4</v>
      </c>
      <c r="Q28" s="43">
        <v>5.8889443353904846E-3</v>
      </c>
      <c r="R28" s="43">
        <v>1.2374759750969613E-4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0.28593449409448241</v>
      </c>
      <c r="O29" s="43">
        <v>0.68403297897080562</v>
      </c>
      <c r="P29" s="43">
        <v>9.6021519105314091E-4</v>
      </c>
      <c r="Q29" s="43">
        <v>5.9127155050788457E-3</v>
      </c>
      <c r="R29" s="43">
        <v>1.2396745681528664E-4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0.28564141473167465</v>
      </c>
      <c r="O30" s="43">
        <v>0.68339991977241565</v>
      </c>
      <c r="P30" s="43">
        <v>9.7598255159503052E-4</v>
      </c>
      <c r="Q30" s="43">
        <v>5.9368775092294547E-3</v>
      </c>
      <c r="R30" s="43">
        <v>1.2419093094482548E-4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0.28534791638563578</v>
      </c>
      <c r="O31" s="43">
        <v>0.68276666163682476</v>
      </c>
      <c r="P31" s="43">
        <v>9.9196791938087922E-4</v>
      </c>
      <c r="Q31" s="43">
        <v>5.9614357616718273E-3</v>
      </c>
      <c r="R31" s="43">
        <v>1.2441806997076665E-4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0.28505399385390967</v>
      </c>
      <c r="O32" s="43">
        <v>0.68213320205153671</v>
      </c>
      <c r="P32" s="43">
        <v>1.0081734902243637E-3</v>
      </c>
      <c r="Q32" s="43">
        <v>5.986395730965887E-3</v>
      </c>
      <c r="R32" s="43">
        <v>1.2464892447176492E-4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0.28475964189383529</v>
      </c>
      <c r="O33" s="43">
        <v>0.68149953848324119</v>
      </c>
      <c r="P33" s="43">
        <v>1.0246014655751208E-3</v>
      </c>
      <c r="Q33" s="43">
        <v>6.0117629405472446E-3</v>
      </c>
      <c r="R33" s="43">
        <v>1.2488354553401987E-4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0.28446485522274262</v>
      </c>
      <c r="O34" s="43">
        <v>0.68086566837785789</v>
      </c>
      <c r="P34" s="43">
        <v>1.0412540521411513E-3</v>
      </c>
      <c r="Q34" s="43">
        <v>6.0375429688631719E-3</v>
      </c>
      <c r="R34" s="43">
        <v>1.2512198475253333E-4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0.28416962851816141</v>
      </c>
      <c r="O35" s="43">
        <v>0.68023158916058779</v>
      </c>
      <c r="P35" s="43">
        <v>1.0581334615013295E-3</v>
      </c>
      <c r="Q35" s="43">
        <v>6.0637414494990249E-3</v>
      </c>
      <c r="R35" s="43">
        <v>1.2536429423227869E-4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0.2838739564180448</v>
      </c>
      <c r="O36" s="43">
        <v>0.67959729823596948</v>
      </c>
      <c r="P36" s="43">
        <v>1.0752419097079108E-3</v>
      </c>
      <c r="Q36" s="43">
        <v>6.0903640712948806E-3</v>
      </c>
      <c r="R36" s="43">
        <v>1.2561052658927963E-4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0.28357783352100707</v>
      </c>
      <c r="O37" s="43">
        <v>0.67896279298794093</v>
      </c>
      <c r="P37" s="43">
        <v>1.0925816168789377E-3</v>
      </c>
      <c r="Q37" s="43">
        <v>6.1174165784521131E-3</v>
      </c>
      <c r="R37" s="43">
        <v>1.258607349515961E-4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0.28328125438657636</v>
      </c>
      <c r="O38" s="43">
        <v>0.67832807077990853</v>
      </c>
      <c r="P38" s="43">
        <v>1.1101548067804403E-3</v>
      </c>
      <c r="Q38" s="43">
        <v>6.144904770629689E-3</v>
      </c>
      <c r="R38" s="43">
        <v>1.2611497296021454E-4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0.28298421353546177</v>
      </c>
      <c r="O39" s="43">
        <v>0.6776931289548197</v>
      </c>
      <c r="P39" s="43">
        <v>1.1279637063983335E-3</v>
      </c>
      <c r="Q39" s="43">
        <v>6.1728345030298854E-3</v>
      </c>
      <c r="R39" s="43">
        <v>1.2637329476984107E-4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0.2826867054498361</v>
      </c>
      <c r="O40" s="43">
        <v>0.67705796483524516</v>
      </c>
      <c r="P40" s="43">
        <v>1.1460105454999135E-3</v>
      </c>
      <c r="Q40" s="43">
        <v>6.2012116864732089E-3</v>
      </c>
      <c r="R40" s="43">
        <v>1.2663575504959405E-4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0.28238872457363368</v>
      </c>
      <c r="O41" s="43">
        <v>0.67642257572346398</v>
      </c>
      <c r="P41" s="43">
        <v>1.1642975561848555E-3</v>
      </c>
      <c r="Q41" s="43">
        <v>6.230042287462231E-3</v>
      </c>
      <c r="R41" s="43">
        <v>1.2690240898359487E-4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0.28209026531286369</v>
      </c>
      <c r="O42" s="43">
        <v>0.67578695890155793</v>
      </c>
      <c r="P42" s="43">
        <v>1.1828269724256217E-3</v>
      </c>
      <c r="Q42" s="43">
        <v>6.2593323282340912E-3</v>
      </c>
      <c r="R42" s="43">
        <v>1.2717331227145331E-4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0.28179132203594037</v>
      </c>
      <c r="O43" s="43">
        <v>0.67515111163150965</v>
      </c>
      <c r="P43" s="43">
        <v>1.201601029597187E-3</v>
      </c>
      <c r="Q43" s="43">
        <v>6.289087886801388E-3</v>
      </c>
      <c r="R43" s="43">
        <v>1.2744852112864577E-4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0.28149188907402795</v>
      </c>
      <c r="O44" s="43">
        <v>0.67451503115530997</v>
      </c>
      <c r="P44" s="43">
        <v>1.2206219639959892E-3</v>
      </c>
      <c r="Q44" s="43">
        <v>6.3193150969812076E-3</v>
      </c>
      <c r="R44" s="43">
        <v>1.2772809228678395E-4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0.28119196072140296</v>
      </c>
      <c r="O45" s="43">
        <v>0.67387871469506999</v>
      </c>
      <c r="P45" s="43">
        <v>1.2398920123480243E-3</v>
      </c>
      <c r="Q45" s="43">
        <v>6.3500201484120037E-3</v>
      </c>
      <c r="R45" s="43">
        <v>1.2801208299377049E-4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0.2808915312358326</v>
      </c>
      <c r="O46" s="43">
        <v>0.67324215945314059</v>
      </c>
      <c r="P46" s="43">
        <v>1.2594134113059943E-3</v>
      </c>
      <c r="Q46" s="43">
        <v>6.3812092865580686E-3</v>
      </c>
      <c r="R46" s="43">
        <v>1.2830055101384092E-4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0.28059059483897103</v>
      </c>
      <c r="O47" s="43">
        <v>0.67260536261224024</v>
      </c>
      <c r="P47" s="43">
        <v>1.27918839693543E-3</v>
      </c>
      <c r="Q47" s="43">
        <v>6.4128888127013093E-3</v>
      </c>
      <c r="R47" s="43">
        <v>1.285935546274872E-4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0.28028914571677155</v>
      </c>
      <c r="O48" s="43">
        <v>0.67196832133558748</v>
      </c>
      <c r="P48" s="43">
        <v>1.2992192041897095E-3</v>
      </c>
      <c r="Q48" s="43">
        <v>6.4450650839200712E-3</v>
      </c>
      <c r="R48" s="43">
        <v>1.28891152631262E-4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0.27998717801991657</v>
      </c>
      <c r="O49" s="43">
        <v>0.67133103276704176</v>
      </c>
      <c r="P49" s="43">
        <v>1.3195080663738951E-3</v>
      </c>
      <c r="Q49" s="43">
        <v>6.4777445130547095E-3</v>
      </c>
      <c r="R49" s="43">
        <v>1.2919340433746026E-4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0.27968468586426604</v>
      </c>
      <c r="O50" s="43">
        <v>0.67069349403125211</v>
      </c>
      <c r="P50" s="43">
        <v>1.3400572145973104E-3</v>
      </c>
      <c r="Q50" s="43">
        <v>6.5109335686596367E-3</v>
      </c>
      <c r="R50" s="43">
        <v>1.2950036957367573E-4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0.27938166333132236</v>
      </c>
      <c r="O51" s="43">
        <v>0.67005570223381228</v>
      </c>
      <c r="P51" s="43">
        <v>1.3608688772147987E-3</v>
      </c>
      <c r="Q51" s="43">
        <v>6.5446387749415816E-3</v>
      </c>
      <c r="R51" s="43">
        <v>1.2981210868222959E-4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0.27907810446871467</v>
      </c>
      <c r="O52" s="43">
        <v>0.66941765446142354</v>
      </c>
      <c r="P52" s="43">
        <v>1.381945279256583E-3</v>
      </c>
      <c r="Q52" s="43">
        <v>6.578866711683738E-3</v>
      </c>
      <c r="R52" s="43">
        <v>1.3012868251946954E-4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0.2787740032907004</v>
      </c>
      <c r="O53" s="43">
        <v>0.66877934778206494</v>
      </c>
      <c r="P53" s="43">
        <v>1.4032886418466708E-3</v>
      </c>
      <c r="Q53" s="43">
        <v>6.6136240141555589E-3</v>
      </c>
      <c r="R53" s="43">
        <v>1.3045015245493491E-4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0.27846935377868659</v>
      </c>
      <c r="O54" s="43">
        <v>0.66814077924517223</v>
      </c>
      <c r="P54" s="43">
        <v>1.4249011816097428E-3</v>
      </c>
      <c r="Q54" s="43">
        <v>6.6489173730078857E-3</v>
      </c>
      <c r="R54" s="43">
        <v>1.3077658037038696E-4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0.27816414988176946</v>
      </c>
      <c r="O55" s="43">
        <v>0.66750194588182354</v>
      </c>
      <c r="P55" s="43">
        <v>1.4467851100664669E-3</v>
      </c>
      <c r="Q55" s="43">
        <v>6.6847535341531253E-3</v>
      </c>
      <c r="R55" s="43">
        <v>1.3110802865870069E-4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0.27785838551729281</v>
      </c>
      <c r="O56" s="43">
        <v>0.66686284470493296</v>
      </c>
      <c r="P56" s="43">
        <v>1.4689426330171868E-3</v>
      </c>
      <c r="Q56" s="43">
        <v>6.7211392986301971E-3</v>
      </c>
      <c r="R56" s="43">
        <v>1.3144456022261551E-4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0.27755205457142568</v>
      </c>
      <c r="O57" s="43">
        <v>0.66622347270945326</v>
      </c>
      <c r="P57" s="43">
        <v>1.4913759499139334E-3</v>
      </c>
      <c r="Q57" s="43">
        <v>6.758081522453949E-3</v>
      </c>
      <c r="R57" s="43">
        <v>1.3178623847334272E-4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0.27724515089976076</v>
      </c>
      <c r="O58" s="43">
        <v>0.66558382687258555</v>
      </c>
      <c r="P58" s="43">
        <v>1.5140872532207179E-3</v>
      </c>
      <c r="Q58" s="43">
        <v>6.7955871164487513E-3</v>
      </c>
      <c r="R58" s="43">
        <v>1.321331273290263E-4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0.27693766832793099</v>
      </c>
      <c r="O59" s="43">
        <v>0.66494390415399729</v>
      </c>
      <c r="P59" s="43">
        <v>1.5370787277620638E-3</v>
      </c>
      <c r="Q59" s="43">
        <v>6.8336630460659794E-3</v>
      </c>
      <c r="R59" s="43">
        <v>1.3248529121305492E-4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0.27662960065224707</v>
      </c>
      <c r="O60" s="43">
        <v>0.66430370149604956</v>
      </c>
      <c r="P60" s="43">
        <v>1.56035255005974E-3</v>
      </c>
      <c r="Q60" s="43">
        <v>6.8723163311850913E-3</v>
      </c>
      <c r="R60" s="43">
        <v>1.3284279505222191E-4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0.27632094164035514</v>
      </c>
      <c r="O61" s="43">
        <v>0.66366321582403265</v>
      </c>
      <c r="P61" s="43">
        <v>1.5839108876576698E-3</v>
      </c>
      <c r="Q61" s="43">
        <v>6.9115540458980019E-3</v>
      </c>
      <c r="R61" s="43">
        <v>1.3320570427473118E-4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0.27601168503191453</v>
      </c>
      <c r="O62" s="43">
        <v>0.66302244404640887</v>
      </c>
      <c r="P62" s="43">
        <v>1.6077558984349798E-3</v>
      </c>
      <c r="Q62" s="43">
        <v>6.9513833182764566E-3</v>
      </c>
      <c r="R62" s="43">
        <v>1.3357408480804545E-4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0.27570182453929654</v>
      </c>
      <c r="O63" s="43">
        <v>0.66238138305506489</v>
      </c>
      <c r="P63" s="43">
        <v>1.6318897299071734E-3</v>
      </c>
      <c r="Q63" s="43">
        <v>6.9918113301221238E-3</v>
      </c>
      <c r="R63" s="43">
        <v>1.3394800307657494E-4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0.2753913538483041</v>
      </c>
      <c r="O64" s="43">
        <v>0.661740029725574</v>
      </c>
      <c r="P64" s="43">
        <v>1.6563145185154121E-3</v>
      </c>
      <c r="Q64" s="43">
        <v>7.0328453166990735E-3</v>
      </c>
      <c r="R64" s="43">
        <v>1.3432752599920313E-4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0.27508026661891199</v>
      </c>
      <c r="O65" s="43">
        <v>0.6610983809174652</v>
      </c>
      <c r="P65" s="43">
        <v>1.6810323889038851E-3</v>
      </c>
      <c r="Q65" s="43">
        <v>7.0744925664484003E-3</v>
      </c>
      <c r="R65" s="43">
        <v>1.3471272098664722E-4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0.27476855648602921</v>
      </c>
      <c r="O66" s="43">
        <v>0.66045643347450278</v>
      </c>
      <c r="P66" s="43">
        <v>1.7060454531852714E-3</v>
      </c>
      <c r="Q66" s="43">
        <v>7.1167604206846292E-3</v>
      </c>
      <c r="R66" s="43">
        <v>1.3510365593865032E-4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0.27445621706028195</v>
      </c>
      <c r="O67" s="43">
        <v>0.65981418422497429</v>
      </c>
      <c r="P67" s="43">
        <v>1.7313558101942868E-3</v>
      </c>
      <c r="Q67" s="43">
        <v>7.1596562732736662E-3</v>
      </c>
      <c r="R67" s="43">
        <v>1.3550039924100266E-4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0.274143241928819</v>
      </c>
      <c r="O68" s="43">
        <v>0.65917162998198697</v>
      </c>
      <c r="P68" s="43">
        <v>1.7569655447293195E-3</v>
      </c>
      <c r="Q68" s="43">
        <v>7.2031875702919541E-3</v>
      </c>
      <c r="R68" s="43">
        <v>1.3590301976238917E-4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0.27382962465613847</v>
      </c>
      <c r="O69" s="43">
        <v>0.65852876754377598</v>
      </c>
      <c r="P69" s="43">
        <v>1.7828767267821719E-3</v>
      </c>
      <c r="Q69" s="43">
        <v>7.2473618096665603E-3</v>
      </c>
      <c r="R69" s="43">
        <v>1.3631158685106057E-4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0.27351535878493693</v>
      </c>
      <c r="O70" s="43">
        <v>0.65788559369401878</v>
      </c>
      <c r="P70" s="43">
        <v>1.8090914107559153E-3</v>
      </c>
      <c r="Q70" s="43">
        <v>7.292186540795882E-3</v>
      </c>
      <c r="R70" s="43">
        <v>1.367261703313257E-4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0.27320043783698061</v>
      </c>
      <c r="O71" s="43">
        <v>0.6572421052021612</v>
      </c>
      <c r="P71" s="43">
        <v>1.8356116346708912E-3</v>
      </c>
      <c r="Q71" s="43">
        <v>7.3376693641506972E-3</v>
      </c>
      <c r="R71" s="43">
        <v>1.3714684049986103E-4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0.2728848553139992</v>
      </c>
      <c r="O72" s="43">
        <v>0.65659829882375254</v>
      </c>
      <c r="P72" s="43">
        <v>1.8624394193588775E-3</v>
      </c>
      <c r="Q72" s="43">
        <v>7.3838179308552323E-3</v>
      </c>
      <c r="R72" s="43">
        <v>1.3757366812183639E-4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0.27256860469860206</v>
      </c>
      <c r="O73" s="43">
        <v>0.65595417130078981</v>
      </c>
      <c r="P73" s="43">
        <v>1.8895767676454665E-3</v>
      </c>
      <c r="Q73" s="43">
        <v>7.4306399422479899E-3</v>
      </c>
      <c r="R73" s="43">
        <v>1.3800672442685288E-4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0.27225167945521728</v>
      </c>
      <c r="O74" s="43">
        <v>0.65530971936207172</v>
      </c>
      <c r="P74" s="43">
        <v>1.9170256635206875E-3</v>
      </c>
      <c r="Q74" s="43">
        <v>7.4781431494220013E-3</v>
      </c>
      <c r="R74" s="43">
        <v>1.384460811046908E-4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0.27193407303105355</v>
      </c>
      <c r="O75" s="43">
        <v>0.65466493972356432</v>
      </c>
      <c r="P75" s="43">
        <v>1.9447880712979268E-3</v>
      </c>
      <c r="Q75" s="43">
        <v>7.5263353527442569E-3</v>
      </c>
      <c r="R75" s="43">
        <v>1.3889181030086469E-4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0.27161577885708532</v>
      </c>
      <c r="O76" s="43">
        <v>0.65401982908877287</v>
      </c>
      <c r="P76" s="43">
        <v>1.9728659347612058E-3</v>
      </c>
      <c r="Q76" s="43">
        <v>7.575224401353972E-3</v>
      </c>
      <c r="R76" s="43">
        <v>1.3934398461198303E-4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0.27129679034906107</v>
      </c>
      <c r="O77" s="43">
        <v>0.65337438414912763</v>
      </c>
      <c r="P77" s="43">
        <v>2.0012611763008739E-3</v>
      </c>
      <c r="Q77" s="43">
        <v>7.6248181926394524E-3</v>
      </c>
      <c r="R77" s="43">
        <v>1.3980267708090956E-4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0.27097710090853461</v>
      </c>
      <c r="O78" s="43">
        <v>0.65272860158437696</v>
      </c>
      <c r="P78" s="43">
        <v>2.0299756960377932E-3</v>
      </c>
      <c r="Q78" s="43">
        <v>7.6751246716932229E-3</v>
      </c>
      <c r="R78" s="43">
        <v>1.4026796119172386E-4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0.27065670392392033</v>
      </c>
      <c r="O79" s="43">
        <v>0.6520824780629928</v>
      </c>
      <c r="P79" s="43">
        <v>2.0590113709360886E-3</v>
      </c>
      <c r="Q79" s="43">
        <v>7.7261518307451668E-3</v>
      </c>
      <c r="R79" s="43">
        <v>1.4073991086447846E-4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0.27033559277157199</v>
      </c>
      <c r="O80" s="43">
        <v>0.6514360102425838</v>
      </c>
      <c r="P80" s="43">
        <v>2.0883700539045544E-3</v>
      </c>
      <c r="Q80" s="43">
        <v>7.7779077085733733E-3</v>
      </c>
      <c r="R80" s="43">
        <v>1.4121860044974971E-4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0.27001376081688488</v>
      </c>
      <c r="O81" s="43">
        <v>0.65078919477032093</v>
      </c>
      <c r="P81" s="43">
        <v>2.1180535728868083E-3</v>
      </c>
      <c r="Q81" s="43">
        <v>7.8304003898924113E-3</v>
      </c>
      <c r="R81" s="43">
        <v>1.4170410472298024E-4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0.26969120141542224</v>
      </c>
      <c r="O82" s="43">
        <v>0.65014202828337242</v>
      </c>
      <c r="P82" s="43">
        <v>2.1480637299403039E-3</v>
      </c>
      <c r="Q82" s="43">
        <v>7.8836380047187706E-3</v>
      </c>
      <c r="R82" s="43">
        <v>1.4219649887860938E-4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0.26936790791406517</v>
      </c>
      <c r="O83" s="43">
        <v>0.64949450740935011</v>
      </c>
      <c r="P83" s="43">
        <v>2.1784023003042947E-3</v>
      </c>
      <c r="Q83" s="43">
        <v>7.9376287277131627E-3</v>
      </c>
      <c r="R83" s="43">
        <v>1.4269585852399062E-4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0.26904387365218702</v>
      </c>
      <c r="O84" s="43">
        <v>0.64884662876676469</v>
      </c>
      <c r="P84" s="43">
        <v>2.2090710314568909E-3</v>
      </c>
      <c r="Q84" s="43">
        <v>7.9923807774994384E-3</v>
      </c>
      <c r="R84" s="43">
        <v>1.4320225967309188E-4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0.26871909196285115</v>
      </c>
      <c r="O85" s="43">
        <v>0.6481983889654932</v>
      </c>
      <c r="P85" s="43">
        <v>2.2400716421613204E-3</v>
      </c>
      <c r="Q85" s="43">
        <v>8.0479024159598143E-3</v>
      </c>
      <c r="R85" s="43">
        <v>1.4371577873997744E-4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0.26839355617403393</v>
      </c>
      <c r="O86" s="43">
        <v>0.64754978460725621</v>
      </c>
      <c r="P86" s="43">
        <v>2.2714058215015441E-3</v>
      </c>
      <c r="Q86" s="43">
        <v>8.1042019475061917E-3</v>
      </c>
      <c r="R86" s="43">
        <v>1.4423649253206801E-4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0.26806725960987104</v>
      </c>
      <c r="O87" s="43">
        <v>0.64690081228610552</v>
      </c>
      <c r="P87" s="43">
        <v>2.3030752279073604E-3</v>
      </c>
      <c r="Q87" s="43">
        <v>8.1612877183272342E-3</v>
      </c>
      <c r="R87" s="43">
        <v>1.4476447824317745E-4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0.26774019559192835</v>
      </c>
      <c r="O88" s="43">
        <v>0.64625146858892391</v>
      </c>
      <c r="P88" s="43">
        <v>2.3350814881691584E-3</v>
      </c>
      <c r="Q88" s="43">
        <v>8.2191681156110318E-3</v>
      </c>
      <c r="R88" s="43">
        <v>1.4529981344632264E-4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0.26741235744049724</v>
      </c>
      <c r="O89" s="43">
        <v>0.64560175009593412</v>
      </c>
      <c r="P89" s="43">
        <v>2.3674261964424922E-3</v>
      </c>
      <c r="Q89" s="43">
        <v>8.277851566743006E-3</v>
      </c>
      <c r="R89" s="43">
        <v>1.4584257608630526E-4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0.26708373847591405</v>
      </c>
      <c r="O90" s="43">
        <v>0.64495165338121996</v>
      </c>
      <c r="P90" s="43">
        <v>2.4001109132426365E-3</v>
      </c>
      <c r="Q90" s="43">
        <v>8.3373465384788611E-3</v>
      </c>
      <c r="R90" s="43">
        <v>1.4639284447206231E-4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0.26675433201990417</v>
      </c>
      <c r="O91" s="43">
        <v>0.64430117501325734</v>
      </c>
      <c r="P91" s="43">
        <v>2.4331371644293219E-3</v>
      </c>
      <c r="Q91" s="43">
        <v>8.3976615360923327E-3</v>
      </c>
      <c r="R91" s="43">
        <v>1.4695069726878364E-4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0.26642413139695048</v>
      </c>
      <c r="O92" s="43">
        <v>0.64365031155545693</v>
      </c>
      <c r="P92" s="43">
        <v>2.4665064401818326E-3</v>
      </c>
      <c r="Q92" s="43">
        <v>8.4588051024974426E-3</v>
      </c>
      <c r="R92" s="43">
        <v>1.4751621348979384E-4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0.2660931299356854</v>
      </c>
      <c r="O93" s="43">
        <v>0.64299905956671755</v>
      </c>
      <c r="P93" s="43">
        <v>2.5002201939646755E-3</v>
      </c>
      <c r="Q93" s="43">
        <v>8.5207858173450887E-3</v>
      </c>
      <c r="R93" s="43">
        <v>1.4808947248819637E-4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0.26576132097030891</v>
      </c>
      <c r="O94" s="43">
        <v>0.64234741560199038</v>
      </c>
      <c r="P94" s="43">
        <v>2.53427984148404E-3</v>
      </c>
      <c r="Q94" s="43">
        <v>8.58361229609368E-3</v>
      </c>
      <c r="R94" s="43">
        <v>1.4867055394827803E-4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0.26542869784202922</v>
      </c>
      <c r="O95" s="43">
        <v>0.64169537621285488</v>
      </c>
      <c r="P95" s="43">
        <v>2.5686867596352633E-3</v>
      </c>
      <c r="Q95" s="43">
        <v>8.647293189053629E-3</v>
      </c>
      <c r="R95" s="43">
        <v>1.4925953787667148E-4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0.26509525390052874</v>
      </c>
      <c r="O96" s="43">
        <v>0.6410429379481053</v>
      </c>
      <c r="P96" s="43">
        <v>2.603442285441542E-3</v>
      </c>
      <c r="Q96" s="43">
        <v>8.7118371804054563E-3</v>
      </c>
      <c r="R96" s="43">
        <v>1.4985650459327352E-4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0.26476098250545399</v>
      </c>
      <c r="O97" s="43">
        <v>0.64039009735434738</v>
      </c>
      <c r="P97" s="43">
        <v>2.6385477149841415E-3</v>
      </c>
      <c r="Q97" s="43">
        <v>8.7772529871912985E-3</v>
      </c>
      <c r="R97" s="43">
        <v>1.5046153472191793E-4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0.2644258770279298</v>
      </c>
      <c r="O98" s="43">
        <v>0.63973685097660882</v>
      </c>
      <c r="P98" s="43">
        <v>2.6740043023243442E-3</v>
      </c>
      <c r="Q98" s="43">
        <v>8.8435493582796273E-3</v>
      </c>
      <c r="R98" s="43">
        <v>1.5107470918079976E-4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0.26408993085209742</v>
      </c>
      <c r="O99" s="43">
        <v>0.63908319535895741</v>
      </c>
      <c r="P99" s="43">
        <v>2.7098132584174265E-3</v>
      </c>
      <c r="Q99" s="43">
        <v>8.9107350733029327E-3</v>
      </c>
      <c r="R99" s="43">
        <v>1.516961091726503E-4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0.26375313737667722</v>
      </c>
      <c r="O100" s="43">
        <v>0.63842912704513344</v>
      </c>
      <c r="P100" s="43">
        <v>2.7459757500189236E-3</v>
      </c>
      <c r="Q100" s="43">
        <v>8.9788189415682396E-3</v>
      </c>
      <c r="R100" s="43">
        <v>1.5232581617466011E-4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0.26341549001655418</v>
      </c>
      <c r="O101" s="43">
        <v>0.63777464257919081</v>
      </c>
      <c r="P101" s="43">
        <v>2.7824928985834838E-3</v>
      </c>
      <c r="Q101" s="43">
        <v>9.0478098009401983E-3</v>
      </c>
      <c r="R101" s="43">
        <v>1.5296391192814909E-4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0.26307698220438847</v>
      </c>
      <c r="O102" s="43">
        <v>0.63711973850615167</v>
      </c>
      <c r="P102" s="43">
        <v>2.8193657791566133E-3</v>
      </c>
      <c r="Q102" s="43">
        <v>9.1177165166966313E-3</v>
      </c>
      <c r="R102" s="43">
        <v>1.5361047842798136E-4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0.26273760739224877</v>
      </c>
      <c r="O103" s="43">
        <v>0.63646441137266929</v>
      </c>
      <c r="P103" s="43">
        <v>2.8565954192596187E-3</v>
      </c>
      <c r="Q103" s="43">
        <v>9.1885479803563187E-3</v>
      </c>
      <c r="R103" s="43">
        <v>1.5426559791172314E-4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0.26239735905326961</v>
      </c>
      <c r="O104" s="43">
        <v>0.63580865772770501</v>
      </c>
      <c r="P104" s="43">
        <v>2.8941827977680855E-3</v>
      </c>
      <c r="Q104" s="43">
        <v>9.2603131084788726E-3</v>
      </c>
      <c r="R104" s="43">
        <v>1.5492935284854324E-4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0.26205623068333189</v>
      </c>
      <c r="O105" s="43">
        <v>0.63515247412321407</v>
      </c>
      <c r="P105" s="43">
        <v>2.93212884378421E-3</v>
      </c>
      <c r="Q105" s="43">
        <v>9.3330208414365463E-3</v>
      </c>
      <c r="R105" s="43">
        <v>1.5560182592785324E-4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0.26171421580276638</v>
      </c>
      <c r="O106" s="43">
        <v>0.63449585711484391</v>
      </c>
      <c r="P106" s="43">
        <v>2.9704344355033531E-3</v>
      </c>
      <c r="Q106" s="43">
        <v>9.4066801421578191E-3</v>
      </c>
      <c r="R106" s="43">
        <v>1.5628310004768718E-4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0.2613713079580805</v>
      </c>
      <c r="O107" s="43">
        <v>0.63383880326264253</v>
      </c>
      <c r="P107" s="43">
        <v>3.0091003990751642E-3</v>
      </c>
      <c r="Q107" s="43">
        <v>9.4812999948426391E-3</v>
      </c>
      <c r="R107" s="43">
        <v>1.5697325830281851E-4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0.26102750072370806</v>
      </c>
      <c r="O108" s="43">
        <v>0.63318130913177872</v>
      </c>
      <c r="P108" s="43">
        <v>3.0481275074596571E-3</v>
      </c>
      <c r="Q108" s="43">
        <v>9.5568894036491547E-3</v>
      </c>
      <c r="R108" s="43">
        <v>1.5767238397261391E-4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0.26068278770378084</v>
      </c>
      <c r="O109" s="43">
        <v>0.63252337129327285</v>
      </c>
      <c r="P109" s="43">
        <v>3.0875164792786114E-3</v>
      </c>
      <c r="Q109" s="43">
        <v>9.6334573913518535E-3</v>
      </c>
      <c r="R109" s="43">
        <v>1.5838056050862252E-4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0.26033716253392286</v>
      </c>
      <c r="O110" s="43">
        <v>0.63186498632473864</v>
      </c>
      <c r="P110" s="43">
        <v>3.1272679776627129E-3</v>
      </c>
      <c r="Q110" s="43">
        <v>9.711012997970973E-3</v>
      </c>
      <c r="R110" s="43">
        <v>1.5909787152189913E-4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0.25999061888306746</v>
      </c>
      <c r="O111" s="43">
        <v>0.63120615081113618</v>
      </c>
      <c r="P111" s="43">
        <v>3.1673826090948269E-3</v>
      </c>
      <c r="Q111" s="43">
        <v>9.7895652793730924E-3</v>
      </c>
      <c r="R111" s="43">
        <v>1.598244007700613E-4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0.25964315045529457</v>
      </c>
      <c r="O112" s="43">
        <v>0.63054686134553495</v>
      </c>
      <c r="P112" s="43">
        <v>3.207860922249841E-3</v>
      </c>
      <c r="Q112" s="43">
        <v>9.869123305842803E-3</v>
      </c>
      <c r="R112" s="43">
        <v>1.6056023214407842E-4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0.25929475099169097</v>
      </c>
      <c r="O113" s="43">
        <v>0.62988711452988821</v>
      </c>
      <c r="P113" s="43">
        <v>3.2487034068315011E-3</v>
      </c>
      <c r="Q113" s="43">
        <v>9.9496961606253924E-3</v>
      </c>
      <c r="R113" s="43">
        <v>1.613054496547934E-4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0.25894541427223045</v>
      </c>
      <c r="O114" s="43">
        <v>0.62922690697581862</v>
      </c>
      <c r="P114" s="43">
        <v>3.2899104924066958E-3</v>
      </c>
      <c r="Q114" s="43">
        <v>1.0031292938440456E-2</v>
      </c>
      <c r="R114" s="43">
        <v>1.6206013741917489E-4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0.2585951341176761</v>
      </c>
      <c r="O115" s="43">
        <v>0.62856623530541333</v>
      </c>
      <c r="P115" s="43">
        <v>3.3314825472376456E-3</v>
      </c>
      <c r="Q115" s="43">
        <v>1.0113922743966398E-2</v>
      </c>
      <c r="R115" s="43">
        <v>1.6282437964630042E-4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0.25824390439150219</v>
      </c>
      <c r="O116" s="43">
        <v>0.62790509615203061</v>
      </c>
      <c r="P116" s="43">
        <v>3.3734198771124698E-3</v>
      </c>
      <c r="Q116" s="43">
        <v>1.019759469029575E-2</v>
      </c>
      <c r="R116" s="43">
        <v>1.6359826062306966E-4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0.25789171900183594</v>
      </c>
      <c r="O117" s="43">
        <v>0.62724348616111703</v>
      </c>
      <c r="P117" s="43">
        <v>3.4157227241746182E-3</v>
      </c>
      <c r="Q117" s="43">
        <v>1.0282317897361306E-2</v>
      </c>
      <c r="R117" s="43">
        <v>1.6438186469964789E-4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0.25753857190342039</v>
      </c>
      <c r="O118" s="43">
        <v>0.62658140199103329</v>
      </c>
      <c r="P118" s="43">
        <v>3.458391265751668E-3</v>
      </c>
      <c r="Q118" s="43">
        <v>1.0368101490333008E-2</v>
      </c>
      <c r="R118" s="43">
        <v>1.6517527627463868E-4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0.25718445709959514</v>
      </c>
      <c r="O119" s="43">
        <v>0.62591884031389267</v>
      </c>
      <c r="P119" s="43">
        <v>3.5014256131839874E-3</v>
      </c>
      <c r="Q119" s="43">
        <v>1.0454954597985618E-2</v>
      </c>
      <c r="R119" s="43">
        <v>1.6597857977998656E-4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0.25682936864429684</v>
      </c>
      <c r="O120" s="43">
        <v>0.6252557978164085</v>
      </c>
      <c r="P120" s="43">
        <v>3.5448258106538025E-3</v>
      </c>
      <c r="Q120" s="43">
        <v>1.0542886351037157E-2</v>
      </c>
      <c r="R120" s="43">
        <v>1.6679185966560916E-4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0.25647330064407803</v>
      </c>
      <c r="O121" s="43">
        <v>0.62459227120075134</v>
      </c>
      <c r="P121" s="43">
        <v>3.5885918340151932E-3</v>
      </c>
      <c r="Q121" s="43">
        <v>1.0631905880458115E-2</v>
      </c>
      <c r="R121" s="43">
        <v>1.6761520038375928E-4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0.25611624726014387</v>
      </c>
      <c r="O122" s="43">
        <v>0.623928257185417</v>
      </c>
      <c r="P122" s="43">
        <v>3.6327235896255706E-3</v>
      </c>
      <c r="Q122" s="43">
        <v>1.072202231575148E-2</v>
      </c>
      <c r="R122" s="43">
        <v>1.6844868637311687E-4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0.2557582027104065</v>
      </c>
      <c r="O123" s="43">
        <v>0.62326375250610355</v>
      </c>
      <c r="P123" s="43">
        <v>3.6772209131791995E-3</v>
      </c>
      <c r="Q123" s="43">
        <v>1.0813244783203653E-2</v>
      </c>
      <c r="R123" s="43">
        <v>1.692924020426115E-4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0.25539916127155643</v>
      </c>
      <c r="O124" s="43">
        <v>0.62259875391659891</v>
      </c>
      <c r="P124" s="43">
        <v>3.7220835685433367E-3</v>
      </c>
      <c r="Q124" s="43">
        <v>1.0905582404106239E-2</v>
      </c>
      <c r="R124" s="43">
        <v>1.701464317549761E-4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0.25503911728115081</v>
      </c>
      <c r="O125" s="43">
        <v>0.62193325818967737</v>
      </c>
      <c r="P125" s="43">
        <v>3.7673112465975737E-3</v>
      </c>
      <c r="Q125" s="43">
        <v>1.099904429294887E-2</v>
      </c>
      <c r="R125" s="43">
        <v>1.7101085981003207E-4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0.25467806513971686</v>
      </c>
      <c r="O126" s="43">
        <v>0.62126726211800465</v>
      </c>
      <c r="P126" s="43">
        <v>3.8129035640769812E-3</v>
      </c>
      <c r="Q126" s="43">
        <v>1.1093639555583054E-2</v>
      </c>
      <c r="R126" s="43">
        <v>1.7188577042770713E-4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0.25431599931287185</v>
      </c>
      <c r="O127" s="43">
        <v>0.62060076251505414</v>
      </c>
      <c r="P127" s="43">
        <v>3.8588600624196632E-3</v>
      </c>
      <c r="Q127" s="43">
        <v>1.1189377287357272E-2</v>
      </c>
      <c r="R127" s="43">
        <v>1.7277124773078633E-4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0.25395291433345701</v>
      </c>
      <c r="O128" s="43">
        <v>0.61993375621603086</v>
      </c>
      <c r="P128" s="43">
        <v>3.9051802066193552E-3</v>
      </c>
      <c r="Q128" s="43">
        <v>1.1286266571223308E-2</v>
      </c>
      <c r="R128" s="43">
        <v>1.73667375727398E-4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0.25358880480368634</v>
      </c>
      <c r="O129" s="43">
        <v>0.61926624007880504</v>
      </c>
      <c r="P129" s="43">
        <v>3.9518633840836884E-3</v>
      </c>
      <c r="Q129" s="43">
        <v>1.1384316475814057E-2</v>
      </c>
      <c r="R129" s="43">
        <v>1.7457423829323512E-4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0.25322366539730856</v>
      </c>
      <c r="O130" s="43">
        <v>0.61859821098485313</v>
      </c>
      <c r="P130" s="43">
        <v>3.9989089034987747E-3</v>
      </c>
      <c r="Q130" s="43">
        <v>1.1483536053492879E-2</v>
      </c>
      <c r="R130" s="43">
        <v>1.7549191915351388E-4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0.25285749086178277</v>
      </c>
      <c r="O131" s="43">
        <v>0.61792966584020825</v>
      </c>
      <c r="P131" s="43">
        <v>4.0463159937007658E-3</v>
      </c>
      <c r="Q131" s="43">
        <v>1.1583934338374735E-2</v>
      </c>
      <c r="R131" s="43">
        <v>1.7642050186467132E-4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0.2524902760204657</v>
      </c>
      <c r="O132" s="43">
        <v>0.61726060157641971</v>
      </c>
      <c r="P132" s="43">
        <v>4.0940838025550711E-3</v>
      </c>
      <c r="Q132" s="43">
        <v>1.1685520344319225E-2</v>
      </c>
      <c r="R132" s="43">
        <v>1.7736006979580279E-4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0.25212201577481114</v>
      </c>
      <c r="O133" s="43">
        <v>0.61659101515151937</v>
      </c>
      <c r="P133" s="43">
        <v>4.1422113958438922E-3</v>
      </c>
      <c r="Q133" s="43">
        <v>1.178830306289577E-2</v>
      </c>
      <c r="R133" s="43">
        <v>1.7831070610984192E-4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0.2517527051065801</v>
      </c>
      <c r="O134" s="43">
        <v>0.61592090355099605</v>
      </c>
      <c r="P134" s="43">
        <v>4.1906977561627957E-3</v>
      </c>
      <c r="Q134" s="43">
        <v>1.1892291461321133E-2</v>
      </c>
      <c r="R134" s="43">
        <v>1.7927249374448501E-4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0.25138233908006163</v>
      </c>
      <c r="O135" s="43">
        <v>0.61525026378877801</v>
      </c>
      <c r="P135" s="43">
        <v>4.2395417818269993E-3</v>
      </c>
      <c r="Q135" s="43">
        <v>1.1997494480369523E-2</v>
      </c>
      <c r="R135" s="43">
        <v>1.8024551539286133E-4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0.2510109128443026</v>
      </c>
      <c r="O136" s="43">
        <v>0.61457909290822299</v>
      </c>
      <c r="P136" s="43">
        <v>4.2887422857881118E-3</v>
      </c>
      <c r="Q136" s="43">
        <v>1.2103921032255532E-2</v>
      </c>
      <c r="R136" s="43">
        <v>1.8122985348395258E-4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0.25063842163534689</v>
      </c>
      <c r="O137" s="43">
        <v>0.61390738798311573</v>
      </c>
      <c r="P137" s="43">
        <v>4.33829799456204E-3</v>
      </c>
      <c r="Q137" s="43">
        <v>1.2211579998490152E-2</v>
      </c>
      <c r="R137" s="43">
        <v>1.8222559016276333E-4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0.25026486077848176</v>
      </c>
      <c r="O138" s="43">
        <v>0.61323514611867125</v>
      </c>
      <c r="P138" s="43">
        <v>4.3882075471687911E-3</v>
      </c>
      <c r="Q138" s="43">
        <v>1.2320480227710234E-2</v>
      </c>
      <c r="R138" s="43">
        <v>1.832328072702452E-4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0.24989022569049207</v>
      </c>
      <c r="O139" s="43">
        <v>0.61256236445254508</v>
      </c>
      <c r="P139" s="43">
        <v>4.4384694940849366E-3</v>
      </c>
      <c r="Q139" s="43">
        <v>1.2430630533481573E-2</v>
      </c>
      <c r="R139" s="43">
        <v>1.8425158632297836E-4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0.24951451188192106</v>
      </c>
      <c r="O140" s="43">
        <v>0.61188904015585188</v>
      </c>
      <c r="P140" s="43">
        <v>4.489082296209472E-3</v>
      </c>
      <c r="Q140" s="43">
        <v>1.254203969207607E-2</v>
      </c>
      <c r="R140" s="43">
        <v>1.8528200849261188E-4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0.24913771495933559</v>
      </c>
      <c r="O141" s="43">
        <v>0.61121517043418783</v>
      </c>
      <c r="P141" s="43">
        <v>4.5400443238438571E-3</v>
      </c>
      <c r="Q141" s="43">
        <v>1.2654716440223228E-2</v>
      </c>
      <c r="R141" s="43">
        <v>1.8632415458506765E-4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0.24875983062759718</v>
      </c>
      <c r="O142" s="43">
        <v>0.61054075252866014</v>
      </c>
      <c r="P142" s="43">
        <v>4.5913538556869886E-3</v>
      </c>
      <c r="Q142" s="43">
        <v>1.2768669472836381E-2</v>
      </c>
      <c r="R142" s="43">
        <v>1.8737810501951035E-4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0.24838085469213605</v>
      </c>
      <c r="O143" s="43">
        <v>0.60986578371692157</v>
      </c>
      <c r="P143" s="43">
        <v>4.6430090778459051E-3</v>
      </c>
      <c r="Q143" s="43">
        <v>1.288390744071405E-2</v>
      </c>
      <c r="R143" s="43">
        <v>1.8844393980708702E-4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0.24800078306122861</v>
      </c>
      <c r="O144" s="43">
        <v>0.60919026131421128</v>
      </c>
      <c r="P144" s="43">
        <v>4.6950080828630095E-3</v>
      </c>
      <c r="Q144" s="43">
        <v>1.3000438948216784E-2</v>
      </c>
      <c r="R144" s="43">
        <v>1.8952173852944057E-4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0.24761961174827651</v>
      </c>
      <c r="O145" s="43">
        <v>0.60851418267439938</v>
      </c>
      <c r="P145" s="43">
        <v>4.7473488687606088E-3</v>
      </c>
      <c r="Q145" s="43">
        <v>1.3118272550919963E-2</v>
      </c>
      <c r="R145" s="43">
        <v>1.9061158031700025E-4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0.24723733687408692</v>
      </c>
      <c r="O146" s="43">
        <v>0.60783754519103761</v>
      </c>
      <c r="P146" s="43">
        <v>4.800029338103572E-3</v>
      </c>
      <c r="Q146" s="43">
        <v>1.3237416753242958E-2</v>
      </c>
      <c r="R146" s="43">
        <v>1.917135438270539E-4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0.24685395466915266</v>
      </c>
      <c r="O147" s="43">
        <v>0.60716034629841242</v>
      </c>
      <c r="P147" s="43">
        <v>4.8530472970809242E-3</v>
      </c>
      <c r="Q147" s="43">
        <v>1.3357880006055147E-2</v>
      </c>
      <c r="R147" s="43">
        <v>1.9282770722160605E-4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0.24646946147593179</v>
      </c>
      <c r="O148" s="43">
        <v>0.60648258347260398</v>
      </c>
      <c r="P148" s="43">
        <v>4.9064004546071991E-3</v>
      </c>
      <c r="Q148" s="43">
        <v>1.3479670704259237E-2</v>
      </c>
      <c r="R148" s="43">
        <v>1.9395414814502609E-4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0.24608385375112493</v>
      </c>
      <c r="O149" s="43">
        <v>0.60580425423254858</v>
      </c>
      <c r="P149" s="43">
        <v>4.9600864214443714E-3</v>
      </c>
      <c r="Q149" s="43">
        <v>1.3602797184352431E-2</v>
      </c>
      <c r="R149" s="43">
        <v>1.950929437014915E-4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0.24569712806794977</v>
      </c>
      <c r="O150" s="43">
        <v>0.60512535614110297</v>
      </c>
      <c r="P150" s="43">
        <v>5.0141027093452018E-3</v>
      </c>
      <c r="Q150" s="43">
        <v>1.3727267721965924E-2</v>
      </c>
      <c r="R150" s="43">
        <v>1.9624417043223068E-4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0.24530928111841188</v>
      </c>
      <c r="O151" s="43">
        <v>0.60444588680611411</v>
      </c>
      <c r="P151" s="43">
        <v>5.0684467302188375E-3</v>
      </c>
      <c r="Q151" s="43">
        <v>1.385309052938332E-2</v>
      </c>
      <c r="R151" s="43">
        <v>1.9740790429257073E-4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0.24492030971556988</v>
      </c>
      <c r="O152" s="43">
        <v>0.60376584388148857</v>
      </c>
      <c r="P152" s="43">
        <v>5.1231157953194979E-3</v>
      </c>
      <c r="Q152" s="43">
        <v>1.3980273753038491E-2</v>
      </c>
      <c r="R152" s="43">
        <v>1.9858422062879531E-4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0.24453021079579512</v>
      </c>
      <c r="O153" s="43">
        <v>0.60308522506826723</v>
      </c>
      <c r="P153" s="43">
        <v>5.178107114459104E-3</v>
      </c>
      <c r="Q153" s="43">
        <v>1.4108825470993472E-2</v>
      </c>
      <c r="R153" s="43">
        <v>1.997731941548177E-4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0.24413898142102425</v>
      </c>
      <c r="O154" s="43">
        <v>0.60240402811569949</v>
      </c>
      <c r="P154" s="43">
        <v>5.2334177952446919E-3</v>
      </c>
      <c r="Q154" s="43">
        <v>1.4238753690397045E-2</v>
      </c>
      <c r="R154" s="43">
        <v>2.0097489892867515E-4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0.24374661878100304</v>
      </c>
      <c r="O155" s="43">
        <v>0.60172225082232067</v>
      </c>
      <c r="P155" s="43">
        <v>5.2890448423414723E-3</v>
      </c>
      <c r="Q155" s="43">
        <v>1.437006634492459E-2</v>
      </c>
      <c r="R155" s="43">
        <v>2.021894083288502E-4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0.24335312019552108</v>
      </c>
      <c r="O156" s="43">
        <v>0.60103989103702926</v>
      </c>
      <c r="P156" s="43">
        <v>5.3449851567623765E-3</v>
      </c>
      <c r="Q156" s="43">
        <v>1.4502771292199861E-2</v>
      </c>
      <c r="R156" s="43">
        <v>2.0341679503042468E-4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0.24295848311663615</v>
      </c>
      <c r="O157" s="43">
        <v>0.60035694666016581</v>
      </c>
      <c r="P157" s="43">
        <v>5.4012355351849657E-3</v>
      </c>
      <c r="Q157" s="43">
        <v>1.4636876311199391E-2</v>
      </c>
      <c r="R157" s="43">
        <v>2.0465713098107306E-4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0.24256270513088668</v>
      </c>
      <c r="O158" s="43">
        <v>0.59967341564459153</v>
      </c>
      <c r="P158" s="43">
        <v>5.4577926692965396E-3</v>
      </c>
      <c r="Q158" s="43">
        <v>1.4772389099640189E-2</v>
      </c>
      <c r="R158" s="43">
        <v>2.059104873769013E-4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0.24216578396149163</v>
      </c>
      <c r="O159" s="43">
        <v>0.59898929599676676</v>
      </c>
      <c r="P159" s="43">
        <v>5.5146531451683205E-3</v>
      </c>
      <c r="Q159" s="43">
        <v>1.4909317271351443E-2</v>
      </c>
      <c r="R159" s="43">
        <v>2.0717693463813782E-4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0.2417677174705361</v>
      </c>
      <c r="O160" s="43">
        <v>0.59830458577782941</v>
      </c>
      <c r="P160" s="43">
        <v>5.5718134426595636E-3</v>
      </c>
      <c r="Q160" s="43">
        <v>1.5047668353630994E-2</v>
      </c>
      <c r="R160" s="43">
        <v>2.0845654238468335E-4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0.24136850366114196</v>
      </c>
      <c r="O161" s="43">
        <v>0.59761928310467205</v>
      </c>
      <c r="P161" s="43">
        <v>5.6292699348524464E-3</v>
      </c>
      <c r="Q161" s="43">
        <v>1.5187449784587307E-2</v>
      </c>
      <c r="R161" s="43">
        <v>2.0974937941152711E-4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0.24096814067962213</v>
      </c>
      <c r="O162" s="43">
        <v>0.59693338615101721</v>
      </c>
      <c r="P162" s="43">
        <v>5.687018887518604E-3</v>
      </c>
      <c r="Q162" s="43">
        <v>1.5328668910467724E-2</v>
      </c>
      <c r="R162" s="43">
        <v>2.1105551366403582E-4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0.24056662681761726</v>
      </c>
      <c r="O163" s="43">
        <v>0.59624689314849189</v>
      </c>
      <c r="P163" s="43">
        <v>5.7450564586181618E-3</v>
      </c>
      <c r="Q163" s="43">
        <v>1.5471332982973839E-2</v>
      </c>
      <c r="R163" s="43">
        <v>2.1237501221312333E-4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0.24016396051421335</v>
      </c>
      <c r="O164" s="43">
        <v>0.59555980238769812</v>
      </c>
      <c r="P164" s="43">
        <v>5.8033786978321051E-3</v>
      </c>
      <c r="Q164" s="43">
        <v>1.561544915656473E-2</v>
      </c>
      <c r="R164" s="43">
        <v>2.1370794123030864E-4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0.2397601403580398</v>
      </c>
      <c r="O165" s="43">
        <v>0.59487211221928271</v>
      </c>
      <c r="P165" s="43">
        <v>5.8619815461288466E-3</v>
      </c>
      <c r="Q165" s="43">
        <v>1.5761024485749002E-2</v>
      </c>
      <c r="R165" s="43">
        <v>2.1505436596266973E-4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0.23935516508934587</v>
      </c>
      <c r="O166" s="43">
        <v>0.59418382105500189</v>
      </c>
      <c r="P166" s="43">
        <v>5.9208608353658286E-3</v>
      </c>
      <c r="Q166" s="43">
        <v>1.5908065922366418E-2</v>
      </c>
      <c r="R166" s="43">
        <v>2.1641435070770149E-4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0.23894903360205433</v>
      </c>
      <c r="O167" s="43">
        <v>0.59349492736878284</v>
      </c>
      <c r="P167" s="43">
        <v>5.9800122879269963E-3</v>
      </c>
      <c r="Q167" s="43">
        <v>1.6056580312860003E-2</v>
      </c>
      <c r="R167" s="43">
        <v>2.1778795878808562E-4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0.23854174494579189</v>
      </c>
      <c r="O168" s="43">
        <v>0.59280542969778194</v>
      </c>
      <c r="P168" s="43">
        <v>6.0394315163969812E-3</v>
      </c>
      <c r="Q168" s="43">
        <v>1.6206574395539637E-2</v>
      </c>
      <c r="R168" s="43">
        <v>2.1917525252638132E-4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0.23813329832789423</v>
      </c>
      <c r="O169" s="43">
        <v>0.5921153266434368</v>
      </c>
      <c r="P169" s="43">
        <v>6.0991140232728048E-3</v>
      </c>
      <c r="Q169" s="43">
        <v>1.63580547978379E-2</v>
      </c>
      <c r="R169" s="43">
        <v>2.2057629321964477E-4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0.23772369311538466</v>
      </c>
      <c r="O170" s="43">
        <v>0.59142461687251391</v>
      </c>
      <c r="P170" s="43">
        <v>6.1590552007139351E-3</v>
      </c>
      <c r="Q170" s="43">
        <v>1.6511028033559243E-2</v>
      </c>
      <c r="R170" s="43">
        <v>2.2199114111398684E-4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0.23731292883692517</v>
      </c>
      <c r="O171" s="43">
        <v>0.5907332991181512</v>
      </c>
      <c r="P171" s="43">
        <v>6.2192503303314956E-3</v>
      </c>
      <c r="Q171" s="43">
        <v>1.6665500500123404E-2</v>
      </c>
      <c r="R171" s="43">
        <v>2.2341985537907726E-4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0.2369010051847385</v>
      </c>
      <c r="O172" s="43">
        <v>0.59004137218089225</v>
      </c>
      <c r="P172" s="43">
        <v>6.2796945830174318E-3</v>
      </c>
      <c r="Q172" s="43">
        <v>1.6821478475804029E-2</v>
      </c>
      <c r="R172" s="43">
        <v>2.2486249408260495E-4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0.23648792201650029</v>
      </c>
      <c r="O173" s="43">
        <v>0.58934883492971624</v>
      </c>
      <c r="P173" s="43">
        <v>6.3403830188144073E-3</v>
      </c>
      <c r="Q173" s="43">
        <v>1.6978968116963596E-2</v>
      </c>
      <c r="R173" s="43">
        <v>2.2631911416470349E-4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0.23607367935719922</v>
      </c>
      <c r="O174" s="43">
        <v>0.58865568630305931</v>
      </c>
      <c r="P174" s="43">
        <v>6.4013105868272434E-3</v>
      </c>
      <c r="Q174" s="43">
        <v>1.7137975455285545E-2</v>
      </c>
      <c r="R174" s="43">
        <v>2.2778977141235137E-4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0.23565827740096468</v>
      </c>
      <c r="O175" s="43">
        <v>0.58796192530982838</v>
      </c>
      <c r="P175" s="43">
        <v>6.4624721251766212E-3</v>
      </c>
      <c r="Q175" s="43">
        <v>1.7298506395004767E-2</v>
      </c>
      <c r="R175" s="43">
        <v>2.2927452043375679E-4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0.23524171651286016</v>
      </c>
      <c r="O176" s="43">
        <v>0.58726755103040651</v>
      </c>
      <c r="P176" s="43">
        <v>6.5238623609958444E-3</v>
      </c>
      <c r="Q176" s="43">
        <v>1.7460566710137428E-2</v>
      </c>
      <c r="R176" s="43">
        <v>2.3077341463273638E-4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0.23482399723064137</v>
      </c>
      <c r="O177" s="43">
        <v>0.58657256261765012</v>
      </c>
      <c r="P177" s="43">
        <v>6.5854759104713679E-3</v>
      </c>
      <c r="Q177" s="43">
        <v>1.7624162041711338E-2</v>
      </c>
      <c r="R177" s="43">
        <v>2.3228650618309867E-4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0.23440512026647747</v>
      </c>
      <c r="O178" s="43">
        <v>0.58587695929787553</v>
      </c>
      <c r="P178" s="43">
        <v>6.6473072789278356E-3</v>
      </c>
      <c r="Q178" s="43">
        <v>1.7789297894997783E-2</v>
      </c>
      <c r="R178" s="43">
        <v>2.3381384600304142E-4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0.23398508650863437</v>
      </c>
      <c r="O179" s="43">
        <v>0.58518074037183787</v>
      </c>
      <c r="P179" s="43">
        <v>6.7093508609583387E-3</v>
      </c>
      <c r="Q179" s="43">
        <v>1.7955979636746118E-2</v>
      </c>
      <c r="R179" s="43">
        <v>2.3535548372957479E-4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0.23356389702311844</v>
      </c>
      <c r="O180" s="43">
        <v>0.5844839052156966</v>
      </c>
      <c r="P180" s="43">
        <v>6.7716009406005705E-3</v>
      </c>
      <c r="Q180" s="43">
        <v>1.8124212492422166E-2</v>
      </c>
      <c r="R180" s="43">
        <v>2.3691146769297861E-4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0.23314155305528012</v>
      </c>
      <c r="O181" s="43">
        <v>0.58378645328197265</v>
      </c>
      <c r="P181" s="43">
        <v>6.8340516915595716E-3</v>
      </c>
      <c r="Q181" s="43">
        <v>1.8294001543451559E-2</v>
      </c>
      <c r="R181" s="43">
        <v>2.3848184489130668E-4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0.23271805603137505</v>
      </c>
      <c r="O182" s="43">
        <v>0.5830883841004928</v>
      </c>
      <c r="P182" s="43">
        <v>6.8966971774777081E-3</v>
      </c>
      <c r="Q182" s="43">
        <v>1.8465351724469257E-2</v>
      </c>
      <c r="R182" s="43">
        <v>2.400666609649475E-4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0.23229340756008243</v>
      </c>
      <c r="O183" s="43">
        <v>0.58238969727932133</v>
      </c>
      <c r="P183" s="43">
        <v>6.9595313522525445E-3</v>
      </c>
      <c r="Q183" s="43">
        <v>1.863826782057644E-2</v>
      </c>
      <c r="R183" s="43">
        <v>2.4166596017125277E-4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0.23186760943397858</v>
      </c>
      <c r="O184" s="43">
        <v>0.58169039250568166</v>
      </c>
      <c r="P184" s="43">
        <v>7.0225480604031859E-3</v>
      </c>
      <c r="Q184" s="43">
        <v>1.881275446460582E-2</v>
      </c>
      <c r="R184" s="43">
        <v>2.43279785359245E-4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0.23144066363096494</v>
      </c>
      <c r="O185" s="43">
        <v>0.58099046954686084</v>
      </c>
      <c r="P185" s="43">
        <v>7.0857410374857458E-3</v>
      </c>
      <c r="Q185" s="43">
        <v>1.8988816134396846E-2</v>
      </c>
      <c r="R185" s="43">
        <v>2.4490817794441556E-4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0.23101257231564895</v>
      </c>
      <c r="O186" s="43">
        <v>0.58028992825110437</v>
      </c>
      <c r="P186" s="43">
        <v>7.1491039105584598E-3</v>
      </c>
      <c r="Q186" s="43">
        <v>1.9166457150081816E-2</v>
      </c>
      <c r="R186" s="43">
        <v>2.4655117788362381E-4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0.23058333784067667</v>
      </c>
      <c r="O187" s="43">
        <v>0.57958876854849362</v>
      </c>
      <c r="P187" s="43">
        <v>7.2126301986970287E-3</v>
      </c>
      <c r="Q187" s="43">
        <v>1.9345681671384212E-2</v>
      </c>
      <c r="R187" s="43">
        <v>2.4820882365010985E-4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0.23015296274801586</v>
      </c>
      <c r="O188" s="43">
        <v>0.57888699045181025</v>
      </c>
      <c r="P188" s="43">
        <v>7.276313313560709E-3</v>
      </c>
      <c r="Q188" s="43">
        <v>1.9526493694930612E-2</v>
      </c>
      <c r="R188" s="43">
        <v>2.4988115220863201E-4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0.22972144977018844</v>
      </c>
      <c r="O189" s="43">
        <v>0.57818459405738432</v>
      </c>
      <c r="P189" s="43">
        <v>7.3401465600096702E-3</v>
      </c>
      <c r="Q189" s="43">
        <v>1.9708897051577263E-2</v>
      </c>
      <c r="R189" s="43">
        <v>2.5156819899074063E-4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0.22928880183145084</v>
      </c>
      <c r="O190" s="43">
        <v>0.57748157954592694</v>
      </c>
      <c r="P190" s="43">
        <v>7.4041231367740629E-3</v>
      </c>
      <c r="Q190" s="43">
        <v>1.9892895403752792E-2</v>
      </c>
      <c r="R190" s="43">
        <v>2.5326999787020062E-4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0.22885502204892111</v>
      </c>
      <c r="O191" s="43">
        <v>0.57677794718334607</v>
      </c>
      <c r="P191" s="43">
        <v>7.4682361371752872E-3</v>
      </c>
      <c r="Q191" s="43">
        <v>2.0078492242818224E-2</v>
      </c>
      <c r="R191" s="43">
        <v>2.5498658113857451E-4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0.22842011373365215</v>
      </c>
      <c r="O192" s="43">
        <v>0.57607369732154501</v>
      </c>
      <c r="P192" s="43">
        <v>7.5324785498998622E-3</v>
      </c>
      <c r="Q192" s="43">
        <v>2.0265690886445666E-2</v>
      </c>
      <c r="R192" s="43">
        <v>2.5671797948097756E-4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0.22798408039164844</v>
      </c>
      <c r="O193" s="43">
        <v>0.57536883039920439</v>
      </c>
      <c r="P193" s="43">
        <v>7.5968432598263027E-3</v>
      </c>
      <c r="Q193" s="43">
        <v>2.045449447601699E-2</v>
      </c>
      <c r="R193" s="43">
        <v>2.5846422195201875E-4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0.22754692572482729</v>
      </c>
      <c r="O194" s="43">
        <v>0.57466334694254428</v>
      </c>
      <c r="P194" s="43">
        <v>7.6613230489053609E-3</v>
      </c>
      <c r="Q194" s="43">
        <v>2.064490597404375E-2</v>
      </c>
      <c r="R194" s="43">
        <v>2.6022533595193716E-4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0.2271086536319212</v>
      </c>
      <c r="O195" s="43">
        <v>0.57395724756606914</v>
      </c>
      <c r="P195" s="43">
        <v>7.7259105970939887E-3</v>
      </c>
      <c r="Q195" s="43">
        <v>2.0836928161609838E-2</v>
      </c>
      <c r="R195" s="43">
        <v>2.6200134720294927E-4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0.22666926820932209</v>
      </c>
      <c r="O196" s="43">
        <v>0.57325053297329243</v>
      </c>
      <c r="P196" s="43">
        <v>7.7905984833433039E-3</v>
      </c>
      <c r="Q196" s="43">
        <v>2.1030563635838037E-2</v>
      </c>
      <c r="R196" s="43">
        <v>2.6379227972581721E-4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0.22622877375186495</v>
      </c>
      <c r="O197" s="43">
        <v>0.57254320395744174</v>
      </c>
      <c r="P197" s="43">
        <v>7.8553791866408477E-3</v>
      </c>
      <c r="Q197" s="43">
        <v>2.1225814807381959E-2</v>
      </c>
      <c r="R197" s="43">
        <v>2.655981558166516E-4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0.22578717475355067</v>
      </c>
      <c r="O198" s="43">
        <v>0.57183526140214402</v>
      </c>
      <c r="P198" s="43">
        <v>7.9202450871073728E-3</v>
      </c>
      <c r="Q198" s="43">
        <v>2.1422683897944637E-2</v>
      </c>
      <c r="R198" s="43">
        <v>2.6741899602396107E-4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0.22534447590820669</v>
      </c>
      <c r="O199" s="43">
        <v>0.57112670628208873</v>
      </c>
      <c r="P199" s="43">
        <v>7.985188467148371E-3</v>
      </c>
      <c r="Q199" s="43">
        <v>2.1621172937825259E-2</v>
      </c>
      <c r="R199" s="43">
        <v>2.6925481912596207E-4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0.22490068211008457</v>
      </c>
      <c r="O200" s="43">
        <v>0.57041753966367115</v>
      </c>
      <c r="P200" s="43">
        <v>8.0502015126605146E-3</v>
      </c>
      <c r="Q200" s="43">
        <v>2.1821283763495198E-2</v>
      </c>
      <c r="R200" s="43">
        <v>2.7110564210815945E-4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0.22445579845439312</v>
      </c>
      <c r="O201" s="43">
        <v>0.56970776270561163</v>
      </c>
      <c r="P201" s="43">
        <v>8.1152763142931638E-3</v>
      </c>
      <c r="Q201" s="43">
        <v>2.2023018015204943E-2</v>
      </c>
      <c r="R201" s="43">
        <v>2.7297148014121335E-4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0.22400983023776658</v>
      </c>
      <c r="O202" s="43">
        <v>0.56899737665955452</v>
      </c>
      <c r="P202" s="43">
        <v>8.1804048687649962E-3</v>
      </c>
      <c r="Q202" s="43">
        <v>2.2226377134623158E-2</v>
      </c>
      <c r="R202" s="43">
        <v>2.748523465591024E-4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0.22356278295866699</v>
      </c>
      <c r="O203" s="43">
        <v>0.56828638287064315</v>
      </c>
      <c r="P203" s="43">
        <v>8.2455790802359093E-3</v>
      </c>
      <c r="Q203" s="43">
        <v>2.2431362362509311E-2</v>
      </c>
      <c r="R203" s="43">
        <v>2.7674825283759841E-4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0.22311466231771909</v>
      </c>
      <c r="O204" s="43">
        <v>0.56757478277806994</v>
      </c>
      <c r="P204" s="43">
        <v>8.3107907617341395E-3</v>
      </c>
      <c r="Q204" s="43">
        <v>2.2637974736421217E-2</v>
      </c>
      <c r="R204" s="43">
        <v>2.7865920857306296E-4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0.2226654742179778</v>
      </c>
      <c r="O205" s="43">
        <v>0.5668625779156049</v>
      </c>
      <c r="P205" s="43">
        <v>8.3760316366386558E-3</v>
      </c>
      <c r="Q205" s="43">
        <v>2.284621508845892E-2</v>
      </c>
      <c r="R205" s="43">
        <v>2.8058522146158092E-4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0.22221522476512659</v>
      </c>
      <c r="O206" s="43">
        <v>0.56614976991209842</v>
      </c>
      <c r="P206" s="43">
        <v>8.4412933402167566E-3</v>
      </c>
      <c r="Q206" s="43">
        <v>2.305608404304621E-2</v>
      </c>
      <c r="R206" s="43">
        <v>2.8252629727844135E-4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0.2217639202676068</v>
      </c>
      <c r="O207" s="43">
        <v>0.56543636049195811</v>
      </c>
      <c r="P207" s="43">
        <v>8.5065674212167642E-3</v>
      </c>
      <c r="Q207" s="43">
        <v>2.3267582014751244E-2</v>
      </c>
      <c r="R207" s="43">
        <v>2.84482439857981E-4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0.2213115672366765</v>
      </c>
      <c r="O208" s="43">
        <v>0.5647223514756019</v>
      </c>
      <c r="P208" s="43">
        <v>8.5718453435157573E-3</v>
      </c>
      <c r="Q208" s="43">
        <v>2.3480709206147601E-2</v>
      </c>
      <c r="R208" s="43">
        <v>2.8645365107380093E-4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0.22085817238639793</v>
      </c>
      <c r="O209" s="43">
        <v>0.56400774477988336</v>
      </c>
      <c r="P209" s="43">
        <v>8.63711848782211E-3</v>
      </c>
      <c r="Q209" s="43">
        <v>2.3695465605717149E-2</v>
      </c>
      <c r="R209" s="43">
        <v>2.8843993081936991E-4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0.220403742633554</v>
      </c>
      <c r="O210" s="43">
        <v>0.56329254241849258</v>
      </c>
      <c r="P210" s="43">
        <v>8.7023781534326609E-3</v>
      </c>
      <c r="Q210" s="43">
        <v>2.3911850985796072E-2</v>
      </c>
      <c r="R210" s="43">
        <v>2.9044127698902764E-4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0.21994828509749156</v>
      </c>
      <c r="O211" s="43">
        <v>0.56257674650232814</v>
      </c>
      <c r="P211" s="43">
        <v>8.7676155600442986E-3</v>
      </c>
      <c r="Q211" s="43">
        <v>2.4129864900565422E-2</v>
      </c>
      <c r="R211" s="43">
        <v>2.924576854593994E-4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0.21949180709989224</v>
      </c>
      <c r="O212" s="43">
        <v>0.56186035923984246</v>
      </c>
      <c r="P212" s="43">
        <v>8.8328218496196084E-3</v>
      </c>
      <c r="Q212" s="43">
        <v>2.434950668408763E-2</v>
      </c>
      <c r="R212" s="43">
        <v>2.9448915007123527E-4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0.21903431616446919</v>
      </c>
      <c r="O213" s="43">
        <v>0.5611433829373601</v>
      </c>
      <c r="P213" s="43">
        <v>8.8979880883063318E-3</v>
      </c>
      <c r="Q213" s="43">
        <v>2.4570775448390151E-2</v>
      </c>
      <c r="R213" s="43">
        <v>2.9653566261168612E-4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0.21857582001659001</v>
      </c>
      <c r="O214" s="43">
        <v>0.5604258199993668</v>
      </c>
      <c r="P214" s="43">
        <v>8.9631052684102132E-3</v>
      </c>
      <c r="Q214" s="43">
        <v>2.479367008159776E-2</v>
      </c>
      <c r="R214" s="43">
        <v>2.9859721279702962E-4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0.2181163265828249</v>
      </c>
      <c r="O215" s="43">
        <v>0.55970767292876999</v>
      </c>
      <c r="P215" s="43">
        <v>9.0281643104208244E-3</v>
      </c>
      <c r="Q215" s="43">
        <v>2.5018189246114732E-2</v>
      </c>
      <c r="R215" s="43">
        <v>3.0067378825585637E-4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0.21765584399041937</v>
      </c>
      <c r="O216" s="43">
        <v>0.55898894432713042</v>
      </c>
      <c r="P216" s="43">
        <v>9.093156065089961E-3</v>
      </c>
      <c r="Q216" s="43">
        <v>2.5244331376858213E-2</v>
      </c>
      <c r="R216" s="43">
        <v>3.0276537451273119E-4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0.21719438056669194</v>
      </c>
      <c r="O217" s="43">
        <v>0.55826963689486453</v>
      </c>
      <c r="P217" s="43">
        <v>9.158071315562042E-3</v>
      </c>
      <c r="Q217" s="43">
        <v>2.5472094679544168E-2</v>
      </c>
      <c r="R217" s="43">
        <v>3.0487195497233934E-4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0.21673194483835517</v>
      </c>
      <c r="O218" s="43">
        <v>0.55754975343141699</v>
      </c>
      <c r="P218" s="43">
        <v>9.2229007795560404E-3</v>
      </c>
      <c r="Q218" s="43">
        <v>2.5701477129027085E-2</v>
      </c>
      <c r="R218" s="43">
        <v>3.0699351090413072E-4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0.216268545530761</v>
      </c>
      <c r="O219" s="43">
        <v>0.55682929683540239</v>
      </c>
      <c r="P219" s="43">
        <v>9.2876351115983025E-3</v>
      </c>
      <c r="Q219" s="43">
        <v>2.5932476467694806E-2</v>
      </c>
      <c r="R219" s="43">
        <v>3.0913002142747342E-4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0.21580419156706898</v>
      </c>
      <c r="O220" s="43">
        <v>0.55610827010471675</v>
      </c>
      <c r="P220" s="43">
        <v>9.3522649053056628E-3</v>
      </c>
      <c r="Q220" s="43">
        <v>2.6165090203919727E-2</v>
      </c>
      <c r="R220" s="43">
        <v>3.1128146349732917E-4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0.21533889206733825</v>
      </c>
      <c r="O221" s="43">
        <v>0.55538667633661842</v>
      </c>
      <c r="P221" s="43">
        <v>9.4167806957181788E-3</v>
      </c>
      <c r="Q221" s="43">
        <v>2.6399315610567572E-2</v>
      </c>
      <c r="R221" s="43">
        <v>3.1344781189046101E-4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0.21487265634754188</v>
      </c>
      <c r="O222" s="43">
        <v>0.55466451872777756</v>
      </c>
      <c r="P222" s="43">
        <v>9.4811729616807623E-3</v>
      </c>
      <c r="Q222" s="43">
        <v>2.6635149723565024E-2</v>
      </c>
      <c r="R222" s="43">
        <v>3.1562903919218508E-4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0.21440549391850452</v>
      </c>
      <c r="O223" s="43">
        <v>0.55394180057429343</v>
      </c>
      <c r="P223" s="43">
        <v>9.5454321282729439E-3</v>
      </c>
      <c r="Q223" s="43">
        <v>2.6872589340527376E-2</v>
      </c>
      <c r="R223" s="43">
        <v>3.1782511578367804E-4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0.21393741448476244</v>
      </c>
      <c r="O224" s="43">
        <v>0.55321852527168069</v>
      </c>
      <c r="P224" s="43">
        <v>9.6095485692860028E-3</v>
      </c>
      <c r="Q224" s="43">
        <v>2.7111631019447465E-2</v>
      </c>
      <c r="R224" s="43">
        <v>3.2003600982985063E-4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0.21346842794334622</v>
      </c>
      <c r="O225" s="43">
        <v>0.55249469631482351</v>
      </c>
      <c r="P225" s="43">
        <v>9.6735126097465523E-3</v>
      </c>
      <c r="Q225" s="43">
        <v>2.7352271077446946E-2</v>
      </c>
      <c r="R225" s="43">
        <v>3.2226168726779878E-4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0.21299854438248661</v>
      </c>
      <c r="O226" s="43">
        <v>0.55177031729789605</v>
      </c>
      <c r="P226" s="43">
        <v>9.7373145284857607E-3</v>
      </c>
      <c r="Q226" s="43">
        <v>2.7594505589591187E-2</v>
      </c>
      <c r="R226" s="43">
        <v>3.2450211179584207E-4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0.21252777408024232</v>
      </c>
      <c r="O227" s="43">
        <v>0.55104539191425239</v>
      </c>
      <c r="P227" s="43">
        <v>9.8009445607532501E-3</v>
      </c>
      <c r="Q227" s="43">
        <v>2.7838330387768805E-2</v>
      </c>
      <c r="R227" s="43">
        <v>3.2675724486316111E-4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0.21205612750305122</v>
      </c>
      <c r="O228" s="43">
        <v>0.5503199239562816</v>
      </c>
      <c r="P228" s="43">
        <v>9.8643929008746696E-3</v>
      </c>
      <c r="Q228" s="43">
        <v>2.8083741059637003E-2</v>
      </c>
      <c r="R228" s="43">
        <v>3.2902704566004223E-4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0.21158361530420428</v>
      </c>
      <c r="O229" s="43">
        <v>0.54959391731523022</v>
      </c>
      <c r="P229" s="43">
        <v>9.9276497049519755E-3</v>
      </c>
      <c r="Q229" s="43">
        <v>2.8330732947633799E-2</v>
      </c>
      <c r="R229" s="43">
        <v>3.3131147110874228E-4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0.21111024832224254</v>
      </c>
      <c r="O230" s="43">
        <v>0.54886737598099244</v>
      </c>
      <c r="P230" s="43">
        <v>9.9907050936053378E-3</v>
      </c>
      <c r="Q230" s="43">
        <v>2.8579301148058098E-2</v>
      </c>
      <c r="R230" s="43">
        <v>3.3361047585497996E-4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0.21063603757927776</v>
      </c>
      <c r="O231" s="43">
        <v>0.54814030404186564</v>
      </c>
      <c r="P231" s="43">
        <v>1.0053549154755559E-2</v>
      </c>
      <c r="Q231" s="43">
        <v>2.8829440510218799E-2</v>
      </c>
      <c r="R231" s="43">
        <v>3.3592401226006588E-4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0.21016099427923654</v>
      </c>
      <c r="O232" s="43">
        <v>0.54741270568427236</v>
      </c>
      <c r="P232" s="43">
        <v>1.0116171946445898E-2</v>
      </c>
      <c r="Q232" s="43">
        <v>2.9081145635653768E-2</v>
      </c>
      <c r="R232" s="43">
        <v>3.3825203039367899E-4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0.20968512980602852</v>
      </c>
      <c r="O233" s="43">
        <v>0.546684585192449</v>
      </c>
      <c r="P233" s="43">
        <v>1.0178563499702073E-2</v>
      </c>
      <c r="Q233" s="43">
        <v>2.9334410877419753E-2</v>
      </c>
      <c r="R233" s="43">
        <v>3.4059447802729884E-4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0.20920845572163932</v>
      </c>
      <c r="O234" s="43">
        <v>0.54595594694810001</v>
      </c>
      <c r="P234" s="43">
        <v>1.0240713821429284E-2</v>
      </c>
      <c r="Q234" s="43">
        <v>2.958923033945415E-2</v>
      </c>
      <c r="R234" s="43">
        <v>3.4295130062830272E-4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0.20873098376414778</v>
      </c>
      <c r="O235" s="43">
        <v>0.54522679543001851</v>
      </c>
      <c r="P235" s="43">
        <v>1.0302612897344927E-2</v>
      </c>
      <c r="Q235" s="43">
        <v>2.9845597876009506E-2</v>
      </c>
      <c r="R235" s="43">
        <v>3.4532244135473511E-4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0.20825272584566945</v>
      </c>
      <c r="O236" s="43">
        <v>0.54449713521367227</v>
      </c>
      <c r="P236" s="43">
        <v>1.0364250694945738E-2</v>
      </c>
      <c r="Q236" s="43">
        <v>3.0103507091161649E-2</v>
      </c>
      <c r="R236" s="43">
        <v>3.4770784105075855E-4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0.20777369405022544</v>
      </c>
      <c r="O237" s="43">
        <v>0.54376697097075566</v>
      </c>
      <c r="P237" s="43">
        <v>1.0425617166508043E-2</v>
      </c>
      <c r="Q237" s="43">
        <v>3.036295133839231E-2</v>
      </c>
      <c r="R237" s="43">
        <v>3.5010743824279367E-4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0.20729390063153816</v>
      </c>
      <c r="O238" s="43">
        <v>0.54303630746870768</v>
      </c>
      <c r="P238" s="43">
        <v>1.0486702252119688E-2</v>
      </c>
      <c r="Q238" s="43">
        <v>3.0623923720247002E-2</v>
      </c>
      <c r="R238" s="43">
        <v>3.525211691363544E-4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0.20681335801075421</v>
      </c>
      <c r="O239" s="43">
        <v>0.54230514957019427</v>
      </c>
      <c r="P239" s="43">
        <v>1.0547495882742302E-2</v>
      </c>
      <c r="Q239" s="43">
        <v>3.0886417088068996E-2</v>
      </c>
      <c r="R239" s="43">
        <v>3.5494896761358746E-4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0.20633207877409526</v>
      </c>
      <c r="O240" s="43">
        <v>0.54157350223255851</v>
      </c>
      <c r="P240" s="43">
        <v>1.0607987983302385E-2</v>
      </c>
      <c r="Q240" s="43">
        <v>3.1150424041810013E-2</v>
      </c>
      <c r="R240" s="43">
        <v>3.5739076523152216E-4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0.20585007567043806</v>
      </c>
      <c r="O241" s="43">
        <v>0.5408413705072348</v>
      </c>
      <c r="P241" s="43">
        <v>1.0668168475809802E-2</v>
      </c>
      <c r="Q241" s="43">
        <v>3.1415936929918495E-2</v>
      </c>
      <c r="R241" s="43">
        <v>3.59846491221036E-4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0.20536736160882324</v>
      </c>
      <c r="O242" s="43">
        <v>0.54010875953912896</v>
      </c>
      <c r="P242" s="43">
        <v>1.0728027282502101E-2</v>
      </c>
      <c r="Q242" s="43">
        <v>3.1682947849305955E-2</v>
      </c>
      <c r="R242" s="43">
        <v>3.6231607248654466E-4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0.20488394965589543</v>
      </c>
      <c r="O243" s="43">
        <v>0.53937567456596391</v>
      </c>
      <c r="P243" s="43">
        <v>1.0787554329013181E-2</v>
      </c>
      <c r="Q243" s="43">
        <v>3.1951448645392205E-2</v>
      </c>
      <c r="R243" s="43">
        <v>3.6479943360641929E-4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0.20439985303327418</v>
      </c>
      <c r="O244" s="43">
        <v>0.53864212091759289</v>
      </c>
      <c r="P244" s="43">
        <v>1.0846739547564656E-2</v>
      </c>
      <c r="Q244" s="43">
        <v>3.2221430912229877E-2</v>
      </c>
      <c r="R244" s="43">
        <v>3.6729649683413837E-4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0.20391508511485754</v>
      </c>
      <c r="O245" s="43">
        <v>0.53790810401527522</v>
      </c>
      <c r="P245" s="43">
        <v>1.0905572880178384E-2</v>
      </c>
      <c r="Q245" s="43">
        <v>3.24928859927089E-2</v>
      </c>
      <c r="R245" s="43">
        <v>3.6980718210017927E-4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0.20342965942405861</v>
      </c>
      <c r="O246" s="43">
        <v>0.53717362937092161</v>
      </c>
      <c r="P246" s="43">
        <v>1.0964044281908452E-2</v>
      </c>
      <c r="Q246" s="43">
        <v>3.2765804978841365E-2</v>
      </c>
      <c r="R246" s="43">
        <v>3.7233140701465299E-4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0.20294358963097717</v>
      </c>
      <c r="O247" s="43">
        <v>0.53643870258630322</v>
      </c>
      <c r="P247" s="43">
        <v>1.1022143724091004E-2</v>
      </c>
      <c r="Q247" s="43">
        <v>3.3040178712127354E-2</v>
      </c>
      <c r="R247" s="43">
        <v>3.7486908687068735E-4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0.20245688954950616</v>
      </c>
      <c r="O248" s="43">
        <v>0.53570332935222686</v>
      </c>
      <c r="P248" s="43">
        <v>1.1079861197610187E-2</v>
      </c>
      <c r="Q248" s="43">
        <v>3.3315997784002023E-2</v>
      </c>
      <c r="R248" s="43">
        <v>3.774201346485621E-4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0.20196957313437552</v>
      </c>
      <c r="O249" s="43">
        <v>0.53496751544767918</v>
      </c>
      <c r="P249" s="43">
        <v>1.1137186716178511E-2</v>
      </c>
      <c r="Q249" s="43">
        <v>3.3593252536364394E-2</v>
      </c>
      <c r="R249" s="43">
        <v>3.7998446102060021E-4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0.2014816544781334</v>
      </c>
      <c r="O250" s="43">
        <v>0.53423126673893429</v>
      </c>
      <c r="P250" s="43">
        <v>1.1194110319629897E-2</v>
      </c>
      <c r="Q250" s="43">
        <v>3.3871933062188241E-2</v>
      </c>
      <c r="R250" s="43">
        <v>3.8256197435681698E-4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0.20099314780806693</v>
      </c>
      <c r="O251" s="43">
        <v>0.53349458917863013</v>
      </c>
      <c r="P251" s="43">
        <v>1.125062207722358E-2</v>
      </c>
      <c r="Q251" s="43">
        <v>3.4152029206215163E-2</v>
      </c>
      <c r="R251" s="43">
        <v>3.8515258073133155E-4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0.20050406748306354</v>
      </c>
      <c r="O252" s="43">
        <v>0.53275748880481089</v>
      </c>
      <c r="P252" s="43">
        <v>1.1306712090957195E-2</v>
      </c>
      <c r="Q252" s="43">
        <v>3.4433530565730425E-2</v>
      </c>
      <c r="R252" s="43">
        <v>3.8775618392954136E-4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0.20001442799041377</v>
      </c>
      <c r="O253" s="43">
        <v>0.53201997173993776</v>
      </c>
      <c r="P253" s="43">
        <v>1.136237049888713E-2</v>
      </c>
      <c r="Q253" s="43">
        <v>3.4716426491421426E-2</v>
      </c>
      <c r="R253" s="43">
        <v>3.90372685456063E-4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0.19952424394255761</v>
      </c>
      <c r="O254" s="43">
        <v>0.53128204418986602</v>
      </c>
      <c r="P254" s="43">
        <v>1.1417587478454385E-2</v>
      </c>
      <c r="Q254" s="43">
        <v>3.5000706088319192E-2</v>
      </c>
      <c r="R254" s="43">
        <v>3.9300198454343986E-4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0.19903353007377542</v>
      </c>
      <c r="O255" s="43">
        <v>0.53054371244279108</v>
      </c>
      <c r="P255" s="43">
        <v>1.1472353249814079E-2</v>
      </c>
      <c r="Q255" s="43">
        <v>3.5286358216822925E-2</v>
      </c>
      <c r="R255" s="43">
        <v>3.9564397816161778E-4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0.19854230123682523</v>
      </c>
      <c r="O256" s="43">
        <v>0.5298049828681618</v>
      </c>
      <c r="P256" s="43">
        <v>1.1526658079166717E-2</v>
      </c>
      <c r="Q256" s="43">
        <v>3.5573371493807605E-2</v>
      </c>
      <c r="R256" s="43">
        <v>3.9829856102819005E-4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0.19805057239952725</v>
      </c>
      <c r="O257" s="43">
        <v>0.52906586191556304</v>
      </c>
      <c r="P257" s="43">
        <v>1.1580492282089424E-2</v>
      </c>
      <c r="Q257" s="43">
        <v>3.5861734293814868E-2</v>
      </c>
      <c r="R257" s="43">
        <v>4.009656256194107E-4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0.19755835864129812</v>
      </c>
      <c r="O258" s="43">
        <v>0.52832635611356638</v>
      </c>
      <c r="P258" s="43">
        <v>1.1633846226865183E-2</v>
      </c>
      <c r="Q258" s="43">
        <v>3.6151434750326873E-2</v>
      </c>
      <c r="R258" s="43">
        <v>4.0364506218197761E-4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0.19706567514963552</v>
      </c>
      <c r="O259" s="43">
        <v>0.52758647206855025</v>
      </c>
      <c r="P259" s="43">
        <v>1.168671033780822E-2</v>
      </c>
      <c r="Q259" s="43">
        <v>3.6442460757123325E-2</v>
      </c>
      <c r="R259" s="43">
        <v>4.0633675874558311E-4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0.19657253721655571</v>
      </c>
      <c r="O260" s="43">
        <v>0.5268462164634905</v>
      </c>
      <c r="P260" s="43">
        <v>1.1739075098583627E-2</v>
      </c>
      <c r="Q260" s="43">
        <v>3.673479996972133E-2</v>
      </c>
      <c r="R260" s="43">
        <v>4.0904060113623085E-4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0.19607896023498469</v>
      </c>
      <c r="O261" s="43">
        <v>0.52610559605671936</v>
      </c>
      <c r="P261" s="43">
        <v>1.1790931055519325E-2</v>
      </c>
      <c r="Q261" s="43">
        <v>3.7028439806898149E-2</v>
      </c>
      <c r="R261" s="43">
        <v>4.1175647299032003E-4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0.19558495969510578</v>
      </c>
      <c r="O262" s="43">
        <v>0.52536461768065634</v>
      </c>
      <c r="P262" s="43">
        <v>1.184226882090844E-2</v>
      </c>
      <c r="Q262" s="43">
        <v>3.7323367452296273E-2</v>
      </c>
      <c r="R262" s="43">
        <v>4.1448425576949137E-4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0.19509055118066407</v>
      </c>
      <c r="O263" s="43">
        <v>0.5246232882405093</v>
      </c>
      <c r="P263" s="43">
        <v>1.1893079076300153E-2</v>
      </c>
      <c r="Q263" s="43">
        <v>3.7619569856111056E-2</v>
      </c>
      <c r="R263" s="43">
        <v>4.172238287762348E-4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0.19459575036523077</v>
      </c>
      <c r="O264" s="43">
        <v>0.52388161471294714</v>
      </c>
      <c r="P264" s="43">
        <v>1.1943352575777147E-2</v>
      </c>
      <c r="Q264" s="43">
        <v>3.791703373686011E-2</v>
      </c>
      <c r="R264" s="43">
        <v>4.1997506917025546E-4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0.19410057300842845</v>
      </c>
      <c r="O265" s="43">
        <v>0.52313960414474359</v>
      </c>
      <c r="P265" s="43">
        <v>1.1993080149217702E-2</v>
      </c>
      <c r="Q265" s="43">
        <v>3.8215745583234408E-2</v>
      </c>
      <c r="R265" s="43">
        <v>4.2273785198559439E-4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0.19360503495211925</v>
      </c>
      <c r="O266" s="43">
        <v>0.52239726365139527</v>
      </c>
      <c r="P266" s="43">
        <v>1.2042252705540518E-2</v>
      </c>
      <c r="Q266" s="43">
        <v>3.8515691656030596E-2</v>
      </c>
      <c r="R266" s="43">
        <v>4.2551205014849979E-4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0.1931091521165578</v>
      </c>
      <c r="O267" s="43">
        <v>0.52165460041571055</v>
      </c>
      <c r="P267" s="43">
        <v>1.209086123593033E-2</v>
      </c>
      <c r="Q267" s="43">
        <v>3.8816857990163961E-2</v>
      </c>
      <c r="R267" s="43">
        <v>4.2829753449604612E-4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0.19261294049651104</v>
      </c>
      <c r="O268" s="43">
        <v>0.52091162168637239</v>
      </c>
      <c r="P268" s="43">
        <v>1.2138896817042461E-2</v>
      </c>
      <c r="Q268" s="43">
        <v>3.9119230396761788E-2</v>
      </c>
      <c r="R268" s="43">
        <v>4.3109417379549441E-4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0.1921164161573464</v>
      </c>
      <c r="O269" s="43">
        <v>0.52016833477647606</v>
      </c>
      <c r="P269" s="43">
        <v>1.2186350614184332E-2</v>
      </c>
      <c r="Q269" s="43">
        <v>3.9422794465336329E-2</v>
      </c>
      <c r="R269" s="43">
        <v>4.339018347643908E-4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0.19161959523109065</v>
      </c>
      <c r="O270" s="43">
        <v>0.519424747062041</v>
      </c>
      <c r="P270" s="43">
        <v>1.2233213884472091E-2</v>
      </c>
      <c r="Q270" s="43">
        <v>3.9727535566036851E-2</v>
      </c>
      <c r="R270" s="43">
        <v>4.3672038209139529E-4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0.19112249391246106</v>
      </c>
      <c r="O271" s="43">
        <v>0.5186808659804969</v>
      </c>
      <c r="P271" s="43">
        <v>1.2279477979960434E-2</v>
      </c>
      <c r="Q271" s="43">
        <v>4.0033438851980227E-2</v>
      </c>
      <c r="R271" s="43">
        <v>4.395496784578374E-4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0.19062512845487109</v>
      </c>
      <c r="O272" s="43">
        <v>0.51793669902914696</v>
      </c>
      <c r="P272" s="43">
        <v>1.2325134350743769E-2</v>
      </c>
      <c r="Q272" s="43">
        <v>4.0340489261659195E-2</v>
      </c>
      <c r="R272" s="43">
        <v>4.4238958455999054E-4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0.19012751516641235</v>
      </c>
      <c r="O273" s="43">
        <v>0.51719225376360667</v>
      </c>
      <c r="P273" s="43">
        <v>1.237017454802682E-2</v>
      </c>
      <c r="Q273" s="43">
        <v>4.0648671521427704E-2</v>
      </c>
      <c r="R273" s="43">
        <v>4.4523995913205839E-4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0.1896296704058153</v>
      </c>
      <c r="O274" s="43">
        <v>0.51644753779621955</v>
      </c>
      <c r="P274" s="43">
        <v>1.2414590227162878E-2</v>
      </c>
      <c r="Q274" s="43">
        <v>4.0957970148062482E-2</v>
      </c>
      <c r="R274" s="43">
        <v>4.48100658969867E-4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0.18913161057838973</v>
      </c>
      <c r="O275" s="43">
        <v>0.5157025587944517</v>
      </c>
      <c r="P275" s="43">
        <v>1.245837315065783E-2</v>
      </c>
      <c r="Q275" s="43">
        <v>4.1268369451399986E-2</v>
      </c>
      <c r="R275" s="43">
        <v>4.5097153895525411E-4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0.18863335213194835</v>
      </c>
      <c r="O276" s="43">
        <v>0.51495732447926323</v>
      </c>
      <c r="P276" s="43">
        <v>1.2501515191138148E-2</v>
      </c>
      <c r="Q276" s="43">
        <v>4.1579853537047927E-2</v>
      </c>
      <c r="R276" s="43">
        <v>4.5385245208114783E-4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0.18813491155271445</v>
      </c>
      <c r="O277" s="43">
        <v>0.51421184262345998</v>
      </c>
      <c r="P277" s="43">
        <v>1.2544008334281088E-2</v>
      </c>
      <c r="Q277" s="43">
        <v>4.1892406309170356E-2</v>
      </c>
      <c r="R277" s="43">
        <v>4.5674324947732596E-4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0.18763630536121617</v>
      </c>
      <c r="O278" s="43">
        <v>0.51346612105002387</v>
      </c>
      <c r="P278" s="43">
        <v>1.2585844681705278E-2</v>
      </c>
      <c r="Q278" s="43">
        <v>4.2206011473345441E-2</v>
      </c>
      <c r="R278" s="43">
        <v>4.5964378043684734E-4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0.18713755010816935</v>
      </c>
      <c r="O279" s="43">
        <v>0.51272016763042494</v>
      </c>
      <c r="P279" s="43">
        <v>1.2627016453819978E-2</v>
      </c>
      <c r="Q279" s="43">
        <v>4.2520652539494844E-2</v>
      </c>
      <c r="R279" s="43">
        <v>4.6255389244314579E-4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0.18663866237035112</v>
      </c>
      <c r="O280" s="43">
        <v>0.51197399028291291</v>
      </c>
      <c r="P280" s="43">
        <v>1.2667515992631308E-2</v>
      </c>
      <c r="Q280" s="43">
        <v>4.2836312824883656E-2</v>
      </c>
      <c r="R280" s="43">
        <v>4.6547343119777686E-4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0.18613965874646596</v>
      </c>
      <c r="O281" s="43">
        <v>0.5112275969707929</v>
      </c>
      <c r="P281" s="43">
        <v>1.2707335764503698E-2</v>
      </c>
      <c r="Q281" s="43">
        <v>4.3152975457189914E-2</v>
      </c>
      <c r="R281" s="43">
        <v>4.6840224064880696E-4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0.18564055585300676</v>
      </c>
      <c r="O282" s="43">
        <v>0.51048099570068184</v>
      </c>
      <c r="P282" s="43">
        <v>1.2746468362874939E-2</v>
      </c>
      <c r="Q282" s="43">
        <v>4.3470623377642348E-2</v>
      </c>
      <c r="R282" s="43">
        <v>4.7134016301983488E-4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0.18514137032011246</v>
      </c>
      <c r="O283" s="43">
        <v>0.50973419452074931</v>
      </c>
      <c r="P283" s="43">
        <v>1.2784906510923184E-2</v>
      </c>
      <c r="Q283" s="43">
        <v>4.3789239344225371E-2</v>
      </c>
      <c r="R283" s="43">
        <v>4.7428703883963452E-4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0.1846421187874249</v>
      </c>
      <c r="O284" s="43">
        <v>0.50898720151894283</v>
      </c>
      <c r="P284" s="43">
        <v>1.2822643064184298E-2</v>
      </c>
      <c r="Q284" s="43">
        <v>4.4108805934949952E-2</v>
      </c>
      <c r="R284" s="43">
        <v>4.7724270697240755E-4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0.18414281789994613</v>
      </c>
      <c r="O285" s="43">
        <v>0.5082400248211969</v>
      </c>
      <c r="P285" s="43">
        <v>1.2859671013117987E-2</v>
      </c>
      <c r="Q285" s="43">
        <v>4.4429305551189291E-2</v>
      </c>
      <c r="R285" s="43">
        <v>4.8020700464863431E-4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0.18364348430389943</v>
      </c>
      <c r="O286" s="43">
        <v>0.5074926725896286</v>
      </c>
      <c r="P286" s="43">
        <v>1.2895983485621151E-2</v>
      </c>
      <c r="Q286" s="43">
        <v>4.4750720421077743E-2</v>
      </c>
      <c r="R286" s="43">
        <v>4.8317976749651098E-4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0.18314413464259466</v>
      </c>
      <c r="O287" s="43">
        <v>0.50674515302072043</v>
      </c>
      <c r="P287" s="43">
        <v>1.2931573749487011E-2</v>
      </c>
      <c r="Q287" s="43">
        <v>4.5073032602971928E-2</v>
      </c>
      <c r="R287" s="43">
        <v>4.8616082957396141E-4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0.18264478555230115</v>
      </c>
      <c r="O288" s="43">
        <v>0.50599747434348918</v>
      </c>
      <c r="P288" s="43">
        <v>1.2966435214808475E-2</v>
      </c>
      <c r="Q288" s="43">
        <v>4.5396223988972403E-2</v>
      </c>
      <c r="R288" s="43">
        <v>4.8915002340120853E-4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0.18214545365812976</v>
      </c>
      <c r="O289" s="43">
        <v>0.50524964481764401</v>
      </c>
      <c r="P289" s="43">
        <v>1.3000561436324396E-2</v>
      </c>
      <c r="Q289" s="43">
        <v>4.5720276308504733E-2</v>
      </c>
      <c r="R289" s="43">
        <v>4.9214717999389616E-4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0.18164615556992583</v>
      </c>
      <c r="O290" s="43">
        <v>0.5045016727317333</v>
      </c>
      <c r="P290" s="43">
        <v>1.3033946115707268E-2</v>
      </c>
      <c r="Q290" s="43">
        <v>4.6045171131958301E-2</v>
      </c>
      <c r="R290" s="43">
        <v>4.9515212889674409E-4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0.18114690787817531</v>
      </c>
      <c r="O291" s="43">
        <v>0.50375356640128033</v>
      </c>
      <c r="P291" s="43">
        <v>1.3066583103791064E-2</v>
      </c>
      <c r="Q291" s="43">
        <v>4.6370889874381524E-2</v>
      </c>
      <c r="R291" s="43">
        <v>4.9816469821772446E-4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0.1806477271499263</v>
      </c>
      <c r="O292" s="43">
        <v>0.50300533416691162</v>
      </c>
      <c r="P292" s="43">
        <v>1.3098466402737905E-2</v>
      </c>
      <c r="Q292" s="43">
        <v>4.6697413799231827E-2</v>
      </c>
      <c r="R292" s="43">
        <v>5.0118471466274695E-4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0.1801486299247276</v>
      </c>
      <c r="O293" s="43">
        <v>0.5022569843924749</v>
      </c>
      <c r="P293" s="43">
        <v>1.3129590168142297E-2</v>
      </c>
      <c r="Q293" s="43">
        <v>4.7024724022179082E-2</v>
      </c>
      <c r="R293" s="43">
        <v>5.042120035708349E-4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0.17964963271058632</v>
      </c>
      <c r="O294" s="43">
        <v>0.50150852546315072</v>
      </c>
      <c r="P294" s="43">
        <v>1.3159948711071703E-2</v>
      </c>
      <c r="Q294" s="43">
        <v>4.7352801514960623E-2</v>
      </c>
      <c r="R294" s="43">
        <v>5.072463889497815E-4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0.17915075197994637</v>
      </c>
      <c r="O295" s="43">
        <v>0.5007599657835563</v>
      </c>
      <c r="P295" s="43">
        <v>1.3189536500042351E-2</v>
      </c>
      <c r="Q295" s="43">
        <v>4.7681627109286424E-2</v>
      </c>
      <c r="R295" s="43">
        <v>5.102876935122678E-4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0.17865200416569021</v>
      </c>
      <c r="O296" s="43">
        <v>0.50001131377584362</v>
      </c>
      <c r="P296" s="43">
        <v>1.3218348162929078E-2</v>
      </c>
      <c r="Q296" s="43">
        <v>4.8011181500792796E-2</v>
      </c>
      <c r="R296" s="43">
        <v>5.1333573871243147E-4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0.17815340565716536</v>
      </c>
      <c r="O297" s="43">
        <v>0.49926257787779327</v>
      </c>
      <c r="P297" s="43">
        <v>1.3246378488808179E-2</v>
      </c>
      <c r="Q297" s="43">
        <v>4.8341445253042896E-2</v>
      </c>
      <c r="R297" s="43">
        <v>5.1639034478286679E-4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0.17765497279623743</v>
      </c>
      <c r="O298" s="43">
        <v>0.49851376654090296</v>
      </c>
      <c r="P298" s="43">
        <v>1.3273622429732249E-2</v>
      </c>
      <c r="Q298" s="43">
        <v>4.8672398801572384E-2</v>
      </c>
      <c r="R298" s="43">
        <v>5.194513307720432E-4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0.17715672187337175</v>
      </c>
      <c r="O299" s="43">
        <v>0.49776488822847303</v>
      </c>
      <c r="P299" s="43">
        <v>1.3300075102436018E-2</v>
      </c>
      <c r="Q299" s="43">
        <v>4.9004022457978594E-2</v>
      </c>
      <c r="R299" s="43">
        <v>5.2251851458212499E-4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0.17665866912374575</v>
      </c>
      <c r="O300" s="43">
        <v>0.49701595141368954</v>
      </c>
      <c r="P300" s="43">
        <v>1.332573178997227E-2</v>
      </c>
      <c r="Q300" s="43">
        <v>4.9336296414051246E-2</v>
      </c>
      <c r="R300" s="43">
        <v>5.255917130071781E-4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0.17616083072339311</v>
      </c>
      <c r="O301" s="43">
        <v>0.49626696457770553</v>
      </c>
      <c r="P301" s="43">
        <v>1.3350587943276964E-2</v>
      </c>
      <c r="Q301" s="43">
        <v>4.9669200745943234E-2</v>
      </c>
      <c r="R301" s="43">
        <v>5.2867074177174382E-4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0.1756632227853818</v>
      </c>
      <c r="O302" s="43">
        <v>0.49551793620772122</v>
      </c>
      <c r="P302" s="43">
        <v>1.3374639182662747E-2</v>
      </c>
      <c r="Q302" s="43">
        <v>5.0002715418379598E-2</v>
      </c>
      <c r="R302" s="43">
        <v>5.3175541556976921E-4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0.17516586135602827</v>
      </c>
      <c r="O303" s="43">
        <v>0.49476887479506471</v>
      </c>
      <c r="P303" s="43">
        <v>1.3397881299240088E-2</v>
      </c>
      <c r="Q303" s="43">
        <v>5.0336820288902774E-2</v>
      </c>
      <c r="R303" s="43">
        <v>5.3484554810386985E-4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0.1746687624111484</v>
      </c>
      <c r="O304" s="43">
        <v>0.49401978883327308</v>
      </c>
      <c r="P304" s="43">
        <v>1.3420310256265312E-2</v>
      </c>
      <c r="Q304" s="43">
        <v>5.0671495112152465E-2</v>
      </c>
      <c r="R304" s="43">
        <v>5.3794095212491482E-4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0.17417194185234783</v>
      </c>
      <c r="O305" s="43">
        <v>0.49327068681617581</v>
      </c>
      <c r="P305" s="43">
        <v>1.3441922190414877E-2</v>
      </c>
      <c r="Q305" s="43">
        <v>5.1006719544178257E-2</v>
      </c>
      <c r="R305" s="43">
        <v>5.4104143947191483E-4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0.173675415503353</v>
      </c>
      <c r="O306" s="43">
        <v>0.4925215772359795</v>
      </c>
      <c r="P306" s="43">
        <v>1.3462713412985277E-2</v>
      </c>
      <c r="Q306" s="43">
        <v>5.1342473146783037E-2</v>
      </c>
      <c r="R306" s="43">
        <v>5.4414682111219377E-4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0.17317919910638432</v>
      </c>
      <c r="O307" s="43">
        <v>0.49177246858135776</v>
      </c>
      <c r="P307" s="43">
        <v>1.3482680411018041E-2</v>
      </c>
      <c r="Q307" s="43">
        <v>5.1678735391895526E-2</v>
      </c>
      <c r="R307" s="43">
        <v>5.4725690718182996E-4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0.17268330831857293</v>
      </c>
      <c r="O308" s="43">
        <v>0.49102336933554358</v>
      </c>
      <c r="P308" s="43">
        <v>1.350181984834929E-2</v>
      </c>
      <c r="Q308" s="43">
        <v>5.2015485665969814E-2</v>
      </c>
      <c r="R308" s="43">
        <v>5.5037150702634801E-4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0.17218775870842315</v>
      </c>
      <c r="O309" s="43">
        <v>0.4902742879744279</v>
      </c>
      <c r="P309" s="43">
        <v>1.3520128566583439E-2</v>
      </c>
      <c r="Q309" s="43">
        <v>5.2352703274410349E-2</v>
      </c>
      <c r="R309" s="43">
        <v>5.5349042924164474E-4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0.17169256575232147</v>
      </c>
      <c r="O310" s="43">
        <v>0.48952523296466371</v>
      </c>
      <c r="P310" s="43">
        <v>1.3537603585990651E-2</v>
      </c>
      <c r="Q310" s="43">
        <v>5.2690367446020049E-2</v>
      </c>
      <c r="R310" s="43">
        <v>5.5661348171513097E-4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0.17119774483109415</v>
      </c>
      <c r="O311" s="43">
        <v>0.48877621276177668</v>
      </c>
      <c r="P311" s="43">
        <v>1.3554242106327675E-2</v>
      </c>
      <c r="Q311" s="43">
        <v>5.3028457337469984E-2</v>
      </c>
      <c r="R311" s="43">
        <v>5.5974047166707018E-4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0.17070331122661392</v>
      </c>
      <c r="O312" s="43">
        <v>0.48802723580828355</v>
      </c>
      <c r="P312" s="43">
        <v>1.3570041507581846E-2</v>
      </c>
      <c r="Q312" s="43">
        <v>5.3366952037788587E-2</v>
      </c>
      <c r="R312" s="43">
        <v>5.6287120569210012E-4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0.17020928011845821</v>
      </c>
      <c r="O313" s="43">
        <v>0.48727831053181886</v>
      </c>
      <c r="P313" s="43">
        <v>1.3584999350637958E-2</v>
      </c>
      <c r="Q313" s="43">
        <v>5.3705830572868478E-2</v>
      </c>
      <c r="R313" s="43">
        <v>5.6600548980091561E-4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0.16971566658061937</v>
      </c>
      <c r="O314" s="43">
        <v>0.48652944534327058</v>
      </c>
      <c r="P314" s="43">
        <v>1.3599113377867901E-2</v>
      </c>
      <c r="Q314" s="43">
        <v>5.4045071909988869E-2</v>
      </c>
      <c r="R314" s="43">
        <v>5.6914312946209711E-4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0.16922248557826877</v>
      </c>
      <c r="O315" s="43">
        <v>0.4857806486349257</v>
      </c>
      <c r="P315" s="43">
        <v>1.361238151364289E-2</v>
      </c>
      <c r="Q315" s="43">
        <v>5.4384654962351862E-2</v>
      </c>
      <c r="R315" s="43">
        <v>5.7228392964406619E-4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0.16872975196457526</v>
      </c>
      <c r="O316" s="43">
        <v>0.48503192877862666</v>
      </c>
      <c r="P316" s="43">
        <v>1.3624801864768275E-2</v>
      </c>
      <c r="Q316" s="43">
        <v>5.4724558593630443E-2</v>
      </c>
      <c r="R316" s="43">
        <v>5.7542769485715065E-4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0.16823748047758025</v>
      </c>
      <c r="O317" s="43">
        <v>0.484283294123939</v>
      </c>
      <c r="P317" s="43">
        <v>1.3636372720840903E-2</v>
      </c>
      <c r="Q317" s="43">
        <v>5.5064761622526458E-2</v>
      </c>
      <c r="R317" s="43">
        <v>5.7857422919574007E-4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0.16774568573712953</v>
      </c>
      <c r="O318" s="43">
        <v>0.48353475299633131</v>
      </c>
      <c r="P318" s="43">
        <v>1.3647092554529077E-2</v>
      </c>
      <c r="Q318" s="43">
        <v>5.5405242827336477E-2</v>
      </c>
      <c r="R318" s="43">
        <v>5.8172333638051613E-4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0.16725438224186351</v>
      </c>
      <c r="O319" s="43">
        <v>0.48278631369536817</v>
      </c>
      <c r="P319" s="43">
        <v>1.3656960021775232E-2</v>
      </c>
      <c r="Q319" s="43">
        <v>5.5745980950523723E-2</v>
      </c>
      <c r="R319" s="43">
        <v>5.8487481980073802E-4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0.16676358436626665</v>
      </c>
      <c r="O320" s="43">
        <v>0.48203798449291707</v>
      </c>
      <c r="P320" s="43">
        <v>1.3665973961921469E-2</v>
      </c>
      <c r="Q320" s="43">
        <v>5.6086954703294029E-2</v>
      </c>
      <c r="R320" s="43">
        <v>5.8802848255656663E-4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0.1662733063577774</v>
      </c>
      <c r="O321" s="43">
        <v>0.48128977363136916</v>
      </c>
      <c r="P321" s="43">
        <v>1.3674133397758177E-2</v>
      </c>
      <c r="Q321" s="43">
        <v>5.6428142770174085E-2</v>
      </c>
      <c r="R321" s="43">
        <v>5.9118412750140659E-4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0.16578356233395911</v>
      </c>
      <c r="O322" s="43">
        <v>0.48054168932187558</v>
      </c>
      <c r="P322" s="43">
        <v>1.3681437535495966E-2</v>
      </c>
      <c r="Q322" s="43">
        <v>5.6769523813589802E-2</v>
      </c>
      <c r="R322" s="43">
        <v>5.9434155728425332E-4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0.16529436627973326</v>
      </c>
      <c r="O323" s="43">
        <v>0.47979373974259942</v>
      </c>
      <c r="P323" s="43">
        <v>1.3687885764661293E-2</v>
      </c>
      <c r="Q323" s="43">
        <v>5.7111076478443129E-2</v>
      </c>
      <c r="R323" s="43">
        <v>5.9750057439202325E-4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0.16480573204467602</v>
      </c>
      <c r="O324" s="43">
        <v>0.47904593303698445</v>
      </c>
      <c r="P324" s="43">
        <v>1.3693477657916059E-2</v>
      </c>
      <c r="Q324" s="43">
        <v>5.7452779396685291E-2</v>
      </c>
      <c r="R324" s="43">
        <v>6.0066098119185144E-4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0.16431767334037814</v>
      </c>
      <c r="O325" s="43">
        <v>0.47829827731204044</v>
      </c>
      <c r="P325" s="43">
        <v>1.3698212970801692E-2</v>
      </c>
      <c r="Q325" s="43">
        <v>5.7794611191884518E-2</v>
      </c>
      <c r="R325" s="43">
        <v>6.0382257997333895E-4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0.16383020373786963</v>
      </c>
      <c r="O326" s="43">
        <v>0.47755078063664752</v>
      </c>
      <c r="P326" s="43">
        <v>1.3702091641408102E-2</v>
      </c>
      <c r="Q326" s="43">
        <v>5.8136550483786568E-2</v>
      </c>
      <c r="R326" s="43">
        <v>6.0698517299073241E-4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0.16334333666511014</v>
      </c>
      <c r="O327" s="43">
        <v>0.47680345103987803</v>
      </c>
      <c r="P327" s="43">
        <v>1.3705113789968042E-2</v>
      </c>
      <c r="Q327" s="43">
        <v>5.8478575892865918E-2</v>
      </c>
      <c r="R327" s="43">
        <v>6.1014856250501915E-4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0.1628570854045448</v>
      </c>
      <c r="O328" s="43">
        <v>0.47605629650933734</v>
      </c>
      <c r="P328" s="43">
        <v>1.3707279718377516E-2</v>
      </c>
      <c r="Q328" s="43">
        <v>5.8820666044866028E-2</v>
      </c>
      <c r="R328" s="43">
        <v>6.1331255082591838E-4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0.16237146309072711</v>
      </c>
      <c r="O329" s="43">
        <v>0.47530932498952588</v>
      </c>
      <c r="P329" s="43">
        <v>1.3708589909642712E-2</v>
      </c>
      <c r="Q329" s="43">
        <v>5.9162799575326608E-2</v>
      </c>
      <c r="R329" s="43">
        <v>6.1647694035375539E-4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0.16188648270800884</v>
      </c>
      <c r="O330" s="43">
        <v>0.47456254438022005</v>
      </c>
      <c r="P330" s="43">
        <v>1.3709045027254247E-2</v>
      </c>
      <c r="Q330" s="43">
        <v>5.9504955134096288E-2</v>
      </c>
      <c r="R330" s="43">
        <v>6.1964153362119832E-4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0.16140215708829772</v>
      </c>
      <c r="O331" s="43">
        <v>0.47381596253487446</v>
      </c>
      <c r="P331" s="43">
        <v>1.3708645914489351E-2</v>
      </c>
      <c r="Q331" s="43">
        <v>5.9847111389828671E-2</v>
      </c>
      <c r="R331" s="43">
        <v>6.2280613333484181E-4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0.16091849890888335</v>
      </c>
      <c r="O332" s="43">
        <v>0.47306958725904658</v>
      </c>
      <c r="P332" s="43">
        <v>1.3707393593642779E-2</v>
      </c>
      <c r="Q332" s="43">
        <v>6.0189247034460117E-2</v>
      </c>
      <c r="R332" s="43">
        <v>6.2597054241662355E-4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0.16043552069033182</v>
      </c>
      <c r="O333" s="43">
        <v>0.47232342630884222</v>
      </c>
      <c r="P333" s="43">
        <v>1.3705289265187224E-2</v>
      </c>
      <c r="Q333" s="43">
        <v>6.0531340787667483E-2</v>
      </c>
      <c r="R333" s="43">
        <v>6.2913456404505214E-4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0.15995323479444934</v>
      </c>
      <c r="O334" s="43">
        <v>0.47157748738938465</v>
      </c>
      <c r="P334" s="43">
        <v>1.3702334306864083E-2</v>
      </c>
      <c r="Q334" s="43">
        <v>6.0873371401303965E-2</v>
      </c>
      <c r="R334" s="43">
        <v>6.322980016962344E-4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0.15947165342231504</v>
      </c>
      <c r="O335" s="43">
        <v>0.47083177815330607</v>
      </c>
      <c r="P335" s="43">
        <v>1.3698530272705463E-2</v>
      </c>
      <c r="Q335" s="43">
        <v>6.1215317663811414E-2</v>
      </c>
      <c r="R335" s="43">
        <v>6.3546065918468624E-4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0.15899078861238383</v>
      </c>
      <c r="O336" s="43">
        <v>0.47008630619926361</v>
      </c>
      <c r="P336" s="43">
        <v>1.3693878891988304E-2</v>
      </c>
      <c r="Q336" s="43">
        <v>6.1557158404607494E-2</v>
      </c>
      <c r="R336" s="43">
        <v>6.386223407039074E-4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0.1585106522386589</v>
      </c>
      <c r="O337" s="43">
        <v>0.46934107907047873</v>
      </c>
      <c r="P337" s="43">
        <v>1.3688382068121644E-2</v>
      </c>
      <c r="Q337" s="43">
        <v>6.1898872498445681E-2</v>
      </c>
      <c r="R337" s="43">
        <v>6.4178285086670904E-4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0.15803125600893442</v>
      </c>
      <c r="O338" s="43">
        <v>0.46859610425330156</v>
      </c>
      <c r="P338" s="43">
        <v>1.3682041877467974E-2</v>
      </c>
      <c r="Q338" s="43">
        <v>6.2240438869746895E-2</v>
      </c>
      <c r="R338" s="43">
        <v>6.4494199474527552E-4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0.15755261146310853</v>
      </c>
      <c r="O339" s="43">
        <v>0.4678513891758006</v>
      </c>
      <c r="P339" s="43">
        <v>1.3674860568099738E-2</v>
      </c>
      <c r="Q339" s="43">
        <v>6.2581836496900772E-2</v>
      </c>
      <c r="R339" s="43">
        <v>6.4809957791094736E-4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0.15707472997156668</v>
      </c>
      <c r="O340" s="43">
        <v>0.46710694120637741</v>
      </c>
      <c r="P340" s="43">
        <v>1.3666840558492044E-2</v>
      </c>
      <c r="Q340" s="43">
        <v>6.2923044416535137E-2</v>
      </c>
      <c r="R340" s="43">
        <v>6.5125540647370929E-4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0.15659762273363548</v>
      </c>
      <c r="O341" s="43">
        <v>0.46636276765240786</v>
      </c>
      <c r="P341" s="43">
        <v>1.3657984436152706E-2</v>
      </c>
      <c r="Q341" s="43">
        <v>6.3264041727752074E-2</v>
      </c>
      <c r="R341" s="43">
        <v>6.5440928712136965E-4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0.15612130077610686</v>
      </c>
      <c r="O342" s="43">
        <v>0.46561887575890903</v>
      </c>
      <c r="P342" s="43">
        <v>1.3648294956190738E-2</v>
      </c>
      <c r="Q342" s="43">
        <v>6.3604807596328902E-2</v>
      </c>
      <c r="R342" s="43">
        <v>6.5756102715841655E-4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0.15564577495183299</v>
      </c>
      <c r="O343" s="43">
        <v>0.46487527270723344</v>
      </c>
      <c r="P343" s="43">
        <v>1.363777503982448E-2</v>
      </c>
      <c r="Q343" s="43">
        <v>6.3945321258882984E-2</v>
      </c>
      <c r="R343" s="43">
        <v>6.6071043454453556E-4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0.15517105593839117</v>
      </c>
      <c r="O344" s="43">
        <v>0.46413196561379017</v>
      </c>
      <c r="P344" s="43">
        <v>1.3626427772830553E-2</v>
      </c>
      <c r="Q344" s="43">
        <v>6.4285562026998214E-2</v>
      </c>
      <c r="R344" s="43">
        <v>6.6385731793277766E-4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0.15469715423681932</v>
      </c>
      <c r="O345" s="43">
        <v>0.46338896152879355</v>
      </c>
      <c r="P345" s="43">
        <v>1.3614256403934905E-2</v>
      </c>
      <c r="Q345" s="43">
        <v>6.462550929131225E-2</v>
      </c>
      <c r="R345" s="43">
        <v>6.6700148670736112E-4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0.15422408017042147</v>
      </c>
      <c r="O346" s="43">
        <v>0.46264626743503912</v>
      </c>
      <c r="P346" s="43">
        <v>1.3601264343147162E-2</v>
      </c>
      <c r="Q346" s="43">
        <v>6.4965142525562861E-2</v>
      </c>
      <c r="R346" s="43">
        <v>6.7014275102109653E-4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0.15375184388364324</v>
      </c>
      <c r="O347" s="43">
        <v>0.46190389024670886</v>
      </c>
      <c r="P347" s="43">
        <v>1.3587455160039607E-2</v>
      </c>
      <c r="Q347" s="43">
        <v>6.5304441290591972E-2</v>
      </c>
      <c r="R347" s="43">
        <v>6.7328092183241948E-4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0.15328045534101692</v>
      </c>
      <c r="O348" s="43">
        <v>0.46116183680820338</v>
      </c>
      <c r="P348" s="43">
        <v>1.3572832581972075E-2</v>
      </c>
      <c r="Q348" s="43">
        <v>6.5643385238306123E-2</v>
      </c>
      <c r="R348" s="43">
        <v>6.7641581094202098E-4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0.15280992432617607</v>
      </c>
      <c r="O349" s="43">
        <v>0.46042011389300391</v>
      </c>
      <c r="P349" s="43">
        <v>1.3557400492264123E-2</v>
      </c>
      <c r="Q349" s="43">
        <v>6.5981954115591879E-2</v>
      </c>
      <c r="R349" s="43">
        <v>6.7954723102906216E-4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0.15234026044093923</v>
      </c>
      <c r="O350" s="43">
        <v>0.45967872820256239</v>
      </c>
      <c r="P350" s="43">
        <v>1.3541162928315835E-2</v>
      </c>
      <c r="Q350" s="43">
        <v>6.6320127768185078E-2</v>
      </c>
      <c r="R350" s="43">
        <v>6.8267499568695951E-4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0.15187147310446253</v>
      </c>
      <c r="O351" s="43">
        <v>0.4589376863652217</v>
      </c>
      <c r="P351" s="43">
        <v>1.352412407967862E-2</v>
      </c>
      <c r="Q351" s="43">
        <v>6.6657886144492418E-2</v>
      </c>
      <c r="R351" s="43">
        <v>6.8579891945873197E-4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0.1514035715524604</v>
      </c>
      <c r="O352" s="43">
        <v>0.45819699493516419</v>
      </c>
      <c r="P352" s="43">
        <v>1.3506288286077412E-2</v>
      </c>
      <c r="Q352" s="43">
        <v>6.6995209299364533E-2</v>
      </c>
      <c r="R352" s="43">
        <v>6.8891881787189625E-4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0.15093656483649465</v>
      </c>
      <c r="O353" s="43">
        <v>0.45745666039139088</v>
      </c>
      <c r="P353" s="43">
        <v>1.3487660035385714E-2</v>
      </c>
      <c r="Q353" s="43">
        <v>6.7332077397818768E-2</v>
      </c>
      <c r="R353" s="43">
        <v>6.9203450747290073E-4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0.15047046182333082</v>
      </c>
      <c r="O354" s="43">
        <v>0.45671668913672936</v>
      </c>
      <c r="P354" s="43">
        <v>1.3468243961554899E-2</v>
      </c>
      <c r="Q354" s="43">
        <v>6.7668470718711182E-2</v>
      </c>
      <c r="R354" s="43">
        <v>6.9514580586108629E-4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0.15000527119436169</v>
      </c>
      <c r="O355" s="43">
        <v>0.45597708749687266</v>
      </c>
      <c r="P355" s="43">
        <v>1.3448044842499221E-2</v>
      </c>
      <c r="Q355" s="43">
        <v>6.8004369658356018E-2</v>
      </c>
      <c r="R355" s="43">
        <v>6.9825253172216381E-4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0.14954100144509719</v>
      </c>
      <c r="O356" s="43">
        <v>0.4552378617194478</v>
      </c>
      <c r="P356" s="43">
        <v>1.3427067597938023E-2</v>
      </c>
      <c r="Q356" s="43">
        <v>6.8339754734092054E-2</v>
      </c>
      <c r="R356" s="43">
        <v>7.0135450486119902E-4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0.14907766088472038</v>
      </c>
      <c r="O357" s="43">
        <v>0.45449901797311415</v>
      </c>
      <c r="P357" s="43">
        <v>1.34053172871966E-2</v>
      </c>
      <c r="Q357" s="43">
        <v>6.8674606587794576E-2</v>
      </c>
      <c r="R357" s="43">
        <v>7.0445154623509354E-4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0.14861525763570882</v>
      </c>
      <c r="O358" s="43">
        <v>0.45376056234669293</v>
      </c>
      <c r="P358" s="43">
        <v>1.3382799106967214E-2</v>
      </c>
      <c r="Q358" s="43">
        <v>6.9008905989331709E-2</v>
      </c>
      <c r="R358" s="43">
        <v>7.0754347798455454E-4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0.14815379963352088</v>
      </c>
      <c r="O359" s="43">
        <v>0.45302250084832679</v>
      </c>
      <c r="P359" s="43">
        <v>1.3359518389031775E-2</v>
      </c>
      <c r="Q359" s="43">
        <v>6.934263383996471E-2</v>
      </c>
      <c r="R359" s="43">
        <v>7.1063012346554277E-4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0.14769329462634573</v>
      </c>
      <c r="O360" s="43">
        <v>0.45228483940466968</v>
      </c>
      <c r="P360" s="43">
        <v>1.3335480597947676E-2</v>
      </c>
      <c r="Q360" s="43">
        <v>6.9675771175690848E-2</v>
      </c>
      <c r="R360" s="43">
        <v>7.1371130728019013E-4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0.14723375017491719</v>
      </c>
      <c r="O361" s="43">
        <v>0.4515475838601079</v>
      </c>
      <c r="P361" s="43">
        <v>1.3310691328698335E-2</v>
      </c>
      <c r="Q361" s="43">
        <v>7.0008299170527963E-2</v>
      </c>
      <c r="R361" s="43">
        <v>7.1678685530718019E-4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0.14677517365239018</v>
      </c>
      <c r="O362" s="43">
        <v>0.45081073997601123</v>
      </c>
      <c r="P362" s="43">
        <v>1.3285156304309927E-2</v>
      </c>
      <c r="Q362" s="43">
        <v>7.0340199139740073E-2</v>
      </c>
      <c r="R362" s="43">
        <v>7.1985659473158109E-4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0.14631757224427924</v>
      </c>
      <c r="O363" s="43">
        <v>0.45007431343001514</v>
      </c>
      <c r="P363" s="43">
        <v>1.3258881373435855E-2</v>
      </c>
      <c r="Q363" s="43">
        <v>7.0671452543003138E-2</v>
      </c>
      <c r="R363" s="43">
        <v>7.2292035407412478E-4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0.14586095294845824</v>
      </c>
      <c r="O364" s="43">
        <v>0.44933830981533335</v>
      </c>
      <c r="P364" s="43">
        <v>1.3231872507910521E-2</v>
      </c>
      <c r="Q364" s="43">
        <v>7.1002040987509993E-2</v>
      </c>
      <c r="R364" s="43">
        <v>7.2597796321992585E-4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0.14540532257522074</v>
      </c>
      <c r="O365" s="43">
        <v>0.4486027346401012</v>
      </c>
      <c r="P365" s="43">
        <v>1.320413580027387E-2</v>
      </c>
      <c r="Q365" s="43">
        <v>7.1331946231014007E-2</v>
      </c>
      <c r="R365" s="43">
        <v>7.2902925344663148E-4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0.14495068774739983</v>
      </c>
      <c r="O366" s="43">
        <v>0.44786759332675019</v>
      </c>
      <c r="P366" s="43">
        <v>1.3175677461268303E-2</v>
      </c>
      <c r="Q366" s="43">
        <v>7.1661150184810563E-2</v>
      </c>
      <c r="R366" s="43">
        <v>7.3207405745199714E-4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0.14449705490054721</v>
      </c>
      <c r="O367" s="43">
        <v>0.44713289121141231</v>
      </c>
      <c r="P367" s="43">
        <v>1.3146503817309455E-2</v>
      </c>
      <c r="Q367" s="43">
        <v>7.1989634916655568E-2</v>
      </c>
      <c r="R367" s="43">
        <v>7.3511220938088134E-4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0.14404443028316979</v>
      </c>
      <c r="O368" s="43">
        <v>0.44639863354335507</v>
      </c>
      <c r="P368" s="43">
        <v>1.3116621307932385E-2</v>
      </c>
      <c r="Q368" s="43">
        <v>7.231738265362099E-2</v>
      </c>
      <c r="R368" s="43">
        <v>7.3814354485165329E-4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0.14359281995702403</v>
      </c>
      <c r="O369" s="43">
        <v>0.4456648254844478</v>
      </c>
      <c r="P369" s="43">
        <v>1.3086036483214734E-2</v>
      </c>
      <c r="Q369" s="43">
        <v>7.2644375784885723E-2</v>
      </c>
      <c r="R369" s="43">
        <v>7.4116790098200909E-4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0.14314222979746596</v>
      </c>
      <c r="O370" s="43">
        <v>0.44493147210865786</v>
      </c>
      <c r="P370" s="43">
        <v>1.3054756001178345E-2</v>
      </c>
      <c r="Q370" s="43">
        <v>7.2970596864462445E-2</v>
      </c>
      <c r="R370" s="43">
        <v>7.4418511641419021E-4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0.14269266549385715</v>
      </c>
      <c r="O371" s="43">
        <v>0.44419857840157667</v>
      </c>
      <c r="P371" s="43">
        <v>1.3022786625170866E-2</v>
      </c>
      <c r="Q371" s="43">
        <v>7.3296028613858977E-2</v>
      </c>
      <c r="R371" s="43">
        <v>7.4719503133959897E-4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0.14224413255002466</v>
      </c>
      <c r="O372" s="43">
        <v>0.44346614925997696</v>
      </c>
      <c r="P372" s="43">
        <v>1.2990135221228888E-2</v>
      </c>
      <c r="Q372" s="43">
        <v>7.3620653924674317E-2</v>
      </c>
      <c r="R372" s="43">
        <v>7.5019748752280921E-4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0.14179663628477493</v>
      </c>
      <c r="O373" s="43">
        <v>0.44273418949139975</v>
      </c>
      <c r="P373" s="43">
        <v>1.2956808755424107E-2</v>
      </c>
      <c r="Q373" s="43">
        <v>7.3944455861128425E-2</v>
      </c>
      <c r="R373" s="43">
        <v>7.5319232832496408E-4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0.14135018183245993</v>
      </c>
      <c r="O374" s="43">
        <v>0.44200270381377044</v>
      </c>
      <c r="P374" s="43">
        <v>1.2922814291193999E-2</v>
      </c>
      <c r="Q374" s="43">
        <v>7.4267417662525745E-2</v>
      </c>
      <c r="R374" s="43">
        <v>7.5617939872656202E-4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0.14090477414359492</v>
      </c>
      <c r="O375" s="43">
        <v>0.44127169685504625</v>
      </c>
      <c r="P375" s="43">
        <v>1.2888158986658512E-2</v>
      </c>
      <c r="Q375" s="43">
        <v>7.4589522745651837E-2</v>
      </c>
      <c r="R375" s="43">
        <v>7.5915854534962224E-4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0.14046041798552722</v>
      </c>
      <c r="O376" s="43">
        <v>0.44054117315289198</v>
      </c>
      <c r="P376" s="43">
        <v>1.2852850091924273E-2</v>
      </c>
      <c r="Q376" s="43">
        <v>7.4910754707103011E-2</v>
      </c>
      <c r="R376" s="43">
        <v>7.6212961647923112E-4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0.14001711794315391</v>
      </c>
      <c r="O377" s="43">
        <v>0.43981113715438569</v>
      </c>
      <c r="P377" s="43">
        <v>1.2816894946377744E-2</v>
      </c>
      <c r="Q377" s="43">
        <v>7.5231097325548252E-2</v>
      </c>
      <c r="R377" s="43">
        <v>7.6509246208446432E-4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0.13957487841968907</v>
      </c>
      <c r="O378" s="43">
        <v>0.43908159321575413</v>
      </c>
      <c r="P378" s="43">
        <v>1.2780300975968828E-2</v>
      </c>
      <c r="Q378" s="43">
        <v>7.5550534563923813E-2</v>
      </c>
      <c r="R378" s="43">
        <v>7.680469338386828E-4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0.13913370363747765</v>
      </c>
      <c r="O379" s="43">
        <v>0.43835254560213616</v>
      </c>
      <c r="P379" s="43">
        <v>1.274307569048631E-2</v>
      </c>
      <c r="Q379" s="43">
        <v>7.5869050571559668E-2</v>
      </c>
      <c r="R379" s="43">
        <v>7.7099288513920138E-4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0.13869359763885666</v>
      </c>
      <c r="O380" s="43">
        <v>0.43762399848737593</v>
      </c>
      <c r="P380" s="43">
        <v>1.2705226680826633E-2</v>
      </c>
      <c r="Q380" s="43">
        <v>7.6186629686237878E-2</v>
      </c>
      <c r="R380" s="43">
        <v>7.7393017112632658E-4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0.13825456428706159</v>
      </c>
      <c r="O381" s="43">
        <v>0.43689595595384417</v>
      </c>
      <c r="P381" s="43">
        <v>1.2666761616257367E-2</v>
      </c>
      <c r="Q381" s="43">
        <v>7.650325643618297E-2</v>
      </c>
      <c r="R381" s="43">
        <v>7.7685864870176478E-4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0.13781660726717748</v>
      </c>
      <c r="O382" s="43">
        <v>0.436168421992288</v>
      </c>
      <c r="P382" s="43">
        <v>1.2627688241676795E-2</v>
      </c>
      <c r="Q382" s="43">
        <v>7.6818915541983598E-2</v>
      </c>
      <c r="R382" s="43">
        <v>7.7977817654639671E-4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0.13737973008713333</v>
      </c>
      <c r="O383" s="43">
        <v>0.43544140050170888</v>
      </c>
      <c r="P383" s="43">
        <v>1.2588014374871011E-2</v>
      </c>
      <c r="Q383" s="43">
        <v>7.7133591918446043E-2</v>
      </c>
      <c r="R383" s="43">
        <v>7.8268861513741976E-4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0.13694393607873892</v>
      </c>
      <c r="O384" s="43">
        <v>0.43471489528926832</v>
      </c>
      <c r="P384" s="43">
        <v>1.2547747903769843E-2</v>
      </c>
      <c r="Q384" s="43">
        <v>7.7447270676379174E-2</v>
      </c>
      <c r="R384" s="43">
        <v>7.8558982676485726E-4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0.13650922839876312</v>
      </c>
      <c r="O385" s="43">
        <v>0.43398891007022117</v>
      </c>
      <c r="P385" s="43">
        <v>1.2506896783703012E-2</v>
      </c>
      <c r="Q385" s="43">
        <v>7.7759937124310827E-2</v>
      </c>
      <c r="R385" s="43">
        <v>7.8848167554743337E-4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0.13607561003005236</v>
      </c>
      <c r="O386" s="43">
        <v>0.43326344846787618</v>
      </c>
      <c r="P386" s="43">
        <v>1.2465469034657801E-2</v>
      </c>
      <c r="Q386" s="43">
        <v>7.8071576770135834E-2</v>
      </c>
      <c r="R386" s="43">
        <v>7.9136402744781574E-4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0.13564308378268844</v>
      </c>
      <c r="O387" s="43">
        <v>0.43253851401358356</v>
      </c>
      <c r="P387" s="43">
        <v>1.2423472738539571E-2</v>
      </c>
      <c r="Q387" s="43">
        <v>7.8382175322695646E-2</v>
      </c>
      <c r="R387" s="43">
        <v>7.9423675028722431E-4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0.13521165229518428</v>
      </c>
      <c r="O388" s="43">
        <v>0.43181411014674936</v>
      </c>
      <c r="P388" s="43">
        <v>1.2380916036436403E-2</v>
      </c>
      <c r="Q388" s="43">
        <v>7.8691718693289475E-2</v>
      </c>
      <c r="R388" s="43">
        <v>7.9709971375940976E-4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0.134781318035717</v>
      </c>
      <c r="O389" s="43">
        <v>0.43109024021487596</v>
      </c>
      <c r="P389" s="43">
        <v>1.2337807125889116E-2</v>
      </c>
      <c r="Q389" s="43">
        <v>7.9000192997117399E-2</v>
      </c>
      <c r="R389" s="43">
        <v>7.9995278944399936E-4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0.13435208330339685</v>
      </c>
      <c r="O390" s="43">
        <v>0.43036690747362866</v>
      </c>
      <c r="P390" s="43">
        <v>1.2294154258167928E-2</v>
      </c>
      <c r="Q390" s="43">
        <v>7.930758455465535E-2</v>
      </c>
      <c r="R390" s="43">
        <v>8.0279585081921491E-4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0.13392395022957113</v>
      </c>
      <c r="O391" s="43">
        <v>0.42964411508692818</v>
      </c>
      <c r="P391" s="43">
        <v>1.2249965735556962E-2</v>
      </c>
      <c r="Q391" s="43">
        <v>7.9613879892962175E-2</v>
      </c>
      <c r="R391" s="43">
        <v>8.0562877327396121E-4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0.133496920779162</v>
      </c>
      <c r="O392" s="43">
        <v>0.42892186612706873</v>
      </c>
      <c r="P392" s="43">
        <v>1.2205249908647809E-2</v>
      </c>
      <c r="Q392" s="43">
        <v>7.9919065746919135E-2</v>
      </c>
      <c r="R392" s="43">
        <v>8.0845143411929061E-4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0.13307099675203699</v>
      </c>
      <c r="O393" s="43">
        <v>0.4282001635748599</v>
      </c>
      <c r="P393" s="43">
        <v>1.2160015173643296E-2</v>
      </c>
      <c r="Q393" s="43">
        <v>8.0223129060401882E-2</v>
      </c>
      <c r="R393" s="43">
        <v>8.1126371259924253E-4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0.13264617978441146</v>
      </c>
      <c r="O394" s="43">
        <v>0.42747901031979524</v>
      </c>
      <c r="P394" s="43">
        <v>1.211426996967266E-2</v>
      </c>
      <c r="Q394" s="43">
        <v>8.0526056987385394E-2</v>
      </c>
      <c r="R394" s="43">
        <v>8.1406548990106263E-4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0.13222247135028134</v>
      </c>
      <c r="O395" s="43">
        <v>0.42675840916024299</v>
      </c>
      <c r="P395" s="43">
        <v>1.2068022776119194E-2</v>
      </c>
      <c r="Q395" s="43">
        <v>8.0827836892981897E-2</v>
      </c>
      <c r="R395" s="43">
        <v>8.1685664916480289E-4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0.13179987276288593</v>
      </c>
      <c r="O396" s="43">
        <v>0.42603836280366264</v>
      </c>
      <c r="P396" s="43">
        <v>1.2021282109961512E-2</v>
      </c>
      <c r="Q396" s="43">
        <v>8.1128456354412376E-2</v>
      </c>
      <c r="R396" s="43">
        <v>8.1963707549230719E-4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0.13137838517619876</v>
      </c>
      <c r="O397" s="43">
        <v>0.42531887386684353</v>
      </c>
      <c r="P397" s="43">
        <v>1.1974056523129495E-2</v>
      </c>
      <c r="Q397" s="43">
        <v>8.1427903161911896E-2</v>
      </c>
      <c r="R397" s="43">
        <v>8.2240665595558436E-4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0.13095800958644635</v>
      </c>
      <c r="O398" s="43">
        <v>0.4245999448761677</v>
      </c>
      <c r="P398" s="43">
        <v>1.1926354599875951E-2</v>
      </c>
      <c r="Q398" s="43">
        <v>8.1726165319569083E-2</v>
      </c>
      <c r="R398" s="43">
        <v>8.2516527960457288E-4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0.13053874683365327</v>
      </c>
      <c r="O399" s="43">
        <v>0.42388157826789524</v>
      </c>
      <c r="P399" s="43">
        <v>1.1878184954165049E-2</v>
      </c>
      <c r="Q399" s="43">
        <v>8.2023231046100251E-2</v>
      </c>
      <c r="R399" s="43">
        <v>8.2791283747430029E-4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0.1301205976032124</v>
      </c>
      <c r="O400" s="43">
        <v>0.42316377638847169</v>
      </c>
      <c r="P400" s="43">
        <v>1.18295562270785E-2</v>
      </c>
      <c r="Q400" s="43">
        <v>8.231908877555856E-2</v>
      </c>
      <c r="R400" s="43">
        <v>8.3064922259144217E-4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0.1297035624274798</v>
      </c>
      <c r="O401" s="43">
        <v>0.42244654149485783</v>
      </c>
      <c r="P401" s="43">
        <v>1.178047708424047E-2</v>
      </c>
      <c r="Q401" s="43">
        <v>8.2613727157978628E-2</v>
      </c>
      <c r="R401" s="43">
        <v>8.3337432998028475E-4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0.12928764168739304</v>
      </c>
      <c r="O402" s="43">
        <v>0.42172987575488113</v>
      </c>
      <c r="P402" s="43">
        <v>1.1730956213262157E-2</v>
      </c>
      <c r="Q402" s="43">
        <v>8.2907135059957143E-2</v>
      </c>
      <c r="R402" s="43">
        <v>8.3608805666809461E-4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0.12887283561411114</v>
      </c>
      <c r="O403" s="43">
        <v>0.42101378124760797</v>
      </c>
      <c r="P403" s="43">
        <v>1.1681002321206979E-2</v>
      </c>
      <c r="Q403" s="43">
        <v>8.3199301565169997E-2</v>
      </c>
      <c r="R403" s="43">
        <v>8.3879030168990142E-4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0.12845914429067692</v>
      </c>
      <c r="O404" s="43">
        <v>0.42029825996373721</v>
      </c>
      <c r="P404" s="43">
        <v>1.1630624132077237E-2</v>
      </c>
      <c r="Q404" s="43">
        <v>8.3490215974826323E-2</v>
      </c>
      <c r="R404" s="43">
        <v>8.4148096609269816E-4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0.12804656765369857</v>
      </c>
      <c r="O405" s="43">
        <v>0.41958331380601388</v>
      </c>
      <c r="P405" s="43">
        <v>1.1579830384323137E-2</v>
      </c>
      <c r="Q405" s="43">
        <v>8.3779867808060196E-2</v>
      </c>
      <c r="R405" s="43">
        <v>8.4415995293906255E-4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0.12763510549505119</v>
      </c>
      <c r="O406" s="43">
        <v>0.41886894458966256</v>
      </c>
      <c r="P406" s="43">
        <v>1.1528629828375001E-2</v>
      </c>
      <c r="Q406" s="43">
        <v>8.4068246802260355E-2</v>
      </c>
      <c r="R406" s="43">
        <v>8.4682716731020776E-4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0.12722475746359621</v>
      </c>
      <c r="O407" s="43">
        <v>0.41815515404284093</v>
      </c>
      <c r="P407" s="43">
        <v>1.1477031224199486E-2</v>
      </c>
      <c r="Q407" s="43">
        <v>8.4355342913338585E-2</v>
      </c>
      <c r="R407" s="43">
        <v>8.4948251630846499E-4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0.12681552306691879</v>
      </c>
      <c r="O408" s="43">
        <v>0.41744194380711191</v>
      </c>
      <c r="P408" s="43">
        <v>1.1425043338880586E-2</v>
      </c>
      <c r="Q408" s="43">
        <v>8.4641146315937651E-2</v>
      </c>
      <c r="R408" s="43">
        <v>8.5212590905920532E-4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0.12640740167308068</v>
      </c>
      <c r="O409" s="43">
        <v>0.41672931543793462</v>
      </c>
      <c r="P409" s="43">
        <v>1.1372674944226177E-2</v>
      </c>
      <c r="Q409" s="43">
        <v>8.4925647403578913E-2</v>
      </c>
      <c r="R409" s="43">
        <v>8.5475725671220579E-4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0.12600039251238945</v>
      </c>
      <c r="O410" s="43">
        <v>0.41601727040517361</v>
      </c>
      <c r="P410" s="43">
        <v>1.131993481440084E-2</v>
      </c>
      <c r="Q410" s="43">
        <v>8.520883678875063E-2</v>
      </c>
      <c r="R410" s="43">
        <v>8.5737647244246663E-4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0.12559449467918149</v>
      </c>
      <c r="O411" s="43">
        <v>0.41530581009362627</v>
      </c>
      <c r="P411" s="43">
        <v>1.1266831723585658E-2</v>
      </c>
      <c r="Q411" s="43">
        <v>8.549070530293755E-2</v>
      </c>
      <c r="R411" s="43">
        <v>8.5998347145048362E-4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0.12518970713361868</v>
      </c>
      <c r="O412" s="43">
        <v>0.41459493580356716</v>
      </c>
      <c r="P412" s="43">
        <v>1.1213374443665661E-2</v>
      </c>
      <c r="Q412" s="43">
        <v>8.5771243996592417E-2</v>
      </c>
      <c r="R412" s="43">
        <v>8.6257817096198547E-4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0.12478602870349813</v>
      </c>
      <c r="O413" s="43">
        <v>0.41388464875130943</v>
      </c>
      <c r="P413" s="43">
        <v>1.1159571741945574E-2</v>
      </c>
      <c r="Q413" s="43">
        <v>8.6050444139050025E-2</v>
      </c>
      <c r="R413" s="43">
        <v>8.6516049022713939E-4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0.12438345808607312</v>
      </c>
      <c r="O414" s="43">
        <v>0.41317495006978311</v>
      </c>
      <c r="P414" s="43">
        <v>1.1105432378894478E-2</v>
      </c>
      <c r="Q414" s="43">
        <v>8.6328297218384753E-2</v>
      </c>
      <c r="R414" s="43">
        <v>8.6773035051923206E-4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0.12398199384988515</v>
      </c>
      <c r="O415" s="43">
        <v>0.41246584080912901</v>
      </c>
      <c r="P415" s="43">
        <v>1.1050965105919986E-2</v>
      </c>
      <c r="Q415" s="43">
        <v>8.6604794941212163E-2</v>
      </c>
      <c r="R415" s="43">
        <v>8.7028767513283546E-4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0.12358163443660576</v>
      </c>
      <c r="O416" s="43">
        <v>0.41175732193730863</v>
      </c>
      <c r="P416" s="43">
        <v>1.0996178663172486E-2</v>
      </c>
      <c r="Q416" s="43">
        <v>8.6879929232435274E-2</v>
      </c>
      <c r="R416" s="43">
        <v>8.7283238938146005E-4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0.12318237816288757</v>
      </c>
      <c r="O417" s="43">
        <v>0.41104939434072918</v>
      </c>
      <c r="P417" s="43">
        <v>1.0941081777380025E-2</v>
      </c>
      <c r="Q417" s="43">
        <v>8.7153692234936561E-2</v>
      </c>
      <c r="R417" s="43">
        <v>8.7536442059470609E-4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0.12278422322222349</v>
      </c>
      <c r="O418" s="43">
        <v>0.41034205882488356</v>
      </c>
      <c r="P418" s="43">
        <v>1.0885683159714299E-2</v>
      </c>
      <c r="Q418" s="43">
        <v>8.7426076309216283E-2</v>
      </c>
      <c r="R418" s="43">
        <v>8.7788369811491861E-4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0.12238716768681322</v>
      </c>
      <c r="O419" s="43">
        <v>0.40963531611500431</v>
      </c>
      <c r="P419" s="43">
        <v>1.0829991503688258E-2</v>
      </c>
      <c r="Q419" s="43">
        <v>8.7697074032977856E-2</v>
      </c>
      <c r="R419" s="43">
        <v>8.803901532933524E-4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0.12199120950943641</v>
      </c>
      <c r="O420" s="43">
        <v>0.40892916685673225</v>
      </c>
      <c r="P420" s="43">
        <v>1.0774015483085819E-2</v>
      </c>
      <c r="Q420" s="43">
        <v>8.796667820066123E-2</v>
      </c>
      <c r="R420" s="43">
        <v>8.8288371948585641E-4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0.12159634652533148</v>
      </c>
      <c r="O421" s="43">
        <v>0.40822361161679743</v>
      </c>
      <c r="P421" s="43">
        <v>1.071776374992405E-2</v>
      </c>
      <c r="Q421" s="43">
        <v>8.8234881822925007E-2</v>
      </c>
      <c r="R421" s="43">
        <v>8.8536433204808329E-4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0.12120257645407947</v>
      </c>
      <c r="O422" s="43">
        <v>0.40751865088371442</v>
      </c>
      <c r="P422" s="43">
        <v>1.0661244932448292E-2</v>
      </c>
      <c r="Q422" s="43">
        <v>8.8501678126078079E-2</v>
      </c>
      <c r="R422" s="43">
        <v>8.8783192833023284E-4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0.12080989690149192</v>
      </c>
      <c r="O423" s="43">
        <v>0.40681428506848949</v>
      </c>
      <c r="P423" s="43">
        <v>1.0604467633160596E-2</v>
      </c>
      <c r="Q423" s="43">
        <v>8.8767060551461621E-2</v>
      </c>
      <c r="R423" s="43">
        <v>8.9028644767133664E-4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0.12041830536150215</v>
      </c>
      <c r="O424" s="43">
        <v>0.40611051450534008</v>
      </c>
      <c r="P424" s="43">
        <v>1.0547440426881775E-2</v>
      </c>
      <c r="Q424" s="43">
        <v>8.9031022754782321E-2</v>
      </c>
      <c r="R424" s="43">
        <v>8.9272783139309072E-4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0.12002779921805921</v>
      </c>
      <c r="O425" s="43">
        <v>0.4054073394524263</v>
      </c>
      <c r="P425" s="43">
        <v>1.0490171858847493E-2</v>
      </c>
      <c r="Q425" s="43">
        <v>8.929355860539763E-2</v>
      </c>
      <c r="R425" s="43">
        <v>8.9515602279324497E-4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0.11963837574702371</v>
      </c>
      <c r="O426" s="43">
        <v>0.40470476009259343</v>
      </c>
      <c r="P426" s="43">
        <v>1.0432670442838641E-2</v>
      </c>
      <c r="Q426" s="43">
        <v>8.9554662185554024E-2</v>
      </c>
      <c r="R426" s="43">
        <v>8.975709671385577E-4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0.11925003211806476</v>
      </c>
      <c r="O427" s="43">
        <v>0.40400277653412542</v>
      </c>
      <c r="P427" s="43">
        <v>1.0374944659346278E-2</v>
      </c>
      <c r="Q427" s="43">
        <v>8.9814327789578957E-2</v>
      </c>
      <c r="R427" s="43">
        <v>8.9997261165732144E-4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0.11886276539655735</v>
      </c>
      <c r="O428" s="43">
        <v>0.40330138881150951</v>
      </c>
      <c r="P428" s="43">
        <v>1.0317002953771436E-2</v>
      </c>
      <c r="Q428" s="43">
        <v>9.0072549923027379E-2</v>
      </c>
      <c r="R428" s="43">
        <v>9.0236090553147028E-4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0.11847657254547952</v>
      </c>
      <c r="O429" s="43">
        <v>0.40260059688621003</v>
      </c>
      <c r="P429" s="43">
        <v>1.0258853734659977E-2</v>
      </c>
      <c r="Q429" s="43">
        <v>9.0329323301783893E-2</v>
      </c>
      <c r="R429" s="43">
        <v>9.0473579988827502E-4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0.11809145042730847</v>
      </c>
      <c r="O430" s="43">
        <v>0.40190040064745208</v>
      </c>
      <c r="P430" s="43">
        <v>1.0200505371972774E-2</v>
      </c>
      <c r="Q430" s="43">
        <v>9.0584642851121278E-2</v>
      </c>
      <c r="R430" s="43">
        <v>9.0709724779163502E-4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0.11770739580591523</v>
      </c>
      <c r="O431" s="43">
        <v>0.40120079991301505</v>
      </c>
      <c r="P431" s="43">
        <v>1.0141966195391339E-2</v>
      </c>
      <c r="Q431" s="43">
        <v>9.0838503704716078E-2</v>
      </c>
      <c r="R431" s="43">
        <v>9.0944520423297487E-4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0.11732440534845694</v>
      </c>
      <c r="O432" s="43">
        <v>0.40050179443003447</v>
      </c>
      <c r="P432" s="43">
        <v>1.0083244492659118E-2</v>
      </c>
      <c r="Q432" s="43">
        <v>9.1090901203622759E-2</v>
      </c>
      <c r="R432" s="43">
        <v>9.1177962612175409E-4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0.11694247562726637</v>
      </c>
      <c r="O433" s="43">
        <v>0.39980338387581255</v>
      </c>
      <c r="P433" s="43">
        <v>1.0024348507958563E-2</v>
      </c>
      <c r="Q433" s="43">
        <v>9.1341830895206352E-2</v>
      </c>
      <c r="R433" s="43">
        <v>9.1410047227559845E-4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0.11656160312173769</v>
      </c>
      <c r="O434" s="43">
        <v>0.39910556785863638</v>
      </c>
      <c r="P434" s="43">
        <v>9.9652864403241281E-3</v>
      </c>
      <c r="Q434" s="43">
        <v>9.1591288532035728E-2</v>
      </c>
      <c r="R434" s="43">
        <v>9.1640770341005974E-4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0.11618178422020839</v>
      </c>
      <c r="O435" s="43">
        <v>0.3984083459186038</v>
      </c>
      <c r="P435" s="43">
        <v>9.9060664420912627E-3</v>
      </c>
      <c r="Q435" s="43">
        <v>9.1839270070736959E-2</v>
      </c>
      <c r="R435" s="43">
        <v>9.1870128212801448E-4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0.11580301522183627</v>
      </c>
      <c r="O436" s="43">
        <v>0.39771171752845741</v>
      </c>
      <c r="P436" s="43">
        <v>9.8466966173815298E-3</v>
      </c>
      <c r="Q436" s="43">
        <v>9.2085771670809016E-2</v>
      </c>
      <c r="R436" s="43">
        <v>9.2098117290870772E-4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0.11542529233847126</v>
      </c>
      <c r="O437" s="43">
        <v>0.39701568209442389</v>
      </c>
      <c r="P437" s="43">
        <v>9.7871850206238276E-3</v>
      </c>
      <c r="Q437" s="43">
        <v>9.2330789693401888E-2</v>
      </c>
      <c r="R437" s="43">
        <v>9.2324734209645271E-4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0.11504861169652141</v>
      </c>
      <c r="O438" s="43">
        <v>0.39632023895706148</v>
      </c>
      <c r="P438" s="43">
        <v>9.7275396551118644E-3</v>
      </c>
      <c r="Q438" s="43">
        <v>9.2574320700058096E-2</v>
      </c>
      <c r="R438" s="43">
        <v>9.2549975788899167E-4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0.1146729693388122</v>
      </c>
      <c r="O439" s="43">
        <v>0.39562538739211184</v>
      </c>
      <c r="P439" s="43">
        <v>9.6677684715977888E-3</v>
      </c>
      <c r="Q439" s="43">
        <v>9.281636145141893E-2</v>
      </c>
      <c r="R439" s="43">
        <v>9.2773839032552884E-4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0.11429836122643945</v>
      </c>
      <c r="O440" s="43">
        <v>0.39493112661135887</v>
      </c>
      <c r="P440" s="43">
        <v>9.6078793669220706E-3</v>
      </c>
      <c r="Q440" s="43">
        <v>9.3056908905895866E-2</v>
      </c>
      <c r="R440" s="43">
        <v>9.2996321127444305E-4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0.11392478324061427</v>
      </c>
      <c r="O441" s="43">
        <v>0.39423745576349239</v>
      </c>
      <c r="P441" s="43">
        <v>9.5478801826795537E-3</v>
      </c>
      <c r="Q441" s="43">
        <v>9.3295960218308299E-2</v>
      </c>
      <c r="R441" s="43">
        <v>9.3217419442068801E-4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0.11355223118450029</v>
      </c>
      <c r="O442" s="43">
        <v>0.39354437393497638</v>
      </c>
      <c r="P442" s="43">
        <v>9.487778703921668E-3</v>
      </c>
      <c r="Q442" s="43">
        <v>9.3533512738488367E-2</v>
      </c>
      <c r="R442" s="43">
        <v>9.3437131525288817E-4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0.11318070078504247</v>
      </c>
      <c r="O443" s="43">
        <v>0.39285188015092282</v>
      </c>
      <c r="P443" s="43">
        <v>9.4275826578947442E-3</v>
      </c>
      <c r="Q443" s="43">
        <v>9.3769564009853978E-2</v>
      </c>
      <c r="R443" s="43">
        <v>9.3655455105014055E-4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0.112810187694787</v>
      </c>
      <c r="O444" s="43">
        <v>0.3921599733759682</v>
      </c>
      <c r="P444" s="43">
        <v>9.3672997128143587E-3</v>
      </c>
      <c r="Q444" s="43">
        <v>9.4004111767950538E-2</v>
      </c>
      <c r="R444" s="43">
        <v>9.3872388086852843E-4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0.11244068749369164</v>
      </c>
      <c r="O445" s="43">
        <v>0.39146865251515567</v>
      </c>
      <c r="P445" s="43">
        <v>9.3069374766756013E-3</v>
      </c>
      <c r="Q445" s="43">
        <v>9.4237153938962884E-2</v>
      </c>
      <c r="R445" s="43">
        <v>9.4087928552735603E-4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0.11207219569092657</v>
      </c>
      <c r="O446" s="43">
        <v>0.39077791641481907</v>
      </c>
      <c r="P446" s="43">
        <v>9.246503496099177E-3</v>
      </c>
      <c r="Q446" s="43">
        <v>9.446868863819767E-2</v>
      </c>
      <c r="R446" s="43">
        <v>9.430207475951141E-4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0.11170470772666474</v>
      </c>
      <c r="O447" s="43">
        <v>0.39008776386347138</v>
      </c>
      <c r="P447" s="43">
        <v>9.1860052552132261E-3</v>
      </c>
      <c r="Q447" s="43">
        <v>9.469871416853759E-2</v>
      </c>
      <c r="R447" s="43">
        <v>9.4514825137518188E-4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0.11133821897386173</v>
      </c>
      <c r="O448" s="43">
        <v>0.38939819359269495</v>
      </c>
      <c r="P448" s="43">
        <v>9.1254501745706845E-3</v>
      </c>
      <c r="Q448" s="43">
        <v>9.4927229018867978E-2</v>
      </c>
      <c r="R448" s="43">
        <v>9.4726178289127494E-4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0.11097272474002443</v>
      </c>
      <c r="O449" s="43">
        <v>0.38870920427803496</v>
      </c>
      <c r="P449" s="43">
        <v>9.0648456101020767E-3</v>
      </c>
      <c r="Q449" s="43">
        <v>9.5154231862476957E-2</v>
      </c>
      <c r="R449" s="43">
        <v>9.4936132987264907E-4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0.11060822026896833</v>
      </c>
      <c r="O450" s="43">
        <v>0.38802079453989474</v>
      </c>
      <c r="P450" s="43">
        <v>9.0041988521035454E-3</v>
      </c>
      <c r="Q450" s="43">
        <v>9.5379721555429869E-2</v>
      </c>
      <c r="R450" s="43">
        <v>9.5144688173906457E-4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0.1102447007425631</v>
      </c>
      <c r="O451" s="43">
        <v>0.38733296294443265</v>
      </c>
      <c r="P451" s="43">
        <v>8.9435171242599268E-3</v>
      </c>
      <c r="Q451" s="43">
        <v>9.5603697134918841E-2</v>
      </c>
      <c r="R451" s="43">
        <v>9.535184295855209E-4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0.10988216128246577</v>
      </c>
      <c r="O452" s="43">
        <v>0.3866457080044608</v>
      </c>
      <c r="P452" s="43">
        <v>8.882807582702705E-3</v>
      </c>
      <c r="Q452" s="43">
        <v>9.5826157817588423E-2</v>
      </c>
      <c r="R452" s="43">
        <v>9.5557596616677165E-4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0.10952059695184159</v>
      </c>
      <c r="O453" s="43">
        <v>0.38595902818034489</v>
      </c>
      <c r="P453" s="43">
        <v>8.8220773151026013E-3</v>
      </c>
      <c r="Q453" s="43">
        <v>9.604710299783821E-2</v>
      </c>
      <c r="R453" s="43">
        <v>9.576194858816247E-4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0.10916000275707188</v>
      </c>
      <c r="O454" s="43">
        <v>0.38527292188090484</v>
      </c>
      <c r="P454" s="43">
        <v>8.7613333397965915E-3</v>
      </c>
      <c r="Q454" s="43">
        <v>9.626653224610307E-2</v>
      </c>
      <c r="R454" s="43">
        <v>9.5964898475703656E-4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0.10880037364944888</v>
      </c>
      <c r="O455" s="43">
        <v>0.38458738746431564</v>
      </c>
      <c r="P455" s="43">
        <v>8.7005826049490961E-3</v>
      </c>
      <c r="Q455" s="43">
        <v>9.6484445307112213E-2</v>
      </c>
      <c r="R455" s="43">
        <v>9.6166446043201054E-4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0.10844170452685693</v>
      </c>
      <c r="O456" s="43">
        <v>0.38390242323900936</v>
      </c>
      <c r="P456" s="43">
        <v>8.6398319877471347E-3</v>
      </c>
      <c r="Q456" s="43">
        <v>9.670084209812764E-2</v>
      </c>
      <c r="R456" s="43">
        <v>9.6366591214130362E-4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0.10808399023544003</v>
      </c>
      <c r="O457" s="43">
        <v>0.38321802746457567</v>
      </c>
      <c r="P457" s="43">
        <v>8.5790882936291283E-3</v>
      </c>
      <c r="Q457" s="43">
        <v>9.6915722707162977E-2</v>
      </c>
      <c r="R457" s="43">
        <v>9.656533406989529E-4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0.10772722557125518</v>
      </c>
      <c r="O458" s="43">
        <v>0.38253419835266389</v>
      </c>
      <c r="P458" s="43">
        <v>8.5183582555471166E-3</v>
      </c>
      <c r="Q458" s="43">
        <v>9.7129087391183436E-2</v>
      </c>
      <c r="R458" s="43">
        <v>9.676267484816268E-4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0.10737140528191152</v>
      </c>
      <c r="O459" s="43">
        <v>0.38185093406788267</v>
      </c>
      <c r="P459" s="43">
        <v>8.4576485332620958E-3</v>
      </c>
      <c r="Q459" s="43">
        <v>9.7340936574287731E-2</v>
      </c>
      <c r="R459" s="43">
        <v>9.6958613941181004E-4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0.1070165240681949</v>
      </c>
      <c r="O460" s="43">
        <v>0.38116823272869943</v>
      </c>
      <c r="P460" s="43">
        <v>8.3969657126721567E-3</v>
      </c>
      <c r="Q460" s="43">
        <v>9.755127084587295E-2</v>
      </c>
      <c r="R460" s="43">
        <v>9.7153151894083039E-4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0.10666257658567746</v>
      </c>
      <c r="O461" s="43">
        <v>0.38048609240833942</v>
      </c>
      <c r="P461" s="43">
        <v>8.3363163051731852E-3</v>
      </c>
      <c r="Q461" s="43">
        <v>9.7760090958782964E-2</v>
      </c>
      <c r="R461" s="43">
        <v>9.7346289403173322E-4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0.10630955744631226</v>
      </c>
      <c r="O462" s="43">
        <v>0.37980451113568192</v>
      </c>
      <c r="P462" s="43">
        <v>8.2757067470517302E-3</v>
      </c>
      <c r="Q462" s="43">
        <v>9.796739782744128E-2</v>
      </c>
      <c r="R462" s="43">
        <v>9.7538027314201213E-4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0.10595746122001266</v>
      </c>
      <c r="O463" s="43">
        <v>0.37912348689615583</v>
      </c>
      <c r="P463" s="43">
        <v>8.2151433989097692E-3</v>
      </c>
      <c r="Q463" s="43">
        <v>9.8173192525969274E-2</v>
      </c>
      <c r="R463" s="43">
        <v>9.7728366620620437E-4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0.10560628243621603</v>
      </c>
      <c r="O464" s="43">
        <v>0.37844301763263261</v>
      </c>
      <c r="P464" s="43">
        <v>8.1546325451210371E-3</v>
      </c>
      <c r="Q464" s="43">
        <v>9.8377476286290177E-2</v>
      </c>
      <c r="R464" s="43">
        <v>9.7917308461835557E-4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0.10525601558543206</v>
      </c>
      <c r="O465" s="43">
        <v>0.37776310124631757</v>
      </c>
      <c r="P465" s="43">
        <v>8.0941803933185282E-3</v>
      </c>
      <c r="Q465" s="43">
        <v>9.8580250496220184E-2</v>
      </c>
      <c r="R465" s="43">
        <v>9.8104854121436411E-4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0.10490665512077468</v>
      </c>
      <c r="O466" s="43">
        <v>0.3770837355976383</v>
      </c>
      <c r="P466" s="43">
        <v>8.0337930739129079E-3</v>
      </c>
      <c r="Q466" s="43">
        <v>9.878151669754702E-2</v>
      </c>
      <c r="R466" s="43">
        <v>9.8291005025420838E-4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0.10455819545947859</v>
      </c>
      <c r="O467" s="43">
        <v>0.37640491850713054</v>
      </c>
      <c r="P467" s="43">
        <v>7.9734766396413938E-3</v>
      </c>
      <c r="Q467" s="43">
        <v>9.8981276584096917E-2</v>
      </c>
      <c r="R467" s="43">
        <v>9.8475762740407005E-4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0.10421063098439889</v>
      </c>
      <c r="O468" s="43">
        <v>0.37572664775632147</v>
      </c>
      <c r="P468" s="43">
        <v>7.9132370651468081E-3</v>
      </c>
      <c r="Q468" s="43">
        <v>9.9179531999790557E-2</v>
      </c>
      <c r="R468" s="43">
        <v>9.8659128971835281E-4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0.10386395604549482</v>
      </c>
      <c r="O469" s="43">
        <v>0.37504892108860854</v>
      </c>
      <c r="P469" s="43">
        <v>7.8530802465863764E-3</v>
      </c>
      <c r="Q469" s="43">
        <v>9.9376284936689097E-2</v>
      </c>
      <c r="R469" s="43">
        <v>9.8841105562160934E-4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0.10351816496129668</v>
      </c>
      <c r="O470" s="43">
        <v>0.37437173621013725</v>
      </c>
      <c r="P470" s="43">
        <v>7.7930120012699366E-3</v>
      </c>
      <c r="Q470" s="43">
        <v>9.9571537533030677E-2</v>
      </c>
      <c r="R470" s="43">
        <v>9.9021694489038223E-4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0.10317325202035614</v>
      </c>
      <c r="O471" s="43">
        <v>0.37369509079067292</v>
      </c>
      <c r="P471" s="43">
        <v>7.7330380673271797E-3</v>
      </c>
      <c r="Q471" s="43">
        <v>9.9765292071258185E-2</v>
      </c>
      <c r="R471" s="43">
        <v>9.9200897863496338E-4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0.10282921148267989</v>
      </c>
      <c r="O472" s="43">
        <v>0.37301898246447007</v>
      </c>
      <c r="P472" s="43">
        <v>7.6731641034034842E-3</v>
      </c>
      <c r="Q472" s="43">
        <v>9.9957550976039394E-2</v>
      </c>
      <c r="R472" s="43">
        <v>9.9378717928107966E-4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0.10248603758114613</v>
      </c>
      <c r="O473" s="43">
        <v>0.3723434088311372</v>
      </c>
      <c r="P473" s="43">
        <v>7.6133956883840045E-3</v>
      </c>
      <c r="Q473" s="43">
        <v>0.1001483168122794</v>
      </c>
      <c r="R473" s="43">
        <v>9.955515705515124E-4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0.1021437245229042</v>
      </c>
      <c r="O474" s="43">
        <v>0.37166836745649839</v>
      </c>
      <c r="P474" s="43">
        <v>7.553738321145604E-3</v>
      </c>
      <c r="Q474" s="43">
        <v>0.10033759228312691</v>
      </c>
      <c r="R474" s="43">
        <v>9.9730217744765622E-4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0.10180226649075713</v>
      </c>
      <c r="O475" s="43">
        <v>0.37099385587344835</v>
      </c>
      <c r="P475" s="43">
        <v>7.4941974203361879E-3</v>
      </c>
      <c r="Q475" s="43">
        <v>0.10052538022797447</v>
      </c>
      <c r="R475" s="43">
        <v>9.9903902623102339E-4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0.1014616576445268</v>
      </c>
      <c r="O476" s="43">
        <v>0.37031987158280538</v>
      </c>
      <c r="P476" s="43">
        <v>7.4347783241810999E-3</v>
      </c>
      <c r="Q476" s="43">
        <v>0.10071168362045357</v>
      </c>
      <c r="R476" s="43">
        <v>1.0007621444047018E-3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0.10112189212240204</v>
      </c>
      <c r="O477" s="43">
        <v>0.36964641205415794</v>
      </c>
      <c r="P477" s="43">
        <v>7.3754862903161076E-3</v>
      </c>
      <c r="Q477" s="43">
        <v>0.10089650556642535</v>
      </c>
      <c r="R477" s="43">
        <v>1.0024715606947686E-3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0.10078296404226901</v>
      </c>
      <c r="O478" s="43">
        <v>0.36897347472670616</v>
      </c>
      <c r="P478" s="43">
        <v>7.3163264956465912E-3</v>
      </c>
      <c r="Q478" s="43">
        <v>0.10107984930196724</v>
      </c>
      <c r="R478" s="43">
        <v>1.0041673050316723E-3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0.1004448675030246</v>
      </c>
      <c r="O479" s="43">
        <v>0.36830105701009963</v>
      </c>
      <c r="P479" s="43">
        <v>7.2573040362325335E-3</v>
      </c>
      <c r="Q479" s="43">
        <v>0.10126171819135671</v>
      </c>
      <c r="R479" s="43">
        <v>1.0058494085315799E-3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0.10010759658587204</v>
      </c>
      <c r="O480" s="43">
        <v>0.36762915628526865</v>
      </c>
      <c r="P480" s="43">
        <v>7.1984239271988392E-3</v>
      </c>
      <c r="Q480" s="43">
        <v>0.1014421157250522</v>
      </c>
      <c r="R480" s="43">
        <v>1.0075179034777057E-3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9.9771145355599014E-2</v>
      </c>
      <c r="O481" s="43">
        <v>0.36695776990525042</v>
      </c>
      <c r="P481" s="43">
        <v>7.1396911026706204E-3</v>
      </c>
      <c r="Q481" s="43">
        <v>0.10162104551767227</v>
      </c>
      <c r="R481" s="43">
        <v>1.00917282330162E-3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9.9435507861838315E-2</v>
      </c>
      <c r="O482" s="43">
        <v>0.36628689519600932</v>
      </c>
      <c r="P482" s="43">
        <v>7.0811104157329826E-3</v>
      </c>
      <c r="Q482" s="43">
        <v>0.10179851130597337</v>
      </c>
      <c r="R482" s="43">
        <v>1.0108142025645449E-3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9.9100678140310816E-2</v>
      </c>
      <c r="O483" s="43">
        <v>0.3656165294572517</v>
      </c>
      <c r="P483" s="43">
        <v>7.0226866384148906E-3</v>
      </c>
      <c r="Q483" s="43">
        <v>0.10197451694682695</v>
      </c>
      <c r="R483" s="43">
        <v>1.012442076938645E-3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9.8766650214050816E-2</v>
      </c>
      <c r="O484" s="43">
        <v>0.36494666996323516</v>
      </c>
      <c r="P484" s="43">
        <v>6.964424461696702E-3</v>
      </c>
      <c r="Q484" s="43">
        <v>0.10214906641519649</v>
      </c>
      <c r="R484" s="43">
        <v>1.0140564831883174E-3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9.8433418094613756E-2</v>
      </c>
      <c r="O485" s="43">
        <v>0.36427731396357088</v>
      </c>
      <c r="P485" s="43">
        <v>6.9063284955409102E-3</v>
      </c>
      <c r="Q485" s="43">
        <v>0.10232216380211491</v>
      </c>
      <c r="R485" s="43">
        <v>1.0156574591514834E-3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9.8100975783266278E-2</v>
      </c>
      <c r="O486" s="43">
        <v>0.36360845868402036</v>
      </c>
      <c r="P486" s="43">
        <v>6.8484032689456898E-3</v>
      </c>
      <c r="Q486" s="43">
        <v>0.10249381331266315</v>
      </c>
      <c r="R486" s="43">
        <v>1.0172450437208943E-3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9.7769317272158596E-2</v>
      </c>
      <c r="O487" s="43">
        <v>0.36294010132728571</v>
      </c>
      <c r="P487" s="43">
        <v>6.7906532300208017E-3</v>
      </c>
      <c r="Q487" s="43">
        <v>0.10266401926395026</v>
      </c>
      <c r="R487" s="43">
        <v>1.0188192768254465E-3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9.7438436545479332E-2</v>
      </c>
      <c r="O488" s="43">
        <v>0.3622722390737933</v>
      </c>
      <c r="P488" s="43">
        <v>6.7330827460854057E-3</v>
      </c>
      <c r="Q488" s="43">
        <v>0.10283278608309573</v>
      </c>
      <c r="R488" s="43">
        <v>1.0203801994115237E-3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9.7108327580592471E-2</v>
      </c>
      <c r="O489" s="43">
        <v>0.36160486908247097</v>
      </c>
      <c r="P489" s="43">
        <v>6.6756961037873902E-3</v>
      </c>
      <c r="Q489" s="43">
        <v>0.10300011830521456</v>
      </c>
      <c r="R489" s="43">
        <v>1.0219278534243578E-3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9.6778984349156938E-2</v>
      </c>
      <c r="O490" s="43">
        <v>0.36093798849151859</v>
      </c>
      <c r="P490" s="43">
        <v>6.6184975092437358E-3</v>
      </c>
      <c r="Q490" s="43">
        <v>0.10316602057140539</v>
      </c>
      <c r="R490" s="43">
        <v>1.0234622817894238E-3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9.6450400818228338E-2</v>
      </c>
      <c r="O491" s="43">
        <v>0.36027159441917211</v>
      </c>
      <c r="P491" s="43">
        <v>6.5614910882015138E-3</v>
      </c>
      <c r="Q491" s="43">
        <v>0.10333049762674268</v>
      </c>
      <c r="R491" s="43">
        <v>1.0249835283938655E-3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9.6122570951343356E-2</v>
      </c>
      <c r="O492" s="43">
        <v>0.35960568396445969</v>
      </c>
      <c r="P492" s="43">
        <v>6.5046808862190735E-3</v>
      </c>
      <c r="Q492" s="43">
        <v>0.10349355431827291</v>
      </c>
      <c r="R492" s="43">
        <v>1.0264916380679666E-3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9.5795488709586415E-2</v>
      </c>
      <c r="O493" s="43">
        <v>0.35894025420795167</v>
      </c>
      <c r="P493" s="43">
        <v>6.4480708688669742E-3</v>
      </c>
      <c r="Q493" s="43">
        <v>0.10365519559301564</v>
      </c>
      <c r="R493" s="43">
        <v>1.0279866565666609E-3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9.54691480526388E-2</v>
      </c>
      <c r="O494" s="43">
        <v>0.35827530221250381</v>
      </c>
      <c r="P494" s="43">
        <v>6.3916649219482504E-3</v>
      </c>
      <c r="Q494" s="43">
        <v>0.10381542649596988</v>
      </c>
      <c r="R494" s="43">
        <v>1.029468630551092E-3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9.5143542939810533E-2</v>
      </c>
      <c r="O495" s="43">
        <v>0.35761082502399183</v>
      </c>
      <c r="P495" s="43">
        <v>6.3354668517375647E-3</v>
      </c>
      <c r="Q495" s="43">
        <v>0.10397425216812609</v>
      </c>
      <c r="R495" s="43">
        <v>1.0309376075702289E-3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9.4818667331054651E-2</v>
      </c>
      <c r="O496" s="43">
        <v>0.35694681967204028</v>
      </c>
      <c r="P496" s="43">
        <v>6.279480385238817E-3</v>
      </c>
      <c r="Q496" s="43">
        <v>0.10413167784448447</v>
      </c>
      <c r="R496" s="43">
        <v>1.032393636042535E-3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9.4494515187964159E-2</v>
      </c>
      <c r="O497" s="43">
        <v>0.35628328317074276</v>
      </c>
      <c r="P497" s="43">
        <v>6.2237091704607896E-3</v>
      </c>
      <c r="Q497" s="43">
        <v>0.1042877088520799</v>
      </c>
      <c r="R497" s="43">
        <v>1.0338367652377009E-3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9.4171080474751673E-2</v>
      </c>
      <c r="O498" s="43">
        <v>0.35562021251937548</v>
      </c>
      <c r="P498" s="43">
        <v>6.168156776710401E-3</v>
      </c>
      <c r="Q498" s="43">
        <v>0.10444235060801388</v>
      </c>
      <c r="R498" s="43">
        <v>1.0352670452584433E-3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9.3848357159211901E-2</v>
      </c>
      <c r="O499" s="43">
        <v>0.35495760470310284</v>
      </c>
      <c r="P499" s="43">
        <v>6.1128266949031273E-3</v>
      </c>
      <c r="Q499" s="43">
        <v>0.10459560861749409</v>
      </c>
      <c r="R499" s="43">
        <v>1.0366845270223719E-3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9.3526339213666904E-2</v>
      </c>
      <c r="O500" s="43">
        <v>0.3542954566936759</v>
      </c>
      <c r="P500" s="43">
        <v>6.0577223378901835E-3</v>
      </c>
      <c r="Q500" s="43">
        <v>0.10474748847188195</v>
      </c>
      <c r="R500" s="43">
        <v>1.0380892622439308E-3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9.3205020615894155E-2</v>
      </c>
      <c r="O501" s="43">
        <v>0.35363376545012221</v>
      </c>
      <c r="P501" s="43">
        <v>6.002847040802041E-3</v>
      </c>
      <c r="Q501" s="43">
        <v>0.10489799584674843</v>
      </c>
      <c r="R501" s="43">
        <v>1.0394813034164188E-3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9.2884395350037771E-2</v>
      </c>
      <c r="O502" s="43">
        <v>0.35297252791942929</v>
      </c>
      <c r="P502" s="43">
        <v>5.9482040614078514E-3</v>
      </c>
      <c r="Q502" s="43">
        <v>0.10504713649993876</v>
      </c>
      <c r="R502" s="43">
        <v>1.0408607037940866E-3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9.2564457407502701E-2</v>
      </c>
      <c r="O503" s="43">
        <v>0.35231174103721874</v>
      </c>
      <c r="P503" s="43">
        <v>5.8937965804903734E-3</v>
      </c>
      <c r="Q503" s="43">
        <v>0.10519491626964615</v>
      </c>
      <c r="R503" s="43">
        <v>1.0422275173743243E-3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9.2245200787832063E-2</v>
      </c>
      <c r="O504" s="43">
        <v>0.35165140172841358</v>
      </c>
      <c r="P504" s="43">
        <v>5.8396277022359786E-3</v>
      </c>
      <c r="Q504" s="43">
        <v>0.10534134107249525</v>
      </c>
      <c r="R504" s="43">
        <v>1.0435817988799327E-3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9.1926619499567708E-2</v>
      </c>
      <c r="O505" s="43">
        <v>0.35099150690789738</v>
      </c>
      <c r="P505" s="43">
        <v>5.7857004546393309E-3</v>
      </c>
      <c r="Q505" s="43">
        <v>0.10548641690163534</v>
      </c>
      <c r="R505" s="43">
        <v>1.0449236037414883E-3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9.1608707561094224E-2</v>
      </c>
      <c r="O506" s="43">
        <v>0.35033205348116547</v>
      </c>
      <c r="P506" s="43">
        <v>5.7320177899223244E-3</v>
      </c>
      <c r="Q506" s="43">
        <v>0.10563014982484398</v>
      </c>
      <c r="R506" s="43">
        <v>1.0462529880798034E-3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9.1291459001466138E-2</v>
      </c>
      <c r="O507" s="43">
        <v>0.34967303834496771</v>
      </c>
      <c r="P507" s="43">
        <v>5.6785825849668707E-3</v>
      </c>
      <c r="Q507" s="43">
        <v>0.10577254598264106</v>
      </c>
      <c r="R507" s="43">
        <v>1.0475700086884844E-3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9.0974867861218917E-2</v>
      </c>
      <c r="O508" s="43">
        <v>0.34901445838794398</v>
      </c>
      <c r="P508" s="43">
        <v>5.6253976417611597E-3</v>
      </c>
      <c r="Q508" s="43">
        <v>0.10591361158641412</v>
      </c>
      <c r="R508" s="43">
        <v>1.0488747230165908E-3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9.065892819316336E-2</v>
      </c>
      <c r="O509" s="43">
        <v>0.34835631049125076</v>
      </c>
      <c r="P509" s="43">
        <v>5.5724656878589542E-3</v>
      </c>
      <c r="Q509" s="43">
        <v>0.10605335291655466</v>
      </c>
      <c r="R509" s="43">
        <v>1.0501671891513993E-3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9.0343634063163966E-2</v>
      </c>
      <c r="O510" s="43">
        <v>0.34769859152918048</v>
      </c>
      <c r="P510" s="43">
        <v>5.5197893768515506E-3</v>
      </c>
      <c r="Q510" s="43">
        <v>0.10619177632060631</v>
      </c>
      <c r="R510" s="43">
        <v>1.0514474658012761E-3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9.0028979550900889E-2</v>
      </c>
      <c r="O511" s="43">
        <v>0.34704129836977171</v>
      </c>
      <c r="P511" s="43">
        <v>5.4673712888520087E-3</v>
      </c>
      <c r="Q511" s="43">
        <v>0.10632888821142483</v>
      </c>
      <c r="R511" s="43">
        <v>1.0527156122786591E-3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8.9714958750616025E-2</v>
      </c>
      <c r="O512" s="43">
        <v>0.34638442787541179</v>
      </c>
      <c r="P512" s="43">
        <v>5.4152139309912462E-3</v>
      </c>
      <c r="Q512" s="43">
        <v>0.10646469506535032</v>
      </c>
      <c r="R512" s="43">
        <v>1.0539716884831504E-3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8.9401565771843106E-2</v>
      </c>
      <c r="O513" s="43">
        <v>0.34572797690343149</v>
      </c>
      <c r="P513" s="43">
        <v>5.3633197379256434E-3</v>
      </c>
      <c r="Q513" s="43">
        <v>0.10659920342039202</v>
      </c>
      <c r="R513" s="43">
        <v>1.0552157548847324E-3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8.9088794740121963E-2</v>
      </c>
      <c r="O514" s="43">
        <v>0.34507194230669075</v>
      </c>
      <c r="P514" s="43">
        <v>5.3116910723557389E-3</v>
      </c>
      <c r="Q514" s="43">
        <v>0.10673241987442589</v>
      </c>
      <c r="R514" s="43">
        <v>1.0564478725070912E-3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8.8776639797697177E-2</v>
      </c>
      <c r="O515" s="43">
        <v>0.34441632093415669</v>
      </c>
      <c r="P515" s="43">
        <v>5.2603302255556685E-3</v>
      </c>
      <c r="Q515" s="43">
        <v>0.10686435108340531</v>
      </c>
      <c r="R515" s="43">
        <v>1.0576681029110723E-3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8.8465095104201086E-2</v>
      </c>
      <c r="O516" s="43">
        <v>0.34376110963147311</v>
      </c>
      <c r="P516" s="43">
        <v>5.2092394179129586E-3</v>
      </c>
      <c r="Q516" s="43">
        <v>0.10699500375958504</v>
      </c>
      <c r="R516" s="43">
        <v>1.0588765081782508E-3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8.8154154837321419E-2</v>
      </c>
      <c r="O517" s="43">
        <v>0.34310630524152175</v>
      </c>
      <c r="P517" s="43">
        <v>5.158420799478312E-3</v>
      </c>
      <c r="Q517" s="43">
        <v>0.10712438466975878</v>
      </c>
      <c r="R517" s="43">
        <v>1.0600731508946335E-3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8.7843813193453357E-2</v>
      </c>
      <c r="O518" s="43">
        <v>0.34245190460497565</v>
      </c>
      <c r="P518" s="43">
        <v>5.1078764505250217E-3</v>
      </c>
      <c r="Q518" s="43">
        <v>0.10725250063351076</v>
      </c>
      <c r="R518" s="43">
        <v>1.0612580941344843E-3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8.7534064388336913E-2</v>
      </c>
      <c r="O519" s="43">
        <v>0.3417979045608438</v>
      </c>
      <c r="P519" s="43">
        <v>5.0576083821176308E-3</v>
      </c>
      <c r="Q519" s="43">
        <v>0.10737935852148112</v>
      </c>
      <c r="R519" s="43">
        <v>1.0624314014442838E-3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8.7224902657678668E-2</v>
      </c>
      <c r="O520" s="43">
        <v>0.34114430194700734</v>
      </c>
      <c r="P520" s="43">
        <v>5.0076185366895185E-3</v>
      </c>
      <c r="Q520" s="43">
        <v>0.10750496525364585</v>
      </c>
      <c r="R520" s="43">
        <v>1.0635931368268195E-3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8.6916322257759068E-2</v>
      </c>
      <c r="O521" s="43">
        <v>0.34049109360074814</v>
      </c>
      <c r="P521" s="43">
        <v>4.9579087886290263E-3</v>
      </c>
      <c r="Q521" s="43">
        <v>0.10762932779761107</v>
      </c>
      <c r="R521" s="43">
        <v>1.0647433647254091E-3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8.6608317466024529E-2</v>
      </c>
      <c r="O522" s="43">
        <v>0.3398382763592685</v>
      </c>
      <c r="P522" s="43">
        <v>4.908480944873797E-3</v>
      </c>
      <c r="Q522" s="43">
        <v>0.10775245316692214</v>
      </c>
      <c r="R522" s="43">
        <v>1.0658821500082619E-3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8.6300882581665142E-2</v>
      </c>
      <c r="O523" s="43">
        <v>0.33918584706020288</v>
      </c>
      <c r="P523" s="43">
        <v>4.8593367455129644E-3</v>
      </c>
      <c r="Q523" s="43">
        <v>0.10787434841938776</v>
      </c>
      <c r="R523" s="43">
        <v>1.0670095579529786E-3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8.5994011926177838E-2</v>
      </c>
      <c r="O524" s="43">
        <v>0.3385338025421214</v>
      </c>
      <c r="P524" s="43">
        <v>4.8104778643968775E-3</v>
      </c>
      <c r="Q524" s="43">
        <v>0.10799502065541888</v>
      </c>
      <c r="R524" s="43">
        <v>1.0681256542311877E-3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8.5687699843914986E-2</v>
      </c>
      <c r="O525" s="43">
        <v>0.33788213964502478</v>
      </c>
      <c r="P525" s="43">
        <v>4.7619059097540025E-3</v>
      </c>
      <c r="Q525" s="43">
        <v>0.10811447701638349</v>
      </c>
      <c r="R525" s="43">
        <v>1.0692305048933283E-3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8.5381940702619008E-2</v>
      </c>
      <c r="O526" s="43">
        <v>0.33723085521083151</v>
      </c>
      <c r="P526" s="43">
        <v>4.7136224248146867E-3</v>
      </c>
      <c r="Q526" s="43">
        <v>0.10823272468297629</v>
      </c>
      <c r="R526" s="43">
        <v>1.0703241763535727E-3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8.5076728893942632E-2</v>
      </c>
      <c r="O527" s="43">
        <v>0.33657994608385622</v>
      </c>
      <c r="P527" s="43">
        <v>4.6656288884414504E-3</v>
      </c>
      <c r="Q527" s="43">
        <v>0.10834977087360435</v>
      </c>
      <c r="R527" s="43">
        <v>1.0714067353748938E-3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8.4772058833955291E-2</v>
      </c>
      <c r="O528" s="43">
        <v>0.33592940911128039</v>
      </c>
      <c r="P528" s="43">
        <v>4.6179267157654899E-3</v>
      </c>
      <c r="Q528" s="43">
        <v>0.10846562284278857</v>
      </c>
      <c r="R528" s="43">
        <v>1.0724782490542819E-3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8.4467924963635879E-2</v>
      </c>
      <c r="O529" s="43">
        <v>0.33527924114361446</v>
      </c>
      <c r="P529" s="43">
        <v>4.5705172588290759E-3</v>
      </c>
      <c r="Q529" s="43">
        <v>0.10858028787958093</v>
      </c>
      <c r="R529" s="43">
        <v>1.0735387848081041E-3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8.4164321749351498E-2</v>
      </c>
      <c r="O530" s="43">
        <v>0.33462943903515219</v>
      </c>
      <c r="P530" s="43">
        <v>4.5234018072335307E-3</v>
      </c>
      <c r="Q530" s="43">
        <v>0.1086937733059981</v>
      </c>
      <c r="R530" s="43">
        <v>1.074588410357617E-3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8.3861243683322928E-2</v>
      </c>
      <c r="O531" s="43">
        <v>0.33397999964441633</v>
      </c>
      <c r="P531" s="43">
        <v>4.476581588792489E-3</v>
      </c>
      <c r="Q531" s="43">
        <v>0.10880608647547091</v>
      </c>
      <c r="R531" s="43">
        <v>1.0756271937146279E-3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8.3558685284076631E-2</v>
      </c>
      <c r="O532" s="43">
        <v>0.33333091983459701</v>
      </c>
      <c r="P532" s="43">
        <v>4.4300577701901177E-3</v>
      </c>
      <c r="Q532" s="43">
        <v>0.10891723477131066</v>
      </c>
      <c r="R532" s="43">
        <v>1.0766552031673076E-3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8.3256641096883521E-2</v>
      </c>
      <c r="O533" s="43">
        <v>0.33268219647398095</v>
      </c>
      <c r="P533" s="43">
        <v>4.3838314576440211E-3</v>
      </c>
      <c r="Q533" s="43">
        <v>0.10902722560519147</v>
      </c>
      <c r="R533" s="43">
        <v>1.0776725072661544E-3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8.29551056941846E-2</v>
      </c>
      <c r="O534" s="43">
        <v>0.33203382643637369</v>
      </c>
      <c r="P534" s="43">
        <v>4.3379036975725359E-3</v>
      </c>
      <c r="Q534" s="43">
        <v>0.10913606641564964</v>
      </c>
      <c r="R534" s="43">
        <v>1.0786791748101142E-3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8.2654073676003761E-2</v>
      </c>
      <c r="O535" s="43">
        <v>0.33138580660151296</v>
      </c>
      <c r="P535" s="43">
        <v>4.2922754772661024E-3</v>
      </c>
      <c r="Q535" s="43">
        <v>0.10924376466659932</v>
      </c>
      <c r="R535" s="43">
        <v>1.0796752748328529E-3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8.2353539670347739E-2</v>
      </c>
      <c r="O536" s="43">
        <v>0.33073813385547485</v>
      </c>
      <c r="P536" s="43">
        <v>4.2469477255624661E-3</v>
      </c>
      <c r="Q536" s="43">
        <v>0.10935032784586525</v>
      </c>
      <c r="R536" s="43">
        <v>1.0806608765891854E-3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8.2053498333593392E-2</v>
      </c>
      <c r="O537" s="43">
        <v>0.33009080509107108</v>
      </c>
      <c r="P537" s="43">
        <v>4.2019213135254E-3</v>
      </c>
      <c r="Q537" s="43">
        <v>0.10945576346373236</v>
      </c>
      <c r="R537" s="43">
        <v>1.0816360495416596E-3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8.1753944350862515E-2</v>
      </c>
      <c r="O538" s="43">
        <v>0.32944381720823956</v>
      </c>
      <c r="P538" s="43">
        <v>4.1571970551266962E-3</v>
      </c>
      <c r="Q538" s="43">
        <v>0.10956007905151224</v>
      </c>
      <c r="R538" s="43">
        <v>1.0826008633473001E-3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8.1454872436384246E-2</v>
      </c>
      <c r="O539" s="43">
        <v>0.32879716711442603</v>
      </c>
      <c r="P539" s="43">
        <v>4.1127757079311433E-3</v>
      </c>
      <c r="Q539" s="43">
        <v>0.10966328216012686</v>
      </c>
      <c r="R539" s="43">
        <v>1.083555387844506E-3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8.1156277333845478E-2</v>
      </c>
      <c r="O540" s="43">
        <v>0.32815085172495823</v>
      </c>
      <c r="P540" s="43">
        <v>4.0686579737842345E-3</v>
      </c>
      <c r="Q540" s="43">
        <v>0.1097653803587091</v>
      </c>
      <c r="R540" s="43">
        <v>1.0844996930401112E-3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8.0858153816729006E-2</v>
      </c>
      <c r="O541" s="43">
        <v>0.32750486796341266</v>
      </c>
      <c r="P541" s="43">
        <v>4.0248444995023436E-3</v>
      </c>
      <c r="Q541" s="43">
        <v>0.10986638123322091</v>
      </c>
      <c r="R541" s="43">
        <v>1.0854338490965995E-3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8.0560496688639849E-2</v>
      </c>
      <c r="O542" s="43">
        <v>0.32685921276197322</v>
      </c>
      <c r="P542" s="43">
        <v>3.981335877565109E-3</v>
      </c>
      <c r="Q542" s="43">
        <v>0.10996629238508832</v>
      </c>
      <c r="R542" s="43">
        <v>1.0863579263194832E-3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8.0263300783619859E-2</v>
      </c>
      <c r="O543" s="43">
        <v>0.32621388306178195</v>
      </c>
      <c r="P543" s="43">
        <v>3.9381326468097937E-3</v>
      </c>
      <c r="Q543" s="43">
        <v>0.11006512142985402</v>
      </c>
      <c r="R543" s="43">
        <v>1.0872719951448384E-3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7.9966560966450759E-2</v>
      </c>
      <c r="O544" s="43">
        <v>0.3255688758132827</v>
      </c>
      <c r="P544" s="43">
        <v>3.8952352931273483E-3</v>
      </c>
      <c r="Q544" s="43">
        <v>0.11016287599584715</v>
      </c>
      <c r="R544" s="43">
        <v>1.0881761261270033E-3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7.9670272132945627E-2</v>
      </c>
      <c r="O545" s="43">
        <v>0.32492418797655698</v>
      </c>
      <c r="P545" s="43">
        <v>3.8526442501599701E-3</v>
      </c>
      <c r="Q545" s="43">
        <v>0.1102595637228706</v>
      </c>
      <c r="R545" s="43">
        <v>1.0890703899264372E-3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7.9374429210229164E-2</v>
      </c>
      <c r="O546" s="43">
        <v>0.32427981652165183</v>
      </c>
      <c r="P546" s="43">
        <v>3.8103598999998938E-3</v>
      </c>
      <c r="Q546" s="43">
        <v>0.11035519226090564</v>
      </c>
      <c r="R546" s="43">
        <v>1.0899548572977384E-3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7.9079027157006904E-2</v>
      </c>
      <c r="O547" s="43">
        <v>0.32363575842890102</v>
      </c>
      <c r="P547" s="43">
        <v>3.7683825738891981E-3</v>
      </c>
      <c r="Q547" s="43">
        <v>0.1104497692688339</v>
      </c>
      <c r="R547" s="43">
        <v>1.0908295990778253E-3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7.8784060963823274E-2</v>
      </c>
      <c r="O548" s="43">
        <v>0.32299201068923816</v>
      </c>
      <c r="P548" s="43">
        <v>3.726712552920401E-3</v>
      </c>
      <c r="Q548" s="43">
        <v>0.11054330241317725</v>
      </c>
      <c r="R548" s="43">
        <v>1.0916946861742798E-3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7.8489525653308884E-2</v>
      </c>
      <c r="O549" s="43">
        <v>0.32234857030450298</v>
      </c>
      <c r="P549" s="43">
        <v>3.6853500687376141E-3</v>
      </c>
      <c r="Q549" s="43">
        <v>0.11063579936685455</v>
      </c>
      <c r="R549" s="43">
        <v>1.0925501895538503E-3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7.8195416280417165E-2</v>
      </c>
      <c r="O550" s="43">
        <v>0.32170543428773962</v>
      </c>
      <c r="P550" s="43">
        <v>3.6442953042380519E-3</v>
      </c>
      <c r="Q550" s="43">
        <v>0.11072726780795654</v>
      </c>
      <c r="R550" s="43">
        <v>1.0933961802311193E-3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7.7901727932650336E-2</v>
      </c>
      <c r="O551" s="43">
        <v>0.32106259966348794</v>
      </c>
      <c r="P551" s="43">
        <v>3.6035483942736682E-3</v>
      </c>
      <c r="Q551" s="43">
        <v>0.11081771541853769</v>
      </c>
      <c r="R551" s="43">
        <v>1.09423272925733E-3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7.7608455730275167E-2</v>
      </c>
      <c r="O552" s="43">
        <v>0.32042006346806828</v>
      </c>
      <c r="P552" s="43">
        <v>3.5631094263527314E-3</v>
      </c>
      <c r="Q552" s="43">
        <v>0.11090714988342597</v>
      </c>
      <c r="R552" s="43">
        <v>1.0950599077093782E-3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7.7315594826528333E-2</v>
      </c>
      <c r="O553" s="43">
        <v>0.31977782274985778</v>
      </c>
      <c r="P553" s="43">
        <v>3.5229784413411116E-3</v>
      </c>
      <c r="Q553" s="43">
        <v>0.11099557888904989</v>
      </c>
      <c r="R553" s="43">
        <v>1.0958777866789625E-3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7.7023140407811747E-2</v>
      </c>
      <c r="O554" s="43">
        <v>0.31913587456956055</v>
      </c>
      <c r="P554" s="43">
        <v>3.4831554341631038E-3</v>
      </c>
      <c r="Q554" s="43">
        <v>0.11108301012228318</v>
      </c>
      <c r="R554" s="43">
        <v>1.0966864372618996E-3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7.6731087693877917E-2</v>
      </c>
      <c r="O555" s="43">
        <v>0.31849421600047112</v>
      </c>
      <c r="P555" s="43">
        <v>3.4436403545015761E-3</v>
      </c>
      <c r="Q555" s="43">
        <v>0.1111694512693068</v>
      </c>
      <c r="R555" s="43">
        <v>1.0974859305475987E-3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7.643943193800555E-2</v>
      </c>
      <c r="O556" s="43">
        <v>0.31785284412872944</v>
      </c>
      <c r="P556" s="43">
        <v>3.4044331074972616E-3</v>
      </c>
      <c r="Q556" s="43">
        <v>0.1112549100144886</v>
      </c>
      <c r="R556" s="43">
        <v>1.0982763376086995E-3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7.6148168427165458E-2</v>
      </c>
      <c r="O557" s="43">
        <v>0.31721175605357044</v>
      </c>
      <c r="P557" s="43">
        <v>3.3655335544470082E-3</v>
      </c>
      <c r="Q557" s="43">
        <v>0.11133939403928027</v>
      </c>
      <c r="R557" s="43">
        <v>1.0990577294908699E-3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7.5857292482176916E-2</v>
      </c>
      <c r="O558" s="43">
        <v>0.31657094888756648</v>
      </c>
      <c r="P558" s="43">
        <v>3.3269415135008008E-3</v>
      </c>
      <c r="Q558" s="43">
        <v>0.11142291102113172</v>
      </c>
      <c r="R558" s="43">
        <v>1.0998301772027661E-3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7.556679945785473E-2</v>
      </c>
      <c r="O559" s="43">
        <v>0.31593041975686198</v>
      </c>
      <c r="P559" s="43">
        <v>3.2886567603573808E-3</v>
      </c>
      <c r="Q559" s="43">
        <v>0.11150546863242294</v>
      </c>
      <c r="R559" s="43">
        <v>1.1005937517061526E-3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7.5276684743147124E-2</v>
      </c>
      <c r="O560" s="43">
        <v>0.31529016580140301</v>
      </c>
      <c r="P560" s="43">
        <v>3.2506790289582956E-3</v>
      </c>
      <c r="Q560" s="43">
        <v>0.11158707453941313</v>
      </c>
      <c r="R560" s="43">
        <v>1.1013485239061815E-3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7.4986943761264385E-2</v>
      </c>
      <c r="O561" s="43">
        <v>0.31465018417515872</v>
      </c>
      <c r="P561" s="43">
        <v>3.2130080121802016E-3</v>
      </c>
      <c r="Q561" s="43">
        <v>0.11166773640120711</v>
      </c>
      <c r="R561" s="43">
        <v>1.1020945646418355E-3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7.4697571969798801E-2</v>
      </c>
      <c r="O562" s="43">
        <v>0.31401047204633714</v>
      </c>
      <c r="P562" s="43">
        <v>3.1756433625252634E-3</v>
      </c>
      <c r="Q562" s="43">
        <v>0.11174746186873903</v>
      </c>
      <c r="R562" s="43">
        <v>1.1028319446765265E-3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7.4408564860835608E-2</v>
      </c>
      <c r="O563" s="43">
        <v>0.31337102659759397</v>
      </c>
      <c r="P563" s="43">
        <v>3.1385846928094828E-3</v>
      </c>
      <c r="Q563" s="43">
        <v>0.11182625858377332</v>
      </c>
      <c r="R563" s="43">
        <v>1.1035607346888553E-3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7.4119917961055437E-2</v>
      </c>
      <c r="O564" s="43">
        <v>0.31273184502623541</v>
      </c>
      <c r="P564" s="43">
        <v>3.1018315768488102E-3</v>
      </c>
      <c r="Q564" s="43">
        <v>0.1119041341779226</v>
      </c>
      <c r="R564" s="43">
        <v>1.1042810052635293E-3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7.3831626831828201E-2</v>
      </c>
      <c r="O565" s="43">
        <v>0.31209292454441384</v>
      </c>
      <c r="P565" s="43">
        <v>3.0653835501428797E-3</v>
      </c>
      <c r="Q565" s="43">
        <v>0.111981096271683</v>
      </c>
      <c r="R565" s="43">
        <v>1.1049928268824394E-3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7.3543687069298619E-2</v>
      </c>
      <c r="O566" s="43">
        <v>0.31145426237931795</v>
      </c>
      <c r="P566" s="43">
        <v>3.0292401105562238E-3</v>
      </c>
      <c r="Q566" s="43">
        <v>0.11205715247348626</v>
      </c>
      <c r="R566" s="43">
        <v>1.1056962699158928E-3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7.3256094304463532E-2</v>
      </c>
      <c r="O567" s="43">
        <v>0.31081585577335635</v>
      </c>
      <c r="P567" s="43">
        <v>2.9934007189968224E-3</v>
      </c>
      <c r="Q567" s="43">
        <v>0.11213231037876883</v>
      </c>
      <c r="R567" s="43">
        <v>1.1063914046140039E-3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7.2968844203241137E-2</v>
      </c>
      <c r="O568" s="43">
        <v>0.31017770198433486</v>
      </c>
      <c r="P568" s="43">
        <v>2.9578648000918454E-3</v>
      </c>
      <c r="Q568" s="43">
        <v>0.11220657756905807</v>
      </c>
      <c r="R568" s="43">
        <v>1.107078301098241E-3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7.2681932466532262E-2</v>
      </c>
      <c r="O569" s="43">
        <v>0.30953979828562783</v>
      </c>
      <c r="P569" s="43">
        <v>2.9226317428604578E-3</v>
      </c>
      <c r="Q569" s="43">
        <v>0.11227996161107492</v>
      </c>
      <c r="R569" s="43">
        <v>1.1077570293531304E-3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7.23953548302739E-2</v>
      </c>
      <c r="O570" s="43">
        <v>0.30890214196634375</v>
      </c>
      <c r="P570" s="43">
        <v>2.8877009013835516E-3</v>
      </c>
      <c r="Q570" s="43">
        <v>0.1123524700558538</v>
      </c>
      <c r="R570" s="43">
        <v>1.1084276592181108E-3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7.2109107065484984E-2</v>
      </c>
      <c r="O571" s="43">
        <v>0.30826473033148422</v>
      </c>
      <c r="P571" s="43">
        <v>2.8530715954702746E-3</v>
      </c>
      <c r="Q571" s="43">
        <v>0.1124241104378787</v>
      </c>
      <c r="R571" s="43">
        <v>1.1090902603795479E-3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7.1823184978304658E-2</v>
      </c>
      <c r="O572" s="43">
        <v>0.30762756070209729</v>
      </c>
      <c r="P572" s="43">
        <v>2.818743111321239E-3</v>
      </c>
      <c r="Q572" s="43">
        <v>0.11249489027423615</v>
      </c>
      <c r="R572" s="43">
        <v>1.1097449023628986E-3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7.1537584410023183E-2</v>
      </c>
      <c r="O573" s="43">
        <v>0.30699063041542568</v>
      </c>
      <c r="P573" s="43">
        <v>2.7847147021882804E-3</v>
      </c>
      <c r="Q573" s="43">
        <v>0.1125648170637847</v>
      </c>
      <c r="R573" s="43">
        <v>1.1103916545250291E-3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7.1252301237105534E-2</v>
      </c>
      <c r="O574" s="43">
        <v>0.30635393682504791</v>
      </c>
      <c r="P574" s="43">
        <v>2.7509855890306546E-3</v>
      </c>
      <c r="Q574" s="43">
        <v>0.11263389828634067</v>
      </c>
      <c r="R574" s="43">
        <v>1.1110305860466839E-3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7.0967331371207962E-2</v>
      </c>
      <c r="O575" s="43">
        <v>0.30571747730101501</v>
      </c>
      <c r="P575" s="43">
        <v>2.7175549611675636E-3</v>
      </c>
      <c r="Q575" s="43">
        <v>0.1127021414018804</v>
      </c>
      <c r="R575" s="43">
        <v>1.111661765925108E-3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7.0682670759187355E-2</v>
      </c>
      <c r="O576" s="43">
        <v>0.30508124922998092</v>
      </c>
      <c r="P576" s="43">
        <v>2.684421976926889E-3</v>
      </c>
      <c r="Q576" s="43">
        <v>0.11276955384975861</v>
      </c>
      <c r="R576" s="43">
        <v>1.1122852629668167E-3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7.039831538310401E-2</v>
      </c>
      <c r="O577" s="43">
        <v>0.30444525001532757</v>
      </c>
      <c r="P577" s="43">
        <v>2.6515857642900394E-3</v>
      </c>
      <c r="Q577" s="43">
        <v>0.11283614304794297</v>
      </c>
      <c r="R577" s="43">
        <v>1.112901145780518E-3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7.0114261260217428E-2</v>
      </c>
      <c r="O578" s="43">
        <v>0.30380947707728456</v>
      </c>
      <c r="P578" s="43">
        <v>2.6190454215328E-3</v>
      </c>
      <c r="Q578" s="43">
        <v>0.11290191639226468</v>
      </c>
      <c r="R578" s="43">
        <v>1.1135094827701788E-3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6.983050444297563E-2</v>
      </c>
      <c r="O579" s="43">
        <v>0.30317392785304315</v>
      </c>
      <c r="P579" s="43">
        <v>2.5868000178620901E-3</v>
      </c>
      <c r="Q579" s="43">
        <v>0.11296688125568506</v>
      </c>
      <c r="R579" s="43">
        <v>1.1141103421282428E-3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6.9547041018997918E-2</v>
      </c>
      <c r="O580" s="43">
        <v>0.30253859979686543</v>
      </c>
      <c r="P580" s="43">
        <v>2.5548485940485319E-3</v>
      </c>
      <c r="Q580" s="43">
        <v>0.11303104498757785</v>
      </c>
      <c r="R580" s="43">
        <v>1.1147037918289933E-3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6.9263867111051355E-2</v>
      </c>
      <c r="O581" s="43">
        <v>0.30190349038018771</v>
      </c>
      <c r="P581" s="43">
        <v>2.5231901630547332E-3</v>
      </c>
      <c r="Q581" s="43">
        <v>0.11309441491302742</v>
      </c>
      <c r="R581" s="43">
        <v>1.1152898996220598E-3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6.8980978877021024E-2</v>
      </c>
      <c r="O582" s="43">
        <v>0.3012685970917191</v>
      </c>
      <c r="P582" s="43">
        <v>2.4918237106592062E-3</v>
      </c>
      <c r="Q582" s="43">
        <v>0.11315699833214249</v>
      </c>
      <c r="R582" s="43">
        <v>1.115868733026074E-3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6.8698372509874053E-2</v>
      </c>
      <c r="O583" s="43">
        <v>0.30063391743753487</v>
      </c>
      <c r="P583" s="43">
        <v>2.4607481960758218E-3</v>
      </c>
      <c r="Q583" s="43">
        <v>0.11321880251938526</v>
      </c>
      <c r="R583" s="43">
        <v>1.1164403593224622E-3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6.8416044237617754E-2</v>
      </c>
      <c r="O584" s="43">
        <v>0.29999944894116481</v>
      </c>
      <c r="P584" s="43">
        <v>2.4299625525687242E-3</v>
      </c>
      <c r="Q584" s="43">
        <v>0.11327983472291632</v>
      </c>
      <c r="R584" s="43">
        <v>1.1170048455493883E-3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6.8133990323252056E-2</v>
      </c>
      <c r="O585" s="43">
        <v>0.29936518914367649</v>
      </c>
      <c r="P585" s="43">
        <v>2.3994656880626328E-3</v>
      </c>
      <c r="Q585" s="43">
        <v>0.11334010216395442</v>
      </c>
      <c r="R585" s="43">
        <v>1.1175622584958301E-3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6.7852207064715911E-2</v>
      </c>
      <c r="O586" s="43">
        <v>0.29873113560375414</v>
      </c>
      <c r="P586" s="43">
        <v>2.3692564857484364E-3</v>
      </c>
      <c r="Q586" s="43">
        <v>0.11339961203615166</v>
      </c>
      <c r="R586" s="43">
        <v>1.1181126646958024E-3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6.7570690794828261E-2</v>
      </c>
      <c r="O587" s="43">
        <v>0.29809728589777185</v>
      </c>
      <c r="P587" s="43">
        <v>2.3393338046840306E-3</v>
      </c>
      <c r="Q587" s="43">
        <v>0.11345837150498365</v>
      </c>
      <c r="R587" s="43">
        <v>1.118656130422716E-3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6.7289437881223532E-2</v>
      </c>
      <c r="O588" s="43">
        <v>0.29746363761986266</v>
      </c>
      <c r="P588" s="43">
        <v>2.3096964803903013E-3</v>
      </c>
      <c r="Q588" s="43">
        <v>0.11351638770715469</v>
      </c>
      <c r="R588" s="43">
        <v>1.1191927216838756E-3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6.700844472628166E-2</v>
      </c>
      <c r="O589" s="43">
        <v>0.29683018838198305</v>
      </c>
      <c r="P589" s="43">
        <v>2.2803433254422099E-3</v>
      </c>
      <c r="Q589" s="43">
        <v>0.11357366775001761</v>
      </c>
      <c r="R589" s="43">
        <v>1.1197225042151153E-3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6.6727707767052946E-2</v>
      </c>
      <c r="O590" s="43">
        <v>0.29619693581397238</v>
      </c>
      <c r="P590" s="43">
        <v>2.2512731300549029E-3</v>
      </c>
      <c r="Q590" s="43">
        <v>0.11363021871100848</v>
      </c>
      <c r="R590" s="43">
        <v>1.1202455434755696E-3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6.6447223475177702E-2</v>
      </c>
      <c r="O591" s="43">
        <v>0.29556387756360791</v>
      </c>
      <c r="P591" s="43">
        <v>2.2224846626647831E-3</v>
      </c>
      <c r="Q591" s="43">
        <v>0.11368604763709574</v>
      </c>
      <c r="R591" s="43">
        <v>1.1207619046425766E-3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6.6166988356800877E-2</v>
      </c>
      <c r="O592" s="43">
        <v>0.29493101129665628</v>
      </c>
      <c r="P592" s="43">
        <v>2.1939766705054934E-3</v>
      </c>
      <c r="Q592" s="43">
        <v>0.11374116154424388</v>
      </c>
      <c r="R592" s="43">
        <v>1.1212716526067207E-3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6.5886998952481929E-2</v>
      </c>
      <c r="O593" s="43">
        <v>0.29429833469691874</v>
      </c>
      <c r="P593" s="43">
        <v>2.1657478801787471E-3</v>
      </c>
      <c r="Q593" s="43">
        <v>0.11379556741689134</v>
      </c>
      <c r="R593" s="43">
        <v>1.1217748519670022E-3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6.5607251837099589E-2</v>
      </c>
      <c r="O594" s="43">
        <v>0.29366584546627389</v>
      </c>
      <c r="P594" s="43">
        <v>2.137796998219955E-3</v>
      </c>
      <c r="Q594" s="43">
        <v>0.1138492722074427</v>
      </c>
      <c r="R594" s="43">
        <v>1.1222715670261391E-3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6.5327743619752271E-2</v>
      </c>
      <c r="O595" s="43">
        <v>0.29303354132471515</v>
      </c>
      <c r="P595" s="43">
        <v>2.1101227116586004E-3</v>
      </c>
      <c r="Q595" s="43">
        <v>0.11390228283577479</v>
      </c>
      <c r="R595" s="43">
        <v>1.1227618617860016E-3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6.504847094365368E-2</v>
      </c>
      <c r="O596" s="43">
        <v>0.29240142001038449</v>
      </c>
      <c r="P596" s="43">
        <v>2.0827236885733098E-3</v>
      </c>
      <c r="Q596" s="43">
        <v>0.11395460618875676</v>
      </c>
      <c r="R596" s="43">
        <v>1.1232457999431726E-3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6.4769430486024043E-2</v>
      </c>
      <c r="O597" s="43">
        <v>0.29176947927960162</v>
      </c>
      <c r="P597" s="43">
        <v>2.055598578641574E-3</v>
      </c>
      <c r="Q597" s="43">
        <v>0.11400624911978406</v>
      </c>
      <c r="R597" s="43">
        <v>1.1237234448846364E-3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6.4490618957976947E-2</v>
      </c>
      <c r="O598" s="43">
        <v>0.29113771690688989</v>
      </c>
      <c r="P598" s="43">
        <v>2.0287460136840844E-3</v>
      </c>
      <c r="Q598" s="43">
        <v>0.11405721844832589</v>
      </c>
      <c r="R598" s="43">
        <v>1.1241948596835936E-3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6.4212033104402058E-2</v>
      </c>
      <c r="O599" s="43">
        <v>0.29050613068499753</v>
      </c>
      <c r="P599" s="43">
        <v>2.0021646082036292E-3</v>
      </c>
      <c r="Q599" s="43">
        <v>0.11410752095948634</v>
      </c>
      <c r="R599" s="43">
        <v>1.1246601070954033E-3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6.3933669703843454E-2</v>
      </c>
      <c r="O600" s="43">
        <v>0.28987471842491508</v>
      </c>
      <c r="P600" s="43">
        <v>1.9758529599185276E-3</v>
      </c>
      <c r="Q600" s="43">
        <v>0.11415716340357875</v>
      </c>
      <c r="R600" s="43">
        <v>1.125119249553644E-3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6.365552556837413E-2</v>
      </c>
      <c r="O601" s="43">
        <v>0.28924347795588962</v>
      </c>
      <c r="P601" s="43">
        <v>1.9498096502905521E-3</v>
      </c>
      <c r="Q601" s="43">
        <v>0.11420615249571339</v>
      </c>
      <c r="R601" s="43">
        <v>1.125572349166302E-3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6.3377597543466516E-2</v>
      </c>
      <c r="O602" s="43">
        <v>0.28861240712543423</v>
      </c>
      <c r="P602" s="43">
        <v>1.924033245047315E-3</v>
      </c>
      <c r="Q602" s="43">
        <v>0.11425449491539831</v>
      </c>
      <c r="R602" s="43">
        <v>1.1260194677120792E-3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6.3099882507859098E-2</v>
      </c>
      <c r="O603" s="43">
        <v>0.28798150379933496</v>
      </c>
      <c r="P603" s="43">
        <v>1.8985222946990832E-3</v>
      </c>
      <c r="Q603" s="43">
        <v>0.11430219730615306</v>
      </c>
      <c r="R603" s="43">
        <v>1.1264606666368201E-3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6.2822377373419391E-2</v>
      </c>
      <c r="O604" s="43">
        <v>0.28735076586165292</v>
      </c>
      <c r="P604" s="43">
        <v>1.8732753350499955E-3</v>
      </c>
      <c r="Q604" s="43">
        <v>0.11434926627513525</v>
      </c>
      <c r="R604" s="43">
        <v>1.1268960070500581E-3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6.2545079085003272E-2</v>
      </c>
      <c r="O605" s="43">
        <v>0.2867201912147237</v>
      </c>
      <c r="P605" s="43">
        <v>1.8482908877036522E-3</v>
      </c>
      <c r="Q605" s="43">
        <v>0.11439570839277995</v>
      </c>
      <c r="R605" s="43">
        <v>1.1273255497216798E-3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6.226798462031069E-2</v>
      </c>
      <c r="O606" s="43">
        <v>0.28608977777915312</v>
      </c>
      <c r="P606" s="43">
        <v>1.8235674605630548E-3</v>
      </c>
      <c r="Q606" s="43">
        <v>0.11444153019245128</v>
      </c>
      <c r="R606" s="43">
        <v>1.127749355078704E-3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6.1991090989738082E-2</v>
      </c>
      <c r="O607" s="43">
        <v>0.28545952349380932</v>
      </c>
      <c r="P607" s="43">
        <v>1.7991035483248764E-3</v>
      </c>
      <c r="Q607" s="43">
        <v>0.11448673817010689</v>
      </c>
      <c r="R607" s="43">
        <v>1.1281674832021751E-3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6.1714395236227397E-2</v>
      </c>
      <c r="O608" s="43">
        <v>0.28482942631581198</v>
      </c>
      <c r="P608" s="43">
        <v>1.7748976329680336E-3</v>
      </c>
      <c r="Q608" s="43">
        <v>0.11453133878397433</v>
      </c>
      <c r="R608" s="43">
        <v>1.1285799938241744E-3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6.1437894435111835E-2</v>
      </c>
      <c r="O609" s="43">
        <v>0.28419948422051738</v>
      </c>
      <c r="P609" s="43">
        <v>1.7509481842365524E-3</v>
      </c>
      <c r="Q609" s="43">
        <v>0.11457533845423967</v>
      </c>
      <c r="R609" s="43">
        <v>1.1289869463249379E-3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6.1161585693958513E-2</v>
      </c>
      <c r="O610" s="43">
        <v>0.28356969520150155</v>
      </c>
      <c r="P610" s="43">
        <v>1.7272536601167037E-3</v>
      </c>
      <c r="Q610" s="43">
        <v>0.11461874356274813</v>
      </c>
      <c r="R610" s="43">
        <v>1.1293883997300861E-3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6.0885466152408065E-2</v>
      </c>
      <c r="O611" s="43">
        <v>0.28294005727053861</v>
      </c>
      <c r="P611" s="43">
        <v>1.7038125073084011E-3</v>
      </c>
      <c r="Q611" s="43">
        <v>0.1146615604527165</v>
      </c>
      <c r="R611" s="43">
        <v>1.1297844127079668E-3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6.0609532982011272E-2</v>
      </c>
      <c r="O612" s="43">
        <v>0.28231056845757752</v>
      </c>
      <c r="P612" s="43">
        <v>1.68062316169084E-3</v>
      </c>
      <c r="Q612" s="43">
        <v>0.11470379542845725</v>
      </c>
      <c r="R612" s="43">
        <v>1.1301750435671013E-3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6.0333783386062802E-2</v>
      </c>
      <c r="O613" s="43">
        <v>0.28168122681071528</v>
      </c>
      <c r="P613" s="43">
        <v>1.6576840487823776E-3</v>
      </c>
      <c r="Q613" s="43">
        <v>0.11474545475511436</v>
      </c>
      <c r="R613" s="43">
        <v>1.1305603502537417E-3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6.0058214599432239E-2</v>
      </c>
      <c r="O614" s="43">
        <v>0.2810520303961665</v>
      </c>
      <c r="P614" s="43">
        <v>1.6349935841946377E-3</v>
      </c>
      <c r="Q614" s="43">
        <v>0.11478654465841008</v>
      </c>
      <c r="R614" s="43">
        <v>1.13094039034953E-3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5.9782823888392407E-2</v>
      </c>
      <c r="O615" s="43">
        <v>0.28042297729823135</v>
      </c>
      <c r="P615" s="43">
        <v>1.6125501740808365E-3</v>
      </c>
      <c r="Q615" s="43">
        <v>0.11482707132440359</v>
      </c>
      <c r="R615" s="43">
        <v>1.131315221069265E-3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5.9507608550445033E-2</v>
      </c>
      <c r="O616" s="43">
        <v>0.2797940656192594</v>
      </c>
      <c r="P616" s="43">
        <v>1.590352215578326E-3</v>
      </c>
      <c r="Q616" s="43">
        <v>0.11486704089926039</v>
      </c>
      <c r="R616" s="43">
        <v>1.1316848992587683E-3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5.9232565914144018E-2</v>
      </c>
      <c r="O617" s="43">
        <v>0.2791652934796115</v>
      </c>
      <c r="P617" s="43">
        <v>1.568398097245345E-3</v>
      </c>
      <c r="Q617" s="43">
        <v>0.11490645948903266</v>
      </c>
      <c r="R617" s="43">
        <v>1.1320494813928537E-3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5.8957693338916171E-2</v>
      </c>
      <c r="O618" s="43">
        <v>0.27853665901761865</v>
      </c>
      <c r="P618" s="43">
        <v>1.5466861994919889E-3</v>
      </c>
      <c r="Q618" s="43">
        <v>0.1149453331594506</v>
      </c>
      <c r="R618" s="43">
        <v>1.132409023573398E-3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5.8682988214879661E-2</v>
      </c>
      <c r="O619" s="43">
        <v>0.27790816038953842</v>
      </c>
      <c r="P619" s="43">
        <v>1.5252148950053823E-3</v>
      </c>
      <c r="Q619" s="43">
        <v>0.11498366793572429</v>
      </c>
      <c r="R619" s="43">
        <v>1.1327635815275082E-3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5.8408447962660197E-2</v>
      </c>
      <c r="O620" s="43">
        <v>0.27727979576950845</v>
      </c>
      <c r="P620" s="43">
        <v>1.5039825491690703E-3</v>
      </c>
      <c r="Q620" s="43">
        <v>0.11502146980235631</v>
      </c>
      <c r="R620" s="43">
        <v>1.1331132106057868E-3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5.8134070033205067E-2</v>
      </c>
      <c r="O621" s="43">
        <v>0.27665156334949748</v>
      </c>
      <c r="P621" s="43">
        <v>1.482987520476623E-3</v>
      </c>
      <c r="Q621" s="43">
        <v>0.11505874470296454</v>
      </c>
      <c r="R621" s="43">
        <v>1.1334579657806946E-3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5.7859851907595003E-2</v>
      </c>
      <c r="O622" s="43">
        <v>0.27602346133925415</v>
      </c>
      <c r="P622" s="43">
        <v>1.4622281609394619E-3</v>
      </c>
      <c r="Q622" s="43">
        <v>0.1150954985401153</v>
      </c>
      <c r="R622" s="43">
        <v>1.133797901645008E-3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5.7585791096854161E-2</v>
      </c>
      <c r="O623" s="43">
        <v>0.27539548796625346</v>
      </c>
      <c r="P623" s="43">
        <v>1.4417028164889138E-3</v>
      </c>
      <c r="Q623" s="43">
        <v>0.11513173717516659</v>
      </c>
      <c r="R623" s="43">
        <v>1.1341330724103668E-3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5.7311885141758029E-2</v>
      </c>
      <c r="O624" s="43">
        <v>0.2747676414756402</v>
      </c>
      <c r="P624" s="43">
        <v>1.421409827372498E-3</v>
      </c>
      <c r="Q624" s="43">
        <v>0.1151674664281214</v>
      </c>
      <c r="R624" s="43">
        <v>1.1344635319059193E-3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5.7038131612639591E-2</v>
      </c>
      <c r="O625" s="43">
        <v>0.27413992013017086</v>
      </c>
      <c r="P625" s="43">
        <v>1.4013475285444613E-3</v>
      </c>
      <c r="Q625" s="43">
        <v>0.11520269207749052</v>
      </c>
      <c r="R625" s="43">
        <v>1.1347893335770529E-3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5.676452810919367E-2</v>
      </c>
      <c r="O626" s="43">
        <v>0.27351232221015304</v>
      </c>
      <c r="P626" s="43">
        <v>1.3815142500505642E-3</v>
      </c>
      <c r="Q626" s="43">
        <v>0.11523741986016553</v>
      </c>
      <c r="R626" s="43">
        <v>1.1351105304842186E-3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5.6491072260279544E-2</v>
      </c>
      <c r="O627" s="43">
        <v>0.27288484601338231</v>
      </c>
      <c r="P627" s="43">
        <v>1.3619083174071375E-3</v>
      </c>
      <c r="Q627" s="43">
        <v>0.11527165547130075</v>
      </c>
      <c r="R627" s="43">
        <v>1.1354271753018417E-3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5.6217761723721976E-2</v>
      </c>
      <c r="O628" s="43">
        <v>0.27225748985507742</v>
      </c>
      <c r="P628" s="43">
        <v>1.3425280519744163E-3</v>
      </c>
      <c r="Q628" s="43">
        <v>0.11530540456420504</v>
      </c>
      <c r="R628" s="43">
        <v>1.1357393203173174E-3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5.5944594186110676E-2</v>
      </c>
      <c r="O629" s="43">
        <v>0.27163025206781322</v>
      </c>
      <c r="P629" s="43">
        <v>1.3233717713241708E-3</v>
      </c>
      <c r="Q629" s="43">
        <v>0.11533867275024259</v>
      </c>
      <c r="R629" s="43">
        <v>1.1360470174300956E-3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5.5671567362598283E-2</v>
      </c>
      <c r="O630" s="43">
        <v>0.27100313100145162</v>
      </c>
      <c r="P630" s="43">
        <v>1.3044377896016487E-3</v>
      </c>
      <c r="Q630" s="43">
        <v>0.11537146559874295</v>
      </c>
      <c r="R630" s="43">
        <v>1.1363503181508487E-3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5.5398678996696912E-2</v>
      </c>
      <c r="O631" s="43">
        <v>0.27037612502307051</v>
      </c>
      <c r="P631" s="43">
        <v>1.2857244178818442E-3</v>
      </c>
      <c r="Q631" s="43">
        <v>0.11540378863691993</v>
      </c>
      <c r="R631" s="43">
        <v>1.1366492736007204E-3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5.5125926860073442E-2</v>
      </c>
      <c r="O632" s="43">
        <v>0.26974923251689092</v>
      </c>
      <c r="P632" s="43">
        <v>1.2672299645201143E-3</v>
      </c>
      <c r="Q632" s="43">
        <v>0.11543564734979933</v>
      </c>
      <c r="R632" s="43">
        <v>1.136943934510659E-3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5.485330875234342E-2</v>
      </c>
      <c r="O633" s="43">
        <v>0.26912245188420209</v>
      </c>
      <c r="P633" s="43">
        <v>1.2489527354971608E-3</v>
      </c>
      <c r="Q633" s="43">
        <v>0.11546704718015546</v>
      </c>
      <c r="R633" s="43">
        <v>1.1372343512208282E-3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5.4580822500863865E-2</v>
      </c>
      <c r="O634" s="43">
        <v>0.26849578154328507</v>
      </c>
      <c r="P634" s="43">
        <v>1.2308910347583993E-3</v>
      </c>
      <c r="Q634" s="43">
        <v>0.11549799352845606</v>
      </c>
      <c r="R634" s="43">
        <v>1.1375205736800984E-3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5.4308465960524896E-2</v>
      </c>
      <c r="O635" s="43">
        <v>0.26786921992933416</v>
      </c>
      <c r="P635" s="43">
        <v>1.2130431645477377E-3</v>
      </c>
      <c r="Q635" s="43">
        <v>0.11552849175281565</v>
      </c>
      <c r="R635" s="43">
        <v>1.1378026514456165E-3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5.4036237013540267E-2</v>
      </c>
      <c r="O636" s="43">
        <v>0.26724276549437687</v>
      </c>
      <c r="P636" s="43">
        <v>1.1954074257357829E-3</v>
      </c>
      <c r="Q636" s="43">
        <v>0.11555854716895728</v>
      </c>
      <c r="R636" s="43">
        <v>1.1380806336824506E-3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5.3764133569236941E-2</v>
      </c>
      <c r="O637" s="43">
        <v>0.26661641670719227</v>
      </c>
      <c r="P637" s="43">
        <v>1.1779821181425077E-3</v>
      </c>
      <c r="Q637" s="43">
        <v>0.11558816505018216</v>
      </c>
      <c r="R637" s="43">
        <v>1.1383545691633094E-3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5.3492153563843715E-2</v>
      </c>
      <c r="O638" s="43">
        <v>0.26599017205322778</v>
      </c>
      <c r="P638" s="43">
        <v>1.1607655408543928E-3</v>
      </c>
      <c r="Q638" s="43">
        <v>0.11561735062734747</v>
      </c>
      <c r="R638" s="43">
        <v>1.1386245062683382E-3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5.3220294960278969E-2</v>
      </c>
      <c r="O639" s="43">
        <v>0.26536403003451409</v>
      </c>
      <c r="P639" s="43">
        <v>1.1437559925360783E-3</v>
      </c>
      <c r="Q639" s="43">
        <v>0.11564610908885201</v>
      </c>
      <c r="R639" s="43">
        <v>1.138890492984984E-3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5.2948555747937602E-2</v>
      </c>
      <c r="O640" s="43">
        <v>0.26473798916957919</v>
      </c>
      <c r="P640" s="43">
        <v>1.1269517717365479E-3</v>
      </c>
      <c r="Q640" s="43">
        <v>0.11567444558062941</v>
      </c>
      <c r="R640" s="43">
        <v>1.1391525769079342E-3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5.267693394247721E-2</v>
      </c>
      <c r="O641" s="43">
        <v>0.26411204799336002</v>
      </c>
      <c r="P641" s="43">
        <v>1.1103511771898705E-3</v>
      </c>
      <c r="Q641" s="43">
        <v>0.11570236520614902</v>
      </c>
      <c r="R641" s="43">
        <v>1.1394108052391256E-3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5.2405427585603584E-2</v>
      </c>
      <c r="O642" s="43">
        <v>0.26348620505711362</v>
      </c>
      <c r="P642" s="43">
        <v>1.0939525081105378E-3</v>
      </c>
      <c r="Q642" s="43">
        <v>0.11572987302642428</v>
      </c>
      <c r="R642" s="43">
        <v>1.1396652247878194E-3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5.213403474485552E-2</v>
      </c>
      <c r="O643" s="43">
        <v>0.26286045892832638</v>
      </c>
      <c r="P643" s="43">
        <v>1.077754064483414E-3</v>
      </c>
      <c r="Q643" s="43">
        <v>0.11575697406002831</v>
      </c>
      <c r="R643" s="43">
        <v>1.1399158819707467E-3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5.1862753513389211E-2</v>
      </c>
      <c r="O644" s="43">
        <v>0.26223480819062234</v>
      </c>
      <c r="P644" s="43">
        <v>1.0617541473483406E-3</v>
      </c>
      <c r="Q644" s="43">
        <v>0.11578367328311676</v>
      </c>
      <c r="R644" s="43">
        <v>1.1401628228123195E-3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5.1591582009761904E-2</v>
      </c>
      <c r="O645" s="43">
        <v>0.26160925144366992</v>
      </c>
      <c r="P645" s="43">
        <v>1.0459510590794176E-3</v>
      </c>
      <c r="Q645" s="43">
        <v>0.11580997562945743</v>
      </c>
      <c r="R645" s="43">
        <v>1.1404060929449073E-3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5.1320518377715278E-2</v>
      </c>
      <c r="O646" s="43">
        <v>0.26098378730308736</v>
      </c>
      <c r="P646" s="43">
        <v>1.0303431036590015E-3</v>
      </c>
      <c r="Q646" s="43">
        <v>0.11583588599046726</v>
      </c>
      <c r="R646" s="43">
        <v>1.1406457376091749E-3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5.1049560785958271E-2</v>
      </c>
      <c r="O647" s="43">
        <v>0.26035841440034774</v>
      </c>
      <c r="P647" s="43">
        <v>1.0149285869464465E-3</v>
      </c>
      <c r="Q647" s="43">
        <v>0.1158614092152557</v>
      </c>
      <c r="R647" s="43">
        <v>1.1408818016544861E-3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5.0778707427949717E-2</v>
      </c>
      <c r="O648" s="43">
        <v>0.2597331313826815</v>
      </c>
      <c r="P648" s="43">
        <v>9.9970581694162571E-4</v>
      </c>
      <c r="Q648" s="43">
        <v>0.11588655011067489</v>
      </c>
      <c r="R648" s="43">
        <v>1.1411143295393673E-3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5.0507956521680539E-2</v>
      </c>
      <c r="O649" s="43">
        <v>0.25910793691297951</v>
      </c>
      <c r="P649" s="43">
        <v>9.8467310404326612E-4</v>
      </c>
      <c r="Q649" s="43">
        <v>0.1159113134413763</v>
      </c>
      <c r="R649" s="43">
        <v>1.1413433653320311E-3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5.0237306309455734E-2</v>
      </c>
      <c r="O650" s="43">
        <v>0.2584828296696936</v>
      </c>
      <c r="P650" s="43">
        <v>9.6982876130213196E-4</v>
      </c>
      <c r="Q650" s="43">
        <v>0.11593570392987375</v>
      </c>
      <c r="R650" s="43">
        <v>1.1415689527109595E-3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4.9966755057676213E-2</v>
      </c>
      <c r="O651" s="43">
        <v>0.25785780834673705</v>
      </c>
      <c r="P651" s="43">
        <v>9.5517110466909261E-4</v>
      </c>
      <c r="Q651" s="43">
        <v>0.1159597262566128</v>
      </c>
      <c r="R651" s="43">
        <v>1.1417911349655458E-3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4.9696301056620443E-2</v>
      </c>
      <c r="O652" s="43">
        <v>0.25723287165338388</v>
      </c>
      <c r="P652" s="43">
        <v>9.4069845323811025E-4</v>
      </c>
      <c r="Q652" s="43">
        <v>0.11598338506004609</v>
      </c>
      <c r="R652" s="43">
        <v>1.1420099549967911E-3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4.9425942620226024E-2</v>
      </c>
      <c r="O653" s="43">
        <v>0.25660801831416674</v>
      </c>
      <c r="P653" s="43">
        <v>9.2640912948418704E-4</v>
      </c>
      <c r="Q653" s="43">
        <v>0.11600668493671479</v>
      </c>
      <c r="R653" s="43">
        <v>1.1422254553180577E-3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4.9155678085871179E-2</v>
      </c>
      <c r="O654" s="43">
        <v>0.25598324706877518</v>
      </c>
      <c r="P654" s="43">
        <v>9.1230145949630463E-4</v>
      </c>
      <c r="Q654" s="43">
        <v>0.11602963044133591</v>
      </c>
      <c r="R654" s="43">
        <v>1.1424376780558765E-3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4.8885505814156294E-2</v>
      </c>
      <c r="O655" s="43">
        <v>0.25535855667195118</v>
      </c>
      <c r="P655" s="43">
        <v>8.9837377320539874E-4</v>
      </c>
      <c r="Q655" s="43">
        <v>0.11605222608689532</v>
      </c>
      <c r="R655" s="43">
        <v>1.1426466649508082E-3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4.861542418868546E-2</v>
      </c>
      <c r="O656" s="43">
        <v>0.25473394589338572</v>
      </c>
      <c r="P656" s="43">
        <v>8.8462440460740507E-4</v>
      </c>
      <c r="Q656" s="43">
        <v>0.11607447634474653</v>
      </c>
      <c r="R656" s="43">
        <v>1.1428524573583554E-3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4.8345431615848158E-2</v>
      </c>
      <c r="O657" s="43">
        <v>0.25410941351761374</v>
      </c>
      <c r="P657" s="43">
        <v>8.7105169198141614E-4</v>
      </c>
      <c r="Q657" s="43">
        <v>0.11609638564471476</v>
      </c>
      <c r="R657" s="43">
        <v>1.1430550962499262E-3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4.8075526524600967E-2</v>
      </c>
      <c r="O658" s="43">
        <v>0.25348495834390811</v>
      </c>
      <c r="P658" s="43">
        <v>8.5765397810298944E-4</v>
      </c>
      <c r="Q658" s="43">
        <v>0.11611795837520661</v>
      </c>
      <c r="R658" s="43">
        <v>1.1432546222138486E-3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4.7805707366249631E-2</v>
      </c>
      <c r="O659" s="43">
        <v>0.2528605791861735</v>
      </c>
      <c r="P659" s="43">
        <v>8.4442961045264563E-4</v>
      </c>
      <c r="Q659" s="43">
        <v>0.11613919888332483</v>
      </c>
      <c r="R659" s="43">
        <v>1.1434510754564312E-3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4.7535972614231176E-2</v>
      </c>
      <c r="O660" s="43">
        <v>0.25223627487283934</v>
      </c>
      <c r="P660" s="43">
        <v>8.3137694141959884E-4</v>
      </c>
      <c r="Q660" s="43">
        <v>0.11616011147498834</v>
      </c>
      <c r="R660" s="43">
        <v>1.1436444958030742E-3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4.7266320763896412E-2</v>
      </c>
      <c r="O661" s="43">
        <v>0.25161204424675232</v>
      </c>
      <c r="P661" s="43">
        <v>8.1849432850076035E-4</v>
      </c>
      <c r="Q661" s="43">
        <v>0.11618070041505721</v>
      </c>
      <c r="R661" s="43">
        <v>1.1438349226994252E-3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4.6996750332292676E-2</v>
      </c>
      <c r="O662" s="43">
        <v>0.25098788616506773</v>
      </c>
      <c r="P662" s="43">
        <v>8.0578013449505537E-4</v>
      </c>
      <c r="Q662" s="43">
        <v>0.11620096992746261</v>
      </c>
      <c r="R662" s="43">
        <v>1.1440223952125796E-3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4.6727259857946908E-2</v>
      </c>
      <c r="O663" s="43">
        <v>0.25036379949914134</v>
      </c>
      <c r="P663" s="43">
        <v>7.9323272769309756E-4</v>
      </c>
      <c r="Q663" s="43">
        <v>0.11622092419534145</v>
      </c>
      <c r="R663" s="43">
        <v>1.1442069520323291E-3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4.6457847900649218E-2</v>
      </c>
      <c r="O664" s="43">
        <v>0.24973978313441983</v>
      </c>
      <c r="P664" s="43">
        <v>7.8085048206226102E-4</v>
      </c>
      <c r="Q664" s="43">
        <v>0.11624056736117587</v>
      </c>
      <c r="R664" s="43">
        <v>1.144388631472448E-3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4.618851304123673E-2</v>
      </c>
      <c r="O665" s="43">
        <v>0.24911583597033105</v>
      </c>
      <c r="P665" s="43">
        <v>7.6863177742719378E-4</v>
      </c>
      <c r="Q665" s="43">
        <v>0.11625990352693717</v>
      </c>
      <c r="R665" s="43">
        <v>1.144567471472027E-3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4.5919253881377985E-2</v>
      </c>
      <c r="O666" s="43">
        <v>0.24849195692017398</v>
      </c>
      <c r="P666" s="43">
        <v>7.5657499964581609E-4</v>
      </c>
      <c r="Q666" s="43">
        <v>0.11627893675423406</v>
      </c>
      <c r="R666" s="43">
        <v>1.1447435095968438E-3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4.5650069043357847E-2</v>
      </c>
      <c r="O667" s="43">
        <v>0.24786814491100817</v>
      </c>
      <c r="P667" s="43">
        <v>7.4467854078084711E-4</v>
      </c>
      <c r="Q667" s="43">
        <v>0.11629767106446558</v>
      </c>
      <c r="R667" s="43">
        <v>1.1449167830407765E-3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4.5380957169862873E-2</v>
      </c>
      <c r="O668" s="43">
        <v>0.24724439888354277</v>
      </c>
      <c r="P668" s="43">
        <v>7.3294079926690067E-4</v>
      </c>
      <c r="Q668" s="43">
        <v>0.11631611043897792</v>
      </c>
      <c r="R668" s="43">
        <v>1.145087328627256E-3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4.5111916923767294E-2</v>
      </c>
      <c r="O669" s="43">
        <v>0.24662071779202535</v>
      </c>
      <c r="P669" s="43">
        <v>7.2136018007320005E-4</v>
      </c>
      <c r="Q669" s="43">
        <v>0.11633425881922563</v>
      </c>
      <c r="R669" s="43">
        <v>1.1452551828107544E-3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4.4842946987919623E-2</v>
      </c>
      <c r="O670" s="43">
        <v>0.24599710060413035</v>
      </c>
      <c r="P670" s="43">
        <v>7.0993509486194965E-4</v>
      </c>
      <c r="Q670" s="43">
        <v>0.11635212010693653</v>
      </c>
      <c r="R670" s="43">
        <v>1.1454203816783134E-3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4.457404606492988E-2</v>
      </c>
      <c r="O671" s="43">
        <v>0.24537354630084712</v>
      </c>
      <c r="P671" s="43">
        <v>6.9866396214241237E-4</v>
      </c>
      <c r="Q671" s="43">
        <v>0.11636969816428083</v>
      </c>
      <c r="R671" s="43">
        <v>1.1455829609511054E-3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4.4305212876957455E-2</v>
      </c>
      <c r="O672" s="43">
        <v>0.24475005387636778</v>
      </c>
      <c r="P672" s="43">
        <v>6.875452074207361E-4</v>
      </c>
      <c r="Q672" s="43">
        <v>0.11638699681404382</v>
      </c>
      <c r="R672" s="43">
        <v>1.1457429559860325E-3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4.4036446165499711E-2</v>
      </c>
      <c r="O673" s="43">
        <v>0.2441266223379753</v>
      </c>
      <c r="P673" s="43">
        <v>6.7657726334557303E-4</v>
      </c>
      <c r="Q673" s="43">
        <v>0.11640401983980241</v>
      </c>
      <c r="R673" s="43">
        <v>1.1459004017773586E-3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4.3767744691181311E-2</v>
      </c>
      <c r="O674" s="43">
        <v>0.2435032507059306</v>
      </c>
      <c r="P674" s="43">
        <v>6.6575856984954084E-4</v>
      </c>
      <c r="Q674" s="43">
        <v>0.11642077098610504</v>
      </c>
      <c r="R674" s="43">
        <v>1.1460553329583744E-3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4.3499107233544304E-2</v>
      </c>
      <c r="O675" s="43">
        <v>0.24287993801336002</v>
      </c>
      <c r="P675" s="43">
        <v>6.5508757428656529E-4</v>
      </c>
      <c r="Q675" s="43">
        <v>0.11643725395865541</v>
      </c>
      <c r="R675" s="43">
        <v>1.1462077838030953E-3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4.3230532590839033E-2</v>
      </c>
      <c r="O676" s="43">
        <v>0.24225668330614264</v>
      </c>
      <c r="P676" s="43">
        <v>6.4456273156515589E-4</v>
      </c>
      <c r="Q676" s="43">
        <v>0.11645347242449915</v>
      </c>
      <c r="R676" s="43">
        <v>1.1463577882279891E-3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4.2962019579815755E-2</v>
      </c>
      <c r="O677" s="43">
        <v>0.24163348564279727</v>
      </c>
      <c r="P677" s="43">
        <v>6.3418250427765648E-4</v>
      </c>
      <c r="Q677" s="43">
        <v>0.11646943001221412</v>
      </c>
      <c r="R677" s="43">
        <v>1.1465053797937348E-3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4.2693567035517278E-2</v>
      </c>
      <c r="O678" s="43">
        <v>0.24101034409436956</v>
      </c>
      <c r="P678" s="43">
        <v>6.2394536282551723E-4</v>
      </c>
      <c r="Q678" s="43">
        <v>0.11648513031210371</v>
      </c>
      <c r="R678" s="43">
        <v>1.1466505917070119E-3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4.2425173811072366E-2</v>
      </c>
      <c r="O679" s="43">
        <v>0.24038725774431896</v>
      </c>
      <c r="P679" s="43">
        <v>6.1384978554063576E-4</v>
      </c>
      <c r="Q679" s="43">
        <v>0.11650057687639336</v>
      </c>
      <c r="R679" s="43">
        <v>1.1467934568223175E-3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4.215683877749004E-2</v>
      </c>
      <c r="O680" s="43">
        <v>0.23976422568840572</v>
      </c>
      <c r="P680" s="43">
        <v>6.0389425880281111E-4</v>
      </c>
      <c r="Q680" s="43">
        <v>0.11651577321942981</v>
      </c>
      <c r="R680" s="43">
        <v>1.146934007643809E-3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4.1888560823454865E-2</v>
      </c>
      <c r="O681" s="43">
        <v>0.23914124703457781</v>
      </c>
      <c r="P681" s="43">
        <v>5.9407727715335857E-4</v>
      </c>
      <c r="Q681" s="43">
        <v>0.11653072281788353</v>
      </c>
      <c r="R681" s="43">
        <v>1.1470722763271752E-3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4.1620338855123153E-2</v>
      </c>
      <c r="O682" s="43">
        <v>0.23851832090285796</v>
      </c>
      <c r="P682" s="43">
        <v>5.843973434049314E-4</v>
      </c>
      <c r="Q682" s="43">
        <v>0.11654542911095374</v>
      </c>
      <c r="R682" s="43">
        <v>1.1472082946815351E-3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4.1352171795920128E-2</v>
      </c>
      <c r="O683" s="43">
        <v>0.23789544642523064</v>
      </c>
      <c r="P683" s="43">
        <v>5.7485296874759477E-4</v>
      </c>
      <c r="Q683" s="43">
        <v>0.11655989550057616</v>
      </c>
      <c r="R683" s="43">
        <v>1.1473420941713575E-3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4.1084058586338193E-2</v>
      </c>
      <c r="O684" s="43">
        <v>0.23727262274552913</v>
      </c>
      <c r="P684" s="43">
        <v>5.6544267285119955E-4</v>
      </c>
      <c r="Q684" s="43">
        <v>0.11657412535163347</v>
      </c>
      <c r="R684" s="43">
        <v>1.1474737059184083E-3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4.0815998183736039E-2</v>
      </c>
      <c r="O685" s="43">
        <v>0.2366498490193229</v>
      </c>
      <c r="P685" s="43">
        <v>5.561649839641022E-4</v>
      </c>
      <c r="Q685" s="43">
        <v>0.11658812199216811</v>
      </c>
      <c r="R685" s="43">
        <v>1.1476031607037173E-3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4.0547989562138988E-2</v>
      </c>
      <c r="O686" s="43">
        <v>0.23602712441380494</v>
      </c>
      <c r="P686" s="43">
        <v>5.4701843900827659E-4</v>
      </c>
      <c r="Q686" s="43">
        <v>0.11660188871359764</v>
      </c>
      <c r="R686" s="43">
        <v>1.1477304889695717E-3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4.0280031712040303E-2</v>
      </c>
      <c r="O687" s="43">
        <v>0.23540444810767902</v>
      </c>
      <c r="P687" s="43">
        <v>5.3800158367086454E-4</v>
      </c>
      <c r="Q687" s="43">
        <v>0.11661542877093228</v>
      </c>
      <c r="R687" s="43">
        <v>1.1478557208215285E-3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4.0012123640203588E-2</v>
      </c>
      <c r="O688" s="43">
        <v>0.23478181929104741</v>
      </c>
      <c r="P688" s="43">
        <v>5.2911297249221337E-4</v>
      </c>
      <c r="Q688" s="43">
        <v>0.11662874538299485</v>
      </c>
      <c r="R688" s="43">
        <v>1.1479788860304465E-3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3.9744264369466327E-2</v>
      </c>
      <c r="O689" s="43">
        <v>0.23415923716529882</v>
      </c>
      <c r="P689" s="43">
        <v>5.2035116895044311E-4</v>
      </c>
      <c r="Q689" s="43">
        <v>0.1166418417326429</v>
      </c>
      <c r="R689" s="43">
        <v>1.148100014034543E-3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3.9476452938544557E-2</v>
      </c>
      <c r="O690" s="43">
        <v>0.23353670094299633</v>
      </c>
      <c r="P690" s="43">
        <v>5.1171474554259448E-4</v>
      </c>
      <c r="Q690" s="43">
        <v>0.11665472096699257</v>
      </c>
      <c r="R690" s="43">
        <v>1.1482191339414634E-3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3.9208688401838637E-2</v>
      </c>
      <c r="O691" s="43">
        <v>0.23291420984776579</v>
      </c>
      <c r="P691" s="43">
        <v>5.0320228386240018E-4</v>
      </c>
      <c r="Q691" s="43">
        <v>0.11666738619764484</v>
      </c>
      <c r="R691" s="43">
        <v>1.1483362745303726E-3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3.8940969829240245E-2</v>
      </c>
      <c r="O692" s="43">
        <v>0.23229176311418398</v>
      </c>
      <c r="P692" s="43">
        <v>4.9481237467472882E-4</v>
      </c>
      <c r="Q692" s="43">
        <v>0.11667984050091348</v>
      </c>
      <c r="R692" s="43">
        <v>1.1484514642540655E-3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3.8673296305940512E-2</v>
      </c>
      <c r="O693" s="43">
        <v>0.23166935998766783</v>
      </c>
      <c r="P693" s="43">
        <v>4.8654361798674634E-4</v>
      </c>
      <c r="Q693" s="43">
        <v>0.11669208691805481</v>
      </c>
      <c r="R693" s="43">
        <v>1.1485647312410908E-3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3.8405666932239381E-2</v>
      </c>
      <c r="O694" s="43">
        <v>0.23104699972436313</v>
      </c>
      <c r="P694" s="43">
        <v>4.7839462311584087E-4</v>
      </c>
      <c r="Q694" s="43">
        <v>0.11670412845549927</v>
      </c>
      <c r="R694" s="43">
        <v>1.1486761032978925E-3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3.8138080823356187E-2</v>
      </c>
      <c r="O695" s="43">
        <v>0.23042468159103399</v>
      </c>
      <c r="P695" s="43">
        <v>4.703640087543593E-4</v>
      </c>
      <c r="Q695" s="43">
        <v>0.1167159680850845</v>
      </c>
      <c r="R695" s="43">
        <v>1.1487856079109675E-3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3.787053710924141E-2</v>
      </c>
      <c r="O696" s="43">
        <v>0.22980240486495263</v>
      </c>
      <c r="P696" s="43">
        <v>4.6245040303119912E-4</v>
      </c>
      <c r="Q696" s="43">
        <v>0.11672760874429031</v>
      </c>
      <c r="R696" s="43">
        <v>1.1488932722490352E-3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3.7603034934389767E-2</v>
      </c>
      <c r="O697" s="43">
        <v>0.22918016883378911</v>
      </c>
      <c r="P697" s="43">
        <v>4.5465244357030396E-4</v>
      </c>
      <c r="Q697" s="43">
        <v>0.11673905333647469</v>
      </c>
      <c r="R697" s="43">
        <v>1.1489991231652251E-3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3.7335573457654508E-2</v>
      </c>
      <c r="O698" s="43">
        <v>0.22855797279550205</v>
      </c>
      <c r="P698" s="43">
        <v>4.4696877754610726E-4</v>
      </c>
      <c r="Q698" s="43">
        <v>0.11675030473111167</v>
      </c>
      <c r="R698" s="43">
        <v>1.1491031871992729E-3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3.7068151852062976E-2</v>
      </c>
      <c r="O699" s="43">
        <v>0.22793581605822918</v>
      </c>
      <c r="P699" s="43">
        <v>4.3939806173596977E-4</v>
      </c>
      <c r="Q699" s="43">
        <v>0.1167613657640303</v>
      </c>
      <c r="R699" s="43">
        <v>1.1492054905797324E-3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3.6800769304633475E-2</v>
      </c>
      <c r="O700" s="43">
        <v>0.22731369794017844</v>
      </c>
      <c r="P700" s="43">
        <v>4.3193896256965824E-4</v>
      </c>
      <c r="Q700" s="43">
        <v>0.11677223923765492</v>
      </c>
      <c r="R700" s="43">
        <v>1.1493060592261978E-3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3.6533425016193478E-2</v>
      </c>
      <c r="O701" s="43">
        <v>0.22669161776951968</v>
      </c>
      <c r="P701" s="43">
        <v>4.2459015617590942E-4</v>
      </c>
      <c r="Q701" s="43">
        <v>0.1167829279212467</v>
      </c>
      <c r="R701" s="43">
        <v>1.1494049187515374E-3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3.6266118201199057E-2</v>
      </c>
      <c r="O702" s="43">
        <v>0.22606957488427629</v>
      </c>
      <c r="P702" s="43">
        <v>4.1735032842612449E-4</v>
      </c>
      <c r="Q702" s="43">
        <v>0.1167934345511462</v>
      </c>
      <c r="R702" s="43">
        <v>1.1495020944641374E-3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3.5998848087555733E-2</v>
      </c>
      <c r="O703" s="43">
        <v>0.22544756863221804</v>
      </c>
      <c r="P703" s="43">
        <v>4.1021817497524101E-4</v>
      </c>
      <c r="Q703" s="43">
        <v>0.11680376183101718</v>
      </c>
      <c r="R703" s="43">
        <v>1.1495976113701557E-3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3.5731613916440572E-2</v>
      </c>
      <c r="O704" s="43">
        <v>0.22482559837075361</v>
      </c>
      <c r="P704" s="43">
        <v>4.0319240129982543E-4</v>
      </c>
      <c r="Q704" s="43">
        <v>0.1168139124320911</v>
      </c>
      <c r="R704" s="43">
        <v>1.1496914941757856E-3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3.5464414942125724E-2</v>
      </c>
      <c r="O705" s="43">
        <v>0.22420366346682394</v>
      </c>
      <c r="P705" s="43">
        <v>3.962717227334322E-4</v>
      </c>
      <c r="Q705" s="43">
        <v>0.1168238889934128</v>
      </c>
      <c r="R705" s="43">
        <v>1.149783767289525E-3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3.5197250431803204E-2</v>
      </c>
      <c r="O706" s="43">
        <v>0.22358176329679602</v>
      </c>
      <c r="P706" s="43">
        <v>3.8945486449927448E-4</v>
      </c>
      <c r="Q706" s="43">
        <v>0.11683369412208693</v>
      </c>
      <c r="R706" s="43">
        <v>1.1498744548244589E-3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3.493011966541118E-2</v>
      </c>
      <c r="O707" s="43">
        <v>0.22295989724635729</v>
      </c>
      <c r="P707" s="43">
        <v>3.8274056174025036E-4</v>
      </c>
      <c r="Q707" s="43">
        <v>0.11684333039352515</v>
      </c>
      <c r="R707" s="43">
        <v>1.1499635806005426E-3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3.4663021935461467E-2</v>
      </c>
      <c r="O708" s="43">
        <v>0.22233806471041015</v>
      </c>
      <c r="P708" s="43">
        <v>3.7612755954636858E-4</v>
      </c>
      <c r="Q708" s="43">
        <v>0.11685280035169403</v>
      </c>
      <c r="R708" s="43">
        <v>1.1500511681468977E-3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3.4395956546868535E-2</v>
      </c>
      <c r="O709" s="43">
        <v>0.22171626509296746</v>
      </c>
      <c r="P709" s="43">
        <v>3.6961461297961925E-4</v>
      </c>
      <c r="Q709" s="43">
        <v>0.11686210650936368</v>
      </c>
      <c r="R709" s="43">
        <v>1.150137240704108E-3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3.4128922816779879E-2</v>
      </c>
      <c r="O710" s="43">
        <v>0.22109449780704832</v>
      </c>
      <c r="P710" s="43">
        <v>3.6320048709633234E-4</v>
      </c>
      <c r="Q710" s="43">
        <v>0.11687125134835688</v>
      </c>
      <c r="R710" s="43">
        <v>1.1502218212265281E-3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3.3861920074407734E-2</v>
      </c>
      <c r="O711" s="43">
        <v>0.22047276227457435</v>
      </c>
      <c r="P711" s="43">
        <v>3.5688395696706826E-4</v>
      </c>
      <c r="Q711" s="43">
        <v>0.1168802373197988</v>
      </c>
      <c r="R711" s="43">
        <v>1.1503049323845897E-3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3.3594947660862247E-2</v>
      </c>
      <c r="O712" s="43">
        <v>0.2198510579262665</v>
      </c>
      <c r="P712" s="43">
        <v>3.5066380769408325E-4</v>
      </c>
      <c r="Q712" s="43">
        <v>0.11688906684436717</v>
      </c>
      <c r="R712" s="43">
        <v>1.1503865965671158E-3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3.3328004928986021E-2</v>
      </c>
      <c r="O713" s="43">
        <v>0.21922938420154278</v>
      </c>
      <c r="P713" s="43">
        <v>3.4453883442641411E-4</v>
      </c>
      <c r="Q713" s="43">
        <v>0.11689774231254282</v>
      </c>
      <c r="R713" s="43">
        <v>1.1504668358836398E-3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3.3061091243190135E-2</v>
      </c>
      <c r="O714" s="43">
        <v>0.21860774054841606</v>
      </c>
      <c r="P714" s="43">
        <v>3.3850784237262439E-4</v>
      </c>
      <c r="Q714" s="43">
        <v>0.11690626608486065</v>
      </c>
      <c r="R714" s="43">
        <v>1.1505456721667246E-3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3.2794205979291537E-2</v>
      </c>
      <c r="O715" s="43">
        <v>0.21798612642339288</v>
      </c>
      <c r="P715" s="43">
        <v>3.325696468112543E-4</v>
      </c>
      <c r="Q715" s="43">
        <v>0.11691464049216078</v>
      </c>
      <c r="R715" s="43">
        <v>1.1506231269742867E-3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3.2527348524351851E-2</v>
      </c>
      <c r="O716" s="43">
        <v>0.21736454129137242</v>
      </c>
      <c r="P716" s="43">
        <v>3.2672307309901838E-4</v>
      </c>
      <c r="Q716" s="43">
        <v>0.11692286783584005</v>
      </c>
      <c r="R716" s="43">
        <v>1.1506992215919221E-3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3.2260518276517637E-2</v>
      </c>
      <c r="O717" s="43">
        <v>0.21674298462554653</v>
      </c>
      <c r="P717" s="43">
        <v>3.2096695667679188E-4</v>
      </c>
      <c r="Q717" s="43">
        <v>0.1169309503881036</v>
      </c>
      <c r="R717" s="43">
        <v>1.1507739770352328E-3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3.1993714644862128E-2</v>
      </c>
      <c r="O718" s="43">
        <v>0.2161214559073</v>
      </c>
      <c r="P718" s="43">
        <v>3.1530014307342796E-4</v>
      </c>
      <c r="Q718" s="43">
        <v>0.11693889039221657</v>
      </c>
      <c r="R718" s="43">
        <v>1.1508474140521552E-3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3.1726937049228326E-2</v>
      </c>
      <c r="O719" s="43">
        <v>0.21549995462611171</v>
      </c>
      <c r="P719" s="43">
        <v>3.0972148790744871E-4</v>
      </c>
      <c r="Q719" s="43">
        <v>0.11694669006275603</v>
      </c>
      <c r="R719" s="43">
        <v>1.1509195531252897E-3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3.1460184920073617E-2</v>
      </c>
      <c r="O720" s="43">
        <v>0.21487848027945622</v>
      </c>
      <c r="P720" s="43">
        <v>3.0422985688664898E-4</v>
      </c>
      <c r="Q720" s="43">
        <v>0.11695435158586265</v>
      </c>
      <c r="R720" s="43">
        <v>1.1509904144742294E-3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3.1193457698315757E-2</v>
      </c>
      <c r="O721" s="43">
        <v>0.21425703237270599</v>
      </c>
      <c r="P721" s="43">
        <v>2.9882412580565674E-4</v>
      </c>
      <c r="Q721" s="43">
        <v>0.11696187711949262</v>
      </c>
      <c r="R721" s="43">
        <v>1.1510600180578885E-3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3.092675483518036E-2</v>
      </c>
      <c r="O722" s="43">
        <v>0.21363561041903451</v>
      </c>
      <c r="P722" s="43">
        <v>2.9350318054148917E-4</v>
      </c>
      <c r="Q722" s="43">
        <v>0.11696926879366924</v>
      </c>
      <c r="R722" s="43">
        <v>1.1511283835768317E-3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3.0660075792049837E-2</v>
      </c>
      <c r="O723" s="43">
        <v>0.21301421393931971</v>
      </c>
      <c r="P723" s="43">
        <v>2.8826591704714515E-4</v>
      </c>
      <c r="Q723" s="43">
        <v>0.11697652871073462</v>
      </c>
      <c r="R723" s="43">
        <v>1.1511955304755986E-3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3.0393420040313729E-2</v>
      </c>
      <c r="O724" s="43">
        <v>0.21239284246204845</v>
      </c>
      <c r="P724" s="43">
        <v>2.8311124134327572E-4</v>
      </c>
      <c r="Q724" s="43">
        <v>0.11698365894560092</v>
      </c>
      <c r="R724" s="43">
        <v>1.1512614779450314E-3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3.0126787061220562E-2</v>
      </c>
      <c r="O725" s="43">
        <v>0.21177149552322116</v>
      </c>
      <c r="P725" s="43">
        <v>2.7803806950797049E-4</v>
      </c>
      <c r="Q725" s="43">
        <v>0.11699066154600164</v>
      </c>
      <c r="R725" s="43">
        <v>1.1513262449245958E-3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2.9860176345731137E-2</v>
      </c>
      <c r="O726" s="43">
        <v>0.2111501726662576</v>
      </c>
      <c r="P726" s="43">
        <v>2.7304532766470122E-4</v>
      </c>
      <c r="Q726" s="43">
        <v>0.11699753853274235</v>
      </c>
      <c r="R726" s="43">
        <v>1.151389850104702E-3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2.9593587394373205E-2</v>
      </c>
      <c r="O727" s="43">
        <v>0.21052887344190299</v>
      </c>
      <c r="P727" s="43">
        <v>2.681319519684611E-4</v>
      </c>
      <c r="Q727" s="43">
        <v>0.11700429189995129</v>
      </c>
      <c r="R727" s="43">
        <v>1.1514523119290226E-3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2.9327019717097721E-2</v>
      </c>
      <c r="O728" s="43">
        <v>0.20990759740813517</v>
      </c>
      <c r="P728" s="43">
        <v>2.6329688859013864E-4</v>
      </c>
      <c r="Q728" s="43">
        <v>0.11701092361532971</v>
      </c>
      <c r="R728" s="43">
        <v>1.1515136485968046E-3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2.9060472833136425E-2</v>
      </c>
      <c r="O729" s="43">
        <v>0.20928634413007188</v>
      </c>
      <c r="P729" s="43">
        <v>2.5853909369916568E-4</v>
      </c>
      <c r="Q729" s="43">
        <v>0.1170174356204014</v>
      </c>
      <c r="R729" s="43">
        <v>1.1515738780651828E-3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2.8793946270860977E-2</v>
      </c>
      <c r="O730" s="43">
        <v>0.20866511317987951</v>
      </c>
      <c r="P730" s="43">
        <v>2.5385753344447736E-4</v>
      </c>
      <c r="Q730" s="43">
        <v>0.11702382983076212</v>
      </c>
      <c r="R730" s="43">
        <v>1.1516330180514826E-3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2.8527439567643469E-2</v>
      </c>
      <c r="O731" s="43">
        <v>0.20804390413668183</v>
      </c>
      <c r="P731" s="43">
        <v>2.4925118393382095E-4</v>
      </c>
      <c r="Q731" s="43">
        <v>0.11703010813632843</v>
      </c>
      <c r="R731" s="43">
        <v>1.1516910860355236E-3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2.8260952269718431E-2</v>
      </c>
      <c r="O732" s="43">
        <v>0.2074227165864698</v>
      </c>
      <c r="P732" s="43">
        <v>2.4471903121145341E-4</v>
      </c>
      <c r="Q732" s="43">
        <v>0.117036272401586</v>
      </c>
      <c r="R732" s="43">
        <v>1.1517480992619138E-3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2.7994483932046284E-2</v>
      </c>
      <c r="O733" s="43">
        <v>0.20680155012201207</v>
      </c>
      <c r="P733" s="43">
        <v>2.4026007123426369E-4</v>
      </c>
      <c r="Q733" s="43">
        <v>0.11704232446583715</v>
      </c>
      <c r="R733" s="43">
        <v>1.1518040747423423E-3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2.7728034118178219E-2</v>
      </c>
      <c r="O734" s="43">
        <v>0.20618040434276605</v>
      </c>
      <c r="P734" s="43">
        <v>2.3587330984635644E-4</v>
      </c>
      <c r="Q734" s="43">
        <v>0.11704826614344818</v>
      </c>
      <c r="R734" s="43">
        <v>1.151859029257864E-3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2.7461602400122524E-2</v>
      </c>
      <c r="O735" s="43">
        <v>0.20555927885478967</v>
      </c>
      <c r="P735" s="43">
        <v>2.3155776275213488E-4</v>
      </c>
      <c r="Q735" s="43">
        <v>0.11705409922409567</v>
      </c>
      <c r="R735" s="43">
        <v>1.1519129793611789E-3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2.7195188358212375E-2</v>
      </c>
      <c r="O736" s="43">
        <v>0.20493817327065431</v>
      </c>
      <c r="P736" s="43">
        <v>2.2731245548791837E-4</v>
      </c>
      <c r="Q736" s="43">
        <v>0.11705982547301218</v>
      </c>
      <c r="R736" s="43">
        <v>1.1519659413789061E-3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2.6928791580975064E-2</v>
      </c>
      <c r="O737" s="43">
        <v>0.20431708720935771</v>
      </c>
      <c r="P737" s="43">
        <v>2.2313642339213068E-4</v>
      </c>
      <c r="Q737" s="43">
        <v>0.11706544663123145</v>
      </c>
      <c r="R737" s="43">
        <v>1.1520179314138477E-3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2.6662411665002616E-2</v>
      </c>
      <c r="O738" s="43">
        <v>0.20369602029623829</v>
      </c>
      <c r="P738" s="43">
        <v>2.1902871157409507E-4</v>
      </c>
      <c r="Q738" s="43">
        <v>0.11707096441583247</v>
      </c>
      <c r="R738" s="43">
        <v>1.1520689653472507E-3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2.6396048214823904E-2</v>
      </c>
      <c r="O739" s="43">
        <v>0.20307497216288969</v>
      </c>
      <c r="P739" s="43">
        <v>2.1498837488147078E-4</v>
      </c>
      <c r="Q739" s="43">
        <v>0.1170763805201831</v>
      </c>
      <c r="R739" s="43">
        <v>1.1521190588410564E-3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2.6129700842778141E-2</v>
      </c>
      <c r="O740" s="43">
        <v>0.20245394244707646</v>
      </c>
      <c r="P740" s="43">
        <v>2.1101447786636625E-4</v>
      </c>
      <c r="Q740" s="43">
        <v>0.11708169661418258</v>
      </c>
      <c r="R740" s="43">
        <v>1.1521682273401461E-3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2.5863369168889865E-2</v>
      </c>
      <c r="O741" s="43">
        <v>0.20183293079265016</v>
      </c>
      <c r="P741" s="43">
        <v>2.0710609475016345E-4</v>
      </c>
      <c r="Q741" s="43">
        <v>0.1170869143445034</v>
      </c>
      <c r="R741" s="43">
        <v>1.1522164860745768E-3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2.5597052820745245E-2</v>
      </c>
      <c r="O742" s="43">
        <v>0.20121193684946642</v>
      </c>
      <c r="P742" s="43">
        <v>2.0326230938708746E-4</v>
      </c>
      <c r="Q742" s="43">
        <v>0.11709203533483212</v>
      </c>
      <c r="R742" s="43">
        <v>1.1522638500618091E-3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2.5330751433369884E-2</v>
      </c>
      <c r="O743" s="43">
        <v>0.20059096027330248</v>
      </c>
      <c r="P743" s="43">
        <v>1.9948221522655504E-4</v>
      </c>
      <c r="Q743" s="43">
        <v>0.11709706118610935</v>
      </c>
      <c r="R743" s="43">
        <v>1.1523103341089258E-3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2.5064464649108002E-2</v>
      </c>
      <c r="O744" s="43">
        <v>0.19997000072577575</v>
      </c>
      <c r="P744" s="43">
        <v>1.9576491527433602E-4</v>
      </c>
      <c r="Q744" s="43">
        <v>0.11710199347676872</v>
      </c>
      <c r="R744" s="43">
        <v>1.1523559528148443E-3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2.4798192117503039E-2</v>
      </c>
      <c r="O745" s="43">
        <v>0.19934905787426307</v>
      </c>
      <c r="P745" s="43">
        <v>1.9210952205255991E-4</v>
      </c>
      <c r="Q745" s="43">
        <v>0.11710683376297501</v>
      </c>
      <c r="R745" s="43">
        <v>1.1524007205725155E-3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2.4531933495179646E-2</v>
      </c>
      <c r="O746" s="43">
        <v>0.19872813139182044</v>
      </c>
      <c r="P746" s="43">
        <v>1.8851515755860084E-4</v>
      </c>
      <c r="Q746" s="43">
        <v>0.11711158357886098</v>
      </c>
      <c r="R746" s="43">
        <v>1.1524446515711183E-3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2.4265688445727074E-2</v>
      </c>
      <c r="O747" s="43">
        <v>0.19810722095710365</v>
      </c>
      <c r="P747" s="43">
        <v>1.8498095322287312E-4</v>
      </c>
      <c r="Q747" s="43">
        <v>0.11711624443676344</v>
      </c>
      <c r="R747" s="43">
        <v>1.1524877597982406E-3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2.3999456639583961E-2</v>
      </c>
      <c r="O748" s="43">
        <v>0.19748632625429005</v>
      </c>
      <c r="P748" s="43">
        <v>1.8150604986556953E-4</v>
      </c>
      <c r="Q748" s="43">
        <v>0.11712081782745813</v>
      </c>
      <c r="R748" s="43">
        <v>1.1525300590420524E-3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2.3733237753924497E-2</v>
      </c>
      <c r="O749" s="43">
        <v>0.19686544697300037</v>
      </c>
      <c r="P749" s="43">
        <v>1.780895976523731E-4</v>
      </c>
      <c r="Q749" s="43">
        <v>0.11712530522039356</v>
      </c>
      <c r="R749" s="43">
        <v>1.1525715628934671E-3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2.3467031472545957E-2</v>
      </c>
      <c r="O750" s="43">
        <v>0.19624458280822171</v>
      </c>
      <c r="P750" s="43">
        <v>1.7473075604917493E-4</v>
      </c>
      <c r="Q750" s="43">
        <v>0.11712970806392366</v>
      </c>
      <c r="R750" s="43">
        <v>1.1526122847482952E-3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2.3200837485757648E-2</v>
      </c>
      <c r="O751" s="43">
        <v>0.1956237334602311</v>
      </c>
      <c r="P751" s="43">
        <v>1.7142869377582729E-4</v>
      </c>
      <c r="Q751" s="43">
        <v>0.11713402778553929</v>
      </c>
      <c r="R751" s="43">
        <v>1.1526522378093862E-3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2.2934655490271148E-2</v>
      </c>
      <c r="O752" s="43">
        <v>0.19500289863452025</v>
      </c>
      <c r="P752" s="43">
        <v>1.6818258875896396E-4</v>
      </c>
      <c r="Q752" s="43">
        <v>0.1171382657920987</v>
      </c>
      <c r="R752" s="43">
        <v>1.1526914350887571E-3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2.266848518909197E-2</v>
      </c>
      <c r="O753" s="43">
        <v>0.19438207804172011</v>
      </c>
      <c r="P753" s="43">
        <v>1.6499162808391663E-4</v>
      </c>
      <c r="Q753" s="43">
        <v>0.1171424234700567</v>
      </c>
      <c r="R753" s="43">
        <v>1.152729889409714E-3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2.2402326291412547E-2</v>
      </c>
      <c r="O754" s="43">
        <v>0.19376127139752711</v>
      </c>
      <c r="P754" s="43">
        <v>1.618550079457579E-4</v>
      </c>
      <c r="Q754" s="43">
        <v>0.11714650218569256</v>
      </c>
      <c r="R754" s="43">
        <v>1.15276761340896E-3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2.2136178512506578E-2</v>
      </c>
      <c r="O755" s="43">
        <v>0.19314047842262982</v>
      </c>
      <c r="P755" s="43">
        <v>1.5877193359949956E-4</v>
      </c>
      <c r="Q755" s="43">
        <v>0.11715050328533685</v>
      </c>
      <c r="R755" s="43">
        <v>1.152804619538693E-3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2.1870041573624672E-2</v>
      </c>
      <c r="O756" s="43">
        <v>0.1925196988426362</v>
      </c>
      <c r="P756" s="43">
        <v>1.5574161930947559E-4</v>
      </c>
      <c r="Q756" s="43">
        <v>0.11715442809559692</v>
      </c>
      <c r="R756" s="43">
        <v>1.1528409200686905E-3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2.1603915201891376E-2</v>
      </c>
      <c r="O757" s="43">
        <v>0.19189893238800165</v>
      </c>
      <c r="P757" s="43">
        <v>1.5276328829793792E-4</v>
      </c>
      <c r="Q757" s="43">
        <v>0.11715827792358111</v>
      </c>
      <c r="R757" s="43">
        <v>1.1528765270883846E-3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2.1337799130203491E-2</v>
      </c>
      <c r="O758" s="43">
        <v>0.19127817879395809</v>
      </c>
      <c r="P758" s="43">
        <v>1.4983617269289363E-4</v>
      </c>
      <c r="Q758" s="43">
        <v>0.11716205405712159</v>
      </c>
      <c r="R758" s="43">
        <v>1.152911452508922E-3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2.1071693097129675E-2</v>
      </c>
      <c r="O759" s="43">
        <v>0.19065743780044325</v>
      </c>
      <c r="P759" s="43">
        <v>1.4695951347521089E-4</v>
      </c>
      <c r="Q759" s="43">
        <v>0.11716575776499613</v>
      </c>
      <c r="R759" s="43">
        <v>1.152945708065215E-3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2.0805596846811443E-2</v>
      </c>
      <c r="O760" s="43">
        <v>0.19003670915203122</v>
      </c>
      <c r="P760" s="43">
        <v>1.4413256042502133E-4</v>
      </c>
      <c r="Q760" s="43">
        <v>0.11716939029714836</v>
      </c>
      <c r="R760" s="43">
        <v>1.1529793053179794E-3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2.0539510128865374E-2</v>
      </c>
      <c r="O761" s="43">
        <v>0.1894159925978634</v>
      </c>
      <c r="P761" s="43">
        <v>1.4135457206744569E-4</v>
      </c>
      <c r="Q761" s="43">
        <v>0.11717295288490656</v>
      </c>
      <c r="R761" s="43">
        <v>1.153012255655758E-3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2.0273432698286634E-2</v>
      </c>
      <c r="O762" s="43">
        <v>0.1887952878915804</v>
      </c>
      <c r="P762" s="43">
        <v>1.3862481561766949E-4</v>
      </c>
      <c r="Q762" s="43">
        <v>0.11717644674120144</v>
      </c>
      <c r="R762" s="43">
        <v>1.1530445702969342E-3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2.0007364315353802E-2</v>
      </c>
      <c r="O763" s="43">
        <v>0.18817459479125448</v>
      </c>
      <c r="P763" s="43">
        <v>1.3594256692539506E-4</v>
      </c>
      <c r="Q763" s="43">
        <v>0.11717987306078219</v>
      </c>
      <c r="R763" s="43">
        <v>1.153076260291732E-3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1.9741304745534954E-2</v>
      </c>
      <c r="O764" s="43">
        <v>0.18755391305932292</v>
      </c>
      <c r="P764" s="43">
        <v>1.3330711041869547E-4</v>
      </c>
      <c r="Q764" s="43">
        <v>0.11718323302043135</v>
      </c>
      <c r="R764" s="43">
        <v>1.1531073365241998E-3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1.947525375939501E-2</v>
      </c>
      <c r="O765" s="43">
        <v>0.18693324246252194</v>
      </c>
      <c r="P765" s="43">
        <v>1.3071773904729621E-4</v>
      </c>
      <c r="Q765" s="43">
        <v>0.11718652777917823</v>
      </c>
      <c r="R765" s="43">
        <v>1.1531378097141892E-3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1.920921113250432E-2</v>
      </c>
      <c r="O766" s="43">
        <v>0.18631258277182139</v>
      </c>
      <c r="P766" s="43">
        <v>1.2817375422530957E-4</v>
      </c>
      <c r="Q766" s="43">
        <v>0.11718975847851087</v>
      </c>
      <c r="R766" s="43">
        <v>1.1531676904193103E-3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1.8943176645348534E-2</v>
      </c>
      <c r="O767" s="43">
        <v>0.18569193376236037</v>
      </c>
      <c r="P767" s="43">
        <v>1.2567446577344658E-4</v>
      </c>
      <c r="Q767" s="43">
        <v>0.11719292624258652</v>
      </c>
      <c r="R767" s="43">
        <v>1.1531969890368826E-3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1.8677150083239662E-2</v>
      </c>
      <c r="O768" s="43">
        <v>0.18507129521338322</v>
      </c>
      <c r="P768" s="43">
        <v>1.2321919186073041E-4</v>
      </c>
      <c r="Q768" s="43">
        <v>0.11719603217844081</v>
      </c>
      <c r="R768" s="43">
        <v>1.1532257158058672E-3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1.8411131236228437E-2</v>
      </c>
      <c r="O769" s="43">
        <v>0.18445066690817649</v>
      </c>
      <c r="P769" s="43">
        <v>1.2080725894573617E-4</v>
      </c>
      <c r="Q769" s="43">
        <v>0.11719907737619538</v>
      </c>
      <c r="R769" s="43">
        <v>1.1532538808087876E-3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1.8145119899017792E-2</v>
      </c>
      <c r="O770" s="43">
        <v>0.18383004863400668</v>
      </c>
      <c r="P770" s="43">
        <v>1.1843800171737966E-4</v>
      </c>
      <c r="Q770" s="43">
        <v>0.11720206290926388</v>
      </c>
      <c r="R770" s="43">
        <v>1.1532814939736371E-3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1.7879115870877652E-2</v>
      </c>
      <c r="O771" s="43">
        <v>0.1832094401820582</v>
      </c>
      <c r="P771" s="43">
        <v>1.1611076303527895E-4</v>
      </c>
      <c r="Q771" s="43">
        <v>0.11720498983455695</v>
      </c>
      <c r="R771" s="43">
        <v>1.1533085650757703E-3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1.7613118955560832E-2</v>
      </c>
      <c r="O772" s="43">
        <v>0.18258884134737294</v>
      </c>
      <c r="P772" s="43">
        <v>1.1382489386971144E-4</v>
      </c>
      <c r="Q772" s="43">
        <v>0.11720785919268513</v>
      </c>
      <c r="R772" s="43">
        <v>1.1533351037397832E-3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1.7347128961220204E-2</v>
      </c>
      <c r="O773" s="43">
        <v>0.18196825192878949</v>
      </c>
      <c r="P773" s="43">
        <v>1.1157975324118912E-4</v>
      </c>
      <c r="Q773" s="43">
        <v>0.11721067200816065</v>
      </c>
      <c r="R773" s="43">
        <v>1.153361119441379E-3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1.7081145700327E-2</v>
      </c>
      <c r="O774" s="43">
        <v>0.18134767172888402</v>
      </c>
      <c r="P774" s="43">
        <v>1.0937470815967367E-4</v>
      </c>
      <c r="Q774" s="43">
        <v>0.11721342928959753</v>
      </c>
      <c r="R774" s="43">
        <v>1.153386621509219E-3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1.6815168989590304E-2</v>
      </c>
      <c r="O775" s="43">
        <v>0.18072710055391109</v>
      </c>
      <c r="P775" s="43">
        <v>1.0720913356345378E-4</v>
      </c>
      <c r="Q775" s="43">
        <v>0.11721613202991034</v>
      </c>
      <c r="R775" s="43">
        <v>1.1534116191267601E-3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1.6549198649877705E-2</v>
      </c>
      <c r="O776" s="43">
        <v>0.18010653821374581</v>
      </c>
      <c r="P776" s="43">
        <v>1.0508241225770541E-4</v>
      </c>
      <c r="Q776" s="43">
        <v>0.11721878120651122</v>
      </c>
      <c r="R776" s="43">
        <v>1.1534361213340763E-3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1.6283234506137063E-2</v>
      </c>
      <c r="O777" s="43">
        <v>0.1794859845218261</v>
      </c>
      <c r="P777" s="43">
        <v>1.0299393485275675E-4</v>
      </c>
      <c r="Q777" s="43">
        <v>0.11722137778150543</v>
      </c>
      <c r="R777" s="43">
        <v>1.15346013702967E-3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1.60172763873195E-2</v>
      </c>
      <c r="O778" s="43">
        <v>0.17886543929509616</v>
      </c>
      <c r="P778" s="43">
        <v>1.0094309970207781E-4</v>
      </c>
      <c r="Q778" s="43">
        <v>0.11722392270188554</v>
      </c>
      <c r="R778" s="43">
        <v>1.1534836749722656E-3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1.5751324126303437E-2</v>
      </c>
      <c r="O779" s="43">
        <v>0.1782449023539503</v>
      </c>
      <c r="P779" s="43">
        <v>9.8929312840015409E-5</v>
      </c>
      <c r="Q779" s="43">
        <v>0.11722641689972377</v>
      </c>
      <c r="R779" s="43">
        <v>1.1535067437825894E-3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1.5485377559819807E-2</v>
      </c>
      <c r="O780" s="43">
        <v>0.17762437352217753</v>
      </c>
      <c r="P780" s="43">
        <v>9.6951987919293356E-5</v>
      </c>
      <c r="Q780" s="43">
        <v>0.11722886129236287</v>
      </c>
      <c r="R780" s="43">
        <v>1.1535293519451357E-3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1.5219436528378368E-2</v>
      </c>
      <c r="O781" s="43">
        <v>0.17700385262690685</v>
      </c>
      <c r="P781" s="43">
        <v>9.5010546148297431E-5</v>
      </c>
      <c r="Q781" s="43">
        <v>0.11723125678260569</v>
      </c>
      <c r="R781" s="43">
        <v>1.1535515078099183E-3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1.4953500876195097E-2</v>
      </c>
      <c r="O782" s="43">
        <v>0.17638333949855339</v>
      </c>
      <c r="P782" s="43">
        <v>9.3104416228164248E-5</v>
      </c>
      <c r="Q782" s="43">
        <v>0.11723360425890279</v>
      </c>
      <c r="R782" s="43">
        <v>1.1535732195942072E-3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1.4687570451120707E-2</v>
      </c>
      <c r="O783" s="43">
        <v>0.17576283397076486</v>
      </c>
      <c r="P783" s="43">
        <v>9.123303428969314E-5</v>
      </c>
      <c r="Q783" s="43">
        <v>0.1172359045955387</v>
      </c>
      <c r="R783" s="43">
        <v>1.1535944953842512E-3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1.4421645104570216E-2</v>
      </c>
      <c r="O784" s="43">
        <v>0.17514233588036882</v>
      </c>
      <c r="P784" s="43">
        <v>8.9395843830099213E-5</v>
      </c>
      <c r="Q784" s="43">
        <v>0.11723815865281663</v>
      </c>
      <c r="R784" s="43">
        <v>1.1536153431369863E-3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1.4155724691453615E-2</v>
      </c>
      <c r="O785" s="43">
        <v>0.17452184506732082</v>
      </c>
      <c r="P785" s="43">
        <v>8.7592295649626089E-5</v>
      </c>
      <c r="Q785" s="43">
        <v>0.11724036727724144</v>
      </c>
      <c r="R785" s="43">
        <v>1.1536357706817273E-3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1.3889809070107572E-2</v>
      </c>
      <c r="O786" s="43">
        <v>0.17390136137465309</v>
      </c>
      <c r="P786" s="43">
        <v>8.5821847788035944E-5</v>
      </c>
      <c r="Q786" s="43">
        <v>0.11724253130170123</v>
      </c>
      <c r="R786" s="43">
        <v>1.1536557857218474E-3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1.3623898102228214E-2</v>
      </c>
      <c r="O787" s="43">
        <v>0.17328088464842348</v>
      </c>
      <c r="P787" s="43">
        <v>8.4083965460994288E-5</v>
      </c>
      <c r="Q787" s="43">
        <v>0.11724465154564717</v>
      </c>
      <c r="R787" s="43">
        <v>1.1536753958364416E-3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1.3357991652804917E-2</v>
      </c>
      <c r="O788" s="43">
        <v>0.17266041473766577</v>
      </c>
      <c r="P788" s="43">
        <v>8.2378120996366832E-5</v>
      </c>
      <c r="Q788" s="43">
        <v>0.11724672881527178</v>
      </c>
      <c r="R788" s="43">
        <v>1.1536946084819773E-3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1.309208959005515E-2</v>
      </c>
      <c r="O789" s="43">
        <v>0.17203995149434009</v>
      </c>
      <c r="P789" s="43">
        <v>8.0703793770444884E-5</v>
      </c>
      <c r="Q789" s="43">
        <v>0.1172487639036857</v>
      </c>
      <c r="R789" s="43">
        <v>1.1537134309939263E-3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1.2826191785360335E-2</v>
      </c>
      <c r="O790" s="43">
        <v>0.17141949477328419</v>
      </c>
      <c r="P790" s="43">
        <v>7.9060470144116121E-5</v>
      </c>
      <c r="Q790" s="43">
        <v>0.1172507575910928</v>
      </c>
      <c r="R790" s="43">
        <v>1.153731870588386E-3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1.2560298113202709E-2</v>
      </c>
      <c r="O791" s="43">
        <v>0.17079904443216523</v>
      </c>
      <c r="P791" s="43">
        <v>7.7447643398996358E-5</v>
      </c>
      <c r="Q791" s="43">
        <v>0.1172527106449637</v>
      </c>
      <c r="R791" s="43">
        <v>1.1537499343636849E-3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1.2294408451103186E-2</v>
      </c>
      <c r="O792" s="43">
        <v>0.17017860033143245</v>
      </c>
      <c r="P792" s="43">
        <v>7.586481367353868E-5</v>
      </c>
      <c r="Q792" s="43">
        <v>0.11725462382020771</v>
      </c>
      <c r="R792" s="43">
        <v>1.1537676293019708E-3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1.2028522679560222E-2</v>
      </c>
      <c r="O793" s="43">
        <v>0.1695581623342701</v>
      </c>
      <c r="P793" s="43">
        <v>7.4311487899134736E-5</v>
      </c>
      <c r="Q793" s="43">
        <v>0.11725649785934315</v>
      </c>
      <c r="R793" s="43">
        <v>1.1537849622707886E-3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1.1762640681989634E-2</v>
      </c>
      <c r="O794" s="43">
        <v>0.16893773030655129</v>
      </c>
      <c r="P794" s="43">
        <v>7.2787179736223876E-5</v>
      </c>
      <c r="Q794" s="43">
        <v>0.11725833349266612</v>
      </c>
      <c r="R794" s="43">
        <v>1.1538019400246392E-3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1.1496762344665399E-2</v>
      </c>
      <c r="O795" s="43">
        <v>0.16831730411679238</v>
      </c>
      <c r="P795" s="43">
        <v>7.1291409510424532E-5</v>
      </c>
      <c r="Q795" s="43">
        <v>0.11726013143841768</v>
      </c>
      <c r="R795" s="43">
        <v>1.153818569206527E-3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1.1230887556661422E-2</v>
      </c>
      <c r="O796" s="43">
        <v>0.16769688363610805</v>
      </c>
      <c r="P796" s="43">
        <v>6.982370414870248E-5</v>
      </c>
      <c r="Q796" s="43">
        <v>0.11726189240294933</v>
      </c>
      <c r="R796" s="43">
        <v>1.1538348563494894E-3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1.096501620979423E-2</v>
      </c>
      <c r="O797" s="43">
        <v>0.16707646873816656</v>
      </c>
      <c r="P797" s="43">
        <v>6.8383597115590018E-5</v>
      </c>
      <c r="Q797" s="43">
        <v>0.11726361708088701</v>
      </c>
      <c r="R797" s="43">
        <v>1.153850807878115E-3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1.0699148198566608E-2</v>
      </c>
      <c r="O798" s="43">
        <v>0.16645605929914642</v>
      </c>
      <c r="P798" s="43">
        <v>6.6970628349470197E-5</v>
      </c>
      <c r="Q798" s="43">
        <v>0.1172653061552935</v>
      </c>
      <c r="R798" s="43">
        <v>1.1538664301100443E-3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1.0433283420112179E-2</v>
      </c>
      <c r="O799" s="43">
        <v>0.16583565519769281</v>
      </c>
      <c r="P799" s="43">
        <v>6.5584344198939032E-5</v>
      </c>
      <c r="Q799" s="43">
        <v>0.11726696029782915</v>
      </c>
      <c r="R799" s="43">
        <v>1.1538817292574576E-3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1.0167421774140874E-2</v>
      </c>
      <c r="O800" s="43">
        <v>0.16521525631487521</v>
      </c>
      <c r="P800" s="43">
        <v>6.4224297359259449E-5</v>
      </c>
      <c r="Q800" s="43">
        <v>0.11726858016891119</v>
      </c>
      <c r="R800" s="43">
        <v>1.1538967114285462E-3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9.9015631628853167E-3</v>
      </c>
      <c r="O801" s="43">
        <v>0.16459486253414518</v>
      </c>
      <c r="P801" s="43">
        <v>6.2890046808919495E-5</v>
      </c>
      <c r="Q801" s="43">
        <v>0.11727016641787118</v>
      </c>
      <c r="R801" s="43">
        <v>1.1539113826289713E-3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9.6357074910481209E-3</v>
      </c>
      <c r="O802" s="43">
        <v>0.16397447374129515</v>
      </c>
      <c r="P802" s="43">
        <v>6.1581157746307707E-5</v>
      </c>
      <c r="Q802" s="43">
        <v>0.11727171968311116</v>
      </c>
      <c r="R802" s="43">
        <v>1.1539257487633073E-3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9.3698546657500301E-3</v>
      </c>
      <c r="O803" s="43">
        <v>0.16335408982441749</v>
      </c>
      <c r="P803" s="43">
        <v>6.0297201526517556E-5</v>
      </c>
      <c r="Q803" s="43">
        <v>0.11727324059225809</v>
      </c>
      <c r="R803" s="43">
        <v>1.1539398156364686E-3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9.1040045964789866E-3</v>
      </c>
      <c r="O804" s="43">
        <v>0.16273371067386405</v>
      </c>
      <c r="P804" s="43">
        <v>5.9037755598293248E-5</v>
      </c>
      <c r="Q804" s="43">
        <v>0.11727472976231663</v>
      </c>
      <c r="R804" s="43">
        <v>1.1539535889551259E-3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8.8381571950400112E-3</v>
      </c>
      <c r="O805" s="43">
        <v>0.16211333618220675</v>
      </c>
      <c r="P805" s="43">
        <v>5.7802403441128263E-5</v>
      </c>
      <c r="Q805" s="43">
        <v>0.1172761877998206</v>
      </c>
      <c r="R805" s="43">
        <v>1.1539670743291042E-3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8.5723123755059791E-3</v>
      </c>
      <c r="O806" s="43">
        <v>0.16149296624419829</v>
      </c>
      <c r="P806" s="43">
        <v>5.6590734502528418E-5</v>
      </c>
      <c r="Q806" s="43">
        <v>0.11727761530098256</v>
      </c>
      <c r="R806" s="43">
        <v>1.1539802772727668E-3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8.3064700541692071E-3</v>
      </c>
      <c r="O807" s="43">
        <v>0.16087260075673351</v>
      </c>
      <c r="P807" s="43">
        <v>5.5402344135450133E-5</v>
      </c>
      <c r="Q807" s="43">
        <v>0.11727901285184208</v>
      </c>
      <c r="R807" s="43">
        <v>1.1539932032063884E-3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8.0406301494939016E-3</v>
      </c>
      <c r="O808" s="43">
        <v>0.16025223961881152</v>
      </c>
      <c r="P808" s="43">
        <v>5.4236833535924962E-5</v>
      </c>
      <c r="Q808" s="43">
        <v>0.11728038102841234</v>
      </c>
      <c r="R808" s="43">
        <v>1.1540058574575089E-3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7.7747925820694013E-3</v>
      </c>
      <c r="O809" s="43">
        <v>0.15963188273149803</v>
      </c>
      <c r="P809" s="43">
        <v>5.3093809680880795E-5</v>
      </c>
      <c r="Q809" s="43">
        <v>0.11728172039682515</v>
      </c>
      <c r="R809" s="43">
        <v>1.154018245262275E-3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7.5089572745642612E-3</v>
      </c>
      <c r="O810" s="43">
        <v>0.15901152999788853</v>
      </c>
      <c r="P810" s="43">
        <v>5.1972885266170018E-5</v>
      </c>
      <c r="Q810" s="43">
        <v>0.11728303151347451</v>
      </c>
      <c r="R810" s="43">
        <v>1.15403037176677E-3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7.2431241516811148E-3</v>
      </c>
      <c r="O811" s="43">
        <v>0.15839118132307198</v>
      </c>
      <c r="P811" s="43">
        <v>5.0873678644814572E-5</v>
      </c>
      <c r="Q811" s="43">
        <v>0.11728431492515855</v>
      </c>
      <c r="R811" s="43">
        <v>1.1540422420283241E-3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6.9772931401123469E-3</v>
      </c>
      <c r="O812" s="43">
        <v>0.15777083661409472</v>
      </c>
      <c r="P812" s="43">
        <v>4.9795813765477563E-5</v>
      </c>
      <c r="Q812" s="43">
        <v>0.11728557116921995</v>
      </c>
      <c r="R812" s="43">
        <v>1.154053861016814E-3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6.7114641684965374E-3</v>
      </c>
      <c r="O813" s="43">
        <v>0.15715049577992529</v>
      </c>
      <c r="P813" s="43">
        <v>4.8738920111170855E-5</v>
      </c>
      <c r="Q813" s="43">
        <v>0.11728680077368485</v>
      </c>
      <c r="R813" s="43">
        <v>1.1540652336159475E-3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6.4456371673756842E-3</v>
      </c>
      <c r="O814" s="43">
        <v>0.15653015873141973</v>
      </c>
      <c r="P814" s="43">
        <v>4.7702632638207817E-5</v>
      </c>
      <c r="Q814" s="43">
        <v>0.11728800425740017</v>
      </c>
      <c r="R814" s="43">
        <v>1.1540763646245354E-3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6.1798120691531891E-3</v>
      </c>
      <c r="O815" s="43">
        <v>0.15590982538128692</v>
      </c>
      <c r="P815" s="43">
        <v>4.6686591715410021E-5</v>
      </c>
      <c r="Q815" s="43">
        <v>0.11728918213016963</v>
      </c>
      <c r="R815" s="43">
        <v>1.1540872587577462E-3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5.9139888080525912E-3</v>
      </c>
      <c r="O816" s="43">
        <v>0.15528949564405511</v>
      </c>
      <c r="P816" s="43">
        <v>4.5690443063576575E-5</v>
      </c>
      <c r="Q816" s="43">
        <v>0.11729033489288776</v>
      </c>
      <c r="R816" s="43">
        <v>1.1540979206483494E-3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5.6481673200770464E-3</v>
      </c>
      <c r="O817" s="43">
        <v>0.1546691694360387</v>
      </c>
      <c r="P817" s="43">
        <v>4.4713837695224382E-5</v>
      </c>
      <c r="Q817" s="43">
        <v>0.11729146303767306</v>
      </c>
      <c r="R817" s="43">
        <v>1.1541083548479427E-3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5.3823475429695452E-3</v>
      </c>
      <c r="O818" s="43">
        <v>0.15404884667530505</v>
      </c>
      <c r="P818" s="43">
        <v>4.3756431854607419E-5</v>
      </c>
      <c r="Q818" s="43">
        <v>0.11729256704799911</v>
      </c>
      <c r="R818" s="43">
        <v>1.1541185658281688E-3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5.1165294161738418E-3</v>
      </c>
      <c r="O819" s="43">
        <v>0.15342852728164277</v>
      </c>
      <c r="P819" s="43">
        <v>4.2817886958022951E-5</v>
      </c>
      <c r="Q819" s="43">
        <v>0.11729364739882449</v>
      </c>
      <c r="R819" s="43">
        <v>1.1541285579819152E-3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4.8507128807961063E-3</v>
      </c>
      <c r="O820" s="43">
        <v>0.15280821117652943</v>
      </c>
      <c r="P820" s="43">
        <v>4.1897869534412208E-5</v>
      </c>
      <c r="Q820" s="43">
        <v>0.11729470455672113</v>
      </c>
      <c r="R820" s="43">
        <v>1.1541383356245007E-3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4.584897879567288E-3</v>
      </c>
      <c r="O821" s="43">
        <v>0.15218789828310061</v>
      </c>
      <c r="P821" s="43">
        <v>4.0996051166262794E-5</v>
      </c>
      <c r="Q821" s="43">
        <v>0.11729573898000112</v>
      </c>
      <c r="R821" s="43">
        <v>1.1541479029948489E-3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4.3190843568061514E-3</v>
      </c>
      <c r="O822" s="43">
        <v>0.1515675885261189</v>
      </c>
      <c r="P822" s="43">
        <v>4.0112108430820087E-5</v>
      </c>
      <c r="Q822" s="43">
        <v>0.11729675111884215</v>
      </c>
      <c r="R822" s="43">
        <v>1.1541572642566492E-3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4.0532722583830174E-3</v>
      </c>
      <c r="O823" s="43">
        <v>0.15094728183194361</v>
      </c>
      <c r="P823" s="43">
        <v>3.9245722841614365E-5</v>
      </c>
      <c r="Q823" s="43">
        <v>0.11729774141541145</v>
      </c>
      <c r="R823" s="43">
        <v>1.1541664234995016E-3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3.7874615316841691E-3</v>
      </c>
      <c r="O824" s="43">
        <v>0.15032697812850096</v>
      </c>
      <c r="P824" s="43">
        <v>3.8396580790310345E-5</v>
      </c>
      <c r="Q824" s="43">
        <v>0.11729871030398825</v>
      </c>
      <c r="R824" s="43">
        <v>1.1541753847400501E-3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3.5216521255769339E-3</v>
      </c>
      <c r="O825" s="43">
        <v>0.14970667734525456</v>
      </c>
      <c r="P825" s="43">
        <v>3.7564373488885464E-5</v>
      </c>
      <c r="Q825" s="43">
        <v>0.11729965821108479</v>
      </c>
      <c r="R825" s="43">
        <v>1.1541841519231019E-3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3.2558439903754102E-3</v>
      </c>
      <c r="O826" s="43">
        <v>0.14908637941317657</v>
      </c>
      <c r="P826" s="43">
        <v>3.6748796912143128E-5</v>
      </c>
      <c r="Q826" s="43">
        <v>0.11730058555556595</v>
      </c>
      <c r="R826" s="43">
        <v>1.1541927289227341E-3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2.9900370778068487E-3</v>
      </c>
      <c r="O827" s="43">
        <v>0.14846608426471911</v>
      </c>
      <c r="P827" s="43">
        <v>3.5949551740566799E-5</v>
      </c>
      <c r="Q827" s="43">
        <v>0.11730149274876739</v>
      </c>
      <c r="R827" s="43">
        <v>1.1542011195433857E-3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2.7242313409786756E-3</v>
      </c>
      <c r="O828" s="43">
        <v>0.14784579183378643</v>
      </c>
      <c r="P828" s="43">
        <v>3.5166343303520636E-5</v>
      </c>
      <c r="Q828" s="43">
        <v>0.11730238019461227</v>
      </c>
      <c r="R828" s="43">
        <v>1.1542093275209383E-3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2.4584267343461335E-3</v>
      </c>
      <c r="O829" s="43">
        <v>0.14722550205570706</v>
      </c>
      <c r="P829" s="43">
        <v>3.4398881522802276E-5</v>
      </c>
      <c r="Q829" s="43">
        <v>0.11730324828972657</v>
      </c>
      <c r="R829" s="43">
        <v>1.1542173565237818E-3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2.1926232136805575E-3</v>
      </c>
      <c r="O830" s="43">
        <v>0.14660521486720676</v>
      </c>
      <c r="P830" s="43">
        <v>3.3646880856552828E-5</v>
      </c>
      <c r="Q830" s="43">
        <v>0.11730409742355306</v>
      </c>
      <c r="R830" s="43">
        <v>1.1542252101538679E-3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1.9268207360382478E-3</v>
      </c>
      <c r="O831" s="43">
        <v>0.14598493020638195</v>
      </c>
      <c r="P831" s="43">
        <v>3.291006024352931E-5</v>
      </c>
      <c r="Q831" s="43">
        <v>0.11730492797846383</v>
      </c>
      <c r="R831" s="43">
        <v>1.154232891947752E-3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1.6610192597299573E-3</v>
      </c>
      <c r="O832" s="43">
        <v>0.14536464801267318</v>
      </c>
      <c r="P832" s="43">
        <v>3.2188143047744315E-5</v>
      </c>
      <c r="Q832" s="43">
        <v>0.11730574032987134</v>
      </c>
      <c r="R832" s="43">
        <v>1.1542404053776207E-3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1.3952187442909628E-3</v>
      </c>
      <c r="O833" s="43">
        <v>0.14474436822683936</v>
      </c>
      <c r="P833" s="43">
        <v>3.1480857003477525E-5</v>
      </c>
      <c r="Q833" s="43">
        <v>0.11730653484633828</v>
      </c>
      <c r="R833" s="43">
        <v>1.1542477538523061E-3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1.1294191504517268E-3</v>
      </c>
      <c r="O834" s="43">
        <v>0.14412409079093233</v>
      </c>
      <c r="P834" s="43">
        <v>3.0787934160663499E-5</v>
      </c>
      <c r="Q834" s="43">
        <v>0.11730731188968586</v>
      </c>
      <c r="R834" s="43">
        <v>1.1542549407182892E-3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8.6362044010913214E-4</v>
      </c>
      <c r="O835" s="43">
        <v>0.14350381564827194</v>
      </c>
      <c r="P835" s="43">
        <v>3.0109110830660075E-5</v>
      </c>
      <c r="Q835" s="43">
        <v>0.117308071815101</v>
      </c>
      <c r="R835" s="43">
        <v>1.1542619692606901E-3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5.9782257629828516E-4</v>
      </c>
      <c r="O836" s="43">
        <v>0.14288354274342122</v>
      </c>
      <c r="P836" s="43">
        <v>2.9444127532401213E-5</v>
      </c>
      <c r="Q836" s="43">
        <v>0.11730881497124182</v>
      </c>
      <c r="R836" s="43">
        <v>1.154268842704244E-3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3.3202552316487818E-4</v>
      </c>
      <c r="O837" s="43">
        <v>0.14226327202216221</v>
      </c>
      <c r="P837" s="43">
        <v>2.8792728938938373E-5</v>
      </c>
      <c r="Q837" s="43">
        <v>0.11730954170034218</v>
      </c>
      <c r="R837" s="43">
        <v>1.1542755642142688E-3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6.6229245938100186E-5</v>
      </c>
      <c r="O838" s="43">
        <v>0.14164300343147238</v>
      </c>
      <c r="P838" s="43">
        <v>2.8154663824373859E-5</v>
      </c>
      <c r="Q838" s="43">
        <v>0.11731025233831452</v>
      </c>
      <c r="R838" s="43">
        <v>1.154282136897615E-3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0</v>
      </c>
      <c r="O839" s="43">
        <v>0.14082339017215278</v>
      </c>
      <c r="P839" s="43">
        <v>2.7529848607074988E-5</v>
      </c>
      <c r="Q839" s="43">
        <v>0.11731094721588156</v>
      </c>
      <c r="R839" s="43">
        <v>1.1542885638131332E-3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0</v>
      </c>
      <c r="O840" s="43">
        <v>0.13993733014579021</v>
      </c>
      <c r="P840" s="43">
        <v>2.6918417932093561E-5</v>
      </c>
      <c r="Q840" s="43">
        <v>0.11731162666631355</v>
      </c>
      <c r="R840" s="43">
        <v>1.1542948480432371E-3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0</v>
      </c>
      <c r="O841" s="43">
        <v>0.13905127222889199</v>
      </c>
      <c r="P841" s="43">
        <v>2.6320113532666994E-5</v>
      </c>
      <c r="Q841" s="43">
        <v>0.11731229102062944</v>
      </c>
      <c r="R841" s="43">
        <v>1.1543009926495173E-3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0</v>
      </c>
      <c r="O842" s="43">
        <v>0.13816521636560855</v>
      </c>
      <c r="P842" s="43">
        <v>2.5734664043129865E-5</v>
      </c>
      <c r="Q842" s="43">
        <v>0.11731294060304581</v>
      </c>
      <c r="R842" s="43">
        <v>1.1543070006306499E-3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0</v>
      </c>
      <c r="O843" s="43">
        <v>0.13727916250148126</v>
      </c>
      <c r="P843" s="43">
        <v>2.5161803474550668E-5</v>
      </c>
      <c r="Q843" s="43">
        <v>0.11731357573107359</v>
      </c>
      <c r="R843" s="43">
        <v>1.1543128749232903E-3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0</v>
      </c>
      <c r="O844" s="43">
        <v>0.13639311058340958</v>
      </c>
      <c r="P844" s="43">
        <v>2.460127111326624E-5</v>
      </c>
      <c r="Q844" s="43">
        <v>0.11731419671565106</v>
      </c>
      <c r="R844" s="43">
        <v>1.1543186184033026E-3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0</v>
      </c>
      <c r="O845" s="43">
        <v>0.13550706055961934</v>
      </c>
      <c r="P845" s="43">
        <v>2.4052811421224258E-5</v>
      </c>
      <c r="Q845" s="43">
        <v>0.1173148038612742</v>
      </c>
      <c r="R845" s="43">
        <v>1.1543242338869679E-3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0</v>
      </c>
      <c r="O846" s="43">
        <v>0.13462101237963131</v>
      </c>
      <c r="P846" s="43">
        <v>2.351617393810388E-5</v>
      </c>
      <c r="Q846" s="43">
        <v>0.11731539746612467</v>
      </c>
      <c r="R846" s="43">
        <v>1.1543297241321654E-3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0</v>
      </c>
      <c r="O847" s="43">
        <v>0.13373496599423074</v>
      </c>
      <c r="P847" s="43">
        <v>2.2991113185184831E-5</v>
      </c>
      <c r="Q847" s="43">
        <v>0.11731597782219534</v>
      </c>
      <c r="R847" s="43">
        <v>1.1543350918395338E-3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0</v>
      </c>
      <c r="O848" s="43">
        <v>0.13284892135543735</v>
      </c>
      <c r="P848" s="43">
        <v>2.2477388570935904E-5</v>
      </c>
      <c r="Q848" s="43">
        <v>0.11731654521541346</v>
      </c>
      <c r="R848" s="43">
        <v>1.1543403396536115E-3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0</v>
      </c>
      <c r="O849" s="43">
        <v>0.13196287841647616</v>
      </c>
      <c r="P849" s="43">
        <v>2.197476429829408E-5</v>
      </c>
      <c r="Q849" s="43">
        <v>0.11731709992576145</v>
      </c>
      <c r="R849" s="43">
        <v>1.1543454701639531E-3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0</v>
      </c>
      <c r="O850" s="43">
        <v>0.13107683713174917</v>
      </c>
      <c r="P850" s="43">
        <v>2.1483009273606078E-5</v>
      </c>
      <c r="Q850" s="43">
        <v>0.11731764222739545</v>
      </c>
      <c r="R850" s="43">
        <v>1.1543504859062254E-3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0.13019079745680701</v>
      </c>
      <c r="P851" s="43">
        <v>2.1001897017204457E-5</v>
      </c>
      <c r="Q851" s="43">
        <v>0.11731817238876152</v>
      </c>
      <c r="R851" s="43">
        <v>1.1543553893632842E-3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0.12930475934832189</v>
      </c>
      <c r="P852" s="43">
        <v>2.0531205575590914E-5</v>
      </c>
      <c r="Q852" s="43">
        <v>0.11731869067270981</v>
      </c>
      <c r="R852" s="43">
        <v>1.1543601829662265E-3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0.12841872276406105</v>
      </c>
      <c r="P853" s="43">
        <v>2.0070717435199766E-5</v>
      </c>
      <c r="Q853" s="43">
        <v>0.1173191973366064</v>
      </c>
      <c r="R853" s="43">
        <v>1.1543648690954299E-3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0.12753268766286033</v>
      </c>
      <c r="P854" s="43">
        <v>1.9620219437715091E-5</v>
      </c>
      <c r="Q854" s="43">
        <v>0.11731969263244298</v>
      </c>
      <c r="R854" s="43">
        <v>1.1543694500815622E-3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0.12664665400459901</v>
      </c>
      <c r="P855" s="43">
        <v>1.9179502696915308E-5</v>
      </c>
      <c r="Q855" s="43">
        <v>0.11732017680694465</v>
      </c>
      <c r="R855" s="43">
        <v>1.1543739282065815E-3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0.12576062175017458</v>
      </c>
      <c r="P856" s="43">
        <v>1.8748362517019517E-5</v>
      </c>
      <c r="Q856" s="43">
        <v>0.1173206501016754</v>
      </c>
      <c r="R856" s="43">
        <v>1.1543783057047109E-3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0.1248745908614786</v>
      </c>
      <c r="P857" s="43">
        <v>1.8326598312510207E-5</v>
      </c>
      <c r="Q857" s="43">
        <v>0.11732111275314176</v>
      </c>
      <c r="R857" s="43">
        <v>1.1543825847633968E-3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0.12398856130137274</v>
      </c>
      <c r="P858" s="43">
        <v>1.7914013529407363E-5</v>
      </c>
      <c r="Q858" s="43">
        <v>0.11732156499289442</v>
      </c>
      <c r="R858" s="43">
        <v>1.1543867675242487E-3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0.12310253303366561</v>
      </c>
      <c r="P859" s="43">
        <v>1.7510415567969441E-5</v>
      </c>
      <c r="Q859" s="43">
        <v>0.11732200704762781</v>
      </c>
      <c r="R859" s="43">
        <v>1.1543908560839612E-3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0.12221650602308999</v>
      </c>
      <c r="P860" s="43">
        <v>1.7115615706796987E-5</v>
      </c>
      <c r="Q860" s="43">
        <v>0.11732243913927785</v>
      </c>
      <c r="R860" s="43">
        <v>1.1543948524952181E-3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0.12133048023528054</v>
      </c>
      <c r="P861" s="43">
        <v>1.6729429028315084E-5</v>
      </c>
      <c r="Q861" s="43">
        <v>0.11732286148511793</v>
      </c>
      <c r="R861" s="43">
        <v>1.1543987587675781E-3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0.1204444556367521</v>
      </c>
      <c r="P862" s="43">
        <v>1.6351674345611215E-5</v>
      </c>
      <c r="Q862" s="43">
        <v>0.11732327429785283</v>
      </c>
      <c r="R862" s="43">
        <v>1.1544025768683457E-3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0.11955843219487847</v>
      </c>
      <c r="P863" s="43">
        <v>1.5982174130605423E-5</v>
      </c>
      <c r="Q863" s="43">
        <v>0.11732367778571093</v>
      </c>
      <c r="R863" s="43">
        <v>1.1544063087234231E-3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0.1186724098778716</v>
      </c>
      <c r="P864" s="43">
        <v>1.5620754443530113E-5</v>
      </c>
      <c r="Q864" s="43">
        <v>0.11732407215253467</v>
      </c>
      <c r="R864" s="43">
        <v>1.1544099562181469E-3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0.11778638865476142</v>
      </c>
      <c r="P865" s="43">
        <v>1.5267244863697076E-5</v>
      </c>
      <c r="Q865" s="43">
        <v>0.11732445759786925</v>
      </c>
      <c r="R865" s="43">
        <v>1.1544135211981087E-3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0.1169003684953759</v>
      </c>
      <c r="P866" s="43">
        <v>1.4921478421529769E-5</v>
      </c>
      <c r="Q866" s="43">
        <v>0.11732483431704963</v>
      </c>
      <c r="R866" s="43">
        <v>1.1544170054699594E-3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0.11601434937032173</v>
      </c>
      <c r="P867" s="43">
        <v>1.4583291531839154E-5</v>
      </c>
      <c r="Q867" s="43">
        <v>0.11732520250128575</v>
      </c>
      <c r="R867" s="43">
        <v>1.1544204108021978E-3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0.11512833125096547</v>
      </c>
      <c r="P868" s="43">
        <v>1.4252523928321836E-5</v>
      </c>
      <c r="Q868" s="43">
        <v>0.1173255623377463</v>
      </c>
      <c r="R868" s="43">
        <v>1.1544237389259451E-3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0.11424231410941496</v>
      </c>
      <c r="P869" s="43">
        <v>1.3929018599259465E-5</v>
      </c>
      <c r="Q869" s="43">
        <v>0.11732591400964064</v>
      </c>
      <c r="R869" s="43">
        <v>1.1544269915357032E-3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0.1133562979185013</v>
      </c>
      <c r="P870" s="43">
        <v>1.3612621724398751E-5</v>
      </c>
      <c r="Q870" s="43">
        <v>0.1173262576962993</v>
      </c>
      <c r="R870" s="43">
        <v>1.1544301702900977E-3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0.11247028265176119</v>
      </c>
      <c r="P871" s="43">
        <v>1.3303182612991821E-5</v>
      </c>
      <c r="Q871" s="43">
        <v>0.11732659357325284</v>
      </c>
      <c r="R871" s="43">
        <v>1.1544332768126096E-3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0.11158426828341968</v>
      </c>
      <c r="P872" s="43">
        <v>1.3000553642976844E-5</v>
      </c>
      <c r="Q872" s="43">
        <v>0.11732692181230919</v>
      </c>
      <c r="R872" s="43">
        <v>1.1544363126922885E-3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0.11069825478837339</v>
      </c>
      <c r="P873" s="43">
        <v>1.2704590201279314E-5</v>
      </c>
      <c r="Q873" s="43">
        <v>0.11732724258162953</v>
      </c>
      <c r="R873" s="43">
        <v>1.1544392794844551E-3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0.10981224214217394</v>
      </c>
      <c r="P874" s="43">
        <v>1.2415150625214569E-5</v>
      </c>
      <c r="Q874" s="43">
        <v>0.11732755604580264</v>
      </c>
      <c r="R874" s="43">
        <v>1.1544421787113893E-3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0.10892623032101199</v>
      </c>
      <c r="P875" s="43">
        <v>1.2132096144972497E-5</v>
      </c>
      <c r="Q875" s="43">
        <v>0.11732786236591775</v>
      </c>
      <c r="R875" s="43">
        <v>1.1544450118630041E-3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0.10804021930170145</v>
      </c>
      <c r="P876" s="43">
        <v>1.1855290827165706E-5</v>
      </c>
      <c r="Q876" s="43">
        <v>0.11732816169963613</v>
      </c>
      <c r="R876" s="43">
        <v>1.1544477803975073E-3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0.10715420906166415</v>
      </c>
      <c r="P877" s="43">
        <v>1.1584601519422653E-5</v>
      </c>
      <c r="Q877" s="43">
        <v>0.11732845420126113</v>
      </c>
      <c r="R877" s="43">
        <v>1.154450485742049E-3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0.10626819957891491</v>
      </c>
      <c r="P878" s="43">
        <v>1.1319897796007616E-5</v>
      </c>
      <c r="Q878" s="43">
        <v>0.117328740021807</v>
      </c>
      <c r="R878" s="43">
        <v>1.1544531292933577E-3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0.10538219083204688</v>
      </c>
      <c r="P879" s="43">
        <v>1.1061051904449591E-5</v>
      </c>
      <c r="Q879" s="43">
        <v>0.11732901930906615</v>
      </c>
      <c r="R879" s="43">
        <v>1.1544557124183641E-3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0.10449618280021714</v>
      </c>
      <c r="P880" s="43">
        <v>1.0807938713162599E-5</v>
      </c>
      <c r="Q880" s="43">
        <v>0.11732929220767527</v>
      </c>
      <c r="R880" s="43">
        <v>1.154458236454812E-3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0.10361017546313292</v>
      </c>
      <c r="P881" s="43">
        <v>1.056043566004005E-5</v>
      </c>
      <c r="Q881" s="43">
        <v>0.11732955885918012</v>
      </c>
      <c r="R881" s="43">
        <v>1.1544607027118563E-3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0.10272416880103778</v>
      </c>
      <c r="P882" s="43">
        <v>1.0318422702006171E-5</v>
      </c>
      <c r="Q882" s="43">
        <v>0.11732981940209901</v>
      </c>
      <c r="R882" s="43">
        <v>1.1544631124706518E-3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0.10183816279469847</v>
      </c>
      <c r="P883" s="43">
        <v>1.0081782265507746E-5</v>
      </c>
      <c r="Q883" s="43">
        <v>0.11733007397198507</v>
      </c>
      <c r="R883" s="43">
        <v>1.1544654669849276E-3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0.10095215742539176</v>
      </c>
      <c r="P884" s="43">
        <v>9.8503991979296975E-6</v>
      </c>
      <c r="Q884" s="43">
        <v>0.11733032270148727</v>
      </c>
      <c r="R884" s="43">
        <v>1.1544677674815524E-3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0.10006615267489183</v>
      </c>
      <c r="P885" s="43">
        <v>9.6241607199183256E-6</v>
      </c>
      <c r="Q885" s="43">
        <v>0.11733056572041022</v>
      </c>
      <c r="R885" s="43">
        <v>1.1544700151610876E-3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9.9180148525457854E-2</v>
      </c>
      <c r="P886" s="43">
        <v>9.4029563785962167E-6</v>
      </c>
      <c r="Q886" s="43">
        <v>0.11733080315577279</v>
      </c>
      <c r="R886" s="43">
        <v>1.1544722111983302E-3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9.8294144959821861E-2</v>
      </c>
      <c r="P887" s="43">
        <v>9.186678001653174E-6</v>
      </c>
      <c r="Q887" s="43">
        <v>0.11733103513186573</v>
      </c>
      <c r="R887" s="43">
        <v>1.1544743567428438E-3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9.7408141961176933E-2</v>
      </c>
      <c r="P888" s="43">
        <v>8.9752196522977522E-6</v>
      </c>
      <c r="Q888" s="43">
        <v>0.11733126177030789</v>
      </c>
      <c r="R888" s="43">
        <v>1.1544764529194805E-3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9.6522139513165614E-2</v>
      </c>
      <c r="P889" s="43">
        <v>8.7684775850541825E-6</v>
      </c>
      <c r="Q889" s="43">
        <v>0.11733148319010156</v>
      </c>
      <c r="R889" s="43">
        <v>1.1544785008288899E-3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9.5636137599868692E-2</v>
      </c>
      <c r="P890" s="43">
        <v>8.5663502023897845E-6</v>
      </c>
      <c r="Q890" s="43">
        <v>0.11733169950768656</v>
      </c>
      <c r="R890" s="43">
        <v>1.1544805015480234E-3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9.4750136205794089E-2</v>
      </c>
      <c r="P891" s="43">
        <v>8.3687380121581964E-6</v>
      </c>
      <c r="Q891" s="43">
        <v>0.11733191083699329</v>
      </c>
      <c r="R891" s="43">
        <v>1.1544824561306227E-3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9.3864135315866265E-2</v>
      </c>
      <c r="P892" s="43">
        <v>8.1755435858439421E-6</v>
      </c>
      <c r="Q892" s="43">
        <v>0.11733211728949487</v>
      </c>
      <c r="R892" s="43">
        <v>1.1544843656077007E-3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9.2978134915415594E-2</v>
      </c>
      <c r="P893" s="43">
        <v>7.9866715175941648E-6</v>
      </c>
      <c r="Q893" s="43">
        <v>0.11733231897425801</v>
      </c>
      <c r="R893" s="43">
        <v>1.1544862309880147E-3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9.2092134990168134E-2</v>
      </c>
      <c r="P894" s="43">
        <v>7.8020283840235548E-6</v>
      </c>
      <c r="Q894" s="43">
        <v>0.11733251599799305</v>
      </c>
      <c r="R894" s="43">
        <v>1.1544880532585269E-3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9.1206135526235688E-2</v>
      </c>
      <c r="P895" s="43">
        <v>7.6215227047786935E-6</v>
      </c>
      <c r="Q895" s="43">
        <v>0.11733270846510294</v>
      </c>
      <c r="R895" s="43">
        <v>1.1544898333848597E-3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9.0320136510105967E-2</v>
      </c>
      <c r="P896" s="43">
        <v>7.4450649038483411E-6</v>
      </c>
      <c r="Q896" s="43">
        <v>0.11733289647773124</v>
      </c>
      <c r="R896" s="43">
        <v>1.154491572311738E-3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8.9434137928633112E-2</v>
      </c>
      <c r="P897" s="43">
        <v>7.2725672716063663E-6</v>
      </c>
      <c r="Q897" s="43">
        <v>0.11733308013580919</v>
      </c>
      <c r="R897" s="43">
        <v>1.1544932709634248E-3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8.8548139769028325E-2</v>
      </c>
      <c r="P898" s="43">
        <v>7.1039439275742245E-6</v>
      </c>
      <c r="Q898" s="43">
        <v>0.11733325953710179</v>
      </c>
      <c r="R898" s="43">
        <v>1.1544949302441474E-3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8.7662142018850836E-2</v>
      </c>
      <c r="P899" s="43">
        <v>6.9391107838901664E-6</v>
      </c>
      <c r="Q899" s="43">
        <v>0.11733343477725311</v>
      </c>
      <c r="R899" s="43">
        <v>1.1544965510385168E-3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8.6776144665999089E-2</v>
      </c>
      <c r="P900" s="43">
        <v>6.7779855094725029E-6</v>
      </c>
      <c r="Q900" s="43">
        <v>0.1173336059498304</v>
      </c>
      <c r="R900" s="43">
        <v>1.1544981342119351E-3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8.5890147698701944E-2</v>
      </c>
      <c r="P901" s="43">
        <v>6.6204874948645192E-6</v>
      </c>
      <c r="Q901" s="43">
        <v>0.11733377314636763</v>
      </c>
      <c r="R901" s="43">
        <v>1.1544996806109997E-3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8.5004151105510309E-2</v>
      </c>
      <c r="P902" s="43">
        <v>6.4665378177487976E-6</v>
      </c>
      <c r="Q902" s="43">
        <v>0.11733393645640802</v>
      </c>
      <c r="R902" s="43">
        <v>1.1545011910638944E-3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8.4118154875288967E-2</v>
      </c>
      <c r="P903" s="43">
        <v>6.316059209118949E-6</v>
      </c>
      <c r="Q903" s="43">
        <v>0.11733409596754564</v>
      </c>
      <c r="R903" s="43">
        <v>1.1545026663807765E-3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8.3232158997208455E-2</v>
      </c>
      <c r="P904" s="43">
        <v>6.1689760200969035E-6</v>
      </c>
      <c r="Q904" s="43">
        <v>0.11733425176546634</v>
      </c>
      <c r="R904" s="43">
        <v>1.1545041073541531E-3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8.2346163460737212E-2</v>
      </c>
      <c r="P905" s="43">
        <v>6.0252141893841795E-6</v>
      </c>
      <c r="Q905" s="43">
        <v>0.11733440393398774</v>
      </c>
      <c r="R905" s="43">
        <v>1.1545055147592529E-3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8.1460168255633902E-2</v>
      </c>
      <c r="P906" s="43">
        <v>5.8847012113356622E-6</v>
      </c>
      <c r="Q906" s="43">
        <v>0.11733455255509848</v>
      </c>
      <c r="R906" s="43">
        <v>1.1545068893543879E-3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8.0574173371939964E-2</v>
      </c>
      <c r="P907" s="43">
        <v>5.7473661046446913E-6</v>
      </c>
      <c r="Q907" s="43">
        <v>0.11733469770899667</v>
      </c>
      <c r="R907" s="43">
        <v>1.1545082318813093E-3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7.9688178799972406E-2</v>
      </c>
      <c r="P908" s="43">
        <v>5.6131393816283901E-6</v>
      </c>
      <c r="Q908" s="43">
        <v>0.11733483947412751</v>
      </c>
      <c r="R908" s="43">
        <v>1.1545095430655565E-3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7.8802184530316524E-2</v>
      </c>
      <c r="P909" s="43">
        <v>5.4819530181023942E-6</v>
      </c>
      <c r="Q909" s="43">
        <v>0.11733497792722022</v>
      </c>
      <c r="R909" s="43">
        <v>1.1545108236167962E-3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7.7916190553819042E-2</v>
      </c>
      <c r="P910" s="43">
        <v>5.3537404238342816E-6</v>
      </c>
      <c r="Q910" s="43">
        <v>0.11733511314332415</v>
      </c>
      <c r="R910" s="43">
        <v>1.1545120742291598E-3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7.7030196861581385E-2</v>
      </c>
      <c r="P911" s="43">
        <v>5.2284364135652154E-6</v>
      </c>
      <c r="Q911" s="43">
        <v>0.11733524519584418</v>
      </c>
      <c r="R911" s="43">
        <v>1.1545132955815688E-3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7.6144203444952985E-2</v>
      </c>
      <c r="P912" s="43">
        <v>5.1059771785895035E-6</v>
      </c>
      <c r="Q912" s="43">
        <v>0.11733537415657562</v>
      </c>
      <c r="R912" s="43">
        <v>1.1545144883380566E-3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7.5258210295524777E-2</v>
      </c>
      <c r="P913" s="43">
        <v>4.9863002588818899E-6</v>
      </c>
      <c r="Q913" s="43">
        <v>0.11733550009573802</v>
      </c>
      <c r="R913" s="43">
        <v>1.1545156531480825E-3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7.437221740512312E-2</v>
      </c>
      <c r="P914" s="43">
        <v>4.8693445157626354E-6</v>
      </c>
      <c r="Q914" s="43">
        <v>0.11733562308200857</v>
      </c>
      <c r="R914" s="43">
        <v>1.1545167906468422E-3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7.3486224765803465E-2</v>
      </c>
      <c r="P915" s="43">
        <v>4.7550501050905709E-6</v>
      </c>
      <c r="Q915" s="43">
        <v>0.1173357431825547</v>
      </c>
      <c r="R915" s="43">
        <v>1.1545179014555663E-3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7.260023236984442E-2</v>
      </c>
      <c r="P916" s="43">
        <v>4.643358450974498E-6</v>
      </c>
      <c r="Q916" s="43">
        <v>0.11733586046306614</v>
      </c>
      <c r="R916" s="43">
        <v>1.1545189861818181E-3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7.1714240209741958E-2</v>
      </c>
      <c r="P917" s="43">
        <v>4.5342122199934503E-6</v>
      </c>
      <c r="Q917" s="43">
        <v>0.11733597498778617</v>
      </c>
      <c r="R917" s="43">
        <v>1.1545200454197836E-3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7.0828248278203623E-2</v>
      </c>
      <c r="P918" s="43">
        <v>4.4275552959165175E-6</v>
      </c>
      <c r="Q918" s="43">
        <v>0.11733608681954236</v>
      </c>
      <c r="R918" s="43">
        <v>1.1545210797505542E-3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6.9942256568143055E-2</v>
      </c>
      <c r="P919" s="43">
        <v>4.3233327549130725E-6</v>
      </c>
      <c r="Q919" s="43">
        <v>0.11733619601977659</v>
      </c>
      <c r="R919" s="43">
        <v>1.1545220897424052E-3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6.905626507267458E-2</v>
      </c>
      <c r="P920" s="43">
        <v>4.2214908412444125E-6</v>
      </c>
      <c r="Q920" s="43">
        <v>0.1173363026485746</v>
      </c>
      <c r="R920" s="43">
        <v>1.154523075951069E-3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6.8170273785107843E-2</v>
      </c>
      <c r="P921" s="43">
        <v>4.1219769434279731E-6</v>
      </c>
      <c r="Q921" s="43">
        <v>0.11733640676469477</v>
      </c>
      <c r="R921" s="43">
        <v>1.1545240389200008E-3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6.728428269894271E-2</v>
      </c>
      <c r="P922" s="43">
        <v>4.0247395708654152E-6</v>
      </c>
      <c r="Q922" s="43">
        <v>0.11733650842559637</v>
      </c>
      <c r="R922" s="43">
        <v>1.1545249791806412E-3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6.6398291807864232E-2</v>
      </c>
      <c r="P923" s="43">
        <v>3.9297283309260627E-6</v>
      </c>
      <c r="Q923" s="43">
        <v>0.11733660768746727</v>
      </c>
      <c r="R923" s="43">
        <v>1.154525897252671E-3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6.5512301105737733E-2</v>
      </c>
      <c r="P924" s="43">
        <v>3.836893906477288E-6</v>
      </c>
      <c r="Q924" s="43">
        <v>0.11733670460525115</v>
      </c>
      <c r="R924" s="43">
        <v>1.1545267936442641E-3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6.4626310586604008E-2</v>
      </c>
      <c r="P925" s="43">
        <v>3.7461880338535902E-6</v>
      </c>
      <c r="Q925" s="43">
        <v>0.11733679923267397</v>
      </c>
      <c r="R925" s="43">
        <v>1.1545276688523308E-3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6.37403202446747E-2</v>
      </c>
      <c r="P926" s="43">
        <v>3.6575634812562778E-6</v>
      </c>
      <c r="Q926" s="43">
        <v>0.11733689162226996</v>
      </c>
      <c r="R926" s="43">
        <v>1.1545285233627604E-3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6.2854330074327766E-2</v>
      </c>
      <c r="P927" s="43">
        <v>3.5709740275757767E-6</v>
      </c>
      <c r="Q927" s="43">
        <v>0.11733698182540722</v>
      </c>
      <c r="R927" s="43">
        <v>1.1545293576506552E-3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6.1968340070102948E-2</v>
      </c>
      <c r="P928" s="43">
        <v>3.4863744416287396E-6</v>
      </c>
      <c r="Q928" s="43">
        <v>0.1173370698923126</v>
      </c>
      <c r="R928" s="43">
        <v>1.1545301721805638E-3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6.1082350226697557E-2</v>
      </c>
      <c r="P929" s="43">
        <v>3.4037204618022653E-6</v>
      </c>
      <c r="Q929" s="43">
        <v>0.11733715587209621</v>
      </c>
      <c r="R929" s="43">
        <v>1.154530967406704E-3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6.0196360538962219E-2</v>
      </c>
      <c r="P930" s="43">
        <v>3.3229687760976655E-6</v>
      </c>
      <c r="Q930" s="43">
        <v>0.1173372398127753</v>
      </c>
      <c r="R930" s="43">
        <v>1.1545317437731872E-3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5.931037100189674E-2</v>
      </c>
      <c r="P931" s="43">
        <v>3.2440770025663574E-6</v>
      </c>
      <c r="Q931" s="43">
        <v>0.1173373217612978</v>
      </c>
      <c r="R931" s="43">
        <v>1.1545325017142344E-3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5.8424381610646142E-2</v>
      </c>
      <c r="P932" s="43">
        <v>3.1670036701305848E-6</v>
      </c>
      <c r="Q932" s="43">
        <v>0.11733740176356521</v>
      </c>
      <c r="R932" s="43">
        <v>1.1545332416543882E-3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5.7538392360496737E-2</v>
      </c>
      <c r="P933" s="43">
        <v>3.0917081997817862E-6</v>
      </c>
      <c r="Q933" s="43">
        <v>0.11733747986445514</v>
      </c>
      <c r="R933" s="43">
        <v>1.1545339640087215E-3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5.6652403246872318E-2</v>
      </c>
      <c r="P934" s="43">
        <v>3.0181508861495755E-6</v>
      </c>
      <c r="Q934" s="43">
        <v>0.11733755610784338</v>
      </c>
      <c r="R934" s="43">
        <v>1.1545346691830406E-3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5.5766414265330459E-2</v>
      </c>
      <c r="P935" s="43">
        <v>2.9462928794344108E-6</v>
      </c>
      <c r="Q935" s="43">
        <v>0.11733763053662542</v>
      </c>
      <c r="R935" s="43">
        <v>1.1545353575740853E-3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5.4880425411558888E-2</v>
      </c>
      <c r="P936" s="43">
        <v>2.8760961676971437E-6</v>
      </c>
      <c r="Q936" s="43">
        <v>0.11733770319273762</v>
      </c>
      <c r="R936" s="43">
        <v>1.154536029569725E-3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5.3994436681371959E-2</v>
      </c>
      <c r="P937" s="43">
        <v>2.8075235594987773E-6</v>
      </c>
      <c r="Q937" s="43">
        <v>0.11733777411717784</v>
      </c>
      <c r="R937" s="43">
        <v>1.1545366855491479E-3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5.310844807070722E-2</v>
      </c>
      <c r="P938" s="43">
        <v>2.7405386668838566E-6</v>
      </c>
      <c r="Q938" s="43">
        <v>0.11733784335002581</v>
      </c>
      <c r="R938" s="43">
        <v>1.1545373258830516E-3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5.2222459575622084E-2</v>
      </c>
      <c r="P939" s="43">
        <v>2.6751058887010525E-6</v>
      </c>
      <c r="Q939" s="43">
        <v>0.11733791093046288</v>
      </c>
      <c r="R939" s="43">
        <v>1.1545379509338234E-3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5.1336471192290505E-2</v>
      </c>
      <c r="P940" s="43">
        <v>2.6111903942545963E-6</v>
      </c>
      <c r="Q940" s="43">
        <v>0.11733797689679151</v>
      </c>
      <c r="R940" s="43">
        <v>1.1545385610557228E-3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5.0450482916999898E-2</v>
      </c>
      <c r="P941" s="43">
        <v>2.5487581072803419E-6</v>
      </c>
      <c r="Q941" s="43">
        <v>0.11733804128645428</v>
      </c>
      <c r="R941" s="43">
        <v>1.1545391565950561E-3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4.9564494746147943E-2</v>
      </c>
      <c r="P942" s="43">
        <v>2.487775690240348E-6</v>
      </c>
      <c r="Q942" s="43">
        <v>0.11733810413605252</v>
      </c>
      <c r="R942" s="43">
        <v>1.154539737890348E-3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4.8678506676239595E-2</v>
      </c>
      <c r="P943" s="43">
        <v>2.4282105289299604E-6</v>
      </c>
      <c r="Q943" s="43">
        <v>0.11733816548136453</v>
      </c>
      <c r="R943" s="43">
        <v>1.1545403052725123E-3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4.7792518703884165E-2</v>
      </c>
      <c r="P944" s="43">
        <v>2.3700307173915144E-6</v>
      </c>
      <c r="Q944" s="43">
        <v>0.11733822535736352</v>
      </c>
      <c r="R944" s="43">
        <v>1.1545408590650156E-3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4.6906530825792422E-2</v>
      </c>
      <c r="P945" s="43">
        <v>2.3132050431288383E-6</v>
      </c>
      <c r="Q945" s="43">
        <v>0.11733828379823504</v>
      </c>
      <c r="R945" s="43">
        <v>1.1545413995840391E-3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4.6020543038773822E-2</v>
      </c>
      <c r="P946" s="43">
        <v>2.2577029726168871E-6</v>
      </c>
      <c r="Q946" s="43">
        <v>0.1173383408373941</v>
      </c>
      <c r="R946" s="43">
        <v>1.154541927138638E-3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4.5134555339733741E-2</v>
      </c>
      <c r="P947" s="43">
        <v>2.2034946371008991E-6</v>
      </c>
      <c r="Q947" s="43">
        <v>0.11733839650750197</v>
      </c>
      <c r="R947" s="43">
        <v>1.1545424420308973E-3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4.4248567725670901E-2</v>
      </c>
      <c r="P948" s="43">
        <v>2.1505508186795969E-6</v>
      </c>
      <c r="Q948" s="43">
        <v>0.11733845084048256</v>
      </c>
      <c r="R948" s="43">
        <v>1.1545429445560798E-3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4.3362580193674699E-2</v>
      </c>
      <c r="P949" s="43">
        <v>2.0988429366670262E-6</v>
      </c>
      <c r="Q949" s="43">
        <v>0.11733850386753859</v>
      </c>
      <c r="R949" s="43">
        <v>1.1545434350027795E-3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4.2476592740922747E-2</v>
      </c>
      <c r="P950" s="43">
        <v>2.048343034227746E-6</v>
      </c>
      <c r="Q950" s="43">
        <v>0.11733855561916721</v>
      </c>
      <c r="R950" s="43">
        <v>1.1545439136530641E-3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4.1590605364678408E-2</v>
      </c>
      <c r="P951" s="43">
        <v>1.9990237652801599E-6</v>
      </c>
      <c r="Q951" s="43">
        <v>0.11733860612517549</v>
      </c>
      <c r="R951" s="43">
        <v>1.1545443807826183E-3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4.0704618062288395E-2</v>
      </c>
      <c r="P952" s="43">
        <v>1.950858381662879E-6</v>
      </c>
      <c r="Q952" s="43">
        <v>0.11733865541469538</v>
      </c>
      <c r="R952" s="43">
        <v>1.1545448366608842E-3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3.9818630831180458E-2</v>
      </c>
      <c r="P953" s="43">
        <v>1.9038207205591075E-6</v>
      </c>
      <c r="Q953" s="43">
        <v>0.11733870351619861</v>
      </c>
      <c r="R953" s="43">
        <v>1.1545452815511969E-3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3.8932643668861094E-2</v>
      </c>
      <c r="P954" s="43">
        <v>1.8578851921741065E-6</v>
      </c>
      <c r="Q954" s="43">
        <v>0.11733875045751117</v>
      </c>
      <c r="R954" s="43">
        <v>1.1545457157109175E-3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3.8046656572913375E-2</v>
      </c>
      <c r="P955" s="43">
        <v>1.8130267676609123E-6</v>
      </c>
      <c r="Q955" s="43">
        <v>0.11733879626582729</v>
      </c>
      <c r="R955" s="43">
        <v>1.1545461393915653E-3</v>
      </c>
      <c r="S955" s="43">
        <v>0.84345840770136316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3.7160669540994763E-2</v>
      </c>
      <c r="P956" s="43">
        <v>1.7692209672895454E-6</v>
      </c>
      <c r="Q956" s="43">
        <v>0.11733884096772342</v>
      </c>
      <c r="R956" s="43">
        <v>1.1545465528389463E-3</v>
      </c>
      <c r="S956" s="43">
        <v>0.84434439342373846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3.6274682570835041E-2</v>
      </c>
      <c r="P957" s="43">
        <v>1.7264438488550496E-6</v>
      </c>
      <c r="Q957" s="43">
        <v>0.11733888458917174</v>
      </c>
      <c r="R957" s="43">
        <v>1.1545469562932763E-3</v>
      </c>
      <c r="S957" s="43">
        <v>0.84523037914611376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3.5388695660234275E-2</v>
      </c>
      <c r="P958" s="43">
        <v>1.6846719963197763E-6</v>
      </c>
      <c r="Q958" s="43">
        <v>0.11733892715555354</v>
      </c>
      <c r="R958" s="43">
        <v>1.1545473499893063E-3</v>
      </c>
      <c r="S958" s="43">
        <v>0.84611636486848907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3.4502708807060807E-2</v>
      </c>
      <c r="P959" s="43">
        <v>1.643882508685413E-6</v>
      </c>
      <c r="Q959" s="43">
        <v>0.11733896869167203</v>
      </c>
      <c r="R959" s="43">
        <v>1.1545477341564419E-3</v>
      </c>
      <c r="S959" s="43">
        <v>0.84700235059086437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3.3616722009249367E-2</v>
      </c>
      <c r="P960" s="43">
        <v>1.6040529890903378E-6</v>
      </c>
      <c r="Q960" s="43">
        <v>0.1173390092217652</v>
      </c>
      <c r="R960" s="43">
        <v>1.1545481090188595E-3</v>
      </c>
      <c r="S960" s="43">
        <v>0.84788833631323968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3.2730735264799089E-2</v>
      </c>
      <c r="P961" s="43">
        <v>1.5651615341279652E-6</v>
      </c>
      <c r="Q961" s="43">
        <v>0.1173390487695182</v>
      </c>
      <c r="R961" s="43">
        <v>1.154548474795623E-3</v>
      </c>
      <c r="S961" s="43">
        <v>0.84877432203561498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3.1844748571771817E-2</v>
      </c>
      <c r="P962" s="43">
        <v>1.5271867233818166E-6</v>
      </c>
      <c r="Q962" s="43">
        <v>0.11733908735807558</v>
      </c>
      <c r="R962" s="43">
        <v>1.1545488317007959E-3</v>
      </c>
      <c r="S962" s="43">
        <v>0.84966030775799029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3.0958761928290217E-2</v>
      </c>
      <c r="P963" s="43">
        <v>1.4901076091731375E-6</v>
      </c>
      <c r="Q963" s="43">
        <v>0.11733912501005318</v>
      </c>
      <c r="R963" s="43">
        <v>1.154549179943552E-3</v>
      </c>
      <c r="S963" s="43">
        <v>0.85054629348036559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3.0072775332536092E-2</v>
      </c>
      <c r="P964" s="43">
        <v>1.4539037065169536E-6</v>
      </c>
      <c r="Q964" s="43">
        <v>0.11733916174754974</v>
      </c>
      <c r="R964" s="43">
        <v>1.1545495197282825E-3</v>
      </c>
      <c r="S964" s="43">
        <v>0.85143227920274089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2.9186788782748659E-2</v>
      </c>
      <c r="P965" s="43">
        <v>1.4185549832825358E-6</v>
      </c>
      <c r="Q965" s="43">
        <v>0.1173391975921585</v>
      </c>
      <c r="R965" s="43">
        <v>1.1545498512547027E-3</v>
      </c>
      <c r="S965" s="43">
        <v>0.8523182649251162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2.8300802277222922E-2</v>
      </c>
      <c r="P966" s="43">
        <v>1.3840418505543123E-6</v>
      </c>
      <c r="Q966" s="43">
        <v>0.11733923256497823</v>
      </c>
      <c r="R966" s="43">
        <v>1.154550174717955E-3</v>
      </c>
      <c r="S966" s="43">
        <v>0.8532042506474915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2.7414815814308074E-2</v>
      </c>
      <c r="P967" s="43">
        <v>1.3503451531893445E-6</v>
      </c>
      <c r="Q967" s="43">
        <v>0.11733926668662421</v>
      </c>
      <c r="R967" s="43">
        <v>1.1545504903087104E-3</v>
      </c>
      <c r="S967" s="43">
        <v>0.85409023636986681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2.6528829392405914E-2</v>
      </c>
      <c r="P968" s="43">
        <v>1.3174461605675511E-6</v>
      </c>
      <c r="Q968" s="43">
        <v>0.11733929997723896</v>
      </c>
      <c r="R968" s="43">
        <v>1.1545507982132662E-3</v>
      </c>
      <c r="S968" s="43">
        <v>0.85497622209224211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2.564284300996935E-2</v>
      </c>
      <c r="P969" s="43">
        <v>1.2853265575309369E-6</v>
      </c>
      <c r="Q969" s="43">
        <v>0.11733933245650273</v>
      </c>
      <c r="R969" s="43">
        <v>1.1545510986136448E-3</v>
      </c>
      <c r="S969" s="43">
        <v>0.85586220781461742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2.4756856665500915E-2</v>
      </c>
      <c r="P970" s="43">
        <v>1.253968435508145E-6</v>
      </c>
      <c r="Q970" s="43">
        <v>0.11733936414364368</v>
      </c>
      <c r="R970" s="43">
        <v>1.1545513916876877E-3</v>
      </c>
      <c r="S970" s="43">
        <v>0.85674819353699272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2.3870870357551324E-2</v>
      </c>
      <c r="P971" s="43">
        <v>1.223354283820731E-6</v>
      </c>
      <c r="Q971" s="43">
        <v>0.11733939505744802</v>
      </c>
      <c r="R971" s="43">
        <v>1.1545516776091482E-3</v>
      </c>
      <c r="S971" s="43">
        <v>0.85763417925936802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2.2984884084718066E-2</v>
      </c>
      <c r="P972" s="43">
        <v>1.193466981167608E-6</v>
      </c>
      <c r="Q972" s="43">
        <v>0.1173394252162698</v>
      </c>
      <c r="R972" s="43">
        <v>1.154551956547783E-3</v>
      </c>
      <c r="S972" s="43">
        <v>0.85852016498174333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2.2098897845644082E-2</v>
      </c>
      <c r="P973" s="43">
        <v>1.1642897872841911E-6</v>
      </c>
      <c r="Q973" s="43">
        <v>0.11733945463804053</v>
      </c>
      <c r="R973" s="43">
        <v>1.1545522286694398E-3</v>
      </c>
      <c r="S973" s="43">
        <v>0.85940615070411863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2.1212911639016386E-2</v>
      </c>
      <c r="P974" s="43">
        <v>1.1358063347728268E-6</v>
      </c>
      <c r="Q974" s="43">
        <v>0.11733948334027855</v>
      </c>
      <c r="R974" s="43">
        <v>1.1545524941361459E-3</v>
      </c>
      <c r="S974" s="43">
        <v>0.86029213642649394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2.0326925463564825E-2</v>
      </c>
      <c r="P975" s="43">
        <v>1.108000621101154E-6</v>
      </c>
      <c r="Q975" s="43">
        <v>0.11733951134009826</v>
      </c>
      <c r="R975" s="43">
        <v>1.1545527531061927E-3</v>
      </c>
      <c r="S975" s="43">
        <v>0.86117812214886924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1.944093931806078E-2</v>
      </c>
      <c r="P976" s="43">
        <v>1.0808570007651102E-6</v>
      </c>
      <c r="Q976" s="43">
        <v>0.11733953865421914</v>
      </c>
      <c r="R976" s="43">
        <v>1.1545530057342178E-3</v>
      </c>
      <c r="S976" s="43">
        <v>0.86206410787124454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1.855495320131597E-2</v>
      </c>
      <c r="P977" s="43">
        <v>1.0543601776133563E-6</v>
      </c>
      <c r="Q977" s="43">
        <v>0.11733956529897455</v>
      </c>
      <c r="R977" s="43">
        <v>1.1545532521712884E-3</v>
      </c>
      <c r="S977" s="43">
        <v>0.86295009359361985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1.7668967112181279E-2</v>
      </c>
      <c r="P978" s="43">
        <v>1.0284951973299499E-6</v>
      </c>
      <c r="Q978" s="43">
        <v>0.11733959129032037</v>
      </c>
      <c r="R978" s="43">
        <v>1.1545534925649801E-3</v>
      </c>
      <c r="S978" s="43">
        <v>0.86383607931599515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1.6782981049545554E-2</v>
      </c>
      <c r="P979" s="43">
        <v>1.0032474400721557E-6</v>
      </c>
      <c r="Q979" s="43">
        <v>0.11733961664384342</v>
      </c>
      <c r="R979" s="43">
        <v>1.154553727059456E-3</v>
      </c>
      <c r="S979" s="43">
        <v>0.86472206503837046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1.5896995012334516E-2</v>
      </c>
      <c r="P980" s="43">
        <v>9.7860261326034774E-7</v>
      </c>
      <c r="Q980" s="43">
        <v>0.11733964137476971</v>
      </c>
      <c r="R980" s="43">
        <v>1.1545539557955406E-3</v>
      </c>
      <c r="S980" s="43">
        <v>0.86560805076074576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1.5011008999509683E-2</v>
      </c>
      <c r="P981" s="43">
        <v>9.5454674451700379E-7</v>
      </c>
      <c r="Q981" s="43">
        <v>0.11733966549797256</v>
      </c>
      <c r="R981" s="43">
        <v>1.1545541789107975E-3</v>
      </c>
      <c r="S981" s="43">
        <v>0.86649403648312107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1.4125023010067253E-2</v>
      </c>
      <c r="P982" s="43">
        <v>9.3106617475185226E-7</v>
      </c>
      <c r="Q982" s="43">
        <v>0.11733968902798046</v>
      </c>
      <c r="R982" s="43">
        <v>1.1545543965396005E-3</v>
      </c>
      <c r="S982" s="43">
        <v>0.86738002220549637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1.3239037043037116E-2</v>
      </c>
      <c r="P983" s="43">
        <v>9.0814755139029155E-7</v>
      </c>
      <c r="Q983" s="43">
        <v>0.11733971197898486</v>
      </c>
      <c r="R983" s="43">
        <v>1.1545546088132057E-3</v>
      </c>
      <c r="S983" s="43">
        <v>0.86826600792787167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1.2353051097481828E-2</v>
      </c>
      <c r="P984" s="43">
        <v>8.8577782174224657E-7</v>
      </c>
      <c r="Q984" s="43">
        <v>0.11733973436484769</v>
      </c>
      <c r="R984" s="43">
        <v>1.1545548158598225E-3</v>
      </c>
      <c r="S984" s="43">
        <v>0.86915199365024698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1.1467065172495636E-2</v>
      </c>
      <c r="P985" s="43">
        <v>8.6394422650868756E-7</v>
      </c>
      <c r="Q985" s="43">
        <v>0.1173397561991088</v>
      </c>
      <c r="R985" s="43">
        <v>1.1545550178046805E-3</v>
      </c>
      <c r="S985" s="43">
        <v>0.87003797937262228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1.058107926720352E-2</v>
      </c>
      <c r="P986" s="43">
        <v>8.4263429342308499E-7</v>
      </c>
      <c r="Q986" s="43">
        <v>0.11733977749499311</v>
      </c>
      <c r="R986" s="43">
        <v>1.1545552147700969E-3</v>
      </c>
      <c r="S986" s="43">
        <v>0.87092396509499759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9.6950933807602828E-3</v>
      </c>
      <c r="P987" s="43">
        <v>8.2183583102512551E-7</v>
      </c>
      <c r="Q987" s="43">
        <v>0.11733979826541782</v>
      </c>
      <c r="R987" s="43">
        <v>1.1545554068755433E-3</v>
      </c>
      <c r="S987" s="43">
        <v>0.87180995081737289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8.8091075123496419E-3</v>
      </c>
      <c r="P988" s="43">
        <v>8.0153692256406462E-7</v>
      </c>
      <c r="Q988" s="43">
        <v>0.11733981852299927</v>
      </c>
      <c r="R988" s="43">
        <v>1.1545555942377077E-3</v>
      </c>
      <c r="S988" s="43">
        <v>0.8726959365397482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7.9231216611833494E-3</v>
      </c>
      <c r="P989" s="43">
        <v>7.8172592002914055E-7</v>
      </c>
      <c r="Q989" s="43">
        <v>0.11733983828005976</v>
      </c>
      <c r="R989" s="43">
        <v>1.1545557769705582E-3</v>
      </c>
      <c r="S989" s="43">
        <v>0.8735819222621235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7.0371358265003507E-3</v>
      </c>
      <c r="P990" s="43">
        <v>7.6239143830452313E-7</v>
      </c>
      <c r="Q990" s="43">
        <v>0.11733985754863416</v>
      </c>
      <c r="R990" s="43">
        <v>1.1545559551854061E-3</v>
      </c>
      <c r="S990" s="43">
        <v>0.8744679079844988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6.1511500075659541E-3</v>
      </c>
      <c r="P991" s="43">
        <v>7.4352234944631725E-7</v>
      </c>
      <c r="Q991" s="43">
        <v>0.11733987634047639</v>
      </c>
      <c r="R991" s="43">
        <v>1.154556128990963E-3</v>
      </c>
      <c r="S991" s="43">
        <v>0.87535389370687411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5.2651642036710246E-3</v>
      </c>
      <c r="P992" s="43">
        <v>7.2510777707919059E-7</v>
      </c>
      <c r="Q992" s="43">
        <v>0.11733989466706578</v>
      </c>
      <c r="R992" s="43">
        <v>1.1545562984934012E-3</v>
      </c>
      <c r="S992" s="43">
        <v>0.87623987942924941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4.379178414131206E-3</v>
      </c>
      <c r="P993" s="43">
        <v>7.0713709091023542E-7</v>
      </c>
      <c r="Q993" s="43">
        <v>0.1173399125396133</v>
      </c>
      <c r="R993" s="43">
        <v>1.1545564637964105E-3</v>
      </c>
      <c r="S993" s="43">
        <v>0.87712586515162472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3.493192638286157E-3</v>
      </c>
      <c r="P994" s="43">
        <v>6.895999013577271E-7</v>
      </c>
      <c r="Q994" s="43">
        <v>0.11733992996906761</v>
      </c>
      <c r="R994" s="43">
        <v>1.1545566250012556E-3</v>
      </c>
      <c r="S994" s="43">
        <v>0.87801185087400002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2.6072068754988209E-3</v>
      </c>
      <c r="P995" s="43">
        <v>6.7248605429247808E-7</v>
      </c>
      <c r="Q995" s="43">
        <v>0.11733994696612098</v>
      </c>
      <c r="R995" s="43">
        <v>1.1545567822068283E-3</v>
      </c>
      <c r="S995" s="43">
        <v>0.87889783659637533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1.7212211251546991E-3</v>
      </c>
      <c r="P996" s="43">
        <v>6.5578562588953662E-7</v>
      </c>
      <c r="Q996" s="43">
        <v>0.11733996354121516</v>
      </c>
      <c r="R996" s="43">
        <v>1.154556935509705E-3</v>
      </c>
      <c r="S996" s="43">
        <v>0.87978382231875063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8.3523538666115896E-4</v>
      </c>
      <c r="P997" s="43">
        <v>6.3948891758801684E-7</v>
      </c>
      <c r="Q997" s="43">
        <v>0.11733997970454703</v>
      </c>
      <c r="R997" s="43">
        <v>1.1545570850041967E-3</v>
      </c>
      <c r="S997" s="43">
        <v>0.88066980804112593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0</v>
      </c>
      <c r="P998" s="43">
        <v>6.2358626954283356E-7</v>
      </c>
      <c r="Q998" s="43">
        <v>0.11733999546607407</v>
      </c>
      <c r="R998" s="43">
        <v>1.1545572307823991E-3</v>
      </c>
      <c r="S998" s="43">
        <v>0.88162962590703253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0</v>
      </c>
      <c r="P999" s="43">
        <v>6.0807144399850235E-7</v>
      </c>
      <c r="Q999" s="43">
        <v>0.11734001083552846</v>
      </c>
      <c r="R999" s="43">
        <v>1.1545573729343261E-3</v>
      </c>
      <c r="S999" s="43">
        <v>0.88340159735178314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0</v>
      </c>
      <c r="P1000" s="43">
        <v>5.9294262729276764E-7</v>
      </c>
      <c r="Q1000" s="43">
        <v>0.11734002582259086</v>
      </c>
      <c r="R1000" s="43">
        <v>1.1545575115495129E-3</v>
      </c>
      <c r="S1000" s="43">
        <v>0.88517356879653375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0</v>
      </c>
      <c r="P1001" s="43">
        <v>5.7819021552624622E-7</v>
      </c>
      <c r="Q1001" s="43">
        <v>0.11734004043677515</v>
      </c>
      <c r="R1001" s="43">
        <v>1.1545576467159539E-3</v>
      </c>
      <c r="S1001" s="43">
        <v>0.88694554024128436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0</v>
      </c>
      <c r="P1002" s="43">
        <v>5.6380484374455901E-7</v>
      </c>
      <c r="Q1002" s="43">
        <v>0.11734005468735857</v>
      </c>
      <c r="R1002" s="43">
        <v>1.1545577785194543E-3</v>
      </c>
      <c r="S1002" s="43">
        <v>0.88871751168603497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0</v>
      </c>
      <c r="P1003" s="43">
        <v>5.4977737999337844E-7</v>
      </c>
      <c r="Q1003" s="43">
        <v>0.11734006858338748</v>
      </c>
      <c r="R1003" s="43">
        <v>1.1545579070436839E-3</v>
      </c>
      <c r="S1003" s="43">
        <v>0.89048948313078558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0</v>
      </c>
      <c r="P1004" s="43">
        <v>5.3609891952138884E-7</v>
      </c>
      <c r="Q1004" s="43">
        <v>0.11734008213368326</v>
      </c>
      <c r="R1004" s="43">
        <v>1.1545580323702308E-3</v>
      </c>
      <c r="S1004" s="43">
        <v>0.89226145457553618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0</v>
      </c>
      <c r="P1005" s="43">
        <v>5.2276077912747531E-7</v>
      </c>
      <c r="Q1005" s="43">
        <v>0.11734009534684768</v>
      </c>
      <c r="R1005" s="43">
        <v>1.1545581545786535E-3</v>
      </c>
      <c r="S1005" s="43">
        <v>0.89403342602028679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0</v>
      </c>
      <c r="P1006" s="43">
        <v>5.0975449164855445E-7</v>
      </c>
      <c r="Q1006" s="43">
        <v>0.11734010823126857</v>
      </c>
      <c r="R1006" s="43">
        <v>1.1545582737465308E-3</v>
      </c>
      <c r="S1006" s="43">
        <v>0.8958053974650374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0</v>
      </c>
      <c r="P1007" s="43">
        <v>4.9707180058454946E-7</v>
      </c>
      <c r="Q1007" s="43">
        <v>0.11734012079512507</v>
      </c>
      <c r="R1007" s="43">
        <v>1.1545583899495115E-3</v>
      </c>
      <c r="S1007" s="43">
        <v>0.89757736890978801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0</v>
      </c>
      <c r="P1008" s="43">
        <v>4.8470465485709426E-7</v>
      </c>
      <c r="Q1008" s="43">
        <v>0.11734013304639285</v>
      </c>
      <c r="R1008" s="43">
        <v>1.154558503261362E-3</v>
      </c>
      <c r="S1008" s="43">
        <v>0.89934934035453862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0</v>
      </c>
      <c r="P1009" s="43">
        <v>4.7264520369864135E-7</v>
      </c>
      <c r="Q1009" s="43">
        <v>0.11734014499284907</v>
      </c>
      <c r="R1009" s="43">
        <v>1.1545586137540137E-3</v>
      </c>
      <c r="S1009" s="43">
        <v>0.90112131179928923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0</v>
      </c>
      <c r="P1010" s="43">
        <v>4.6088579166872941E-7</v>
      </c>
      <c r="Q1010" s="43">
        <v>0.11734015664207753</v>
      </c>
      <c r="R1010" s="43">
        <v>1.1545587214976086E-3</v>
      </c>
      <c r="S1010" s="43">
        <v>0.90289328324403983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0</v>
      </c>
      <c r="P1011" s="43">
        <v>4.494189537942454E-7</v>
      </c>
      <c r="Q1011" s="43">
        <v>0.11734016800147318</v>
      </c>
      <c r="R1011" s="43">
        <v>1.1545588265605429E-3</v>
      </c>
      <c r="S1011" s="43">
        <v>0.90466525468879044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0</v>
      </c>
      <c r="P1012" s="43">
        <v>4.3823741083059735E-7</v>
      </c>
      <c r="Q1012" s="43">
        <v>0.11734017907824708</v>
      </c>
      <c r="R1012" s="43">
        <v>1.1545589290095114E-3</v>
      </c>
      <c r="S1012" s="43">
        <v>0.90643722613354105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0</v>
      </c>
      <c r="P1013" s="43">
        <v>4.2733406464078876E-7</v>
      </c>
      <c r="Q1013" s="43">
        <v>0.11734018987943086</v>
      </c>
      <c r="R1013" s="43">
        <v>1.1545590289095502E-3</v>
      </c>
      <c r="S1013" s="43">
        <v>0.90820919757829166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0</v>
      </c>
      <c r="P1014" s="43">
        <v>4.167019936894621E-7</v>
      </c>
      <c r="Q1014" s="43">
        <v>0.11734020041188119</v>
      </c>
      <c r="R1014" s="43">
        <v>1.1545591263240759E-3</v>
      </c>
      <c r="S1014" s="43">
        <v>0.90998116902304227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0</v>
      </c>
      <c r="P1015" s="43">
        <v>4.0633444864905022E-7</v>
      </c>
      <c r="Q1015" s="43">
        <v>0.11734021068228419</v>
      </c>
      <c r="R1015" s="43">
        <v>1.1545592213149285E-3</v>
      </c>
      <c r="S1015" s="43">
        <v>0.91175314046779288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0</v>
      </c>
      <c r="P1016" s="43">
        <v>3.9622484811524671E-7</v>
      </c>
      <c r="Q1016" s="43">
        <v>0.11734022069715959</v>
      </c>
      <c r="R1016" s="43">
        <v>1.1545593139424084E-3</v>
      </c>
      <c r="S1016" s="43">
        <v>0.91352511191254349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0</v>
      </c>
      <c r="P1017" s="43">
        <v>3.8636677442907532E-7</v>
      </c>
      <c r="Q1017" s="43">
        <v>0.11734023046286493</v>
      </c>
      <c r="R1017" s="43">
        <v>1.1545594042653168E-3</v>
      </c>
      <c r="S1017" s="43">
        <v>0.91529708335729409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0</v>
      </c>
      <c r="P1018" s="43">
        <v>3.7675396960290654E-7</v>
      </c>
      <c r="Q1018" s="43">
        <v>0.1173402399855995</v>
      </c>
      <c r="R1018" s="43">
        <v>1.1545594923409916E-3</v>
      </c>
      <c r="S1018" s="43">
        <v>0.9170690548020447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0</v>
      </c>
      <c r="P1019" s="43">
        <v>3.673803313478348E-7</v>
      </c>
      <c r="Q1019" s="43">
        <v>0.11734024927140844</v>
      </c>
      <c r="R1019" s="43">
        <v>1.1545595782253438E-3</v>
      </c>
      <c r="S1019" s="43">
        <v>0.91884102624679531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0</v>
      </c>
      <c r="P1020" s="43">
        <v>3.58239909199894E-7</v>
      </c>
      <c r="Q1020" s="43">
        <v>0.11734025832618647</v>
      </c>
      <c r="R1020" s="43">
        <v>1.1545596619728935E-3</v>
      </c>
      <c r="S1020" s="43">
        <v>0.92061299769154592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0</v>
      </c>
      <c r="P1021" s="43">
        <v>3.4932690074265366E-7</v>
      </c>
      <c r="Q1021" s="43">
        <v>0.11734026715568163</v>
      </c>
      <c r="R1021" s="43">
        <v>1.1545597436368037E-3</v>
      </c>
      <c r="S1021" s="43">
        <v>0.92238496913629653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0</v>
      </c>
      <c r="P1022" s="43">
        <v>3.406356479237961E-7</v>
      </c>
      <c r="Q1022" s="43">
        <v>0.11734027576549895</v>
      </c>
      <c r="R1022" s="43">
        <v>1.154559823268916E-3</v>
      </c>
      <c r="S1022" s="43">
        <v>0.92415694058104714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0</v>
      </c>
      <c r="P1023" s="43">
        <v>3.3216063346333782E-7</v>
      </c>
      <c r="Q1023" s="43">
        <v>0.11734028416110405</v>
      </c>
      <c r="R1023" s="43">
        <v>1.1545599009197814E-3</v>
      </c>
      <c r="S1023" s="43">
        <v>0.92592891202579775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0</v>
      </c>
      <c r="P1024" s="43">
        <v>3.2389647735121376E-7</v>
      </c>
      <c r="Q1024" s="43">
        <v>0.1173402923478265</v>
      </c>
      <c r="R1024" s="43">
        <v>1.1545599766386936E-3</v>
      </c>
      <c r="S1024" s="43">
        <v>0.92770088347054835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0</v>
      </c>
      <c r="P1025" s="43">
        <v>3.1583793343200202E-7</v>
      </c>
      <c r="Q1025" s="43">
        <v>0.1173403003308633</v>
      </c>
      <c r="R1025" s="43">
        <v>1.1545600504737194E-3</v>
      </c>
      <c r="S1025" s="43">
        <v>0.92947285491529896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0</v>
      </c>
      <c r="P1026" s="43">
        <v>3.0797988607462047E-7</v>
      </c>
      <c r="Q1026" s="43">
        <v>0.11734030811528214</v>
      </c>
      <c r="R1026" s="43">
        <v>1.1545601224717305E-3</v>
      </c>
      <c r="S1026" s="43">
        <v>0.93124482636004957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0</v>
      </c>
      <c r="P1027" s="43">
        <v>3.0031734692488156E-7</v>
      </c>
      <c r="Q1027" s="43">
        <v>0.11734031570602467</v>
      </c>
      <c r="R1027" s="43">
        <v>1.1545601926784305E-3</v>
      </c>
      <c r="S1027" s="43">
        <v>0.93301679780480018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0</v>
      </c>
      <c r="P1028" s="43">
        <v>2.9284545173884317E-7</v>
      </c>
      <c r="Q1028" s="43">
        <v>0.11734032310790952</v>
      </c>
      <c r="R1028" s="43">
        <v>1.1545602611383878E-3</v>
      </c>
      <c r="S1028" s="43">
        <v>0.93478876924955079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0</v>
      </c>
      <c r="P1029" s="43">
        <v>2.8555945729494573E-7</v>
      </c>
      <c r="Q1029" s="43">
        <v>0.11734033032563548</v>
      </c>
      <c r="R1029" s="43">
        <v>1.1545603278950618E-3</v>
      </c>
      <c r="S1029" s="43">
        <v>0.9365607406943014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0</v>
      </c>
      <c r="P1030" s="43">
        <v>2.7845473838297577E-7</v>
      </c>
      <c r="Q1030" s="43">
        <v>0.11734033736378444</v>
      </c>
      <c r="R1030" s="43">
        <v>1.1545603929908296E-3</v>
      </c>
      <c r="S1030" s="43">
        <v>0.93833271213905201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0</v>
      </c>
      <c r="P1031" s="43">
        <v>2.7152678486794357E-7</v>
      </c>
      <c r="Q1031" s="43">
        <v>0.11734034422682425</v>
      </c>
      <c r="R1031" s="43">
        <v>1.154560456467015E-3</v>
      </c>
      <c r="S1031" s="43">
        <v>0.94010468358380261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0</v>
      </c>
      <c r="P1032" s="43">
        <v>2.6477119882701201E-7</v>
      </c>
      <c r="Q1032" s="43">
        <v>0.11734035091911166</v>
      </c>
      <c r="R1032" s="43">
        <v>1.1545605183639128E-3</v>
      </c>
      <c r="S1032" s="43">
        <v>0.94187665502855322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0</v>
      </c>
      <c r="P1033" s="43">
        <v>2.5818369175765831E-7</v>
      </c>
      <c r="Q1033" s="43">
        <v>0.11734035744489497</v>
      </c>
      <c r="R1033" s="43">
        <v>1.1545605787208158E-3</v>
      </c>
      <c r="S1033" s="43">
        <v>0.94364862647330383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0</v>
      </c>
      <c r="P1034" s="43">
        <v>2.5176008185529639E-7</v>
      </c>
      <c r="Q1034" s="43">
        <v>0.11734036380831681</v>
      </c>
      <c r="R1034" s="43">
        <v>1.1545606375760393E-3</v>
      </c>
      <c r="S1034" s="43">
        <v>0.94542059791805444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0</v>
      </c>
      <c r="P1035" s="43">
        <v>2.4549629135863281E-7</v>
      </c>
      <c r="Q1035" s="43">
        <v>0.1173403700134167</v>
      </c>
      <c r="R1035" s="43">
        <v>1.1545606949669447E-3</v>
      </c>
      <c r="S1035" s="43">
        <v>0.94719256936280505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0</v>
      </c>
      <c r="P1036" s="43">
        <v>2.3938834396106963E-7</v>
      </c>
      <c r="Q1036" s="43">
        <v>0.11734037606413371</v>
      </c>
      <c r="R1036" s="43">
        <v>1.1545607509299645E-3</v>
      </c>
      <c r="S1036" s="43">
        <v>0.94896454080755566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0</v>
      </c>
      <c r="P1037" s="43">
        <v>2.3343236228651155E-7</v>
      </c>
      <c r="Q1037" s="43">
        <v>0.11734038196430889</v>
      </c>
      <c r="R1037" s="43">
        <v>1.1545608055006245E-3</v>
      </c>
      <c r="S1037" s="43">
        <v>0.95073651225230627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0</v>
      </c>
      <c r="P1038" s="43">
        <v>2.276245654279754E-7</v>
      </c>
      <c r="Q1038" s="43">
        <v>0.11734038771768772</v>
      </c>
      <c r="R1038" s="43">
        <v>1.1545608587135668E-3</v>
      </c>
      <c r="S1038" s="43">
        <v>0.95250848369705687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0</v>
      </c>
      <c r="P1039" s="43">
        <v>2.2196126654743863E-7</v>
      </c>
      <c r="Q1039" s="43">
        <v>0.1173403933279225</v>
      </c>
      <c r="R1039" s="43">
        <v>1.154560910602571E-3</v>
      </c>
      <c r="S1039" s="43">
        <v>0.95428045514180748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0</v>
      </c>
      <c r="P1040" s="43">
        <v>2.1643887053540373E-7</v>
      </c>
      <c r="Q1040" s="43">
        <v>0.11734039879857464</v>
      </c>
      <c r="R1040" s="43">
        <v>1.1545609612005768E-3</v>
      </c>
      <c r="S1040" s="43">
        <v>0.95605242658655809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0</v>
      </c>
      <c r="P1041" s="43">
        <v>2.1105387172869251E-7</v>
      </c>
      <c r="Q1041" s="43">
        <v>0.11734040413311697</v>
      </c>
      <c r="R1041" s="43">
        <v>1.1545610105397044E-3</v>
      </c>
      <c r="S1041" s="43">
        <v>0.9578243980313087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0</v>
      </c>
      <c r="P1042" s="43">
        <v>2.0580285168502206E-7</v>
      </c>
      <c r="Q1042" s="43">
        <v>0.11734040933493588</v>
      </c>
      <c r="R1042" s="43">
        <v>1.1545610586512745E-3</v>
      </c>
      <c r="S1042" s="43">
        <v>0.95959636947605931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0</v>
      </c>
      <c r="P1043" s="43">
        <v>2.0068247701294886E-7</v>
      </c>
      <c r="Q1043" s="43">
        <v>0.11734041440733356</v>
      </c>
      <c r="R1043" s="43">
        <v>1.1545611055658288E-3</v>
      </c>
      <c r="S1043" s="43">
        <v>0.96136834092080992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0</v>
      </c>
      <c r="P1044" s="43">
        <v>1.9568949725580393E-7</v>
      </c>
      <c r="Q1044" s="43">
        <v>0.11734041935353001</v>
      </c>
      <c r="R1044" s="43">
        <v>1.1545611513131492E-3</v>
      </c>
      <c r="S1044" s="43">
        <v>0.96314031236556052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0</v>
      </c>
      <c r="P1045" s="43">
        <v>1.9082074282827583E-7</v>
      </c>
      <c r="Q1045" s="43">
        <v>0.11734042417666508</v>
      </c>
      <c r="R1045" s="43">
        <v>1.1545611959222761E-3</v>
      </c>
      <c r="S1045" s="43">
        <v>0.96491228381031113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0</v>
      </c>
      <c r="P1046" s="43">
        <v>1.8607312300433141E-7</v>
      </c>
      <c r="Q1046" s="43">
        <v>0.11734042887980053</v>
      </c>
      <c r="R1046" s="43">
        <v>1.1545612394215283E-3</v>
      </c>
      <c r="S1046" s="43">
        <v>0.96668425525506174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0</v>
      </c>
      <c r="P1047" s="43">
        <v>1.8144362395519702E-7</v>
      </c>
      <c r="Q1047" s="43">
        <v>0.117340433465922</v>
      </c>
      <c r="R1047" s="43">
        <v>1.1545612818385192E-3</v>
      </c>
      <c r="S1047" s="43">
        <v>0.96845622669981235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0</v>
      </c>
      <c r="P1048" s="43">
        <v>1.7692930683615491E-7</v>
      </c>
      <c r="Q1048" s="43">
        <v>0.11734043793794076</v>
      </c>
      <c r="R1048" s="43">
        <v>1.1545613232001751E-3</v>
      </c>
      <c r="S1048" s="43">
        <v>0.97022819814456296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0</v>
      </c>
      <c r="P1049" s="43">
        <v>1.7252730592093987E-7</v>
      </c>
      <c r="Q1049" s="43">
        <v>0.1173404422986957</v>
      </c>
      <c r="R1049" s="43">
        <v>1.1545613635327531E-3</v>
      </c>
      <c r="S1049" s="43">
        <v>0.97200016958931357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0</v>
      </c>
      <c r="P1050" s="43">
        <v>1.6823482678255233E-7</v>
      </c>
      <c r="Q1050" s="43">
        <v>0.11734044655095506</v>
      </c>
      <c r="R1050" s="43">
        <v>1.1545614028618566E-3</v>
      </c>
      <c r="S1050" s="43">
        <v>0.97377214103406418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0</v>
      </c>
      <c r="P1051" s="43">
        <v>1.6404914451933266E-7</v>
      </c>
      <c r="Q1051" s="43">
        <v>0.11734045069741821</v>
      </c>
      <c r="R1051" s="43">
        <v>1.1545614412124523E-3</v>
      </c>
      <c r="S1051" s="43">
        <v>0.97554411247881478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0</v>
      </c>
      <c r="P1052" s="43">
        <v>1.5996760202517091E-7</v>
      </c>
      <c r="Q1052" s="43">
        <v>0.11734045474071737</v>
      </c>
      <c r="R1052" s="43">
        <v>1.1545614786088851E-3</v>
      </c>
      <c r="S1052" s="43">
        <v>0.97731608392356539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0</v>
      </c>
      <c r="P1053" s="43">
        <v>1.5598760830275349E-7</v>
      </c>
      <c r="Q1053" s="43">
        <v>0.11734045868341927</v>
      </c>
      <c r="R1053" s="43">
        <v>1.1545615150748945E-3</v>
      </c>
      <c r="S1053" s="43">
        <v>0.979088055368316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0</v>
      </c>
      <c r="P1054" s="43">
        <v>1.5210663681877649E-7</v>
      </c>
      <c r="Q1054" s="43">
        <v>0.11734046252802675</v>
      </c>
      <c r="R1054" s="43">
        <v>1.15456155063363E-3</v>
      </c>
      <c r="S1054" s="43">
        <v>0.98086002681306661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0</v>
      </c>
      <c r="P1055" s="43">
        <v>1.4832222390008123E-7</v>
      </c>
      <c r="Q1055" s="43">
        <v>0.1173404662769804</v>
      </c>
      <c r="R1055" s="43">
        <v>1.1545615853076638E-3</v>
      </c>
      <c r="S1055" s="43">
        <v>0.98263199825781722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0</v>
      </c>
      <c r="P1056" s="43">
        <v>1.4463196716969385E-7</v>
      </c>
      <c r="Q1056" s="43">
        <v>0.11734046993266006</v>
      </c>
      <c r="R1056" s="43">
        <v>1.1545616191190081E-3</v>
      </c>
      <c r="S1056" s="43">
        <v>0.98440396970256783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0</v>
      </c>
      <c r="P1057" s="43">
        <v>1.4103352402177635E-7</v>
      </c>
      <c r="Q1057" s="43">
        <v>0.11734047349738645</v>
      </c>
      <c r="R1057" s="43">
        <v>1.1545616520891263E-3</v>
      </c>
      <c r="S1057" s="43">
        <v>0.98617594114731844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0</v>
      </c>
      <c r="P1058" s="43">
        <v>1.3752461013452085E-7</v>
      </c>
      <c r="Q1058" s="43">
        <v>0.11734047697342244</v>
      </c>
      <c r="R1058" s="43">
        <v>1.154561684238948E-3</v>
      </c>
      <c r="S1058" s="43">
        <v>0.98794791259206904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0</v>
      </c>
      <c r="P1059" s="43">
        <v>1.3410299802004293E-7</v>
      </c>
      <c r="Q1059" s="43">
        <v>0.11734048036297465</v>
      </c>
      <c r="R1059" s="43">
        <v>1.1545617155888817E-3</v>
      </c>
      <c r="S1059" s="43">
        <v>0.98971988403681965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0</v>
      </c>
      <c r="P1060" s="43">
        <v>1.3076651561035379E-7</v>
      </c>
      <c r="Q1060" s="43">
        <v>0.11734048366819484</v>
      </c>
      <c r="R1060" s="43">
        <v>1.1545617461588293E-3</v>
      </c>
      <c r="S1060" s="43">
        <v>0.99149185548157026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0</v>
      </c>
      <c r="P1061" s="43">
        <v>1.2751304487851318E-7</v>
      </c>
      <c r="Q1061" s="43">
        <v>0.11734048689118115</v>
      </c>
      <c r="R1061" s="43">
        <v>1.1545617759681967E-3</v>
      </c>
      <c r="S1061" s="43">
        <v>0.99326382692632087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0</v>
      </c>
      <c r="P1062" s="43">
        <v>1.2434052049408831E-7</v>
      </c>
      <c r="Q1062" s="43">
        <v>0.11734049003397956</v>
      </c>
      <c r="R1062" s="43">
        <v>1.1545618050359066E-3</v>
      </c>
      <c r="S1062" s="43">
        <v>0.99503579837107148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0</v>
      </c>
      <c r="P1063" s="43">
        <v>1.212469285120648E-7</v>
      </c>
      <c r="Q1063" s="43">
        <v>0.11734049309858514</v>
      </c>
      <c r="R1063" s="43">
        <v>1.1545618333804123E-3</v>
      </c>
      <c r="S1063" s="43">
        <v>0.99680776981582209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0</v>
      </c>
      <c r="P1064" s="43">
        <v>1.1823030509437746E-7</v>
      </c>
      <c r="Q1064" s="43">
        <v>0.11734049608694334</v>
      </c>
      <c r="R1064" s="43">
        <v>1.1545618610197068E-3</v>
      </c>
      <c r="S1064" s="43">
        <v>0.9985797412605727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0</v>
      </c>
      <c r="P1065" s="43">
        <v>1.1528873526324947E-7</v>
      </c>
      <c r="Q1065" s="43">
        <v>0.11734049900095118</v>
      </c>
      <c r="R1065" s="43">
        <v>1.1545618879713357E-3</v>
      </c>
      <c r="S1065" s="43">
        <v>1.0003517127053234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0</v>
      </c>
      <c r="P1066" s="43">
        <v>1.124203516855486E-7</v>
      </c>
      <c r="Q1066" s="43">
        <v>0.11734050184245853</v>
      </c>
      <c r="R1066" s="43">
        <v>1.1545619142524081E-3</v>
      </c>
      <c r="S1066" s="43">
        <v>1.002123684150074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0</v>
      </c>
      <c r="P1067" s="43">
        <v>1.0962333348738837E-7</v>
      </c>
      <c r="Q1067" s="43">
        <v>0.11734050461326916</v>
      </c>
      <c r="R1067" s="43">
        <v>1.154561939879607E-3</v>
      </c>
      <c r="S1067" s="43">
        <v>1.0038956555948246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0</v>
      </c>
      <c r="P1068" s="43">
        <v>1.0689590509822217E-7</v>
      </c>
      <c r="Q1068" s="43">
        <v>0.11734050731514202</v>
      </c>
      <c r="R1068" s="43">
        <v>1.1545619648692012E-3</v>
      </c>
      <c r="S1068" s="43">
        <v>1.0056676270395752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0</v>
      </c>
      <c r="P1069" s="43">
        <v>1.0423633512369618E-7</v>
      </c>
      <c r="Q1069" s="43">
        <v>0.11734050994979231</v>
      </c>
      <c r="R1069" s="43">
        <v>1.1545619892370546E-3</v>
      </c>
      <c r="S1069" s="43">
        <v>1.0074395984843258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0</v>
      </c>
      <c r="P1070" s="43">
        <v>1.0164293524654578E-7</v>
      </c>
      <c r="Q1070" s="43">
        <v>0.11734051251889249</v>
      </c>
      <c r="R1070" s="43">
        <v>1.1545620129986358E-3</v>
      </c>
      <c r="S1070" s="43">
        <v>1.0092115699290765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0</v>
      </c>
      <c r="P1071" s="43">
        <v>9.9114059154837582E-8</v>
      </c>
      <c r="Q1071" s="43">
        <v>0.11734051502407347</v>
      </c>
      <c r="R1071" s="43">
        <v>1.1545620361690292E-3</v>
      </c>
      <c r="S1071" s="43">
        <v>1.0109835413738271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0</v>
      </c>
      <c r="P1072" s="43">
        <v>9.6648101496876914E-8</v>
      </c>
      <c r="Q1072" s="43">
        <v>0.11734051746692553</v>
      </c>
      <c r="R1072" s="43">
        <v>1.1545620587629427E-3</v>
      </c>
      <c r="S1072" s="43">
        <v>1.0127555128185777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0</v>
      </c>
      <c r="P1073" s="43">
        <v>9.4243496862117034E-8</v>
      </c>
      <c r="Q1073" s="43">
        <v>0.11734051984899944</v>
      </c>
      <c r="R1073" s="43">
        <v>1.1545620807947199E-3</v>
      </c>
      <c r="S1073" s="43">
        <v>1.0145274842633283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0</v>
      </c>
      <c r="P1074" s="43">
        <v>9.1898718787423577E-8</v>
      </c>
      <c r="Q1074" s="43">
        <v>0.11734052217180738</v>
      </c>
      <c r="R1074" s="43">
        <v>1.1545621022783466E-3</v>
      </c>
      <c r="S1074" s="43">
        <v>1.0162994557080789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0</v>
      </c>
      <c r="P1075" s="43">
        <v>8.9612278788062895E-8</v>
      </c>
      <c r="Q1075" s="43">
        <v>0.11734052443682384</v>
      </c>
      <c r="R1075" s="43">
        <v>1.1545621232274604E-3</v>
      </c>
      <c r="S1075" s="43">
        <v>1.0180714271528295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0</v>
      </c>
      <c r="P1076" s="43">
        <v>8.738272541279942E-8</v>
      </c>
      <c r="Q1076" s="43">
        <v>0.11734052664548669</v>
      </c>
      <c r="R1076" s="43">
        <v>1.1545621436553606E-3</v>
      </c>
      <c r="S1076" s="43">
        <v>1.0198433985975801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0</v>
      </c>
      <c r="P1077" s="43">
        <v>8.5208643322502429E-8</v>
      </c>
      <c r="Q1077" s="43">
        <v>0.117340528799198</v>
      </c>
      <c r="R1077" s="43">
        <v>1.1545621635750145E-3</v>
      </c>
      <c r="S1077" s="43">
        <v>1.0216153700423307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0</v>
      </c>
      <c r="P1078" s="43">
        <v>8.3088652391676855E-8</v>
      </c>
      <c r="Q1078" s="43">
        <v>0.11734053089932499</v>
      </c>
      <c r="R1078" s="43">
        <v>1.1545621829990675E-3</v>
      </c>
      <c r="S1078" s="43">
        <v>1.0233873414870813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0</v>
      </c>
      <c r="P1079" s="43">
        <v>8.1021406832348041E-8</v>
      </c>
      <c r="Q1079" s="43">
        <v>0.11734053294720083</v>
      </c>
      <c r="R1079" s="43">
        <v>1.1545622019398503E-3</v>
      </c>
      <c r="S1079" s="43">
        <v>1.0251593129318319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0</v>
      </c>
      <c r="P1080" s="43">
        <v>7.9005594339744408E-8</v>
      </c>
      <c r="Q1080" s="43">
        <v>0.11734053494412551</v>
      </c>
      <c r="R1080" s="43">
        <v>1.1545622204093863E-3</v>
      </c>
      <c r="S1080" s="43">
        <v>1.0269312843765825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0</v>
      </c>
      <c r="P1081" s="43">
        <v>7.7039935259235224E-8</v>
      </c>
      <c r="Q1081" s="43">
        <v>0.11734053689136673</v>
      </c>
      <c r="R1081" s="43">
        <v>1.1545622384194004E-3</v>
      </c>
      <c r="S1081" s="43">
        <v>1.0287032558213332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0</v>
      </c>
      <c r="P1082" s="43">
        <v>7.512318177399532E-8</v>
      </c>
      <c r="Q1082" s="43">
        <v>0.11734053879016057</v>
      </c>
      <c r="R1082" s="43">
        <v>1.1545622559813254E-3</v>
      </c>
      <c r="S1082" s="43">
        <v>1.0304752272660838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0</v>
      </c>
      <c r="P1083" s="43">
        <v>7.3254117112880418E-8</v>
      </c>
      <c r="Q1083" s="43">
        <v>0.11734054064171243</v>
      </c>
      <c r="R1083" s="43">
        <v>1.1545622731063095E-3</v>
      </c>
      <c r="S1083" s="43">
        <v>1.0322471987108344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0</v>
      </c>
      <c r="P1084" s="43">
        <v>7.1431554778010692E-8</v>
      </c>
      <c r="Q1084" s="43">
        <v>0.11734054244719767</v>
      </c>
      <c r="R1084" s="43">
        <v>1.1545622898052246E-3</v>
      </c>
      <c r="S1084" s="43">
        <v>1.034019170155585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0</v>
      </c>
      <c r="P1085" s="43">
        <v>6.9654337791571891E-8</v>
      </c>
      <c r="Q1085" s="43">
        <v>0.11734054420776246</v>
      </c>
      <c r="R1085" s="43">
        <v>1.1545623060886705E-3</v>
      </c>
      <c r="S1085" s="43">
        <v>1.0357911416003356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0</v>
      </c>
      <c r="P1086" s="43">
        <v>6.7921337961356304E-8</v>
      </c>
      <c r="Q1086" s="43">
        <v>0.11734054592452441</v>
      </c>
      <c r="R1086" s="43">
        <v>1.1545623219669837E-3</v>
      </c>
      <c r="S1086" s="43">
        <v>1.0375631130450862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0</v>
      </c>
      <c r="P1087" s="43">
        <v>6.623145516457681E-8</v>
      </c>
      <c r="Q1087" s="43">
        <v>0.11734054759857332</v>
      </c>
      <c r="R1087" s="43">
        <v>1.1545623374502449E-3</v>
      </c>
      <c r="S1087" s="43">
        <v>1.0393350844898368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0</v>
      </c>
      <c r="P1088" s="43">
        <v>6.4583616649499717E-8</v>
      </c>
      <c r="Q1088" s="43">
        <v>0.11734054923097188</v>
      </c>
      <c r="R1088" s="43">
        <v>1.1545623525482823E-3</v>
      </c>
      <c r="S1088" s="43">
        <v>1.0411070559345874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0</v>
      </c>
      <c r="P1089" s="43">
        <v>6.2976776354453024E-8</v>
      </c>
      <c r="Q1089" s="43">
        <v>0.11734055082275639</v>
      </c>
      <c r="R1089" s="43">
        <v>1.1545623672706807E-3</v>
      </c>
      <c r="S1089" s="43">
        <v>1.042879027379338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0</v>
      </c>
      <c r="P1090" s="43">
        <v>6.1409914243777748E-8</v>
      </c>
      <c r="Q1090" s="43">
        <v>0.11734055237493728</v>
      </c>
      <c r="R1090" s="43">
        <v>1.1545623816267862E-3</v>
      </c>
      <c r="S1090" s="43">
        <v>1.0446509988240886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0</v>
      </c>
      <c r="P1091" s="43">
        <v>5.9882035660300657E-8</v>
      </c>
      <c r="Q1091" s="43">
        <v>0.1173405538884999</v>
      </c>
      <c r="R1091" s="43">
        <v>1.1545623956257115E-3</v>
      </c>
      <c r="S1091" s="43">
        <v>1.0464229702688392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0</v>
      </c>
      <c r="P1092" s="43">
        <v>5.8392170693917738E-8</v>
      </c>
      <c r="Q1092" s="43">
        <v>0.1173405553644051</v>
      </c>
      <c r="R1092" s="43">
        <v>1.1545624092763438E-3</v>
      </c>
      <c r="S1092" s="43">
        <v>1.0481949417135898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0</v>
      </c>
      <c r="P1093" s="43">
        <v>5.6939373565887003E-8</v>
      </c>
      <c r="Q1093" s="43">
        <v>0.11734055680358978</v>
      </c>
      <c r="R1093" s="43">
        <v>1.1545624225873484E-3</v>
      </c>
      <c r="S1093" s="43">
        <v>1.0499669131583405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0</v>
      </c>
      <c r="P1094" s="43">
        <v>5.552272202844028E-8</v>
      </c>
      <c r="Q1094" s="43">
        <v>0.11734055820696754</v>
      </c>
      <c r="R1094" s="43">
        <v>1.154562435567175E-3</v>
      </c>
      <c r="S1094" s="43">
        <v>1.0517388846030911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0</v>
      </c>
      <c r="P1095" s="43">
        <v>5.4141316779332638E-8</v>
      </c>
      <c r="Q1095" s="43">
        <v>0.11734055957542924</v>
      </c>
      <c r="R1095" s="43">
        <v>1.1545624482240636E-3</v>
      </c>
      <c r="S1095" s="43">
        <v>1.0535108560478417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0</v>
      </c>
      <c r="P1096" s="43">
        <v>5.2794280890957786E-8</v>
      </c>
      <c r="Q1096" s="43">
        <v>0.11734056090984364</v>
      </c>
      <c r="R1096" s="43">
        <v>1.1545624605660484E-3</v>
      </c>
      <c r="S1096" s="43">
        <v>1.0552828274925923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0</v>
      </c>
      <c r="P1097" s="43">
        <v>5.1480759253667106E-8</v>
      </c>
      <c r="Q1097" s="43">
        <v>0.11734056221105782</v>
      </c>
      <c r="R1097" s="43">
        <v>1.1545624726009649E-3</v>
      </c>
      <c r="S1097" s="43">
        <v>1.0570547989373429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5.0199918032938855E-8</v>
      </c>
      <c r="Q1098" s="43">
        <v>0.11734056347989781</v>
      </c>
      <c r="R1098" s="43">
        <v>1.1545624843364529E-3</v>
      </c>
      <c r="S1098" s="43">
        <v>1.0588267703820935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4.8950944140053094E-8</v>
      </c>
      <c r="Q1099" s="43">
        <v>0.11734056471716904</v>
      </c>
      <c r="R1099" s="43">
        <v>1.1545624957799618E-3</v>
      </c>
      <c r="S1099" s="43">
        <v>1.0605987418268441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4.7733044715936112E-8</v>
      </c>
      <c r="Q1100" s="43">
        <v>0.11734056592365698</v>
      </c>
      <c r="R1100" s="43">
        <v>1.1545625069387562E-3</v>
      </c>
      <c r="S1100" s="43">
        <v>1.0623707132715947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4.6545446627846901E-8</v>
      </c>
      <c r="Q1101" s="43">
        <v>0.11734056710012748</v>
      </c>
      <c r="R1101" s="43">
        <v>1.15456251781992E-3</v>
      </c>
      <c r="S1101" s="43">
        <v>1.0641426847163453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4.5387395978586003E-8</v>
      </c>
      <c r="Q1102" s="43">
        <v>0.11734056824732739</v>
      </c>
      <c r="R1102" s="43">
        <v>1.1545625284303607E-3</v>
      </c>
      <c r="S1102" s="43">
        <v>1.0659146561610959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4.4258157627915257E-8</v>
      </c>
      <c r="Q1103" s="43">
        <v>0.117340569365985</v>
      </c>
      <c r="R1103" s="43">
        <v>1.1545625387768133E-3</v>
      </c>
      <c r="S1103" s="43">
        <v>1.0676866276058465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9AC4E-5710-4DC2-AE44-B5C23669CEF1}">
  <sheetPr codeName="Sheet15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309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7.087885779004187E-3</v>
      </c>
      <c r="J3" s="43">
        <f>I3*C11</f>
        <v>800000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1.0631828668506279E-2</v>
      </c>
      <c r="J4" s="43">
        <f>I4*C11</f>
        <v>1200000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0.29305109120957284</v>
      </c>
      <c r="O4" s="43">
        <v>0.69989032297934461</v>
      </c>
      <c r="P4" s="43">
        <v>6.3061321304022232E-4</v>
      </c>
      <c r="Q4" s="43">
        <v>5.4225529275229332E-3</v>
      </c>
      <c r="R4" s="43">
        <v>1.1943394814319747E-4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0.29267832564416507</v>
      </c>
      <c r="O5" s="43">
        <v>0.69935007884505729</v>
      </c>
      <c r="P5" s="43">
        <v>6.4161413654917354E-4</v>
      </c>
      <c r="Q5" s="43">
        <v>5.438429142384682E-3</v>
      </c>
      <c r="R5" s="43">
        <v>1.195807870922551E-4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0.29230526383873356</v>
      </c>
      <c r="O6" s="43">
        <v>0.69880969077366695</v>
      </c>
      <c r="P6" s="43">
        <v>6.527761046208094E-4</v>
      </c>
      <c r="Q6" s="43">
        <v>5.454581931775576E-3</v>
      </c>
      <c r="R6" s="43">
        <v>1.1973018407630718E-4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0.2919319019636728</v>
      </c>
      <c r="O7" s="43">
        <v>0.69826915680094781</v>
      </c>
      <c r="P7" s="43">
        <v>6.6410083285618282E-4</v>
      </c>
      <c r="Q7" s="43">
        <v>5.4710153365514829E-3</v>
      </c>
      <c r="R7" s="43">
        <v>1.1988217646918836E-4</v>
      </c>
      <c r="S7" s="43">
        <v>3.5439428895020831E-3</v>
      </c>
      <c r="U7" s="69" t="s">
        <v>62</v>
      </c>
      <c r="V7" s="69"/>
      <c r="W7" s="69"/>
      <c r="X7" s="72">
        <f>MAX(P3:P1103)</f>
        <v>1.0302432367898535E-2</v>
      </c>
      <c r="Y7" s="72"/>
      <c r="AC7" s="43">
        <f ca="1">MATCH(Z8,INDIRECT(ADDRESS(AC2,16)&amp;":"&amp;ADDRESS(AC3,16)),-1)</f>
        <v>334</v>
      </c>
      <c r="AE7" s="43" t="s">
        <v>63</v>
      </c>
      <c r="AF7" s="43">
        <f ca="1">INDEX(INDIRECT(ADDRESS(AC2,16)&amp;":"&amp;ADDRESS(AC3,16)),AC7)</f>
        <v>5.0249887297236983E-4</v>
      </c>
      <c r="AG7" s="43" t="s">
        <v>65</v>
      </c>
      <c r="AH7" s="43">
        <f ca="1">INDEX(INDIRECT(ADDRESS(AC2,13)&amp;":"&amp;ADDRESS(AC3,13)),AC7)</f>
        <v>36.950000000000045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0.29155823615906584</v>
      </c>
      <c r="O8" s="43">
        <v>0.69772847494458168</v>
      </c>
      <c r="P8" s="43">
        <v>6.7559004198085575E-4</v>
      </c>
      <c r="Q8" s="43">
        <v>5.4877334404519369E-3</v>
      </c>
      <c r="R8" s="43">
        <v>1.2003680204136385E-4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335</v>
      </c>
      <c r="AE8" s="43" t="s">
        <v>64</v>
      </c>
      <c r="AF8" s="43">
        <f ca="1">INDEX(INDIRECT(ADDRESS(AC2,16)&amp;":"&amp;ADDRESS(AC3,16)),AC8)</f>
        <v>4.9396158696232565E-4</v>
      </c>
      <c r="AG8" s="43" t="s">
        <v>66</v>
      </c>
      <c r="AH8" s="43">
        <f ca="1">INDEX(INDIRECT(ADDRESS(AC2,13)&amp;":"&amp;ADDRESS(AC3,13)),AC8)</f>
        <v>37.000000000000043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0.29118426253484275</v>
      </c>
      <c r="O9" s="43">
        <v>0.69718764320416637</v>
      </c>
      <c r="P9" s="43">
        <v>6.8724545755154761E-4</v>
      </c>
      <c r="Q9" s="43">
        <v>5.5047403702243912E-3</v>
      </c>
      <c r="R9" s="43">
        <v>1.2019409896107869E-4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36.96463505480218</v>
      </c>
      <c r="Y9" s="70"/>
      <c r="AG9" s="43" t="s">
        <v>67</v>
      </c>
      <c r="AH9" s="43">
        <f ca="1">(AH8-AH7)/(AF8-AF7) *(Z8-AF7) + AH7</f>
        <v>36.96463505480218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0.29080997717094959</v>
      </c>
      <c r="O10" s="43">
        <v>0.6966466595612294</v>
      </c>
      <c r="P10" s="43">
        <v>6.9906880965509867E-4</v>
      </c>
      <c r="Q10" s="43">
        <v>5.5220402957410564E-3</v>
      </c>
      <c r="R10" s="43">
        <v>1.2035410579543835E-4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5.0249887297236983E-4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0.29043537611752862</v>
      </c>
      <c r="O11" s="43">
        <v>0.69610552197924713</v>
      </c>
      <c r="P11" s="43">
        <v>7.1106183259967977E-4</v>
      </c>
      <c r="Q11" s="43">
        <v>5.5396374301081323E-3</v>
      </c>
      <c r="R11" s="43">
        <v>1.2051686151141903E-4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8.7523000045490448E-2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0.29006045539510961</v>
      </c>
      <c r="O12" s="43">
        <v>0.69556422840366738</v>
      </c>
      <c r="P12" s="43">
        <v>7.2322626459817658E-4</v>
      </c>
      <c r="Q12" s="43">
        <v>5.5575360297672313E-3</v>
      </c>
      <c r="R12" s="43">
        <v>1.2068240547680573E-4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8.7878014476150325E-4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0.2896852109948122</v>
      </c>
      <c r="O13" s="43">
        <v>0.69502277676193791</v>
      </c>
      <c r="P13" s="43">
        <v>7.3556384744368516E-4</v>
      </c>
      <c r="Q13" s="43">
        <v>5.5757403945887974E-3</v>
      </c>
      <c r="R13" s="43">
        <v>1.2085077746105629E-4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8.8904279063224317E-2</v>
      </c>
      <c r="Y13" s="70"/>
    </row>
    <row r="14" spans="2:34" x14ac:dyDescent="0.25">
      <c r="G14" s="11"/>
      <c r="I14" s="36">
        <v>0.4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0.28930963887855993</v>
      </c>
      <c r="O14" s="43">
        <v>0.69448116496353773</v>
      </c>
      <c r="P14" s="43">
        <v>7.4807632617705051E-4</v>
      </c>
      <c r="Q14" s="43">
        <v>5.5942548679573361E-3</v>
      </c>
      <c r="R14" s="43">
        <v>1.2102201763608958E-4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0.6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0.28893373497930586</v>
      </c>
      <c r="O15" s="43">
        <v>0.69393939090001522</v>
      </c>
      <c r="P15" s="43">
        <v>7.6076544874638613E-4</v>
      </c>
      <c r="Q15" s="43">
        <v>5.6130838368482414E-3</v>
      </c>
      <c r="R15" s="43">
        <v>1.211961665769962E-4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0.28855749520126989</v>
      </c>
      <c r="O16" s="43">
        <v>0.69339745244503015</v>
      </c>
      <c r="P16" s="43">
        <v>7.7363296565851312E-4</v>
      </c>
      <c r="Q16" s="43">
        <v>5.6322317318960218E-3</v>
      </c>
      <c r="R16" s="43">
        <v>1.2137326526266943E-4</v>
      </c>
      <c r="S16" s="43">
        <v>1.1517814390881736E-2</v>
      </c>
      <c r="T16" s="11"/>
      <c r="X16" s="43">
        <f ca="1">ROUND(X13*100,4)</f>
        <v>8.8903999999999996</v>
      </c>
      <c r="Y16" s="43">
        <f>ROUND(X7*100,4)</f>
        <v>1.0302</v>
      </c>
      <c r="Z16" s="43">
        <f ca="1">ROUND(X9,4)</f>
        <v>36.964599999999997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0.28818091542018814</v>
      </c>
      <c r="O17" s="43">
        <v>0.69285534745440103</v>
      </c>
      <c r="P17" s="43">
        <v>7.8668062962225689E-4</v>
      </c>
      <c r="Q17" s="43">
        <v>5.6517030274537243E-3</v>
      </c>
      <c r="R17" s="43">
        <v>1.2155335507635495E-4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0.28780399148357455</v>
      </c>
      <c r="O18" s="43">
        <v>0.69231307376615825</v>
      </c>
      <c r="P18" s="43">
        <v>7.9991019518354622E-4</v>
      </c>
      <c r="Q18" s="43">
        <v>5.6715022416433695E-3</v>
      </c>
      <c r="R18" s="43">
        <v>1.2173647780611714E-4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0.28742671921099472</v>
      </c>
      <c r="O19" s="43">
        <v>0.69177062920060106</v>
      </c>
      <c r="P19" s="43">
        <v>8.1332341835225574E-4</v>
      </c>
      <c r="Q19" s="43">
        <v>5.6916339363971514E-3</v>
      </c>
      <c r="R19" s="43">
        <v>1.2192267564522026E-4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0.287049094394352</v>
      </c>
      <c r="O20" s="43">
        <v>0.6912280115603604</v>
      </c>
      <c r="P20" s="43">
        <v>8.2692205622074161E-4</v>
      </c>
      <c r="Q20" s="43">
        <v>5.7121027174892348E-3</v>
      </c>
      <c r="R20" s="43">
        <v>1.2211199119242252E-4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0.28667111279818674</v>
      </c>
      <c r="O21" s="43">
        <v>0.69068521863046839</v>
      </c>
      <c r="P21" s="43">
        <v>8.4070786657401567E-4</v>
      </c>
      <c r="Q21" s="43">
        <v>5.7329132345579322E-3</v>
      </c>
      <c r="R21" s="43">
        <v>1.2230446745218116E-4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0.28629277015998816</v>
      </c>
      <c r="O22" s="43">
        <v>0.69014224817843128</v>
      </c>
      <c r="P22" s="43">
        <v>8.5468260749151082E-4</v>
      </c>
      <c r="Q22" s="43">
        <v>5.7540701811180312E-3</v>
      </c>
      <c r="R22" s="43">
        <v>1.2250014783476648E-4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0.28591406219051912</v>
      </c>
      <c r="O23" s="43">
        <v>0.6895990979543094</v>
      </c>
      <c r="P23" s="43">
        <v>8.6884803694039061E-4</v>
      </c>
      <c r="Q23" s="43">
        <v>5.7755782945630848E-3</v>
      </c>
      <c r="R23" s="43">
        <v>1.2269907615628301E-4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0.28553498457415394</v>
      </c>
      <c r="O24" s="43">
        <v>0.6890557656908024</v>
      </c>
      <c r="P24" s="43">
        <v>8.8320591236035705E-4</v>
      </c>
      <c r="Q24" s="43">
        <v>5.7974423561574576E-3</v>
      </c>
      <c r="R24" s="43">
        <v>1.2290129663859606E-4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0.28515553296923007</v>
      </c>
      <c r="O25" s="43">
        <v>0.68851224910334019</v>
      </c>
      <c r="P25" s="43">
        <v>8.977579902399173E-4</v>
      </c>
      <c r="Q25" s="43">
        <v>5.8196671910178766E-3</v>
      </c>
      <c r="R25" s="43">
        <v>1.2310685390916101E-4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0.28477570300841309</v>
      </c>
      <c r="O26" s="43">
        <v>0.68796854589017953</v>
      </c>
      <c r="P26" s="43">
        <v>9.1250602568406923E-4</v>
      </c>
      <c r="Q26" s="43">
        <v>5.8422576680843231E-3</v>
      </c>
      <c r="R26" s="43">
        <v>1.2331579300075391E-4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0.28439549029907479</v>
      </c>
      <c r="O27" s="43">
        <v>0.68742465373250705</v>
      </c>
      <c r="P27" s="43">
        <v>9.2745177197336819E-4</v>
      </c>
      <c r="Q27" s="43">
        <v>5.8652187000800115E-3</v>
      </c>
      <c r="R27" s="43">
        <v>1.2352815935110157E-4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0.28401489042368588</v>
      </c>
      <c r="O28" s="43">
        <v>0.68688057029454797</v>
      </c>
      <c r="P28" s="43">
        <v>9.4259698011434393E-4</v>
      </c>
      <c r="Q28" s="43">
        <v>5.8885552434602643E-3</v>
      </c>
      <c r="R28" s="43">
        <v>1.2374399880240872E-4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0.2836338989402219</v>
      </c>
      <c r="O29" s="43">
        <v>0.68633629322368128</v>
      </c>
      <c r="P29" s="43">
        <v>9.5794339838123561E-4</v>
      </c>
      <c r="Q29" s="43">
        <v>5.9122722983500553E-3</v>
      </c>
      <c r="R29" s="43">
        <v>1.2396335760078009E-4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0.28325251138258462</v>
      </c>
      <c r="O30" s="43">
        <v>0.68579182015056039</v>
      </c>
      <c r="P30" s="43">
        <v>9.7349277184901738E-4</v>
      </c>
      <c r="Q30" s="43">
        <v>5.9363749084700044E-3</v>
      </c>
      <c r="R30" s="43">
        <v>1.2418628239553619E-4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0.28287072326103591</v>
      </c>
      <c r="O31" s="43">
        <v>0.68524714868924164</v>
      </c>
      <c r="P31" s="43">
        <v>9.8924684191769143E-4</v>
      </c>
      <c r="Q31" s="43">
        <v>5.9608681610506089E-3</v>
      </c>
      <c r="R31" s="43">
        <v>1.2441282023841995E-4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0.28248853006264729</v>
      </c>
      <c r="O32" s="43">
        <v>0.68470227643731629</v>
      </c>
      <c r="P32" s="43">
        <v>1.005207345827827E-3</v>
      </c>
      <c r="Q32" s="43">
        <v>5.9857571867344998E-3</v>
      </c>
      <c r="R32" s="43">
        <v>1.2464301858269253E-4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0.2821059272517642</v>
      </c>
      <c r="O33" s="43">
        <v>0.68415720097605282</v>
      </c>
      <c r="P33" s="43">
        <v>1.0213760161673269E-3</v>
      </c>
      <c r="Q33" s="43">
        <v>6.0110471594664785E-3</v>
      </c>
      <c r="R33" s="43">
        <v>1.2487692528211663E-4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0.2817229102704838</v>
      </c>
      <c r="O34" s="43">
        <v>0.68361191987054315</v>
      </c>
      <c r="P34" s="43">
        <v>1.0377545803694065E-3</v>
      </c>
      <c r="Q34" s="43">
        <v>6.0367432963711583E-3</v>
      </c>
      <c r="R34" s="43">
        <v>1.2511458858982454E-4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0.28133947453914937</v>
      </c>
      <c r="O35" s="43">
        <v>0.68306643066985584</v>
      </c>
      <c r="P35" s="43">
        <v>1.0543447602017813E-3</v>
      </c>
      <c r="Q35" s="43">
        <v>6.0628508576179513E-3</v>
      </c>
      <c r="R35" s="43">
        <v>1.253560571570693E-4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0.28095561545685815</v>
      </c>
      <c r="O36" s="43">
        <v>0.68252073090719623</v>
      </c>
      <c r="P36" s="43">
        <v>1.0711482712470444E-3</v>
      </c>
      <c r="Q36" s="43">
        <v>6.0893751462731925E-3</v>
      </c>
      <c r="R36" s="43">
        <v>1.2560138003185733E-4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0.28057132840198523</v>
      </c>
      <c r="O37" s="43">
        <v>0.68197481810007488</v>
      </c>
      <c r="P37" s="43">
        <v>1.0881668223742392E-3</v>
      </c>
      <c r="Q37" s="43">
        <v>6.1163215081391949E-3</v>
      </c>
      <c r="R37" s="43">
        <v>1.2585060665745962E-4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0.280186608732723</v>
      </c>
      <c r="O38" s="43">
        <v>0.68142868975047999</v>
      </c>
      <c r="P38" s="43">
        <v>1.1054021152016279E-3</v>
      </c>
      <c r="Q38" s="43">
        <v>6.1436953315800067E-3</v>
      </c>
      <c r="R38" s="43">
        <v>1.2610378687080018E-4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0.27980145178763499</v>
      </c>
      <c r="O39" s="43">
        <v>0.68088234334506004</v>
      </c>
      <c r="P39" s="43">
        <v>1.1228558435506571E-3</v>
      </c>
      <c r="Q39" s="43">
        <v>6.1715020473336385E-3</v>
      </c>
      <c r="R39" s="43">
        <v>1.2636097090071939E-4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0.27941585288622617</v>
      </c>
      <c r="O40" s="43">
        <v>0.68033577635531062</v>
      </c>
      <c r="P40" s="43">
        <v>1.1405296928911283E-3</v>
      </c>
      <c r="Q40" s="43">
        <v>6.1997471283105647E-3</v>
      </c>
      <c r="R40" s="43">
        <v>1.2662220936611029E-4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0.27902980732952898</v>
      </c>
      <c r="O41" s="43">
        <v>0.67978898623777029</v>
      </c>
      <c r="P41" s="43">
        <v>1.1584253397775911E-3</v>
      </c>
      <c r="Q41" s="43">
        <v>6.2284360893782613E-3</v>
      </c>
      <c r="R41" s="43">
        <v>1.2688755327392587E-4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0.27864331040070461</v>
      </c>
      <c r="O42" s="43">
        <v>0.67924197043422319</v>
      </c>
      <c r="P42" s="43">
        <v>1.1765444512769725E-3</v>
      </c>
      <c r="Q42" s="43">
        <v>6.2575744871315687E-3</v>
      </c>
      <c r="R42" s="43">
        <v>1.2715705401705502E-4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0.27825635736566057</v>
      </c>
      <c r="O43" s="43">
        <v>0.67869472637190909</v>
      </c>
      <c r="P43" s="43">
        <v>1.1948886843874634E-3</v>
      </c>
      <c r="Q43" s="43">
        <v>6.287167919648653E-3</v>
      </c>
      <c r="R43" s="43">
        <v>1.274307633720655E-4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0.27786894347368429</v>
      </c>
      <c r="O44" s="43">
        <v>0.67814725146374033</v>
      </c>
      <c r="P44" s="43">
        <v>1.2134596854486944E-3</v>
      </c>
      <c r="Q44" s="43">
        <v>6.317222026232373E-3</v>
      </c>
      <c r="R44" s="43">
        <v>1.2770873349681182E-4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0.27748106395809274</v>
      </c>
      <c r="O45" s="43">
        <v>0.67759954310852621</v>
      </c>
      <c r="P45" s="43">
        <v>1.2322590895432204E-3</v>
      </c>
      <c r="Q45" s="43">
        <v>6.3477424871367979E-3</v>
      </c>
      <c r="R45" s="43">
        <v>1.2799101692790587E-4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0.27709271403689867</v>
      </c>
      <c r="O46" s="43">
        <v>0.67705159869120657</v>
      </c>
      <c r="P46" s="43">
        <v>1.2512885198893617E-3</v>
      </c>
      <c r="Q46" s="43">
        <v>6.3787350232786871E-3</v>
      </c>
      <c r="R46" s="43">
        <v>1.2827766657804828E-4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0.27670388891349257</v>
      </c>
      <c r="O47" s="43">
        <v>0.67650341558309068</v>
      </c>
      <c r="P47" s="43">
        <v>1.2705495872254355E-3</v>
      </c>
      <c r="Q47" s="43">
        <v>6.4102053959337116E-3</v>
      </c>
      <c r="R47" s="43">
        <v>1.2856873573321883E-4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0.27631458377734225</v>
      </c>
      <c r="O48" s="43">
        <v>0.67595499114210567</v>
      </c>
      <c r="P48" s="43">
        <v>1.2900438891854202E-3</v>
      </c>
      <c r="Q48" s="43">
        <v>6.4421594064171918E-3</v>
      </c>
      <c r="R48" s="43">
        <v>1.2886427804972375E-4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0.27592479380470736</v>
      </c>
      <c r="O49" s="43">
        <v>0.6754063227130509</v>
      </c>
      <c r="P49" s="43">
        <v>1.3097730096661116E-3</v>
      </c>
      <c r="Q49" s="43">
        <v>6.4746028957491557E-3</v>
      </c>
      <c r="R49" s="43">
        <v>1.2916434755109752E-4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0.27553451415937202</v>
      </c>
      <c r="O50" s="43">
        <v>0.67485740762786295</v>
      </c>
      <c r="P50" s="43">
        <v>1.3297385181858176E-3</v>
      </c>
      <c r="Q50" s="43">
        <v>6.507541744303489E-3</v>
      </c>
      <c r="R50" s="43">
        <v>1.2946899862485817E-4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0.27514373999339348</v>
      </c>
      <c r="O51" s="43">
        <v>0.67430824320588534</v>
      </c>
      <c r="P51" s="43">
        <v>1.3499419692346594E-3</v>
      </c>
      <c r="Q51" s="43">
        <v>6.5409818714409753E-3</v>
      </c>
      <c r="R51" s="43">
        <v>1.2977828601911311E-4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0.27475246644786755</v>
      </c>
      <c r="O52" s="43">
        <v>0.673758826754149</v>
      </c>
      <c r="P52" s="43">
        <v>1.3703849016165374E-3</v>
      </c>
      <c r="Q52" s="43">
        <v>6.5749292351260221E-3</v>
      </c>
      <c r="R52" s="43">
        <v>1.3009226483901425E-4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0.27436068865371127</v>
      </c>
      <c r="O53" s="43">
        <v>0.67320915556765859</v>
      </c>
      <c r="P53" s="43">
        <v>1.3910688377828443E-3</v>
      </c>
      <c r="Q53" s="43">
        <v>6.6093898315268537E-3</v>
      </c>
      <c r="R53" s="43">
        <v>1.3041099054306025E-4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0.27396840173246201</v>
      </c>
      <c r="O54" s="43">
        <v>0.67265922692968894</v>
      </c>
      <c r="P54" s="43">
        <v>1.4119952831579891E-3</v>
      </c>
      <c r="Q54" s="43">
        <v>6.644369694598971E-3</v>
      </c>
      <c r="R54" s="43">
        <v>1.3073451893924401E-4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0.27357560079709414</v>
      </c>
      <c r="O55" s="43">
        <v>0.67210903811208778</v>
      </c>
      <c r="P55" s="43">
        <v>1.4331657254568293E-3</v>
      </c>
      <c r="Q55" s="43">
        <v>6.6798748956516871E-3</v>
      </c>
      <c r="R55" s="43">
        <v>1.3106290618104322E-4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0.27318228095285235</v>
      </c>
      <c r="O56" s="43">
        <v>0.67155858637558863</v>
      </c>
      <c r="P56" s="43">
        <v>1.4545816339940876E-3</v>
      </c>
      <c r="Q56" s="43">
        <v>6.7159115428975149E-3</v>
      </c>
      <c r="R56" s="43">
        <v>1.3139620876325295E-4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0.27278843729810193</v>
      </c>
      <c r="O57" s="43">
        <v>0.67100786897013065</v>
      </c>
      <c r="P57" s="43">
        <v>1.4762444589858574E-3</v>
      </c>
      <c r="Q57" s="43">
        <v>6.7524857809842199E-3</v>
      </c>
      <c r="R57" s="43">
        <v>1.3173448351765768E-4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0.27239406492519697</v>
      </c>
      <c r="O58" s="43">
        <v>0.67045688313518681</v>
      </c>
      <c r="P58" s="43">
        <v>1.4981556308432907E-3</v>
      </c>
      <c r="Q58" s="43">
        <v>6.7896037905093532E-3</v>
      </c>
      <c r="R58" s="43">
        <v>1.3207778760854111E-4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0.27199915892136434</v>
      </c>
      <c r="O59" s="43">
        <v>0.6699056261001014</v>
      </c>
      <c r="P59" s="43">
        <v>1.5203165594585811E-3</v>
      </c>
      <c r="Q59" s="43">
        <v>6.8272717875170474E-3</v>
      </c>
      <c r="R59" s="43">
        <v>1.3242617852803168E-4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0.27160371436960662</v>
      </c>
      <c r="O60" s="43">
        <v>0.66935409508443566</v>
      </c>
      <c r="P60" s="43">
        <v>1.5427286334833499E-3</v>
      </c>
      <c r="Q60" s="43">
        <v>6.8654960229769012E-3</v>
      </c>
      <c r="R60" s="43">
        <v>1.3277971409128358E-4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0.27120772634962065</v>
      </c>
      <c r="O61" s="43">
        <v>0.6688022872983217</v>
      </c>
      <c r="P61" s="43">
        <v>1.5653932195995601E-3</v>
      </c>
      <c r="Q61" s="43">
        <v>6.9042827822447641E-3</v>
      </c>
      <c r="R61" s="43">
        <v>1.3313845243148874E-4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0.27081118993873432</v>
      </c>
      <c r="O62" s="43">
        <v>0.66825019994282531</v>
      </c>
      <c r="P62" s="43">
        <v>1.5883116617830789E-3</v>
      </c>
      <c r="Q62" s="43">
        <v>6.9436383845052213E-3</v>
      </c>
      <c r="R62" s="43">
        <v>1.3350245199472084E-4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0.27041410021285983</v>
      </c>
      <c r="O63" s="43">
        <v>0.66769783021031692</v>
      </c>
      <c r="P63" s="43">
        <v>1.6114852805600257E-3</v>
      </c>
      <c r="Q63" s="43">
        <v>6.9835691821956225E-3</v>
      </c>
      <c r="R63" s="43">
        <v>1.3387177153460802E-4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0.27001645224746523</v>
      </c>
      <c r="O64" s="43">
        <v>0.66714517528485184</v>
      </c>
      <c r="P64" s="43">
        <v>1.6349153722560435E-3</v>
      </c>
      <c r="Q64" s="43">
        <v>7.0240815604114461E-3</v>
      </c>
      <c r="R64" s="43">
        <v>1.3424647010683318E-4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0.26961824111856186</v>
      </c>
      <c r="O65" s="43">
        <v>0.66659223234255893</v>
      </c>
      <c r="P65" s="43">
        <v>1.6586032082386345E-3</v>
      </c>
      <c r="Q65" s="43">
        <v>7.0651819362928499E-3</v>
      </c>
      <c r="R65" s="43">
        <v>1.3462660706346007E-4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0.26921946190370988</v>
      </c>
      <c r="O66" s="43">
        <v>0.6660389985520383</v>
      </c>
      <c r="P66" s="43">
        <v>1.6825500341527248E-3</v>
      </c>
      <c r="Q66" s="43">
        <v>7.1068767583922247E-3</v>
      </c>
      <c r="R66" s="43">
        <v>1.3501224204708382E-4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0.26882010968304076</v>
      </c>
      <c r="O67" s="43">
        <v>0.66548547107476697</v>
      </c>
      <c r="P67" s="43">
        <v>1.7067570691496039E-3</v>
      </c>
      <c r="Q67" s="43">
        <v>7.1491725060225846E-3</v>
      </c>
      <c r="R67" s="43">
        <v>1.3540343498480426E-4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0.26842017954029701</v>
      </c>
      <c r="O68" s="43">
        <v>0.66493164706551411</v>
      </c>
      <c r="P68" s="43">
        <v>1.7312255051094155E-3</v>
      </c>
      <c r="Q68" s="43">
        <v>7.1920756885866252E-3</v>
      </c>
      <c r="R68" s="43">
        <v>1.358002460820205E-4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0.26801966656388837</v>
      </c>
      <c r="O69" s="43">
        <v>0.6643775236727657</v>
      </c>
      <c r="P69" s="43">
        <v>1.7559565058573685E-3</v>
      </c>
      <c r="Q69" s="43">
        <v>7.2355928448863144E-3</v>
      </c>
      <c r="R69" s="43">
        <v>1.3620273581604512E-4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0.26761856584796595</v>
      </c>
      <c r="O70" s="43">
        <v>0.66382309803915618</v>
      </c>
      <c r="P70" s="43">
        <v>1.7809512063738527E-3</v>
      </c>
      <c r="Q70" s="43">
        <v>7.2797305424128255E-3</v>
      </c>
      <c r="R70" s="43">
        <v>1.3661096492953686E-4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0.26721687249351278</v>
      </c>
      <c r="O71" s="43">
        <v>0.66326836730191108</v>
      </c>
      <c r="P71" s="43">
        <v>1.806210711998644E-3</v>
      </c>
      <c r="Q71" s="43">
        <v>7.3244953766166939E-3</v>
      </c>
      <c r="R71" s="43">
        <v>1.370249944237504E-4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0.26681458160945126</v>
      </c>
      <c r="O72" s="43">
        <v>0.66271332859329701</v>
      </c>
      <c r="P72" s="43">
        <v>1.8317360976293977E-3</v>
      </c>
      <c r="Q72" s="43">
        <v>7.3698939701580344E-3</v>
      </c>
      <c r="R72" s="43">
        <v>1.3744488555160142E-4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0.26641168831376788</v>
      </c>
      <c r="O73" s="43">
        <v>0.66215797904108198</v>
      </c>
      <c r="P73" s="43">
        <v>1.8575284069146309E-3</v>
      </c>
      <c r="Q73" s="43">
        <v>7.4159329721366907E-3</v>
      </c>
      <c r="R73" s="43">
        <v>1.3787069981054651E-4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0.26600818773465379</v>
      </c>
      <c r="O74" s="43">
        <v>0.66160231576900341</v>
      </c>
      <c r="P74" s="43">
        <v>1.8835886514414076E-3</v>
      </c>
      <c r="Q74" s="43">
        <v>7.4626190573021667E-3</v>
      </c>
      <c r="R74" s="43">
        <v>1.3830249893527556E-4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0.26560407501166317</v>
      </c>
      <c r="O75" s="43">
        <v>0.66104633589724604</v>
      </c>
      <c r="P75" s="43">
        <v>1.9099178099179401E-3</v>
      </c>
      <c r="Q75" s="43">
        <v>7.509958925243229E-3</v>
      </c>
      <c r="R75" s="43">
        <v>1.3874034489021669E-4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0.26519934529688716</v>
      </c>
      <c r="O76" s="43">
        <v>0.66049003654292759</v>
      </c>
      <c r="P76" s="43">
        <v>1.9365168273513366E-3</v>
      </c>
      <c r="Q76" s="43">
        <v>7.5579592995570401E-3</v>
      </c>
      <c r="R76" s="43">
        <v>1.3918429986185132E-4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0.26479399375614443</v>
      </c>
      <c r="O77" s="43">
        <v>0.65993341482059564</v>
      </c>
      <c r="P77" s="43">
        <v>1.9633866142207291E-3</v>
      </c>
      <c r="Q77" s="43">
        <v>7.6066269269977208E-3</v>
      </c>
      <c r="R77" s="43">
        <v>1.3963442625083936E-4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0.26438801557018859</v>
      </c>
      <c r="O78" s="43">
        <v>0.6593764678427313</v>
      </c>
      <c r="P78" s="43">
        <v>1.9905280456460179E-3</v>
      </c>
      <c r="Q78" s="43">
        <v>7.6559685766042097E-3</v>
      </c>
      <c r="R78" s="43">
        <v>1.4009078666395283E-4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0.26398140593593084</v>
      </c>
      <c r="O79" s="43">
        <v>0.65881919272026213</v>
      </c>
      <c r="P79" s="43">
        <v>2.0179419605524888E-3</v>
      </c>
      <c r="Q79" s="43">
        <v>7.7059910388073199E-3</v>
      </c>
      <c r="R79" s="43">
        <v>1.4055344390581705E-4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0.26357416006767931</v>
      </c>
      <c r="O80" s="43">
        <v>0.65826158656308564</v>
      </c>
      <c r="P80" s="43">
        <v>2.0456291608315527E-3</v>
      </c>
      <c r="Q80" s="43">
        <v>7.7567011245159145E-3</v>
      </c>
      <c r="R80" s="43">
        <v>1.4102246097045843E-4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0.26316627319839414</v>
      </c>
      <c r="O81" s="43">
        <v>0.65770364648060042</v>
      </c>
      <c r="P81" s="43">
        <v>2.0735904104978828E-3</v>
      </c>
      <c r="Q81" s="43">
        <v>7.8081056641820801E-3</v>
      </c>
      <c r="R81" s="43">
        <v>1.4149790103265848E-4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0.2627577405809578</v>
      </c>
      <c r="O82" s="43">
        <v>0.65714536958224612</v>
      </c>
      <c r="P82" s="43">
        <v>2.1018264348432055E-3</v>
      </c>
      <c r="Q82" s="43">
        <v>7.8602115068452088E-3</v>
      </c>
      <c r="R82" s="43">
        <v>1.4197982743911259E-4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0.26234855748946112</v>
      </c>
      <c r="O83" s="43">
        <v>0.65658675297805347</v>
      </c>
      <c r="P83" s="43">
        <v>2.1303379195870514E-3</v>
      </c>
      <c r="Q83" s="43">
        <v>7.9130255191549471E-3</v>
      </c>
      <c r="R83" s="43">
        <v>1.4246830369939322E-4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0.26193871922050482</v>
      </c>
      <c r="O84" s="43">
        <v>0.65602779377920128</v>
      </c>
      <c r="P84" s="43">
        <v>2.1591255100247286E-3</v>
      </c>
      <c r="Q84" s="43">
        <v>7.9665545843728876E-3</v>
      </c>
      <c r="R84" s="43">
        <v>1.4296339347671653E-4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0.26152822109451596</v>
      </c>
      <c r="O85" s="43">
        <v>0.65546848909858468</v>
      </c>
      <c r="P85" s="43">
        <v>2.1881898101728343E-3</v>
      </c>
      <c r="Q85" s="43">
        <v>8.0208056013529854E-3</v>
      </c>
      <c r="R85" s="43">
        <v>1.4346516057851219E-4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0.26111705845707889</v>
      </c>
      <c r="O86" s="43">
        <v>0.6549088360513905</v>
      </c>
      <c r="P86" s="43">
        <v>2.217531381912601E-3</v>
      </c>
      <c r="Q86" s="43">
        <v>8.0757854835006061E-3</v>
      </c>
      <c r="R86" s="43">
        <v>1.4397366894679586E-4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0.26070522668028184</v>
      </c>
      <c r="O87" s="43">
        <v>0.65434883175568226</v>
      </c>
      <c r="P87" s="43">
        <v>2.2471507441313935E-3</v>
      </c>
      <c r="Q87" s="43">
        <v>8.1315011577101706E-3</v>
      </c>
      <c r="R87" s="43">
        <v>1.4448898264834325E-4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0.26029272116407659</v>
      </c>
      <c r="O88" s="43">
        <v>0.65378847333299306</v>
      </c>
      <c r="P88" s="43">
        <v>2.2770483718626811E-3</v>
      </c>
      <c r="Q88" s="43">
        <v>8.1879595632813572E-3</v>
      </c>
      <c r="R88" s="43">
        <v>1.4501116586466625E-4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0.25987953733765345</v>
      </c>
      <c r="O89" s="43">
        <v>0.65322775790892906</v>
      </c>
      <c r="P89" s="43">
        <v>2.3072246954248068E-3</v>
      </c>
      <c r="Q89" s="43">
        <v>8.2451676508138276E-3</v>
      </c>
      <c r="R89" s="43">
        <v>1.4554028288179006E-4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0.25946567066082932</v>
      </c>
      <c r="O90" s="43">
        <v>0.65266668261377914</v>
      </c>
      <c r="P90" s="43">
        <v>2.3376800995589002E-3</v>
      </c>
      <c r="Q90" s="43">
        <v>8.3031323810804289E-3</v>
      </c>
      <c r="R90" s="43">
        <v>1.4607639807983163E-4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0.25905111662544977</v>
      </c>
      <c r="O91" s="43">
        <v>0.65210524458313479</v>
      </c>
      <c r="P91" s="43">
        <v>2.3684149225662744E-3</v>
      </c>
      <c r="Q91" s="43">
        <v>8.3618607238788965E-3</v>
      </c>
      <c r="R91" s="43">
        <v>1.4661957592237897E-4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0.2586358707568045</v>
      </c>
      <c r="O92" s="43">
        <v>0.65154344095851857</v>
      </c>
      <c r="P92" s="43">
        <v>2.399429455445661E-3</v>
      </c>
      <c r="Q92" s="43">
        <v>8.4213596568620038E-3</v>
      </c>
      <c r="R92" s="43">
        <v>1.4716988094567136E-4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0.25821992861505566</v>
      </c>
      <c r="O93" s="43">
        <v>0.65098126888802066</v>
      </c>
      <c r="P93" s="43">
        <v>2.4307239410306515E-3</v>
      </c>
      <c r="Q93" s="43">
        <v>8.4816361643461798E-3</v>
      </c>
      <c r="R93" s="43">
        <v>1.4772737774758007E-4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0.25780328579667888</v>
      </c>
      <c r="O94" s="43">
        <v>0.65041872552694346</v>
      </c>
      <c r="P94" s="43">
        <v>2.4622985731277067E-3</v>
      </c>
      <c r="Q94" s="43">
        <v>8.5426972360986321E-3</v>
      </c>
      <c r="R94" s="43">
        <v>1.4829213097639063E-4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0.25738593793591663</v>
      </c>
      <c r="O95" s="43">
        <v>0.64985580803845544</v>
      </c>
      <c r="P95" s="43">
        <v>2.4941534956551153E-3</v>
      </c>
      <c r="Q95" s="43">
        <v>8.604549866102932E-3</v>
      </c>
      <c r="R95" s="43">
        <v>1.4886420531938556E-4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0.25696788070624388</v>
      </c>
      <c r="O96" s="43">
        <v>0.64929251359425244</v>
      </c>
      <c r="P96" s="43">
        <v>2.5262888017832962E-3</v>
      </c>
      <c r="Q96" s="43">
        <v>8.6672010513031503E-3</v>
      </c>
      <c r="R96" s="43">
        <v>1.4944366549122915E-4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0.25654910982184537</v>
      </c>
      <c r="O97" s="43">
        <v>0.64872883937522741</v>
      </c>
      <c r="P97" s="43">
        <v>2.5587045330768251E-3</v>
      </c>
      <c r="Q97" s="43">
        <v>8.7306577903265379E-3</v>
      </c>
      <c r="R97" s="43">
        <v>1.5003057622215335E-4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0.2561296210391043</v>
      </c>
      <c r="O98" s="43">
        <v>0.64816478257214905</v>
      </c>
      <c r="P98" s="43">
        <v>2.5914006786385935E-3</v>
      </c>
      <c r="Q98" s="43">
        <v>8.7949270821848381E-3</v>
      </c>
      <c r="R98" s="43">
        <v>1.5062500224594626E-4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0.25570941015810161</v>
      </c>
      <c r="O99" s="43">
        <v>0.64760034038634717</v>
      </c>
      <c r="P99" s="43">
        <v>2.6243771742565192E-3</v>
      </c>
      <c r="Q99" s="43">
        <v>8.8600159249542475E-3</v>
      </c>
      <c r="R99" s="43">
        <v>1.5122700828774311E-4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0.25528847302412655</v>
      </c>
      <c r="O100" s="43">
        <v>0.64703551003040605</v>
      </c>
      <c r="P100" s="43">
        <v>2.657633901553207E-3</v>
      </c>
      <c r="Q100" s="43">
        <v>8.9259313144341417E-3</v>
      </c>
      <c r="R100" s="43">
        <v>1.5183665905162079E-4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0.25486680552919666</v>
      </c>
      <c r="O101" s="43">
        <v>0.64647028872886769</v>
      </c>
      <c r="P101" s="43">
        <v>2.6911706871390025E-3</v>
      </c>
      <c r="Q101" s="43">
        <v>8.9926802427845853E-3</v>
      </c>
      <c r="R101" s="43">
        <v>1.5245401920799644E-4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0.25444440361358828</v>
      </c>
      <c r="O102" s="43">
        <v>0.64590467371893978</v>
      </c>
      <c r="P102" s="43">
        <v>2.7249873017688585E-3</v>
      </c>
      <c r="Q102" s="43">
        <v>9.0602696971427889E-3</v>
      </c>
      <c r="R102" s="43">
        <v>1.5307915338083064E-4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0.25402126326737579</v>
      </c>
      <c r="O103" s="43">
        <v>0.64533866225121261</v>
      </c>
      <c r="P103" s="43">
        <v>2.7590834595034685E-3</v>
      </c>
      <c r="Q103" s="43">
        <v>9.1287066582185408E-3</v>
      </c>
      <c r="R103" s="43">
        <v>1.5371212613463691E-4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0.25359738053198017</v>
      </c>
      <c r="O104" s="43">
        <v>0.64477225159038409</v>
      </c>
      <c r="P104" s="43">
        <v>2.7934588168751027E-3</v>
      </c>
      <c r="Q104" s="43">
        <v>9.1979980988687801E-3</v>
      </c>
      <c r="R104" s="43">
        <v>1.5435300196129788E-4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0.2531727515017258</v>
      </c>
      <c r="O105" s="43">
        <v>0.64420543901599125</v>
      </c>
      <c r="P105" s="43">
        <v>2.8281129720586044E-3</v>
      </c>
      <c r="Q105" s="43">
        <v>9.2681509826514109E-3</v>
      </c>
      <c r="R105" s="43">
        <v>1.5500184526668942E-4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0.25274737232540562</v>
      </c>
      <c r="O106" s="43">
        <v>0.643638221823149</v>
      </c>
      <c r="P106" s="43">
        <v>2.8630454640480169E-3</v>
      </c>
      <c r="Q106" s="43">
        <v>9.3391722623584854E-3</v>
      </c>
      <c r="R106" s="43">
        <v>1.5565872035711424E-4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0.2523212392078531</v>
      </c>
      <c r="O107" s="43">
        <v>0.64307059732329586</v>
      </c>
      <c r="P107" s="43">
        <v>2.8982557718392962E-3</v>
      </c>
      <c r="Q107" s="43">
        <v>9.4110688785289179E-3</v>
      </c>
      <c r="R107" s="43">
        <v>1.5632369142554582E-4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0.25189434841152208</v>
      </c>
      <c r="O108" s="43">
        <v>0.642502562844947</v>
      </c>
      <c r="P108" s="43">
        <v>2.9337433136196007E-3</v>
      </c>
      <c r="Q108" s="43">
        <v>9.483847757940882E-3</v>
      </c>
      <c r="R108" s="43">
        <v>1.5699682253768473E-4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0.25146669625807255</v>
      </c>
      <c r="O109" s="43">
        <v>0.64193411573445358</v>
      </c>
      <c r="P109" s="43">
        <v>2.969507445963629E-3</v>
      </c>
      <c r="Q109" s="43">
        <v>9.5575158120840657E-3</v>
      </c>
      <c r="R109" s="43">
        <v>1.5767817761782848E-4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0.25103827912996279</v>
      </c>
      <c r="O110" s="43">
        <v>0.6413652533567693</v>
      </c>
      <c r="P110" s="43">
        <v>3.0055474630375019E-3</v>
      </c>
      <c r="Q110" s="43">
        <v>9.632079935611949E-3</v>
      </c>
      <c r="R110" s="43">
        <v>1.5836782043455661E-4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0.25060909347204668</v>
      </c>
      <c r="O111" s="43">
        <v>0.64079597309622283</v>
      </c>
      <c r="P111" s="43">
        <v>3.0418625958106814E-3</v>
      </c>
      <c r="Q111" s="43">
        <v>9.7075470047743185E-3</v>
      </c>
      <c r="R111" s="43">
        <v>1.5906581458623319E-4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0.25017913579317624</v>
      </c>
      <c r="O112" s="43">
        <v>0.64022627235729601</v>
      </c>
      <c r="P112" s="43">
        <v>3.078452011276424E-3</v>
      </c>
      <c r="Q112" s="43">
        <v>9.7839238758302121E-3</v>
      </c>
      <c r="R112" s="43">
        <v>1.5977222348632805E-4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0.24974840266780876</v>
      </c>
      <c r="O113" s="43">
        <v>0.63965614856540964</v>
      </c>
      <c r="P113" s="43">
        <v>3.1153148116812948E-3</v>
      </c>
      <c r="Q113" s="43">
        <v>9.8612173834415392E-3</v>
      </c>
      <c r="R113" s="43">
        <v>1.6048711034855932E-4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0.24931689073761695</v>
      </c>
      <c r="O114" s="43">
        <v>0.63908559916771368</v>
      </c>
      <c r="P114" s="43">
        <v>3.1524500337642264E-3</v>
      </c>
      <c r="Q114" s="43">
        <v>9.9394343390475579E-3</v>
      </c>
      <c r="R114" s="43">
        <v>1.6121053817185911E-4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0.24888459671310317</v>
      </c>
      <c r="O115" s="43">
        <v>0.63851462163388417</v>
      </c>
      <c r="P115" s="43">
        <v>3.1898566480056696E-3</v>
      </c>
      <c r="Q115" s="43">
        <v>1.0018581529220499E-2</v>
      </c>
      <c r="R115" s="43">
        <v>1.6194256972516474E-4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0.24845151737521584</v>
      </c>
      <c r="O116" s="43">
        <v>0.63794321345692528</v>
      </c>
      <c r="P116" s="43">
        <v>3.2275335578873443E-3</v>
      </c>
      <c r="Q116" s="43">
        <v>1.0098665714002602E-2</v>
      </c>
      <c r="R116" s="43">
        <v>1.6268326753203768E-4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0.24801764957696815</v>
      </c>
      <c r="O117" s="43">
        <v>0.63737137215397621</v>
      </c>
      <c r="P117" s="43">
        <v>3.2654795991631292E-3</v>
      </c>
      <c r="Q117" s="43">
        <v>1.0179693625224768E-2</v>
      </c>
      <c r="R117" s="43">
        <v>1.6343269385511326E-4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0.24758299024505803</v>
      </c>
      <c r="O118" s="43">
        <v>0.63679909526712464</v>
      </c>
      <c r="P118" s="43">
        <v>3.3036935391416136E-3</v>
      </c>
      <c r="Q118" s="43">
        <v>1.0261671964807199E-2</v>
      </c>
      <c r="R118" s="43">
        <v>1.6419091068038295E-4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0.24714753638148912</v>
      </c>
      <c r="O119" s="43">
        <v>0.63622638036422274</v>
      </c>
      <c r="P119" s="43">
        <v>3.342174075980869E-3</v>
      </c>
      <c r="Q119" s="43">
        <v>1.0344607403042282E-2</v>
      </c>
      <c r="R119" s="43">
        <v>1.6495797970131281E-4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0.24671128506519155</v>
      </c>
      <c r="O120" s="43">
        <v>0.63565322503971033</v>
      </c>
      <c r="P120" s="43">
        <v>3.3809198379959652E-3</v>
      </c>
      <c r="Q120" s="43">
        <v>1.0428506576859981E-2</v>
      </c>
      <c r="R120" s="43">
        <v>1.6573396230280032E-4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0.24627423345364277</v>
      </c>
      <c r="O121" s="43">
        <v>0.63507962691544151</v>
      </c>
      <c r="P121" s="43">
        <v>3.419929382979788E-3</v>
      </c>
      <c r="Q121" s="43">
        <v>1.0513376088076171E-2</v>
      </c>
      <c r="R121" s="43">
        <v>1.6651891954497309E-4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0.2458363787844865</v>
      </c>
      <c r="O122" s="43">
        <v>0.63450558364151444</v>
      </c>
      <c r="P122" s="43">
        <v>3.4592011975377135E-3</v>
      </c>
      <c r="Q122" s="43">
        <v>1.0599222501624164E-2</v>
      </c>
      <c r="R122" s="43">
        <v>1.6731291214683219E-4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0.24539771837715074</v>
      </c>
      <c r="O123" s="43">
        <v>0.63393109289710714</v>
      </c>
      <c r="P123" s="43">
        <v>3.4987336964366856E-3</v>
      </c>
      <c r="Q123" s="43">
        <v>1.0686052343769797E-2</v>
      </c>
      <c r="R123" s="43">
        <v>1.6811600046974374E-4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0.24495824963446258</v>
      </c>
      <c r="O124" s="43">
        <v>0.63335615239131537</v>
      </c>
      <c r="P124" s="43">
        <v>3.5385252219692609E-3</v>
      </c>
      <c r="Q124" s="43">
        <v>1.0773872100310488E-2</v>
      </c>
      <c r="R124" s="43">
        <v>1.6892824450078176E-4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0.24451797004425987</v>
      </c>
      <c r="O125" s="43">
        <v>0.63278075986399529</v>
      </c>
      <c r="P125" s="43">
        <v>3.578574043333181E-3</v>
      </c>
      <c r="Q125" s="43">
        <v>1.0862688214758586E-2</v>
      </c>
      <c r="R125" s="43">
        <v>1.6974970383592606E-4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0.24407687718099949</v>
      </c>
      <c r="O126" s="43">
        <v>0.6322049130866082</v>
      </c>
      <c r="P126" s="43">
        <v>3.618878356027035E-3</v>
      </c>
      <c r="Q126" s="43">
        <v>1.0952507086509453E-2</v>
      </c>
      <c r="R126" s="43">
        <v>1.7058043766311911E-4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0.24363496870736023</v>
      </c>
      <c r="O127" s="43">
        <v>0.63162860986306901</v>
      </c>
      <c r="P127" s="43">
        <v>3.6594362812625773E-3</v>
      </c>
      <c r="Q127" s="43">
        <v>1.104333506899466E-2</v>
      </c>
      <c r="R127" s="43">
        <v>1.7142050474518451E-4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0.24319224237584086</v>
      </c>
      <c r="O128" s="43">
        <v>0.63105184803059777</v>
      </c>
      <c r="P128" s="43">
        <v>3.7002458653942753E-3</v>
      </c>
      <c r="Q128" s="43">
        <v>1.1135178467820727E-2</v>
      </c>
      <c r="R128" s="43">
        <v>1.7226996340261256E-4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0.24274869603035198</v>
      </c>
      <c r="O129" s="43">
        <v>0.63047462546057187</v>
      </c>
      <c r="P129" s="43">
        <v>3.7413050793666468E-3</v>
      </c>
      <c r="Q129" s="43">
        <v>1.1228043538893857E-2</v>
      </c>
      <c r="R129" s="43">
        <v>1.7312887149621584E-4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0.24230432760780093</v>
      </c>
      <c r="O130" s="43">
        <v>0.62989694005938335</v>
      </c>
      <c r="P130" s="43">
        <v>3.7826118181799643E-3</v>
      </c>
      <c r="Q130" s="43">
        <v>1.1321936486531096E-2</v>
      </c>
      <c r="R130" s="43">
        <v>1.7399728640965929E-4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0.241859135139669</v>
      </c>
      <c r="O131" s="43">
        <v>0.62931878976929534</v>
      </c>
      <c r="P131" s="43">
        <v>3.8241639003748955E-3</v>
      </c>
      <c r="Q131" s="43">
        <v>1.1416863461558393E-2</v>
      </c>
      <c r="R131" s="43">
        <v>1.7487526503186929E-4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0.24141311675358026</v>
      </c>
      <c r="O132" s="43">
        <v>0.6287401725693017</v>
      </c>
      <c r="P132" s="43">
        <v>3.8659590675366507E-3</v>
      </c>
      <c r="Q132" s="43">
        <v>1.1512830559396042E-2</v>
      </c>
      <c r="R132" s="43">
        <v>1.757628637393259E-4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0.24096627067486193</v>
      </c>
      <c r="O133" s="43">
        <v>0.62816108647598701</v>
      </c>
      <c r="P133" s="43">
        <v>3.907994983819215E-3</v>
      </c>
      <c r="Q133" s="43">
        <v>1.1609843818131996E-2</v>
      </c>
      <c r="R133" s="43">
        <v>1.7666013837824287E-4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0.24051859522809349</v>
      </c>
      <c r="O134" s="43">
        <v>0.62758152954438906</v>
      </c>
      <c r="P134" s="43">
        <v>3.9502692354902239E-3</v>
      </c>
      <c r="Q134" s="43">
        <v>1.1707909216583575E-2</v>
      </c>
      <c r="R134" s="43">
        <v>1.7756714424664049E-4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0.24007008883864636</v>
      </c>
      <c r="O135" s="43">
        <v>0.62700149986885989</v>
      </c>
      <c r="P135" s="43">
        <v>3.9927793304970708E-3</v>
      </c>
      <c r="Q135" s="43">
        <v>1.1807032672348046E-2</v>
      </c>
      <c r="R135" s="43">
        <v>1.784839360763154E-4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0.23962075003421116</v>
      </c>
      <c r="O136" s="43">
        <v>0.62642099558392872</v>
      </c>
      <c r="P136" s="43">
        <v>4.0355226980547986E-3</v>
      </c>
      <c r="Q136" s="43">
        <v>1.1907220039842679E-2</v>
      </c>
      <c r="R136" s="43">
        <v>1.7941056801471322E-4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0.23917057744631323</v>
      </c>
      <c r="O137" s="43">
        <v>0.62584001486516549</v>
      </c>
      <c r="P137" s="43">
        <v>4.0784966882563434E-3</v>
      </c>
      <c r="Q137" s="43">
        <v>1.2008477108334782E-2</v>
      </c>
      <c r="R137" s="43">
        <v>1.8034709360670813E-4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0.2387195698118145</v>
      </c>
      <c r="O138" s="43">
        <v>0.6252585559300422</v>
      </c>
      <c r="P138" s="43">
        <v>4.121698571705721E-3</v>
      </c>
      <c r="Q138" s="43">
        <v>1.2110809599962295E-2</v>
      </c>
      <c r="R138" s="43">
        <v>1.8129356577629538E-4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0.23826772597440177</v>
      </c>
      <c r="O139" s="43">
        <v>0.62467661703879518</v>
      </c>
      <c r="P139" s="43">
        <v>4.1651255391746845E-3</v>
      </c>
      <c r="Q139" s="43">
        <v>1.221422316774551E-2</v>
      </c>
      <c r="R139" s="43">
        <v>1.8225003680820192E-4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0.23781504488606003</v>
      </c>
      <c r="O140" s="43">
        <v>0.6240941964952863</v>
      </c>
      <c r="P140" s="43">
        <v>4.2087747012834326E-3</v>
      </c>
      <c r="Q140" s="43">
        <v>1.231872339359053E-2</v>
      </c>
      <c r="R140" s="43">
        <v>1.8321655832942036E-4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0.23736152560853019</v>
      </c>
      <c r="O141" s="43">
        <v>0.62351129264786231</v>
      </c>
      <c r="P141" s="43">
        <v>4.252643088205923E-3</v>
      </c>
      <c r="Q141" s="43">
        <v>1.2424315786285068E-2</v>
      </c>
      <c r="R141" s="43">
        <v>1.841931812906719E-4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0.23690716731475034</v>
      </c>
      <c r="O142" s="43">
        <v>0.62292790389021302</v>
      </c>
      <c r="P142" s="43">
        <v>4.2967276494003375E-3</v>
      </c>
      <c r="Q142" s="43">
        <v>1.2531005779487207E-2</v>
      </c>
      <c r="R142" s="43">
        <v>1.8517995594780464E-4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0.23645196929027967</v>
      </c>
      <c r="O143" s="43">
        <v>0.62234402866222749</v>
      </c>
      <c r="P143" s="43">
        <v>4.3410252533652481E-3</v>
      </c>
      <c r="Q143" s="43">
        <v>1.2638798729707733E-2</v>
      </c>
      <c r="R143" s="43">
        <v>1.8617693184313209E-4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0.23599593093470436</v>
      </c>
      <c r="O144" s="43">
        <v>0.62175966545084793</v>
      </c>
      <c r="P144" s="43">
        <v>4.3855326874220335E-3</v>
      </c>
      <c r="Q144" s="43">
        <v>1.274769991428672E-2</v>
      </c>
      <c r="R144" s="43">
        <v>1.8718415778671874E-4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0.23553905176302437</v>
      </c>
      <c r="O145" s="43">
        <v>0.62117481279092102</v>
      </c>
      <c r="P145" s="43">
        <v>4.4302466575240696E-3</v>
      </c>
      <c r="Q145" s="43">
        <v>1.285771452936503E-2</v>
      </c>
      <c r="R145" s="43">
        <v>1.8820168183761833E-4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0.23508133140702031</v>
      </c>
      <c r="O146" s="43">
        <v>0.62058946926604674</v>
      </c>
      <c r="P146" s="43">
        <v>4.4751637880932407E-3</v>
      </c>
      <c r="Q146" s="43">
        <v>1.2968847687851365E-2</v>
      </c>
      <c r="R146" s="43">
        <v>1.8922955128507118E-4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0.23462276961659981</v>
      </c>
      <c r="O147" s="43">
        <v>0.620003633509422</v>
      </c>
      <c r="P147" s="43">
        <v>4.5202806218842808E-3</v>
      </c>
      <c r="Q147" s="43">
        <v>1.3081104417385614E-2</v>
      </c>
      <c r="R147" s="43">
        <v>1.9026781262966727E-4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0.23416336626112225</v>
      </c>
      <c r="O148" s="43">
        <v>0.61941730420468255</v>
      </c>
      <c r="P148" s="43">
        <v>4.5655936198774772E-3</v>
      </c>
      <c r="Q148" s="43">
        <v>1.3194489658299131E-2</v>
      </c>
      <c r="R148" s="43">
        <v>1.9131651156448088E-4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0.23370312133070104</v>
      </c>
      <c r="O149" s="43">
        <v>0.61883048008674024</v>
      </c>
      <c r="P149" s="43">
        <v>4.6110991612002316E-3</v>
      </c>
      <c r="Q149" s="43">
        <v>1.3309008261572747E-2</v>
      </c>
      <c r="R149" s="43">
        <v>1.9237569295618403E-4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0.2332420349374825</v>
      </c>
      <c r="O150" s="43">
        <v>0.61824315994261514</v>
      </c>
      <c r="P150" s="43">
        <v>4.6567935430779899E-3</v>
      </c>
      <c r="Q150" s="43">
        <v>1.3424664986793112E-2</v>
      </c>
      <c r="R150" s="43">
        <v>1.9344540082614513E-4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0.23278010731690105</v>
      </c>
      <c r="O151" s="43">
        <v>0.61765534261226351</v>
      </c>
      <c r="P151" s="43">
        <v>4.7026729808150331E-3</v>
      </c>
      <c r="Q151" s="43">
        <v>1.3541464500108272E-2</v>
      </c>
      <c r="R151" s="43">
        <v>1.9452567833151967E-4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0.23231733882890881</v>
      </c>
      <c r="O152" s="43">
        <v>0.61706702698939986</v>
      </c>
      <c r="P152" s="43">
        <v>4.7487336078056112E-3</v>
      </c>
      <c r="Q152" s="43">
        <v>1.3659411372183071E-2</v>
      </c>
      <c r="R152" s="43">
        <v>1.9561656774634019E-4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0.23185372995917997</v>
      </c>
      <c r="O153" s="43">
        <v>0.61647821202231456</v>
      </c>
      <c r="P153" s="43">
        <v>4.7949714755758949E-3</v>
      </c>
      <c r="Q153" s="43">
        <v>1.3778510076155267E-2</v>
      </c>
      <c r="R153" s="43">
        <v>1.9671811044261214E-4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0.2313892813202878</v>
      </c>
      <c r="O154" s="43">
        <v>0.61588889671468317</v>
      </c>
      <c r="P154" s="43">
        <v>4.8413825538572023E-3</v>
      </c>
      <c r="Q154" s="43">
        <v>1.3898764985593046E-2</v>
      </c>
      <c r="R154" s="43">
        <v>1.9783034687142294E-4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0.23092399365285471</v>
      </c>
      <c r="O155" s="43">
        <v>0.61529908012637247</v>
      </c>
      <c r="P155" s="43">
        <v>4.8879627306909713E-3</v>
      </c>
      <c r="Q155" s="43">
        <v>1.4020180372454788E-2</v>
      </c>
      <c r="R155" s="43">
        <v>1.9895331654407196E-4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0.23045786782667366</v>
      </c>
      <c r="O156" s="43">
        <v>0.61470876137423669</v>
      </c>
      <c r="P156" s="43">
        <v>4.9347078125658991E-3</v>
      </c>
      <c r="Q156" s="43">
        <v>1.4142760405051826E-2</v>
      </c>
      <c r="R156" s="43">
        <v>2.0008705801322822E-4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0.22999090484180015</v>
      </c>
      <c r="O157" s="43">
        <v>0.61411793963290873</v>
      </c>
      <c r="P157" s="43">
        <v>4.9816135245876877E-3</v>
      </c>
      <c r="Q157" s="43">
        <v>1.4266509146015065E-2</v>
      </c>
      <c r="R157" s="43">
        <v>2.0123160885412338E-4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0.22952310582961438</v>
      </c>
      <c r="O158" s="43">
        <v>0.61352661413558218</v>
      </c>
      <c r="P158" s="43">
        <v>5.0286755106818161E-3</v>
      </c>
      <c r="Q158" s="43">
        <v>1.439143055026622E-2</v>
      </c>
      <c r="R158" s="43">
        <v>2.0238700564578804E-4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0.22905447205385232</v>
      </c>
      <c r="O159" s="43">
        <v>0.61293478417478597</v>
      </c>
      <c r="P159" s="43">
        <v>5.0758893338297409E-3</v>
      </c>
      <c r="Q159" s="43">
        <v>1.4517528462994549E-2</v>
      </c>
      <c r="R159" s="43">
        <v>2.0355328395233832E-4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0.22858500491160516</v>
      </c>
      <c r="O160" s="43">
        <v>0.61234244910315105</v>
      </c>
      <c r="P160" s="43">
        <v>5.123250476338913E-3</v>
      </c>
      <c r="Q160" s="43">
        <v>1.4644806617639899E-2</v>
      </c>
      <c r="R160" s="43">
        <v>2.0473047830432123E-4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0.22811470593428596</v>
      </c>
      <c r="O161" s="43">
        <v>0.61174960833416792</v>
      </c>
      <c r="P161" s="43">
        <v>5.1707543401469849E-3</v>
      </c>
      <c r="Q161" s="43">
        <v>1.4773268633882909E-2</v>
      </c>
      <c r="R161" s="43">
        <v>2.0591862218012603E-4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0.22764357678856306</v>
      </c>
      <c r="O162" s="43">
        <v>0.6111562613429341</v>
      </c>
      <c r="P162" s="43">
        <v>5.2183962471605803E-3</v>
      </c>
      <c r="Q162" s="43">
        <v>1.490291801564325E-2</v>
      </c>
      <c r="R162" s="43">
        <v>2.0711774798746997E-4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0.2271716192772591</v>
      </c>
      <c r="O163" s="43">
        <v>0.61056240766689307</v>
      </c>
      <c r="P163" s="43">
        <v>5.26617143962896E-3</v>
      </c>
      <c r="Q163" s="43">
        <v>1.5033758149086742E-2</v>
      </c>
      <c r="R163" s="43">
        <v>2.0832788704496606E-4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0.22669883534021543</v>
      </c>
      <c r="O164" s="43">
        <v>0.60996804690656303</v>
      </c>
      <c r="P164" s="43">
        <v>5.3140750805529277E-3</v>
      </c>
      <c r="Q164" s="43">
        <v>1.5165792300642238E-2</v>
      </c>
      <c r="R164" s="43">
        <v>2.0954906956378147E-4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0.22622522705511991</v>
      </c>
      <c r="O165" s="43">
        <v>0.60937317872625429</v>
      </c>
      <c r="P165" s="43">
        <v>5.3621022541292859E-3</v>
      </c>
      <c r="Q165" s="43">
        <v>1.5299023615029172E-2</v>
      </c>
      <c r="R165" s="43">
        <v>2.1078132462939411E-4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0.22575079663829889</v>
      </c>
      <c r="O166" s="43">
        <v>0.60877780285477645</v>
      </c>
      <c r="P166" s="43">
        <v>5.4102479662311255E-3</v>
      </c>
      <c r="Q166" s="43">
        <v>1.5433455113296631E-2</v>
      </c>
      <c r="R166" s="43">
        <v>2.1202468018345608E-4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0.22527554644547132</v>
      </c>
      <c r="O167" s="43">
        <v>0.60818191908613473</v>
      </c>
      <c r="P167" s="43">
        <v>5.4585071449242527E-3</v>
      </c>
      <c r="Q167" s="43">
        <v>1.5569089690874865E-2</v>
      </c>
      <c r="R167" s="43">
        <v>2.1327916300577221E-4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0.22479947897246511</v>
      </c>
      <c r="O168" s="43">
        <v>0.60758552728021376</v>
      </c>
      <c r="P168" s="43">
        <v>5.5068746410199994E-3</v>
      </c>
      <c r="Q168" s="43">
        <v>1.5705930115640147E-2</v>
      </c>
      <c r="R168" s="43">
        <v>2.1454479869640182E-4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0.22432259685589412</v>
      </c>
      <c r="O169" s="43">
        <v>0.60698862736344927</v>
      </c>
      <c r="P169" s="43">
        <v>5.5553452286646703E-3</v>
      </c>
      <c r="Q169" s="43">
        <v>1.5843979025993878E-2</v>
      </c>
      <c r="R169" s="43">
        <v>2.1582161165789257E-4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0.22384490287379566</v>
      </c>
      <c r="O170" s="43">
        <v>0.60639121932948814</v>
      </c>
      <c r="P170" s="43">
        <v>5.6039136059658377E-3</v>
      </c>
      <c r="Q170" s="43">
        <v>1.598323892895688E-2</v>
      </c>
      <c r="R170" s="43">
        <v>2.1710962507765435E-4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0.22336639994622795</v>
      </c>
      <c r="O171" s="43">
        <v>0.60579330323983482</v>
      </c>
      <c r="P171" s="43">
        <v>5.6525743956557161E-3</v>
      </c>
      <c r="Q171" s="43">
        <v>1.6123712198279766E-2</v>
      </c>
      <c r="R171" s="43">
        <v>2.1840886091048243E-4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0.22288709113582605</v>
      </c>
      <c r="O172" s="43">
        <v>0.60519487922448378</v>
      </c>
      <c r="P172" s="43">
        <v>5.7013221457917667E-3</v>
      </c>
      <c r="Q172" s="43">
        <v>1.626540107257033E-2</v>
      </c>
      <c r="R172" s="43">
        <v>2.1971933986123735E-4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0.22240697964831613</v>
      </c>
      <c r="O173" s="43">
        <v>0.60459594748254031</v>
      </c>
      <c r="P173" s="43">
        <v>5.7501513304947264E-3</v>
      </c>
      <c r="Q173" s="43">
        <v>1.6408307653438915E-2</v>
      </c>
      <c r="R173" s="43">
        <v>2.2104108136769175E-4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0.22192606883298749</v>
      </c>
      <c r="O174" s="43">
        <v>0.60399650828282436</v>
      </c>
      <c r="P174" s="43">
        <v>5.7990563507241957E-3</v>
      </c>
      <c r="Q174" s="43">
        <v>1.6552433903662626E-2</v>
      </c>
      <c r="R174" s="43">
        <v>2.2237410358355109E-4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0.22144436218312127</v>
      </c>
      <c r="O175" s="43">
        <v>0.60339656196446245</v>
      </c>
      <c r="P175" s="43">
        <v>5.8480315350919023E-3</v>
      </c>
      <c r="Q175" s="43">
        <v>1.6697781645369433E-2</v>
      </c>
      <c r="R175" s="43">
        <v>2.2371842336165821E-4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0.2209618633363753</v>
      </c>
      <c r="O176" s="43">
        <v>0.60279610893746294</v>
      </c>
      <c r="P176" s="43">
        <v>5.8970711407127455E-3</v>
      </c>
      <c r="Q176" s="43">
        <v>1.6844352558242962E-2</v>
      </c>
      <c r="R176" s="43">
        <v>2.2507405623738985E-4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0.22047857607512444</v>
      </c>
      <c r="O177" s="43">
        <v>0.60219514968327625</v>
      </c>
      <c r="P177" s="43">
        <v>5.9461693540937156E-3</v>
      </c>
      <c r="Q177" s="43">
        <v>1.6992148177749085E-2</v>
      </c>
      <c r="R177" s="43">
        <v>2.2644101641225417E-4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0.21999450432675643</v>
      </c>
      <c r="O178" s="43">
        <v>0.60159368475534014</v>
      </c>
      <c r="P178" s="43">
        <v>5.9953202920607178E-3</v>
      </c>
      <c r="Q178" s="43">
        <v>1.71411698933851E-2</v>
      </c>
      <c r="R178" s="43">
        <v>2.2781931673769755E-4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0.21950965216392146</v>
      </c>
      <c r="O179" s="43">
        <v>0.60099171477960778</v>
      </c>
      <c r="P179" s="43">
        <v>6.0445180027233428E-3</v>
      </c>
      <c r="Q179" s="43">
        <v>1.729141894695255E-2</v>
      </c>
      <c r="R179" s="43">
        <v>2.2920896869912973E-4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0.21902402380473593</v>
      </c>
      <c r="O180" s="43">
        <v>0.60038924045506059</v>
      </c>
      <c r="P180" s="43">
        <v>6.0937564664776183E-3</v>
      </c>
      <c r="Q180" s="43">
        <v>1.7442896430854598E-2</v>
      </c>
      <c r="R180" s="43">
        <v>2.3060998240017645E-4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0.21853762361293902</v>
      </c>
      <c r="O181" s="43">
        <v>0.59978626255420164</v>
      </c>
      <c r="P181" s="43">
        <v>6.1430295970466859E-3</v>
      </c>
      <c r="Q181" s="43">
        <v>1.75956032864189E-2</v>
      </c>
      <c r="R181" s="43">
        <v>2.3202236654716751E-4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0.21805045609800272</v>
      </c>
      <c r="O182" s="43">
        <v>0.59918278192353513</v>
      </c>
      <c r="P182" s="43">
        <v>6.1923312425593959E-3</v>
      </c>
      <c r="Q182" s="43">
        <v>1.7749540302246913E-2</v>
      </c>
      <c r="R182" s="43">
        <v>2.3344612843386963E-4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0.21756252591519312</v>
      </c>
      <c r="O183" s="43">
        <v>0.5985787994840257</v>
      </c>
      <c r="P183" s="43">
        <v>6.2416551866667511E-3</v>
      </c>
      <c r="Q183" s="43">
        <v>1.7904708112590591E-2</v>
      </c>
      <c r="R183" s="43">
        <v>2.348812739264728E-4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0.21707383786558387</v>
      </c>
      <c r="O184" s="43">
        <v>0.59797431623154051</v>
      </c>
      <c r="P184" s="43">
        <v>6.2909951496960981E-3</v>
      </c>
      <c r="Q184" s="43">
        <v>1.8061107195757438E-2</v>
      </c>
      <c r="R184" s="43">
        <v>2.3632780744883822E-4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0.2165843968960211</v>
      </c>
      <c r="O185" s="43">
        <v>0.59736933323727459</v>
      </c>
      <c r="P185" s="43">
        <v>6.3403447898429718E-3</v>
      </c>
      <c r="Q185" s="43">
        <v>1.821873787254483E-2</v>
      </c>
      <c r="R185" s="43">
        <v>2.3778573196801763E-4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0.21609420809903865</v>
      </c>
      <c r="O186" s="43">
        <v>0.59676385164815227</v>
      </c>
      <c r="P186" s="43">
        <v>6.389697704400437E-3</v>
      </c>
      <c r="Q186" s="43">
        <v>1.8377600304704565E-2</v>
      </c>
      <c r="R186" s="43">
        <v>2.3925504898005166E-4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0.2156032767127235</v>
      </c>
      <c r="O187" s="43">
        <v>0.59615787268721654</v>
      </c>
      <c r="P187" s="43">
        <v>6.4390474310257878E-3</v>
      </c>
      <c r="Q187" s="43">
        <v>1.8537694493438533E-2</v>
      </c>
      <c r="R187" s="43">
        <v>2.407357584960566E-4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0.21511160812053196</v>
      </c>
      <c r="O188" s="43">
        <v>0.59555139765399356</v>
      </c>
      <c r="P188" s="43">
        <v>6.4883874490443798E-3</v>
      </c>
      <c r="Q188" s="43">
        <v>1.8699020277926484E-2</v>
      </c>
      <c r="R188" s="43">
        <v>2.4222785902860755E-4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0.21461920785105454</v>
      </c>
      <c r="O189" s="43">
        <v>0.59494442792483915</v>
      </c>
      <c r="P189" s="43">
        <v>6.5377111807904077E-3</v>
      </c>
      <c r="Q189" s="43">
        <v>1.8861577333886791E-2</v>
      </c>
      <c r="R189" s="43">
        <v>2.437313475784271E-4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0.21412608157773072</v>
      </c>
      <c r="O190" s="43">
        <v>0.59433696495326627</v>
      </c>
      <c r="P190" s="43">
        <v>6.5870119929843747E-3</v>
      </c>
      <c r="Q190" s="43">
        <v>1.9025365172171151E-2</v>
      </c>
      <c r="R190" s="43">
        <v>2.4524621962138755E-4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0.21363223511851187</v>
      </c>
      <c r="O191" s="43">
        <v>0.59372901027024971</v>
      </c>
      <c r="P191" s="43">
        <v>6.6362831981469838E-3</v>
      </c>
      <c r="Q191" s="43">
        <v>1.9190383137394108E-2</v>
      </c>
      <c r="R191" s="43">
        <v>2.467724690958355E-4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0.2131376744354738</v>
      </c>
      <c r="O192" s="43">
        <v>0.59312056548451153</v>
      </c>
      <c r="P192" s="43">
        <v>6.6855180560491502E-3</v>
      </c>
      <c r="Q192" s="43">
        <v>1.9356630406598303E-2</v>
      </c>
      <c r="R192" s="43">
        <v>2.4831008839024674E-4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0.21264240563437667</v>
      </c>
      <c r="O193" s="43">
        <v>0.59251163228278547</v>
      </c>
      <c r="P193" s="43">
        <v>6.7347097751978263E-3</v>
      </c>
      <c r="Q193" s="43">
        <v>1.952410598795639E-2</v>
      </c>
      <c r="R193" s="43">
        <v>2.4985906833122046E-4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0.21214643496417357</v>
      </c>
      <c r="O194" s="43">
        <v>0.59190221243005892</v>
      </c>
      <c r="P194" s="43">
        <v>6.7838515143572708E-3</v>
      </c>
      <c r="Q194" s="43">
        <v>1.9692808719510495E-2</v>
      </c>
      <c r="R194" s="43">
        <v>2.5141939817181986E-4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0.21164976881646685</v>
      </c>
      <c r="O195" s="43">
        <v>0.59129230776979391</v>
      </c>
      <c r="P195" s="43">
        <v>6.8329363841053946E-3</v>
      </c>
      <c r="Q195" s="43">
        <v>1.9862737267949997E-2</v>
      </c>
      <c r="R195" s="43">
        <v>2.5299106558026891E-4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0.21115241372491206</v>
      </c>
      <c r="O196" s="43">
        <v>0.59068192022412647</v>
      </c>
      <c r="P196" s="43">
        <v>6.8819574484247767E-3</v>
      </c>
      <c r="Q196" s="43">
        <v>2.0033890127428684E-2</v>
      </c>
      <c r="R196" s="43">
        <v>2.545740566290113E-4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0.21065437636456949</v>
      </c>
      <c r="O197" s="43">
        <v>0.59007105179404196</v>
      </c>
      <c r="P197" s="43">
        <v>6.9309077263279206E-3</v>
      </c>
      <c r="Q197" s="43">
        <v>2.0206265618422006E-2</v>
      </c>
      <c r="R197" s="43">
        <v>2.5616835578414155E-4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0.21015566355120335</v>
      </c>
      <c r="O198" s="43">
        <v>0.58945970455953001</v>
      </c>
      <c r="P198" s="43">
        <v>6.9797801935162869E-3</v>
      </c>
      <c r="Q198" s="43">
        <v>2.0379861886625293E-2</v>
      </c>
      <c r="R198" s="43">
        <v>2.5777394589521479E-4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0.20965628224052787</v>
      </c>
      <c r="O199" s="43">
        <v>0.58884788067971483</v>
      </c>
      <c r="P199" s="43">
        <v>7.0285677840726171E-3</v>
      </c>
      <c r="Q199" s="43">
        <v>2.0554676901893849E-2</v>
      </c>
      <c r="R199" s="43">
        <v>2.5939080818544329E-4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0.20915623952740112</v>
      </c>
      <c r="O200" s="43">
        <v>0.58823558239296414</v>
      </c>
      <c r="P200" s="43">
        <v>7.077263392186034E-3</v>
      </c>
      <c r="Q200" s="43">
        <v>2.0730708457225622E-2</v>
      </c>
      <c r="R200" s="43">
        <v>2.6101892224228792E-4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0.20865554264496575</v>
      </c>
      <c r="O201" s="43">
        <v>0.58762281201697253</v>
      </c>
      <c r="P201" s="43">
        <v>7.1258598739093858E-3</v>
      </c>
      <c r="Q201" s="43">
        <v>2.0907954167787447E-2</v>
      </c>
      <c r="R201" s="43">
        <v>2.6265826600845092E-4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0.20815419896373707</v>
      </c>
      <c r="O202" s="43">
        <v>0.58700957194882386</v>
      </c>
      <c r="P202" s="43">
        <v>7.1743500489482538E-3</v>
      </c>
      <c r="Q202" s="43">
        <v>2.1086411469985401E-2</v>
      </c>
      <c r="R202" s="43">
        <v>2.6430881577327824E-4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0.20765221599063832</v>
      </c>
      <c r="O203" s="43">
        <v>0.58639586466502802</v>
      </c>
      <c r="P203" s="43">
        <v>7.222726702481033E-3</v>
      </c>
      <c r="Q203" s="43">
        <v>2.1266077620580318E-2</v>
      </c>
      <c r="R203" s="43">
        <v>2.6597054616457893E-4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0.2071496013679836</v>
      </c>
      <c r="O204" s="43">
        <v>0.58578169272153369</v>
      </c>
      <c r="P204" s="43">
        <v>7.2709825870094728E-3</v>
      </c>
      <c r="Q204" s="43">
        <v>2.1446949695849041E-2</v>
      </c>
      <c r="R204" s="43">
        <v>2.6764343014086729E-4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0.20664636287240776</v>
      </c>
      <c r="O205" s="43">
        <v>0.58516705875371811</v>
      </c>
      <c r="P205" s="43">
        <v>7.3191104242390113E-3</v>
      </c>
      <c r="Q205" s="43">
        <v>2.1629024590792287E-2</v>
      </c>
      <c r="R205" s="43">
        <v>2.6932743898403692E-4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0.20614250841374396</v>
      </c>
      <c r="O206" s="43">
        <v>0.58455196547635124</v>
      </c>
      <c r="P206" s="43">
        <v>7.3671029069882436E-3</v>
      </c>
      <c r="Q206" s="43">
        <v>2.1812299018389766E-2</v>
      </c>
      <c r="R206" s="43">
        <v>2.7102254229247058E-4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0.20563804603384919</v>
      </c>
      <c r="O207" s="43">
        <v>0.58393641568353627</v>
      </c>
      <c r="P207" s="43">
        <v>7.4149527011268231E-3</v>
      </c>
      <c r="Q207" s="43">
        <v>2.1996769508903332E-2</v>
      </c>
      <c r="R207" s="43">
        <v>2.7272870797459558E-4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0.20513298390537757</v>
      </c>
      <c r="O208" s="43">
        <v>0.58332041224862441</v>
      </c>
      <c r="P208" s="43">
        <v>7.4626524475410565E-3</v>
      </c>
      <c r="Q208" s="43">
        <v>2.2182432409228844E-2</v>
      </c>
      <c r="R208" s="43">
        <v>2.7444590224288891E-4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0.2046273303305014</v>
      </c>
      <c r="O209" s="43">
        <v>0.58270395812410558</v>
      </c>
      <c r="P209" s="43">
        <v>7.5101947641264535E-3</v>
      </c>
      <c r="Q209" s="43">
        <v>2.2369283882297419E-2</v>
      </c>
      <c r="R209" s="43">
        <v>2.7617408960833992E-4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0.20412109373958115</v>
      </c>
      <c r="O210" s="43">
        <v>0.58208705634147362</v>
      </c>
      <c r="P210" s="43">
        <v>7.5575722478064414E-3</v>
      </c>
      <c r="Q210" s="43">
        <v>2.255731990652677E-2</v>
      </c>
      <c r="R210" s="43">
        <v>2.7791323287537515E-4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0.20361428268978382</v>
      </c>
      <c r="O211" s="43">
        <v>0.58146971001106718</v>
      </c>
      <c r="P211" s="43">
        <v>7.6047774765764537E-3</v>
      </c>
      <c r="Q211" s="43">
        <v>2.274653627532322E-2</v>
      </c>
      <c r="R211" s="43">
        <v>2.7966329313725236E-4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0.20310690586365004</v>
      </c>
      <c r="O212" s="43">
        <v>0.58085192232188287</v>
      </c>
      <c r="P212" s="43">
        <v>7.6518030115725628E-3</v>
      </c>
      <c r="Q212" s="43">
        <v>2.2936928596635039E-2</v>
      </c>
      <c r="R212" s="43">
        <v>2.8142422977193011E-4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0.2025989720676111</v>
      </c>
      <c r="O213" s="43">
        <v>0.58023369654136603</v>
      </c>
      <c r="P213" s="43">
        <v>7.6986413991637914E-3</v>
      </c>
      <c r="Q213" s="43">
        <v>2.3128492292557718E-2</v>
      </c>
      <c r="R213" s="43">
        <v>2.8319600043841655E-4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0.20209049023045497</v>
      </c>
      <c r="O214" s="43">
        <v>0.57961503601517372</v>
      </c>
      <c r="P214" s="43">
        <v>7.7452851730672517E-3</v>
      </c>
      <c r="Q214" s="43">
        <v>2.3321222598991772E-2</v>
      </c>
      <c r="R214" s="43">
        <v>2.8497856107360405E-4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0.20158146940174329</v>
      </c>
      <c r="O215" s="43">
        <v>0.57899594416691413</v>
      </c>
      <c r="P215" s="43">
        <v>7.7917268564851941E-3</v>
      </c>
      <c r="Q215" s="43">
        <v>2.3515114565353573E-2</v>
      </c>
      <c r="R215" s="43">
        <v>2.8677186588959517E-4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0.20107191875017802</v>
      </c>
      <c r="O216" s="43">
        <v>0.57837642449785776</v>
      </c>
      <c r="P216" s="43">
        <v>7.8379589642630539E-3</v>
      </c>
      <c r="Q216" s="43">
        <v>2.371016305433981E-2</v>
      </c>
      <c r="R216" s="43">
        <v>2.8857586737152417E-4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0.2005618475619198</v>
      </c>
      <c r="O217" s="43">
        <v>0.57775648058662543</v>
      </c>
      <c r="P217" s="43">
        <v>7.8839740050675438E-3</v>
      </c>
      <c r="Q217" s="43">
        <v>2.390636274174605E-2</v>
      </c>
      <c r="R217" s="43">
        <v>2.9039051627587867E-4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0.20005126523885791</v>
      </c>
      <c r="O218" s="43">
        <v>0.57713611608884818</v>
      </c>
      <c r="P218" s="43">
        <v>7.9297644835838559E-3</v>
      </c>
      <c r="Q218" s="43">
        <v>2.4103708116339911E-2</v>
      </c>
      <c r="R218" s="43">
        <v>2.9221576162932652E-4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0.19954018129683179</v>
      </c>
      <c r="O219" s="43">
        <v>0.57651533473680361</v>
      </c>
      <c r="P219" s="43">
        <v>7.9753229027309316E-3</v>
      </c>
      <c r="Q219" s="43">
        <v>2.4302193479789281E-2</v>
      </c>
      <c r="R219" s="43">
        <v>2.9405155072805244E-4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0.19902860536380595</v>
      </c>
      <c r="O220" s="43">
        <v>0.57589414033902453</v>
      </c>
      <c r="P220" s="43">
        <v>8.0206417658938607E-3</v>
      </c>
      <c r="Q220" s="43">
        <v>2.4501812946646082E-2</v>
      </c>
      <c r="R220" s="43">
        <v>2.9589782913760719E-4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0.19851654717799763</v>
      </c>
      <c r="O221" s="43">
        <v>0.57527253677988333</v>
      </c>
      <c r="P221" s="43">
        <v>8.0657135791723285E-3</v>
      </c>
      <c r="Q221" s="43">
        <v>2.4702560444385919E-2</v>
      </c>
      <c r="R221" s="43">
        <v>2.9775454069327461E-4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0.19800401658595887</v>
      </c>
      <c r="O222" s="43">
        <v>0.57465052801914884</v>
      </c>
      <c r="P222" s="43">
        <v>8.1105308536440889E-3</v>
      </c>
      <c r="Q222" s="43">
        <v>2.490442971350405E-2</v>
      </c>
      <c r="R222" s="43">
        <v>2.9962162750095926E-4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0.19749102354061299</v>
      </c>
      <c r="O223" s="43">
        <v>0.57402811809151932</v>
      </c>
      <c r="P223" s="43">
        <v>8.1550861076423991E-3</v>
      </c>
      <c r="Q223" s="43">
        <v>2.5107414307668028E-2</v>
      </c>
      <c r="R223" s="43">
        <v>3.0149902993859825E-4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0.19697757809924649</v>
      </c>
      <c r="O224" s="43">
        <v>0.57340531110612769</v>
      </c>
      <c r="P224" s="43">
        <v>8.1993718690463509E-3</v>
      </c>
      <c r="Q224" s="43">
        <v>2.5311507593927331E-2</v>
      </c>
      <c r="R224" s="43">
        <v>3.0338668665810006E-4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0.19646369042145673</v>
      </c>
      <c r="O225" s="43">
        <v>0.57278211124602274</v>
      </c>
      <c r="P225" s="43">
        <v>8.2433806775829409E-3</v>
      </c>
      <c r="Q225" s="43">
        <v>2.551670275298034E-2</v>
      </c>
      <c r="R225" s="43">
        <v>3.0528453458781359E-4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0.1959493707670571</v>
      </c>
      <c r="O226" s="43">
        <v>0.57215852276762369</v>
      </c>
      <c r="P226" s="43">
        <v>8.2871050871398486E-3</v>
      </c>
      <c r="Q226" s="43">
        <v>2.5722992779498879E-2</v>
      </c>
      <c r="R226" s="43">
        <v>3.0719250893553024E-4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0.19543462949393914</v>
      </c>
      <c r="O227" s="43">
        <v>0.57153455000014997</v>
      </c>
      <c r="P227" s="43">
        <v>8.3305376680877143E-3</v>
      </c>
      <c r="Q227" s="43">
        <v>2.5930370482510609E-2</v>
      </c>
      <c r="R227" s="43">
        <v>3.0911054319202004E-4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0.19491947705589355</v>
      </c>
      <c r="O228" s="43">
        <v>0.57091019734502513</v>
      </c>
      <c r="P228" s="43">
        <v>8.3736710096108165E-3</v>
      </c>
      <c r="Q228" s="43">
        <v>2.6138828485839465E-2</v>
      </c>
      <c r="R228" s="43">
        <v>3.1103856913510626E-4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0.19440392400039019</v>
      </c>
      <c r="O229" s="43">
        <v>0.57028546927525448</v>
      </c>
      <c r="P229" s="43">
        <v>8.4164977220449952E-3</v>
      </c>
      <c r="Q229" s="43">
        <v>2.6348359228604432E-2</v>
      </c>
      <c r="R229" s="43">
        <v>3.1297651683427744E-4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0.19388798096631879</v>
      </c>
      <c r="O230" s="43">
        <v>0.5696603703347799</v>
      </c>
      <c r="P230" s="43">
        <v>8.4590104392216064E-3</v>
      </c>
      <c r="Q230" s="43">
        <v>2.6558954965776652E-2</v>
      </c>
      <c r="R230" s="43">
        <v>3.1492431465584083E-4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0.1933716586816901</v>
      </c>
      <c r="O231" s="43">
        <v>0.56903490513780686</v>
      </c>
      <c r="P231" s="43">
        <v>8.5012018208163592E-3</v>
      </c>
      <c r="Q231" s="43">
        <v>2.6770607768795179E-2</v>
      </c>
      <c r="R231" s="43">
        <v>3.1688188926861732E-4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0.19285496796129958</v>
      </c>
      <c r="O232" s="43">
        <v>0.56840907836810872</v>
      </c>
      <c r="P232" s="43">
        <v>8.5430645547018291E-3</v>
      </c>
      <c r="Q232" s="43">
        <v>2.698330952624135E-2</v>
      </c>
      <c r="R232" s="43">
        <v>3.1884916565017837E-4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0.19233791970435382</v>
      </c>
      <c r="O233" s="43">
        <v>0.56778289477830435</v>
      </c>
      <c r="P233" s="43">
        <v>8.5845913593024532E-3</v>
      </c>
      <c r="Q233" s="43">
        <v>2.7197051944571924E-2</v>
      </c>
      <c r="R233" s="43">
        <v>3.2082606709362733E-4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0.19182052489206108</v>
      </c>
      <c r="O234" s="43">
        <v>0.56715635918911267</v>
      </c>
      <c r="P234" s="43">
        <v>8.6257749859507526E-3</v>
      </c>
      <c r="Q234" s="43">
        <v>2.7411826548911028E-2</v>
      </c>
      <c r="R234" s="43">
        <v>3.2281251521492401E-4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0.19130279458518665</v>
      </c>
      <c r="O235" s="43">
        <v>0.56652947648858298</v>
      </c>
      <c r="P235" s="43">
        <v>8.6666082212436095E-3</v>
      </c>
      <c r="Q235" s="43">
        <v>2.7627624683900905E-2</v>
      </c>
      <c r="R235" s="43">
        <v>3.2480842996075271E-4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0.19078473992157458</v>
      </c>
      <c r="O236" s="43">
        <v>0.56590225163129904</v>
      </c>
      <c r="P236" s="43">
        <v>8.7070838893973344E-3</v>
      </c>
      <c r="Q236" s="43">
        <v>2.784443751461145E-2</v>
      </c>
      <c r="R236" s="43">
        <v>3.2681372961693535E-4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0.19026637211363612</v>
      </c>
      <c r="O237" s="43">
        <v>0.56527468963756144</v>
      </c>
      <c r="P237" s="43">
        <v>8.7471948546002983E-3</v>
      </c>
      <c r="Q237" s="43">
        <v>2.806225602750852E-2</v>
      </c>
      <c r="R237" s="43">
        <v>3.288283308173867E-4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0.18974770244580641</v>
      </c>
      <c r="O238" s="43">
        <v>0.56464679559254549</v>
      </c>
      <c r="P238" s="43">
        <v>8.7869340233618747E-3</v>
      </c>
      <c r="Q238" s="43">
        <v>2.8281071031480899E-2</v>
      </c>
      <c r="R238" s="43">
        <v>3.3085214855361301E-4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0.18922874227197081</v>
      </c>
      <c r="O239" s="43">
        <v>0.56401857464543492</v>
      </c>
      <c r="P239" s="43">
        <v>8.8262943468564482E-3</v>
      </c>
      <c r="Q239" s="43">
        <v>2.8500873158925834E-2</v>
      </c>
      <c r="R239" s="43">
        <v>3.3288509618475194E-4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0.18870950301286116</v>
      </c>
      <c r="O240" s="43">
        <v>0.56339003200853355</v>
      </c>
      <c r="P240" s="43">
        <v>8.8652688232612447E-3</v>
      </c>
      <c r="Q240" s="43">
        <v>2.8721652866892999E-2</v>
      </c>
      <c r="R240" s="43">
        <v>3.3492708544815354E-4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0.18818999615342374</v>
      </c>
      <c r="O241" s="43">
        <v>0.56276117295635364</v>
      </c>
      <c r="P241" s="43">
        <v>8.9038505000867216E-3</v>
      </c>
      <c r="Q241" s="43">
        <v>2.8943400438286727E-2</v>
      </c>
      <c r="R241" s="43">
        <v>3.3697802647049944E-4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0.18767023324016022</v>
      </c>
      <c r="O242" s="43">
        <v>0.56213200282468145</v>
      </c>
      <c r="P242" s="43">
        <v>8.9420324764982531E-3</v>
      </c>
      <c r="Q242" s="43">
        <v>2.9166105983126304E-2</v>
      </c>
      <c r="R242" s="43">
        <v>3.3903782777945879E-4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0.18715022587844207</v>
      </c>
      <c r="O243" s="43">
        <v>0.56150252700962033</v>
      </c>
      <c r="P243" s="43">
        <v>8.9798079056278741E-3</v>
      </c>
      <c r="Q243" s="43">
        <v>2.938975943986406E-2</v>
      </c>
      <c r="R243" s="43">
        <v>3.4110639631588016E-4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0.18662998572980041</v>
      </c>
      <c r="O244" s="43">
        <v>0.56087275096661182</v>
      </c>
      <c r="P244" s="43">
        <v>9.0171699968748069E-3</v>
      </c>
      <c r="Q244" s="43">
        <v>2.961435057676105E-2</v>
      </c>
      <c r="R244" s="43">
        <v>3.4318363744651452E-4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0.18610952450919208</v>
      </c>
      <c r="O245" s="43">
        <v>0.56024268020943635</v>
      </c>
      <c r="P245" s="43">
        <v>9.0541120181935105E-3</v>
      </c>
      <c r="Q245" s="43">
        <v>2.9839868993319977E-2</v>
      </c>
      <c r="R245" s="43">
        <v>3.4526945497726863E-4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0.18558885398224326</v>
      </c>
      <c r="O246" s="43">
        <v>0.55961232030919028</v>
      </c>
      <c r="P246" s="43">
        <v>9.0906272983680373E-3</v>
      </c>
      <c r="Q246" s="43">
        <v>3.0066304121775085E-2</v>
      </c>
      <c r="R246" s="43">
        <v>3.4736375116698501E-4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0.18506798596247198</v>
      </c>
      <c r="O247" s="43">
        <v>0.55898167689324441</v>
      </c>
      <c r="P247" s="43">
        <v>9.1267092292714042E-3</v>
      </c>
      <c r="Q247" s="43">
        <v>3.0293645228638599E-2</v>
      </c>
      <c r="R247" s="43">
        <v>3.4946642674174469E-4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0.18454693230849045</v>
      </c>
      <c r="O248" s="43">
        <v>0.55835075564418024</v>
      </c>
      <c r="P248" s="43">
        <v>9.1623512681087461E-3</v>
      </c>
      <c r="Q248" s="43">
        <v>3.0521881416303357E-2</v>
      </c>
      <c r="R248" s="43">
        <v>3.5157738090969062E-4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0.18402570492118936</v>
      </c>
      <c r="O249" s="43">
        <v>0.55771956229870701</v>
      </c>
      <c r="P249" s="43">
        <v>9.1975469396430361E-3</v>
      </c>
      <c r="Q249" s="43">
        <v>3.0751001624701253E-2</v>
      </c>
      <c r="R249" s="43">
        <v>3.5369651137636576E-4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0.18350431574090401</v>
      </c>
      <c r="O250" s="43">
        <v>0.55708810264655773</v>
      </c>
      <c r="P250" s="43">
        <v>9.2322898384020972E-3</v>
      </c>
      <c r="Q250" s="43">
        <v>3.0980994633016949E-2</v>
      </c>
      <c r="R250" s="43">
        <v>3.5582371436056366E-4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0.18298277674456515</v>
      </c>
      <c r="O251" s="43">
        <v>0.5564563825293678</v>
      </c>
      <c r="P251" s="43">
        <v>9.2665736308657314E-3</v>
      </c>
      <c r="Q251" s="43">
        <v>3.1211849061456475E-2</v>
      </c>
      <c r="R251" s="43">
        <v>3.5795888461068615E-4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0.18246109994283449</v>
      </c>
      <c r="O252" s="43">
        <v>0.55582440783953235</v>
      </c>
      <c r="P252" s="43">
        <v>9.3003920576317026E-3</v>
      </c>
      <c r="Q252" s="43">
        <v>3.1443553373070088E-2</v>
      </c>
      <c r="R252" s="43">
        <v>3.6010191542160309E-4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0.1819392973772275</v>
      </c>
      <c r="O253" s="43">
        <v>0.55519218451904684</v>
      </c>
      <c r="P253" s="43">
        <v>9.3337389355593985E-3</v>
      </c>
      <c r="Q253" s="43">
        <v>3.1676095875628994E-2</v>
      </c>
      <c r="R253" s="43">
        <v>3.6225269865200992E-4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0.18141738111722336</v>
      </c>
      <c r="O254" s="43">
        <v>0.55455971855832831</v>
      </c>
      <c r="P254" s="43">
        <v>9.3666081598899574E-3</v>
      </c>
      <c r="Q254" s="43">
        <v>3.1909464723555256E-2</v>
      </c>
      <c r="R254" s="43">
        <v>3.6441112474227682E-4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0.18089536325736474</v>
      </c>
      <c r="O255" s="43">
        <v>0.55392701599502014</v>
      </c>
      <c r="P255" s="43">
        <v>9.3989937063417069E-3</v>
      </c>
      <c r="Q255" s="43">
        <v>3.214364791990424E-2</v>
      </c>
      <c r="R255" s="43">
        <v>3.6657708273278567E-4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0.180373255914348</v>
      </c>
      <c r="O256" s="43">
        <v>0.55329408291277848</v>
      </c>
      <c r="P256" s="43">
        <v>9.4308896331796836E-3</v>
      </c>
      <c r="Q256" s="43">
        <v>3.2378633318399137E-2</v>
      </c>
      <c r="R256" s="43">
        <v>3.6875046028274653E-4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0.17985107122410537</v>
      </c>
      <c r="O257" s="43">
        <v>0.55266092544004275</v>
      </c>
      <c r="P257" s="43">
        <v>9.4622900832581607E-3</v>
      </c>
      <c r="Q257" s="43">
        <v>3.2614408625516803E-2</v>
      </c>
      <c r="R257" s="43">
        <v>3.7093114368948925E-4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0.17932882133888034</v>
      </c>
      <c r="O258" s="43">
        <v>0.55202754974878931</v>
      </c>
      <c r="P258" s="43">
        <v>9.4931892860349518E-3</v>
      </c>
      <c r="Q258" s="43">
        <v>3.2850961402624099E-2</v>
      </c>
      <c r="R258" s="43">
        <v>3.7311901790822307E-4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0.17880651842429809</v>
      </c>
      <c r="O259" s="43">
        <v>0.55139396205327018</v>
      </c>
      <c r="P259" s="43">
        <v>9.5235815595564356E-3</v>
      </c>
      <c r="Q259" s="43">
        <v>3.308827906816432E-2</v>
      </c>
      <c r="R259" s="43">
        <v>3.7531396657225865E-4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0.17828417465643148</v>
      </c>
      <c r="O260" s="43">
        <v>0.55076016860873589</v>
      </c>
      <c r="P260" s="43">
        <v>9.5534613124121735E-3</v>
      </c>
      <c r="Q260" s="43">
        <v>3.3326348899892659E-2</v>
      </c>
      <c r="R260" s="43">
        <v>3.7751587201368379E-4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0.17776180221886487</v>
      </c>
      <c r="O261" s="43">
        <v>0.55012617571014288</v>
      </c>
      <c r="P261" s="43">
        <v>9.5828230456579851E-3</v>
      </c>
      <c r="Q261" s="43">
        <v>3.3565158037160148E-2</v>
      </c>
      <c r="R261" s="43">
        <v>3.7972461528448727E-4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0.17723941329975637</v>
      </c>
      <c r="O262" s="43">
        <v>0.54949198969084878</v>
      </c>
      <c r="P262" s="43">
        <v>9.6116613547064748E-3</v>
      </c>
      <c r="Q262" s="43">
        <v>3.380469348324508E-2</v>
      </c>
      <c r="R262" s="43">
        <v>3.8194007617812294E-4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0.17671702008890053</v>
      </c>
      <c r="O263" s="43">
        <v>0.54885761692129187</v>
      </c>
      <c r="P263" s="43">
        <v>9.6399709311839176E-3</v>
      </c>
      <c r="Q263" s="43">
        <v>3.4044942107731353E-2</v>
      </c>
      <c r="R263" s="43">
        <v>3.8416213325150652E-4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0.17619463477479214</v>
      </c>
      <c r="O264" s="43">
        <v>0.54822306380765884</v>
      </c>
      <c r="P264" s="43">
        <v>9.6677465647524458E-3</v>
      </c>
      <c r="Q264" s="43">
        <v>3.4285890648932595E-2</v>
      </c>
      <c r="R264" s="43">
        <v>3.8639066384743608E-4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0.17567226954169335</v>
      </c>
      <c r="O265" s="43">
        <v>0.5475883367905392</v>
      </c>
      <c r="P265" s="43">
        <v>9.6949831448966215E-3</v>
      </c>
      <c r="Q265" s="43">
        <v>3.4527525716361397E-2</v>
      </c>
      <c r="R265" s="43">
        <v>3.8862554411743045E-4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0.17514993656670447</v>
      </c>
      <c r="O266" s="43">
        <v>0.54695344234356702</v>
      </c>
      <c r="P266" s="43">
        <v>9.721675662673273E-3</v>
      </c>
      <c r="Q266" s="43">
        <v>3.4769833793242687E-2</v>
      </c>
      <c r="R266" s="43">
        <v>3.9086664904497501E-4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0.17462764801684086</v>
      </c>
      <c r="O267" s="43">
        <v>0.54631838697205282</v>
      </c>
      <c r="P267" s="43">
        <v>9.7478192124237379E-3</v>
      </c>
      <c r="Q267" s="43">
        <v>3.5012801239070211E-2</v>
      </c>
      <c r="R267" s="43">
        <v>3.9311385246916704E-4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0.17410541604611593</v>
      </c>
      <c r="O268" s="43">
        <v>0.54568317721160353</v>
      </c>
      <c r="P268" s="43">
        <v>9.7734089934475125E-3</v>
      </c>
      <c r="Q268" s="43">
        <v>3.5256414292205426E-2</v>
      </c>
      <c r="R268" s="43">
        <v>3.9536702710875202E-4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0.17358325279263354</v>
      </c>
      <c r="O269" s="43">
        <v>0.54504781962673132</v>
      </c>
      <c r="P269" s="43">
        <v>9.7984403116363975E-3</v>
      </c>
      <c r="Q269" s="43">
        <v>3.5500659072517558E-2</v>
      </c>
      <c r="R269" s="43">
        <v>3.9762604458654235E-4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0.17306117037568852</v>
      </c>
      <c r="O270" s="43">
        <v>0.54441232080945468</v>
      </c>
      <c r="P270" s="43">
        <v>9.8229085810682733E-3</v>
      </c>
      <c r="Q270" s="43">
        <v>3.5745521584063959E-2</v>
      </c>
      <c r="R270" s="43">
        <v>3.9989077545420743E-4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0.17253918089287928</v>
      </c>
      <c r="O271" s="43">
        <v>0.54377668737788809</v>
      </c>
      <c r="P271" s="43">
        <v>9.8468093255595929E-3</v>
      </c>
      <c r="Q271" s="43">
        <v>3.59909877178098E-2</v>
      </c>
      <c r="R271" s="43">
        <v>4.0216108921742804E-4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0.17201729641723182</v>
      </c>
      <c r="O272" s="43">
        <v>0.54314092597482388</v>
      </c>
      <c r="P272" s="43">
        <v>9.8701381801758071E-3</v>
      </c>
      <c r="Q272" s="43">
        <v>3.6237043254385842E-2</v>
      </c>
      <c r="R272" s="43">
        <v>4.0443685436140377E-4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0.17149552899433748</v>
      </c>
      <c r="O273" s="43">
        <v>0.54250504326630644</v>
      </c>
      <c r="P273" s="43">
        <v>9.8928908926988416E-3</v>
      </c>
      <c r="Q273" s="43">
        <v>3.6483673866883594E-2</v>
      </c>
      <c r="R273" s="43">
        <v>4.0671793837670416E-4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0.17097389063950563</v>
      </c>
      <c r="O274" s="43">
        <v>0.54186904594019913</v>
      </c>
      <c r="P274" s="43">
        <v>9.9150633250509167E-3</v>
      </c>
      <c r="Q274" s="43">
        <v>3.6730865123686333E-2</v>
      </c>
      <c r="R274" s="43">
        <v>4.0900420778545348E-4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0.17045239333493173</v>
      </c>
      <c r="O275" s="43">
        <v>0.54123294070474315</v>
      </c>
      <c r="P275" s="43">
        <v>9.9366514546738952E-3</v>
      </c>
      <c r="Q275" s="43">
        <v>3.6978602491335208E-2</v>
      </c>
      <c r="R275" s="43">
        <v>4.1129552816783949E-4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0.16993104902688352</v>
      </c>
      <c r="O276" s="43">
        <v>0.54059673428711108</v>
      </c>
      <c r="P276" s="43">
        <v>9.9576513758634563E-3</v>
      </c>
      <c r="Q276" s="43">
        <v>3.7226871337429218E-2</v>
      </c>
      <c r="R276" s="43">
        <v>4.1359176418893473E-4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0.16940986962290505</v>
      </c>
      <c r="O277" s="43">
        <v>0.53996043343195432</v>
      </c>
      <c r="P277" s="43">
        <v>9.97805930105739E-3</v>
      </c>
      <c r="Q277" s="43">
        <v>3.7475656933557928E-2</v>
      </c>
      <c r="R277" s="43">
        <v>4.1589277962582159E-4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0.16888886698904085</v>
      </c>
      <c r="O278" s="43">
        <v>0.53932404489994623</v>
      </c>
      <c r="P278" s="43">
        <v>9.9978715620773744E-3</v>
      </c>
      <c r="Q278" s="43">
        <v>3.77249444582657E-2</v>
      </c>
      <c r="R278" s="43">
        <v>4.1819843739500812E-4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0.1683680529470806</v>
      </c>
      <c r="O279" s="43">
        <v>0.53868757546631918</v>
      </c>
      <c r="P279" s="43">
        <v>1.0017084611323539E-2</v>
      </c>
      <c r="Q279" s="43">
        <v>3.7974719000046342E-2</v>
      </c>
      <c r="R279" s="43">
        <v>4.2050859958012621E-4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0.16784743927182663</v>
      </c>
      <c r="O280" s="43">
        <v>0.5380510319193994</v>
      </c>
      <c r="P280" s="43">
        <v>1.0035695022921292E-2</v>
      </c>
      <c r="Q280" s="43">
        <v>3.8224965560367044E-2</v>
      </c>
      <c r="R280" s="43">
        <v>4.2282312745989877E-4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0.16732703768838411</v>
      </c>
      <c r="O281" s="43">
        <v>0.53741442105913839</v>
      </c>
      <c r="P281" s="43">
        <v>1.0053699493819755E-2</v>
      </c>
      <c r="Q281" s="43">
        <v>3.8475669056720237E-2</v>
      </c>
      <c r="R281" s="43">
        <v>4.2514188153636764E-4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0.16680685986947591</v>
      </c>
      <c r="O282" s="43">
        <v>0.53677774969564018</v>
      </c>
      <c r="P282" s="43">
        <v>1.0071094844841338E-2</v>
      </c>
      <c r="Q282" s="43">
        <v>3.8726814325702359E-2</v>
      </c>
      <c r="R282" s="43">
        <v>4.2746472156336826E-4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0.16628691743278323</v>
      </c>
      <c r="O283" s="43">
        <v>0.53614102464768909</v>
      </c>
      <c r="P283" s="43">
        <v>1.0087878021681899E-2</v>
      </c>
      <c r="Q283" s="43">
        <v>3.8978386126118141E-2</v>
      </c>
      <c r="R283" s="43">
        <v>4.2979150657524102E-4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0.16576722193831298</v>
      </c>
      <c r="O284" s="43">
        <v>0.53550425274127311</v>
      </c>
      <c r="P284" s="43">
        <v>1.0104046095861033E-2</v>
      </c>
      <c r="Q284" s="43">
        <v>3.92303691421092E-2</v>
      </c>
      <c r="R284" s="43">
        <v>4.3212209491576845E-4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0.16524778488579239</v>
      </c>
      <c r="O285" s="43">
        <v>0.53486744080810911</v>
      </c>
      <c r="P285" s="43">
        <v>1.0119596265622048E-2</v>
      </c>
      <c r="Q285" s="43">
        <v>3.948274798630582E-2</v>
      </c>
      <c r="R285" s="43">
        <v>4.3445634426732499E-4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0.16472861771209335</v>
      </c>
      <c r="O286" s="43">
        <v>0.53423059568416598</v>
      </c>
      <c r="P286" s="43">
        <v>1.0134525856781224E-2</v>
      </c>
      <c r="Q286" s="43">
        <v>3.9735507203000481E-2</v>
      </c>
      <c r="R286" s="43">
        <v>4.3679411168022996E-4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0.16420973178868623</v>
      </c>
      <c r="O287" s="43">
        <v>0.53359372420818918</v>
      </c>
      <c r="P287" s="43">
        <v>1.0148832323525968E-2</v>
      </c>
      <c r="Q287" s="43">
        <v>3.998863127134198E-2</v>
      </c>
      <c r="R287" s="43">
        <v>4.3913525360228913E-4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0.16369113841912461</v>
      </c>
      <c r="O288" s="43">
        <v>0.53295683322022669</v>
      </c>
      <c r="P288" s="43">
        <v>1.0162513249161545E-2</v>
      </c>
      <c r="Q288" s="43">
        <v>4.0242104608548865E-2</v>
      </c>
      <c r="R288" s="43">
        <v>4.4147962590851587E-4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0.16317284883656219</v>
      </c>
      <c r="O289" s="43">
        <v>0.53231992956015461</v>
      </c>
      <c r="P289" s="43">
        <v>1.0175566346806064E-2</v>
      </c>
      <c r="Q289" s="43">
        <v>4.0495911573140773E-2</v>
      </c>
      <c r="R289" s="43">
        <v>4.4382708393101827E-4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0.16265487420130262</v>
      </c>
      <c r="O290" s="43">
        <v>0.53168302006620749</v>
      </c>
      <c r="P290" s="43">
        <v>1.0187989460033442E-2</v>
      </c>
      <c r="Q290" s="43">
        <v>4.0750036468186548E-2</v>
      </c>
      <c r="R290" s="43">
        <v>4.4617748248904028E-4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0.16213722559838317</v>
      </c>
      <c r="O291" s="43">
        <v>0.53104611157350967</v>
      </c>
      <c r="P291" s="43">
        <v>1.019978056346414E-2</v>
      </c>
      <c r="Q291" s="43">
        <v>4.1004463544567715E-2</v>
      </c>
      <c r="R291" s="43">
        <v>4.4853067591914616E-4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0.16161991403519307</v>
      </c>
      <c r="O292" s="43">
        <v>0.53040921091261006</v>
      </c>
      <c r="P292" s="43">
        <v>1.0210937763303432E-2</v>
      </c>
      <c r="Q292" s="43">
        <v>4.1259177004256062E-2</v>
      </c>
      <c r="R292" s="43">
        <v>4.5088651810553418E-4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0.16110295043912812</v>
      </c>
      <c r="O293" s="43">
        <v>0.52977232490802306</v>
      </c>
      <c r="P293" s="43">
        <v>1.0221459297827062E-2</v>
      </c>
      <c r="Q293" s="43">
        <v>4.1514161003603958E-2</v>
      </c>
      <c r="R293" s="43">
        <v>4.5324486251046951E-4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0.1605863456552811</v>
      </c>
      <c r="O294" s="43">
        <v>0.52913546037677084</v>
      </c>
      <c r="P294" s="43">
        <v>1.0231343537814139E-2</v>
      </c>
      <c r="Q294" s="43">
        <v>4.1769399656646236E-2</v>
      </c>
      <c r="R294" s="43">
        <v>4.5560556220482245E-4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0.16007011044417044</v>
      </c>
      <c r="O295" s="43">
        <v>0.52849862412693316</v>
      </c>
      <c r="P295" s="43">
        <v>1.0240588986927207E-2</v>
      </c>
      <c r="Q295" s="43">
        <v>4.2024877038412067E-2</v>
      </c>
      <c r="R295" s="43">
        <v>4.5796846989870068E-4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0.15955425547950666</v>
      </c>
      <c r="O296" s="43">
        <v>0.52786182295620188</v>
      </c>
      <c r="P296" s="43">
        <v>1.024919428203936E-2</v>
      </c>
      <c r="Q296" s="43">
        <v>4.2280577188245835E-2</v>
      </c>
      <c r="R296" s="43">
        <v>4.6033343797216336E-4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0.1590387913459981</v>
      </c>
      <c r="O297" s="43">
        <v>0.52722506365044242</v>
      </c>
      <c r="P297" s="43">
        <v>1.0257158193508443E-2</v>
      </c>
      <c r="Q297" s="43">
        <v>4.2536484113135362E-2</v>
      </c>
      <c r="R297" s="43">
        <v>4.6270031850600437E-4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0.15852372853719629</v>
      </c>
      <c r="O298" s="43">
        <v>0.52658835298226114</v>
      </c>
      <c r="P298" s="43">
        <v>1.0264479625398292E-2</v>
      </c>
      <c r="Q298" s="43">
        <v>4.2792581791046398E-2</v>
      </c>
      <c r="R298" s="43">
        <v>4.6506896331259236E-4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0.15800907745338227</v>
      </c>
      <c r="O299" s="43">
        <v>0.52595169770958128</v>
      </c>
      <c r="P299" s="43">
        <v>1.0271157615647083E-2</v>
      </c>
      <c r="Q299" s="43">
        <v>4.3048854174261957E-2</v>
      </c>
      <c r="R299" s="43">
        <v>4.6743922396675708E-4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0.15749484839949363</v>
      </c>
      <c r="O300" s="43">
        <v>0.52531510457422559</v>
      </c>
      <c r="P300" s="43">
        <v>1.0277191336182831E-2</v>
      </c>
      <c r="Q300" s="43">
        <v>4.3305285192725182E-2</v>
      </c>
      <c r="R300" s="43">
        <v>4.6981095183670681E-4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0.15698105158309403</v>
      </c>
      <c r="O301" s="43">
        <v>0.52467858030050873</v>
      </c>
      <c r="P301" s="43">
        <v>1.028258009298617E-2</v>
      </c>
      <c r="Q301" s="43">
        <v>4.356185875738449E-2</v>
      </c>
      <c r="R301" s="43">
        <v>4.7218399811496767E-4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0.15646769711238495</v>
      </c>
      <c r="O302" s="43">
        <v>0.52404213159383872</v>
      </c>
      <c r="P302" s="43">
        <v>1.0287323326100549E-2</v>
      </c>
      <c r="Q302" s="43">
        <v>4.3818558763539531E-2</v>
      </c>
      <c r="R302" s="43">
        <v>4.7455821384933064E-4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0.15595479499426107</v>
      </c>
      <c r="O303" s="43">
        <v>0.5234057651393258</v>
      </c>
      <c r="P303" s="43">
        <v>1.029142060958999E-2</v>
      </c>
      <c r="Q303" s="43">
        <v>4.407536909418678E-2</v>
      </c>
      <c r="R303" s="43">
        <v>4.7693344997379512E-4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0.15544235513240898</v>
      </c>
      <c r="O304" s="43">
        <v>0.52276948760040531</v>
      </c>
      <c r="P304" s="43">
        <v>1.0294871651444652E-2</v>
      </c>
      <c r="Q304" s="43">
        <v>4.4332273623363533E-2</v>
      </c>
      <c r="R304" s="43">
        <v>4.7930955733949658E-4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0.15493038732545053</v>
      </c>
      <c r="O305" s="43">
        <v>0.52213330561746718</v>
      </c>
      <c r="P305" s="43">
        <v>1.0297676293434387E-2</v>
      </c>
      <c r="Q305" s="43">
        <v>4.458925621948872E-2</v>
      </c>
      <c r="R305" s="43">
        <v>4.8168638674560656E-4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0.15441890126513116</v>
      </c>
      <c r="O306" s="43">
        <v>0.52149722580649938</v>
      </c>
      <c r="P306" s="43">
        <v>1.0299834510910627E-2</v>
      </c>
      <c r="Q306" s="43">
        <v>4.4846300748699545E-2</v>
      </c>
      <c r="R306" s="43">
        <v>4.8406378897019285E-4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0.15390790653455347</v>
      </c>
      <c r="O307" s="43">
        <v>0.52086125475774159</v>
      </c>
      <c r="P307" s="43">
        <v>1.0301346412556832E-2</v>
      </c>
      <c r="Q307" s="43">
        <v>4.5103391078182481E-2</v>
      </c>
      <c r="R307" s="43">
        <v>4.8644161480102801E-4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0.15339741260645676</v>
      </c>
      <c r="O308" s="43">
        <v>0.5202253990343515</v>
      </c>
      <c r="P308" s="43">
        <v>1.0302212240087837E-2</v>
      </c>
      <c r="Q308" s="43">
        <v>4.5360511079497415E-2</v>
      </c>
      <c r="R308" s="43">
        <v>4.8881971506633398E-4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0.15288742884154272</v>
      </c>
      <c r="O309" s="43">
        <v>0.51958966517108396</v>
      </c>
      <c r="P309" s="43">
        <v>1.0302432367898535E-2</v>
      </c>
      <c r="Q309" s="43">
        <v>4.5617644631893647E-2</v>
      </c>
      <c r="R309" s="43">
        <v>4.911979406654524E-4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0.15237796448684804</v>
      </c>
      <c r="O310" s="43">
        <v>0.51895405967298247</v>
      </c>
      <c r="P310" s="43">
        <v>1.0302007302662177E-2</v>
      </c>
      <c r="Q310" s="43">
        <v>4.5874775625616503E-2</v>
      </c>
      <c r="R310" s="43">
        <v>4.9357614259942719E-4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0.15186902867416402</v>
      </c>
      <c r="O311" s="43">
        <v>0.51831858901408556</v>
      </c>
      <c r="P311" s="43">
        <v>1.0300937682878798E-2</v>
      </c>
      <c r="Q311" s="43">
        <v>4.6131887965203323E-2</v>
      </c>
      <c r="R311" s="43">
        <v>4.959541720014882E-4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0.15136063041850348</v>
      </c>
      <c r="O312" s="43">
        <v>0.51768325963614503</v>
      </c>
      <c r="P312" s="43">
        <v>1.0299224278374182E-2</v>
      </c>
      <c r="Q312" s="43">
        <v>4.6388965572767504E-2</v>
      </c>
      <c r="R312" s="43">
        <v>4.9833188016742654E-4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0.15085277861661572</v>
      </c>
      <c r="O313" s="43">
        <v>0.51704807794736141</v>
      </c>
      <c r="P313" s="43">
        <v>1.0296867989749832E-2</v>
      </c>
      <c r="Q313" s="43">
        <v>4.6645992391269417E-2</v>
      </c>
      <c r="R313" s="43">
        <v>5.0070911858584699E-4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0.15034548204554948</v>
      </c>
      <c r="O314" s="43">
        <v>0.51641305032113116</v>
      </c>
      <c r="P314" s="43">
        <v>1.0293869847784475E-2</v>
      </c>
      <c r="Q314" s="43">
        <v>4.6902952387773103E-2</v>
      </c>
      <c r="R314" s="43">
        <v>5.030857389682887E-4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0.14983874936126385</v>
      </c>
      <c r="O315" s="43">
        <v>0.51577818309481294</v>
      </c>
      <c r="P315" s="43">
        <v>1.0290231012787653E-2</v>
      </c>
      <c r="Q315" s="43">
        <v>4.7159829556687308E-2</v>
      </c>
      <c r="R315" s="43">
        <v>5.054615932792015E-4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0.14933258909728797</v>
      </c>
      <c r="O316" s="43">
        <v>0.51514348256850606</v>
      </c>
      <c r="P316" s="43">
        <v>1.028595277390589E-2</v>
      </c>
      <c r="Q316" s="43">
        <v>4.7416607922989851E-2</v>
      </c>
      <c r="R316" s="43">
        <v>5.0783653376576825E-4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0.14882700966342963</v>
      </c>
      <c r="O317" s="43">
        <v>0.51450895500384686</v>
      </c>
      <c r="P317" s="43">
        <v>1.0281036548382111E-2</v>
      </c>
      <c r="Q317" s="43">
        <v>4.7673271545434034E-2</v>
      </c>
      <c r="R317" s="43">
        <v>5.1021041298756145E-4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0.14832201934453249</v>
      </c>
      <c r="O318" s="43">
        <v>0.51387460662282103</v>
      </c>
      <c r="P318" s="43">
        <v>1.0275483880768856E-2</v>
      </c>
      <c r="Q318" s="43">
        <v>4.7929804519736122E-2</v>
      </c>
      <c r="R318" s="43">
        <v>5.1258308384602327E-4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0.14781762629928225</v>
      </c>
      <c r="O319" s="43">
        <v>0.51324044360659449</v>
      </c>
      <c r="P319" s="43">
        <v>1.0269296442095954E-2</v>
      </c>
      <c r="Q319" s="43">
        <v>4.8186190981742469E-2</v>
      </c>
      <c r="R319" s="43">
        <v>5.149543996137584E-4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0.14731383855906244</v>
      </c>
      <c r="O320" s="43">
        <v>0.51260647209435861</v>
      </c>
      <c r="P320" s="43">
        <v>1.0262476028993337E-2</v>
      </c>
      <c r="Q320" s="43">
        <v>4.8442415110575343E-2</v>
      </c>
      <c r="R320" s="43">
        <v>5.1732421396363077E-4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0.14681066402685883</v>
      </c>
      <c r="O321" s="43">
        <v>0.51197269818219515</v>
      </c>
      <c r="P321" s="43">
        <v>1.0255024562769612E-2</v>
      </c>
      <c r="Q321" s="43">
        <v>4.8698461131756417E-2</v>
      </c>
      <c r="R321" s="43">
        <v>5.1969238099765116E-4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0.14630811047621356</v>
      </c>
      <c r="O322" s="43">
        <v>0.51133912792195924</v>
      </c>
      <c r="P322" s="43">
        <v>1.024694408844719E-2</v>
      </c>
      <c r="Q322" s="43">
        <v>4.8954313320306544E-2</v>
      </c>
      <c r="R322" s="43">
        <v>5.2205875527564817E-4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0.14580618555022823</v>
      </c>
      <c r="O323" s="43">
        <v>0.51070576732017903</v>
      </c>
      <c r="P323" s="43">
        <v>1.0238236773754615E-2</v>
      </c>
      <c r="Q323" s="43">
        <v>4.920995600382104E-2</v>
      </c>
      <c r="R323" s="43">
        <v>5.2442319184371115E-4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0.1453048967606167</v>
      </c>
      <c r="O324" s="43">
        <v>0.51007262233697592</v>
      </c>
      <c r="P324" s="43">
        <v>1.0228904908076902E-2</v>
      </c>
      <c r="Q324" s="43">
        <v>4.9465373565519277E-2</v>
      </c>
      <c r="R324" s="43">
        <v>5.2678554626239534E-4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0.1448042514868067</v>
      </c>
      <c r="O325" s="43">
        <v>0.50943969888500218</v>
      </c>
      <c r="P325" s="43">
        <v>1.0218950901364605E-2</v>
      </c>
      <c r="Q325" s="43">
        <v>4.9720550447267468E-2</v>
      </c>
      <c r="R325" s="43">
        <v>5.2914567463468044E-4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0.14430425697509097</v>
      </c>
      <c r="O326" s="43">
        <v>0.50880700282839886</v>
      </c>
      <c r="P326" s="43">
        <v>1.0208377283002461E-2</v>
      </c>
      <c r="Q326" s="43">
        <v>4.9975471152573857E-2</v>
      </c>
      <c r="R326" s="43">
        <v>5.3150343363367238E-4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0.14380492033782732</v>
      </c>
      <c r="O327" s="43">
        <v>0.50817453998177331</v>
      </c>
      <c r="P327" s="43">
        <v>1.0197186700638355E-2</v>
      </c>
      <c r="Q327" s="43">
        <v>5.023012024955506E-2</v>
      </c>
      <c r="R327" s="43">
        <v>5.3385868053003977E-4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0.14330624855268784</v>
      </c>
      <c r="O328" s="43">
        <v>0.50754231610919531</v>
      </c>
      <c r="P328" s="43">
        <v>1.0185381918973483E-2</v>
      </c>
      <c r="Q328" s="43">
        <v>5.0484482373872756E-2</v>
      </c>
      <c r="R328" s="43">
        <v>5.3621127321917426E-4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0.14280824846195675</v>
      </c>
      <c r="O329" s="43">
        <v>0.50691033692321397</v>
      </c>
      <c r="P329" s="43">
        <v>1.0172965818514526E-2</v>
      </c>
      <c r="Q329" s="43">
        <v>5.0738542231639684E-2</v>
      </c>
      <c r="R329" s="43">
        <v>5.3856107024806887E-4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0.14231092677187726</v>
      </c>
      <c r="O330" s="43">
        <v>0.50627860808389558</v>
      </c>
      <c r="P330" s="43">
        <v>1.0159941394288713E-2</v>
      </c>
      <c r="Q330" s="43">
        <v>5.0992284602294068E-2</v>
      </c>
      <c r="R330" s="43">
        <v>5.4090793084190277E-4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0.14181429005204677</v>
      </c>
      <c r="O331" s="43">
        <v>0.50564713519788107</v>
      </c>
      <c r="P331" s="43">
        <v>1.0146311754522621E-2</v>
      </c>
      <c r="Q331" s="43">
        <v>5.124569434144139E-2</v>
      </c>
      <c r="R331" s="43">
        <v>5.4325171493032655E-4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0.14131834473486019</v>
      </c>
      <c r="O332" s="43">
        <v>0.50501592381746441</v>
      </c>
      <c r="P332" s="43">
        <v>1.013208011928563E-2</v>
      </c>
      <c r="Q332" s="43">
        <v>5.1498756383662941E-2</v>
      </c>
      <c r="R332" s="43">
        <v>5.4559228317343567E-4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0.14082309711500174</v>
      </c>
      <c r="O333" s="43">
        <v>0.50438497943969318</v>
      </c>
      <c r="P333" s="43">
        <v>1.0117249819098936E-2</v>
      </c>
      <c r="Q333" s="43">
        <v>5.1751455745289915E-2</v>
      </c>
      <c r="R333" s="43">
        <v>5.4792949698743109E-4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0.14032855334898423</v>
      </c>
      <c r="O334" s="43">
        <v>0.50375430750548811</v>
      </c>
      <c r="P334" s="43">
        <v>1.0101824293511003E-2</v>
      </c>
      <c r="Q334" s="43">
        <v>5.2003777527142463E-2</v>
      </c>
      <c r="R334" s="43">
        <v>5.5026321856995039E-4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0.13983471945473588</v>
      </c>
      <c r="O335" s="43">
        <v>0.50312391339878604</v>
      </c>
      <c r="P335" s="43">
        <v>1.0085807089640407E-2</v>
      </c>
      <c r="Q335" s="43">
        <v>5.2255706917232747E-2</v>
      </c>
      <c r="R335" s="43">
        <v>5.5259331092506942E-4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0.13934160131123466</v>
      </c>
      <c r="O336" s="43">
        <v>0.50249380244570352</v>
      </c>
      <c r="P336" s="43">
        <v>1.0069201860687048E-2</v>
      </c>
      <c r="Q336" s="43">
        <v>5.2507229193431218E-2</v>
      </c>
      <c r="R336" s="43">
        <v>5.5491963788796214E-4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0.13884920465818887</v>
      </c>
      <c r="O337" s="43">
        <v>0.50186397991372267</v>
      </c>
      <c r="P337" s="43">
        <v>1.0052012364412595E-2</v>
      </c>
      <c r="Q337" s="43">
        <v>5.2758329726095364E-2</v>
      </c>
      <c r="R337" s="43">
        <v>5.5724206414921491E-4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0.13835753509576496</v>
      </c>
      <c r="O338" s="43">
        <v>0.50123445101089803</v>
      </c>
      <c r="P338" s="43">
        <v>1.0034242461591198E-2</v>
      </c>
      <c r="Q338" s="43">
        <v>5.3008993980660189E-2</v>
      </c>
      <c r="R338" s="43">
        <v>5.5956045527878414E-4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0.13786659808436105</v>
      </c>
      <c r="O339" s="43">
        <v>0.50060522088508597</v>
      </c>
      <c r="P339" s="43">
        <v>1.0015896114431405E-2</v>
      </c>
      <c r="Q339" s="43">
        <v>5.3259207520189596E-2</v>
      </c>
      <c r="R339" s="43">
        <v>5.6187467774959545E-4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0.13737639894442652</v>
      </c>
      <c r="O340" s="43">
        <v>0.49997629462319659</v>
      </c>
      <c r="P340" s="43">
        <v>9.9969773849702698E-3</v>
      </c>
      <c r="Q340" s="43">
        <v>5.3508956007888082E-2</v>
      </c>
      <c r="R340" s="43">
        <v>5.6418459896077379E-4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0.13688694285632644</v>
      </c>
      <c r="O341" s="43">
        <v>0.49934767725046708</v>
      </c>
      <c r="P341" s="43">
        <v>9.9774904334406101E-3</v>
      </c>
      <c r="Q341" s="43">
        <v>5.3758225209572019E-2</v>
      </c>
      <c r="R341" s="43">
        <v>5.6649008726050026E-4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0.13639823486025177</v>
      </c>
      <c r="O342" s="43">
        <v>0.49871937372975855</v>
      </c>
      <c r="P342" s="43">
        <v>9.9574395166124544E-3</v>
      </c>
      <c r="Q342" s="43">
        <v>5.400700099609982E-2</v>
      </c>
      <c r="R342" s="43">
        <v>5.6879101196848851E-4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0.13591027985617307</v>
      </c>
      <c r="O343" s="43">
        <v>0.49809138896087435</v>
      </c>
      <c r="P343" s="43">
        <v>9.9368289861096418E-3</v>
      </c>
      <c r="Q343" s="43">
        <v>5.4255269345760436E-2</v>
      </c>
      <c r="R343" s="43">
        <v>5.710872433980764E-4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0.13542308260383895</v>
      </c>
      <c r="O344" s="43">
        <v>0.49746372777990117</v>
      </c>
      <c r="P344" s="43">
        <v>9.9156632867025488E-3</v>
      </c>
      <c r="Q344" s="43">
        <v>5.4503016346619512E-2</v>
      </c>
      <c r="R344" s="43">
        <v>5.7337865287792516E-4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0.13493664772281769</v>
      </c>
      <c r="O345" s="43">
        <v>0.49683639495857279</v>
      </c>
      <c r="P345" s="43">
        <v>9.8939469545780284E-3</v>
      </c>
      <c r="Q345" s="43">
        <v>5.4750228198822699E-2</v>
      </c>
      <c r="R345" s="43">
        <v>5.7566511277332285E-4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0.13445097969258207</v>
      </c>
      <c r="O346" s="43">
        <v>0.49620939520365703</v>
      </c>
      <c r="P346" s="43">
        <v>9.8716846155874685E-3</v>
      </c>
      <c r="Q346" s="43">
        <v>5.4996891216855387E-2</v>
      </c>
      <c r="R346" s="43">
        <v>5.7794649650708455E-4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0.13396608285263642</v>
      </c>
      <c r="O347" s="43">
        <v>0.49558273315636425</v>
      </c>
      <c r="P347" s="43">
        <v>9.848880983474079E-3</v>
      </c>
      <c r="Q347" s="43">
        <v>5.5242991831758598E-2</v>
      </c>
      <c r="R347" s="43">
        <v>5.8022267858004776E-4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0.13348196140268595</v>
      </c>
      <c r="O348" s="43">
        <v>0.49495641339178004</v>
      </c>
      <c r="P348" s="43">
        <v>9.8255408580803418E-3</v>
      </c>
      <c r="Q348" s="43">
        <v>5.5488516593300327E-2</v>
      </c>
      <c r="R348" s="43">
        <v>5.824935345911538E-4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0.1329986194028473</v>
      </c>
      <c r="O349" s="43">
        <v>0.49433044041831931</v>
      </c>
      <c r="P349" s="43">
        <v>9.8016691235366694E-3</v>
      </c>
      <c r="Q349" s="43">
        <v>5.5733452172101849E-2</v>
      </c>
      <c r="R349" s="43">
        <v>5.8475894125711479E-4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0.13251606077390005</v>
      </c>
      <c r="O350" s="43">
        <v>0.493704818677204</v>
      </c>
      <c r="P350" s="43">
        <v>9.7772707464323164E-3</v>
      </c>
      <c r="Q350" s="43">
        <v>5.597778536171865E-2</v>
      </c>
      <c r="R350" s="43">
        <v>5.8701877643166085E-4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0.13203428929757841</v>
      </c>
      <c r="O351" s="43">
        <v>0.49307955254196334</v>
      </c>
      <c r="P351" s="43">
        <v>9.7523507739694735E-3</v>
      </c>
      <c r="Q351" s="43">
        <v>5.6221503080675556E-2</v>
      </c>
      <c r="R351" s="43">
        <v>5.8927291912436132E-4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0.13155330861690276</v>
      </c>
      <c r="O352" s="43">
        <v>0.49245464631795682</v>
      </c>
      <c r="P352" s="43">
        <v>9.7269143321016445E-3</v>
      </c>
      <c r="Q352" s="43">
        <v>5.6464592374455412E-2</v>
      </c>
      <c r="R352" s="43">
        <v>5.915212495190195E-4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0.13107312223654996</v>
      </c>
      <c r="O353" s="43">
        <v>0.49183010424191992</v>
      </c>
      <c r="P353" s="43">
        <v>9.7009666236572544E-3</v>
      </c>
      <c r="Q353" s="43">
        <v>5.6707040417441325E-2</v>
      </c>
      <c r="R353" s="43">
        <v>5.937636489916359E-4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0.13059373352326251</v>
      </c>
      <c r="O354" s="43">
        <v>0.49120593048153283</v>
      </c>
      <c r="P354" s="43">
        <v>9.6745129264495487E-3</v>
      </c>
      <c r="Q354" s="43">
        <v>5.6948834514811725E-2</v>
      </c>
      <c r="R354" s="43">
        <v>5.960000001279356E-4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0.13011514570629545</v>
      </c>
      <c r="O355" s="43">
        <v>0.4905821291350112</v>
      </c>
      <c r="P355" s="43">
        <v>9.647558591373704E-3</v>
      </c>
      <c r="Q355" s="43">
        <v>5.7189962104388245E-2</v>
      </c>
      <c r="R355" s="43">
        <v>5.9823018674045898E-4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0.12963736187790006</v>
      </c>
      <c r="O356" s="43">
        <v>0.48995870423072013</v>
      </c>
      <c r="P356" s="43">
        <v>9.6201090404922536E-3</v>
      </c>
      <c r="Q356" s="43">
        <v>5.7430410758435795E-2</v>
      </c>
      <c r="R356" s="43">
        <v>6.0045409388521129E-4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0.12916038499384486</v>
      </c>
      <c r="O357" s="43">
        <v>0.48933565972681053</v>
      </c>
      <c r="P357" s="43">
        <v>9.5921697651097405E-3</v>
      </c>
      <c r="Q357" s="43">
        <v>5.7670168185414851E-2</v>
      </c>
      <c r="R357" s="43">
        <v>6.0267160787786896E-4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0.12868421787397194</v>
      </c>
      <c r="O358" s="43">
        <v>0.48871299951087777</v>
      </c>
      <c r="P358" s="43">
        <v>9.5637463238376248E-3</v>
      </c>
      <c r="Q358" s="43">
        <v>5.7909222231685493E-2</v>
      </c>
      <c r="R358" s="43">
        <v>6.0488261630954046E-4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0.12820886320278854</v>
      </c>
      <c r="O359" s="43">
        <v>0.48809072739964271</v>
      </c>
      <c r="P359" s="43">
        <v>9.534844340650413E-3</v>
      </c>
      <c r="Q359" s="43">
        <v>5.8147560883163071E-2</v>
      </c>
      <c r="R359" s="43">
        <v>6.0708700806207984E-4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0.12773432353009359</v>
      </c>
      <c r="O360" s="43">
        <v>0.48746884713865551</v>
      </c>
      <c r="P360" s="43">
        <v>9.5054695029340008E-3</v>
      </c>
      <c r="Q360" s="43">
        <v>5.8385172266925203E-2</v>
      </c>
      <c r="R360" s="43">
        <v>6.0928467332294913E-4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0.1272606012716378</v>
      </c>
      <c r="O361" s="43">
        <v>0.48684736240202103</v>
      </c>
      <c r="P361" s="43">
        <v>9.4756275595271784E-3</v>
      </c>
      <c r="Q361" s="43">
        <v>5.8622044652770058E-2</v>
      </c>
      <c r="R361" s="43">
        <v>6.1147550359963139E-4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0.12678769870981696</v>
      </c>
      <c r="O362" s="43">
        <v>0.48622627679214675</v>
      </c>
      <c r="P362" s="43">
        <v>9.4453243187572877E-3</v>
      </c>
      <c r="Q362" s="43">
        <v>5.8858166454725622E-2</v>
      </c>
      <c r="R362" s="43">
        <v>6.1365939173359002E-4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0.12631561799439786</v>
      </c>
      <c r="O363" s="43">
        <v>0.48560559383951224</v>
      </c>
      <c r="P363" s="43">
        <v>9.4145656464709442E-3</v>
      </c>
      <c r="Q363" s="43">
        <v>5.9093526232509838E-2</v>
      </c>
      <c r="R363" s="43">
        <v>6.1583623191377283E-4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0.1258443611432761</v>
      </c>
      <c r="O364" s="43">
        <v>0.484985317002461</v>
      </c>
      <c r="P364" s="43">
        <v>9.3833574640608056E-3</v>
      </c>
      <c r="Q364" s="43">
        <v>5.9328112692941685E-2</v>
      </c>
      <c r="R364" s="43">
        <v>6.1800591968966441E-4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0.12537393004326453</v>
      </c>
      <c r="O365" s="43">
        <v>0.48436544966701317</v>
      </c>
      <c r="P365" s="43">
        <v>9.3517057464892958E-3</v>
      </c>
      <c r="Q365" s="43">
        <v>5.95619146913028E-2</v>
      </c>
      <c r="R365" s="43">
        <v>6.2016835198387807E-4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0.12490432645091264</v>
      </c>
      <c r="O366" s="43">
        <v>0.48374599514670108</v>
      </c>
      <c r="P366" s="43">
        <v>9.3196165203102282E-3</v>
      </c>
      <c r="Q366" s="43">
        <v>5.9794921232649852E-2</v>
      </c>
      <c r="R366" s="43">
        <v>6.2232342710429544E-4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0.12443555199335521</v>
      </c>
      <c r="O367" s="43">
        <v>0.48312695668242495</v>
      </c>
      <c r="P367" s="43">
        <v>9.2870958616892325E-3</v>
      </c>
      <c r="Q367" s="43">
        <v>6.0027121473077476E-2</v>
      </c>
      <c r="R367" s="43">
        <v>6.2447104475574645E-4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0.12396760816919014</v>
      </c>
      <c r="O368" s="43">
        <v>0.48250833744233007</v>
      </c>
      <c r="P368" s="43">
        <v>9.2541498944238663E-3</v>
      </c>
      <c r="Q368" s="43">
        <v>6.0258504720931833E-2</v>
      </c>
      <c r="R368" s="43">
        <v>6.2661110605123421E-4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0.12350049634938426</v>
      </c>
      <c r="O369" s="43">
        <v>0.48189014052170553</v>
      </c>
      <c r="P369" s="43">
        <v>9.2207847879643458E-3</v>
      </c>
      <c r="Q369" s="43">
        <v>6.0489060437974723E-2</v>
      </c>
      <c r="R369" s="43">
        <v>6.2874351352270111E-4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0.12303421777820683</v>
      </c>
      <c r="O370" s="43">
        <v>0.48127236894290371</v>
      </c>
      <c r="P370" s="43">
        <v>9.1870067554357445E-3</v>
      </c>
      <c r="Q370" s="43">
        <v>6.0718778240498331E-2</v>
      </c>
      <c r="R370" s="43">
        <v>6.308681711313396E-4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0.12256877357418978</v>
      </c>
      <c r="O371" s="43">
        <v>0.48065502565528007</v>
      </c>
      <c r="P371" s="43">
        <v>9.1528220516625455E-3</v>
      </c>
      <c r="Q371" s="43">
        <v>6.0947647900390624E-2</v>
      </c>
      <c r="R371" s="43">
        <v>6.3298498427744618E-4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0.1221041647311138</v>
      </c>
      <c r="O372" s="43">
        <v>0.48003811353515347</v>
      </c>
      <c r="P372" s="43">
        <v>9.1182369711963612E-3</v>
      </c>
      <c r="Q372" s="43">
        <v>6.1175659346151524E-2</v>
      </c>
      <c r="R372" s="43">
        <v>6.3509385980981925E-4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0.12164039211901989</v>
      </c>
      <c r="O373" s="43">
        <v>0.4794216353857873</v>
      </c>
      <c r="P373" s="43">
        <v>9.0832578463477306E-3</v>
      </c>
      <c r="Q373" s="43">
        <v>6.1402802663859841E-2</v>
      </c>
      <c r="R373" s="43">
        <v>6.3719470603470336E-4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0.12117745648524558</v>
      </c>
      <c r="O374" s="43">
        <v>0.47880559393739014</v>
      </c>
      <c r="P374" s="43">
        <v>9.0478910452227532E-3</v>
      </c>
      <c r="Q374" s="43">
        <v>6.1629068098091183E-2</v>
      </c>
      <c r="R374" s="43">
        <v>6.3928743272427795E-4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0.12071535845548471</v>
      </c>
      <c r="O375" s="43">
        <v>0.47818999184713673</v>
      </c>
      <c r="P375" s="43">
        <v>9.0121429697654284E-3</v>
      </c>
      <c r="Q375" s="43">
        <v>6.1854446052786928E-2</v>
      </c>
      <c r="R375" s="43">
        <v>6.4137195112469458E-4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0.12025409853487042</v>
      </c>
      <c r="O376" s="43">
        <v>0.477574831699208</v>
      </c>
      <c r="P376" s="43">
        <v>8.976020053806457E-3</v>
      </c>
      <c r="Q376" s="43">
        <v>6.207892709207441E-2</v>
      </c>
      <c r="R376" s="43">
        <v>6.4344817396366327E-4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0.11979367710908063</v>
      </c>
      <c r="O377" s="43">
        <v>0.47696011600485133</v>
      </c>
      <c r="P377" s="43">
        <v>8.9395287611193034E-3</v>
      </c>
      <c r="Q377" s="43">
        <v>6.2302501941038479E-2</v>
      </c>
      <c r="R377" s="43">
        <v>6.4551601545758883E-4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0.11933409444546503</v>
      </c>
      <c r="O378" s="43">
        <v>0.47634584720245954</v>
      </c>
      <c r="P378" s="43">
        <v>8.9026755834843187E-3</v>
      </c>
      <c r="Q378" s="43">
        <v>6.2525161486444658E-2</v>
      </c>
      <c r="R378" s="43">
        <v>6.4757539131825878E-4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0.11887535069419297</v>
      </c>
      <c r="O379" s="43">
        <v>0.47573202765766848</v>
      </c>
      <c r="P379" s="43">
        <v>8.865467038761626E-3</v>
      </c>
      <c r="Q379" s="43">
        <v>6.274689677741413E-2</v>
      </c>
      <c r="R379" s="43">
        <v>6.4962621875908598E-4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0.11841744588942169</v>
      </c>
      <c r="O380" s="43">
        <v>0.47511865966347405</v>
      </c>
      <c r="P380" s="43">
        <v>8.8279096689735624E-3</v>
      </c>
      <c r="Q380" s="43">
        <v>6.2967699026050622E-2</v>
      </c>
      <c r="R380" s="43">
        <v>6.5166841650090809E-4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0.11796037995048368</v>
      </c>
      <c r="O381" s="43">
        <v>0.47450574544036717</v>
      </c>
      <c r="P381" s="43">
        <v>8.7900100383973608E-3</v>
      </c>
      <c r="Q381" s="43">
        <v>6.3187559608019708E-2</v>
      </c>
      <c r="R381" s="43">
        <v>6.5370190477734356E-4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0.11750415268309325</v>
      </c>
      <c r="O382" s="43">
        <v>0.47389328713648737</v>
      </c>
      <c r="P382" s="43">
        <v>8.7517747316688023E-3</v>
      </c>
      <c r="Q382" s="43">
        <v>6.3406470063080575E-2</v>
      </c>
      <c r="R382" s="43">
        <v>6.5572660533971209E-4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0.11704876378057062</v>
      </c>
      <c r="O383" s="43">
        <v>0.47328128682779397</v>
      </c>
      <c r="P383" s="43">
        <v>8.7132103518975206E-3</v>
      </c>
      <c r="Q383" s="43">
        <v>6.3624422095570551E-2</v>
      </c>
      <c r="R383" s="43">
        <v>6.5774244146151373E-4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0.11659421282508367</v>
      </c>
      <c r="O384" s="43">
        <v>0.47266974651825505</v>
      </c>
      <c r="P384" s="43">
        <v>8.6743235187946542E-3</v>
      </c>
      <c r="Q384" s="43">
        <v>6.3841407574842801E-2</v>
      </c>
      <c r="R384" s="43">
        <v>6.5974933794247961E-4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0.11614049928890607</v>
      </c>
      <c r="O385" s="43">
        <v>0.47205866814005398</v>
      </c>
      <c r="P385" s="43">
        <v>8.6351208668134678E-3</v>
      </c>
      <c r="Q385" s="43">
        <v>6.4057418535657537E-2</v>
      </c>
      <c r="R385" s="43">
        <v>6.6174722111218809E-4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0.11568762253569145</v>
      </c>
      <c r="O386" s="43">
        <v>0.47144805355381264</v>
      </c>
      <c r="P386" s="43">
        <v>8.5956090433036373E-3</v>
      </c>
      <c r="Q386" s="43">
        <v>6.4272447178526745E-2</v>
      </c>
      <c r="R386" s="43">
        <v>6.6373601883325402E-4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0.11523558182176258</v>
      </c>
      <c r="O387" s="43">
        <v>0.47083790454883245</v>
      </c>
      <c r="P387" s="43">
        <v>8.5557947066797826E-3</v>
      </c>
      <c r="Q387" s="43">
        <v>6.4486485870013294E-2</v>
      </c>
      <c r="R387" s="43">
        <v>6.6571566050409596E-4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0.11478437629741516</v>
      </c>
      <c r="O388" s="43">
        <v>0.47022822284335097</v>
      </c>
      <c r="P388" s="43">
        <v>8.5156845246048725E-3</v>
      </c>
      <c r="Q388" s="43">
        <v>6.4699527142984423E-2</v>
      </c>
      <c r="R388" s="43">
        <v>6.676860770612786E-4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0.1143340050082353</v>
      </c>
      <c r="O389" s="43">
        <v>0.46961901008481532</v>
      </c>
      <c r="P389" s="43">
        <v>8.4752851721891127E-3</v>
      </c>
      <c r="Q389" s="43">
        <v>6.4911563696819913E-2</v>
      </c>
      <c r="R389" s="43">
        <v>6.6964720098144058E-4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0.11388446689643025</v>
      </c>
      <c r="O390" s="43">
        <v>0.4690102678501718</v>
      </c>
      <c r="P390" s="43">
        <v>8.4346033302048658E-3</v>
      </c>
      <c r="Q390" s="43">
        <v>6.5122588397575801E-2</v>
      </c>
      <c r="R390" s="43">
        <v>6.7159896628280695E-4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0.11343576080217134</v>
      </c>
      <c r="O391" s="43">
        <v>0.46840199764617063</v>
      </c>
      <c r="P391" s="43">
        <v>8.3936456833181624E-3</v>
      </c>
      <c r="Q391" s="43">
        <v>6.5332594278103534E-2</v>
      </c>
      <c r="R391" s="43">
        <v>6.7354130852629159E-4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0.11298788546494883</v>
      </c>
      <c r="O392" s="43">
        <v>0.46779420090968682</v>
      </c>
      <c r="P392" s="43">
        <v>8.3524189183373822E-3</v>
      </c>
      <c r="Q392" s="43">
        <v>6.5541574538125189E-2</v>
      </c>
      <c r="R392" s="43">
        <v>6.7547416481619391E-4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0.11254083952493767</v>
      </c>
      <c r="O393" s="43">
        <v>0.46718687900805572</v>
      </c>
      <c r="P393" s="43">
        <v>8.3109297224795882E-3</v>
      </c>
      <c r="Q393" s="43">
        <v>6.5749522544265415E-2</v>
      </c>
      <c r="R393" s="43">
        <v>6.7739747380049292E-4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0.11209462152437395</v>
      </c>
      <c r="O394" s="43">
        <v>0.46658003323942343</v>
      </c>
      <c r="P394" s="43">
        <v>8.269184781655033E-3</v>
      </c>
      <c r="Q394" s="43">
        <v>6.5956431830040102E-2</v>
      </c>
      <c r="R394" s="43">
        <v>6.7931117567074297E-4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0.11164922990894081</v>
      </c>
      <c r="O395" s="43">
        <v>0.46597366483311242</v>
      </c>
      <c r="P395" s="43">
        <v>8.2271907787703491E-3</v>
      </c>
      <c r="Q395" s="43">
        <v>6.6162296095802528E-2</v>
      </c>
      <c r="R395" s="43">
        <v>6.8121521216157595E-4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0.11120466302916358</v>
      </c>
      <c r="O396" s="43">
        <v>0.46536777495000037</v>
      </c>
      <c r="P396" s="43">
        <v>8.1849543920508548E-3</v>
      </c>
      <c r="Q396" s="43">
        <v>6.636710920864744E-2</v>
      </c>
      <c r="R396" s="43">
        <v>6.8310952654981405E-4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0.11076091914181344</v>
      </c>
      <c r="O397" s="43">
        <v>0.46476236468291399</v>
      </c>
      <c r="P397" s="43">
        <v>8.1424822933824689E-3</v>
      </c>
      <c r="Q397" s="43">
        <v>6.6570865202273552E-2</v>
      </c>
      <c r="R397" s="43">
        <v>6.8499406365319716E-4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0.11031799641131869</v>
      </c>
      <c r="O398" s="43">
        <v>0.46415743505703527</v>
      </c>
      <c r="P398" s="43">
        <v>8.0997811466736649E-3</v>
      </c>
      <c r="Q398" s="43">
        <v>6.6773558276804673E-2</v>
      </c>
      <c r="R398" s="43">
        <v>6.8686876982873026E-4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0.10987589291118369</v>
      </c>
      <c r="O399" s="43">
        <v>0.46355298703032272</v>
      </c>
      <c r="P399" s="43">
        <v>8.0568576062378661E-3</v>
      </c>
      <c r="Q399" s="43">
        <v>6.6975182798570579E-2</v>
      </c>
      <c r="R399" s="43">
        <v>6.8873359297065464E-4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0.10943460662541386</v>
      </c>
      <c r="O400" s="43">
        <v>0.46294902149394396</v>
      </c>
      <c r="P400" s="43">
        <v>8.0137183151967085E-3</v>
      </c>
      <c r="Q400" s="43">
        <v>6.7175733299847412E-2</v>
      </c>
      <c r="R400" s="43">
        <v>6.9058848250804828E-4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0.10899413544994697</v>
      </c>
      <c r="O401" s="43">
        <v>0.46234553927272221</v>
      </c>
      <c r="P401" s="43">
        <v>7.9703699039045343E-3</v>
      </c>
      <c r="Q401" s="43">
        <v>6.7375204478558728E-2</v>
      </c>
      <c r="R401" s="43">
        <v>6.9243338940206008E-4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0.10855447719408974</v>
      </c>
      <c r="O402" s="43">
        <v>0.46174254112559465</v>
      </c>
      <c r="P402" s="43">
        <v>7.9268189883945264E-3</v>
      </c>
      <c r="Q402" s="43">
        <v>6.7573591197937238E-2</v>
      </c>
      <c r="R402" s="43">
        <v>6.9426826614278246E-4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0.10811562958195921</v>
      </c>
      <c r="O403" s="43">
        <v>0.46114002774608326</v>
      </c>
      <c r="P403" s="43">
        <v>7.8830721688467956E-3</v>
      </c>
      <c r="Q403" s="43">
        <v>6.7770888486148484E-2</v>
      </c>
      <c r="R403" s="43">
        <v>6.960930667457688E-4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0.10767759025392837</v>
      </c>
      <c r="O404" s="43">
        <v>0.4605379997627766</v>
      </c>
      <c r="P404" s="43">
        <v>7.839136028078765E-3</v>
      </c>
      <c r="Q404" s="43">
        <v>6.7967091535876073E-2</v>
      </c>
      <c r="R404" s="43">
        <v>6.9790774674819897E-4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0.10724035676807536</v>
      </c>
      <c r="O405" s="43">
        <v>0.45993645773982444</v>
      </c>
      <c r="P405" s="43">
        <v>7.7950171300582025E-3</v>
      </c>
      <c r="Q405" s="43">
        <v>6.8162195703869791E-2</v>
      </c>
      <c r="R405" s="43">
        <v>6.9971226320469904E-4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0.10680392660163575</v>
      </c>
      <c r="O406" s="43">
        <v>0.45933540217744245</v>
      </c>
      <c r="P406" s="43">
        <v>7.7507220184391485E-3</v>
      </c>
      <c r="Q406" s="43">
        <v>6.8356196510456768E-2</v>
      </c>
      <c r="R406" s="43">
        <v>7.0150657468282071E-4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0.10636829715245735</v>
      </c>
      <c r="O407" s="43">
        <v>0.45873483351242822</v>
      </c>
      <c r="P407" s="43">
        <v>7.7062572151210956E-3</v>
      </c>
      <c r="Q407" s="43">
        <v>6.8549089639016555E-2</v>
      </c>
      <c r="R407" s="43">
        <v>7.0329064125818541E-4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0.10593346574045694</v>
      </c>
      <c r="O408" s="43">
        <v>0.4581347521186877</v>
      </c>
      <c r="P408" s="43">
        <v>7.6616292188316209E-3</v>
      </c>
      <c r="Q408" s="43">
        <v>6.874087093542032E-2</v>
      </c>
      <c r="R408" s="43">
        <v>7.0506442450929841E-4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0.10549942960907846</v>
      </c>
      <c r="O409" s="43">
        <v>0.45753515830777186</v>
      </c>
      <c r="P409" s="43">
        <v>7.6168445037327693E-3</v>
      </c>
      <c r="Q409" s="43">
        <v>6.8931536407435143E-2</v>
      </c>
      <c r="R409" s="43">
        <v>7.0682788751203786E-4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0.10506618592675211</v>
      </c>
      <c r="O410" s="43">
        <v>0.45693605232942358</v>
      </c>
      <c r="P410" s="43">
        <v>7.5719095180514116E-3</v>
      </c>
      <c r="Q410" s="43">
        <v>6.912108222409373E-2</v>
      </c>
      <c r="R410" s="43">
        <v>7.0858099483382599E-4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0.1046337317883537</v>
      </c>
      <c r="O411" s="43">
        <v>0.45633743437213398</v>
      </c>
      <c r="P411" s="43">
        <v>7.5268306827338018E-3</v>
      </c>
      <c r="Q411" s="43">
        <v>6.9309504715030168E-2</v>
      </c>
      <c r="R411" s="43">
        <v>7.1032371252748667E-4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0.10420206421666404</v>
      </c>
      <c r="O412" s="43">
        <v>0.45573930456370748</v>
      </c>
      <c r="P412" s="43">
        <v>7.4816143901245353E-3</v>
      </c>
      <c r="Q412" s="43">
        <v>6.949680036978266E-2</v>
      </c>
      <c r="R412" s="43">
        <v>7.1205600812479432E-4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0.10377118016382759</v>
      </c>
      <c r="O413" s="43">
        <v>0.45514166297183722</v>
      </c>
      <c r="P413" s="43">
        <v>7.4362670026701027E-3</v>
      </c>
      <c r="Q413" s="43">
        <v>6.9682965837063321E-2</v>
      </c>
      <c r="R413" s="43">
        <v>7.1377785062972147E-4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0.10334107651280991</v>
      </c>
      <c r="O414" s="43">
        <v>0.45454450960468779</v>
      </c>
      <c r="P414" s="43">
        <v>7.3907948516472146E-3</v>
      </c>
      <c r="Q414" s="43">
        <v>6.9867997923996075E-2</v>
      </c>
      <c r="R414" s="43">
        <v>7.1548921051139004E-4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0.1029117500788537</v>
      </c>
      <c r="O415" s="43">
        <v>0.45394784441148728</v>
      </c>
      <c r="P415" s="43">
        <v>7.3452042359160542E-3</v>
      </c>
      <c r="Q415" s="43">
        <v>7.0051893595323142E-2</v>
      </c>
      <c r="R415" s="43">
        <v>7.1719005969673154E-4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0.10248319761093262</v>
      </c>
      <c r="O416" s="43">
        <v>0.45335166728312676</v>
      </c>
      <c r="P416" s="43">
        <v>7.2995014206986165E-3</v>
      </c>
      <c r="Q416" s="43">
        <v>7.0234649972580526E-2</v>
      </c>
      <c r="R416" s="43">
        <v>7.1888037156286227E-4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0.10205541579320256</v>
      </c>
      <c r="O417" s="43">
        <v>0.45275597805276835</v>
      </c>
      <c r="P417" s="43">
        <v>7.2536926363822394E-3</v>
      </c>
      <c r="Q417" s="43">
        <v>7.0416264333243606E-2</v>
      </c>
      <c r="R417" s="43">
        <v>7.2056012092917973E-4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0.10162840124644992</v>
      </c>
      <c r="O418" s="43">
        <v>0.45216077649645975</v>
      </c>
      <c r="P418" s="43">
        <v>7.2077840773484697E-3</v>
      </c>
      <c r="Q418" s="43">
        <v>7.0596734109843018E-2</v>
      </c>
      <c r="R418" s="43">
        <v>7.2222928404918577E-4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0.10120215052953661</v>
      </c>
      <c r="O419" s="43">
        <v>0.45156606233375718</v>
      </c>
      <c r="P419" s="43">
        <v>7.1617819008273423E-3</v>
      </c>
      <c r="Q419" s="43">
        <v>7.0776056889051572E-2</v>
      </c>
      <c r="R419" s="43">
        <v>7.2388783860204218E-4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0.10077666014084097</v>
      </c>
      <c r="O420" s="43">
        <v>0.45097183522835416</v>
      </c>
      <c r="P420" s="43">
        <v>7.1156922257771859E-3</v>
      </c>
      <c r="Q420" s="43">
        <v>7.0954230410743058E-2</v>
      </c>
      <c r="R420" s="43">
        <v>7.2553576368386433E-4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0.10035192651969446</v>
      </c>
      <c r="O421" s="43">
        <v>0.45037809478871726</v>
      </c>
      <c r="P421" s="43">
        <v>7.0695211317900013E-3</v>
      </c>
      <c r="Q421" s="43">
        <v>7.1131252567023254E-2</v>
      </c>
      <c r="R421" s="43">
        <v>7.2717303979876044E-4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9.9927946047813812E-2</v>
      </c>
      <c r="O422" s="43">
        <v>0.44978484056872836</v>
      </c>
      <c r="P422" s="43">
        <v>7.0232746580225023E-3</v>
      </c>
      <c r="Q422" s="43">
        <v>7.1307121401234019E-2</v>
      </c>
      <c r="R422" s="43">
        <v>7.2879964884961913E-4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9.950471505072786E-2</v>
      </c>
      <c r="O423" s="43">
        <v>0.44919207206833245</v>
      </c>
      <c r="P423" s="43">
        <v>6.9769588021528304E-3</v>
      </c>
      <c r="Q423" s="43">
        <v>7.1481835106931027E-2</v>
      </c>
      <c r="R423" s="43">
        <v>7.3041557412865585E-4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9.9082229799198937E-2</v>
      </c>
      <c r="O424" s="43">
        <v>0.44859978873419182</v>
      </c>
      <c r="P424" s="43">
        <v>6.9305795193630162E-3</v>
      </c>
      <c r="Q424" s="43">
        <v>7.1655392026835782E-2</v>
      </c>
      <c r="R424" s="43">
        <v>7.320208003077181E-4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9.8660486510638495E-2</v>
      </c>
      <c r="O425" s="43">
        <v>0.44800798996034519</v>
      </c>
      <c r="P425" s="43">
        <v>6.8841427213471775E-3</v>
      </c>
      <c r="Q425" s="43">
        <v>7.1827790651762521E-2</v>
      </c>
      <c r="R425" s="43">
        <v>7.3361531342836222E-4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9.8239481350516397E-2</v>
      </c>
      <c r="O426" s="43">
        <v>0.44741667508887201</v>
      </c>
      <c r="P426" s="43">
        <v>6.8376542753454794E-3</v>
      </c>
      <c r="Q426" s="43">
        <v>7.1999029619520663E-2</v>
      </c>
      <c r="R426" s="43">
        <v>7.3519910089170153E-4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9.7819210433763529E-2</v>
      </c>
      <c r="O427" s="43">
        <v>0.4468258434105617</v>
      </c>
      <c r="P427" s="43">
        <v>6.7911200032038464E-3</v>
      </c>
      <c r="Q427" s="43">
        <v>7.2169107713793562E-2</v>
      </c>
      <c r="R427" s="43">
        <v>7.3677215144803587E-4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9.7399669826167656E-2</v>
      </c>
      <c r="O428" s="43">
        <v>0.44623549416558772</v>
      </c>
      <c r="P428" s="43">
        <v>6.7445456804594156E-3</v>
      </c>
      <c r="Q428" s="43">
        <v>7.2338023862994053E-2</v>
      </c>
      <c r="R428" s="43">
        <v>7.383344551862666E-4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9.6980855545761732E-2</v>
      </c>
      <c r="O429" s="43">
        <v>0.44564562654418571</v>
      </c>
      <c r="P429" s="43">
        <v>6.6979370354516869E-3</v>
      </c>
      <c r="Q429" s="43">
        <v>7.2505777139097477E-2</v>
      </c>
      <c r="R429" s="43">
        <v>7.3988600352310296E-4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9.6562763564204582E-2</v>
      </c>
      <c r="O430" s="43">
        <v>0.44505623968733532</v>
      </c>
      <c r="P430" s="43">
        <v>6.6512997484593564E-3</v>
      </c>
      <c r="Q430" s="43">
        <v>7.267236675645293E-2</v>
      </c>
      <c r="R430" s="43">
        <v>7.414267891920676E-4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9.6145389808153958E-2</v>
      </c>
      <c r="O431" s="43">
        <v>0.44446733268744654</v>
      </c>
      <c r="P431" s="43">
        <v>6.6046394508627645E-3</v>
      </c>
      <c r="Q431" s="43">
        <v>7.2837792070573101E-2</v>
      </c>
      <c r="R431" s="43">
        <v>7.4295680623230435E-4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9.5728730160630868E-2</v>
      </c>
      <c r="O432" s="43">
        <v>0.44387890458904944</v>
      </c>
      <c r="P432" s="43">
        <v>6.5579617243318959E-3</v>
      </c>
      <c r="Q432" s="43">
        <v>7.3002052576903786E-2</v>
      </c>
      <c r="R432" s="43">
        <v>7.4447604997719598E-4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9.5312780462375499E-2</v>
      </c>
      <c r="O433" s="43">
        <v>0.44329095438948629</v>
      </c>
      <c r="P433" s="43">
        <v>6.5112721000398716E-3</v>
      </c>
      <c r="Q433" s="43">
        <v>7.3165147909573208E-2</v>
      </c>
      <c r="R433" s="43">
        <v>7.4598451704279876E-4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9.4897536513194408E-2</v>
      </c>
      <c r="O434" s="43">
        <v>0.4427034810396076</v>
      </c>
      <c r="P434" s="43">
        <v>6.4645760579018314E-3</v>
      </c>
      <c r="Q434" s="43">
        <v>7.332707784012224E-2</v>
      </c>
      <c r="R434" s="43">
        <v>7.4748220531609621E-4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9.4482994073298243E-2</v>
      </c>
      <c r="O435" s="43">
        <v>0.44211648344447046</v>
      </c>
      <c r="P435" s="43">
        <v>6.4178790258391334E-3</v>
      </c>
      <c r="Q435" s="43">
        <v>7.3487842276215701E-2</v>
      </c>
      <c r="R435" s="43">
        <v>7.4896911394308136E-4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9.4069148864630303E-2</v>
      </c>
      <c r="O436" s="43">
        <v>0.44152996046403953</v>
      </c>
      <c r="P436" s="43">
        <v>6.3711863790687495E-3</v>
      </c>
      <c r="Q436" s="43">
        <v>7.3647441260335872E-2</v>
      </c>
      <c r="R436" s="43">
        <v>7.5044524331667256E-4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9.3655996572185207E-2</v>
      </c>
      <c r="O437" s="43">
        <v>0.4409439109138899</v>
      </c>
      <c r="P437" s="43">
        <v>6.3245034394177639E-3</v>
      </c>
      <c r="Q437" s="43">
        <v>7.3805874968458376E-2</v>
      </c>
      <c r="R437" s="43">
        <v>7.5191059506446629E-4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9.3243532845317598E-2</v>
      </c>
      <c r="O438" s="43">
        <v>0.44035833356591209</v>
      </c>
      <c r="P438" s="43">
        <v>6.2778354746628228E-3</v>
      </c>
      <c r="Q438" s="43">
        <v>7.396314370871139E-2</v>
      </c>
      <c r="R438" s="43">
        <v>7.5336517203633687E-4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9.2831753299040753E-2</v>
      </c>
      <c r="O439" s="43">
        <v>0.43977322714901906</v>
      </c>
      <c r="P439" s="43">
        <v>6.2311876978944332E-3</v>
      </c>
      <c r="Q439" s="43">
        <v>7.4119247920018588E-2</v>
      </c>
      <c r="R439" s="43">
        <v>7.5480897829188515E-4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9.2420653515314588E-2</v>
      </c>
      <c r="O440" s="43">
        <v>0.43918859034985425</v>
      </c>
      <c r="P440" s="43">
        <v>6.1845652669059508E-3</v>
      </c>
      <c r="Q440" s="43">
        <v>7.4274188170726604E-2</v>
      </c>
      <c r="R440" s="43">
        <v>7.5624201908774328E-4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9.201022904432303E-2</v>
      </c>
      <c r="O441" s="43">
        <v>0.43860442181350112</v>
      </c>
      <c r="P441" s="43">
        <v>6.1379732836071088E-3</v>
      </c>
      <c r="Q441" s="43">
        <v>7.4427965157217585E-2</v>
      </c>
      <c r="R441" s="43">
        <v>7.5766430086474199E-4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9.1600475405740497E-2</v>
      </c>
      <c r="O442" s="43">
        <v>0.43802072014419358</v>
      </c>
      <c r="P442" s="43">
        <v>6.0914167934619555E-3</v>
      </c>
      <c r="Q442" s="43">
        <v>7.4580579702507102E-2</v>
      </c>
      <c r="R442" s="43">
        <v>7.5907583123494492E-4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9.1191388089987113E-2</v>
      </c>
      <c r="O443" s="43">
        <v>0.43743748390602699</v>
      </c>
      <c r="P443" s="43">
        <v>6.0449007849509842E-3</v>
      </c>
      <c r="Q443" s="43">
        <v>7.4732032754828912E-2</v>
      </c>
      <c r="R443" s="43">
        <v>7.6047661896855572E-4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9.078296255947288E-2</v>
      </c>
      <c r="O444" s="43">
        <v>0.43685471162367007</v>
      </c>
      <c r="P444" s="43">
        <v>5.9984301890573365E-3</v>
      </c>
      <c r="Q444" s="43">
        <v>7.4882325386206025E-2</v>
      </c>
      <c r="R444" s="43">
        <v>7.618666739807044E-4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9.0375194249829788E-2</v>
      </c>
      <c r="O445" s="43">
        <v>0.43627240178307702</v>
      </c>
      <c r="P445" s="43">
        <v>5.9520098787768589E-3</v>
      </c>
      <c r="Q445" s="43">
        <v>7.5031458791009614E-2</v>
      </c>
      <c r="R445" s="43">
        <v>7.6324600731811755E-4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8.9968078571132856E-2</v>
      </c>
      <c r="O446" s="43">
        <v>0.43569055283219976</v>
      </c>
      <c r="P446" s="43">
        <v>5.9056446686518351E-3</v>
      </c>
      <c r="Q446" s="43">
        <v>7.5179434284505714E-2</v>
      </c>
      <c r="R446" s="43">
        <v>7.6461463114567765E-4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8.9561610909108733E-2</v>
      </c>
      <c r="O447" s="43">
        <v>0.43510916318169962</v>
      </c>
      <c r="P447" s="43">
        <v>5.8593393143282152E-3</v>
      </c>
      <c r="Q447" s="43">
        <v>7.5326253301390894E-2</v>
      </c>
      <c r="R447" s="43">
        <v>7.659725587328784E-4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8.9155786626332431E-2</v>
      </c>
      <c r="O448" s="43">
        <v>0.43452823120565914</v>
      </c>
      <c r="P448" s="43">
        <v>5.8130985121361166E-3</v>
      </c>
      <c r="Q448" s="43">
        <v>7.5471917394316912E-2</v>
      </c>
      <c r="R448" s="43">
        <v>7.6731980444017997E-4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8.8750601063411871E-2</v>
      </c>
      <c r="O449" s="43">
        <v>0.43394775524229351</v>
      </c>
      <c r="P449" s="43">
        <v>5.7669268986933831E-3</v>
      </c>
      <c r="Q449" s="43">
        <v>7.5616428232405233E-2</v>
      </c>
      <c r="R449" s="43">
        <v>7.6865638370526997E-4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8.8346049540159816E-2</v>
      </c>
      <c r="O450" s="43">
        <v>0.43336773359466046</v>
      </c>
      <c r="P450" s="43">
        <v>5.7208290505320215E-3</v>
      </c>
      <c r="Q450" s="43">
        <v>7.5759787599752104E-2</v>
      </c>
      <c r="R450" s="43">
        <v>7.6998231302923643E-4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8.7942127356753511E-2</v>
      </c>
      <c r="O451" s="43">
        <v>0.43278816453137031</v>
      </c>
      <c r="P451" s="43">
        <v>5.6748094837472526E-3</v>
      </c>
      <c r="Q451" s="43">
        <v>7.5901997393924392E-2</v>
      </c>
      <c r="R451" s="43">
        <v>7.7129760996265525E-4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8.7538829794881451E-2</v>
      </c>
      <c r="O452" s="43">
        <v>0.43220904628729362</v>
      </c>
      <c r="P452" s="43">
        <v>5.6288726536689844E-3</v>
      </c>
      <c r="Q452" s="43">
        <v>7.6043059624446935E-2</v>
      </c>
      <c r="R452" s="43">
        <v>7.7260229309160204E-4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8.7136152118877361E-2</v>
      </c>
      <c r="O453" s="43">
        <v>0.43163037706426843</v>
      </c>
      <c r="P453" s="43">
        <v>5.5830229545554434E-3</v>
      </c>
      <c r="Q453" s="43">
        <v>7.6182976411282244E-2</v>
      </c>
      <c r="R453" s="43">
        <v>7.7389638202358772E-4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8.6734089576841117E-2</v>
      </c>
      <c r="O454" s="43">
        <v>0.43105215503180566</v>
      </c>
      <c r="P454" s="43">
        <v>5.5372647193087489E-3</v>
      </c>
      <c r="Q454" s="43">
        <v>7.6321749983302489E-2</v>
      </c>
      <c r="R454" s="43">
        <v>7.7517989737342858E-4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8.6332637401746987E-2</v>
      </c>
      <c r="O455" s="43">
        <v>0.43047437832779284</v>
      </c>
      <c r="P455" s="43">
        <v>5.4916022192121822E-3</v>
      </c>
      <c r="Q455" s="43">
        <v>7.6459382676754839E-2</v>
      </c>
      <c r="R455" s="43">
        <v>7.7645286074905066E-4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8.5931790812538059E-2</v>
      </c>
      <c r="O456" s="43">
        <v>0.42989704505919574</v>
      </c>
      <c r="P456" s="43">
        <v>5.44603966368889E-3</v>
      </c>
      <c r="Q456" s="43">
        <v>7.6595876933720525E-2</v>
      </c>
      <c r="R456" s="43">
        <v>7.7771529473723842E-4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8.5531545015207974E-2</v>
      </c>
      <c r="O457" s="43">
        <v>0.4293201533027578</v>
      </c>
      <c r="P457" s="43">
        <v>5.4005812000817912E-3</v>
      </c>
      <c r="Q457" s="43">
        <v>7.6731235300568038E-2</v>
      </c>
      <c r="R457" s="43">
        <v>7.7896722288932807E-4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8.5131895203868824E-2</v>
      </c>
      <c r="O458" s="43">
        <v>0.42874370110569798</v>
      </c>
      <c r="P458" s="43">
        <v>5.3552309134544031E-3</v>
      </c>
      <c r="Q458" s="43">
        <v>7.6865460426401258E-2</v>
      </c>
      <c r="R458" s="43">
        <v>7.8020866970685422E-4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8.4732836561805858E-2</v>
      </c>
      <c r="O459" s="43">
        <v>0.4281676864864058</v>
      </c>
      <c r="P459" s="43">
        <v>5.3099928264123486E-3</v>
      </c>
      <c r="Q459" s="43">
        <v>7.6998555061502674E-2</v>
      </c>
      <c r="R459" s="43">
        <v>7.8143966062715149E-4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8.433436426251853E-2</v>
      </c>
      <c r="O460" s="43">
        <v>0.42759210743513298</v>
      </c>
      <c r="P460" s="43">
        <v>5.2648708989452737E-3</v>
      </c>
      <c r="Q460" s="43">
        <v>7.7130522055772532E-2</v>
      </c>
      <c r="R460" s="43">
        <v>7.8266022200891821E-4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8.3936473470747799E-2</v>
      </c>
      <c r="O461" s="43">
        <v>0.42701696191468397</v>
      </c>
      <c r="P461" s="43">
        <v>5.2198690282888992E-3</v>
      </c>
      <c r="Q461" s="43">
        <v>7.7261364357164311E-2</v>
      </c>
      <c r="R461" s="43">
        <v>7.8387038111774575E-4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8.3539159343489849E-2</v>
      </c>
      <c r="O462" s="43">
        <v>0.42644224786110196</v>
      </c>
      <c r="P462" s="43">
        <v>5.1749910488069345E-3</v>
      </c>
      <c r="Q462" s="43">
        <v>7.7391085010116878E-2</v>
      </c>
      <c r="R462" s="43">
        <v>7.850701661116184E-4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8.314241703099598E-2</v>
      </c>
      <c r="O463" s="43">
        <v>0.42586796318435272</v>
      </c>
      <c r="P463" s="43">
        <v>5.1302407318925929E-3</v>
      </c>
      <c r="Q463" s="43">
        <v>7.7519687153984079E-2</v>
      </c>
      <c r="R463" s="43">
        <v>7.8625960602638758E-4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8.2746241677758639E-2</v>
      </c>
      <c r="O464" s="43">
        <v>0.42529410576900495</v>
      </c>
      <c r="P464" s="43">
        <v>5.0856217858894102E-3</v>
      </c>
      <c r="Q464" s="43">
        <v>7.7647174021461984E-2</v>
      </c>
      <c r="R464" s="43">
        <v>7.874387307612266E-4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8.2350628423483549E-2</v>
      </c>
      <c r="O465" s="43">
        <v>0.42472067347490738</v>
      </c>
      <c r="P465" s="43">
        <v>5.0411378560310978E-3</v>
      </c>
      <c r="Q465" s="43">
        <v>7.7773548937014561E-2</v>
      </c>
      <c r="R465" s="43">
        <v>7.8860757106406841E-4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8.1955572404048049E-2</v>
      </c>
      <c r="O466" s="43">
        <v>0.42414766413786192</v>
      </c>
      <c r="P466" s="43">
        <v>4.9967925244001421E-3</v>
      </c>
      <c r="Q466" s="43">
        <v>7.7898815315297895E-2</v>
      </c>
      <c r="R466" s="43">
        <v>7.8976615851703231E-4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8.1561068752445162E-2</v>
      </c>
      <c r="O467" s="43">
        <v>0.42357507557029384</v>
      </c>
      <c r="P467" s="43">
        <v>4.9525893099048608E-3</v>
      </c>
      <c r="Q467" s="43">
        <v>7.8022976659583743E-2</v>
      </c>
      <c r="R467" s="43">
        <v>7.9091452552184293E-4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8.1167112599713903E-2</v>
      </c>
      <c r="O468" s="43">
        <v>0.4230029055619175</v>
      </c>
      <c r="P468" s="43">
        <v>4.9085316682746368E-3</v>
      </c>
      <c r="Q468" s="43">
        <v>7.8146036560182638E-2</v>
      </c>
      <c r="R468" s="43">
        <v>7.920527052852458E-4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8.0773699075855396E-2</v>
      </c>
      <c r="O469" s="43">
        <v>0.42243115188039831</v>
      </c>
      <c r="P469" s="43">
        <v>4.8646229920730295E-3</v>
      </c>
      <c r="Q469" s="43">
        <v>7.8267998692867241E-2</v>
      </c>
      <c r="R469" s="43">
        <v>7.9318073180442467E-4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8.0380823310735053E-2</v>
      </c>
      <c r="O470" s="43">
        <v>0.42185981227201086</v>
      </c>
      <c r="P470" s="43">
        <v>4.820866610728467E-3</v>
      </c>
      <c r="Q470" s="43">
        <v>7.838886681729608E-2</v>
      </c>
      <c r="R470" s="43">
        <v>7.942986398524226E-4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7.9988480434970463E-2</v>
      </c>
      <c r="O471" s="43">
        <v>0.42128888446229273</v>
      </c>
      <c r="P471" s="43">
        <v>4.7772657905822457E-3</v>
      </c>
      <c r="Q471" s="43">
        <v>7.8508644775438313E-2</v>
      </c>
      <c r="R471" s="43">
        <v>7.9540646496357374E-4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7.9596665580805401E-2</v>
      </c>
      <c r="O472" s="43">
        <v>0.42071836615669383</v>
      </c>
      <c r="P472" s="43">
        <v>4.7338237349535172E-3</v>
      </c>
      <c r="Q472" s="43">
        <v>7.8627336490000088E-2</v>
      </c>
      <c r="R472" s="43">
        <v>7.9650424341894675E-4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7.9205373882969568E-2</v>
      </c>
      <c r="O473" s="43">
        <v>0.4201482550412215</v>
      </c>
      <c r="P473" s="43">
        <v>4.6905435842209756E-3</v>
      </c>
      <c r="Q473" s="43">
        <v>7.8744945962852433E-2</v>
      </c>
      <c r="R473" s="43">
        <v>7.9759201223180581E-4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7.8814600479524238E-2</v>
      </c>
      <c r="O474" s="43">
        <v>0.41957854878308082</v>
      </c>
      <c r="P474" s="43">
        <v>4.6474284159209516E-3</v>
      </c>
      <c r="Q474" s="43">
        <v>7.8861477273461572E-2</v>
      </c>
      <c r="R474" s="43">
        <v>7.9866980913309257E-4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7.8424340512693924E-2</v>
      </c>
      <c r="O475" s="43">
        <v>0.41900924503131071</v>
      </c>
      <c r="P475" s="43">
        <v>4.6044812448616098E-3</v>
      </c>
      <c r="Q475" s="43">
        <v>7.8976934577321883E-2</v>
      </c>
      <c r="R475" s="43">
        <v>7.9973767255693215E-4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7.8034589129683696E-2</v>
      </c>
      <c r="O476" s="43">
        <v>0.41844034141741476</v>
      </c>
      <c r="P476" s="43">
        <v>4.5617050232529422E-3</v>
      </c>
      <c r="Q476" s="43">
        <v>7.9091322104391876E-2</v>
      </c>
      <c r="R476" s="43">
        <v>8.0079564162616711E-4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7.7645341483482663E-2</v>
      </c>
      <c r="O477" s="43">
        <v>0.41787183555598739</v>
      </c>
      <c r="P477" s="43">
        <v>4.5191026408522685E-3</v>
      </c>
      <c r="Q477" s="43">
        <v>7.9204644157533588E-2</v>
      </c>
      <c r="R477" s="43">
        <v>8.0184375613792463E-4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7.7256592733653207E-2</v>
      </c>
      <c r="O478" s="43">
        <v>0.41730372504533514</v>
      </c>
      <c r="P478" s="43">
        <v>4.4766769251249391E-3</v>
      </c>
      <c r="Q478" s="43">
        <v>7.9316905110955807E-2</v>
      </c>
      <c r="R478" s="43">
        <v>8.0288205654921712E-4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7.6868338047106147E-2</v>
      </c>
      <c r="O479" s="43">
        <v>0.41673600746809258</v>
      </c>
      <c r="P479" s="43">
        <v>4.4344306414199281E-3</v>
      </c>
      <c r="Q479" s="43">
        <v>7.942810940866149E-2</v>
      </c>
      <c r="R479" s="43">
        <v>8.0391058396258328E-4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7.6480572598862012E-2</v>
      </c>
      <c r="O480" s="43">
        <v>0.41616868039183341</v>
      </c>
      <c r="P480" s="43">
        <v>4.3923664931600345E-3</v>
      </c>
      <c r="Q480" s="43">
        <v>7.953826156289992E-2</v>
      </c>
      <c r="R480" s="43">
        <v>8.0492938011176966E-4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7.6093291572798163E-2</v>
      </c>
      <c r="O481" s="43">
        <v>0.4156017413696762</v>
      </c>
      <c r="P481" s="43">
        <v>4.3504871220463748E-3</v>
      </c>
      <c r="Q481" s="43">
        <v>7.9647366152623453E-2</v>
      </c>
      <c r="R481" s="43">
        <v>8.0593848734745999E-4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7.570649016238197E-2</v>
      </c>
      <c r="O482" s="43">
        <v>0.4150351879408844</v>
      </c>
      <c r="P482" s="43">
        <v>4.3087951082768682E-3</v>
      </c>
      <c r="Q482" s="43">
        <v>7.9755427821949762E-2</v>
      </c>
      <c r="R482" s="43">
        <v>8.069379486230514E-4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7.5320163571390125E-2</v>
      </c>
      <c r="O483" s="43">
        <v>0.41446901763146177</v>
      </c>
      <c r="P483" s="43">
        <v>4.2672929707784106E-3</v>
      </c>
      <c r="Q483" s="43">
        <v>7.9862451278629731E-2</v>
      </c>
      <c r="R483" s="43">
        <v>8.079278074804838E-4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7.4934307014613941E-2</v>
      </c>
      <c r="O484" s="43">
        <v>0.41390322795474127</v>
      </c>
      <c r="P484" s="43">
        <v>4.225983167452446E-3</v>
      </c>
      <c r="Q484" s="43">
        <v>7.9968441292521217E-2</v>
      </c>
      <c r="R484" s="43">
        <v>8.0890810803612345E-4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7.4548915718551004E-2</v>
      </c>
      <c r="O485" s="43">
        <v>0.41333781641196904</v>
      </c>
      <c r="P485" s="43">
        <v>4.1848680954336293E-3</v>
      </c>
      <c r="Q485" s="43">
        <v>8.0073402694069096E-2</v>
      </c>
      <c r="R485" s="43">
        <v>8.098788949667062E-4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7.416398492208269E-2</v>
      </c>
      <c r="O486" s="43">
        <v>0.41277278049288246</v>
      </c>
      <c r="P486" s="43">
        <v>4.1439500913612749E-3</v>
      </c>
      <c r="Q486" s="43">
        <v>8.0177340372792033E-2</v>
      </c>
      <c r="R486" s="43">
        <v>8.1084021349534018E-4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7.3779509877138244E-2</v>
      </c>
      <c r="O487" s="43">
        <v>0.41220811767628307</v>
      </c>
      <c r="P487" s="43">
        <v>4.1032314316633003E-3</v>
      </c>
      <c r="Q487" s="43">
        <v>8.0280259275776172E-2</v>
      </c>
      <c r="R487" s="43">
        <v>8.1179210937757371E-4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7.3395485849344924E-2</v>
      </c>
      <c r="O488" s="43">
        <v>0.41164382543060213</v>
      </c>
      <c r="P488" s="43">
        <v>4.062714332852357E-3</v>
      </c>
      <c r="Q488" s="43">
        <v>8.0382164406175821E-2</v>
      </c>
      <c r="R488" s="43">
        <v>8.1273462888753045E-4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7.3011908118664787E-2</v>
      </c>
      <c r="O489" s="43">
        <v>0.41107990121446242</v>
      </c>
      <c r="P489" s="43">
        <v>4.0224009518338684E-3</v>
      </c>
      <c r="Q489" s="43">
        <v>8.048306082172195E-2</v>
      </c>
      <c r="R489" s="43">
        <v>8.1366781880411263E-4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7.2628771980017548E-2</v>
      </c>
      <c r="O490" s="43">
        <v>0.41051634247723257</v>
      </c>
      <c r="P490" s="43">
        <v>3.9822933862256552E-3</v>
      </c>
      <c r="Q490" s="43">
        <v>8.0582953633238558E-2</v>
      </c>
      <c r="R490" s="43">
        <v>8.1459172639727884E-4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7.2246072743890166E-2</v>
      </c>
      <c r="O491" s="43">
        <v>0.40995314665957583</v>
      </c>
      <c r="P491" s="43">
        <v>3.9423936746888714E-3</v>
      </c>
      <c r="Q491" s="43">
        <v>8.0681848003166856E-2</v>
      </c>
      <c r="R491" s="43">
        <v>8.1550639941439557E-4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7.1863805736933017E-2</v>
      </c>
      <c r="O492" s="43">
        <v>0.40939031119399283</v>
      </c>
      <c r="P492" s="43">
        <v>3.9027037972699549E-3</v>
      </c>
      <c r="Q492" s="43">
        <v>8.0779749144098204E-2</v>
      </c>
      <c r="R492" s="43">
        <v>8.1641188606666661E-4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7.1481966302542388E-2</v>
      </c>
      <c r="O493" s="43">
        <v>0.40882783350535828</v>
      </c>
      <c r="P493" s="43">
        <v>3.8632256757532872E-3</v>
      </c>
      <c r="Q493" s="43">
        <v>8.0876662317315412E-2</v>
      </c>
      <c r="R493" s="43">
        <v>8.1730823501564311E-4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7.1100549801430102E-2</v>
      </c>
      <c r="O494" s="43">
        <v>0.40826571101145204</v>
      </c>
      <c r="P494" s="43">
        <v>3.8239611740242888E-3</v>
      </c>
      <c r="Q494" s="43">
        <v>8.0972592831343157E-2</v>
      </c>
      <c r="R494" s="43">
        <v>8.1819549535981574E-4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7.0719551612179646E-2</v>
      </c>
      <c r="O495" s="43">
        <v>0.40770394112348279</v>
      </c>
      <c r="P495" s="43">
        <v>3.78491209844265E-3</v>
      </c>
      <c r="Q495" s="43">
        <v>8.1067546040507574E-2</v>
      </c>
      <c r="R495" s="43">
        <v>8.1907371662129184E-4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7.033896713178904E-2</v>
      </c>
      <c r="O496" s="43">
        <v>0.40714252124660621</v>
      </c>
      <c r="P496" s="43">
        <v>3.7460801982254124E-3</v>
      </c>
      <c r="Q496" s="43">
        <v>8.1161527343505152E-2</v>
      </c>
      <c r="R496" s="43">
        <v>8.1994294873256033E-4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6.9958791776201068E-2</v>
      </c>
      <c r="O497" s="43">
        <v>0.40658144878043739</v>
      </c>
      <c r="P497" s="43">
        <v>3.7074671658396188E-3</v>
      </c>
      <c r="Q497" s="43">
        <v>8.1254542181981512E-2</v>
      </c>
      <c r="R497" s="43">
        <v>8.2080324202334607E-4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6.9579020980820069E-2</v>
      </c>
      <c r="O498" s="43">
        <v>0.40602072111955545</v>
      </c>
      <c r="P498" s="43">
        <v>3.6690746374042397E-3</v>
      </c>
      <c r="Q498" s="43">
        <v>8.1346596039119978E-2</v>
      </c>
      <c r="R498" s="43">
        <v>8.2165464720755535E-4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6.9199650201016219E-2</v>
      </c>
      <c r="O499" s="43">
        <v>0.40546033565400386</v>
      </c>
      <c r="P499" s="43">
        <v>3.6309041931011058E-3</v>
      </c>
      <c r="Q499" s="43">
        <v>8.1437694438240282E-2</v>
      </c>
      <c r="R499" s="43">
        <v>8.2249721537031603E-4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6.8820674912616689E-2</v>
      </c>
      <c r="O500" s="43">
        <v>0.40490028976978221</v>
      </c>
      <c r="P500" s="43">
        <v>3.5929573575945555E-3</v>
      </c>
      <c r="Q500" s="43">
        <v>8.1527842941407691E-2</v>
      </c>
      <c r="R500" s="43">
        <v>8.2333099795511291E-4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6.8442090612384418E-2</v>
      </c>
      <c r="O501" s="43">
        <v>0.40434058084933316</v>
      </c>
      <c r="P501" s="43">
        <v>3.5552356004595284E-3</v>
      </c>
      <c r="Q501" s="43">
        <v>8.1617047148052624E-2</v>
      </c>
      <c r="R501" s="43">
        <v>8.2415604675102074E-4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6.8063892818483976E-2</v>
      </c>
      <c r="O502" s="43">
        <v>0.40378120627202213</v>
      </c>
      <c r="P502" s="43">
        <v>3.5177403366178227E-3</v>
      </c>
      <c r="Q502" s="43">
        <v>8.1705312693601262E-2</v>
      </c>
      <c r="R502" s="43">
        <v>8.2497241388003863E-4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6.7686077070935088E-2</v>
      </c>
      <c r="O503" s="43">
        <v>0.40322216341461103</v>
      </c>
      <c r="P503" s="43">
        <v>3.4804729267822487E-3</v>
      </c>
      <c r="Q503" s="43">
        <v>8.1792645248116816E-2</v>
      </c>
      <c r="R503" s="43">
        <v>8.2578015178452378E-4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6.7308638932053633E-2</v>
      </c>
      <c r="O504" s="43">
        <v>0.40266344965172501</v>
      </c>
      <c r="P504" s="43">
        <v>3.4434346779084013E-3</v>
      </c>
      <c r="Q504" s="43">
        <v>8.1879050514952395E-2</v>
      </c>
      <c r="R504" s="43">
        <v>8.2657931321473033E-4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6.693157398688053E-2</v>
      </c>
      <c r="O505" s="43">
        <v>0.4021050623563131</v>
      </c>
      <c r="P505" s="43">
        <v>3.4066268436537916E-3</v>
      </c>
      <c r="Q505" s="43">
        <v>8.1964534229414812E-2</v>
      </c>
      <c r="R505" s="43">
        <v>8.2736995121645239E-4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6.6554877843598065E-2</v>
      </c>
      <c r="O506" s="43">
        <v>0.40154699890010209</v>
      </c>
      <c r="P506" s="43">
        <v>3.3700506248440622E-3</v>
      </c>
      <c r="Q506" s="43">
        <v>8.2049102157440226E-2</v>
      </c>
      <c r="R506" s="43">
        <v>8.2815211911877482E-4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6.617854613393441E-2</v>
      </c>
      <c r="O507" s="43">
        <v>0.40098925665404384</v>
      </c>
      <c r="P507" s="43">
        <v>3.3337071699460295E-3</v>
      </c>
      <c r="Q507" s="43">
        <v>8.2132760094281443E-2</v>
      </c>
      <c r="R507" s="43">
        <v>8.2892587052193123E-4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6.580257451355602E-2</v>
      </c>
      <c r="O508" s="43">
        <v>0.40043183298875656</v>
      </c>
      <c r="P508" s="43">
        <v>3.2975975755472849E-3</v>
      </c>
      <c r="Q508" s="43">
        <v>8.2215513863206968E-2</v>
      </c>
      <c r="R508" s="43">
        <v>8.2969125928527285E-4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6.5426958662448034E-2</v>
      </c>
      <c r="O509" s="43">
        <v>0.39987472527495876</v>
      </c>
      <c r="P509" s="43">
        <v>3.2617228868421079E-3</v>
      </c>
      <c r="Q509" s="43">
        <v>8.229736931421236E-2</v>
      </c>
      <c r="R509" s="43">
        <v>8.3044833951534868E-4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6.5051694285283068E-2</v>
      </c>
      <c r="O510" s="43">
        <v>0.39931793088389694</v>
      </c>
      <c r="P510" s="43">
        <v>3.2260840981234188E-3</v>
      </c>
      <c r="Q510" s="43">
        <v>8.2378332322743539E-2</v>
      </c>
      <c r="R510" s="43">
        <v>8.3119716555409831E-4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6.4676777111778189E-2</v>
      </c>
      <c r="O511" s="43">
        <v>0.3987614471877669</v>
      </c>
      <c r="P511" s="43">
        <v>3.1906821532805374E-3</v>
      </c>
      <c r="Q511" s="43">
        <v>8.2458408788432691E-2</v>
      </c>
      <c r="R511" s="43">
        <v>8.319377919671591E-4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6.4302202897040389E-2</v>
      </c>
      <c r="O512" s="43">
        <v>0.39820527156012842</v>
      </c>
      <c r="P512" s="43">
        <v>3.1555179463024783E-3</v>
      </c>
      <c r="Q512" s="43">
        <v>8.2537604633846351E-2</v>
      </c>
      <c r="R512" s="43">
        <v>8.3267027353228892E-4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6.3927967421900531E-2</v>
      </c>
      <c r="O513" s="43">
        <v>0.39764940137631305</v>
      </c>
      <c r="P513" s="43">
        <v>3.1205923217865477E-3</v>
      </c>
      <c r="Q513" s="43">
        <v>8.2615925803246448E-2</v>
      </c>
      <c r="R513" s="43">
        <v>8.333946652279052E-4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6.3554066493236028E-2</v>
      </c>
      <c r="O514" s="43">
        <v>0.39709383401382542</v>
      </c>
      <c r="P514" s="43">
        <v>3.0859060754519934E-3</v>
      </c>
      <c r="Q514" s="43">
        <v>8.2693378261363845E-2</v>
      </c>
      <c r="R514" s="43">
        <v>8.3411102222174312E-4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6.3180495944282239E-2</v>
      </c>
      <c r="O515" s="43">
        <v>0.39653856685273819</v>
      </c>
      <c r="P515" s="43">
        <v>3.0514599546584667E-3</v>
      </c>
      <c r="Q515" s="43">
        <v>8.2769967992184931E-2</v>
      </c>
      <c r="R515" s="43">
        <v>8.3481939985963162E-4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6.280725163493274E-2</v>
      </c>
      <c r="O516" s="43">
        <v>0.39598359727608057</v>
      </c>
      <c r="P516" s="43">
        <v>3.0172546589290511E-3</v>
      </c>
      <c r="Q516" s="43">
        <v>8.2845700997751168E-2</v>
      </c>
      <c r="R516" s="43">
        <v>8.3551985365439051E-4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6.2434329452028654E-2</v>
      </c>
      <c r="O517" s="43">
        <v>0.39542892267021962</v>
      </c>
      <c r="P517" s="43">
        <v>2.9832908404776354E-3</v>
      </c>
      <c r="Q517" s="43">
        <v>8.2920583296971676E-2</v>
      </c>
      <c r="R517" s="43">
        <v>8.3621243927484894E-4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6.2061725309637134E-2</v>
      </c>
      <c r="O518" s="43">
        <v>0.39487454042523534</v>
      </c>
      <c r="P518" s="43">
        <v>2.9495691047403795E-3</v>
      </c>
      <c r="Q518" s="43">
        <v>8.2994620924449036E-2</v>
      </c>
      <c r="R518" s="43">
        <v>8.368972125349848E-4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6.1689435149318954E-2</v>
      </c>
      <c r="O519" s="43">
        <v>0.39432044793528942</v>
      </c>
      <c r="P519" s="43">
        <v>2.9160900109110634E-3</v>
      </c>
      <c r="Q519" s="43">
        <v>8.3067819929318595E-2</v>
      </c>
      <c r="R519" s="43">
        <v>8.3757422938318909E-4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6.1317454940385596E-2</v>
      </c>
      <c r="O520" s="43">
        <v>0.39376664259898736</v>
      </c>
      <c r="P520" s="43">
        <v>2.8828540724800738E-3</v>
      </c>
      <c r="Q520" s="43">
        <v>8.3140186374100991E-2</v>
      </c>
      <c r="R520" s="43">
        <v>8.3824354589165243E-4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6.0945780680145729E-2</v>
      </c>
      <c r="O521" s="43">
        <v>0.39321312181973361</v>
      </c>
      <c r="P521" s="43">
        <v>2.8498617577768135E-3</v>
      </c>
      <c r="Q521" s="43">
        <v>8.3211726333568048E-2</v>
      </c>
      <c r="R521" s="43">
        <v>8.3890521824587843E-4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6.0574408394141396E-2</v>
      </c>
      <c r="O522" s="43">
        <v>0.3926598830060809</v>
      </c>
      <c r="P522" s="43">
        <v>2.817113490515315E-3</v>
      </c>
      <c r="Q522" s="43">
        <v>8.3282445893622672E-2</v>
      </c>
      <c r="R522" s="43">
        <v>8.395593027343205E-4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6.0203334136373826E-2</v>
      </c>
      <c r="O523" s="43">
        <v>0.39210692357207233</v>
      </c>
      <c r="P523" s="43">
        <v>2.7846096503428334E-3</v>
      </c>
      <c r="Q523" s="43">
        <v>8.3352351150192003E-2</v>
      </c>
      <c r="R523" s="43">
        <v>8.4020585573814626E-4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5.9832553989519158E-2</v>
      </c>
      <c r="O524" s="43">
        <v>0.39155424093757768</v>
      </c>
      <c r="P524" s="43">
        <v>2.7523505733912049E-3</v>
      </c>
      <c r="Q524" s="43">
        <v>8.3421448208134477E-2</v>
      </c>
      <c r="R524" s="43">
        <v>8.4084493372112905E-4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5.9462064065134185E-2</v>
      </c>
      <c r="O525" s="43">
        <v>0.39100183252862286</v>
      </c>
      <c r="P525" s="43">
        <v>2.7203365528307684E-3</v>
      </c>
      <c r="Q525" s="43">
        <v>8.3489743180160628E-2</v>
      </c>
      <c r="R525" s="43">
        <v>8.4147659321966628E-4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5.9091860503852074E-2</v>
      </c>
      <c r="O526" s="43">
        <v>0.39044969577771316</v>
      </c>
      <c r="P526" s="43">
        <v>2.6885678394266226E-3</v>
      </c>
      <c r="Q526" s="43">
        <v>8.3557242185767822E-2</v>
      </c>
      <c r="R526" s="43">
        <v>8.4210089083292645E-4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5.8721939475568433E-2</v>
      </c>
      <c r="O527" s="43">
        <v>0.38989782812414969</v>
      </c>
      <c r="P527" s="43">
        <v>2.6570446420970378E-3</v>
      </c>
      <c r="Q527" s="43">
        <v>8.3623951350188769E-2</v>
      </c>
      <c r="R527" s="43">
        <v>8.4271788321312437E-4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5.8352297179617707E-2</v>
      </c>
      <c r="O528" s="43">
        <v>0.38934622701433996</v>
      </c>
      <c r="P528" s="43">
        <v>2.6257671284737943E-3</v>
      </c>
      <c r="Q528" s="43">
        <v>8.3689876803354143E-2</v>
      </c>
      <c r="R528" s="43">
        <v>8.4332762705592612E-4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5.7982929844940023E-2</v>
      </c>
      <c r="O529" s="43">
        <v>0.3887948899021017</v>
      </c>
      <c r="P529" s="43">
        <v>2.5947354254642735E-3</v>
      </c>
      <c r="Q529" s="43">
        <v>8.3755024678869042E-2</v>
      </c>
      <c r="R529" s="43">
        <v>8.4393017909098283E-4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5.7613833730238644E-2</v>
      </c>
      <c r="O530" s="43">
        <v>0.38824381424896054</v>
      </c>
      <c r="P530" s="43">
        <v>2.5639496198150797E-3</v>
      </c>
      <c r="Q530" s="43">
        <v>8.3819401113003678E-2</v>
      </c>
      <c r="R530" s="43">
        <v>8.4452559607259509E-4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5.7245005124128209E-2</v>
      </c>
      <c r="O531" s="43">
        <v>0.3876929975244412</v>
      </c>
      <c r="P531" s="43">
        <v>2.5334097586770261E-3</v>
      </c>
      <c r="Q531" s="43">
        <v>8.3883012243698069E-2</v>
      </c>
      <c r="R531" s="43">
        <v>8.4511393477050719E-4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5.6876440345273734E-2</v>
      </c>
      <c r="O532" s="43">
        <v>0.38714243720635289</v>
      </c>
      <c r="P532" s="43">
        <v>2.5031158501712713E-3</v>
      </c>
      <c r="Q532" s="43">
        <v>8.3945864209580764E-2</v>
      </c>
      <c r="R532" s="43">
        <v>8.4569525196083169E-4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5.6508135742520761E-2</v>
      </c>
      <c r="O533" s="43">
        <v>0.38659213078106774</v>
      </c>
      <c r="P533" s="43">
        <v>2.47306786395644E-3</v>
      </c>
      <c r="Q533" s="43">
        <v>8.4007963149001871E-2</v>
      </c>
      <c r="R533" s="43">
        <v>8.4626960441710618E-4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5.6140087695016459E-2</v>
      </c>
      <c r="O534" s="43">
        <v>0.38604207574379379</v>
      </c>
      <c r="P534" s="43">
        <v>2.4432657317965266E-3</v>
      </c>
      <c r="Q534" s="43">
        <v>8.4069315199080105E-2</v>
      </c>
      <c r="R534" s="43">
        <v>8.4683704890147914E-4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5.5772292612322055E-2</v>
      </c>
      <c r="O535" s="43">
        <v>0.38549226959884109</v>
      </c>
      <c r="P535" s="43">
        <v>2.4137093481294172E-3</v>
      </c>
      <c r="Q535" s="43">
        <v>8.4129926494764112E-2</v>
      </c>
      <c r="R535" s="43">
        <v>8.4739764215602796E-4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5.540474693451667E-2</v>
      </c>
      <c r="O536" s="43">
        <v>0.38494270985988249</v>
      </c>
      <c r="P536" s="43">
        <v>2.3843985706358431E-3</v>
      </c>
      <c r="Q536" s="43">
        <v>8.4189803167908042E-2</v>
      </c>
      <c r="R536" s="43">
        <v>8.4795144089420851E-4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5.503744713229252E-2</v>
      </c>
      <c r="O537" s="43">
        <v>0.38439339405020712</v>
      </c>
      <c r="P537" s="43">
        <v>2.3553332208085939E-3</v>
      </c>
      <c r="Q537" s="43">
        <v>8.424895134636104E-2</v>
      </c>
      <c r="R537" s="43">
        <v>8.4849850179243523E-4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5.4670389707041925E-2</v>
      </c>
      <c r="O538" s="43">
        <v>0.38384431970296928</v>
      </c>
      <c r="P538" s="43">
        <v>2.3265130845218254E-3</v>
      </c>
      <c r="Q538" s="43">
        <v>8.4307377153071336E-2</v>
      </c>
      <c r="R538" s="43">
        <v>8.4903888148179401E-4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5.4303571190935922E-2</v>
      </c>
      <c r="O539" s="43">
        <v>0.38329548436143018</v>
      </c>
      <c r="P539" s="43">
        <v>2.2979379126002834E-3</v>
      </c>
      <c r="Q539" s="43">
        <v>8.436508670520429E-2</v>
      </c>
      <c r="R539" s="43">
        <v>8.4957263653988443E-4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5.393698814699488E-2</v>
      </c>
      <c r="O540" s="43">
        <v>0.3827468855791944</v>
      </c>
      <c r="P540" s="43">
        <v>2.2696074213882909E-3</v>
      </c>
      <c r="Q540" s="43">
        <v>8.4422086113274702E-2</v>
      </c>
      <c r="R540" s="43">
        <v>8.5009982348279551E-4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5.3570637169151024E-2</v>
      </c>
      <c r="O541" s="43">
        <v>0.38219852092043965</v>
      </c>
      <c r="P541" s="43">
        <v>2.2415212933183312E-3</v>
      </c>
      <c r="Q541" s="43">
        <v>8.4478381480293283E-2</v>
      </c>
      <c r="R541" s="43">
        <v>8.5062049875721116E-4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5.3204514882303197E-2</v>
      </c>
      <c r="O542" s="43">
        <v>0.38165038796014161</v>
      </c>
      <c r="P542" s="43">
        <v>2.2136791774790706E-3</v>
      </c>
      <c r="Q542" s="43">
        <v>8.4533978900927453E-2</v>
      </c>
      <c r="R542" s="43">
        <v>8.5113471873264786E-4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5.2838617942363837E-2</v>
      </c>
      <c r="O543" s="43">
        <v>0.38110248428429211</v>
      </c>
      <c r="P543" s="43">
        <v>2.1860806901826645E-3</v>
      </c>
      <c r="Q543" s="43">
        <v>8.4588884460676098E-2</v>
      </c>
      <c r="R543" s="43">
        <v>8.5164253969382273E-4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5.2472943036298264E-2</v>
      </c>
      <c r="O544" s="43">
        <v>0.38055480749011172</v>
      </c>
      <c r="P544" s="43">
        <v>2.1587254155311952E-3</v>
      </c>
      <c r="Q544" s="43">
        <v>8.4643104235058692E-2</v>
      </c>
      <c r="R544" s="43">
        <v>8.5214401783315324E-4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5.2107486882156717E-2</v>
      </c>
      <c r="O545" s="43">
        <v>0.38000735518625706</v>
      </c>
      <c r="P545" s="43">
        <v>2.1316129059820938E-3</v>
      </c>
      <c r="Q545" s="43">
        <v>8.469664428881829E-2</v>
      </c>
      <c r="R545" s="43">
        <v>8.5263920924338594E-4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5.1742246229098822E-2</v>
      </c>
      <c r="O546" s="43">
        <v>0.37946012499302156</v>
      </c>
      <c r="P546" s="43">
        <v>2.1047426829124065E-3</v>
      </c>
      <c r="Q546" s="43">
        <v>8.4749510675138889E-2</v>
      </c>
      <c r="R546" s="43">
        <v>8.5312816991035801E-4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5.137721785741093E-2</v>
      </c>
      <c r="O547" s="43">
        <v>0.3789131145425314</v>
      </c>
      <c r="P547" s="43">
        <v>2.0781142371817489E-3</v>
      </c>
      <c r="Q547" s="43">
        <v>8.4801709434876707E-2</v>
      </c>
      <c r="R547" s="43">
        <v>8.5361095570588681E-4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5.101239857851636E-2</v>
      </c>
      <c r="O548" s="43">
        <v>0.37836632147893468</v>
      </c>
      <c r="P548" s="43">
        <v>2.0517270296938209E-3</v>
      </c>
      <c r="Q548" s="43">
        <v>8.4853246595805482E-2</v>
      </c>
      <c r="R548" s="43">
        <v>8.5408762238078993E-4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5.0647785234978669E-2</v>
      </c>
      <c r="O549" s="43">
        <v>0.37781974345858671</v>
      </c>
      <c r="P549" s="43">
        <v>2.0255804919563393E-3</v>
      </c>
      <c r="Q549" s="43">
        <v>8.4904128171875828E-2</v>
      </c>
      <c r="R549" s="43">
        <v>8.5455822555803509E-4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5.028337470049804E-2</v>
      </c>
      <c r="O550" s="43">
        <v>0.37727337815022821</v>
      </c>
      <c r="P550" s="43">
        <v>1.9996740266392619E-3</v>
      </c>
      <c r="Q550" s="43">
        <v>8.4954360162488529E-2</v>
      </c>
      <c r="R550" s="43">
        <v>8.5502282072601882E-4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4.9919163879900967E-2</v>
      </c>
      <c r="O551" s="43">
        <v>0.37672722323515873</v>
      </c>
      <c r="P551" s="43">
        <v>1.9740070081311666E-3</v>
      </c>
      <c r="Q551" s="43">
        <v>8.5003948551781686E-2</v>
      </c>
      <c r="R551" s="43">
        <v>8.5548146323197335E-4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4.9555149709123371E-2</v>
      </c>
      <c r="O552" s="43">
        <v>0.37618127640740473</v>
      </c>
      <c r="P552" s="43">
        <v>1.9485787830936581E-3</v>
      </c>
      <c r="Q552" s="43">
        <v>8.5052899307931834E-2</v>
      </c>
      <c r="R552" s="43">
        <v>8.5593420827550267E-4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4.9191329155187195E-2</v>
      </c>
      <c r="O553" s="43">
        <v>0.37563553537388172</v>
      </c>
      <c r="P553" s="43">
        <v>1.9233886710136811E-3</v>
      </c>
      <c r="Q553" s="43">
        <v>8.5101218382468771E-2</v>
      </c>
      <c r="R553" s="43">
        <v>8.5638111090224499E-4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4.8827699216170702E-2</v>
      </c>
      <c r="O554" s="43">
        <v>0.37508999785455199</v>
      </c>
      <c r="P554" s="43">
        <v>1.8984359647536192E-3</v>
      </c>
      <c r="Q554" s="43">
        <v>8.5148911709604203E-2</v>
      </c>
      <c r="R554" s="43">
        <v>8.5682222599766376E-4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4.8464256921172517E-2</v>
      </c>
      <c r="O555" s="43">
        <v>0.37454466158257604</v>
      </c>
      <c r="P555" s="43">
        <v>1.8737199310990584E-3</v>
      </c>
      <c r="Q555" s="43">
        <v>8.5195985205574101E-2</v>
      </c>
      <c r="R555" s="43">
        <v>8.5725760828096504E-4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4.8100999330269581E-2</v>
      </c>
      <c r="O556" s="43">
        <v>0.37399952430445987</v>
      </c>
      <c r="P556" s="43">
        <v>1.8492398113041015E-3</v>
      </c>
      <c r="Q556" s="43">
        <v>8.5242444767994571E-2</v>
      </c>
      <c r="R556" s="43">
        <v>8.5768731229913999E-4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4.7737923534469054E-2</v>
      </c>
      <c r="O557" s="43">
        <v>0.37345458378019597</v>
      </c>
      <c r="P557" s="43">
        <v>1.8249948216341198E-3</v>
      </c>
      <c r="Q557" s="43">
        <v>8.5288296275231559E-2</v>
      </c>
      <c r="R557" s="43">
        <v>8.5811139242113459E-4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4.7375026655654517E-2</v>
      </c>
      <c r="O558" s="43">
        <v>0.3729098377834002</v>
      </c>
      <c r="P558" s="43">
        <v>1.8009841539058341E-3</v>
      </c>
      <c r="Q558" s="43">
        <v>8.5333545585783696E-2</v>
      </c>
      <c r="R558" s="43">
        <v>8.5852990283214359E-4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4.7012305846526277E-2</v>
      </c>
      <c r="O559" s="43">
        <v>0.37236528410144293</v>
      </c>
      <c r="P559" s="43">
        <v>1.7772069760246174E-3</v>
      </c>
      <c r="Q559" s="43">
        <v>8.5378198537679029E-2</v>
      </c>
      <c r="R559" s="43">
        <v>8.5894289752802837E-4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4.6649758290536095E-2</v>
      </c>
      <c r="O560" s="43">
        <v>0.37182092053557575</v>
      </c>
      <c r="P560" s="43">
        <v>1.7536624325189146E-3</v>
      </c>
      <c r="Q560" s="43">
        <v>8.5422260947884715E-2</v>
      </c>
      <c r="R560" s="43">
        <v>8.5935043030985919E-4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4.628738120181651E-2</v>
      </c>
      <c r="O561" s="43">
        <v>0.37127674490105278</v>
      </c>
      <c r="P561" s="43">
        <v>1.7303496450716803E-3</v>
      </c>
      <c r="Q561" s="43">
        <v>8.546573861173036E-2</v>
      </c>
      <c r="R561" s="43">
        <v>8.5975255477857993E-4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4.5925171825104645E-2</v>
      </c>
      <c r="O562" s="43">
        <v>0.3707327550272469</v>
      </c>
      <c r="P562" s="43">
        <v>1.7072677130487355E-3</v>
      </c>
      <c r="Q562" s="43">
        <v>8.5508637302344315E-2</v>
      </c>
      <c r="R562" s="43">
        <v>8.6014932432979592E-4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4.5563127435660815E-2</v>
      </c>
      <c r="O563" s="43">
        <v>0.37018894875776215</v>
      </c>
      <c r="P563" s="43">
        <v>1.6844157140239451E-3</v>
      </c>
      <c r="Q563" s="43">
        <v>8.5550962770103281E-2</v>
      </c>
      <c r="R563" s="43">
        <v>8.605407921486825E-4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4.5201245339182003E-2</v>
      </c>
      <c r="O564" s="43">
        <v>0.36964532395054034</v>
      </c>
      <c r="P564" s="43">
        <v>1.6617927043011294E-3</v>
      </c>
      <c r="Q564" s="43">
        <v>8.5592720742094924E-2</v>
      </c>
      <c r="R564" s="43">
        <v>8.6092701120501461E-4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4.4839522871710322E-2</v>
      </c>
      <c r="O565" s="43">
        <v>0.36910187847796333</v>
      </c>
      <c r="P565" s="43">
        <v>1.6393977194326123E-3</v>
      </c>
      <c r="Q565" s="43">
        <v>8.5633916921593417E-2</v>
      </c>
      <c r="R565" s="43">
        <v>8.6130803424831705E-4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4.44779573995365E-2</v>
      </c>
      <c r="O566" s="43">
        <v>0.36855861022695047</v>
      </c>
      <c r="P566" s="43">
        <v>1.617229774734327E-3</v>
      </c>
      <c r="Q566" s="43">
        <v>8.5674556987548042E-2</v>
      </c>
      <c r="R566" s="43">
        <v>8.6168391380313377E-4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4.4116546319098594E-2</v>
      </c>
      <c r="O567" s="43">
        <v>0.36801551709905211</v>
      </c>
      <c r="P567" s="43">
        <v>1.5952878657973864E-3</v>
      </c>
      <c r="Q567" s="43">
        <v>8.5714646594084454E-2</v>
      </c>
      <c r="R567" s="43">
        <v>8.6205470216441527E-4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4.3755287056876042E-2</v>
      </c>
      <c r="O568" s="43">
        <v>0.36747259701053764</v>
      </c>
      <c r="P568" s="43">
        <v>1.5735709689960434E-3</v>
      </c>
      <c r="Q568" s="43">
        <v>8.5754191370018759E-2</v>
      </c>
      <c r="R568" s="43">
        <v>8.6242045139302433E-4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4.3394177069279144E-2</v>
      </c>
      <c r="O569" s="43">
        <v>0.3669298478924794</v>
      </c>
      <c r="P569" s="43">
        <v>1.5520780419919571E-3</v>
      </c>
      <c r="Q569" s="43">
        <v>8.5793196918384163E-2</v>
      </c>
      <c r="R569" s="43">
        <v>8.6278121331135758E-4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4.3033213842534071E-2</v>
      </c>
      <c r="O570" s="43">
        <v>0.36638726769083246</v>
      </c>
      <c r="P570" s="43">
        <v>1.5308080242346887E-3</v>
      </c>
      <c r="Q570" s="43">
        <v>8.5831668815970208E-2</v>
      </c>
      <c r="R570" s="43">
        <v>8.6313703949908449E-4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4.2672394892563512E-2</v>
      </c>
      <c r="O571" s="43">
        <v>0.36584485436650988</v>
      </c>
      <c r="P571" s="43">
        <v>1.5097598374583575E-3</v>
      </c>
      <c r="Q571" s="43">
        <v>8.5869612612874333E-2</v>
      </c>
      <c r="R571" s="43">
        <v>8.6348798128899941E-4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4.2311717764863123E-2</v>
      </c>
      <c r="O572" s="43">
        <v>0.36530260589545316</v>
      </c>
      <c r="P572" s="43">
        <v>1.488932386174378E-3</v>
      </c>
      <c r="Q572" s="43">
        <v>8.5907033832066021E-2</v>
      </c>
      <c r="R572" s="43">
        <v>8.6383408976299083E-4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4.1951180034373814E-2</v>
      </c>
      <c r="O573" s="43">
        <v>0.36476052026869904</v>
      </c>
      <c r="P573" s="43">
        <v>1.468324558160216E-3</v>
      </c>
      <c r="Q573" s="43">
        <v>8.594393796896295E-2</v>
      </c>
      <c r="R573" s="43">
        <v>8.6417541574812084E-4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4.1590779305350059E-2</v>
      </c>
      <c r="O574" s="43">
        <v>0.36421859549244234</v>
      </c>
      <c r="P574" s="43">
        <v>1.4479352249440914E-3</v>
      </c>
      <c r="Q574" s="43">
        <v>8.5980330491019441E-2</v>
      </c>
      <c r="R574" s="43">
        <v>8.6451200981281842E-4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4.1230513211224284E-2</v>
      </c>
      <c r="O575" s="43">
        <v>0.36367682958809339</v>
      </c>
      <c r="P575" s="43">
        <v>1.4277632422855689E-3</v>
      </c>
      <c r="Q575" s="43">
        <v>8.6016216837326825E-2</v>
      </c>
      <c r="R575" s="43">
        <v>8.6484392226318424E-4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4.0870379414467403E-2</v>
      </c>
      <c r="O576" s="43">
        <v>0.36313522059233294</v>
      </c>
      <c r="P576" s="43">
        <v>1.4078074506519715E-3</v>
      </c>
      <c r="Q576" s="43">
        <v>8.6051602418226028E-2</v>
      </c>
      <c r="R576" s="43">
        <v>8.6517120313940566E-4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4.0510375606445749E-2</v>
      </c>
      <c r="O577" s="43">
        <v>0.36259376655716208</v>
      </c>
      <c r="P577" s="43">
        <v>1.3880666756905559E-3</v>
      </c>
      <c r="Q577" s="43">
        <v>8.6086492614931578E-2</v>
      </c>
      <c r="R577" s="43">
        <v>8.6549390221228096E-4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4.0150499507274354E-2</v>
      </c>
      <c r="O578" s="43">
        <v>0.36205246554994852</v>
      </c>
      <c r="P578" s="43">
        <v>1.3685397286963988E-3</v>
      </c>
      <c r="Q578" s="43">
        <v>8.6120892779167624E-2</v>
      </c>
      <c r="R578" s="43">
        <v>8.658120689798522E-4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3.979074886566674E-2</v>
      </c>
      <c r="O579" s="43">
        <v>0.36151131565346878</v>
      </c>
      <c r="P579" s="43">
        <v>1.3492254070759343E-3</v>
      </c>
      <c r="Q579" s="43">
        <v>8.61548082328156E-2</v>
      </c>
      <c r="R579" s="43">
        <v>8.6612575266414643E-4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3.943112145878138E-2</v>
      </c>
      <c r="O580" s="43">
        <v>0.360970314965947</v>
      </c>
      <c r="P580" s="43">
        <v>1.3301224948060939E-3</v>
      </c>
      <c r="Q580" s="43">
        <v>8.6188244267573239E-2</v>
      </c>
      <c r="R580" s="43">
        <v>8.664350022080221E-4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3.9071615092064839E-2</v>
      </c>
      <c r="O581" s="43">
        <v>0.36042946160108918</v>
      </c>
      <c r="P581" s="43">
        <v>1.3112297628889928E-3</v>
      </c>
      <c r="Q581" s="43">
        <v>8.6221206144625126E-2</v>
      </c>
      <c r="R581" s="43">
        <v>8.6673986627212158E-4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3.8712227599091695E-2</v>
      </c>
      <c r="O582" s="43">
        <v>0.35988875368811457</v>
      </c>
      <c r="P582" s="43">
        <v>1.2925459698021244E-3</v>
      </c>
      <c r="Q582" s="43">
        <v>8.625369909432451E-2</v>
      </c>
      <c r="R582" s="43">
        <v>8.6704039323192827E-4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3.8352956841401525E-2</v>
      </c>
      <c r="O583" s="43">
        <v>0.35934818937178264</v>
      </c>
      <c r="P583" s="43">
        <v>1.2740698619440102E-3</v>
      </c>
      <c r="Q583" s="43">
        <v>8.6285728315886143E-2</v>
      </c>
      <c r="R583" s="43">
        <v>8.6733663117492647E-4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3.7993800708332727E-2</v>
      </c>
      <c r="O584" s="43">
        <v>0.35880776681241744</v>
      </c>
      <c r="P584" s="43">
        <v>1.255800174075264E-3</v>
      </c>
      <c r="Q584" s="43">
        <v>8.6317298977090465E-2</v>
      </c>
      <c r="R584" s="43">
        <v>8.6762862789786484E-4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3.7634757116853559E-2</v>
      </c>
      <c r="O585" s="43">
        <v>0.35826748418592708</v>
      </c>
      <c r="P585" s="43">
        <v>1.2377356297550302E-3</v>
      </c>
      <c r="Q585" s="43">
        <v>8.6348416213998552E-2</v>
      </c>
      <c r="R585" s="43">
        <v>8.6791643090411961E-4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3.7275824011390471E-2</v>
      </c>
      <c r="O586" s="43">
        <v>0.35772733968382064</v>
      </c>
      <c r="P586" s="43">
        <v>1.2198749417727563E-3</v>
      </c>
      <c r="Q586" s="43">
        <v>8.6379085130677852E-2</v>
      </c>
      <c r="R586" s="43">
        <v>8.6820008740115897E-4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3.6916999363653558E-2</v>
      </c>
      <c r="O587" s="43">
        <v>0.35718733151322152</v>
      </c>
      <c r="P587" s="43">
        <v>1.2022168125752632E-3</v>
      </c>
      <c r="Q587" s="43">
        <v>8.6409310798938918E-2</v>
      </c>
      <c r="R587" s="43">
        <v>8.6847964429810642E-4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3.6558281172459593E-2</v>
      </c>
      <c r="O588" s="43">
        <v>0.35664745789687746</v>
      </c>
      <c r="P588" s="43">
        <v>1.1847599346890803E-3</v>
      </c>
      <c r="Q588" s="43">
        <v>8.6439098258082381E-2</v>
      </c>
      <c r="R588" s="43">
        <v>8.6875514820340183E-4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3.6199667463552479E-2</v>
      </c>
      <c r="O589" s="43">
        <v>0.3561077170731668</v>
      </c>
      <c r="P589" s="43">
        <v>1.1675029911380082E-3</v>
      </c>
      <c r="Q589" s="43">
        <v>8.6468452514656596E-2</v>
      </c>
      <c r="R589" s="43">
        <v>8.6902664542256041E-4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3.5841156289421285E-2</v>
      </c>
      <c r="O590" s="43">
        <v>0.35556810729610211</v>
      </c>
      <c r="P590" s="43">
        <v>1.1504446558558844E-3</v>
      </c>
      <c r="Q590" s="43">
        <v>8.6497378542225722E-2</v>
      </c>
      <c r="R590" s="43">
        <v>8.692941819560255E-4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3.5482745729116034E-2</v>
      </c>
      <c r="O591" s="43">
        <v>0.35502862683533004</v>
      </c>
      <c r="P591" s="43">
        <v>1.1335835940945174E-3</v>
      </c>
      <c r="Q591" s="43">
        <v>8.6525881281147826E-2</v>
      </c>
      <c r="R591" s="43">
        <v>8.6955780349711896E-4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3.5124433888061204E-2</v>
      </c>
      <c r="O592" s="43">
        <v>0.35448927397612867</v>
      </c>
      <c r="P592" s="43">
        <v>1.1169184628267682E-3</v>
      </c>
      <c r="Q592" s="43">
        <v>8.6553965638363331E-2</v>
      </c>
      <c r="R592" s="43">
        <v>8.6981755543008273E-4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3.4766218897867116E-2</v>
      </c>
      <c r="O593" s="43">
        <v>0.35395004701940114</v>
      </c>
      <c r="P593" s="43">
        <v>1.1004479111447524E-3</v>
      </c>
      <c r="Q593" s="43">
        <v>8.6581636487193331E-2</v>
      </c>
      <c r="R593" s="43">
        <v>8.7007348282821324E-4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3.4408098916139288E-2</v>
      </c>
      <c r="O594" s="43">
        <v>0.35341094428166675</v>
      </c>
      <c r="P594" s="43">
        <v>1.0841705806531354E-3</v>
      </c>
      <c r="Q594" s="43">
        <v>8.6608898667147785E-2</v>
      </c>
      <c r="R594" s="43">
        <v>8.7032563045208889E-4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3.405007212628583E-2</v>
      </c>
      <c r="O595" s="43">
        <v>0.35287196409504884</v>
      </c>
      <c r="P595" s="43">
        <v>1.0680851058575101E-3</v>
      </c>
      <c r="Q595" s="43">
        <v>8.6635756983743539E-2</v>
      </c>
      <c r="R595" s="43">
        <v>8.7057404274788633E-4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3.3692136737322964E-2</v>
      </c>
      <c r="O596" s="43">
        <v>0.35233310480725955</v>
      </c>
      <c r="P596" s="43">
        <v>1.0521901145478271E-3</v>
      </c>
      <c r="Q596" s="43">
        <v>8.6662216208331949E-2</v>
      </c>
      <c r="R596" s="43">
        <v>8.70818763845785E-4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3.3334290983678676E-2</v>
      </c>
      <c r="O597" s="43">
        <v>0.35179436478158266</v>
      </c>
      <c r="P597" s="43">
        <v>1.0364842281768685E-3</v>
      </c>
      <c r="Q597" s="43">
        <v>8.6688281077935914E-2</v>
      </c>
      <c r="R597" s="43">
        <v>8.7105983755846148E-4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3.2976533124994906E-2</v>
      </c>
      <c r="O598" s="43">
        <v>0.35125574239685226</v>
      </c>
      <c r="P598" s="43">
        <v>1.0209660622337463E-3</v>
      </c>
      <c r="Q598" s="43">
        <v>8.6713956295096484E-2</v>
      </c>
      <c r="R598" s="43">
        <v>8.7129730737966983E-4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3.2618861445927801E-2</v>
      </c>
      <c r="O599" s="43">
        <v>0.35071723604742988</v>
      </c>
      <c r="P599" s="43">
        <v>1.0056342266124094E-3</v>
      </c>
      <c r="Q599" s="43">
        <v>8.6739246527728575E-2</v>
      </c>
      <c r="R599" s="43">
        <v>8.715312164829076E-4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3.2261274255946638E-2</v>
      </c>
      <c r="O600" s="43">
        <v>0.35017884414317829</v>
      </c>
      <c r="P600" s="43">
        <v>9.9048732597515525E-4</v>
      </c>
      <c r="Q600" s="43">
        <v>8.676415640898584E-2</v>
      </c>
      <c r="R600" s="43">
        <v>8.7176160772016562E-4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3.1903769889131281E-2</v>
      </c>
      <c r="O601" s="43">
        <v>0.34964056510943264</v>
      </c>
      <c r="P601" s="43">
        <v>9.7552396011112575E-4</v>
      </c>
      <c r="Q601" s="43">
        <v>8.6788690537134699E-2</v>
      </c>
      <c r="R601" s="43">
        <v>8.7198852362076272E-4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3.1546346703968157E-2</v>
      </c>
      <c r="O602" s="43">
        <v>0.34910239738696985</v>
      </c>
      <c r="P602" s="43">
        <v>9.6074272428978776E-4</v>
      </c>
      <c r="Q602" s="43">
        <v>8.6812853475436977E-2</v>
      </c>
      <c r="R602" s="43">
        <v>8.7221200639026053E-4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3.1189003083145053E-2</v>
      </c>
      <c r="O603" s="43">
        <v>0.34856433943197412</v>
      </c>
      <c r="P603" s="43">
        <v>9.461422096093857E-4</v>
      </c>
      <c r="Q603" s="43">
        <v>8.6836649752041514E-2</v>
      </c>
      <c r="R603" s="43">
        <v>8.7243209790946214E-4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3.083173743334457E-2</v>
      </c>
      <c r="O604" s="43">
        <v>0.34802638971600119</v>
      </c>
      <c r="P604" s="43">
        <v>9.3172100334036341E-4</v>
      </c>
      <c r="Q604" s="43">
        <v>8.6860083859884391E-2</v>
      </c>
      <c r="R604" s="43">
        <v>8.7264883973348735E-4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3.0474548185036563E-2</v>
      </c>
      <c r="O605" s="43">
        <v>0.34748854672593965</v>
      </c>
      <c r="P605" s="43">
        <v>9.1747768926375164E-4</v>
      </c>
      <c r="Q605" s="43">
        <v>8.6883160256597591E-2</v>
      </c>
      <c r="R605" s="43">
        <v>8.7286227309092874E-4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3.0117433792269395E-2</v>
      </c>
      <c r="O606" s="43">
        <v>0.34695080896396985</v>
      </c>
      <c r="P606" s="43">
        <v>9.0341084800451882E-4</v>
      </c>
      <c r="Q606" s="43">
        <v>8.6905883364426117E-2</v>
      </c>
      <c r="R606" s="43">
        <v>8.7307243888308495E-4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2.9760392732460245E-2</v>
      </c>
      <c r="O607" s="43">
        <v>0.34641317494752083</v>
      </c>
      <c r="P607" s="43">
        <v>8.8951905735988352E-4</v>
      </c>
      <c r="Q607" s="43">
        <v>8.6928257570153267E-2</v>
      </c>
      <c r="R607" s="43">
        <v>8.732793776832701E-4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2.9403423506184547E-2</v>
      </c>
      <c r="O608" s="43">
        <v>0.34587564320922459</v>
      </c>
      <c r="P608" s="43">
        <v>8.758008926225922E-4</v>
      </c>
      <c r="Q608" s="43">
        <v>8.6950287225034159E-2</v>
      </c>
      <c r="R608" s="43">
        <v>8.7348312973619855E-4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2.9046524636964458E-2</v>
      </c>
      <c r="O609" s="43">
        <v>0.34533821229686834</v>
      </c>
      <c r="P609" s="43">
        <v>8.6225492689916063E-4</v>
      </c>
      <c r="Q609" s="43">
        <v>8.6971976644737145E-2</v>
      </c>
      <c r="R609" s="43">
        <v>8.7368373495744266E-4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2.8689694671056643E-2</v>
      </c>
      <c r="O610" s="43">
        <v>0.34480088077334514</v>
      </c>
      <c r="P610" s="43">
        <v>8.4887973142308874E-4</v>
      </c>
      <c r="Q610" s="43">
        <v>8.6993330109293276E-2</v>
      </c>
      <c r="R610" s="43">
        <v>8.7388123293296552E-4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2.8332932177239301E-2</v>
      </c>
      <c r="O611" s="43">
        <v>0.3442636472166013</v>
      </c>
      <c r="P611" s="43">
        <v>8.3567387586304777E-4</v>
      </c>
      <c r="Q611" s="43">
        <v>8.7014351863053244E-2</v>
      </c>
      <c r="R611" s="43">
        <v>8.7407566291872359E-4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2.7976235746598584E-2</v>
      </c>
      <c r="O612" s="43">
        <v>0.34372651021958295</v>
      </c>
      <c r="P612" s="43">
        <v>8.2263592862605078E-4</v>
      </c>
      <c r="Q612" s="43">
        <v>8.7035046114652251E-2</v>
      </c>
      <c r="R612" s="43">
        <v>8.7426706384034086E-4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2.7619603992314383E-2</v>
      </c>
      <c r="O613" s="43">
        <v>0.34318946839017955</v>
      </c>
      <c r="P613" s="43">
        <v>8.0976445715561353E-4</v>
      </c>
      <c r="Q613" s="43">
        <v>8.7055417036982247E-2</v>
      </c>
      <c r="R613" s="43">
        <v>8.7445547429285217E-4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2.7263035549445661E-2</v>
      </c>
      <c r="O614" s="43">
        <v>0.34265252035116667</v>
      </c>
      <c r="P614" s="43">
        <v>7.970580282249145E-4</v>
      </c>
      <c r="Q614" s="43">
        <v>8.7075468767171427E-2</v>
      </c>
      <c r="R614" s="43">
        <v>8.7464093254051431E-4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2.6906529074715319E-2</v>
      </c>
      <c r="O615" s="43">
        <v>0.34211566474014538</v>
      </c>
      <c r="P615" s="43">
        <v>7.8451520822496565E-4</v>
      </c>
      <c r="Q615" s="43">
        <v>8.7095205406571299E-2</v>
      </c>
      <c r="R615" s="43">
        <v>8.7482347651668532E-4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2.655008324629466E-2</v>
      </c>
      <c r="O616" s="43">
        <v>0.34157890020948156</v>
      </c>
      <c r="P616" s="43">
        <v>7.721345634478054E-4</v>
      </c>
      <c r="Q616" s="43">
        <v>8.711463102075051E-2</v>
      </c>
      <c r="R616" s="43">
        <v>8.7500314382376796E-4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2.6193696763587581E-2</v>
      </c>
      <c r="O617" s="43">
        <v>0.3410422254262413</v>
      </c>
      <c r="P617" s="43">
        <v>7.5991466036472676E-4</v>
      </c>
      <c r="Q617" s="43">
        <v>8.7133749639495939E-2</v>
      </c>
      <c r="R617" s="43">
        <v>8.7517997173321984E-4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2.5837368347014455E-2</v>
      </c>
      <c r="O618" s="43">
        <v>0.340505639072127</v>
      </c>
      <c r="P618" s="43">
        <v>7.4785406589955583E-4</v>
      </c>
      <c r="Q618" s="43">
        <v>8.7152565256820649E-2</v>
      </c>
      <c r="R618" s="43">
        <v>8.7535399718562709E-4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2.548109673779584E-2</v>
      </c>
      <c r="O619" s="43">
        <v>0.33996913984340982</v>
      </c>
      <c r="P619" s="43">
        <v>7.3595134769699759E-4</v>
      </c>
      <c r="Q619" s="43">
        <v>8.7171081830978409E-2</v>
      </c>
      <c r="R619" s="43">
        <v>8.7552525679083842E-4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2.5124880697736062E-2</v>
      </c>
      <c r="O620" s="43">
        <v>0.33943272645086114</v>
      </c>
      <c r="P620" s="43">
        <v>7.2420507438606145E-4</v>
      </c>
      <c r="Q620" s="43">
        <v>8.7189303284485084E-2</v>
      </c>
      <c r="R620" s="43">
        <v>8.7569378682816282E-4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2.4768719009006696E-2</v>
      </c>
      <c r="O621" s="43">
        <v>0.33889639761968282</v>
      </c>
      <c r="P621" s="43">
        <v>7.1261381583859011E-4</v>
      </c>
      <c r="Q621" s="43">
        <v>8.72072335041464E-2</v>
      </c>
      <c r="R621" s="43">
        <v>8.7585962324662693E-4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2.4412610473930035E-2</v>
      </c>
      <c r="O622" s="43">
        <v>0.33836015208943532</v>
      </c>
      <c r="P622" s="43">
        <v>7.0117614342290666E-4</v>
      </c>
      <c r="Q622" s="43">
        <v>8.7224876341092147E-2</v>
      </c>
      <c r="R622" s="43">
        <v>8.7602280166529075E-4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2.4056553914762597E-2</v>
      </c>
      <c r="O623" s="43">
        <v>0.33782398861396479</v>
      </c>
      <c r="P623" s="43">
        <v>6.8989063025260279E-4</v>
      </c>
      <c r="Q623" s="43">
        <v>8.7242235610816635E-2</v>
      </c>
      <c r="R623" s="43">
        <v>8.7618335737362212E-4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2.3700548173478699E-2</v>
      </c>
      <c r="O624" s="43">
        <v>0.33728790596132829</v>
      </c>
      <c r="P624" s="43">
        <v>6.7875585143048641E-4</v>
      </c>
      <c r="Q624" s="43">
        <v>8.7259315093225306E-2</v>
      </c>
      <c r="R624" s="43">
        <v>8.7634132533192827E-4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2.3344592111554211E-2</v>
      </c>
      <c r="O625" s="43">
        <v>0.33675190291371809</v>
      </c>
      <c r="P625" s="43">
        <v>6.6777038428771627E-4</v>
      </c>
      <c r="Q625" s="43">
        <v>8.7276118532687422E-2</v>
      </c>
      <c r="R625" s="43">
        <v>8.7649674017184194E-4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2.2988684609750436E-2</v>
      </c>
      <c r="O626" s="43">
        <v>0.33621597826738375</v>
      </c>
      <c r="P626" s="43">
        <v>6.5693280861813972E-4</v>
      </c>
      <c r="Q626" s="43">
        <v>8.7292649638094577E-2</v>
      </c>
      <c r="R626" s="43">
        <v>8.7664963619686338E-4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2.2632824567898332E-2</v>
      </c>
      <c r="O627" s="43">
        <v>0.33568013083255416</v>
      </c>
      <c r="P627" s="43">
        <v>6.4624170690786404E-4</v>
      </c>
      <c r="Q627" s="43">
        <v>8.730891208292503E-2</v>
      </c>
      <c r="R627" s="43">
        <v>8.7680004738295559E-4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2.227701090468294E-2</v>
      </c>
      <c r="O628" s="43">
        <v>0.33514435943335696</v>
      </c>
      <c r="P628" s="43">
        <v>6.3569566456008429E-4</v>
      </c>
      <c r="Q628" s="43">
        <v>8.7324909505313714E-2</v>
      </c>
      <c r="R628" s="43">
        <v>8.7694800737919156E-4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2.1921242557428205E-2</v>
      </c>
      <c r="O629" s="43">
        <v>0.33460866290773783</v>
      </c>
      <c r="P629" s="43">
        <v>6.2529327011519255E-4</v>
      </c>
      <c r="Q629" s="43">
        <v>8.7340645508127798E-2</v>
      </c>
      <c r="R629" s="43">
        <v>8.7709354950845297E-4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2.1565518481882172E-2</v>
      </c>
      <c r="O630" s="43">
        <v>0.33407304010737771</v>
      </c>
      <c r="P630" s="43">
        <v>6.1503311546619777E-4</v>
      </c>
      <c r="Q630" s="43">
        <v>8.7356123659047755E-2</v>
      </c>
      <c r="R630" s="43">
        <v>8.7723670676817978E-4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2.1209837652002638E-2</v>
      </c>
      <c r="O631" s="43">
        <v>0.33353748989760973</v>
      </c>
      <c r="P631" s="43">
        <v>6.0491379606948464E-4</v>
      </c>
      <c r="Q631" s="43">
        <v>8.7371347490653575E-2</v>
      </c>
      <c r="R631" s="43">
        <v>8.7737751183116842E-4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2.0854199059743297E-2</v>
      </c>
      <c r="O632" s="43">
        <v>0.33300201115733413</v>
      </c>
      <c r="P632" s="43">
        <v>5.9493391115093624E-4</v>
      </c>
      <c r="Q632" s="43">
        <v>8.738632050051634E-2</v>
      </c>
      <c r="R632" s="43">
        <v>8.7751599704641813E-4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2.0498601714840366E-2</v>
      </c>
      <c r="O633" s="43">
        <v>0.33246660277893303</v>
      </c>
      <c r="P633" s="43">
        <v>5.8509206390745696E-4</v>
      </c>
      <c r="Q633" s="43">
        <v>8.7401046151294848E-2</v>
      </c>
      <c r="R633" s="43">
        <v>8.7765219444002444E-4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2.0143044644599872E-2</v>
      </c>
      <c r="O634" s="43">
        <v>0.33193126366818326</v>
      </c>
      <c r="P634" s="43">
        <v>5.753868617039185E-4</v>
      </c>
      <c r="Q634" s="43">
        <v>8.7415527870837131E-2</v>
      </c>
      <c r="R634" s="43">
        <v>8.7778613571611898E-4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1.9787526893685459E-2</v>
      </c>
      <c r="O635" s="43">
        <v>0.33139599274416903</v>
      </c>
      <c r="P635" s="43">
        <v>5.6581691626556637E-4</v>
      </c>
      <c r="Q635" s="43">
        <v>8.7429769052286943E-2</v>
      </c>
      <c r="R635" s="43">
        <v>8.7791785225785378E-4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1.943204752390695E-2</v>
      </c>
      <c r="O636" s="43">
        <v>0.33086078893919318</v>
      </c>
      <c r="P636" s="43">
        <v>5.5638084386591701E-4</v>
      </c>
      <c r="Q636" s="43">
        <v>8.7443773054194901E-2</v>
      </c>
      <c r="R636" s="43">
        <v>8.7804737512842959E-4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1.9076605614009551E-2</v>
      </c>
      <c r="O637" s="43">
        <v>0.33032565119868762</v>
      </c>
      <c r="P637" s="43">
        <v>5.4707726551017589E-4</v>
      </c>
      <c r="Q637" s="43">
        <v>8.7457543200634369E-2</v>
      </c>
      <c r="R637" s="43">
        <v>8.7817473507216613E-4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1.8721200259463798E-2</v>
      </c>
      <c r="O638" s="43">
        <v>0.32979057848112303</v>
      </c>
      <c r="P638" s="43">
        <v>5.3790480711421364E-4</v>
      </c>
      <c r="Q638" s="43">
        <v>8.7471082781321763E-2</v>
      </c>
      <c r="R638" s="43">
        <v>8.7829996251561726E-4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1.8365830572256339E-2</v>
      </c>
      <c r="O639" s="43">
        <v>0.32925556975791753</v>
      </c>
      <c r="P639" s="43">
        <v>5.2886209967913252E-4</v>
      </c>
      <c r="Q639" s="43">
        <v>8.7484395051741257E-2</v>
      </c>
      <c r="R639" s="43">
        <v>8.7842308756872292E-4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1.8010495680681457E-2</v>
      </c>
      <c r="O640" s="43">
        <v>0.32872062401334473</v>
      </c>
      <c r="P640" s="43">
        <v>5.1994777946145847E-4</v>
      </c>
      <c r="Q640" s="43">
        <v>8.7497483233273873E-2</v>
      </c>
      <c r="R640" s="43">
        <v>8.7854414002600325E-4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1.7655194729133503E-2</v>
      </c>
      <c r="O641" s="43">
        <v>0.32818574024444103</v>
      </c>
      <c r="P641" s="43">
        <v>5.1116048813899437E-4</v>
      </c>
      <c r="Q641" s="43">
        <v>8.7510350513330767E-2</v>
      </c>
      <c r="R641" s="43">
        <v>8.7866314936779148E-4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1.7299926877900228E-2</v>
      </c>
      <c r="O642" s="43">
        <v>0.32765091746091218</v>
      </c>
      <c r="P642" s="43">
        <v>5.0249887297236983E-4</v>
      </c>
      <c r="Q642" s="43">
        <v>8.7523000045490448E-2</v>
      </c>
      <c r="R642" s="43">
        <v>8.7878014476150325E-4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1.6944691302956977E-2</v>
      </c>
      <c r="O643" s="43">
        <v>0.32711615468503874</v>
      </c>
      <c r="P643" s="43">
        <v>4.9396158696232565E-4</v>
      </c>
      <c r="Q643" s="43">
        <v>8.753543494964032E-2</v>
      </c>
      <c r="R643" s="43">
        <v>8.7889515506294467E-4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1.6589487195761917E-2</v>
      </c>
      <c r="O644" s="43">
        <v>0.32658145095158192</v>
      </c>
      <c r="P644" s="43">
        <v>4.8554728900276862E-4</v>
      </c>
      <c r="Q644" s="43">
        <v>8.7547658312121537E-2</v>
      </c>
      <c r="R644" s="43">
        <v>8.7900820881765395E-4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1.6234313763052208E-2</v>
      </c>
      <c r="O645" s="43">
        <v>0.32604680530768793</v>
      </c>
      <c r="P645" s="43">
        <v>4.7725464402963678E-4</v>
      </c>
      <c r="Q645" s="43">
        <v>8.7559673185878248E-2</v>
      </c>
      <c r="R645" s="43">
        <v>8.7911933426228022E-4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1.5879170226641239E-2</v>
      </c>
      <c r="O646" s="43">
        <v>0.32551221681279191</v>
      </c>
      <c r="P646" s="43">
        <v>4.6908232316561011E-4</v>
      </c>
      <c r="Q646" s="43">
        <v>8.7571482590610011E-2</v>
      </c>
      <c r="R646" s="43">
        <v>8.7922855932599418E-4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1.5524055823216863E-2</v>
      </c>
      <c r="O647" s="43">
        <v>0.32497768453852161</v>
      </c>
      <c r="P647" s="43">
        <v>4.6102900386070847E-4</v>
      </c>
      <c r="Q647" s="43">
        <v>8.758308951292812E-2</v>
      </c>
      <c r="R647" s="43">
        <v>8.79335911631933E-4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1.5168969804140793E-2</v>
      </c>
      <c r="O648" s="43">
        <v>0.32444320756860029</v>
      </c>
      <c r="P648" s="43">
        <v>4.5309337002881559E-4</v>
      </c>
      <c r="Q648" s="43">
        <v>8.759449690651519E-2</v>
      </c>
      <c r="R648" s="43">
        <v>8.794414184986767E-4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1.4813911435249049E-2</v>
      </c>
      <c r="O649" s="43">
        <v>0.3239087849987492</v>
      </c>
      <c r="P649" s="43">
        <v>4.4527411218016745E-4</v>
      </c>
      <c r="Q649" s="43">
        <v>8.7605707692288079E-2</v>
      </c>
      <c r="R649" s="43">
        <v>8.7954510694175528E-4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1.4458879996653592E-2</v>
      </c>
      <c r="O650" s="43">
        <v>0.32337441593659</v>
      </c>
      <c r="P650" s="43">
        <v>4.3756992754984684E-4</v>
      </c>
      <c r="Q650" s="43">
        <v>8.7616724758564135E-2</v>
      </c>
      <c r="R650" s="43">
        <v>8.7964700367518711E-4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1.4103874782545097E-2</v>
      </c>
      <c r="O651" s="43">
        <v>0.32284009950154607</v>
      </c>
      <c r="P651" s="43">
        <v>4.2997952022232478E-4</v>
      </c>
      <c r="Q651" s="43">
        <v>8.7627550961230774E-2</v>
      </c>
      <c r="R651" s="43">
        <v>8.7974713511304527E-4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1.3748895100996949E-2</v>
      </c>
      <c r="O652" s="43">
        <v>0.32230583482474401</v>
      </c>
      <c r="P652" s="43">
        <v>4.2250160125208868E-4</v>
      </c>
      <c r="Q652" s="43">
        <v>8.7638189123917742E-2</v>
      </c>
      <c r="R652" s="43">
        <v>8.7984552737105262E-4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1.3393940273770456E-2</v>
      </c>
      <c r="O653" s="43">
        <v>0.3217716210489146</v>
      </c>
      <c r="P653" s="43">
        <v>4.151348887803997E-4</v>
      </c>
      <c r="Q653" s="43">
        <v>8.7648642038172658E-2</v>
      </c>
      <c r="R653" s="43">
        <v>8.7994220626820465E-4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1.3039009636121297E-2</v>
      </c>
      <c r="O654" s="43">
        <v>0.32123745732829367</v>
      </c>
      <c r="P654" s="43">
        <v>4.0787810814822109E-4</v>
      </c>
      <c r="Q654" s="43">
        <v>8.7658912463639271E-2</v>
      </c>
      <c r="R654" s="43">
        <v>8.8003719732841811E-4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1.2684102536607258E-2</v>
      </c>
      <c r="O655" s="43">
        <v>0.32070334282852203</v>
      </c>
      <c r="P655" s="43">
        <v>4.0072999200535932E-4</v>
      </c>
      <c r="Q655" s="43">
        <v>8.7669003128238526E-2</v>
      </c>
      <c r="R655" s="43">
        <v>8.8013052578220566E-4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1.232921833689726E-2</v>
      </c>
      <c r="O656" s="43">
        <v>0.3201692767265461</v>
      </c>
      <c r="P656" s="43">
        <v>3.9368928041586091E-4</v>
      </c>
      <c r="Q656" s="43">
        <v>8.7678916728352305E-2</v>
      </c>
      <c r="R656" s="43">
        <v>8.8022221656837614E-4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1.1974356411581682E-2</v>
      </c>
      <c r="O657" s="43">
        <v>0.31963525821051747</v>
      </c>
      <c r="P657" s="43">
        <v>3.8675472095970768E-4</v>
      </c>
      <c r="Q657" s="43">
        <v>8.7688655929009776E-2</v>
      </c>
      <c r="R657" s="43">
        <v>8.803122943357569E-4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1.1619516147984068E-2</v>
      </c>
      <c r="O658" s="43">
        <v>0.31910128647969294</v>
      </c>
      <c r="P658" s="43">
        <v>3.7992506883085273E-4</v>
      </c>
      <c r="Q658" s="43">
        <v>8.7698223364076164E-2</v>
      </c>
      <c r="R658" s="43">
        <v>8.8040078344494058E-4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1.1264696945974144E-2</v>
      </c>
      <c r="O659" s="43">
        <v>0.31856736074433367</v>
      </c>
      <c r="P659" s="43">
        <v>3.7319908693164217E-4</v>
      </c>
      <c r="Q659" s="43">
        <v>8.7707621636444022E-2</v>
      </c>
      <c r="R659" s="43">
        <v>8.8048770797005368E-4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1.0909898217782247E-2</v>
      </c>
      <c r="O660" s="43">
        <v>0.31803348022560496</v>
      </c>
      <c r="P660" s="43">
        <v>3.6657554596366453E-4</v>
      </c>
      <c r="Q660" s="43">
        <v>8.771685331822672E-2</v>
      </c>
      <c r="R660" s="43">
        <v>8.8057309170054695E-4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1.0555119387815131E-2</v>
      </c>
      <c r="O661" s="43">
        <v>0.31749964415547516</v>
      </c>
      <c r="P661" s="43">
        <v>3.600532245150727E-4</v>
      </c>
      <c r="Q661" s="43">
        <v>8.7725920950954231E-2</v>
      </c>
      <c r="R661" s="43">
        <v>8.8065695814300488E-4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1.0200359892473195E-2</v>
      </c>
      <c r="O662" s="43">
        <v>0.3169658517766154</v>
      </c>
      <c r="P662" s="43">
        <v>3.5363090914442209E-4</v>
      </c>
      <c r="Q662" s="43">
        <v>8.7734827045771055E-2</v>
      </c>
      <c r="R662" s="43">
        <v>8.80739330522977E-4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9.8456191799691506E-3</v>
      </c>
      <c r="O663" s="43">
        <v>0.31643210234229852</v>
      </c>
      <c r="P663" s="43">
        <v>3.4730739446106905E-4</v>
      </c>
      <c r="Q663" s="43">
        <v>8.7743574083636047E-2</v>
      </c>
      <c r="R663" s="43">
        <v>8.8082023178682664E-4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9.4908967101481247E-3</v>
      </c>
      <c r="O664" s="43">
        <v>0.31589839511629775</v>
      </c>
      <c r="P664" s="43">
        <v>3.4108148320217491E-4</v>
      </c>
      <c r="Q664" s="43">
        <v>8.7752164515524464E-2</v>
      </c>
      <c r="R664" s="43">
        <v>8.8089968460359873E-4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9.1361919543092324E-3</v>
      </c>
      <c r="O665" s="43">
        <v>0.31536472937278648</v>
      </c>
      <c r="P665" s="43">
        <v>3.3495198630635874E-4</v>
      </c>
      <c r="Q665" s="43">
        <v>8.7760600762631563E-2</v>
      </c>
      <c r="R665" s="43">
        <v>8.8097771136690399E-4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8.7815043950286355E-3</v>
      </c>
      <c r="O666" s="43">
        <v>0.31483110439623713</v>
      </c>
      <c r="P666" s="43">
        <v>3.2891772298404483E-4</v>
      </c>
      <c r="Q666" s="43">
        <v>8.7768885216578482E-2</v>
      </c>
      <c r="R666" s="43">
        <v>8.8105433419682108E-4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8.4268335259840756E-3</v>
      </c>
      <c r="O667" s="43">
        <v>0.31429751948132001</v>
      </c>
      <c r="P667" s="43">
        <v>3.2297752078454912E-4</v>
      </c>
      <c r="Q667" s="43">
        <v>8.7777020239619183E-2</v>
      </c>
      <c r="R667" s="43">
        <v>8.8112957494181348E-4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8.0721788517809402E-3</v>
      </c>
      <c r="O668" s="43">
        <v>0.31376397393280303</v>
      </c>
      <c r="P668" s="43">
        <v>3.1713021565994947E-4</v>
      </c>
      <c r="Q668" s="43">
        <v>8.7785008164849659E-2</v>
      </c>
      <c r="R668" s="43">
        <v>8.8120345518066193E-4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7.71753988777982E-3</v>
      </c>
      <c r="O669" s="43">
        <v>0.31323046706545038</v>
      </c>
      <c r="P669" s="43">
        <v>3.1137465202578526E-4</v>
      </c>
      <c r="Q669" s="43">
        <v>8.779285129641827E-2</v>
      </c>
      <c r="R669" s="43">
        <v>8.8127599622441096E-4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7.3629161599256228E-3</v>
      </c>
      <c r="O670" s="43">
        <v>0.31269699820392288</v>
      </c>
      <c r="P670" s="43">
        <v>3.0570968281863088E-4</v>
      </c>
      <c r="Q670" s="43">
        <v>8.7800551909737762E-2</v>
      </c>
      <c r="R670" s="43">
        <v>8.8134721911833013E-4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7.0083072045782069E-3</v>
      </c>
      <c r="O671" s="43">
        <v>0.31216356668267642</v>
      </c>
      <c r="P671" s="43">
        <v>3.0013416955058903E-4</v>
      </c>
      <c r="Q671" s="43">
        <v>8.7808112251698642E-2</v>
      </c>
      <c r="R671" s="43">
        <v>8.8141714464388618E-4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6.6537125683445789E-3</v>
      </c>
      <c r="O672" s="43">
        <v>0.31163017184586245</v>
      </c>
      <c r="P672" s="43">
        <v>2.9464698236074779E-4</v>
      </c>
      <c r="Q672" s="43">
        <v>8.7815534540883797E-2</v>
      </c>
      <c r="R672" s="43">
        <v>8.8148579332072996E-4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6.2991318079126599E-3</v>
      </c>
      <c r="O673" s="43">
        <v>0.31109681304722731</v>
      </c>
      <c r="P673" s="43">
        <v>2.8924700006364849E-4</v>
      </c>
      <c r="Q673" s="43">
        <v>8.7822820967784432E-2</v>
      </c>
      <c r="R673" s="43">
        <v>8.8155318540869283E-4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5.9445644898866116E-3</v>
      </c>
      <c r="O674" s="43">
        <v>0.31056348965001279</v>
      </c>
      <c r="P674" s="43">
        <v>2.8393311019480759E-4</v>
      </c>
      <c r="Q674" s="43">
        <v>8.7829973695017313E-2</v>
      </c>
      <c r="R674" s="43">
        <v>8.8161934090979404E-4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5.5900101906237428E-3</v>
      </c>
      <c r="O675" s="43">
        <v>0.31003020102685569</v>
      </c>
      <c r="P675" s="43">
        <v>2.7870420905333964E-4</v>
      </c>
      <c r="Q675" s="43">
        <v>8.7836994857542733E-2</v>
      </c>
      <c r="R675" s="43">
        <v>8.8168427957026026E-4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5.2354684960730126E-3</v>
      </c>
      <c r="O676" s="43">
        <v>0.30949694655968912</v>
      </c>
      <c r="P676" s="43">
        <v>2.7355920174172585E-4</v>
      </c>
      <c r="Q676" s="43">
        <v>8.7843886562883972E-2</v>
      </c>
      <c r="R676" s="43">
        <v>8.8174802088255243E-4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4.8809390016151264E-3</v>
      </c>
      <c r="O677" s="43">
        <v>0.30896372563964236</v>
      </c>
      <c r="P677" s="43">
        <v>2.6849700220277282E-4</v>
      </c>
      <c r="Q677" s="43">
        <v>8.785065089134729E-2</v>
      </c>
      <c r="R677" s="43">
        <v>8.8181058408740216E-4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4.5264213119042248E-3</v>
      </c>
      <c r="O678" s="43">
        <v>0.30843053766694239</v>
      </c>
      <c r="P678" s="43">
        <v>2.6351653325380753E-4</v>
      </c>
      <c r="Q678" s="43">
        <v>8.7857289896243113E-2</v>
      </c>
      <c r="R678" s="43">
        <v>8.8187198817585646E-4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4.1719150407111948E-3</v>
      </c>
      <c r="O679" s="43">
        <v>0.30789738205081529</v>
      </c>
      <c r="P679" s="43">
        <v>2.5861672661815381E-4</v>
      </c>
      <c r="Q679" s="43">
        <v>8.7863805604107934E-2</v>
      </c>
      <c r="R679" s="43">
        <v>8.819322518913307E-4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3.8174198107685806E-3</v>
      </c>
      <c r="O680" s="43">
        <v>0.30736425820938734</v>
      </c>
      <c r="P680" s="43">
        <v>2.5379652295393437E-4</v>
      </c>
      <c r="Q680" s="43">
        <v>8.7870200014926875E-2</v>
      </c>
      <c r="R680" s="43">
        <v>8.8199139373166711E-4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3.4629352536171176E-3</v>
      </c>
      <c r="O681" s="43">
        <v>0.30683116556958717</v>
      </c>
      <c r="P681" s="43">
        <v>2.4905487188024402E-4</v>
      </c>
      <c r="Q681" s="43">
        <v>8.7876475102357146E-2</v>
      </c>
      <c r="R681" s="43">
        <v>8.8204943195120059E-4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3.1084610094538885E-3</v>
      </c>
      <c r="O682" s="43">
        <v>0.30629810356704817</v>
      </c>
      <c r="P682" s="43">
        <v>2.4439073200073909E-4</v>
      </c>
      <c r="Q682" s="43">
        <v>8.788263281395188E-2</v>
      </c>
      <c r="R682" s="43">
        <v>8.8210638456283027E-4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2.753996726982105E-3</v>
      </c>
      <c r="O683" s="43">
        <v>0.30576507164601041</v>
      </c>
      <c r="P683" s="43">
        <v>2.3980307092468756E-4</v>
      </c>
      <c r="Q683" s="43">
        <v>8.7888675071384689E-2</v>
      </c>
      <c r="R683" s="43">
        <v>8.8216226934009583E-4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2.3995420632625191E-3</v>
      </c>
      <c r="O684" s="43">
        <v>0.30523206925922453</v>
      </c>
      <c r="P684" s="43">
        <v>2.3529086528552387E-4</v>
      </c>
      <c r="Q684" s="43">
        <v>8.7894603770674692E-2</v>
      </c>
      <c r="R684" s="43">
        <v>8.8221710381925856E-4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2.0450966835664579E-3</v>
      </c>
      <c r="O685" s="43">
        <v>0.30469909586785437</v>
      </c>
      <c r="P685" s="43">
        <v>2.3085310075695442E-4</v>
      </c>
      <c r="Q685" s="43">
        <v>8.790042078241192E-2</v>
      </c>
      <c r="R685" s="43">
        <v>8.8227090530138669E-4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1.6906602612305011E-3</v>
      </c>
      <c r="O686" s="43">
        <v>0.30416615094138105</v>
      </c>
      <c r="P686" s="43">
        <v>2.26488772066657E-4</v>
      </c>
      <c r="Q686" s="43">
        <v>8.7906127951983104E-2</v>
      </c>
      <c r="R686" s="43">
        <v>8.8232369085444338E-4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1.3362324775127862E-3</v>
      </c>
      <c r="O687" s="43">
        <v>0.30363323395750663</v>
      </c>
      <c r="P687" s="43">
        <v>2.2219688300761825E-4</v>
      </c>
      <c r="Q687" s="43">
        <v>8.7911727099797887E-2</v>
      </c>
      <c r="R687" s="43">
        <v>8.8237547731537865E-4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9.8181302145094887E-4</v>
      </c>
      <c r="O688" s="43">
        <v>0.30310034440205941</v>
      </c>
      <c r="P688" s="43">
        <v>2.1797644644715395E-4</v>
      </c>
      <c r="Q688" s="43">
        <v>8.79172200215151E-2</v>
      </c>
      <c r="R688" s="43">
        <v>8.8242628129222287E-4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6.2740158972170222E-4</v>
      </c>
      <c r="O689" s="43">
        <v>0.30256748176889842</v>
      </c>
      <c r="P689" s="43">
        <v>2.1382648433365567E-4</v>
      </c>
      <c r="Q689" s="43">
        <v>8.7922608488269396E-2</v>
      </c>
      <c r="R689" s="43">
        <v>8.8247611916618233E-4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2.7299788650204666E-4</v>
      </c>
      <c r="O690" s="43">
        <v>0.30203464555981907</v>
      </c>
      <c r="P690" s="43">
        <v>2.0974602770110695E-4</v>
      </c>
      <c r="Q690" s="43">
        <v>8.7927894246897897E-2</v>
      </c>
      <c r="R690" s="43">
        <v>8.8252500709373575E-4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0</v>
      </c>
      <c r="O691" s="43">
        <v>0.30142504988824242</v>
      </c>
      <c r="P691" s="43">
        <v>2.0573427008361273E-4</v>
      </c>
      <c r="Q691" s="43">
        <v>8.7933079020454261E-2</v>
      </c>
      <c r="R691" s="43">
        <v>8.825729610113885E-4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0</v>
      </c>
      <c r="O692" s="43">
        <v>0.30053787176864438</v>
      </c>
      <c r="P692" s="43">
        <v>2.0179410043056722E-4</v>
      </c>
      <c r="Q692" s="43">
        <v>8.7938164551307013E-2</v>
      </c>
      <c r="R692" s="43">
        <v>8.8261999703428972E-4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0</v>
      </c>
      <c r="O693" s="43">
        <v>0.29965071994289999</v>
      </c>
      <c r="P693" s="43">
        <v>1.9792597779881869E-4</v>
      </c>
      <c r="Q693" s="43">
        <v>8.7943152642503228E-2</v>
      </c>
      <c r="R693" s="43">
        <v>8.8266613183880273E-4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0</v>
      </c>
      <c r="O694" s="43">
        <v>0.29876359386073409</v>
      </c>
      <c r="P694" s="43">
        <v>1.9412865340548047E-4</v>
      </c>
      <c r="Q694" s="43">
        <v>8.7948045076613801E-2</v>
      </c>
      <c r="R694" s="43">
        <v>8.8271138191190781E-4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0</v>
      </c>
      <c r="O695" s="43">
        <v>0.29787649298275981</v>
      </c>
      <c r="P695" s="43">
        <v>1.9040089877959434E-4</v>
      </c>
      <c r="Q695" s="43">
        <v>8.7952843605295788E-2</v>
      </c>
      <c r="R695" s="43">
        <v>8.8275576345466368E-4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0</v>
      </c>
      <c r="O696" s="43">
        <v>0.29698941678027513</v>
      </c>
      <c r="P696" s="43">
        <v>1.867415054567815E-4</v>
      </c>
      <c r="Q696" s="43">
        <v>8.7957549949795599E-2</v>
      </c>
      <c r="R696" s="43">
        <v>8.8279929238686025E-4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0</v>
      </c>
      <c r="O697" s="43">
        <v>0.29610236473506479</v>
      </c>
      <c r="P697" s="43">
        <v>1.8314928467802862E-4</v>
      </c>
      <c r="Q697" s="43">
        <v>8.7962165801444475E-2</v>
      </c>
      <c r="R697" s="43">
        <v>8.8284198435160325E-4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0</v>
      </c>
      <c r="O698" s="43">
        <v>0.29521533633920433</v>
      </c>
      <c r="P698" s="43">
        <v>1.7962306709255963E-4</v>
      </c>
      <c r="Q698" s="43">
        <v>8.7966692822146711E-2</v>
      </c>
      <c r="R698" s="43">
        <v>8.8288385471982801E-4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0</v>
      </c>
      <c r="O699" s="43">
        <v>0.29432833109486817</v>
      </c>
      <c r="P699" s="43">
        <v>1.7616170246474727E-4</v>
      </c>
      <c r="Q699" s="43">
        <v>8.79711326448602E-2</v>
      </c>
      <c r="R699" s="43">
        <v>8.8292491859474562E-4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0</v>
      </c>
      <c r="O700" s="43">
        <v>0.29344134851414111</v>
      </c>
      <c r="P700" s="43">
        <v>1.7276405938501665E-4</v>
      </c>
      <c r="Q700" s="43">
        <v>8.7975486874070113E-2</v>
      </c>
      <c r="R700" s="43">
        <v>8.8296519081622316E-4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0</v>
      </c>
      <c r="O701" s="43">
        <v>0.29255438811883222</v>
      </c>
      <c r="P701" s="43">
        <v>1.694290249846944E-4</v>
      </c>
      <c r="Q701" s="43">
        <v>8.7979757086255092E-2</v>
      </c>
      <c r="R701" s="43">
        <v>8.8300468596509544E-4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0</v>
      </c>
      <c r="O702" s="43">
        <v>0.29166744944029299</v>
      </c>
      <c r="P702" s="43">
        <v>1.6615550465475676E-4</v>
      </c>
      <c r="Q702" s="43">
        <v>8.7983944830346481E-2</v>
      </c>
      <c r="R702" s="43">
        <v>8.8304341836741289E-4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0</v>
      </c>
      <c r="O703" s="43">
        <v>0.29078053201923837</v>
      </c>
      <c r="P703" s="43">
        <v>1.6294242176843174E-4</v>
      </c>
      <c r="Q703" s="43">
        <v>8.7988051628180686E-2</v>
      </c>
      <c r="R703" s="43">
        <v>8.8308140209862444E-4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0</v>
      </c>
      <c r="O704" s="43">
        <v>0.28989363540557089</v>
      </c>
      <c r="P704" s="43">
        <v>1.5978871740760916E-4</v>
      </c>
      <c r="Q704" s="43">
        <v>8.7992078974944446E-2</v>
      </c>
      <c r="R704" s="43">
        <v>8.8311865098769714E-4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0</v>
      </c>
      <c r="O705" s="43">
        <v>0.28900675915820739</v>
      </c>
      <c r="P705" s="43">
        <v>1.5669335009301362E-4</v>
      </c>
      <c r="Q705" s="43">
        <v>8.7996028339613522E-2</v>
      </c>
      <c r="R705" s="43">
        <v>8.8315517862117281E-4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0</v>
      </c>
      <c r="O706" s="43">
        <v>0.28811990284490979</v>
      </c>
      <c r="P706" s="43">
        <v>1.5365529551809656E-4</v>
      </c>
      <c r="Q706" s="43">
        <v>8.7999901165384586E-2</v>
      </c>
      <c r="R706" s="43">
        <v>8.8319099834716281E-4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0</v>
      </c>
      <c r="O707" s="43">
        <v>0.28723306604211768</v>
      </c>
      <c r="P707" s="43">
        <v>1.5067354628660182E-4</v>
      </c>
      <c r="Q707" s="43">
        <v>8.800369887010058E-2</v>
      </c>
      <c r="R707" s="43">
        <v>8.8322612327928205E-4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0</v>
      </c>
      <c r="O708" s="43">
        <v>0.286346248334785</v>
      </c>
      <c r="P708" s="43">
        <v>1.4774711165376259E-4</v>
      </c>
      <c r="Q708" s="43">
        <v>8.80074228466695E-2</v>
      </c>
      <c r="R708" s="43">
        <v>8.8326056630052229E-4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0</v>
      </c>
      <c r="O709" s="43">
        <v>0.28545944931621836</v>
      </c>
      <c r="P709" s="43">
        <v>1.4487501727108477E-4</v>
      </c>
      <c r="Q709" s="43">
        <v>8.8011074463476835E-2</v>
      </c>
      <c r="R709" s="43">
        <v>8.8329434006706659E-4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0</v>
      </c>
      <c r="O710" s="43">
        <v>0.28457266858791957</v>
      </c>
      <c r="P710" s="43">
        <v>1.4205630493467476E-4</v>
      </c>
      <c r="Q710" s="43">
        <v>8.8014655064791586E-2</v>
      </c>
      <c r="R710" s="43">
        <v>8.8332745701204577E-4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0</v>
      </c>
      <c r="O711" s="43">
        <v>0.28368590575942998</v>
      </c>
      <c r="P711" s="43">
        <v>1.3929003233706868E-4</v>
      </c>
      <c r="Q711" s="43">
        <v>8.8018165971166212E-2</v>
      </c>
      <c r="R711" s="43">
        <v>8.8335992934923549E-4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0</v>
      </c>
      <c r="O712" s="43">
        <v>0.28279916044817749</v>
      </c>
      <c r="P712" s="43">
        <v>1.3657527282252098E-4</v>
      </c>
      <c r="Q712" s="43">
        <v>8.8021608479830205E-2</v>
      </c>
      <c r="R712" s="43">
        <v>8.8339176907669867E-4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0</v>
      </c>
      <c r="O713" s="43">
        <v>0.28191243227932755</v>
      </c>
      <c r="P713" s="43">
        <v>1.3391111514571015E-4</v>
      </c>
      <c r="Q713" s="43">
        <v>8.8024983865077816E-2</v>
      </c>
      <c r="R713" s="43">
        <v>8.8342298798036931E-4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0</v>
      </c>
      <c r="O714" s="43">
        <v>0.28102572088563482</v>
      </c>
      <c r="P714" s="43">
        <v>1.3129666323382044E-4</v>
      </c>
      <c r="Q714" s="43">
        <v>8.8028293378649647E-2</v>
      </c>
      <c r="R714" s="43">
        <v>8.8345359763758349E-4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0</v>
      </c>
      <c r="O715" s="43">
        <v>0.2801390259072995</v>
      </c>
      <c r="P715" s="43">
        <v>1.2873103595195909E-4</v>
      </c>
      <c r="Q715" s="43">
        <v>8.803153825010844E-2</v>
      </c>
      <c r="R715" s="43">
        <v>8.8348360942055472E-4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0</v>
      </c>
      <c r="O716" s="43">
        <v>0.27925234699182427</v>
      </c>
      <c r="P716" s="43">
        <v>1.26213366871867E-4</v>
      </c>
      <c r="Q716" s="43">
        <v>8.8034719687208968E-2</v>
      </c>
      <c r="R716" s="43">
        <v>8.8351303449979435E-4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0</v>
      </c>
      <c r="O717" s="43">
        <v>0.27836568379387583</v>
      </c>
      <c r="P717" s="43">
        <v>1.2374280404388397E-4</v>
      </c>
      <c r="Q717" s="43">
        <v>8.803783887626225E-2</v>
      </c>
      <c r="R717" s="43">
        <v>8.8354188384748115E-4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0</v>
      </c>
      <c r="O718" s="43">
        <v>0.27747903597514695</v>
      </c>
      <c r="P718" s="43">
        <v>1.213185097721278E-4</v>
      </c>
      <c r="Q718" s="43">
        <v>8.8040896982494191E-2</v>
      </c>
      <c r="R718" s="43">
        <v>8.8357016824077718E-4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0</v>
      </c>
      <c r="O719" s="43">
        <v>0.27659240320422224</v>
      </c>
      <c r="P719" s="43">
        <v>1.1893966039284789E-4</v>
      </c>
      <c r="Q719" s="43">
        <v>8.8043895150398441E-2</v>
      </c>
      <c r="R719" s="43">
        <v>8.8359789826509259E-4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0</v>
      </c>
      <c r="O720" s="43">
        <v>0.27570578515644595</v>
      </c>
      <c r="P720" s="43">
        <v>1.1660544605591452E-4</v>
      </c>
      <c r="Q720" s="43">
        <v>8.8046834504083918E-2</v>
      </c>
      <c r="R720" s="43">
        <v>8.8362508431729975E-4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0</v>
      </c>
      <c r="O721" s="43">
        <v>0.27481918151379248</v>
      </c>
      <c r="P721" s="43">
        <v>1.1431507050940473E-4</v>
      </c>
      <c r="Q721" s="43">
        <v>8.8049716147616974E-2</v>
      </c>
      <c r="R721" s="43">
        <v>8.8365173660889655E-4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0</v>
      </c>
      <c r="O722" s="43">
        <v>0.27393259196473796</v>
      </c>
      <c r="P722" s="43">
        <v>1.1206775088724645E-4</v>
      </c>
      <c r="Q722" s="43">
        <v>8.8052541165357961E-2</v>
      </c>
      <c r="R722" s="43">
        <v>8.8367786516912138E-4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0</v>
      </c>
      <c r="O723" s="43">
        <v>0.27304601620413604</v>
      </c>
      <c r="P723" s="43">
        <v>1.0986271749988305E-4</v>
      </c>
      <c r="Q723" s="43">
        <v>8.8055310622292909E-2</v>
      </c>
      <c r="R723" s="43">
        <v>8.8370347984801886E-4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0</v>
      </c>
      <c r="O724" s="43">
        <v>0.27215945393309438</v>
      </c>
      <c r="P724" s="43">
        <v>1.0769921362792066E-4</v>
      </c>
      <c r="Q724" s="43">
        <v>8.8058025564359654E-2</v>
      </c>
      <c r="R724" s="43">
        <v>8.8372859031945713E-4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0</v>
      </c>
      <c r="O725" s="43">
        <v>0.27127290485885402</v>
      </c>
      <c r="P725" s="43">
        <v>1.0557649531872087E-4</v>
      </c>
      <c r="Q725" s="43">
        <v>8.8060687018769068E-2</v>
      </c>
      <c r="R725" s="43">
        <v>8.8375320608409936E-4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0</v>
      </c>
      <c r="O726" s="43">
        <v>0.27038636869467092</v>
      </c>
      <c r="P726" s="43">
        <v>1.0349383118590207E-4</v>
      </c>
      <c r="Q726" s="43">
        <v>8.8063295994321236E-2</v>
      </c>
      <c r="R726" s="43">
        <v>8.8377733647232687E-4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0</v>
      </c>
      <c r="O727" s="43">
        <v>0.2694998451596996</v>
      </c>
      <c r="P727" s="43">
        <v>1.0145050221171274E-4</v>
      </c>
      <c r="Q727" s="43">
        <v>8.8065853481716513E-2</v>
      </c>
      <c r="R727" s="43">
        <v>8.838009906471173E-4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0</v>
      </c>
      <c r="O728" s="43">
        <v>0.26861333397887838</v>
      </c>
      <c r="P728" s="43">
        <v>9.9445801552241038E-5</v>
      </c>
      <c r="Q728" s="43">
        <v>8.8068360453861877E-2</v>
      </c>
      <c r="R728" s="43">
        <v>8.8382417760687741E-4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0</v>
      </c>
      <c r="O729" s="43">
        <v>0.26772683488281784</v>
      </c>
      <c r="P729" s="43">
        <v>9.7479034345424189E-5</v>
      </c>
      <c r="Q729" s="43">
        <v>8.8070817866172352E-2</v>
      </c>
      <c r="R729" s="43">
        <v>8.8384690618823099E-4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0</v>
      </c>
      <c r="O730" s="43">
        <v>0.2668403476076901</v>
      </c>
      <c r="P730" s="43">
        <v>9.5549517521822735E-5</v>
      </c>
      <c r="Q730" s="43">
        <v>8.8073226656867704E-2</v>
      </c>
      <c r="R730" s="43">
        <v>8.8386918506876307E-4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0</v>
      </c>
      <c r="O731" s="43">
        <v>0.26595387189512065</v>
      </c>
      <c r="P731" s="43">
        <v>9.3656579618124614E-5</v>
      </c>
      <c r="Q731" s="43">
        <v>8.8075587747264372E-2</v>
      </c>
      <c r="R731" s="43">
        <v>8.8389102276972018E-4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0</v>
      </c>
      <c r="O732" s="43">
        <v>0.26506740749208241</v>
      </c>
      <c r="P732" s="43">
        <v>9.1799560593344213E-5</v>
      </c>
      <c r="Q732" s="43">
        <v>8.807790204206295E-2</v>
      </c>
      <c r="R732" s="43">
        <v>8.839124276586684E-4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0</v>
      </c>
      <c r="O733" s="43">
        <v>0.26418095415079124</v>
      </c>
      <c r="P733" s="43">
        <v>8.9977811647681935E-5</v>
      </c>
      <c r="Q733" s="43">
        <v>8.8080170429630927E-2</v>
      </c>
      <c r="R733" s="43">
        <v>8.8393340795210986E-4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0</v>
      </c>
      <c r="O734" s="43">
        <v>0.26329451162860329</v>
      </c>
      <c r="P734" s="43">
        <v>8.8190695044010689E-5</v>
      </c>
      <c r="Q734" s="43">
        <v>8.8082393782281027E-2</v>
      </c>
      <c r="R734" s="43">
        <v>8.8395397171805578E-4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0</v>
      </c>
      <c r="O735" s="43">
        <v>0.26240807968791524</v>
      </c>
      <c r="P735" s="43">
        <v>8.6437583931955252E-5</v>
      </c>
      <c r="Q735" s="43">
        <v>8.8084572956545107E-2</v>
      </c>
      <c r="R735" s="43">
        <v>8.8397412687856087E-4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0</v>
      </c>
      <c r="O736" s="43">
        <v>0.26152165809606487</v>
      </c>
      <c r="P736" s="43">
        <v>8.4717862174531607E-5</v>
      </c>
      <c r="Q736" s="43">
        <v>8.8086708793443769E-2</v>
      </c>
      <c r="R736" s="43">
        <v>8.8399388121221585E-4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0</v>
      </c>
      <c r="O737" s="43">
        <v>0.26063524662523446</v>
      </c>
      <c r="P737" s="43">
        <v>8.3030924177312989E-5</v>
      </c>
      <c r="Q737" s="43">
        <v>8.8088802118751572E-2</v>
      </c>
      <c r="R737" s="43">
        <v>8.8401324235660127E-4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0</v>
      </c>
      <c r="O738" s="43">
        <v>0.25974884505235563</v>
      </c>
      <c r="P738" s="43">
        <v>8.1376174720090407E-5</v>
      </c>
      <c r="Q738" s="43">
        <v>8.8090853743258007E-2</v>
      </c>
      <c r="R738" s="43">
        <v>8.8403221781070099E-4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0</v>
      </c>
      <c r="O739" s="43">
        <v>0.25886245315901624</v>
      </c>
      <c r="P739" s="43">
        <v>7.9753028790994891E-5</v>
      </c>
      <c r="Q739" s="43">
        <v>8.8092864463024459E-2</v>
      </c>
      <c r="R739" s="43">
        <v>8.8405081493727852E-4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0</v>
      </c>
      <c r="O740" s="43">
        <v>0.25797607073136841</v>
      </c>
      <c r="P740" s="43">
        <v>7.8160911423050256E-5</v>
      </c>
      <c r="Q740" s="43">
        <v>8.8094835059636875E-2</v>
      </c>
      <c r="R740" s="43">
        <v>8.8406904096521432E-4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0</v>
      </c>
      <c r="O741" s="43">
        <v>0.25708969756003869</v>
      </c>
      <c r="P741" s="43">
        <v>7.6599257533124075E-5</v>
      </c>
      <c r="Q741" s="43">
        <v>8.8096766300454446E-2</v>
      </c>
      <c r="R741" s="43">
        <v>8.8408690299180564E-4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0</v>
      </c>
      <c r="O742" s="43">
        <v>0.25620333344003993</v>
      </c>
      <c r="P742" s="43">
        <v>7.5067511763246301E-5</v>
      </c>
      <c r="Q742" s="43">
        <v>8.8098658938854379E-2</v>
      </c>
      <c r="R742" s="43">
        <v>8.8410440798503056E-4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0</v>
      </c>
      <c r="O743" s="43">
        <v>0.25531697817068455</v>
      </c>
      <c r="P743" s="43">
        <v>7.3565128324264332E-5</v>
      </c>
      <c r="Q743" s="43">
        <v>8.8100513714472584E-2</v>
      </c>
      <c r="R743" s="43">
        <v>8.8412156278577423E-4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0</v>
      </c>
      <c r="O744" s="43">
        <v>0.25443063155549928</v>
      </c>
      <c r="P744" s="43">
        <v>7.2091570841803797E-5</v>
      </c>
      <c r="Q744" s="43">
        <v>8.8102331353440616E-2</v>
      </c>
      <c r="R744" s="43">
        <v>8.8413837411001946E-4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0</v>
      </c>
      <c r="O745" s="43">
        <v>0.25354429340214196</v>
      </c>
      <c r="P745" s="43">
        <v>7.0646312204505318E-5</v>
      </c>
      <c r="Q745" s="43">
        <v>8.8104112568618748E-2</v>
      </c>
      <c r="R745" s="43">
        <v>8.8415484855100415E-4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0</v>
      </c>
      <c r="O746" s="43">
        <v>0.25265796352231962</v>
      </c>
      <c r="P746" s="43">
        <v>6.9228834414506872E-5</v>
      </c>
      <c r="Q746" s="43">
        <v>8.8105858059825307E-2</v>
      </c>
      <c r="R746" s="43">
        <v>8.8417099258134089E-4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0</v>
      </c>
      <c r="O747" s="43">
        <v>0.2517716417317078</v>
      </c>
      <c r="P747" s="43">
        <v>6.7838628440142451E-5</v>
      </c>
      <c r="Q747" s="43">
        <v>8.8107568514062276E-2</v>
      </c>
      <c r="R747" s="43">
        <v>8.8418681255510395E-4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0</v>
      </c>
      <c r="O748" s="43">
        <v>0.25088532784987183</v>
      </c>
      <c r="P748" s="43">
        <v>6.6475194070827811E-5</v>
      </c>
      <c r="Q748" s="43">
        <v>8.8109244605737297E-2</v>
      </c>
      <c r="R748" s="43">
        <v>8.8420231470988234E-4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0</v>
      </c>
      <c r="O749" s="43">
        <v>0.24999902170018959</v>
      </c>
      <c r="P749" s="43">
        <v>6.5138039774104148E-5</v>
      </c>
      <c r="Q749" s="43">
        <v>8.8110886996881951E-2</v>
      </c>
      <c r="R749" s="43">
        <v>8.8421750516879977E-4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0</v>
      </c>
      <c r="O750" s="43">
        <v>0.24911272310977495</v>
      </c>
      <c r="P750" s="43">
        <v>6.3826682554811358E-5</v>
      </c>
      <c r="Q750" s="43">
        <v>8.8112496337366744E-2</v>
      </c>
      <c r="R750" s="43">
        <v>8.8423238994250156E-4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0</v>
      </c>
      <c r="O751" s="43">
        <v>0.2482264319094038</v>
      </c>
      <c r="P751" s="43">
        <v>6.2540647816362356E-5</v>
      </c>
      <c r="Q751" s="43">
        <v>8.8114073265112267E-2</v>
      </c>
      <c r="R751" s="43">
        <v>8.8424697493110925E-4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0</v>
      </c>
      <c r="O752" s="43">
        <v>0.24734014793344061</v>
      </c>
      <c r="P752" s="43">
        <v>6.1279469224090715E-5</v>
      </c>
      <c r="Q752" s="43">
        <v>8.8115618406297253E-2</v>
      </c>
      <c r="R752" s="43">
        <v>8.8426126592614309E-4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0</v>
      </c>
      <c r="O753" s="43">
        <v>0.24645387101976651</v>
      </c>
      <c r="P753" s="43">
        <v>6.0042688570643793E-5</v>
      </c>
      <c r="Q753" s="43">
        <v>8.811713237556304E-2</v>
      </c>
      <c r="R753" s="43">
        <v>8.8427526861241488E-4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0</v>
      </c>
      <c r="O754" s="43">
        <v>0.24556760100970909</v>
      </c>
      <c r="P754" s="43">
        <v>5.8829855643394037E-5</v>
      </c>
      <c r="Q754" s="43">
        <v>8.8118615776214756E-2</v>
      </c>
      <c r="R754" s="43">
        <v>8.8428898856988763E-4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0</v>
      </c>
      <c r="O755" s="43">
        <v>0.2446813377479731</v>
      </c>
      <c r="P755" s="43">
        <v>5.7640528093841399E-5</v>
      </c>
      <c r="Q755" s="43">
        <v>8.812006920041926E-2</v>
      </c>
      <c r="R755" s="43">
        <v>8.8430243127550609E-4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0</v>
      </c>
      <c r="O756" s="43">
        <v>0.24379508108257247</v>
      </c>
      <c r="P756" s="43">
        <v>5.6474271308980221E-5</v>
      </c>
      <c r="Q756" s="43">
        <v>8.8121493229399731E-2</v>
      </c>
      <c r="R756" s="43">
        <v>8.8431560210499801E-4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0</v>
      </c>
      <c r="O757" s="43">
        <v>0.24290883086476417</v>
      </c>
      <c r="P757" s="43">
        <v>5.5330658284604053E-5</v>
      </c>
      <c r="Q757" s="43">
        <v>8.8122888433627256E-2</v>
      </c>
      <c r="R757" s="43">
        <v>8.8432850633464455E-4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0</v>
      </c>
      <c r="O758" s="43">
        <v>0.24202258694898252</v>
      </c>
      <c r="P758" s="43">
        <v>5.4209269500522243E-5</v>
      </c>
      <c r="Q758" s="43">
        <v>8.8124255373009122E-2</v>
      </c>
      <c r="R758" s="43">
        <v>8.843411491430219E-4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0</v>
      </c>
      <c r="O759" s="43">
        <v>0.24113634919277538</v>
      </c>
      <c r="P759" s="43">
        <v>5.3109692797662591E-5</v>
      </c>
      <c r="Q759" s="43">
        <v>8.8125594597073989E-2</v>
      </c>
      <c r="R759" s="43">
        <v>8.8435353561271569E-4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0</v>
      </c>
      <c r="O760" s="43">
        <v>0.24025011745674096</v>
      </c>
      <c r="P760" s="43">
        <v>5.2031523257034331E-5</v>
      </c>
      <c r="Q760" s="43">
        <v>8.812690664515424E-2</v>
      </c>
      <c r="R760" s="43">
        <v>8.8436567073200555E-4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0</v>
      </c>
      <c r="O761" s="43">
        <v>0.23936389160446658</v>
      </c>
      <c r="P761" s="43">
        <v>5.0974363080526396E-5</v>
      </c>
      <c r="Q761" s="43">
        <v>8.8128192046565121E-2</v>
      </c>
      <c r="R761" s="43">
        <v>8.8437755939652259E-4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0</v>
      </c>
      <c r="O762" s="43">
        <v>0.23847767150246785</v>
      </c>
      <c r="P762" s="43">
        <v>4.9937821473515804E-5</v>
      </c>
      <c r="Q762" s="43">
        <v>8.8129451320781038E-2</v>
      </c>
      <c r="R762" s="43">
        <v>8.8438920641088022E-4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0</v>
      </c>
      <c r="O763" s="43">
        <v>0.23759145702012949</v>
      </c>
      <c r="P763" s="43">
        <v>4.8921514529261626E-5</v>
      </c>
      <c r="Q763" s="43">
        <v>8.8130684977608814E-2</v>
      </c>
      <c r="R763" s="43">
        <v>8.8440061649027683E-4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0</v>
      </c>
      <c r="O764" s="43">
        <v>0.23670524802964693</v>
      </c>
      <c r="P764" s="43">
        <v>4.7925065115060099E-5</v>
      </c>
      <c r="Q764" s="43">
        <v>8.8131893517358284E-2</v>
      </c>
      <c r="R764" s="43">
        <v>8.8441179426207287E-4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0</v>
      </c>
      <c r="O765" s="43">
        <v>0.23581904440596949</v>
      </c>
      <c r="P765" s="43">
        <v>4.694810276013677E-5</v>
      </c>
      <c r="Q765" s="43">
        <v>8.8133077431009926E-2</v>
      </c>
      <c r="R765" s="43">
        <v>8.844227442673416E-4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0</v>
      </c>
      <c r="O766" s="43">
        <v>0.234932846026744</v>
      </c>
      <c r="P766" s="43">
        <v>4.5990263545251864E-5</v>
      </c>
      <c r="Q766" s="43">
        <v>8.8134237200379786E-2</v>
      </c>
      <c r="R766" s="43">
        <v>8.8443347096239452E-4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0</v>
      </c>
      <c r="O767" s="43">
        <v>0.23404665277226019</v>
      </c>
      <c r="P767" s="43">
        <v>4.5051189993995328E-5</v>
      </c>
      <c r="Q767" s="43">
        <v>8.8135373298281486E-2</v>
      </c>
      <c r="R767" s="43">
        <v>8.8444397872028033E-4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0</v>
      </c>
      <c r="O768" s="43">
        <v>0.2331604645253966</v>
      </c>
      <c r="P768" s="43">
        <v>4.4130530965748175E-5</v>
      </c>
      <c r="Q768" s="43">
        <v>8.8136486188685859E-2</v>
      </c>
      <c r="R768" s="43">
        <v>8.844542718322606E-4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0</v>
      </c>
      <c r="O769" s="43">
        <v>0.2322742811715677</v>
      </c>
      <c r="P769" s="43">
        <v>4.3227941550287414E-5</v>
      </c>
      <c r="Q769" s="43">
        <v>8.8137576326877742E-2</v>
      </c>
      <c r="R769" s="43">
        <v>8.8446435450926012E-4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0</v>
      </c>
      <c r="O770" s="43">
        <v>0.23138810259867212</v>
      </c>
      <c r="P770" s="43">
        <v>4.2343082964011425E-5</v>
      </c>
      <c r="Q770" s="43">
        <v>8.8138644159610147E-2</v>
      </c>
      <c r="R770" s="43">
        <v>8.8447423088329263E-4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0</v>
      </c>
      <c r="O771" s="43">
        <v>0.23050192869704167</v>
      </c>
      <c r="P771" s="43">
        <v>4.1475622447763747E-5</v>
      </c>
      <c r="Q771" s="43">
        <v>8.8139690125255785E-2</v>
      </c>
      <c r="R771" s="43">
        <v>8.8448390500886335E-4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0</v>
      </c>
      <c r="O772" s="43">
        <v>0.2296157593593916</v>
      </c>
      <c r="P772" s="43">
        <v>4.0625233166232739E-5</v>
      </c>
      <c r="Q772" s="43">
        <v>8.8140714653956453E-2</v>
      </c>
      <c r="R772" s="43">
        <v>8.844933808643485E-4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0</v>
      </c>
      <c r="O773" s="43">
        <v>0.22872959448077157</v>
      </c>
      <c r="P773" s="43">
        <v>3.9791594108905415E-5</v>
      </c>
      <c r="Q773" s="43">
        <v>8.814171816776932E-2</v>
      </c>
      <c r="R773" s="43">
        <v>8.84502662353351E-4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0</v>
      </c>
      <c r="O774" s="43">
        <v>0.22784343395851783</v>
      </c>
      <c r="P774" s="43">
        <v>3.8974389992553696E-5</v>
      </c>
      <c r="Q774" s="43">
        <v>8.8142701080811264E-2</v>
      </c>
      <c r="R774" s="43">
        <v>8.8451175330603402E-4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0</v>
      </c>
      <c r="O775" s="43">
        <v>0.22695727769220597</v>
      </c>
      <c r="P775" s="43">
        <v>3.8173311165231624E-5</v>
      </c>
      <c r="Q775" s="43">
        <v>8.8143663799400612E-2</v>
      </c>
      <c r="R775" s="43">
        <v>8.8452065748043139E-4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0</v>
      </c>
      <c r="O776" s="43">
        <v>0.22607112558360482</v>
      </c>
      <c r="P776" s="43">
        <v>3.7388053511762582E-5</v>
      </c>
      <c r="Q776" s="43">
        <v>8.8144606722196484E-2</v>
      </c>
      <c r="R776" s="43">
        <v>8.8452937856373722E-4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0</v>
      </c>
      <c r="O777" s="43">
        <v>0.22518497753663125</v>
      </c>
      <c r="P777" s="43">
        <v>3.6618318360695344E-5</v>
      </c>
      <c r="Q777" s="43">
        <v>8.8145530240335807E-2</v>
      </c>
      <c r="R777" s="43">
        <v>8.8453792017357277E-4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0</v>
      </c>
      <c r="O778" s="43">
        <v>0.22429883345730589</v>
      </c>
      <c r="P778" s="43">
        <v>3.5863812392708557E-5</v>
      </c>
      <c r="Q778" s="43">
        <v>8.8146434737568044E-2</v>
      </c>
      <c r="R778" s="43">
        <v>8.8454628585923293E-4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0</v>
      </c>
      <c r="O779" s="43">
        <v>0.22341269325370938</v>
      </c>
      <c r="P779" s="43">
        <v>3.5124247550443202E-5</v>
      </c>
      <c r="Q779" s="43">
        <v>8.8147320590387671E-2</v>
      </c>
      <c r="R779" s="43">
        <v>8.8455447910291149E-4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0</v>
      </c>
      <c r="O780" s="43">
        <v>0.22252655683593994</v>
      </c>
      <c r="P780" s="43">
        <v>3.439934094974273E-5</v>
      </c>
      <c r="Q780" s="43">
        <v>8.814818816816436E-2</v>
      </c>
      <c r="R780" s="43">
        <v>8.8456250332090468E-4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0</v>
      </c>
      <c r="O781" s="43">
        <v>0.22164042411607141</v>
      </c>
      <c r="P781" s="43">
        <v>3.3688814792281259E-5</v>
      </c>
      <c r="Q781" s="43">
        <v>8.8149037833271021E-2</v>
      </c>
      <c r="R781" s="43">
        <v>8.8457036186479561E-4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0</v>
      </c>
      <c r="O782" s="43">
        <v>0.22075429500811214</v>
      </c>
      <c r="P782" s="43">
        <v>3.2992396279559946E-5</v>
      </c>
      <c r="Q782" s="43">
        <v>8.8149869941209644E-2</v>
      </c>
      <c r="R782" s="43">
        <v>8.8457805802261906E-4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0</v>
      </c>
      <c r="O783" s="43">
        <v>0.21986816942796511</v>
      </c>
      <c r="P783" s="43">
        <v>3.2309817528252179E-5</v>
      </c>
      <c r="Q783" s="43">
        <v>8.81506848407351E-2</v>
      </c>
      <c r="R783" s="43">
        <v>8.8458559502000464E-4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0</v>
      </c>
      <c r="O784" s="43">
        <v>0.21898204729338816</v>
      </c>
      <c r="P784" s="43">
        <v>3.1640815486878527E-5</v>
      </c>
      <c r="Q784" s="43">
        <v>8.8151482873976658E-2</v>
      </c>
      <c r="R784" s="43">
        <v>8.8459297602130286E-4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0</v>
      </c>
      <c r="O785" s="43">
        <v>0.2180959285239554</v>
      </c>
      <c r="P785" s="43">
        <v>3.0985131853792332E-5</v>
      </c>
      <c r="Q785" s="43">
        <v>8.8152264376557668E-2</v>
      </c>
      <c r="R785" s="43">
        <v>8.8460020413069025E-4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0</v>
      </c>
      <c r="O786" s="43">
        <v>0.21720981304101933</v>
      </c>
      <c r="P786" s="43">
        <v>3.0342512996457415E-5</v>
      </c>
      <c r="Q786" s="43">
        <v>8.8153029677713032E-2</v>
      </c>
      <c r="R786" s="43">
        <v>8.8460728239325758E-4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0</v>
      </c>
      <c r="O787" s="43">
        <v>0.21632370076767379</v>
      </c>
      <c r="P787" s="43">
        <v>2.9712709871999239E-5</v>
      </c>
      <c r="Q787" s="43">
        <v>8.8153779100404728E-2</v>
      </c>
      <c r="R787" s="43">
        <v>8.8461421379607658E-4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0</v>
      </c>
      <c r="O788" s="43">
        <v>0.21543759162871734</v>
      </c>
      <c r="P788" s="43">
        <v>2.9095477949011462E-5</v>
      </c>
      <c r="Q788" s="43">
        <v>8.8154512961435449E-2</v>
      </c>
      <c r="R788" s="43">
        <v>8.8462100126925221E-4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0</v>
      </c>
      <c r="O789" s="43">
        <v>0.21455148555061782</v>
      </c>
      <c r="P789" s="43">
        <v>2.849057713059978E-5</v>
      </c>
      <c r="Q789" s="43">
        <v>8.8155231571560216E-2</v>
      </c>
      <c r="R789" s="43">
        <v>8.8462764768695455E-4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0</v>
      </c>
      <c r="O790" s="43">
        <v>0.21366538246147695</v>
      </c>
      <c r="P790" s="43">
        <v>2.7897771678645247E-5</v>
      </c>
      <c r="Q790" s="43">
        <v>8.8155935235596103E-2</v>
      </c>
      <c r="R790" s="43">
        <v>8.8463415586843364E-4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0</v>
      </c>
      <c r="O791" s="43">
        <v>0.2127792822909963</v>
      </c>
      <c r="P791" s="43">
        <v>2.7316830139269568E-5</v>
      </c>
      <c r="Q791" s="43">
        <v>8.8156624252530083E-2</v>
      </c>
      <c r="R791" s="43">
        <v>8.8464052857901683E-4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0</v>
      </c>
      <c r="O792" s="43">
        <v>0.2118931849704436</v>
      </c>
      <c r="P792" s="43">
        <v>2.6747525269484992E-5</v>
      </c>
      <c r="Q792" s="43">
        <v>8.8157298915625029E-2</v>
      </c>
      <c r="R792" s="43">
        <v>8.8464676853108935E-4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0</v>
      </c>
      <c r="O793" s="43">
        <v>0.2110070904326197</v>
      </c>
      <c r="P793" s="43">
        <v>2.6189633965011644E-5</v>
      </c>
      <c r="Q793" s="43">
        <v>8.8157959512523962E-2</v>
      </c>
      <c r="R793" s="43">
        <v>8.8465287838505879E-4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0</v>
      </c>
      <c r="O794" s="43">
        <v>0.21012099861182632</v>
      </c>
      <c r="P794" s="43">
        <v>2.5642937189245469E-5</v>
      </c>
      <c r="Q794" s="43">
        <v>8.8158606325352426E-2</v>
      </c>
      <c r="R794" s="43">
        <v>8.846588607503013E-4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0</v>
      </c>
      <c r="O795" s="43">
        <v>0.20923490944383424</v>
      </c>
      <c r="P795" s="43">
        <v>2.5107219903360006E-5</v>
      </c>
      <c r="Q795" s="43">
        <v>8.815923963081912E-2</v>
      </c>
      <c r="R795" s="43">
        <v>8.8466471818609259E-4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0</v>
      </c>
      <c r="O796" s="43">
        <v>0.20834882286585246</v>
      </c>
      <c r="P796" s="43">
        <v>2.4582270997525557E-5</v>
      </c>
      <c r="Q796" s="43">
        <v>8.8159859700314827E-2</v>
      </c>
      <c r="R796" s="43">
        <v>8.8467045320252385E-4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0</v>
      </c>
      <c r="O797" s="43">
        <v>0.20746273881649754</v>
      </c>
      <c r="P797" s="43">
        <v>2.4067883223229462E-5</v>
      </c>
      <c r="Q797" s="43">
        <v>8.816046680000969E-2</v>
      </c>
      <c r="R797" s="43">
        <v>8.8467606826139928E-4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0</v>
      </c>
      <c r="O798" s="43">
        <v>0.20657665723576399</v>
      </c>
      <c r="P798" s="43">
        <v>2.3563853126681398E-5</v>
      </c>
      <c r="Q798" s="43">
        <v>8.8161061190948617E-2</v>
      </c>
      <c r="R798" s="43">
        <v>8.8468156577712091E-4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0</v>
      </c>
      <c r="O799" s="43">
        <v>0.20569057806499477</v>
      </c>
      <c r="P799" s="43">
        <v>2.3069980983287917E-5</v>
      </c>
      <c r="Q799" s="43">
        <v>8.8161643129145317E-2</v>
      </c>
      <c r="R799" s="43">
        <v>8.8468694811755699E-4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0</v>
      </c>
      <c r="O800" s="43">
        <v>0.20480450124685287</v>
      </c>
      <c r="P800" s="43">
        <v>2.2586070733180415E-5</v>
      </c>
      <c r="Q800" s="43">
        <v>8.8162212865674508E-2</v>
      </c>
      <c r="R800" s="43">
        <v>8.8469221760489479E-4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0</v>
      </c>
      <c r="O801" s="43">
        <v>0.2039184267252932</v>
      </c>
      <c r="P801" s="43">
        <v>2.2111929917781256E-5</v>
      </c>
      <c r="Q801" s="43">
        <v>8.8162770646762562E-2</v>
      </c>
      <c r="R801" s="43">
        <v>8.8469737651647939E-4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0</v>
      </c>
      <c r="O802" s="43">
        <v>0.20303235444553488</v>
      </c>
      <c r="P802" s="43">
        <v>2.1647369617392663E-5</v>
      </c>
      <c r="Q802" s="43">
        <v>8.8163316713876602E-2</v>
      </c>
      <c r="R802" s="43">
        <v>8.8470242708563814E-4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0</v>
      </c>
      <c r="O803" s="43">
        <v>0.20214628435403467</v>
      </c>
      <c r="P803" s="43">
        <v>2.1192204389793372E-5</v>
      </c>
      <c r="Q803" s="43">
        <v>8.8163851303812157E-2</v>
      </c>
      <c r="R803" s="43">
        <v>8.8470737150249043E-4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0</v>
      </c>
      <c r="O804" s="43">
        <v>0.20126021639845995</v>
      </c>
      <c r="P804" s="43">
        <v>2.0746252209828181E-5</v>
      </c>
      <c r="Q804" s="43">
        <v>8.816437464877909E-2</v>
      </c>
      <c r="R804" s="43">
        <v>8.8471221191474265E-4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0</v>
      </c>
      <c r="O805" s="43">
        <v>0.2003741505276635</v>
      </c>
      <c r="P805" s="43">
        <v>2.0309334409975712E-5</v>
      </c>
      <c r="Q805" s="43">
        <v>8.8164886976486195E-2</v>
      </c>
      <c r="R805" s="43">
        <v>8.8471695042847119E-4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0</v>
      </c>
      <c r="O806" s="43">
        <v>0.19948808669165763</v>
      </c>
      <c r="P806" s="43">
        <v>1.9881275621879918E-5</v>
      </c>
      <c r="Q806" s="43">
        <v>8.8165388510224249E-2</v>
      </c>
      <c r="R806" s="43">
        <v>8.8472158910889067E-4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0</v>
      </c>
      <c r="O807" s="43">
        <v>0.19860202484158956</v>
      </c>
      <c r="P807" s="43">
        <v>1.9461903718831023E-5</v>
      </c>
      <c r="Q807" s="43">
        <v>8.8165879468947661E-2</v>
      </c>
      <c r="R807" s="43">
        <v>8.8472612998110765E-4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0</v>
      </c>
      <c r="O808" s="43">
        <v>0.19771596492971702</v>
      </c>
      <c r="P808" s="43">
        <v>1.9051049759181863E-5</v>
      </c>
      <c r="Q808" s="43">
        <v>8.8166360067354635E-2</v>
      </c>
      <c r="R808" s="43">
        <v>8.8473057503086366E-4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0</v>
      </c>
      <c r="O809" s="43">
        <v>0.19682990690938429</v>
      </c>
      <c r="P809" s="43">
        <v>1.8648547930685567E-5</v>
      </c>
      <c r="Q809" s="43">
        <v>8.8166830515965994E-2</v>
      </c>
      <c r="R809" s="43">
        <v>8.8473492620526372E-4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0</v>
      </c>
      <c r="O810" s="43">
        <v>0.19594385073499893</v>
      </c>
      <c r="P810" s="43">
        <v>1.8254235495741023E-5</v>
      </c>
      <c r="Q810" s="43">
        <v>8.816729102120259E-2</v>
      </c>
      <c r="R810" s="43">
        <v>8.8473918541349212E-4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0</v>
      </c>
      <c r="O811" s="43">
        <v>0.19505779636200896</v>
      </c>
      <c r="P811" s="43">
        <v>1.7867952737532435E-5</v>
      </c>
      <c r="Q811" s="43">
        <v>8.8167741785461357E-2</v>
      </c>
      <c r="R811" s="43">
        <v>8.8474335452751619E-4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0</v>
      </c>
      <c r="O812" s="43">
        <v>0.19417174374688001</v>
      </c>
      <c r="P812" s="43">
        <v>1.7489542907049664E-5</v>
      </c>
      <c r="Q812" s="43">
        <v>8.8168183007190051E-2</v>
      </c>
      <c r="R812" s="43">
        <v>8.84747435382777E-4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0</v>
      </c>
      <c r="O813" s="43">
        <v>0.19328569284707386</v>
      </c>
      <c r="P813" s="43">
        <v>1.7118852170976109E-5</v>
      </c>
      <c r="Q813" s="43">
        <v>8.81686148809607E-2</v>
      </c>
      <c r="R813" s="43">
        <v>8.8475142977886942E-4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0</v>
      </c>
      <c r="O814" s="43">
        <v>0.1923996436210266</v>
      </c>
      <c r="P814" s="43">
        <v>1.6755729560431193E-5</v>
      </c>
      <c r="Q814" s="43">
        <v>8.8169037597541702E-2</v>
      </c>
      <c r="R814" s="43">
        <v>8.8475533948020836E-4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0</v>
      </c>
      <c r="O815" s="43">
        <v>0.19151359602812751</v>
      </c>
      <c r="P815" s="43">
        <v>1.6400026920554489E-5</v>
      </c>
      <c r="Q815" s="43">
        <v>8.8169451343968697E-2</v>
      </c>
      <c r="R815" s="43">
        <v>8.8475916621668445E-4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0</v>
      </c>
      <c r="O816" s="43">
        <v>0.19062755002869858</v>
      </c>
      <c r="P816" s="43">
        <v>1.6051598860918899E-5</v>
      </c>
      <c r="Q816" s="43">
        <v>8.8169856303614166E-2</v>
      </c>
      <c r="R816" s="43">
        <v>8.8476291168430789E-4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0</v>
      </c>
      <c r="O817" s="43">
        <v>0.1897415055839741</v>
      </c>
      <c r="P817" s="43">
        <v>1.5710302706760364E-5</v>
      </c>
      <c r="Q817" s="43">
        <v>8.8170252656255818E-2</v>
      </c>
      <c r="R817" s="43">
        <v>8.8476657754584128E-4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0</v>
      </c>
      <c r="O818" s="43">
        <v>0.18885546265608077</v>
      </c>
      <c r="P818" s="43">
        <v>1.5375998451011703E-5</v>
      </c>
      <c r="Q818" s="43">
        <v>8.8170640578143833E-2</v>
      </c>
      <c r="R818" s="43">
        <v>8.8477016543142019E-4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0</v>
      </c>
      <c r="O819" s="43">
        <v>0.18796942120801857</v>
      </c>
      <c r="P819" s="43">
        <v>1.5048548707128484E-5</v>
      </c>
      <c r="Q819" s="43">
        <v>8.8171020242066744E-2</v>
      </c>
      <c r="R819" s="43">
        <v>8.8477367693916428E-4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0</v>
      </c>
      <c r="O820" s="43">
        <v>0.18708338120364135</v>
      </c>
      <c r="P820" s="43">
        <v>1.4727818662694899E-5</v>
      </c>
      <c r="Q820" s="43">
        <v>8.8171391817416331E-2</v>
      </c>
      <c r="R820" s="43">
        <v>8.8477711363577636E-4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0</v>
      </c>
      <c r="O821" s="43">
        <v>0.18619734260763843</v>
      </c>
      <c r="P821" s="43">
        <v>1.4413676033797746E-5</v>
      </c>
      <c r="Q821" s="43">
        <v>8.8171755470251301E-2</v>
      </c>
      <c r="R821" s="43">
        <v>8.8478047705713191E-4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0</v>
      </c>
      <c r="O822" s="43">
        <v>0.18531130538551632</v>
      </c>
      <c r="P822" s="43">
        <v>1.4105991020156903E-5</v>
      </c>
      <c r="Q822" s="43">
        <v>8.8172111363359798E-2</v>
      </c>
      <c r="R822" s="43">
        <v>8.8478376870885665E-4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0</v>
      </c>
      <c r="O823" s="43">
        <v>0.18442526950358087</v>
      </c>
      <c r="P823" s="43">
        <v>1.3804636261000711E-5</v>
      </c>
      <c r="Q823" s="43">
        <v>8.8172459656320895E-2</v>
      </c>
      <c r="R823" s="43">
        <v>8.8478699006689558E-4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0</v>
      </c>
      <c r="O824" s="43">
        <v>0.18353923492891952</v>
      </c>
      <c r="P824" s="43">
        <v>1.3509486791674906E-5</v>
      </c>
      <c r="Q824" s="43">
        <v>8.8172800505564877E-2</v>
      </c>
      <c r="R824" s="43">
        <v>8.8479014257807098E-4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0</v>
      </c>
      <c r="O825" s="43">
        <v>0.1826532016293845</v>
      </c>
      <c r="P825" s="43">
        <v>1.3220420000973916E-5</v>
      </c>
      <c r="Q825" s="43">
        <v>8.8173134064432529E-2</v>
      </c>
      <c r="R825" s="43">
        <v>8.8479322766063051E-4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0</v>
      </c>
      <c r="O826" s="43">
        <v>0.18176716957357589</v>
      </c>
      <c r="P826" s="43">
        <v>1.2937315589183402E-5</v>
      </c>
      <c r="Q826" s="43">
        <v>8.8173460483233365E-2</v>
      </c>
      <c r="R826" s="43">
        <v>8.8479624670478483E-4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0</v>
      </c>
      <c r="O827" s="43">
        <v>0.18088113873082487</v>
      </c>
      <c r="P827" s="43">
        <v>1.2660055526823193E-5</v>
      </c>
      <c r="Q827" s="43">
        <v>8.8173779909302807E-2</v>
      </c>
      <c r="R827" s="43">
        <v>8.8479920107323773E-4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0</v>
      </c>
      <c r="O828" s="43">
        <v>0.17999510907117819</v>
      </c>
      <c r="P828" s="43">
        <v>1.238852401407978E-5</v>
      </c>
      <c r="Q828" s="43">
        <v>8.8174092487058306E-2</v>
      </c>
      <c r="R828" s="43">
        <v>8.8480209210170491E-4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0</v>
      </c>
      <c r="O829" s="43">
        <v>0.17910908056538197</v>
      </c>
      <c r="P829" s="43">
        <v>1.2122607440917841E-5</v>
      </c>
      <c r="Q829" s="43">
        <v>8.8174398358054504E-2</v>
      </c>
      <c r="R829" s="43">
        <v>8.8480492109942394E-4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0</v>
      </c>
      <c r="O830" s="43">
        <v>0.17822305318486639</v>
      </c>
      <c r="P830" s="43">
        <v>1.186219434786024E-5</v>
      </c>
      <c r="Q830" s="43">
        <v>8.8174697661037457E-2</v>
      </c>
      <c r="R830" s="43">
        <v>8.848076893496552E-4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0</v>
      </c>
      <c r="O831" s="43">
        <v>0.17733702690173062</v>
      </c>
      <c r="P831" s="43">
        <v>1.1607175387426239E-5</v>
      </c>
      <c r="Q831" s="43">
        <v>8.8174990531997705E-2</v>
      </c>
      <c r="R831" s="43">
        <v>8.8481039811017436E-4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0</v>
      </c>
      <c r="O832" s="43">
        <v>0.17645100168872782</v>
      </c>
      <c r="P832" s="43">
        <v>1.1357443286217713E-5</v>
      </c>
      <c r="Q832" s="43">
        <v>8.8175277104222641E-2</v>
      </c>
      <c r="R832" s="43">
        <v>8.8481304861375498E-4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0</v>
      </c>
      <c r="O833" s="43">
        <v>0.17556497751925096</v>
      </c>
      <c r="P833" s="43">
        <v>1.1112892807643342E-5</v>
      </c>
      <c r="Q833" s="43">
        <v>8.8175557508347727E-2</v>
      </c>
      <c r="R833" s="43">
        <v>8.848156420686431E-4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0</v>
      </c>
      <c r="O834" s="43">
        <v>0.17467895436731828</v>
      </c>
      <c r="P834" s="43">
        <v>1.0873420715270861E-5</v>
      </c>
      <c r="Q834" s="43">
        <v>8.8175831872406921E-2</v>
      </c>
      <c r="R834" s="43">
        <v>8.8481817965902344E-4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0</v>
      </c>
      <c r="O835" s="43">
        <v>0.17379293220755965</v>
      </c>
      <c r="P835" s="43">
        <v>1.0638925736797619E-5</v>
      </c>
      <c r="Q835" s="43">
        <v>8.817610032188207E-2</v>
      </c>
      <c r="R835" s="43">
        <v>8.8482066254547652E-4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0</v>
      </c>
      <c r="O836" s="43">
        <v>0.17290691101520289</v>
      </c>
      <c r="P836" s="43">
        <v>1.0409308528629821E-5</v>
      </c>
      <c r="Q836" s="43">
        <v>8.8176362979751594E-2</v>
      </c>
      <c r="R836" s="43">
        <v>8.8482309186542821E-4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0</v>
      </c>
      <c r="O837" s="43">
        <v>0.17202089076606025</v>
      </c>
      <c r="P837" s="43">
        <v>1.0184471641060956E-5</v>
      </c>
      <c r="Q837" s="43">
        <v>8.8176619966538111E-2</v>
      </c>
      <c r="R837" s="43">
        <v>8.8482546873359122E-4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0</v>
      </c>
      <c r="O838" s="43">
        <v>0.17113487143651579</v>
      </c>
      <c r="P838" s="43">
        <v>9.9643194840400464E-6</v>
      </c>
      <c r="Q838" s="43">
        <v>8.8176871400355336E-2</v>
      </c>
      <c r="R838" s="43">
        <v>8.8482779424239779E-4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0</v>
      </c>
      <c r="O839" s="43">
        <v>0.17024885300351214</v>
      </c>
      <c r="P839" s="43">
        <v>9.7487582935205136E-6</v>
      </c>
      <c r="Q839" s="43">
        <v>8.8177117396953969E-2</v>
      </c>
      <c r="R839" s="43">
        <v>8.8483006946242536E-4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0</v>
      </c>
      <c r="O840" s="43">
        <v>0.1693628354445384</v>
      </c>
      <c r="P840" s="43">
        <v>9.5376960983805315E-6</v>
      </c>
      <c r="Q840" s="43">
        <v>8.8177358069766981E-2</v>
      </c>
      <c r="R840" s="43">
        <v>8.848322954428142E-4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0</v>
      </c>
      <c r="O841" s="43">
        <v>0.16847681873761758</v>
      </c>
      <c r="P841" s="43">
        <v>9.33104268790592E-6</v>
      </c>
      <c r="Q841" s="43">
        <v>8.817759352995394E-2</v>
      </c>
      <c r="R841" s="43">
        <v>8.8483447321167767E-4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0</v>
      </c>
      <c r="O842" s="43">
        <v>0.16759080286129488</v>
      </c>
      <c r="P842" s="43">
        <v>9.1287095798267267E-6</v>
      </c>
      <c r="Q842" s="43">
        <v>8.8177823886444434E-2</v>
      </c>
      <c r="R842" s="43">
        <v>8.8483660377650433E-4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0</v>
      </c>
      <c r="O843" s="43">
        <v>0.16670478779462589</v>
      </c>
      <c r="P843" s="43">
        <v>8.9306099888987874E-6</v>
      </c>
      <c r="Q843" s="43">
        <v>8.8178049245980897E-2</v>
      </c>
      <c r="R843" s="43">
        <v>8.848386881245545E-4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0</v>
      </c>
      <c r="O844" s="43">
        <v>0.16581877351716484</v>
      </c>
      <c r="P844" s="43">
        <v>8.7366587960216779E-6</v>
      </c>
      <c r="Q844" s="43">
        <v>8.8178269713160617E-2</v>
      </c>
      <c r="R844" s="43">
        <v>8.8484072722324746E-4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0</v>
      </c>
      <c r="O845" s="43">
        <v>0.1649327600089539</v>
      </c>
      <c r="P845" s="43">
        <v>8.5467725178845372E-6</v>
      </c>
      <c r="Q845" s="43">
        <v>8.8178485390476902E-2</v>
      </c>
      <c r="R845" s="43">
        <v>8.8484272202054236E-4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0</v>
      </c>
      <c r="O846" s="43">
        <v>0.16404674725051183</v>
      </c>
      <c r="P846" s="43">
        <v>8.3608692771314859E-6</v>
      </c>
      <c r="Q846" s="43">
        <v>8.8178696378359497E-2</v>
      </c>
      <c r="R846" s="43">
        <v>8.8484467344531273E-4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0</v>
      </c>
      <c r="O847" s="43">
        <v>0.16316073522282321</v>
      </c>
      <c r="P847" s="43">
        <v>8.1788687730383611E-6</v>
      </c>
      <c r="Q847" s="43">
        <v>8.8178902775214354E-2</v>
      </c>
      <c r="R847" s="43">
        <v>8.8484658240771451E-4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0</v>
      </c>
      <c r="O848" s="43">
        <v>0.16227472390732803</v>
      </c>
      <c r="P848" s="43">
        <v>8.0006922526926499E-6</v>
      </c>
      <c r="Q848" s="43">
        <v>8.8179104677462553E-2</v>
      </c>
      <c r="R848" s="43">
        <v>8.8484844979954574E-4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0</v>
      </c>
      <c r="O849" s="43">
        <v>0.16138871328591139</v>
      </c>
      <c r="P849" s="43">
        <v>7.8262624826686597E-6</v>
      </c>
      <c r="Q849" s="43">
        <v>8.8179302179578742E-2</v>
      </c>
      <c r="R849" s="43">
        <v>8.848502764946004E-4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0</v>
      </c>
      <c r="O850" s="43">
        <v>0.16050270334089323</v>
      </c>
      <c r="P850" s="43">
        <v>7.6555037211900073E-6</v>
      </c>
      <c r="Q850" s="43">
        <v>8.8179495374128489E-2</v>
      </c>
      <c r="R850" s="43">
        <v>8.8485206334901732E-4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0.15961669405501874</v>
      </c>
      <c r="P851" s="43">
        <v>7.488341690771676E-6</v>
      </c>
      <c r="Q851" s="43">
        <v>8.8179684351805288E-2</v>
      </c>
      <c r="R851" s="43">
        <v>8.8485381120161945E-4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0.15873068541144852</v>
      </c>
      <c r="P852" s="43">
        <v>7.3247035513339751E-6</v>
      </c>
      <c r="Q852" s="43">
        <v>8.8179869201466837E-2</v>
      </c>
      <c r="R852" s="43">
        <v>8.8485552087425067E-4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0.15784467739374919</v>
      </c>
      <c r="P853" s="43">
        <v>7.1645178737808658E-6</v>
      </c>
      <c r="Q853" s="43">
        <v>8.8180050010170444E-2</v>
      </c>
      <c r="R853" s="43">
        <v>8.8485719317210306E-4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0.15695866998588398</v>
      </c>
      <c r="P854" s="43">
        <v>7.0077146140352049E-6</v>
      </c>
      <c r="Q854" s="43">
        <v>8.8180226863207978E-2</v>
      </c>
      <c r="R854" s="43">
        <v>8.8485882888404016E-4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0.15607266317220395</v>
      </c>
      <c r="P855" s="43">
        <v>6.8542250875235896E-6</v>
      </c>
      <c r="Q855" s="43">
        <v>8.8180399844140125E-2</v>
      </c>
      <c r="R855" s="43">
        <v>8.8486042878291446E-4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0.15518665693743908</v>
      </c>
      <c r="P856" s="43">
        <v>6.7039819441035653E-6</v>
      </c>
      <c r="Q856" s="43">
        <v>8.8180569034830028E-2</v>
      </c>
      <c r="R856" s="43">
        <v>8.8486199362587691E-4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0.15430065126668929</v>
      </c>
      <c r="P857" s="43">
        <v>6.5569191434260935E-6</v>
      </c>
      <c r="Q857" s="43">
        <v>8.8180734515476214E-2</v>
      </c>
      <c r="R857" s="43">
        <v>8.8486352415468304E-4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0.15341464614541633</v>
      </c>
      <c r="P858" s="43">
        <v>6.4129719307262544E-6</v>
      </c>
      <c r="Q858" s="43">
        <v>8.8180896364645073E-2</v>
      </c>
      <c r="R858" s="43">
        <v>8.8486502109599223E-4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0.15252864155943535</v>
      </c>
      <c r="P859" s="43">
        <v>6.272076813035285E-6</v>
      </c>
      <c r="Q859" s="43">
        <v>8.8181054659302552E-2</v>
      </c>
      <c r="R859" s="43">
        <v>8.8486648516166225E-4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0.15164263749490683</v>
      </c>
      <c r="P860" s="43">
        <v>6.1341715358071261E-6</v>
      </c>
      <c r="Q860" s="43">
        <v>8.8181209474845451E-2</v>
      </c>
      <c r="R860" s="43">
        <v>8.8486791704903676E-4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0.15075663393832855</v>
      </c>
      <c r="P861" s="43">
        <v>5.9991950599527952E-6</v>
      </c>
      <c r="Q861" s="43">
        <v>8.8181360885131913E-2</v>
      </c>
      <c r="R861" s="43">
        <v>8.8486931744122949E-4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0.14987063087652783</v>
      </c>
      <c r="P862" s="43">
        <v>5.8670875392759412E-6</v>
      </c>
      <c r="Q862" s="43">
        <v>8.8181508962511645E-2</v>
      </c>
      <c r="R862" s="43">
        <v>8.8487068700740198E-4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0.14898462829665407</v>
      </c>
      <c r="P863" s="43">
        <v>5.7377902983030926E-6</v>
      </c>
      <c r="Q863" s="43">
        <v>8.8181653777855321E-2</v>
      </c>
      <c r="R863" s="43">
        <v>8.8487202640303588E-4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0.14809862618617109</v>
      </c>
      <c r="P864" s="43">
        <v>5.6112458105021716E-6</v>
      </c>
      <c r="Q864" s="43">
        <v>8.8181795400583449E-2</v>
      </c>
      <c r="R864" s="43">
        <v>8.8487333627020168E-4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0.14721262453285011</v>
      </c>
      <c r="P865" s="43">
        <v>5.4873976768829495E-6</v>
      </c>
      <c r="Q865" s="43">
        <v>8.8181933898694997E-2</v>
      </c>
      <c r="R865" s="43">
        <v>8.8487461723782011E-4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0.14632662332476246</v>
      </c>
      <c r="P866" s="43">
        <v>5.366190604973222E-6</v>
      </c>
      <c r="Q866" s="43">
        <v>8.8182069338795008E-2</v>
      </c>
      <c r="R866" s="43">
        <v>8.8487586992192142E-4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0.14544062255027265</v>
      </c>
      <c r="P867" s="43">
        <v>5.2475703881645591E-6</v>
      </c>
      <c r="Q867" s="43">
        <v>8.8182201786122197E-2</v>
      </c>
      <c r="R867" s="43">
        <v>8.8487709492589728E-4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0.14455462219803164</v>
      </c>
      <c r="P868" s="43">
        <v>5.1314838854215893E-6</v>
      </c>
      <c r="Q868" s="43">
        <v>8.8182331304575631E-2</v>
      </c>
      <c r="R868" s="43">
        <v>8.8487829284074988E-4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0.14366862225697011</v>
      </c>
      <c r="P869" s="43">
        <v>5.0178790013488685E-6</v>
      </c>
      <c r="Q869" s="43">
        <v>8.8182457956741164E-2</v>
      </c>
      <c r="R869" s="43">
        <v>8.8487946424533487E-4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0.14278262271629197</v>
      </c>
      <c r="P870" s="43">
        <v>4.9067046666094543E-6</v>
      </c>
      <c r="Q870" s="43">
        <v>8.8182581803917276E-2</v>
      </c>
      <c r="R870" s="43">
        <v>8.8488060970660118E-4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0.14189662356546806</v>
      </c>
      <c r="P871" s="43">
        <v>4.7979108186894106E-6</v>
      </c>
      <c r="Q871" s="43">
        <v>8.8182702906140373E-2</v>
      </c>
      <c r="R871" s="43">
        <v>8.8488172977982556E-4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0.14101062479422979</v>
      </c>
      <c r="P872" s="43">
        <v>4.6914483830025711E-6</v>
      </c>
      <c r="Q872" s="43">
        <v>8.8182821322209837E-2</v>
      </c>
      <c r="R872" s="43">
        <v>8.8488282500884209E-4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0.14012462639256323</v>
      </c>
      <c r="P873" s="43">
        <v>4.5872692543299199E-6</v>
      </c>
      <c r="Q873" s="43">
        <v>8.8182937109712228E-2</v>
      </c>
      <c r="R873" s="43">
        <v>8.8488389592626887E-4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0.13923862835070283</v>
      </c>
      <c r="P874" s="43">
        <v>4.485326278588094E-6</v>
      </c>
      <c r="Q874" s="43">
        <v>8.8183050325045476E-2</v>
      </c>
      <c r="R874" s="43">
        <v>8.8488494305372935E-4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0.13835263065912595</v>
      </c>
      <c r="P875" s="43">
        <v>4.3855732349215609E-6</v>
      </c>
      <c r="Q875" s="43">
        <v>8.8183161023442216E-2</v>
      </c>
      <c r="R875" s="43">
        <v>8.8488596690206966E-4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0.137466633308547</v>
      </c>
      <c r="P876" s="43">
        <v>4.2879648181131191E-6</v>
      </c>
      <c r="Q876" s="43">
        <v>8.8183269258992975E-2</v>
      </c>
      <c r="R876" s="43">
        <v>8.8488696797157246E-4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0.13658063628991196</v>
      </c>
      <c r="P877" s="43">
        <v>4.1924566213074274E-6</v>
      </c>
      <c r="Q877" s="43">
        <v>8.8183375084668725E-2</v>
      </c>
      <c r="R877" s="43">
        <v>8.8488794675216636E-4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0.13569463959439282</v>
      </c>
      <c r="P878" s="43">
        <v>4.0990051190423937E-6</v>
      </c>
      <c r="Q878" s="43">
        <v>8.8183478552343195E-2</v>
      </c>
      <c r="R878" s="43">
        <v>8.8488890372363067E-4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0.13480864321338229</v>
      </c>
      <c r="P879" s="43">
        <v>4.0075676505832878E-6</v>
      </c>
      <c r="Q879" s="43">
        <v>8.8183579712814569E-2</v>
      </c>
      <c r="R879" s="43">
        <v>8.8488983935579692E-4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0.13392264713848853</v>
      </c>
      <c r="P880" s="43">
        <v>3.9181024035545459E-6</v>
      </c>
      <c r="Q880" s="43">
        <v>8.8183678615826919E-2</v>
      </c>
      <c r="R880" s="43">
        <v>8.8489075410874772E-4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0.13303665136153026</v>
      </c>
      <c r="P881" s="43">
        <v>3.8305683978643038E-6</v>
      </c>
      <c r="Q881" s="43">
        <v>8.8183775310091125E-2</v>
      </c>
      <c r="R881" s="43">
        <v>8.848916484330095E-4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0.13215065587453159</v>
      </c>
      <c r="P882" s="43">
        <v>3.7449254699167716E-6</v>
      </c>
      <c r="Q882" s="43">
        <v>8.8183869843305507E-2</v>
      </c>
      <c r="R882" s="43">
        <v>8.8489252276974348E-4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0.13126466066971726</v>
      </c>
      <c r="P883" s="43">
        <v>3.6611342571076363E-6</v>
      </c>
      <c r="Q883" s="43">
        <v>8.818396226217598E-2</v>
      </c>
      <c r="R883" s="43">
        <v>8.8489337755093213E-4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0.13037866573950782</v>
      </c>
      <c r="P884" s="43">
        <v>3.5791561825977618E-6</v>
      </c>
      <c r="Q884" s="43">
        <v>8.8184052612435795E-2</v>
      </c>
      <c r="R884" s="43">
        <v>8.848942131995625E-4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0.12949267107651499</v>
      </c>
      <c r="P885" s="43">
        <v>3.4989534403605048E-6</v>
      </c>
      <c r="Q885" s="43">
        <v>8.8184140938865188E-2</v>
      </c>
      <c r="R885" s="43">
        <v>8.8489503012980524E-4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0.12860667667353715</v>
      </c>
      <c r="P886" s="43">
        <v>3.4204889804980757E-6</v>
      </c>
      <c r="Q886" s="43">
        <v>8.8184227285310085E-2</v>
      </c>
      <c r="R886" s="43">
        <v>8.8489582874719166E-4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0.12772068252355478</v>
      </c>
      <c r="P887" s="43">
        <v>3.3437264948223974E-6</v>
      </c>
      <c r="Q887" s="43">
        <v>8.8184311694701048E-2</v>
      </c>
      <c r="R887" s="43">
        <v>8.848966094487865E-4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0.1268346886197263</v>
      </c>
      <c r="P888" s="43">
        <v>3.2686304026960302E-6</v>
      </c>
      <c r="Q888" s="43">
        <v>8.8184394209071607E-2</v>
      </c>
      <c r="R888" s="43">
        <v>8.8489737262335659E-4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0.12594869495538369</v>
      </c>
      <c r="P889" s="43">
        <v>3.1951658371287579E-6</v>
      </c>
      <c r="Q889" s="43">
        <v>8.8184474869576104E-2</v>
      </c>
      <c r="R889" s="43">
        <v>8.8489811865153875E-4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0.1250627015240284</v>
      </c>
      <c r="P890" s="43">
        <v>3.1232986311255362E-6</v>
      </c>
      <c r="Q890" s="43">
        <v>8.8184553716507477E-2</v>
      </c>
      <c r="R890" s="43">
        <v>8.8489884790600144E-4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0.12417670831932723</v>
      </c>
      <c r="P891" s="43">
        <v>3.0529953042815459E-6</v>
      </c>
      <c r="Q891" s="43">
        <v>8.8184630789314433E-2</v>
      </c>
      <c r="R891" s="43">
        <v>8.8489956075160549E-4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0.12329071533510838</v>
      </c>
      <c r="P892" s="43">
        <v>2.9842230496201635E-6</v>
      </c>
      <c r="Q892" s="43">
        <v>8.8184706126618495E-2</v>
      </c>
      <c r="R892" s="43">
        <v>8.8490025754556115E-4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0.12240472256535764</v>
      </c>
      <c r="P893" s="43">
        <v>2.9169497206697362E-6</v>
      </c>
      <c r="Q893" s="43">
        <v>8.8184779766230681E-2</v>
      </c>
      <c r="R893" s="43">
        <v>8.8490093863758193E-4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0.12151873000421451</v>
      </c>
      <c r="P894" s="43">
        <v>2.8511438187751072E-6</v>
      </c>
      <c r="Q894" s="43">
        <v>8.8184851745167769E-2</v>
      </c>
      <c r="R894" s="43">
        <v>8.8490160437003568E-4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0.12063273764596859</v>
      </c>
      <c r="P895" s="43">
        <v>2.7867744806398998E-6</v>
      </c>
      <c r="Q895" s="43">
        <v>8.8184922099668286E-2</v>
      </c>
      <c r="R895" s="43">
        <v>8.8490225507809213E-4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0.11974674548505587</v>
      </c>
      <c r="P896" s="43">
        <v>2.723811466095624E-6</v>
      </c>
      <c r="Q896" s="43">
        <v>8.8184990865208313E-2</v>
      </c>
      <c r="R896" s="43">
        <v>8.8490289108986934E-4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0.11886075351605524</v>
      </c>
      <c r="P897" s="43">
        <v>2.6622251460937501E-6</v>
      </c>
      <c r="Q897" s="43">
        <v>8.818505807651679E-2</v>
      </c>
      <c r="R897" s="43">
        <v>8.8490351272657467E-4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0.11797476173368499</v>
      </c>
      <c r="P898" s="43">
        <v>2.6019864909169353E-6</v>
      </c>
      <c r="Q898" s="43">
        <v>8.8185123767590634E-2</v>
      </c>
      <c r="R898" s="43">
        <v>8.8490412030264572E-4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0.11708877013279954</v>
      </c>
      <c r="P899" s="43">
        <v>2.5430670586056599E-6</v>
      </c>
      <c r="Q899" s="43">
        <v>8.8185187971709683E-2</v>
      </c>
      <c r="R899" s="43">
        <v>8.8490471412588673E-4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0.11620277870838606</v>
      </c>
      <c r="P900" s="43">
        <v>2.4854389835965827E-6</v>
      </c>
      <c r="Q900" s="43">
        <v>8.8185250721450975E-2</v>
      </c>
      <c r="R900" s="43">
        <v>8.8490529449760291E-4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0.1153167874555612</v>
      </c>
      <c r="P901" s="43">
        <v>2.4290749655689875E-6</v>
      </c>
      <c r="Q901" s="43">
        <v>8.8185312048703252E-2</v>
      </c>
      <c r="R901" s="43">
        <v>8.8490586171273281E-4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0.11443079636956803</v>
      </c>
      <c r="P902" s="43">
        <v>2.3739482584957533E-6</v>
      </c>
      <c r="Q902" s="43">
        <v>8.8185371984680752E-2</v>
      </c>
      <c r="R902" s="43">
        <v>8.8490641605997648E-4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0.11354480544577293</v>
      </c>
      <c r="P903" s="43">
        <v>2.3200326598953217E-6</v>
      </c>
      <c r="Q903" s="43">
        <v>8.8185430559937009E-2</v>
      </c>
      <c r="R903" s="43">
        <v>8.8490695782192331E-4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0.11265881467966256</v>
      </c>
      <c r="P904" s="43">
        <v>2.2673025002812108E-6</v>
      </c>
      <c r="Q904" s="43">
        <v>8.8185487804378279E-2</v>
      </c>
      <c r="R904" s="43">
        <v>8.849074872751756E-4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0.11177282406684096</v>
      </c>
      <c r="P905" s="43">
        <v>2.2157326328056715E-6</v>
      </c>
      <c r="Q905" s="43">
        <v>8.8185543747276579E-2</v>
      </c>
      <c r="R905" s="43">
        <v>8.8490800469047057E-4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0.11088683360302665</v>
      </c>
      <c r="P906" s="43">
        <v>2.1652984230941233E-6</v>
      </c>
      <c r="Q906" s="43">
        <v>8.8185598417282809E-2</v>
      </c>
      <c r="R906" s="43">
        <v>8.8490851033279968E-4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0.11000084328404981</v>
      </c>
      <c r="P907" s="43">
        <v>2.1159757392670902E-6</v>
      </c>
      <c r="Q907" s="43">
        <v>8.8185651842439275E-2</v>
      </c>
      <c r="R907" s="43">
        <v>8.84909004461526E-4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0.10911485310584959</v>
      </c>
      <c r="P908" s="43">
        <v>2.0677409421463747E-6</v>
      </c>
      <c r="Q908" s="43">
        <v>8.8185704050192174E-2</v>
      </c>
      <c r="R908" s="43">
        <v>8.84909487330499E-4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0.10822886306447141</v>
      </c>
      <c r="P909" s="43">
        <v>2.0205708756422895E-6</v>
      </c>
      <c r="Q909" s="43">
        <v>8.8185755067403712E-2</v>
      </c>
      <c r="R909" s="43">
        <v>8.8490995918816717E-4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0.10734287315606433</v>
      </c>
      <c r="P910" s="43">
        <v>1.9744428573187966E-6</v>
      </c>
      <c r="Q910" s="43">
        <v>8.8185804920364125E-2</v>
      </c>
      <c r="R910" s="43">
        <v>8.8491042027768877E-4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0.1064568833768785</v>
      </c>
      <c r="P911" s="43">
        <v>1.929334669133471E-6</v>
      </c>
      <c r="Q911" s="43">
        <v>8.8185853634803316E-2</v>
      </c>
      <c r="R911" s="43">
        <v>8.8491087083703913E-4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0.10557089372326268</v>
      </c>
      <c r="P912" s="43">
        <v>1.8852245483492332E-6</v>
      </c>
      <c r="Q912" s="43">
        <v>8.8185901235902378E-2</v>
      </c>
      <c r="R912" s="43">
        <v>8.8491131109911809E-4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0.10468490419166179</v>
      </c>
      <c r="P913" s="43">
        <v>1.8420911786148804E-6</v>
      </c>
      <c r="Q913" s="43">
        <v>8.8185947748304794E-2</v>
      </c>
      <c r="R913" s="43">
        <v>8.8491174129185282E-4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0.10379891477861458</v>
      </c>
      <c r="P914" s="43">
        <v>1.7999136812114418E-6</v>
      </c>
      <c r="Q914" s="43">
        <v>8.8185993196127521E-2</v>
      </c>
      <c r="R914" s="43">
        <v>8.849121616383009E-4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0.10291292548075116</v>
      </c>
      <c r="P915" s="43">
        <v>1.7586716064614899E-6</v>
      </c>
      <c r="Q915" s="43">
        <v>8.8186037602971751E-2</v>
      </c>
      <c r="R915" s="43">
        <v>8.8491257235674952E-4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0.10202693629479095</v>
      </c>
      <c r="P916" s="43">
        <v>1.7183449252985388E-6</v>
      </c>
      <c r="Q916" s="43">
        <v>8.8186080991933577E-2</v>
      </c>
      <c r="R916" s="43">
        <v>8.8491297366081437E-4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0.10114094721754029</v>
      </c>
      <c r="P917" s="43">
        <v>1.678914020993731E-6</v>
      </c>
      <c r="Q917" s="43">
        <v>8.8186123385614365E-2</v>
      </c>
      <c r="R917" s="43">
        <v>8.8491336575953516E-4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0.1002549582458903</v>
      </c>
      <c r="P918" s="43">
        <v>1.6403596810370583E-6</v>
      </c>
      <c r="Q918" s="43">
        <v>8.8186164806130923E-2</v>
      </c>
      <c r="R918" s="43">
        <v>8.8491374885746972E-4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9.9368969376814817E-2</v>
      </c>
      <c r="P919" s="43">
        <v>1.6026630891703933E-6</v>
      </c>
      <c r="Q919" s="43">
        <v>8.8186205275125482E-2</v>
      </c>
      <c r="R919" s="43">
        <v>8.8491412315478682E-4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9.8482980607368348E-2</v>
      </c>
      <c r="P920" s="43">
        <v>1.5658058175696726E-6</v>
      </c>
      <c r="Q920" s="43">
        <v>8.818624481377553E-2</v>
      </c>
      <c r="R920" s="43">
        <v>8.8491448884735701E-4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9.7596991934683991E-2</v>
      </c>
      <c r="P921" s="43">
        <v>1.529769819173598E-6</v>
      </c>
      <c r="Q921" s="43">
        <v>8.8186283442803368E-2</v>
      </c>
      <c r="R921" s="43">
        <v>8.8491484612684089E-4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9.6711003355971423E-2</v>
      </c>
      <c r="P922" s="43">
        <v>1.4945374201562742E-6</v>
      </c>
      <c r="Q922" s="43">
        <v>8.8186321182485553E-2</v>
      </c>
      <c r="R922" s="43">
        <v>8.8491519518077585E-4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9.5825014868515107E-2</v>
      </c>
      <c r="P923" s="43">
        <v>1.4600913125412446E-6</v>
      </c>
      <c r="Q923" s="43">
        <v>8.8186358052662089E-2</v>
      </c>
      <c r="R923" s="43">
        <v>8.8491553619266189E-4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9.4939026469672366E-2</v>
      </c>
      <c r="P924" s="43">
        <v>1.4264145469544217E-6</v>
      </c>
      <c r="Q924" s="43">
        <v>8.8186394072745547E-2</v>
      </c>
      <c r="R924" s="43">
        <v>8.8491586934204595E-4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9.4053038156871521E-2</v>
      </c>
      <c r="P925" s="43">
        <v>1.3934905255134562E-6</v>
      </c>
      <c r="Q925" s="43">
        <v>8.8186429261729787E-2</v>
      </c>
      <c r="R925" s="43">
        <v>8.8491619480460183E-4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9.3167049927610088E-2</v>
      </c>
      <c r="P926" s="43">
        <v>1.3613029948511269E-6</v>
      </c>
      <c r="Q926" s="43">
        <v>8.8186463638198792E-2</v>
      </c>
      <c r="R926" s="43">
        <v>8.8491651275221246E-4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9.2281061779453097E-2</v>
      </c>
      <c r="P927" s="43">
        <v>1.3298360392703703E-6</v>
      </c>
      <c r="Q927" s="43">
        <v>8.8186497220335058E-2</v>
      </c>
      <c r="R927" s="43">
        <v>8.8491682335304776E-4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9.1395073710031319E-2</v>
      </c>
      <c r="P928" s="43">
        <v>1.2990740740286132E-6</v>
      </c>
      <c r="Q928" s="43">
        <v>8.8186530025927995E-2</v>
      </c>
      <c r="R928" s="43">
        <v>8.8491712677164183E-4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9.0509085717039639E-2</v>
      </c>
      <c r="P929" s="43">
        <v>1.2690018387491093E-6</v>
      </c>
      <c r="Q929" s="43">
        <v>8.8186562072382138E-2</v>
      </c>
      <c r="R929" s="43">
        <v>8.8491742316896887E-4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8.9623097798235435E-2</v>
      </c>
      <c r="P930" s="43">
        <v>1.2396043909570113E-6</v>
      </c>
      <c r="Q930" s="43">
        <v>8.8186593376725075E-2</v>
      </c>
      <c r="R930" s="43">
        <v>8.8491771270251694E-4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8.8737109951437021E-2</v>
      </c>
      <c r="P931" s="43">
        <v>1.2108670997379606E-6</v>
      </c>
      <c r="Q931" s="43">
        <v>8.8186623955615398E-2</v>
      </c>
      <c r="R931" s="43">
        <v>8.8491799552636126E-4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8.785112217452197E-2</v>
      </c>
      <c r="P932" s="43">
        <v>1.1827756395170005E-6</v>
      </c>
      <c r="Q932" s="43">
        <v>8.818665382535032E-2</v>
      </c>
      <c r="R932" s="43">
        <v>8.8491827179123443E-4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8.6965134465425725E-2</v>
      </c>
      <c r="P933" s="43">
        <v>1.1553159839556645E-6</v>
      </c>
      <c r="Q933" s="43">
        <v>8.8186683001873281E-2</v>
      </c>
      <c r="R933" s="43">
        <v>8.8491854164459707E-4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8.6079146822140143E-2</v>
      </c>
      <c r="P934" s="43">
        <v>1.1284743999651232E-6</v>
      </c>
      <c r="Q934" s="43">
        <v>8.8186711500781279E-2</v>
      </c>
      <c r="R934" s="43">
        <v>8.8491880523070595E-4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8.5193159242711938E-2</v>
      </c>
      <c r="P935" s="43">
        <v>1.1022374418333074E-6</v>
      </c>
      <c r="Q935" s="43">
        <v>8.8186739337332162E-2</v>
      </c>
      <c r="R935" s="43">
        <v>8.8491906269068073E-4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8.4307171725241367E-2</v>
      </c>
      <c r="P936" s="43">
        <v>1.0765919454639618E-6</v>
      </c>
      <c r="Q936" s="43">
        <v>8.8186766526451771E-2</v>
      </c>
      <c r="R936" s="43">
        <v>8.8491931416256994E-4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8.3421184267880824E-2</v>
      </c>
      <c r="P937" s="43">
        <v>1.0515250227256205E-6</v>
      </c>
      <c r="Q937" s="43">
        <v>8.8186793082740744E-2</v>
      </c>
      <c r="R937" s="43">
        <v>8.8491955978141541E-4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8.2535196868833496E-2</v>
      </c>
      <c r="P938" s="43">
        <v>1.0270240559085186E-6</v>
      </c>
      <c r="Q938" s="43">
        <v>8.8186819020481519E-2</v>
      </c>
      <c r="R938" s="43">
        <v>8.849197996793147E-4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8.1649209526352101E-2</v>
      </c>
      <c r="P939" s="43">
        <v>1.0030766922875034E-6</v>
      </c>
      <c r="Q939" s="43">
        <v>8.8186844353644878E-2</v>
      </c>
      <c r="R939" s="43">
        <v>8.8492003398548389E-4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8.0763222238737581E-2</v>
      </c>
      <c r="P940" s="43">
        <v>9.7967083878902665E-7</v>
      </c>
      <c r="Q940" s="43">
        <v>8.8186869095896583E-2</v>
      </c>
      <c r="R940" s="43">
        <v>8.8492026282631733E-4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7.9877235004337854E-2</v>
      </c>
      <c r="P941" s="43">
        <v>9.5679465676034017E-7</v>
      </c>
      <c r="Q941" s="43">
        <v>8.8186893260603749E-2</v>
      </c>
      <c r="R941" s="43">
        <v>8.8492048632544701E-4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7.8991247821546567E-2</v>
      </c>
      <c r="P942" s="43">
        <v>9.3443655683904452E-7</v>
      </c>
      <c r="Q942" s="43">
        <v>8.8186916860841125E-2</v>
      </c>
      <c r="R942" s="43">
        <v>8.8492070460380139E-4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7.8105260688802025E-2</v>
      </c>
      <c r="P943" s="43">
        <v>9.1258519392117493E-7</v>
      </c>
      <c r="Q943" s="43">
        <v>8.8186939909397244E-2</v>
      </c>
      <c r="R943" s="43">
        <v>8.8492091777966171E-4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7.7219273604585886E-2</v>
      </c>
      <c r="P944" s="43">
        <v>8.9122946222603665E-7</v>
      </c>
      <c r="Q944" s="43">
        <v>8.8186962418780532E-2</v>
      </c>
      <c r="R944" s="43">
        <v>8.8492112596871776E-4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7.6333286567422179E-2</v>
      </c>
      <c r="P945" s="43">
        <v>8.7035849045603242E-7</v>
      </c>
      <c r="Q945" s="43">
        <v>8.8186984401225132E-2</v>
      </c>
      <c r="R945" s="43">
        <v>8.8492132928412329E-4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7.5447299575876092E-2</v>
      </c>
      <c r="P946" s="43">
        <v>8.4996163704975628E-7</v>
      </c>
      <c r="Q946" s="43">
        <v>8.8187005868696697E-2</v>
      </c>
      <c r="R946" s="43">
        <v>8.8492152783654866E-4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7.4561312628552978E-2</v>
      </c>
      <c r="P947" s="43">
        <v>8.300284855266549E-7</v>
      </c>
      <c r="Q947" s="43">
        <v>8.8187026832898169E-2</v>
      </c>
      <c r="R947" s="43">
        <v>8.8492172173423389E-4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7.367532572409724E-2</v>
      </c>
      <c r="P948" s="43">
        <v>8.1054883992158967E-7</v>
      </c>
      <c r="Q948" s="43">
        <v>8.8187047305275226E-2</v>
      </c>
      <c r="R948" s="43">
        <v>8.8492191108304028E-4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7.2789338861191377E-2</v>
      </c>
      <c r="P949" s="43">
        <v>7.9151272030765628E-7</v>
      </c>
      <c r="Q949" s="43">
        <v>8.8187067297021776E-2</v>
      </c>
      <c r="R949" s="43">
        <v>8.849220959864999E-4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7.1903352038554899E-2</v>
      </c>
      <c r="P950" s="43">
        <v>7.729103584056511E-7</v>
      </c>
      <c r="Q950" s="43">
        <v>8.8187086819085311E-2</v>
      </c>
      <c r="R950" s="43">
        <v>8.8492227654586586E-4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7.1017365254943482E-2</v>
      </c>
      <c r="P951" s="43">
        <v>7.5473219327859914E-7</v>
      </c>
      <c r="Q951" s="43">
        <v>8.8187105882172073E-2</v>
      </c>
      <c r="R951" s="43">
        <v>8.8492245286016073E-4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7.0131378509147899E-2</v>
      </c>
      <c r="P952" s="43">
        <v>7.3696886710978556E-7</v>
      </c>
      <c r="Q952" s="43">
        <v>8.8187124496752284E-2</v>
      </c>
      <c r="R952" s="43">
        <v>8.8492262502622295E-4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6.9245391799993172E-2</v>
      </c>
      <c r="P953" s="43">
        <v>7.1961122106275975E-7</v>
      </c>
      <c r="Q953" s="43">
        <v>8.8187142673065058E-2</v>
      </c>
      <c r="R953" s="43">
        <v>8.8492279313875412E-4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6.8359405126337633E-2</v>
      </c>
      <c r="P954" s="43">
        <v>7.0265029122180548E-7</v>
      </c>
      <c r="Q954" s="43">
        <v>8.8187160421123373E-2</v>
      </c>
      <c r="R954" s="43">
        <v>8.8492295729036396E-4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6.747341848707207E-2</v>
      </c>
      <c r="P955" s="43">
        <v>6.8607730461139984E-7</v>
      </c>
      <c r="Q955" s="43">
        <v>8.8187177750718854E-2</v>
      </c>
      <c r="R955" s="43">
        <v>8.8492311757161523E-4</v>
      </c>
      <c r="S955" s="43">
        <v>0.84345840770136316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6.6587431881118847E-2</v>
      </c>
      <c r="P956" s="43">
        <v>6.6988367529320596E-7</v>
      </c>
      <c r="Q956" s="43">
        <v>8.8187194671426494E-2</v>
      </c>
      <c r="R956" s="43">
        <v>8.849232740710673E-4</v>
      </c>
      <c r="S956" s="43">
        <v>0.84434439342373846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6.5701445307431064E-2</v>
      </c>
      <c r="P957" s="43">
        <v>6.5406100053917183E-7</v>
      </c>
      <c r="Q957" s="43">
        <v>8.8187211192609305E-2</v>
      </c>
      <c r="R957" s="43">
        <v>8.8492342687531843E-4</v>
      </c>
      <c r="S957" s="43">
        <v>0.84523037914611376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6.4815458764991798E-2</v>
      </c>
      <c r="P958" s="43">
        <v>6.3860105707932848E-7</v>
      </c>
      <c r="Q958" s="43">
        <v>8.8187227323422879E-2</v>
      </c>
      <c r="R958" s="43">
        <v>8.8492357606904817E-4</v>
      </c>
      <c r="S958" s="43">
        <v>0.84611636486848907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6.3929472252813188E-2</v>
      </c>
      <c r="P959" s="43">
        <v>6.2349579742291184E-7</v>
      </c>
      <c r="Q959" s="43">
        <v>8.8187243072819652E-2</v>
      </c>
      <c r="R959" s="43">
        <v>8.8492372173505792E-4</v>
      </c>
      <c r="S959" s="43">
        <v>0.84700235059086437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6.3043485769935861E-2</v>
      </c>
      <c r="P960" s="43">
        <v>6.0873734625144749E-7</v>
      </c>
      <c r="Q960" s="43">
        <v>8.8187258449553468E-2</v>
      </c>
      <c r="R960" s="43">
        <v>8.8492386395431155E-4</v>
      </c>
      <c r="S960" s="43">
        <v>0.84788833631323968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6.2157499315427911E-2</v>
      </c>
      <c r="P961" s="43">
        <v>5.9431799688246923E-7</v>
      </c>
      <c r="Q961" s="43">
        <v>8.8187273462183663E-2</v>
      </c>
      <c r="R961" s="43">
        <v>8.8492400280597468E-4</v>
      </c>
      <c r="S961" s="43">
        <v>0.84877432203561498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6.1271512888384394E-2</v>
      </c>
      <c r="P962" s="43">
        <v>5.8023020780256029E-7</v>
      </c>
      <c r="Q962" s="43">
        <v>8.8187288119079277E-2</v>
      </c>
      <c r="R962" s="43">
        <v>8.8492413836745274E-4</v>
      </c>
      <c r="S962" s="43">
        <v>0.84966030775799029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6.03855264879265E-2</v>
      </c>
      <c r="P963" s="43">
        <v>5.6646659926843031E-7</v>
      </c>
      <c r="Q963" s="43">
        <v>8.818730242842325E-2</v>
      </c>
      <c r="R963" s="43">
        <v>8.84924270714429E-4</v>
      </c>
      <c r="S963" s="43">
        <v>0.85054629348036559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5.9499540113200876E-2</v>
      </c>
      <c r="P964" s="43">
        <v>5.5301994997476455E-7</v>
      </c>
      <c r="Q964" s="43">
        <v>8.8187316398216226E-2</v>
      </c>
      <c r="R964" s="43">
        <v>8.8492439992090145E-4</v>
      </c>
      <c r="S964" s="43">
        <v>0.85143227920274089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5.8613553763378907E-2</v>
      </c>
      <c r="P965" s="43">
        <v>5.3988319378760186E-7</v>
      </c>
      <c r="Q965" s="43">
        <v>8.8187330036280584E-2</v>
      </c>
      <c r="R965" s="43">
        <v>8.8492452605921955E-4</v>
      </c>
      <c r="S965" s="43">
        <v>0.8523182649251162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5.772756743765612E-2</v>
      </c>
      <c r="P966" s="43">
        <v>5.2704941654202114E-7</v>
      </c>
      <c r="Q966" s="43">
        <v>8.818734335026425E-2</v>
      </c>
      <c r="R966" s="43">
        <v>8.849246492001184E-4</v>
      </c>
      <c r="S966" s="43">
        <v>0.8532042506474915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5.6841581135251465E-2</v>
      </c>
      <c r="P967" s="43">
        <v>5.1451185290293767E-7</v>
      </c>
      <c r="Q967" s="43">
        <v>8.8187356347644422E-2</v>
      </c>
      <c r="R967" s="43">
        <v>8.849247694127549E-4</v>
      </c>
      <c r="S967" s="43">
        <v>0.85409023636986681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5.5955594855406736E-2</v>
      </c>
      <c r="P968" s="43">
        <v>5.0226388328782794E-7</v>
      </c>
      <c r="Q968" s="43">
        <v>8.8187369035731336E-2</v>
      </c>
      <c r="R968" s="43">
        <v>8.84924886764741E-4</v>
      </c>
      <c r="S968" s="43">
        <v>0.85497622209224211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5.5069608597385897E-2</v>
      </c>
      <c r="P969" s="43">
        <v>4.9029903085022909E-7</v>
      </c>
      <c r="Q969" s="43">
        <v>8.8187381421671693E-2</v>
      </c>
      <c r="R969" s="43">
        <v>8.8492500132217691E-4</v>
      </c>
      <c r="S969" s="43">
        <v>0.85586220781461742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5.4183622360474561E-2</v>
      </c>
      <c r="P970" s="43">
        <v>4.7861095852287238E-7</v>
      </c>
      <c r="Q970" s="43">
        <v>8.8187393512452375E-2</v>
      </c>
      <c r="R970" s="43">
        <v>8.8492511314968401E-4</v>
      </c>
      <c r="S970" s="43">
        <v>0.85674819353699272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5.329763614397931E-2</v>
      </c>
      <c r="P971" s="43">
        <v>4.6719346611933314E-7</v>
      </c>
      <c r="Q971" s="43">
        <v>8.8187405314903794E-2</v>
      </c>
      <c r="R971" s="43">
        <v>8.8492522231043661E-4</v>
      </c>
      <c r="S971" s="43">
        <v>0.85763417925936802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5.2411649947227218E-2</v>
      </c>
      <c r="P972" s="43">
        <v>4.5604048749310184E-7</v>
      </c>
      <c r="Q972" s="43">
        <v>8.8187416835703289E-2</v>
      </c>
      <c r="R972" s="43">
        <v>8.8492532886619345E-4</v>
      </c>
      <c r="S972" s="43">
        <v>0.85852016498174333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5.1525663769565216E-2</v>
      </c>
      <c r="P973" s="43">
        <v>4.4514608775299464E-7</v>
      </c>
      <c r="Q973" s="43">
        <v>8.8187428081378444E-2</v>
      </c>
      <c r="R973" s="43">
        <v>8.8492543287732779E-4</v>
      </c>
      <c r="S973" s="43">
        <v>0.85940615070411863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5.063967761035959E-2</v>
      </c>
      <c r="P974" s="43">
        <v>4.3450446053384427E-7</v>
      </c>
      <c r="Q974" s="43">
        <v>8.818743905831028E-2</v>
      </c>
      <c r="R974" s="43">
        <v>8.8492553440285828E-4</v>
      </c>
      <c r="S974" s="43">
        <v>0.86029213642649394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4.9753691468995449E-2</v>
      </c>
      <c r="P975" s="43">
        <v>4.241099253214328E-7</v>
      </c>
      <c r="Q975" s="43">
        <v>8.8187449772736556E-2</v>
      </c>
      <c r="R975" s="43">
        <v>8.8492563350047728E-4</v>
      </c>
      <c r="S975" s="43">
        <v>0.86117812214886924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4.8867705344876188E-2</v>
      </c>
      <c r="P976" s="43">
        <v>4.1395692483064026E-7</v>
      </c>
      <c r="Q976" s="43">
        <v>8.818746023075473E-2</v>
      </c>
      <c r="R976" s="43">
        <v>8.8492573022658054E-4</v>
      </c>
      <c r="S976" s="43">
        <v>0.86206410787124454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4.7981719237423039E-2</v>
      </c>
      <c r="P977" s="43">
        <v>4.0404002243580696E-7</v>
      </c>
      <c r="Q977" s="43">
        <v>8.8187470438325102E-2</v>
      </c>
      <c r="R977" s="43">
        <v>8.8492582463629431E-4</v>
      </c>
      <c r="S977" s="43">
        <v>0.86295009359361985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4.7095733146074507E-2</v>
      </c>
      <c r="P978" s="43">
        <v>3.9435389965232177E-7</v>
      </c>
      <c r="Q978" s="43">
        <v>8.8187480401273735E-2</v>
      </c>
      <c r="R978" s="43">
        <v>8.8492591678350442E-4</v>
      </c>
      <c r="S978" s="43">
        <v>0.86383607931599515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4.6209747070285946E-2</v>
      </c>
      <c r="P979" s="43">
        <v>3.8489335366846812E-7</v>
      </c>
      <c r="Q979" s="43">
        <v>8.818749012529542E-2</v>
      </c>
      <c r="R979" s="43">
        <v>8.8492600672088184E-4</v>
      </c>
      <c r="S979" s="43">
        <v>0.86472206503837046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4.5323761009529104E-2</v>
      </c>
      <c r="P980" s="43">
        <v>3.7565329492657473E-7</v>
      </c>
      <c r="Q980" s="43">
        <v>8.8187499615956538E-2</v>
      </c>
      <c r="R980" s="43">
        <v>8.8492609449990927E-4</v>
      </c>
      <c r="S980" s="43">
        <v>0.86560805076074576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4.4437774963291592E-2</v>
      </c>
      <c r="P981" s="43">
        <v>3.6662874475253667E-7</v>
      </c>
      <c r="Q981" s="43">
        <v>8.8187508878697751E-2</v>
      </c>
      <c r="R981" s="43">
        <v>8.8492618017090821E-4</v>
      </c>
      <c r="S981" s="43">
        <v>0.86649403648312107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4.3551788931076557E-2</v>
      </c>
      <c r="P982" s="43">
        <v>3.5781483303278818E-7</v>
      </c>
      <c r="Q982" s="43">
        <v>8.8187517918836875E-2</v>
      </c>
      <c r="R982" s="43">
        <v>8.8492626378306274E-4</v>
      </c>
      <c r="S982" s="43">
        <v>0.86738002220549637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4.2665802912402163E-2</v>
      </c>
      <c r="P983" s="43">
        <v>3.4920679593782615E-7</v>
      </c>
      <c r="Q983" s="43">
        <v>8.8187526741571501E-2</v>
      </c>
      <c r="R983" s="43">
        <v>8.8492634538444518E-4</v>
      </c>
      <c r="S983" s="43">
        <v>0.86826600792787167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4.1779816906801187E-2</v>
      </c>
      <c r="P984" s="43">
        <v>3.4079997369139672E-7</v>
      </c>
      <c r="Q984" s="43">
        <v>8.8187535351981636E-2</v>
      </c>
      <c r="R984" s="43">
        <v>8.8492642502204064E-4</v>
      </c>
      <c r="S984" s="43">
        <v>0.86915199365024698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4.0893830913820692E-2</v>
      </c>
      <c r="P985" s="43">
        <v>3.3258980838447676E-7</v>
      </c>
      <c r="Q985" s="43">
        <v>8.8187543755032266E-2</v>
      </c>
      <c r="R985" s="43">
        <v>8.8492650274176984E-4</v>
      </c>
      <c r="S985" s="43">
        <v>0.87003797937262228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4.0007844933021508E-2</v>
      </c>
      <c r="P986" s="43">
        <v>3.2457184183319461E-7</v>
      </c>
      <c r="Q986" s="43">
        <v>8.8187551955575774E-2</v>
      </c>
      <c r="R986" s="43">
        <v>8.8492657858851311E-4</v>
      </c>
      <c r="S986" s="43">
        <v>0.87092396509499759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3.9121858963977921E-2</v>
      </c>
      <c r="P987" s="43">
        <v>3.1674171347985161E-7</v>
      </c>
      <c r="Q987" s="43">
        <v>8.8187559958354617E-2</v>
      </c>
      <c r="R987" s="43">
        <v>8.8492665260613283E-4</v>
      </c>
      <c r="S987" s="43">
        <v>0.87180995081737289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3.8235873006277295E-2</v>
      </c>
      <c r="P988" s="43">
        <v>3.0909515833622046E-7</v>
      </c>
      <c r="Q988" s="43">
        <v>8.818756776800353E-2</v>
      </c>
      <c r="R988" s="43">
        <v>8.8492672483749609E-4</v>
      </c>
      <c r="S988" s="43">
        <v>0.8726959365397482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3.7349887059519665E-2</v>
      </c>
      <c r="P989" s="43">
        <v>3.016280049683107E-7</v>
      </c>
      <c r="Q989" s="43">
        <v>8.8187575389052072E-2</v>
      </c>
      <c r="R989" s="43">
        <v>8.8492679532449622E-4</v>
      </c>
      <c r="S989" s="43">
        <v>0.8735819222621235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3.6463901123317426E-2</v>
      </c>
      <c r="P990" s="43">
        <v>2.9433617352180746E-7</v>
      </c>
      <c r="Q990" s="43">
        <v>8.8187582825926703E-2</v>
      </c>
      <c r="R990" s="43">
        <v>8.8492686410807369E-4</v>
      </c>
      <c r="S990" s="43">
        <v>0.8744679079844988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3.5577915197294953E-2</v>
      </c>
      <c r="P991" s="43">
        <v>2.8721567378740212E-7</v>
      </c>
      <c r="Q991" s="43">
        <v>8.8187590082953279E-2</v>
      </c>
      <c r="R991" s="43">
        <v>8.8492693122823815E-4</v>
      </c>
      <c r="S991" s="43">
        <v>0.87535389370687411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3.4691929281088267E-2</v>
      </c>
      <c r="P992" s="43">
        <v>2.8026260330525004E-7</v>
      </c>
      <c r="Q992" s="43">
        <v>8.8187597164359116E-2</v>
      </c>
      <c r="R992" s="43">
        <v>8.8492699672408843E-4</v>
      </c>
      <c r="S992" s="43">
        <v>0.87623987942924941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3.3805943374344748E-2</v>
      </c>
      <c r="P993" s="43">
        <v>2.7347314550780218E-7</v>
      </c>
      <c r="Q993" s="43">
        <v>8.8187604074275214E-2</v>
      </c>
      <c r="R993" s="43">
        <v>8.8492706063383192E-4</v>
      </c>
      <c r="S993" s="43">
        <v>0.87712586515162472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3.2919957476722723E-2</v>
      </c>
      <c r="P994" s="43">
        <v>2.6684356790027166E-7</v>
      </c>
      <c r="Q994" s="43">
        <v>8.8187610816738385E-2</v>
      </c>
      <c r="R994" s="43">
        <v>8.8492712299480508E-4</v>
      </c>
      <c r="S994" s="43">
        <v>0.87801185087400002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3.2033971587891258E-2</v>
      </c>
      <c r="P995" s="43">
        <v>2.6037022027801114E-7</v>
      </c>
      <c r="Q995" s="43">
        <v>8.8187617395693307E-2</v>
      </c>
      <c r="R995" s="43">
        <v>8.8492718384349217E-4</v>
      </c>
      <c r="S995" s="43">
        <v>0.87889783659637533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3.1147985707529767E-2</v>
      </c>
      <c r="P996" s="43">
        <v>2.5404953298008708E-7</v>
      </c>
      <c r="Q996" s="43">
        <v>8.8187623814994578E-2</v>
      </c>
      <c r="R996" s="43">
        <v>8.8492724321554404E-4</v>
      </c>
      <c r="S996" s="43">
        <v>0.87978382231875063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3.026199983532778E-2</v>
      </c>
      <c r="P997" s="43">
        <v>2.4787801517835376E-7</v>
      </c>
      <c r="Q997" s="43">
        <v>8.8187630078408616E-2</v>
      </c>
      <c r="R997" s="43">
        <v>8.8492730114579665E-4</v>
      </c>
      <c r="S997" s="43">
        <v>0.88066980804112593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2.9376013970984622E-2</v>
      </c>
      <c r="P998" s="43">
        <v>2.4185225320133855E-7</v>
      </c>
      <c r="Q998" s="43">
        <v>8.8187636189615795E-2</v>
      </c>
      <c r="R998" s="43">
        <v>8.8492735766828939E-4</v>
      </c>
      <c r="S998" s="43">
        <v>0.88155579376350124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2.8490028114209129E-2</v>
      </c>
      <c r="P999" s="43">
        <v>2.3596890889226615E-7</v>
      </c>
      <c r="Q999" s="43">
        <v>8.8187642152212128E-2</v>
      </c>
      <c r="R999" s="43">
        <v>8.8492741281628211E-4</v>
      </c>
      <c r="S999" s="43">
        <v>0.88244177948587654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2.7604042264719388E-2</v>
      </c>
      <c r="P1000" s="43">
        <v>2.3022471800055906E-7</v>
      </c>
      <c r="Q1000" s="43">
        <v>8.8187647969711319E-2</v>
      </c>
      <c r="R1000" s="43">
        <v>8.8492746662227259E-4</v>
      </c>
      <c r="S1000" s="43">
        <v>0.88332776520825185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2.6718056422242453E-2</v>
      </c>
      <c r="P1001" s="43">
        <v>2.2461648860616521E-7</v>
      </c>
      <c r="Q1001" s="43">
        <v>8.818765364554644E-2</v>
      </c>
      <c r="R1001" s="43">
        <v>8.8492751911801353E-4</v>
      </c>
      <c r="S1001" s="43">
        <v>0.88421375093062715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2.5832070586514124E-2</v>
      </c>
      <c r="P1002" s="43">
        <v>2.1914109957607505E-7</v>
      </c>
      <c r="Q1002" s="43">
        <v>8.8187659183071809E-2</v>
      </c>
      <c r="R1002" s="43">
        <v>8.8492757033452915E-4</v>
      </c>
      <c r="S1002" s="43">
        <v>0.88509973665300246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2.494608475727865E-2</v>
      </c>
      <c r="P1003" s="43">
        <v>2.1379549905240167E-7</v>
      </c>
      <c r="Q1003" s="43">
        <v>8.8187664585564748E-2</v>
      </c>
      <c r="R1003" s="43">
        <v>8.8492762030213093E-4</v>
      </c>
      <c r="S1003" s="43">
        <v>0.88598572237537776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2.4060098934288517E-2</v>
      </c>
      <c r="P1004" s="43">
        <v>2.0857670297140997E-7</v>
      </c>
      <c r="Q1004" s="43">
        <v>8.8187669856227197E-2</v>
      </c>
      <c r="R1004" s="43">
        <v>8.8492766905043417E-4</v>
      </c>
      <c r="S1004" s="43">
        <v>0.88687170809775306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2.317411311730418E-2</v>
      </c>
      <c r="P1005" s="43">
        <v>2.0348179361289156E-7</v>
      </c>
      <c r="Q1005" s="43">
        <v>8.8187674998187471E-2</v>
      </c>
      <c r="R1005" s="43">
        <v>8.8492771660837234E-4</v>
      </c>
      <c r="S1005" s="43">
        <v>0.88775769382012837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2.2288127306093856E-2</v>
      </c>
      <c r="P1006" s="43">
        <v>1.9850791817929259E-7</v>
      </c>
      <c r="Q1006" s="43">
        <v>8.8187680014501932E-2</v>
      </c>
      <c r="R1006" s="43">
        <v>8.8492776300421328E-4</v>
      </c>
      <c r="S1006" s="43">
        <v>0.88864367954250367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2.1402141500433302E-2</v>
      </c>
      <c r="P1007" s="43">
        <v>1.9365228740401479E-7</v>
      </c>
      <c r="Q1007" s="43">
        <v>8.8187684908156455E-2</v>
      </c>
      <c r="R1007" s="43">
        <v>8.849278082655737E-4</v>
      </c>
      <c r="S1007" s="43">
        <v>0.88952966526487898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2.0516155700105558E-2</v>
      </c>
      <c r="P1008" s="43">
        <v>1.8891217418831709E-7</v>
      </c>
      <c r="Q1008" s="43">
        <v>8.8187689682068096E-2</v>
      </c>
      <c r="R1008" s="43">
        <v>8.8492785241943341E-4</v>
      </c>
      <c r="S1008" s="43">
        <v>0.89041565098725428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1.9630169904900768E-2</v>
      </c>
      <c r="P1009" s="43">
        <v>1.8428491226625997E-7</v>
      </c>
      <c r="Q1009" s="43">
        <v>8.8187694339086617E-2</v>
      </c>
      <c r="R1009" s="43">
        <v>8.8492789549215014E-4</v>
      </c>
      <c r="S1009" s="43">
        <v>0.89130163670962959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1.8744184114615956E-2</v>
      </c>
      <c r="P1010" s="43">
        <v>1.7976789489714147E-7</v>
      </c>
      <c r="Q1010" s="43">
        <v>8.8187698881996013E-2</v>
      </c>
      <c r="R1010" s="43">
        <v>8.8492793750947259E-4</v>
      </c>
      <c r="S1010" s="43">
        <v>0.89218762243200489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1.7858198329054838E-2</v>
      </c>
      <c r="P1011" s="43">
        <v>1.7535857358488585E-7</v>
      </c>
      <c r="Q1011" s="43">
        <v>8.8187703313515858E-2</v>
      </c>
      <c r="R1011" s="43">
        <v>8.849279784965547E-4</v>
      </c>
      <c r="S1011" s="43">
        <v>0.89307360815438019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1.6972212548027606E-2</v>
      </c>
      <c r="P1012" s="43">
        <v>1.7105445682385585E-7</v>
      </c>
      <c r="Q1012" s="43">
        <v>8.8187707636302973E-2</v>
      </c>
      <c r="R1012" s="43">
        <v>8.849280184779685E-4</v>
      </c>
      <c r="S1012" s="43">
        <v>0.8939595938767555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1.6086226771350742E-2</v>
      </c>
      <c r="P1013" s="43">
        <v>1.6685310887056822E-7</v>
      </c>
      <c r="Q1013" s="43">
        <v>8.8187711852952558E-2</v>
      </c>
      <c r="R1013" s="43">
        <v>8.8492805747771746E-4</v>
      </c>
      <c r="S1013" s="43">
        <v>0.8948455795991308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1.5200240998846842E-2</v>
      </c>
      <c r="P1014" s="43">
        <v>1.6275214854080307E-7</v>
      </c>
      <c r="Q1014" s="43">
        <v>8.8187715965999794E-2</v>
      </c>
      <c r="R1014" s="43">
        <v>8.849280955192493E-4</v>
      </c>
      <c r="S1014" s="43">
        <v>0.89573156532150611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1.431425523034442E-2</v>
      </c>
      <c r="P1015" s="43">
        <v>1.5874924803160628E-7</v>
      </c>
      <c r="Q1015" s="43">
        <v>8.8187719977921061E-2</v>
      </c>
      <c r="R1015" s="43">
        <v>8.8492813262546789E-4</v>
      </c>
      <c r="S1015" s="43">
        <v>0.89661755104388141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1.3428269465677741E-2</v>
      </c>
      <c r="P1016" s="43">
        <v>1.5484213176769434E-7</v>
      </c>
      <c r="Q1016" s="43">
        <v>8.8187723891135258E-2</v>
      </c>
      <c r="R1016" s="43">
        <v>8.8492816881874598E-4</v>
      </c>
      <c r="S1016" s="43">
        <v>0.89750353676625672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1.2542283704686647E-2</v>
      </c>
      <c r="P1017" s="43">
        <v>1.5102857527177845E-7</v>
      </c>
      <c r="Q1017" s="43">
        <v>8.8187727708005176E-2</v>
      </c>
      <c r="R1017" s="43">
        <v>8.8492820412093684E-4</v>
      </c>
      <c r="S1017" s="43">
        <v>0.89838952248863202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1.1656297947216393E-2</v>
      </c>
      <c r="P1018" s="43">
        <v>1.4730640405833637E-7</v>
      </c>
      <c r="Q1018" s="43">
        <v>8.8187731430838717E-2</v>
      </c>
      <c r="R1018" s="43">
        <v>8.8492823855338602E-4</v>
      </c>
      <c r="S1018" s="43">
        <v>0.89927550821100732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1.0770312193117479E-2</v>
      </c>
      <c r="P1019" s="43">
        <v>1.4367349255036689E-7</v>
      </c>
      <c r="Q1019" s="43">
        <v>8.8187735061890121E-2</v>
      </c>
      <c r="R1019" s="43">
        <v>8.8492827213694329E-4</v>
      </c>
      <c r="S1019" s="43">
        <v>0.90016149393338263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9.884326442245496E-3</v>
      </c>
      <c r="P1020" s="43">
        <v>1.401277630186715E-7</v>
      </c>
      <c r="Q1020" s="43">
        <v>8.818773860336114E-2</v>
      </c>
      <c r="R1020" s="43">
        <v>8.8492830489197256E-4</v>
      </c>
      <c r="S1020" s="43">
        <v>0.90104747965575793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8.9983406944609597E-3</v>
      </c>
      <c r="P1021" s="43">
        <v>1.3666718454321705E-7</v>
      </c>
      <c r="Q1021" s="43">
        <v>8.8187742057402291E-2</v>
      </c>
      <c r="R1021" s="43">
        <v>8.8492833683836373E-4</v>
      </c>
      <c r="S1021" s="43">
        <v>0.90193346537813324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8.1123549496291917E-3</v>
      </c>
      <c r="P1022" s="43">
        <v>1.3328977199613988E-7</v>
      </c>
      <c r="Q1022" s="43">
        <v>8.8187745426113961E-2</v>
      </c>
      <c r="R1022" s="43">
        <v>8.8492836799554343E-4</v>
      </c>
      <c r="S1022" s="43">
        <v>0.90281945110050854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7.2263692076201405E-3</v>
      </c>
      <c r="P1023" s="43">
        <v>1.2999358504596207E-7</v>
      </c>
      <c r="Q1023" s="43">
        <v>8.8187748711547553E-2</v>
      </c>
      <c r="R1023" s="43">
        <v>8.8492839838248509E-4</v>
      </c>
      <c r="S1023" s="43">
        <v>0.90370543682288385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6.3403834683082617E-3</v>
      </c>
      <c r="P1024" s="43">
        <v>1.2677672718259684E-7</v>
      </c>
      <c r="Q1024" s="43">
        <v>8.8187751915706575E-2</v>
      </c>
      <c r="R1024" s="43">
        <v>8.8492842801771914E-4</v>
      </c>
      <c r="S1024" s="43">
        <v>0.90459142254525915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5.4543977315723736E-3</v>
      </c>
      <c r="P1025" s="43">
        <v>1.2363734476272939E-7</v>
      </c>
      <c r="Q1025" s="43">
        <v>8.8187755040547808E-2</v>
      </c>
      <c r="R1025" s="43">
        <v>8.8492845691934361E-4</v>
      </c>
      <c r="S1025" s="43">
        <v>0.90547740826763445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4.5684119972955236E-3</v>
      </c>
      <c r="P1026" s="43">
        <v>1.2057362607516655E-7</v>
      </c>
      <c r="Q1026" s="43">
        <v>8.8187758087982182E-2</v>
      </c>
      <c r="R1026" s="43">
        <v>8.8492848510503296E-4</v>
      </c>
      <c r="S1026" s="43">
        <v>0.90636339399000976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3.6824262653648594E-3</v>
      </c>
      <c r="P1027" s="43">
        <v>1.1758380042575651E-7</v>
      </c>
      <c r="Q1027" s="43">
        <v>8.8187761059875996E-2</v>
      </c>
      <c r="R1027" s="43">
        <v>8.8492851259204845E-4</v>
      </c>
      <c r="S1027" s="43">
        <v>0.90724937971238506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2.7964405356715066E-3</v>
      </c>
      <c r="P1028" s="43">
        <v>1.146661372414874E-7</v>
      </c>
      <c r="Q1028" s="43">
        <v>8.8187763958051849E-2</v>
      </c>
      <c r="R1028" s="43">
        <v>8.8492853939724757E-4</v>
      </c>
      <c r="S1028" s="43">
        <v>0.90813536543476037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1.9104548081104399E-3</v>
      </c>
      <c r="P1029" s="43">
        <v>1.1181894519338092E-7</v>
      </c>
      <c r="Q1029" s="43">
        <v>8.8187766784289648E-2</v>
      </c>
      <c r="R1029" s="43">
        <v>8.8492856553709198E-4</v>
      </c>
      <c r="S1029" s="43">
        <v>0.90902135115713567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1.0244690825803671E-3</v>
      </c>
      <c r="P1030" s="43">
        <v>1.0904057133780458E-7</v>
      </c>
      <c r="Q1030" s="43">
        <v>8.8187769540327532E-2</v>
      </c>
      <c r="R1030" s="43">
        <v>8.8492859102765823E-4</v>
      </c>
      <c r="S1030" s="43">
        <v>0.90990733687951098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1.3848335898361454E-4</v>
      </c>
      <c r="P1031" s="43">
        <v>1.063294002758331E-7</v>
      </c>
      <c r="Q1031" s="43">
        <v>8.8187772227862893E-2</v>
      </c>
      <c r="R1031" s="43">
        <v>8.8492861588464525E-4</v>
      </c>
      <c r="S1031" s="43">
        <v>0.91079332260188628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0</v>
      </c>
      <c r="P1032" s="43">
        <v>1.0368405350543027E-7</v>
      </c>
      <c r="Q1032" s="43">
        <v>8.8187774848553502E-2</v>
      </c>
      <c r="R1032" s="43">
        <v>8.8492864012338582E-4</v>
      </c>
      <c r="S1032" s="43">
        <v>0.91240286333086806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0</v>
      </c>
      <c r="P1033" s="43">
        <v>1.0110439439419671E-7</v>
      </c>
      <c r="Q1033" s="43">
        <v>8.818777740404167E-2</v>
      </c>
      <c r="R1033" s="43">
        <v>8.8492866375906962E-4</v>
      </c>
      <c r="S1033" s="43">
        <v>0.91417483477561867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0</v>
      </c>
      <c r="P1034" s="43">
        <v>9.8588917198167885E-8</v>
      </c>
      <c r="Q1034" s="43">
        <v>8.8187779895949281E-2</v>
      </c>
      <c r="R1034" s="43">
        <v>8.8492868680669788E-4</v>
      </c>
      <c r="S1034" s="43">
        <v>0.91594680622036928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0</v>
      </c>
      <c r="P1035" s="43">
        <v>9.6136025071380147E-8</v>
      </c>
      <c r="Q1035" s="43">
        <v>8.8187782325858263E-2</v>
      </c>
      <c r="R1035" s="43">
        <v>8.8492870928090126E-4</v>
      </c>
      <c r="S1035" s="43">
        <v>0.91771877766511989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0</v>
      </c>
      <c r="P1036" s="43">
        <v>9.374416089739531E-8</v>
      </c>
      <c r="Q1036" s="43">
        <v>8.8187784695311092E-2</v>
      </c>
      <c r="R1036" s="43">
        <v>8.8492873119594634E-4</v>
      </c>
      <c r="S1036" s="43">
        <v>0.9194907491098705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0</v>
      </c>
      <c r="P1037" s="43">
        <v>9.1411806300830021E-8</v>
      </c>
      <c r="Q1037" s="43">
        <v>8.8187787005811938E-2</v>
      </c>
      <c r="R1037" s="43">
        <v>8.8492875256574528E-4</v>
      </c>
      <c r="S1037" s="43">
        <v>0.92126272055462111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0</v>
      </c>
      <c r="P1038" s="43">
        <v>8.913748068347837E-8</v>
      </c>
      <c r="Q1038" s="43">
        <v>8.8187789258827531E-2</v>
      </c>
      <c r="R1038" s="43">
        <v>8.8492877340386341E-4</v>
      </c>
      <c r="S1038" s="43">
        <v>0.92303469199937171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0</v>
      </c>
      <c r="P1039" s="43">
        <v>8.6919740284415939E-8</v>
      </c>
      <c r="Q1039" s="43">
        <v>8.8187791455788103E-2</v>
      </c>
      <c r="R1039" s="43">
        <v>8.8492879372352939E-4</v>
      </c>
      <c r="S1039" s="43">
        <v>0.92480666344412232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0</v>
      </c>
      <c r="P1040" s="43">
        <v>8.475717726348805E-8</v>
      </c>
      <c r="Q1040" s="43">
        <v>8.8187793598088329E-2</v>
      </c>
      <c r="R1040" s="43">
        <v>8.8492881353764209E-4</v>
      </c>
      <c r="S1040" s="43">
        <v>0.92657863488887293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0</v>
      </c>
      <c r="P1041" s="43">
        <v>8.2648418807601215E-8</v>
      </c>
      <c r="Q1041" s="43">
        <v>8.8187795687088094E-2</v>
      </c>
      <c r="R1041" s="43">
        <v>8.8492883285877955E-4</v>
      </c>
      <c r="S1041" s="43">
        <v>0.92835060633362354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0</v>
      </c>
      <c r="P1042" s="43">
        <v>8.059212625924987E-8</v>
      </c>
      <c r="Q1042" s="43">
        <v>8.8187797724113559E-2</v>
      </c>
      <c r="R1042" s="43">
        <v>8.8492885169920714E-4</v>
      </c>
      <c r="S1042" s="43">
        <v>0.93012257777837415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0</v>
      </c>
      <c r="P1043" s="43">
        <v>7.8586994266725347E-8</v>
      </c>
      <c r="Q1043" s="43">
        <v>8.8187799710457815E-2</v>
      </c>
      <c r="R1043" s="43">
        <v>8.849288700708848E-4</v>
      </c>
      <c r="S1043" s="43">
        <v>0.93189454922312476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0</v>
      </c>
      <c r="P1044" s="43">
        <v>7.663174995546772E-8</v>
      </c>
      <c r="Q1044" s="43">
        <v>8.8187801647381825E-2</v>
      </c>
      <c r="R1044" s="43">
        <v>8.8492888798547508E-4</v>
      </c>
      <c r="S1044" s="43">
        <v>0.93366652066787537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0</v>
      </c>
      <c r="P1045" s="43">
        <v>7.4725152120034493E-8</v>
      </c>
      <c r="Q1045" s="43">
        <v>8.8187803536115175E-2</v>
      </c>
      <c r="R1045" s="43">
        <v>8.8492890545435049E-4</v>
      </c>
      <c r="S1045" s="43">
        <v>0.93543849211262597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0</v>
      </c>
      <c r="P1046" s="43">
        <v>7.2865990436172763E-8</v>
      </c>
      <c r="Q1046" s="43">
        <v>8.8187805377856823E-2</v>
      </c>
      <c r="R1046" s="43">
        <v>8.8492892248860026E-4</v>
      </c>
      <c r="S1046" s="43">
        <v>0.93721046355737658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0</v>
      </c>
      <c r="P1047" s="43">
        <v>7.1053084692495513E-8</v>
      </c>
      <c r="Q1047" s="43">
        <v>8.8187807173775959E-2</v>
      </c>
      <c r="R1047" s="43">
        <v>8.8492893909903811E-4</v>
      </c>
      <c r="S1047" s="43">
        <v>0.93898243500212719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0</v>
      </c>
      <c r="P1048" s="43">
        <v>6.9285284041273374E-8</v>
      </c>
      <c r="Q1048" s="43">
        <v>8.818780892501267E-2</v>
      </c>
      <c r="R1048" s="43">
        <v>8.8492895529620824E-4</v>
      </c>
      <c r="S1048" s="43">
        <v>0.9407544064468778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0</v>
      </c>
      <c r="P1049" s="43">
        <v>6.7561466267866985E-8</v>
      </c>
      <c r="Q1049" s="43">
        <v>8.8187810632678609E-2</v>
      </c>
      <c r="R1049" s="43">
        <v>8.8492897109039277E-4</v>
      </c>
      <c r="S1049" s="43">
        <v>0.94252637789162841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0</v>
      </c>
      <c r="P1050" s="43">
        <v>6.5880537078335639E-8</v>
      </c>
      <c r="Q1050" s="43">
        <v>8.8187812297857798E-2</v>
      </c>
      <c r="R1050" s="43">
        <v>8.849289864916181E-4</v>
      </c>
      <c r="S1050" s="43">
        <v>0.94429834933637902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0</v>
      </c>
      <c r="P1051" s="43">
        <v>6.4241429404770464E-8</v>
      </c>
      <c r="Q1051" s="43">
        <v>8.8187813921607336E-2</v>
      </c>
      <c r="R1051" s="43">
        <v>8.849290015096609E-4</v>
      </c>
      <c r="S1051" s="43">
        <v>0.94607032078112963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0</v>
      </c>
      <c r="P1052" s="43">
        <v>6.2643102727910654E-8</v>
      </c>
      <c r="Q1052" s="43">
        <v>8.8187815504957967E-2</v>
      </c>
      <c r="R1052" s="43">
        <v>8.8492901615405467E-4</v>
      </c>
      <c r="S1052" s="43">
        <v>0.94784229222588023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0</v>
      </c>
      <c r="P1053" s="43">
        <v>6.1084542416613275E-8</v>
      </c>
      <c r="Q1053" s="43">
        <v>8.8187817048914846E-2</v>
      </c>
      <c r="R1053" s="43">
        <v>8.849290304340959E-4</v>
      </c>
      <c r="S1053" s="43">
        <v>0.94961426367063084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0</v>
      </c>
      <c r="P1054" s="43">
        <v>5.9564759083756785E-8</v>
      </c>
      <c r="Q1054" s="43">
        <v>8.8187818554458092E-2</v>
      </c>
      <c r="R1054" s="43">
        <v>8.8492904435885015E-4</v>
      </c>
      <c r="S1054" s="43">
        <v>0.95138623511538145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0</v>
      </c>
      <c r="P1055" s="43">
        <v>5.808278795816993E-8</v>
      </c>
      <c r="Q1055" s="43">
        <v>8.8187820022543412E-2</v>
      </c>
      <c r="R1055" s="43">
        <v>8.8492905793715639E-4</v>
      </c>
      <c r="S1055" s="43">
        <v>0.95315820656013206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0</v>
      </c>
      <c r="P1056" s="43">
        <v>5.6637688272186904E-8</v>
      </c>
      <c r="Q1056" s="43">
        <v>8.8187821454102769E-2</v>
      </c>
      <c r="R1056" s="43">
        <v>8.8492907117763433E-4</v>
      </c>
      <c r="S1056" s="43">
        <v>0.95493017800488267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0</v>
      </c>
      <c r="P1057" s="43">
        <v>5.5228542664440137E-8</v>
      </c>
      <c r="Q1057" s="43">
        <v>8.8187822850044922E-2</v>
      </c>
      <c r="R1057" s="43">
        <v>8.8492908408868926E-4</v>
      </c>
      <c r="S1057" s="43">
        <v>0.95670214944963328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0</v>
      </c>
      <c r="P1058" s="43">
        <v>5.3854456597511652E-8</v>
      </c>
      <c r="Q1058" s="43">
        <v>8.8187824211256052E-2</v>
      </c>
      <c r="R1058" s="43">
        <v>8.8492909667851709E-4</v>
      </c>
      <c r="S1058" s="43">
        <v>0.95847412089438389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0</v>
      </c>
      <c r="P1059" s="43">
        <v>5.2514557790073223E-8</v>
      </c>
      <c r="Q1059" s="43">
        <v>8.8187825538600259E-2</v>
      </c>
      <c r="R1059" s="43">
        <v>8.8492910895510992E-4</v>
      </c>
      <c r="S1059" s="43">
        <v>0.96024609233913449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0</v>
      </c>
      <c r="P1060" s="43">
        <v>5.1207995663154892E-8</v>
      </c>
      <c r="Q1060" s="43">
        <v>8.8187826832920119E-2</v>
      </c>
      <c r="R1060" s="43">
        <v>8.8492912092626131E-4</v>
      </c>
      <c r="S1060" s="43">
        <v>0.9620180637838851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0</v>
      </c>
      <c r="P1061" s="43">
        <v>4.9933940800190341E-8</v>
      </c>
      <c r="Q1061" s="43">
        <v>8.8187828095037307E-2</v>
      </c>
      <c r="R1061" s="43">
        <v>8.8492913259957033E-4</v>
      </c>
      <c r="S1061" s="43">
        <v>0.96379003522863571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0</v>
      </c>
      <c r="P1062" s="43">
        <v>4.8691584420496275E-8</v>
      </c>
      <c r="Q1062" s="43">
        <v>8.8187829325753031E-2</v>
      </c>
      <c r="R1062" s="43">
        <v>8.849291439824475E-4</v>
      </c>
      <c r="S1062" s="43">
        <v>0.96556200667338632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0</v>
      </c>
      <c r="P1063" s="43">
        <v>4.7480137865851716E-8</v>
      </c>
      <c r="Q1063" s="43">
        <v>8.818783052584854E-2</v>
      </c>
      <c r="R1063" s="43">
        <v>8.8492915508211871E-4</v>
      </c>
      <c r="S1063" s="43">
        <v>0.96733397811813693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0</v>
      </c>
      <c r="P1064" s="43">
        <v>4.6298832099851151E-8</v>
      </c>
      <c r="Q1064" s="43">
        <v>8.8187831696085683E-2</v>
      </c>
      <c r="R1064" s="43">
        <v>8.8492916590563007E-4</v>
      </c>
      <c r="S1064" s="43">
        <v>0.96910594956288754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0</v>
      </c>
      <c r="P1065" s="43">
        <v>4.5146917219713832E-8</v>
      </c>
      <c r="Q1065" s="43">
        <v>8.8187832837207325E-2</v>
      </c>
      <c r="R1065" s="43">
        <v>8.849291764598526E-4</v>
      </c>
      <c r="S1065" s="43">
        <v>0.97087792100763814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0</v>
      </c>
      <c r="P1066" s="43">
        <v>4.4023661980239167E-8</v>
      </c>
      <c r="Q1066" s="43">
        <v>8.8187833949937858E-2</v>
      </c>
      <c r="R1066" s="43">
        <v>8.8492918675148603E-4</v>
      </c>
      <c r="S1066" s="43">
        <v>0.97264989245238875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0</v>
      </c>
      <c r="P1067" s="43">
        <v>4.2928353329606151E-8</v>
      </c>
      <c r="Q1067" s="43">
        <v>8.8187835034983675E-2</v>
      </c>
      <c r="R1067" s="43">
        <v>8.8492919678706354E-4</v>
      </c>
      <c r="S1067" s="43">
        <v>0.97442186389713936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0</v>
      </c>
      <c r="P1068" s="43">
        <v>4.1860295956722123E-8</v>
      </c>
      <c r="Q1068" s="43">
        <v>8.8187836093033531E-2</v>
      </c>
      <c r="R1068" s="43">
        <v>8.8492920657295602E-4</v>
      </c>
      <c r="S1068" s="43">
        <v>0.97619383534188997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0</v>
      </c>
      <c r="P1069" s="43">
        <v>4.0818811849833489E-8</v>
      </c>
      <c r="Q1069" s="43">
        <v>8.8187837124759097E-2</v>
      </c>
      <c r="R1069" s="43">
        <v>8.849292161153755E-4</v>
      </c>
      <c r="S1069" s="43">
        <v>0.97796580678664058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0</v>
      </c>
      <c r="P1070" s="43">
        <v>3.980323986611817E-8</v>
      </c>
      <c r="Q1070" s="43">
        <v>8.8187838130815363E-2</v>
      </c>
      <c r="R1070" s="43">
        <v>8.8492922542037942E-4</v>
      </c>
      <c r="S1070" s="43">
        <v>0.97973777823139119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0</v>
      </c>
      <c r="P1071" s="43">
        <v>3.8812935311986574E-8</v>
      </c>
      <c r="Q1071" s="43">
        <v>8.8187839111840943E-2</v>
      </c>
      <c r="R1071" s="43">
        <v>8.8492923449387485E-4</v>
      </c>
      <c r="S1071" s="43">
        <v>0.9815097496761418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0</v>
      </c>
      <c r="P1072" s="43">
        <v>3.7847269533824778E-8</v>
      </c>
      <c r="Q1072" s="43">
        <v>8.8187840068458603E-2</v>
      </c>
      <c r="R1072" s="43">
        <v>8.8492924334162182E-4</v>
      </c>
      <c r="S1072" s="43">
        <v>0.9832817211208924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0</v>
      </c>
      <c r="P1073" s="43">
        <v>3.6905629518919942E-8</v>
      </c>
      <c r="Q1073" s="43">
        <v>8.8187841001275621E-2</v>
      </c>
      <c r="R1073" s="43">
        <v>8.8492925196923683E-4</v>
      </c>
      <c r="S1073" s="43">
        <v>0.98505369256564301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0</v>
      </c>
      <c r="P1074" s="43">
        <v>3.5987417506314646E-8</v>
      </c>
      <c r="Q1074" s="43">
        <v>8.8187841910884135E-2</v>
      </c>
      <c r="R1074" s="43">
        <v>8.8492926038219693E-4</v>
      </c>
      <c r="S1074" s="43">
        <v>0.98682566401039362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0</v>
      </c>
      <c r="P1075" s="43">
        <v>3.5092050607343313E-8</v>
      </c>
      <c r="Q1075" s="43">
        <v>8.8187842797861599E-2</v>
      </c>
      <c r="R1075" s="43">
        <v>8.849292685858427E-4</v>
      </c>
      <c r="S1075" s="43">
        <v>0.98859763545514423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0</v>
      </c>
      <c r="P1076" s="43">
        <v>3.4218960435609567E-8</v>
      </c>
      <c r="Q1076" s="43">
        <v>8.8187843662771062E-2</v>
      </c>
      <c r="R1076" s="43">
        <v>8.8492927658538156E-4</v>
      </c>
      <c r="S1076" s="43">
        <v>0.99036960689989484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0</v>
      </c>
      <c r="P1077" s="43">
        <v>3.3367592746169819E-8</v>
      </c>
      <c r="Q1077" s="43">
        <v>8.8187844506161586E-2</v>
      </c>
      <c r="R1077" s="43">
        <v>8.849292843858918E-4</v>
      </c>
      <c r="S1077" s="43">
        <v>0.99214157834464545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0</v>
      </c>
      <c r="P1078" s="43">
        <v>3.2537407083693932E-8</v>
      </c>
      <c r="Q1078" s="43">
        <v>8.8187845328568548E-2</v>
      </c>
      <c r="R1078" s="43">
        <v>8.849292919923254E-4</v>
      </c>
      <c r="S1078" s="43">
        <v>0.99391354978939606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0</v>
      </c>
      <c r="P1079" s="43">
        <v>3.1727876439379606E-8</v>
      </c>
      <c r="Q1079" s="43">
        <v>8.8187846130514044E-2</v>
      </c>
      <c r="R1079" s="43">
        <v>8.8492929940951098E-4</v>
      </c>
      <c r="S1079" s="43">
        <v>0.99568552123414666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0</v>
      </c>
      <c r="P1080" s="43">
        <v>3.0938486916402906E-8</v>
      </c>
      <c r="Q1080" s="43">
        <v>8.818784691250714E-2</v>
      </c>
      <c r="R1080" s="43">
        <v>8.849293066421571E-4</v>
      </c>
      <c r="S1080" s="43">
        <v>0.99745749267889727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0</v>
      </c>
      <c r="P1081" s="43">
        <v>3.016873740369212E-8</v>
      </c>
      <c r="Q1081" s="43">
        <v>8.8187847675044229E-2</v>
      </c>
      <c r="R1081" s="43">
        <v>8.8492931369485493E-4</v>
      </c>
      <c r="S1081" s="43">
        <v>0.99922946412364788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0</v>
      </c>
      <c r="P1082" s="43">
        <v>2.941813925781837E-8</v>
      </c>
      <c r="Q1082" s="43">
        <v>8.8187848418609383E-2</v>
      </c>
      <c r="R1082" s="43">
        <v>8.8492932057208159E-4</v>
      </c>
      <c r="S1082" s="43">
        <v>1.0010014355683985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0</v>
      </c>
      <c r="P1083" s="43">
        <v>2.8686215992800589E-8</v>
      </c>
      <c r="Q1083" s="43">
        <v>8.8187849143674668E-2</v>
      </c>
      <c r="R1083" s="43">
        <v>8.849293272782026E-4</v>
      </c>
      <c r="S1083" s="43">
        <v>1.0027734070131491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0</v>
      </c>
      <c r="P1084" s="43">
        <v>2.79725029776283E-8</v>
      </c>
      <c r="Q1084" s="43">
        <v>8.8187849850700314E-2</v>
      </c>
      <c r="R1084" s="43">
        <v>8.8492933381747552E-4</v>
      </c>
      <c r="S1084" s="43">
        <v>1.0045453784578997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0</v>
      </c>
      <c r="P1085" s="43">
        <v>2.7276547141309932E-8</v>
      </c>
      <c r="Q1085" s="43">
        <v>8.8187850540135185E-2</v>
      </c>
      <c r="R1085" s="43">
        <v>8.8492934019405165E-4</v>
      </c>
      <c r="S1085" s="43">
        <v>1.0063173499026503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0</v>
      </c>
      <c r="P1086" s="43">
        <v>2.6597906685259568E-8</v>
      </c>
      <c r="Q1086" s="43">
        <v>8.8187851212416901E-2</v>
      </c>
      <c r="R1086" s="43">
        <v>8.8492934641197832E-4</v>
      </c>
      <c r="S1086" s="43">
        <v>1.0080893213474009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0</v>
      </c>
      <c r="P1087" s="43">
        <v>2.5936150802839526E-8</v>
      </c>
      <c r="Q1087" s="43">
        <v>8.8187851867972261E-2</v>
      </c>
      <c r="R1087" s="43">
        <v>8.849293524752029E-4</v>
      </c>
      <c r="S1087" s="43">
        <v>1.0098612927921515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0</v>
      </c>
      <c r="P1088" s="43">
        <v>2.5290859405880668E-8</v>
      </c>
      <c r="Q1088" s="43">
        <v>8.8187852507217376E-2</v>
      </c>
      <c r="R1088" s="43">
        <v>8.849293583875744E-4</v>
      </c>
      <c r="S1088" s="43">
        <v>1.0116332642369021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0</v>
      </c>
      <c r="P1089" s="43">
        <v>2.4661622858006955E-8</v>
      </c>
      <c r="Q1089" s="43">
        <v>8.8187853130558103E-2</v>
      </c>
      <c r="R1089" s="43">
        <v>8.8492936415284613E-4</v>
      </c>
      <c r="S1089" s="43">
        <v>1.0134052356816527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0</v>
      </c>
      <c r="P1090" s="43">
        <v>2.4048041714594817E-8</v>
      </c>
      <c r="Q1090" s="43">
        <v>8.818785373839011E-2</v>
      </c>
      <c r="R1090" s="43">
        <v>8.849293697746779E-4</v>
      </c>
      <c r="S1090" s="43">
        <v>1.0151772071264034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0</v>
      </c>
      <c r="P1091" s="43">
        <v>2.3449726469202397E-8</v>
      </c>
      <c r="Q1091" s="43">
        <v>8.8187854331099255E-2</v>
      </c>
      <c r="R1091" s="43">
        <v>8.849293752566386E-4</v>
      </c>
      <c r="S1091" s="43">
        <v>1.016949178571154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0</v>
      </c>
      <c r="P1092" s="43">
        <v>2.2866297306307571E-8</v>
      </c>
      <c r="Q1092" s="43">
        <v>8.818785490906178E-2</v>
      </c>
      <c r="R1092" s="43">
        <v>8.8492938060220807E-4</v>
      </c>
      <c r="S1092" s="43">
        <v>1.0187211500159046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0</v>
      </c>
      <c r="P1093" s="43">
        <v>2.2297383860197898E-8</v>
      </c>
      <c r="Q1093" s="43">
        <v>8.81878554726446E-2</v>
      </c>
      <c r="R1093" s="43">
        <v>8.8492938581477987E-4</v>
      </c>
      <c r="S1093" s="43">
        <v>1.0204931214606552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0</v>
      </c>
      <c r="P1094" s="43">
        <v>2.1742624979859348E-8</v>
      </c>
      <c r="Q1094" s="43">
        <v>8.8187856022205482E-2</v>
      </c>
      <c r="R1094" s="43">
        <v>8.849293908976631E-4</v>
      </c>
      <c r="S1094" s="43">
        <v>1.0222650929054058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0</v>
      </c>
      <c r="P1095" s="43">
        <v>2.1201668499714651E-8</v>
      </c>
      <c r="Q1095" s="43">
        <v>8.8187856558093289E-2</v>
      </c>
      <c r="R1095" s="43">
        <v>8.8492939585408411E-4</v>
      </c>
      <c r="S1095" s="43">
        <v>1.0240370643501564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0</v>
      </c>
      <c r="P1096" s="43">
        <v>2.067417101606562E-8</v>
      </c>
      <c r="Q1096" s="43">
        <v>8.8187857080648205E-2</v>
      </c>
      <c r="R1096" s="43">
        <v>8.8492940068718928E-4</v>
      </c>
      <c r="S1096" s="43">
        <v>1.025809035794907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0</v>
      </c>
      <c r="P1097" s="43">
        <v>2.0159797669097621E-8</v>
      </c>
      <c r="Q1097" s="43">
        <v>8.8187857590201965E-2</v>
      </c>
      <c r="R1097" s="43">
        <v>8.8492940540004677E-4</v>
      </c>
      <c r="S1097" s="43">
        <v>1.0275810072396576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1.9658221930307741E-8</v>
      </c>
      <c r="Q1098" s="43">
        <v>8.8187858087078033E-2</v>
      </c>
      <c r="R1098" s="43">
        <v>8.8492940999564823E-4</v>
      </c>
      <c r="S1098" s="43">
        <v>1.0293529786844082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1.9169125395221783E-8</v>
      </c>
      <c r="Q1099" s="43">
        <v>8.8187858571591823E-2</v>
      </c>
      <c r="R1099" s="43">
        <v>8.8492941447691124E-4</v>
      </c>
      <c r="S1099" s="43">
        <v>1.0311249501291588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1.8692197581268448E-8</v>
      </c>
      <c r="Q1100" s="43">
        <v>8.8187859044050895E-2</v>
      </c>
      <c r="R1100" s="43">
        <v>8.8492941884668044E-4</v>
      </c>
      <c r="S1100" s="43">
        <v>1.0328969215739094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1.8227135730682389E-8</v>
      </c>
      <c r="Q1101" s="43">
        <v>8.8187859504755203E-2</v>
      </c>
      <c r="R1101" s="43">
        <v>8.8492942310772974E-4</v>
      </c>
      <c r="S1101" s="43">
        <v>1.0346688930186601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1.7773644618311039E-8</v>
      </c>
      <c r="Q1102" s="43">
        <v>8.818785995399718E-2</v>
      </c>
      <c r="R1102" s="43">
        <v>8.8492942726276413E-4</v>
      </c>
      <c r="S1102" s="43">
        <v>1.0364408644634107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1.7331436364203238E-8</v>
      </c>
      <c r="Q1103" s="43">
        <v>8.8187860392062029E-2</v>
      </c>
      <c r="R1103" s="43">
        <v>8.8492943131442147E-4</v>
      </c>
      <c r="S1103" s="43">
        <v>1.0382128359081613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AD898-1DB8-4E02-A790-79BD0DC5B4B9}">
  <sheetPr codeName="Sheet16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286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8.8598572237552336E-3</v>
      </c>
      <c r="J3" s="43">
        <f>I3*C11</f>
        <v>1000000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8.8598572237552336E-3</v>
      </c>
      <c r="J4" s="43">
        <f>I4*C11</f>
        <v>1000000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0.29296249539755786</v>
      </c>
      <c r="O4" s="43">
        <v>0.69997892102154535</v>
      </c>
      <c r="P4" s="43">
        <v>6.3061100134533476E-4</v>
      </c>
      <c r="Q4" s="43">
        <v>5.4225529092019218E-3</v>
      </c>
      <c r="R4" s="43">
        <v>1.1943394797374663E-4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0.2925011397546759</v>
      </c>
      <c r="O5" s="43">
        <v>0.69952727388523517</v>
      </c>
      <c r="P5" s="43">
        <v>6.4160513571639814E-4</v>
      </c>
      <c r="Q5" s="43">
        <v>5.4384289939023236E-3</v>
      </c>
      <c r="R5" s="43">
        <v>1.1958078571894328E-4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0.29203949393517381</v>
      </c>
      <c r="O6" s="43">
        <v>0.6990754817930519</v>
      </c>
      <c r="P6" s="43">
        <v>6.527555011538519E-4</v>
      </c>
      <c r="Q6" s="43">
        <v>5.4545814241127423E-3</v>
      </c>
      <c r="R6" s="43">
        <v>1.1973017938093881E-4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0.29157755444876615</v>
      </c>
      <c r="O7" s="43">
        <v>0.69862354280851457</v>
      </c>
      <c r="P7" s="43">
        <v>6.6406357048745394E-4</v>
      </c>
      <c r="Q7" s="43">
        <v>5.4710141175350665E-3</v>
      </c>
      <c r="R7" s="43">
        <v>1.1988216519451797E-4</v>
      </c>
      <c r="S7" s="43">
        <v>3.5439428895020831E-3</v>
      </c>
      <c r="U7" s="69" t="s">
        <v>62</v>
      </c>
      <c r="V7" s="69"/>
      <c r="W7" s="69"/>
      <c r="X7" s="72">
        <f>MAX(P3:P1103)</f>
        <v>7.9207209044355239E-3</v>
      </c>
      <c r="Y7" s="72"/>
      <c r="AC7" s="43">
        <f ca="1">MATCH(Z8,INDIRECT(ADDRESS(AC2,16)&amp;":"&amp;ADDRESS(AC3,16)),-1)</f>
        <v>306</v>
      </c>
      <c r="AE7" s="43" t="s">
        <v>63</v>
      </c>
      <c r="AF7" s="43">
        <f ca="1">INDEX(INDIRECT(ADDRESS(AC2,16)&amp;":"&amp;ADDRESS(AC3,16)),AC7)</f>
        <v>5.0448041507256526E-4</v>
      </c>
      <c r="AG7" s="43" t="s">
        <v>65</v>
      </c>
      <c r="AH7" s="43">
        <f ca="1">INDEX(INDIRECT(ADDRESS(AC2,13)&amp;":"&amp;ADDRESS(AC3,13)),AC7)</f>
        <v>34.40000000000019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0.29111531778552019</v>
      </c>
      <c r="O8" s="43">
        <v>0.69817145497941202</v>
      </c>
      <c r="P8" s="43">
        <v>6.7553081484506906E-4</v>
      </c>
      <c r="Q8" s="43">
        <v>5.4877310286106399E-3</v>
      </c>
      <c r="R8" s="43">
        <v>1.2003677973426834E-4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307</v>
      </c>
      <c r="AE8" s="43" t="s">
        <v>64</v>
      </c>
      <c r="AF8" s="43">
        <f ca="1">INDEX(INDIRECT(ADDRESS(AC2,16)&amp;":"&amp;ADDRESS(AC3,16)),AC8)</f>
        <v>4.9587753144058689E-4</v>
      </c>
      <c r="AG8" s="43" t="s">
        <v>66</v>
      </c>
      <c r="AH8" s="43">
        <f ca="1">INDEX(INDIRECT(ADDRESS(AC2,13)&amp;":"&amp;ADDRESS(AC3,13)),AC8)</f>
        <v>34.450000000000188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0.29065278041622389</v>
      </c>
      <c r="O9" s="43">
        <v>0.69771921633788481</v>
      </c>
      <c r="P9" s="43">
        <v>6.8715870325097221E-4</v>
      </c>
      <c r="Q9" s="43">
        <v>5.5047361484727832E-3</v>
      </c>
      <c r="R9" s="43">
        <v>1.2019405991414122E-4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34.42604019340645</v>
      </c>
      <c r="Y9" s="70"/>
      <c r="AG9" s="43" t="s">
        <v>67</v>
      </c>
      <c r="AH9" s="43">
        <f ca="1">(AH8-AH7)/(AF8-AF7) *(Z8-AF7) + AH7</f>
        <v>34.42604019340645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0.29018993879276517</v>
      </c>
      <c r="O10" s="43">
        <v>0.69726682490051317</v>
      </c>
      <c r="P10" s="43">
        <v>6.9894870221658546E-4</v>
      </c>
      <c r="Q10" s="43">
        <v>5.5220335048892068E-3</v>
      </c>
      <c r="R10" s="43">
        <v>1.2035404298691899E-4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5.0448041507256526E-4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0.28972678934852381</v>
      </c>
      <c r="O11" s="43">
        <v>0.69681427866841028</v>
      </c>
      <c r="P11" s="43">
        <v>7.1090227532363901E-4</v>
      </c>
      <c r="Q11" s="43">
        <v>5.5396271621940951E-3</v>
      </c>
      <c r="R11" s="43">
        <v>1.2051676654358702E-4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6.6495970186297521E-2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0.28926332849877634</v>
      </c>
      <c r="O12" s="43">
        <v>0.69636157562732148</v>
      </c>
      <c r="P12" s="43">
        <v>7.2302088279975159E-4</v>
      </c>
      <c r="Q12" s="43">
        <v>5.5575212212097174E-3</v>
      </c>
      <c r="R12" s="43">
        <v>1.2068226851260863E-4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6.8430136041559972E-4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0.28879955264111301</v>
      </c>
      <c r="O13" s="43">
        <v>0.69590871374772856</v>
      </c>
      <c r="P13" s="43">
        <v>7.3530598108642934E-4</v>
      </c>
      <c r="Q13" s="43">
        <v>5.5757198191573329E-3</v>
      </c>
      <c r="R13" s="43">
        <v>1.2085058715910092E-4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6.768475196178568E-2</v>
      </c>
      <c r="Y13" s="70"/>
    </row>
    <row r="14" spans="2:34" x14ac:dyDescent="0.25">
      <c r="G14" s="11"/>
      <c r="I14" s="36">
        <v>0.5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0.28833545815586703</v>
      </c>
      <c r="O14" s="43">
        <v>0.69545569098496129</v>
      </c>
      <c r="P14" s="43">
        <v>7.4775902239948512E-4</v>
      </c>
      <c r="Q14" s="43">
        <v>5.5942271295572228E-3</v>
      </c>
      <c r="R14" s="43">
        <v>1.2102176108391032E-4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0.5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0.28787104140655795</v>
      </c>
      <c r="O15" s="43">
        <v>0.6950025052793134</v>
      </c>
      <c r="P15" s="43">
        <v>7.6038145428188356E-4</v>
      </c>
      <c r="Q15" s="43">
        <v>5.61304736211766E-3</v>
      </c>
      <c r="R15" s="43">
        <v>1.2119582922258568E-4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0.28740629874034668</v>
      </c>
      <c r="O16" s="43">
        <v>0.69454915455616539</v>
      </c>
      <c r="P16" s="43">
        <v>7.7317471914901883E-4</v>
      </c>
      <c r="Q16" s="43">
        <v>5.6321847626126225E-3</v>
      </c>
      <c r="R16" s="43">
        <v>1.2137283084424715E-4</v>
      </c>
      <c r="S16" s="43">
        <v>1.1517814390881736E-2</v>
      </c>
      <c r="T16" s="11"/>
      <c r="X16" s="43">
        <f ca="1">ROUND(X13*100,4)</f>
        <v>6.7685000000000004</v>
      </c>
      <c r="Y16" s="43">
        <f>ROUND(X7*100,4)</f>
        <v>0.79210000000000003</v>
      </c>
      <c r="Z16" s="43">
        <f ca="1">ROUND(X9,4)</f>
        <v>34.426000000000002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0.28694122648850379</v>
      </c>
      <c r="O17" s="43">
        <v>0.69409563672611374</v>
      </c>
      <c r="P17" s="43">
        <v>7.8614025382644213E-4</v>
      </c>
      <c r="Q17" s="43">
        <v>5.6516436127480646E-3</v>
      </c>
      <c r="R17" s="43">
        <v>1.2155280555034932E-4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0.28647582096689167</v>
      </c>
      <c r="O18" s="43">
        <v>0.6936419496851054</v>
      </c>
      <c r="P18" s="43">
        <v>7.9927948908005214E-4</v>
      </c>
      <c r="Q18" s="43">
        <v>5.6714282300165475E-3</v>
      </c>
      <c r="R18" s="43">
        <v>1.2173579327333682E-4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0.28601007847645871</v>
      </c>
      <c r="O19" s="43">
        <v>0.69318809131457859</v>
      </c>
      <c r="P19" s="43">
        <v>8.1259384913876832E-4</v>
      </c>
      <c r="Q19" s="43">
        <v>5.6915429675400697E-3</v>
      </c>
      <c r="R19" s="43">
        <v>1.219218342751905E-4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0.28554399530374758</v>
      </c>
      <c r="O20" s="43">
        <v>0.69273405948161182</v>
      </c>
      <c r="P20" s="43">
        <v>8.2608475120971307E-4</v>
      </c>
      <c r="Q20" s="43">
        <v>5.7119922139008648E-3</v>
      </c>
      <c r="R20" s="43">
        <v>1.2211096914586261E-4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0.28507756772141662</v>
      </c>
      <c r="O21" s="43">
        <v>0.69227985203907627</v>
      </c>
      <c r="P21" s="43">
        <v>8.3975360498592989E-4</v>
      </c>
      <c r="Q21" s="43">
        <v>5.7327803929600246E-3</v>
      </c>
      <c r="R21" s="43">
        <v>1.2230323880159922E-4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0.28461079198877459</v>
      </c>
      <c r="O22" s="43">
        <v>0.69182546682579682</v>
      </c>
      <c r="P22" s="43">
        <v>8.5360181214666974E-4</v>
      </c>
      <c r="Q22" s="43">
        <v>5.7539119636637421E-3</v>
      </c>
      <c r="R22" s="43">
        <v>1.224986844831481E-4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0.28414366435232868</v>
      </c>
      <c r="O23" s="43">
        <v>0.69137090166671977</v>
      </c>
      <c r="P23" s="43">
        <v>8.676307658502827E-4</v>
      </c>
      <c r="Q23" s="43">
        <v>5.7753914198369798E-3</v>
      </c>
      <c r="R23" s="43">
        <v>1.2269734775385041E-4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0.28367618104634712</v>
      </c>
      <c r="O24" s="43">
        <v>0.69091615437308529</v>
      </c>
      <c r="P24" s="43">
        <v>8.8184185021975524E-4</v>
      </c>
      <c r="Q24" s="43">
        <v>5.7972232899643917E-3</v>
      </c>
      <c r="R24" s="43">
        <v>1.2289927049761445E-4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0.28320833829343417</v>
      </c>
      <c r="O25" s="43">
        <v>0.69046122274260846</v>
      </c>
      <c r="P25" s="43">
        <v>8.9623643982093674E-4</v>
      </c>
      <c r="Q25" s="43">
        <v>5.8194121369583209E-3</v>
      </c>
      <c r="R25" s="43">
        <v>1.2310449491676986E-4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0.2827401323051193</v>
      </c>
      <c r="O26" s="43">
        <v>0.69000610455966682</v>
      </c>
      <c r="P26" s="43">
        <v>9.1081589913350727E-4</v>
      </c>
      <c r="Q26" s="43">
        <v>5.8419625579136771E-3</v>
      </c>
      <c r="R26" s="43">
        <v>1.2331306352980054E-4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0.282271559282461</v>
      </c>
      <c r="O27" s="43">
        <v>0.68955079759549343</v>
      </c>
      <c r="P27" s="43">
        <v>9.25581582014739E-4</v>
      </c>
      <c r="Q27" s="43">
        <v>5.8648791838495232E-3</v>
      </c>
      <c r="R27" s="43">
        <v>1.2352501916895444E-4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0.28180261541666263</v>
      </c>
      <c r="O28" s="43">
        <v>0.68909529960837834</v>
      </c>
      <c r="P28" s="43">
        <v>9.4053483115611022E-4</v>
      </c>
      <c r="Q28" s="43">
        <v>5.8881666794371942E-3</v>
      </c>
      <c r="R28" s="43">
        <v>1.2374040497772906E-4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0.28133329688970382</v>
      </c>
      <c r="O29" s="43">
        <v>0.68863960834387672</v>
      </c>
      <c r="P29" s="43">
        <v>9.5567697753283368E-4</v>
      </c>
      <c r="Q29" s="43">
        <v>5.9118297427147451E-3</v>
      </c>
      <c r="R29" s="43">
        <v>1.2395926440823043E-4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0.28086359987498505</v>
      </c>
      <c r="O30" s="43">
        <v>0.68818372153502338</v>
      </c>
      <c r="P30" s="43">
        <v>9.7100933984637066E-4</v>
      </c>
      <c r="Q30" s="43">
        <v>5.9358731047875956E-3</v>
      </c>
      <c r="R30" s="43">
        <v>1.2418164121840418E-4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0.28039352053798589</v>
      </c>
      <c r="O31" s="43">
        <v>0.68772763690255523</v>
      </c>
      <c r="P31" s="43">
        <v>9.8653322396000044E-4</v>
      </c>
      <c r="Q31" s="43">
        <v>5.9603015295151647E-3</v>
      </c>
      <c r="R31" s="43">
        <v>1.2440757946913749E-4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0.27992305503693787</v>
      </c>
      <c r="O32" s="43">
        <v>0.68727135215514001</v>
      </c>
      <c r="P32" s="43">
        <v>1.0022499223275255E-3</v>
      </c>
      <c r="Q32" s="43">
        <v>5.9851198131833259E-3</v>
      </c>
      <c r="R32" s="43">
        <v>1.2463712352122936E-4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0.27945219952351114</v>
      </c>
      <c r="O33" s="43">
        <v>0.68681486498961319</v>
      </c>
      <c r="P33" s="43">
        <v>1.0181607134151908E-3</v>
      </c>
      <c r="Q33" s="43">
        <v>6.0103327841625311E-3</v>
      </c>
      <c r="R33" s="43">
        <v>1.2487031803222877E-4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0.27898095014351504</v>
      </c>
      <c r="O34" s="43">
        <v>0.68635817309122227</v>
      </c>
      <c r="P34" s="43">
        <v>1.0342668611169122E-3</v>
      </c>
      <c r="Q34" s="43">
        <v>6.0359453025514128E-3</v>
      </c>
      <c r="R34" s="43">
        <v>1.2510720795313836E-4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0.27850930303761268</v>
      </c>
      <c r="O35" s="43">
        <v>0.68590127413387714</v>
      </c>
      <c r="P35" s="43">
        <v>1.0505696141628997E-3</v>
      </c>
      <c r="Q35" s="43">
        <v>6.0619622598057123E-3</v>
      </c>
      <c r="R35" s="43">
        <v>1.2534783852498219E-4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0.27803725434204979</v>
      </c>
      <c r="O36" s="43">
        <v>0.68544416578040845</v>
      </c>
      <c r="P36" s="43">
        <v>1.0670702055217795E-3</v>
      </c>
      <c r="Q36" s="43">
        <v>6.0883885783523618E-3</v>
      </c>
      <c r="R36" s="43">
        <v>1.2559225527523674E-4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0.27756480018939766</v>
      </c>
      <c r="O37" s="43">
        <v>0.68498684568283541</v>
      </c>
      <c r="P37" s="43">
        <v>1.0837698517963137E-3</v>
      </c>
      <c r="Q37" s="43">
        <v>6.1152292111885751E-3</v>
      </c>
      <c r="R37" s="43">
        <v>1.2584050401412268E-4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0.27709193670930982</v>
      </c>
      <c r="O38" s="43">
        <v>0.68452931148263718</v>
      </c>
      <c r="P38" s="43">
        <v>1.1006697526128313E-3</v>
      </c>
      <c r="Q38" s="43">
        <v>6.1424891414657724E-3</v>
      </c>
      <c r="R38" s="43">
        <v>1.2609263083075654E-4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0.27661866002929325</v>
      </c>
      <c r="O39" s="43">
        <v>0.68407156081103582</v>
      </c>
      <c r="P39" s="43">
        <v>1.1177710900044822E-3</v>
      </c>
      <c r="Q39" s="43">
        <v>6.1701733820581786E-3</v>
      </c>
      <c r="R39" s="43">
        <v>1.2634868208916082E-4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0.27614496627549301</v>
      </c>
      <c r="O40" s="43">
        <v>0.68361359128928378</v>
      </c>
      <c r="P40" s="43">
        <v>1.1350750277884329E-3</v>
      </c>
      <c r="Q40" s="43">
        <v>6.198286975115967E-3</v>
      </c>
      <c r="R40" s="43">
        <v>1.2660870442413098E-4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0.27567085157349164</v>
      </c>
      <c r="O41" s="43">
        <v>0.6831554005289614</v>
      </c>
      <c r="P41" s="43">
        <v>1.1525827109371343E-3</v>
      </c>
      <c r="Q41" s="43">
        <v>6.2268349916027787E-3</v>
      </c>
      <c r="R41" s="43">
        <v>1.2687274473695788E-4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0.27519631204912193</v>
      </c>
      <c r="O42" s="43">
        <v>0.68269698613228014</v>
      </c>
      <c r="P42" s="43">
        <v>1.1702952649437878E-3</v>
      </c>
      <c r="Q42" s="43">
        <v>6.2558225308174771E-3</v>
      </c>
      <c r="R42" s="43">
        <v>1.2714085019100465E-4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0.27472134382929397</v>
      </c>
      <c r="O43" s="43">
        <v>0.68223834569239539</v>
      </c>
      <c r="P43" s="43">
        <v>1.18821379518215E-3</v>
      </c>
      <c r="Q43" s="43">
        <v>6.2852547198999917E-3</v>
      </c>
      <c r="R43" s="43">
        <v>1.2741306820713609E-4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0.27424594304283612</v>
      </c>
      <c r="O44" s="43">
        <v>0.68177947679372586</v>
      </c>
      <c r="P44" s="43">
        <v>1.2063393862608175E-3</v>
      </c>
      <c r="Q44" s="43">
        <v>6.3151367133211182E-3</v>
      </c>
      <c r="R44" s="43">
        <v>1.2768944645899993E-4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0.27377010582134986</v>
      </c>
      <c r="O45" s="43">
        <v>0.68132037701228121</v>
      </c>
      <c r="P45" s="43">
        <v>1.2246731013721398E-3</v>
      </c>
      <c r="Q45" s="43">
        <v>6.3454736923561324E-3</v>
      </c>
      <c r="R45" s="43">
        <v>1.2797003286815829E-4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0.27329382830007792</v>
      </c>
      <c r="O46" s="43">
        <v>0.68086104391599689</v>
      </c>
      <c r="P46" s="43">
        <v>1.2432159816359175E-3</v>
      </c>
      <c r="Q46" s="43">
        <v>6.3762708645420966E-3</v>
      </c>
      <c r="R46" s="43">
        <v>1.2825487559906822E-4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0.27281710661878711</v>
      </c>
      <c r="O47" s="43">
        <v>0.68040147506507864</v>
      </c>
      <c r="P47" s="43">
        <v>1.2619690454380461E-3</v>
      </c>
      <c r="Q47" s="43">
        <v>6.4075334631187057E-3</v>
      </c>
      <c r="R47" s="43">
        <v>1.2854402305391026E-4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0.27233993692266406</v>
      </c>
      <c r="O48" s="43">
        <v>0.67994166801235267</v>
      </c>
      <c r="P48" s="43">
        <v>1.2809332877642657E-3</v>
      </c>
      <c r="Q48" s="43">
        <v>6.4392667464525793E-3</v>
      </c>
      <c r="R48" s="43">
        <v>1.2883752386726353E-4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0.27186231536322497</v>
      </c>
      <c r="O49" s="43">
        <v>0.67948162030362558</v>
      </c>
      <c r="P49" s="43">
        <v>1.3001096795291992E-3</v>
      </c>
      <c r="Q49" s="43">
        <v>6.4714759974448663E-3</v>
      </c>
      <c r="R49" s="43">
        <v>1.2913542690062675E-4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0.27138423809923862</v>
      </c>
      <c r="O50" s="43">
        <v>0.67902132947805149</v>
      </c>
      <c r="P50" s="43">
        <v>1.3194991669008523E-3</v>
      </c>
      <c r="Q50" s="43">
        <v>6.5041665229220317E-3</v>
      </c>
      <c r="R50" s="43">
        <v>1.2943778123678372E-4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0.27090570129766312</v>
      </c>
      <c r="O51" s="43">
        <v>0.67856079306850636</v>
      </c>
      <c r="P51" s="43">
        <v>1.3391026706207597E-3</v>
      </c>
      <c r="Q51" s="43">
        <v>6.5373436530097436E-3</v>
      </c>
      <c r="R51" s="43">
        <v>1.2974463617401223E-4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0.27042670113459555</v>
      </c>
      <c r="O52" s="43">
        <v>0.67810000860197328</v>
      </c>
      <c r="P52" s="43">
        <v>1.3589210853199713E-3</v>
      </c>
      <c r="Q52" s="43">
        <v>6.57101274048974E-3</v>
      </c>
      <c r="R52" s="43">
        <v>1.300560412201359E-4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0.26994723379623503</v>
      </c>
      <c r="O53" s="43">
        <v>0.67763897359993119</v>
      </c>
      <c r="P53" s="43">
        <v>1.3789552788310744E-3</v>
      </c>
      <c r="Q53" s="43">
        <v>6.6051791601395571E-3</v>
      </c>
      <c r="R53" s="43">
        <v>1.3037204608641723E-4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0.26946729547985926</v>
      </c>
      <c r="O54" s="43">
        <v>0.67717768557875568</v>
      </c>
      <c r="P54" s="43">
        <v>1.399206091496457E-3</v>
      </c>
      <c r="Q54" s="43">
        <v>6.6398483080550574E-3</v>
      </c>
      <c r="R54" s="43">
        <v>1.3069270068129184E-4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0.26898688239481316</v>
      </c>
      <c r="O55" s="43">
        <v>0.67671614205012631</v>
      </c>
      <c r="P55" s="43">
        <v>1.419674335473021E-3</v>
      </c>
      <c r="Q55" s="43">
        <v>6.6750256009556483E-3</v>
      </c>
      <c r="R55" s="43">
        <v>1.3101805510394211E-4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0.26850599076351112</v>
      </c>
      <c r="O56" s="43">
        <v>0.67625434052144207</v>
      </c>
      <c r="P56" s="43">
        <v>1.4403607940335628E-3</v>
      </c>
      <c r="Q56" s="43">
        <v>6.7107164754720838E-3</v>
      </c>
      <c r="R56" s="43">
        <v>1.3134815963771029E-4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0.2680246168224516</v>
      </c>
      <c r="O57" s="43">
        <v>0.67579227849624413</v>
      </c>
      <c r="P57" s="43">
        <v>1.4612662208650449E-3</v>
      </c>
      <c r="Q57" s="43">
        <v>6.7469263874168168E-3</v>
      </c>
      <c r="R57" s="43">
        <v>1.3168306474335006E-4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0.26754275682324408</v>
      </c>
      <c r="O58" s="43">
        <v>0.67532995347464819</v>
      </c>
      <c r="P58" s="43">
        <v>1.4823913393639829E-3</v>
      </c>
      <c r="Q58" s="43">
        <v>6.7836608110367798E-3</v>
      </c>
      <c r="R58" s="43">
        <v>1.3202282105211541E-4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0.26706040703364903</v>
      </c>
      <c r="O59" s="43">
        <v>0.67486736295378424</v>
      </c>
      <c r="P59" s="43">
        <v>1.5037368419291942E-3</v>
      </c>
      <c r="Q59" s="43">
        <v>6.8209252382485626E-3</v>
      </c>
      <c r="R59" s="43">
        <v>1.3236747935868677E-4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0.26657756373862929</v>
      </c>
      <c r="O60" s="43">
        <v>0.67440450442824296</v>
      </c>
      <c r="P60" s="43">
        <v>1.5253033892521372E-3</v>
      </c>
      <c r="Q60" s="43">
        <v>6.8587251778558988E-3</v>
      </c>
      <c r="R60" s="43">
        <v>1.3271709061393354E-4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0.26609422324141391</v>
      </c>
      <c r="O61" s="43">
        <v>0.67394137539053289</v>
      </c>
      <c r="P61" s="43">
        <v>1.5470916096051016E-3</v>
      </c>
      <c r="Q61" s="43">
        <v>6.8970661547494072E-3</v>
      </c>
      <c r="R61" s="43">
        <v>1.3307170591751258E-4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0.2656103818645737</v>
      </c>
      <c r="O62" s="43">
        <v>0.67347797333154336</v>
      </c>
      <c r="P62" s="43">
        <v>1.5691020981274974E-3</v>
      </c>
      <c r="Q62" s="43">
        <v>6.9359537090885543E-3</v>
      </c>
      <c r="R62" s="43">
        <v>1.3343137651030231E-4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0.26512603595110851</v>
      </c>
      <c r="O63" s="43">
        <v>0.67301429574101646</v>
      </c>
      <c r="P63" s="43">
        <v>1.591335416110506E-3</v>
      </c>
      <c r="Q63" s="43">
        <v>6.9753933954657815E-3</v>
      </c>
      <c r="R63" s="43">
        <v>1.337961537666714E-4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0.26464118186554575</v>
      </c>
      <c r="O64" s="43">
        <v>0.67255034010802683</v>
      </c>
      <c r="P64" s="43">
        <v>1.6137920902803647E-3</v>
      </c>
      <c r="Q64" s="43">
        <v>7.0153907820527522E-3</v>
      </c>
      <c r="R64" s="43">
        <v>1.3416608918658264E-4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0.26415581599505045</v>
      </c>
      <c r="O65" s="43">
        <v>0.6720861039214695</v>
      </c>
      <c r="P65" s="43">
        <v>1.6364726120805515E-3</v>
      </c>
      <c r="Q65" s="43">
        <v>7.0559514497286983E-3</v>
      </c>
      <c r="R65" s="43">
        <v>1.3454123438753112E-4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0.26366993475054556</v>
      </c>
      <c r="O66" s="43">
        <v>0.67162158467055522</v>
      </c>
      <c r="P66" s="43">
        <v>1.6593774369531617E-3</v>
      </c>
      <c r="Q66" s="43">
        <v>7.097080991190852E-3</v>
      </c>
      <c r="R66" s="43">
        <v>1.3492164109631637E-4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0.26318353456784399</v>
      </c>
      <c r="O67" s="43">
        <v>0.67115677984531419</v>
      </c>
      <c r="P67" s="43">
        <v>1.6825069836197536E-3</v>
      </c>
      <c r="Q67" s="43">
        <v>7.1387850100469163E-3</v>
      </c>
      <c r="R67" s="43">
        <v>1.3530736114064873E-4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0.26269661190879057</v>
      </c>
      <c r="O68" s="43">
        <v>0.67069168693710712</v>
      </c>
      <c r="P68" s="43">
        <v>1.7058616333619633E-3</v>
      </c>
      <c r="Q68" s="43">
        <v>7.1810691198896E-3</v>
      </c>
      <c r="R68" s="43">
        <v>1.3569844644058989E-4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0.26220916326241411</v>
      </c>
      <c r="O69" s="43">
        <v>0.67022630343914502</v>
      </c>
      <c r="P69" s="43">
        <v>1.7294417293021837E-3</v>
      </c>
      <c r="Q69" s="43">
        <v>7.223938943353183E-3</v>
      </c>
      <c r="R69" s="43">
        <v>1.3609494899982684E-4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0.26172118514608989</v>
      </c>
      <c r="O70" s="43">
        <v>0.66976062684701532</v>
      </c>
      <c r="P70" s="43">
        <v>1.7532475756846214E-3</v>
      </c>
      <c r="Q70" s="43">
        <v>7.267400111152145E-3</v>
      </c>
      <c r="R70" s="43">
        <v>1.3649692089678022E-4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0.26123267410671136</v>
      </c>
      <c r="O71" s="43">
        <v>0.66929465465921734</v>
      </c>
      <c r="P71" s="43">
        <v>1.777279437157034E-3</v>
      </c>
      <c r="Q71" s="43">
        <v>7.3114582611018501E-3</v>
      </c>
      <c r="R71" s="43">
        <v>1.3690441427554681E-4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0.26074362672187179</v>
      </c>
      <c r="O72" s="43">
        <v>0.6688283843777042</v>
      </c>
      <c r="P72" s="43">
        <v>1.8015375380534763E-3</v>
      </c>
      <c r="Q72" s="43">
        <v>7.3561190371213185E-3</v>
      </c>
      <c r="R72" s="43">
        <v>1.3731748133667597E-4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0.26025403960105453</v>
      </c>
      <c r="O73" s="43">
        <v>0.66836181350843338</v>
      </c>
      <c r="P73" s="43">
        <v>1.826022061678376E-3</v>
      </c>
      <c r="Q73" s="43">
        <v>7.4013880882181169E-3</v>
      </c>
      <c r="R73" s="43">
        <v>1.377361743277809E-4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0.2597639093868323</v>
      </c>
      <c r="O74" s="43">
        <v>0.6678949395619227</v>
      </c>
      <c r="P74" s="43">
        <v>1.8507331495922668E-3</v>
      </c>
      <c r="Q74" s="43">
        <v>7.4472710674553903E-3</v>
      </c>
      <c r="R74" s="43">
        <v>1.3816054553398489E-4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0.25927323275607511</v>
      </c>
      <c r="O75" s="43">
        <v>0.66742776005381721</v>
      </c>
      <c r="P75" s="43">
        <v>1.8756709008995228E-3</v>
      </c>
      <c r="Q75" s="43">
        <v>7.4937736309011026E-3</v>
      </c>
      <c r="R75" s="43">
        <v>1.3859064726820283E-4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0.25878200642116628</v>
      </c>
      <c r="O76" s="43">
        <v>0.66696027250546019</v>
      </c>
      <c r="P76" s="43">
        <v>1.9008353715384357E-3</v>
      </c>
      <c r="Q76" s="43">
        <v>7.5409014365595177E-3</v>
      </c>
      <c r="R76" s="43">
        <v>1.3902653186125829E-4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0.2582902271312259</v>
      </c>
      <c r="O77" s="43">
        <v>0.66649247444447335</v>
      </c>
      <c r="P77" s="43">
        <v>1.926226573573977E-3</v>
      </c>
      <c r="Q77" s="43">
        <v>7.5886601432850077E-3</v>
      </c>
      <c r="R77" s="43">
        <v>1.3946825165183748E-4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0.25779789167334261</v>
      </c>
      <c r="O78" s="43">
        <v>0.66602436340534377</v>
      </c>
      <c r="P78" s="43">
        <v>1.9518444744936097E-3</v>
      </c>
      <c r="Q78" s="43">
        <v>7.6370554096782291E-3</v>
      </c>
      <c r="R78" s="43">
        <v>1.3991585897628016E-4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0.25730499687381159</v>
      </c>
      <c r="O79" s="43">
        <v>0.6655559369300178</v>
      </c>
      <c r="P79" s="43">
        <v>1.9776889965065067E-3</v>
      </c>
      <c r="Q79" s="43">
        <v>7.6860928929647814E-3</v>
      </c>
      <c r="R79" s="43">
        <v>1.4036940615820808E-4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0.25681153959938008</v>
      </c>
      <c r="O80" s="43">
        <v>0.66508719256850213</v>
      </c>
      <c r="P80" s="43">
        <v>2.0037600158465366E-3</v>
      </c>
      <c r="Q80" s="43">
        <v>7.7357782478564147E-3</v>
      </c>
      <c r="R80" s="43">
        <v>1.4082894549799244E-4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0.25631751675849884</v>
      </c>
      <c r="O81" s="43">
        <v>0.66461812787947261</v>
      </c>
      <c r="P81" s="43">
        <v>2.0300573620793995E-3</v>
      </c>
      <c r="Q81" s="43">
        <v>7.7861171253948876E-3</v>
      </c>
      <c r="R81" s="43">
        <v>1.4129452926206075E-4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0.25582292530257955</v>
      </c>
      <c r="O82" s="43">
        <v>0.66414874043088779</v>
      </c>
      <c r="P82" s="43">
        <v>2.0565808174142814E-3</v>
      </c>
      <c r="Q82" s="43">
        <v>7.8371151717785987E-3</v>
      </c>
      <c r="R82" s="43">
        <v>1.417662096720443E-4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0.25532776222725845</v>
      </c>
      <c r="O83" s="43">
        <v>0.66367902780061194</v>
      </c>
      <c r="P83" s="43">
        <v>2.0833301160204099E-3</v>
      </c>
      <c r="Q83" s="43">
        <v>7.8887780271720848E-3</v>
      </c>
      <c r="R83" s="43">
        <v>1.4224403889376731E-4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0.25483202457366461</v>
      </c>
      <c r="O84" s="43">
        <v>0.66320898757704305</v>
      </c>
      <c r="P84" s="43">
        <v>2.1103049433489058E-3</v>
      </c>
      <c r="Q84" s="43">
        <v>7.9411113244985416E-3</v>
      </c>
      <c r="R84" s="43">
        <v>1.4272806902607878E-4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0.25433570942969297</v>
      </c>
      <c r="O85" s="43">
        <v>0.66273861735974737</v>
      </c>
      <c r="P85" s="43">
        <v>2.1375049354603179E-3</v>
      </c>
      <c r="Q85" s="43">
        <v>7.9941206882154676E-3</v>
      </c>
      <c r="R85" s="43">
        <v>1.432183520895287E-4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0.25383881393128227</v>
      </c>
      <c r="O86" s="43">
        <v>0.66226791476010116</v>
      </c>
      <c r="P86" s="43">
        <v>2.1649296783582384E-3</v>
      </c>
      <c r="Q86" s="43">
        <v>8.0478117330736315E-3</v>
      </c>
      <c r="R86" s="43">
        <v>1.4371494001488952E-4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0.25334133526369629</v>
      </c>
      <c r="O87" s="43">
        <v>0.66179687740193804</v>
      </c>
      <c r="P87" s="43">
        <v>2.1925787073294066E-3</v>
      </c>
      <c r="Q87" s="43">
        <v>8.102190062859449E-3</v>
      </c>
      <c r="R87" s="43">
        <v>1.4421788463152461E-4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0.25284327066280909</v>
      </c>
      <c r="O88" s="43">
        <v>0.66132550292220282</v>
      </c>
      <c r="P88" s="43">
        <v>2.2204515062906973E-3</v>
      </c>
      <c r="Q88" s="43">
        <v>8.157261269121004E-3</v>
      </c>
      <c r="R88" s="43">
        <v>1.4472723765560509E-4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0.2523446174163928</v>
      </c>
      <c r="O89" s="43">
        <v>0.6608537889716114</v>
      </c>
      <c r="P89" s="43">
        <v>2.2485475071434202E-3</v>
      </c>
      <c r="Q89" s="43">
        <v>8.2130309298778497E-3</v>
      </c>
      <c r="R89" s="43">
        <v>1.4524305067817678E-4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0.25184537286540881</v>
      </c>
      <c r="O90" s="43">
        <v>0.66038173321531612</v>
      </c>
      <c r="P90" s="43">
        <v>2.276866089135333E-3</v>
      </c>
      <c r="Q90" s="43">
        <v>8.2695046083147983E-3</v>
      </c>
      <c r="R90" s="43">
        <v>1.4576537515307916E-4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0.25134553440529972</v>
      </c>
      <c r="O91" s="43">
        <v>0.65990933333357737</v>
      </c>
      <c r="P91" s="43">
        <v>2.3054065782307947E-3</v>
      </c>
      <c r="Q91" s="43">
        <v>8.3266878514598689E-3</v>
      </c>
      <c r="R91" s="43">
        <v>1.462942623847177E-4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0.25084509948728434</v>
      </c>
      <c r="O92" s="43">
        <v>0.65943658702244068</v>
      </c>
      <c r="P92" s="43">
        <v>2.3341682464894844E-3</v>
      </c>
      <c r="Q92" s="43">
        <v>8.3845861888466357E-3</v>
      </c>
      <c r="R92" s="43">
        <v>1.4682976351569198E-4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0.25034406561965278</v>
      </c>
      <c r="O93" s="43">
        <v>0.65896349199441895</v>
      </c>
      <c r="P93" s="43">
        <v>2.3631503114541074E-3</v>
      </c>
      <c r="Q93" s="43">
        <v>8.4432051311611935E-3</v>
      </c>
      <c r="R93" s="43">
        <v>1.4737192951428139E-4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0.2498424303690627</v>
      </c>
      <c r="O94" s="43">
        <v>0.65849004597917959</v>
      </c>
      <c r="P94" s="43">
        <v>2.392351935547521E-3</v>
      </c>
      <c r="Q94" s="43">
        <v>8.5025501688739281E-3</v>
      </c>
      <c r="R94" s="43">
        <v>1.4792081116179033E-4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0.24934019136183561</v>
      </c>
      <c r="O95" s="43">
        <v>0.65801624672423842</v>
      </c>
      <c r="P95" s="43">
        <v>2.4217722254797204E-3</v>
      </c>
      <c r="Q95" s="43">
        <v>8.5626267708563738E-3</v>
      </c>
      <c r="R95" s="43">
        <v>1.4847645903975589E-4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0.24883734628525228</v>
      </c>
      <c r="O96" s="43">
        <v>0.6575420919956565</v>
      </c>
      <c r="P96" s="43">
        <v>2.4514102316651166E-3</v>
      </c>
      <c r="Q96" s="43">
        <v>8.6234403829834154E-3</v>
      </c>
      <c r="R96" s="43">
        <v>1.490389235170192E-4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0.24833389288884808</v>
      </c>
      <c r="O97" s="43">
        <v>0.6570675795787424</v>
      </c>
      <c r="P97" s="43">
        <v>2.4812649476505422E-3</v>
      </c>
      <c r="Q97" s="43">
        <v>8.6849964267210599E-3</v>
      </c>
      <c r="R97" s="43">
        <v>1.4960825473666394E-4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0.24782982898570596</v>
      </c>
      <c r="O98" s="43">
        <v>0.65659270727875996</v>
      </c>
      <c r="P98" s="43">
        <v>2.5113353095544471E-3</v>
      </c>
      <c r="Q98" s="43">
        <v>8.7473002977000777E-3</v>
      </c>
      <c r="R98" s="43">
        <v>1.5018450260282398E-4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0.24732515245374814</v>
      </c>
      <c r="O99" s="43">
        <v>0.6561174729216388</v>
      </c>
      <c r="P99" s="43">
        <v>2.5416201955177002E-3</v>
      </c>
      <c r="Q99" s="43">
        <v>8.8103573642757706E-3</v>
      </c>
      <c r="R99" s="43">
        <v>1.507677167673627E-4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0.2468198612370246</v>
      </c>
      <c r="O100" s="43">
        <v>0.65564187435469035</v>
      </c>
      <c r="P100" s="43">
        <v>2.572118425166474E-3</v>
      </c>
      <c r="Q100" s="43">
        <v>8.8741729660742272E-3</v>
      </c>
      <c r="R100" s="43">
        <v>1.5135794661642722E-4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0.24631395334699893</v>
      </c>
      <c r="O101" s="43">
        <v>0.65516590944732778</v>
      </c>
      <c r="P101" s="43">
        <v>2.6028287590876414E-3</v>
      </c>
      <c r="Q101" s="43">
        <v>8.938752412525279E-3</v>
      </c>
      <c r="R101" s="43">
        <v>1.5195524125687985E-4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0.24580742686383036</v>
      </c>
      <c r="O102" s="43">
        <v>0.65468957609178846</v>
      </c>
      <c r="P102" s="43">
        <v>2.6337498983171471E-3</v>
      </c>
      <c r="Q102" s="43">
        <v>9.0041009813825595E-3</v>
      </c>
      <c r="R102" s="43">
        <v>1.525596495026099E-4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0.24530027993765113</v>
      </c>
      <c r="O103" s="43">
        <v>0.65421287220386104</v>
      </c>
      <c r="P103" s="43">
        <v>2.6648804838417983E-3</v>
      </c>
      <c r="Q103" s="43">
        <v>9.0702239172309428E-3</v>
      </c>
      <c r="R103" s="43">
        <v>1.5317121986072941E-4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0.2447925107898396</v>
      </c>
      <c r="O104" s="43">
        <v>0.65373579572361629</v>
      </c>
      <c r="P104" s="43">
        <v>2.6962190961149378E-3</v>
      </c>
      <c r="Q104" s="43">
        <v>9.1371264299817193E-3</v>
      </c>
      <c r="R104" s="43">
        <v>1.5379000051765466E-4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0.24428411771428746</v>
      </c>
      <c r="O105" s="43">
        <v>0.65325834461613974</v>
      </c>
      <c r="P105" s="43">
        <v>2.7277642545864419E-3</v>
      </c>
      <c r="Q105" s="43">
        <v>9.2048136933558771E-3</v>
      </c>
      <c r="R105" s="43">
        <v>1.5441603932507818E-4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0.24377509907866121</v>
      </c>
      <c r="O106" s="43">
        <v>0.65278051687226868</v>
      </c>
      <c r="P106" s="43">
        <v>2.7595144172475124E-3</v>
      </c>
      <c r="Q106" s="43">
        <v>9.2732908433558175E-3</v>
      </c>
      <c r="R106" s="43">
        <v>1.5504938378583369E-4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0.24326545332565652</v>
      </c>
      <c r="O107" s="43">
        <v>0.65230231050933096</v>
      </c>
      <c r="P107" s="43">
        <v>2.7914679801907057E-3</v>
      </c>
      <c r="Q107" s="43">
        <v>9.3425629767258985E-3</v>
      </c>
      <c r="R107" s="43">
        <v>1.5569008103965773E-4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0.24275517897424584</v>
      </c>
      <c r="O108" s="43">
        <v>0.65182372357188589</v>
      </c>
      <c r="P108" s="43">
        <v>2.8236232771856585E-3</v>
      </c>
      <c r="Q108" s="43">
        <v>9.4126351494022084E-3</v>
      </c>
      <c r="R108" s="43">
        <v>1.5633817784885151E-4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0.24224427462091774</v>
      </c>
      <c r="O109" s="43">
        <v>0.6513447541324684</v>
      </c>
      <c r="P109" s="43">
        <v>2.8559785792709727E-3</v>
      </c>
      <c r="Q109" s="43">
        <v>9.4835123749519492E-3</v>
      </c>
      <c r="R109" s="43">
        <v>1.5699372058384687E-4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0.24173273894090802</v>
      </c>
      <c r="O110" s="43">
        <v>0.65086540029233519</v>
      </c>
      <c r="P110" s="43">
        <v>2.8885320943626987E-3</v>
      </c>
      <c r="Q110" s="43">
        <v>9.5551996230028146E-3</v>
      </c>
      <c r="R110" s="43">
        <v>1.5765675520867952E-4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0.24122057068942152</v>
      </c>
      <c r="O111" s="43">
        <v>0.65038566018221144</v>
      </c>
      <c r="P111" s="43">
        <v>2.9212819668798817E-3</v>
      </c>
      <c r="Q111" s="43">
        <v>9.6277018176628391E-3</v>
      </c>
      <c r="R111" s="43">
        <v>1.5832732726637447E-4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0.24070776870284413</v>
      </c>
      <c r="O112" s="43">
        <v>0.64990553196303957</v>
      </c>
      <c r="P112" s="43">
        <v>2.9542262773876219E-3</v>
      </c>
      <c r="Q112" s="43">
        <v>9.7010238359311069E-3</v>
      </c>
      <c r="R112" s="43">
        <v>1.5900548186424635E-4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0.24019433189994446</v>
      </c>
      <c r="O113" s="43">
        <v>0.64942501382672979</v>
      </c>
      <c r="P113" s="43">
        <v>2.9873630422580953E-3</v>
      </c>
      <c r="Q113" s="43">
        <v>9.775170506099766E-3</v>
      </c>
      <c r="R113" s="43">
        <v>1.5969126365911998E-4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0.23968025928306444</v>
      </c>
      <c r="O114" s="43">
        <v>0.64894410399691094</v>
      </c>
      <c r="P114" s="43">
        <v>3.0206902133499821E-3</v>
      </c>
      <c r="Q114" s="43">
        <v>9.8501466061478304E-3</v>
      </c>
      <c r="R114" s="43">
        <v>1.6038471684247428E-4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0.23916554993929817</v>
      </c>
      <c r="O115" s="43">
        <v>0.64846280072968265</v>
      </c>
      <c r="P115" s="43">
        <v>3.0542056777067526E-3</v>
      </c>
      <c r="Q115" s="43">
        <v>9.9259568621271905E-3</v>
      </c>
      <c r="R115" s="43">
        <v>1.6108588512551511E-4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0.23865020304165852</v>
      </c>
      <c r="O116" s="43">
        <v>0.64798110231436645</v>
      </c>
      <c r="P116" s="43">
        <v>3.0879072572742535E-3</v>
      </c>
      <c r="Q116" s="43">
        <v>1.000260594654136E-2</v>
      </c>
      <c r="R116" s="43">
        <v>1.6179481172417962E-4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0.23813421785023059</v>
      </c>
      <c r="O117" s="43">
        <v>0.64749900707425923</v>
      </c>
      <c r="P117" s="43">
        <v>3.1217927086380336E-3</v>
      </c>
      <c r="Q117" s="43">
        <v>1.0080098476717401E-2</v>
      </c>
      <c r="R117" s="43">
        <v>1.6251153934407865E-4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0.23761759371331148</v>
      </c>
      <c r="O118" s="43">
        <v>0.6470165133673843</v>
      </c>
      <c r="P118" s="43">
        <v>3.1558597227808395E-3</v>
      </c>
      <c r="Q118" s="43">
        <v>1.0158439013171545E-2</v>
      </c>
      <c r="R118" s="43">
        <v>1.6323611016538024E-4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0.23710033006853598</v>
      </c>
      <c r="O119" s="43">
        <v>0.64653361958724453</v>
      </c>
      <c r="P119" s="43">
        <v>3.190105924860724E-3</v>
      </c>
      <c r="Q119" s="43">
        <v>1.0237632057969038E-2</v>
      </c>
      <c r="R119" s="43">
        <v>1.6396856582763983E-4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0.23658242644398692</v>
      </c>
      <c r="O120" s="43">
        <v>0.64605032416357211</v>
      </c>
      <c r="P120" s="43">
        <v>3.2245288740101927E-3</v>
      </c>
      <c r="Q120" s="43">
        <v>1.0317682053078672E-2</v>
      </c>
      <c r="R120" s="43">
        <v>1.6470894741458139E-4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0.23606388245928989</v>
      </c>
      <c r="O121" s="43">
        <v>0.64556662556307898</v>
      </c>
      <c r="P121" s="43">
        <v>3.2591260631568055E-3</v>
      </c>
      <c r="Q121" s="43">
        <v>1.0398593378722606E-2</v>
      </c>
      <c r="R121" s="43">
        <v>1.6545729543883495E-4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0.23554469782669213</v>
      </c>
      <c r="O122" s="43">
        <v>0.64508252229020513</v>
      </c>
      <c r="P122" s="43">
        <v>3.2938949188656605E-3</v>
      </c>
      <c r="Q122" s="43">
        <v>1.0480370351721963E-2</v>
      </c>
      <c r="R122" s="43">
        <v>1.6621364982663504E-4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0.23502487235212374</v>
      </c>
      <c r="O123" s="43">
        <v>0.644598012887867</v>
      </c>
      <c r="P123" s="43">
        <v>3.3288328012041715E-3</v>
      </c>
      <c r="Q123" s="43">
        <v>1.0563017223838784E-2</v>
      </c>
      <c r="R123" s="43">
        <v>1.6697804990248525E-4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0.2345044059362415</v>
      </c>
      <c r="O124" s="43">
        <v>0.64411309593820099</v>
      </c>
      <c r="P124" s="43">
        <v>3.3639370036295429E-3</v>
      </c>
      <c r="Q124" s="43">
        <v>1.0646538180114865E-2</v>
      </c>
      <c r="R124" s="43">
        <v>1.6775053437379436E-4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0.23398329857545447</v>
      </c>
      <c r="O125" s="43">
        <v>0.64362777006330785</v>
      </c>
      <c r="P125" s="43">
        <v>3.3992047528993495E-3</v>
      </c>
      <c r="Q125" s="43">
        <v>1.0730937337208112E-2</v>
      </c>
      <c r="R125" s="43">
        <v>1.6853114131548937E-4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0.23346155036293031</v>
      </c>
      <c r="O126" s="43">
        <v>0.64314203392599223</v>
      </c>
      <c r="P126" s="43">
        <v>3.4346332090056135E-3</v>
      </c>
      <c r="Q126" s="43">
        <v>1.0816218741726922E-2</v>
      </c>
      <c r="R126" s="43">
        <v>1.6931990815460997E-4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0.23293916148958224</v>
      </c>
      <c r="O127" s="43">
        <v>0.64265588623050129</v>
      </c>
      <c r="P127" s="43">
        <v>3.4702194651327618E-3</v>
      </c>
      <c r="Q127" s="43">
        <v>1.0902386368563234E-2</v>
      </c>
      <c r="R127" s="43">
        <v>1.7011687165489106E-4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0.23241613224503535</v>
      </c>
      <c r="O128" s="43">
        <v>0.64216932572325758</v>
      </c>
      <c r="P128" s="43">
        <v>3.5059605476398551E-3</v>
      </c>
      <c r="Q128" s="43">
        <v>1.098944411922482E-2</v>
      </c>
      <c r="R128" s="43">
        <v>1.709220679013382E-4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0.23189246301857205</v>
      </c>
      <c r="O129" s="43">
        <v>0.64168235119359152</v>
      </c>
      <c r="P129" s="43">
        <v>3.5418534160674532E-3</v>
      </c>
      <c r="Q129" s="43">
        <v>1.1077395820167464E-2</v>
      </c>
      <c r="R129" s="43">
        <v>1.7173553228480183E-4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0.23136815430005572</v>
      </c>
      <c r="O130" s="43">
        <v>0.64119496147446842</v>
      </c>
      <c r="P130" s="43">
        <v>3.5778949631694811E-3</v>
      </c>
      <c r="Q130" s="43">
        <v>1.1166245221127588E-2</v>
      </c>
      <c r="R130" s="43">
        <v>1.7255729948655583E-4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0.23084320668083227</v>
      </c>
      <c r="O131" s="43">
        <v>0.64070715544321055</v>
      </c>
      <c r="P131" s="43">
        <v>3.6140820149704609E-3</v>
      </c>
      <c r="Q131" s="43">
        <v>1.1255995993456024E-2</v>
      </c>
      <c r="R131" s="43">
        <v>1.733874034628865E-4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0.23031762085460822</v>
      </c>
      <c r="O132" s="43">
        <v>0.6402189320222168</v>
      </c>
      <c r="P132" s="43">
        <v>3.6504113308484386E-3</v>
      </c>
      <c r="Q132" s="43">
        <v>1.1346651728453507E-2</v>
      </c>
      <c r="R132" s="43">
        <v>1.7422587742969769E-4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0.2297913976183055</v>
      </c>
      <c r="O133" s="43">
        <v>0.63973029017967609</v>
      </c>
      <c r="P133" s="43">
        <v>3.6868796036439726E-3</v>
      </c>
      <c r="Q133" s="43">
        <v>1.1438215935708576E-2</v>
      </c>
      <c r="R133" s="43">
        <v>1.7507275384713795E-4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0.229264537872892</v>
      </c>
      <c r="O134" s="43">
        <v>0.63924122893027535</v>
      </c>
      <c r="P134" s="43">
        <v>3.7234834597954748E-3</v>
      </c>
      <c r="Q134" s="43">
        <v>1.1530692041438521E-2</v>
      </c>
      <c r="R134" s="43">
        <v>1.7592806440425596E-4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0.22873704262418665</v>
      </c>
      <c r="O135" s="43">
        <v>0.63875174733590423</v>
      </c>
      <c r="P135" s="43">
        <v>3.760219459501256E-3</v>
      </c>
      <c r="Q135" s="43">
        <v>1.1624083386834048E-2</v>
      </c>
      <c r="R135" s="43">
        <v>1.7679184000369039E-4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0.22820891298363941</v>
      </c>
      <c r="O136" s="43">
        <v>0.63826184450635171</v>
      </c>
      <c r="P136" s="43">
        <v>3.7970840969085589E-3</v>
      </c>
      <c r="Q136" s="43">
        <v>1.1718393226408304E-2</v>
      </c>
      <c r="R136" s="43">
        <v>1.7766411074640021E-4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0.22768015016908469</v>
      </c>
      <c r="O137" s="43">
        <v>0.63777151959999689</v>
      </c>
      <c r="P137" s="43">
        <v>3.8340738003298865E-3</v>
      </c>
      <c r="Q137" s="43">
        <v>1.1813624726350981E-2</v>
      </c>
      <c r="R137" s="43">
        <v>1.7854490591644138E-4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0.22715075550546812</v>
      </c>
      <c r="O138" s="43">
        <v>0.63728077182449439</v>
      </c>
      <c r="P138" s="43">
        <v>3.8711849324869108E-3</v>
      </c>
      <c r="Q138" s="43">
        <v>1.1909780962888162E-2</v>
      </c>
      <c r="R138" s="43">
        <v>1.794342539657976E-4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0.22662073042554545</v>
      </c>
      <c r="O139" s="43">
        <v>0.63678960043745259</v>
      </c>
      <c r="P139" s="43">
        <v>3.9084137907822213E-3</v>
      </c>
      <c r="Q139" s="43">
        <v>1.2006864920648576E-2</v>
      </c>
      <c r="R139" s="43">
        <v>1.8033218249926947E-4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0.22609007647055357</v>
      </c>
      <c r="O140" s="43">
        <v>0.6362980047471033</v>
      </c>
      <c r="P140" s="43">
        <v>3.9457566075991914E-3</v>
      </c>
      <c r="Q140" s="43">
        <v>1.2104879491037019E-2</v>
      </c>
      <c r="R140" s="43">
        <v>1.8123871825943038E-4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0.22555879529085301</v>
      </c>
      <c r="O141" s="43">
        <v>0.6358059841129664</v>
      </c>
      <c r="P141" s="43">
        <v>3.9832095506301974E-3</v>
      </c>
      <c r="Q141" s="43">
        <v>1.2203827470615594E-2</v>
      </c>
      <c r="R141" s="43">
        <v>1.821538871116547E-4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0.22502688864654058</v>
      </c>
      <c r="O142" s="43">
        <v>0.63531353794650469</v>
      </c>
      <c r="P142" s="43">
        <v>4.0207687232334264E-3</v>
      </c>
      <c r="Q142" s="43">
        <v>1.2303711559493495E-2</v>
      </c>
      <c r="R142" s="43">
        <v>1.8307771402922485E-4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0.22449435840803225</v>
      </c>
      <c r="O143" s="43">
        <v>0.63482066571177076</v>
      </c>
      <c r="P143" s="43">
        <v>4.0584301648185044E-3</v>
      </c>
      <c r="Q143" s="43">
        <v>1.2404534359726084E-2</v>
      </c>
      <c r="R143" s="43">
        <v>1.840102230785241E-4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0.22396120655661572</v>
      </c>
      <c r="O144" s="43">
        <v>0.63432736692604552</v>
      </c>
      <c r="P144" s="43">
        <v>4.0961898512611354E-3</v>
      </c>
      <c r="Q144" s="43">
        <v>1.2506298373723908E-2</v>
      </c>
      <c r="R144" s="43">
        <v>1.8495143740432222E-4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0.22342743518497155</v>
      </c>
      <c r="O145" s="43">
        <v>0.63383364116046892</v>
      </c>
      <c r="P145" s="43">
        <v>4.1340436953469541E-3</v>
      </c>
      <c r="Q145" s="43">
        <v>1.2609006002672481E-2</v>
      </c>
      <c r="R145" s="43">
        <v>1.8590137921515939E-4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0.22289304649766284</v>
      </c>
      <c r="O146" s="43">
        <v>0.63333948804065965</v>
      </c>
      <c r="P146" s="43">
        <v>4.1719875472447715E-3</v>
      </c>
      <c r="Q146" s="43">
        <v>1.271265954496347E-2</v>
      </c>
      <c r="R146" s="43">
        <v>1.8686006976883666E-4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0.2223580428115926</v>
      </c>
      <c r="O147" s="43">
        <v>0.63284490724732589</v>
      </c>
      <c r="P147" s="43">
        <v>4.2100171950093688E-3</v>
      </c>
      <c r="Q147" s="43">
        <v>1.2817261194638068E-2</v>
      </c>
      <c r="R147" s="43">
        <v>1.8782752935801871E-4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0.22182242655642825</v>
      </c>
      <c r="O148" s="43">
        <v>0.63234989851686696</v>
      </c>
      <c r="P148" s="43">
        <v>4.2481283651140019E-3</v>
      </c>
      <c r="Q148" s="43">
        <v>1.2922813039843314E-2</v>
      </c>
      <c r="R148" s="43">
        <v>1.8880377729595601E-4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0.22128620027499293</v>
      </c>
      <c r="O149" s="43">
        <v>0.63185446164196291</v>
      </c>
      <c r="P149" s="43">
        <v>4.286316723012727E-3</v>
      </c>
      <c r="Q149" s="43">
        <v>1.3029317061302045E-2</v>
      </c>
      <c r="R149" s="43">
        <v>1.8978883190233395E-4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0.22074936662362279</v>
      </c>
      <c r="O150" s="43">
        <v>0.63135859647215553</v>
      </c>
      <c r="P150" s="43">
        <v>4.3245778737326839E-3</v>
      </c>
      <c r="Q150" s="43">
        <v>1.3136775130797258E-2</v>
      </c>
      <c r="R150" s="43">
        <v>1.9078271048925431E-4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0.22021192837249023</v>
      </c>
      <c r="O151" s="43">
        <v>0.63086230291441625</v>
      </c>
      <c r="P151" s="43">
        <v>4.3629073624964262E-3</v>
      </c>
      <c r="Q151" s="43">
        <v>1.3245189009671662E-2</v>
      </c>
      <c r="R151" s="43">
        <v>1.9178542934735786E-4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0.21967388840589203</v>
      </c>
      <c r="O152" s="43">
        <v>0.63036558093370476</v>
      </c>
      <c r="P152" s="43">
        <v>4.40130067537438E-3</v>
      </c>
      <c r="Q152" s="43">
        <v>1.335456034734309E-2</v>
      </c>
      <c r="R152" s="43">
        <v>1.927970037320932E-4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0.21913524972250212</v>
      </c>
      <c r="O153" s="43">
        <v>0.62986843055351438</v>
      </c>
      <c r="P153" s="43">
        <v>4.4397532399675062E-3</v>
      </c>
      <c r="Q153" s="43">
        <v>1.3464890679836611E-2</v>
      </c>
      <c r="R153" s="43">
        <v>1.9381744785014054E-4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0.21859601543558888</v>
      </c>
      <c r="O154" s="43">
        <v>0.62937085185640618</v>
      </c>
      <c r="P154" s="43">
        <v>4.478260426120209E-3</v>
      </c>
      <c r="Q154" s="43">
        <v>1.3576181428334045E-2</v>
      </c>
      <c r="R154" s="43">
        <v>1.9484677484599605E-4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0.21805618877319571</v>
      </c>
      <c r="O155" s="43">
        <v>0.62887284498453011</v>
      </c>
      <c r="P155" s="43">
        <v>4.516817546663509E-3</v>
      </c>
      <c r="Q155" s="43">
        <v>1.368843389774164E-2</v>
      </c>
      <c r="R155" s="43">
        <v>1.958849967887243E-4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0.21751577307828535</v>
      </c>
      <c r="O156" s="43">
        <v>0.62837441014013473</v>
      </c>
      <c r="P156" s="43">
        <v>4.5554198581885287E-3</v>
      </c>
      <c r="Q156" s="43">
        <v>1.3801649275276695E-2</v>
      </c>
      <c r="R156" s="43">
        <v>1.9693212465888584E-4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0.21697477180884678</v>
      </c>
      <c r="O157" s="43">
        <v>0.62787554758606223</v>
      </c>
      <c r="P157" s="43">
        <v>4.5940625618502377E-3</v>
      </c>
      <c r="Q157" s="43">
        <v>1.3915828629073833E-2</v>
      </c>
      <c r="R157" s="43">
        <v>1.9798816833564698E-4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0.21643318853796475</v>
      </c>
      <c r="O158" s="43">
        <v>0.62737625764623128</v>
      </c>
      <c r="P158" s="43">
        <v>4.6327408042014795E-3</v>
      </c>
      <c r="Q158" s="43">
        <v>1.403097290681176E-2</v>
      </c>
      <c r="R158" s="43">
        <v>1.9905313658407836E-4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0.21589102695385137</v>
      </c>
      <c r="O159" s="43">
        <v>0.62687654070610532</v>
      </c>
      <c r="P159" s="43">
        <v>4.6714496780572035E-3</v>
      </c>
      <c r="Q159" s="43">
        <v>1.4147082934361174E-2</v>
      </c>
      <c r="R159" s="43">
        <v>2.0012703704264966E-4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0.21534829085983956</v>
      </c>
      <c r="O160" s="43">
        <v>0.62637639721314842</v>
      </c>
      <c r="P160" s="43">
        <v>4.7101842233888587E-3</v>
      </c>
      <c r="Q160" s="43">
        <v>1.4264159414454646E-2</v>
      </c>
      <c r="R160" s="43">
        <v>2.0120987621092724E-4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0.2148049841743373</v>
      </c>
      <c r="O161" s="43">
        <v>0.62587582767726424</v>
      </c>
      <c r="P161" s="43">
        <v>4.7489394282488571E-3</v>
      </c>
      <c r="Q161" s="43">
        <v>1.4382202925379183E-2</v>
      </c>
      <c r="R161" s="43">
        <v>2.0230165943748167E-4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0.21426111093074379</v>
      </c>
      <c r="O162" s="43">
        <v>0.62537483267122251</v>
      </c>
      <c r="P162" s="43">
        <v>4.7877102297250234E-3</v>
      </c>
      <c r="Q162" s="43">
        <v>1.4501213919692252E-2</v>
      </c>
      <c r="R162" s="43">
        <v>2.0340239090801244E-4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0.2137166752773256</v>
      </c>
      <c r="O163" s="43">
        <v>0.62487341283106979</v>
      </c>
      <c r="P163" s="43">
        <v>4.8264915149248896E-3</v>
      </c>
      <c r="Q163" s="43">
        <v>1.4621192722961999E-2</v>
      </c>
      <c r="R163" s="43">
        <v>2.0451207363369591E-4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0.21317168147705329</v>
      </c>
      <c r="O164" s="43">
        <v>0.62437156885652545</v>
      </c>
      <c r="P164" s="43">
        <v>4.8652781219897063E-3</v>
      </c>
      <c r="Q164" s="43">
        <v>1.4742139532532388E-2</v>
      </c>
      <c r="R164" s="43">
        <v>2.0563070943976442E-4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0.21262613390739885</v>
      </c>
      <c r="O165" s="43">
        <v>0.62386930151135989</v>
      </c>
      <c r="P165" s="43">
        <v>4.9040648411380122E-3</v>
      </c>
      <c r="Q165" s="43">
        <v>1.4864054416314035E-2</v>
      </c>
      <c r="R165" s="43">
        <v>2.0675829895432256E-4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0.21208003706009193</v>
      </c>
      <c r="O166" s="43">
        <v>0.62336661162376028</v>
      </c>
      <c r="P166" s="43">
        <v>4.9428464157385754E-3</v>
      </c>
      <c r="Q166" s="43">
        <v>1.4986937311601457E-2</v>
      </c>
      <c r="R166" s="43">
        <v>2.0789484159740792E-4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0.21153339554083658</v>
      </c>
      <c r="O167" s="43">
        <v>0.62286350008667724</v>
      </c>
      <c r="P167" s="43">
        <v>4.9816175434125205E-3</v>
      </c>
      <c r="Q167" s="43">
        <v>1.5110788023917443E-2</v>
      </c>
      <c r="R167" s="43">
        <v>2.0904033557030287E-4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0.21098621406898702</v>
      </c>
      <c r="O168" s="43">
        <v>0.62235996785815673</v>
      </c>
      <c r="P168" s="43">
        <v>5.0203728771643875E-3</v>
      </c>
      <c r="Q168" s="43">
        <v>1.5235606225885323E-2</v>
      </c>
      <c r="R168" s="43">
        <v>2.1019477784510384E-4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0.2104384974771826</v>
      </c>
      <c r="O169" s="43">
        <v>0.62185601596165407</v>
      </c>
      <c r="P169" s="43">
        <v>5.0591070265419251E-3</v>
      </c>
      <c r="Q169" s="43">
        <v>1.5361391456129803E-2</v>
      </c>
      <c r="R169" s="43">
        <v>2.1135816415455551E-4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0.20989025071094197</v>
      </c>
      <c r="O170" s="43">
        <v>0.62135164548633182</v>
      </c>
      <c r="P170" s="43">
        <v>5.0978145588243288E-3</v>
      </c>
      <c r="Q170" s="43">
        <v>1.5488143118207114E-2</v>
      </c>
      <c r="R170" s="43">
        <v>2.1253048898215549E-4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0.20934147882821585</v>
      </c>
      <c r="O171" s="43">
        <v>0.62084685758733971</v>
      </c>
      <c r="P171" s="43">
        <v>5.1364900002386421E-3</v>
      </c>
      <c r="Q171" s="43">
        <v>1.5615860479565168E-2</v>
      </c>
      <c r="R171" s="43">
        <v>2.1371174555253705E-4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0.2087921869988989</v>
      </c>
      <c r="O172" s="43">
        <v>0.62034165348607673</v>
      </c>
      <c r="P172" s="43">
        <v>5.1751278372040256E-3</v>
      </c>
      <c r="Q172" s="43">
        <v>1.5744542670534416E-2</v>
      </c>
      <c r="R172" s="43">
        <v>2.1490192582213538E-4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0.20824238050430002</v>
      </c>
      <c r="O173" s="43">
        <v>0.619836034470437</v>
      </c>
      <c r="P173" s="43">
        <v>5.2137225176035638E-3</v>
      </c>
      <c r="Q173" s="43">
        <v>1.5874188683350113E-2</v>
      </c>
      <c r="R173" s="43">
        <v>2.1610102047014477E-4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0.20769206473657092</v>
      </c>
      <c r="O174" s="43">
        <v>0.61933000189503462</v>
      </c>
      <c r="P174" s="43">
        <v>5.2522684520832814E-3</v>
      </c>
      <c r="Q174" s="43">
        <v>1.6004797371206678E-2</v>
      </c>
      <c r="R174" s="43">
        <v>2.1730901888977196E-4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0.20714124519809393</v>
      </c>
      <c r="O175" s="43">
        <v>0.61882355718141324</v>
      </c>
      <c r="P175" s="43">
        <v>5.2907600153779717E-3</v>
      </c>
      <c r="Q175" s="43">
        <v>1.6136367447344771E-2</v>
      </c>
      <c r="R175" s="43">
        <v>2.1852590917979293E-4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0.20658992750082741</v>
      </c>
      <c r="O176" s="43">
        <v>0.61831670181823495</v>
      </c>
      <c r="P176" s="43">
        <v>5.3291915476634784E-3</v>
      </c>
      <c r="Q176" s="43">
        <v>1.6268897484171829E-2</v>
      </c>
      <c r="R176" s="43">
        <v>2.1975167813641881E-4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0.20603811736561017</v>
      </c>
      <c r="O177" s="43">
        <v>0.61780943736145122</v>
      </c>
      <c r="P177" s="43">
        <v>5.3675573559350117E-3</v>
      </c>
      <c r="Q177" s="43">
        <v>1.6402385912416675E-2</v>
      </c>
      <c r="R177" s="43">
        <v>2.2098631124547644E-4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0.2054858206214239</v>
      </c>
      <c r="O178" s="43">
        <v>0.61730176543445425</v>
      </c>
      <c r="P178" s="43">
        <v>5.4058517154110808E-3</v>
      </c>
      <c r="Q178" s="43">
        <v>1.6536831020318839E-2</v>
      </c>
      <c r="R178" s="43">
        <v>2.2222979267491074E-4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0.20493304320461436</v>
      </c>
      <c r="O179" s="43">
        <v>0.61679368772820975</v>
      </c>
      <c r="P179" s="43">
        <v>5.4440688709625675E-3</v>
      </c>
      <c r="Q179" s="43">
        <v>1.6672230952853223E-2</v>
      </c>
      <c r="R179" s="43">
        <v>2.2348210526761345E-4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0.20437979115807101</v>
      </c>
      <c r="O180" s="43">
        <v>0.61628520600136927</v>
      </c>
      <c r="P180" s="43">
        <v>5.4822030385665143E-3</v>
      </c>
      <c r="Q180" s="43">
        <v>1.6808583710990768E-2</v>
      </c>
      <c r="R180" s="43">
        <v>2.2474323053458533E-4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0.20382607063036504</v>
      </c>
      <c r="O181" s="43">
        <v>0.61577632208036337</v>
      </c>
      <c r="P181" s="43">
        <v>5.5202484067841031E-3</v>
      </c>
      <c r="Q181" s="43">
        <v>1.6945887150995691E-2</v>
      </c>
      <c r="R181" s="43">
        <v>2.2601314864843596E-4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0.20327188787484635</v>
      </c>
      <c r="O182" s="43">
        <v>0.61526703785947523</v>
      </c>
      <c r="P182" s="43">
        <v>5.558199138262325E-3</v>
      </c>
      <c r="Q182" s="43">
        <v>1.7084138983759919E-2</v>
      </c>
      <c r="R182" s="43">
        <v>2.2729183843722824E-4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0.20271724924869908</v>
      </c>
      <c r="O183" s="43">
        <v>0.61475735530089359</v>
      </c>
      <c r="P183" s="43">
        <v>5.5960493712588176E-3</v>
      </c>
      <c r="Q183" s="43">
        <v>1.7223336774175296E-2</v>
      </c>
      <c r="R183" s="43">
        <v>2.2857927737867162E-4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0.20216216121195643</v>
      </c>
      <c r="O184" s="43">
        <v>0.6142472764347453</v>
      </c>
      <c r="P184" s="43">
        <v>5.6337932211893175E-3</v>
      </c>
      <c r="Q184" s="43">
        <v>1.7363477940544082E-2</v>
      </c>
      <c r="R184" s="43">
        <v>2.2987544159467016E-4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0.20160663032647422</v>
      </c>
      <c r="O185" s="43">
        <v>0.61373680335910807</v>
      </c>
      <c r="P185" s="43">
        <v>5.6714247821971582E-3</v>
      </c>
      <c r="Q185" s="43">
        <v>1.7504559754028433E-2</v>
      </c>
      <c r="R185" s="43">
        <v>2.3118030584623055E-4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0.2010506632548642</v>
      </c>
      <c r="O186" s="43">
        <v>0.61322593824000204</v>
      </c>
      <c r="P186" s="43">
        <v>5.7089381287442212E-3</v>
      </c>
      <c r="Q186" s="43">
        <v>1.7646579338139276E-2</v>
      </c>
      <c r="R186" s="43">
        <v>2.3249384352873459E-4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0.20049426675938656</v>
      </c>
      <c r="O187" s="43">
        <v>0.61271468331136114</v>
      </c>
      <c r="P187" s="43">
        <v>5.7463273172227427E-3</v>
      </c>
      <c r="Q187" s="43">
        <v>1.7789533668265127E-2</v>
      </c>
      <c r="R187" s="43">
        <v>2.3381602666758169E-4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0.19993744770080243</v>
      </c>
      <c r="O188" s="43">
        <v>0.61220304087498212</v>
      </c>
      <c r="P188" s="43">
        <v>5.7835863875873375E-3</v>
      </c>
      <c r="Q188" s="43">
        <v>1.7933419571241463E-2</v>
      </c>
      <c r="R188" s="43">
        <v>2.351468259142055E-4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0.19938021303718664</v>
      </c>
      <c r="O189" s="43">
        <v>0.61169101330045528</v>
      </c>
      <c r="P189" s="43">
        <v>5.8207093650066086E-3</v>
      </c>
      <c r="Q189" s="43">
        <v>1.8078233724960986E-2</v>
      </c>
      <c r="R189" s="43">
        <v>2.3648621054246971E-4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0.19882256982270044</v>
      </c>
      <c r="O190" s="43">
        <v>0.61117860302507132</v>
      </c>
      <c r="P190" s="43">
        <v>5.8576902615336667E-3</v>
      </c>
      <c r="Q190" s="43">
        <v>1.8223972658025438E-2</v>
      </c>
      <c r="R190" s="43">
        <v>2.3783414844544712E-4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0.19826452520632545</v>
      </c>
      <c r="O191" s="43">
        <v>0.61066581255370844</v>
      </c>
      <c r="P191" s="43">
        <v>5.894523077794883E-3</v>
      </c>
      <c r="Q191" s="43">
        <v>1.8370632749439262E-2</v>
      </c>
      <c r="R191" s="43">
        <v>2.3919060613258688E-4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0.19770608643055834</v>
      </c>
      <c r="O192" s="43">
        <v>0.61015264445869766</v>
      </c>
      <c r="P192" s="43">
        <v>5.9312018046961835E-3</v>
      </c>
      <c r="Q192" s="43">
        <v>1.8518210228345676E-2</v>
      </c>
      <c r="R192" s="43">
        <v>2.4055554872727314E-4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0.19714726083006687</v>
      </c>
      <c r="O193" s="43">
        <v>0.60963910137966637</v>
      </c>
      <c r="P193" s="43">
        <v>5.9677204251461597E-3</v>
      </c>
      <c r="Q193" s="43">
        <v>1.8666701173805537E-2</v>
      </c>
      <c r="R193" s="43">
        <v>2.4192893996477982E-4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0.19658805583030822</v>
      </c>
      <c r="O194" s="43">
        <v>0.60912518602336074</v>
      </c>
      <c r="P194" s="43">
        <v>6.0040729157952565E-3</v>
      </c>
      <c r="Q194" s="43">
        <v>1.8816101514619384E-2</v>
      </c>
      <c r="R194" s="43">
        <v>2.4331074219062477E-4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0.19602847894610909</v>
      </c>
      <c r="O195" s="43">
        <v>0.60861090116344685</v>
      </c>
      <c r="P195" s="43">
        <v>6.0402532487903197E-3</v>
      </c>
      <c r="Q195" s="43">
        <v>1.8966407029193146E-2</v>
      </c>
      <c r="R195" s="43">
        <v>2.4470091635932754E-4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0.19546853778020884</v>
      </c>
      <c r="O196" s="43">
        <v>0.6080962496402893</v>
      </c>
      <c r="P196" s="43">
        <v>6.0762553935436916E-3</v>
      </c>
      <c r="Q196" s="43">
        <v>1.9117613345447759E-2</v>
      </c>
      <c r="R196" s="43">
        <v>2.4609942203357356E-4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0.19490824002176574</v>
      </c>
      <c r="O197" s="43">
        <v>0.60758123436070888</v>
      </c>
      <c r="P197" s="43">
        <v>6.1120733185161128E-3</v>
      </c>
      <c r="Q197" s="43">
        <v>1.926971594077315E-2</v>
      </c>
      <c r="R197" s="43">
        <v>2.4750621738378836E-4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0.19434759344482683</v>
      </c>
      <c r="O198" s="43">
        <v>0.60706585829771764</v>
      </c>
      <c r="P198" s="43">
        <v>6.1477009930126156E-3</v>
      </c>
      <c r="Q198" s="43">
        <v>1.9422710142026862E-2</v>
      </c>
      <c r="R198" s="43">
        <v>2.4892125918812505E-4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0.19378660590676197</v>
      </c>
      <c r="O199" s="43">
        <v>0.60655012449023338</v>
      </c>
      <c r="P199" s="43">
        <v>6.183132388990595E-3</v>
      </c>
      <c r="Q199" s="43">
        <v>1.9576591125577664E-2</v>
      </c>
      <c r="R199" s="43">
        <v>2.503445028328679E-4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0.19322528534666289</v>
      </c>
      <c r="O200" s="43">
        <v>0.60603403604277095</v>
      </c>
      <c r="P200" s="43">
        <v>6.2183614828792587E-3</v>
      </c>
      <c r="Q200" s="43">
        <v>1.9731353917394459E-2</v>
      </c>
      <c r="R200" s="43">
        <v>2.5177590231325377E-4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0.19266363978370718</v>
      </c>
      <c r="O201" s="43">
        <v>0.60551759612511313</v>
      </c>
      <c r="P201" s="43">
        <v>6.2533822574095772E-3</v>
      </c>
      <c r="Q201" s="43">
        <v>1.9886993393180667E-2</v>
      </c>
      <c r="R201" s="43">
        <v>2.532154102347162E-4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0.19210167731548849</v>
      </c>
      <c r="O202" s="43">
        <v>0.60500080797195832</v>
      </c>
      <c r="P202" s="43">
        <v>6.2881887034539211E-3</v>
      </c>
      <c r="Q202" s="43">
        <v>2.0043504278554482E-2</v>
      </c>
      <c r="R202" s="43">
        <v>2.5466297781455161E-4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0.19153940611631312</v>
      </c>
      <c r="O203" s="43">
        <v>0.60448367488254751</v>
      </c>
      <c r="P203" s="43">
        <v>6.3227748218744944E-3</v>
      </c>
      <c r="Q203" s="43">
        <v>2.0200881149275103E-2</v>
      </c>
      <c r="R203" s="43">
        <v>2.5611855488401249E-4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0.19097683443546373</v>
      </c>
      <c r="O204" s="43">
        <v>0.60396620022026892</v>
      </c>
      <c r="P204" s="43">
        <v>6.3571346253797172E-3</v>
      </c>
      <c r="Q204" s="43">
        <v>2.0359118431515236E-2</v>
      </c>
      <c r="R204" s="43">
        <v>2.5758208989082689E-4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0.19041397059543105</v>
      </c>
      <c r="O205" s="43">
        <v>0.60344838741224205</v>
      </c>
      <c r="P205" s="43">
        <v>6.3912621403876338E-3</v>
      </c>
      <c r="Q205" s="43">
        <v>2.0518210402179979E-2</v>
      </c>
      <c r="R205" s="43">
        <v>2.5905352990214861E-4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0.1898508229901138</v>
      </c>
      <c r="O206" s="43">
        <v>0.60293023994887796</v>
      </c>
      <c r="P206" s="43">
        <v>6.4251514088954874E-3</v>
      </c>
      <c r="Q206" s="43">
        <v>2.0678151189272322E-2</v>
      </c>
      <c r="R206" s="43">
        <v>2.6053282060793729E-4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0.18928740008298789</v>
      </c>
      <c r="O207" s="43">
        <v>0.60241176138341934</v>
      </c>
      <c r="P207" s="43">
        <v>6.4587964903545193E-3</v>
      </c>
      <c r="Q207" s="43">
        <v>2.0838934772305376E-2</v>
      </c>
      <c r="R207" s="43">
        <v>2.620199063247712E-4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0.18872371040524591</v>
      </c>
      <c r="O208" s="43">
        <v>0.6018929553314597</v>
      </c>
      <c r="P208" s="43">
        <v>6.4921914635491075E-3</v>
      </c>
      <c r="Q208" s="43">
        <v>2.1000554982761429E-2</v>
      </c>
      <c r="R208" s="43">
        <v>2.635147300000931E-4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0.18815976255390662</v>
      </c>
      <c r="O209" s="43">
        <v>0.60137382547044005</v>
      </c>
      <c r="P209" s="43">
        <v>6.525330428479293E-3</v>
      </c>
      <c r="Q209" s="43">
        <v>2.1163005504597977E-2</v>
      </c>
      <c r="R209" s="43">
        <v>2.6501723321689034E-4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0.18759556518989629</v>
      </c>
      <c r="O210" s="43">
        <v>0.60085437553912358</v>
      </c>
      <c r="P210" s="43">
        <v>6.5582075082457813E-3</v>
      </c>
      <c r="Q210" s="43">
        <v>2.1326279874800756E-2</v>
      </c>
      <c r="R210" s="43">
        <v>2.6652735619881005E-4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0.1870311270361022</v>
      </c>
      <c r="O211" s="43">
        <v>0.60033460933705141</v>
      </c>
      <c r="P211" s="43">
        <v>6.5908168509364535E-3</v>
      </c>
      <c r="Q211" s="43">
        <v>2.1490371483983851E-2</v>
      </c>
      <c r="R211" s="43">
        <v>2.680450378157094E-4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0.18646645687539884</v>
      </c>
      <c r="O212" s="43">
        <v>0.59981453072397506</v>
      </c>
      <c r="P212" s="43">
        <v>6.6231526315134711E-3</v>
      </c>
      <c r="Q212" s="43">
        <v>2.1655273577036848E-2</v>
      </c>
      <c r="R212" s="43">
        <v>2.6957021558964125E-4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0.18590156354864859</v>
      </c>
      <c r="O213" s="43">
        <v>0.59929414361926936</v>
      </c>
      <c r="P213" s="43">
        <v>6.6552090536999902E-3</v>
      </c>
      <c r="Q213" s="43">
        <v>2.1820979253819196E-2</v>
      </c>
      <c r="R213" s="43">
        <v>2.7110282570127613E-4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0.185336455952676</v>
      </c>
      <c r="O214" s="43">
        <v>0.59877345200132293</v>
      </c>
      <c r="P214" s="43">
        <v>6.6869803518655431E-3</v>
      </c>
      <c r="Q214" s="43">
        <v>2.1987481469901513E-2</v>
      </c>
      <c r="R214" s="43">
        <v>2.7264280299675852E-4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0.18477114303821868</v>
      </c>
      <c r="O215" s="43">
        <v>0.59825245990691034</v>
      </c>
      <c r="P215" s="43">
        <v>6.7184607929091254E-3</v>
      </c>
      <c r="Q215" s="43">
        <v>2.2154773037354029E-2</v>
      </c>
      <c r="R215" s="43">
        <v>2.741900809949995E-4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0.18420563380785362</v>
      </c>
      <c r="O216" s="43">
        <v>0.59773117143054166</v>
      </c>
      <c r="P216" s="43">
        <v>6.7496446781390076E-3</v>
      </c>
      <c r="Q216" s="43">
        <v>2.232284662558193E-2</v>
      </c>
      <c r="R216" s="43">
        <v>2.7574459189540256E-4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0.18363993731390146</v>
      </c>
      <c r="O217" s="43">
        <v>0.59720959072379265</v>
      </c>
      <c r="P217" s="43">
        <v>6.7805263451483043E-3</v>
      </c>
      <c r="Q217" s="43">
        <v>2.2491694762207554E-2</v>
      </c>
      <c r="R217" s="43">
        <v>2.7730626658602301E-4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0.18307406265630866</v>
      </c>
      <c r="O218" s="43">
        <v>0.59668772199461495</v>
      </c>
      <c r="P218" s="43">
        <v>6.8111001696853444E-3</v>
      </c>
      <c r="Q218" s="43">
        <v>2.2661309833999409E-2</v>
      </c>
      <c r="R218" s="43">
        <v>2.7887503465216063E-4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0.18250801898050847</v>
      </c>
      <c r="O219" s="43">
        <v>0.59616556950662547</v>
      </c>
      <c r="P219" s="43">
        <v>6.841360567517849E-3</v>
      </c>
      <c r="Q219" s="43">
        <v>2.2831684087847741E-2</v>
      </c>
      <c r="R219" s="43">
        <v>2.8045082438538235E-4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0.18194181547526228</v>
      </c>
      <c r="O220" s="43">
        <v>0.59564313757837761</v>
      </c>
      <c r="P220" s="43">
        <v>6.8713019962899453E-3</v>
      </c>
      <c r="Q220" s="43">
        <v>2.3002809631786532E-2</v>
      </c>
      <c r="R220" s="43">
        <v>2.8203356279297526E-4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0.18137546137048188</v>
      </c>
      <c r="O221" s="43">
        <v>0.59512043058261144</v>
      </c>
      <c r="P221" s="43">
        <v>6.9009189573710382E-3</v>
      </c>
      <c r="Q221" s="43">
        <v>2.3174678436061802E-2</v>
      </c>
      <c r="R221" s="43">
        <v>2.8362317560782677E-4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0.1808089659350334</v>
      </c>
      <c r="O222" s="43">
        <v>0.59459745294548483</v>
      </c>
      <c r="P222" s="43">
        <v>6.930205997695579E-3</v>
      </c>
      <c r="Q222" s="43">
        <v>2.3347282334245881E-2</v>
      </c>
      <c r="R222" s="43">
        <v>2.8521958729873088E-4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0.18024233847452417</v>
      </c>
      <c r="O223" s="43">
        <v>0.59407420914578724</v>
      </c>
      <c r="P223" s="43">
        <v>6.9591577115927436E-3</v>
      </c>
      <c r="Q223" s="43">
        <v>2.3520613024397546E-2</v>
      </c>
      <c r="R223" s="43">
        <v>2.8682272108111778E-4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0.17967558832907377</v>
      </c>
      <c r="O224" s="43">
        <v>0.59355070371413265</v>
      </c>
      <c r="P224" s="43">
        <v>6.9877687426050444E-3</v>
      </c>
      <c r="Q224" s="43">
        <v>2.3694662070267603E-2</v>
      </c>
      <c r="R224" s="43">
        <v>2.8843249892820521E-4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0.1791087248710693</v>
      </c>
      <c r="O225" s="43">
        <v>0.59302694123213517</v>
      </c>
      <c r="P225" s="43">
        <v>7.016033785294926E-3</v>
      </c>
      <c r="Q225" s="43">
        <v>2.3869420902549808E-2</v>
      </c>
      <c r="R225" s="43">
        <v>2.9004884158256703E-4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0.17854175750290699</v>
      </c>
      <c r="O226" s="43">
        <v>0.59250292633156587</v>
      </c>
      <c r="P226" s="43">
        <v>7.0439475870383685E-3</v>
      </c>
      <c r="Q226" s="43">
        <v>2.4044880820176615E-2</v>
      </c>
      <c r="R226" s="43">
        <v>2.9167166856811842E-4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0.17797469565472082</v>
      </c>
      <c r="O227" s="43">
        <v>0.59197866369349306</v>
      </c>
      <c r="P227" s="43">
        <v>7.0715049498045251E-3</v>
      </c>
      <c r="Q227" s="43">
        <v>2.4221032991659609E-2</v>
      </c>
      <c r="R227" s="43">
        <v>2.9330089820251337E-4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0.17740754878209816</v>
      </c>
      <c r="O228" s="43">
        <v>0.59145415804740209</v>
      </c>
      <c r="P228" s="43">
        <v>7.0987007319204647E-3</v>
      </c>
      <c r="Q228" s="43">
        <v>2.4397868456474115E-2</v>
      </c>
      <c r="R228" s="43">
        <v>2.9493644760995055E-4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0.17684032636378527</v>
      </c>
      <c r="O229" s="43">
        <v>0.59092941417030209</v>
      </c>
      <c r="P229" s="43">
        <v>7.1255298498200557E-3</v>
      </c>
      <c r="Q229" s="43">
        <v>2.457537812648768E-2</v>
      </c>
      <c r="R229" s="43">
        <v>2.9657823273438578E-4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0.17627303789938212</v>
      </c>
      <c r="O230" s="43">
        <v>0.59040443688581079</v>
      </c>
      <c r="P230" s="43">
        <v>7.1519872797760472E-3</v>
      </c>
      <c r="Q230" s="43">
        <v>2.4753552787431993E-2</v>
      </c>
      <c r="R230" s="43">
        <v>2.9822616835314578E-4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0.17570569290702853</v>
      </c>
      <c r="O231" s="43">
        <v>0.58987923106322671</v>
      </c>
      <c r="P231" s="43">
        <v>7.1780680596144203E-3</v>
      </c>
      <c r="Q231" s="43">
        <v>2.4932383100417812E-2</v>
      </c>
      <c r="R231" s="43">
        <v>2.9988016809093932E-4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0.17513830092108215</v>
      </c>
      <c r="O232" s="43">
        <v>0.58935380161658379</v>
      </c>
      <c r="P232" s="43">
        <v>7.2037672904100734E-3</v>
      </c>
      <c r="Q232" s="43">
        <v>2.5111859603492465E-2</v>
      </c>
      <c r="R232" s="43">
        <v>3.0154014443426255E-4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0.17457087148978956</v>
      </c>
      <c r="O233" s="43">
        <v>0.58882815350368911</v>
      </c>
      <c r="P233" s="43">
        <v>7.2290801381629287E-3</v>
      </c>
      <c r="Q233" s="43">
        <v>2.5291972713239387E-2</v>
      </c>
      <c r="R233" s="43">
        <v>3.0320600874619386E-4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0.17400341417295159</v>
      </c>
      <c r="O234" s="43">
        <v>0.58830229172514548</v>
      </c>
      <c r="P234" s="43">
        <v>7.2540018354535652E-3</v>
      </c>
      <c r="Q234" s="43">
        <v>2.5472712726419308E-2</v>
      </c>
      <c r="R234" s="43">
        <v>3.0487767128157211E-4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0.17343593853958367</v>
      </c>
      <c r="O235" s="43">
        <v>0.58777622132335994</v>
      </c>
      <c r="P235" s="43">
        <v>7.2785276830774522E-3</v>
      </c>
      <c r="Q235" s="43">
        <v>2.5654069821652418E-2</v>
      </c>
      <c r="R235" s="43">
        <v>3.0655504120255604E-4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0.17286845416557239</v>
      </c>
      <c r="O236" s="43">
        <v>0.58724994738153546</v>
      </c>
      <c r="P236" s="43">
        <v>7.302653051656928E-3</v>
      </c>
      <c r="Q236" s="43">
        <v>2.5836034061141103E-2</v>
      </c>
      <c r="R236" s="43">
        <v>3.0823802659455686E-4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0.17230097063132982</v>
      </c>
      <c r="O237" s="43">
        <v>0.58672347502264977</v>
      </c>
      <c r="P237" s="43">
        <v>7.3263733832300221E-3</v>
      </c>
      <c r="Q237" s="43">
        <v>2.6018595392432616E-2</v>
      </c>
      <c r="R237" s="43">
        <v>3.0992653448254186E-4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0.17173349751944569</v>
      </c>
      <c r="O238" s="43">
        <v>0.58619680940841945</v>
      </c>
      <c r="P238" s="43">
        <v>7.3496841928152859E-3</v>
      </c>
      <c r="Q238" s="43">
        <v>2.6201743650221064E-2</v>
      </c>
      <c r="R238" s="43">
        <v>3.1162047084770065E-4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0.17116604441233929</v>
      </c>
      <c r="O239" s="43">
        <v>0.5856699557382502</v>
      </c>
      <c r="P239" s="43">
        <v>7.3725810699517636E-3</v>
      </c>
      <c r="Q239" s="43">
        <v>2.6385468558188199E-2</v>
      </c>
      <c r="R239" s="43">
        <v>3.1331974064447094E-4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0.17059862088991185</v>
      </c>
      <c r="O240" s="43">
        <v>0.58514291924817297</v>
      </c>
      <c r="P240" s="43">
        <v>7.3950596802132814E-3</v>
      </c>
      <c r="Q240" s="43">
        <v>2.6569759730882315E-2</v>
      </c>
      <c r="R240" s="43">
        <v>3.1502424781791572E-4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0.1700312365272004</v>
      </c>
      <c r="O241" s="43">
        <v>0.58461570520977013</v>
      </c>
      <c r="P241" s="43">
        <v>7.4171157666962292E-3</v>
      </c>
      <c r="Q241" s="43">
        <v>2.6754606675634552E-2</v>
      </c>
      <c r="R241" s="43">
        <v>3.1673389532144814E-4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0.16946390089203447</v>
      </c>
      <c r="O242" s="43">
        <v>0.58408831892908575</v>
      </c>
      <c r="P242" s="43">
        <v>7.43874515148003E-3</v>
      </c>
      <c r="Q242" s="43">
        <v>2.6939998794512091E-2</v>
      </c>
      <c r="R242" s="43">
        <v>3.184485851348956E-4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0.16889662354269624</v>
      </c>
      <c r="O243" s="43">
        <v>0.58356076574552573</v>
      </c>
      <c r="P243" s="43">
        <v>7.4599437370595281E-3</v>
      </c>
      <c r="Q243" s="43">
        <v>2.712592538630736E-2</v>
      </c>
      <c r="R243" s="43">
        <v>3.2016821828289882E-4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0.1683294140255856</v>
      </c>
      <c r="O244" s="43">
        <v>0.58303305103074587</v>
      </c>
      <c r="P244" s="43">
        <v>7.4807075077484913E-3</v>
      </c>
      <c r="Q244" s="43">
        <v>2.7312375648562683E-2</v>
      </c>
      <c r="R244" s="43">
        <v>3.2189269485363703E-4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0.16776228187289091</v>
      </c>
      <c r="O245" s="43">
        <v>0.58250518018752895</v>
      </c>
      <c r="P245" s="43">
        <v>7.5010325310535001E-3</v>
      </c>
      <c r="Q245" s="43">
        <v>2.749933867962959E-2</v>
      </c>
      <c r="R245" s="43">
        <v>3.2362191401787496E-4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0.16719523660026694</v>
      </c>
      <c r="O246" s="43">
        <v>0.58197715864865041</v>
      </c>
      <c r="P246" s="43">
        <v>7.5209149590174853E-3</v>
      </c>
      <c r="Q246" s="43">
        <v>2.768680348076203E-2</v>
      </c>
      <c r="R246" s="43">
        <v>3.2535577404832266E-4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0.16662828770452009</v>
      </c>
      <c r="O247" s="43">
        <v>0.58144899187573529</v>
      </c>
      <c r="P247" s="43">
        <v>7.5403510295321829E-3</v>
      </c>
      <c r="Q247" s="43">
        <v>2.7874758958242696E-2</v>
      </c>
      <c r="R247" s="43">
        <v>3.2709417233930217E-4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0.16606144466130315</v>
      </c>
      <c r="O248" s="43">
        <v>0.58092068535810348</v>
      </c>
      <c r="P248" s="43">
        <v>7.5593370676188248E-3</v>
      </c>
      <c r="Q248" s="43">
        <v>2.8063193925541789E-2</v>
      </c>
      <c r="R248" s="43">
        <v>3.288370054267135E-4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0.16549471692281956</v>
      </c>
      <c r="O249" s="43">
        <v>0.58039224461160677</v>
      </c>
      <c r="P249" s="43">
        <v>7.5778694866763712E-3</v>
      </c>
      <c r="Q249" s="43">
        <v>2.8252097105507273E-2</v>
      </c>
      <c r="R249" s="43">
        <v>3.305841690082928E-4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0.1649281139155388</v>
      </c>
      <c r="O250" s="43">
        <v>0.57986367517745696</v>
      </c>
      <c r="P250" s="43">
        <v>7.5959447896966382E-3</v>
      </c>
      <c r="Q250" s="43">
        <v>2.84414571325859E-2</v>
      </c>
      <c r="R250" s="43">
        <v>3.3233555796415411E-4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0.16436164503792403</v>
      </c>
      <c r="O251" s="43">
        <v>0.57933498262104544</v>
      </c>
      <c r="P251" s="43">
        <v>7.6135595704456722E-3</v>
      </c>
      <c r="Q251" s="43">
        <v>2.8631262555074151E-2</v>
      </c>
      <c r="R251" s="43">
        <v>3.3409106637760882E-4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0.16379531965817207</v>
      </c>
      <c r="O252" s="43">
        <v>0.57880617253075417</v>
      </c>
      <c r="P252" s="43">
        <v>7.630710514610773E-3</v>
      </c>
      <c r="Q252" s="43">
        <v>2.882150183739822E-2</v>
      </c>
      <c r="R252" s="43">
        <v>3.3585058755625252E-4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0.1632291471119679</v>
      </c>
      <c r="O253" s="43">
        <v>0.57827725051675993</v>
      </c>
      <c r="P253" s="43">
        <v>7.6473944009125376E-3</v>
      </c>
      <c r="Q253" s="43">
        <v>2.9012163362422204E-2</v>
      </c>
      <c r="R253" s="43">
        <v>3.3761401405331393E-4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0.16266313670025398</v>
      </c>
      <c r="O254" s="43">
        <v>0.57774822220983235</v>
      </c>
      <c r="P254" s="43">
        <v>7.6636081021813855E-3</v>
      </c>
      <c r="Q254" s="43">
        <v>2.920323543378359E-2</v>
      </c>
      <c r="R254" s="43">
        <v>3.3938123768925558E-4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0.16209729768701522</v>
      </c>
      <c r="O255" s="43">
        <v>0.577219093260123</v>
      </c>
      <c r="P255" s="43">
        <v>7.6793485863980012E-3</v>
      </c>
      <c r="Q255" s="43">
        <v>2.9394706278255169E-2</v>
      </c>
      <c r="R255" s="43">
        <v>3.4115214957361933E-4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0.16153163929708123</v>
      </c>
      <c r="O256" s="43">
        <v>0.57668986933595157</v>
      </c>
      <c r="P256" s="43">
        <v>7.6946129176971561E-3</v>
      </c>
      <c r="Q256" s="43">
        <v>2.9586564048132473E-2</v>
      </c>
      <c r="R256" s="43">
        <v>3.429266401271077E-4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0.16096617071394595</v>
      </c>
      <c r="O257" s="43">
        <v>0.57616055612258399</v>
      </c>
      <c r="P257" s="43">
        <v>7.7093982573344108E-3</v>
      </c>
      <c r="Q257" s="43">
        <v>2.977879682364578E-2</v>
      </c>
      <c r="R257" s="43">
        <v>3.4470459910389229E-4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0.16040090107760627</v>
      </c>
      <c r="O258" s="43">
        <v>0.57563115932100706</v>
      </c>
      <c r="P258" s="43">
        <v>7.7237018646152426E-3</v>
      </c>
      <c r="Q258" s="43">
        <v>2.9971392615395821E-2</v>
      </c>
      <c r="R258" s="43">
        <v>3.4648591561414158E-4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0.15983583948242019</v>
      </c>
      <c r="O259" s="43">
        <v>0.57510168464669775</v>
      </c>
      <c r="P259" s="43">
        <v>7.7375210977860889E-3</v>
      </c>
      <c r="Q259" s="43">
        <v>3.0164339366812128E-2</v>
      </c>
      <c r="R259" s="43">
        <v>3.4827047814675859E-4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0.15927099497498581</v>
      </c>
      <c r="O260" s="43">
        <v>0.57457213782838912</v>
      </c>
      <c r="P260" s="43">
        <v>7.7508534148869272E-3</v>
      </c>
      <c r="Q260" s="43">
        <v>3.0357624956633231E-2</v>
      </c>
      <c r="R260" s="43">
        <v>3.5005817459231981E-4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0.15870637655204115</v>
      </c>
      <c r="O261" s="43">
        <v>0.57404252460683203</v>
      </c>
      <c r="P261" s="43">
        <v>7.7636963745649386E-3</v>
      </c>
      <c r="Q261" s="43">
        <v>3.0551237201407587E-2</v>
      </c>
      <c r="R261" s="43">
        <v>3.5184889226620649E-4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0.1581419931583869</v>
      </c>
      <c r="O262" s="43">
        <v>0.57351285073355429</v>
      </c>
      <c r="P262" s="43">
        <v>7.7760476368489142E-3</v>
      </c>
      <c r="Q262" s="43">
        <v>3.0745163858014353E-2</v>
      </c>
      <c r="R262" s="43">
        <v>3.5364251793191886E-4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0.15757785368483196</v>
      </c>
      <c r="O263" s="43">
        <v>0.5729831219696172</v>
      </c>
      <c r="P263" s="43">
        <v>7.7879049638840021E-3</v>
      </c>
      <c r="Q263" s="43">
        <v>3.0939392626202985E-2</v>
      </c>
      <c r="R263" s="43">
        <v>3.5543893782456542E-4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0.1570139669661631</v>
      </c>
      <c r="O264" s="43">
        <v>0.57245334408437054</v>
      </c>
      <c r="P264" s="43">
        <v>7.7992662206264971E-3</v>
      </c>
      <c r="Q264" s="43">
        <v>3.1133911151150679E-2</v>
      </c>
      <c r="R264" s="43">
        <v>3.572380376745163E-4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0.15645034177913927</v>
      </c>
      <c r="O265" s="43">
        <v>0.57192352285420445</v>
      </c>
      <c r="P265" s="43">
        <v>7.8101293754983415E-3</v>
      </c>
      <c r="Q265" s="43">
        <v>3.1328707026036656E-2</v>
      </c>
      <c r="R265" s="43">
        <v>3.5903970273121292E-4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0.15588698684051183</v>
      </c>
      <c r="O266" s="43">
        <v>0.57139366406130221</v>
      </c>
      <c r="P266" s="43">
        <v>7.8204925010010775E-3</v>
      </c>
      <c r="Q266" s="43">
        <v>3.1523767794632278E-2</v>
      </c>
      <c r="R266" s="43">
        <v>3.6084381778712362E-4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0.15532391080507074</v>
      </c>
      <c r="O267" s="43">
        <v>0.57086377349239148</v>
      </c>
      <c r="P267" s="43">
        <v>7.8303537742889662E-3</v>
      </c>
      <c r="Q267" s="43">
        <v>3.1719080953905937E-2</v>
      </c>
      <c r="R267" s="43">
        <v>3.62650267201837E-4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0.1547611222637183</v>
      </c>
      <c r="O268" s="43">
        <v>0.57033385693749583</v>
      </c>
      <c r="P268" s="43">
        <v>7.8397114777010758E-3</v>
      </c>
      <c r="Q268" s="43">
        <v>3.191463395664184E-2</v>
      </c>
      <c r="R268" s="43">
        <v>3.6445893492628235E-4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0.15419862974157053</v>
      </c>
      <c r="O269" s="43">
        <v>0.56980392018868675</v>
      </c>
      <c r="P269" s="43">
        <v>7.848563999252104E-3</v>
      </c>
      <c r="Q269" s="43">
        <v>3.2110414214071431E-2</v>
      </c>
      <c r="R269" s="43">
        <v>3.6626970452706783E-4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0.15363644169608728</v>
      </c>
      <c r="O270" s="43">
        <v>0.56927396903883576</v>
      </c>
      <c r="P270" s="43">
        <v>7.856909833081762E-3</v>
      </c>
      <c r="Q270" s="43">
        <v>3.230640909851664E-2</v>
      </c>
      <c r="R270" s="43">
        <v>3.6808245921092806E-4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0.15307456651523157</v>
      </c>
      <c r="O271" s="43">
        <v>0.56874400928036983</v>
      </c>
      <c r="P271" s="43">
        <v>7.8647475798626111E-3</v>
      </c>
      <c r="Q271" s="43">
        <v>3.2502605946043775E-2</v>
      </c>
      <c r="R271" s="43">
        <v>3.6989708184926966E-4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0.1525130125156591</v>
      </c>
      <c r="O272" s="43">
        <v>0.5682140467040262</v>
      </c>
      <c r="P272" s="43">
        <v>7.8720759471661485E-3</v>
      </c>
      <c r="Q272" s="43">
        <v>3.2698992059127123E-2</v>
      </c>
      <c r="R272" s="43">
        <v>3.717134550028071E-4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0.15195178794093819</v>
      </c>
      <c r="O273" s="43">
        <v>0.56768408709761309</v>
      </c>
      <c r="P273" s="43">
        <v>7.8788937497871001E-3</v>
      </c>
      <c r="Q273" s="43">
        <v>3.2895554709321123E-2</v>
      </c>
      <c r="R273" s="43">
        <v>3.7353146094627732E-4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0.15139090095980126</v>
      </c>
      <c r="O274" s="43">
        <v>0.56715413624476962</v>
      </c>
      <c r="P274" s="43">
        <v>7.8851999100258384E-3</v>
      </c>
      <c r="Q274" s="43">
        <v>3.3092281139940116E-2</v>
      </c>
      <c r="R274" s="43">
        <v>3.7535098169322513E-4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0.15083035966442812</v>
      </c>
      <c r="O275" s="43">
        <v>0.56662419992373203</v>
      </c>
      <c r="P275" s="43">
        <v>7.8909934579288535E-3</v>
      </c>
      <c r="Q275" s="43">
        <v>3.3289158568744662E-2</v>
      </c>
      <c r="R275" s="43">
        <v>3.7717189902084831E-4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0.15027017206876175</v>
      </c>
      <c r="O276" s="43">
        <v>0.56609428390610184</v>
      </c>
      <c r="P276" s="43">
        <v>7.8962735314872835E-3</v>
      </c>
      <c r="Q276" s="43">
        <v>3.3486174190633267E-2</v>
      </c>
      <c r="R276" s="43">
        <v>3.7899409449489407E-4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0.14971034610685721</v>
      </c>
      <c r="O277" s="43">
        <v>0.56556439395561975</v>
      </c>
      <c r="P277" s="43">
        <v>7.9010393767934839E-3</v>
      </c>
      <c r="Q277" s="43">
        <v>3.368331518033859E-2</v>
      </c>
      <c r="R277" s="43">
        <v>3.8081744949459604E-4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0.1491508896312643</v>
      </c>
      <c r="O278" s="43">
        <v>0.56503453582694341</v>
      </c>
      <c r="P278" s="43">
        <v>7.9052903481556889E-3</v>
      </c>
      <c r="Q278" s="43">
        <v>3.3880568695127039E-2</v>
      </c>
      <c r="R278" s="43">
        <v>3.8264184523764216E-4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0.14859181041144448</v>
      </c>
      <c r="O279" s="43">
        <v>0.56450471526443124</v>
      </c>
      <c r="P279" s="43">
        <v>7.9090259081707956E-3</v>
      </c>
      <c r="Q279" s="43">
        <v>3.4077921877500701E-2</v>
      </c>
      <c r="R279" s="43">
        <v>3.8446716280516566E-4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0.14803311613222203</v>
      </c>
      <c r="O280" s="43">
        <v>0.56397493800093212</v>
      </c>
      <c r="P280" s="43">
        <v>7.9122456277553859E-3</v>
      </c>
      <c r="Q280" s="43">
        <v>3.4275361857900498E-2</v>
      </c>
      <c r="R280" s="43">
        <v>3.8629328316674608E-4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0.14747481439227098</v>
      </c>
      <c r="O281" s="43">
        <v>0.56344520975658008</v>
      </c>
      <c r="P281" s="43">
        <v>7.9149491861350355E-3</v>
      </c>
      <c r="Q281" s="43">
        <v>3.4472875757409718E-2</v>
      </c>
      <c r="R281" s="43">
        <v>3.8812008720541454E-4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0.14691691270263726</v>
      </c>
      <c r="O282" s="43">
        <v>0.56291553623759705</v>
      </c>
      <c r="P282" s="43">
        <v>7.9171363707921157E-3</v>
      </c>
      <c r="Q282" s="43">
        <v>3.4670450690456669E-2</v>
      </c>
      <c r="R282" s="43">
        <v>3.8994745574264986E-4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0.14635941848529735</v>
      </c>
      <c r="O283" s="43">
        <v>0.56238592313510183</v>
      </c>
      <c r="P283" s="43">
        <v>7.9188070773721798E-3</v>
      </c>
      <c r="Q283" s="43">
        <v>3.4868073767515537E-2</v>
      </c>
      <c r="R283" s="43">
        <v>3.9177526956335934E-4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0.14580233907175297</v>
      </c>
      <c r="O284" s="43">
        <v>0.56185637612392725</v>
      </c>
      <c r="P284" s="43">
        <v>7.9199613095491412E-3</v>
      </c>
      <c r="Q284" s="43">
        <v>3.5065732097804392E-2</v>
      </c>
      <c r="R284" s="43">
        <v>3.9360340944083293E-4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0.14524568170166294</v>
      </c>
      <c r="O285" s="43">
        <v>0.56132690086144565</v>
      </c>
      <c r="P285" s="43">
        <v>7.9205991788494547E-3</v>
      </c>
      <c r="Q285" s="43">
        <v>3.5263412791979351E-2</v>
      </c>
      <c r="R285" s="43">
        <v>3.9543175616166081E-4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0.1446894535215123</v>
      </c>
      <c r="O286" s="43">
        <v>0.5607975029864013</v>
      </c>
      <c r="P286" s="43">
        <v>7.9207209044355239E-3</v>
      </c>
      <c r="Q286" s="43">
        <v>3.5461102964823819E-2</v>
      </c>
      <c r="R286" s="43">
        <v>3.9726019055060592E-4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0.14413366158331911</v>
      </c>
      <c r="O287" s="43">
        <v>0.56026818811775314</v>
      </c>
      <c r="P287" s="43">
        <v>7.9203268128485611E-3</v>
      </c>
      <c r="Q287" s="43">
        <v>3.5658789737931768E-2</v>
      </c>
      <c r="R287" s="43">
        <v>3.9908859349542275E-4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0.14357831284337885</v>
      </c>
      <c r="O288" s="43">
        <v>0.55973896185352667</v>
      </c>
      <c r="P288" s="43">
        <v>7.9194173377112268E-3</v>
      </c>
      <c r="Q288" s="43">
        <v>3.5856460242384189E-2</v>
      </c>
      <c r="R288" s="43">
        <v>4.0091684597161076E-4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0.14302341416104755</v>
      </c>
      <c r="O289" s="43">
        <v>0.55920982976967437</v>
      </c>
      <c r="P289" s="43">
        <v>7.9179930193903018E-3</v>
      </c>
      <c r="Q289" s="43">
        <v>3.605410162141752E-2</v>
      </c>
      <c r="R289" s="43">
        <v>4.0274482906709511E-4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0.14246897229756308</v>
      </c>
      <c r="O290" s="43">
        <v>0.55868079741894827</v>
      </c>
      <c r="P290" s="43">
        <v>7.9160545046197458E-3</v>
      </c>
      <c r="Q290" s="43">
        <v>3.6251701033083263E-2</v>
      </c>
      <c r="R290" s="43">
        <v>4.045724240068256E-4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0.14191499391490542</v>
      </c>
      <c r="O291" s="43">
        <v>0.55815187032978097</v>
      </c>
      <c r="P291" s="43">
        <v>7.9136025460844438E-3</v>
      </c>
      <c r="Q291" s="43">
        <v>3.6449245652897658E-2</v>
      </c>
      <c r="R291" s="43">
        <v>4.0639951217728268E-4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0.14136148557469561</v>
      </c>
      <c r="O292" s="43">
        <v>0.55762305400517831</v>
      </c>
      <c r="P292" s="43">
        <v>7.9106380019650646E-3</v>
      </c>
      <c r="Q292" s="43">
        <v>3.6646722676480448E-2</v>
      </c>
      <c r="R292" s="43">
        <v>4.0822597515088421E-4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0.14080845373713441</v>
      </c>
      <c r="O293" s="43">
        <v>0.55709435392162376</v>
      </c>
      <c r="P293" s="43">
        <v>7.9071618354443641E-3</v>
      </c>
      <c r="Q293" s="43">
        <v>3.6844119322181845E-2</v>
      </c>
      <c r="R293" s="43">
        <v>4.100516947102819E-4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0.14025590475997998</v>
      </c>
      <c r="O294" s="43">
        <v>0.55656577552799458</v>
      </c>
      <c r="P294" s="43">
        <v>7.9031751141753759E-3</v>
      </c>
      <c r="Q294" s="43">
        <v>3.7041422833696679E-2</v>
      </c>
      <c r="R294" s="43">
        <v>4.1187655287253946E-4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0.13970384489756524</v>
      </c>
      <c r="O295" s="43">
        <v>0.55603732424448848</v>
      </c>
      <c r="P295" s="43">
        <v>7.8986790097119036E-3</v>
      </c>
      <c r="Q295" s="43">
        <v>3.723862048266479E-2</v>
      </c>
      <c r="R295" s="43">
        <v>4.1370043191318406E-4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0.13915228029985469</v>
      </c>
      <c r="O296" s="43">
        <v>0.55550900546156445</v>
      </c>
      <c r="P296" s="43">
        <v>7.8936747969017545E-3</v>
      </c>
      <c r="Q296" s="43">
        <v>3.7435699571256809E-2</v>
      </c>
      <c r="R296" s="43">
        <v>4.1552321439012132E-4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0.13860121701154146</v>
      </c>
      <c r="O297" s="43">
        <v>0.55498082453889608</v>
      </c>
      <c r="P297" s="43">
        <v>7.8881638532432088E-3</v>
      </c>
      <c r="Q297" s="43">
        <v>3.7632647434744239E-2</v>
      </c>
      <c r="R297" s="43">
        <v>4.1734478316740684E-4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0.13805066097118396</v>
      </c>
      <c r="O298" s="43">
        <v>0.55445278680433574</v>
      </c>
      <c r="P298" s="43">
        <v>7.8821476582051735E-3</v>
      </c>
      <c r="Q298" s="43">
        <v>3.7829451444053065E-2</v>
      </c>
      <c r="R298" s="43">
        <v>4.1916502143886424E-4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0.13750061801038244</v>
      </c>
      <c r="O299" s="43">
        <v>0.55392489755289565</v>
      </c>
      <c r="P299" s="43">
        <v>7.8756277925115751E-3</v>
      </c>
      <c r="Q299" s="43">
        <v>3.8026099008299979E-2</v>
      </c>
      <c r="R299" s="43">
        <v>4.2098381275154222E-4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0.13695109385299586</v>
      </c>
      <c r="O300" s="43">
        <v>0.55339716204574008</v>
      </c>
      <c r="P300" s="43">
        <v>7.8686059373904715E-3</v>
      </c>
      <c r="Q300" s="43">
        <v>3.8222577577310249E-2</v>
      </c>
      <c r="R300" s="43">
        <v>4.2280104102900321E-4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0.13640209411439852</v>
      </c>
      <c r="O301" s="43">
        <v>0.5528695855091923</v>
      </c>
      <c r="P301" s="43">
        <v>7.8610838737884284E-3</v>
      </c>
      <c r="Q301" s="43">
        <v>3.8418874644116446E-2</v>
      </c>
      <c r="R301" s="43">
        <v>4.2461659059443295E-4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0.13585362430077672</v>
      </c>
      <c r="O302" s="43">
        <v>0.55234217313375644</v>
      </c>
      <c r="P302" s="43">
        <v>7.8530634815507719E-3</v>
      </c>
      <c r="Q302" s="43">
        <v>3.8614977747437107E-2</v>
      </c>
      <c r="R302" s="43">
        <v>4.264303461935667E-4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0.13530568980846563</v>
      </c>
      <c r="O303" s="43">
        <v>0.55181493007315319</v>
      </c>
      <c r="P303" s="43">
        <v>7.8445467385681953E-3</v>
      </c>
      <c r="Q303" s="43">
        <v>3.8810874474134553E-2</v>
      </c>
      <c r="R303" s="43">
        <v>4.282421930174208E-4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0.13475829592332605</v>
      </c>
      <c r="O304" s="43">
        <v>0.55128786144337116</v>
      </c>
      <c r="P304" s="43">
        <v>7.8355357198904175E-3</v>
      </c>
      <c r="Q304" s="43">
        <v>3.9006552461651002E-2</v>
      </c>
      <c r="R304" s="43">
        <v>4.3005201672482437E-4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0.13421144782016103</v>
      </c>
      <c r="O305" s="43">
        <v>0.5507609723217326</v>
      </c>
      <c r="P305" s="43">
        <v>7.826032596807404E-3</v>
      </c>
      <c r="Q305" s="43">
        <v>3.9201999400422037E-2</v>
      </c>
      <c r="R305" s="43">
        <v>4.3185970346474217E-4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0.13366515056217229</v>
      </c>
      <c r="O306" s="43">
        <v>0.55023426774597584</v>
      </c>
      <c r="P306" s="43">
        <v>7.8160396358988461E-3</v>
      </c>
      <c r="Q306" s="43">
        <v>3.9397203036266953E-2</v>
      </c>
      <c r="R306" s="43">
        <v>4.3366513989838201E-4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0.13311940910045661</v>
      </c>
      <c r="O307" s="43">
        <v>0.5497077527133517</v>
      </c>
      <c r="P307" s="43">
        <v>7.8055591980524816E-3</v>
      </c>
      <c r="Q307" s="43">
        <v>3.9592151172754809E-2</v>
      </c>
      <c r="R307" s="43">
        <v>4.3546821322107881E-4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0.13257422827354148</v>
      </c>
      <c r="O308" s="43">
        <v>0.54918143217973814</v>
      </c>
      <c r="P308" s="43">
        <v>7.7945937374519275E-3</v>
      </c>
      <c r="Q308" s="43">
        <v>3.9786831673545693E-2</v>
      </c>
      <c r="R308" s="43">
        <v>4.3726881118394851E-4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0.1320296128069606</v>
      </c>
      <c r="O309" s="43">
        <v>0.54865531105876886</v>
      </c>
      <c r="P309" s="43">
        <v>7.7831458005346837E-3</v>
      </c>
      <c r="Q309" s="43">
        <v>3.9981232464706265E-2</v>
      </c>
      <c r="R309" s="43">
        <v>4.390668221153053E-4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0.13148556731286828</v>
      </c>
      <c r="O310" s="43">
        <v>0.54812939422098006</v>
      </c>
      <c r="P310" s="43">
        <v>7.7712180249209896E-3</v>
      </c>
      <c r="Q310" s="43">
        <v>4.0175341536999074E-2</v>
      </c>
      <c r="R310" s="43">
        <v>4.4086213494183427E-4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0.13094209628969322</v>
      </c>
      <c r="O311" s="43">
        <v>0.54760368649297331</v>
      </c>
      <c r="P311" s="43">
        <v>7.7588131383141863E-3</v>
      </c>
      <c r="Q311" s="43">
        <v>4.0369146948144592E-2</v>
      </c>
      <c r="R311" s="43">
        <v>4.4265463920951421E-4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0.13039920412183115</v>
      </c>
      <c r="O312" s="43">
        <v>0.54707819265659485</v>
      </c>
      <c r="P312" s="43">
        <v>7.7459339573733238E-3</v>
      </c>
      <c r="Q312" s="43">
        <v>4.0562636825055641E-2</v>
      </c>
      <c r="R312" s="43">
        <v>4.4444422510428325E-4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0.1298568950793762</v>
      </c>
      <c r="O313" s="43">
        <v>0.54655291744813317</v>
      </c>
      <c r="P313" s="43">
        <v>7.7325833865586934E-3</v>
      </c>
      <c r="Q313" s="43">
        <v>4.0755799366043198E-2</v>
      </c>
      <c r="R313" s="43">
        <v>4.4623078347244018E-4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0.12931517331789066</v>
      </c>
      <c r="O314" s="43">
        <v>0.54602786555753247</v>
      </c>
      <c r="P314" s="43">
        <v>7.7187644169510053E-3</v>
      </c>
      <c r="Q314" s="43">
        <v>4.0948622842993145E-2</v>
      </c>
      <c r="R314" s="43">
        <v>4.4801420584077731E-4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0.12877404287821301</v>
      </c>
      <c r="O315" s="43">
        <v>0.54550304162762497</v>
      </c>
      <c r="P315" s="43">
        <v>7.7044801250449454E-3</v>
      </c>
      <c r="Q315" s="43">
        <v>4.1141095603513207E-2</v>
      </c>
      <c r="R315" s="43">
        <v>4.4979438443643749E-4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0.1282335076863037</v>
      </c>
      <c r="O316" s="43">
        <v>0.54497845025337954</v>
      </c>
      <c r="P316" s="43">
        <v>7.6897336715178368E-3</v>
      </c>
      <c r="Q316" s="43">
        <v>4.1333206073049418E-2</v>
      </c>
      <c r="R316" s="43">
        <v>4.5157121220648942E-4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0.12769357155312905</v>
      </c>
      <c r="O317" s="43">
        <v>0.54445409598116945</v>
      </c>
      <c r="P317" s="43">
        <v>7.6745282999741678E-3</v>
      </c>
      <c r="Q317" s="43">
        <v>4.1524942756971626E-2</v>
      </c>
      <c r="R317" s="43">
        <v>4.5334458283721615E-4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0.12715423817458191</v>
      </c>
      <c r="O318" s="43">
        <v>0.54392998330805697</v>
      </c>
      <c r="P318" s="43">
        <v>7.6588673356667051E-3</v>
      </c>
      <c r="Q318" s="43">
        <v>4.1716294242627308E-2</v>
      </c>
      <c r="R318" s="43">
        <v>4.5511439077311109E-4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0.12661551113143965</v>
      </c>
      <c r="O319" s="43">
        <v>0.54340611668109728</v>
      </c>
      <c r="P319" s="43">
        <v>7.6427541841949821E-3</v>
      </c>
      <c r="Q319" s="43">
        <v>4.1907249201363204E-2</v>
      </c>
      <c r="R319" s="43">
        <v>4.5688053123557609E-4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0.12607739388935896</v>
      </c>
      <c r="O320" s="43">
        <v>0.54288250049665887</v>
      </c>
      <c r="P320" s="43">
        <v>7.6261923301819022E-3</v>
      </c>
      <c r="Q320" s="43">
        <v>4.2097796390514218E-2</v>
      </c>
      <c r="R320" s="43">
        <v>4.5864290024131654E-4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0.12553988979890657</v>
      </c>
      <c r="O321" s="43">
        <v>0.54235913909976452</v>
      </c>
      <c r="P321" s="43">
        <v>7.6091853359292472E-3</v>
      </c>
      <c r="Q321" s="43">
        <v>4.2287924655358987E-2</v>
      </c>
      <c r="R321" s="43">
        <v>4.604013946204285E-4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0.12500300209562634</v>
      </c>
      <c r="O322" s="43">
        <v>0.54183603678344927</v>
      </c>
      <c r="P322" s="43">
        <v>7.5917368400528493E-3</v>
      </c>
      <c r="Q322" s="43">
        <v>4.2477622931041653E-2</v>
      </c>
      <c r="R322" s="43">
        <v>4.6215591203417313E-4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0.12446673390014169</v>
      </c>
      <c r="O323" s="43">
        <v>0.54131319778813725</v>
      </c>
      <c r="P323" s="43">
        <v>7.5738505560982048E-3</v>
      </c>
      <c r="Q323" s="43">
        <v>4.2666880244459325E-2</v>
      </c>
      <c r="R323" s="43">
        <v>4.6390635099243373E-4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0.12393108821829329</v>
      </c>
      <c r="O324" s="43">
        <v>0.54079062630103725</v>
      </c>
      <c r="P324" s="43">
        <v>7.5555302711373378E-3</v>
      </c>
      <c r="Q324" s="43">
        <v>4.2855685716114741E-2</v>
      </c>
      <c r="R324" s="43">
        <v>4.656526108708514E-4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0.12339606794131158</v>
      </c>
      <c r="O325" s="43">
        <v>0.54026832645555756</v>
      </c>
      <c r="P325" s="43">
        <v>7.5367798443476521E-3</v>
      </c>
      <c r="Q325" s="43">
        <v>4.3044028561933692E-2</v>
      </c>
      <c r="R325" s="43">
        <v>4.6739459192763418E-4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0.12286167584602357</v>
      </c>
      <c r="O326" s="43">
        <v>0.5397463023307385</v>
      </c>
      <c r="P326" s="43">
        <v>7.5176032055736235E-3</v>
      </c>
      <c r="Q326" s="43">
        <v>4.3231898095046802E-2</v>
      </c>
      <c r="R326" s="43">
        <v>4.6913219532003611E-4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0.12232791459509351</v>
      </c>
      <c r="O327" s="43">
        <v>0.53922455795070579</v>
      </c>
      <c r="P327" s="43">
        <v>7.4980043538720583E-3</v>
      </c>
      <c r="Q327" s="43">
        <v>4.3419283727535098E-2</v>
      </c>
      <c r="R327" s="43">
        <v>4.7086532312050306E-4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0.12179478673729716</v>
      </c>
      <c r="O328" s="43">
        <v>0.5387030972841409</v>
      </c>
      <c r="P328" s="43">
        <v>7.4779873560417666E-3</v>
      </c>
      <c r="Q328" s="43">
        <v>4.36061749721392E-2</v>
      </c>
      <c r="R328" s="43">
        <v>4.7259387833247982E-4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0.12126229470782908</v>
      </c>
      <c r="O329" s="43">
        <v>0.53818192424377098</v>
      </c>
      <c r="P329" s="43">
        <v>7.457556345138402E-3</v>
      </c>
      <c r="Q329" s="43">
        <v>4.3792561443931531E-2</v>
      </c>
      <c r="R329" s="43">
        <v>4.7431776490587755E-4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0.12073044082864232</v>
      </c>
      <c r="O330" s="43">
        <v>0.53766104268587933</v>
      </c>
      <c r="P330" s="43">
        <v>7.4367155189752846E-3</v>
      </c>
      <c r="Q330" s="43">
        <v>4.3978432861951307E-2</v>
      </c>
      <c r="R330" s="43">
        <v>4.760368877521951E-4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0.12019922730882025</v>
      </c>
      <c r="O331" s="43">
        <v>0.53714045640983221</v>
      </c>
      <c r="P331" s="43">
        <v>7.4154691386110029E-3</v>
      </c>
      <c r="Q331" s="43">
        <v>4.4163779050802036E-2</v>
      </c>
      <c r="R331" s="43">
        <v>4.7775115275929404E-4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0.11966865624498016</v>
      </c>
      <c r="O332" s="43">
        <v>0.536620169157628</v>
      </c>
      <c r="P332" s="43">
        <v>7.3938215268245667E-3</v>
      </c>
      <c r="Q332" s="43">
        <v>4.4348589942210935E-2</v>
      </c>
      <c r="R332" s="43">
        <v>4.7946046680582221E-4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0.11913872962170748</v>
      </c>
      <c r="O333" s="43">
        <v>0.53610018461346198</v>
      </c>
      <c r="P333" s="43">
        <v>7.3717770665789268E-3</v>
      </c>
      <c r="Q333" s="43">
        <v>4.4532855576550262E-2</v>
      </c>
      <c r="R333" s="43">
        <v>4.8116473777528457E-4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0.1186094493120211</v>
      </c>
      <c r="O334" s="43">
        <v>0.53558050640331378</v>
      </c>
      <c r="P334" s="43">
        <v>7.3493401994736401E-3</v>
      </c>
      <c r="Q334" s="43">
        <v>4.4716566104320191E-2</v>
      </c>
      <c r="R334" s="43">
        <v>4.8286387456975764E-4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0.11808081707786833</v>
      </c>
      <c r="O335" s="43">
        <v>0.53506113809455114</v>
      </c>
      <c r="P335" s="43">
        <v>7.3265154241874695E-3</v>
      </c>
      <c r="Q335" s="43">
        <v>4.4899711787592812E-2</v>
      </c>
      <c r="R335" s="43">
        <v>4.845577871232458E-4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0.11755283457064968</v>
      </c>
      <c r="O336" s="43">
        <v>0.53454208319555407</v>
      </c>
      <c r="P336" s="43">
        <v>7.303307294911702E-3</v>
      </c>
      <c r="Q336" s="43">
        <v>4.508228300141727E-2</v>
      </c>
      <c r="R336" s="43">
        <v>4.8624638641467713E-4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0.11702550333177233</v>
      </c>
      <c r="O337" s="43">
        <v>0.53402334515535832</v>
      </c>
      <c r="P337" s="43">
        <v>7.2797204197749769E-3</v>
      </c>
      <c r="Q337" s="43">
        <v>4.5264270235185658E-2</v>
      </c>
      <c r="R337" s="43">
        <v>4.8792958448053597E-4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0.11649882479323238</v>
      </c>
      <c r="O338" s="43">
        <v>0.53350492736331678</v>
      </c>
      <c r="P338" s="43">
        <v>7.2557594592603811E-3</v>
      </c>
      <c r="Q338" s="43">
        <v>4.544566409395942E-2</v>
      </c>
      <c r="R338" s="43">
        <v>4.8960729442713174E-4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0.11597280027822469</v>
      </c>
      <c r="O339" s="43">
        <v>0.53298683314878137</v>
      </c>
      <c r="P339" s="43">
        <v>7.2314291246156192E-3</v>
      </c>
      <c r="Q339" s="43">
        <v>4.5626455299756251E-2</v>
      </c>
      <c r="R339" s="43">
        <v>4.9127943044250115E-4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0.11544743100178037</v>
      </c>
      <c r="O340" s="43">
        <v>0.53246906578080244</v>
      </c>
      <c r="P340" s="43">
        <v>7.206734176256991E-3</v>
      </c>
      <c r="Q340" s="43">
        <v>4.5806634692797277E-2</v>
      </c>
      <c r="R340" s="43">
        <v>4.9294590780794248E-4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0.1149227180714307</v>
      </c>
      <c r="O341" s="43">
        <v>0.5319516284678476</v>
      </c>
      <c r="P341" s="43">
        <v>7.1816794221679706E-3</v>
      </c>
      <c r="Q341" s="43">
        <v>4.5986193232714141E-2</v>
      </c>
      <c r="R341" s="43">
        <v>4.9460664290918127E-4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0.11439866248789754</v>
      </c>
      <c r="O342" s="43">
        <v>0.53143452435753991</v>
      </c>
      <c r="P342" s="43">
        <v>7.1562697162931219E-3</v>
      </c>
      <c r="Q342" s="43">
        <v>4.6165121999716272E-2</v>
      </c>
      <c r="R342" s="43">
        <v>4.9626155324716554E-4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0.11387526514580937</v>
      </c>
      <c r="O343" s="43">
        <v>0.5309177565364146</v>
      </c>
      <c r="P343" s="43">
        <v>7.1305099569281254E-3</v>
      </c>
      <c r="Q343" s="43">
        <v>4.6343412195717866E-2</v>
      </c>
      <c r="R343" s="43">
        <v>4.9791055744848999E-4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0.11335252683444227</v>
      </c>
      <c r="O344" s="43">
        <v>0.53040132802969397</v>
      </c>
      <c r="P344" s="43">
        <v>7.104405085106646E-3</v>
      </c>
      <c r="Q344" s="43">
        <v>4.6521055145424789E-2</v>
      </c>
      <c r="R344" s="43">
        <v>4.9955357527544763E-4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0.1128304482384855</v>
      </c>
      <c r="O345" s="43">
        <v>0.52988524180108043</v>
      </c>
      <c r="P345" s="43">
        <v>7.0779600829847895E-3</v>
      </c>
      <c r="Q345" s="43">
        <v>4.6698042297381018E-2</v>
      </c>
      <c r="R345" s="43">
        <v>5.0119052763570909E-4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0.11230902993883074</v>
      </c>
      <c r="O346" s="43">
        <v>0.52936950075257083</v>
      </c>
      <c r="P346" s="43">
        <v>7.051179972223879E-3</v>
      </c>
      <c r="Q346" s="43">
        <v>4.6874365224974859E-2</v>
      </c>
      <c r="R346" s="43">
        <v>5.0282133659162878E-4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0.1117882724133851</v>
      </c>
      <c r="O347" s="43">
        <v>0.52885410772428498</v>
      </c>
      <c r="P347" s="43">
        <v>7.0240698123722727E-3</v>
      </c>
      <c r="Q347" s="43">
        <v>4.7050015627404768E-2</v>
      </c>
      <c r="R347" s="43">
        <v>5.0444592536917805E-4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0.1112681760379064</v>
      </c>
      <c r="O348" s="43">
        <v>0.52833906549431631</v>
      </c>
      <c r="P348" s="43">
        <v>6.9966346992469432E-3</v>
      </c>
      <c r="Q348" s="43">
        <v>4.7224985330604742E-2</v>
      </c>
      <c r="R348" s="43">
        <v>5.0606421836650389E-4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0.11074874108686082</v>
      </c>
      <c r="O349" s="43">
        <v>0.52782437677859773</v>
      </c>
      <c r="P349" s="43">
        <v>6.9688797633155235E-3</v>
      </c>
      <c r="Q349" s="43">
        <v>4.7399266288129342E-2</v>
      </c>
      <c r="R349" s="43">
        <v>5.0767614116211475E-4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0.11022996773430205</v>
      </c>
      <c r="O350" s="43">
        <v>0.52731004423078742</v>
      </c>
      <c r="P350" s="43">
        <v>6.9408101680795212E-3</v>
      </c>
      <c r="Q350" s="43">
        <v>4.7572850581998338E-2</v>
      </c>
      <c r="R350" s="43">
        <v>5.0928162052269257E-4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0.10971185605477123</v>
      </c>
      <c r="O351" s="43">
        <v>0.52679607044217247</v>
      </c>
      <c r="P351" s="43">
        <v>6.9124311084594004E-3</v>
      </c>
      <c r="Q351" s="43">
        <v>4.7745730423501075E-2</v>
      </c>
      <c r="R351" s="43">
        <v>5.108805844105317E-4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0.10919440602421748</v>
      </c>
      <c r="O352" s="43">
        <v>0.52628245794158846</v>
      </c>
      <c r="P352" s="43">
        <v>6.8837478091821917E-3</v>
      </c>
      <c r="Q352" s="43">
        <v>4.7917898153960498E-2</v>
      </c>
      <c r="R352" s="43">
        <v>5.1247296199060635E-4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0.10867761752093792</v>
      </c>
      <c r="O353" s="43">
        <v>0.52576920919535941</v>
      </c>
      <c r="P353" s="43">
        <v>6.8547655231723202E-3</v>
      </c>
      <c r="Q353" s="43">
        <v>4.8089346245456945E-2</v>
      </c>
      <c r="R353" s="43">
        <v>5.1405868363726471E-4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0.10816149032653689</v>
      </c>
      <c r="O354" s="43">
        <v>0.52525632660725252</v>
      </c>
      <c r="P354" s="43">
        <v>6.8254895299463044E-3</v>
      </c>
      <c r="Q354" s="43">
        <v>4.8260067301511972E-2</v>
      </c>
      <c r="R354" s="43">
        <v>5.1563768094055318E-4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0.1076460241269038</v>
      </c>
      <c r="O355" s="43">
        <v>0.52474381251845292</v>
      </c>
      <c r="P355" s="43">
        <v>6.7959251340119894E-3</v>
      </c>
      <c r="Q355" s="43">
        <v>4.8430054057731993E-2</v>
      </c>
      <c r="R355" s="43">
        <v>5.1720988671216976E-4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0.10713121851320877</v>
      </c>
      <c r="O356" s="43">
        <v>0.52423166920755249</v>
      </c>
      <c r="P356" s="43">
        <v>6.7660776632729328E-3</v>
      </c>
      <c r="Q356" s="43">
        <v>4.8599299382412142E-2</v>
      </c>
      <c r="R356" s="43">
        <v>5.1877523499104872E-4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0.1066170729829156</v>
      </c>
      <c r="O357" s="43">
        <v>0.52371989889055881</v>
      </c>
      <c r="P357" s="43">
        <v>6.7359524674385947E-3</v>
      </c>
      <c r="Q357" s="43">
        <v>4.876779627710031E-2</v>
      </c>
      <c r="R357" s="43">
        <v>5.2033366104857817E-4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0.10610358694081166</v>
      </c>
      <c r="O358" s="43">
        <v>0.52320850372091854</v>
      </c>
      <c r="P358" s="43">
        <v>6.7055549164409456E-3</v>
      </c>
      <c r="Q358" s="43">
        <v>4.8935537877121689E-2</v>
      </c>
      <c r="R358" s="43">
        <v>5.2188510139345085E-4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0.10559075970005359</v>
      </c>
      <c r="O359" s="43">
        <v>0.52269748578955921</v>
      </c>
      <c r="P359" s="43">
        <v>6.6748903988580952E-3</v>
      </c>
      <c r="Q359" s="43">
        <v>4.9102517452063718E-2</v>
      </c>
      <c r="R359" s="43">
        <v>5.234294937761498E-4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0.10507859048322868</v>
      </c>
      <c r="O360" s="43">
        <v>0.52218684712494601</v>
      </c>
      <c r="P360" s="43">
        <v>6.6439643203455362E-3</v>
      </c>
      <c r="Q360" s="43">
        <v>4.9268728406221943E-2</v>
      </c>
      <c r="R360" s="43">
        <v>5.2496677719307192E-4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0.10456707842343135</v>
      </c>
      <c r="O361" s="43">
        <v>0.52167658969315578</v>
      </c>
      <c r="P361" s="43">
        <v>6.6127821020756112E-3</v>
      </c>
      <c r="Q361" s="43">
        <v>4.943416427900673E-2</v>
      </c>
      <c r="R361" s="43">
        <v>5.264968918902897E-4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0.1040562225653535</v>
      </c>
      <c r="O362" s="43">
        <v>0.52116671539796688</v>
      </c>
      <c r="P362" s="43">
        <v>6.5813491791857394E-3</v>
      </c>
      <c r="Q362" s="43">
        <v>4.959881874531117E-2</v>
      </c>
      <c r="R362" s="43">
        <v>5.2801977936695402E-4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0.10354602186638912</v>
      </c>
      <c r="O363" s="43">
        <v>0.5206572260809651</v>
      </c>
      <c r="P363" s="43">
        <v>6.5496709992359878E-3</v>
      </c>
      <c r="Q363" s="43">
        <v>4.9762685615840338E-2</v>
      </c>
      <c r="R363" s="43">
        <v>5.2953538237833931E-4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0.10303647519775168</v>
      </c>
      <c r="O364" s="43">
        <v>0.52014812352166429</v>
      </c>
      <c r="P364" s="43">
        <v>6.5177530206765458E-3</v>
      </c>
      <c r="Q364" s="43">
        <v>4.9925758837402211E-2</v>
      </c>
      <c r="R364" s="43">
        <v>5.3104364493853447E-4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0.10252758134560427</v>
      </c>
      <c r="O365" s="43">
        <v>0.51963940943764464</v>
      </c>
      <c r="P365" s="43">
        <v>6.485600711325608E-3</v>
      </c>
      <c r="Q365" s="43">
        <v>5.0088032493160482E-2</v>
      </c>
      <c r="R365" s="43">
        <v>5.3254451232278069E-4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0.10201933901220163</v>
      </c>
      <c r="O366" s="43">
        <v>0.51913108548470344</v>
      </c>
      <c r="P366" s="43">
        <v>6.4532195468582128E-3</v>
      </c>
      <c r="Q366" s="43">
        <v>5.0249500802849442E-2</v>
      </c>
      <c r="R366" s="43">
        <v>5.3403793106945961E-4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0.10151174681704356</v>
      </c>
      <c r="O367" s="43">
        <v>0.51862315325702357</v>
      </c>
      <c r="P367" s="43">
        <v>6.4206150093065496E-3</v>
      </c>
      <c r="Q367" s="43">
        <v>5.0410158122951347E-2</v>
      </c>
      <c r="R367" s="43">
        <v>5.3552384898173343E-4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0.10100480329803926</v>
      </c>
      <c r="O368" s="43">
        <v>0.51811561428735431</v>
      </c>
      <c r="P368" s="43">
        <v>6.3877925855722164E-3</v>
      </c>
      <c r="Q368" s="43">
        <v>5.0569998946836524E-2</v>
      </c>
      <c r="R368" s="43">
        <v>5.3700221512884049E-4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0.10049850691268175</v>
      </c>
      <c r="O369" s="43">
        <v>0.51760847004720956</v>
      </c>
      <c r="P369" s="43">
        <v>6.3547577659509363E-3</v>
      </c>
      <c r="Q369" s="43">
        <v>5.0729017904866475E-2</v>
      </c>
      <c r="R369" s="43">
        <v>5.38472979847049E-4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9.9992856039232123E-2</v>
      </c>
      <c r="O370" s="43">
        <v>0.51710172194707749</v>
      </c>
      <c r="P370" s="43">
        <v>6.32151604267018E-3</v>
      </c>
      <c r="Q370" s="43">
        <v>5.0887209764460234E-2</v>
      </c>
      <c r="R370" s="43">
        <v>5.3993609474027138E-4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9.948784897791281E-2</v>
      </c>
      <c r="O371" s="43">
        <v>0.51659537133664701</v>
      </c>
      <c r="P371" s="43">
        <v>6.288072908440182E-3</v>
      </c>
      <c r="Q371" s="43">
        <v>5.104456943012458E-2</v>
      </c>
      <c r="R371" s="43">
        <v>5.4139151268034252E-4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9.8983483952109486E-2</v>
      </c>
      <c r="O372" s="43">
        <v>0.51608941950504594</v>
      </c>
      <c r="P372" s="43">
        <v>6.254433855018773E-3</v>
      </c>
      <c r="Q372" s="43">
        <v>5.1201091943448032E-2</v>
      </c>
      <c r="R372" s="43">
        <v>5.4283918780696533E-4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9.8479759109580872E-2</v>
      </c>
      <c r="O373" s="43">
        <v>0.51558386768109565</v>
      </c>
      <c r="P373" s="43">
        <v>6.2206043717904867E-3</v>
      </c>
      <c r="Q373" s="43">
        <v>5.1356772483059421E-2</v>
      </c>
      <c r="R373" s="43">
        <v>5.4427907552732717E-4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9.7976672523676048E-2</v>
      </c>
      <c r="O374" s="43">
        <v>0.51507871703357544</v>
      </c>
      <c r="P374" s="43">
        <v>6.1865899443603383E-3</v>
      </c>
      <c r="Q374" s="43">
        <v>5.1511606364551016E-2</v>
      </c>
      <c r="R374" s="43">
        <v>5.4571113251538912E-4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9.7474222194558646E-2</v>
      </c>
      <c r="O375" s="43">
        <v>0.51457396867150385</v>
      </c>
      <c r="P375" s="43">
        <v>6.1523960531627E-3</v>
      </c>
      <c r="Q375" s="43">
        <v>5.1665589040366826E-2</v>
      </c>
      <c r="R375" s="43">
        <v>5.4713531671085191E-4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9.6972406050437471E-2</v>
      </c>
      <c r="O376" s="43">
        <v>0.51406962364442998</v>
      </c>
      <c r="P376" s="43">
        <v>6.1180281720856523E-3</v>
      </c>
      <c r="Q376" s="43">
        <v>5.1818716099656305E-2</v>
      </c>
      <c r="R376" s="43">
        <v>5.4855158731780419E-4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9.6471221948802824E-2</v>
      </c>
      <c r="O377" s="43">
        <v>0.51356568294274063</v>
      </c>
      <c r="P377" s="43">
        <v>6.0834917671112182E-3</v>
      </c>
      <c r="Q377" s="43">
        <v>5.1970983268094025E-2</v>
      </c>
      <c r="R377" s="43">
        <v>5.4995990480305348E-4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9.5970667677668306E-2</v>
      </c>
      <c r="O378" s="43">
        <v>0.51306214749797652</v>
      </c>
      <c r="P378" s="43">
        <v>6.0487922949718168E-3</v>
      </c>
      <c r="Q378" s="43">
        <v>5.2122386407665491E-2</v>
      </c>
      <c r="R378" s="43">
        <v>5.5136023089414634E-4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9.547074095681729E-2</v>
      </c>
      <c r="O379" s="43">
        <v>0.51255901818316341</v>
      </c>
      <c r="P379" s="43">
        <v>6.0139352018233035E-3</v>
      </c>
      <c r="Q379" s="43">
        <v>5.2272921516419768E-2</v>
      </c>
      <c r="R379" s="43">
        <v>5.5275252857707891E-4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9.4971439439053673E-2</v>
      </c>
      <c r="O380" s="43">
        <v>0.51205629581315393</v>
      </c>
      <c r="P380" s="43">
        <v>5.9789259219349584E-3</v>
      </c>
      <c r="Q380" s="43">
        <v>5.2422584728189024E-2</v>
      </c>
      <c r="R380" s="43">
        <v>5.5413676209370465E-4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9.4472760711456452E-2</v>
      </c>
      <c r="O381" s="43">
        <v>0.51155398114498196</v>
      </c>
      <c r="P381" s="43">
        <v>5.9437698763967119E-3</v>
      </c>
      <c r="Q381" s="43">
        <v>5.2571372312275738E-2</v>
      </c>
      <c r="R381" s="43">
        <v>5.5551289693884067E-4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9.397470229663743E-2</v>
      </c>
      <c r="O382" s="43">
        <v>0.51105207487822779</v>
      </c>
      <c r="P382" s="43">
        <v>5.908472471843962E-3</v>
      </c>
      <c r="Q382" s="43">
        <v>5.2719280673107813E-2</v>
      </c>
      <c r="R382" s="43">
        <v>5.5688089985707703E-4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9.3477261654001942E-2</v>
      </c>
      <c r="O383" s="43">
        <v>0.51055057765539491</v>
      </c>
      <c r="P383" s="43">
        <v>5.8730390992002566E-3</v>
      </c>
      <c r="Q383" s="43">
        <v>5.2866306349862099E-2</v>
      </c>
      <c r="R383" s="43">
        <v>5.5824073883929584E-4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9.2980436181011566E-2</v>
      </c>
      <c r="O384" s="43">
        <v>0.51004949006229761</v>
      </c>
      <c r="P384" s="43">
        <v>5.8374751324381333E-3</v>
      </c>
      <c r="Q384" s="43">
        <v>5.3012446016056682E-2</v>
      </c>
      <c r="R384" s="43">
        <v>5.5959238311889959E-4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9.2484223214448838E-2</v>
      </c>
      <c r="O385" s="43">
        <v>0.50954881262845964</v>
      </c>
      <c r="P385" s="43">
        <v>5.8017859273584221E-3</v>
      </c>
      <c r="Q385" s="43">
        <v>5.3157696479112608E-2</v>
      </c>
      <c r="R385" s="43">
        <v>5.6093580316775857E-4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9.1988620031683205E-2</v>
      </c>
      <c r="O386" s="43">
        <v>0.50904854582752312</v>
      </c>
      <c r="P386" s="43">
        <v>5.7659768203882269E-3</v>
      </c>
      <c r="Q386" s="43">
        <v>5.3302054679885268E-2</v>
      </c>
      <c r="R386" s="43">
        <v>5.6227097069187532E-4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9.1493623851937864E-2</v>
      </c>
      <c r="O387" s="43">
        <v>0.50854869007766768</v>
      </c>
      <c r="P387" s="43">
        <v>5.7300531273978723E-3</v>
      </c>
      <c r="Q387" s="43">
        <v>5.3445517692166024E-2</v>
      </c>
      <c r="R387" s="43">
        <v>5.6359785862677644E-4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9.099923183755694E-2</v>
      </c>
      <c r="O388" s="43">
        <v>0.50804924574203969</v>
      </c>
      <c r="P388" s="43">
        <v>5.694020142537037E-3</v>
      </c>
      <c r="Q388" s="43">
        <v>5.3588082722154644E-2</v>
      </c>
      <c r="R388" s="43">
        <v>5.6491644113263156E-4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9.0505441095272796E-2</v>
      </c>
      <c r="O389" s="43">
        <v>0.50755021312919024</v>
      </c>
      <c r="P389" s="43">
        <v>5.6578831370903051E-3</v>
      </c>
      <c r="Q389" s="43">
        <v>5.3729747107902799E-2</v>
      </c>
      <c r="R389" s="43">
        <v>5.6622669358910799E-4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9.0012248677472526E-2</v>
      </c>
      <c r="O390" s="43">
        <v>0.5070515924935256</v>
      </c>
      <c r="P390" s="43">
        <v>5.6216473583523361E-3</v>
      </c>
      <c r="Q390" s="43">
        <v>5.3870508318729325E-2</v>
      </c>
      <c r="R390" s="43">
        <v>5.6752859258996156E-4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8.9519651583463866E-2</v>
      </c>
      <c r="O391" s="43">
        <v>0.50655338403576244</v>
      </c>
      <c r="P391" s="43">
        <v>5.58531802852286E-3</v>
      </c>
      <c r="Q391" s="43">
        <v>5.4010363954607656E-2</v>
      </c>
      <c r="R391" s="43">
        <v>5.68822115937371E-4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8.9027646760739529E-2</v>
      </c>
      <c r="O392" s="43">
        <v>0.50605558790339533</v>
      </c>
      <c r="P392" s="43">
        <v>5.5489003436216926E-3</v>
      </c>
      <c r="Q392" s="43">
        <v>5.4149311745525862E-2</v>
      </c>
      <c r="R392" s="43">
        <v>5.7010724263601928E-4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8.8536231106239732E-2</v>
      </c>
      <c r="O393" s="43">
        <v>0.50555820419117237</v>
      </c>
      <c r="P393" s="43">
        <v>5.5123994724239275E-3</v>
      </c>
      <c r="Q393" s="43">
        <v>5.4287349550819972E-2</v>
      </c>
      <c r="R393" s="43">
        <v>5.7138395288692698E-4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8.8045401467612666E-2</v>
      </c>
      <c r="O394" s="43">
        <v>0.50506123294157745</v>
      </c>
      <c r="P394" s="43">
        <v>5.4758205554154846E-3</v>
      </c>
      <c r="Q394" s="43">
        <v>5.4424475358480787E-2</v>
      </c>
      <c r="R394" s="43">
        <v>5.7265222808104178E-4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8.7555154644472291E-2</v>
      </c>
      <c r="O395" s="43">
        <v>0.5045646741453228</v>
      </c>
      <c r="P395" s="43">
        <v>5.4391687037691388E-3</v>
      </c>
      <c r="Q395" s="43">
        <v>5.4560687284435146E-2</v>
      </c>
      <c r="R395" s="43">
        <v>5.7391205079258996E-4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8.7065487389653112E-2</v>
      </c>
      <c r="O396" s="43">
        <v>0.5040685277418484</v>
      </c>
      <c r="P396" s="43">
        <v>5.4024489983412124E-3</v>
      </c>
      <c r="Q396" s="43">
        <v>5.469598357180163E-2</v>
      </c>
      <c r="R396" s="43">
        <v>5.7516340477219358E-4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8.6576396410461567E-2</v>
      </c>
      <c r="O397" s="43">
        <v>0.50357279361982887</v>
      </c>
      <c r="P397" s="43">
        <v>5.3656664886890058E-3</v>
      </c>
      <c r="Q397" s="43">
        <v>5.4830362590121647E-2</v>
      </c>
      <c r="R397" s="43">
        <v>5.7640627493975782E-4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8.6087878369923695E-2</v>
      </c>
      <c r="O398" s="43">
        <v>0.50307747161768923</v>
      </c>
      <c r="P398" s="43">
        <v>5.3288261921091143E-3</v>
      </c>
      <c r="Q398" s="43">
        <v>5.4963822834566224E-2</v>
      </c>
      <c r="R398" s="43">
        <v>5.7764064737713468E-4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8.5599929888028572E-2</v>
      </c>
      <c r="O399" s="43">
        <v>0.50258256152412506</v>
      </c>
      <c r="P399" s="43">
        <v>5.2919330926967309E-3</v>
      </c>
      <c r="Q399" s="43">
        <v>5.5096362925118998E-2</v>
      </c>
      <c r="R399" s="43">
        <v>5.788665093205671E-4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8.5112547542967334E-2</v>
      </c>
      <c r="O400" s="43">
        <v>0.50208806307863207</v>
      </c>
      <c r="P400" s="43">
        <v>5.2549921404260154E-3</v>
      </c>
      <c r="Q400" s="43">
        <v>5.522798160573604E-2</v>
      </c>
      <c r="R400" s="43">
        <v>5.8008384915291748E-4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8.4625727872367149E-2</v>
      </c>
      <c r="O401" s="43">
        <v>0.50159397597204136</v>
      </c>
      <c r="P401" s="43">
        <v>5.2180082502516099E-3</v>
      </c>
      <c r="Q401" s="43">
        <v>5.535867774348302E-2</v>
      </c>
      <c r="R401" s="43">
        <v>5.8129265639568755E-4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8.4139467374520244E-2</v>
      </c>
      <c r="O402" s="43">
        <v>0.50110029984706062</v>
      </c>
      <c r="P402" s="43">
        <v>5.1809863012313925E-3</v>
      </c>
      <c r="Q402" s="43">
        <v>5.548845032765011E-2</v>
      </c>
      <c r="R402" s="43">
        <v>5.8249292170083284E-4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8.3653762509607099E-2</v>
      </c>
      <c r="O403" s="43">
        <v>0.50060703429882225</v>
      </c>
      <c r="P403" s="43">
        <v>5.1439311356704974E-3</v>
      </c>
      <c r="Q403" s="43">
        <v>5.5617298468845409E-2</v>
      </c>
      <c r="R403" s="43">
        <v>5.8368463684237647E-4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8.3168609700913915E-2</v>
      </c>
      <c r="O404" s="43">
        <v>0.50011417887543674</v>
      </c>
      <c r="P404" s="43">
        <v>5.1068475582866741E-3</v>
      </c>
      <c r="Q404" s="43">
        <v>5.5745221398067098E-2</v>
      </c>
      <c r="R404" s="43">
        <v>5.8486779470782882E-4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8.2684005336043753E-2</v>
      </c>
      <c r="O405" s="43">
        <v>0.49962173307855134</v>
      </c>
      <c r="P405" s="43">
        <v>5.0697403353970041E-3</v>
      </c>
      <c r="Q405" s="43">
        <v>5.5872218465755165E-2</v>
      </c>
      <c r="R405" s="43">
        <v>5.8604238928941553E-4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8.219994576812123E-2</v>
      </c>
      <c r="O406" s="43">
        <v>0.49912969636391574</v>
      </c>
      <c r="P406" s="43">
        <v>5.0326141941260186E-3</v>
      </c>
      <c r="Q406" s="43">
        <v>5.5998289140823054E-2</v>
      </c>
      <c r="R406" s="43">
        <v>5.8720841567512245E-4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8.1716427316990289E-2</v>
      </c>
      <c r="O407" s="43">
        <v>0.49863806814195077</v>
      </c>
      <c r="P407" s="43">
        <v>4.9954738216352219E-3</v>
      </c>
      <c r="Q407" s="43">
        <v>5.6123433009669765E-2</v>
      </c>
      <c r="R407" s="43">
        <v>5.8836587003955861E-4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8.1233446270404838E-2</v>
      </c>
      <c r="O408" s="43">
        <v>0.49814684777832346</v>
      </c>
      <c r="P408" s="43">
        <v>4.9583238643740347E-3</v>
      </c>
      <c r="Q408" s="43">
        <v>5.6247649775173075E-2</v>
      </c>
      <c r="R408" s="43">
        <v>5.8951474963464361E-4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8.075099888521195E-2</v>
      </c>
      <c r="O409" s="43">
        <v>0.49765603459452595</v>
      </c>
      <c r="P409" s="43">
        <v>4.9211689273521543E-3</v>
      </c>
      <c r="Q409" s="43">
        <v>5.6370939255664304E-2</v>
      </c>
      <c r="R409" s="43">
        <v>5.9065505278012515E-4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8.0269081388527411E-2</v>
      </c>
      <c r="O410" s="43">
        <v>0.49716562786845919</v>
      </c>
      <c r="P410" s="43">
        <v>4.8840135734333065E-3</v>
      </c>
      <c r="Q410" s="43">
        <v>5.6493301383885135E-2</v>
      </c>
      <c r="R410" s="43">
        <v>5.9178677885393216E-4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7.9787689978903079E-2</v>
      </c>
      <c r="O411" s="43">
        <v>0.49667562683502048</v>
      </c>
      <c r="P411" s="43">
        <v>4.8468623226503877E-3</v>
      </c>
      <c r="Q411" s="43">
        <v>5.6614736205927156E-2</v>
      </c>
      <c r="R411" s="43">
        <v>5.9290992828236501E-4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7.930682082748608E-2</v>
      </c>
      <c r="O412" s="43">
        <v>0.49618603068669515</v>
      </c>
      <c r="P412" s="43">
        <v>4.8097196515419494E-3</v>
      </c>
      <c r="Q412" s="43">
        <v>5.6735243880154523E-2</v>
      </c>
      <c r="R412" s="43">
        <v>5.9402450253013227E-4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7.8826470079169514E-2</v>
      </c>
      <c r="O413" s="43">
        <v>0.4956968385741522</v>
      </c>
      <c r="P413" s="43">
        <v>4.7725899925100011E-3</v>
      </c>
      <c r="Q413" s="43">
        <v>5.6854824676110319E-2</v>
      </c>
      <c r="R413" s="43">
        <v>5.9513050409023519E-4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7.8346633853734346E-2</v>
      </c>
      <c r="O414" s="43">
        <v>0.49520804960684256</v>
      </c>
      <c r="P414" s="43">
        <v>4.7354777331990493E-3</v>
      </c>
      <c r="Q414" s="43">
        <v>5.697347897340721E-2</v>
      </c>
      <c r="R414" s="43">
        <v>5.9622793647370724E-4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7.7867308246982112E-2</v>
      </c>
      <c r="O415" s="43">
        <v>0.49471966285360086</v>
      </c>
      <c r="P415" s="43">
        <v>4.6983872158963625E-3</v>
      </c>
      <c r="Q415" s="43">
        <v>5.7091207260602773E-2</v>
      </c>
      <c r="R415" s="43">
        <v>5.9731680419921294E-4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7.7388489331858601E-2</v>
      </c>
      <c r="O416" s="43">
        <v>0.49423167734325107</v>
      </c>
      <c r="P416" s="43">
        <v>4.6613227369533567E-3</v>
      </c>
      <c r="Q416" s="43">
        <v>5.7208010134060246E-2</v>
      </c>
      <c r="R416" s="43">
        <v>5.9839711278250932E-4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7.6910173159567802E-2</v>
      </c>
      <c r="O417" s="43">
        <v>0.49374409206521369</v>
      </c>
      <c r="P417" s="43">
        <v>4.6242885462280401E-3</v>
      </c>
      <c r="Q417" s="43">
        <v>5.7323888296794974E-2</v>
      </c>
      <c r="R417" s="43">
        <v>5.9946886872577841E-4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7.6432355760676238E-2</v>
      </c>
      <c r="O418" s="43">
        <v>0.49325690597011596</v>
      </c>
      <c r="P418" s="43">
        <v>4.5872888465484443E-3</v>
      </c>
      <c r="Q418" s="43">
        <v>5.7438842557307281E-2</v>
      </c>
      <c r="R418" s="43">
        <v>6.0053207950683132E-4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7.5955033146207426E-2</v>
      </c>
      <c r="O419" s="43">
        <v>0.49277011797040454</v>
      </c>
      <c r="P419" s="43">
        <v>4.5503277931969281E-3</v>
      </c>
      <c r="Q419" s="43">
        <v>5.7552873828402192E-2</v>
      </c>
      <c r="R419" s="43">
        <v>6.0158675356819231E-4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7.5478201308726026E-2</v>
      </c>
      <c r="O420" s="43">
        <v>0.49228372694096001</v>
      </c>
      <c r="P420" s="43">
        <v>4.5134094934152864E-3</v>
      </c>
      <c r="Q420" s="43">
        <v>5.7665983125996495E-2</v>
      </c>
      <c r="R420" s="43">
        <v>6.0263290030606557E-4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7.5001856223411698E-2</v>
      </c>
      <c r="O421" s="43">
        <v>0.49179773171971308</v>
      </c>
      <c r="P421" s="43">
        <v>4.4765380059305221E-3</v>
      </c>
      <c r="Q421" s="43">
        <v>5.7778171567913809E-2</v>
      </c>
      <c r="R421" s="43">
        <v>6.0367053005919028E-4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7.4525993849122507E-2</v>
      </c>
      <c r="O422" s="43">
        <v>0.49131213110826355</v>
      </c>
      <c r="P422" s="43">
        <v>4.4397173405011968E-3</v>
      </c>
      <c r="Q422" s="43">
        <v>5.7889440372668008E-2</v>
      </c>
      <c r="R422" s="43">
        <v>6.0469965409758858E-4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7.4050610129447567E-2</v>
      </c>
      <c r="O423" s="43">
        <v>0.49082692387249888</v>
      </c>
      <c r="P423" s="43">
        <v>4.4029514574842324E-3</v>
      </c>
      <c r="Q423" s="43">
        <v>5.7999790858235513E-2</v>
      </c>
      <c r="R423" s="43">
        <v>6.0572028461121114E-4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7.3575700993748674E-2</v>
      </c>
      <c r="O424" s="43">
        <v>0.49034210874321565</v>
      </c>
      <c r="P424" s="43">
        <v>4.3662442674220238E-3</v>
      </c>
      <c r="Q424" s="43">
        <v>5.8109224440817175E-2</v>
      </c>
      <c r="R424" s="43">
        <v>6.0673243469848523E-4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7.3101262358191005E-2</v>
      </c>
      <c r="O425" s="43">
        <v>0.48985768441674093</v>
      </c>
      <c r="P425" s="43">
        <v>4.3295996306497459E-3</v>
      </c>
      <c r="Q425" s="43">
        <v>5.821774263359001E-2</v>
      </c>
      <c r="R425" s="43">
        <v>6.0773611835476977E-4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7.2627290126762542E-2</v>
      </c>
      <c r="O426" s="43">
        <v>0.48937364955555557</v>
      </c>
      <c r="P426" s="43">
        <v>4.2930213569227103E-3</v>
      </c>
      <c r="Q426" s="43">
        <v>5.8325347045449415E-2</v>
      </c>
      <c r="R426" s="43">
        <v>6.0873135046072147E-4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7.2153780192282024E-2</v>
      </c>
      <c r="O427" s="43">
        <v>0.48889000278891692</v>
      </c>
      <c r="P427" s="43">
        <v>4.2565132050636093E-3</v>
      </c>
      <c r="Q427" s="43">
        <v>5.8432039379742264E-2</v>
      </c>
      <c r="R427" s="43">
        <v>6.0971814677057831E-4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7.1680728437395494E-2</v>
      </c>
      <c r="O428" s="43">
        <v>0.48840674271348289</v>
      </c>
      <c r="P428" s="43">
        <v>4.2200788826295159E-3</v>
      </c>
      <c r="Q428" s="43">
        <v>5.8537821432991584E-2</v>
      </c>
      <c r="R428" s="43">
        <v>6.1069652390036329E-4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7.120813073556112E-2</v>
      </c>
      <c r="O429" s="43">
        <v>0.48792386789393577</v>
      </c>
      <c r="P429" s="43">
        <v>4.1837220455984755E-3</v>
      </c>
      <c r="Q429" s="43">
        <v>5.864269509361298E-2</v>
      </c>
      <c r="R429" s="43">
        <v>6.1166649931601309E-4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7.0735982952022103E-2</v>
      </c>
      <c r="O430" s="43">
        <v>0.48744137686360617</v>
      </c>
      <c r="P430" s="43">
        <v>4.1474462980755069E-3</v>
      </c>
      <c r="Q430" s="43">
        <v>5.8746662340623687E-2</v>
      </c>
      <c r="R430" s="43">
        <v>6.1262809132143798E-4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7.0264280944767749E-2</v>
      </c>
      <c r="O431" s="43">
        <v>0.48695926812509688</v>
      </c>
      <c r="P431" s="43">
        <v>4.1112551920178663E-3</v>
      </c>
      <c r="Q431" s="43">
        <v>5.8849725242344331E-2</v>
      </c>
      <c r="R431" s="43">
        <v>6.1358131904651445E-4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6.9793020565482505E-2</v>
      </c>
      <c r="O432" s="43">
        <v>0.48647754015090661</v>
      </c>
      <c r="P432" s="43">
        <v>4.0751522269793939E-3</v>
      </c>
      <c r="Q432" s="43">
        <v>5.8951885955094228E-2</v>
      </c>
      <c r="R432" s="43">
        <v>6.1452620243501765E-4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6.932219766048274E-2</v>
      </c>
      <c r="O433" s="43">
        <v>0.48599619138405276</v>
      </c>
      <c r="P433" s="43">
        <v>4.0391408498737418E-3</v>
      </c>
      <c r="Q433" s="43">
        <v>5.9053146721880452E-2</v>
      </c>
      <c r="R433" s="43">
        <v>6.1546276223249717E-4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6.8851808071641207E-2</v>
      </c>
      <c r="O434" s="43">
        <v>0.48551522023869381</v>
      </c>
      <c r="P434" s="43">
        <v>4.003224454756326E-3</v>
      </c>
      <c r="Q434" s="43">
        <v>5.9153509871081221E-2</v>
      </c>
      <c r="R434" s="43">
        <v>6.1639101997409919E-4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6.8381847637299195E-2</v>
      </c>
      <c r="O435" s="43">
        <v>0.48503462510075068</v>
      </c>
      <c r="P435" s="43">
        <v>3.9674063826248005E-3</v>
      </c>
      <c r="Q435" s="43">
        <v>5.9252977815124126E-2</v>
      </c>
      <c r="R435" s="43">
        <v>6.1731099797234196E-4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6.7912312193166235E-2</v>
      </c>
      <c r="O436" s="43">
        <v>0.48455440432852714</v>
      </c>
      <c r="P436" s="43">
        <v>3.9316899212378381E-3</v>
      </c>
      <c r="Q436" s="43">
        <v>5.9351553049159546E-2</v>
      </c>
      <c r="R436" s="43">
        <v>6.1822271930484581E-4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6.7443197573207173E-2</v>
      </c>
      <c r="O437" s="43">
        <v>0.48407455625332907</v>
      </c>
      <c r="P437" s="43">
        <v>3.8960783049520682E-3</v>
      </c>
      <c r="Q437" s="43">
        <v>5.9449238149729848E-2</v>
      </c>
      <c r="R437" s="43">
        <v>6.1912620780202494E-4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6.6974499610516464E-2</v>
      </c>
      <c r="O438" s="43">
        <v>0.48359507918008193</v>
      </c>
      <c r="P438" s="43">
        <v>3.8605747145769105E-3</v>
      </c>
      <c r="Q438" s="43">
        <v>5.9546035773434682E-2</v>
      </c>
      <c r="R438" s="43">
        <v>6.2002148803474207E-4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6.6506214138180003E-2</v>
      </c>
      <c r="O439" s="43">
        <v>0.48311597138794732</v>
      </c>
      <c r="P439" s="43">
        <v>3.8251822772471379E-3</v>
      </c>
      <c r="Q439" s="43">
        <v>5.9641948655592844E-2</v>
      </c>
      <c r="R439" s="43">
        <v>6.209085853019331E-4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6.6038336990123944E-2</v>
      </c>
      <c r="O440" s="43">
        <v>0.48263723113093732</v>
      </c>
      <c r="P440" s="43">
        <v>3.7899040663129345E-3</v>
      </c>
      <c r="Q440" s="43">
        <v>5.9736979608901272E-2</v>
      </c>
      <c r="R440" s="43">
        <v>6.217875256182031E-4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6.557086400195071E-2</v>
      </c>
      <c r="O441" s="43">
        <v>0.48215885663852726</v>
      </c>
      <c r="P441" s="43">
        <v>3.7547431012472524E-3</v>
      </c>
      <c r="Q441" s="43">
        <v>5.9831131522091463E-2</v>
      </c>
      <c r="R441" s="43">
        <v>6.2265833570140006E-4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6.5103791011762197E-2</v>
      </c>
      <c r="O442" s="43">
        <v>0.48168084611626627</v>
      </c>
      <c r="P442" s="43">
        <v>3.719702347570227E-3</v>
      </c>
      <c r="Q442" s="43">
        <v>5.9924407358583731E-2</v>
      </c>
      <c r="R442" s="43">
        <v>6.2352104296016855E-4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6.463711386096975E-2</v>
      </c>
      <c r="O443" s="43">
        <v>0.48120319774638542</v>
      </c>
      <c r="P443" s="43">
        <v>3.684784716790446E-3</v>
      </c>
      <c r="Q443" s="43">
        <v>6.0016810155139926E-2</v>
      </c>
      <c r="R443" s="43">
        <v>6.2437567548148751E-4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6.4170828395091348E-2</v>
      </c>
      <c r="O444" s="43">
        <v>0.48072590968840428</v>
      </c>
      <c r="P444" s="43">
        <v>3.6499930663628356E-3</v>
      </c>
      <c r="Q444" s="43">
        <v>6.0108343020514758E-2</v>
      </c>
      <c r="R444" s="43">
        <v>6.2522226201819754E-4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6.3704930464535681E-2</v>
      </c>
      <c r="O445" s="43">
        <v>0.48024898007973443</v>
      </c>
      <c r="P445" s="43">
        <v>3.6153301996629476E-3</v>
      </c>
      <c r="Q445" s="43">
        <v>6.0199009134106383E-2</v>
      </c>
      <c r="R445" s="43">
        <v>6.2606083197652002E-4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6.3239415925372938E-2</v>
      </c>
      <c r="O446" s="43">
        <v>0.47977240703628016</v>
      </c>
      <c r="P446" s="43">
        <v>3.5807988659773962E-3</v>
      </c>
      <c r="Q446" s="43">
        <v>6.0288811744606444E-2</v>
      </c>
      <c r="R446" s="43">
        <v>6.2689141540357067E-4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6.2774280640092772E-2</v>
      </c>
      <c r="O447" s="43">
        <v>0.47929618865303686</v>
      </c>
      <c r="P447" s="43">
        <v>3.5464017605102379E-3</v>
      </c>
      <c r="Q447" s="43">
        <v>6.0377754168650204E-2</v>
      </c>
      <c r="R447" s="43">
        <v>6.2771404297487477E-4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6.2309520478348777E-2</v>
      </c>
      <c r="O448" s="43">
        <v>0.47882032300468685</v>
      </c>
      <c r="P448" s="43">
        <v>3.5121415244050297E-3</v>
      </c>
      <c r="Q448" s="43">
        <v>6.0465839789466895E-2</v>
      </c>
      <c r="R448" s="43">
        <v>6.2852874598188515E-4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6.1845131317690052E-2</v>
      </c>
      <c r="O449" s="43">
        <v>0.47834480814619112</v>
      </c>
      <c r="P449" s="43">
        <v>3.47802074478235E-3</v>
      </c>
      <c r="Q449" s="43">
        <v>6.0553072055530899E-2</v>
      </c>
      <c r="R449" s="43">
        <v>6.2933555631950627E-4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6.1381109044279479E-2</v>
      </c>
      <c r="O450" s="43">
        <v>0.47786964211337862</v>
      </c>
      <c r="P450" s="43">
        <v>3.444041954792526E-3</v>
      </c>
      <c r="Q450" s="43">
        <v>6.0639454479214039E-2</v>
      </c>
      <c r="R450" s="43">
        <v>6.3013450647362917E-4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6.09174495535987E-2</v>
      </c>
      <c r="O451" s="43">
        <v>0.47739482292353275</v>
      </c>
      <c r="P451" s="43">
        <v>3.410207633683333E-3</v>
      </c>
      <c r="Q451" s="43">
        <v>6.0724990635439367E-2</v>
      </c>
      <c r="R451" s="43">
        <v>6.309256295086806E-4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6.0454148751140024E-2</v>
      </c>
      <c r="O452" s="43">
        <v>0.47692034857597282</v>
      </c>
      <c r="P452" s="43">
        <v>3.3765202068824162E-3</v>
      </c>
      <c r="Q452" s="43">
        <v>6.0809684160336823E-2</v>
      </c>
      <c r="R452" s="43">
        <v>6.3170895905518946E-4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5.9991202553085085E-2</v>
      </c>
      <c r="O453" s="43">
        <v>0.4764462170526339</v>
      </c>
      <c r="P453" s="43">
        <v>3.3429820460941879E-3</v>
      </c>
      <c r="Q453" s="43">
        <v>6.0893538749901131E-2</v>
      </c>
      <c r="R453" s="43">
        <v>6.3248452929737286E-4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5.9528606886970217E-2</v>
      </c>
      <c r="O454" s="43">
        <v>0.47597242631864189</v>
      </c>
      <c r="P454" s="43">
        <v>3.3095954694109609E-3</v>
      </c>
      <c r="Q454" s="43">
        <v>6.0976558158652334E-2</v>
      </c>
      <c r="R454" s="43">
        <v>6.3325237496074838E-4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5.9066357692338749E-2</v>
      </c>
      <c r="O455" s="43">
        <v>0.4754989743228849</v>
      </c>
      <c r="P455" s="43">
        <v>3.2763627414380521E-3</v>
      </c>
      <c r="Q455" s="43">
        <v>6.1058746198299152E-2</v>
      </c>
      <c r="R455" s="43">
        <v>6.340125312997712E-4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5.8604450921380023E-2</v>
      </c>
      <c r="O456" s="43">
        <v>0.47502585899858107</v>
      </c>
      <c r="P456" s="43">
        <v>3.2432860734326187E-3</v>
      </c>
      <c r="Q456" s="43">
        <v>6.1140106736405825E-2</v>
      </c>
      <c r="R456" s="43">
        <v>6.3476503408550333E-4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5.8142882539555303E-2</v>
      </c>
      <c r="O457" s="43">
        <v>0.47455307826384241</v>
      </c>
      <c r="P457" s="43">
        <v>3.2103676234559696E-3</v>
      </c>
      <c r="Q457" s="43">
        <v>6.1220643695062395E-2</v>
      </c>
      <c r="R457" s="43">
        <v>6.3550991959331559E-4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5.7681648526210501E-2</v>
      </c>
      <c r="O458" s="43">
        <v>0.47408063002223455</v>
      </c>
      <c r="P458" s="43">
        <v>3.1776094965391003E-3</v>
      </c>
      <c r="Q458" s="43">
        <v>6.1300361049559146E-2</v>
      </c>
      <c r="R458" s="43">
        <v>6.3624722459062674E-4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5.7220744875175797E-2</v>
      </c>
      <c r="O459" s="43">
        <v>0.47360851216333166</v>
      </c>
      <c r="P459" s="43">
        <v>3.145013744861196E-3</v>
      </c>
      <c r="Q459" s="43">
        <v>6.1379262827065142E-2</v>
      </c>
      <c r="R459" s="43">
        <v>6.3697698632468277E-4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5.6760167595352191E-2</v>
      </c>
      <c r="O460" s="43">
        <v>0.47313672256326811</v>
      </c>
      <c r="P460" s="43">
        <v>3.112582367940841E-3</v>
      </c>
      <c r="Q460" s="43">
        <v>6.1457353105311537E-2</v>
      </c>
      <c r="R460" s="43">
        <v>6.3769924251037781E-4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5.629991271128499E-2</v>
      </c>
      <c r="O461" s="43">
        <v>0.47266525908528495</v>
      </c>
      <c r="P461" s="43">
        <v>3.0803173128396964E-3</v>
      </c>
      <c r="Q461" s="43">
        <v>6.1534636011279745E-2</v>
      </c>
      <c r="R461" s="43">
        <v>6.3841403131812021E-4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5.5839976263724216E-2</v>
      </c>
      <c r="O462" s="43">
        <v>0.47219411958027274</v>
      </c>
      <c r="P462" s="43">
        <v>3.0482204743783737E-3</v>
      </c>
      <c r="Q462" s="43">
        <v>6.1611115719894818E-2</v>
      </c>
      <c r="R462" s="43">
        <v>6.391213913617492E-4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5.5380354310172193E-2</v>
      </c>
      <c r="O463" s="43">
        <v>0.47172330188730888</v>
      </c>
      <c r="P463" s="43">
        <v>3.0162936953642512E-3</v>
      </c>
      <c r="Q463" s="43">
        <v>6.168679645272445E-2</v>
      </c>
      <c r="R463" s="43">
        <v>6.3982136168650133E-4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5.4921042925418058E-2</v>
      </c>
      <c r="O464" s="43">
        <v>0.47125280383419094</v>
      </c>
      <c r="P464" s="43">
        <v>2.984538766830979E-3</v>
      </c>
      <c r="Q464" s="43">
        <v>6.1761682476683719E-2</v>
      </c>
      <c r="R464" s="43">
        <v>6.405139817570307E-4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5.4462038202059429E-2</v>
      </c>
      <c r="O465" s="43">
        <v>0.47078262323796483</v>
      </c>
      <c r="P465" s="43">
        <v>2.9529574282894182E-3</v>
      </c>
      <c r="Q465" s="43">
        <v>6.1835778102746021E-2</v>
      </c>
      <c r="R465" s="43">
        <v>6.4119929144548597E-4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5.4003336251011294E-2</v>
      </c>
      <c r="O466" s="43">
        <v>0.47031275790544858</v>
      </c>
      <c r="P466" s="43">
        <v>2.9215513679897473E-3</v>
      </c>
      <c r="Q466" s="43">
        <v>6.1909087684660365E-2</v>
      </c>
      <c r="R466" s="43">
        <v>6.4187733101964736E-4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5.354493320200214E-2</v>
      </c>
      <c r="O467" s="43">
        <v>0.46984320563375104</v>
      </c>
      <c r="P467" s="43">
        <v>2.8903222231944918E-3</v>
      </c>
      <c r="Q467" s="43">
        <v>6.1981615617675338E-2</v>
      </c>
      <c r="R467" s="43">
        <v>6.4254814113112431E-4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5.3086825204057282E-2</v>
      </c>
      <c r="O468" s="43">
        <v>0.46937396421078548</v>
      </c>
      <c r="P468" s="43">
        <v>2.8592715804622035E-3</v>
      </c>
      <c r="Q468" s="43">
        <v>6.2053366337270079E-2</v>
      </c>
      <c r="R468" s="43">
        <v>6.4321176280361778E-4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5.2629008425969681E-2</v>
      </c>
      <c r="O469" s="43">
        <v>0.46890503141577838</v>
      </c>
      <c r="P469" s="43">
        <v>2.8284009759415554E-3</v>
      </c>
      <c r="Q469" s="43">
        <v>6.2124344317892405E-2</v>
      </c>
      <c r="R469" s="43">
        <v>6.4386823742125E-4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5.2171479056758015E-2</v>
      </c>
      <c r="O470" s="43">
        <v>0.46843640501977263</v>
      </c>
      <c r="P470" s="43">
        <v>2.7977118956755719E-3</v>
      </c>
      <c r="Q470" s="43">
        <v>6.2194554071704419E-2</v>
      </c>
      <c r="R470" s="43">
        <v>6.4451760671696231E-4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5.1714233306112439E-2</v>
      </c>
      <c r="O471" s="43">
        <v>0.46796808278612706</v>
      </c>
      <c r="P471" s="43">
        <v>2.7672057759157544E-3</v>
      </c>
      <c r="Q471" s="43">
        <v>6.2264000147335845E-2</v>
      </c>
      <c r="R471" s="43">
        <v>6.4515991276098449E-4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5.1257267404827764E-2</v>
      </c>
      <c r="O472" s="43">
        <v>0.46750006247100823</v>
      </c>
      <c r="P472" s="43">
        <v>2.7368840034458397E-3</v>
      </c>
      <c r="Q472" s="43">
        <v>6.2332687128645321E-2</v>
      </c>
      <c r="R472" s="43">
        <v>6.4579519794937825E-4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5.0800577605224322E-2</v>
      </c>
      <c r="O473" s="43">
        <v>0.46703234182387904</v>
      </c>
      <c r="P473" s="43">
        <v>2.7067479159149444E-3</v>
      </c>
      <c r="Q473" s="43">
        <v>6.2400619633489911E-2</v>
      </c>
      <c r="R473" s="43">
        <v>6.4642350499265634E-4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5.0344160181556574E-2</v>
      </c>
      <c r="O474" s="43">
        <v>0.46656491858798144</v>
      </c>
      <c r="P474" s="43">
        <v>2.6767988021798297E-3</v>
      </c>
      <c r="Q474" s="43">
        <v>6.2467802312502943E-2</v>
      </c>
      <c r="R474" s="43">
        <v>6.4704487690447887E-4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4.9888011430409482E-2</v>
      </c>
      <c r="O475" s="43">
        <v>0.46609779050081307</v>
      </c>
      <c r="P475" s="43">
        <v>2.6470379026560446E-3</v>
      </c>
      <c r="Q475" s="43">
        <v>6.2534239847880688E-2</v>
      </c>
      <c r="R475" s="43">
        <v>6.4765935699043144E-4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4.9432127671082807E-2</v>
      </c>
      <c r="O476" s="43">
        <v>0.46563095529459914</v>
      </c>
      <c r="P476" s="43">
        <v>2.6174664096776895E-3</v>
      </c>
      <c r="Q476" s="43">
        <v>6.259993695217772E-2</v>
      </c>
      <c r="R476" s="43">
        <v>6.4826698883688303E-4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4.897650524596335E-2</v>
      </c>
      <c r="O477" s="43">
        <v>0.46516441069675835</v>
      </c>
      <c r="P477" s="43">
        <v>2.5880854678655509E-3</v>
      </c>
      <c r="Q477" s="43">
        <v>6.2664898367111491E-2</v>
      </c>
      <c r="R477" s="43">
        <v>6.4886781629993012E-4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4.8521140520885263E-2</v>
      </c>
      <c r="O478" s="43">
        <v>0.46469815443036394</v>
      </c>
      <c r="P478" s="43">
        <v>2.5588961745033607E-3</v>
      </c>
      <c r="Q478" s="43">
        <v>6.2729128862376138E-2</v>
      </c>
      <c r="R478" s="43">
        <v>6.4946188349442459E-4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4.806602988547852E-2</v>
      </c>
      <c r="O479" s="43">
        <v>0.46423218421459828</v>
      </c>
      <c r="P479" s="43">
        <v>2.5298995799219216E-3</v>
      </c>
      <c r="Q479" s="43">
        <v>6.2792633234465781E-2</v>
      </c>
      <c r="R479" s="43">
        <v>6.5004923478309193E-4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4.7611169753505607E-2</v>
      </c>
      <c r="O480" s="43">
        <v>0.46376649776520235</v>
      </c>
      <c r="P480" s="43">
        <v>2.501096687890864E-3</v>
      </c>
      <c r="Q480" s="43">
        <v>6.2855416305507492E-2</v>
      </c>
      <c r="R480" s="43">
        <v>6.5062991476573604E-4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4.7156556563186638E-2</v>
      </c>
      <c r="O481" s="43">
        <v>0.46330109279491932</v>
      </c>
      <c r="P481" s="43">
        <v>2.4724884560177801E-3</v>
      </c>
      <c r="Q481" s="43">
        <v>6.2917482922104237E-2</v>
      </c>
      <c r="R481" s="43">
        <v>6.512039682685382E-4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4.6702186777512811E-2</v>
      </c>
      <c r="O482" s="43">
        <v>0.46283596701393248</v>
      </c>
      <c r="P482" s="43">
        <v>2.4440757961544921E-3</v>
      </c>
      <c r="Q482" s="43">
        <v>6.2978837954187669E-2</v>
      </c>
      <c r="R482" s="43">
        <v>6.5177144033344689E-4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4.6248056884548493E-2</v>
      </c>
      <c r="O483" s="43">
        <v>0.46237111813029763</v>
      </c>
      <c r="P483" s="43">
        <v>2.4158595748102136E-3</v>
      </c>
      <c r="Q483" s="43">
        <v>6.3039486293881397E-2</v>
      </c>
      <c r="R483" s="43">
        <v>6.5233237620766283E-4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4.5794163397721889E-2</v>
      </c>
      <c r="O484" s="43">
        <v>0.46190654385036889</v>
      </c>
      <c r="P484" s="43">
        <v>2.387840613571363E-3</v>
      </c>
      <c r="Q484" s="43">
        <v>6.3099432854374429E-2</v>
      </c>
      <c r="R484" s="43">
        <v>6.5288682133322125E-4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4.5340502856104539E-2</v>
      </c>
      <c r="O485" s="43">
        <v>0.46144224187922006</v>
      </c>
      <c r="P485" s="43">
        <v>2.3600196895277813E-3</v>
      </c>
      <c r="Q485" s="43">
        <v>6.3158682568805288E-2</v>
      </c>
      <c r="R485" s="43">
        <v>6.5343482133667005E-4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4.4887071824679575E-2</v>
      </c>
      <c r="O486" s="43">
        <v>0.46097820992105837</v>
      </c>
      <c r="P486" s="43">
        <v>2.3323975357051312E-3</v>
      </c>
      <c r="Q486" s="43">
        <v>6.3217240389156826E-2</v>
      </c>
      <c r="R486" s="43">
        <v>6.5397642201884805E-4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4.4433866894599022E-2</v>
      </c>
      <c r="O487" s="43">
        <v>0.46051444567963429</v>
      </c>
      <c r="P487" s="43">
        <v>2.3049748415032256E-3</v>
      </c>
      <c r="Q487" s="43">
        <v>6.3275111285161931E-2</v>
      </c>
      <c r="R487" s="43">
        <v>6.5451166934476373E-4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4.3980884683430206E-2</v>
      </c>
      <c r="O488" s="43">
        <v>0.46005094685864373</v>
      </c>
      <c r="P488" s="43">
        <v>2.2777522531400611E-3</v>
      </c>
      <c r="Q488" s="43">
        <v>6.3332300243220119E-2</v>
      </c>
      <c r="R488" s="43">
        <v>6.550406094335754E-4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4.3528121835391245E-2</v>
      </c>
      <c r="O489" s="43">
        <v>0.45958771116212543</v>
      </c>
      <c r="P489" s="43">
        <v>2.2507303741013196E-3</v>
      </c>
      <c r="Q489" s="43">
        <v>6.3388812265325487E-2</v>
      </c>
      <c r="R489" s="43">
        <v>6.5556328854867515E-4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4.3075575021575968E-2</v>
      </c>
      <c r="O490" s="43">
        <v>0.45912473629485201</v>
      </c>
      <c r="P490" s="43">
        <v>2.2239097655951104E-3</v>
      </c>
      <c r="Q490" s="43">
        <v>6.3444652368005769E-2</v>
      </c>
      <c r="R490" s="43">
        <v>6.5607975308787684E-4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4.2623240940168124E-2</v>
      </c>
      <c r="O491" s="43">
        <v>0.45866201996271477</v>
      </c>
      <c r="P491" s="43">
        <v>2.1972909470117188E-3</v>
      </c>
      <c r="Q491" s="43">
        <v>6.3499825581272831E-2</v>
      </c>
      <c r="R491" s="43">
        <v>6.5659004957370915E-4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4.2171116316645288E-2</v>
      </c>
      <c r="O492" s="43">
        <v>0.45819955987310351</v>
      </c>
      <c r="P492" s="43">
        <v>2.1708743963881416E-3</v>
      </c>
      <c r="Q492" s="43">
        <v>6.3554336947584902E-2</v>
      </c>
      <c r="R492" s="43">
        <v>6.5709422464381602E-4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4.1719197903972285E-2</v>
      </c>
      <c r="O493" s="43">
        <v>0.45773735373527907</v>
      </c>
      <c r="P493" s="43">
        <v>2.1446605508771803E-3</v>
      </c>
      <c r="Q493" s="43">
        <v>6.3608191520820076E-2</v>
      </c>
      <c r="R493" s="43">
        <v>6.575923250414648E-4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4.1267482482784459E-2</v>
      </c>
      <c r="O494" s="43">
        <v>0.45727539926074107</v>
      </c>
      <c r="P494" s="43">
        <v>2.1186498072208694E-3</v>
      </c>
      <c r="Q494" s="43">
        <v>6.366139436526197E-2</v>
      </c>
      <c r="R494" s="43">
        <v>6.5808439760616324E-4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4.0815966861560832E-2</v>
      </c>
      <c r="O495" s="43">
        <v>0.45681369416358869</v>
      </c>
      <c r="P495" s="43">
        <v>2.0928425222280253E-3</v>
      </c>
      <c r="Q495" s="43">
        <v>6.3713950554596999E-2</v>
      </c>
      <c r="R495" s="43">
        <v>6.585704892643849E-4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4.0364647876787292E-2</v>
      </c>
      <c r="O496" s="43">
        <v>0.45635223616087628</v>
      </c>
      <c r="P496" s="43">
        <v>2.0672390132556884E-3</v>
      </c>
      <c r="Q496" s="43">
        <v>6.3765865170923725E-2</v>
      </c>
      <c r="R496" s="43">
        <v>6.590506470204073E-4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3.9913522393109878E-2</v>
      </c>
      <c r="O497" s="43">
        <v>0.45589102297296219</v>
      </c>
      <c r="P497" s="43">
        <v>2.0418395586942551E-3</v>
      </c>
      <c r="Q497" s="43">
        <v>6.3817143303774235E-2</v>
      </c>
      <c r="R497" s="43">
        <v>6.5952491794726083E-4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3.9462587303478382E-2</v>
      </c>
      <c r="O498" s="43">
        <v>0.45543005232385236</v>
      </c>
      <c r="P498" s="43">
        <v>2.0166443984560734E-3</v>
      </c>
      <c r="Q498" s="43">
        <v>6.3867790049147624E-2</v>
      </c>
      <c r="R498" s="43">
        <v>6.59993349177789E-4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3.9011839529280327E-2</v>
      </c>
      <c r="O499" s="43">
        <v>0.45496932194153739</v>
      </c>
      <c r="P499" s="43">
        <v>1.9916537344673046E-3</v>
      </c>
      <c r="Q499" s="43">
        <v>6.3917810508555883E-2</v>
      </c>
      <c r="R499" s="43">
        <v>6.6045598789582407E-4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3.8561276020465489E-2</v>
      </c>
      <c r="O500" s="43">
        <v>0.45450882955832367</v>
      </c>
      <c r="P500" s="43">
        <v>1.9668677311628262E-3</v>
      </c>
      <c r="Q500" s="43">
        <v>6.3967209788081847E-2</v>
      </c>
      <c r="R500" s="43">
        <v>6.6091288132747394E-4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3.8110893755661006E-2</v>
      </c>
      <c r="O501" s="43">
        <v>0.45404857291115847</v>
      </c>
      <c r="P501" s="43">
        <v>1.9422865159839941E-3</v>
      </c>
      <c r="Q501" s="43">
        <v>6.4015992997449728E-2</v>
      </c>
      <c r="R501" s="43">
        <v>6.6136407673252583E-4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3.7660689742277334E-2</v>
      </c>
      <c r="O502" s="43">
        <v>0.45358854974194962</v>
      </c>
      <c r="P502" s="43">
        <v>1.917910179879031E-3</v>
      </c>
      <c r="Q502" s="43">
        <v>6.4064165249108088E-2</v>
      </c>
      <c r="R502" s="43">
        <v>6.618096213959646E-4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3.7210661016605057E-2</v>
      </c>
      <c r="O503" s="43">
        <v>0.45312875779787865</v>
      </c>
      <c r="P503" s="43">
        <v>1.8937387778058647E-3</v>
      </c>
      <c r="Q503" s="43">
        <v>6.4111731657325297E-2</v>
      </c>
      <c r="R503" s="43">
        <v>6.6224956261960537E-4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3.6760804643902786E-2</v>
      </c>
      <c r="O504" s="43">
        <v>0.45266919483170764</v>
      </c>
      <c r="P504" s="43">
        <v>1.8697723292372065E-3</v>
      </c>
      <c r="Q504" s="43">
        <v>6.4158697337297413E-2</v>
      </c>
      <c r="R504" s="43">
        <v>6.6268394771384464E-4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3.6311117718476144E-2</v>
      </c>
      <c r="O505" s="43">
        <v>0.45220985860208102</v>
      </c>
      <c r="P505" s="43">
        <v>1.8460108186676761E-3</v>
      </c>
      <c r="Q505" s="43">
        <v>6.4205067404268984E-2</v>
      </c>
      <c r="R505" s="43">
        <v>6.6311282398952721E-4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3.5861597363748089E-2</v>
      </c>
      <c r="O506" s="43">
        <v>0.4517507468738205</v>
      </c>
      <c r="P506" s="43">
        <v>1.8224541961227782E-3</v>
      </c>
      <c r="Q506" s="43">
        <v>6.425084697266642E-2</v>
      </c>
      <c r="R506" s="43">
        <v>6.6353623874992993E-4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3.5412240732320723E-2</v>
      </c>
      <c r="O507" s="43">
        <v>0.45129185741821509</v>
      </c>
      <c r="P507" s="43">
        <v>1.7991023776695427E-3</v>
      </c>
      <c r="Q507" s="43">
        <v>6.4296041155243885E-2</v>
      </c>
      <c r="R507" s="43">
        <v>6.639542392828647E-4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3.4963045006028537E-2</v>
      </c>
      <c r="O508" s="43">
        <v>0.45083318801330424</v>
      </c>
      <c r="P508" s="43">
        <v>1.7759552459286399E-3</v>
      </c>
      <c r="Q508" s="43">
        <v>6.4340655062242333E-2</v>
      </c>
      <c r="R508" s="43">
        <v>6.6436687285289717E-4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3.4514007395983461E-2</v>
      </c>
      <c r="O509" s="43">
        <v>0.45037473644415521</v>
      </c>
      <c r="P509" s="43">
        <v>1.7530126505877833E-3</v>
      </c>
      <c r="Q509" s="43">
        <v>6.4384693800560971E-2</v>
      </c>
      <c r="R509" s="43">
        <v>6.6477418669368626E-4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3.4065125142611674E-2</v>
      </c>
      <c r="O510" s="43">
        <v>0.44991650050313547</v>
      </c>
      <c r="P510" s="43">
        <v>1.7302744089162411E-3</v>
      </c>
      <c r="Q510" s="43">
        <v>6.4428162472941766E-2</v>
      </c>
      <c r="R510" s="43">
        <v>6.6517622800044043E-4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3.3616395515682393E-2</v>
      </c>
      <c r="O511" s="43">
        <v>0.44945847799017796</v>
      </c>
      <c r="P511" s="43">
        <v>1.7077403062802734E-3</v>
      </c>
      <c r="Q511" s="43">
        <v>6.4471066177166816E-2</v>
      </c>
      <c r="R511" s="43">
        <v>6.6557304392249404E-4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3.3167815814328781E-2</v>
      </c>
      <c r="O512" s="43">
        <v>0.4490006667130419</v>
      </c>
      <c r="P512" s="43">
        <v>1.6854100966593199E-3</v>
      </c>
      <c r="Q512" s="43">
        <v>6.4513410005268501E-2</v>
      </c>
      <c r="R512" s="43">
        <v>6.659646815560024E-4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3.271938336706099E-2</v>
      </c>
      <c r="O513" s="43">
        <v>0.44854306448756592</v>
      </c>
      <c r="P513" s="43">
        <v>1.6632835031627617E-3</v>
      </c>
      <c r="Q513" s="43">
        <v>6.4555199042752476E-2</v>
      </c>
      <c r="R513" s="43">
        <v>6.6635118793675592E-4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3.2271095531771668E-2</v>
      </c>
      <c r="O514" s="43">
        <v>0.4480856691379177</v>
      </c>
      <c r="P514" s="43">
        <v>1.641360218547089E-3</v>
      </c>
      <c r="Q514" s="43">
        <v>6.4596438367833756E-2</v>
      </c>
      <c r="R514" s="43">
        <v>6.6673261003311296E-4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3.1822949695733925E-2</v>
      </c>
      <c r="O515" s="43">
        <v>0.4476284784968359</v>
      </c>
      <c r="P515" s="43">
        <v>1.6196399057333006E-3</v>
      </c>
      <c r="Q515" s="43">
        <v>6.463713305068558E-2</v>
      </c>
      <c r="R515" s="43">
        <v>6.6710899473905396E-4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3.1374943275591864E-2</v>
      </c>
      <c r="O516" s="43">
        <v>0.4471714904058674</v>
      </c>
      <c r="P516" s="43">
        <v>1.5981221983243762E-3</v>
      </c>
      <c r="Q516" s="43">
        <v>6.4677288152701184E-2</v>
      </c>
      <c r="R516" s="43">
        <v>6.6748038886735317E-4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3.0927073717344006E-2</v>
      </c>
      <c r="O517" s="43">
        <v>0.44671470271559854</v>
      </c>
      <c r="P517" s="43">
        <v>1.5768067011226502E-3</v>
      </c>
      <c r="Q517" s="43">
        <v>6.4716908725768504E-2</v>
      </c>
      <c r="R517" s="43">
        <v>6.678468391428709E-4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3.0479338496319456E-2</v>
      </c>
      <c r="O518" s="43">
        <v>0.44625811328588078</v>
      </c>
      <c r="P518" s="43">
        <v>1.5556929906469345E-3</v>
      </c>
      <c r="Q518" s="43">
        <v>6.4755999811557899E-2</v>
      </c>
      <c r="R518" s="43">
        <v>6.6820839219596429E-4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3.0031735117147199E-2</v>
      </c>
      <c r="O519" s="43">
        <v>0.44580171998605039</v>
      </c>
      <c r="P519" s="43">
        <v>1.534780615649227E-3</v>
      </c>
      <c r="Q519" s="43">
        <v>6.4794566440822557E-2</v>
      </c>
      <c r="R519" s="43">
        <v>6.685650945560187E-4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2.9584261113718539E-2</v>
      </c>
      <c r="O520" s="43">
        <v>0.44534552069514333</v>
      </c>
      <c r="P520" s="43">
        <v>1.5140690976308527E-3</v>
      </c>
      <c r="Q520" s="43">
        <v>6.4832613632711977E-2</v>
      </c>
      <c r="R520" s="43">
        <v>6.6891699264509663E-4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2.9136914049142811E-2</v>
      </c>
      <c r="O521" s="43">
        <v>0.44488951330210347</v>
      </c>
      <c r="P521" s="43">
        <v>1.4935579313578866E-3</v>
      </c>
      <c r="Q521" s="43">
        <v>6.4870146394098341E-2</v>
      </c>
      <c r="R521" s="43">
        <v>6.6926413277170708E-4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2.8689691515696579E-2</v>
      </c>
      <c r="O522" s="43">
        <v>0.44443369570598623</v>
      </c>
      <c r="P522" s="43">
        <v>1.4732465853757085E-3</v>
      </c>
      <c r="Q522" s="43">
        <v>6.4907169718915497E-2</v>
      </c>
      <c r="R522" s="43">
        <v>6.6960656112469369E-4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2.82425911347663E-2</v>
      </c>
      <c r="O523" s="43">
        <v>0.44397806581615601</v>
      </c>
      <c r="P523" s="43">
        <v>1.4531345025225436E-3</v>
      </c>
      <c r="Q523" s="43">
        <v>6.4943688587511053E-2</v>
      </c>
      <c r="R523" s="43">
        <v>6.6994432376724046E-4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2.779561055678479E-2</v>
      </c>
      <c r="O524" s="43">
        <v>0.44352262155247896</v>
      </c>
      <c r="P524" s="43">
        <v>1.4332211004418425E-3</v>
      </c>
      <c r="Q524" s="43">
        <v>6.4979707966011116E-2</v>
      </c>
      <c r="R524" s="43">
        <v>6.7027746663099713E-4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2.7348747461161452E-2</v>
      </c>
      <c r="O525" s="43">
        <v>0.44306736084550918</v>
      </c>
      <c r="P525" s="43">
        <v>1.4135057720933684E-3</v>
      </c>
      <c r="Q525" s="43">
        <v>6.5015232805697848E-2</v>
      </c>
      <c r="R525" s="43">
        <v>6.706060355103217E-4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2.6901999556206497E-2</v>
      </c>
      <c r="O526" s="43">
        <v>0.44261228163667082</v>
      </c>
      <c r="P526" s="43">
        <v>1.3939878862628419E-3</v>
      </c>
      <c r="Q526" s="43">
        <v>6.5050268042399773E-2</v>
      </c>
      <c r="R526" s="43">
        <v>6.7093007605664192E-4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2.6455364579049238E-2</v>
      </c>
      <c r="O527" s="43">
        <v>0.44215738187843406</v>
      </c>
      <c r="P527" s="43">
        <v>1.3746667880700199E-3</v>
      </c>
      <c r="Q527" s="43">
        <v>6.5084818595894767E-2</v>
      </c>
      <c r="R527" s="43">
        <v>6.7124963377293264E-4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2.6008840295550614E-2</v>
      </c>
      <c r="O528" s="43">
        <v>0.44170265953448579</v>
      </c>
      <c r="P528" s="43">
        <v>1.355541799475068E-3</v>
      </c>
      <c r="Q528" s="43">
        <v>6.511888936932568E-2</v>
      </c>
      <c r="R528" s="43">
        <v>6.7156475400831264E-4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2.5562424500210096E-2</v>
      </c>
      <c r="O529" s="43">
        <v>0.44124811257989538</v>
      </c>
      <c r="P529" s="43">
        <v>1.336612219783103E-3</v>
      </c>
      <c r="Q529" s="43">
        <v>6.5152485248628642E-2</v>
      </c>
      <c r="R529" s="43">
        <v>6.7187548195275489E-4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2.5116115016067045E-2</v>
      </c>
      <c r="O530" s="43">
        <v>0.44079373900127478</v>
      </c>
      <c r="P530" s="43">
        <v>1.3178773261467774E-3</v>
      </c>
      <c r="Q530" s="43">
        <v>6.5185611101973864E-2</v>
      </c>
      <c r="R530" s="43">
        <v>6.721818626319163E-4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2.4669909694596683E-2</v>
      </c>
      <c r="O531" s="43">
        <v>0.44033953679693416</v>
      </c>
      <c r="P531" s="43">
        <v>1.2993363740667781E-3</v>
      </c>
      <c r="Q531" s="43">
        <v>6.5218271779219045E-2</v>
      </c>
      <c r="R531" s="43">
        <v>6.7248394090208051E-4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2.422380641560087E-2</v>
      </c>
      <c r="O532" s="43">
        <v>0.43988550397703191</v>
      </c>
      <c r="P532" s="43">
        <v>1.280988597890127E-3</v>
      </c>
      <c r="Q532" s="43">
        <v>6.5250472111375121E-2</v>
      </c>
      <c r="R532" s="43">
        <v>6.7278176144521895E-4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2.3777803087093662E-2</v>
      </c>
      <c r="O533" s="43">
        <v>0.43943163856371908</v>
      </c>
      <c r="P533" s="43">
        <v>1.2628332113061584E-3</v>
      </c>
      <c r="Q533" s="43">
        <v>6.5282216910084581E-2</v>
      </c>
      <c r="R533" s="43">
        <v>6.730753687641636E-4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2.3331897645181954E-2</v>
      </c>
      <c r="O534" s="43">
        <v>0.43897793859128031</v>
      </c>
      <c r="P534" s="43">
        <v>1.2448694078400625E-3</v>
      </c>
      <c r="Q534" s="43">
        <v>6.5313510967111923E-2</v>
      </c>
      <c r="R534" s="43">
        <v>6.7336480717789513E-4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2.2886088053941215E-2</v>
      </c>
      <c r="O535" s="43">
        <v>0.43852440210626786</v>
      </c>
      <c r="P535" s="43">
        <v>1.2270963613438786E-3</v>
      </c>
      <c r="Q535" s="43">
        <v>6.534435905384664E-2</v>
      </c>
      <c r="R535" s="43">
        <v>6.7365012081694643E-4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2.2440372305286477E-2</v>
      </c>
      <c r="O536" s="43">
        <v>0.43807102716763247</v>
      </c>
      <c r="P536" s="43">
        <v>1.2095132264848345E-3</v>
      </c>
      <c r="Q536" s="43">
        <v>6.5374765920818215E-2</v>
      </c>
      <c r="R536" s="43">
        <v>6.7393135361891606E-4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2.1994748418838722E-2</v>
      </c>
      <c r="O537" s="43">
        <v>0.43761781184684817</v>
      </c>
      <c r="P537" s="43">
        <v>1.1921191392309193E-3</v>
      </c>
      <c r="Q537" s="43">
        <v>6.5404736297223376E-2</v>
      </c>
      <c r="R537" s="43">
        <v>6.7420854932409655E-4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2.1549214441786757E-2</v>
      </c>
      <c r="O538" s="43">
        <v>0.43716475422803264</v>
      </c>
      <c r="P538" s="43">
        <v>1.1749132173335902E-3</v>
      </c>
      <c r="Q538" s="43">
        <v>6.5434274890465535E-2</v>
      </c>
      <c r="R538" s="43">
        <v>6.7448175147121348E-4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2.1103768448744741E-2</v>
      </c>
      <c r="O539" s="43">
        <v>0.43671185240806282</v>
      </c>
      <c r="P539" s="43">
        <v>1.157894560807509E-3</v>
      </c>
      <c r="Q539" s="43">
        <v>6.5463386385705868E-2</v>
      </c>
      <c r="R539" s="43">
        <v>6.7475100339327515E-4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2.0658408541605482E-2</v>
      </c>
      <c r="O540" s="43">
        <v>0.43625910449668553</v>
      </c>
      <c r="P540" s="43">
        <v>1.1410622524072136E-3</v>
      </c>
      <c r="Q540" s="43">
        <v>6.5492075445426845E-2</v>
      </c>
      <c r="R540" s="43">
        <v>6.7501634821353403E-4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2.021313284938954E-2</v>
      </c>
      <c r="O541" s="43">
        <v>0.43580650861662418</v>
      </c>
      <c r="P541" s="43">
        <v>1.1244153581006244E-3</v>
      </c>
      <c r="Q541" s="43">
        <v>6.5520346709007221E-2</v>
      </c>
      <c r="R541" s="43">
        <v>6.7527782884155686E-4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1.976793952809042E-2</v>
      </c>
      <c r="O542" s="43">
        <v>0.43535406290367945</v>
      </c>
      <c r="P542" s="43">
        <v>1.107952927539297E-3</v>
      </c>
      <c r="Q542" s="43">
        <v>6.5548204792308981E-2</v>
      </c>
      <c r="R542" s="43">
        <v>6.755354879694036E-4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1.9322826760515874E-2</v>
      </c>
      <c r="O543" s="43">
        <v>0.43490176550682713</v>
      </c>
      <c r="P543" s="43">
        <v>1.0916739945253287E-3</v>
      </c>
      <c r="Q543" s="43">
        <v>6.5575654287275867E-2</v>
      </c>
      <c r="R543" s="43">
        <v>6.7578936806791555E-4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1.8877792756125288E-2</v>
      </c>
      <c r="O544" s="43">
        <v>0.43444961458830972</v>
      </c>
      <c r="P544" s="43">
        <v>1.0755775774748272E-3</v>
      </c>
      <c r="Q544" s="43">
        <v>6.560269976154369E-2</v>
      </c>
      <c r="R544" s="43">
        <v>6.7603951138310971E-4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1.8432835750863699E-2</v>
      </c>
      <c r="O545" s="43">
        <v>0.43399760832372491</v>
      </c>
      <c r="P545" s="43">
        <v>1.0596626798778702E-3</v>
      </c>
      <c r="Q545" s="43">
        <v>6.5629345758062022E-2</v>
      </c>
      <c r="R545" s="43">
        <v>6.7628595993267989E-4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1.7987954006992064E-2</v>
      </c>
      <c r="O546" s="43">
        <v>0.4335457449021089</v>
      </c>
      <c r="P546" s="43">
        <v>1.0439282907548583E-3</v>
      </c>
      <c r="Q546" s="43">
        <v>6.5655596794727308E-2</v>
      </c>
      <c r="R546" s="43">
        <v>6.7652875550260462E-4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1.7543145812914242E-2</v>
      </c>
      <c r="O547" s="43">
        <v>0.43309402252601548</v>
      </c>
      <c r="P547" s="43">
        <v>1.0283733851091891E-3</v>
      </c>
      <c r="Q547" s="43">
        <v>6.5681457364027501E-2</v>
      </c>
      <c r="R547" s="43">
        <v>6.7676793964385859E-4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1.7098409483000641E-2</v>
      </c>
      <c r="O548" s="43">
        <v>0.43264243941159103</v>
      </c>
      <c r="P548" s="43">
        <v>1.0129969243761754E-3</v>
      </c>
      <c r="Q548" s="43">
        <v>6.5706931932697707E-2</v>
      </c>
      <c r="R548" s="43">
        <v>6.7700355366922952E-4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1.6653743357408692E-2</v>
      </c>
      <c r="O549" s="43">
        <v>0.43219099378864506</v>
      </c>
      <c r="P549" s="43">
        <v>9.9779785686813344E-4</v>
      </c>
      <c r="Q549" s="43">
        <v>6.5732024941387177E-2</v>
      </c>
      <c r="R549" s="43">
        <v>6.7723563865023696E-4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1.6209145801900245E-2</v>
      </c>
      <c r="O550" s="43">
        <v>0.4317396839007166</v>
      </c>
      <c r="P550" s="43">
        <v>9.8277511821556621E-4</v>
      </c>
      <c r="Q550" s="43">
        <v>6.5756740804337285E-2</v>
      </c>
      <c r="R550" s="43">
        <v>6.7746423541415401E-4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1.5764615207656103E-2</v>
      </c>
      <c r="O551" s="43">
        <v>0.4312885080051363</v>
      </c>
      <c r="P551" s="43">
        <v>9.6792763180437763E-4</v>
      </c>
      <c r="Q551" s="43">
        <v>6.5781083909070434E-2</v>
      </c>
      <c r="R551" s="43">
        <v>6.7768938454113058E-4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1.5320149991087571E-2</v>
      </c>
      <c r="O552" s="43">
        <v>0.43083746437308501</v>
      </c>
      <c r="P552" s="43">
        <v>9.5325430920904764E-4</v>
      </c>
      <c r="Q552" s="43">
        <v>6.5805058616089873E-2</v>
      </c>
      <c r="R552" s="43">
        <v>6.7791112636141678E-4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1.4875748593645439E-2</v>
      </c>
      <c r="O553" s="43">
        <v>0.43038655128964726</v>
      </c>
      <c r="P553" s="43">
        <v>9.3875405062170429E-4</v>
      </c>
      <c r="Q553" s="43">
        <v>6.5828669258590253E-2</v>
      </c>
      <c r="R553" s="43">
        <v>6.7812950095268577E-4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1.4431409481626221E-2</v>
      </c>
      <c r="O554" s="43">
        <v>0.42993576705386227</v>
      </c>
      <c r="P554" s="43">
        <v>9.2442574527703322E-4</v>
      </c>
      <c r="Q554" s="43">
        <v>6.5851920142178944E-2</v>
      </c>
      <c r="R554" s="43">
        <v>6.7834454813745588E-4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1.3987131145975955E-2</v>
      </c>
      <c r="O555" s="43">
        <v>0.42948510997876926</v>
      </c>
      <c r="P555" s="43">
        <v>9.1026827187296402E-4</v>
      </c>
      <c r="Q555" s="43">
        <v>6.5874815544607668E-2</v>
      </c>
      <c r="R555" s="43">
        <v>6.785563074806092E-4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1.3542912102091569E-2</v>
      </c>
      <c r="O556" s="43">
        <v>0.42903457839145054</v>
      </c>
      <c r="P556" s="43">
        <v>8.9628049898707719E-4</v>
      </c>
      <c r="Q556" s="43">
        <v>6.5897359715514775E-2</v>
      </c>
      <c r="R556" s="43">
        <v>6.7876481828700759E-4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1.3098750889619964E-2</v>
      </c>
      <c r="O557" s="43">
        <v>0.42858417063306981</v>
      </c>
      <c r="P557" s="43">
        <v>8.8246128548867813E-4</v>
      </c>
      <c r="Q557" s="43">
        <v>6.5919556876177843E-2</v>
      </c>
      <c r="R557" s="43">
        <v>6.7897011959920433E-4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1.2654646072254897E-2</v>
      </c>
      <c r="O558" s="43">
        <v>0.42813388505890687</v>
      </c>
      <c r="P558" s="43">
        <v>8.6880948094648469E-4</v>
      </c>
      <c r="Q558" s="43">
        <v>6.5941411219276505E-2</v>
      </c>
      <c r="R558" s="43">
        <v>6.7917225019524974E-4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1.2210596237531778E-2</v>
      </c>
      <c r="O559" s="43">
        <v>0.42768372003838917</v>
      </c>
      <c r="P559" s="43">
        <v>8.5532392603188156E-4</v>
      </c>
      <c r="Q559" s="43">
        <v>6.5962926908665176E-2</v>
      </c>
      <c r="R559" s="43">
        <v>6.7937124858659164E-4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1.1766599996620476E-2</v>
      </c>
      <c r="O560" s="43">
        <v>0.42723367395511869</v>
      </c>
      <c r="P560" s="43">
        <v>8.4200345291769285E-4</v>
      </c>
      <c r="Q560" s="43">
        <v>6.5984108079156195E-2</v>
      </c>
      <c r="R560" s="43">
        <v>6.7956715301606668E-4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1.1322655984116249E-2</v>
      </c>
      <c r="O561" s="43">
        <v>0.42678374520689655</v>
      </c>
      <c r="P561" s="43">
        <v>8.2884688567242792E-4</v>
      </c>
      <c r="Q561" s="43">
        <v>6.6004958836312494E-2</v>
      </c>
      <c r="R561" s="43">
        <v>6.7976000145598449E-4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1.087876285782886E-2</v>
      </c>
      <c r="O562" s="43">
        <v>0.42633393220574278</v>
      </c>
      <c r="P562" s="43">
        <v>8.1585304064995959E-4</v>
      </c>
      <c r="Q562" s="43">
        <v>6.6025483256250253E-2</v>
      </c>
      <c r="R562" s="43">
        <v>6.7994983160630205E-4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1.0434919298570032E-2</v>
      </c>
      <c r="O563" s="43">
        <v>0.42588423337791392</v>
      </c>
      <c r="P563" s="43">
        <v>8.030207268745936E-4</v>
      </c>
      <c r="Q563" s="43">
        <v>6.6045685385451178E-2</v>
      </c>
      <c r="R563" s="43">
        <v>6.8013668089288723E-4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9.9911240099392982E-3</v>
      </c>
      <c r="O564" s="43">
        <v>0.42543464716391621</v>
      </c>
      <c r="P564" s="43">
        <v>7.9034874642149163E-4</v>
      </c>
      <c r="Q564" s="43">
        <v>6.6065569240584293E-2</v>
      </c>
      <c r="R564" s="43">
        <v>6.8032058646587087E-4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9.5473757181083422E-3</v>
      </c>
      <c r="O565" s="43">
        <v>0.42498517201851566</v>
      </c>
      <c r="P565" s="43">
        <v>7.7783589479241328E-4</v>
      </c>
      <c r="Q565" s="43">
        <v>6.6085138808337218E-2</v>
      </c>
      <c r="R565" s="43">
        <v>6.8050158519808587E-4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9.1036731716039685E-3</v>
      </c>
      <c r="O566" s="43">
        <v>0.42453580641074529</v>
      </c>
      <c r="P566" s="43">
        <v>7.6548096128674261E-4</v>
      </c>
      <c r="Q566" s="43">
        <v>6.6104398045256696E-2</v>
      </c>
      <c r="R566" s="43">
        <v>6.8067971368359281E-4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8.6600151410897146E-3</v>
      </c>
      <c r="O567" s="43">
        <v>0.42408654882390862</v>
      </c>
      <c r="P567" s="43">
        <v>7.5328272936776841E-4</v>
      </c>
      <c r="Q567" s="43">
        <v>6.6123350877598436E-2</v>
      </c>
      <c r="R567" s="43">
        <v>6.8085500823629084E-4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8.216400419146298E-3</v>
      </c>
      <c r="O568" s="43">
        <v>0.42363739775558024</v>
      </c>
      <c r="P568" s="43">
        <v>7.4123997702418972E-4</v>
      </c>
      <c r="Q568" s="43">
        <v>6.614200120118599E-2</v>
      </c>
      <c r="R568" s="43">
        <v>6.8102750488861178E-4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7.7728278200508713E-3</v>
      </c>
      <c r="O569" s="43">
        <v>0.42318835171760344</v>
      </c>
      <c r="P569" s="43">
        <v>7.2935147712681998E-4</v>
      </c>
      <c r="Q569" s="43">
        <v>6.6160352881278472E-2</v>
      </c>
      <c r="R569" s="43">
        <v>6.811972393902982E-4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7.3292961795553054E-3</v>
      </c>
      <c r="O570" s="43">
        <v>0.42273940923608411</v>
      </c>
      <c r="P570" s="43">
        <v>7.176159977804634E-4</v>
      </c>
      <c r="Q570" s="43">
        <v>6.6178409752447334E-2</v>
      </c>
      <c r="R570" s="43">
        <v>6.8136424720726156E-4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6.8858043546634702E-3</v>
      </c>
      <c r="O571" s="43">
        <v>0.42229056885138239</v>
      </c>
      <c r="P571" s="43">
        <v>7.0603230267094245E-4</v>
      </c>
      <c r="Q571" s="43">
        <v>6.6196175618461681E-2</v>
      </c>
      <c r="R571" s="43">
        <v>6.815285635205239E-4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6.4423512234076611E-3</v>
      </c>
      <c r="O572" s="43">
        <v>0.42184182911810109</v>
      </c>
      <c r="P572" s="43">
        <v>6.9459915140725637E-4</v>
      </c>
      <c r="Q572" s="43">
        <v>6.6213654252182286E-2</v>
      </c>
      <c r="R572" s="43">
        <v>6.8169022322523613E-4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5.9989356846242526E-3</v>
      </c>
      <c r="O573" s="43">
        <v>0.42139318860507108</v>
      </c>
      <c r="P573" s="43">
        <v>6.833152998588503E-4</v>
      </c>
      <c r="Q573" s="43">
        <v>6.6230849395464073E-2</v>
      </c>
      <c r="R573" s="43">
        <v>6.8184926092977594E-4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5.5555566577286438E-3</v>
      </c>
      <c r="O574" s="43">
        <v>0.4209446458953342</v>
      </c>
      <c r="P574" s="43">
        <v>6.7217950048797915E-4</v>
      </c>
      <c r="Q574" s="43">
        <v>6.6247764759066866E-2</v>
      </c>
      <c r="R574" s="43">
        <v>6.8200571095492315E-4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5.1122130824895881E-3</v>
      </c>
      <c r="O575" s="43">
        <v>0.42049619958612278</v>
      </c>
      <c r="P575" s="43">
        <v>6.6119050267715281E-4</v>
      </c>
      <c r="Q575" s="43">
        <v>6.626440402257458E-2</v>
      </c>
      <c r="R575" s="43">
        <v>6.8215960733311197E-4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4.668903918802988E-3</v>
      </c>
      <c r="O576" s="43">
        <v>0.42004784828883707</v>
      </c>
      <c r="P576" s="43">
        <v>6.5034705305164772E-4</v>
      </c>
      <c r="Q576" s="43">
        <v>6.6280770834322295E-2</v>
      </c>
      <c r="R576" s="43">
        <v>6.8231098380775585E-4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4.2256281464652283E-3</v>
      </c>
      <c r="O577" s="43">
        <v>0.41959959062901997</v>
      </c>
      <c r="P577" s="43">
        <v>6.3964789579707651E-4</v>
      </c>
      <c r="Q577" s="43">
        <v>6.6296868811331386E-2</v>
      </c>
      <c r="R577" s="43">
        <v>6.8245987383264866E-4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3.7823847649461392E-3</v>
      </c>
      <c r="O578" s="43">
        <v>0.41915142524632859</v>
      </c>
      <c r="P578" s="43">
        <v>6.2909177297200392E-4</v>
      </c>
      <c r="Q578" s="43">
        <v>6.631270153925263E-2</v>
      </c>
      <c r="R578" s="43">
        <v>6.8260631057143781E-4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3.3391727931616397E-3</v>
      </c>
      <c r="O579" s="43">
        <v>0.41870335079450399</v>
      </c>
      <c r="P579" s="43">
        <v>6.1867742481560499E-4</v>
      </c>
      <c r="Q579" s="43">
        <v>6.632827257231691E-2</v>
      </c>
      <c r="R579" s="43">
        <v>6.8275032689716849E-4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2.8959912692461684E-3</v>
      </c>
      <c r="O580" s="43">
        <v>0.41825536594133783</v>
      </c>
      <c r="P580" s="43">
        <v>6.0840359005035708E-4</v>
      </c>
      <c r="Q580" s="43">
        <v>6.6343585433293606E-2</v>
      </c>
      <c r="R580" s="43">
        <v>6.8289195539189876E-4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2.4528392503249475E-3</v>
      </c>
      <c r="O581" s="43">
        <v>0.41780746936863683</v>
      </c>
      <c r="P581" s="43">
        <v>5.9826900617976548E-4</v>
      </c>
      <c r="Q581" s="43">
        <v>6.6358643613456503E-2</v>
      </c>
      <c r="R581" s="43">
        <v>6.8303122834638408E-4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2.0097158122861706E-3</v>
      </c>
      <c r="O582" s="43">
        <v>0.41735965977218503</v>
      </c>
      <c r="P582" s="43">
        <v>5.8827240978111793E-4</v>
      </c>
      <c r="Q582" s="43">
        <v>6.6373450572556933E-2</v>
      </c>
      <c r="R582" s="43">
        <v>6.8316817775982916E-4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1.566620049553174E-3</v>
      </c>
      <c r="O583" s="43">
        <v>0.41691193586170322</v>
      </c>
      <c r="P583" s="43">
        <v>5.7841253679326917E-4</v>
      </c>
      <c r="Q583" s="43">
        <v>6.6388009738804349E-2</v>
      </c>
      <c r="R583" s="43">
        <v>6.8330283533970854E-4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1.1235510748566664E-3</v>
      </c>
      <c r="O584" s="43">
        <v>0.41646429636080656</v>
      </c>
      <c r="P584" s="43">
        <v>5.6868812279945911E-4</v>
      </c>
      <c r="Q584" s="43">
        <v>6.6402324508853916E-2</v>
      </c>
      <c r="R584" s="43">
        <v>6.8343523250165099E-4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6.8050801900708445E-4</v>
      </c>
      <c r="O585" s="43">
        <v>0.41601674000696004</v>
      </c>
      <c r="P585" s="43">
        <v>5.5909790330516227E-4</v>
      </c>
      <c r="Q585" s="43">
        <v>6.6416398247801142E-2</v>
      </c>
      <c r="R585" s="43">
        <v>6.8356540036939033E-4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2.3749003066713675E-4</v>
      </c>
      <c r="O586" s="43">
        <v>0.41556926555143126</v>
      </c>
      <c r="P586" s="43">
        <v>5.4964061401098193E-4</v>
      </c>
      <c r="Q586" s="43">
        <v>6.6430234289183265E-2</v>
      </c>
      <c r="R586" s="43">
        <v>6.8369336977477805E-4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0</v>
      </c>
      <c r="O587" s="43">
        <v>0.41492252544349978</v>
      </c>
      <c r="P587" s="43">
        <v>5.4031704897843926E-4</v>
      </c>
      <c r="Q587" s="43">
        <v>6.6443835942950391E-2</v>
      </c>
      <c r="R587" s="43">
        <v>6.8381917133150964E-4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0</v>
      </c>
      <c r="O588" s="43">
        <v>0.41403222253214439</v>
      </c>
      <c r="P588" s="43">
        <v>5.311398132652966E-4</v>
      </c>
      <c r="Q588" s="43">
        <v>6.6457206701632923E-2</v>
      </c>
      <c r="R588" s="43">
        <v>6.8394283734196269E-4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0</v>
      </c>
      <c r="O589" s="43">
        <v>0.41314200209980412</v>
      </c>
      <c r="P589" s="43">
        <v>5.221094145873796E-4</v>
      </c>
      <c r="Q589" s="43">
        <v>6.6470350245770152E-2</v>
      </c>
      <c r="R589" s="43">
        <v>6.840644018474072E-4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0</v>
      </c>
      <c r="O590" s="43">
        <v>0.41225186266105329</v>
      </c>
      <c r="P590" s="43">
        <v>5.1322366720934944E-4</v>
      </c>
      <c r="Q590" s="43">
        <v>6.6483270212879739E-2</v>
      </c>
      <c r="R590" s="43">
        <v>6.8418389849120742E-4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0</v>
      </c>
      <c r="O591" s="43">
        <v>0.41136180275547252</v>
      </c>
      <c r="P591" s="43">
        <v>5.0448041507256526E-4</v>
      </c>
      <c r="Q591" s="43">
        <v>6.6495970186297521E-2</v>
      </c>
      <c r="R591" s="43">
        <v>6.8430136041559972E-4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0</v>
      </c>
      <c r="O592" s="43">
        <v>0.41047182094726004</v>
      </c>
      <c r="P592" s="43">
        <v>4.9587753144058689E-4</v>
      </c>
      <c r="Q592" s="43">
        <v>6.65084536959136E-2</v>
      </c>
      <c r="R592" s="43">
        <v>6.8441682026850164E-4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0</v>
      </c>
      <c r="O593" s="43">
        <v>0.40958191582484904</v>
      </c>
      <c r="P593" s="43">
        <v>4.8741291854810086E-4</v>
      </c>
      <c r="Q593" s="43">
        <v>6.6520724218899818E-2</v>
      </c>
      <c r="R593" s="43">
        <v>6.8453031021023991E-4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0</v>
      </c>
      <c r="O594" s="43">
        <v>0.40869208600052964</v>
      </c>
      <c r="P594" s="43">
        <v>4.7908450725325064E-4</v>
      </c>
      <c r="Q594" s="43">
        <v>6.6532785180428558E-2</v>
      </c>
      <c r="R594" s="43">
        <v>6.8464186192019911E-4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0</v>
      </c>
      <c r="O595" s="43">
        <v>0.40780233011007655</v>
      </c>
      <c r="P595" s="43">
        <v>4.7089025669335121E-4</v>
      </c>
      <c r="Q595" s="43">
        <v>6.6544639954382798E-2</v>
      </c>
      <c r="R595" s="43">
        <v>6.8475150660338819E-4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0</v>
      </c>
      <c r="O596" s="43">
        <v>0.40691264681238204</v>
      </c>
      <c r="P596" s="43">
        <v>4.628281539439711E-4</v>
      </c>
      <c r="Q596" s="43">
        <v>6.6556291864057662E-2</v>
      </c>
      <c r="R596" s="43">
        <v>6.8485927499692954E-4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0</v>
      </c>
      <c r="O597" s="43">
        <v>0.40602303478909385</v>
      </c>
      <c r="P597" s="43">
        <v>4.5489621368135976E-4</v>
      </c>
      <c r="Q597" s="43">
        <v>6.656774418285348E-2</v>
      </c>
      <c r="R597" s="43">
        <v>6.8496519737646971E-4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0</v>
      </c>
      <c r="O598" s="43">
        <v>0.40513349274425842</v>
      </c>
      <c r="P598" s="43">
        <v>4.4709247784820199E-4</v>
      </c>
      <c r="Q598" s="43">
        <v>6.6579000134960514E-2</v>
      </c>
      <c r="R598" s="43">
        <v>6.8506930356251167E-4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0</v>
      </c>
      <c r="O599" s="43">
        <v>0.40424401940396942</v>
      </c>
      <c r="P599" s="43">
        <v>4.394150153226807E-4</v>
      </c>
      <c r="Q599" s="43">
        <v>6.6590062896035362E-2</v>
      </c>
      <c r="R599" s="43">
        <v>6.8517162292667068E-4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0</v>
      </c>
      <c r="O600" s="43">
        <v>0.40335461351602087</v>
      </c>
      <c r="P600" s="43">
        <v>4.3186192159082505E-4</v>
      </c>
      <c r="Q600" s="43">
        <v>6.6600935593869121E-2</v>
      </c>
      <c r="R600" s="43">
        <v>6.8527218439785485E-4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0</v>
      </c>
      <c r="O601" s="43">
        <v>0.40246527384956521</v>
      </c>
      <c r="P601" s="43">
        <v>4.2443131842212744E-4</v>
      </c>
      <c r="Q601" s="43">
        <v>6.6611621309047492E-2</v>
      </c>
      <c r="R601" s="43">
        <v>6.8537101646836925E-4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0</v>
      </c>
      <c r="O602" s="43">
        <v>0.40157599919477682</v>
      </c>
      <c r="P602" s="43">
        <v>4.1712135354840708E-4</v>
      </c>
      <c r="Q602" s="43">
        <v>6.6622123075602599E-2</v>
      </c>
      <c r="R602" s="43">
        <v>6.8546814719994663E-4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0</v>
      </c>
      <c r="O603" s="43">
        <v>0.40068678836251953</v>
      </c>
      <c r="P603" s="43">
        <v>4.0993020034590011E-4</v>
      </c>
      <c r="Q603" s="43">
        <v>6.6632443881657177E-2</v>
      </c>
      <c r="R603" s="43">
        <v>6.855636042297032E-4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0</v>
      </c>
      <c r="O604" s="43">
        <v>0.3997976401840197</v>
      </c>
      <c r="P604" s="43">
        <v>4.0285605752055607E-4</v>
      </c>
      <c r="Q604" s="43">
        <v>6.6642586670060608E-2</v>
      </c>
      <c r="R604" s="43">
        <v>6.8565741477602331E-4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0</v>
      </c>
      <c r="O605" s="43">
        <v>0.39890855351054333</v>
      </c>
      <c r="P605" s="43">
        <v>3.958971487965205E-4</v>
      </c>
      <c r="Q605" s="43">
        <v>6.6652554339017248E-2</v>
      </c>
      <c r="R605" s="43">
        <v>6.8574960564436879E-4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0</v>
      </c>
      <c r="O606" s="43">
        <v>0.39801952721307826</v>
      </c>
      <c r="P606" s="43">
        <v>3.8905172260778308E-4</v>
      </c>
      <c r="Q606" s="43">
        <v>6.6662349742706947E-2</v>
      </c>
      <c r="R606" s="43">
        <v>6.8584020323302043E-4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0</v>
      </c>
      <c r="O607" s="43">
        <v>0.39713056018202075</v>
      </c>
      <c r="P607" s="43">
        <v>3.8231805179296893E-4</v>
      </c>
      <c r="Q607" s="43">
        <v>6.6671975691898033E-2</v>
      </c>
      <c r="R607" s="43">
        <v>6.8592923353874547E-4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0</v>
      </c>
      <c r="O608" s="43">
        <v>0.39624165132686689</v>
      </c>
      <c r="P608" s="43">
        <v>3.7569443329325537E-4</v>
      </c>
      <c r="Q608" s="43">
        <v>6.6681434954552532E-2</v>
      </c>
      <c r="R608" s="43">
        <v>6.8601672216239695E-4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0</v>
      </c>
      <c r="O609" s="43">
        <v>0.39535279957590763</v>
      </c>
      <c r="P609" s="43">
        <v>3.6917918785339026E-4</v>
      </c>
      <c r="Q609" s="43">
        <v>6.6690730256424163E-2</v>
      </c>
      <c r="R609" s="43">
        <v>6.8610269431444238E-4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0</v>
      </c>
      <c r="O610" s="43">
        <v>0.39446400387592939</v>
      </c>
      <c r="P610" s="43">
        <v>3.6277065972579266E-4</v>
      </c>
      <c r="Q610" s="43">
        <v>6.6699864281648563E-2</v>
      </c>
      <c r="R610" s="43">
        <v>6.8618717482042538E-4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0</v>
      </c>
      <c r="O611" s="43">
        <v>0.39357526319191816</v>
      </c>
      <c r="P611" s="43">
        <v>3.5646721637771426E-4</v>
      </c>
      <c r="Q611" s="43">
        <v>6.670883967332647E-2</v>
      </c>
      <c r="R611" s="43">
        <v>6.862701881263577E-4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0</v>
      </c>
      <c r="O612" s="43">
        <v>0.39268657650676825</v>
      </c>
      <c r="P612" s="43">
        <v>3.5026724820144033E-4</v>
      </c>
      <c r="Q612" s="43">
        <v>6.6717659034099486E-2</v>
      </c>
      <c r="R612" s="43">
        <v>6.8635175830404453E-4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0</v>
      </c>
      <c r="O613" s="43">
        <v>0.39179794282099528</v>
      </c>
      <c r="P613" s="43">
        <v>3.4416916822750974E-4</v>
      </c>
      <c r="Q613" s="43">
        <v>6.6726324926718622E-2</v>
      </c>
      <c r="R613" s="43">
        <v>6.8643190905634413E-4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0</v>
      </c>
      <c r="O614" s="43">
        <v>0.39090936115245317</v>
      </c>
      <c r="P614" s="43">
        <v>3.3817141184093149E-4</v>
      </c>
      <c r="Q614" s="43">
        <v>6.6734839874605795E-2</v>
      </c>
      <c r="R614" s="43">
        <v>6.8651066372236037E-4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0</v>
      </c>
      <c r="O615" s="43">
        <v>0.39002083053605552</v>
      </c>
      <c r="P615" s="43">
        <v>3.322724365003781E-4</v>
      </c>
      <c r="Q615" s="43">
        <v>6.6743206362408367E-2</v>
      </c>
      <c r="R615" s="43">
        <v>6.8658804528257036E-4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0</v>
      </c>
      <c r="O616" s="43">
        <v>0.38913235002350077</v>
      </c>
      <c r="P616" s="43">
        <v>3.2647072146033324E-4</v>
      </c>
      <c r="Q616" s="43">
        <v>6.6751426836546363E-2</v>
      </c>
      <c r="R616" s="43">
        <v>6.8666407636388854E-4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0</v>
      </c>
      <c r="O617" s="43">
        <v>0.38824391868300184</v>
      </c>
      <c r="P617" s="43">
        <v>3.2076476749617352E-4</v>
      </c>
      <c r="Q617" s="43">
        <v>6.6759503705753259E-2</v>
      </c>
      <c r="R617" s="43">
        <v>6.8673877924466619E-4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0</v>
      </c>
      <c r="O618" s="43">
        <v>0.38735553559901914</v>
      </c>
      <c r="P618" s="43">
        <v>3.1515309663216108E-4</v>
      </c>
      <c r="Q618" s="43">
        <v>6.6767439341609586E-2</v>
      </c>
      <c r="R618" s="43">
        <v>6.8681217585962729E-4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0</v>
      </c>
      <c r="O619" s="43">
        <v>0.38646719987199801</v>
      </c>
      <c r="P619" s="43">
        <v>3.0963425187232832E-4</v>
      </c>
      <c r="Q619" s="43">
        <v>6.6775236079069961E-2</v>
      </c>
      <c r="R619" s="43">
        <v>6.8688428780474338E-4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0</v>
      </c>
      <c r="O620" s="43">
        <v>0.38557891061811</v>
      </c>
      <c r="P620" s="43">
        <v>3.0420679693423075E-4</v>
      </c>
      <c r="Q620" s="43">
        <v>6.6782896216983342E-2</v>
      </c>
      <c r="R620" s="43">
        <v>6.8695513634204469E-4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0</v>
      </c>
      <c r="O621" s="43">
        <v>0.38469066696899745</v>
      </c>
      <c r="P621" s="43">
        <v>2.9886931598554849E-4</v>
      </c>
      <c r="Q621" s="43">
        <v>6.6790422018606771E-2</v>
      </c>
      <c r="R621" s="43">
        <v>6.8702474240437273E-4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0</v>
      </c>
      <c r="O622" s="43">
        <v>0.38380246807152263</v>
      </c>
      <c r="P622" s="43">
        <v>2.9362041338351359E-4</v>
      </c>
      <c r="Q622" s="43">
        <v>6.6797815712112504E-2</v>
      </c>
      <c r="R622" s="43">
        <v>6.8709312660006946E-4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0</v>
      </c>
      <c r="O623" s="43">
        <v>0.38291431308751989</v>
      </c>
      <c r="P623" s="43">
        <v>2.8845871341714275E-4</v>
      </c>
      <c r="Q623" s="43">
        <v>6.6805079491088631E-2</v>
      </c>
      <c r="R623" s="43">
        <v>6.8716030921760944E-4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0</v>
      </c>
      <c r="O624" s="43">
        <v>0.38202620119355196</v>
      </c>
      <c r="P624" s="43">
        <v>2.8338286005225288E-4</v>
      </c>
      <c r="Q624" s="43">
        <v>6.6812215515033455E-2</v>
      </c>
      <c r="R624" s="43">
        <v>6.872263102301702E-4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0</v>
      </c>
      <c r="O625" s="43">
        <v>0.3811381315806695</v>
      </c>
      <c r="P625" s="43">
        <v>2.783915166792395E-4</v>
      </c>
      <c r="Q625" s="43">
        <v>6.6819225909843405E-2</v>
      </c>
      <c r="R625" s="43">
        <v>6.8729114930014595E-4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0</v>
      </c>
      <c r="O626" s="43">
        <v>0.38025010345417498</v>
      </c>
      <c r="P626" s="43">
        <v>2.7348336586359515E-4</v>
      </c>
      <c r="Q626" s="43">
        <v>6.6826112768294713E-2</v>
      </c>
      <c r="R626" s="43">
        <v>6.8735484578360281E-4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0</v>
      </c>
      <c r="O627" s="43">
        <v>0.3793621160333886</v>
      </c>
      <c r="P627" s="43">
        <v>2.6865710909914725E-4</v>
      </c>
      <c r="Q627" s="43">
        <v>6.6832878150518943E-2</v>
      </c>
      <c r="R627" s="43">
        <v>6.8741741873467644E-4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0</v>
      </c>
      <c r="O628" s="43">
        <v>0.37847416855141969</v>
      </c>
      <c r="P628" s="43">
        <v>2.639114665639932E-4</v>
      </c>
      <c r="Q628" s="43">
        <v>6.6839524084472329E-2</v>
      </c>
      <c r="R628" s="43">
        <v>6.8747888690991351E-4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0</v>
      </c>
      <c r="O629" s="43">
        <v>0.37758626025493963</v>
      </c>
      <c r="P629" s="43">
        <v>2.5924517687911239E-4</v>
      </c>
      <c r="Q629" s="43">
        <v>6.6846052566399139E-2</v>
      </c>
      <c r="R629" s="43">
        <v>6.8753926877255643E-4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0</v>
      </c>
      <c r="O630" s="43">
        <v>0.37669839040395953</v>
      </c>
      <c r="P630" s="43">
        <v>2.5465699686963314E-4</v>
      </c>
      <c r="Q630" s="43">
        <v>6.685246556128896E-2</v>
      </c>
      <c r="R630" s="43">
        <v>6.8759858249677432E-4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0</v>
      </c>
      <c r="O631" s="43">
        <v>0.37581055827161064</v>
      </c>
      <c r="P631" s="43">
        <v>2.5014570132873251E-4</v>
      </c>
      <c r="Q631" s="43">
        <v>6.685876500332813E-2</v>
      </c>
      <c r="R631" s="43">
        <v>6.8765684597183645E-4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0</v>
      </c>
      <c r="O632" s="43">
        <v>0.37492276314392831</v>
      </c>
      <c r="P632" s="43">
        <v>2.4571008278414895E-4</v>
      </c>
      <c r="Q632" s="43">
        <v>6.6864952796345217E-2</v>
      </c>
      <c r="R632" s="43">
        <v>6.8771407680623419E-4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0</v>
      </c>
      <c r="O633" s="43">
        <v>0.37403500431963849</v>
      </c>
      <c r="P633" s="43">
        <v>2.4134895126728587E-4</v>
      </c>
      <c r="Q633" s="43">
        <v>6.6871030814250818E-2</v>
      </c>
      <c r="R633" s="43">
        <v>6.8777029233174744E-4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0</v>
      </c>
      <c r="O634" s="43">
        <v>0.37314728110994888</v>
      </c>
      <c r="P634" s="43">
        <v>2.3706113408488466E-4</v>
      </c>
      <c r="Q634" s="43">
        <v>6.6877000901471598E-2</v>
      </c>
      <c r="R634" s="43">
        <v>6.8782550960745929E-4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0</v>
      </c>
      <c r="O635" s="43">
        <v>0.37225959283834187</v>
      </c>
      <c r="P635" s="43">
        <v>2.3284547559324621E-4</v>
      </c>
      <c r="Q635" s="43">
        <v>6.6882864873378578E-2</v>
      </c>
      <c r="R635" s="43">
        <v>6.8787974542371794E-4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0</v>
      </c>
      <c r="O636" s="43">
        <v>0.37137193884037117</v>
      </c>
      <c r="P636" s="43">
        <v>2.287008369749798E-4</v>
      </c>
      <c r="Q636" s="43">
        <v>6.6888624516709863E-2</v>
      </c>
      <c r="R636" s="43">
        <v>6.8793301630604598E-4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0</v>
      </c>
      <c r="O637" s="43">
        <v>0.37048431846346136</v>
      </c>
      <c r="P637" s="43">
        <v>2.24626096018258E-4</v>
      </c>
      <c r="Q637" s="43">
        <v>6.6894281589987906E-2</v>
      </c>
      <c r="R637" s="43">
        <v>6.8798533851899951E-4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0</v>
      </c>
      <c r="O638" s="43">
        <v>0.36959673106671131</v>
      </c>
      <c r="P638" s="43">
        <v>2.2062014689855659E-4</v>
      </c>
      <c r="Q638" s="43">
        <v>6.689983782393126E-2</v>
      </c>
      <c r="R638" s="43">
        <v>6.8803672806997654E-4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0</v>
      </c>
      <c r="O639" s="43">
        <v>0.36870917602069908</v>
      </c>
      <c r="P639" s="43">
        <v>2.1668189996285853E-4</v>
      </c>
      <c r="Q639" s="43">
        <v>6.6905294921860745E-2</v>
      </c>
      <c r="R639" s="43">
        <v>6.8808720071297433E-4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0</v>
      </c>
      <c r="O640" s="43">
        <v>0.36782165270729117</v>
      </c>
      <c r="P640" s="43">
        <v>2.1281028151630101E-4</v>
      </c>
      <c r="Q640" s="43">
        <v>6.6910654560100508E-2</v>
      </c>
      <c r="R640" s="43">
        <v>6.8813677195229733E-4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0</v>
      </c>
      <c r="O641" s="43">
        <v>0.36693416051945371</v>
      </c>
      <c r="P641" s="43">
        <v>2.090042336112443E-4</v>
      </c>
      <c r="Q641" s="43">
        <v>6.6915918388373671E-2</v>
      </c>
      <c r="R641" s="43">
        <v>6.8818545704621827E-4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0</v>
      </c>
      <c r="O642" s="43">
        <v>0.36604669886106722</v>
      </c>
      <c r="P642" s="43">
        <v>2.0526271383874192E-4</v>
      </c>
      <c r="Q642" s="43">
        <v>6.6921088030192741E-2</v>
      </c>
      <c r="R642" s="43">
        <v>6.8823327101058735E-4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0</v>
      </c>
      <c r="O643" s="43">
        <v>0.36515926714674407</v>
      </c>
      <c r="P643" s="43">
        <v>2.0158469512239146E-4</v>
      </c>
      <c r="Q643" s="43">
        <v>6.6926165083244837E-2</v>
      </c>
      <c r="R643" s="43">
        <v>6.8828022862239694E-4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0</v>
      </c>
      <c r="O644" s="43">
        <v>0.36427186480164853</v>
      </c>
      <c r="P644" s="43">
        <v>1.9796916551454463E-4</v>
      </c>
      <c r="Q644" s="43">
        <v>6.6931151119771867E-2</v>
      </c>
      <c r="R644" s="43">
        <v>6.8832634442329594E-4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0</v>
      </c>
      <c r="O645" s="43">
        <v>0.36338449126131933</v>
      </c>
      <c r="P645" s="43">
        <v>1.9441512799485636E-4</v>
      </c>
      <c r="Q645" s="43">
        <v>6.6936047686945541E-2</v>
      </c>
      <c r="R645" s="43">
        <v>6.8837163272305994E-4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0</v>
      </c>
      <c r="O646" s="43">
        <v>0.36249714597149574</v>
      </c>
      <c r="P646" s="43">
        <v>1.9092160027115235E-4</v>
      </c>
      <c r="Q646" s="43">
        <v>6.6940856307237534E-2</v>
      </c>
      <c r="R646" s="43">
        <v>6.8841610760301338E-4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0</v>
      </c>
      <c r="O647" s="43">
        <v>0.36160982838794536</v>
      </c>
      <c r="P647" s="43">
        <v>1.8748761458259452E-4</v>
      </c>
      <c r="Q647" s="43">
        <v>6.6945578478784531E-2</v>
      </c>
      <c r="R647" s="43">
        <v>6.8845978291940746E-4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0</v>
      </c>
      <c r="O648" s="43">
        <v>0.36072253797629594</v>
      </c>
      <c r="P648" s="43">
        <v>1.8411221750512326E-4</v>
      </c>
      <c r="Q648" s="43">
        <v>6.6950215675748478E-2</v>
      </c>
      <c r="R648" s="43">
        <v>6.8850267230675141E-4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0</v>
      </c>
      <c r="O649" s="43">
        <v>0.35983527421186845</v>
      </c>
      <c r="P649" s="43">
        <v>1.8079446975915737E-4</v>
      </c>
      <c r="Q649" s="43">
        <v>6.695476934867213E-2</v>
      </c>
      <c r="R649" s="43">
        <v>6.8854478918109973E-4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0</v>
      </c>
      <c r="O650" s="43">
        <v>0.35894803657951296</v>
      </c>
      <c r="P650" s="43">
        <v>1.7753344601953002E-4</v>
      </c>
      <c r="Q650" s="43">
        <v>6.6959240924829522E-2</v>
      </c>
      <c r="R650" s="43">
        <v>6.8858614674329583E-4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0</v>
      </c>
      <c r="O651" s="43">
        <v>0.35806082457344796</v>
      </c>
      <c r="P651" s="43">
        <v>1.7432823472764128E-4</v>
      </c>
      <c r="Q651" s="43">
        <v>6.696363180857208E-2</v>
      </c>
      <c r="R651" s="43">
        <v>6.8862675798217151E-4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0</v>
      </c>
      <c r="O652" s="43">
        <v>0.35717363769710114</v>
      </c>
      <c r="P652" s="43">
        <v>1.7117793790580687E-4</v>
      </c>
      <c r="Q652" s="43">
        <v>6.6967943381669739E-2</v>
      </c>
      <c r="R652" s="43">
        <v>6.8866663567770285E-4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0</v>
      </c>
      <c r="O653" s="43">
        <v>0.35628647546295328</v>
      </c>
      <c r="P653" s="43">
        <v>1.6808167097378328E-4</v>
      </c>
      <c r="Q653" s="43">
        <v>6.6972177003647715E-2</v>
      </c>
      <c r="R653" s="43">
        <v>6.887057924041247E-4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0</v>
      </c>
      <c r="O654" s="43">
        <v>0.35539933739238433</v>
      </c>
      <c r="P654" s="43">
        <v>1.6503856256744852E-4</v>
      </c>
      <c r="Q654" s="43">
        <v>6.6976334012118582E-2</v>
      </c>
      <c r="R654" s="43">
        <v>6.8874424053300175E-4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0</v>
      </c>
      <c r="O655" s="43">
        <v>0.3545122230155221</v>
      </c>
      <c r="P655" s="43">
        <v>1.6204775435961973E-4</v>
      </c>
      <c r="Q655" s="43">
        <v>6.6980415723109879E-2</v>
      </c>
      <c r="R655" s="43">
        <v>6.8878199223625981E-4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0</v>
      </c>
      <c r="O656" s="43">
        <v>0.35362513187109296</v>
      </c>
      <c r="P656" s="43">
        <v>1.5910840088298692E-4</v>
      </c>
      <c r="Q656" s="43">
        <v>6.698442343138733E-2</v>
      </c>
      <c r="R656" s="43">
        <v>6.8881905948917326E-4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0</v>
      </c>
      <c r="O657" s="43">
        <v>0.35273806350627496</v>
      </c>
      <c r="P657" s="43">
        <v>1.5621966935514331E-4</v>
      </c>
      <c r="Q657" s="43">
        <v>6.6988358410773524E-2</v>
      </c>
      <c r="R657" s="43">
        <v>6.8885545407331458E-4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0</v>
      </c>
      <c r="O658" s="43">
        <v>0.3518510174765539</v>
      </c>
      <c r="P658" s="43">
        <v>1.5338073950569312E-4</v>
      </c>
      <c r="Q658" s="43">
        <v>6.6992221914462483E-2</v>
      </c>
      <c r="R658" s="43">
        <v>6.8889118757946212E-4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0</v>
      </c>
      <c r="O659" s="43">
        <v>0.35096399334558054</v>
      </c>
      <c r="P659" s="43">
        <v>1.5059080340541674E-4</v>
      </c>
      <c r="Q659" s="43">
        <v>6.6996015175329632E-2</v>
      </c>
      <c r="R659" s="43">
        <v>6.8892627141046894E-4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0</v>
      </c>
      <c r="O660" s="43">
        <v>0.35007699068503112</v>
      </c>
      <c r="P660" s="43">
        <v>1.47849065297474E-4</v>
      </c>
      <c r="Q660" s="43">
        <v>6.6999739406237935E-2</v>
      </c>
      <c r="R660" s="43">
        <v>6.8896071678409146E-4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0</v>
      </c>
      <c r="O661" s="43">
        <v>0.34919000907446945</v>
      </c>
      <c r="P661" s="43">
        <v>1.4515474143062605E-4</v>
      </c>
      <c r="Q661" s="43">
        <v>6.7003395800339399E-2</v>
      </c>
      <c r="R661" s="43">
        <v>6.8899453473578057E-4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0</v>
      </c>
      <c r="O662" s="43">
        <v>0.3483030481012111</v>
      </c>
      <c r="P662" s="43">
        <v>1.4250705989445726E-4</v>
      </c>
      <c r="Q662" s="43">
        <v>6.700698553137284E-2</v>
      </c>
      <c r="R662" s="43">
        <v>6.8902773612143447E-4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0</v>
      </c>
      <c r="O663" s="43">
        <v>0.34741610736019041</v>
      </c>
      <c r="P663" s="43">
        <v>1.3990526045657678E-4</v>
      </c>
      <c r="Q663" s="43">
        <v>6.7010509753957212E-2</v>
      </c>
      <c r="R663" s="43">
        <v>6.8906033162011236E-4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0</v>
      </c>
      <c r="O664" s="43">
        <v>0.34652918645382907</v>
      </c>
      <c r="P664" s="43">
        <v>1.3734859440178222E-4</v>
      </c>
      <c r="Q664" s="43">
        <v>6.7013969603881188E-2</v>
      </c>
      <c r="R664" s="43">
        <v>6.8909233173671187E-4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0</v>
      </c>
      <c r="O665" s="43">
        <v>0.34564228499190691</v>
      </c>
      <c r="P665" s="43">
        <v>1.3483632437316485E-4</v>
      </c>
      <c r="Q665" s="43">
        <v>6.7017366198388578E-2</v>
      </c>
      <c r="R665" s="43">
        <v>6.8912374680460962E-4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0</v>
      </c>
      <c r="O666" s="43">
        <v>0.34475540259143461</v>
      </c>
      <c r="P666" s="43">
        <v>1.3236772421513902E-4</v>
      </c>
      <c r="Q666" s="43">
        <v>6.7020700636459846E-2</v>
      </c>
      <c r="R666" s="43">
        <v>6.8915458698826451E-4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0</v>
      </c>
      <c r="O667" s="43">
        <v>0.34386853887652841</v>
      </c>
      <c r="P667" s="43">
        <v>1.2994207881837587E-4</v>
      </c>
      <c r="Q667" s="43">
        <v>6.7023973999089756E-2</v>
      </c>
      <c r="R667" s="43">
        <v>6.891848622857862E-4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0</v>
      </c>
      <c r="O668" s="43">
        <v>0.34298169347828755</v>
      </c>
      <c r="P668" s="43">
        <v>1.2755868396662341E-4</v>
      </c>
      <c r="Q668" s="43">
        <v>6.7027187349561146E-2</v>
      </c>
      <c r="R668" s="43">
        <v>6.8921458253146692E-4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0</v>
      </c>
      <c r="O669" s="43">
        <v>0.34209486603467282</v>
      </c>
      <c r="P669" s="43">
        <v>1.2521684618539415E-4</v>
      </c>
      <c r="Q669" s="43">
        <v>6.7030341733714915E-2</v>
      </c>
      <c r="R669" s="43">
        <v>6.8924375739827862E-4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0</v>
      </c>
      <c r="O670" s="43">
        <v>0.34120805619038685</v>
      </c>
      <c r="P670" s="43">
        <v>1.2291588259250193E-4</v>
      </c>
      <c r="Q670" s="43">
        <v>6.7033438180216273E-2</v>
      </c>
      <c r="R670" s="43">
        <v>6.8927239640033486E-4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0</v>
      </c>
      <c r="O671" s="43">
        <v>0.34032126359675746</v>
      </c>
      <c r="P671" s="43">
        <v>1.2065512075042919E-4</v>
      </c>
      <c r="Q671" s="43">
        <v>6.7036477700817249E-2</v>
      </c>
      <c r="R671" s="43">
        <v>6.8930050889532009E-4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0</v>
      </c>
      <c r="O672" s="43">
        <v>0.33943448791162201</v>
      </c>
      <c r="P672" s="43">
        <v>1.1843389852050771E-4</v>
      </c>
      <c r="Q672" s="43">
        <v>6.7039461290615554E-2</v>
      </c>
      <c r="R672" s="43">
        <v>6.893281040868829E-4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0</v>
      </c>
      <c r="O673" s="43">
        <v>0.33854772879921374</v>
      </c>
      <c r="P673" s="43">
        <v>1.1625156391889289E-4</v>
      </c>
      <c r="Q673" s="43">
        <v>6.7042389928309853E-2</v>
      </c>
      <c r="R673" s="43">
        <v>6.8935519102699717E-4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0</v>
      </c>
      <c r="O674" s="43">
        <v>0.33766098593005001</v>
      </c>
      <c r="P674" s="43">
        <v>1.1410747497431514E-4</v>
      </c>
      <c r="Q674" s="43">
        <v>6.7045264576451338E-2</v>
      </c>
      <c r="R674" s="43">
        <v>6.8938177861828907E-4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0</v>
      </c>
      <c r="O675" s="43">
        <v>0.33677425898082258</v>
      </c>
      <c r="P675" s="43">
        <v>1.1200099958758978E-4</v>
      </c>
      <c r="Q675" s="43">
        <v>6.7048086181691974E-2</v>
      </c>
      <c r="R675" s="43">
        <v>6.8940787561633308E-4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0</v>
      </c>
      <c r="O676" s="43">
        <v>0.33588754763428907</v>
      </c>
      <c r="P676" s="43">
        <v>1.0993151539286772E-4</v>
      </c>
      <c r="Q676" s="43">
        <v>6.7050855675029164E-2</v>
      </c>
      <c r="R676" s="43">
        <v>6.8943349063191437E-4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0</v>
      </c>
      <c r="O677" s="43">
        <v>0.33500085157916681</v>
      </c>
      <c r="P677" s="43">
        <v>1.0789840962060935E-4</v>
      </c>
      <c r="Q677" s="43">
        <v>6.7053573972046893E-2</v>
      </c>
      <c r="R677" s="43">
        <v>6.8945863213326012E-4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0</v>
      </c>
      <c r="O678" s="43">
        <v>0.33411417051002795</v>
      </c>
      <c r="P678" s="43">
        <v>1.0590107896226412E-4</v>
      </c>
      <c r="Q678" s="43">
        <v>6.7056241973153602E-2</v>
      </c>
      <c r="R678" s="43">
        <v>6.8948330844823848E-4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0</v>
      </c>
      <c r="O679" s="43">
        <v>0.33322750412719682</v>
      </c>
      <c r="P679" s="43">
        <v>1.0393892943663817E-4</v>
      </c>
      <c r="Q679" s="43">
        <v>6.7058860563816575E-2</v>
      </c>
      <c r="R679" s="43">
        <v>6.8950752776652776E-4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0</v>
      </c>
      <c r="O680" s="43">
        <v>0.33234085213664821</v>
      </c>
      <c r="P680" s="43">
        <v>1.0201137625793291E-4</v>
      </c>
      <c r="Q680" s="43">
        <v>6.7061430614793222E-2</v>
      </c>
      <c r="R680" s="43">
        <v>6.8953129814175386E-4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0</v>
      </c>
      <c r="O681" s="43">
        <v>0.33145421424990773</v>
      </c>
      <c r="P681" s="43">
        <v>1.0011784370543741E-4</v>
      </c>
      <c r="Q681" s="43">
        <v>6.7063952982358871E-2</v>
      </c>
      <c r="R681" s="43">
        <v>6.8955462749359863E-4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0</v>
      </c>
      <c r="O682" s="43">
        <v>0.3305675901839541</v>
      </c>
      <c r="P682" s="43">
        <v>9.8257764994857003E-5</v>
      </c>
      <c r="Q682" s="43">
        <v>6.7066428508531326E-2</v>
      </c>
      <c r="R682" s="43">
        <v>6.8957752360987641E-4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0</v>
      </c>
      <c r="O683" s="43">
        <v>0.32968097966112231</v>
      </c>
      <c r="P683" s="43">
        <v>9.6430582151261777E-5</v>
      </c>
      <c r="Q683" s="43">
        <v>6.7068858021292505E-2</v>
      </c>
      <c r="R683" s="43">
        <v>6.895999941485836E-4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0</v>
      </c>
      <c r="O684" s="43">
        <v>0.3287943824090091</v>
      </c>
      <c r="P684" s="43">
        <v>9.4635745883637573E-5</v>
      </c>
      <c r="Q684" s="43">
        <v>6.7071242334806602E-2</v>
      </c>
      <c r="R684" s="43">
        <v>6.8962204663991619E-4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0</v>
      </c>
      <c r="O685" s="43">
        <v>0.32790779816037918</v>
      </c>
      <c r="P685" s="43">
        <v>9.2872715461022947E-5</v>
      </c>
      <c r="Q685" s="43">
        <v>6.7073582249635305E-2</v>
      </c>
      <c r="R685" s="43">
        <v>6.8964368848826139E-4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0</v>
      </c>
      <c r="O686" s="43">
        <v>0.32702122665307398</v>
      </c>
      <c r="P686" s="43">
        <v>9.1140958590215558E-5</v>
      </c>
      <c r="Q686" s="43">
        <v>6.7075878552950011E-2</v>
      </c>
      <c r="R686" s="43">
        <v>6.8966492697415899E-4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0</v>
      </c>
      <c r="O687" s="43">
        <v>0.32613466762992088</v>
      </c>
      <c r="P687" s="43">
        <v>8.9439951295031242E-5</v>
      </c>
      <c r="Q687" s="43">
        <v>6.7078132018740758E-2</v>
      </c>
      <c r="R687" s="43">
        <v>6.8968576925623488E-4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0</v>
      </c>
      <c r="O688" s="43">
        <v>0.32524812083864485</v>
      </c>
      <c r="P688" s="43">
        <v>8.7769177797099518E-5</v>
      </c>
      <c r="Q688" s="43">
        <v>6.7080343408022353E-2</v>
      </c>
      <c r="R688" s="43">
        <v>6.8970622237310788E-4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0</v>
      </c>
      <c r="O689" s="43">
        <v>0.32436158603178084</v>
      </c>
      <c r="P689" s="43">
        <v>8.6128130398179138E-5</v>
      </c>
      <c r="Q689" s="43">
        <v>6.7082513469037597E-2</v>
      </c>
      <c r="R689" s="43">
        <v>6.8972629324526779E-4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0</v>
      </c>
      <c r="O690" s="43">
        <v>0.32347506296658801</v>
      </c>
      <c r="P690" s="43">
        <v>8.4516309363977552E-5</v>
      </c>
      <c r="Q690" s="43">
        <v>6.7084642937457514E-2</v>
      </c>
      <c r="R690" s="43">
        <v>6.8974598867692772E-4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0</v>
      </c>
      <c r="O691" s="43">
        <v>0.32258855140496517</v>
      </c>
      <c r="P691" s="43">
        <v>8.2933222809458384E-5</v>
      </c>
      <c r="Q691" s="43">
        <v>6.7086732536578472E-2</v>
      </c>
      <c r="R691" s="43">
        <v>6.8976531535784895E-4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0</v>
      </c>
      <c r="O692" s="43">
        <v>0.3217020511133678</v>
      </c>
      <c r="P692" s="43">
        <v>8.1378386585620672E-5</v>
      </c>
      <c r="Q692" s="43">
        <v>6.7088782977516886E-2</v>
      </c>
      <c r="R692" s="43">
        <v>6.8978427986514032E-4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0</v>
      </c>
      <c r="O693" s="43">
        <v>0.32081556186272636</v>
      </c>
      <c r="P693" s="43">
        <v>7.9851324167734287E-5</v>
      </c>
      <c r="Q693" s="43">
        <v>6.7090794959400887E-2</v>
      </c>
      <c r="R693" s="43">
        <v>6.8980288866503001E-4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0</v>
      </c>
      <c r="O694" s="43">
        <v>0.31992908342836585</v>
      </c>
      <c r="P694" s="43">
        <v>7.8351566545015826E-5</v>
      </c>
      <c r="Q694" s="43">
        <v>6.7092769169559113E-2</v>
      </c>
      <c r="R694" s="43">
        <v>6.8982114811461407E-4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0</v>
      </c>
      <c r="O695" s="43">
        <v>0.31904261558992686</v>
      </c>
      <c r="P695" s="43">
        <v>7.687865211172919E-5</v>
      </c>
      <c r="Q695" s="43">
        <v>6.7094706283706951E-2</v>
      </c>
      <c r="R695" s="43">
        <v>6.898390644635772E-4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0</v>
      </c>
      <c r="O696" s="43">
        <v>0.31815615813128795</v>
      </c>
      <c r="P696" s="43">
        <v>7.5432126559695699E-5</v>
      </c>
      <c r="Q696" s="43">
        <v>6.7096606966130082E-2</v>
      </c>
      <c r="R696" s="43">
        <v>6.8985664385589056E-4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0</v>
      </c>
      <c r="O697" s="43">
        <v>0.31726971084048933</v>
      </c>
      <c r="P697" s="43">
        <v>7.4011542772198084E-5</v>
      </c>
      <c r="Q697" s="43">
        <v>6.7098471869865131E-2</v>
      </c>
      <c r="R697" s="43">
        <v>6.8987389233148369E-4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0</v>
      </c>
      <c r="O698" s="43">
        <v>0.3163832735096575</v>
      </c>
      <c r="P698" s="43">
        <v>7.2616460719263369E-5</v>
      </c>
      <c r="Q698" s="43">
        <v>6.7100301636878051E-2</v>
      </c>
      <c r="R698" s="43">
        <v>6.8989081582789252E-4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0</v>
      </c>
      <c r="O699" s="43">
        <v>0.31549684593493155</v>
      </c>
      <c r="P699" s="43">
        <v>7.1246447354309252E-5</v>
      </c>
      <c r="Q699" s="43">
        <v>6.7102096898239524E-2</v>
      </c>
      <c r="R699" s="43">
        <v>6.8990742018188366E-4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0</v>
      </c>
      <c r="O700" s="43">
        <v>0.31461042791639054</v>
      </c>
      <c r="P700" s="43">
        <v>6.9901076512139405E-5</v>
      </c>
      <c r="Q700" s="43">
        <v>6.7103858274298045E-2</v>
      </c>
      <c r="R700" s="43">
        <v>6.8992371113105406E-4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0</v>
      </c>
      <c r="O701" s="43">
        <v>0.31372401925798216</v>
      </c>
      <c r="P701" s="43">
        <v>6.8579928808272381E-5</v>
      </c>
      <c r="Q701" s="43">
        <v>6.7105586374850465E-2</v>
      </c>
      <c r="R701" s="43">
        <v>6.8993969431540843E-4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0</v>
      </c>
      <c r="O702" s="43">
        <v>0.31283761976745239</v>
      </c>
      <c r="P702" s="43">
        <v>6.7282591539589702E-5</v>
      </c>
      <c r="Q702" s="43">
        <v>6.7107281799309901E-2</v>
      </c>
      <c r="R702" s="43">
        <v>6.8995537527891278E-4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0</v>
      </c>
      <c r="O703" s="43">
        <v>0.31195122925627661</v>
      </c>
      <c r="P703" s="43">
        <v>6.6008658586288161E-5</v>
      </c>
      <c r="Q703" s="43">
        <v>6.7108945136871365E-2</v>
      </c>
      <c r="R703" s="43">
        <v>6.8997075947102549E-4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0</v>
      </c>
      <c r="O704" s="43">
        <v>0.31106484753959174</v>
      </c>
      <c r="P704" s="43">
        <v>6.4757730315122264E-5</v>
      </c>
      <c r="Q704" s="43">
        <v>6.7110576966674731E-2</v>
      </c>
      <c r="R704" s="43">
        <v>6.8998585224820544E-4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0</v>
      </c>
      <c r="O705" s="43">
        <v>0.31017847443612934</v>
      </c>
      <c r="P705" s="43">
        <v>6.3529413483921846E-5</v>
      </c>
      <c r="Q705" s="43">
        <v>6.7112177857965596E-2</v>
      </c>
      <c r="R705" s="43">
        <v>6.900006588753993E-4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0</v>
      </c>
      <c r="O706" s="43">
        <v>0.30929210976815036</v>
      </c>
      <c r="P706" s="43">
        <v>6.2323321147371086E-5</v>
      </c>
      <c r="Q706" s="43">
        <v>6.7113748370253482E-2</v>
      </c>
      <c r="R706" s="43">
        <v>6.900151845275047E-4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0</v>
      </c>
      <c r="O707" s="43">
        <v>0.30840575336138054</v>
      </c>
      <c r="P707" s="43">
        <v>6.113907256403441E-5</v>
      </c>
      <c r="Q707" s="43">
        <v>6.7115289053467878E-2</v>
      </c>
      <c r="R707" s="43">
        <v>6.9002943429081435E-4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0</v>
      </c>
      <c r="O708" s="43">
        <v>0.30751940504494674</v>
      </c>
      <c r="P708" s="43">
        <v>5.9976293104615465E-5</v>
      </c>
      <c r="Q708" s="43">
        <v>6.7116800448111968E-2</v>
      </c>
      <c r="R708" s="43">
        <v>6.9004341316443658E-4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0</v>
      </c>
      <c r="O709" s="43">
        <v>0.30663306465131518</v>
      </c>
      <c r="P709" s="43">
        <v>5.8834614161434911E-5</v>
      </c>
      <c r="Q709" s="43">
        <v>6.7118283085414052E-2</v>
      </c>
      <c r="R709" s="43">
        <v>6.9005712606169602E-4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0</v>
      </c>
      <c r="O710" s="43">
        <v>0.30574673201622965</v>
      </c>
      <c r="P710" s="43">
        <v>5.7713673059113591E-5</v>
      </c>
      <c r="Q710" s="43">
        <v>6.7119737487476586E-2</v>
      </c>
      <c r="R710" s="43">
        <v>6.9007057781151368E-4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0</v>
      </c>
      <c r="O711" s="43">
        <v>0.30486040697865191</v>
      </c>
      <c r="P711" s="43">
        <v>5.6613112966447064E-5</v>
      </c>
      <c r="Q711" s="43">
        <v>6.7121164167423364E-2</v>
      </c>
      <c r="R711" s="43">
        <v>6.9008377315976557E-4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0</v>
      </c>
      <c r="O712" s="43">
        <v>0.30397408938070186</v>
      </c>
      <c r="P712" s="43">
        <v>5.5532582809458134E-5</v>
      </c>
      <c r="Q712" s="43">
        <v>6.712256362954408E-2</v>
      </c>
      <c r="R712" s="43">
        <v>6.9009671677062242E-4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0</v>
      </c>
      <c r="O713" s="43">
        <v>0.30308777906759993</v>
      </c>
      <c r="P713" s="43">
        <v>5.4471737185613647E-5</v>
      </c>
      <c r="Q713" s="43">
        <v>6.7123936369437101E-2</v>
      </c>
      <c r="R713" s="43">
        <v>6.9010941322786843E-4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0</v>
      </c>
      <c r="O714" s="43">
        <v>0.30220147588760971</v>
      </c>
      <c r="P714" s="43">
        <v>5.3430236279192509E-5</v>
      </c>
      <c r="Q714" s="43">
        <v>6.7125282874149872E-2</v>
      </c>
      <c r="R714" s="43">
        <v>6.9012186703620035E-4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0</v>
      </c>
      <c r="O715" s="43">
        <v>0.30131517969198168</v>
      </c>
      <c r="P715" s="43">
        <v>5.2407745777791385E-5</v>
      </c>
      <c r="Q715" s="43">
        <v>6.7126603622317385E-2</v>
      </c>
      <c r="R715" s="43">
        <v>6.9013408262250824E-4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0</v>
      </c>
      <c r="O716" s="43">
        <v>0.30042889033489839</v>
      </c>
      <c r="P716" s="43">
        <v>5.1403936789955188E-5</v>
      </c>
      <c r="Q716" s="43">
        <v>6.7127899084298434E-2</v>
      </c>
      <c r="R716" s="43">
        <v>6.9014606433713587E-4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0</v>
      </c>
      <c r="O717" s="43">
        <v>0.29954260767341956</v>
      </c>
      <c r="P717" s="43">
        <v>5.0418485763919145E-5</v>
      </c>
      <c r="Q717" s="43">
        <v>6.7129169722309909E-2</v>
      </c>
      <c r="R717" s="43">
        <v>6.9015781645512242E-4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0</v>
      </c>
      <c r="O718" s="43">
        <v>0.29865633156742921</v>
      </c>
      <c r="P718" s="43">
        <v>4.9451074407449757E-5</v>
      </c>
      <c r="Q718" s="43">
        <v>6.7130415990559092E-2</v>
      </c>
      <c r="R718" s="43">
        <v>6.9016934317742661E-4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0</v>
      </c>
      <c r="O719" s="43">
        <v>0.29777006187958283</v>
      </c>
      <c r="P719" s="43">
        <v>4.8501389608771523E-5</v>
      </c>
      <c r="Q719" s="43">
        <v>6.7131638335373917E-2</v>
      </c>
      <c r="R719" s="43">
        <v>6.9018064863213084E-4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0</v>
      </c>
      <c r="O720" s="43">
        <v>0.2968837984752567</v>
      </c>
      <c r="P720" s="43">
        <v>4.7569123358567262E-5</v>
      </c>
      <c r="Q720" s="43">
        <v>6.7132837195331349E-2</v>
      </c>
      <c r="R720" s="43">
        <v>6.9019173687562903E-4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0</v>
      </c>
      <c r="O721" s="43">
        <v>0.29599754122249627</v>
      </c>
      <c r="P721" s="43">
        <v>4.6653972673038937E-5</v>
      </c>
      <c r="Q721" s="43">
        <v>6.7134013001383691E-2</v>
      </c>
      <c r="R721" s="43">
        <v>6.9020261189379443E-4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0</v>
      </c>
      <c r="O722" s="43">
        <v>0.29511128999196712</v>
      </c>
      <c r="P722" s="43">
        <v>4.5755639518016917E-5</v>
      </c>
      <c r="Q722" s="43">
        <v>6.7135166176983077E-2</v>
      </c>
      <c r="R722" s="43">
        <v>6.9021327760313174E-4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0</v>
      </c>
      <c r="O723" s="43">
        <v>0.29422504465690574</v>
      </c>
      <c r="P723" s="43">
        <v>4.4873830734105166E-5</v>
      </c>
      <c r="Q723" s="43">
        <v>6.7136297138204154E-2</v>
      </c>
      <c r="R723" s="43">
        <v>6.9022373785191066E-4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0</v>
      </c>
      <c r="O724" s="43">
        <v>0.29333880509307159</v>
      </c>
      <c r="P724" s="43">
        <v>4.4008257962850153E-5</v>
      </c>
      <c r="Q724" s="43">
        <v>6.7137406293864679E-2</v>
      </c>
      <c r="R724" s="43">
        <v>6.9023399642128332E-4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0</v>
      </c>
      <c r="O725" s="43">
        <v>0.29245257117869999</v>
      </c>
      <c r="P725" s="43">
        <v>4.3158637573921422E-5</v>
      </c>
      <c r="Q725" s="43">
        <v>6.7138494045644634E-2</v>
      </c>
      <c r="R725" s="43">
        <v>6.9024405702638287E-4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0</v>
      </c>
      <c r="O726" s="43">
        <v>0.29156634279445565</v>
      </c>
      <c r="P726" s="43">
        <v>4.2324690593291832E-5</v>
      </c>
      <c r="Q726" s="43">
        <v>6.7139560788203129E-2</v>
      </c>
      <c r="R726" s="43">
        <v>6.9025392331740793E-4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0</v>
      </c>
      <c r="O727" s="43">
        <v>0.29068011982338698</v>
      </c>
      <c r="P727" s="43">
        <v>4.150614263240537E-5</v>
      </c>
      <c r="Q727" s="43">
        <v>6.7140606909293854E-2</v>
      </c>
      <c r="R727" s="43">
        <v>6.9026359888068863E-4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0</v>
      </c>
      <c r="O728" s="43">
        <v>0.28979390215088174</v>
      </c>
      <c r="P728" s="43">
        <v>4.0702723818321128E-5</v>
      </c>
      <c r="Q728" s="43">
        <v>6.7141632789878655E-2</v>
      </c>
      <c r="R728" s="43">
        <v>6.9027308723973652E-4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0</v>
      </c>
      <c r="O729" s="43">
        <v>0.28890768966462255</v>
      </c>
      <c r="P729" s="43">
        <v>3.9914168724821472E-5</v>
      </c>
      <c r="Q729" s="43">
        <v>6.7142638804239277E-2</v>
      </c>
      <c r="R729" s="43">
        <v>6.9028239185628035E-4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0</v>
      </c>
      <c r="O730" s="43">
        <v>0.28802148225454405</v>
      </c>
      <c r="P730" s="43">
        <v>3.9140216304472897E-5</v>
      </c>
      <c r="Q730" s="43">
        <v>6.7143625320087649E-2</v>
      </c>
      <c r="R730" s="43">
        <v>6.9029151613128332E-4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0</v>
      </c>
      <c r="O731" s="43">
        <v>0.28713527981279013</v>
      </c>
      <c r="P731" s="43">
        <v>3.8380609821628214E-5</v>
      </c>
      <c r="Q731" s="43">
        <v>6.7144592698674191E-2</v>
      </c>
      <c r="R731" s="43">
        <v>6.9030046340594711E-4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0</v>
      </c>
      <c r="O732" s="43">
        <v>0.28624908223367268</v>
      </c>
      <c r="P732" s="43">
        <v>3.7635096786358653E-5</v>
      </c>
      <c r="Q732" s="43">
        <v>6.7145541294894653E-2</v>
      </c>
      <c r="R732" s="43">
        <v>6.903092369626992E-4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0</v>
      </c>
      <c r="O733" s="43">
        <v>0.28536288941363008</v>
      </c>
      <c r="P733" s="43">
        <v>3.6903428889304641E-5</v>
      </c>
      <c r="Q733" s="43">
        <v>6.7146471457395357E-2</v>
      </c>
      <c r="R733" s="43">
        <v>6.9031784002616524E-4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0</v>
      </c>
      <c r="O734" s="43">
        <v>0.28447670125118729</v>
      </c>
      <c r="P734" s="43">
        <v>3.6185361937434132E-5</v>
      </c>
      <c r="Q734" s="43">
        <v>6.7147383528676607E-2</v>
      </c>
      <c r="R734" s="43">
        <v>6.9032627576412725E-4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0</v>
      </c>
      <c r="O735" s="43">
        <v>0.28359051764691628</v>
      </c>
      <c r="P735" s="43">
        <v>3.5480655790697529E-5</v>
      </c>
      <c r="Q735" s="43">
        <v>6.7148277845194643E-2</v>
      </c>
      <c r="R735" s="43">
        <v>6.9033454728846598E-4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0</v>
      </c>
      <c r="O736" s="43">
        <v>0.28270433850339677</v>
      </c>
      <c r="P736" s="43">
        <v>3.4789074299568121E-5</v>
      </c>
      <c r="Q736" s="43">
        <v>6.7149154737462136E-2</v>
      </c>
      <c r="R736" s="43">
        <v>6.9034265765608913E-4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0</v>
      </c>
      <c r="O737" s="43">
        <v>0.28181816372517893</v>
      </c>
      <c r="P737" s="43">
        <v>3.4110385243457405E-5</v>
      </c>
      <c r="Q737" s="43">
        <v>6.7150014530146879E-2</v>
      </c>
      <c r="R737" s="43">
        <v>6.903506098698462E-4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0</v>
      </c>
      <c r="O738" s="43">
        <v>0.28093199321874507</v>
      </c>
      <c r="P738" s="43">
        <v>3.3444360269994508E-5</v>
      </c>
      <c r="Q738" s="43">
        <v>6.7150857542169165E-2</v>
      </c>
      <c r="R738" s="43">
        <v>6.903584068794279E-4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0</v>
      </c>
      <c r="O739" s="43">
        <v>0.28004582689247326</v>
      </c>
      <c r="P739" s="43">
        <v>3.2790774835159043E-5</v>
      </c>
      <c r="Q739" s="43">
        <v>6.7151684086797586E-2</v>
      </c>
      <c r="R739" s="43">
        <v>6.9036605158225191E-4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0</v>
      </c>
      <c r="O740" s="43">
        <v>0.27915966465660091</v>
      </c>
      <c r="P740" s="43">
        <v>3.2149408144257025E-5</v>
      </c>
      <c r="Q740" s="43">
        <v>6.7152494471743304E-2</v>
      </c>
      <c r="R740" s="43">
        <v>6.9037354682433569E-4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0</v>
      </c>
      <c r="O741" s="43">
        <v>0.27827350642318954</v>
      </c>
      <c r="P741" s="43">
        <v>3.152004309372936E-5</v>
      </c>
      <c r="Q741" s="43">
        <v>6.7153288999252908E-2</v>
      </c>
      <c r="R741" s="43">
        <v>6.903808954011549E-4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0</v>
      </c>
      <c r="O742" s="43">
        <v>0.27738735210608967</v>
      </c>
      <c r="P742" s="43">
        <v>3.090246621378265E-5</v>
      </c>
      <c r="Q742" s="43">
        <v>6.7154067966199896E-2</v>
      </c>
      <c r="R742" s="43">
        <v>6.9038810005848938E-4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0</v>
      </c>
      <c r="O743" s="43">
        <v>0.2765012016209068</v>
      </c>
      <c r="P743" s="43">
        <v>3.0296467611832118E-5</v>
      </c>
      <c r="Q743" s="43">
        <v>6.7154831664174547E-2</v>
      </c>
      <c r="R743" s="43">
        <v>6.9039516349325464E-4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0</v>
      </c>
      <c r="O744" s="43">
        <v>0.2756150548849674</v>
      </c>
      <c r="P744" s="43">
        <v>2.9701840916746537E-5</v>
      </c>
      <c r="Q744" s="43">
        <v>6.7155580379572588E-2</v>
      </c>
      <c r="R744" s="43">
        <v>6.9040208835432202E-4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0</v>
      </c>
      <c r="O745" s="43">
        <v>0.27472891181728604</v>
      </c>
      <c r="P745" s="43">
        <v>2.911838322388524E-5</v>
      </c>
      <c r="Q745" s="43">
        <v>6.7156314393682345E-2</v>
      </c>
      <c r="R745" s="43">
        <v>6.904088772433242E-4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0</v>
      </c>
      <c r="O746" s="43">
        <v>0.27384277233853316</v>
      </c>
      <c r="P746" s="43">
        <v>2.8545895040917279E-5</v>
      </c>
      <c r="Q746" s="43">
        <v>6.715703398277062E-2</v>
      </c>
      <c r="R746" s="43">
        <v>6.9041553271545042E-4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0</v>
      </c>
      <c r="O747" s="43">
        <v>0.27295663637100281</v>
      </c>
      <c r="P747" s="43">
        <v>2.798418023441293E-5</v>
      </c>
      <c r="Q747" s="43">
        <v>6.7157739418167245E-2</v>
      </c>
      <c r="R747" s="43">
        <v>6.9042205728022667E-4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0</v>
      </c>
      <c r="O748" s="43">
        <v>0.27207050383858156</v>
      </c>
      <c r="P748" s="43">
        <v>2.7433045977197869E-5</v>
      </c>
      <c r="Q748" s="43">
        <v>6.7158430966348118E-2</v>
      </c>
      <c r="R748" s="43">
        <v>6.9042845340228619E-4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0</v>
      </c>
      <c r="O749" s="43">
        <v>0.27118437466671796</v>
      </c>
      <c r="P749" s="43">
        <v>2.6892302696460507E-5</v>
      </c>
      <c r="Q749" s="43">
        <v>6.7159108889017133E-2</v>
      </c>
      <c r="R749" s="43">
        <v>6.904347235021258E-4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0</v>
      </c>
      <c r="O750" s="43">
        <v>0.27029824878239189</v>
      </c>
      <c r="P750" s="43">
        <v>2.6361764022602841E-5</v>
      </c>
      <c r="Q750" s="43">
        <v>6.7159773443186799E-2</v>
      </c>
      <c r="R750" s="43">
        <v>6.9044086995685195E-4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0</v>
      </c>
      <c r="O751" s="43">
        <v>0.26941212611408544</v>
      </c>
      <c r="P751" s="43">
        <v>2.5841246738825534E-5</v>
      </c>
      <c r="Q751" s="43">
        <v>6.7160424881257619E-2</v>
      </c>
      <c r="R751" s="43">
        <v>6.9044689510091358E-4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0</v>
      </c>
      <c r="O752" s="43">
        <v>0.26852600659175307</v>
      </c>
      <c r="P752" s="43">
        <v>2.5330570731437957E-5</v>
      </c>
      <c r="Q752" s="43">
        <v>6.7161063451095959E-2</v>
      </c>
      <c r="R752" s="43">
        <v>6.904528012268244E-4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0</v>
      </c>
      <c r="O753" s="43">
        <v>0.26763989014679401</v>
      </c>
      <c r="P753" s="43">
        <v>2.4829558940883837E-5</v>
      </c>
      <c r="Q753" s="43">
        <v>6.7161689396111071E-2</v>
      </c>
      <c r="R753" s="43">
        <v>6.9045859058587406E-4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0</v>
      </c>
      <c r="O754" s="43">
        <v>0.26675377671202344</v>
      </c>
      <c r="P754" s="43">
        <v>2.4338037313473627E-5</v>
      </c>
      <c r="Q754" s="43">
        <v>6.7162302955330599E-2</v>
      </c>
      <c r="R754" s="43">
        <v>6.9046426538882724E-4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0</v>
      </c>
      <c r="O755" s="43">
        <v>0.26586766622164543</v>
      </c>
      <c r="P755" s="43">
        <v>2.3855834753814338E-5</v>
      </c>
      <c r="Q755" s="43">
        <v>6.716290436347512E-2</v>
      </c>
      <c r="R755" s="43">
        <v>6.9046982780661176E-4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0</v>
      </c>
      <c r="O756" s="43">
        <v>0.26498155861122524</v>
      </c>
      <c r="P756" s="43">
        <v>2.3382783077928155E-5</v>
      </c>
      <c r="Q756" s="43">
        <v>6.7163493851031292E-2</v>
      </c>
      <c r="R756" s="43">
        <v>6.9047527997099622E-4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0</v>
      </c>
      <c r="O757" s="43">
        <v>0.26409545381766369</v>
      </c>
      <c r="P757" s="43">
        <v>2.2918716967050843E-5</v>
      </c>
      <c r="Q757" s="43">
        <v>6.7164071644323975E-2</v>
      </c>
      <c r="R757" s="43">
        <v>6.9048062397525703E-4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0</v>
      </c>
      <c r="O758" s="43">
        <v>0.26320935177917038</v>
      </c>
      <c r="P758" s="43">
        <v>2.2463473922101299E-5</v>
      </c>
      <c r="Q758" s="43">
        <v>6.7164637965587137E-2</v>
      </c>
      <c r="R758" s="43">
        <v>6.9048586187483421E-4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0</v>
      </c>
      <c r="O759" s="43">
        <v>0.26232325243523835</v>
      </c>
      <c r="P759" s="43">
        <v>2.2016894218813587E-5</v>
      </c>
      <c r="Q759" s="43">
        <v>6.7165193033033768E-2</v>
      </c>
      <c r="R759" s="43">
        <v>6.9049099568797736E-4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0</v>
      </c>
      <c r="O760" s="43">
        <v>0.26143715572661896</v>
      </c>
      <c r="P760" s="43">
        <v>2.1578820863522889E-5</v>
      </c>
      <c r="Q760" s="43">
        <v>6.7165737060924505E-2</v>
      </c>
      <c r="R760" s="43">
        <v>6.9049602739638071E-4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0</v>
      </c>
      <c r="O761" s="43">
        <v>0.26055106159529728</v>
      </c>
      <c r="P761" s="43">
        <v>2.1149099549597021E-5</v>
      </c>
      <c r="Q761" s="43">
        <v>6.7166270259635244E-2</v>
      </c>
      <c r="R761" s="43">
        <v>6.9050095894580875E-4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0</v>
      </c>
      <c r="O762" s="43">
        <v>0.25966496998446759</v>
      </c>
      <c r="P762" s="43">
        <v>2.0727578614504959E-5</v>
      </c>
      <c r="Q762" s="43">
        <v>6.7166792835723674E-2</v>
      </c>
      <c r="R762" s="43">
        <v>6.9050579224671192E-4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0</v>
      </c>
      <c r="O763" s="43">
        <v>0.25877888083850992</v>
      </c>
      <c r="P763" s="43">
        <v>2.0314108997514308E-5</v>
      </c>
      <c r="Q763" s="43">
        <v>6.7167304991994789E-2</v>
      </c>
      <c r="R763" s="43">
        <v>6.9051052917483088E-4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0</v>
      </c>
      <c r="O764" s="43">
        <v>0.2578927941029665</v>
      </c>
      <c r="P764" s="43">
        <v>1.9908544198009399E-5</v>
      </c>
      <c r="Q764" s="43">
        <v>6.716780692756523E-2</v>
      </c>
      <c r="R764" s="43">
        <v>6.9051517157179372E-4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0</v>
      </c>
      <c r="O765" s="43">
        <v>0.25700670972451933</v>
      </c>
      <c r="P765" s="43">
        <v>1.9510740234421968E-5</v>
      </c>
      <c r="Q765" s="43">
        <v>6.716829883792666E-2</v>
      </c>
      <c r="R765" s="43">
        <v>6.9051972124570108E-4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0</v>
      </c>
      <c r="O766" s="43">
        <v>0.25612062765096694</v>
      </c>
      <c r="P766" s="43">
        <v>1.912055560376636E-5</v>
      </c>
      <c r="Q766" s="43">
        <v>6.7168780915008219E-2</v>
      </c>
      <c r="R766" s="43">
        <v>6.9052417997170321E-4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0</v>
      </c>
      <c r="O767" s="43">
        <v>0.25523454783120292</v>
      </c>
      <c r="P767" s="43">
        <v>1.8737851241771441E-5</v>
      </c>
      <c r="Q767" s="43">
        <v>6.716925334723782E-2</v>
      </c>
      <c r="R767" s="43">
        <v>6.9052854949256824E-4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0</v>
      </c>
      <c r="O768" s="43">
        <v>0.25434847021519413</v>
      </c>
      <c r="P768" s="43">
        <v>1.8362490483601279E-5</v>
      </c>
      <c r="Q768" s="43">
        <v>6.7169716319602557E-2</v>
      </c>
      <c r="R768" s="43">
        <v>6.9053283151923985E-4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0</v>
      </c>
      <c r="O769" s="43">
        <v>0.25346239475395943</v>
      </c>
      <c r="P769" s="43">
        <v>1.7994339025156867E-5</v>
      </c>
      <c r="Q769" s="43">
        <v>6.7170170013708078E-2</v>
      </c>
      <c r="R769" s="43">
        <v>6.9053702773138681E-4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0</v>
      </c>
      <c r="O770" s="43">
        <v>0.25257632139954855</v>
      </c>
      <c r="P770" s="43">
        <v>1.7633264884951259E-5</v>
      </c>
      <c r="Q770" s="43">
        <v>6.7170614607837034E-2</v>
      </c>
      <c r="R770" s="43">
        <v>6.9054113977794359E-4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0</v>
      </c>
      <c r="O771" s="43">
        <v>0.25169025010502222</v>
      </c>
      <c r="P771" s="43">
        <v>1.7279138366550604E-5</v>
      </c>
      <c r="Q771" s="43">
        <v>6.717105027700665E-2</v>
      </c>
      <c r="R771" s="43">
        <v>6.9054516927764223E-4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0</v>
      </c>
      <c r="O772" s="43">
        <v>0.2508041808244314</v>
      </c>
      <c r="P772" s="43">
        <v>1.693183202157334E-5</v>
      </c>
      <c r="Q772" s="43">
        <v>6.7171477193025131E-2</v>
      </c>
      <c r="R772" s="43">
        <v>6.9054911781953553E-4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0</v>
      </c>
      <c r="O773" s="43">
        <v>0.24991811351279794</v>
      </c>
      <c r="P773" s="43">
        <v>1.6591220613240459E-5</v>
      </c>
      <c r="Q773" s="43">
        <v>6.717189552454747E-2</v>
      </c>
      <c r="R773" s="43">
        <v>6.9055298696351177E-4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0</v>
      </c>
      <c r="O774" s="43">
        <v>0.24903204812609528</v>
      </c>
      <c r="P774" s="43">
        <v>1.6257181080469271E-5</v>
      </c>
      <c r="Q774" s="43">
        <v>6.7172305437130153E-2</v>
      </c>
      <c r="R774" s="43">
        <v>6.9055677824080106E-4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0</v>
      </c>
      <c r="O775" s="43">
        <v>0.24814598462122925</v>
      </c>
      <c r="P775" s="43">
        <v>1.5929592502503562E-5</v>
      </c>
      <c r="Q775" s="43">
        <v>6.7172707093284989E-2</v>
      </c>
      <c r="R775" s="43">
        <v>6.9056049315447364E-4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0</v>
      </c>
      <c r="O776" s="43">
        <v>0.24725992295601962</v>
      </c>
      <c r="P776" s="43">
        <v>1.5608336064072868E-5</v>
      </c>
      <c r="Q776" s="43">
        <v>6.7173100652532125E-2</v>
      </c>
      <c r="R776" s="43">
        <v>6.9056413317992961E-4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0</v>
      </c>
      <c r="O777" s="43">
        <v>0.24637386308918166</v>
      </c>
      <c r="P777" s="43">
        <v>1.5293295021073927E-5</v>
      </c>
      <c r="Q777" s="43">
        <v>6.7173486271452115E-2</v>
      </c>
      <c r="R777" s="43">
        <v>6.9056769976538106E-4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0</v>
      </c>
      <c r="O778" s="43">
        <v>0.24548780498030839</v>
      </c>
      <c r="P778" s="43">
        <v>1.4984354666767142E-5</v>
      </c>
      <c r="Q778" s="43">
        <v>6.7173864103737296E-2</v>
      </c>
      <c r="R778" s="43">
        <v>6.9057119433232677E-4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0</v>
      </c>
      <c r="O779" s="43">
        <v>0.24460174858985267</v>
      </c>
      <c r="P779" s="43">
        <v>1.4681402298481265E-5</v>
      </c>
      <c r="Q779" s="43">
        <v>6.7174234300242122E-2</v>
      </c>
      <c r="R779" s="43">
        <v>6.9057461827601785E-4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0</v>
      </c>
      <c r="O780" s="43">
        <v>0.24371569387911024</v>
      </c>
      <c r="P780" s="43">
        <v>1.4384327184819376E-5</v>
      </c>
      <c r="Q780" s="43">
        <v>6.7174597009032805E-2</v>
      </c>
      <c r="R780" s="43">
        <v>6.9057797296591731E-4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0</v>
      </c>
      <c r="O781" s="43">
        <v>0.24282964081020267</v>
      </c>
      <c r="P781" s="43">
        <v>1.4093020533359422E-5</v>
      </c>
      <c r="Q781" s="43">
        <v>6.717495237543615E-2</v>
      </c>
      <c r="R781" s="43">
        <v>6.9058125974615124E-4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0</v>
      </c>
      <c r="O782" s="43">
        <v>0.24194358934606061</v>
      </c>
      <c r="P782" s="43">
        <v>1.3807375458842632E-5</v>
      </c>
      <c r="Q782" s="43">
        <v>6.7175300542087424E-2</v>
      </c>
      <c r="R782" s="43">
        <v>6.9058447993595182E-4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0</v>
      </c>
      <c r="O783" s="43">
        <v>0.2410575394504077</v>
      </c>
      <c r="P783" s="43">
        <v>1.3527286951843175E-5</v>
      </c>
      <c r="Q783" s="43">
        <v>6.7175641648977727E-2</v>
      </c>
      <c r="R783" s="43">
        <v>6.905876348300956E-4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0</v>
      </c>
      <c r="O784" s="43">
        <v>0.24017149108774424</v>
      </c>
      <c r="P784" s="43">
        <v>1.3252651847912542E-5</v>
      </c>
      <c r="Q784" s="43">
        <v>6.7175975833500379E-2</v>
      </c>
      <c r="R784" s="43">
        <v>6.9059072569933129E-4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0</v>
      </c>
      <c r="O785" s="43">
        <v>0.23928544422333192</v>
      </c>
      <c r="P785" s="43">
        <v>1.2983368797192186E-5</v>
      </c>
      <c r="Q785" s="43">
        <v>6.7176303230496476E-2</v>
      </c>
      <c r="R785" s="43">
        <v>6.9059375379080363E-4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0</v>
      </c>
      <c r="O786" s="43">
        <v>0.23839939882317807</v>
      </c>
      <c r="P786" s="43">
        <v>1.2719338234488016E-5</v>
      </c>
      <c r="Q786" s="43">
        <v>6.7176623972299926E-2</v>
      </c>
      <c r="R786" s="43">
        <v>6.9059672032846704E-4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0</v>
      </c>
      <c r="O787" s="43">
        <v>0.23751335485402053</v>
      </c>
      <c r="P787" s="43">
        <v>1.2460462349800475E-5</v>
      </c>
      <c r="Q787" s="43">
        <v>6.7176938188781635E-2</v>
      </c>
      <c r="R787" s="43">
        <v>6.905996265134961E-4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0</v>
      </c>
      <c r="O788" s="43">
        <v>0.23662731228331318</v>
      </c>
      <c r="P788" s="43">
        <v>1.2206645059303928E-5</v>
      </c>
      <c r="Q788" s="43">
        <v>6.7177246007392832E-2</v>
      </c>
      <c r="R788" s="43">
        <v>6.9060247352468638E-4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0</v>
      </c>
      <c r="O789" s="43">
        <v>0.23574127107921097</v>
      </c>
      <c r="P789" s="43">
        <v>1.1957791976769199E-5</v>
      </c>
      <c r="Q789" s="43">
        <v>6.7177547553207914E-2</v>
      </c>
      <c r="R789" s="43">
        <v>6.9060526251884938E-4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0</v>
      </c>
      <c r="O790" s="43">
        <v>0.23485523121055601</v>
      </c>
      <c r="P790" s="43">
        <v>1.1713810385423188E-5</v>
      </c>
      <c r="Q790" s="43">
        <v>6.7177842948966351E-2</v>
      </c>
      <c r="R790" s="43">
        <v>6.9060799463120149E-4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0</v>
      </c>
      <c r="O791" s="43">
        <v>0.23396919264686339</v>
      </c>
      <c r="P791" s="43">
        <v>1.1474609210239532E-5</v>
      </c>
      <c r="Q791" s="43">
        <v>6.71781323151142E-2</v>
      </c>
      <c r="R791" s="43">
        <v>6.9061067097574635E-4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0</v>
      </c>
      <c r="O792" s="43">
        <v>0.23308315535830734</v>
      </c>
      <c r="P792" s="43">
        <v>1.1240098990654338E-5</v>
      </c>
      <c r="Q792" s="43">
        <v>6.7178415769844457E-2</v>
      </c>
      <c r="R792" s="43">
        <v>6.9061329264565052E-4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0</v>
      </c>
      <c r="O793" s="43">
        <v>0.23219711931570808</v>
      </c>
      <c r="P793" s="43">
        <v>1.1010191853701157E-5</v>
      </c>
      <c r="Q793" s="43">
        <v>6.7178693429137251E-2</v>
      </c>
      <c r="R793" s="43">
        <v>6.906158607136129E-4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0</v>
      </c>
      <c r="O794" s="43">
        <v>0.23131108449051832</v>
      </c>
      <c r="P794" s="43">
        <v>1.0784801487559364E-5</v>
      </c>
      <c r="Q794" s="43">
        <v>6.7178965406799074E-2</v>
      </c>
      <c r="R794" s="43">
        <v>6.9061837623222836E-4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0</v>
      </c>
      <c r="O795" s="43">
        <v>0.23042505085481049</v>
      </c>
      <c r="P795" s="43">
        <v>1.0563843115510184E-5</v>
      </c>
      <c r="Q795" s="43">
        <v>6.7179231814501375E-2</v>
      </c>
      <c r="R795" s="43">
        <v>6.9062084023434485E-4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0</v>
      </c>
      <c r="O796" s="43">
        <v>0.229539018381264</v>
      </c>
      <c r="P796" s="43">
        <v>1.0347233470294717E-5</v>
      </c>
      <c r="Q796" s="43">
        <v>6.7179492761818532E-2</v>
      </c>
      <c r="R796" s="43">
        <v>6.9062325373341516E-4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0</v>
      </c>
      <c r="O797" s="43">
        <v>0.22865298704315273</v>
      </c>
      <c r="P797" s="43">
        <v>1.0134890768868387E-5</v>
      </c>
      <c r="Q797" s="43">
        <v>6.7179748356265306E-2</v>
      </c>
      <c r="R797" s="43">
        <v>6.9062561772384229E-4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0</v>
      </c>
      <c r="O798" s="43">
        <v>0.22776695681433282</v>
      </c>
      <c r="P798" s="43">
        <v>9.9267346875462019E-6</v>
      </c>
      <c r="Q798" s="43">
        <v>6.7179998703333549E-2</v>
      </c>
      <c r="R798" s="43">
        <v>6.9062793318131897E-4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0</v>
      </c>
      <c r="O799" s="43">
        <v>0.22688092766923082</v>
      </c>
      <c r="P799" s="43">
        <v>9.7226863375334317E-6</v>
      </c>
      <c r="Q799" s="43">
        <v>6.718024390652827E-2</v>
      </c>
      <c r="R799" s="43">
        <v>6.9063020106316191E-4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0</v>
      </c>
      <c r="O800" s="43">
        <v>0.22599489958283164</v>
      </c>
      <c r="P800" s="43">
        <v>9.5226682408362548E-6</v>
      </c>
      <c r="Q800" s="43">
        <v>6.7180484067403137E-2</v>
      </c>
      <c r="R800" s="43">
        <v>6.9063242230864026E-4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0</v>
      </c>
      <c r="O801" s="43">
        <v>0.22510887253066741</v>
      </c>
      <c r="P801" s="43">
        <v>9.3266043065470469E-6</v>
      </c>
      <c r="Q801" s="43">
        <v>6.7180719285595505E-2</v>
      </c>
      <c r="R801" s="43">
        <v>6.9063459783929866E-4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0</v>
      </c>
      <c r="O802" s="43">
        <v>0.22422284648880583</v>
      </c>
      <c r="P802" s="43">
        <v>9.1344198074990503E-6</v>
      </c>
      <c r="Q802" s="43">
        <v>6.7180949658860636E-2</v>
      </c>
      <c r="R802" s="43">
        <v>6.9063672855927466E-4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0</v>
      </c>
      <c r="O803" s="43">
        <v>0.2233368214338394</v>
      </c>
      <c r="P803" s="43">
        <v>8.9460413572852167E-6</v>
      </c>
      <c r="Q803" s="43">
        <v>6.7181175283105465E-2</v>
      </c>
      <c r="R803" s="43">
        <v>6.9063881535561032E-4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0</v>
      </c>
      <c r="O804" s="43">
        <v>0.22245079734287426</v>
      </c>
      <c r="P804" s="43">
        <v>8.7613968876360454E-6</v>
      </c>
      <c r="Q804" s="43">
        <v>6.7181396252421838E-2</v>
      </c>
      <c r="R804" s="43">
        <v>6.9064085909855983E-4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0</v>
      </c>
      <c r="O805" s="43">
        <v>0.2215647741935198</v>
      </c>
      <c r="P805" s="43">
        <v>8.5804156261513654E-6</v>
      </c>
      <c r="Q805" s="43">
        <v>6.7181612659119025E-2</v>
      </c>
      <c r="R805" s="43">
        <v>6.9064286064189108E-4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0</v>
      </c>
      <c r="O806" s="43">
        <v>0.22067875196387796</v>
      </c>
      <c r="P806" s="43">
        <v>8.403028074381052E-6</v>
      </c>
      <c r="Q806" s="43">
        <v>6.7181824593755893E-2</v>
      </c>
      <c r="R806" s="43">
        <v>6.9064482082318213E-4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0</v>
      </c>
      <c r="O807" s="43">
        <v>0.21979273063253318</v>
      </c>
      <c r="P807" s="43">
        <v>8.2291659862496799E-6</v>
      </c>
      <c r="Q807" s="43">
        <v>6.7182032145172391E-2</v>
      </c>
      <c r="R807" s="43">
        <v>6.9064674046411271E-4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0</v>
      </c>
      <c r="O808" s="43">
        <v>0.21890671017854238</v>
      </c>
      <c r="P808" s="43">
        <v>8.0587623468202602E-6</v>
      </c>
      <c r="Q808" s="43">
        <v>6.718223540052054E-2</v>
      </c>
      <c r="R808" s="43">
        <v>6.9064862037075117E-4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0</v>
      </c>
      <c r="O809" s="43">
        <v>0.21802069058142484</v>
      </c>
      <c r="P809" s="43">
        <v>7.8917513513921794E-6</v>
      </c>
      <c r="Q809" s="43">
        <v>6.7182434445294925E-2</v>
      </c>
      <c r="R809" s="43">
        <v>6.9065046133383573E-4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0</v>
      </c>
      <c r="O810" s="43">
        <v>0.21713467182115295</v>
      </c>
      <c r="P810" s="43">
        <v>7.728068384928616E-6</v>
      </c>
      <c r="Q810" s="43">
        <v>6.7182629363362584E-2</v>
      </c>
      <c r="R810" s="43">
        <v>6.9065226412905211E-4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0</v>
      </c>
      <c r="O811" s="43">
        <v>0.21624865387814243</v>
      </c>
      <c r="P811" s="43">
        <v>7.5676500018086875E-6</v>
      </c>
      <c r="Q811" s="43">
        <v>6.7182820236992513E-2</v>
      </c>
      <c r="R811" s="43">
        <v>6.9065402951730523E-4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0</v>
      </c>
      <c r="O812" s="43">
        <v>0.21536263673324316</v>
      </c>
      <c r="P812" s="43">
        <v>7.4104339058996539E-6</v>
      </c>
      <c r="Q812" s="43">
        <v>6.7183007146884549E-2</v>
      </c>
      <c r="R812" s="43">
        <v>6.9065575824498718E-4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0</v>
      </c>
      <c r="O813" s="43">
        <v>0.21447662036773002</v>
      </c>
      <c r="P813" s="43">
        <v>7.2563589309446285E-6</v>
      </c>
      <c r="Q813" s="43">
        <v>6.7183190172197899E-2</v>
      </c>
      <c r="R813" s="43">
        <v>6.9065745104424049E-4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0</v>
      </c>
      <c r="O814" s="43">
        <v>0.21359060476329417</v>
      </c>
      <c r="P814" s="43">
        <v>7.1053650212612087E-6</v>
      </c>
      <c r="Q814" s="43">
        <v>6.7183369390578979E-2</v>
      </c>
      <c r="R814" s="43">
        <v>6.9065910863321629E-4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0</v>
      </c>
      <c r="O815" s="43">
        <v>0.21270458990203409</v>
      </c>
      <c r="P815" s="43">
        <v>6.9573932127465749E-6</v>
      </c>
      <c r="Q815" s="43">
        <v>6.7183544878189005E-2</v>
      </c>
      <c r="R815" s="43">
        <v>6.9066073171632843E-4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0</v>
      </c>
      <c r="O816" s="43">
        <v>0.21181857576644711</v>
      </c>
      <c r="P816" s="43">
        <v>6.8123856141845972E-6</v>
      </c>
      <c r="Q816" s="43">
        <v>6.7183716709730917E-2</v>
      </c>
      <c r="R816" s="43">
        <v>6.9066232098450393E-4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0</v>
      </c>
      <c r="O817" s="43">
        <v>0.21093256233942104</v>
      </c>
      <c r="P817" s="43">
        <v>6.6702853888506111E-6</v>
      </c>
      <c r="Q817" s="43">
        <v>6.7183884958475965E-2</v>
      </c>
      <c r="R817" s="43">
        <v>6.9066387711542792E-4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0</v>
      </c>
      <c r="O818" s="43">
        <v>0.21004654960422581</v>
      </c>
      <c r="P818" s="43">
        <v>6.531036736409532E-6</v>
      </c>
      <c r="Q818" s="43">
        <v>6.7184049696289855E-2</v>
      </c>
      <c r="R818" s="43">
        <v>6.9066540077378517E-4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0</v>
      </c>
      <c r="O819" s="43">
        <v>0.20916053754450556</v>
      </c>
      <c r="P819" s="43">
        <v>6.394584875103034E-6</v>
      </c>
      <c r="Q819" s="43">
        <v>6.7184210993658233E-2</v>
      </c>
      <c r="R819" s="43">
        <v>6.9066689261149756E-4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0</v>
      </c>
      <c r="O820" s="43">
        <v>0.20827452614427061</v>
      </c>
      <c r="P820" s="43">
        <v>6.2608760242216134E-6</v>
      </c>
      <c r="Q820" s="43">
        <v>6.7184368919712106E-2</v>
      </c>
      <c r="R820" s="43">
        <v>6.9066835326795641E-4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0</v>
      </c>
      <c r="O821" s="43">
        <v>0.20738851538788988</v>
      </c>
      <c r="P821" s="43">
        <v>6.129857386857358E-6</v>
      </c>
      <c r="Q821" s="43">
        <v>6.7184523542252447E-2</v>
      </c>
      <c r="R821" s="43">
        <v>6.9066978337025222E-4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0</v>
      </c>
      <c r="O822" s="43">
        <v>0.20650250526008301</v>
      </c>
      <c r="P822" s="43">
        <v>6.0014771329333427E-6</v>
      </c>
      <c r="Q822" s="43">
        <v>6.7184674927774579E-2</v>
      </c>
      <c r="R822" s="43">
        <v>6.9067118353339986E-4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0</v>
      </c>
      <c r="O823" s="43">
        <v>0.20561649574591323</v>
      </c>
      <c r="P823" s="43">
        <v>5.8756843825055921E-6</v>
      </c>
      <c r="Q823" s="43">
        <v>6.7184823141492156E-2</v>
      </c>
      <c r="R823" s="43">
        <v>6.9067255436055955E-4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0</v>
      </c>
      <c r="O824" s="43">
        <v>0.20473048683077982</v>
      </c>
      <c r="P824" s="43">
        <v>5.7524291893336091E-6</v>
      </c>
      <c r="Q824" s="43">
        <v>6.718496824736056E-2</v>
      </c>
      <c r="R824" s="43">
        <v>6.906738964432542E-4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0</v>
      </c>
      <c r="O825" s="43">
        <v>0.20384447850041107</v>
      </c>
      <c r="P825" s="43">
        <v>5.6316625247155444E-6</v>
      </c>
      <c r="Q825" s="43">
        <v>6.7185110308100121E-2</v>
      </c>
      <c r="R825" s="43">
        <v>6.9067521036158305E-4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0</v>
      </c>
      <c r="O826" s="43">
        <v>0.20295847074085735</v>
      </c>
      <c r="P826" s="43">
        <v>5.513336261584105E-6</v>
      </c>
      <c r="Q826" s="43">
        <v>6.718524938521872E-2</v>
      </c>
      <c r="R826" s="43">
        <v>6.9067649668443228E-4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0</v>
      </c>
      <c r="O827" s="43">
        <v>0.20207246353848388</v>
      </c>
      <c r="P827" s="43">
        <v>5.3974031588593454E-6</v>
      </c>
      <c r="Q827" s="43">
        <v>6.7185385539034165E-2</v>
      </c>
      <c r="R827" s="43">
        <v>6.9067775596968041E-4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0</v>
      </c>
      <c r="O828" s="43">
        <v>0.20118645687996453</v>
      </c>
      <c r="P828" s="43">
        <v>5.2838168460545765E-6</v>
      </c>
      <c r="Q828" s="43">
        <v>6.718551882869607E-2</v>
      </c>
      <c r="R828" s="43">
        <v>6.9067898876440175E-4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0</v>
      </c>
      <c r="O829" s="43">
        <v>0.20030045075227498</v>
      </c>
      <c r="P829" s="43">
        <v>5.1725318081316317E-6</v>
      </c>
      <c r="Q829" s="43">
        <v>6.7185649312207427E-2</v>
      </c>
      <c r="R829" s="43">
        <v>6.9068019560506518E-4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0</v>
      </c>
      <c r="O830" s="43">
        <v>0.19941444514268605</v>
      </c>
      <c r="P830" s="43">
        <v>5.0635033706017932E-6</v>
      </c>
      <c r="Q830" s="43">
        <v>6.7185777046445738E-2</v>
      </c>
      <c r="R830" s="43">
        <v>6.9068137701773025E-4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0</v>
      </c>
      <c r="O831" s="43">
        <v>0.19852844003875772</v>
      </c>
      <c r="P831" s="43">
        <v>4.9566876848687459E-6</v>
      </c>
      <c r="Q831" s="43">
        <v>6.7185902087183808E-2</v>
      </c>
      <c r="R831" s="43">
        <v>6.9068253351823911E-4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0</v>
      </c>
      <c r="O832" s="43">
        <v>0.19764243542833271</v>
      </c>
      <c r="P832" s="43">
        <v>4.8520417138099519E-6</v>
      </c>
      <c r="Q832" s="43">
        <v>6.7186024489110263E-2</v>
      </c>
      <c r="R832" s="43">
        <v>6.9068366561240654E-4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0</v>
      </c>
      <c r="O833" s="43">
        <v>0.19675643129953041</v>
      </c>
      <c r="P833" s="43">
        <v>4.7495232175929034E-6</v>
      </c>
      <c r="Q833" s="43">
        <v>6.7186144305849488E-2</v>
      </c>
      <c r="R833" s="43">
        <v>6.9068477379620355E-4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0</v>
      </c>
      <c r="O834" s="43">
        <v>0.19587042764074111</v>
      </c>
      <c r="P834" s="43">
        <v>4.6490907397227356E-6</v>
      </c>
      <c r="Q834" s="43">
        <v>6.7186261589981464E-2</v>
      </c>
      <c r="R834" s="43">
        <v>6.9068585855594175E-4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0</v>
      </c>
      <c r="O835" s="43">
        <v>0.19498442444061989</v>
      </c>
      <c r="P835" s="43">
        <v>4.5507035933177578E-6</v>
      </c>
      <c r="Q835" s="43">
        <v>6.7186376393061104E-2</v>
      </c>
      <c r="R835" s="43">
        <v>6.9068692036845217E-4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0</v>
      </c>
      <c r="O836" s="43">
        <v>0.1940984216880812</v>
      </c>
      <c r="P836" s="43">
        <v>4.454321847609491E-6</v>
      </c>
      <c r="Q836" s="43">
        <v>6.7186488765637251E-2</v>
      </c>
      <c r="R836" s="43">
        <v>6.9068795970126089E-4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0</v>
      </c>
      <c r="O837" s="43">
        <v>0.19321241937229292</v>
      </c>
      <c r="P837" s="43">
        <v>4.3599063146638208E-6</v>
      </c>
      <c r="Q837" s="43">
        <v>6.7186598757271468E-2</v>
      </c>
      <c r="R837" s="43">
        <v>6.906889770127621E-4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0</v>
      </c>
      <c r="O838" s="43">
        <v>0.19232641748267129</v>
      </c>
      <c r="P838" s="43">
        <v>4.2674185363199874E-6</v>
      </c>
      <c r="Q838" s="43">
        <v>6.7186706416556372E-2</v>
      </c>
      <c r="R838" s="43">
        <v>6.9068997275238816E-4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0</v>
      </c>
      <c r="O839" s="43">
        <v>0.19144041600887512</v>
      </c>
      <c r="P839" s="43">
        <v>4.1768207713440966E-6</v>
      </c>
      <c r="Q839" s="43">
        <v>6.7186811791133672E-2</v>
      </c>
      <c r="R839" s="43">
        <v>6.9069094736077705E-4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0</v>
      </c>
      <c r="O840" s="43">
        <v>0.1905544149408008</v>
      </c>
      <c r="P840" s="43">
        <v>4.0880759827939318E-6</v>
      </c>
      <c r="Q840" s="43">
        <v>6.7186914927711922E-2</v>
      </c>
      <c r="R840" s="43">
        <v>6.9069190126993586E-4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0</v>
      </c>
      <c r="O841" s="43">
        <v>0.189668414268577</v>
      </c>
      <c r="P841" s="43">
        <v>4.0011478255918938E-6</v>
      </c>
      <c r="Q841" s="43">
        <v>6.7187015872083963E-2</v>
      </c>
      <c r="R841" s="43">
        <v>6.9069283490340175E-4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0</v>
      </c>
      <c r="O842" s="43">
        <v>0.18878241398255977</v>
      </c>
      <c r="P842" s="43">
        <v>3.916000634302892E-6</v>
      </c>
      <c r="Q842" s="43">
        <v>6.718711466914401E-2</v>
      </c>
      <c r="R842" s="43">
        <v>6.9069374867640075E-4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0</v>
      </c>
      <c r="O843" s="43">
        <v>0.18789641407332744</v>
      </c>
      <c r="P843" s="43">
        <v>3.8325994111141021E-6</v>
      </c>
      <c r="Q843" s="43">
        <v>6.7187211362904453E-2</v>
      </c>
      <c r="R843" s="43">
        <v>6.9069464299600339E-4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0</v>
      </c>
      <c r="O844" s="43">
        <v>0.18701041453167577</v>
      </c>
      <c r="P844" s="43">
        <v>3.7509098140135248E-6</v>
      </c>
      <c r="Q844" s="43">
        <v>6.7187305996512445E-2</v>
      </c>
      <c r="R844" s="43">
        <v>6.9069551826127717E-4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0</v>
      </c>
      <c r="O845" s="43">
        <v>0.18612441534861343</v>
      </c>
      <c r="P845" s="43">
        <v>3.6708981451643119E-6</v>
      </c>
      <c r="Q845" s="43">
        <v>6.7187398612266011E-2</v>
      </c>
      <c r="R845" s="43">
        <v>6.9069637486343562E-4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0</v>
      </c>
      <c r="O846" s="43">
        <v>0.18523841651535702</v>
      </c>
      <c r="P846" s="43">
        <v>3.5925313394719043E-6</v>
      </c>
      <c r="Q846" s="43">
        <v>6.7187489251630053E-2</v>
      </c>
      <c r="R846" s="43">
        <v>6.9069721318598763E-4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0</v>
      </c>
      <c r="O847" s="43">
        <v>0.18435241802332683</v>
      </c>
      <c r="P847" s="43">
        <v>3.5157769533410142E-6</v>
      </c>
      <c r="Q847" s="43">
        <v>6.7187577955252015E-2</v>
      </c>
      <c r="R847" s="43">
        <v>6.9069803360488093E-4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0</v>
      </c>
      <c r="O848" s="43">
        <v>0.18346641986414211</v>
      </c>
      <c r="P848" s="43">
        <v>3.4406031536195682E-6</v>
      </c>
      <c r="Q848" s="43">
        <v>6.7187664762977203E-2</v>
      </c>
      <c r="R848" s="43">
        <v>6.9069883648864442E-4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0</v>
      </c>
      <c r="O849" s="43">
        <v>0.18258042202961686</v>
      </c>
      <c r="P849" s="43">
        <v>3.366978706726746E-6</v>
      </c>
      <c r="Q849" s="43">
        <v>6.7187749713863959E-2</v>
      </c>
      <c r="R849" s="43">
        <v>6.9069962219852807E-4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0</v>
      </c>
      <c r="O850" s="43">
        <v>0.1816944245117556</v>
      </c>
      <c r="P850" s="43">
        <v>3.2948729679622971E-6</v>
      </c>
      <c r="Q850" s="43">
        <v>6.718783284619842E-2</v>
      </c>
      <c r="R850" s="43">
        <v>6.9070039108864013E-4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0.18080842730274893</v>
      </c>
      <c r="P851" s="43">
        <v>3.2242558709943451E-6</v>
      </c>
      <c r="Q851" s="43">
        <v>6.7187914197509122E-2</v>
      </c>
      <c r="R851" s="43">
        <v>6.9070114350608153E-4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0.17992243039496977</v>
      </c>
      <c r="P852" s="43">
        <v>3.1550979175229455E-6</v>
      </c>
      <c r="Q852" s="43">
        <v>6.718799380458125E-2</v>
      </c>
      <c r="R852" s="43">
        <v>6.9070187979107848E-4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0.17903643378096909</v>
      </c>
      <c r="P853" s="43">
        <v>3.0873701671166811E-6</v>
      </c>
      <c r="Q853" s="43">
        <v>6.7188071703470797E-2</v>
      </c>
      <c r="R853" s="43">
        <v>6.9070260027711194E-4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0.17815043745347209</v>
      </c>
      <c r="P854" s="43">
        <v>3.0210442272196305E-6</v>
      </c>
      <c r="Q854" s="43">
        <v>6.7188147929518258E-2</v>
      </c>
      <c r="R854" s="43">
        <v>6.9070330529104633E-4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0.17726444140537428</v>
      </c>
      <c r="P855" s="43">
        <v>2.9560922433260796E-6</v>
      </c>
      <c r="Q855" s="43">
        <v>6.7188222517362256E-2</v>
      </c>
      <c r="R855" s="43">
        <v>6.907039951532534E-4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0.17637844562973781</v>
      </c>
      <c r="P856" s="43">
        <v>2.8924868893203716E-6</v>
      </c>
      <c r="Q856" s="43">
        <v>6.7188295500952816E-2</v>
      </c>
      <c r="R856" s="43">
        <v>6.9070467017773643E-4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0.17549245011978756</v>
      </c>
      <c r="P857" s="43">
        <v>2.8302013579793486E-6</v>
      </c>
      <c r="Q857" s="43">
        <v>6.718836691356439E-2</v>
      </c>
      <c r="R857" s="43">
        <v>6.907053306722512E-4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0.17460645486890791</v>
      </c>
      <c r="P858" s="43">
        <v>2.7692093516348451E-6</v>
      </c>
      <c r="Q858" s="43">
        <v>6.7188436787808739E-2</v>
      </c>
      <c r="R858" s="43">
        <v>6.9070597693842329E-4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0.1737204598706388</v>
      </c>
      <c r="P859" s="43">
        <v>2.7094850729937599E-6</v>
      </c>
      <c r="Q859" s="43">
        <v>6.7188505155647588E-2</v>
      </c>
      <c r="R859" s="43">
        <v>6.9070660927186616E-4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0.17283446511867251</v>
      </c>
      <c r="P860" s="43">
        <v>2.6510032161132389E-6</v>
      </c>
      <c r="Q860" s="43">
        <v>6.7188572048404893E-2</v>
      </c>
      <c r="R860" s="43">
        <v>6.9070722796229502E-4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0.17194847060685012</v>
      </c>
      <c r="P861" s="43">
        <v>2.5937389575285579E-6</v>
      </c>
      <c r="Q861" s="43">
        <v>6.7188637496779086E-2</v>
      </c>
      <c r="R861" s="43">
        <v>6.907078332936391E-4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0.1710624763291583</v>
      </c>
      <c r="P862" s="43">
        <v>2.5376679475313147E-6</v>
      </c>
      <c r="Q862" s="43">
        <v>6.7188701530854919E-2</v>
      </c>
      <c r="R862" s="43">
        <v>6.9070842554415249E-4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0.17017648227972604</v>
      </c>
      <c r="P863" s="43">
        <v>2.4827663015955809E-6</v>
      </c>
      <c r="Q863" s="43">
        <v>6.7188764180115296E-2</v>
      </c>
      <c r="R863" s="43">
        <v>6.9070900498652168E-4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0.16929048845282135</v>
      </c>
      <c r="P864" s="43">
        <v>2.4290105919496912E-6</v>
      </c>
      <c r="Q864" s="43">
        <v>6.718882547345266E-2</v>
      </c>
      <c r="R864" s="43">
        <v>6.9070957188797292E-4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0.16840449484284842</v>
      </c>
      <c r="P865" s="43">
        <v>2.3763778392913861E-6</v>
      </c>
      <c r="Q865" s="43">
        <v>6.7188885439180362E-2</v>
      </c>
      <c r="R865" s="43">
        <v>6.9071012651037605E-4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0.16751850144434424</v>
      </c>
      <c r="P866" s="43">
        <v>2.3248455046440513E-6</v>
      </c>
      <c r="Q866" s="43">
        <v>6.7188944105043752E-2</v>
      </c>
      <c r="R866" s="43">
        <v>6.9071066911034729E-4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0.16663250825197581</v>
      </c>
      <c r="P867" s="43">
        <v>2.2743914813518356E-6</v>
      </c>
      <c r="Q867" s="43">
        <v>6.718900149823101E-2</v>
      </c>
      <c r="R867" s="43">
        <v>6.9071119993935012E-4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0.1657465152605371</v>
      </c>
      <c r="P868" s="43">
        <v>2.2249940872114534E-6</v>
      </c>
      <c r="Q868" s="43">
        <v>6.7189057645383896E-2</v>
      </c>
      <c r="R868" s="43">
        <v>6.9071171924379375E-4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0.16486052246494642</v>
      </c>
      <c r="P869" s="43">
        <v>2.176632056738511E-6</v>
      </c>
      <c r="Q869" s="43">
        <v>6.718911257260822E-2</v>
      </c>
      <c r="R869" s="43">
        <v>6.9071222726513044E-4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0.16397452986024336</v>
      </c>
      <c r="P870" s="43">
        <v>2.1292845335662316E-6</v>
      </c>
      <c r="Q870" s="43">
        <v>6.7189166305484174E-2</v>
      </c>
      <c r="R870" s="43">
        <v>6.9071272423995112E-4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0.16308853744158611</v>
      </c>
      <c r="P871" s="43">
        <v>2.0829310629744803E-6</v>
      </c>
      <c r="Q871" s="43">
        <v>6.7189218869076403E-2</v>
      </c>
      <c r="R871" s="43">
        <v>6.9071321040007857E-4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0.16220254520424893</v>
      </c>
      <c r="P872" s="43">
        <v>2.0375515845470163E-6</v>
      </c>
      <c r="Q872" s="43">
        <v>6.7189270287943983E-2</v>
      </c>
      <c r="R872" s="43">
        <v>6.9071368597265956E-4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0.16131655314361928</v>
      </c>
      <c r="P873" s="43">
        <v>1.9931264249549409E-6</v>
      </c>
      <c r="Q873" s="43">
        <v>6.7189320586150139E-2</v>
      </c>
      <c r="R873" s="43">
        <v>6.9071415118025445E-4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0.16043056125519545</v>
      </c>
      <c r="P874" s="43">
        <v>1.9496362908643231E-6</v>
      </c>
      <c r="Q874" s="43">
        <v>6.7189369787271858E-2</v>
      </c>
      <c r="R874" s="43">
        <v>6.9071460624092675E-4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0.15954456953458404</v>
      </c>
      <c r="P875" s="43">
        <v>1.9070622619660342E-6</v>
      </c>
      <c r="Q875" s="43">
        <v>6.7189417914409258E-2</v>
      </c>
      <c r="R875" s="43">
        <v>6.9071505136832892E-4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0.15865857797749738</v>
      </c>
      <c r="P876" s="43">
        <v>1.865385784125826E-6</v>
      </c>
      <c r="Q876" s="43">
        <v>6.7189464990194805E-2</v>
      </c>
      <c r="R876" s="43">
        <v>6.9071548677178819E-4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0.15777258657975124</v>
      </c>
      <c r="P877" s="43">
        <v>1.8245886626527412E-6</v>
      </c>
      <c r="Q877" s="43">
        <v>6.718951103680236E-2</v>
      </c>
      <c r="R877" s="43">
        <v>6.9071591265639095E-4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0.15688659533726235</v>
      </c>
      <c r="P878" s="43">
        <v>1.784653055683953E-6</v>
      </c>
      <c r="Q878" s="43">
        <v>6.7189556075956086E-2</v>
      </c>
      <c r="R878" s="43">
        <v>6.907163292230636E-4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0.1560006042460462</v>
      </c>
      <c r="P879" s="43">
        <v>1.7455614676841681E-6</v>
      </c>
      <c r="Q879" s="43">
        <v>6.7189600128939223E-2</v>
      </c>
      <c r="R879" s="43">
        <v>6.9071673666865432E-4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0.15511461330221465</v>
      </c>
      <c r="P880" s="43">
        <v>1.7072967430577519E-6</v>
      </c>
      <c r="Q880" s="43">
        <v>6.7189643216602549E-2</v>
      </c>
      <c r="R880" s="43">
        <v>6.907171351860121E-4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0.15422862250197403</v>
      </c>
      <c r="P881" s="43">
        <v>1.6698420598717619E-6</v>
      </c>
      <c r="Q881" s="43">
        <v>6.7189685359372864E-2</v>
      </c>
      <c r="R881" s="43">
        <v>6.9071752496406406E-4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0.15334263184162261</v>
      </c>
      <c r="P882" s="43">
        <v>1.6331809236881023E-6</v>
      </c>
      <c r="Q882" s="43">
        <v>6.7189726577261175E-2</v>
      </c>
      <c r="R882" s="43">
        <v>6.9071790618789207E-4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0.15245664131754866</v>
      </c>
      <c r="P883" s="43">
        <v>1.5972971615030356E-6</v>
      </c>
      <c r="Q883" s="43">
        <v>6.7189766889870897E-2</v>
      </c>
      <c r="R883" s="43">
        <v>6.9071827903880757E-4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0.15157065092622851</v>
      </c>
      <c r="P884" s="43">
        <v>1.5621749157923216E-6</v>
      </c>
      <c r="Q884" s="43">
        <v>6.7189806316405698E-2</v>
      </c>
      <c r="R884" s="43">
        <v>6.9071864369442534E-4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0.15068466066422417</v>
      </c>
      <c r="P885" s="43">
        <v>1.5277986386602638E-6</v>
      </c>
      <c r="Q885" s="43">
        <v>6.7189844875677376E-2</v>
      </c>
      <c r="R885" s="43">
        <v>6.9071900032873488E-4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0.14979867052818183</v>
      </c>
      <c r="P886" s="43">
        <v>1.4941530860909905E-6</v>
      </c>
      <c r="Q886" s="43">
        <v>6.71898825861134E-2</v>
      </c>
      <c r="R886" s="43">
        <v>6.9071934911217223E-4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0.14891268051482945</v>
      </c>
      <c r="P887" s="43">
        <v>1.4612233123002975E-6</v>
      </c>
      <c r="Q887" s="43">
        <v>6.7189919465764553E-2</v>
      </c>
      <c r="R887" s="43">
        <v>6.9071969021168914E-4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0.1480266906209752</v>
      </c>
      <c r="P888" s="43">
        <v>1.4289946641864281E-6</v>
      </c>
      <c r="Q888" s="43">
        <v>6.7189955532312287E-2</v>
      </c>
      <c r="R888" s="43">
        <v>6.9072002379082058E-4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0.14714070084350556</v>
      </c>
      <c r="P889" s="43">
        <v>1.3974527758781723E-6</v>
      </c>
      <c r="Q889" s="43">
        <v>6.7189990803075875E-2</v>
      </c>
      <c r="R889" s="43">
        <v>6.9072035000975287E-4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0.14625471117938321</v>
      </c>
      <c r="P890" s="43">
        <v>1.366583563378698E-6</v>
      </c>
      <c r="Q890" s="43">
        <v>6.7190025295019606E-2</v>
      </c>
      <c r="R890" s="43">
        <v>6.9072066902538796E-4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0.14536872162564576</v>
      </c>
      <c r="P891" s="43">
        <v>1.3363732193035546E-6</v>
      </c>
      <c r="Q891" s="43">
        <v>6.7190059024759677E-2</v>
      </c>
      <c r="R891" s="43">
        <v>6.9072098099140933E-4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0.14448273217940355</v>
      </c>
      <c r="P892" s="43">
        <v>1.306808207711302E-6</v>
      </c>
      <c r="Q892" s="43">
        <v>6.7190092008571109E-2</v>
      </c>
      <c r="R892" s="43">
        <v>6.9072128605834405E-4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0.14359674283783821</v>
      </c>
      <c r="P893" s="43">
        <v>1.2778752590252543E-6</v>
      </c>
      <c r="Q893" s="43">
        <v>6.7190124262394346E-2</v>
      </c>
      <c r="R893" s="43">
        <v>6.907215843736257E-4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0.1427107535982011</v>
      </c>
      <c r="P894" s="43">
        <v>1.2495613650448366E-6</v>
      </c>
      <c r="Q894" s="43">
        <v>6.7190155801841983E-2</v>
      </c>
      <c r="R894" s="43">
        <v>6.9072187608165475E-4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0.14182476445781125</v>
      </c>
      <c r="P895" s="43">
        <v>1.2218537740450862E-6</v>
      </c>
      <c r="Q895" s="43">
        <v>6.7190186642205149E-2</v>
      </c>
      <c r="R895" s="43">
        <v>6.9072216132385874E-4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0.14093877541405431</v>
      </c>
      <c r="P896" s="43">
        <v>1.1947399859628474E-6</v>
      </c>
      <c r="Q896" s="43">
        <v>6.7190216798459865E-2</v>
      </c>
      <c r="R896" s="43">
        <v>6.9072244023875024E-4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0.14005278646438057</v>
      </c>
      <c r="P897" s="43">
        <v>1.1682077476682285E-6</v>
      </c>
      <c r="Q897" s="43">
        <v>6.7190246285273189E-2</v>
      </c>
      <c r="R897" s="43">
        <v>6.9072271296198562E-4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0.13916679760630374</v>
      </c>
      <c r="P898" s="43">
        <v>1.1422450483199165E-6</v>
      </c>
      <c r="Q898" s="43">
        <v>6.7190275117009493E-2</v>
      </c>
      <c r="R898" s="43">
        <v>6.9072297962641997E-4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0.13828080883739924</v>
      </c>
      <c r="P899" s="43">
        <v>1.1168401148029634E-6</v>
      </c>
      <c r="Q899" s="43">
        <v>6.719030330773626E-2</v>
      </c>
      <c r="R899" s="43">
        <v>6.9072324036216373E-4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0.13739482015530302</v>
      </c>
      <c r="P900" s="43">
        <v>1.0919814072476768E-6</v>
      </c>
      <c r="Q900" s="43">
        <v>6.7190330871230081E-2</v>
      </c>
      <c r="R900" s="43">
        <v>6.9072349529663668E-4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0.13650883155770982</v>
      </c>
      <c r="P901" s="43">
        <v>1.0676576146282714E-6</v>
      </c>
      <c r="Q901" s="43">
        <v>6.7190357820982455E-2</v>
      </c>
      <c r="R901" s="43">
        <v>6.9072374455462083E-4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0.13562284304237202</v>
      </c>
      <c r="P902" s="43">
        <v>1.0438576504399567E-6</v>
      </c>
      <c r="Q902" s="43">
        <v>6.7190384170205286E-2</v>
      </c>
      <c r="R902" s="43">
        <v>6.9072398825831369E-4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0.13473685460709817</v>
      </c>
      <c r="P903" s="43">
        <v>1.0205706484531595E-6</v>
      </c>
      <c r="Q903" s="43">
        <v>6.7190409931836587E-2</v>
      </c>
      <c r="R903" s="43">
        <v>6.9072422652737822E-4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0.13385086624975176</v>
      </c>
      <c r="P904" s="43">
        <v>9.9778595854359493E-7</v>
      </c>
      <c r="Q904" s="43">
        <v>6.719043511854586E-2</v>
      </c>
      <c r="R904" s="43">
        <v>6.9072445947899466E-4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0.13296487796824974</v>
      </c>
      <c r="P905" s="43">
        <v>9.7549314259691865E-7</v>
      </c>
      <c r="Q905" s="43">
        <v>6.7190459742739447E-2</v>
      </c>
      <c r="R905" s="43">
        <v>6.9072468722790944E-4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0.13207888976056154</v>
      </c>
      <c r="P906" s="43">
        <v>9.5368197048672218E-7</v>
      </c>
      <c r="Q906" s="43">
        <v>6.7190483816565755E-2</v>
      </c>
      <c r="R906" s="43">
        <v>6.9072490988648309E-4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0.13119290162470745</v>
      </c>
      <c r="P907" s="43">
        <v>9.3234241612463769E-7</v>
      </c>
      <c r="Q907" s="43">
        <v>6.7190507351920462E-2</v>
      </c>
      <c r="R907" s="43">
        <v>6.9072512756473839E-4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0.13030691355875787</v>
      </c>
      <c r="P908" s="43">
        <v>9.1146465358134812E-7</v>
      </c>
      <c r="Q908" s="43">
        <v>6.7190530360451459E-2</v>
      </c>
      <c r="R908" s="43">
        <v>6.9072534037040655E-4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0.12942092556083171</v>
      </c>
      <c r="P909" s="43">
        <v>8.9103905327731596E-7</v>
      </c>
      <c r="Q909" s="43">
        <v>6.7190552853563887E-2</v>
      </c>
      <c r="R909" s="43">
        <v>6.9072554840897329E-4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0.12853493762909546</v>
      </c>
      <c r="P910" s="43">
        <v>8.7105617824205435E-7</v>
      </c>
      <c r="Q910" s="43">
        <v>6.7190574842424952E-2</v>
      </c>
      <c r="R910" s="43">
        <v>6.9072575178372457E-4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0.12764894976176203</v>
      </c>
      <c r="P911" s="43">
        <v>8.5150678044079324E-7</v>
      </c>
      <c r="Q911" s="43">
        <v>6.7190596337968686E-2</v>
      </c>
      <c r="R911" s="43">
        <v>6.9072595059578882E-4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0.12676296195708953</v>
      </c>
      <c r="P912" s="43">
        <v>8.3238179716740389E-7</v>
      </c>
      <c r="Q912" s="43">
        <v>6.7190617350900594E-2</v>
      </c>
      <c r="R912" s="43">
        <v>6.9072614494418145E-4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0.12587697421338034</v>
      </c>
      <c r="P913" s="43">
        <v>8.1367234750246206E-7</v>
      </c>
      <c r="Q913" s="43">
        <v>6.7190637891702334E-2</v>
      </c>
      <c r="R913" s="43">
        <v>6.9072633492584684E-4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0.12499098652897998</v>
      </c>
      <c r="P914" s="43">
        <v>7.953697288353543E-7</v>
      </c>
      <c r="Q914" s="43">
        <v>6.71906579706361E-2</v>
      </c>
      <c r="R914" s="43">
        <v>6.9072652063569982E-4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0.124104998902276</v>
      </c>
      <c r="P915" s="43">
        <v>7.7746541344934078E-7</v>
      </c>
      <c r="Q915" s="43">
        <v>6.7190677597749049E-2</v>
      </c>
      <c r="R915" s="43">
        <v>6.9072670216666684E-4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0.12321901133169712</v>
      </c>
      <c r="P916" s="43">
        <v>7.5995104516851064E-7</v>
      </c>
      <c r="Q916" s="43">
        <v>6.7190696782877674E-2</v>
      </c>
      <c r="R916" s="43">
        <v>6.9072687960972535E-4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0.12233302381571222</v>
      </c>
      <c r="P917" s="43">
        <v>7.4281843606557938E-7</v>
      </c>
      <c r="Q917" s="43">
        <v>6.7190715535651993E-2</v>
      </c>
      <c r="R917" s="43">
        <v>6.9072705305394354E-4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0.12144703635282923</v>
      </c>
      <c r="P918" s="43">
        <v>7.260595632294953E-7</v>
      </c>
      <c r="Q918" s="43">
        <v>6.7190733865499785E-2</v>
      </c>
      <c r="R918" s="43">
        <v>6.9072722258651847E-4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0.12056104894159435</v>
      </c>
      <c r="P919" s="43">
        <v>7.0966656559183855E-7</v>
      </c>
      <c r="Q919" s="43">
        <v>6.7190751781650543E-2</v>
      </c>
      <c r="R919" s="43">
        <v>6.9072738829281373E-4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0.11967506158059106</v>
      </c>
      <c r="P920" s="43">
        <v>6.9363174081100986E-7</v>
      </c>
      <c r="Q920" s="43">
        <v>6.7190769293139579E-2</v>
      </c>
      <c r="R920" s="43">
        <v>6.9072755025639658E-4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0.1187890742684392</v>
      </c>
      <c r="P921" s="43">
        <v>6.7794754221322666E-7</v>
      </c>
      <c r="Q921" s="43">
        <v>6.7190786408811917E-2</v>
      </c>
      <c r="R921" s="43">
        <v>6.9072770855907516E-4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0.11790308700379409</v>
      </c>
      <c r="P922" s="43">
        <v>6.6260657578935365E-7</v>
      </c>
      <c r="Q922" s="43">
        <v>6.719080313732613E-2</v>
      </c>
      <c r="R922" s="43">
        <v>6.9072786328093201E-4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0.11701709978534576</v>
      </c>
      <c r="P923" s="43">
        <v>6.4760159724661526E-7</v>
      </c>
      <c r="Q923" s="43">
        <v>6.7190819487158104E-2</v>
      </c>
      <c r="R923" s="43">
        <v>6.907280145003607E-4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0.11613111261181799</v>
      </c>
      <c r="P924" s="43">
        <v>6.3292550911424781E-7</v>
      </c>
      <c r="Q924" s="43">
        <v>6.7190835466604801E-2</v>
      </c>
      <c r="R924" s="43">
        <v>6.9072816229409975E-4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0.11524512548196757</v>
      </c>
      <c r="P925" s="43">
        <v>6.1857135790216977E-7</v>
      </c>
      <c r="Q925" s="43">
        <v>6.7190851083787792E-2</v>
      </c>
      <c r="R925" s="43">
        <v>6.9072830673726562E-4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0.11435913839458345</v>
      </c>
      <c r="P926" s="43">
        <v>6.04532331311757E-7</v>
      </c>
      <c r="Q926" s="43">
        <v>6.7190866346656927E-2</v>
      </c>
      <c r="R926" s="43">
        <v>6.9072844790338608E-4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0.113473151348486</v>
      </c>
      <c r="P927" s="43">
        <v>5.9080175549782999E-7</v>
      </c>
      <c r="Q927" s="43">
        <v>6.7190881262993676E-2</v>
      </c>
      <c r="R927" s="43">
        <v>6.9072858586443242E-4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0.11258716434252618</v>
      </c>
      <c r="P928" s="43">
        <v>5.7737309238096745E-7</v>
      </c>
      <c r="Q928" s="43">
        <v>6.7190895840414724E-2</v>
      </c>
      <c r="R928" s="43">
        <v>6.907287206908509E-4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0.11170117737558488</v>
      </c>
      <c r="P929" s="43">
        <v>5.6423993700928355E-7</v>
      </c>
      <c r="Q929" s="43">
        <v>6.7190910086375205E-2</v>
      </c>
      <c r="R929" s="43">
        <v>6.9072885245159363E-4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0.11081519044657208</v>
      </c>
      <c r="P930" s="43">
        <v>5.5139601496881074E-7</v>
      </c>
      <c r="Q930" s="43">
        <v>6.7190924008172004E-2</v>
      </c>
      <c r="R930" s="43">
        <v>6.907289812141498E-4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0.10992920355442627</v>
      </c>
      <c r="P931" s="43">
        <v>5.3883517984165043E-7</v>
      </c>
      <c r="Q931" s="43">
        <v>6.7190937612947033E-2</v>
      </c>
      <c r="R931" s="43">
        <v>6.9072910704457498E-4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0.10904321669811363</v>
      </c>
      <c r="P932" s="43">
        <v>5.2655141071106435E-7</v>
      </c>
      <c r="Q932" s="43">
        <v>6.719095090769038E-2</v>
      </c>
      <c r="R932" s="43">
        <v>6.9072923000752047E-4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0.10815722987662742</v>
      </c>
      <c r="P933" s="43">
        <v>5.1453880971269169E-7</v>
      </c>
      <c r="Q933" s="43">
        <v>6.7190963899243408E-2</v>
      </c>
      <c r="R933" s="43">
        <v>6.907293501662615E-4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0.10727124308898722</v>
      </c>
      <c r="P934" s="43">
        <v>5.0279159963109333E-7</v>
      </c>
      <c r="Q934" s="43">
        <v>6.7190976594301732E-2</v>
      </c>
      <c r="R934" s="43">
        <v>6.9072946758272629E-4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0.10638525633423845</v>
      </c>
      <c r="P935" s="43">
        <v>4.9130412154083433E-7</v>
      </c>
      <c r="Q935" s="43">
        <v>6.7190988999418291E-2</v>
      </c>
      <c r="R935" s="43">
        <v>6.9072958231752282E-4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0.1054992696114516</v>
      </c>
      <c r="P936" s="43">
        <v>4.8007083249132954E-7</v>
      </c>
      <c r="Q936" s="43">
        <v>6.7191001121006275E-2</v>
      </c>
      <c r="R936" s="43">
        <v>6.9072969442996628E-4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0.10461328291972163</v>
      </c>
      <c r="P937" s="43">
        <v>4.6908630323469092E-7</v>
      </c>
      <c r="Q937" s="43">
        <v>6.7191012965341884E-2</v>
      </c>
      <c r="R937" s="43">
        <v>6.907298039781054E-4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0.10372729625816737</v>
      </c>
      <c r="P938" s="43">
        <v>4.5834521599582369E-7</v>
      </c>
      <c r="Q938" s="43">
        <v>6.7191024538567248E-2</v>
      </c>
      <c r="R938" s="43">
        <v>6.9072991101874846E-4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0.10284130962593098</v>
      </c>
      <c r="P939" s="43">
        <v>4.47842362284037E-7</v>
      </c>
      <c r="Q939" s="43">
        <v>6.7191035846693128E-2</v>
      </c>
      <c r="R939" s="43">
        <v>6.9073001560748912E-4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0.10195532302217729</v>
      </c>
      <c r="P940" s="43">
        <v>4.3757264074543941E-7</v>
      </c>
      <c r="Q940" s="43">
        <v>6.7191046895601653E-2</v>
      </c>
      <c r="R940" s="43">
        <v>6.9073011779873102E-4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0.10106933644609328</v>
      </c>
      <c r="P941" s="43">
        <v>4.2753105505540594E-7</v>
      </c>
      <c r="Q941" s="43">
        <v>6.7191057691048897E-2</v>
      </c>
      <c r="R941" s="43">
        <v>6.9073021764571229E-4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0.10018334989688753</v>
      </c>
      <c r="P942" s="43">
        <v>4.1771271185041471E-7</v>
      </c>
      <c r="Q942" s="43">
        <v>6.7191068238667551E-2</v>
      </c>
      <c r="R942" s="43">
        <v>6.9073031520052938E-4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9.9297363373789679E-2</v>
      </c>
      <c r="P943" s="43">
        <v>4.0811281869856011E-7</v>
      </c>
      <c r="Q943" s="43">
        <v>6.719107854396944E-2</v>
      </c>
      <c r="R943" s="43">
        <v>6.9073041051416148E-4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9.8411376876049894E-2</v>
      </c>
      <c r="P944" s="43">
        <v>3.9872668210806309E-7</v>
      </c>
      <c r="Q944" s="43">
        <v>6.7191088612348016E-2</v>
      </c>
      <c r="R944" s="43">
        <v>6.9073050363649218E-4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9.7525390402938339E-2</v>
      </c>
      <c r="P945" s="43">
        <v>3.8954970557310983E-7</v>
      </c>
      <c r="Q945" s="43">
        <v>6.7191098449080791E-2</v>
      </c>
      <c r="R945" s="43">
        <v>6.9073059461633314E-4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9.6639403953744707E-2</v>
      </c>
      <c r="P946" s="43">
        <v>3.8057738765635946E-7</v>
      </c>
      <c r="Q946" s="43">
        <v>6.7191108059331761E-2</v>
      </c>
      <c r="R946" s="43">
        <v>6.9073068350144616E-4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9.5753417527777718E-2</v>
      </c>
      <c r="P947" s="43">
        <v>3.7180532010747446E-7</v>
      </c>
      <c r="Q947" s="43">
        <v>6.7191117448153717E-2</v>
      </c>
      <c r="R947" s="43">
        <v>6.9073077033856461E-4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9.4867431124364618E-2</v>
      </c>
      <c r="P948" s="43">
        <v>3.6322918601703628E-7</v>
      </c>
      <c r="Q948" s="43">
        <v>6.7191126620490579E-2</v>
      </c>
      <c r="R948" s="43">
        <v>6.9073085517341458E-4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9.3981444742850764E-2</v>
      </c>
      <c r="P949" s="43">
        <v>3.5484475800522002E-7</v>
      </c>
      <c r="Q949" s="43">
        <v>6.7191135581179673E-2</v>
      </c>
      <c r="R949" s="43">
        <v>6.9073093805073645E-4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9.3095458382599111E-2</v>
      </c>
      <c r="P950" s="43">
        <v>3.4664789644461129E-7</v>
      </c>
      <c r="Q950" s="43">
        <v>6.7191144334953851E-2</v>
      </c>
      <c r="R950" s="43">
        <v>6.9073101901430444E-4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9.2209472042989807E-2</v>
      </c>
      <c r="P951" s="43">
        <v>3.3863454771656138E-7</v>
      </c>
      <c r="Q951" s="43">
        <v>6.7191152886443728E-2</v>
      </c>
      <c r="R951" s="43">
        <v>6.9073109810694725E-4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9.1323485723419723E-2</v>
      </c>
      <c r="P952" s="43">
        <v>3.3080074250048166E-7</v>
      </c>
      <c r="Q952" s="43">
        <v>6.7191161240179917E-2</v>
      </c>
      <c r="R952" s="43">
        <v>6.9073117537056766E-4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9.0437499423302134E-2</v>
      </c>
      <c r="P953" s="43">
        <v>3.2314259409549418E-7</v>
      </c>
      <c r="Q953" s="43">
        <v>6.7191169400594872E-2</v>
      </c>
      <c r="R953" s="43">
        <v>6.9073125084616208E-4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8.9551513142066108E-2</v>
      </c>
      <c r="P954" s="43">
        <v>3.1565629677385911E-7</v>
      </c>
      <c r="Q954" s="43">
        <v>6.7191177372025096E-2</v>
      </c>
      <c r="R954" s="43">
        <v>6.9073132457383849E-4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8.8665526879156298E-2</v>
      </c>
      <c r="P955" s="43">
        <v>3.0833812416561447E-7</v>
      </c>
      <c r="Q955" s="43">
        <v>6.7191185158713057E-2</v>
      </c>
      <c r="R955" s="43">
        <v>6.9073139659283592E-4</v>
      </c>
      <c r="S955" s="43">
        <v>0.84345840770136316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8.7779540634032413E-2</v>
      </c>
      <c r="P956" s="43">
        <v>3.0118442767386963E-7</v>
      </c>
      <c r="Q956" s="43">
        <v>6.7191192764809254E-2</v>
      </c>
      <c r="R956" s="43">
        <v>6.9073146694154195E-4</v>
      </c>
      <c r="S956" s="43">
        <v>0.84434439342373846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8.6893554406168902E-2</v>
      </c>
      <c r="P957" s="43">
        <v>2.9419163492020364E-7</v>
      </c>
      <c r="Q957" s="43">
        <v>6.7191200194374065E-2</v>
      </c>
      <c r="R957" s="43">
        <v>6.9073153565751106E-4</v>
      </c>
      <c r="S957" s="43">
        <v>0.84523037914611376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8.600756819505459E-2</v>
      </c>
      <c r="P958" s="43">
        <v>2.8735624821963066E-7</v>
      </c>
      <c r="Q958" s="43">
        <v>6.7191207451379631E-2</v>
      </c>
      <c r="R958" s="43">
        <v>6.9073160277748134E-4</v>
      </c>
      <c r="S958" s="43">
        <v>0.84611636486848907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8.5121582000192264E-2</v>
      </c>
      <c r="P959" s="43">
        <v>2.806748430846012E-7</v>
      </c>
      <c r="Q959" s="43">
        <v>6.7191214539711705E-2</v>
      </c>
      <c r="R959" s="43">
        <v>6.9073166833739225E-4</v>
      </c>
      <c r="S959" s="43">
        <v>0.84700235059086437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8.423559582109838E-2</v>
      </c>
      <c r="P960" s="43">
        <v>2.7414406675751832E-7</v>
      </c>
      <c r="Q960" s="43">
        <v>6.7191221463171469E-2</v>
      </c>
      <c r="R960" s="43">
        <v>6.9073173237240099E-4</v>
      </c>
      <c r="S960" s="43">
        <v>0.84788833631323968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8.3349609657302551E-2</v>
      </c>
      <c r="P961" s="43">
        <v>2.6776063677125589E-7</v>
      </c>
      <c r="Q961" s="43">
        <v>6.7191228225477323E-2</v>
      </c>
      <c r="R961" s="43">
        <v>6.9073179491689878E-4</v>
      </c>
      <c r="S961" s="43">
        <v>0.84877432203561498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8.2463623508347433E-2</v>
      </c>
      <c r="P962" s="43">
        <v>2.6152133953717571E-7</v>
      </c>
      <c r="Q962" s="43">
        <v>6.7191234830266566E-2</v>
      </c>
      <c r="R962" s="43">
        <v>6.9073185600452723E-4</v>
      </c>
      <c r="S962" s="43">
        <v>0.84966030775799029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8.1577637373788259E-2</v>
      </c>
      <c r="P963" s="43">
        <v>2.5542302896014628E-7</v>
      </c>
      <c r="Q963" s="43">
        <v>6.7191241281097214E-2</v>
      </c>
      <c r="R963" s="43">
        <v>6.907319156681937E-4</v>
      </c>
      <c r="S963" s="43">
        <v>0.85054629348036559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8.0691651253192526E-2</v>
      </c>
      <c r="P964" s="43">
        <v>2.4946262508007802E-7</v>
      </c>
      <c r="Q964" s="43">
        <v>6.7191247581449468E-2</v>
      </c>
      <c r="R964" s="43">
        <v>6.9073197394008709E-4</v>
      </c>
      <c r="S964" s="43">
        <v>0.85143227920274089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7.9805665146139682E-2</v>
      </c>
      <c r="P965" s="43">
        <v>2.4363711273949384E-7</v>
      </c>
      <c r="Q965" s="43">
        <v>6.7191253734727549E-2</v>
      </c>
      <c r="R965" s="43">
        <v>6.9073203085169338E-4</v>
      </c>
      <c r="S965" s="43">
        <v>0.8523182649251162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7.8919679052220887E-2</v>
      </c>
      <c r="P966" s="43">
        <v>2.3794354027666516E-7</v>
      </c>
      <c r="Q966" s="43">
        <v>6.7191259744261211E-2</v>
      </c>
      <c r="R966" s="43">
        <v>6.9073208643380911E-4</v>
      </c>
      <c r="S966" s="43">
        <v>0.8532042506474915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7.8033692971038598E-2</v>
      </c>
      <c r="P967" s="43">
        <v>2.3237901824385057E-7</v>
      </c>
      <c r="Q967" s="43">
        <v>6.7191265613307322E-2</v>
      </c>
      <c r="R967" s="43">
        <v>6.9073214071655679E-4</v>
      </c>
      <c r="S967" s="43">
        <v>0.85409023636986681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7.714770690220632E-2</v>
      </c>
      <c r="P968" s="43">
        <v>2.269407181501809E-7</v>
      </c>
      <c r="Q968" s="43">
        <v>6.7191271345051401E-2</v>
      </c>
      <c r="R968" s="43">
        <v>6.9073219372939906E-4</v>
      </c>
      <c r="S968" s="43">
        <v>0.85497622209224211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7.6261720845348338E-2</v>
      </c>
      <c r="P969" s="43">
        <v>2.2162587122874377E-7</v>
      </c>
      <c r="Q969" s="43">
        <v>6.7191276942609054E-2</v>
      </c>
      <c r="R969" s="43">
        <v>6.9073224550115272E-4</v>
      </c>
      <c r="S969" s="43">
        <v>0.85586220781461742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7.5375734800099486E-2</v>
      </c>
      <c r="P970" s="43">
        <v>2.1643176722742768E-7</v>
      </c>
      <c r="Q970" s="43">
        <v>6.7191282409027608E-2</v>
      </c>
      <c r="R970" s="43">
        <v>6.9073229606000203E-4</v>
      </c>
      <c r="S970" s="43">
        <v>0.85674819353699272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7.4489748766104702E-2</v>
      </c>
      <c r="P971" s="43">
        <v>2.1135575322309252E-7</v>
      </c>
      <c r="Q971" s="43">
        <v>6.7191287747287401E-2</v>
      </c>
      <c r="R971" s="43">
        <v>6.9073234543351241E-4</v>
      </c>
      <c r="S971" s="43">
        <v>0.85763417925936802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7.3603762743018983E-2</v>
      </c>
      <c r="P972" s="43">
        <v>2.0639523245864217E-7</v>
      </c>
      <c r="Q972" s="43">
        <v>6.7191292960303281E-2</v>
      </c>
      <c r="R972" s="43">
        <v>6.9073239364864298E-4</v>
      </c>
      <c r="S972" s="43">
        <v>0.85852016498174333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7.2717776730506958E-2</v>
      </c>
      <c r="P973" s="43">
        <v>2.015476632025805E-7</v>
      </c>
      <c r="Q973" s="43">
        <v>6.719129805092601E-2</v>
      </c>
      <c r="R973" s="43">
        <v>6.9073244073176022E-4</v>
      </c>
      <c r="S973" s="43">
        <v>0.85940615070411863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7.1831790728242695E-2</v>
      </c>
      <c r="P974" s="43">
        <v>1.9681055763064058E-7</v>
      </c>
      <c r="Q974" s="43">
        <v>6.7191303021943483E-2</v>
      </c>
      <c r="R974" s="43">
        <v>6.9073248670865005E-4</v>
      </c>
      <c r="S974" s="43">
        <v>0.86029213642649394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7.0945804735909487E-2</v>
      </c>
      <c r="P975" s="43">
        <v>1.9218148072908254E-7</v>
      </c>
      <c r="Q975" s="43">
        <v>6.7191307876082268E-2</v>
      </c>
      <c r="R975" s="43">
        <v>6.9073253160452993E-4</v>
      </c>
      <c r="S975" s="43">
        <v>0.86117812214886924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7.0059818753199526E-2</v>
      </c>
      <c r="P976" s="43">
        <v>1.8765804921926397E-7</v>
      </c>
      <c r="Q976" s="43">
        <v>6.7191312616008747E-2</v>
      </c>
      <c r="R976" s="43">
        <v>6.9073257544406154E-4</v>
      </c>
      <c r="S976" s="43">
        <v>0.86206410787124454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6.9173832779813718E-2</v>
      </c>
      <c r="P977" s="43">
        <v>1.8323793050309207E-7</v>
      </c>
      <c r="Q977" s="43">
        <v>6.7191317244330501E-2</v>
      </c>
      <c r="R977" s="43">
        <v>6.9073261825136211E-4</v>
      </c>
      <c r="S977" s="43">
        <v>0.86295009359361985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6.8287846815461503E-2</v>
      </c>
      <c r="P978" s="43">
        <v>1.7891884162897466E-7</v>
      </c>
      <c r="Q978" s="43">
        <v>6.7191321763597489E-2</v>
      </c>
      <c r="R978" s="43">
        <v>6.9073266005001627E-4</v>
      </c>
      <c r="S978" s="43">
        <v>0.86383607931599515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6.7401860859860538E-2</v>
      </c>
      <c r="P979" s="43">
        <v>1.746985482778925E-7</v>
      </c>
      <c r="Q979" s="43">
        <v>6.7191326176303273E-2</v>
      </c>
      <c r="R979" s="43">
        <v>6.9073270086308697E-4</v>
      </c>
      <c r="S979" s="43">
        <v>0.86472206503837046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6.6515874912736528E-2</v>
      </c>
      <c r="P980" s="43">
        <v>1.7057486376922332E-7</v>
      </c>
      <c r="Q980" s="43">
        <v>6.7191330484886277E-2</v>
      </c>
      <c r="R980" s="43">
        <v>6.9073274071312712E-4</v>
      </c>
      <c r="S980" s="43">
        <v>0.86560805076074576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6.562988897382302E-2</v>
      </c>
      <c r="P981" s="43">
        <v>1.6654564808595307E-7</v>
      </c>
      <c r="Q981" s="43">
        <v>6.7191334691730942E-2</v>
      </c>
      <c r="R981" s="43">
        <v>6.9073277962219037E-4</v>
      </c>
      <c r="S981" s="43">
        <v>0.86649403648312107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6.4743903042861178E-2</v>
      </c>
      <c r="P982" s="43">
        <v>1.6260880691891659E-7</v>
      </c>
      <c r="Q982" s="43">
        <v>6.7191338799168832E-2</v>
      </c>
      <c r="R982" s="43">
        <v>6.907328176118414E-4</v>
      </c>
      <c r="S982" s="43">
        <v>0.86738002220549637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6.3857917119599567E-2</v>
      </c>
      <c r="P983" s="43">
        <v>1.5876229072971629E-7</v>
      </c>
      <c r="Q983" s="43">
        <v>6.7191342809479818E-2</v>
      </c>
      <c r="R983" s="43">
        <v>6.9073285470316686E-4</v>
      </c>
      <c r="S983" s="43">
        <v>0.86826600792787167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6.297193120379399E-2</v>
      </c>
      <c r="P984" s="43">
        <v>1.5500409383197381E-7</v>
      </c>
      <c r="Q984" s="43">
        <v>6.7191346724893186E-2</v>
      </c>
      <c r="R984" s="43">
        <v>6.9073289091678533E-4</v>
      </c>
      <c r="S984" s="43">
        <v>0.86915199365024698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6.2085945295207258E-2</v>
      </c>
      <c r="P985" s="43">
        <v>1.5133225349057383E-7</v>
      </c>
      <c r="Q985" s="43">
        <v>6.7191350547588707E-2</v>
      </c>
      <c r="R985" s="43">
        <v>6.9073292627285735E-4</v>
      </c>
      <c r="S985" s="43">
        <v>0.87003797937262228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6.1199959393609053E-2</v>
      </c>
      <c r="P986" s="43">
        <v>1.4774484903856802E-7</v>
      </c>
      <c r="Q986" s="43">
        <v>6.7191354279697649E-2</v>
      </c>
      <c r="R986" s="43">
        <v>6.907329607910948E-4</v>
      </c>
      <c r="S986" s="43">
        <v>0.87092396509499759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6.0313973498775701E-2</v>
      </c>
      <c r="P987" s="43">
        <v>1.4424000101141023E-7</v>
      </c>
      <c r="Q987" s="43">
        <v>6.7191357923303899E-2</v>
      </c>
      <c r="R987" s="43">
        <v>6.9073299449077163E-4</v>
      </c>
      <c r="S987" s="43">
        <v>0.87180995081737289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5.9427987610490007E-2</v>
      </c>
      <c r="P988" s="43">
        <v>1.4081587029820093E-7</v>
      </c>
      <c r="Q988" s="43">
        <v>6.7191361480444897E-2</v>
      </c>
      <c r="R988" s="43">
        <v>6.9073302739073228E-4</v>
      </c>
      <c r="S988" s="43">
        <v>0.8726959365397482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5.8542001728541057E-2</v>
      </c>
      <c r="P989" s="43">
        <v>1.3747065730962477E-7</v>
      </c>
      <c r="Q989" s="43">
        <v>6.7191364953112689E-2</v>
      </c>
      <c r="R989" s="43">
        <v>6.9073305950940111E-4</v>
      </c>
      <c r="S989" s="43">
        <v>0.8735819222621235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5.7656015852724098E-2</v>
      </c>
      <c r="P990" s="43">
        <v>1.3420260116226982E-7</v>
      </c>
      <c r="Q990" s="43">
        <v>6.7191368343254926E-2</v>
      </c>
      <c r="R990" s="43">
        <v>6.9073309086479216E-4</v>
      </c>
      <c r="S990" s="43">
        <v>0.8744679079844988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5.6770029982840364E-2</v>
      </c>
      <c r="P991" s="43">
        <v>1.3100997887902314E-7</v>
      </c>
      <c r="Q991" s="43">
        <v>6.7191371652775764E-2</v>
      </c>
      <c r="R991" s="43">
        <v>6.9073312147451633E-4</v>
      </c>
      <c r="S991" s="43">
        <v>0.87535389370687411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5.5884044118696866E-2</v>
      </c>
      <c r="P992" s="43">
        <v>1.2789110460524236E-7</v>
      </c>
      <c r="Q992" s="43">
        <v>6.7191374883536784E-2</v>
      </c>
      <c r="R992" s="43">
        <v>6.9073315135579217E-4</v>
      </c>
      <c r="S992" s="43">
        <v>0.87623987942924941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5.4998058260106272E-2</v>
      </c>
      <c r="P993" s="43">
        <v>1.2484432884040836E-7</v>
      </c>
      <c r="Q993" s="43">
        <v>6.7191378037357988E-2</v>
      </c>
      <c r="R993" s="43">
        <v>6.9073318052545235E-4</v>
      </c>
      <c r="S993" s="43">
        <v>0.87712586515162472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5.4112072406886758E-2</v>
      </c>
      <c r="P994" s="43">
        <v>1.2186803768496891E-7</v>
      </c>
      <c r="Q994" s="43">
        <v>6.7191381116018689E-2</v>
      </c>
      <c r="R994" s="43">
        <v>6.9073320899995364E-4</v>
      </c>
      <c r="S994" s="43">
        <v>0.87801185087400002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5.3226086558861858E-2</v>
      </c>
      <c r="P995" s="43">
        <v>1.1896065210208907E-7</v>
      </c>
      <c r="Q995" s="43">
        <v>6.7191384121258302E-2</v>
      </c>
      <c r="R995" s="43">
        <v>6.9073323679538399E-4</v>
      </c>
      <c r="S995" s="43">
        <v>0.87889783659637533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5.2340100715860281E-2</v>
      </c>
      <c r="P996" s="43">
        <v>1.1612062719402818E-7</v>
      </c>
      <c r="Q996" s="43">
        <v>6.7191387054777243E-2</v>
      </c>
      <c r="R996" s="43">
        <v>6.907332639274705E-4</v>
      </c>
      <c r="S996" s="43">
        <v>0.87978382231875063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5.1454114877715847E-2</v>
      </c>
      <c r="P997" s="43">
        <v>1.1334645149286885E-7</v>
      </c>
      <c r="Q997" s="43">
        <v>6.7191389918237809E-2</v>
      </c>
      <c r="R997" s="43">
        <v>6.9073329041158781E-4</v>
      </c>
      <c r="S997" s="43">
        <v>0.88066980804112593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5.0568129044267253E-2</v>
      </c>
      <c r="P998" s="43">
        <v>1.1063664626532791E-7</v>
      </c>
      <c r="Q998" s="43">
        <v>6.7191392713264977E-2</v>
      </c>
      <c r="R998" s="43">
        <v>6.9073331626276556E-4</v>
      </c>
      <c r="S998" s="43">
        <v>0.88155579376350124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4.9682143215358007E-2</v>
      </c>
      <c r="P999" s="43">
        <v>1.0798976483138419E-7</v>
      </c>
      <c r="Q999" s="43">
        <v>6.7191395441447255E-2</v>
      </c>
      <c r="R999" s="43">
        <v>6.9073334149569556E-4</v>
      </c>
      <c r="S999" s="43">
        <v>0.88244177948587654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4.879615739083628E-2</v>
      </c>
      <c r="P1000" s="43">
        <v>1.0540439189646253E-7</v>
      </c>
      <c r="Q1000" s="43">
        <v>6.7191398104337413E-2</v>
      </c>
      <c r="R1000" s="43">
        <v>6.9073336612473927E-4</v>
      </c>
      <c r="S1000" s="43">
        <v>0.88332776520825185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4.7910171570554765E-2</v>
      </c>
      <c r="P1001" s="43">
        <v>1.0287914289691823E-7</v>
      </c>
      <c r="Q1001" s="43">
        <v>6.7191400703453238E-2</v>
      </c>
      <c r="R1001" s="43">
        <v>6.9073339016393514E-4</v>
      </c>
      <c r="S1001" s="43">
        <v>0.88421375093062715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4.7024185754370569E-2</v>
      </c>
      <c r="P1002" s="43">
        <v>1.0041266335857048E-7</v>
      </c>
      <c r="Q1002" s="43">
        <v>6.7191403240278433E-2</v>
      </c>
      <c r="R1002" s="43">
        <v>6.9073341362700549E-4</v>
      </c>
      <c r="S1002" s="43">
        <v>0.88509973665300246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4.6138199942145082E-2</v>
      </c>
      <c r="P1003" s="43">
        <v>9.8003628268037974E-8</v>
      </c>
      <c r="Q1003" s="43">
        <v>6.7191405716263169E-2</v>
      </c>
      <c r="R1003" s="43">
        <v>6.907334365273631E-4</v>
      </c>
      <c r="S1003" s="43">
        <v>0.88598572237537776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4.5252214133743855E-2</v>
      </c>
      <c r="P1004" s="43">
        <v>9.5650741456634113E-8</v>
      </c>
      <c r="Q1004" s="43">
        <v>6.7191408132824967E-2</v>
      </c>
      <c r="R1004" s="43">
        <v>6.9073345887811857E-4</v>
      </c>
      <c r="S1004" s="43">
        <v>0.88687170809775306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4.43662283290365E-2</v>
      </c>
      <c r="P1005" s="43">
        <v>9.3352734996583539E-8</v>
      </c>
      <c r="Q1005" s="43">
        <v>6.7191410491349329E-2</v>
      </c>
      <c r="R1005" s="43">
        <v>6.907334806920863E-4</v>
      </c>
      <c r="S1005" s="43">
        <v>0.88775769382012837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4.3480242527896576E-2</v>
      </c>
      <c r="P1006" s="43">
        <v>9.1108368609326236E-8</v>
      </c>
      <c r="Q1006" s="43">
        <v>6.7191412793190478E-2</v>
      </c>
      <c r="R1006" s="43">
        <v>6.9073350198179144E-4</v>
      </c>
      <c r="S1006" s="43">
        <v>0.88864367954250367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4.2594256730201452E-2</v>
      </c>
      <c r="P1007" s="43">
        <v>8.8916429085679349E-8</v>
      </c>
      <c r="Q1007" s="43">
        <v>6.7191415039671978E-2</v>
      </c>
      <c r="R1007" s="43">
        <v>6.9073352275947581E-4</v>
      </c>
      <c r="S1007" s="43">
        <v>0.88952966526487898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4.1708270935832209E-2</v>
      </c>
      <c r="P1008" s="43">
        <v>8.6775729717630922E-8</v>
      </c>
      <c r="Q1008" s="43">
        <v>6.7191417232087491E-2</v>
      </c>
      <c r="R1008" s="43">
        <v>6.9073354303710434E-4</v>
      </c>
      <c r="S1008" s="43">
        <v>0.89041565098725428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4.0822285144673606E-2</v>
      </c>
      <c r="P1009" s="43">
        <v>8.4685109741544038E-8</v>
      </c>
      <c r="Q1009" s="43">
        <v>6.7191419371701352E-2</v>
      </c>
      <c r="R1009" s="43">
        <v>6.9073356282637092E-4</v>
      </c>
      <c r="S1009" s="43">
        <v>0.89130163670962959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3.9936299356613858E-2</v>
      </c>
      <c r="P1010" s="43">
        <v>8.264343379255375E-8</v>
      </c>
      <c r="Q1010" s="43">
        <v>6.7191421459749268E-2</v>
      </c>
      <c r="R1010" s="43">
        <v>6.9073358213870466E-4</v>
      </c>
      <c r="S1010" s="43">
        <v>0.89218762243200489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3.9050313571544655E-2</v>
      </c>
      <c r="P1011" s="43">
        <v>8.0649591369942854E-8</v>
      </c>
      <c r="Q1011" s="43">
        <v>6.7191423497438868E-2</v>
      </c>
      <c r="R1011" s="43">
        <v>6.9073360098527491E-4</v>
      </c>
      <c r="S1011" s="43">
        <v>0.89307360815438019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3.8164327789360956E-2</v>
      </c>
      <c r="P1012" s="43">
        <v>7.8702496313286873E-8</v>
      </c>
      <c r="Q1012" s="43">
        <v>6.7191425485950432E-2</v>
      </c>
      <c r="R1012" s="43">
        <v>6.9073361937699806E-4</v>
      </c>
      <c r="S1012" s="43">
        <v>0.8939595938767555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3.7278342009960989E-2</v>
      </c>
      <c r="P1013" s="43">
        <v>7.6801086289161823E-8</v>
      </c>
      <c r="Q1013" s="43">
        <v>6.7191427426437425E-2</v>
      </c>
      <c r="R1013" s="43">
        <v>6.9073363732454233E-4</v>
      </c>
      <c r="S1013" s="43">
        <v>0.8948455795991308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3.6392356233246125E-2</v>
      </c>
      <c r="P1014" s="43">
        <v>7.4944322288212452E-8</v>
      </c>
      <c r="Q1014" s="43">
        <v>6.719142932002703E-2</v>
      </c>
      <c r="R1014" s="43">
        <v>6.907336548383332E-4</v>
      </c>
      <c r="S1014" s="43">
        <v>0.89573156532150611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3.5506370459120772E-2</v>
      </c>
      <c r="P1015" s="43">
        <v>7.3131188132382199E-8</v>
      </c>
      <c r="Q1015" s="43">
        <v>6.7191431167820836E-2</v>
      </c>
      <c r="R1015" s="43">
        <v>6.9073367192855947E-4</v>
      </c>
      <c r="S1015" s="43">
        <v>0.89661755104388141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3.4620384687492296E-2</v>
      </c>
      <c r="P1016" s="43">
        <v>7.1360689992109822E-8</v>
      </c>
      <c r="Q1016" s="43">
        <v>6.7191432970895359E-2</v>
      </c>
      <c r="R1016" s="43">
        <v>6.9073368860517723E-4</v>
      </c>
      <c r="S1016" s="43">
        <v>0.89750353676625672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3.3734398918270972E-2</v>
      </c>
      <c r="P1017" s="43">
        <v>6.9631855913300598E-8</v>
      </c>
      <c r="Q1017" s="43">
        <v>6.7191434730302563E-2</v>
      </c>
      <c r="R1017" s="43">
        <v>6.9073370487791647E-4</v>
      </c>
      <c r="S1017" s="43">
        <v>0.89838952248863202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3.2848413151369847E-2</v>
      </c>
      <c r="P1018" s="43">
        <v>6.7943735353884404E-8</v>
      </c>
      <c r="Q1018" s="43">
        <v>6.7191436447070388E-2</v>
      </c>
      <c r="R1018" s="43">
        <v>6.9073372075628475E-4</v>
      </c>
      <c r="S1018" s="43">
        <v>0.89927550821100732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3.1962427386704718E-2</v>
      </c>
      <c r="P1019" s="43">
        <v>6.6295398729775649E-8</v>
      </c>
      <c r="Q1019" s="43">
        <v>6.7191438122203351E-2</v>
      </c>
      <c r="R1019" s="43">
        <v>6.907337362495725E-4</v>
      </c>
      <c r="S1019" s="43">
        <v>0.90016149393338263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3.1076441624194012E-2</v>
      </c>
      <c r="P1020" s="43">
        <v>6.4685936970053703E-8</v>
      </c>
      <c r="Q1020" s="43">
        <v>6.7191439756683083E-2</v>
      </c>
      <c r="R1020" s="43">
        <v>6.9073375136685883E-4</v>
      </c>
      <c r="S1020" s="43">
        <v>0.90104747965575793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3.0190455863758715E-2</v>
      </c>
      <c r="P1021" s="43">
        <v>6.3114461081185616E-8</v>
      </c>
      <c r="Q1021" s="43">
        <v>6.7191441351468637E-2</v>
      </c>
      <c r="R1021" s="43">
        <v>6.9073376611701424E-4</v>
      </c>
      <c r="S1021" s="43">
        <v>0.90193346537813324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2.9304470105322316E-2</v>
      </c>
      <c r="P1022" s="43">
        <v>6.1580101720116424E-8</v>
      </c>
      <c r="Q1022" s="43">
        <v>6.7191442907497248E-2</v>
      </c>
      <c r="R1022" s="43">
        <v>6.9073378050870673E-4</v>
      </c>
      <c r="S1022" s="43">
        <v>0.90281945110050854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2.8418484348810724E-2</v>
      </c>
      <c r="P1023" s="43">
        <v>6.008200877605517E-8</v>
      </c>
      <c r="Q1023" s="43">
        <v>6.7191444425684616E-2</v>
      </c>
      <c r="R1023" s="43">
        <v>6.9073379455040628E-4</v>
      </c>
      <c r="S1023" s="43">
        <v>0.90370543682288385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2.7532498594152202E-2</v>
      </c>
      <c r="P1024" s="43">
        <v>5.8619350960788191E-8</v>
      </c>
      <c r="Q1024" s="43">
        <v>6.7191445906925509E-2</v>
      </c>
      <c r="R1024" s="43">
        <v>6.9073380825038786E-4</v>
      </c>
      <c r="S1024" s="43">
        <v>0.90459142254525915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2.6646512841277298E-2</v>
      </c>
      <c r="P1025" s="43">
        <v>5.7191315407354222E-8</v>
      </c>
      <c r="Q1025" s="43">
        <v>6.7191447352094119E-2</v>
      </c>
      <c r="R1025" s="43">
        <v>6.9073382161673777E-4</v>
      </c>
      <c r="S1025" s="43">
        <v>0.90547740826763445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2.5760527090118796E-2</v>
      </c>
      <c r="P1026" s="43">
        <v>5.5797107276918699E-8</v>
      </c>
      <c r="Q1026" s="43">
        <v>6.7191448762044678E-2</v>
      </c>
      <c r="R1026" s="43">
        <v>6.9073383465735616E-4</v>
      </c>
      <c r="S1026" s="43">
        <v>0.90636339399000976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2.4874541340611605E-2</v>
      </c>
      <c r="P1027" s="43">
        <v>5.4435949373688045E-8</v>
      </c>
      <c r="Q1027" s="43">
        <v>6.7191450137611713E-2</v>
      </c>
      <c r="R1027" s="43">
        <v>6.9073384737996146E-4</v>
      </c>
      <c r="S1027" s="43">
        <v>0.90724937971238506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2.398855559269274E-2</v>
      </c>
      <c r="P1028" s="43">
        <v>5.3107081767707163E-8</v>
      </c>
      <c r="Q1028" s="43">
        <v>6.7191451479610587E-2</v>
      </c>
      <c r="R1028" s="43">
        <v>6.9073385979209496E-4</v>
      </c>
      <c r="S1028" s="43">
        <v>0.90813536543476037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2.3102569846301265E-2</v>
      </c>
      <c r="P1029" s="43">
        <v>5.1809761425386622E-8</v>
      </c>
      <c r="Q1029" s="43">
        <v>6.7191452788837897E-2</v>
      </c>
      <c r="R1029" s="43">
        <v>6.9073387190112499E-4</v>
      </c>
      <c r="S1029" s="43">
        <v>0.90902135115713567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2.2216584101378199E-2</v>
      </c>
      <c r="P1030" s="43">
        <v>5.0543261847608564E-8</v>
      </c>
      <c r="Q1030" s="43">
        <v>6.7191454066071937E-2</v>
      </c>
      <c r="R1030" s="43">
        <v>6.9073388371424947E-4</v>
      </c>
      <c r="S1030" s="43">
        <v>0.90990733687951098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2.1330598357866479E-2</v>
      </c>
      <c r="P1031" s="43">
        <v>4.9306872715263484E-8</v>
      </c>
      <c r="Q1031" s="43">
        <v>6.7191455312073059E-2</v>
      </c>
      <c r="R1031" s="43">
        <v>6.9073389523850129E-4</v>
      </c>
      <c r="S1031" s="43">
        <v>0.91079332260188628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2.0444612615710914E-2</v>
      </c>
      <c r="P1032" s="43">
        <v>4.8099899542072212E-8</v>
      </c>
      <c r="Q1032" s="43">
        <v>6.7191456527584084E-2</v>
      </c>
      <c r="R1032" s="43">
        <v>6.9073390648075018E-4</v>
      </c>
      <c r="S1032" s="43">
        <v>0.91167930832426158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1.9558626874858095E-2</v>
      </c>
      <c r="P1033" s="43">
        <v>4.6921663334550807E-8</v>
      </c>
      <c r="Q1033" s="43">
        <v>6.7191457713330668E-2</v>
      </c>
      <c r="R1033" s="43">
        <v>6.9073391744770842E-4</v>
      </c>
      <c r="S1033" s="43">
        <v>0.91256529404663689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1.8672641135256383E-2</v>
      </c>
      <c r="P1034" s="43">
        <v>4.5771500258978121E-8</v>
      </c>
      <c r="Q1034" s="43">
        <v>6.7191458870021772E-2</v>
      </c>
      <c r="R1034" s="43">
        <v>6.9073392814593263E-4</v>
      </c>
      <c r="S1034" s="43">
        <v>0.91345127976901219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1.7786655396855835E-2</v>
      </c>
      <c r="P1035" s="43">
        <v>4.4648761315228676E-8</v>
      </c>
      <c r="Q1035" s="43">
        <v>6.7191459998349884E-2</v>
      </c>
      <c r="R1035" s="43">
        <v>6.9073393858182816E-4</v>
      </c>
      <c r="S1035" s="43">
        <v>0.9143372654913875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1.6900669659608146E-2</v>
      </c>
      <c r="P1036" s="43">
        <v>4.3552812017335978E-8</v>
      </c>
      <c r="Q1036" s="43">
        <v>6.7191461098991573E-2</v>
      </c>
      <c r="R1036" s="43">
        <v>6.9073394876165205E-4</v>
      </c>
      <c r="S1036" s="43">
        <v>0.9152232512137628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1.6014683923466638E-2</v>
      </c>
      <c r="P1037" s="43">
        <v>4.2483032080653982E-8</v>
      </c>
      <c r="Q1037" s="43">
        <v>6.7191462172607699E-2</v>
      </c>
      <c r="R1037" s="43">
        <v>6.9073395869151638E-4</v>
      </c>
      <c r="S1037" s="43">
        <v>0.9161092369361381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1.5128698188386172E-2</v>
      </c>
      <c r="P1038" s="43">
        <v>4.1438815115486592E-8</v>
      </c>
      <c r="Q1038" s="43">
        <v>6.7191463219843789E-2</v>
      </c>
      <c r="R1038" s="43">
        <v>6.9073396837739229E-4</v>
      </c>
      <c r="S1038" s="43">
        <v>0.91699522265851341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1.4242712454323115E-2</v>
      </c>
      <c r="P1039" s="43">
        <v>4.0419568327058024E-8</v>
      </c>
      <c r="Q1039" s="43">
        <v>6.7191464241330434E-2</v>
      </c>
      <c r="R1039" s="43">
        <v>6.9073397782511191E-4</v>
      </c>
      <c r="S1039" s="43">
        <v>0.91788120838088871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1.3356726721235302E-2</v>
      </c>
      <c r="P1040" s="43">
        <v>3.9424712221698517E-8</v>
      </c>
      <c r="Q1040" s="43">
        <v>6.7191465237683629E-2</v>
      </c>
      <c r="R1040" s="43">
        <v>6.907339870403723E-4</v>
      </c>
      <c r="S1040" s="43">
        <v>0.91876719410326402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1.2470740989081987E-2</v>
      </c>
      <c r="P1041" s="43">
        <v>3.8453680319122997E-8</v>
      </c>
      <c r="Q1041" s="43">
        <v>6.7191466209505002E-2</v>
      </c>
      <c r="R1041" s="43">
        <v>6.9073399602873824E-4</v>
      </c>
      <c r="S1041" s="43">
        <v>0.91965317982563932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1.1584755257823799E-2</v>
      </c>
      <c r="P1042" s="43">
        <v>3.7505918870681934E-8</v>
      </c>
      <c r="Q1042" s="43">
        <v>6.7191467157382251E-2</v>
      </c>
      <c r="R1042" s="43">
        <v>6.9073400479564514E-4</v>
      </c>
      <c r="S1042" s="43">
        <v>0.92053916554801463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1.06987695274227E-2</v>
      </c>
      <c r="P1043" s="43">
        <v>3.6580886583466256E-8</v>
      </c>
      <c r="Q1043" s="43">
        <v>6.7191468081889416E-2</v>
      </c>
      <c r="R1043" s="43">
        <v>6.9073401334640236E-4</v>
      </c>
      <c r="S1043" s="43">
        <v>0.92142515127038993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9.8127837978419525E-3</v>
      </c>
      <c r="P1044" s="43">
        <v>3.5678054350150372E-8</v>
      </c>
      <c r="Q1044" s="43">
        <v>6.7191468983587133E-2</v>
      </c>
      <c r="R1044" s="43">
        <v>6.9073402168619519E-4</v>
      </c>
      <c r="S1044" s="43">
        <v>0.92231113699276523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8.9267980690460741E-3</v>
      </c>
      <c r="P1045" s="43">
        <v>3.4796904984459331E-8</v>
      </c>
      <c r="Q1045" s="43">
        <v>6.7191469863023032E-2</v>
      </c>
      <c r="R1045" s="43">
        <v>6.9073402982008849E-4</v>
      </c>
      <c r="S1045" s="43">
        <v>0.92319712271514054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8.0408123410007984E-3</v>
      </c>
      <c r="P1046" s="43">
        <v>3.3936932962148364E-8</v>
      </c>
      <c r="Q1046" s="43">
        <v>6.7191470720731908E-2</v>
      </c>
      <c r="R1046" s="43">
        <v>6.9073403775302914E-4</v>
      </c>
      <c r="S1046" s="43">
        <v>0.92408310843751584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7.1548266136730381E-3</v>
      </c>
      <c r="P1047" s="43">
        <v>3.3097644167385485E-8</v>
      </c>
      <c r="Q1047" s="43">
        <v>6.7191471557236163E-2</v>
      </c>
      <c r="R1047" s="43">
        <v>6.9073404548984857E-4</v>
      </c>
      <c r="S1047" s="43">
        <v>0.92496909415989115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6.268840887030858E-3</v>
      </c>
      <c r="P1048" s="43">
        <v>3.2278555644429265E-8</v>
      </c>
      <c r="Q1048" s="43">
        <v>6.7191472373045985E-2</v>
      </c>
      <c r="R1048" s="43">
        <v>6.9073405303526523E-4</v>
      </c>
      <c r="S1048" s="43">
        <v>0.92585507988226645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5.382855161043431E-3</v>
      </c>
      <c r="P1049" s="43">
        <v>3.147919535449645E-8</v>
      </c>
      <c r="Q1049" s="43">
        <v>6.7191473168659588E-2</v>
      </c>
      <c r="R1049" s="43">
        <v>6.9073406039388751E-4</v>
      </c>
      <c r="S1049" s="43">
        <v>0.92674106560464176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4.496869435681004E-3</v>
      </c>
      <c r="P1050" s="43">
        <v>3.0699101937715883E-8</v>
      </c>
      <c r="Q1050" s="43">
        <v>6.7191473944563637E-2</v>
      </c>
      <c r="R1050" s="43">
        <v>6.9073406757021616E-4</v>
      </c>
      <c r="S1050" s="43">
        <v>0.92762705132701706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3.6108837109148691E-3</v>
      </c>
      <c r="P1051" s="43">
        <v>2.9937824480067037E-8</v>
      </c>
      <c r="Q1051" s="43">
        <v>6.7191474701233336E-2</v>
      </c>
      <c r="R1051" s="43">
        <v>6.9073407456864632E-4</v>
      </c>
      <c r="S1051" s="43">
        <v>0.92851303704939236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2.7248979867173281E-3</v>
      </c>
      <c r="P1052" s="43">
        <v>2.9194922285203672E-8</v>
      </c>
      <c r="Q1052" s="43">
        <v>6.7191475439132772E-2</v>
      </c>
      <c r="R1052" s="43">
        <v>6.9073408139347066E-4</v>
      </c>
      <c r="S1052" s="43">
        <v>0.92939902277176767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1.8389122630616663E-3</v>
      </c>
      <c r="P1053" s="43">
        <v>2.8469964651064733E-8</v>
      </c>
      <c r="Q1053" s="43">
        <v>6.7191476158715166E-2</v>
      </c>
      <c r="R1053" s="43">
        <v>6.9073408804888104E-4</v>
      </c>
      <c r="S1053" s="43">
        <v>0.93028500849414297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9.5292653992211634E-4</v>
      </c>
      <c r="P1054" s="43">
        <v>2.7762530651176613E-8</v>
      </c>
      <c r="Q1054" s="43">
        <v>6.7191476860423177E-2</v>
      </c>
      <c r="R1054" s="43">
        <v>6.907340945389713E-4</v>
      </c>
      <c r="S1054" s="43">
        <v>0.93117099421651828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6.6940817273832383E-5</v>
      </c>
      <c r="P1055" s="43">
        <v>2.7072208920552673E-8</v>
      </c>
      <c r="Q1055" s="43">
        <v>6.7191477544688946E-2</v>
      </c>
      <c r="R1055" s="43">
        <v>6.9073410086773856E-4</v>
      </c>
      <c r="S1055" s="43">
        <v>0.93205697993889358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0</v>
      </c>
      <c r="P1056" s="43">
        <v>2.6398667367600341E-8</v>
      </c>
      <c r="Q1056" s="43">
        <v>6.7191478211934719E-2</v>
      </c>
      <c r="R1056" s="43">
        <v>6.907341070390878E-4</v>
      </c>
      <c r="S1056" s="43">
        <v>0.9337551192401129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0</v>
      </c>
      <c r="P1057" s="43">
        <v>2.5741868559134671E-8</v>
      </c>
      <c r="Q1057" s="43">
        <v>6.7191478862579423E-2</v>
      </c>
      <c r="R1057" s="43">
        <v>6.9073411305689417E-4</v>
      </c>
      <c r="S1057" s="43">
        <v>0.9355270906848635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0</v>
      </c>
      <c r="P1058" s="43">
        <v>2.5101410904136897E-8</v>
      </c>
      <c r="Q1058" s="43">
        <v>6.7191479497036105E-2</v>
      </c>
      <c r="R1058" s="43">
        <v>6.9073411892497754E-4</v>
      </c>
      <c r="S1058" s="43">
        <v>0.93729906212961411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0</v>
      </c>
      <c r="P1059" s="43">
        <v>2.4476887834730798E-8</v>
      </c>
      <c r="Q1059" s="43">
        <v>6.7191480115707511E-2</v>
      </c>
      <c r="R1059" s="43">
        <v>6.907341246470631E-4</v>
      </c>
      <c r="S1059" s="43">
        <v>0.93907103357436472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0</v>
      </c>
      <c r="P1060" s="43">
        <v>2.3867902898448371E-8</v>
      </c>
      <c r="Q1060" s="43">
        <v>6.7191480718986354E-2</v>
      </c>
      <c r="R1060" s="43">
        <v>6.9073413022678327E-4</v>
      </c>
      <c r="S1060" s="43">
        <v>0.94084300501911533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0</v>
      </c>
      <c r="P1061" s="43">
        <v>2.3274069506558471E-8</v>
      </c>
      <c r="Q1061" s="43">
        <v>6.7191481307255635E-2</v>
      </c>
      <c r="R1061" s="43">
        <v>6.9073413566767992E-4</v>
      </c>
      <c r="S1061" s="43">
        <v>0.94261497646386594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0</v>
      </c>
      <c r="P1062" s="43">
        <v>2.2695010688657075E-8</v>
      </c>
      <c r="Q1062" s="43">
        <v>6.7191481880888776E-2</v>
      </c>
      <c r="R1062" s="43">
        <v>6.9073414097320699E-4</v>
      </c>
      <c r="S1062" s="43">
        <v>0.94438694790861655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0</v>
      </c>
      <c r="P1063" s="43">
        <v>2.2130358853363286E-8</v>
      </c>
      <c r="Q1063" s="43">
        <v>6.7191482440249917E-2</v>
      </c>
      <c r="R1063" s="43">
        <v>6.9073414614673255E-4</v>
      </c>
      <c r="S1063" s="43">
        <v>0.94615891935336716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0</v>
      </c>
      <c r="P1064" s="43">
        <v>2.1579755554969284E-8</v>
      </c>
      <c r="Q1064" s="43">
        <v>6.7191482985694162E-2</v>
      </c>
      <c r="R1064" s="43">
        <v>6.9073415119154076E-4</v>
      </c>
      <c r="S1064" s="43">
        <v>0.94793089079811776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0</v>
      </c>
      <c r="P1065" s="43">
        <v>2.1042851265895974E-8</v>
      </c>
      <c r="Q1065" s="43">
        <v>6.7191483517567735E-2</v>
      </c>
      <c r="R1065" s="43">
        <v>6.9073415611083436E-4</v>
      </c>
      <c r="S1065" s="43">
        <v>0.94970286224286837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0</v>
      </c>
      <c r="P1066" s="43">
        <v>2.0519305154809943E-8</v>
      </c>
      <c r="Q1066" s="43">
        <v>6.719148403620831E-2</v>
      </c>
      <c r="R1066" s="43">
        <v>6.9073416090773595E-4</v>
      </c>
      <c r="S1066" s="43">
        <v>0.95147483368761898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0</v>
      </c>
      <c r="P1067" s="43">
        <v>2.0008784870260905E-8</v>
      </c>
      <c r="Q1067" s="43">
        <v>6.719148454194511E-2</v>
      </c>
      <c r="R1067" s="43">
        <v>6.9073416558529041E-4</v>
      </c>
      <c r="S1067" s="43">
        <v>0.95324680513236959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0</v>
      </c>
      <c r="P1068" s="43">
        <v>1.9510966329702199E-8</v>
      </c>
      <c r="Q1068" s="43">
        <v>6.7191485035099183E-2</v>
      </c>
      <c r="R1068" s="43">
        <v>6.9073417014646758E-4</v>
      </c>
      <c r="S1068" s="43">
        <v>0.9550187765771202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0</v>
      </c>
      <c r="P1069" s="43">
        <v>1.902553351376051E-8</v>
      </c>
      <c r="Q1069" s="43">
        <v>6.7191485515983584E-2</v>
      </c>
      <c r="R1069" s="43">
        <v>6.9073417459416262E-4</v>
      </c>
      <c r="S1069" s="43">
        <v>0.95679074802187081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0</v>
      </c>
      <c r="P1070" s="43">
        <v>1.8552178265624073E-8</v>
      </c>
      <c r="Q1070" s="43">
        <v>6.7191485984903584E-2</v>
      </c>
      <c r="R1070" s="43">
        <v>6.9073417893119888E-4</v>
      </c>
      <c r="S1070" s="43">
        <v>0.95856271946662142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0</v>
      </c>
      <c r="P1071" s="43">
        <v>1.8090600095422207E-8</v>
      </c>
      <c r="Q1071" s="43">
        <v>6.7191486442156861E-2</v>
      </c>
      <c r="R1071" s="43">
        <v>6.9073418316032982E-4</v>
      </c>
      <c r="S1071" s="43">
        <v>0.96033469091137202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0</v>
      </c>
      <c r="P1072" s="43">
        <v>1.7640505989471794E-8</v>
      </c>
      <c r="Q1072" s="43">
        <v>6.7191486888033669E-2</v>
      </c>
      <c r="R1072" s="43">
        <v>6.9073418728424001E-4</v>
      </c>
      <c r="S1072" s="43">
        <v>0.96210666235612263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0</v>
      </c>
      <c r="P1073" s="43">
        <v>1.7201610224269769E-8</v>
      </c>
      <c r="Q1073" s="43">
        <v>6.7191487322817087E-2</v>
      </c>
      <c r="R1073" s="43">
        <v>6.9073419130554706E-4</v>
      </c>
      <c r="S1073" s="43">
        <v>0.96387863380087324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0</v>
      </c>
      <c r="P1074" s="43">
        <v>1.6773634185113423E-8</v>
      </c>
      <c r="Q1074" s="43">
        <v>6.7191487746783074E-2</v>
      </c>
      <c r="R1074" s="43">
        <v>6.9073419522680394E-4</v>
      </c>
      <c r="S1074" s="43">
        <v>0.96565060524562385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0</v>
      </c>
      <c r="P1075" s="43">
        <v>1.6356306189233496E-8</v>
      </c>
      <c r="Q1075" s="43">
        <v>6.7191488160200791E-2</v>
      </c>
      <c r="R1075" s="43">
        <v>6.9073419905049996E-4</v>
      </c>
      <c r="S1075" s="43">
        <v>0.96742257669037446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0</v>
      </c>
      <c r="P1076" s="43">
        <v>1.594936131332763E-8</v>
      </c>
      <c r="Q1076" s="43">
        <v>6.7191488563332652E-2</v>
      </c>
      <c r="R1076" s="43">
        <v>6.9073420277906256E-4</v>
      </c>
      <c r="S1076" s="43">
        <v>0.96919454813512507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0</v>
      </c>
      <c r="P1077" s="43">
        <v>1.5552541225384892E-8</v>
      </c>
      <c r="Q1077" s="43">
        <v>6.7191488956434592E-2</v>
      </c>
      <c r="R1077" s="43">
        <v>6.9073420641485844E-4</v>
      </c>
      <c r="S1077" s="43">
        <v>0.97096651957987568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0</v>
      </c>
      <c r="P1078" s="43">
        <v>1.5165594020694436E-8</v>
      </c>
      <c r="Q1078" s="43">
        <v>6.7191489339756161E-2</v>
      </c>
      <c r="R1078" s="43">
        <v>6.9073420996019585E-4</v>
      </c>
      <c r="S1078" s="43">
        <v>0.97273849102462628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0</v>
      </c>
      <c r="P1079" s="43">
        <v>1.4788274061934269E-8</v>
      </c>
      <c r="Q1079" s="43">
        <v>6.7191489713540692E-2</v>
      </c>
      <c r="R1079" s="43">
        <v>6.9073421341732529E-4</v>
      </c>
      <c r="S1079" s="43">
        <v>0.97451046246937689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0</v>
      </c>
      <c r="P1080" s="43">
        <v>1.4420341823238646E-8</v>
      </c>
      <c r="Q1080" s="43">
        <v>6.7191490078025454E-2</v>
      </c>
      <c r="R1080" s="43">
        <v>6.9073421678844129E-4</v>
      </c>
      <c r="S1080" s="43">
        <v>0.9762824339141275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0</v>
      </c>
      <c r="P1081" s="43">
        <v>1.4061563738145029E-8</v>
      </c>
      <c r="Q1081" s="43">
        <v>6.7191490433441872E-2</v>
      </c>
      <c r="R1081" s="43">
        <v>6.9073422007568416E-4</v>
      </c>
      <c r="S1081" s="43">
        <v>0.97805440535887811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0</v>
      </c>
      <c r="P1082" s="43">
        <v>1.3711712051324165E-8</v>
      </c>
      <c r="Q1082" s="43">
        <v>6.7191490780015503E-2</v>
      </c>
      <c r="R1082" s="43">
        <v>6.9073422328114024E-4</v>
      </c>
      <c r="S1082" s="43">
        <v>0.97982637680362872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0</v>
      </c>
      <c r="P1083" s="43">
        <v>1.3370564673999079E-8</v>
      </c>
      <c r="Q1083" s="43">
        <v>6.7191491117966393E-2</v>
      </c>
      <c r="R1083" s="43">
        <v>6.9073422640684448E-4</v>
      </c>
      <c r="S1083" s="43">
        <v>0.98159834824837933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0</v>
      </c>
      <c r="P1084" s="43">
        <v>1.3037905042961268E-8</v>
      </c>
      <c r="Q1084" s="43">
        <v>6.7191491447509077E-2</v>
      </c>
      <c r="R1084" s="43">
        <v>6.9073422945478127E-4</v>
      </c>
      <c r="S1084" s="43">
        <v>0.98337031969312994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0</v>
      </c>
      <c r="P1085" s="43">
        <v>1.2713521983094561E-8</v>
      </c>
      <c r="Q1085" s="43">
        <v>6.7191491768852737E-2</v>
      </c>
      <c r="R1085" s="43">
        <v>6.9073423242688539E-4</v>
      </c>
      <c r="S1085" s="43">
        <v>0.98514229113788054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0</v>
      </c>
      <c r="P1086" s="43">
        <v>1.2397209573319393E-8</v>
      </c>
      <c r="Q1086" s="43">
        <v>6.7191492082201362E-2</v>
      </c>
      <c r="R1086" s="43">
        <v>6.9073423532504366E-4</v>
      </c>
      <c r="S1086" s="43">
        <v>0.98691426258263115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0</v>
      </c>
      <c r="P1087" s="43">
        <v>1.2088767015872388E-8</v>
      </c>
      <c r="Q1087" s="43">
        <v>6.7191492387753862E-2</v>
      </c>
      <c r="R1087" s="43">
        <v>6.9073423815109566E-4</v>
      </c>
      <c r="S1087" s="43">
        <v>0.98868623402738176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0</v>
      </c>
      <c r="P1088" s="43">
        <v>1.1787998508838243E-8</v>
      </c>
      <c r="Q1088" s="43">
        <v>6.7191492685704235E-2</v>
      </c>
      <c r="R1088" s="43">
        <v>6.9073424090683542E-4</v>
      </c>
      <c r="S1088" s="43">
        <v>0.99045820547213237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0</v>
      </c>
      <c r="P1089" s="43">
        <v>1.1494713121853046E-8</v>
      </c>
      <c r="Q1089" s="43">
        <v>6.7191492976241593E-2</v>
      </c>
      <c r="R1089" s="43">
        <v>6.9073424359401251E-4</v>
      </c>
      <c r="S1089" s="43">
        <v>0.99223017691688298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0</v>
      </c>
      <c r="P1090" s="43">
        <v>1.1208724674900084E-8</v>
      </c>
      <c r="Q1090" s="43">
        <v>6.7191493259550386E-2</v>
      </c>
      <c r="R1090" s="43">
        <v>6.907342462143327E-4</v>
      </c>
      <c r="S1090" s="43">
        <v>0.99400214836163359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0</v>
      </c>
      <c r="P1091" s="43">
        <v>1.0929851620121205E-8</v>
      </c>
      <c r="Q1091" s="43">
        <v>6.719149353581047E-2</v>
      </c>
      <c r="R1091" s="43">
        <v>6.9073424876945938E-4</v>
      </c>
      <c r="S1091" s="43">
        <v>0.99577411980638419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0</v>
      </c>
      <c r="P1092" s="43">
        <v>1.0657916926568724E-8</v>
      </c>
      <c r="Q1092" s="43">
        <v>6.7191493805197192E-2</v>
      </c>
      <c r="R1092" s="43">
        <v>6.9073425126101441E-4</v>
      </c>
      <c r="S1092" s="43">
        <v>0.9975460912511348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0</v>
      </c>
      <c r="P1093" s="43">
        <v>1.0392747967824697E-8</v>
      </c>
      <c r="Q1093" s="43">
        <v>6.719149406788158E-2</v>
      </c>
      <c r="R1093" s="43">
        <v>6.9073425369057953E-4</v>
      </c>
      <c r="S1093" s="43">
        <v>0.99931806269588541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0</v>
      </c>
      <c r="P1094" s="43">
        <v>1.0134176412416222E-8</v>
      </c>
      <c r="Q1094" s="43">
        <v>6.7191494324030376E-2</v>
      </c>
      <c r="R1094" s="43">
        <v>6.907342560596967E-4</v>
      </c>
      <c r="S1094" s="43">
        <v>1.0010900341406361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0</v>
      </c>
      <c r="P1095" s="43">
        <v>9.8820381169572184E-9</v>
      </c>
      <c r="Q1095" s="43">
        <v>6.7191494573806174E-2</v>
      </c>
      <c r="R1095" s="43">
        <v>6.9073425836987034E-4</v>
      </c>
      <c r="S1095" s="43">
        <v>1.0028620055853867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0</v>
      </c>
      <c r="P1096" s="43">
        <v>9.6361730219488289E-9</v>
      </c>
      <c r="Q1096" s="43">
        <v>6.7191494817367567E-2</v>
      </c>
      <c r="R1096" s="43">
        <v>6.9073426062256729E-4</v>
      </c>
      <c r="S1096" s="43">
        <v>1.0046339770301373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0</v>
      </c>
      <c r="P1097" s="43">
        <v>9.3964250501723092E-9</v>
      </c>
      <c r="Q1097" s="43">
        <v>6.7191495054869141E-2</v>
      </c>
      <c r="R1097" s="43">
        <v>6.9073426281921683E-4</v>
      </c>
      <c r="S1097" s="43">
        <v>1.006405948474888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9.1626420076099135E-9</v>
      </c>
      <c r="Q1098" s="43">
        <v>6.7191495286461705E-2</v>
      </c>
      <c r="R1098" s="43">
        <v>6.9073426496121392E-4</v>
      </c>
      <c r="S1098" s="43">
        <v>1.0081779199196386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8.9346754868308473E-9</v>
      </c>
      <c r="Q1099" s="43">
        <v>6.719149551229224E-2</v>
      </c>
      <c r="R1099" s="43">
        <v>6.9073426704991791E-4</v>
      </c>
      <c r="S1099" s="43">
        <v>1.0099498913643892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8.7123807727809895E-9</v>
      </c>
      <c r="Q1100" s="43">
        <v>6.7191495732504075E-2</v>
      </c>
      <c r="R1100" s="43">
        <v>6.9073426908665501E-4</v>
      </c>
      <c r="S1100" s="43">
        <v>1.0117218628091398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8.4956167509165789E-9</v>
      </c>
      <c r="Q1101" s="43">
        <v>6.7191495947237057E-2</v>
      </c>
      <c r="R1101" s="43">
        <v>6.9073427107271801E-4</v>
      </c>
      <c r="S1101" s="43">
        <v>1.0134938342538904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8.2842458176235053E-9</v>
      </c>
      <c r="Q1102" s="43">
        <v>6.7191496156627464E-2</v>
      </c>
      <c r="R1102" s="43">
        <v>6.9073427300936807E-4</v>
      </c>
      <c r="S1102" s="43">
        <v>1.015265805698641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8.0781337928653977E-9</v>
      </c>
      <c r="Q1103" s="43">
        <v>6.7191496360808262E-2</v>
      </c>
      <c r="R1103" s="43">
        <v>6.9073427489783413E-4</v>
      </c>
      <c r="S1103" s="43">
        <v>1.0170377771433916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CE174-0AD3-4312-BB9C-BC93ECD7134C}">
  <sheetPr codeName="Sheet17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263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1.0631828668506279E-2</v>
      </c>
      <c r="J3" s="43">
        <f>I3*C11</f>
        <v>1200000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7.087885779004187E-3</v>
      </c>
      <c r="J4" s="43">
        <f>I4*C11</f>
        <v>800000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0.29287389958553317</v>
      </c>
      <c r="O4" s="43">
        <v>0.70006751906374765</v>
      </c>
      <c r="P4" s="43">
        <v>6.3060878965820379E-4</v>
      </c>
      <c r="Q4" s="43">
        <v>5.4225528908809478E-3</v>
      </c>
      <c r="R4" s="43">
        <v>1.1943394780429615E-4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0.29232395386502907</v>
      </c>
      <c r="O5" s="43">
        <v>0.69970446892544291</v>
      </c>
      <c r="P5" s="43">
        <v>6.41596135009886E-4</v>
      </c>
      <c r="Q5" s="43">
        <v>5.4384288454212195E-3</v>
      </c>
      <c r="R5" s="43">
        <v>1.1958078434564308E-4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0.29177372403080115</v>
      </c>
      <c r="O6" s="43">
        <v>0.69934127281258973</v>
      </c>
      <c r="P6" s="43">
        <v>6.5273489833716776E-4</v>
      </c>
      <c r="Q6" s="43">
        <v>5.454580916459565E-3</v>
      </c>
      <c r="R6" s="43">
        <v>1.1973017468565978E-4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0.29122320693124282</v>
      </c>
      <c r="O7" s="43">
        <v>0.6989779288165654</v>
      </c>
      <c r="P7" s="43">
        <v>6.6402631020936716E-4</v>
      </c>
      <c r="Q7" s="43">
        <v>5.4710128985599234E-3</v>
      </c>
      <c r="R7" s="43">
        <v>1.1988215392022935E-4</v>
      </c>
      <c r="S7" s="43">
        <v>3.5439428895020831E-3</v>
      </c>
      <c r="U7" s="69" t="s">
        <v>62</v>
      </c>
      <c r="V7" s="69"/>
      <c r="W7" s="69"/>
      <c r="X7" s="72">
        <f>MAX(P3:P1103)</f>
        <v>6.2735158733714692E-3</v>
      </c>
      <c r="Y7" s="72"/>
      <c r="AC7" s="43">
        <f ca="1">MATCH(Z8,INDIRECT(ADDRESS(AC2,16)&amp;":"&amp;ADDRESS(AC3,16)),-1)</f>
        <v>282</v>
      </c>
      <c r="AE7" s="43" t="s">
        <v>63</v>
      </c>
      <c r="AF7" s="43">
        <f ca="1">INDEX(INDIRECT(ADDRESS(AC2,16)&amp;":"&amp;ADDRESS(AC3,16)),AC7)</f>
        <v>5.0635451065193196E-4</v>
      </c>
      <c r="AG7" s="43" t="s">
        <v>65</v>
      </c>
      <c r="AH7" s="43">
        <f ca="1">INDEX(INDIRECT(ADDRESS(AC2,13)&amp;":"&amp;ADDRESS(AC3,13)),AC7)</f>
        <v>32.050000000000324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0.29067239940546913</v>
      </c>
      <c r="O8" s="43">
        <v>0.69861443501542653</v>
      </c>
      <c r="P8" s="43">
        <v>6.7547159290115197E-4</v>
      </c>
      <c r="Q8" s="43">
        <v>5.4877286168971062E-3</v>
      </c>
      <c r="R8" s="43">
        <v>1.2003675742835452E-4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283</v>
      </c>
      <c r="AE8" s="43" t="s">
        <v>64</v>
      </c>
      <c r="AF8" s="43">
        <f ca="1">INDEX(INDIRECT(ADDRESS(AC2,16)&amp;":"&amp;ADDRESS(AC3,16)),AC8)</f>
        <v>4.9826609527088572E-4</v>
      </c>
      <c r="AG8" s="43" t="s">
        <v>66</v>
      </c>
      <c r="AH8" s="43">
        <f ca="1">INDEX(INDIRECT(ADDRESS(AC2,13)&amp;":"&amp;ADDRESS(AC3,13)),AC8)</f>
        <v>32.100000000000321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0.29012129828386851</v>
      </c>
      <c r="O9" s="43">
        <v>0.69825078947406349</v>
      </c>
      <c r="P9" s="43">
        <v>6.8707195990075169E-4</v>
      </c>
      <c r="Q9" s="43">
        <v>5.5047319270436473E-3</v>
      </c>
      <c r="R9" s="43">
        <v>1.2019402087018631E-4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32.089281554869665</v>
      </c>
      <c r="Y9" s="70"/>
      <c r="AG9" s="43" t="s">
        <v>67</v>
      </c>
      <c r="AH9" s="43">
        <f ca="1">(AH8-AH7)/(AF8-AF7) *(Z8-AF7) + AH7</f>
        <v>32.089281554869665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0.28956990038866753</v>
      </c>
      <c r="O10" s="43">
        <v>0.69788699024436296</v>
      </c>
      <c r="P10" s="43">
        <v>6.988286154114427E-4</v>
      </c>
      <c r="Q10" s="43">
        <v>5.5220267147443021E-3</v>
      </c>
      <c r="R10" s="43">
        <v>1.2035398018493821E-4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5.0635451065193196E-4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0.28901820253450772</v>
      </c>
      <c r="O11" s="43">
        <v>0.69752303536537474</v>
      </c>
      <c r="P11" s="43">
        <v>7.1074275384637247E-4</v>
      </c>
      <c r="Q11" s="43">
        <v>5.5396168956780151E-3</v>
      </c>
      <c r="R11" s="43">
        <v>1.2051667158868477E-4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5.1842120779502121E-2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0.28846620152903568</v>
      </c>
      <c r="O12" s="43">
        <v>0.69715892286348835</v>
      </c>
      <c r="P12" s="43">
        <v>7.2281555931679614E-4</v>
      </c>
      <c r="Q12" s="43">
        <v>5.557506415207197E-3</v>
      </c>
      <c r="R12" s="43">
        <v>1.2068213157204266E-4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5.4876805696258649E-4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0.28791389417350532</v>
      </c>
      <c r="O13" s="43">
        <v>0.69679465075261349</v>
      </c>
      <c r="P13" s="43">
        <v>7.350482051138033E-4</v>
      </c>
      <c r="Q13" s="43">
        <v>5.5756992481141542E-3</v>
      </c>
      <c r="R13" s="43">
        <v>1.2085039689773278E-4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5.2897243347116638E-2</v>
      </c>
      <c r="Y13" s="70"/>
    </row>
    <row r="14" spans="2:34" x14ac:dyDescent="0.25">
      <c r="G14" s="11"/>
      <c r="I14" s="36">
        <v>0.6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0.28736127726339372</v>
      </c>
      <c r="O14" s="43">
        <v>0.69643021703436903</v>
      </c>
      <c r="P14" s="43">
        <v>7.4744185318361355E-4</v>
      </c>
      <c r="Q14" s="43">
        <v>5.5941993983244882E-3</v>
      </c>
      <c r="R14" s="43">
        <v>1.2102150459802214E-4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0.4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0.28680834758902912</v>
      </c>
      <c r="O15" s="43">
        <v>0.69606561969827829</v>
      </c>
      <c r="P15" s="43">
        <v>7.5999765359653095E-4</v>
      </c>
      <c r="Q15" s="43">
        <v>5.6130108986173401E-3</v>
      </c>
      <c r="R15" s="43">
        <v>1.2119549197204384E-4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0.28625510193623183</v>
      </c>
      <c r="O16" s="43">
        <v>0.69570085672197124</v>
      </c>
      <c r="P16" s="43">
        <v>7.7271674400965055E-4</v>
      </c>
      <c r="Q16" s="43">
        <v>5.6321378103222838E-3</v>
      </c>
      <c r="R16" s="43">
        <v>1.2137239658299355E-4</v>
      </c>
      <c r="S16" s="43">
        <v>1.1517814390881736E-2</v>
      </c>
      <c r="T16" s="11"/>
      <c r="X16" s="43">
        <f ca="1">ROUND(X13*100,4)</f>
        <v>5.2896999999999998</v>
      </c>
      <c r="Y16" s="43">
        <f>ROUND(X7*100,4)</f>
        <v>0.62739999999999996</v>
      </c>
      <c r="Z16" s="43">
        <f ca="1">ROUND(X9,4)</f>
        <v>32.089300000000001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0.28570153708696772</v>
      </c>
      <c r="O17" s="43">
        <v>0.6953359260713935</v>
      </c>
      <c r="P17" s="43">
        <v>7.8560024912340887E-4</v>
      </c>
      <c r="Q17" s="43">
        <v>5.651584223002739E-3</v>
      </c>
      <c r="R17" s="43">
        <v>1.2155225625520161E-4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0.28514764982001534</v>
      </c>
      <c r="O18" s="43">
        <v>0.69497082570102287</v>
      </c>
      <c r="P18" s="43">
        <v>7.9864928013208551E-4</v>
      </c>
      <c r="Q18" s="43">
        <v>5.6713542541257508E-3</v>
      </c>
      <c r="R18" s="43">
        <v>1.2173510907107865E-4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0.28459343691164435</v>
      </c>
      <c r="O19" s="43">
        <v>0.69460555355409281</v>
      </c>
      <c r="P19" s="43">
        <v>8.1186493416836184E-4</v>
      </c>
      <c r="Q19" s="43">
        <v>5.6914520487179703E-3</v>
      </c>
      <c r="R19" s="43">
        <v>1.2192099336793383E-4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0.2840388951363082</v>
      </c>
      <c r="O20" s="43">
        <v>0.69424010756282306</v>
      </c>
      <c r="P20" s="43">
        <v>8.2524829374204934E-4</v>
      </c>
      <c r="Q20" s="43">
        <v>5.7118817790077075E-3</v>
      </c>
      <c r="R20" s="43">
        <v>1.2210994773466415E-4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0.28348402126734862</v>
      </c>
      <c r="O21" s="43">
        <v>0.69387448564865728</v>
      </c>
      <c r="P21" s="43">
        <v>8.3880042617310571E-4</v>
      </c>
      <c r="Q21" s="43">
        <v>5.7326476440528983E-3</v>
      </c>
      <c r="R21" s="43">
        <v>1.2230201100831351E-4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0.28292881207771264</v>
      </c>
      <c r="O22" s="43">
        <v>0.69350868572250779</v>
      </c>
      <c r="P22" s="43">
        <v>8.5252238301906241E-4</v>
      </c>
      <c r="Q22" s="43">
        <v>5.7537538693548471E-3</v>
      </c>
      <c r="R22" s="43">
        <v>1.224972222705004E-4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0.28237326434068288</v>
      </c>
      <c r="O23" s="43">
        <v>0.69314270568500824</v>
      </c>
      <c r="P23" s="43">
        <v>8.6641519949699449E-4</v>
      </c>
      <c r="Q23" s="43">
        <v>5.7752047064576241E-3</v>
      </c>
      <c r="R23" s="43">
        <v>1.2269562084371241E-4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0.28181737483062003</v>
      </c>
      <c r="O24" s="43">
        <v>0.69277654342677319</v>
      </c>
      <c r="P24" s="43">
        <v>8.8047989390016524E-4</v>
      </c>
      <c r="Q24" s="43">
        <v>5.7970044325329562E-3</v>
      </c>
      <c r="R24" s="43">
        <v>1.2289724628746719E-4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0.28126114032371813</v>
      </c>
      <c r="O25" s="43">
        <v>0.69241019682866589</v>
      </c>
      <c r="P25" s="43">
        <v>8.9471746700948594E-4</v>
      </c>
      <c r="Q25" s="43">
        <v>5.8191573499504967E-3</v>
      </c>
      <c r="R25" s="43">
        <v>1.231021383943377E-4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0.28070455759877183</v>
      </c>
      <c r="O26" s="43">
        <v>0.69204366376207183</v>
      </c>
      <c r="P26" s="43">
        <v>9.0912890149993876E-4</v>
      </c>
      <c r="Q26" s="43">
        <v>5.8416677858333446E-3</v>
      </c>
      <c r="R26" s="43">
        <v>1.2331033718584119E-4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0.28014762343795652</v>
      </c>
      <c r="O27" s="43">
        <v>0.69167694208918185</v>
      </c>
      <c r="P27" s="43">
        <v>9.2371516134211228E-4</v>
      </c>
      <c r="Q27" s="43">
        <v>5.8645400915986841E-3</v>
      </c>
      <c r="R27" s="43">
        <v>1.2352188290819084E-4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0.27959033462762062</v>
      </c>
      <c r="O28" s="43">
        <v>0.69131002966328092</v>
      </c>
      <c r="P28" s="43">
        <v>9.3847719119900818E-4</v>
      </c>
      <c r="Q28" s="43">
        <v>5.8877786424834334E-3</v>
      </c>
      <c r="R28" s="43">
        <v>1.2373681602790825E-4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0.27903268795909003</v>
      </c>
      <c r="O29" s="43">
        <v>0.6909429243290458</v>
      </c>
      <c r="P29" s="43">
        <v>9.5341591581828047E-4</v>
      </c>
      <c r="Q29" s="43">
        <v>5.9113878370547768E-3</v>
      </c>
      <c r="R29" s="43">
        <v>1.2395517722729626E-4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0.27847468022948502</v>
      </c>
      <c r="O30" s="43">
        <v>0.69057562392285032</v>
      </c>
      <c r="P30" s="43">
        <v>9.685322394200795E-4</v>
      </c>
      <c r="Q30" s="43">
        <v>5.9353720967054713E-3</v>
      </c>
      <c r="R30" s="43">
        <v>1.2417700739977136E-4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0.27791630824254887</v>
      </c>
      <c r="O31" s="43">
        <v>0.69020812627307682</v>
      </c>
      <c r="P31" s="43">
        <v>9.8382704508067189E-4</v>
      </c>
      <c r="Q31" s="43">
        <v>5.9597358651338308E-3</v>
      </c>
      <c r="R31" s="43">
        <v>1.2440234764505382E-4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0.27735756880948842</v>
      </c>
      <c r="O32" s="43">
        <v>0.68984042920043687</v>
      </c>
      <c r="P32" s="43">
        <v>9.9930119411201961E-4</v>
      </c>
      <c r="Q32" s="43">
        <v>5.9844836078082608E-3</v>
      </c>
      <c r="R32" s="43">
        <v>1.2463123926421534E-4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0.27679845874982673</v>
      </c>
      <c r="O33" s="43">
        <v>0.68947253051829915</v>
      </c>
      <c r="P33" s="43">
        <v>1.0149555254375018E-3</v>
      </c>
      <c r="Q33" s="43">
        <v>6.00961981141627E-3</v>
      </c>
      <c r="R33" s="43">
        <v>1.2486372375458286E-4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0.27623897489226756</v>
      </c>
      <c r="O34" s="43">
        <v>0.68910442803302485</v>
      </c>
      <c r="P34" s="43">
        <v>1.030790854963977E-3</v>
      </c>
      <c r="Q34" s="43">
        <v>6.0351489832978587E-3</v>
      </c>
      <c r="R34" s="43">
        <v>1.2509984280449795E-4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0.27567911407557083</v>
      </c>
      <c r="O35" s="43">
        <v>0.6887361195443108</v>
      </c>
      <c r="P35" s="43">
        <v>1.046807974950377E-3</v>
      </c>
      <c r="Q35" s="43">
        <v>6.0610756508631732E-3</v>
      </c>
      <c r="R35" s="43">
        <v>1.2533963828793087E-4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0.27511887314944028</v>
      </c>
      <c r="O36" s="43">
        <v>0.68836760284554099</v>
      </c>
      <c r="P36" s="43">
        <v>1.0630076533730442E-3</v>
      </c>
      <c r="Q36" s="43">
        <v>6.0874043609943822E-3</v>
      </c>
      <c r="R36" s="43">
        <v>1.2558315225894828E-4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0.27455824897542175</v>
      </c>
      <c r="O37" s="43">
        <v>0.68799887572414475</v>
      </c>
      <c r="P37" s="43">
        <v>1.0793906332880146E-3</v>
      </c>
      <c r="Q37" s="43">
        <v>6.1141396794316578E-3</v>
      </c>
      <c r="R37" s="43">
        <v>1.2583042694603441E-4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0.27399723842781315</v>
      </c>
      <c r="O38" s="43">
        <v>0.68762993596196353</v>
      </c>
      <c r="P38" s="43">
        <v>1.0959576321904741E-3</v>
      </c>
      <c r="Q38" s="43">
        <v>6.1412861901432103E-3</v>
      </c>
      <c r="R38" s="43">
        <v>1.260815047462644E-4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0.27343583839458524</v>
      </c>
      <c r="O39" s="43">
        <v>0.68726078133562563</v>
      </c>
      <c r="P39" s="43">
        <v>1.1127093413715963E-3</v>
      </c>
      <c r="Q39" s="43">
        <v>6.1688484946793038E-3</v>
      </c>
      <c r="R39" s="43">
        <v>1.263364282193296E-4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0.27287404577831303</v>
      </c>
      <c r="O40" s="43">
        <v>0.68689140961692796</v>
      </c>
      <c r="P40" s="43">
        <v>1.1296464252730028E-3</v>
      </c>
      <c r="Q40" s="43">
        <v>6.196831211510192E-3</v>
      </c>
      <c r="R40" s="43">
        <v>1.2659524008141424E-4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0.27231185749711845</v>
      </c>
      <c r="O41" s="43">
        <v>0.68652181857322581</v>
      </c>
      <c r="P41" s="43">
        <v>1.1467695208390745E-3</v>
      </c>
      <c r="Q41" s="43">
        <v>6.2252389753478989E-3</v>
      </c>
      <c r="R41" s="43">
        <v>1.2685798319892247E-4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0.27174927048562231</v>
      </c>
      <c r="O42" s="43">
        <v>0.68615200596783099</v>
      </c>
      <c r="P42" s="43">
        <v>1.1640792368673503E-3</v>
      </c>
      <c r="Q42" s="43">
        <v>6.2540764364518355E-3</v>
      </c>
      <c r="R42" s="43">
        <v>1.2712470058205607E-4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0.27118628169590803</v>
      </c>
      <c r="O43" s="43">
        <v>0.68578196956041737</v>
      </c>
      <c r="P43" s="43">
        <v>1.1815761533572704E-3</v>
      </c>
      <c r="Q43" s="43">
        <v>6.2833482599181567E-3</v>
      </c>
      <c r="R43" s="43">
        <v>1.2739543537824169E-4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0.270622888098494</v>
      </c>
      <c r="O44" s="43">
        <v>0.6854117071074336</v>
      </c>
      <c r="P44" s="43">
        <v>1.1992608208575074E-3</v>
      </c>
      <c r="Q44" s="43">
        <v>6.3130591249528668E-3</v>
      </c>
      <c r="R44" s="43">
        <v>1.2767023086540796E-4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0.27005908668331718</v>
      </c>
      <c r="O45" s="43">
        <v>0.68504121636252491</v>
      </c>
      <c r="P45" s="43">
        <v>1.217133759812144E-3</v>
      </c>
      <c r="Q45" s="43">
        <v>6.3432137241286003E-3</v>
      </c>
      <c r="R45" s="43">
        <v>1.2794913044511112E-4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0.2694948744607249</v>
      </c>
      <c r="O46" s="43">
        <v>0.68467049507696109</v>
      </c>
      <c r="P46" s="43">
        <v>1.2351954599059678E-3</v>
      </c>
      <c r="Q46" s="43">
        <v>6.3738167626250924E-3</v>
      </c>
      <c r="R46" s="43">
        <v>1.2823217763551051E-4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0.2689302484624771</v>
      </c>
      <c r="O47" s="43">
        <v>0.6842995410000734</v>
      </c>
      <c r="P47" s="43">
        <v>1.2534463794091463E-3</v>
      </c>
      <c r="Q47" s="43">
        <v>6.4048729574532857E-3</v>
      </c>
      <c r="R47" s="43">
        <v>1.2851941606419217E-4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0.26836520574275718</v>
      </c>
      <c r="O48" s="43">
        <v>0.6839283518796988</v>
      </c>
      <c r="P48" s="43">
        <v>1.2718869445215624E-3</v>
      </c>
      <c r="Q48" s="43">
        <v>6.4363870366630797E-3</v>
      </c>
      <c r="R48" s="43">
        <v>1.2881088946084131E-4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0.26779974337919249</v>
      </c>
      <c r="O49" s="43">
        <v>0.6835569254626318</v>
      </c>
      <c r="P49" s="43">
        <v>1.2905175487170886E-3</v>
      </c>
      <c r="Q49" s="43">
        <v>6.4683637385347251E-3</v>
      </c>
      <c r="R49" s="43">
        <v>1.2910664164976349E-4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0.26723385847388226</v>
      </c>
      <c r="O50" s="43">
        <v>0.68318525949508391</v>
      </c>
      <c r="P50" s="43">
        <v>1.3093385520880924E-3</v>
      </c>
      <c r="Q50" s="43">
        <v>6.5008078107538321E-3</v>
      </c>
      <c r="R50" s="43">
        <v>1.2940671654225453E-4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0.26666754815443489</v>
      </c>
      <c r="O51" s="43">
        <v>0.68281335172315061</v>
      </c>
      <c r="P51" s="43">
        <v>1.3283502806904618E-3</v>
      </c>
      <c r="Q51" s="43">
        <v>6.5337240095700482E-3</v>
      </c>
      <c r="R51" s="43">
        <v>1.2971115812881873E-4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0.26610080957501298</v>
      </c>
      <c r="O52" s="43">
        <v>0.68244119989328611</v>
      </c>
      <c r="P52" s="43">
        <v>1.3475530258894488E-3</v>
      </c>
      <c r="Q52" s="43">
        <v>6.5671170989393844E-3</v>
      </c>
      <c r="R52" s="43">
        <v>1.3002001047123662E-4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0.2655336399173866</v>
      </c>
      <c r="O53" s="43">
        <v>0.68206880175278561</v>
      </c>
      <c r="P53" s="43">
        <v>1.366947043706643E-3</v>
      </c>
      <c r="Q53" s="43">
        <v>6.60099184965023E-3</v>
      </c>
      <c r="R53" s="43">
        <v>1.3033331769448124E-4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0.26496603639199323</v>
      </c>
      <c r="O54" s="43">
        <v>0.68169615505027481</v>
      </c>
      <c r="P54" s="43">
        <v>1.386532554168375E-3</v>
      </c>
      <c r="Q54" s="43">
        <v>6.6353530384330884E-3</v>
      </c>
      <c r="R54" s="43">
        <v>1.3065112397848424E-4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0.26439799623900595</v>
      </c>
      <c r="O55" s="43">
        <v>0.68132325753620671</v>
      </c>
      <c r="P55" s="43">
        <v>1.4063097406558736E-3</v>
      </c>
      <c r="Q55" s="43">
        <v>6.6702054470540685E-3</v>
      </c>
      <c r="R55" s="43">
        <v>1.3097347354975152E-4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0.26382951672940774</v>
      </c>
      <c r="O56" s="43">
        <v>0.68095010696336666</v>
      </c>
      <c r="P56" s="43">
        <v>1.4262787492574931E-3</v>
      </c>
      <c r="Q56" s="43">
        <v>6.7055538613921863E-3</v>
      </c>
      <c r="R56" s="43">
        <v>1.3130041067282918E-4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0.26326059516607253</v>
      </c>
      <c r="O57" s="43">
        <v>0.68057670108738333</v>
      </c>
      <c r="P57" s="43">
        <v>1.4464396881233373E-3</v>
      </c>
      <c r="Q57" s="43">
        <v>6.7414030705005229E-3</v>
      </c>
      <c r="R57" s="43">
        <v>1.3163197964162024E-4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0.26269122888485336</v>
      </c>
      <c r="O58" s="43">
        <v>0.68020303766724821</v>
      </c>
      <c r="P58" s="43">
        <v>1.4667926268226168E-3</v>
      </c>
      <c r="Q58" s="43">
        <v>6.7777578656513108E-3</v>
      </c>
      <c r="R58" s="43">
        <v>1.3196822477055267E-4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0.26212141525567489</v>
      </c>
      <c r="O59" s="43">
        <v>0.67982911446584082</v>
      </c>
      <c r="P59" s="43">
        <v>1.4873375957040653E-3</v>
      </c>
      <c r="Q59" s="43">
        <v>6.8146230393650196E-3</v>
      </c>
      <c r="R59" s="43">
        <v>1.3230919038559926E-4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0.26155115168363319</v>
      </c>
      <c r="O60" s="43">
        <v>0.67945492925046325</v>
      </c>
      <c r="P60" s="43">
        <v>1.5080745852597696E-3</v>
      </c>
      <c r="Q60" s="43">
        <v>6.8520033844235179E-3</v>
      </c>
      <c r="R60" s="43">
        <v>1.3265492081515059E-4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0.26098043561009943</v>
      </c>
      <c r="O61" s="43">
        <v>0.67908047979337904</v>
      </c>
      <c r="P61" s="43">
        <v>1.529003545492749E-3</v>
      </c>
      <c r="Q61" s="43">
        <v>6.8899036928674025E-3</v>
      </c>
      <c r="R61" s="43">
        <v>1.3300546038074118E-4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0.26040926451382912</v>
      </c>
      <c r="O62" s="43">
        <v>0.67870576387236081</v>
      </c>
      <c r="P62" s="43">
        <v>1.5501243852886408E-3</v>
      </c>
      <c r="Q62" s="43">
        <v>6.9283287549775988E-3</v>
      </c>
      <c r="R62" s="43">
        <v>1.3336085338763037E-4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0.25983763591207582</v>
      </c>
      <c r="O63" s="43">
        <v>0.67833077927124419</v>
      </c>
      <c r="P63" s="43">
        <v>1.57143697179185E-3</v>
      </c>
      <c r="Q63" s="43">
        <v>6.9672833582413302E-3</v>
      </c>
      <c r="R63" s="43">
        <v>1.3372114411523854E-4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0.25926554736170848</v>
      </c>
      <c r="O64" s="43">
        <v>0.67795552378048796</v>
      </c>
      <c r="P64" s="43">
        <v>1.5929411297865134E-3</v>
      </c>
      <c r="Q64" s="43">
        <v>7.0067722863025742E-3</v>
      </c>
      <c r="R64" s="43">
        <v>1.3408637680744004E-4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0.25869299646033306</v>
      </c>
      <c r="O65" s="43">
        <v>0.67757999519774192</v>
      </c>
      <c r="P65" s="43">
        <v>1.6146366410826562E-3</v>
      </c>
      <c r="Q65" s="43">
        <v>7.0468003178971363E-3</v>
      </c>
      <c r="R65" s="43">
        <v>1.3445659566271341E-4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0.25811998084741705</v>
      </c>
      <c r="O66" s="43">
        <v>0.67720419132842014</v>
      </c>
      <c r="P66" s="43">
        <v>1.6365232439079021E-3</v>
      </c>
      <c r="Q66" s="43">
        <v>7.0873722257724751E-3</v>
      </c>
      <c r="R66" s="43">
        <v>1.3483184482415125E-4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0.25754649820541731</v>
      </c>
      <c r="O67" s="43">
        <v>0.67682810998628207</v>
      </c>
      <c r="P67" s="43">
        <v>1.6586006323051116E-3</v>
      </c>
      <c r="Q67" s="43">
        <v>7.1284927755924082E-3</v>
      </c>
      <c r="R67" s="43">
        <v>1.3521216836932944E-4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0.25697254626090926</v>
      </c>
      <c r="O68" s="43">
        <v>0.67645174899401828</v>
      </c>
      <c r="P68" s="43">
        <v>1.6808684555363264E-3</v>
      </c>
      <c r="Q68" s="43">
        <v>7.1701667248268664E-3</v>
      </c>
      <c r="R68" s="43">
        <v>1.3559761030003883E-4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0.25639812278572038</v>
      </c>
      <c r="O69" s="43">
        <v>0.6760751061838427</v>
      </c>
      <c r="P69" s="43">
        <v>1.7033263174934018E-3</v>
      </c>
      <c r="Q69" s="43">
        <v>7.2123988216268647E-3</v>
      </c>
      <c r="R69" s="43">
        <v>1.3598821453187962E-4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0.25582322559806253</v>
      </c>
      <c r="O70" s="43">
        <v>0.67569817939809296</v>
      </c>
      <c r="P70" s="43">
        <v>1.7259737761157079E-3</v>
      </c>
      <c r="Q70" s="43">
        <v>7.2551938036848306E-3</v>
      </c>
      <c r="R70" s="43">
        <v>1.3638402488372063E-4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0.25524785256366767</v>
      </c>
      <c r="O71" s="43">
        <v>0.67532096648983375</v>
      </c>
      <c r="P71" s="43">
        <v>1.7488103428152954E-3</v>
      </c>
      <c r="Q71" s="43">
        <v>7.2985563970805077E-3</v>
      </c>
      <c r="R71" s="43">
        <v>1.3678508506702512E-4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0.25467200159692338</v>
      </c>
      <c r="O72" s="43">
        <v>0.67494346532346794</v>
      </c>
      <c r="P72" s="43">
        <v>1.7718354819099074E-3</v>
      </c>
      <c r="Q72" s="43">
        <v>7.3424913151125997E-3</v>
      </c>
      <c r="R72" s="43">
        <v>1.3719143867504474E-4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0.25409567066200817</v>
      </c>
      <c r="O73" s="43">
        <v>0.67456567377535248</v>
      </c>
      <c r="P73" s="43">
        <v>1.7950486100642422E-3</v>
      </c>
      <c r="Q73" s="43">
        <v>7.3870032571163756E-3</v>
      </c>
      <c r="R73" s="43">
        <v>1.3760312917188326E-4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0.25351885777402772</v>
      </c>
      <c r="O74" s="43">
        <v>0.67418758973442117</v>
      </c>
      <c r="P74" s="43">
        <v>1.8184490957398516E-3</v>
      </c>
      <c r="Q74" s="43">
        <v>7.4320969072674227E-3</v>
      </c>
      <c r="R74" s="43">
        <v>1.3802019988143287E-4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0.25294156100014964</v>
      </c>
      <c r="O75" s="43">
        <v>0.67380921110281011</v>
      </c>
      <c r="P75" s="43">
        <v>1.8420362586540921E-3</v>
      </c>
      <c r="Q75" s="43">
        <v>7.4777769333717941E-3</v>
      </c>
      <c r="R75" s="43">
        <v>1.3844269397618412E-4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0.25236377846073738</v>
      </c>
      <c r="O76" s="43">
        <v>0.67343053579649204</v>
      </c>
      <c r="P76" s="43">
        <v>1.8658093692485128E-3</v>
      </c>
      <c r="Q76" s="43">
        <v>7.5240479856427582E-3</v>
      </c>
      <c r="R76" s="43">
        <v>1.38870654465912E-4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0.25178550833048186</v>
      </c>
      <c r="O77" s="43">
        <v>0.67305156174591141</v>
      </c>
      <c r="P77" s="43">
        <v>1.8897676481670991E-3</v>
      </c>
      <c r="Q77" s="43">
        <v>7.5709146954644211E-3</v>
      </c>
      <c r="R77" s="43">
        <v>1.3930412418624081E-4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0.2512067488395322</v>
      </c>
      <c r="O78" s="43">
        <v>0.67267228689662895</v>
      </c>
      <c r="P78" s="43">
        <v>1.913910265744773E-3</v>
      </c>
      <c r="Q78" s="43">
        <v>7.6183816741424264E-3</v>
      </c>
      <c r="R78" s="43">
        <v>1.3974314578708925E-4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0.25062749827462261</v>
      </c>
      <c r="O79" s="43">
        <v>0.67229270920996775</v>
      </c>
      <c r="P79" s="43">
        <v>1.9382363415065555E-3</v>
      </c>
      <c r="Q79" s="43">
        <v>7.666453511642044E-3</v>
      </c>
      <c r="R79" s="43">
        <v>1.401877617209993E-4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0.25004775498019666</v>
      </c>
      <c r="O80" s="43">
        <v>0.67191282666366481</v>
      </c>
      <c r="P80" s="43">
        <v>1.9627449436778123E-3</v>
      </c>
      <c r="Q80" s="43">
        <v>7.7151347753138845E-3</v>
      </c>
      <c r="R80" s="43">
        <v>1.4063801423135007E-4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0.24946751735952769</v>
      </c>
      <c r="O81" s="43">
        <v>0.67153263725252754</v>
      </c>
      <c r="P81" s="43">
        <v>1.987435088705981E-3</v>
      </c>
      <c r="Q81" s="43">
        <v>7.7644300086075367E-3</v>
      </c>
      <c r="R81" s="43">
        <v>1.4109394534046038E-4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0.2488867838758351</v>
      </c>
      <c r="O82" s="43">
        <v>0.67115213898909321</v>
      </c>
      <c r="P82" s="43">
        <v>2.012305740794201E-3</v>
      </c>
      <c r="Q82" s="43">
        <v>7.8143437297734149E-3</v>
      </c>
      <c r="R82" s="43">
        <v>1.4155559683758215E-4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0.24830555305339594</v>
      </c>
      <c r="O83" s="43">
        <v>0.670771329904295</v>
      </c>
      <c r="P83" s="43">
        <v>2.0373558114472586E-3</v>
      </c>
      <c r="Q83" s="43">
        <v>7.8648804305531152E-3</v>
      </c>
      <c r="R83" s="43">
        <v>1.4202301026678752E-4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0.24772382347865102</v>
      </c>
      <c r="O84" s="43">
        <v>0.67039020804812788</v>
      </c>
      <c r="P84" s="43">
        <v>2.0625841590302587E-3</v>
      </c>
      <c r="Q84" s="43">
        <v>7.916044574858604E-3</v>
      </c>
      <c r="R84" s="43">
        <v>1.4249622691475263E-4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0.24714159380130535</v>
      </c>
      <c r="O85" s="43">
        <v>0.67000877149032223</v>
      </c>
      <c r="P85" s="43">
        <v>2.0879895883404403E-3</v>
      </c>
      <c r="Q85" s="43">
        <v>7.967840597440554E-3</v>
      </c>
      <c r="R85" s="43">
        <v>1.4297528779844119E-4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0.2465588627354221</v>
      </c>
      <c r="O86" s="43">
        <v>0.6696270183210179</v>
      </c>
      <c r="P86" s="43">
        <v>2.1135708501925457E-3</v>
      </c>
      <c r="Q86" s="43">
        <v>8.0202729025461508E-3</v>
      </c>
      <c r="R86" s="43">
        <v>1.4346023365269042E-4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0.24597562906050993</v>
      </c>
      <c r="O87" s="43">
        <v>0.66924494665144341</v>
      </c>
      <c r="P87" s="43">
        <v>2.1393266410181643E-3</v>
      </c>
      <c r="Q87" s="43">
        <v>8.0733458625667377E-3</v>
      </c>
      <c r="R87" s="43">
        <v>1.4395110491770315E-4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0.24539189162260219</v>
      </c>
      <c r="O88" s="43">
        <v>0.66886255461459654</v>
      </c>
      <c r="P88" s="43">
        <v>2.1652556024794618E-3</v>
      </c>
      <c r="Q88" s="43">
        <v>8.1270638166756337E-3</v>
      </c>
      <c r="R88" s="43">
        <v>1.4444794172644912E-4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0.24480764933532889</v>
      </c>
      <c r="O89" s="43">
        <v>0.66847984036592956</v>
      </c>
      <c r="P89" s="43">
        <v>2.1913563210977003E-3</v>
      </c>
      <c r="Q89" s="43">
        <v>8.1814310694564938E-3</v>
      </c>
      <c r="R89" s="43">
        <v>1.4495078389197851E-4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0.2442229011809795</v>
      </c>
      <c r="O90" s="43">
        <v>0.66809680208403543</v>
      </c>
      <c r="P90" s="43">
        <v>2.2176273278969754E-3</v>
      </c>
      <c r="Q90" s="43">
        <v>8.2364518895225915E-3</v>
      </c>
      <c r="R90" s="43">
        <v>1.4545967089465194E-4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0.24363764621155651</v>
      </c>
      <c r="O91" s="43">
        <v>0.66771343797133709</v>
      </c>
      <c r="P91" s="43">
        <v>2.244067098063567E-3</v>
      </c>
      <c r="Q91" s="43">
        <v>8.2921305081273874E-3</v>
      </c>
      <c r="R91" s="43">
        <v>1.4597464186928943E-4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0.24305188354981955</v>
      </c>
      <c r="O92" s="43">
        <v>0.66732974625477848</v>
      </c>
      <c r="P92" s="43">
        <v>2.2706740506213208E-3</v>
      </c>
      <c r="Q92" s="43">
        <v>8.3484711177668272E-3</v>
      </c>
      <c r="R92" s="43">
        <v>1.4649573559224314E-4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0.24246561239031914</v>
      </c>
      <c r="O93" s="43">
        <v>0.66694572518651818</v>
      </c>
      <c r="P93" s="43">
        <v>2.2974465481234631E-3</v>
      </c>
      <c r="Q93" s="43">
        <v>8.4054778707737046E-3</v>
      </c>
      <c r="R93" s="43">
        <v>1.4702299046839669E-4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0.24187883200041918</v>
      </c>
      <c r="O94" s="43">
        <v>0.66656137304462415</v>
      </c>
      <c r="P94" s="43">
        <v>2.3243828963612537E-3</v>
      </c>
      <c r="Q94" s="43">
        <v>8.4631548779045655E-3</v>
      </c>
      <c r="R94" s="43">
        <v>1.4755644451809529E-4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0.24129154172130821</v>
      </c>
      <c r="O95" s="43">
        <v>0.66617668813377018</v>
      </c>
      <c r="P95" s="43">
        <v>2.3514813440898771E-3</v>
      </c>
      <c r="Q95" s="43">
        <v>8.5215062069195491E-3</v>
      </c>
      <c r="R95" s="43">
        <v>1.4809613536401097E-4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0.24070374096899855</v>
      </c>
      <c r="O96" s="43">
        <v>0.66579166878593243</v>
      </c>
      <c r="P96" s="43">
        <v>2.3787400827719753E-3</v>
      </c>
      <c r="Q96" s="43">
        <v>8.5805358811556001E-3</v>
      </c>
      <c r="R96" s="43">
        <v>1.4864210021794599E-4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0.24011542923531232</v>
      </c>
      <c r="O97" s="43">
        <v>0.66540631336108835</v>
      </c>
      <c r="P97" s="43">
        <v>2.4061572463392094E-3</v>
      </c>
      <c r="Q97" s="43">
        <v>8.6402478780935165E-3</v>
      </c>
      <c r="R97" s="43">
        <v>1.4919437586757969E-4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0.23952660608885512</v>
      </c>
      <c r="O98" s="43">
        <v>0.66502062024791586</v>
      </c>
      <c r="P98" s="43">
        <v>2.4337309109722493E-3</v>
      </c>
      <c r="Q98" s="43">
        <v>8.7006461279192666E-3</v>
      </c>
      <c r="R98" s="43">
        <v>1.4975299866316189E-4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0.23893727117597477</v>
      </c>
      <c r="O99" s="43">
        <v>0.66463458786449159</v>
      </c>
      <c r="P99" s="43">
        <v>2.4614590948995704E-3</v>
      </c>
      <c r="Q99" s="43">
        <v>8.7617345120800522E-3</v>
      </c>
      <c r="R99" s="43">
        <v>1.5031800450415809E-4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0.23834742422170593</v>
      </c>
      <c r="O100" s="43">
        <v>0.66424821465899175</v>
      </c>
      <c r="P100" s="43">
        <v>2.4893397582154506E-3</v>
      </c>
      <c r="Q100" s="43">
        <v>8.8235168618355838E-3</v>
      </c>
      <c r="R100" s="43">
        <v>1.5088942882585021E-4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0.23775706503070021</v>
      </c>
      <c r="O101" s="43">
        <v>0.66386149911039039</v>
      </c>
      <c r="P101" s="43">
        <v>2.5173708027175319E-3</v>
      </c>
      <c r="Q101" s="43">
        <v>8.8859969568050607E-3</v>
      </c>
      <c r="R101" s="43">
        <v>1.5146730658589764E-4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0.23716619348813964</v>
      </c>
      <c r="O102" s="43">
        <v>0.66347443972915854</v>
      </c>
      <c r="P102" s="43">
        <v>2.5455500717643368E-3</v>
      </c>
      <c r="Q102" s="43">
        <v>8.9491785235103552E-3</v>
      </c>
      <c r="R102" s="43">
        <v>1.5205167225086305E-4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0.23657480956063448</v>
      </c>
      <c r="O103" s="43">
        <v>0.66308703505796207</v>
      </c>
      <c r="P103" s="43">
        <v>2.573875350153089E-3</v>
      </c>
      <c r="Q103" s="43">
        <v>9.0130652339158665E-3</v>
      </c>
      <c r="R103" s="43">
        <v>1.5264255978270772E-4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0.23598291329710419</v>
      </c>
      <c r="O104" s="43">
        <v>0.66269928367235953</v>
      </c>
      <c r="P104" s="43">
        <v>2.6023443640182174E-3</v>
      </c>
      <c r="Q104" s="43">
        <v>9.0776607039656058E-3</v>
      </c>
      <c r="R104" s="43">
        <v>1.5324000262526084E-4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0.2353905048296405</v>
      </c>
      <c r="O105" s="43">
        <v>0.66231118418149715</v>
      </c>
      <c r="P105" s="43">
        <v>2.6309547807508854E-3</v>
      </c>
      <c r="Q105" s="43">
        <v>9.1429684921180109E-3</v>
      </c>
      <c r="R105" s="43">
        <v>1.5384403369066816E-4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0.23479758437435283</v>
      </c>
      <c r="O106" s="43">
        <v>0.66192273522880418</v>
      </c>
      <c r="P106" s="43">
        <v>2.6597042089399011E-3</v>
      </c>
      <c r="Q106" s="43">
        <v>9.2089920978789992E-3</v>
      </c>
      <c r="R106" s="43">
        <v>1.5445468534582414E-4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0.23420415223219482</v>
      </c>
      <c r="O107" s="43">
        <v>0.66153393549268424</v>
      </c>
      <c r="P107" s="43">
        <v>2.6885901983343522E-3</v>
      </c>
      <c r="Q107" s="43">
        <v>9.2757349603338375E-3</v>
      </c>
      <c r="R107" s="43">
        <v>1.5507198939879329E-4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0.23361020878977179</v>
      </c>
      <c r="O108" s="43">
        <v>0.66114478368720686</v>
      </c>
      <c r="P108" s="43">
        <v>2.7176102398282962E-3</v>
      </c>
      <c r="Q108" s="43">
        <v>9.34320045667833E-3</v>
      </c>
      <c r="R108" s="43">
        <v>1.5569597708522509E-4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0.23301575452012813</v>
      </c>
      <c r="O109" s="43">
        <v>0.66075527856279437</v>
      </c>
      <c r="P109" s="43">
        <v>2.7467617654678366E-3</v>
      </c>
      <c r="Q109" s="43">
        <v>9.4113919007499294E-3</v>
      </c>
      <c r="R109" s="43">
        <v>1.5632667905476831E-4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0.23242078998351434</v>
      </c>
      <c r="O110" s="43">
        <v>0.66036541890690759</v>
      </c>
      <c r="P110" s="43">
        <v>2.7760421484809062E-3</v>
      </c>
      <c r="Q110" s="43">
        <v>9.4803125415592899E-3</v>
      </c>
      <c r="R110" s="43">
        <v>1.5696412535748928E-4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0.23182531582813326</v>
      </c>
      <c r="O111" s="43">
        <v>0.6599752035447275</v>
      </c>
      <c r="P111" s="43">
        <v>2.8054487033300594E-3</v>
      </c>
      <c r="Q111" s="43">
        <v>9.5499655618228561E-3</v>
      </c>
      <c r="R111" s="43">
        <v>1.5760834543029981E-4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0.23122933279086458</v>
      </c>
      <c r="O112" s="43">
        <v>0.6595846313398348</v>
      </c>
      <c r="P112" s="43">
        <v>2.8349786857885901E-3</v>
      </c>
      <c r="Q112" s="43">
        <v>9.6203540764970581E-3</v>
      </c>
      <c r="R112" s="43">
        <v>1.5825936808340019E-4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0.23063284169796688</v>
      </c>
      <c r="O113" s="43">
        <v>0.6591937011948843</v>
      </c>
      <c r="P113" s="43">
        <v>2.8646292930402596E-3</v>
      </c>
      <c r="Q113" s="43">
        <v>9.6914811313147005E-3</v>
      </c>
      <c r="R113" s="43">
        <v>1.5891722148674202E-4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0.23003584346575748</v>
      </c>
      <c r="O114" s="43">
        <v>0.65880241205227652</v>
      </c>
      <c r="P114" s="43">
        <v>2.8943976638029188E-3</v>
      </c>
      <c r="Q114" s="43">
        <v>9.7633497013241387E-3</v>
      </c>
      <c r="R114" s="43">
        <v>1.5958193315651707E-4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0.22943833910126854</v>
      </c>
      <c r="O115" s="43">
        <v>0.6584107628948237</v>
      </c>
      <c r="P115" s="43">
        <v>2.9242808784763013E-3</v>
      </c>
      <c r="Q115" s="43">
        <v>9.8359626894318434E-3</v>
      </c>
      <c r="R115" s="43">
        <v>1.6025352994167768E-4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0.22884032970287957</v>
      </c>
      <c r="O116" s="43">
        <v>0.6580187527464133</v>
      </c>
      <c r="P116" s="43">
        <v>2.9542759593142497E-3</v>
      </c>
      <c r="Q116" s="43">
        <v>9.9093229249489455E-3</v>
      </c>
      <c r="R116" s="43">
        <v>1.6093203801049365E-4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0.22824181646092537</v>
      </c>
      <c r="O117" s="43">
        <v>0.65762638067266421</v>
      </c>
      <c r="P117" s="43">
        <v>2.9843798706216374E-3</v>
      </c>
      <c r="Q117" s="43">
        <v>9.9834331621424261E-3</v>
      </c>
      <c r="R117" s="43">
        <v>1.6161748283715198E-4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0.22764280065827916</v>
      </c>
      <c r="O118" s="43">
        <v>0.65723364578157994</v>
      </c>
      <c r="P118" s="43">
        <v>3.0145895189762095E-3</v>
      </c>
      <c r="Q118" s="43">
        <v>1.0058296078791471E-2</v>
      </c>
      <c r="R118" s="43">
        <v>1.6230988918840511E-4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0.22704328367090984</v>
      </c>
      <c r="O119" s="43">
        <v>0.65684054722419416</v>
      </c>
      <c r="P119" s="43">
        <v>3.0449017534755953E-3</v>
      </c>
      <c r="Q119" s="43">
        <v>1.0133914274749724E-2</v>
      </c>
      <c r="R119" s="43">
        <v>1.630092811102729E-4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0.22644326696841374</v>
      </c>
      <c r="O120" s="43">
        <v>0.65644708419521203</v>
      </c>
      <c r="P120" s="43">
        <v>3.0753133660097009E-3</v>
      </c>
      <c r="Q120" s="43">
        <v>1.0210290270514011E-2</v>
      </c>
      <c r="R120" s="43">
        <v>1.6371568191480459E-4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0.22584275211451924</v>
      </c>
      <c r="O121" s="43">
        <v>0.65605325593364372</v>
      </c>
      <c r="P121" s="43">
        <v>3.1058210915586907E-3</v>
      </c>
      <c r="Q121" s="43">
        <v>1.028742650580017E-2</v>
      </c>
      <c r="R121" s="43">
        <v>1.6442911416690714E-4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0.22524174076756487</v>
      </c>
      <c r="O122" s="43">
        <v>0.65565906172343369</v>
      </c>
      <c r="P122" s="43">
        <v>3.1364216085167569E-3</v>
      </c>
      <c r="Q122" s="43">
        <v>1.0365325338126641E-2</v>
      </c>
      <c r="R122" s="43">
        <v>1.6514959967124453E-4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0.22464023468094918</v>
      </c>
      <c r="O123" s="43">
        <v>0.65526450089408084</v>
      </c>
      <c r="P123" s="43">
        <v>3.1671115390418574E-3</v>
      </c>
      <c r="Q123" s="43">
        <v>1.044398904140648E-2</v>
      </c>
      <c r="R123" s="43">
        <v>1.6587715945921537E-4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0.22403823570355316</v>
      </c>
      <c r="O124" s="43">
        <v>0.65486957282125291</v>
      </c>
      <c r="P124" s="43">
        <v>3.1978874494315974E-3</v>
      </c>
      <c r="Q124" s="43">
        <v>1.0523419804548404E-2</v>
      </c>
      <c r="R124" s="43">
        <v>1.6661181377601399E-4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0.22343574578013362</v>
      </c>
      <c r="O125" s="43">
        <v>0.65447427692739235</v>
      </c>
      <c r="P125" s="43">
        <v>3.2287458505254052E-3</v>
      </c>
      <c r="Q125" s="43">
        <v>1.0603619730067558E-2</v>
      </c>
      <c r="R125" s="43">
        <v>1.6735358206778145E-4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0.22283276695168761</v>
      </c>
      <c r="O126" s="43">
        <v>0.65407861268231504</v>
      </c>
      <c r="P126" s="43">
        <v>3.2596831981331464E-3</v>
      </c>
      <c r="Q126" s="43">
        <v>1.0684590832706647E-2</v>
      </c>
      <c r="R126" s="43">
        <v>1.6810248296885249E-4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0.22222930135578731</v>
      </c>
      <c r="O127" s="43">
        <v>0.65368257960380094</v>
      </c>
      <c r="P127" s="43">
        <v>3.2906958934903123E-3</v>
      </c>
      <c r="Q127" s="43">
        <v>1.076633503806809E-2</v>
      </c>
      <c r="R127" s="43">
        <v>1.6885853428910425E-4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0.22162535122688509</v>
      </c>
      <c r="O128" s="43">
        <v>0.65328617725817595</v>
      </c>
      <c r="P128" s="43">
        <v>3.3217802837398952E-3</v>
      </c>
      <c r="Q128" s="43">
        <v>1.0848854181257892E-2</v>
      </c>
      <c r="R128" s="43">
        <v>1.6962175300141335E-4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0.22102091889658779</v>
      </c>
      <c r="O129" s="43">
        <v>0.65288940526088479</v>
      </c>
      <c r="P129" s="43">
        <v>3.3529326624410442E-3</v>
      </c>
      <c r="Q129" s="43">
        <v>1.0932150005541836E-2</v>
      </c>
      <c r="R129" s="43">
        <v>1.7039215522922726E-4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0.22041600679390047</v>
      </c>
      <c r="O130" s="43">
        <v>0.65249226327705501</v>
      </c>
      <c r="P130" s="43">
        <v>3.3841492701046009E-3</v>
      </c>
      <c r="Q130" s="43">
        <v>1.1016224161014745E-2</v>
      </c>
      <c r="R130" s="43">
        <v>1.7116975623425617E-4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0.21981061744543859</v>
      </c>
      <c r="O131" s="43">
        <v>0.65209475102205161</v>
      </c>
      <c r="P131" s="43">
        <v>3.4154262947555724E-3</v>
      </c>
      <c r="Q131" s="43">
        <v>1.110107820328343E-2</v>
      </c>
      <c r="R131" s="43">
        <v>1.719545704042915E-4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0.21920475347560844</v>
      </c>
      <c r="O132" s="43">
        <v>0.65169686826202156</v>
      </c>
      <c r="P132" s="43">
        <v>3.4467598725226099E-3</v>
      </c>
      <c r="Q132" s="43">
        <v>1.1186713592164006E-2</v>
      </c>
      <c r="R132" s="43">
        <v>1.7274661124115759E-4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0.218598417606756</v>
      </c>
      <c r="O133" s="43">
        <v>0.65129861481442874</v>
      </c>
      <c r="P133" s="43">
        <v>3.4781460882545218E-3</v>
      </c>
      <c r="Q133" s="43">
        <v>1.1273131690394267E-2</v>
      </c>
      <c r="R133" s="43">
        <v>1.7354589134880235E-4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0.21799161265928244</v>
      </c>
      <c r="O134" s="43">
        <v>0.65089999054857706</v>
      </c>
      <c r="P134" s="43">
        <v>3.5095809761638563E-3</v>
      </c>
      <c r="Q134" s="43">
        <v>1.1360333762361787E-2</v>
      </c>
      <c r="R134" s="43">
        <v>1.7435242242153364E-4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0.21738434155172748</v>
      </c>
      <c r="O135" s="43">
        <v>0.65050099538612516</v>
      </c>
      <c r="P135" s="43">
        <v>3.5410605204975482E-3</v>
      </c>
      <c r="Q135" s="43">
        <v>1.1448320972848426E-2</v>
      </c>
      <c r="R135" s="43">
        <v>1.7516621523240694E-4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0.21677660730081919</v>
      </c>
      <c r="O136" s="43">
        <v>0.65010162930158799</v>
      </c>
      <c r="P136" s="43">
        <v>3.5725806562346362E-3</v>
      </c>
      <c r="Q136" s="43">
        <v>1.1537094385791893E-2</v>
      </c>
      <c r="R136" s="43">
        <v>1.7598727962177122E-4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0.21616841302149023</v>
      </c>
      <c r="O137" s="43">
        <v>0.64970189232282771</v>
      </c>
      <c r="P137" s="43">
        <v>3.6041372698110163E-3</v>
      </c>
      <c r="Q137" s="43">
        <v>1.1626654963065076E-2</v>
      </c>
      <c r="R137" s="43">
        <v>1.7681562448597899E-4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0.21555976192686047</v>
      </c>
      <c r="O138" s="43">
        <v>0.64930178453153276</v>
      </c>
      <c r="P138" s="43">
        <v>3.6357261998711918E-3</v>
      </c>
      <c r="Q138" s="43">
        <v>1.1717003563273813E-2</v>
      </c>
      <c r="R138" s="43">
        <v>1.7765125776626688E-4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0.21495065732818516</v>
      </c>
      <c r="O139" s="43">
        <v>0.64890130606368535</v>
      </c>
      <c r="P139" s="43">
        <v>3.6673432380469623E-3</v>
      </c>
      <c r="Q139" s="43">
        <v>1.1808140940573713E-2</v>
      </c>
      <c r="R139" s="43">
        <v>1.7849418643781244E-4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0.21434110263476852</v>
      </c>
      <c r="O140" s="43">
        <v>0.64850045711001614</v>
      </c>
      <c r="P140" s="43">
        <v>3.6989841297629745E-3</v>
      </c>
      <c r="Q140" s="43">
        <v>1.1900067743506807E-2</v>
      </c>
      <c r="R140" s="43">
        <v>1.7934441649897429E-4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0.21373110135384307</v>
      </c>
      <c r="O141" s="43">
        <v>0.6480992379164463</v>
      </c>
      <c r="P141" s="43">
        <v>3.7306445750690449E-3</v>
      </c>
      <c r="Q141" s="43">
        <v>1.1992784513858599E-2</v>
      </c>
      <c r="R141" s="43">
        <v>1.8020195296072097E-4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0.21312065709041342</v>
      </c>
      <c r="O142" s="43">
        <v>0.64769764878451719</v>
      </c>
      <c r="P142" s="43">
        <v>3.7623202294991371E-3</v>
      </c>
      <c r="Q142" s="43">
        <v>1.2086291685536226E-2</v>
      </c>
      <c r="R142" s="43">
        <v>1.810667998362553E-4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0.21250977354706496</v>
      </c>
      <c r="O143" s="43">
        <v>0.64729569007180565</v>
      </c>
      <c r="P143" s="43">
        <v>3.7940067049568697E-3</v>
      </c>
      <c r="Q143" s="43">
        <v>1.2180589583468418E-2</v>
      </c>
      <c r="R143" s="43">
        <v>1.8193896013083961E-4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0.21189845452373732</v>
      </c>
      <c r="O144" s="43">
        <v>0.64689336219232685</v>
      </c>
      <c r="P144" s="43">
        <v>3.8256995706274096E-3</v>
      </c>
      <c r="Q144" s="43">
        <v>1.2275678422527848E-2</v>
      </c>
      <c r="R144" s="43">
        <v>1.8281843583182911E-4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0.21128670391746188</v>
      </c>
      <c r="O145" s="43">
        <v>0.6464906656169227</v>
      </c>
      <c r="P145" s="43">
        <v>3.857394353915584E-3</v>
      </c>
      <c r="Q145" s="43">
        <v>1.2371558306476595E-2</v>
      </c>
      <c r="R145" s="43">
        <v>1.8370522789891829E-4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0.21067452572206347</v>
      </c>
      <c r="O146" s="43">
        <v>0.6460876008736367</v>
      </c>
      <c r="P146" s="43">
        <v>3.8890865414100248E-3</v>
      </c>
      <c r="Q146" s="43">
        <v>1.2468229226935355E-2</v>
      </c>
      <c r="R146" s="43">
        <v>1.8459933625460695E-4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0.21006192402782595</v>
      </c>
      <c r="O147" s="43">
        <v>0.64568416854807387</v>
      </c>
      <c r="P147" s="43">
        <v>3.9207715798731564E-3</v>
      </c>
      <c r="Q147" s="43">
        <v>1.2565691062376998E-2</v>
      </c>
      <c r="R147" s="43">
        <v>1.8550075977489194E-4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0.20944890302112185</v>
      </c>
      <c r="O148" s="43">
        <v>0.64528036928374533</v>
      </c>
      <c r="P148" s="43">
        <v>3.9524448772567953E-3</v>
      </c>
      <c r="Q148" s="43">
        <v>1.2663943577145204E-2</v>
      </c>
      <c r="R148" s="43">
        <v>1.8640949628019037E-4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0.2088354669840056</v>
      </c>
      <c r="O149" s="43">
        <v>0.64487620378239974</v>
      </c>
      <c r="P149" s="43">
        <v>3.9841018037431297E-3</v>
      </c>
      <c r="Q149" s="43">
        <v>1.2762986420498728E-2</v>
      </c>
      <c r="R149" s="43">
        <v>1.8732554252650006E-4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0.20822162029377006</v>
      </c>
      <c r="O150" s="43">
        <v>0.64447167280433837</v>
      </c>
      <c r="P150" s="43">
        <v>4.0157376928108271E-3</v>
      </c>
      <c r="Q150" s="43">
        <v>1.2862819125681969E-2</v>
      </c>
      <c r="R150" s="43">
        <v>1.8824889419680321E-4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0.20760736742246691</v>
      </c>
      <c r="O151" s="43">
        <v>0.64406677716871441</v>
      </c>
      <c r="P151" s="43">
        <v>4.04734784232599E-3</v>
      </c>
      <c r="Q151" s="43">
        <v>1.2963441109022474E-2</v>
      </c>
      <c r="R151" s="43">
        <v>1.8917954589271931E-4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0.20699271293639032</v>
      </c>
      <c r="O152" s="43">
        <v>0.64366151775381664</v>
      </c>
      <c r="P152" s="43">
        <v>4.0789275156576689E-3</v>
      </c>
      <c r="Q152" s="43">
        <v>1.3064851669055961E-2</v>
      </c>
      <c r="R152" s="43">
        <v>1.9011749112641228E-4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0.20637766149552403</v>
      </c>
      <c r="O153" s="43">
        <v>0.64325589549733775</v>
      </c>
      <c r="P153" s="43">
        <v>4.1104719428176244E-3</v>
      </c>
      <c r="Q153" s="43">
        <v>1.3167049985679484E-2</v>
      </c>
      <c r="R153" s="43">
        <v>1.9106272231275844E-4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0.20576221785295154</v>
      </c>
      <c r="O154" s="43">
        <v>0.64284991139662528</v>
      </c>
      <c r="P154" s="43">
        <v>4.1419763216240081E-3</v>
      </c>
      <c r="Q154" s="43">
        <v>1.3270035119333369E-2</v>
      </c>
      <c r="R154" s="43">
        <v>1.9201523076177996E-4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0.20514638685422995</v>
      </c>
      <c r="O155" s="43">
        <v>0.64244356650891821</v>
      </c>
      <c r="P155" s="43">
        <v>4.1734358188886128E-3</v>
      </c>
      <c r="Q155" s="43">
        <v>1.3373806010212458E-2</v>
      </c>
      <c r="R155" s="43">
        <v>1.9297500667134969E-4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0.204530173436727</v>
      </c>
      <c r="O156" s="43">
        <v>0.64203686195156318</v>
      </c>
      <c r="P156" s="43">
        <v>4.2048455716273241E-3</v>
      </c>
      <c r="Q156" s="43">
        <v>1.3478361477507287E-2</v>
      </c>
      <c r="R156" s="43">
        <v>1.9394203912017304E-4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0.20391358262892148</v>
      </c>
      <c r="O157" s="43">
        <v>0.64162979890221783</v>
      </c>
      <c r="P157" s="43">
        <v>4.2362006882933996E-3</v>
      </c>
      <c r="Q157" s="43">
        <v>1.358370021867578E-2</v>
      </c>
      <c r="R157" s="43">
        <v>1.9491631606105157E-4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0.20329661954966699</v>
      </c>
      <c r="O158" s="43">
        <v>0.64122237859903353</v>
      </c>
      <c r="P158" s="43">
        <v>4.2674962500331617E-3</v>
      </c>
      <c r="Q158" s="43">
        <v>1.3689820808745977E-2</v>
      </c>
      <c r="R158" s="43">
        <v>1.9589782431443423E-4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0.20267928940741947</v>
      </c>
      <c r="O159" s="43">
        <v>0.64081460234082266</v>
      </c>
      <c r="P159" s="43">
        <v>4.2987273119636897E-3</v>
      </c>
      <c r="Q159" s="43">
        <v>1.3796721699650386E-2</v>
      </c>
      <c r="R159" s="43">
        <v>1.9688654956226067E-4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0.20206159749942815</v>
      </c>
      <c r="O160" s="43">
        <v>0.64040647148720797</v>
      </c>
      <c r="P160" s="43">
        <v>4.3298889044720663E-3</v>
      </c>
      <c r="Q160" s="43">
        <v>1.3904401219592501E-2</v>
      </c>
      <c r="R160" s="43">
        <v>1.9788247634210199E-4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0.20144354921089033</v>
      </c>
      <c r="O161" s="43">
        <v>0.63999798745875347</v>
      </c>
      <c r="P161" s="43">
        <v>4.360976034535737E-3</v>
      </c>
      <c r="Q161" s="43">
        <v>1.4012857572446007E-2</v>
      </c>
      <c r="R161" s="43">
        <v>1.9888558804160431E-4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0.20082515001406981</v>
      </c>
      <c r="O162" s="43">
        <v>0.63958915173707787</v>
      </c>
      <c r="P162" s="43">
        <v>4.3919836870634898E-3</v>
      </c>
      <c r="Q162" s="43">
        <v>1.4122088837187208E-2</v>
      </c>
      <c r="R162" s="43">
        <v>1.9989586689323903E-4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0.20020640546737981</v>
      </c>
      <c r="O163" s="43">
        <v>0.6391799658649493</v>
      </c>
      <c r="P163" s="43">
        <v>4.4229068262565813E-3</v>
      </c>
      <c r="Q163" s="43">
        <v>1.423209296736115E-2</v>
      </c>
      <c r="R163" s="43">
        <v>2.0091329396936523E-4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0.19958732121442949</v>
      </c>
      <c r="O164" s="43">
        <v>0.63877043144636203</v>
      </c>
      <c r="P164" s="43">
        <v>4.4537403969894781E-3</v>
      </c>
      <c r="Q164" s="43">
        <v>1.4342867790581987E-2</v>
      </c>
      <c r="R164" s="43">
        <v>2.0193784917760845E-4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0.19896790298303568</v>
      </c>
      <c r="O165" s="43">
        <v>0.63836055014659487</v>
      </c>
      <c r="P165" s="43">
        <v>4.4844793262097185E-3</v>
      </c>
      <c r="Q165" s="43">
        <v>1.4454411008068059E-2</v>
      </c>
      <c r="R165" s="43">
        <v>2.029695112565605E-4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0.19834815658419866</v>
      </c>
      <c r="O166" s="43">
        <v>0.63795032369225035</v>
      </c>
      <c r="P166" s="43">
        <v>4.5151185243563303E-3</v>
      </c>
      <c r="Q166" s="43">
        <v>1.456672019421208E-2</v>
      </c>
      <c r="R166" s="43">
        <v>2.0400825777180446E-4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0.19772808791104293</v>
      </c>
      <c r="O167" s="43">
        <v>0.63753975387127526</v>
      </c>
      <c r="P167" s="43">
        <v>4.5456528867962439E-3</v>
      </c>
      <c r="Q167" s="43">
        <v>1.4679792796187044E-2</v>
      </c>
      <c r="R167" s="43">
        <v>2.050540651122694E-4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0.19710770293772362</v>
      </c>
      <c r="O168" s="43">
        <v>0.6371288425329612</v>
      </c>
      <c r="P168" s="43">
        <v>4.5760772952781331E-3</v>
      </c>
      <c r="Q168" s="43">
        <v>1.4793626133588119E-2</v>
      </c>
      <c r="R168" s="43">
        <v>2.0610690848691841E-4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0.19648700771829794</v>
      </c>
      <c r="O169" s="43">
        <v>0.63671759158792862</v>
      </c>
      <c r="P169" s="43">
        <v>4.6063866194030988E-3</v>
      </c>
      <c r="Q169" s="43">
        <v>1.4908217398111087E-2</v>
      </c>
      <c r="R169" s="43">
        <v>2.0716676192177443E-4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0.19586600838556265</v>
      </c>
      <c r="O170" s="43">
        <v>0.63630600300808793</v>
      </c>
      <c r="P170" s="43">
        <v>4.6365757181115784E-3</v>
      </c>
      <c r="Q170" s="43">
        <v>1.5023563653267669E-2</v>
      </c>
      <c r="R170" s="43">
        <v>2.0823359825728751E-4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0.19524471114985767</v>
      </c>
      <c r="O171" s="43">
        <v>0.63589407882658378</v>
      </c>
      <c r="P171" s="43">
        <v>4.6666394411858511E-3</v>
      </c>
      <c r="Q171" s="43">
        <v>1.513966183413819E-2</v>
      </c>
      <c r="R171" s="43">
        <v>2.0930738914604676E-4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0.1946231222978361</v>
      </c>
      <c r="O172" s="43">
        <v>0.63548182113771967</v>
      </c>
      <c r="P172" s="43">
        <v>4.6965726307675159E-3</v>
      </c>
      <c r="Q172" s="43">
        <v>1.5256508747161881E-2</v>
      </c>
      <c r="R172" s="43">
        <v>2.1038810505084128E-4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0.19400124819120135</v>
      </c>
      <c r="O173" s="43">
        <v>0.63506923209686139</v>
      </c>
      <c r="P173" s="43">
        <v>4.7263701228892905E-3</v>
      </c>
      <c r="Q173" s="43">
        <v>1.5374101069965285E-2</v>
      </c>
      <c r="R173" s="43">
        <v>2.1147571524307292E-4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0.19337909526541142</v>
      </c>
      <c r="O174" s="43">
        <v>0.6346563139203224</v>
      </c>
      <c r="P174" s="43">
        <v>4.7560267490204455E-3</v>
      </c>
      <c r="Q174" s="43">
        <v>1.5492435351229036E-2</v>
      </c>
      <c r="R174" s="43">
        <v>2.1257018780152415E-4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0.19275667002835087</v>
      </c>
      <c r="O175" s="43">
        <v>0.63424306888522841</v>
      </c>
      <c r="P175" s="43">
        <v>4.7855373376252093E-3</v>
      </c>
      <c r="Q175" s="43">
        <v>1.561150801059339E-2</v>
      </c>
      <c r="R175" s="43">
        <v>2.1367148961148424E-4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0.19213397905897134</v>
      </c>
      <c r="O176" s="43">
        <v>0.63382949932936195</v>
      </c>
      <c r="P176" s="43">
        <v>4.8148967157334473E-3</v>
      </c>
      <c r="Q176" s="43">
        <v>1.5731315338602791E-2</v>
      </c>
      <c r="R176" s="43">
        <v>2.1477958636423669E-4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0.19151102900590011</v>
      </c>
      <c r="O177" s="43">
        <v>0.63341560765098859</v>
      </c>
      <c r="P177" s="43">
        <v>4.8440997105229045E-3</v>
      </c>
      <c r="Q177" s="43">
        <v>1.5851853496689799E-2</v>
      </c>
      <c r="R177" s="43">
        <v>2.1589444255691047E-4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0.19088782658601844</v>
      </c>
      <c r="O178" s="43">
        <v>0.63300139630866081</v>
      </c>
      <c r="P178" s="43">
        <v>4.8731411509122845E-3</v>
      </c>
      <c r="Q178" s="43">
        <v>1.5973118517198646E-2</v>
      </c>
      <c r="R178" s="43">
        <v>2.1701602149269784E-4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0.19026437858300915</v>
      </c>
      <c r="O179" s="43">
        <v>0.6325868678210036</v>
      </c>
      <c r="P179" s="43">
        <v>4.9020158691644496E-3</v>
      </c>
      <c r="Q179" s="43">
        <v>1.609510630344866E-2</v>
      </c>
      <c r="R179" s="43">
        <v>2.1814428528144111E-4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0.18964069184587468</v>
      </c>
      <c r="O180" s="43">
        <v>0.63217202476647971</v>
      </c>
      <c r="P180" s="43">
        <v>4.9307187024989763E-3</v>
      </c>
      <c r="Q180" s="43">
        <v>1.6217812629837854E-2</v>
      </c>
      <c r="R180" s="43">
        <v>2.1927919484059067E-4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0.18901677328742553</v>
      </c>
      <c r="O181" s="43">
        <v>0.63175686978313395</v>
      </c>
      <c r="P181" s="43">
        <v>4.9592444947133213E-3</v>
      </c>
      <c r="Q181" s="43">
        <v>1.6341233141986815E-2</v>
      </c>
      <c r="R181" s="43">
        <v>2.2042070989653593E-4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0.18839262988274033</v>
      </c>
      <c r="O182" s="43">
        <v>0.63134140556831875</v>
      </c>
      <c r="P182" s="43">
        <v>4.9875880978118388E-3</v>
      </c>
      <c r="Q182" s="43">
        <v>1.6465363356923248E-2</v>
      </c>
      <c r="R182" s="43">
        <v>2.2156878898631183E-4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0.18776826866759788</v>
      </c>
      <c r="O183" s="43">
        <v>0.63092563487839837</v>
      </c>
      <c r="P183" s="43">
        <v>5.0157443736418544E-3</v>
      </c>
      <c r="Q183" s="43">
        <v>1.6590198663307167E-2</v>
      </c>
      <c r="R183" s="43">
        <v>2.2272338945968201E-4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0.18714369673688125</v>
      </c>
      <c r="O184" s="43">
        <v>0.63050956052843365</v>
      </c>
      <c r="P184" s="43">
        <v>5.0437081955360154E-3</v>
      </c>
      <c r="Q184" s="43">
        <v>1.6715734321697068E-2</v>
      </c>
      <c r="R184" s="43">
        <v>2.238844674816004E-4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0.18651892124295541</v>
      </c>
      <c r="O185" s="43">
        <v>0.63009318539184633</v>
      </c>
      <c r="P185" s="43">
        <v>5.0714744499601354E-3</v>
      </c>
      <c r="Q185" s="43">
        <v>1.6841965464857139E-2</v>
      </c>
      <c r="R185" s="43">
        <v>2.2505197803505272E-4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0.18589394939401876</v>
      </c>
      <c r="O186" s="43">
        <v>0.62967651240006439</v>
      </c>
      <c r="P186" s="43">
        <v>5.0990380381656991E-3</v>
      </c>
      <c r="Q186" s="43">
        <v>1.6968887098105651E-2</v>
      </c>
      <c r="R186" s="43">
        <v>2.2622587492427863E-4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0.18526878845242856</v>
      </c>
      <c r="O187" s="43">
        <v>0.62925954454214539</v>
      </c>
      <c r="P187" s="43">
        <v>5.1263938778462418E-3</v>
      </c>
      <c r="Q187" s="43">
        <v>1.7096494099704651E-2</v>
      </c>
      <c r="R187" s="43">
        <v>2.2740611077837623E-4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0.18464344573300198</v>
      </c>
      <c r="O188" s="43">
        <v>0.62884228486438232</v>
      </c>
      <c r="P188" s="43">
        <v>5.1535369047967655E-3</v>
      </c>
      <c r="Q188" s="43">
        <v>1.7224781221291067E-2</v>
      </c>
      <c r="R188" s="43">
        <v>2.2859263705528896E-4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0.18401792860129304</v>
      </c>
      <c r="O189" s="43">
        <v>0.62842473646988828</v>
      </c>
      <c r="P189" s="43">
        <v>5.1804620745753739E-3</v>
      </c>
      <c r="Q189" s="43">
        <v>1.735374308834917E-2</v>
      </c>
      <c r="R189" s="43">
        <v>2.2978540404617581E-4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0.18339224447184563</v>
      </c>
      <c r="O190" s="43">
        <v>0.62800690251815972</v>
      </c>
      <c r="P190" s="43">
        <v>5.2071643641662833E-3</v>
      </c>
      <c r="Q190" s="43">
        <v>1.7483374200724641E-2</v>
      </c>
      <c r="R190" s="43">
        <v>2.309843608801657E-4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0.18276640080642409</v>
      </c>
      <c r="O191" s="43">
        <v>0.62758878622462388</v>
      </c>
      <c r="P191" s="43">
        <v>5.233638773643373E-3</v>
      </c>
      <c r="Q191" s="43">
        <v>1.761366893318007E-2</v>
      </c>
      <c r="R191" s="43">
        <v>2.3218945552949528E-4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0.18214040511222201</v>
      </c>
      <c r="O192" s="43">
        <v>0.62717039086016291</v>
      </c>
      <c r="P192" s="43">
        <v>5.2598803278334372E-3</v>
      </c>
      <c r="Q192" s="43">
        <v>1.7744621535992013E-2</v>
      </c>
      <c r="R192" s="43">
        <v>2.3340063481503117E-4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0.18151426494004946</v>
      </c>
      <c r="O193" s="43">
        <v>0.62675171975062016</v>
      </c>
      <c r="P193" s="43">
        <v>5.2858840779782699E-3</v>
      </c>
      <c r="Q193" s="43">
        <v>1.7876226135589535E-2</v>
      </c>
      <c r="R193" s="43">
        <v>2.3461784441217571E-4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0.18088798788250013</v>
      </c>
      <c r="O194" s="43">
        <v>0.62633277627628781</v>
      </c>
      <c r="P194" s="43">
        <v>5.3116451033947487E-3</v>
      </c>
      <c r="Q194" s="43">
        <v>1.8008476735234192E-2</v>
      </c>
      <c r="R194" s="43">
        <v>2.3584102885715645E-4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0.18026158157209834</v>
      </c>
      <c r="O195" s="43">
        <v>0.62591356387137298</v>
      </c>
      <c r="P195" s="43">
        <v>5.3371585131320532E-3</v>
      </c>
      <c r="Q195" s="43">
        <v>1.8141367215741472E-2</v>
      </c>
      <c r="R195" s="43">
        <v>2.3707013155369825E-4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0.179635053679428</v>
      </c>
      <c r="O196" s="43">
        <v>0.62549408602344625</v>
      </c>
      <c r="P196" s="43">
        <v>5.3624194476251438E-3</v>
      </c>
      <c r="Q196" s="43">
        <v>1.82748913362435E-2</v>
      </c>
      <c r="R196" s="43">
        <v>2.3830509478007795E-4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0.17900841191124264</v>
      </c>
      <c r="O197" s="43">
        <v>0.62507434627287162</v>
      </c>
      <c r="P197" s="43">
        <v>5.3874230803436689E-3</v>
      </c>
      <c r="Q197" s="43">
        <v>1.8409042734992966E-2</v>
      </c>
      <c r="R197" s="43">
        <v>2.395458596965596E-4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0.17838166400855898</v>
      </c>
      <c r="O198" s="43">
        <v>0.62465434821221633</v>
      </c>
      <c r="P198" s="43">
        <v>5.412164619435408E-3</v>
      </c>
      <c r="Q198" s="43">
        <v>1.8543814930208163E-2</v>
      </c>
      <c r="R198" s="43">
        <v>2.4079236635321042E-4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0.17775481774473384</v>
      </c>
      <c r="O199" s="43">
        <v>0.62423409548564224</v>
      </c>
      <c r="P199" s="43">
        <v>5.436639309363403E-3</v>
      </c>
      <c r="Q199" s="43">
        <v>1.8679201320958922E-2</v>
      </c>
      <c r="R199" s="43">
        <v>2.4204455369809482E-4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0.17712788092352577</v>
      </c>
      <c r="O200" s="43">
        <v>0.62381359178828011</v>
      </c>
      <c r="P200" s="43">
        <v>5.4608424325359077E-3</v>
      </c>
      <c r="Q200" s="43">
        <v>1.8815195188093398E-2</v>
      </c>
      <c r="R200" s="43">
        <v>2.4330235958584594E-4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0.1765008613771416</v>
      </c>
      <c r="O201" s="43">
        <v>0.62339284086558355</v>
      </c>
      <c r="P201" s="43">
        <v>5.4847693109282931E-3</v>
      </c>
      <c r="Q201" s="43">
        <v>1.8951789695205345E-2</v>
      </c>
      <c r="R201" s="43">
        <v>2.4456572078661228E-4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0.1758737669642699</v>
      </c>
      <c r="O202" s="43">
        <v>0.6229718465126669</v>
      </c>
      <c r="P202" s="43">
        <v>5.5084153076960483E-3</v>
      </c>
      <c r="Q202" s="43">
        <v>1.9088977889641819E-2</v>
      </c>
      <c r="R202" s="43">
        <v>2.4583457299537777E-4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0.17524660556810087</v>
      </c>
      <c r="O203" s="43">
        <v>0.62255061257362276</v>
      </c>
      <c r="P203" s="43">
        <v>5.5317758287780176E-3</v>
      </c>
      <c r="Q203" s="43">
        <v>1.9226752703551016E-2</v>
      </c>
      <c r="R203" s="43">
        <v>2.4710885084165338E-4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0.17461938509433511</v>
      </c>
      <c r="O204" s="43">
        <v>0.62212914294082522</v>
      </c>
      <c r="P204" s="43">
        <v>5.5548463244890038E-3</v>
      </c>
      <c r="Q204" s="43">
        <v>1.9365106954969992E-2</v>
      </c>
      <c r="R204" s="43">
        <v>2.4838848789953701E-4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0.17399211346918061</v>
      </c>
      <c r="O205" s="43">
        <v>0.62170744155421176</v>
      </c>
      <c r="P205" s="43">
        <v>5.5776222911009081E-3</v>
      </c>
      <c r="Q205" s="43">
        <v>1.9504033348951955E-2</v>
      </c>
      <c r="R205" s="43">
        <v>2.4967341669814057E-4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0.17336479863733986</v>
      </c>
      <c r="O206" s="43">
        <v>0.62128551240055119</v>
      </c>
      <c r="P206" s="43">
        <v>5.6000992724115229E-3</v>
      </c>
      <c r="Q206" s="43">
        <v>1.9643524478732931E-2</v>
      </c>
      <c r="R206" s="43">
        <v>2.5096356873237954E-4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0.17273744855998779</v>
      </c>
      <c r="O207" s="43">
        <v>0.62086335951269267</v>
      </c>
      <c r="P207" s="43">
        <v>5.622272861300172E-3</v>
      </c>
      <c r="Q207" s="43">
        <v>1.9783572826937358E-2</v>
      </c>
      <c r="R207" s="43">
        <v>2.5225887447412429E-4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0.17211007121274127</v>
      </c>
      <c r="O208" s="43">
        <v>0.62044098696880012</v>
      </c>
      <c r="P208" s="43">
        <v>5.6441387012693186E-3</v>
      </c>
      <c r="Q208" s="43">
        <v>1.9924170766822385E-2</v>
      </c>
      <c r="R208" s="43">
        <v>2.5355926338370785E-4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0.1714826745836214</v>
      </c>
      <c r="O209" s="43">
        <v>0.6200183988915664</v>
      </c>
      <c r="P209" s="43">
        <v>5.66569248797133E-3</v>
      </c>
      <c r="Q209" s="43">
        <v>2.0065310563560427E-2</v>
      </c>
      <c r="R209" s="43">
        <v>2.5486466392178923E-4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0.17085526667100923</v>
      </c>
      <c r="O210" s="43">
        <v>0.6195955994474156</v>
      </c>
      <c r="P210" s="43">
        <v>5.6869299707195684E-3</v>
      </c>
      <c r="Q210" s="43">
        <v>2.0206984375559671E-2</v>
      </c>
      <c r="R210" s="43">
        <v>2.5617500356156573E-4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0.17022785548159597</v>
      </c>
      <c r="O211" s="43">
        <v>0.61917259284568771</v>
      </c>
      <c r="P211" s="43">
        <v>5.7078469539829845E-3</v>
      </c>
      <c r="Q211" s="43">
        <v>2.0349184255822047E-2</v>
      </c>
      <c r="R211" s="43">
        <v>2.5749020880133335E-4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0.16960044902832874</v>
      </c>
      <c r="O212" s="43">
        <v>0.61874938333780671</v>
      </c>
      <c r="P212" s="43">
        <v>5.7284392988633977E-3</v>
      </c>
      <c r="Q212" s="43">
        <v>2.0491902153338317E-2</v>
      </c>
      <c r="R212" s="43">
        <v>2.5881020517738989E-4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0.16897305532835263</v>
      </c>
      <c r="O213" s="43">
        <v>0.61832597521643462</v>
      </c>
      <c r="P213" s="43">
        <v>5.7487029245546608E-3</v>
      </c>
      <c r="Q213" s="43">
        <v>2.0635129914519806E-2</v>
      </c>
      <c r="R213" s="43">
        <v>2.6013491727727706E-4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0.16834568240095005</v>
      </c>
      <c r="O214" s="43">
        <v>0.61790237281461102</v>
      </c>
      <c r="P214" s="43">
        <v>5.7686338097829287E-3</v>
      </c>
      <c r="Q214" s="43">
        <v>2.0778859284666305E-2</v>
      </c>
      <c r="R214" s="43">
        <v>2.6146426875335696E-4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0.16771833826547841</v>
      </c>
      <c r="O215" s="43">
        <v>0.61747858050487625</v>
      </c>
      <c r="P215" s="43">
        <v>5.7882279942272248E-3</v>
      </c>
      <c r="Q215" s="43">
        <v>2.0923081909469708E-2</v>
      </c>
      <c r="R215" s="43">
        <v>2.6279818233671925E-4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0.16709103093930713</v>
      </c>
      <c r="O216" s="43">
        <v>0.61705460269838186</v>
      </c>
      <c r="P216" s="43">
        <v>5.8074815799195375E-3</v>
      </c>
      <c r="Q216" s="43">
        <v>2.1067789336552817E-2</v>
      </c>
      <c r="R216" s="43">
        <v>2.6413657985141362E-4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0.16646376843575475</v>
      </c>
      <c r="O217" s="43">
        <v>0.61663044384398691</v>
      </c>
      <c r="P217" s="43">
        <v>5.8263907326236994E-3</v>
      </c>
      <c r="Q217" s="43">
        <v>2.1212973017042839E-2</v>
      </c>
      <c r="R217" s="43">
        <v>2.6547938222900289E-4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0.1658365587620273</v>
      </c>
      <c r="O218" s="43">
        <v>0.6162061084273398</v>
      </c>
      <c r="P218" s="43">
        <v>5.8449516831922755E-3</v>
      </c>
      <c r="Q218" s="43">
        <v>2.1358624307179035E-2</v>
      </c>
      <c r="R218" s="43">
        <v>2.668265095234323E-4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0.16520940991715813</v>
      </c>
      <c r="O219" s="43">
        <v>0.61578160096994727</v>
      </c>
      <c r="P219" s="43">
        <v>5.8631607289007272E-3</v>
      </c>
      <c r="Q219" s="43">
        <v>2.1504734469953931E-2</v>
      </c>
      <c r="R219" s="43">
        <v>2.6817788092620891E-4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0.16458232988995192</v>
      </c>
      <c r="O220" s="43">
        <v>0.61535692602823133</v>
      </c>
      <c r="P220" s="43">
        <v>5.8810142347581465E-3</v>
      </c>
      <c r="Q220" s="43">
        <v>2.1651294676787572E-2</v>
      </c>
      <c r="R220" s="43">
        <v>2.6953341478188703E-4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0.16395532665693152</v>
      </c>
      <c r="O221" s="43">
        <v>0.61493208819257206</v>
      </c>
      <c r="P221" s="43">
        <v>5.8985086347938193E-3</v>
      </c>
      <c r="Q221" s="43">
        <v>2.1798296009234153E-2</v>
      </c>
      <c r="R221" s="43">
        <v>2.7089302860385244E-4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0.16332840818029057</v>
      </c>
      <c r="O222" s="43">
        <v>0.61450709208633947</v>
      </c>
      <c r="P222" s="43">
        <v>5.9156404333189283E-3</v>
      </c>
      <c r="Q222" s="43">
        <v>2.1945729460720473E-2</v>
      </c>
      <c r="R222" s="43">
        <v>2.7225663909040182E-4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0.16270158240585136</v>
      </c>
      <c r="O223" s="43">
        <v>0.61408194236491365</v>
      </c>
      <c r="P223" s="43">
        <v>5.932406206162727E-3</v>
      </c>
      <c r="Q223" s="43">
        <v>2.2093585938315556E-2</v>
      </c>
      <c r="R223" s="43">
        <v>2.7362416214110928E-4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0.16207485726102983</v>
      </c>
      <c r="O224" s="43">
        <v>0.61365664371469231</v>
      </c>
      <c r="P224" s="43">
        <v>5.9488026018824983E-3</v>
      </c>
      <c r="Q224" s="43">
        <v>2.2241856264530811E-2</v>
      </c>
      <c r="R224" s="43">
        <v>2.749955128734767E-4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0.16144824065280813</v>
      </c>
      <c r="O225" s="43">
        <v>0.61323120085208871</v>
      </c>
      <c r="P225" s="43">
        <v>5.964826342946641E-3</v>
      </c>
      <c r="Q225" s="43">
        <v>2.2390531179150051E-2</v>
      </c>
      <c r="R225" s="43">
        <v>2.7637060563985891E-4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0.16082174046571607</v>
      </c>
      <c r="O226" s="43">
        <v>0.61280561852251803</v>
      </c>
      <c r="P226" s="43">
        <v>5.9804742268902769E-3</v>
      </c>
      <c r="Q226" s="43">
        <v>2.2539601341088653E-2</v>
      </c>
      <c r="R226" s="43">
        <v>2.7774935404466006E-4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0.16019536455982172</v>
      </c>
      <c r="O227" s="43">
        <v>0.61237990149937449</v>
      </c>
      <c r="P227" s="43">
        <v>5.9957431274427157E-3</v>
      </c>
      <c r="Q227" s="43">
        <v>2.2689057330281325E-2</v>
      </c>
      <c r="R227" s="43">
        <v>2.7913167096179221E-4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0.15956912076873281</v>
      </c>
      <c r="O228" s="43">
        <v>0.61195405458299768</v>
      </c>
      <c r="P228" s="43">
        <v>6.010629995626216E-3</v>
      </c>
      <c r="Q228" s="43">
        <v>2.2838889649597505E-2</v>
      </c>
      <c r="R228" s="43">
        <v>2.8051746855239191E-4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0.15894301689760931</v>
      </c>
      <c r="O229" s="43">
        <v>0.61152808259962943</v>
      </c>
      <c r="P229" s="43">
        <v>6.0251318608254252E-3</v>
      </c>
      <c r="Q229" s="43">
        <v>2.2989088726783947E-2</v>
      </c>
      <c r="R229" s="43">
        <v>2.8190665828278674E-4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0.15831706072118837</v>
      </c>
      <c r="O230" s="43">
        <v>0.61110199040036361</v>
      </c>
      <c r="P230" s="43">
        <v>6.0392458318269506E-3</v>
      </c>
      <c r="Q230" s="43">
        <v>2.3139644916433565E-2</v>
      </c>
      <c r="R230" s="43">
        <v>2.8329915094270515E-4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0.15769125998182246</v>
      </c>
      <c r="O231" s="43">
        <v>0.61067578286008495</v>
      </c>
      <c r="P231" s="43">
        <v>6.0529690978285049E-3</v>
      </c>
      <c r="Q231" s="43">
        <v>2.3290548501979869E-2</v>
      </c>
      <c r="R231" s="43">
        <v>2.846948566637227E-4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0.15706562238753127</v>
      </c>
      <c r="O232" s="43">
        <v>0.61024946487640142</v>
      </c>
      <c r="P232" s="43">
        <v>6.0662989294170957E-3</v>
      </c>
      <c r="Q232" s="43">
        <v>2.3441789697716153E-2</v>
      </c>
      <c r="R232" s="43">
        <v>2.860936849379383E-4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0.15644015561006883</v>
      </c>
      <c r="O233" s="43">
        <v>0.60982304136856791</v>
      </c>
      <c r="P233" s="43">
        <v>6.0792326795157522E-3</v>
      </c>
      <c r="Q233" s="43">
        <v>2.3593358650838794E-2</v>
      </c>
      <c r="R233" s="43">
        <v>2.8749554463687181E-4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0.15581486728300603</v>
      </c>
      <c r="O234" s="43">
        <v>0.60939651727640387</v>
      </c>
      <c r="P234" s="43">
        <v>6.0917677842982935E-3</v>
      </c>
      <c r="Q234" s="43">
        <v>2.3745245443513696E-2</v>
      </c>
      <c r="R234" s="43">
        <v>2.8890034403057711E-4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0.15518976499983003</v>
      </c>
      <c r="O235" s="43">
        <v>0.60896989755920305</v>
      </c>
      <c r="P235" s="43">
        <v>6.103901764071681E-3</v>
      </c>
      <c r="Q235" s="43">
        <v>2.3897440094965212E-2</v>
      </c>
      <c r="R235" s="43">
        <v>2.9030799080696193E-4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0.15456485631206077</v>
      </c>
      <c r="O236" s="43">
        <v>0.60854318719463696</v>
      </c>
      <c r="P236" s="43">
        <v>6.115632224125477E-3</v>
      </c>
      <c r="Q236" s="43">
        <v>2.404993256358666E-2</v>
      </c>
      <c r="R236" s="43">
        <v>2.9171839209130886E-4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0.15394014872738598</v>
      </c>
      <c r="O237" s="43">
        <v>0.60811639117765393</v>
      </c>
      <c r="P237" s="43">
        <v>6.1269568555480077E-3</v>
      </c>
      <c r="Q237" s="43">
        <v>2.4202712749071622E-2</v>
      </c>
      <c r="R237" s="43">
        <v>2.93131454465987E-4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0.15331564970781505</v>
      </c>
      <c r="O238" s="43">
        <v>0.60768951451937048</v>
      </c>
      <c r="P238" s="43">
        <v>6.1378734360088101E-3</v>
      </c>
      <c r="Q238" s="43">
        <v>2.4355770494565228E-2</v>
      </c>
      <c r="R238" s="43">
        <v>2.9454708399034938E-4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0.15269136666785268</v>
      </c>
      <c r="O239" s="43">
        <v>0.60726256224595943</v>
      </c>
      <c r="P239" s="43">
        <v>6.1483798305069764E-3</v>
      </c>
      <c r="Q239" s="43">
        <v>2.450909558883449E-2</v>
      </c>
      <c r="R239" s="43">
        <v>2.9596518622080644E-4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0.15206730697269333</v>
      </c>
      <c r="O240" s="43">
        <v>0.60683553939753265</v>
      </c>
      <c r="P240" s="43">
        <v>6.1584739920850203E-3</v>
      </c>
      <c r="Q240" s="43">
        <v>2.4662677768456927E-2</v>
      </c>
      <c r="R240" s="43">
        <v>2.9738566623106847E-4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0.15144347793643673</v>
      </c>
      <c r="O241" s="43">
        <v>0.60640845102701957</v>
      </c>
      <c r="P241" s="43">
        <v>6.1681539625079414E-3</v>
      </c>
      <c r="Q241" s="43">
        <v>2.4816506720026547E-2</v>
      </c>
      <c r="R241" s="43">
        <v>2.9880842863254885E-4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0.1508198868203259</v>
      </c>
      <c r="O242" s="43">
        <v>0.60598130219904356</v>
      </c>
      <c r="P242" s="43">
        <v>6.177417872907153E-3</v>
      </c>
      <c r="Q242" s="43">
        <v>2.4970572082376363E-2</v>
      </c>
      <c r="R242" s="43">
        <v>3.0023337759492002E-4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0.15019654083100736</v>
      </c>
      <c r="O243" s="43">
        <v>0.60555409798879267</v>
      </c>
      <c r="P243" s="43">
        <v>6.1862639443889681E-3</v>
      </c>
      <c r="Q243" s="43">
        <v>2.5124863448816512E-2</v>
      </c>
      <c r="R243" s="43">
        <v>3.0166041686681373E-4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0.14957344711881571</v>
      </c>
      <c r="O244" s="43">
        <v>0.60512684348088996</v>
      </c>
      <c r="P244" s="43">
        <v>6.1946904886073803E-3</v>
      </c>
      <c r="Q244" s="43">
        <v>2.5279370369387162E-2</v>
      </c>
      <c r="R244" s="43">
        <v>3.0308944979665824E-4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0.14895061277608168</v>
      </c>
      <c r="O245" s="43">
        <v>0.60469954376825996</v>
      </c>
      <c r="P245" s="43">
        <v>6.2026959083008679E-3</v>
      </c>
      <c r="Q245" s="43">
        <v>2.5434082353125189E-2</v>
      </c>
      <c r="R245" s="43">
        <v>3.045203793536427E-4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0.14832804483546583</v>
      </c>
      <c r="O246" s="43">
        <v>0.60427220395099435</v>
      </c>
      <c r="P246" s="43">
        <v>6.2102786977930062E-3</v>
      </c>
      <c r="Q246" s="43">
        <v>2.558898887034388E-2</v>
      </c>
      <c r="R246" s="43">
        <v>3.059531081488025E-4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0.14770575026831714</v>
      </c>
      <c r="O247" s="43">
        <v>0.60384482913521575</v>
      </c>
      <c r="P247" s="43">
        <v>6.2174374434566622E-3</v>
      </c>
      <c r="Q247" s="43">
        <v>2.5744079354924652E-2</v>
      </c>
      <c r="R247" s="43">
        <v>3.0738753845621452E-4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0.14708373598305829</v>
      </c>
      <c r="O248" s="43">
        <v>0.60341742443194102</v>
      </c>
      <c r="P248" s="43">
        <v>6.2241708241415963E-3</v>
      </c>
      <c r="Q248" s="43">
        <v>2.5899343206619848E-2</v>
      </c>
      <c r="R248" s="43">
        <v>3.0882357223429663E-4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0.14646200882359783</v>
      </c>
      <c r="O249" s="43">
        <v>0.6029899949559433</v>
      </c>
      <c r="P249" s="43">
        <v>6.2304776115653104E-3</v>
      </c>
      <c r="Q249" s="43">
        <v>2.6054769793365826E-2</v>
      </c>
      <c r="R249" s="43">
        <v>3.1026111114720092E-4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0.14584057556776958</v>
      </c>
      <c r="O250" s="43">
        <v>0.60256254582461566</v>
      </c>
      <c r="P250" s="43">
        <v>6.2363566706669761E-3</v>
      </c>
      <c r="Q250" s="43">
        <v>2.6210348453605304E-2</v>
      </c>
      <c r="R250" s="43">
        <v>3.1170005658629298E-4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0.14521944292580019</v>
      </c>
      <c r="O251" s="43">
        <v>0.60213508215683398</v>
      </c>
      <c r="P251" s="43">
        <v>6.2418069599243578E-3</v>
      </c>
      <c r="Q251" s="43">
        <v>2.636606849861808E-2</v>
      </c>
      <c r="R251" s="43">
        <v>3.131403096917088E-4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0.14459861753880554</v>
      </c>
      <c r="O252" s="43">
        <v>0.60170760907182042</v>
      </c>
      <c r="P252" s="43">
        <v>6.2468275316336173E-3</v>
      </c>
      <c r="Q252" s="43">
        <v>2.6521919214859187E-2</v>
      </c>
      <c r="R252" s="43">
        <v>3.145817713739804E-4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0.14397810597731614</v>
      </c>
      <c r="O253" s="43">
        <v>0.60128013168800976</v>
      </c>
      <c r="P253" s="43">
        <v>6.2514175321519297E-3</v>
      </c>
      <c r="Q253" s="43">
        <v>2.6677889866303595E-2</v>
      </c>
      <c r="R253" s="43">
        <v>3.1602434233572209E-4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0.14335791473983231</v>
      </c>
      <c r="O254" s="43">
        <v>0.60085265512191688</v>
      </c>
      <c r="P254" s="43">
        <v>6.2555762021028654E-3</v>
      </c>
      <c r="Q254" s="43">
        <v>2.6833969696796463E-2</v>
      </c>
      <c r="R254" s="43">
        <v>3.1746792309336763E-4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0.14273805025140976</v>
      </c>
      <c r="O255" s="43">
        <v>0.6004251844870051</v>
      </c>
      <c r="P255" s="43">
        <v>6.259302876544511E-3</v>
      </c>
      <c r="Q255" s="43">
        <v>2.6990147932408125E-2</v>
      </c>
      <c r="R255" s="43">
        <v>3.1891241399895147E-4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0.14211851886227567</v>
      </c>
      <c r="O256" s="43">
        <v>0.59999772489256031</v>
      </c>
      <c r="P256" s="43">
        <v>6.2625969851003273E-3</v>
      </c>
      <c r="Q256" s="43">
        <v>2.7146413783792719E-2</v>
      </c>
      <c r="R256" s="43">
        <v>3.2035771526192408E-4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0.14149932684647623</v>
      </c>
      <c r="O257" s="43">
        <v>0.59957028144256586</v>
      </c>
      <c r="P257" s="43">
        <v>6.2654580520527534E-3</v>
      </c>
      <c r="Q257" s="43">
        <v>2.7302756448549667E-2</v>
      </c>
      <c r="R257" s="43">
        <v>3.2180372697099285E-4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0.14088048040055579</v>
      </c>
      <c r="O258" s="43">
        <v>0.59914285923458177</v>
      </c>
      <c r="P258" s="43">
        <v>6.2678856963996185E-3</v>
      </c>
      <c r="Q258" s="43">
        <v>2.7459165113587022E-2</v>
      </c>
      <c r="R258" s="43">
        <v>3.2325034911598083E-4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0.14026198564226805</v>
      </c>
      <c r="O259" s="43">
        <v>0.59871546335862769</v>
      </c>
      <c r="P259" s="43">
        <v>6.2698796318734111E-3</v>
      </c>
      <c r="Q259" s="43">
        <v>2.7615628957485767E-2</v>
      </c>
      <c r="R259" s="43">
        <v>3.24697481609694E-4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0.13964384860931991</v>
      </c>
      <c r="O260" s="43">
        <v>0.5982880988960716</v>
      </c>
      <c r="P260" s="43">
        <v>6.2714396669234906E-3</v>
      </c>
      <c r="Q260" s="43">
        <v>2.7772137152864095E-2</v>
      </c>
      <c r="R260" s="43">
        <v>3.2614502430978874E-4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0.13902607525814828</v>
      </c>
      <c r="O261" s="43">
        <v>0.5978607709185223</v>
      </c>
      <c r="P261" s="43">
        <v>6.2725657046613717E-3</v>
      </c>
      <c r="Q261" s="43">
        <v>2.7928678868740835E-2</v>
      </c>
      <c r="R261" s="43">
        <v>3.2759287704063091E-4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0.13840867146272998</v>
      </c>
      <c r="O262" s="43">
        <v>0.59743348448672662</v>
      </c>
      <c r="P262" s="43">
        <v>6.2732577427691812E-3</v>
      </c>
      <c r="Q262" s="43">
        <v>2.8085243272897003E-2</v>
      </c>
      <c r="R262" s="43">
        <v>3.2904093961513771E-4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0.13779164301342559</v>
      </c>
      <c r="O263" s="43">
        <v>0.59700624464947416</v>
      </c>
      <c r="P263" s="43">
        <v>6.2735158733714692E-3</v>
      </c>
      <c r="Q263" s="43">
        <v>2.8241819534234654E-2</v>
      </c>
      <c r="R263" s="43">
        <v>3.3048911185659495E-4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0.13717499561585689</v>
      </c>
      <c r="O264" s="43">
        <v>0.59657905644250708</v>
      </c>
      <c r="P264" s="43">
        <v>6.2733402828705227E-3</v>
      </c>
      <c r="Q264" s="43">
        <v>2.8398396825132059E-2</v>
      </c>
      <c r="R264" s="43">
        <v>3.3193729362043968E-4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0.13655873488981915</v>
      </c>
      <c r="O265" s="43">
        <v>0.59615192488743662</v>
      </c>
      <c r="P265" s="43">
        <v>6.2727312517454111E-3</v>
      </c>
      <c r="Q265" s="43">
        <v>2.8554964323794303E-2</v>
      </c>
      <c r="R265" s="43">
        <v>3.3338538481600145E-4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0.13594286636822733</v>
      </c>
      <c r="O266" s="43">
        <v>0.59572485499066696</v>
      </c>
      <c r="P266" s="43">
        <v>6.2716891543149449E-3</v>
      </c>
      <c r="Q266" s="43">
        <v>2.8711511216598443E-2</v>
      </c>
      <c r="R266" s="43">
        <v>3.3483328542819213E-4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0.13532739549609793</v>
      </c>
      <c r="O267" s="43">
        <v>0.5952978517423263</v>
      </c>
      <c r="P267" s="43">
        <v>6.2702144584648005E-3</v>
      </c>
      <c r="Q267" s="43">
        <v>2.8868026700432287E-2</v>
      </c>
      <c r="R267" s="43">
        <v>3.3628089553913747E-4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0.13471232762956498</v>
      </c>
      <c r="O268" s="43">
        <v>0.59487092011520537</v>
      </c>
      <c r="P268" s="43">
        <v>6.2683077253390795E-3</v>
      </c>
      <c r="Q268" s="43">
        <v>2.9024499985025938E-2</v>
      </c>
      <c r="R268" s="43">
        <v>3.3772811534974134E-4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0.13409766803493242</v>
      </c>
      <c r="O269" s="43">
        <v>0.59444406506370417</v>
      </c>
      <c r="P269" s="43">
        <v>6.2659696089965569E-3</v>
      </c>
      <c r="Q269" s="43">
        <v>2.9180920295275161E-2</v>
      </c>
      <c r="R269" s="43">
        <v>3.3917484520117492E-4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0.13348342188776113</v>
      </c>
      <c r="O270" s="43">
        <v>0.59401729152278882</v>
      </c>
      <c r="P270" s="43">
        <v>6.2632008560319476E-3</v>
      </c>
      <c r="Q270" s="43">
        <v>2.9337276873555765E-2</v>
      </c>
      <c r="R270" s="43">
        <v>3.4062098559628181E-4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0.13286959427199208</v>
      </c>
      <c r="O271" s="43">
        <v>0.59359060440695488</v>
      </c>
      <c r="P271" s="43">
        <v>6.260002305162468E-3</v>
      </c>
      <c r="Q271" s="43">
        <v>2.9493558982028094E-2</v>
      </c>
      <c r="R271" s="43">
        <v>3.4206643722089287E-4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0.13225619017910528</v>
      </c>
      <c r="O272" s="43">
        <v>0.5931640086092016</v>
      </c>
      <c r="P272" s="43">
        <v>6.2563748867800733E-3</v>
      </c>
      <c r="Q272" s="43">
        <v>2.9649755904930762E-2</v>
      </c>
      <c r="R272" s="43">
        <v>3.4351110096504038E-4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0.13164321450731481</v>
      </c>
      <c r="O273" s="43">
        <v>0.59273750900001565</v>
      </c>
      <c r="P273" s="43">
        <v>6.2523196224696853E-3</v>
      </c>
      <c r="Q273" s="43">
        <v>2.9805856950862786E-2</v>
      </c>
      <c r="R273" s="43">
        <v>3.4495487794406588E-4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0.13103067206079991</v>
      </c>
      <c r="O274" s="43">
        <v>0.59231111042636475</v>
      </c>
      <c r="P274" s="43">
        <v>6.2478376244938126E-3</v>
      </c>
      <c r="Q274" s="43">
        <v>2.9961851455053277E-2</v>
      </c>
      <c r="R274" s="43">
        <v>3.4639766951961246E-4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0.1304185675489723</v>
      </c>
      <c r="O275" s="43">
        <v>0.59188481771070134</v>
      </c>
      <c r="P275" s="43">
        <v>6.2429300952439462E-3</v>
      </c>
      <c r="Q275" s="43">
        <v>3.0117728781617868E-2</v>
      </c>
      <c r="R275" s="43">
        <v>3.4783937732049409E-4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0.12980690558577973</v>
      </c>
      <c r="O276" s="43">
        <v>0.59145863564997736</v>
      </c>
      <c r="P276" s="43">
        <v>6.2375983266591325E-3</v>
      </c>
      <c r="Q276" s="43">
        <v>3.0273478325800997E-2</v>
      </c>
      <c r="R276" s="43">
        <v>3.4927990326343516E-4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0.12919569068904629</v>
      </c>
      <c r="O277" s="43">
        <v>0.59103256901466983</v>
      </c>
      <c r="P277" s="43">
        <v>6.2318436996121598E-3</v>
      </c>
      <c r="Q277" s="43">
        <v>3.0429089516203336E-2</v>
      </c>
      <c r="R277" s="43">
        <v>3.507191495736712E-4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0.12858492727984847</v>
      </c>
      <c r="O278" s="43">
        <v>0.59060662254781859</v>
      </c>
      <c r="P278" s="43">
        <v>6.2256676832637917E-3</v>
      </c>
      <c r="Q278" s="43">
        <v>3.0584551816993447E-2</v>
      </c>
      <c r="R278" s="43">
        <v>3.5215701880540479E-4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0.12797461968192836</v>
      </c>
      <c r="O279" s="43">
        <v>0.59018080096407521</v>
      </c>
      <c r="P279" s="43">
        <v>6.2190718343855186E-3</v>
      </c>
      <c r="Q279" s="43">
        <v>3.0739854730102937E-2</v>
      </c>
      <c r="R279" s="43">
        <v>3.5359341386210878E-4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0.12736477212114269</v>
      </c>
      <c r="O280" s="43">
        <v>0.58975510894876337</v>
      </c>
      <c r="P280" s="43">
        <v>6.2120577966512918E-3</v>
      </c>
      <c r="Q280" s="43">
        <v>3.0894987797404364E-2</v>
      </c>
      <c r="R280" s="43">
        <v>3.5502823801666916E-4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0.12675538872494882</v>
      </c>
      <c r="O281" s="43">
        <v>0.58932955115695285</v>
      </c>
      <c r="P281" s="43">
        <v>6.204627299898729E-3</v>
      </c>
      <c r="Q281" s="43">
        <v>3.1049940602871001E-2</v>
      </c>
      <c r="R281" s="43">
        <v>3.5646139493136124E-4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0.1261464735219264</v>
      </c>
      <c r="O282" s="43">
        <v>0.58890413221254501</v>
      </c>
      <c r="P282" s="43">
        <v>6.1967821593603093E-3</v>
      </c>
      <c r="Q282" s="43">
        <v>3.1204702774717867E-2</v>
      </c>
      <c r="R282" s="43">
        <v>3.5789278867765162E-4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0.12553803044133602</v>
      </c>
      <c r="O283" s="43">
        <v>0.58847885670737188</v>
      </c>
      <c r="P283" s="43">
        <v>6.1885242748650647E-3</v>
      </c>
      <c r="Q283" s="43">
        <v>3.1359263987523173E-2</v>
      </c>
      <c r="R283" s="43">
        <v>3.5932232375581971E-4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0.12493006331271361</v>
      </c>
      <c r="O284" s="43">
        <v>0.58805372920030752</v>
      </c>
      <c r="P284" s="43">
        <v>6.1798556300113067E-3</v>
      </c>
      <c r="Q284" s="43">
        <v>3.1513613964329446E-2</v>
      </c>
      <c r="R284" s="43">
        <v>3.6074990511439066E-4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0.12432257586550145</v>
      </c>
      <c r="O285" s="43">
        <v>0.58762875421639515</v>
      </c>
      <c r="P285" s="43">
        <v>6.1707782913109311E-3</v>
      </c>
      <c r="Q285" s="43">
        <v>3.1667742478723677E-2</v>
      </c>
      <c r="R285" s="43">
        <v>3.6217543816937552E-4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0.12371557172871446</v>
      </c>
      <c r="O286" s="43">
        <v>0.58720393624598577</v>
      </c>
      <c r="P286" s="43">
        <v>6.1612944073058682E-3</v>
      </c>
      <c r="Q286" s="43">
        <v>3.1821639356895838E-2</v>
      </c>
      <c r="R286" s="43">
        <v>3.6359882882330867E-4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0.12310905443064316</v>
      </c>
      <c r="O287" s="43">
        <v>0.58677927974389055</v>
      </c>
      <c r="P287" s="43">
        <v>6.1514062076572385E-3</v>
      </c>
      <c r="Q287" s="43">
        <v>3.1975294479674801E-2</v>
      </c>
      <c r="R287" s="43">
        <v>3.6501998348408021E-4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0.12250302739859167</v>
      </c>
      <c r="O288" s="43">
        <v>0.58635478912854977</v>
      </c>
      <c r="P288" s="43">
        <v>6.1411160022078123E-3</v>
      </c>
      <c r="Q288" s="43">
        <v>3.2128697784541457E-2</v>
      </c>
      <c r="R288" s="43">
        <v>3.6643880908355337E-4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0.12189749395865182</v>
      </c>
      <c r="O289" s="43">
        <v>0.58593046878121469</v>
      </c>
      <c r="P289" s="43">
        <v>6.1304261800183548E-3</v>
      </c>
      <c r="Q289" s="43">
        <v>3.2281839267617872E-2</v>
      </c>
      <c r="R289" s="43">
        <v>3.678552130959635E-4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0.12129245733551221</v>
      </c>
      <c r="O290" s="43">
        <v>0.58550632304514416</v>
      </c>
      <c r="P290" s="43">
        <v>6.1193392083784669E-3</v>
      </c>
      <c r="Q290" s="43">
        <v>3.2434708985632221E-2</v>
      </c>
      <c r="R290" s="43">
        <v>3.6926910355609109E-4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0.12068792065230259</v>
      </c>
      <c r="O291" s="43">
        <v>0.58508235622481641</v>
      </c>
      <c r="P291" s="43">
        <v>6.1078576317925544E-3</v>
      </c>
      <c r="Q291" s="43">
        <v>3.2587297057858636E-2</v>
      </c>
      <c r="R291" s="43">
        <v>3.7068038907720358E-4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0.12008388693047327</v>
      </c>
      <c r="O292" s="43">
        <v>0.58465857258515674</v>
      </c>
      <c r="P292" s="43">
        <v>6.0959840709415214E-3</v>
      </c>
      <c r="Q292" s="43">
        <v>3.2739593668031523E-2</v>
      </c>
      <c r="R292" s="43">
        <v>3.7208897886876064E-4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0.11948035908970893</v>
      </c>
      <c r="O293" s="43">
        <v>0.58423497635077892</v>
      </c>
      <c r="P293" s="43">
        <v>6.0837212216208435E-3</v>
      </c>
      <c r="Q293" s="43">
        <v>3.2891589066233601E-2</v>
      </c>
      <c r="R293" s="43">
        <v>3.73494782753877E-4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0.11887733994787732</v>
      </c>
      <c r="O294" s="43">
        <v>0.583811571705244</v>
      </c>
      <c r="P294" s="43">
        <v>6.0710718536556652E-3</v>
      </c>
      <c r="Q294" s="43">
        <v>3.3043273570757127E-2</v>
      </c>
      <c r="R294" s="43">
        <v>3.7489771118653676E-4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0.11827483222101159</v>
      </c>
      <c r="O295" s="43">
        <v>0.58338836279033368</v>
      </c>
      <c r="P295" s="43">
        <v>6.0580388097935638E-3</v>
      </c>
      <c r="Q295" s="43">
        <v>3.3194637569937881E-2</v>
      </c>
      <c r="R295" s="43">
        <v>3.7629767526855564E-4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0.11767283852332699</v>
      </c>
      <c r="O296" s="43">
        <v>0.58296535370533964</v>
      </c>
      <c r="P296" s="43">
        <v>6.0446250045756529E-3</v>
      </c>
      <c r="Q296" s="43">
        <v>3.3345671523961125E-2</v>
      </c>
      <c r="R296" s="43">
        <v>3.7769458676628452E-4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0.11707136136727088</v>
      </c>
      <c r="O297" s="43">
        <v>0.58254254850637022</v>
      </c>
      <c r="P297" s="43">
        <v>6.0308334231866777E-3</v>
      </c>
      <c r="Q297" s="43">
        <v>3.3496365966639172E-2</v>
      </c>
      <c r="R297" s="43">
        <v>3.7908835812705029E-4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0.11647040316360607</v>
      </c>
      <c r="O298" s="43">
        <v>0.5821199512056725</v>
      </c>
      <c r="P298" s="43">
        <v>6.0166671202847898E-3</v>
      </c>
      <c r="Q298" s="43">
        <v>3.364671150715999E-2</v>
      </c>
      <c r="R298" s="43">
        <v>3.8047890249532843E-4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0.11586996622152722</v>
      </c>
      <c r="O299" s="43">
        <v>0.58169756577096943</v>
      </c>
      <c r="P299" s="43">
        <v>6.0021292188116668E-3</v>
      </c>
      <c r="Q299" s="43">
        <v>3.3796698831806374E-2</v>
      </c>
      <c r="R299" s="43">
        <v>3.8186613372864358E-4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0.11527005274880961</v>
      </c>
      <c r="O300" s="43">
        <v>0.58127539612481638</v>
      </c>
      <c r="P300" s="43">
        <v>5.9872229087836815E-3</v>
      </c>
      <c r="Q300" s="43">
        <v>3.3946318705645143E-2</v>
      </c>
      <c r="R300" s="43">
        <v>3.8324996641319318E-4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0.11467066485199037</v>
      </c>
      <c r="O301" s="43">
        <v>0.58085344614397205</v>
      </c>
      <c r="P301" s="43">
        <v>5.9719514460647855E-3</v>
      </c>
      <c r="Q301" s="43">
        <v>3.4095561974185999E-2</v>
      </c>
      <c r="R301" s="43">
        <v>3.8463031587918984E-4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0.11407180453658153</v>
      </c>
      <c r="O302" s="43">
        <v>0.58043171965878837</v>
      </c>
      <c r="P302" s="43">
        <v>5.9563181511218324E-3</v>
      </c>
      <c r="Q302" s="43">
        <v>3.4244419565009405E-2</v>
      </c>
      <c r="R302" s="43">
        <v>3.8600709821591831E-4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0.11347347370731441</v>
      </c>
      <c r="O303" s="43">
        <v>0.58001022045261419</v>
      </c>
      <c r="P303" s="43">
        <v>5.9403264077630084E-3</v>
      </c>
      <c r="Q303" s="43">
        <v>3.4392882489363417E-2</v>
      </c>
      <c r="R303" s="43">
        <v>3.8738023028650335E-4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0.1128756741684155</v>
      </c>
      <c r="O304" s="43">
        <v>0.57958895226121954</v>
      </c>
      <c r="P304" s="43">
        <v>5.9239796618600956E-3</v>
      </c>
      <c r="Q304" s="43">
        <v>3.4540941843728579E-2</v>
      </c>
      <c r="R304" s="43">
        <v>3.8874962974238452E-4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0.11227840762391249</v>
      </c>
      <c r="O305" s="43">
        <v>0.57916791877223439</v>
      </c>
      <c r="P305" s="43">
        <v>5.9072814200552669E-3</v>
      </c>
      <c r="Q305" s="43">
        <v>3.4688588811350861E-2</v>
      </c>
      <c r="R305" s="43">
        <v>3.9011521503749385E-4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0.11168167567797105</v>
      </c>
      <c r="O306" s="43">
        <v>0.57874712362460656</v>
      </c>
      <c r="P306" s="43">
        <v>5.8902352484531094E-3</v>
      </c>
      <c r="Q306" s="43">
        <v>3.4835814663742151E-2</v>
      </c>
      <c r="R306" s="43">
        <v>3.9147690544213411E-4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0.11108547983526126</v>
      </c>
      <c r="O307" s="43">
        <v>0.57832657040807522</v>
      </c>
      <c r="P307" s="43">
        <v>5.8728447712985948E-3</v>
      </c>
      <c r="Q307" s="43">
        <v>3.4982610762147849E-2</v>
      </c>
      <c r="R307" s="43">
        <v>3.9283462105655221E-4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0.11048982150135345</v>
      </c>
      <c r="O308" s="43">
        <v>0.57790626266266332</v>
      </c>
      <c r="P308" s="43">
        <v>5.8551136696417217E-3</v>
      </c>
      <c r="Q308" s="43">
        <v>3.5128968558981344E-2</v>
      </c>
      <c r="R308" s="43">
        <v>3.9418828282420689E-4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0.10989470198314305</v>
      </c>
      <c r="O309" s="43">
        <v>0.57748620387818628</v>
      </c>
      <c r="P309" s="43">
        <v>5.8370456799895056E-3</v>
      </c>
      <c r="Q309" s="43">
        <v>3.5274879599225012E-2</v>
      </c>
      <c r="R309" s="43">
        <v>3.9553781254472649E-4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0.10930012248930397</v>
      </c>
      <c r="O310" s="43">
        <v>0.57706639749377897</v>
      </c>
      <c r="P310" s="43">
        <v>5.8186445929460668E-3</v>
      </c>
      <c r="Q310" s="43">
        <v>3.542033552179738E-2</v>
      </c>
      <c r="R310" s="43">
        <v>3.9688313288655414E-4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0.10870608413076997</v>
      </c>
      <c r="O311" s="43">
        <v>0.57664684689744039</v>
      </c>
      <c r="P311" s="43">
        <v>5.7999142518415005E-3</v>
      </c>
      <c r="Q311" s="43">
        <v>3.5565328060886268E-2</v>
      </c>
      <c r="R311" s="43">
        <v>3.9822416739927709E-4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0.10811258792124355</v>
      </c>
      <c r="O312" s="43">
        <v>0.57622755542559478</v>
      </c>
      <c r="P312" s="43">
        <v>5.7808585513502543E-3</v>
      </c>
      <c r="Q312" s="43">
        <v>3.5709849047247499E-2</v>
      </c>
      <c r="R312" s="43">
        <v>3.9956084052563941E-4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0.10751963477773209</v>
      </c>
      <c r="O313" s="43">
        <v>0.57580852636267221</v>
      </c>
      <c r="P313" s="43">
        <v>5.7614814360997298E-3</v>
      </c>
      <c r="Q313" s="43">
        <v>3.5853890409469028E-2</v>
      </c>
      <c r="R313" s="43">
        <v>4.0089307761323386E-4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0.10692722552111045</v>
      </c>
      <c r="O314" s="43">
        <v>0.57538976294070443</v>
      </c>
      <c r="P314" s="43">
        <v>5.7417868992697884E-3</v>
      </c>
      <c r="Q314" s="43">
        <v>3.5997444175200295E-2</v>
      </c>
      <c r="R314" s="43">
        <v>4.0222080492587124E-4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0.10633536087670963</v>
      </c>
      <c r="O315" s="43">
        <v>0.57497126833894086</v>
      </c>
      <c r="P315" s="43">
        <v>5.7217789811839113E-3</v>
      </c>
      <c r="Q315" s="43">
        <v>3.6140502472346424E-2</v>
      </c>
      <c r="R315" s="43">
        <v>4.0354394965462671E-4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0.10574404147493116</v>
      </c>
      <c r="O316" s="43">
        <v>0.57455304568348031</v>
      </c>
      <c r="P316" s="43">
        <v>5.7014617678926719E-3</v>
      </c>
      <c r="Q316" s="43">
        <v>3.6283057530227224E-2</v>
      </c>
      <c r="R316" s="43">
        <v>4.0486243992855862E-4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0.10515326785188642</v>
      </c>
      <c r="O317" s="43">
        <v>0.57413509804692198</v>
      </c>
      <c r="P317" s="43">
        <v>5.6808393897502659E-3</v>
      </c>
      <c r="Q317" s="43">
        <v>3.6425101680700719E-2</v>
      </c>
      <c r="R317" s="43">
        <v>4.0617620482509992E-4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0.10456304045006051</v>
      </c>
      <c r="O318" s="43">
        <v>0.57371742844803253</v>
      </c>
      <c r="P318" s="43">
        <v>5.6599160199847648E-3</v>
      </c>
      <c r="Q318" s="43">
        <v>3.6566627359251085E-2</v>
      </c>
      <c r="R318" s="43">
        <v>4.0748517438012104E-4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0.10397335961900031</v>
      </c>
      <c r="O319" s="43">
        <v>0.57330003985143196</v>
      </c>
      <c r="P319" s="43">
        <v>5.6386958732628041E-3</v>
      </c>
      <c r="Q319" s="43">
        <v>3.6707627106040794E-2</v>
      </c>
      <c r="R319" s="43">
        <v>4.08789279597661E-4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0.10338422561602577</v>
      </c>
      <c r="O320" s="43">
        <v>0.57288293516729671</v>
      </c>
      <c r="P320" s="43">
        <v>5.6171832042493947E-3</v>
      </c>
      <c r="Q320" s="43">
        <v>3.6848093566926927E-2</v>
      </c>
      <c r="R320" s="43">
        <v>4.1008845245932719E-4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0.10279563860696438</v>
      </c>
      <c r="O321" s="43">
        <v>0.57246611725107988</v>
      </c>
      <c r="P321" s="43">
        <v>5.5953823061635358E-3</v>
      </c>
      <c r="Q321" s="43">
        <v>3.6988019494441471E-2</v>
      </c>
      <c r="R321" s="43">
        <v>4.1138262593336185E-4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0.10220759866690796</v>
      </c>
      <c r="O322" s="43">
        <v>0.57204958890324986</v>
      </c>
      <c r="P322" s="43">
        <v>5.5732975093303275E-3</v>
      </c>
      <c r="Q322" s="43">
        <v>3.712739774873549E-2</v>
      </c>
      <c r="R322" s="43">
        <v>4.1267173398337509E-4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0.10162010578099127</v>
      </c>
      <c r="O323" s="43">
        <v>0.57163335286904604</v>
      </c>
      <c r="P323" s="43">
        <v>5.5509331797302395E-3</v>
      </c>
      <c r="Q323" s="43">
        <v>3.7266221298487182E-2</v>
      </c>
      <c r="R323" s="43">
        <v>4.1395571157674341E-4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0.10103315984519201</v>
      </c>
      <c r="O324" s="43">
        <v>0.57121741183825137</v>
      </c>
      <c r="P324" s="43">
        <v>5.5282937175462187E-3</v>
      </c>
      <c r="Q324" s="43">
        <v>3.7404483221773588E-2</v>
      </c>
      <c r="R324" s="43">
        <v>4.1523449469267219E-4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0.10044676066715157</v>
      </c>
      <c r="O325" s="43">
        <v>0.57080176844498343</v>
      </c>
      <c r="P325" s="43">
        <v>5.5053835557093049E-3</v>
      </c>
      <c r="Q325" s="43">
        <v>3.7542176706906176E-2</v>
      </c>
      <c r="R325" s="43">
        <v>4.1650802032992373E-4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9.9860907967015924E-2</v>
      </c>
      <c r="O326" s="43">
        <v>0.57038642526750138</v>
      </c>
      <c r="P326" s="43">
        <v>5.4822071584433897E-3</v>
      </c>
      <c r="Q326" s="43">
        <v>3.7679295053229991E-2</v>
      </c>
      <c r="R326" s="43">
        <v>4.1777622651420883E-4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9.9275601378296302E-2</v>
      </c>
      <c r="O327" s="43">
        <v>0.56997138482803156</v>
      </c>
      <c r="P327" s="43">
        <v>5.4587690198098036E-3</v>
      </c>
      <c r="Q327" s="43">
        <v>3.781583167188652E-2</v>
      </c>
      <c r="R327" s="43">
        <v>4.190390523052424E-4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9.8690840448748748E-2</v>
      </c>
      <c r="O328" s="43">
        <v>0.56955664959260921</v>
      </c>
      <c r="P328" s="43">
        <v>5.4350736622523401E-3</v>
      </c>
      <c r="Q328" s="43">
        <v>3.7951780086540238E-2</v>
      </c>
      <c r="R328" s="43">
        <v>4.2029643780346337E-4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9.8106624641272386E-2</v>
      </c>
      <c r="O329" s="43">
        <v>0.56914222197093733</v>
      </c>
      <c r="P329" s="43">
        <v>5.4111256351433885E-3</v>
      </c>
      <c r="Q329" s="43">
        <v>3.8087133934068859E-2</v>
      </c>
      <c r="R329" s="43">
        <v>4.2154832415641872E-4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9.7522953334825524E-2</v>
      </c>
      <c r="O330" s="43">
        <v>0.56872810431626353</v>
      </c>
      <c r="P330" s="43">
        <v>5.3869295133317759E-3</v>
      </c>
      <c r="Q330" s="43">
        <v>3.8221886965217299E-2</v>
      </c>
      <c r="R330" s="43">
        <v>4.2279465356481196E-4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9.6939825825359233E-2</v>
      </c>
      <c r="O331" s="43">
        <v>0.56831429892527152</v>
      </c>
      <c r="P331" s="43">
        <v>5.3624898956929606E-3</v>
      </c>
      <c r="Q331" s="43">
        <v>3.8356033045215454E-2</v>
      </c>
      <c r="R331" s="43">
        <v>4.2403536928821705E-4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9.6357241326767637E-2</v>
      </c>
      <c r="O332" s="43">
        <v>0.56790080803799181</v>
      </c>
      <c r="P332" s="43">
        <v>5.3378114036821741E-3</v>
      </c>
      <c r="Q332" s="43">
        <v>3.8489566154359778E-2</v>
      </c>
      <c r="R332" s="43">
        <v>4.2527041565045752E-4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9.5775198971854505E-2</v>
      </c>
      <c r="O333" s="43">
        <v>0.56748763383772727</v>
      </c>
      <c r="P333" s="43">
        <v>5.312898679891132E-3</v>
      </c>
      <c r="Q333" s="43">
        <v>3.8622480388558846E-2</v>
      </c>
      <c r="R333" s="43">
        <v>4.2649973804465208E-4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9.5193697813315617E-2</v>
      </c>
      <c r="O334" s="43">
        <v>0.5670747784509953</v>
      </c>
      <c r="P334" s="43">
        <v>5.2877563866088918E-3</v>
      </c>
      <c r="Q334" s="43">
        <v>3.8754769959842957E-2</v>
      </c>
      <c r="R334" s="43">
        <v>4.2772328293792789E-4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9.461273682473606E-2</v>
      </c>
      <c r="O335" s="43">
        <v>0.56666224394748776</v>
      </c>
      <c r="P335" s="43">
        <v>5.2623892043874689E-3</v>
      </c>
      <c r="Q335" s="43">
        <v>3.8886429196837762E-2</v>
      </c>
      <c r="R335" s="43">
        <v>4.2894099787580184E-4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9.4032314901602215E-2</v>
      </c>
      <c r="O336" s="43">
        <v>0.56625003234004589</v>
      </c>
      <c r="P336" s="43">
        <v>5.2368018306127593E-3</v>
      </c>
      <c r="Q336" s="43">
        <v>3.9017452545202308E-2</v>
      </c>
      <c r="R336" s="43">
        <v>4.3015283148623094E-4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9.3452430862327615E-2</v>
      </c>
      <c r="O337" s="43">
        <v>0.56583814558465018</v>
      </c>
      <c r="P337" s="43">
        <v>5.2109989780813682E-3</v>
      </c>
      <c r="Q337" s="43">
        <v>3.9147834568031392E-2</v>
      </c>
      <c r="R337" s="43">
        <v>4.3135873348333463E-4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9.2873083449292321E-2</v>
      </c>
      <c r="O338" s="43">
        <v>0.56542658558042902</v>
      </c>
      <c r="P338" s="43">
        <v>5.1849853735838666E-3</v>
      </c>
      <c r="Q338" s="43">
        <v>3.9277569946222474E-2</v>
      </c>
      <c r="R338" s="43">
        <v>4.3255865467078784E-4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9.2294271329895108E-2</v>
      </c>
      <c r="O339" s="43">
        <v>0.56501535416968063</v>
      </c>
      <c r="P339" s="43">
        <v>5.1587657564950663E-3</v>
      </c>
      <c r="Q339" s="43">
        <v>3.9406653478807389E-2</v>
      </c>
      <c r="R339" s="43">
        <v>4.337525469448891E-4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9.1715993097617812E-2</v>
      </c>
      <c r="O340" s="43">
        <v>0.56460445313791174</v>
      </c>
      <c r="P340" s="43">
        <v>5.1323448773718189E-3</v>
      </c>
      <c r="Q340" s="43">
        <v>3.9535080083248866E-2</v>
      </c>
      <c r="R340" s="43">
        <v>4.3494036329730341E-4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9.1138247273101533E-2</v>
      </c>
      <c r="O341" s="43">
        <v>0.56419388421389172</v>
      </c>
      <c r="P341" s="43">
        <v>5.1057274965588739E-3</v>
      </c>
      <c r="Q341" s="43">
        <v>3.9662844795702271E-2</v>
      </c>
      <c r="R341" s="43">
        <v>4.3612205781748213E-4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9.0561032305234004E-2</v>
      </c>
      <c r="O342" s="43">
        <v>0.56378364906972167</v>
      </c>
      <c r="P342" s="43">
        <v>5.0789183828033298E-3</v>
      </c>
      <c r="Q342" s="43">
        <v>3.9789942771242516E-2</v>
      </c>
      <c r="R342" s="43">
        <v>4.3729758569476277E-4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8.9984346572247423E-2</v>
      </c>
      <c r="O343" s="43">
        <v>0.56337374932091844</v>
      </c>
      <c r="P343" s="43">
        <v>5.051922311878166E-3</v>
      </c>
      <c r="Q343" s="43">
        <v>3.9916369284056612E-2</v>
      </c>
      <c r="R343" s="43">
        <v>4.3846690322014916E-4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8.9408188382826451E-2</v>
      </c>
      <c r="O344" s="43">
        <v>0.56296418652651359</v>
      </c>
      <c r="P344" s="43">
        <v>5.0247440652153533E-3</v>
      </c>
      <c r="Q344" s="43">
        <v>4.0042119727601924E-2</v>
      </c>
      <c r="R344" s="43">
        <v>4.3962996778777567E-4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8.8832555977225711E-2</v>
      </c>
      <c r="O345" s="43">
        <v>0.56255496218916834</v>
      </c>
      <c r="P345" s="43">
        <v>4.9973884285490454E-3</v>
      </c>
      <c r="Q345" s="43">
        <v>4.0167189614730509E-2</v>
      </c>
      <c r="R345" s="43">
        <v>4.4078673789605663E-4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8.8257447528396135E-2</v>
      </c>
      <c r="O346" s="43">
        <v>0.56214607775530068</v>
      </c>
      <c r="P346" s="43">
        <v>4.9698601905693073E-3</v>
      </c>
      <c r="Q346" s="43">
        <v>4.0291574577779606E-2</v>
      </c>
      <c r="R346" s="43">
        <v>4.41937173148524E-4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8.7682861143119822E-2</v>
      </c>
      <c r="O347" s="43">
        <v>0.56173753461522891</v>
      </c>
      <c r="P347" s="43">
        <v>4.9421641415868444E-3</v>
      </c>
      <c r="Q347" s="43">
        <v>4.0415270368628756E-2</v>
      </c>
      <c r="R347" s="43">
        <v>4.4308123425435502E-4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8.710879486315265E-2</v>
      </c>
      <c r="O348" s="43">
        <v>0.56132933410332908</v>
      </c>
      <c r="P348" s="43">
        <v>4.9143050722091942E-3</v>
      </c>
      <c r="Q348" s="43">
        <v>4.0538272858723724E-2</v>
      </c>
      <c r="R348" s="43">
        <v>4.4421888302859368E-4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8.6535246666374299E-2</v>
      </c>
      <c r="O349" s="43">
        <v>0.56092147749820487</v>
      </c>
      <c r="P349" s="43">
        <v>4.8862877720288163E-3</v>
      </c>
      <c r="Q349" s="43">
        <v>4.0660578039067481E-2</v>
      </c>
      <c r="R349" s="43">
        <v>4.4535008239206752E-4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8.5962214467944983E-2</v>
      </c>
      <c r="O350" s="43">
        <v>0.56051396602287396</v>
      </c>
      <c r="P350" s="43">
        <v>4.8581170283234993E-3</v>
      </c>
      <c r="Q350" s="43">
        <v>4.0782182020178644E-2</v>
      </c>
      <c r="R350" s="43">
        <v>4.4647479637100265E-4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8.5389696121468586E-2</v>
      </c>
      <c r="O351" s="43">
        <v>0.56010680084496434</v>
      </c>
      <c r="P351" s="43">
        <v>4.829797624769522E-3</v>
      </c>
      <c r="Q351" s="43">
        <v>4.0903081032017605E-2</v>
      </c>
      <c r="R351" s="43">
        <v>4.4759299009634147E-4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8.4817689420161352E-2</v>
      </c>
      <c r="O352" s="43">
        <v>0.55969998307692803</v>
      </c>
      <c r="P352" s="43">
        <v>4.8013343401679493E-3</v>
      </c>
      <c r="Q352" s="43">
        <v>4.1023271423880722E-2</v>
      </c>
      <c r="R352" s="43">
        <v>4.4870462980276318E-4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8.4246192098025946E-2</v>
      </c>
      <c r="O353" s="43">
        <v>0.55929351377626468</v>
      </c>
      <c r="P353" s="43">
        <v>4.7727319471844755E-3</v>
      </c>
      <c r="Q353" s="43">
        <v>4.1142749664262866E-2</v>
      </c>
      <c r="R353" s="43">
        <v>4.4980968282741317E-4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8.3675201831030124E-2</v>
      </c>
      <c r="O354" s="43">
        <v>0.55888739394575948</v>
      </c>
      <c r="P354" s="43">
        <v>4.7439952111031853E-3</v>
      </c>
      <c r="Q354" s="43">
        <v>4.1261512340688776E-2</v>
      </c>
      <c r="R354" s="43">
        <v>4.5090811760834247E-4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8.3104716238289661E-2</v>
      </c>
      <c r="O355" s="43">
        <v>0.55848162453373396</v>
      </c>
      <c r="P355" s="43">
        <v>4.7151288885946135E-3</v>
      </c>
      <c r="Q355" s="43">
        <v>4.1379556159513338E-2</v>
      </c>
      <c r="R355" s="43">
        <v>4.5199990368266117E-4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8.2534732883254927E-2</v>
      </c>
      <c r="O356" s="43">
        <v>0.55807620643430933</v>
      </c>
      <c r="P356" s="43">
        <v>4.6861377264984447E-3</v>
      </c>
      <c r="Q356" s="43">
        <v>4.149687794569145E-2</v>
      </c>
      <c r="R356" s="43">
        <v>4.530850116844094E-4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8.1965249274900773E-2</v>
      </c>
      <c r="O357" s="43">
        <v>0.55767114048768129</v>
      </c>
      <c r="P357" s="43">
        <v>4.6570264606212068E-3</v>
      </c>
      <c r="Q357" s="43">
        <v>4.1613474642517551E-2</v>
      </c>
      <c r="R357" s="43">
        <v>4.5416341334214891E-4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8.1396262868918934E-2</v>
      </c>
      <c r="O358" s="43">
        <v>0.55726642748040756</v>
      </c>
      <c r="P358" s="43">
        <v>4.627799814549311E-3</v>
      </c>
      <c r="Q358" s="43">
        <v>4.1729343311335494E-2</v>
      </c>
      <c r="R358" s="43">
        <v>4.552350814762787E-4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8.0827771068912785E-2</v>
      </c>
      <c r="O359" s="43">
        <v>0.55686206814570671</v>
      </c>
      <c r="P359" s="43">
        <v>4.5984624984777107E-3</v>
      </c>
      <c r="Q359" s="43">
        <v>4.1844481131218809E-2</v>
      </c>
      <c r="R359" s="43">
        <v>4.5629998999607878E-4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8.0259771227593896E-2</v>
      </c>
      <c r="O360" s="43">
        <v>0.55645806316376967</v>
      </c>
      <c r="P360" s="43">
        <v>4.5690192080545585E-3</v>
      </c>
      <c r="Q360" s="43">
        <v>4.1958885398622053E-2</v>
      </c>
      <c r="R360" s="43">
        <v>4.5735811389648501E-4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7.9692260647979671E-2</v>
      </c>
      <c r="O361" s="43">
        <v>0.55605441316208148</v>
      </c>
      <c r="P361" s="43">
        <v>4.5394746232420872E-3</v>
      </c>
      <c r="Q361" s="43">
        <v>4.2072553527003509E-2</v>
      </c>
      <c r="R361" s="43">
        <v>4.5840942925459948E-4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7.9125236584591918E-2</v>
      </c>
      <c r="O362" s="43">
        <v>0.55565111871575423</v>
      </c>
      <c r="P362" s="43">
        <v>4.5098334071940549E-3</v>
      </c>
      <c r="Q362" s="43">
        <v>4.2185483046419614E-2</v>
      </c>
      <c r="R362" s="43">
        <v>4.5945391322593933E-4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7.8558696244655821E-2</v>
      </c>
      <c r="O363" s="43">
        <v>0.55524818034787227</v>
      </c>
      <c r="P363" s="43">
        <v>4.4801002051500045E-3</v>
      </c>
      <c r="Q363" s="43">
        <v>4.2297671603091634E-2</v>
      </c>
      <c r="R363" s="43">
        <v>4.6049154404042913E-4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7.7992636789298617E-2</v>
      </c>
      <c r="O364" s="43">
        <v>0.55484559852984638</v>
      </c>
      <c r="P364" s="43">
        <v>4.450279643346604E-3</v>
      </c>
      <c r="Q364" s="43">
        <v>4.2409116958944906E-2</v>
      </c>
      <c r="R364" s="43">
        <v>4.6152230099813925E-4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7.7427055334747835E-2</v>
      </c>
      <c r="O365" s="43">
        <v>0.55444337368177909</v>
      </c>
      <c r="P365" s="43">
        <v>4.4203763279463152E-3</v>
      </c>
      <c r="Q365" s="43">
        <v>4.2519816991121159E-2</v>
      </c>
      <c r="R365" s="43">
        <v>4.6254616446477517E-4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7.6861948953528589E-2</v>
      </c>
      <c r="O366" s="43">
        <v>0.55404150617284009</v>
      </c>
      <c r="P366" s="43">
        <v>4.3903948439836327E-3</v>
      </c>
      <c r="Q366" s="43">
        <v>4.2629769691464307E-2</v>
      </c>
      <c r="R366" s="43">
        <v>4.6356311586692186E-4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7.6297314675659311E-2</v>
      </c>
      <c r="O367" s="43">
        <v>0.55363999632165228</v>
      </c>
      <c r="P367" s="43">
        <v>4.3603397543291221E-3</v>
      </c>
      <c r="Q367" s="43">
        <v>4.2738973165980139E-2</v>
      </c>
      <c r="R367" s="43">
        <v>4.6457313768704604E-4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7.573314948984565E-2</v>
      </c>
      <c r="O368" s="43">
        <v>0.55323884439668658</v>
      </c>
      <c r="P368" s="43">
        <v>4.3302155986714719E-3</v>
      </c>
      <c r="Q368" s="43">
        <v>4.2847425634270395E-2</v>
      </c>
      <c r="R368" s="43">
        <v>4.6557621345826266E-4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7.5169450344672331E-2</v>
      </c>
      <c r="O369" s="43">
        <v>0.55283805061666624</v>
      </c>
      <c r="P369" s="43">
        <v>4.3000268925177535E-3</v>
      </c>
      <c r="Q369" s="43">
        <v>4.2955125428941698E-2</v>
      </c>
      <c r="R369" s="43">
        <v>4.6657232775886714E-4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7.4606214149791877E-2</v>
      </c>
      <c r="O370" s="43">
        <v>0.55243761515098111</v>
      </c>
      <c r="P370" s="43">
        <v>4.2697781262120938E-3</v>
      </c>
      <c r="Q370" s="43">
        <v>4.3062070994989682E-2</v>
      </c>
      <c r="R370" s="43">
        <v>4.6756146620664015E-4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7.404343777711074E-2</v>
      </c>
      <c r="O371" s="43">
        <v>0.55203753812011047</v>
      </c>
      <c r="P371" s="43">
        <v>4.2394737639729349E-3</v>
      </c>
      <c r="Q371" s="43">
        <v>4.3168260889158927E-2</v>
      </c>
      <c r="R371" s="43">
        <v>4.6854361545292693E-4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7.3481118061971537E-2</v>
      </c>
      <c r="O372" s="43">
        <v>0.55163781959605429</v>
      </c>
      <c r="P372" s="43">
        <v>4.2091182429490536E-3</v>
      </c>
      <c r="Q372" s="43">
        <v>4.3273693779279102E-2</v>
      </c>
      <c r="R372" s="43">
        <v>4.695187631764979E-4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7.2919251804331744E-2</v>
      </c>
      <c r="O373" s="43">
        <v>0.55123845960277384</v>
      </c>
      <c r="P373" s="43">
        <v>4.1787159722944927E-3</v>
      </c>
      <c r="Q373" s="43">
        <v>4.3378368443577724E-2</v>
      </c>
      <c r="R373" s="43">
        <v>4.7048689807719138E-4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7.2357835769937873E-2</v>
      </c>
      <c r="O374" s="43">
        <v>0.55083945811663981</v>
      </c>
      <c r="P374" s="43">
        <v>4.1482713322625511E-3</v>
      </c>
      <c r="Q374" s="43">
        <v>4.3482283769970084E-2</v>
      </c>
      <c r="R374" s="43">
        <v>4.7144800986934776E-4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7.1796866691495251E-2</v>
      </c>
      <c r="O375" s="43">
        <v>0.55044081506688824</v>
      </c>
      <c r="P375" s="43">
        <v>4.1177886733189811E-3</v>
      </c>
      <c r="Q375" s="43">
        <v>4.3585438755326875E-2</v>
      </c>
      <c r="R375" s="43">
        <v>4.7240208927503411E-4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7.1236341269832609E-2</v>
      </c>
      <c r="O376" s="43">
        <v>0.55004253033608486</v>
      </c>
      <c r="P376" s="43">
        <v>4.0872723152745013E-3</v>
      </c>
      <c r="Q376" s="43">
        <v>4.368783250471981E-2</v>
      </c>
      <c r="R376" s="43">
        <v>4.73349128017068E-4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7.0676256175061361E-2</v>
      </c>
      <c r="O377" s="43">
        <v>0.54964460376059754</v>
      </c>
      <c r="P377" s="43">
        <v>4.056726546436744E-3</v>
      </c>
      <c r="Q377" s="43">
        <v>4.3789464230645954E-2</v>
      </c>
      <c r="R377" s="43">
        <v>4.7428911881184266E-4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7.0116608047729387E-2</v>
      </c>
      <c r="O378" s="43">
        <v>0.54924703513107376</v>
      </c>
      <c r="P378" s="43">
        <v>4.0261556227817524E-3</v>
      </c>
      <c r="Q378" s="43">
        <v>4.3890333252231004E-2</v>
      </c>
      <c r="R378" s="43">
        <v>4.7522205536195859E-4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6.9557393499968534E-2</v>
      </c>
      <c r="O379" s="43">
        <v>0.54884982419292794</v>
      </c>
      <c r="P379" s="43">
        <v>3.9955637671450902E-3</v>
      </c>
      <c r="Q379" s="43">
        <v>4.3990438994412226E-2</v>
      </c>
      <c r="R379" s="43">
        <v>4.7614793234866649E-4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6.8998609116635759E-2</v>
      </c>
      <c r="O380" s="43">
        <v>0.54845297064683296</v>
      </c>
      <c r="P380" s="43">
        <v>3.9649551684326845E-3</v>
      </c>
      <c r="Q380" s="43">
        <v>4.408978098710141E-2</v>
      </c>
      <c r="R380" s="43">
        <v>4.7706674542412559E-4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6.844025145644779E-2</v>
      </c>
      <c r="O381" s="43">
        <v>0.54805647414922032</v>
      </c>
      <c r="P381" s="43">
        <v>3.934333980851446E-3</v>
      </c>
      <c r="Q381" s="43">
        <v>4.4188358864328467E-2</v>
      </c>
      <c r="R381" s="43">
        <v>4.7797849120348186E-4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6.7882317053108501E-2</v>
      </c>
      <c r="O382" s="43">
        <v>0.54766033431278505</v>
      </c>
      <c r="P382" s="43">
        <v>3.9037043231597308E-3</v>
      </c>
      <c r="Q382" s="43">
        <v>4.428617236336585E-2</v>
      </c>
      <c r="R382" s="43">
        <v>4.7888316725677119E-4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6.732480241642913E-2</v>
      </c>
      <c r="O383" s="43">
        <v>0.54726455070699798</v>
      </c>
      <c r="P383" s="43">
        <v>3.8730702779377129E-3</v>
      </c>
      <c r="Q383" s="43">
        <v>4.43832213238348E-2</v>
      </c>
      <c r="R383" s="43">
        <v>4.7978077210065193E-4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6.6767704033440733E-2</v>
      </c>
      <c r="O384" s="43">
        <v>0.54686912285862288</v>
      </c>
      <c r="P384" s="43">
        <v>3.842435890877678E-3</v>
      </c>
      <c r="Q384" s="43">
        <v>4.4479505686793409E-2</v>
      </c>
      <c r="R384" s="43">
        <v>4.8067130518997085E-4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6.6211018369498928E-2</v>
      </c>
      <c r="O385" s="43">
        <v>0.54647405025223939</v>
      </c>
      <c r="P385" s="43">
        <v>3.8118051700943042E-3</v>
      </c>
      <c r="Q385" s="43">
        <v>4.4575025493807298E-2</v>
      </c>
      <c r="R385" s="43">
        <v>4.815547669091682E-4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6.565474186938014E-2</v>
      </c>
      <c r="O386" s="43">
        <v>0.54607933233077166</v>
      </c>
      <c r="P386" s="43">
        <v>3.7811820854549267E-3</v>
      </c>
      <c r="Q386" s="43">
        <v>4.4669780886003374E-2</v>
      </c>
      <c r="R386" s="43">
        <v>4.8243115856352523E-4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6.5098870958369484E-2</v>
      </c>
      <c r="O387" s="43">
        <v>0.54568496849602155</v>
      </c>
      <c r="P387" s="43">
        <v>3.7505705679298069E-3</v>
      </c>
      <c r="Q387" s="43">
        <v>4.4763772103107044E-2</v>
      </c>
      <c r="R387" s="43">
        <v>4.8330048237025971E-4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6.4543402043340053E-2</v>
      </c>
      <c r="O388" s="43">
        <v>0.54529095810920736</v>
      </c>
      <c r="P388" s="43">
        <v>3.7199745089624161E-3</v>
      </c>
      <c r="Q388" s="43">
        <v>4.4856999482463501E-2</v>
      </c>
      <c r="R388" s="43">
        <v>4.8416274144947398E-4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6.3988331513822841E-2</v>
      </c>
      <c r="O389" s="43">
        <v>0.54489730049150609</v>
      </c>
      <c r="P389" s="43">
        <v>3.6893977598597121E-3</v>
      </c>
      <c r="Q389" s="43">
        <v>4.4949463458043556E-2</v>
      </c>
      <c r="R389" s="43">
        <v>4.850179398149596E-4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6.343365574306771E-2</v>
      </c>
      <c r="O390" s="43">
        <v>0.54450399492460222</v>
      </c>
      <c r="P390" s="43">
        <v>3.6588441312024062E-3</v>
      </c>
      <c r="Q390" s="43">
        <v>4.5041164559434452E-2</v>
      </c>
      <c r="R390" s="43">
        <v>4.8586608236486357E-4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6.2879371089094568E-2</v>
      </c>
      <c r="O391" s="43">
        <v>0.54411104065123783</v>
      </c>
      <c r="P391" s="43">
        <v>3.6283173922751952E-3</v>
      </c>
      <c r="Q391" s="43">
        <v>4.5132103410816263E-2</v>
      </c>
      <c r="R391" s="43">
        <v>4.8670717487222099E-4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6.232547389573502E-2</v>
      </c>
      <c r="O392" s="43">
        <v>0.54371843687576882</v>
      </c>
      <c r="P392" s="43">
        <v>3.5978212705169129E-3</v>
      </c>
      <c r="Q392" s="43">
        <v>4.5222280729924305E-2</v>
      </c>
      <c r="R392" s="43">
        <v>4.8754122397535841E-4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6.1771960493663701E-2</v>
      </c>
      <c r="O393" s="43">
        <v>0.54332618276472444</v>
      </c>
      <c r="P393" s="43">
        <v>3.5673594509905825E-3</v>
      </c>
      <c r="Q393" s="43">
        <v>4.5311697326998031E-2</v>
      </c>
      <c r="R393" s="43">
        <v>4.8836823716817235E-4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6.121882720141978E-2</v>
      </c>
      <c r="O394" s="43">
        <v>0.54293427744736911</v>
      </c>
      <c r="P394" s="43">
        <v>3.5369355758732945E-3</v>
      </c>
      <c r="Q394" s="43">
        <v>4.5400354103717004E-2</v>
      </c>
      <c r="R394" s="43">
        <v>4.8918822279028773E-4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6.0666070326417729E-2</v>
      </c>
      <c r="O395" s="43">
        <v>0.54254272001626869</v>
      </c>
      <c r="P395" s="43">
        <v>3.506553243965873E-3</v>
      </c>
      <c r="Q395" s="43">
        <v>4.5488252052124367E-2</v>
      </c>
      <c r="R395" s="43">
        <v>4.9000119001710177E-4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6.0113686165947526E-2</v>
      </c>
      <c r="O396" s="43">
        <v>0.54215150952786062</v>
      </c>
      <c r="P396" s="43">
        <v>3.4762160102222543E-3</v>
      </c>
      <c r="Q396" s="43">
        <v>4.5575392253538301E-2</v>
      </c>
      <c r="R396" s="43">
        <v>4.90807148849715E-4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5.9561671008164056E-2</v>
      </c>
      <c r="O397" s="43">
        <v>0.54176064500302357</v>
      </c>
      <c r="P397" s="43">
        <v>3.445927385298502E-3</v>
      </c>
      <c r="Q397" s="43">
        <v>4.5661775877451995E-2</v>
      </c>
      <c r="R397" s="43">
        <v>4.9160611010475789E-4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5.901002113306543E-2</v>
      </c>
      <c r="O398" s="43">
        <v>0.54137012542765384</v>
      </c>
      <c r="P398" s="43">
        <v>3.4156908351213816E-3</v>
      </c>
      <c r="Q398" s="43">
        <v>4.5747404180422592E-2</v>
      </c>
      <c r="R398" s="43">
        <v>4.92398085404115E-4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5.8458732813460132E-2</v>
      </c>
      <c r="O399" s="43">
        <v>0.54097994975324115</v>
      </c>
      <c r="P399" s="43">
        <v>3.3855097804764093E-3</v>
      </c>
      <c r="Q399" s="43">
        <v>4.5832278504949704E-2</v>
      </c>
      <c r="R399" s="43">
        <v>4.9318308716455109E-4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5.7907802315922685E-2</v>
      </c>
      <c r="O400" s="43">
        <v>0.54059011689744763</v>
      </c>
      <c r="P400" s="43">
        <v>3.3553875966152659E-3</v>
      </c>
      <c r="Q400" s="43">
        <v>4.5916400278343691E-2</v>
      </c>
      <c r="R400" s="43">
        <v>4.9396112858724546E-4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5.7357225901737738E-2</v>
      </c>
      <c r="O401" s="43">
        <v>0.54020062574468919</v>
      </c>
      <c r="P401" s="43">
        <v>3.3253276128824851E-3</v>
      </c>
      <c r="Q401" s="43">
        <v>4.5999771011584561E-2</v>
      </c>
      <c r="R401" s="43">
        <v>4.947322236472367E-4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5.6806999827832563E-2</v>
      </c>
      <c r="O402" s="43">
        <v>0.53981147514671723</v>
      </c>
      <c r="P402" s="43">
        <v>3.2953331123612983E-3</v>
      </c>
      <c r="Q402" s="43">
        <v>4.6082392298171744E-2</v>
      </c>
      <c r="R402" s="43">
        <v>4.9549638708278466E-4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5.6257120347697476E-2</v>
      </c>
      <c r="O403" s="43">
        <v>0.53942266392320426</v>
      </c>
      <c r="P403" s="43">
        <v>3.2654073315385194E-3</v>
      </c>
      <c r="Q403" s="43">
        <v>4.6164265812965226E-2</v>
      </c>
      <c r="R403" s="43">
        <v>4.9625363438465233E-4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5.5707583712294374E-2</v>
      </c>
      <c r="O404" s="43">
        <v>0.53903419086232807</v>
      </c>
      <c r="P404" s="43">
        <v>3.2355534599883499E-3</v>
      </c>
      <c r="Q404" s="43">
        <v>4.6245393311018582E-2</v>
      </c>
      <c r="R404" s="43">
        <v>4.9700398178531221E-4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5.5158386170952978E-2</v>
      </c>
      <c r="O405" s="43">
        <v>0.53864605472135874</v>
      </c>
      <c r="P405" s="43">
        <v>3.2057746400749655E-3</v>
      </c>
      <c r="Q405" s="43">
        <v>4.6325776626404323E-2</v>
      </c>
      <c r="R405" s="43">
        <v>4.977474462480821E-4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5.4609523972254791E-2</v>
      </c>
      <c r="O406" s="43">
        <v>0.53825825422724649</v>
      </c>
      <c r="P406" s="43">
        <v>3.1760739666737547E-3</v>
      </c>
      <c r="Q406" s="43">
        <v>4.6405417671032158E-2</v>
      </c>
      <c r="R406" s="43">
        <v>4.9848404545619533E-4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5.4060993364904691E-2</v>
      </c>
      <c r="O407" s="43">
        <v>0.53787078807720978</v>
      </c>
      <c r="P407" s="43">
        <v>3.146454486911063E-3</v>
      </c>
      <c r="Q407" s="43">
        <v>4.6484318433460334E-2</v>
      </c>
      <c r="R407" s="43">
        <v>4.9921379780180724E-4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5.3512790598589897E-2</v>
      </c>
      <c r="O408" s="43">
        <v>0.53748365493932415</v>
      </c>
      <c r="P408" s="43">
        <v>3.1169191999222954E-3</v>
      </c>
      <c r="Q408" s="43">
        <v>4.6562480977700951E-2</v>
      </c>
      <c r="R408" s="43">
        <v>4.9993672237494424E-4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5.2964911924826254E-2</v>
      </c>
      <c r="O409" s="43">
        <v>0.53709685345311053</v>
      </c>
      <c r="P409" s="43">
        <v>3.0874710566282204E-3</v>
      </c>
      <c r="Q409" s="43">
        <v>4.663990744201927E-2</v>
      </c>
      <c r="R409" s="43">
        <v>5.0065283895240015E-4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5.2417353597791753E-2</v>
      </c>
      <c r="O410" s="43">
        <v>0.53671038223012579</v>
      </c>
      <c r="P410" s="43">
        <v>3.0581129595293141E-3</v>
      </c>
      <c r="Q410" s="43">
        <v>4.6716600037727721E-2</v>
      </c>
      <c r="R410" s="43">
        <v>5.0136216798658091E-4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5.187011187514725E-2</v>
      </c>
      <c r="O411" s="43">
        <v>0.53632423985455091</v>
      </c>
      <c r="P411" s="43">
        <v>3.028847762517987E-3</v>
      </c>
      <c r="Q411" s="43">
        <v>4.6792561047975079E-2</v>
      </c>
      <c r="R411" s="43">
        <v>5.0206473059430617E-4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5.1323183018844108E-2</v>
      </c>
      <c r="O412" s="43">
        <v>0.53593842488378096</v>
      </c>
      <c r="P412" s="43">
        <v>2.9996782707085111E-3</v>
      </c>
      <c r="Q412" s="43">
        <v>4.6867792826531064E-2</v>
      </c>
      <c r="R412" s="43">
        <v>5.0276054854556801E-4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5.0776563295918842E-2</v>
      </c>
      <c r="O413" s="43">
        <v>0.53555293584901198</v>
      </c>
      <c r="P413" s="43">
        <v>2.9706072402844773E-3</v>
      </c>
      <c r="Q413" s="43">
        <v>4.6942297796566987E-2</v>
      </c>
      <c r="R413" s="43">
        <v>5.0344964425225343E-4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5.0230248979274632E-2</v>
      </c>
      <c r="O414" s="43">
        <v>0.53516777125583115</v>
      </c>
      <c r="P414" s="43">
        <v>2.9416373783636043E-3</v>
      </c>
      <c r="Q414" s="43">
        <v>4.7016078449432779E-2</v>
      </c>
      <c r="R414" s="43">
        <v>5.0413204075683217E-4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4.9684236348449658E-2</v>
      </c>
      <c r="O415" s="43">
        <v>0.53478292958480222</v>
      </c>
      <c r="P415" s="43">
        <v>2.9127713428797083E-3</v>
      </c>
      <c r="Q415" s="43">
        <v>4.7089137343430842E-2</v>
      </c>
      <c r="R415" s="43">
        <v>5.0480776172101734E-4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4.913852169037209E-2</v>
      </c>
      <c r="O416" s="43">
        <v>0.53439840929205262</v>
      </c>
      <c r="P416" s="43">
        <v>2.884011742481644E-3</v>
      </c>
      <c r="Q416" s="43">
        <v>4.7161477102587231E-2</v>
      </c>
      <c r="R416" s="43">
        <v>5.0547683141439863E-4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4.8593101300101832E-2</v>
      </c>
      <c r="O417" s="43">
        <v>0.53401420880985806</v>
      </c>
      <c r="P417" s="43">
        <v>2.8553611364490316E-3</v>
      </c>
      <c r="Q417" s="43">
        <v>4.7233100415420455E-2</v>
      </c>
      <c r="R417" s="43">
        <v>5.061392747030567E-4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4.8047971481558857E-2</v>
      </c>
      <c r="O418" s="43">
        <v>0.53363032654722709</v>
      </c>
      <c r="P418" s="43">
        <v>2.8268220346245551E-3</v>
      </c>
      <c r="Q418" s="43">
        <v>4.7304010033708384E-2</v>
      </c>
      <c r="R418" s="43">
        <v>5.0679511703815672E-4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4.7503128548238086E-2</v>
      </c>
      <c r="O419" s="43">
        <v>0.5332467608904824</v>
      </c>
      <c r="P419" s="43">
        <v>2.7983968973626402E-3</v>
      </c>
      <c r="Q419" s="43">
        <v>4.7374208771253749E-2</v>
      </c>
      <c r="R419" s="43">
        <v>5.0744438444453124E-4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4.6958568823910814E-2</v>
      </c>
      <c r="O420" s="43">
        <v>0.53286351020384315</v>
      </c>
      <c r="P420" s="43">
        <v>2.770088135494305E-3</v>
      </c>
      <c r="Q420" s="43">
        <v>4.744369950264845E-2</v>
      </c>
      <c r="R420" s="43">
        <v>5.0808710350925168E-4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4.6414288643312686E-2</v>
      </c>
      <c r="O421" s="43">
        <v>0.53248057283000227</v>
      </c>
      <c r="P421" s="43">
        <v>2.7418981103079685E-3</v>
      </c>
      <c r="Q421" s="43">
        <v>4.7512485162037293E-2</v>
      </c>
      <c r="R421" s="43">
        <v>5.0872330137019355E-4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4.5870284352818071E-2</v>
      </c>
      <c r="O422" s="43">
        <v>0.53209794709070479</v>
      </c>
      <c r="P422" s="43">
        <v>2.7138291335460055E-3</v>
      </c>
      <c r="Q422" s="43">
        <v>4.7580568741881393E-2</v>
      </c>
      <c r="R422" s="43">
        <v>5.0935300570459862E-4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4.5326552311100887E-2</v>
      </c>
      <c r="O423" s="43">
        <v>0.53171563128732235</v>
      </c>
      <c r="P423" s="43">
        <v>2.6858834674168292E-3</v>
      </c>
      <c r="Q423" s="43">
        <v>4.764795329172164E-2</v>
      </c>
      <c r="R423" s="43">
        <v>5.099762447176398E-4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4.4783088889781913E-2</v>
      </c>
      <c r="O424" s="43">
        <v>0.53133362370142578</v>
      </c>
      <c r="P424" s="43">
        <v>2.6580633246222865E-3</v>
      </c>
      <c r="Q424" s="43">
        <v>4.7714641916942802E-2</v>
      </c>
      <c r="R424" s="43">
        <v>5.1059304713098872E-4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4.4239890474062404E-2</v>
      </c>
      <c r="O425" s="43">
        <v>0.53095192259535595</v>
      </c>
      <c r="P425" s="43">
        <v>2.630370868400133E-3</v>
      </c>
      <c r="Q425" s="43">
        <v>4.7780637777538278E-2</v>
      </c>
      <c r="R425" s="43">
        <v>5.1120344217139228E-4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4.3696953463344269E-2</v>
      </c>
      <c r="O426" s="43">
        <v>0.53057052621279144</v>
      </c>
      <c r="P426" s="43">
        <v>2.602808212581369E-3</v>
      </c>
      <c r="Q426" s="43">
        <v>4.7845944086876341E-2</v>
      </c>
      <c r="R426" s="43">
        <v>5.1180745955926085E-4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4.3154274271836518E-2</v>
      </c>
      <c r="O427" s="43">
        <v>0.5301894327793133</v>
      </c>
      <c r="P427" s="43">
        <v>2.5753774216622058E-3</v>
      </c>
      <c r="Q427" s="43">
        <v>4.7910564110467818E-2</v>
      </c>
      <c r="R427" s="43">
        <v>5.124051294972705E-4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4.2611849329148153E-2</v>
      </c>
      <c r="O428" s="43">
        <v>0.52980864050296816</v>
      </c>
      <c r="P428" s="43">
        <v>2.548080510890424E-3</v>
      </c>
      <c r="Q428" s="43">
        <v>4.7974501164735839E-2</v>
      </c>
      <c r="R428" s="43">
        <v>5.1299648265898498E-4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4.2069675080867605E-2</v>
      </c>
      <c r="O429" s="43">
        <v>0.52942814757482703</v>
      </c>
      <c r="P429" s="43">
        <v>2.5209194463659042E-3</v>
      </c>
      <c r="Q429" s="43">
        <v>4.8037758615787844E-2</v>
      </c>
      <c r="R429" s="43">
        <v>5.1358155017749779E-4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4.1527747989128352E-2</v>
      </c>
      <c r="O430" s="43">
        <v>0.52904795216954237</v>
      </c>
      <c r="P430" s="43">
        <v>2.4938961451550765E-3</v>
      </c>
      <c r="Q430" s="43">
        <v>4.8100339878190346E-2</v>
      </c>
      <c r="R430" s="43">
        <v>5.1416036363409955E-4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4.0986064533161289E-2</v>
      </c>
      <c r="O431" s="43">
        <v>0.52866805244590076</v>
      </c>
      <c r="P431" s="43">
        <v>2.4670124754190585E-3</v>
      </c>
      <c r="Q431" s="43">
        <v>4.8162248413746743E-2</v>
      </c>
      <c r="R431" s="43">
        <v>5.1473295504697472E-4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4.0444621209833359E-2</v>
      </c>
      <c r="O432" s="43">
        <v>0.52828844654737239</v>
      </c>
      <c r="P432" s="43">
        <v>2.4402702565552489E-3</v>
      </c>
      <c r="Q432" s="43">
        <v>4.8223487730278319E-2</v>
      </c>
      <c r="R432" s="43">
        <v>5.1529935685992636E-4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3.9903414534172753E-2</v>
      </c>
      <c r="O433" s="43">
        <v>0.52790913260265848</v>
      </c>
      <c r="P433" s="43">
        <v>2.4136712593521167E-3</v>
      </c>
      <c r="Q433" s="43">
        <v>4.82840613804092E-2</v>
      </c>
      <c r="R433" s="43">
        <v>5.1585960193113874E-4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3.9362441039880749E-2</v>
      </c>
      <c r="O434" s="43">
        <v>0.52753010872623352</v>
      </c>
      <c r="P434" s="43">
        <v>2.3872172061569562E-3</v>
      </c>
      <c r="Q434" s="43">
        <v>4.8343972960355121E-2</v>
      </c>
      <c r="R434" s="43">
        <v>5.164137235219745E-4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3.8821697279829988E-2</v>
      </c>
      <c r="O435" s="43">
        <v>0.52715137301888393</v>
      </c>
      <c r="P435" s="43">
        <v>2.3609097710563546E-3</v>
      </c>
      <c r="Q435" s="43">
        <v>4.8403226108716682E-2</v>
      </c>
      <c r="R435" s="43">
        <v>5.1696175528581319E-4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3.8281179826549452E-2</v>
      </c>
      <c r="O436" s="43">
        <v>0.52677292356824457</v>
      </c>
      <c r="P436" s="43">
        <v>2.3347505800691308E-3</v>
      </c>
      <c r="Q436" s="43">
        <v>4.8461824505277161E-2</v>
      </c>
      <c r="R436" s="43">
        <v>5.1750373125693304E-4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3.7740885272696159E-2</v>
      </c>
      <c r="O437" s="43">
        <v>0.52639475844932937</v>
      </c>
      <c r="P437" s="43">
        <v>2.308741211351491E-3</v>
      </c>
      <c r="Q437" s="43">
        <v>4.8519771869805349E-2</v>
      </c>
      <c r="R437" s="43">
        <v>5.1803968583943752E-4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3.7200810231513497E-2</v>
      </c>
      <c r="O438" s="43">
        <v>0.52601687572505873</v>
      </c>
      <c r="P438" s="43">
        <v>2.2828831954141539E-3</v>
      </c>
      <c r="Q438" s="43">
        <v>4.8577071960863707E-2</v>
      </c>
      <c r="R438" s="43">
        <v>5.185696537962323E-4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3.6660951337276385E-2</v>
      </c>
      <c r="O439" s="43">
        <v>0.52563927344678318</v>
      </c>
      <c r="P439" s="43">
        <v>2.2571780153511989E-3</v>
      </c>
      <c r="Q439" s="43">
        <v>4.8633728574621955E-2</v>
      </c>
      <c r="R439" s="43">
        <v>5.1909367023805243E-4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3.6121305245723254E-2</v>
      </c>
      <c r="O440" s="43">
        <v>0.52526194965480233</v>
      </c>
      <c r="P440" s="43">
        <v>2.2316271070803775E-3</v>
      </c>
      <c r="Q440" s="43">
        <v>4.8689745543676617E-2</v>
      </c>
      <c r="R440" s="43">
        <v>5.1961177061254395E-4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3.5581868634475045E-2</v>
      </c>
      <c r="O441" s="43">
        <v>0.52488490237887997</v>
      </c>
      <c r="P441" s="43">
        <v>2.2062318595946419E-3</v>
      </c>
      <c r="Q441" s="43">
        <v>4.8745126735876686E-2</v>
      </c>
      <c r="R441" s="43">
        <v>5.201239906934028E-4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3.504263820344098E-2</v>
      </c>
      <c r="O442" s="43">
        <v>0.52450812963875337</v>
      </c>
      <c r="P442" s="43">
        <v>2.180993615224639E-3</v>
      </c>
      <c r="Q442" s="43">
        <v>4.8799876053155694E-2</v>
      </c>
      <c r="R442" s="43">
        <v>5.2063036656957212E-4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3.4503610675211592E-2</v>
      </c>
      <c r="O443" s="43">
        <v>0.5241316294446402</v>
      </c>
      <c r="P443" s="43">
        <v>2.1559136699119091E-3</v>
      </c>
      <c r="Q443" s="43">
        <v>4.8853997430370465E-2</v>
      </c>
      <c r="R443" s="43">
        <v>5.2113093463450268E-4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3.3964782795438776E-2</v>
      </c>
      <c r="O444" s="43">
        <v>0.52375539979773944</v>
      </c>
      <c r="P444" s="43">
        <v>2.1309932734925427E-3</v>
      </c>
      <c r="Q444" s="43">
        <v>4.8907494834146845E-2</v>
      </c>
      <c r="R444" s="43">
        <v>5.2162573157547637E-4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3.3426151333202987E-2</v>
      </c>
      <c r="O445" s="43">
        <v>0.523379438690728</v>
      </c>
      <c r="P445" s="43">
        <v>2.1062336299910388E-3</v>
      </c>
      <c r="Q445" s="43">
        <v>4.8960372261732589E-2</v>
      </c>
      <c r="R445" s="43">
        <v>5.2211479436299678E-4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3.2887713081367932E-2</v>
      </c>
      <c r="O446" s="43">
        <v>0.52300374410825212</v>
      </c>
      <c r="P446" s="43">
        <v>2.0816358979241084E-3</v>
      </c>
      <c r="Q446" s="43">
        <v>4.9012633739857731E-2</v>
      </c>
      <c r="R446" s="43">
        <v>5.225981602402489E-4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3.2349464856922382E-2</v>
      </c>
      <c r="O447" s="43">
        <v>0.52262831402741472</v>
      </c>
      <c r="P447" s="43">
        <v>2.0572011906141723E-3</v>
      </c>
      <c r="Q447" s="43">
        <v>4.9064283323602693E-2</v>
      </c>
      <c r="R447" s="43">
        <v>5.2307586671263039E-4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3.1811403501309669E-2</v>
      </c>
      <c r="O448" s="43">
        <v>0.52225314641825737</v>
      </c>
      <c r="P448" s="43">
        <v>2.032930576512298E-3</v>
      </c>
      <c r="Q448" s="43">
        <v>4.9115325095274304E-2</v>
      </c>
      <c r="R448" s="43">
        <v>5.2354795153735506E-4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3.1273525880744647E-2</v>
      </c>
      <c r="O449" s="43">
        <v>0.52187823924423749</v>
      </c>
      <c r="P449" s="43">
        <v>2.0088250795303212E-3</v>
      </c>
      <c r="Q449" s="43">
        <v>4.916576316328998E-2</v>
      </c>
      <c r="R449" s="43">
        <v>5.2401445271313375E-4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3.0735828886518272E-2</v>
      </c>
      <c r="O450" s="43">
        <v>0.52150359046269967</v>
      </c>
      <c r="P450" s="43">
        <v>1.9848856793818954E-3</v>
      </c>
      <c r="Q450" s="43">
        <v>4.9215601661070321E-2</v>
      </c>
      <c r="R450" s="43">
        <v>5.2447540846993111E-4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3.0198309435290026E-2</v>
      </c>
      <c r="O451" s="43">
        <v>0.52112919802534308</v>
      </c>
      <c r="P451" s="43">
        <v>1.9611133119322235E-3</v>
      </c>
      <c r="Q451" s="43">
        <v>4.9264844745940339E-2</v>
      </c>
      <c r="R451" s="43">
        <v>5.2493085725880404E-4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2.9660964469368174E-2</v>
      </c>
      <c r="O452" s="43">
        <v>0.52075505987868309</v>
      </c>
      <c r="P452" s="43">
        <v>1.9375088695562134E-3</v>
      </c>
      <c r="Q452" s="43">
        <v>4.9313496598039498E-2</v>
      </c>
      <c r="R452" s="43">
        <v>5.2538083774181959E-4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2.9123790956977959E-2</v>
      </c>
      <c r="O453" s="43">
        <v>0.52038117396450756</v>
      </c>
      <c r="P453" s="43">
        <v>1.914073201504801E-3</v>
      </c>
      <c r="Q453" s="43">
        <v>4.9361561419240828E-2</v>
      </c>
      <c r="R453" s="43">
        <v>5.2582538878205858E-4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2.8586785892517903E-2</v>
      </c>
      <c r="O454" s="43">
        <v>0.52000753822032764</v>
      </c>
      <c r="P454" s="43">
        <v>1.8908071142792024E-3</v>
      </c>
      <c r="Q454" s="43">
        <v>4.9409043432079254E-2</v>
      </c>
      <c r="R454" s="43">
        <v>5.2626454943370299E-4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2.8049946296804289E-2</v>
      </c>
      <c r="O455" s="43">
        <v>0.51963415057982332</v>
      </c>
      <c r="P455" s="43">
        <v>1.867711372012832E-3</v>
      </c>
      <c r="Q455" s="43">
        <v>4.9455946878689372E-2</v>
      </c>
      <c r="R455" s="43">
        <v>5.2669835893221298E-4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2.7513269217303949E-2</v>
      </c>
      <c r="O456" s="43">
        <v>0.51926100897328431</v>
      </c>
      <c r="P456" s="43">
        <v>1.8447866968606425E-3</v>
      </c>
      <c r="Q456" s="43">
        <v>4.9502276019752857E-2</v>
      </c>
      <c r="R456" s="43">
        <v>5.2712685668458953E-4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2.6976751728355446E-2</v>
      </c>
      <c r="O457" s="43">
        <v>0.51888811132804435</v>
      </c>
      <c r="P457" s="43">
        <v>1.8220337693956362E-3</v>
      </c>
      <c r="Q457" s="43">
        <v>4.9548035133455647E-2</v>
      </c>
      <c r="R457" s="43">
        <v>5.275500822597305E-4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2.6440390931378822E-2</v>
      </c>
      <c r="O458" s="43">
        <v>0.51851545556890999</v>
      </c>
      <c r="P458" s="43">
        <v>1.7994532290123021E-3</v>
      </c>
      <c r="Q458" s="43">
        <v>4.9593228514455141E-2</v>
      </c>
      <c r="R458" s="43">
        <v>5.2796807537887857E-4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2.5904183955073996E-2</v>
      </c>
      <c r="O459" s="43">
        <v>0.51814303961858521</v>
      </c>
      <c r="P459" s="43">
        <v>1.7770456743367289E-3</v>
      </c>
      <c r="Q459" s="43">
        <v>4.9637860472857558E-2</v>
      </c>
      <c r="R459" s="43">
        <v>5.2838087590616201E-4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2.5368127955607941E-2</v>
      </c>
      <c r="O460" s="43">
        <v>0.51777086139808826</v>
      </c>
      <c r="P460" s="43">
        <v>1.7548116636431535E-3</v>
      </c>
      <c r="Q460" s="43">
        <v>4.9681935333205585E-2</v>
      </c>
      <c r="R460" s="43">
        <v>5.2878852383923217E-4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2.4832220116790756E-2</v>
      </c>
      <c r="O461" s="43">
        <v>0.51739891882716471</v>
      </c>
      <c r="P461" s="43">
        <v>1.7327517152766934E-3</v>
      </c>
      <c r="Q461" s="43">
        <v>4.9725457433476519E-2</v>
      </c>
      <c r="R461" s="43">
        <v>5.2919105929999648E-4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2.4296457650240799E-2</v>
      </c>
      <c r="O462" s="43">
        <v>0.51702720982469386</v>
      </c>
      <c r="P462" s="43">
        <v>1.7108663080820307E-3</v>
      </c>
      <c r="Q462" s="43">
        <v>4.9768431124091024E-2</v>
      </c>
      <c r="R462" s="43">
        <v>5.2958852252545118E-4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2.3760837795538982E-2</v>
      </c>
      <c r="O463" s="43">
        <v>0.51665573230908979</v>
      </c>
      <c r="P463" s="43">
        <v>1.6891558818377974E-3</v>
      </c>
      <c r="Q463" s="43">
        <v>4.9810860766932669E-2</v>
      </c>
      <c r="R463" s="43">
        <v>5.2998095385861296E-4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2.3225357820372324E-2</v>
      </c>
      <c r="O464" s="43">
        <v>0.51628448419869566</v>
      </c>
      <c r="P464" s="43">
        <v>1.6676208376964279E-3</v>
      </c>
      <c r="Q464" s="43">
        <v>4.985275073437833E-2</v>
      </c>
      <c r="R464" s="43">
        <v>5.3036839373955076E-4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2.2690015020666997E-2</v>
      </c>
      <c r="O465" s="43">
        <v>0.51591346341217426</v>
      </c>
      <c r="P465" s="43">
        <v>1.6462615386292389E-3</v>
      </c>
      <c r="Q465" s="43">
        <v>4.9894105408339731E-2</v>
      </c>
      <c r="R465" s="43">
        <v>5.3075088269652132E-4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2.2154806720710893E-2</v>
      </c>
      <c r="O466" s="43">
        <v>0.51554266786889047</v>
      </c>
      <c r="P466" s="43">
        <v>1.6250783098765019E-3</v>
      </c>
      <c r="Q466" s="43">
        <v>4.9934929179316065E-2</v>
      </c>
      <c r="R466" s="43">
        <v>5.3112846133720711E-4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2.16197302732659E-2</v>
      </c>
      <c r="O467" s="43">
        <v>0.51517209548928966</v>
      </c>
      <c r="P467" s="43">
        <v>1.6040714394022742E-3</v>
      </c>
      <c r="Q467" s="43">
        <v>4.9975226445457953E-2</v>
      </c>
      <c r="R467" s="43">
        <v>5.3150117034005834E-4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2.1084783059670039E-2</v>
      </c>
      <c r="O468" s="43">
        <v>0.51480174419526803</v>
      </c>
      <c r="P468" s="43">
        <v>1.5832411783537515E-3</v>
      </c>
      <c r="Q468" s="43">
        <v>5.0015001611642837E-2</v>
      </c>
      <c r="R468" s="43">
        <v>5.3186905044574104E-4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2.0549962489929571E-2</v>
      </c>
      <c r="O469" s="43">
        <v>0.51443161191053977</v>
      </c>
      <c r="P469" s="43">
        <v>1.5625877415249209E-3</v>
      </c>
      <c r="Q469" s="43">
        <v>5.005425908856178E-2</v>
      </c>
      <c r="R469" s="43">
        <v>5.3223214244869194E-4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2.0015266002801214E-2</v>
      </c>
      <c r="O470" s="43">
        <v>0.51406169656099698</v>
      </c>
      <c r="P470" s="43">
        <v>1.5421113078242766E-3</v>
      </c>
      <c r="Q470" s="43">
        <v>5.0093003291818039E-2</v>
      </c>
      <c r="R470" s="43">
        <v>5.3259048718878063E-4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1.9480691065864645E-2</v>
      </c>
      <c r="O471" s="43">
        <v>0.51369199607506255</v>
      </c>
      <c r="P471" s="43">
        <v>1.521812020746377E-3</v>
      </c>
      <c r="Q471" s="43">
        <v>5.0131238641037239E-2</v>
      </c>
      <c r="R471" s="43">
        <v>5.3294412554307912E-4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1.8946235175585399E-2</v>
      </c>
      <c r="O472" s="43">
        <v>0.51332250838403881</v>
      </c>
      <c r="P472" s="43">
        <v>1.5016899888470171E-3</v>
      </c>
      <c r="Q472" s="43">
        <v>5.0168969558989453E-2</v>
      </c>
      <c r="R472" s="43">
        <v>5.3329309841774293E-4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1.8411895857368354E-2</v>
      </c>
      <c r="O473" s="43">
        <v>0.51295323142244964</v>
      </c>
      <c r="P473" s="43">
        <v>1.4817452862217978E-3</v>
      </c>
      <c r="Q473" s="43">
        <v>5.0206200470723134E-2</v>
      </c>
      <c r="R473" s="43">
        <v>5.3363744673999981E-4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1.7877670665601846E-2</v>
      </c>
      <c r="O474" s="43">
        <v>0.51258416312837618</v>
      </c>
      <c r="P474" s="43">
        <v>1.4619779529878643E-3</v>
      </c>
      <c r="Q474" s="43">
        <v>5.0242935802711004E-2</v>
      </c>
      <c r="R474" s="43">
        <v>5.3397721145025047E-4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1.7343557183692709E-2</v>
      </c>
      <c r="O475" s="43">
        <v>0.51221530144378802</v>
      </c>
      <c r="P475" s="43">
        <v>1.4423879957686054E-3</v>
      </c>
      <c r="Q475" s="43">
        <v>5.0279179982008065E-2</v>
      </c>
      <c r="R475" s="43">
        <v>5.3431243349428181E-4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1.6809553024092261E-2</v>
      </c>
      <c r="O476" s="43">
        <v>0.5118466443148656</v>
      </c>
      <c r="P476" s="43">
        <v>1.4229753881810938E-3</v>
      </c>
      <c r="Q476" s="43">
        <v>5.031493743542173E-2</v>
      </c>
      <c r="R476" s="43">
        <v>5.3464315381559027E-4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1.6275655828313477E-2</v>
      </c>
      <c r="O477" s="43">
        <v>0.51147818969231928</v>
      </c>
      <c r="P477" s="43">
        <v>1.403740071326053E-3</v>
      </c>
      <c r="Q477" s="43">
        <v>5.035021258869412E-2</v>
      </c>
      <c r="R477" s="43">
        <v>5.3496941334781945E-4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1.574186326693941E-2</v>
      </c>
      <c r="O478" s="43">
        <v>0.51110993553170203</v>
      </c>
      <c r="P478" s="43">
        <v>1.3846819542801449E-3</v>
      </c>
      <c r="Q478" s="43">
        <v>5.0385009865696634E-2</v>
      </c>
      <c r="R478" s="43">
        <v>5.3529125300731087E-4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1.5208173039623071E-2</v>
      </c>
      <c r="O479" s="43">
        <v>0.51074187979371399</v>
      </c>
      <c r="P479" s="43">
        <v>1.3658009145903667E-3</v>
      </c>
      <c r="Q479" s="43">
        <v>5.0419333687636875E-2</v>
      </c>
      <c r="R479" s="43">
        <v>5.3560871368576839E-4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1.4674582875078944E-2</v>
      </c>
      <c r="O480" s="43">
        <v>0.51037402044450442</v>
      </c>
      <c r="P480" s="43">
        <v>1.3470967987703544E-3</v>
      </c>
      <c r="Q480" s="43">
        <v>5.0453188472277859E-2</v>
      </c>
      <c r="R480" s="43">
        <v>5.3592183624303691E-4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1.4141090531066195E-2</v>
      </c>
      <c r="O481" s="43">
        <v>0.51000635545596473</v>
      </c>
      <c r="P481" s="43">
        <v>1.3285694227983885E-3</v>
      </c>
      <c r="Q481" s="43">
        <v>5.0486578633169674E-2</v>
      </c>
      <c r="R481" s="43">
        <v>5.3623066149999623E-4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1.3607693794363804E-2</v>
      </c>
      <c r="O482" s="43">
        <v>0.50963888280601755</v>
      </c>
      <c r="P482" s="43">
        <v>1.3102185726169028E-3</v>
      </c>
      <c r="Q482" s="43">
        <v>5.0519508578893604E-2</v>
      </c>
      <c r="R482" s="43">
        <v>5.3653523023156958E-4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1.3074390480737757E-2</v>
      </c>
      <c r="O483" s="43">
        <v>0.5092716004788983</v>
      </c>
      <c r="P483" s="43">
        <v>1.2920440046332981E-3</v>
      </c>
      <c r="Q483" s="43">
        <v>5.0551982712318741E-2</v>
      </c>
      <c r="R483" s="43">
        <v>5.3683558315984826E-4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1.2541178434900423E-2</v>
      </c>
      <c r="O484" s="43">
        <v>0.50890450646543184</v>
      </c>
      <c r="P484" s="43">
        <v>1.2740454462218667E-3</v>
      </c>
      <c r="Q484" s="43">
        <v>5.0584005429871071E-2</v>
      </c>
      <c r="R484" s="43">
        <v>5.3713176094733102E-4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1.2008055530462317E-2</v>
      </c>
      <c r="O485" s="43">
        <v>0.50853759876330273</v>
      </c>
      <c r="P485" s="43">
        <v>1.2562225962266362E-3</v>
      </c>
      <c r="Q485" s="43">
        <v>5.0615581120815094E-2</v>
      </c>
      <c r="R485" s="43">
        <v>5.3742380419028043E-4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1.1475019669876338E-2</v>
      </c>
      <c r="O486" s="43">
        <v>0.50817087537731997</v>
      </c>
      <c r="P486" s="43">
        <v>1.2385751254649418E-3</v>
      </c>
      <c r="Q486" s="43">
        <v>5.0646714166548076E-2</v>
      </c>
      <c r="R486" s="43">
        <v>5.3771175341219522E-4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1.0942068784374705E-2</v>
      </c>
      <c r="O487" s="43">
        <v>0.50780433431967542</v>
      </c>
      <c r="P487" s="43">
        <v>1.2211026772315438E-3</v>
      </c>
      <c r="Q487" s="43">
        <v>5.067740893990684E-2</v>
      </c>
      <c r="R487" s="43">
        <v>5.3799564905739853E-4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1.0409200833898688E-2</v>
      </c>
      <c r="O488" s="43">
        <v>0.50743797361019671</v>
      </c>
      <c r="P488" s="43">
        <v>1.2038048678031025E-3</v>
      </c>
      <c r="Q488" s="43">
        <v>5.0707669804487043E-2</v>
      </c>
      <c r="R488" s="43">
        <v>5.3827553148474213E-4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9.8764138070213288E-3</v>
      </c>
      <c r="O489" s="43">
        <v>0.50707179127659407</v>
      </c>
      <c r="P489" s="43">
        <v>1.1866812869428338E-3</v>
      </c>
      <c r="Q489" s="43">
        <v>5.073750111397525E-2</v>
      </c>
      <c r="R489" s="43">
        <v>5.3855144096142836E-4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9.3437057208632639E-3</v>
      </c>
      <c r="O490" s="43">
        <v>0.50670578535470046</v>
      </c>
      <c r="P490" s="43">
        <v>1.1697314984051666E-3</v>
      </c>
      <c r="Q490" s="43">
        <v>5.0766907211493406E-2</v>
      </c>
      <c r="R490" s="43">
        <v>5.3882341765694756E-4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8.8110746210018527E-3</v>
      </c>
      <c r="O491" s="43">
        <v>0.50633995388870867</v>
      </c>
      <c r="P491" s="43">
        <v>1.1529550404402228E-3</v>
      </c>
      <c r="Q491" s="43">
        <v>5.0795892428956067E-2</v>
      </c>
      <c r="R491" s="43">
        <v>5.3909150163713342E-4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8.2785185813737134E-3</v>
      </c>
      <c r="O492" s="43">
        <v>0.50597429493139834</v>
      </c>
      <c r="P492" s="43">
        <v>1.1363514262979579E-3</v>
      </c>
      <c r="Q492" s="43">
        <v>5.0824461086440044E-2</v>
      </c>
      <c r="R492" s="43">
        <v>5.3935573285833222E-4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7.7460357041708684E-3</v>
      </c>
      <c r="O493" s="43">
        <v>0.5056088065443618</v>
      </c>
      <c r="P493" s="43">
        <v>1.1199201447317821E-3</v>
      </c>
      <c r="Q493" s="43">
        <v>5.0852617491566804E-2</v>
      </c>
      <c r="R493" s="43">
        <v>5.3961615116169084E-4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7.2136241197305892E-3</v>
      </c>
      <c r="O494" s="43">
        <v>0.50524348679822062</v>
      </c>
      <c r="P494" s="43">
        <v>1.1036606605015038E-3</v>
      </c>
      <c r="Q494" s="43">
        <v>5.0880365938897297E-2</v>
      </c>
      <c r="R494" s="43">
        <v>5.3987279626755975E-4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6.6812819864191762E-3</v>
      </c>
      <c r="O495" s="43">
        <v>0.50487833377283819</v>
      </c>
      <c r="P495" s="43">
        <v>1.0875724148754285E-3</v>
      </c>
      <c r="Q495" s="43">
        <v>5.0907710709339422E-2</v>
      </c>
      <c r="R495" s="43">
        <v>5.4012570777001211E-4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6.1490074905097471E-3</v>
      </c>
      <c r="O496" s="43">
        <v>0.50451334555752603</v>
      </c>
      <c r="P496" s="43">
        <v>1.0716548261314549E-3</v>
      </c>
      <c r="Q496" s="43">
        <v>5.0934656069567888E-2</v>
      </c>
      <c r="R496" s="43">
        <v>5.4037492513147884E-4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5.616798846054225E-3</v>
      </c>
      <c r="O497" s="43">
        <v>0.50414852025124568</v>
      </c>
      <c r="P497" s="43">
        <v>1.0559072900570103E-3</v>
      </c>
      <c r="Q497" s="43">
        <v>5.0961206271456713E-2</v>
      </c>
      <c r="R497" s="43">
        <v>5.4062048767749963E-4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5.0846542947496787E-3</v>
      </c>
      <c r="O498" s="43">
        <v>0.50378385596280251</v>
      </c>
      <c r="P498" s="43">
        <v>1.0403291804476733E-3</v>
      </c>
      <c r="Q498" s="43">
        <v>5.0987365551524104E-2</v>
      </c>
      <c r="R498" s="43">
        <v>5.4086243459158779E-4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4.5525721057991537E-3</v>
      </c>
      <c r="O499" s="43">
        <v>0.50341935081103639</v>
      </c>
      <c r="P499" s="43">
        <v>1.0249198496043305E-3</v>
      </c>
      <c r="Q499" s="43">
        <v>5.1013138130389761E-2</v>
      </c>
      <c r="R499" s="43">
        <v>5.411008049102117E-4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4.0205505757671331E-3</v>
      </c>
      <c r="O500" s="43">
        <v>0.50305500292500593</v>
      </c>
      <c r="P500" s="43">
        <v>1.0096786288287206E-3</v>
      </c>
      <c r="Q500" s="43">
        <v>5.1038528212244604E-2</v>
      </c>
      <c r="R500" s="43">
        <v>5.4133563751789058E-4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3.4885880284298123E-3</v>
      </c>
      <c r="O501" s="43">
        <v>0.50269081044416652</v>
      </c>
      <c r="P501" s="43">
        <v>9.9460482891722073E-4</v>
      </c>
      <c r="Q501" s="43">
        <v>5.1063539984332801E-2</v>
      </c>
      <c r="R501" s="43">
        <v>5.4156697114240255E-4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2.9566828146203E-3</v>
      </c>
      <c r="O502" s="43">
        <v>0.50232677151854399</v>
      </c>
      <c r="P502" s="43">
        <v>9.7969774065273648E-4</v>
      </c>
      <c r="Q502" s="43">
        <v>5.1088177616446163E-2</v>
      </c>
      <c r="R502" s="43">
        <v>5.4179484435010986E-4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2.4248333120689162E-3</v>
      </c>
      <c r="O503" s="43">
        <v>0.50196288430890235</v>
      </c>
      <c r="P503" s="43">
        <v>9.6495663529455209E-4</v>
      </c>
      <c r="Q503" s="43">
        <v>5.1112445260430711E-2</v>
      </c>
      <c r="R503" s="43">
        <v>5.420192955413938E-4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1.8930379252387166E-3</v>
      </c>
      <c r="O504" s="43">
        <v>0.50159914698690589</v>
      </c>
      <c r="P504" s="43">
        <v>9.5038076506600796E-4</v>
      </c>
      <c r="Q504" s="43">
        <v>5.1136347049705523E-2</v>
      </c>
      <c r="R504" s="43">
        <v>5.4224036294620503E-4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1.3612950851564049E-3</v>
      </c>
      <c r="O505" s="43">
        <v>0.50123555773527717</v>
      </c>
      <c r="P505" s="43">
        <v>9.3596936363987552E-4</v>
      </c>
      <c r="Q505" s="43">
        <v>5.1159887098793655E-2</v>
      </c>
      <c r="R505" s="43">
        <v>5.4245808461972529E-4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8.2960324923877105E-4</v>
      </c>
      <c r="O506" s="43">
        <v>0.50087211474794791</v>
      </c>
      <c r="P506" s="43">
        <v>9.2172164662129602E-4</v>
      </c>
      <c r="Q506" s="43">
        <v>5.1183069502865185E-2</v>
      </c>
      <c r="R506" s="43">
        <v>5.4267249843814082E-4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2.9796090111479682E-4</v>
      </c>
      <c r="O507" s="43">
        <v>0.50050881623020593</v>
      </c>
      <c r="P507" s="43">
        <v>9.0763681202815996E-4</v>
      </c>
      <c r="Q507" s="43">
        <v>5.1205898337292249E-2</v>
      </c>
      <c r="R507" s="43">
        <v>5.4288364209452693E-4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0</v>
      </c>
      <c r="O508" s="43">
        <v>0.49992416476528889</v>
      </c>
      <c r="P508" s="43">
        <v>8.9371772866555859E-4</v>
      </c>
      <c r="Q508" s="43">
        <v>5.1228377670640778E-2</v>
      </c>
      <c r="R508" s="43">
        <v>5.4309155321900836E-4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0</v>
      </c>
      <c r="O509" s="43">
        <v>0.49902956662936221</v>
      </c>
      <c r="P509" s="43">
        <v>8.7999112968667427E-4</v>
      </c>
      <c r="Q509" s="43">
        <v>5.1250511963323933E-2</v>
      </c>
      <c r="R509" s="43">
        <v>5.4329627306590081E-4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0</v>
      </c>
      <c r="O510" s="43">
        <v>0.49813511603201632</v>
      </c>
      <c r="P510" s="43">
        <v>8.6646028752019862E-4</v>
      </c>
      <c r="Q510" s="43">
        <v>5.1272306106651788E-2</v>
      </c>
      <c r="R510" s="43">
        <v>5.434978468748813E-4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0</v>
      </c>
      <c r="O511" s="43">
        <v>0.49724081061480113</v>
      </c>
      <c r="P511" s="43">
        <v>8.5312266165670316E-4</v>
      </c>
      <c r="Q511" s="43">
        <v>5.1293764954688702E-2</v>
      </c>
      <c r="R511" s="43">
        <v>5.4369631954114125E-4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0</v>
      </c>
      <c r="O512" s="43">
        <v>0.49634664805396489</v>
      </c>
      <c r="P512" s="43">
        <v>8.3997574051753821E-4</v>
      </c>
      <c r="Q512" s="43">
        <v>5.1314893298452915E-2</v>
      </c>
      <c r="R512" s="43">
        <v>5.4389173537675961E-4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0</v>
      </c>
      <c r="O513" s="43">
        <v>0.49545262605999496</v>
      </c>
      <c r="P513" s="43">
        <v>8.2701704118899632E-4</v>
      </c>
      <c r="Q513" s="43">
        <v>5.1335695866635285E-2</v>
      </c>
      <c r="R513" s="43">
        <v>5.4408413811734982E-4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0</v>
      </c>
      <c r="O514" s="43">
        <v>0.49455874237716307</v>
      </c>
      <c r="P514" s="43">
        <v>8.1424410915789387E-4</v>
      </c>
      <c r="Q514" s="43">
        <v>5.1356177326311439E-2</v>
      </c>
      <c r="R514" s="43">
        <v>5.4427357092864655E-4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0</v>
      </c>
      <c r="O515" s="43">
        <v>0.49366499478307668</v>
      </c>
      <c r="P515" s="43">
        <v>8.0165451804857805E-4</v>
      </c>
      <c r="Q515" s="43">
        <v>5.1376342283647271E-2</v>
      </c>
      <c r="R515" s="43">
        <v>5.4446007641303126E-4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0</v>
      </c>
      <c r="O516" s="43">
        <v>0.49277138108823459</v>
      </c>
      <c r="P516" s="43">
        <v>7.8924586936137764E-4</v>
      </c>
      <c r="Q516" s="43">
        <v>5.1396195284598038E-2</v>
      </c>
      <c r="R516" s="43">
        <v>5.4464369661599745E-4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0</v>
      </c>
      <c r="O517" s="43">
        <v>0.4918778991355886</v>
      </c>
      <c r="P517" s="43">
        <v>7.7701579221249877E-4</v>
      </c>
      <c r="Q517" s="43">
        <v>5.1415740815600804E-2</v>
      </c>
      <c r="R517" s="43">
        <v>5.4482447303255601E-4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0</v>
      </c>
      <c r="O518" s="43">
        <v>0.4909845468001095</v>
      </c>
      <c r="P518" s="43">
        <v>7.6496194307538372E-4</v>
      </c>
      <c r="Q518" s="43">
        <v>5.1434983304260475E-2</v>
      </c>
      <c r="R518" s="43">
        <v>5.450024466135794E-4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0</v>
      </c>
      <c r="O519" s="43">
        <v>0.49009132198835847</v>
      </c>
      <c r="P519" s="43">
        <v>7.5308200552353787E-4</v>
      </c>
      <c r="Q519" s="43">
        <v>5.1453927120029379E-2</v>
      </c>
      <c r="R519" s="43">
        <v>5.4517765777208711E-4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0</v>
      </c>
      <c r="O520" s="43">
        <v>0.48919822263806323</v>
      </c>
      <c r="P520" s="43">
        <v>7.4137368997483576E-4</v>
      </c>
      <c r="Q520" s="43">
        <v>5.1472576574880462E-2</v>
      </c>
      <c r="R520" s="43">
        <v>5.4535014638947357E-4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0</v>
      </c>
      <c r="O521" s="43">
        <v>0.48830524671769931</v>
      </c>
      <c r="P521" s="43">
        <v>7.2983473343731355E-4</v>
      </c>
      <c r="Q521" s="43">
        <v>5.1490935923974142E-2</v>
      </c>
      <c r="R521" s="43">
        <v>5.455199518216734E-4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0</v>
      </c>
      <c r="O522" s="43">
        <v>0.48741239222607641</v>
      </c>
      <c r="P522" s="43">
        <v>7.1846289925645782E-4</v>
      </c>
      <c r="Q522" s="43">
        <v>5.150900936631872E-2</v>
      </c>
      <c r="R522" s="43">
        <v>5.4568711290527182E-4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0</v>
      </c>
      <c r="O523" s="43">
        <v>0.48651965719192902</v>
      </c>
      <c r="P523" s="43">
        <v>7.07255976863996E-4</v>
      </c>
      <c r="Q523" s="43">
        <v>5.1526801045424689E-2</v>
      </c>
      <c r="R523" s="43">
        <v>5.4585166796355499E-4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0</v>
      </c>
      <c r="O524" s="43">
        <v>0.48562703967351228</v>
      </c>
      <c r="P524" s="43">
        <v>6.9621178152819889E-4</v>
      </c>
      <c r="Q524" s="43">
        <v>5.1544315049952633E-2</v>
      </c>
      <c r="R524" s="43">
        <v>5.4601365481250297E-4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0</v>
      </c>
      <c r="O525" s="43">
        <v>0.48473453775820269</v>
      </c>
      <c r="P525" s="43">
        <v>6.8532815410569882E-4</v>
      </c>
      <c r="Q525" s="43">
        <v>5.1561555414355004E-2</v>
      </c>
      <c r="R525" s="43">
        <v>5.4617311076672528E-4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0</v>
      </c>
      <c r="O526" s="43">
        <v>0.48384214956210275</v>
      </c>
      <c r="P526" s="43">
        <v>6.7460296079483297E-4</v>
      </c>
      <c r="Q526" s="43">
        <v>5.1578526119511671E-2</v>
      </c>
      <c r="R526" s="43">
        <v>5.4633007264533878E-4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0</v>
      </c>
      <c r="O527" s="43">
        <v>0.48294987322965149</v>
      </c>
      <c r="P527" s="43">
        <v>6.6403409289051525E-4</v>
      </c>
      <c r="Q527" s="43">
        <v>5.159523109335936E-2</v>
      </c>
      <c r="R527" s="43">
        <v>5.4648457677779032E-4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0</v>
      </c>
      <c r="O528" s="43">
        <v>0.48205770693323835</v>
      </c>
      <c r="P528" s="43">
        <v>6.5361946654064447E-4</v>
      </c>
      <c r="Q528" s="43">
        <v>5.1611674211514962E-2</v>
      </c>
      <c r="R528" s="43">
        <v>5.4663665900962115E-4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0</v>
      </c>
      <c r="O529" s="43">
        <v>0.48116564887282293</v>
      </c>
      <c r="P529" s="43">
        <v>6.433570225040532E-4</v>
      </c>
      <c r="Q529" s="43">
        <v>5.1627859297892875E-2</v>
      </c>
      <c r="R529" s="43">
        <v>5.4678635470817598E-4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0</v>
      </c>
      <c r="O530" s="43">
        <v>0.48027369727555808</v>
      </c>
      <c r="P530" s="43">
        <v>6.332447259100012E-4</v>
      </c>
      <c r="Q530" s="43">
        <v>5.1643790125316176E-2</v>
      </c>
      <c r="R530" s="43">
        <v>5.4693369876825744E-4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0</v>
      </c>
      <c r="O531" s="43">
        <v>0.47938185039541814</v>
      </c>
      <c r="P531" s="43">
        <v>6.2328056601922079E-4</v>
      </c>
      <c r="Q531" s="43">
        <v>5.1659470416121935E-2</v>
      </c>
      <c r="R531" s="43">
        <v>5.4707872561772291E-4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0</v>
      </c>
      <c r="O532" s="43">
        <v>0.47849010651283141</v>
      </c>
      <c r="P532" s="43">
        <v>6.134625559865147E-4</v>
      </c>
      <c r="Q532" s="43">
        <v>5.167490384276055E-2</v>
      </c>
      <c r="R532" s="43">
        <v>5.4722146922302867E-4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0</v>
      </c>
      <c r="O533" s="43">
        <v>0.47759846393431726</v>
      </c>
      <c r="P533" s="43">
        <v>6.0378873262491339E-4</v>
      </c>
      <c r="Q533" s="43">
        <v>5.169009402838913E-2</v>
      </c>
      <c r="R533" s="43">
        <v>5.4736196309471737E-4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0</v>
      </c>
      <c r="O534" s="43">
        <v>0.47670692099212714</v>
      </c>
      <c r="P534" s="43">
        <v>5.9425715617139347E-4</v>
      </c>
      <c r="Q534" s="43">
        <v>5.1705044547459028E-2</v>
      </c>
      <c r="R534" s="43">
        <v>5.4750024029285357E-4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0</v>
      </c>
      <c r="O535" s="43">
        <v>0.47581547604389074</v>
      </c>
      <c r="P535" s="43">
        <v>5.8486591005416002E-4</v>
      </c>
      <c r="Q535" s="43">
        <v>5.171975892629764E-2</v>
      </c>
      <c r="R535" s="43">
        <v>5.4763633343240311E-4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0</v>
      </c>
      <c r="O536" s="43">
        <v>0.47492412747226515</v>
      </c>
      <c r="P536" s="43">
        <v>5.7561310066149834E-4</v>
      </c>
      <c r="Q536" s="43">
        <v>5.1734240643684273E-2</v>
      </c>
      <c r="R536" s="43">
        <v>5.4777027468856025E-4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0</v>
      </c>
      <c r="O537" s="43">
        <v>0.47403287368458941</v>
      </c>
      <c r="P537" s="43">
        <v>5.6649685711219328E-4</v>
      </c>
      <c r="Q537" s="43">
        <v>5.174849313142036E-2</v>
      </c>
      <c r="R537" s="43">
        <v>5.4790209580202122E-4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0</v>
      </c>
      <c r="O538" s="43">
        <v>0.47314171311254288</v>
      </c>
      <c r="P538" s="43">
        <v>5.5751533102752133E-4</v>
      </c>
      <c r="Q538" s="43">
        <v>5.1762519774893913E-2</v>
      </c>
      <c r="R538" s="43">
        <v>5.4803182808420552E-4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0</v>
      </c>
      <c r="O539" s="43">
        <v>0.47225064421180751</v>
      </c>
      <c r="P539" s="43">
        <v>5.4866669630481779E-4</v>
      </c>
      <c r="Q539" s="43">
        <v>5.1776323913638345E-2</v>
      </c>
      <c r="R539" s="43">
        <v>5.4815950242242343E-4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0</v>
      </c>
      <c r="O540" s="43">
        <v>0.47135966546173425</v>
      </c>
      <c r="P540" s="43">
        <v>5.3994914889261771E-4</v>
      </c>
      <c r="Q540" s="43">
        <v>5.178990884188564E-2</v>
      </c>
      <c r="R540" s="43">
        <v>5.4828514928499292E-4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0</v>
      </c>
      <c r="O541" s="43">
        <v>0.4704687753650143</v>
      </c>
      <c r="P541" s="43">
        <v>5.3136090656737394E-4</v>
      </c>
      <c r="Q541" s="43">
        <v>5.180327780911393E-2</v>
      </c>
      <c r="R541" s="43">
        <v>5.4840879872630375E-4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0</v>
      </c>
      <c r="O542" s="43">
        <v>0.46957797244735328</v>
      </c>
      <c r="P542" s="43">
        <v>5.2290020871175293E-4</v>
      </c>
      <c r="Q542" s="43">
        <v>5.1816434020589497E-2</v>
      </c>
      <c r="R542" s="43">
        <v>5.4853048039183155E-4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0</v>
      </c>
      <c r="O543" s="43">
        <v>0.46868725525714999</v>
      </c>
      <c r="P543" s="43">
        <v>5.1456531609450824E-4</v>
      </c>
      <c r="Q543" s="43">
        <v>5.1829380637903336E-2</v>
      </c>
      <c r="R543" s="43">
        <v>5.486502235230985E-4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0</v>
      </c>
      <c r="O544" s="43">
        <v>0.46779662236517872</v>
      </c>
      <c r="P544" s="43">
        <v>5.0635451065193196E-4</v>
      </c>
      <c r="Q544" s="43">
        <v>5.1842120779502121E-2</v>
      </c>
      <c r="R544" s="43">
        <v>5.4876805696258649E-4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0</v>
      </c>
      <c r="O545" s="43">
        <v>0.4669060723642765</v>
      </c>
      <c r="P545" s="43">
        <v>4.9826609527088572E-4</v>
      </c>
      <c r="Q545" s="43">
        <v>5.1854657521213869E-2</v>
      </c>
      <c r="R545" s="43">
        <v>5.4888400915859741E-4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0</v>
      </c>
      <c r="O546" s="43">
        <v>0.46601560386903274</v>
      </c>
      <c r="P546" s="43">
        <v>4.902983935734102E-4</v>
      </c>
      <c r="Q546" s="43">
        <v>5.1866993896768153E-2</v>
      </c>
      <c r="R546" s="43">
        <v>5.489981081700649E-4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0</v>
      </c>
      <c r="O547" s="43">
        <v>0.4651252155154838</v>
      </c>
      <c r="P547" s="43">
        <v>4.8244974970291067E-4</v>
      </c>
      <c r="Q547" s="43">
        <v>5.1879132898310885E-2</v>
      </c>
      <c r="R547" s="43">
        <v>5.4911038167131598E-4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0</v>
      </c>
      <c r="O548" s="43">
        <v>0.46423490596081074</v>
      </c>
      <c r="P548" s="43">
        <v>4.7471852811192231E-4</v>
      </c>
      <c r="Q548" s="43">
        <v>5.1891077476913919E-2</v>
      </c>
      <c r="R548" s="43">
        <v>5.4922085695678418E-4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0</v>
      </c>
      <c r="O549" s="43">
        <v>0.46334467388304162</v>
      </c>
      <c r="P549" s="43">
        <v>4.6710311335144917E-4</v>
      </c>
      <c r="Q549" s="43">
        <v>5.1902830543079266E-2</v>
      </c>
      <c r="R549" s="43">
        <v>5.4932956094567271E-4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0</v>
      </c>
      <c r="O550" s="43">
        <v>0.46245451798075587</v>
      </c>
      <c r="P550" s="43">
        <v>4.5960190986188047E-4</v>
      </c>
      <c r="Q550" s="43">
        <v>5.1914394967238119E-2</v>
      </c>
      <c r="R550" s="43">
        <v>5.4943652018657073E-4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0</v>
      </c>
      <c r="O551" s="43">
        <v>0.46156443697279476</v>
      </c>
      <c r="P551" s="43">
        <v>4.5221334176547885E-4</v>
      </c>
      <c r="Q551" s="43">
        <v>5.1925773580244708E-2</v>
      </c>
      <c r="R551" s="43">
        <v>5.4954176086201951E-4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0</v>
      </c>
      <c r="O552" s="43">
        <v>0.46067442959797311</v>
      </c>
      <c r="P552" s="43">
        <v>4.449358526604412E-4</v>
      </c>
      <c r="Q552" s="43">
        <v>5.1936969173864908E-2</v>
      </c>
      <c r="R552" s="43">
        <v>5.4964530879303343E-4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0</v>
      </c>
      <c r="O553" s="43">
        <v>0.45978449461479604</v>
      </c>
      <c r="P553" s="43">
        <v>4.3776790541652988E-4</v>
      </c>
      <c r="Q553" s="43">
        <v>5.1947984501259807E-2</v>
      </c>
      <c r="R553" s="43">
        <v>5.4974718944357124E-4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0</v>
      </c>
      <c r="O554" s="43">
        <v>0.45889463080117898</v>
      </c>
      <c r="P554" s="43">
        <v>4.3070798197227135E-4</v>
      </c>
      <c r="Q554" s="43">
        <v>5.1958822277464164E-2</v>
      </c>
      <c r="R554" s="43">
        <v>5.4984742792496175E-4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0</v>
      </c>
      <c r="O555" s="43">
        <v>0.45800483695417099</v>
      </c>
      <c r="P555" s="43">
        <v>4.2375458313372125E-4</v>
      </c>
      <c r="Q555" s="43">
        <v>5.1969485179859817E-2</v>
      </c>
      <c r="R555" s="43">
        <v>5.4994604900028218E-4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0</v>
      </c>
      <c r="O556" s="43">
        <v>0.45711511188968174</v>
      </c>
      <c r="P556" s="43">
        <v>4.1690622837479139E-4</v>
      </c>
      <c r="Q556" s="43">
        <v>5.1979975848644125E-2</v>
      </c>
      <c r="R556" s="43">
        <v>5.5004307708869053E-4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0</v>
      </c>
      <c r="O557" s="43">
        <v>0.45622545444221174</v>
      </c>
      <c r="P557" s="43">
        <v>4.1016145563913838E-4</v>
      </c>
      <c r="Q557" s="43">
        <v>5.1990296887293327E-2</v>
      </c>
      <c r="R557" s="43">
        <v>5.5013853626971259E-4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0</v>
      </c>
      <c r="O558" s="43">
        <v>0.4553358634645861</v>
      </c>
      <c r="P558" s="43">
        <v>4.0351882114360906E-4</v>
      </c>
      <c r="Q558" s="43">
        <v>5.2000450863021228E-2</v>
      </c>
      <c r="R558" s="43">
        <v>5.5023245028748211E-4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0</v>
      </c>
      <c r="O559" s="43">
        <v>0.45444633782769212</v>
      </c>
      <c r="P559" s="43">
        <v>3.9697689918324051E-4</v>
      </c>
      <c r="Q559" s="43">
        <v>5.2010440307232654E-2</v>
      </c>
      <c r="R559" s="43">
        <v>5.5032484255493688E-4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0</v>
      </c>
      <c r="O560" s="43">
        <v>0.45355687642021936</v>
      </c>
      <c r="P560" s="43">
        <v>3.9053428193781104E-4</v>
      </c>
      <c r="Q560" s="43">
        <v>5.2020267715972374E-2</v>
      </c>
      <c r="R560" s="43">
        <v>5.5041573615796928E-4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0</v>
      </c>
      <c r="O561" s="43">
        <v>0.45266747814840358</v>
      </c>
      <c r="P561" s="43">
        <v>3.8418957927993875E-4</v>
      </c>
      <c r="Q561" s="43">
        <v>5.2029935550369028E-2</v>
      </c>
      <c r="R561" s="43">
        <v>5.5050515385953293E-4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0</v>
      </c>
      <c r="O562" s="43">
        <v>0.45177814193577387</v>
      </c>
      <c r="P562" s="43">
        <v>3.7794141858472419E-4</v>
      </c>
      <c r="Q562" s="43">
        <v>5.2039446237074356E-2</v>
      </c>
      <c r="R562" s="43">
        <v>5.5059311810370492E-4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0</v>
      </c>
      <c r="O563" s="43">
        <v>0.4508888667229029</v>
      </c>
      <c r="P563" s="43">
        <v>3.7178844454093267E-4</v>
      </c>
      <c r="Q563" s="43">
        <v>5.2048802168697637E-2</v>
      </c>
      <c r="R563" s="43">
        <v>5.5067965101970428E-4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0</v>
      </c>
      <c r="O564" s="43">
        <v>0.44999965146716053</v>
      </c>
      <c r="P564" s="43">
        <v>3.6572931896371305E-4</v>
      </c>
      <c r="Q564" s="43">
        <v>5.2058005704235528E-2</v>
      </c>
      <c r="R564" s="43">
        <v>5.5076477442586689E-4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0</v>
      </c>
      <c r="O565" s="43">
        <v>0.44911049514247053</v>
      </c>
      <c r="P565" s="43">
        <v>3.5976272060884789E-4</v>
      </c>
      <c r="Q565" s="43">
        <v>5.2067059169497186E-2</v>
      </c>
      <c r="R565" s="43">
        <v>5.5084850983357764E-4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0</v>
      </c>
      <c r="O566" s="43">
        <v>0.44822139673907019</v>
      </c>
      <c r="P566" s="43">
        <v>3.5388734498853193E-4</v>
      </c>
      <c r="Q566" s="43">
        <v>5.2075964857524734E-2</v>
      </c>
      <c r="R566" s="43">
        <v>5.5093087845115983E-4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0</v>
      </c>
      <c r="O567" s="43">
        <v>0.44733235526327353</v>
      </c>
      <c r="P567" s="43">
        <v>3.4810190418867263E-4</v>
      </c>
      <c r="Q567" s="43">
        <v>5.2084725029009245E-2</v>
      </c>
      <c r="R567" s="43">
        <v>5.5101190118772244E-4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0</v>
      </c>
      <c r="O568" s="43">
        <v>0.44644336973723681</v>
      </c>
      <c r="P568" s="43">
        <v>3.4240512668770953E-4</v>
      </c>
      <c r="Q568" s="43">
        <v>5.2093341912702117E-2</v>
      </c>
      <c r="R568" s="43">
        <v>5.5109159865696382E-4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0</v>
      </c>
      <c r="O569" s="43">
        <v>0.44555443919872828</v>
      </c>
      <c r="P569" s="43">
        <v>3.3679575717694747E-4</v>
      </c>
      <c r="Q569" s="43">
        <v>5.2101817705821972E-2</v>
      </c>
      <c r="R569" s="43">
        <v>5.5116999118093671E-4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0</v>
      </c>
      <c r="O570" s="43">
        <v>0.44466556270089946</v>
      </c>
      <c r="P570" s="43">
        <v>3.3127255638239802E-4</v>
      </c>
      <c r="Q570" s="43">
        <v>5.2110154574457057E-2</v>
      </c>
      <c r="R570" s="43">
        <v>5.5124709879376911E-4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0</v>
      </c>
      <c r="O571" s="43">
        <v>0.44377673931206046</v>
      </c>
      <c r="P571" s="43">
        <v>3.2583430088812485E-4</v>
      </c>
      <c r="Q571" s="43">
        <v>5.2118354653963257E-2</v>
      </c>
      <c r="R571" s="43">
        <v>5.5132294124534634E-4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0</v>
      </c>
      <c r="O572" s="43">
        <v>0.44288796811545794</v>
      </c>
      <c r="P572" s="43">
        <v>3.2047978296108706E-4</v>
      </c>
      <c r="Q572" s="43">
        <v>5.212642004935774E-2</v>
      </c>
      <c r="R572" s="43">
        <v>5.5139753800495007E-4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0</v>
      </c>
      <c r="O573" s="43">
        <v>0.44199924820905589</v>
      </c>
      <c r="P573" s="43">
        <v>3.1520781037747597E-4</v>
      </c>
      <c r="Q573" s="43">
        <v>5.2134352835708123E-2</v>
      </c>
      <c r="R573" s="43">
        <v>5.5147090826485989E-4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0</v>
      </c>
      <c r="O574" s="43">
        <v>0.44111057870531883</v>
      </c>
      <c r="P574" s="43">
        <v>3.10017206250539E-4</v>
      </c>
      <c r="Q574" s="43">
        <v>5.2142155058517506E-2</v>
      </c>
      <c r="R574" s="43">
        <v>5.515430709439129E-4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0</v>
      </c>
      <c r="O575" s="43">
        <v>0.44022195873099934</v>
      </c>
      <c r="P575" s="43">
        <v>3.0490680885988605E-4</v>
      </c>
      <c r="Q575" s="43">
        <v>5.2149828734105078E-2</v>
      </c>
      <c r="R575" s="43">
        <v>5.516140446910245E-4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0</v>
      </c>
      <c r="O576" s="43">
        <v>0.43933338742692646</v>
      </c>
      <c r="P576" s="43">
        <v>2.9987547148227175E-4</v>
      </c>
      <c r="Q576" s="43">
        <v>5.2157375849982514E-2</v>
      </c>
      <c r="R576" s="43">
        <v>5.5168384788867016E-4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0</v>
      </c>
      <c r="O577" s="43">
        <v>0.43844486394779797</v>
      </c>
      <c r="P577" s="43">
        <v>2.9492206222384807E-4</v>
      </c>
      <c r="Q577" s="43">
        <v>5.216479836522625E-2</v>
      </c>
      <c r="R577" s="43">
        <v>5.5175249865632757E-4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0</v>
      </c>
      <c r="O578" s="43">
        <v>0.43755638746197567</v>
      </c>
      <c r="P578" s="43">
        <v>2.9004546385388169E-4</v>
      </c>
      <c r="Q578" s="43">
        <v>5.2172098210845459E-2</v>
      </c>
      <c r="R578" s="43">
        <v>5.518200148538811E-4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0</v>
      </c>
      <c r="O579" s="43">
        <v>0.43666795715128254</v>
      </c>
      <c r="P579" s="43">
        <v>2.8524457363992997E-4</v>
      </c>
      <c r="Q579" s="43">
        <v>5.2179277290146021E-2</v>
      </c>
      <c r="R579" s="43">
        <v>5.5188641408498746E-4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0</v>
      </c>
      <c r="O580" s="43">
        <v>0.43577957221080282</v>
      </c>
      <c r="P580" s="43">
        <v>2.8051830318446863E-4</v>
      </c>
      <c r="Q580" s="43">
        <v>5.2186337479090336E-2</v>
      </c>
      <c r="R580" s="43">
        <v>5.5195171370040299E-4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0</v>
      </c>
      <c r="O581" s="43">
        <v>0.43489123184868544</v>
      </c>
      <c r="P581" s="43">
        <v>2.7586557826296559E-4</v>
      </c>
      <c r="Q581" s="43">
        <v>5.2193280626653016E-2</v>
      </c>
      <c r="R581" s="43">
        <v>5.5201593080127589E-4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0</v>
      </c>
      <c r="O582" s="43">
        <v>0.43400293528594874</v>
      </c>
      <c r="P582" s="43">
        <v>2.7128533866339514E-4</v>
      </c>
      <c r="Q582" s="43">
        <v>5.2200108555172674E-2</v>
      </c>
      <c r="R582" s="43">
        <v>5.5207908224239684E-4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0</v>
      </c>
      <c r="O583" s="43">
        <v>0.43311468175628942</v>
      </c>
      <c r="P583" s="43">
        <v>2.667765380271842E-4</v>
      </c>
      <c r="Q583" s="43">
        <v>5.2206823060699653E-2</v>
      </c>
      <c r="R583" s="43">
        <v>5.5214118463541755E-4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0</v>
      </c>
      <c r="O584" s="43">
        <v>0.43222647050589275</v>
      </c>
      <c r="P584" s="43">
        <v>2.6233814369158661E-4</v>
      </c>
      <c r="Q584" s="43">
        <v>5.2213425913339856E-2</v>
      </c>
      <c r="R584" s="43">
        <v>5.5220225435202914E-4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0</v>
      </c>
      <c r="O585" s="43">
        <v>0.43133830079324559</v>
      </c>
      <c r="P585" s="43">
        <v>2.5796913653347608E-4</v>
      </c>
      <c r="Q585" s="43">
        <v>5.221991885759459E-2</v>
      </c>
      <c r="R585" s="43">
        <v>5.5226230752710608E-4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0</v>
      </c>
      <c r="O586" s="43">
        <v>0.43045017188895235</v>
      </c>
      <c r="P586" s="43">
        <v>2.536685108145535E-4</v>
      </c>
      <c r="Q586" s="43">
        <v>5.2226303612696492E-2</v>
      </c>
      <c r="R586" s="43">
        <v>5.5232136006181395E-4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0</v>
      </c>
      <c r="O587" s="43">
        <v>0.42956208307555327</v>
      </c>
      <c r="P587" s="43">
        <v>2.4943527402796048E-4</v>
      </c>
      <c r="Q587" s="43">
        <v>5.2232581872941823E-2</v>
      </c>
      <c r="R587" s="43">
        <v>5.5237942762668144E-4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0</v>
      </c>
      <c r="O588" s="43">
        <v>0.42867403364734458</v>
      </c>
      <c r="P588" s="43">
        <v>2.4526844674629207E-4</v>
      </c>
      <c r="Q588" s="43">
        <v>5.2238755308018733E-2</v>
      </c>
      <c r="R588" s="43">
        <v>5.5243652566463715E-4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0</v>
      </c>
      <c r="O589" s="43">
        <v>0.42778602291020196</v>
      </c>
      <c r="P589" s="43">
        <v>2.411670624710029E-4</v>
      </c>
      <c r="Q589" s="43">
        <v>5.2244825563331793E-2</v>
      </c>
      <c r="R589" s="43">
        <v>5.5249266939401095E-4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0</v>
      </c>
      <c r="O590" s="43">
        <v>0.42689805018140575</v>
      </c>
      <c r="P590" s="43">
        <v>2.3713016748319859E-4</v>
      </c>
      <c r="Q590" s="43">
        <v>5.2250794260322857E-2</v>
      </c>
      <c r="R590" s="43">
        <v>5.5254787381150245E-4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0</v>
      </c>
      <c r="O591" s="43">
        <v>0.42601011478946871</v>
      </c>
      <c r="P591" s="43">
        <v>2.3315682069580579E-4</v>
      </c>
      <c r="Q591" s="43">
        <v>5.2256662996788196E-2</v>
      </c>
      <c r="R591" s="43">
        <v>5.5260215369511275E-4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0</v>
      </c>
      <c r="O592" s="43">
        <v>0.42512221607396622</v>
      </c>
      <c r="P592" s="43">
        <v>2.292460935071136E-4</v>
      </c>
      <c r="Q592" s="43">
        <v>5.2262433347191904E-2</v>
      </c>
      <c r="R592" s="43">
        <v>5.526555236070441E-4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0</v>
      </c>
      <c r="O593" s="43">
        <v>0.42423435338536891</v>
      </c>
      <c r="P593" s="43">
        <v>2.2539706965567918E-4</v>
      </c>
      <c r="Q593" s="43">
        <v>5.2268106862975706E-2</v>
      </c>
      <c r="R593" s="43">
        <v>5.5270799789656534E-4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0</v>
      </c>
      <c r="O594" s="43">
        <v>0.42334652608487672</v>
      </c>
      <c r="P594" s="43">
        <v>2.2160884507659015E-4</v>
      </c>
      <c r="Q594" s="43">
        <v>5.2273685072865179E-2</v>
      </c>
      <c r="R594" s="43">
        <v>5.5275959070284352E-4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0</v>
      </c>
      <c r="O595" s="43">
        <v>0.42245873354425667</v>
      </c>
      <c r="P595" s="43">
        <v>2.1788052775907659E-4</v>
      </c>
      <c r="Q595" s="43">
        <v>5.2279169483172357E-2</v>
      </c>
      <c r="R595" s="43">
        <v>5.5281031595774341E-4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0</v>
      </c>
      <c r="O596" s="43">
        <v>0.42157097514568143</v>
      </c>
      <c r="P596" s="43">
        <v>2.1421123760546505E-4</v>
      </c>
      <c r="Q596" s="43">
        <v>5.2284561578094843E-2</v>
      </c>
      <c r="R596" s="43">
        <v>5.5286018738859343E-4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0</v>
      </c>
      <c r="O597" s="43">
        <v>0.42068325028157111</v>
      </c>
      <c r="P597" s="43">
        <v>2.106001062914674E-4</v>
      </c>
      <c r="Q597" s="43">
        <v>5.2289862820011385E-2</v>
      </c>
      <c r="R597" s="43">
        <v>5.5290921852091954E-4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0</v>
      </c>
      <c r="O598" s="43">
        <v>0.41979555835443649</v>
      </c>
      <c r="P598" s="43">
        <v>2.0704627712779644E-4</v>
      </c>
      <c r="Q598" s="43">
        <v>5.2295074649774023E-2</v>
      </c>
      <c r="R598" s="43">
        <v>5.5295742268114776E-4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0</v>
      </c>
      <c r="O599" s="43">
        <v>0.41890789877672485</v>
      </c>
      <c r="P599" s="43">
        <v>2.0354890492310109E-4</v>
      </c>
      <c r="Q599" s="43">
        <v>5.2300198486996713E-2</v>
      </c>
      <c r="R599" s="43">
        <v>5.5300481299927267E-4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0</v>
      </c>
      <c r="O600" s="43">
        <v>0.41802027097066807</v>
      </c>
      <c r="P600" s="43">
        <v>2.0010715584821374E-4</v>
      </c>
      <c r="Q600" s="43">
        <v>5.2305235730340655E-2</v>
      </c>
      <c r="R600" s="43">
        <v>5.5305140241149794E-4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0</v>
      </c>
      <c r="O601" s="43">
        <v>0.41713267436813228</v>
      </c>
      <c r="P601" s="43">
        <v>1.9672020730170168E-4</v>
      </c>
      <c r="Q601" s="43">
        <v>5.2310187757796153E-2</v>
      </c>
      <c r="R601" s="43">
        <v>5.5309720366284181E-4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0</v>
      </c>
      <c r="O602" s="43">
        <v>0.41624510841046974</v>
      </c>
      <c r="P602" s="43">
        <v>1.9338724777671505E-4</v>
      </c>
      <c r="Q602" s="43">
        <v>5.2315055926961243E-2</v>
      </c>
      <c r="R602" s="43">
        <v>5.531422293097144E-4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0</v>
      </c>
      <c r="O603" s="43">
        <v>0.41535757254837347</v>
      </c>
      <c r="P603" s="43">
        <v>1.901074767291234E-4</v>
      </c>
      <c r="Q603" s="43">
        <v>5.2319841575316918E-2</v>
      </c>
      <c r="R603" s="43">
        <v>5.5318649172246385E-4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0</v>
      </c>
      <c r="O604" s="43">
        <v>0.4144700662417326</v>
      </c>
      <c r="P604" s="43">
        <v>1.8688010444693352E-4</v>
      </c>
      <c r="Q604" s="43">
        <v>5.2324546020499088E-2</v>
      </c>
      <c r="R604" s="43">
        <v>5.5323000308789099E-4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0</v>
      </c>
      <c r="O605" s="43">
        <v>0.41358258895949102</v>
      </c>
      <c r="P605" s="43">
        <v>1.8370435192098048E-4</v>
      </c>
      <c r="Q605" s="43">
        <v>5.2329170560567309E-2</v>
      </c>
      <c r="R605" s="43">
        <v>5.5327277541173552E-4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0</v>
      </c>
      <c r="O606" s="43">
        <v>0.4126951401795072</v>
      </c>
      <c r="P606" s="43">
        <v>1.8057945071688343E-4</v>
      </c>
      <c r="Q606" s="43">
        <v>5.2333716474270389E-2</v>
      </c>
      <c r="R606" s="43">
        <v>5.53314820521132E-4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0</v>
      </c>
      <c r="O607" s="43">
        <v>0.41180771938841615</v>
      </c>
      <c r="P607" s="43">
        <v>1.7750464284825964E-4</v>
      </c>
      <c r="Q607" s="43">
        <v>5.2338185021308645E-2</v>
      </c>
      <c r="R607" s="43">
        <v>5.5335615006703624E-4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0</v>
      </c>
      <c r="O608" s="43">
        <v>0.41092032608149365</v>
      </c>
      <c r="P608" s="43">
        <v>1.7447918065118713E-4</v>
      </c>
      <c r="Q608" s="43">
        <v>5.2342577442593193E-2</v>
      </c>
      <c r="R608" s="43">
        <v>5.5339677552662192E-4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0</v>
      </c>
      <c r="O609" s="43">
        <v>0.41003295976252158</v>
      </c>
      <c r="P609" s="43">
        <v>1.7150232665990962E-4</v>
      </c>
      <c r="Q609" s="43">
        <v>5.2346894960501933E-2</v>
      </c>
      <c r="R609" s="43">
        <v>5.5343670820565008E-4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0</v>
      </c>
      <c r="O610" s="43">
        <v>0.40914561994365639</v>
      </c>
      <c r="P610" s="43">
        <v>1.6857335348377446E-4</v>
      </c>
      <c r="Q610" s="43">
        <v>5.2351138779132597E-2</v>
      </c>
      <c r="R610" s="43">
        <v>5.5347595924080842E-4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0</v>
      </c>
      <c r="O611" s="43">
        <v>0.40825830614529801</v>
      </c>
      <c r="P611" s="43">
        <v>1.6569154368539657E-4</v>
      </c>
      <c r="Q611" s="43">
        <v>5.2355310084552693E-2</v>
      </c>
      <c r="R611" s="43">
        <v>5.5351453960202296E-4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0</v>
      </c>
      <c r="O612" s="43">
        <v>0.40737101789596142</v>
      </c>
      <c r="P612" s="43">
        <v>1.6285618966003948E-4</v>
      </c>
      <c r="Q612" s="43">
        <v>5.2359410045046413E-2</v>
      </c>
      <c r="R612" s="43">
        <v>5.5355246009474216E-4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0</v>
      </c>
      <c r="O613" s="43">
        <v>0.40648375473215026</v>
      </c>
      <c r="P613" s="43">
        <v>1.6006659351620623E-4</v>
      </c>
      <c r="Q613" s="43">
        <v>5.236343981135852E-2</v>
      </c>
      <c r="R613" s="43">
        <v>5.5358973136219309E-4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0</v>
      </c>
      <c r="O614" s="43">
        <v>0.40559651619823128</v>
      </c>
      <c r="P614" s="43">
        <v>1.5732206695743151E-4</v>
      </c>
      <c r="Q614" s="43">
        <v>5.2367400516935336E-2</v>
      </c>
      <c r="R614" s="43">
        <v>5.5362636388760862E-4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0</v>
      </c>
      <c r="O615" s="43">
        <v>0.40470930184631182</v>
      </c>
      <c r="P615" s="43">
        <v>1.5462193116526718E-4</v>
      </c>
      <c r="Q615" s="43">
        <v>5.2371293278162735E-2</v>
      </c>
      <c r="R615" s="43">
        <v>5.5366236799643043E-4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0</v>
      </c>
      <c r="O616" s="43">
        <v>0.40382211123611761</v>
      </c>
      <c r="P616" s="43">
        <v>1.5196551668345291E-4</v>
      </c>
      <c r="Q616" s="43">
        <v>5.2375119194601263E-2</v>
      </c>
      <c r="R616" s="43">
        <v>5.5369775385848293E-4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0</v>
      </c>
      <c r="O617" s="43">
        <v>0.4029349439348735</v>
      </c>
      <c r="P617" s="43">
        <v>1.4935216330326431E-4</v>
      </c>
      <c r="Q617" s="43">
        <v>5.2378879349218366E-2</v>
      </c>
      <c r="R617" s="43">
        <v>5.5373253149012115E-4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0</v>
      </c>
      <c r="O618" s="43">
        <v>0.40204779951718556</v>
      </c>
      <c r="P618" s="43">
        <v>1.4678121995002964E-4</v>
      </c>
      <c r="Q618" s="43">
        <v>5.2382574808617813E-2</v>
      </c>
      <c r="R618" s="43">
        <v>5.5376671075635202E-4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0</v>
      </c>
      <c r="O619" s="43">
        <v>0.40116067756492435</v>
      </c>
      <c r="P619" s="43">
        <v>1.4425204457080772E-4</v>
      </c>
      <c r="Q619" s="43">
        <v>5.2386206623266186E-2</v>
      </c>
      <c r="R619" s="43">
        <v>5.5380030137293064E-4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0</v>
      </c>
      <c r="O620" s="43">
        <v>0.40027357766711053</v>
      </c>
      <c r="P620" s="43">
        <v>1.4176400402321842E-4</v>
      </c>
      <c r="Q620" s="43">
        <v>5.2389775827716756E-2</v>
      </c>
      <c r="R620" s="43">
        <v>5.5383331290842963E-4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0</v>
      </c>
      <c r="O621" s="43">
        <v>0.39938649941980126</v>
      </c>
      <c r="P621" s="43">
        <v>1.3931647396541789E-4</v>
      </c>
      <c r="Q621" s="43">
        <v>5.2393283440830447E-2</v>
      </c>
      <c r="R621" s="43">
        <v>5.538657547862828E-4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0</v>
      </c>
      <c r="O622" s="43">
        <v>0.39849944242597979</v>
      </c>
      <c r="P622" s="43">
        <v>1.3690883874721002E-4</v>
      </c>
      <c r="Q622" s="43">
        <v>5.2396730465994114E-2</v>
      </c>
      <c r="R622" s="43">
        <v>5.5389763628680506E-4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0</v>
      </c>
      <c r="O623" s="43">
        <v>0.39761240629544492</v>
      </c>
      <c r="P623" s="43">
        <v>1.3454049130228634E-4</v>
      </c>
      <c r="Q623" s="43">
        <v>5.2400117891336168E-2</v>
      </c>
      <c r="R623" s="43">
        <v>5.5392896654918615E-4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0</v>
      </c>
      <c r="O624" s="43">
        <v>0.39672539064470264</v>
      </c>
      <c r="P624" s="43">
        <v>1.3221083304158605E-4</v>
      </c>
      <c r="Q624" s="43">
        <v>5.2403446689939466E-2</v>
      </c>
      <c r="R624" s="43">
        <v>5.5395975457345941E-4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0</v>
      </c>
      <c r="O625" s="43">
        <v>0.39583839509685992</v>
      </c>
      <c r="P625" s="43">
        <v>1.2991927374776782E-4</v>
      </c>
      <c r="Q625" s="43">
        <v>5.2406717820051574E-2</v>
      </c>
      <c r="R625" s="43">
        <v>5.5399000922244689E-4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0</v>
      </c>
      <c r="O626" s="43">
        <v>0.39495141928151939</v>
      </c>
      <c r="P626" s="43">
        <v>1.2766523147078571E-4</v>
      </c>
      <c r="Q626" s="43">
        <v>5.2409932225292374E-2</v>
      </c>
      <c r="R626" s="43">
        <v>5.5401973922367934E-4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0</v>
      </c>
      <c r="O627" s="43">
        <v>0.39406446283467567</v>
      </c>
      <c r="P627" s="43">
        <v>1.2544813242456037E-4</v>
      </c>
      <c r="Q627" s="43">
        <v>5.2413090834859226E-2</v>
      </c>
      <c r="R627" s="43">
        <v>5.5404895317129332E-4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0</v>
      </c>
      <c r="O628" s="43">
        <v>0.39317752539861334</v>
      </c>
      <c r="P628" s="43">
        <v>1.2326741088473797E-4</v>
      </c>
      <c r="Q628" s="43">
        <v>5.2416194563729292E-2</v>
      </c>
      <c r="R628" s="43">
        <v>5.5407765952790347E-4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0</v>
      </c>
      <c r="O629" s="43">
        <v>0.39229060662180626</v>
      </c>
      <c r="P629" s="43">
        <v>1.2112250908752819E-4</v>
      </c>
      <c r="Q629" s="43">
        <v>5.2419244312859589E-2</v>
      </c>
      <c r="R629" s="43">
        <v>5.5410586662645196E-4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0</v>
      </c>
      <c r="O630" s="43">
        <v>0.39140370615881825</v>
      </c>
      <c r="P630" s="43">
        <v>1.1901287712961382E-4</v>
      </c>
      <c r="Q630" s="43">
        <v>5.2422240969384394E-2</v>
      </c>
      <c r="R630" s="43">
        <v>5.5413358267203481E-4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0</v>
      </c>
      <c r="O631" s="43">
        <v>0.39051682367020579</v>
      </c>
      <c r="P631" s="43">
        <v>1.1693797286912278E-4</v>
      </c>
      <c r="Q631" s="43">
        <v>5.2425185406810224E-2</v>
      </c>
      <c r="R631" s="43">
        <v>5.5416081574370462E-4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0</v>
      </c>
      <c r="O632" s="43">
        <v>0.3896299588224213</v>
      </c>
      <c r="P632" s="43">
        <v>1.1489726182765559E-4</v>
      </c>
      <c r="Q632" s="43">
        <v>5.2428078485208252E-2</v>
      </c>
      <c r="R632" s="43">
        <v>5.541875737962509E-4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0</v>
      </c>
      <c r="O633" s="43">
        <v>0.38874311128771816</v>
      </c>
      <c r="P633" s="43">
        <v>1.1289021709335921E-4</v>
      </c>
      <c r="Q633" s="43">
        <v>5.2430921051404435E-2</v>
      </c>
      <c r="R633" s="43">
        <v>5.5421386466195848E-4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0</v>
      </c>
      <c r="O634" s="43">
        <v>0.38785628074405798</v>
      </c>
      <c r="P634" s="43">
        <v>1.109163192250398E-4</v>
      </c>
      <c r="Q634" s="43">
        <v>5.2433713939167112E-2</v>
      </c>
      <c r="R634" s="43">
        <v>5.5423969605234195E-4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0</v>
      </c>
      <c r="O635" s="43">
        <v>0.38696946687501754</v>
      </c>
      <c r="P635" s="43">
        <v>1.0897505615730579E-4</v>
      </c>
      <c r="Q635" s="43">
        <v>5.243645796939235E-2</v>
      </c>
      <c r="R635" s="43">
        <v>5.5426507555986107E-4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0</v>
      </c>
      <c r="O636" s="43">
        <v>0.38608266936969854</v>
      </c>
      <c r="P636" s="43">
        <v>1.0706592310673353E-4</v>
      </c>
      <c r="Q636" s="43">
        <v>5.2439153950286768E-2</v>
      </c>
      <c r="R636" s="43">
        <v>5.5429001065961006E-4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0</v>
      </c>
      <c r="O637" s="43">
        <v>0.38519588792263798</v>
      </c>
      <c r="P637" s="43">
        <v>1.0518842247904733E-4</v>
      </c>
      <c r="Q637" s="43">
        <v>5.2441802677548222E-2</v>
      </c>
      <c r="R637" s="43">
        <v>5.5431450871099052E-4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0</v>
      </c>
      <c r="O638" s="43">
        <v>0.38430912223372005</v>
      </c>
      <c r="P638" s="43">
        <v>1.0334206377730574E-4</v>
      </c>
      <c r="Q638" s="43">
        <v>5.2444404934543984E-2</v>
      </c>
      <c r="R638" s="43">
        <v>5.5433857695935836E-4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0</v>
      </c>
      <c r="O639" s="43">
        <v>0.38342237200808965</v>
      </c>
      <c r="P639" s="43">
        <v>1.0152636351108593E-4</v>
      </c>
      <c r="Q639" s="43">
        <v>5.244696149248685E-2</v>
      </c>
      <c r="R639" s="43">
        <v>5.5436222253765299E-4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0</v>
      </c>
      <c r="O640" s="43">
        <v>0.38253563695606629</v>
      </c>
      <c r="P640" s="43">
        <v>9.9740845106658648E-5</v>
      </c>
      <c r="Q640" s="43">
        <v>5.2449473110608831E-2</v>
      </c>
      <c r="R640" s="43">
        <v>5.5438545246800329E-4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0</v>
      </c>
      <c r="O641" s="43">
        <v>0.38164891679306023</v>
      </c>
      <c r="P641" s="43">
        <v>9.7985038818145033E-5</v>
      </c>
      <c r="Q641" s="43">
        <v>5.2451940536332647E-2</v>
      </c>
      <c r="R641" s="43">
        <v>5.5440827366331471E-4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0</v>
      </c>
      <c r="O642" s="43">
        <v>0.38076221123948928</v>
      </c>
      <c r="P642" s="43">
        <v>9.6258481639647814E-5</v>
      </c>
      <c r="Q642" s="43">
        <v>5.2454364505441137E-2</v>
      </c>
      <c r="R642" s="43">
        <v>5.5443069292883482E-4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0</v>
      </c>
      <c r="O643" s="43">
        <v>0.37987552002069691</v>
      </c>
      <c r="P643" s="43">
        <v>9.4560717218348665E-5</v>
      </c>
      <c r="Q643" s="43">
        <v>5.2456745742244293E-2</v>
      </c>
      <c r="R643" s="43">
        <v>5.5445271696369955E-4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0</v>
      </c>
      <c r="O644" s="43">
        <v>0.3789888428668724</v>
      </c>
      <c r="P644" s="43">
        <v>9.2891295768563831E-5</v>
      </c>
      <c r="Q644" s="43">
        <v>5.2459084959744301E-2</v>
      </c>
      <c r="R644" s="43">
        <v>5.5447435236245877E-4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0</v>
      </c>
      <c r="O645" s="43">
        <v>0.37810217951297059</v>
      </c>
      <c r="P645" s="43">
        <v>9.1249773986750078E-5</v>
      </c>
      <c r="Q645" s="43">
        <v>5.2461382859798372E-2</v>
      </c>
      <c r="R645" s="43">
        <v>5.5449560561658261E-4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0</v>
      </c>
      <c r="O646" s="43">
        <v>0.37721552969863398</v>
      </c>
      <c r="P646" s="43">
        <v>8.9635714967453044E-5</v>
      </c>
      <c r="Q646" s="43">
        <v>5.2463640133279456E-2</v>
      </c>
      <c r="R646" s="43">
        <v>5.5451648311594787E-4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0</v>
      </c>
      <c r="O647" s="43">
        <v>0.37632889316811596</v>
      </c>
      <c r="P647" s="43">
        <v>8.8048688120190082E-5</v>
      </c>
      <c r="Q647" s="43">
        <v>5.2465857460234903E-2</v>
      </c>
      <c r="R647" s="43">
        <v>5.5453699115030539E-4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0</v>
      </c>
      <c r="O648" s="43">
        <v>0.37544226967020478</v>
      </c>
      <c r="P648" s="43">
        <v>8.6488269087259855E-5</v>
      </c>
      <c r="Q648" s="43">
        <v>5.2468035510043066E-2</v>
      </c>
      <c r="R648" s="43">
        <v>5.5455713591072908E-4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0</v>
      </c>
      <c r="O649" s="43">
        <v>0.37455565895814896</v>
      </c>
      <c r="P649" s="43">
        <v>8.4954039662470519E-5</v>
      </c>
      <c r="Q649" s="43">
        <v>5.2470174941567811E-2</v>
      </c>
      <c r="R649" s="43">
        <v>5.5457692349104414E-4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0</v>
      </c>
      <c r="O650" s="43">
        <v>0.37366906078958373</v>
      </c>
      <c r="P650" s="43">
        <v>8.3445587710779075E-5</v>
      </c>
      <c r="Q650" s="43">
        <v>5.2472276403311077E-2</v>
      </c>
      <c r="R650" s="43">
        <v>5.5459635988923828E-4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0</v>
      </c>
      <c r="O651" s="43">
        <v>0.37278247492645822</v>
      </c>
      <c r="P651" s="43">
        <v>8.1962507088833894E-5</v>
      </c>
      <c r="Q651" s="43">
        <v>5.2474340533563396E-2</v>
      </c>
      <c r="R651" s="43">
        <v>5.5461545100885391E-4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0</v>
      </c>
      <c r="O652" s="43">
        <v>0.37189590113496457</v>
      </c>
      <c r="P652" s="43">
        <v>8.0504397566412463E-5</v>
      </c>
      <c r="Q652" s="43">
        <v>5.2476367960552488E-2</v>
      </c>
      <c r="R652" s="43">
        <v>5.5463420266036281E-4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0</v>
      </c>
      <c r="O653" s="43">
        <v>0.37100933918546725</v>
      </c>
      <c r="P653" s="43">
        <v>7.9070864748747029E-5</v>
      </c>
      <c r="Q653" s="43">
        <v>5.2478359302589789E-2</v>
      </c>
      <c r="R653" s="43">
        <v>5.5465262056252128E-4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0</v>
      </c>
      <c r="O654" s="43">
        <v>0.37012278885243416</v>
      </c>
      <c r="P654" s="43">
        <v>7.766151999973003E-5</v>
      </c>
      <c r="Q654" s="43">
        <v>5.2480315168215226E-2</v>
      </c>
      <c r="R654" s="43">
        <v>5.5467071034370893E-4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0</v>
      </c>
      <c r="O655" s="43">
        <v>0.3692362499143681</v>
      </c>
      <c r="P655" s="43">
        <v>7.6275980365991957E-5</v>
      </c>
      <c r="Q655" s="43">
        <v>5.2482236156339956E-2</v>
      </c>
      <c r="R655" s="43">
        <v>5.5468847754324888E-4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0</v>
      </c>
      <c r="O656" s="43">
        <v>0.36834972215373996</v>
      </c>
      <c r="P656" s="43">
        <v>7.4913868501843623E-5</v>
      </c>
      <c r="Q656" s="43">
        <v>5.2484122856387282E-2</v>
      </c>
      <c r="R656" s="43">
        <v>5.547059276127111E-4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0</v>
      </c>
      <c r="O657" s="43">
        <v>0.3674632053569224</v>
      </c>
      <c r="P657" s="43">
        <v>7.3574812595075684E-5</v>
      </c>
      <c r="Q657" s="43">
        <v>5.2485975848431628E-2</v>
      </c>
      <c r="R657" s="43">
        <v>5.5472306591719805E-4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0</v>
      </c>
      <c r="O658" s="43">
        <v>0.36657669931412484</v>
      </c>
      <c r="P658" s="43">
        <v>7.2258446293607388E-5</v>
      </c>
      <c r="Q658" s="43">
        <v>5.2487795703335803E-2</v>
      </c>
      <c r="R658" s="43">
        <v>5.5473989773661416E-4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0</v>
      </c>
      <c r="O659" s="43">
        <v>0.36569020381932921</v>
      </c>
      <c r="P659" s="43">
        <v>7.0964408632977072E-5</v>
      </c>
      <c r="Q659" s="43">
        <v>5.2489582982886342E-2</v>
      </c>
      <c r="R659" s="43">
        <v>5.5475642826691748E-4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0</v>
      </c>
      <c r="O660" s="43">
        <v>0.36480371867022693</v>
      </c>
      <c r="P660" s="43">
        <v>6.969234396466721E-5</v>
      </c>
      <c r="Q660" s="43">
        <v>5.249133823992707E-2</v>
      </c>
      <c r="R660" s="43">
        <v>5.5477266262135474E-4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0</v>
      </c>
      <c r="O661" s="43">
        <v>0.36391724366815675</v>
      </c>
      <c r="P661" s="43">
        <v>6.8441901885256057E-5</v>
      </c>
      <c r="Q661" s="43">
        <v>5.2493062018490896E-2</v>
      </c>
      <c r="R661" s="43">
        <v>5.547886058316809E-4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0</v>
      </c>
      <c r="O662" s="43">
        <v>0.36303077861804361</v>
      </c>
      <c r="P662" s="43">
        <v>6.7212737166388715E-5</v>
      </c>
      <c r="Q662" s="43">
        <v>5.2494754853929862E-2</v>
      </c>
      <c r="R662" s="43">
        <v>5.548042628493612E-4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0</v>
      </c>
      <c r="O663" s="43">
        <v>0.36214432332833796</v>
      </c>
      <c r="P663" s="43">
        <v>6.6004509685560006E-5</v>
      </c>
      <c r="Q663" s="43">
        <v>5.2496417273043432E-2</v>
      </c>
      <c r="R663" s="43">
        <v>5.5481963854675867E-4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0</v>
      </c>
      <c r="O664" s="43">
        <v>0.36125787761095718</v>
      </c>
      <c r="P664" s="43">
        <v>6.4816884357702043E-5</v>
      </c>
      <c r="Q664" s="43">
        <v>5.2498049794205075E-2</v>
      </c>
      <c r="R664" s="43">
        <v>5.5483473771830401E-4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0</v>
      </c>
      <c r="O665" s="43">
        <v>0.36037144128122639</v>
      </c>
      <c r="P665" s="43">
        <v>6.3649531067568678E-5</v>
      </c>
      <c r="Q665" s="43">
        <v>5.249965292748713E-2</v>
      </c>
      <c r="R665" s="43">
        <v>5.5484956508165134E-4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0</v>
      </c>
      <c r="O666" s="43">
        <v>0.35948501415782147</v>
      </c>
      <c r="P666" s="43">
        <v>6.2502124602909905E-5</v>
      </c>
      <c r="Q666" s="43">
        <v>5.2501227174784032E-2</v>
      </c>
      <c r="R666" s="43">
        <v>5.5486412527881723E-4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0</v>
      </c>
      <c r="O667" s="43">
        <v>0.35859859606271222</v>
      </c>
      <c r="P667" s="43">
        <v>6.1374344588428659E-5</v>
      </c>
      <c r="Q667" s="43">
        <v>5.2502773029933857E-2</v>
      </c>
      <c r="R667" s="43">
        <v>5.5487842287730465E-4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0</v>
      </c>
      <c r="O668" s="43">
        <v>0.35771218682110645</v>
      </c>
      <c r="P668" s="43">
        <v>6.0265875420513024E-5</v>
      </c>
      <c r="Q668" s="43">
        <v>5.2504290978838207E-2</v>
      </c>
      <c r="R668" s="43">
        <v>5.5489246237121312E-4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0</v>
      </c>
      <c r="O669" s="43">
        <v>0.35682578626139527</v>
      </c>
      <c r="P669" s="43">
        <v>5.9176406202736233E-5</v>
      </c>
      <c r="Q669" s="43">
        <v>5.2505781499580545E-2</v>
      </c>
      <c r="R669" s="43">
        <v>5.5490624818233111E-4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0</v>
      </c>
      <c r="O670" s="43">
        <v>0.35593939421509924</v>
      </c>
      <c r="P670" s="43">
        <v>5.8105630682117723E-5</v>
      </c>
      <c r="Q670" s="43">
        <v>5.2507245062542826E-2</v>
      </c>
      <c r="R670" s="43">
        <v>5.5491978466121682E-4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0</v>
      </c>
      <c r="O671" s="43">
        <v>0.35505301051681493</v>
      </c>
      <c r="P671" s="43">
        <v>5.7053247186137658E-5</v>
      </c>
      <c r="Q671" s="43">
        <v>5.2508682130520637E-2</v>
      </c>
      <c r="R671" s="43">
        <v>5.5493307608826196E-4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0</v>
      </c>
      <c r="O672" s="43">
        <v>0.35416663500416246</v>
      </c>
      <c r="P672" s="43">
        <v>5.6018958560498159E-5</v>
      </c>
      <c r="Q672" s="43">
        <v>5.2510093158836736E-2</v>
      </c>
      <c r="R672" s="43">
        <v>5.5494612667474161E-4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0</v>
      </c>
      <c r="O673" s="43">
        <v>0.3532802675177345</v>
      </c>
      <c r="P673" s="43">
        <v>5.5002472107623895E-5</v>
      </c>
      <c r="Q673" s="43">
        <v>5.2511478595453055E-2</v>
      </c>
      <c r="R673" s="43">
        <v>5.5495894056385156E-4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0</v>
      </c>
      <c r="O674" s="43">
        <v>0.35239390790104469</v>
      </c>
      <c r="P674" s="43">
        <v>5.4003499525895235E-5</v>
      </c>
      <c r="Q674" s="43">
        <v>5.2512838881081159E-2</v>
      </c>
      <c r="R674" s="43">
        <v>5.5497152183172868E-4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0</v>
      </c>
      <c r="O675" s="43">
        <v>0.35150755600047867</v>
      </c>
      <c r="P675" s="43">
        <v>5.3021756849606769E-5</v>
      </c>
      <c r="Q675" s="43">
        <v>5.2514174449291233E-2</v>
      </c>
      <c r="R675" s="43">
        <v>5.5498387448845896E-4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0</v>
      </c>
      <c r="O676" s="43">
        <v>0.35062121166524424</v>
      </c>
      <c r="P676" s="43">
        <v>5.2056964389644339E-5</v>
      </c>
      <c r="Q676" s="43">
        <v>5.2515485726619557E-2</v>
      </c>
      <c r="R676" s="43">
        <v>5.5499600247907194E-4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0</v>
      </c>
      <c r="O677" s="43">
        <v>0.34973487474732323</v>
      </c>
      <c r="P677" s="43">
        <v>5.1108846674873555E-5</v>
      </c>
      <c r="Q677" s="43">
        <v>5.2516773132674478E-2</v>
      </c>
      <c r="R677" s="43">
        <v>5.5500790968452112E-4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0</v>
      </c>
      <c r="O678" s="43">
        <v>0.34884854510142377</v>
      </c>
      <c r="P678" s="43">
        <v>5.0177132394233113E-5</v>
      </c>
      <c r="Q678" s="43">
        <v>5.2518037080240998E-2</v>
      </c>
      <c r="R678" s="43">
        <v>5.5501959992265075E-4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0</v>
      </c>
      <c r="O679" s="43">
        <v>0.34796222258493359</v>
      </c>
      <c r="P679" s="43">
        <v>4.9261554339525808E-5</v>
      </c>
      <c r="Q679" s="43">
        <v>5.2519277975383881E-2</v>
      </c>
      <c r="R679" s="43">
        <v>5.5503107694914974E-4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0</v>
      </c>
      <c r="O680" s="43">
        <v>0.34707590705787394</v>
      </c>
      <c r="P680" s="43">
        <v>4.8361849348900612E-5</v>
      </c>
      <c r="Q680" s="43">
        <v>5.2520496217549367E-2</v>
      </c>
      <c r="R680" s="43">
        <v>5.5504234445849184E-4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0</v>
      </c>
      <c r="O681" s="43">
        <v>0.34618959838285401</v>
      </c>
      <c r="P681" s="43">
        <v>4.747775825101904E-5</v>
      </c>
      <c r="Q681" s="43">
        <v>5.2521692199665362E-2</v>
      </c>
      <c r="R681" s="43">
        <v>5.550534060848641E-4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0</v>
      </c>
      <c r="O682" s="43">
        <v>0.34530329642502633</v>
      </c>
      <c r="P682" s="43">
        <v>4.6609025809899025E-5</v>
      </c>
      <c r="Q682" s="43">
        <v>5.2522866308240525E-2</v>
      </c>
      <c r="R682" s="43">
        <v>5.5506426540308045E-4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0</v>
      </c>
      <c r="O683" s="43">
        <v>0.34441700105204287</v>
      </c>
      <c r="P683" s="43">
        <v>4.575540067042964E-5</v>
      </c>
      <c r="Q683" s="43">
        <v>5.2524018923461646E-2</v>
      </c>
      <c r="R683" s="43">
        <v>5.5507492592948491E-4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0</v>
      </c>
      <c r="O684" s="43">
        <v>0.34353071213401171</v>
      </c>
      <c r="P684" s="43">
        <v>4.4916635304549929E-5</v>
      </c>
      <c r="Q684" s="43">
        <v>5.2525150419289915E-2</v>
      </c>
      <c r="R684" s="43">
        <v>5.5508539112284058E-4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0</v>
      </c>
      <c r="O685" s="43">
        <v>0.34264442954345459</v>
      </c>
      <c r="P685" s="43">
        <v>4.4092485958085517E-5</v>
      </c>
      <c r="Q685" s="43">
        <v>5.252626116355575E-2</v>
      </c>
      <c r="R685" s="43">
        <v>5.5509566438520746E-4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0</v>
      </c>
      <c r="O686" s="43">
        <v>0.3417581531552647</v>
      </c>
      <c r="P686" s="43">
        <v>4.3282712598236071E-5</v>
      </c>
      <c r="Q686" s="43">
        <v>5.2527351518052358E-2</v>
      </c>
      <c r="R686" s="43">
        <v>5.5510574906280697E-4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0</v>
      </c>
      <c r="O687" s="43">
        <v>0.34087188284666609</v>
      </c>
      <c r="P687" s="43">
        <v>4.2487078861707395E-5</v>
      </c>
      <c r="Q687" s="43">
        <v>5.2528421838627937E-2</v>
      </c>
      <c r="R687" s="43">
        <v>5.5511564844687553E-4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0</v>
      </c>
      <c r="O688" s="43">
        <v>0.33998561849717251</v>
      </c>
      <c r="P688" s="43">
        <v>4.1705352003481506E-5</v>
      </c>
      <c r="Q688" s="43">
        <v>5.2529472475276624E-2</v>
      </c>
      <c r="R688" s="43">
        <v>5.5512536577450537E-4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0</v>
      </c>
      <c r="O689" s="43">
        <v>0.33909935998854773</v>
      </c>
      <c r="P689" s="43">
        <v>4.0937302846218309E-5</v>
      </c>
      <c r="Q689" s="43">
        <v>5.2530503772228204E-2</v>
      </c>
      <c r="R689" s="43">
        <v>5.5513490422947416E-4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0</v>
      </c>
      <c r="O690" s="43">
        <v>0.33821310720476633</v>
      </c>
      <c r="P690" s="43">
        <v>4.0182705730282491E-5</v>
      </c>
      <c r="Q690" s="43">
        <v>5.2531516068036466E-2</v>
      </c>
      <c r="R690" s="43">
        <v>5.5514426694306263E-4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0</v>
      </c>
      <c r="O691" s="43">
        <v>0.33732686003197498</v>
      </c>
      <c r="P691" s="43">
        <v>3.9441338464389183E-5</v>
      </c>
      <c r="Q691" s="43">
        <v>5.253250969566646E-2</v>
      </c>
      <c r="R691" s="43">
        <v>5.5515345699486097E-4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0</v>
      </c>
      <c r="O692" s="43">
        <v>0.33644061835845435</v>
      </c>
      <c r="P692" s="43">
        <v>3.8712982276862298E-5</v>
      </c>
      <c r="Q692" s="43">
        <v>5.2533484982580363E-2</v>
      </c>
      <c r="R692" s="43">
        <v>5.5516247741356375E-4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0</v>
      </c>
      <c r="O693" s="43">
        <v>0.3355543820745821</v>
      </c>
      <c r="P693" s="43">
        <v>3.7997421767498966E-5</v>
      </c>
      <c r="Q693" s="43">
        <v>5.2534442250822322E-2</v>
      </c>
      <c r="R693" s="43">
        <v>5.5517133117775376E-4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0</v>
      </c>
      <c r="O694" s="43">
        <v>0.33466815107279552</v>
      </c>
      <c r="P694" s="43">
        <v>3.7294444860034131E-5</v>
      </c>
      <c r="Q694" s="43">
        <v>5.2535381817101948E-2</v>
      </c>
      <c r="R694" s="43">
        <v>5.5518002121667496E-4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0</v>
      </c>
      <c r="O695" s="43">
        <v>0.33378192524755584</v>
      </c>
      <c r="P695" s="43">
        <v>3.660384275519888E-5</v>
      </c>
      <c r="Q695" s="43">
        <v>5.2536303992876704E-2</v>
      </c>
      <c r="R695" s="43">
        <v>5.5518855041099421E-4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0</v>
      </c>
      <c r="O696" s="43">
        <v>0.33289570449531231</v>
      </c>
      <c r="P696" s="43">
        <v>3.59254098843666E-5</v>
      </c>
      <c r="Q696" s="43">
        <v>5.2537209084433094E-2</v>
      </c>
      <c r="R696" s="43">
        <v>5.5519692159355255E-4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0</v>
      </c>
      <c r="O697" s="43">
        <v>0.33200948871446723</v>
      </c>
      <c r="P697" s="43">
        <v>3.5258943863780604E-5</v>
      </c>
      <c r="Q697" s="43">
        <v>5.2538097392966769E-2</v>
      </c>
      <c r="R697" s="43">
        <v>5.5520513755010522E-4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0</v>
      </c>
      <c r="O698" s="43">
        <v>0.33112327780534156</v>
      </c>
      <c r="P698" s="43">
        <v>3.4604245449357443E-5</v>
      </c>
      <c r="Q698" s="43">
        <v>5.2538969214661432E-2</v>
      </c>
      <c r="R698" s="43">
        <v>5.5521320102005221E-4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0</v>
      </c>
      <c r="O699" s="43">
        <v>0.3302370716701411</v>
      </c>
      <c r="P699" s="43">
        <v>3.3961118492059571E-5</v>
      </c>
      <c r="Q699" s="43">
        <v>5.2539824840766615E-2</v>
      </c>
      <c r="R699" s="43">
        <v>5.5522111469715754E-4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0</v>
      </c>
      <c r="O700" s="43">
        <v>0.32935087021292292</v>
      </c>
      <c r="P700" s="43">
        <v>3.3329369893831723E-5</v>
      </c>
      <c r="Q700" s="43">
        <v>5.2540664557674401E-2</v>
      </c>
      <c r="R700" s="43">
        <v>5.5522888123025864E-4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0</v>
      </c>
      <c r="O701" s="43">
        <v>0.32846467333956286</v>
      </c>
      <c r="P701" s="43">
        <v>3.2708809564094878E-5</v>
      </c>
      <c r="Q701" s="43">
        <v>5.2541488646995017E-2</v>
      </c>
      <c r="R701" s="43">
        <v>5.5523650322396594E-4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0</v>
      </c>
      <c r="O702" s="43">
        <v>0.32757848095772291</v>
      </c>
      <c r="P702" s="43">
        <v>3.2099250376791842E-5</v>
      </c>
      <c r="Q702" s="43">
        <v>5.2542297385631383E-2</v>
      </c>
      <c r="R702" s="43">
        <v>5.5524398323935134E-4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0</v>
      </c>
      <c r="O703" s="43">
        <v>0.32669229297681973</v>
      </c>
      <c r="P703" s="43">
        <v>3.1500508127978895E-5</v>
      </c>
      <c r="Q703" s="43">
        <v>5.2543091045852558E-2</v>
      </c>
      <c r="R703" s="43">
        <v>5.5525132379462857E-4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0</v>
      </c>
      <c r="O704" s="43">
        <v>0.32580610930799342</v>
      </c>
      <c r="P704" s="43">
        <v>3.0912401493957436E-5</v>
      </c>
      <c r="Q704" s="43">
        <v>5.2543869895366128E-2</v>
      </c>
      <c r="R704" s="43">
        <v>5.5525852736582222E-4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0</v>
      </c>
      <c r="O705" s="43">
        <v>0.32491992986407686</v>
      </c>
      <c r="P705" s="43">
        <v>3.03347519899399E-5</v>
      </c>
      <c r="Q705" s="43">
        <v>5.2544634197389611E-2</v>
      </c>
      <c r="R705" s="43">
        <v>5.5526559638742891E-4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0</v>
      </c>
      <c r="O706" s="43">
        <v>0.32403375455956529</v>
      </c>
      <c r="P706" s="43">
        <v>2.9767383929244457E-5</v>
      </c>
      <c r="Q706" s="43">
        <v>5.2545384210720768E-2</v>
      </c>
      <c r="R706" s="43">
        <v>5.5527253325306626E-4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0</v>
      </c>
      <c r="O707" s="43">
        <v>0.32314758331058679</v>
      </c>
      <c r="P707" s="43">
        <v>2.9210124383012479E-5</v>
      </c>
      <c r="Q707" s="43">
        <v>5.2546120189806984E-2</v>
      </c>
      <c r="R707" s="43">
        <v>5.5527934031611545E-4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0</v>
      </c>
      <c r="O708" s="43">
        <v>0.32226141603487313</v>
      </c>
      <c r="P708" s="43">
        <v>2.866280314044342E-5</v>
      </c>
      <c r="Q708" s="43">
        <v>5.2546842384813539E-2</v>
      </c>
      <c r="R708" s="43">
        <v>5.5528601989035292E-4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0</v>
      </c>
      <c r="O709" s="43">
        <v>0.32137525265173095</v>
      </c>
      <c r="P709" s="43">
        <v>2.8125252669541407E-5</v>
      </c>
      <c r="Q709" s="43">
        <v>5.2547551041691024E-2</v>
      </c>
      <c r="R709" s="43">
        <v>5.5529257425057275E-4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0</v>
      </c>
      <c r="O710" s="43">
        <v>0.32048909308201345</v>
      </c>
      <c r="P710" s="43">
        <v>2.7597308078367962E-5</v>
      </c>
      <c r="Q710" s="43">
        <v>5.254824640224165E-2</v>
      </c>
      <c r="R710" s="43">
        <v>5.5529900563320125E-4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0</v>
      </c>
      <c r="O711" s="43">
        <v>0.3196029372480928</v>
      </c>
      <c r="P711" s="43">
        <v>2.7078807076795475E-5</v>
      </c>
      <c r="Q711" s="43">
        <v>5.2548928704184698E-2</v>
      </c>
      <c r="R711" s="43">
        <v>5.5530531623690198E-4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0</v>
      </c>
      <c r="O712" s="43">
        <v>0.31871678507383283</v>
      </c>
      <c r="P712" s="43">
        <v>2.6569589938755815E-5</v>
      </c>
      <c r="Q712" s="43">
        <v>5.2549598181221006E-2</v>
      </c>
      <c r="R712" s="43">
        <v>5.5531150822317129E-4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0</v>
      </c>
      <c r="O713" s="43">
        <v>0.31783063648456189</v>
      </c>
      <c r="P713" s="43">
        <v>2.60694994649788E-5</v>
      </c>
      <c r="Q713" s="43">
        <v>5.2550255063096442E-2</v>
      </c>
      <c r="R713" s="43">
        <v>5.553175837169263E-4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0</v>
      </c>
      <c r="O714" s="43">
        <v>0.31694449140704695</v>
      </c>
      <c r="P714" s="43">
        <v>2.5578380946215102E-5</v>
      </c>
      <c r="Q714" s="43">
        <v>5.2550899575664542E-2</v>
      </c>
      <c r="R714" s="43">
        <v>5.5532354480708414E-4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0</v>
      </c>
      <c r="O715" s="43">
        <v>0.31605834976946701</v>
      </c>
      <c r="P715" s="43">
        <v>2.5096082126938183E-5</v>
      </c>
      <c r="Q715" s="43">
        <v>5.2551531940948248E-2</v>
      </c>
      <c r="R715" s="43">
        <v>5.5532939354713251E-4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0</v>
      </c>
      <c r="O716" s="43">
        <v>0.31517221150138808</v>
      </c>
      <c r="P716" s="43">
        <v>2.4622453169520127E-5</v>
      </c>
      <c r="Q716" s="43">
        <v>5.2552152377200581E-2</v>
      </c>
      <c r="R716" s="43">
        <v>5.5533513195569172E-4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0</v>
      </c>
      <c r="O717" s="43">
        <v>0.31428607653373786</v>
      </c>
      <c r="P717" s="43">
        <v>2.4157346618875952E-5</v>
      </c>
      <c r="Q717" s="43">
        <v>5.2552761098964673E-2</v>
      </c>
      <c r="R717" s="43">
        <v>5.5534076201706878E-4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0</v>
      </c>
      <c r="O718" s="43">
        <v>0.31339994479878086</v>
      </c>
      <c r="P718" s="43">
        <v>2.3700617367571362E-5</v>
      </c>
      <c r="Q718" s="43">
        <v>5.2553358317132738E-2</v>
      </c>
      <c r="R718" s="43">
        <v>5.5534628568180359E-4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0</v>
      </c>
      <c r="O719" s="43">
        <v>0.31251381623009472</v>
      </c>
      <c r="P719" s="43">
        <v>2.3252122621388639E-5</v>
      </c>
      <c r="Q719" s="43">
        <v>5.2553944239004204E-2</v>
      </c>
      <c r="R719" s="43">
        <v>5.5535170486720675E-4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0</v>
      </c>
      <c r="O720" s="43">
        <v>0.31162769076254571</v>
      </c>
      <c r="P720" s="43">
        <v>2.2811721865345645E-5</v>
      </c>
      <c r="Q720" s="43">
        <v>5.255451906834311E-2</v>
      </c>
      <c r="R720" s="43">
        <v>5.5535702145788964E-4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0</v>
      </c>
      <c r="O721" s="43">
        <v>0.31074156833226557</v>
      </c>
      <c r="P721" s="43">
        <v>2.2379276830162818E-5</v>
      </c>
      <c r="Q721" s="43">
        <v>5.2555083005434482E-2</v>
      </c>
      <c r="R721" s="43">
        <v>5.5536223730628627E-4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0</v>
      </c>
      <c r="O722" s="43">
        <v>0.3098554488766288</v>
      </c>
      <c r="P722" s="43">
        <v>2.1954651459173146E-5</v>
      </c>
      <c r="Q722" s="43">
        <v>5.255563624714004E-2</v>
      </c>
      <c r="R722" s="43">
        <v>5.5536735423316859E-4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0</v>
      </c>
      <c r="O723" s="43">
        <v>0.30896933233422891</v>
      </c>
      <c r="P723" s="43">
        <v>2.1537711875670127E-5</v>
      </c>
      <c r="Q723" s="43">
        <v>5.2556178986952959E-2</v>
      </c>
      <c r="R723" s="43">
        <v>5.5537237402815333E-4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0</v>
      </c>
      <c r="O724" s="43">
        <v>0.30808321864485744</v>
      </c>
      <c r="P724" s="43">
        <v>2.1128326350688716E-5</v>
      </c>
      <c r="Q724" s="43">
        <v>5.2556711415051895E-2</v>
      </c>
      <c r="R724" s="43">
        <v>5.553772984502011E-4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0</v>
      </c>
      <c r="O725" s="43">
        <v>0.30719710774948122</v>
      </c>
      <c r="P725" s="43">
        <v>2.072636527121446E-5</v>
      </c>
      <c r="Q725" s="43">
        <v>5.2557233718354253E-2</v>
      </c>
      <c r="R725" s="43">
        <v>5.5538212922810846E-4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0</v>
      </c>
      <c r="O726" s="43">
        <v>0.30631099959022101</v>
      </c>
      <c r="P726" s="43">
        <v>2.0331701108815812E-5</v>
      </c>
      <c r="Q726" s="43">
        <v>5.2557746080568478E-2</v>
      </c>
      <c r="R726" s="43">
        <v>5.5538686806099347E-4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0</v>
      </c>
      <c r="O727" s="43">
        <v>0.30542489411033052</v>
      </c>
      <c r="P727" s="43">
        <v>1.9944208388694946E-5</v>
      </c>
      <c r="Q727" s="43">
        <v>5.2558248682245803E-2</v>
      </c>
      <c r="R727" s="43">
        <v>5.5539151661877209E-4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0</v>
      </c>
      <c r="O728" s="43">
        <v>0.30453879125417549</v>
      </c>
      <c r="P728" s="43">
        <v>1.9563763659152148E-5</v>
      </c>
      <c r="Q728" s="43">
        <v>5.255874170083108E-2</v>
      </c>
      <c r="R728" s="43">
        <v>5.5539607654263041E-4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0</v>
      </c>
      <c r="O729" s="43">
        <v>0.30365269096721298</v>
      </c>
      <c r="P729" s="43">
        <v>1.919024546145916E-5</v>
      </c>
      <c r="Q729" s="43">
        <v>5.2559225310712908E-2</v>
      </c>
      <c r="R729" s="43">
        <v>5.5540054944548656E-4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0</v>
      </c>
      <c r="O730" s="43">
        <v>0.30276659319597182</v>
      </c>
      <c r="P730" s="43">
        <v>1.8823534300136696E-5</v>
      </c>
      <c r="Q730" s="43">
        <v>5.2559699683272995E-2</v>
      </c>
      <c r="R730" s="43">
        <v>5.5540493691244857E-4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0</v>
      </c>
      <c r="O731" s="43">
        <v>0.30188049788803228</v>
      </c>
      <c r="P731" s="43">
        <v>1.8463512613631511E-5</v>
      </c>
      <c r="Q731" s="43">
        <v>5.2560164986934804E-2</v>
      </c>
      <c r="R731" s="43">
        <v>5.5540924050126287E-4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0</v>
      </c>
      <c r="O732" s="43">
        <v>0.30099440499200697</v>
      </c>
      <c r="P732" s="43">
        <v>1.811006474538839E-5</v>
      </c>
      <c r="Q732" s="43">
        <v>5.2560621387211445E-2</v>
      </c>
      <c r="R732" s="43">
        <v>5.5541346174275866E-4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0</v>
      </c>
      <c r="O733" s="43">
        <v>0.30010831445752167</v>
      </c>
      <c r="P733" s="43">
        <v>1.7763076915312484E-5</v>
      </c>
      <c r="Q733" s="43">
        <v>5.2561069046752867E-2</v>
      </c>
      <c r="R733" s="43">
        <v>5.5541760214128388E-4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0</v>
      </c>
      <c r="O734" s="43">
        <v>0.29922222623519651</v>
      </c>
      <c r="P734" s="43">
        <v>1.7422437191617442E-5</v>
      </c>
      <c r="Q734" s="43">
        <v>5.2561508125392342E-2</v>
      </c>
      <c r="R734" s="43">
        <v>5.5542166317513477E-4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0</v>
      </c>
      <c r="O735" s="43">
        <v>0.29833614027662775</v>
      </c>
      <c r="P735" s="43">
        <v>1.7088035463054856E-5</v>
      </c>
      <c r="Q735" s="43">
        <v>5.2561938780192267E-2</v>
      </c>
      <c r="R735" s="43">
        <v>5.5542564629697971E-4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0</v>
      </c>
      <c r="O736" s="43">
        <v>0.29745005653436951</v>
      </c>
      <c r="P736" s="43">
        <v>1.6759763411520556E-5</v>
      </c>
      <c r="Q736" s="43">
        <v>5.2562361165489242E-2</v>
      </c>
      <c r="R736" s="43">
        <v>5.5542955293427624E-4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0</v>
      </c>
      <c r="O737" s="43">
        <v>0.29656397496191589</v>
      </c>
      <c r="P737" s="43">
        <v>1.6437514485033368E-5</v>
      </c>
      <c r="Q737" s="43">
        <v>5.2562775432938476E-2</v>
      </c>
      <c r="R737" s="43">
        <v>5.5543338448968166E-4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0</v>
      </c>
      <c r="O738" s="43">
        <v>0.29567789551368345</v>
      </c>
      <c r="P738" s="43">
        <v>1.6121183871081867E-5</v>
      </c>
      <c r="Q738" s="43">
        <v>5.2563181731557544E-2</v>
      </c>
      <c r="R738" s="43">
        <v>5.5543714234145849E-4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0</v>
      </c>
      <c r="O739" s="43">
        <v>0.29479181814499439</v>
      </c>
      <c r="P739" s="43">
        <v>1.5810668470334926E-5</v>
      </c>
      <c r="Q739" s="43">
        <v>5.2563580207769467E-2</v>
      </c>
      <c r="R739" s="43">
        <v>5.5544082784387151E-4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0</v>
      </c>
      <c r="O740" s="43">
        <v>0.29390574281205906</v>
      </c>
      <c r="P740" s="43">
        <v>1.5505866870711642E-5</v>
      </c>
      <c r="Q740" s="43">
        <v>5.2563971005445187E-2</v>
      </c>
      <c r="R740" s="43">
        <v>5.5544444232758178E-4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0</v>
      </c>
      <c r="O741" s="43">
        <v>0.29301966947195995</v>
      </c>
      <c r="P741" s="43">
        <v>1.5206679321806455E-5</v>
      </c>
      <c r="Q741" s="43">
        <v>5.2564354265945266E-2</v>
      </c>
      <c r="R741" s="43">
        <v>5.5544798710003152E-4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0</v>
      </c>
      <c r="O742" s="43">
        <v>0.29213359808263484</v>
      </c>
      <c r="P742" s="43">
        <v>1.4913007709665179E-5</v>
      </c>
      <c r="Q742" s="43">
        <v>5.2564730128161166E-2</v>
      </c>
      <c r="R742" s="43">
        <v>5.5545146344582652E-4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0</v>
      </c>
      <c r="O743" s="43">
        <v>0.29124752860286124</v>
      </c>
      <c r="P743" s="43">
        <v>1.4624755531907864E-5</v>
      </c>
      <c r="Q743" s="43">
        <v>5.2565098728555706E-2</v>
      </c>
      <c r="R743" s="43">
        <v>5.5545487262710982E-4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0</v>
      </c>
      <c r="O744" s="43">
        <v>0.29036146099224036</v>
      </c>
      <c r="P744" s="43">
        <v>1.434182787319424E-5</v>
      </c>
      <c r="Q744" s="43">
        <v>5.2565460201202958E-2</v>
      </c>
      <c r="R744" s="43">
        <v>5.5545821588393128E-4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0</v>
      </c>
      <c r="O745" s="43">
        <v>0.28947539521118171</v>
      </c>
      <c r="P745" s="43">
        <v>1.4064131381027701E-5</v>
      </c>
      <c r="Q745" s="43">
        <v>5.2565814677827616E-2</v>
      </c>
      <c r="R745" s="43">
        <v>5.5546149443461124E-4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0</v>
      </c>
      <c r="O746" s="43">
        <v>0.28858933122088776</v>
      </c>
      <c r="P746" s="43">
        <v>1.3791574241893781E-5</v>
      </c>
      <c r="Q746" s="43">
        <v>5.2566162287843658E-2</v>
      </c>
      <c r="R746" s="43">
        <v>5.5546470947609818E-4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0</v>
      </c>
      <c r="O747" s="43">
        <v>0.28770326898333931</v>
      </c>
      <c r="P747" s="43">
        <v>1.3524066157729049E-5</v>
      </c>
      <c r="Q747" s="43">
        <v>5.256650315839248E-2</v>
      </c>
      <c r="R747" s="43">
        <v>5.5546786218432179E-4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0</v>
      </c>
      <c r="O748" s="43">
        <v>0.28681720846128067</v>
      </c>
      <c r="P748" s="43">
        <v>1.3261518322716457E-5</v>
      </c>
      <c r="Q748" s="43">
        <v>5.2566837414380445E-2</v>
      </c>
      <c r="R748" s="43">
        <v>5.5547095371453949E-4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0</v>
      </c>
      <c r="O749" s="43">
        <v>0.28593114961820498</v>
      </c>
      <c r="P749" s="43">
        <v>1.3003843400403232E-5</v>
      </c>
      <c r="Q749" s="43">
        <v>5.2567165178515812E-2</v>
      </c>
      <c r="R749" s="43">
        <v>5.5547398520167904E-4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0</v>
      </c>
      <c r="O750" s="43">
        <v>0.28504509241834042</v>
      </c>
      <c r="P750" s="43">
        <v>1.2750955501137332E-5</v>
      </c>
      <c r="Q750" s="43">
        <v>5.2567486571345148E-2</v>
      </c>
      <c r="R750" s="43">
        <v>5.5547695776067421E-4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0</v>
      </c>
      <c r="O751" s="43">
        <v>0.28415903682663612</v>
      </c>
      <c r="P751" s="43">
        <v>1.2502770159818647E-5</v>
      </c>
      <c r="Q751" s="43">
        <v>5.2567801711289164E-2</v>
      </c>
      <c r="R751" s="43">
        <v>5.5547987248679668E-4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0</v>
      </c>
      <c r="O752" s="43">
        <v>0.28327298280874857</v>
      </c>
      <c r="P752" s="43">
        <v>1.2259204313961102E-5</v>
      </c>
      <c r="Q752" s="43">
        <v>5.2568110714677936E-2</v>
      </c>
      <c r="R752" s="43">
        <v>5.5548273045598253E-4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0</v>
      </c>
      <c r="O753" s="43">
        <v>0.28238693033102802</v>
      </c>
      <c r="P753" s="43">
        <v>1.2020176282061846E-5</v>
      </c>
      <c r="Q753" s="43">
        <v>5.2568413695785757E-2</v>
      </c>
      <c r="R753" s="43">
        <v>5.5548553272515325E-4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0</v>
      </c>
      <c r="O754" s="43">
        <v>0.28150087936050555</v>
      </c>
      <c r="P754" s="43">
        <v>1.1785605742273774E-5</v>
      </c>
      <c r="Q754" s="43">
        <v>5.2568710766865201E-2</v>
      </c>
      <c r="R754" s="43">
        <v>5.5548828033253196E-4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0</v>
      </c>
      <c r="O755" s="43">
        <v>0.28061482986487979</v>
      </c>
      <c r="P755" s="43">
        <v>1.1555413711377677E-5</v>
      </c>
      <c r="Q755" s="43">
        <v>5.2569002038180927E-2</v>
      </c>
      <c r="R755" s="43">
        <v>5.554909742979552E-4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0</v>
      </c>
      <c r="O756" s="43">
        <v>0.2797287818125046</v>
      </c>
      <c r="P756" s="43">
        <v>1.1329522524050307E-5</v>
      </c>
      <c r="Q756" s="43">
        <v>5.2569287618042727E-2</v>
      </c>
      <c r="R756" s="43">
        <v>5.5549361562317939E-4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0</v>
      </c>
      <c r="O757" s="43">
        <v>0.27884273517237629</v>
      </c>
      <c r="P757" s="43">
        <v>1.1107855812424724E-5</v>
      </c>
      <c r="Q757" s="43">
        <v>5.2569567612838222E-2</v>
      </c>
      <c r="R757" s="43">
        <v>5.5549620529218228E-4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0</v>
      </c>
      <c r="O758" s="43">
        <v>0.27795668991412126</v>
      </c>
      <c r="P758" s="43">
        <v>1.0890338485939306E-5</v>
      </c>
      <c r="Q758" s="43">
        <v>5.2569842127064968E-2</v>
      </c>
      <c r="R758" s="43">
        <v>5.5549874427146095E-4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0</v>
      </c>
      <c r="O759" s="43">
        <v>0.2770706460079842</v>
      </c>
      <c r="P759" s="43">
        <v>1.0676896711471848E-5</v>
      </c>
      <c r="Q759" s="43">
        <v>5.2570111263362085E-2</v>
      </c>
      <c r="R759" s="43">
        <v>5.5550123351032351E-4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0</v>
      </c>
      <c r="O760" s="43">
        <v>0.27618460342481621</v>
      </c>
      <c r="P760" s="43">
        <v>1.0467457893755181E-5</v>
      </c>
      <c r="Q760" s="43">
        <v>5.2570375122541445E-2</v>
      </c>
      <c r="R760" s="43">
        <v>5.5550367394117766E-4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0</v>
      </c>
      <c r="O761" s="43">
        <v>0.27529856213606302</v>
      </c>
      <c r="P761" s="43">
        <v>1.0261950656070863E-5</v>
      </c>
      <c r="Q761" s="43">
        <v>5.2570633803618226E-2</v>
      </c>
      <c r="R761" s="43">
        <v>5.5550606647981405E-4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0</v>
      </c>
      <c r="O762" s="43">
        <v>0.27441252211375361</v>
      </c>
      <c r="P762" s="43">
        <v>1.0060304821217416E-5</v>
      </c>
      <c r="Q762" s="43">
        <v>5.2570887403841186E-2</v>
      </c>
      <c r="R762" s="43">
        <v>5.555084120256854E-4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0</v>
      </c>
      <c r="O763" s="43">
        <v>0.2735264833304889</v>
      </c>
      <c r="P763" s="43">
        <v>9.8624513927496909E-6</v>
      </c>
      <c r="Q763" s="43">
        <v>5.2571136018722327E-2</v>
      </c>
      <c r="R763" s="43">
        <v>5.55510711462181E-4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0</v>
      </c>
      <c r="O764" s="43">
        <v>0.27264044575943119</v>
      </c>
      <c r="P764" s="43">
        <v>9.668322536485963E-6</v>
      </c>
      <c r="Q764" s="43">
        <v>5.2571379742066104E-2</v>
      </c>
      <c r="R764" s="43">
        <v>5.5551296565689774E-4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0</v>
      </c>
      <c r="O765" s="43">
        <v>0.27175440937429263</v>
      </c>
      <c r="P765" s="43">
        <v>9.477851562279402E-6</v>
      </c>
      <c r="Q765" s="43">
        <v>5.2571618665998285E-2</v>
      </c>
      <c r="R765" s="43">
        <v>5.5551517546190545E-4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0</v>
      </c>
      <c r="O766" s="43">
        <v>0.27086837414932541</v>
      </c>
      <c r="P766" s="43">
        <v>9.2909729060505554E-6</v>
      </c>
      <c r="Q766" s="43">
        <v>5.2571852880994176E-2</v>
      </c>
      <c r="R766" s="43">
        <v>5.5551734171400968E-4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0</v>
      </c>
      <c r="O767" s="43">
        <v>0.26998234005931054</v>
      </c>
      <c r="P767" s="43">
        <v>9.1076221120775861E-6</v>
      </c>
      <c r="Q767" s="43">
        <v>5.2572082475906605E-2</v>
      </c>
      <c r="R767" s="43">
        <v>5.5551946523500902E-4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0</v>
      </c>
      <c r="O768" s="43">
        <v>0.2690963070795479</v>
      </c>
      <c r="P768" s="43">
        <v>8.9277358155409518E-6</v>
      </c>
      <c r="Q768" s="43">
        <v>5.2572307537993281E-2</v>
      </c>
      <c r="R768" s="43">
        <v>5.5552154683194941E-4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0</v>
      </c>
      <c r="O769" s="43">
        <v>0.26821027518584661</v>
      </c>
      <c r="P769" s="43">
        <v>8.7512517253193607E-6</v>
      </c>
      <c r="Q769" s="43">
        <v>5.2572528152943894E-2</v>
      </c>
      <c r="R769" s="43">
        <v>5.5552358729737375E-4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0</v>
      </c>
      <c r="O770" s="43">
        <v>0.26732424435451452</v>
      </c>
      <c r="P770" s="43">
        <v>8.5781086070337565E-6</v>
      </c>
      <c r="Q770" s="43">
        <v>5.2572744404906613E-2</v>
      </c>
      <c r="R770" s="43">
        <v>5.5552558740956767E-4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0</v>
      </c>
      <c r="O771" s="43">
        <v>0.26643821456234884</v>
      </c>
      <c r="P771" s="43">
        <v>8.4082462663361689E-6</v>
      </c>
      <c r="Q771" s="43">
        <v>5.257295637651431E-2</v>
      </c>
      <c r="R771" s="43">
        <v>5.5552754793280167E-4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0</v>
      </c>
      <c r="O772" s="43">
        <v>0.26555218578662654</v>
      </c>
      <c r="P772" s="43">
        <v>8.2416055324403548E-6</v>
      </c>
      <c r="Q772" s="43">
        <v>5.2573164148910285E-2</v>
      </c>
      <c r="R772" s="43">
        <v>5.5552946961756925E-4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0</v>
      </c>
      <c r="O773" s="43">
        <v>0.26466615800509496</v>
      </c>
      <c r="P773" s="43">
        <v>8.0781282418910745E-6</v>
      </c>
      <c r="Q773" s="43">
        <v>5.2573367801773629E-2</v>
      </c>
      <c r="R773" s="43">
        <v>5.555313532008214E-4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0</v>
      </c>
      <c r="O774" s="43">
        <v>0.26378013119596294</v>
      </c>
      <c r="P774" s="43">
        <v>7.9177572225689654E-6</v>
      </c>
      <c r="Q774" s="43">
        <v>5.2573567413344131E-2</v>
      </c>
      <c r="R774" s="43">
        <v>5.5553319940619759E-4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0</v>
      </c>
      <c r="O775" s="43">
        <v>0.2628941053378912</v>
      </c>
      <c r="P775" s="43">
        <v>7.7604362779279827E-6</v>
      </c>
      <c r="Q775" s="43">
        <v>5.2573763060446886E-2</v>
      </c>
      <c r="R775" s="43">
        <v>5.5553500894425225E-4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0</v>
      </c>
      <c r="O776" s="43">
        <v>0.2620080804099843</v>
      </c>
      <c r="P776" s="43">
        <v>7.6061101714624093E-6</v>
      </c>
      <c r="Q776" s="43">
        <v>5.2573954818516386E-2</v>
      </c>
      <c r="R776" s="43">
        <v>5.5553678251267784E-4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0</v>
      </c>
      <c r="O777" s="43">
        <v>0.26112205639178115</v>
      </c>
      <c r="P777" s="43">
        <v>7.4547246114004564E-6</v>
      </c>
      <c r="Q777" s="43">
        <v>5.2574142761620313E-2</v>
      </c>
      <c r="R777" s="43">
        <v>5.5553852079652587E-4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0</v>
      </c>
      <c r="O778" s="43">
        <v>0.2602360332632469</v>
      </c>
      <c r="P778" s="43">
        <v>7.3062262356215325E-6</v>
      </c>
      <c r="Q778" s="43">
        <v>5.2574326962482952E-2</v>
      </c>
      <c r="R778" s="43">
        <v>5.5554022446842246E-4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0</v>
      </c>
      <c r="O779" s="43">
        <v>0.25935001100476468</v>
      </c>
      <c r="P779" s="43">
        <v>7.1605625967942763E-6</v>
      </c>
      <c r="Q779" s="43">
        <v>5.2574507492508152E-2</v>
      </c>
      <c r="R779" s="43">
        <v>5.5554189418878107E-4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0</v>
      </c>
      <c r="O780" s="43">
        <v>0.25846398959712719</v>
      </c>
      <c r="P780" s="43">
        <v>7.0176821477324712E-6</v>
      </c>
      <c r="Q780" s="43">
        <v>5.2574684421802034E-2</v>
      </c>
      <c r="R780" s="43">
        <v>5.5554353060601272E-4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0</v>
      </c>
      <c r="O781" s="43">
        <v>0.25757796902152846</v>
      </c>
      <c r="P781" s="43">
        <v>6.8775342269660191E-6</v>
      </c>
      <c r="Q781" s="43">
        <v>5.2574857819195256E-2</v>
      </c>
      <c r="R781" s="43">
        <v>5.5554513435673131E-4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0</v>
      </c>
      <c r="O782" s="43">
        <v>0.25669194925955657</v>
      </c>
      <c r="P782" s="43">
        <v>6.7400690445241364E-6</v>
      </c>
      <c r="Q782" s="43">
        <v>5.2575027752264948E-2</v>
      </c>
      <c r="R782" s="43">
        <v>5.5554670606595676E-4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0</v>
      </c>
      <c r="O783" s="43">
        <v>0.25580593029318505</v>
      </c>
      <c r="P783" s="43">
        <v>6.605237667928029E-6</v>
      </c>
      <c r="Q783" s="43">
        <v>5.2575194287356235E-2</v>
      </c>
      <c r="R783" s="43">
        <v>5.5554824634731473E-4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0</v>
      </c>
      <c r="O784" s="43">
        <v>0.25491991210476583</v>
      </c>
      <c r="P784" s="43">
        <v>6.472992008390264E-6</v>
      </c>
      <c r="Q784" s="43">
        <v>5.2575357489603548E-2</v>
      </c>
      <c r="R784" s="43">
        <v>5.5554975580323295E-4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0</v>
      </c>
      <c r="O785" s="43">
        <v>0.25403389467702181</v>
      </c>
      <c r="P785" s="43">
        <v>6.3432848072181359E-6</v>
      </c>
      <c r="Q785" s="43">
        <v>5.2575517422951482E-2</v>
      </c>
      <c r="R785" s="43">
        <v>5.5555123502513395E-4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0</v>
      </c>
      <c r="O786" s="43">
        <v>0.25314787799303878</v>
      </c>
      <c r="P786" s="43">
        <v>6.2160696224183409E-6</v>
      </c>
      <c r="Q786" s="43">
        <v>5.2575674150175299E-2</v>
      </c>
      <c r="R786" s="43">
        <v>5.5555268459362588E-4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0</v>
      </c>
      <c r="O787" s="43">
        <v>0.25226186203625917</v>
      </c>
      <c r="P787" s="43">
        <v>6.0913008155002921E-6</v>
      </c>
      <c r="Q787" s="43">
        <v>5.2575827732901211E-2</v>
      </c>
      <c r="R787" s="43">
        <v>5.555541050786889E-4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0</v>
      </c>
      <c r="O788" s="43">
        <v>0.25137584679047442</v>
      </c>
      <c r="P788" s="43">
        <v>5.9689335384754549E-6</v>
      </c>
      <c r="Q788" s="43">
        <v>5.2575978231626234E-2</v>
      </c>
      <c r="R788" s="43">
        <v>5.5555549703985914E-4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0</v>
      </c>
      <c r="O789" s="43">
        <v>0.2504898322398183</v>
      </c>
      <c r="P789" s="43">
        <v>5.848923721050091E-6</v>
      </c>
      <c r="Q789" s="43">
        <v>5.2576125705737782E-2</v>
      </c>
      <c r="R789" s="43">
        <v>5.5555686102641013E-4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0</v>
      </c>
      <c r="O790" s="43">
        <v>0.24960381836875956</v>
      </c>
      <c r="P790" s="43">
        <v>5.7312280580088526E-6</v>
      </c>
      <c r="Q790" s="43">
        <v>5.2576270213532894E-2</v>
      </c>
      <c r="R790" s="43">
        <v>5.5555819757753088E-4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0</v>
      </c>
      <c r="O791" s="43">
        <v>0.24871780516209607</v>
      </c>
      <c r="P791" s="43">
        <v>5.6158039967866727E-6</v>
      </c>
      <c r="Q791" s="43">
        <v>5.2576411812237205E-2</v>
      </c>
      <c r="R791" s="43">
        <v>5.555595072225004E-4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0</v>
      </c>
      <c r="O792" s="43">
        <v>0.2478317926049475</v>
      </c>
      <c r="P792" s="43">
        <v>5.502609725226456E-6</v>
      </c>
      <c r="Q792" s="43">
        <v>5.257655055802353E-2</v>
      </c>
      <c r="R792" s="43">
        <v>5.5556079048086065E-4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0</v>
      </c>
      <c r="O793" s="43">
        <v>0.24694578068274925</v>
      </c>
      <c r="P793" s="43">
        <v>5.3916041595200585E-6</v>
      </c>
      <c r="Q793" s="43">
        <v>5.2576686506030243E-2</v>
      </c>
      <c r="R793" s="43">
        <v>5.5556204786258597E-4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0</v>
      </c>
      <c r="O794" s="43">
        <v>0.24605976938124621</v>
      </c>
      <c r="P794" s="43">
        <v>5.2827469323301267E-6</v>
      </c>
      <c r="Q794" s="43">
        <v>5.2576819710379322E-2</v>
      </c>
      <c r="R794" s="43">
        <v>5.5556327986824969E-4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0</v>
      </c>
      <c r="O795" s="43">
        <v>0.24517375868648639</v>
      </c>
      <c r="P795" s="43">
        <v>5.1759983810903437E-6</v>
      </c>
      <c r="Q795" s="43">
        <v>5.2576950224193973E-2</v>
      </c>
      <c r="R795" s="43">
        <v>5.5556448698918816E-4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0</v>
      </c>
      <c r="O796" s="43">
        <v>0.24428774858481481</v>
      </c>
      <c r="P796" s="43">
        <v>5.0713195364816964E-6</v>
      </c>
      <c r="Q796" s="43">
        <v>5.2577078099616217E-2</v>
      </c>
      <c r="R796" s="43">
        <v>5.5556566970766199E-4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0</v>
      </c>
      <c r="O797" s="43">
        <v>0.24340173906286772</v>
      </c>
      <c r="P797" s="43">
        <v>4.9686721110823855E-6</v>
      </c>
      <c r="Q797" s="43">
        <v>5.2577203387823936E-2</v>
      </c>
      <c r="R797" s="43">
        <v>5.5556682849701509E-4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0</v>
      </c>
      <c r="O798" s="43">
        <v>0.24251573010756641</v>
      </c>
      <c r="P798" s="43">
        <v>4.8680184881890255E-6</v>
      </c>
      <c r="Q798" s="43">
        <v>5.2577326139047836E-2</v>
      </c>
      <c r="R798" s="43">
        <v>5.555679638218307E-4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0</v>
      </c>
      <c r="O799" s="43">
        <v>0.24162972170611191</v>
      </c>
      <c r="P799" s="43">
        <v>4.7693217108068205E-6</v>
      </c>
      <c r="Q799" s="43">
        <v>5.2577446402588005E-2</v>
      </c>
      <c r="R799" s="43">
        <v>5.5556907613808488E-4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0</v>
      </c>
      <c r="O800" s="43">
        <v>0.24074371384597895</v>
      </c>
      <c r="P800" s="43">
        <v>4.6725454708064251E-6</v>
      </c>
      <c r="Q800" s="43">
        <v>5.2577564226830256E-2</v>
      </c>
      <c r="R800" s="43">
        <v>5.5557016589329771E-4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0</v>
      </c>
      <c r="O801" s="43">
        <v>0.23985770651491073</v>
      </c>
      <c r="P801" s="43">
        <v>4.5776540982452156E-6</v>
      </c>
      <c r="Q801" s="43">
        <v>5.2577679659262196E-2</v>
      </c>
      <c r="R801" s="43">
        <v>5.5557123352668132E-4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0</v>
      </c>
      <c r="O802" s="43">
        <v>0.2389716997009132</v>
      </c>
      <c r="P802" s="43">
        <v>4.4846125508507406E-6</v>
      </c>
      <c r="Q802" s="43">
        <v>5.2577792746488973E-2</v>
      </c>
      <c r="R802" s="43">
        <v>5.5557227946928653E-4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0</v>
      </c>
      <c r="O803" s="43">
        <v>0.23808569339225014</v>
      </c>
      <c r="P803" s="43">
        <v>4.393386403664123E-6</v>
      </c>
      <c r="Q803" s="43">
        <v>5.2577903534248904E-2</v>
      </c>
      <c r="R803" s="43">
        <v>5.5557330414414635E-4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0</v>
      </c>
      <c r="O804" s="43">
        <v>0.23719968757743745</v>
      </c>
      <c r="P804" s="43">
        <v>4.3039418388412451E-6</v>
      </c>
      <c r="Q804" s="43">
        <v>5.2578012067428681E-2</v>
      </c>
      <c r="R804" s="43">
        <v>5.5557430796641721E-4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0</v>
      </c>
      <c r="O805" s="43">
        <v>0.23631368224523844</v>
      </c>
      <c r="P805" s="43">
        <v>4.21624563560953E-6</v>
      </c>
      <c r="Q805" s="43">
        <v>5.2578118390078393E-2</v>
      </c>
      <c r="R805" s="43">
        <v>5.5557529134351831E-4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0</v>
      </c>
      <c r="O806" s="43">
        <v>0.23542767738465845</v>
      </c>
      <c r="P806" s="43">
        <v>4.1302651603782094E-6</v>
      </c>
      <c r="Q806" s="43">
        <v>5.2578222545426372E-2</v>
      </c>
      <c r="R806" s="43">
        <v>5.5557625467526775E-4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0</v>
      </c>
      <c r="O807" s="43">
        <v>0.23454167298494025</v>
      </c>
      <c r="P807" s="43">
        <v>4.0459683569999316E-6</v>
      </c>
      <c r="Q807" s="43">
        <v>5.2578324575893669E-2</v>
      </c>
      <c r="R807" s="43">
        <v>5.5557719835401726E-4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0</v>
      </c>
      <c r="O808" s="43">
        <v>0.23365566903555915</v>
      </c>
      <c r="P808" s="43">
        <v>3.9633237371816545E-6</v>
      </c>
      <c r="Q808" s="43">
        <v>5.257842452310834E-2</v>
      </c>
      <c r="R808" s="43">
        <v>5.5557812276478481E-4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0</v>
      </c>
      <c r="O809" s="43">
        <v>0.23276966552621797</v>
      </c>
      <c r="P809" s="43">
        <v>3.8823003710427462E-6</v>
      </c>
      <c r="Q809" s="43">
        <v>5.257852242791957E-2</v>
      </c>
      <c r="R809" s="43">
        <v>5.5557902828538375E-4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0</v>
      </c>
      <c r="O810" s="43">
        <v>0.23188366244684266</v>
      </c>
      <c r="P810" s="43">
        <v>3.802867877818249E-6</v>
      </c>
      <c r="Q810" s="43">
        <v>5.2578618330411414E-2</v>
      </c>
      <c r="R810" s="43">
        <v>5.5557991528655103E-4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0</v>
      </c>
      <c r="O811" s="43">
        <v>0.23099765978757783</v>
      </c>
      <c r="P811" s="43">
        <v>3.7249964167053096E-6</v>
      </c>
      <c r="Q811" s="43">
        <v>5.2578712269916436E-2</v>
      </c>
      <c r="R811" s="43">
        <v>5.5558078413207315E-4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0</v>
      </c>
      <c r="O812" s="43">
        <v>0.23011165753878179</v>
      </c>
      <c r="P812" s="43">
        <v>3.6486566778507664E-6</v>
      </c>
      <c r="Q812" s="43">
        <v>5.2578804285029035E-2</v>
      </c>
      <c r="R812" s="43">
        <v>5.5558163517890934E-4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0</v>
      </c>
      <c r="O813" s="43">
        <v>0.22922565569102271</v>
      </c>
      <c r="P813" s="43">
        <v>3.5738198734779459E-6</v>
      </c>
      <c r="Q813" s="43">
        <v>5.2578894413618633E-2</v>
      </c>
      <c r="R813" s="43">
        <v>5.5558246877731384E-4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0</v>
      </c>
      <c r="O814" s="43">
        <v>0.22833965423507399</v>
      </c>
      <c r="P814" s="43">
        <v>3.5004577291507139E-6</v>
      </c>
      <c r="Q814" s="43">
        <v>5.2578982692842564E-2</v>
      </c>
      <c r="R814" s="43">
        <v>5.5558328527095411E-4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0</v>
      </c>
      <c r="O815" s="43">
        <v>0.22745365316191021</v>
      </c>
      <c r="P815" s="43">
        <v>3.4285424751728662E-6</v>
      </c>
      <c r="Q815" s="43">
        <v>5.2579069159158769E-2</v>
      </c>
      <c r="R815" s="43">
        <v>5.5558408499702941E-4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0</v>
      </c>
      <c r="O816" s="43">
        <v>0.22656765246270286</v>
      </c>
      <c r="P816" s="43">
        <v>3.358046838120962E-6</v>
      </c>
      <c r="Q816" s="43">
        <v>5.2579153848338334E-2</v>
      </c>
      <c r="R816" s="43">
        <v>5.5558486828638596E-4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0</v>
      </c>
      <c r="O817" s="43">
        <v>0.22568165212881641</v>
      </c>
      <c r="P817" s="43">
        <v>3.2889440325087314E-6</v>
      </c>
      <c r="Q817" s="43">
        <v>5.2579236795477748E-2</v>
      </c>
      <c r="R817" s="43">
        <v>5.5558563546363087E-4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0</v>
      </c>
      <c r="O818" s="43">
        <v>0.22479565215180405</v>
      </c>
      <c r="P818" s="43">
        <v>3.2212077525812017E-6</v>
      </c>
      <c r="Q818" s="43">
        <v>5.2579318035010938E-2</v>
      </c>
      <c r="R818" s="43">
        <v>5.5558638684724342E-4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0</v>
      </c>
      <c r="O819" s="43">
        <v>0.22390965252340422</v>
      </c>
      <c r="P819" s="43">
        <v>3.1548121642367151E-6</v>
      </c>
      <c r="Q819" s="43">
        <v>5.2579397600721202E-2</v>
      </c>
      <c r="R819" s="43">
        <v>5.5558712274968473E-4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0</v>
      </c>
      <c r="O820" s="43">
        <v>0.22302365323553644</v>
      </c>
      <c r="P820" s="43">
        <v>3.0897318970750372E-6</v>
      </c>
      <c r="Q820" s="43">
        <v>5.2579475525752838E-2</v>
      </c>
      <c r="R820" s="43">
        <v>5.5558784347750612E-4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0</v>
      </c>
      <c r="O821" s="43">
        <v>0.22213765428029764</v>
      </c>
      <c r="P821" s="43">
        <v>3.0259420365697674E-6</v>
      </c>
      <c r="Q821" s="43">
        <v>5.2579551842622675E-2</v>
      </c>
      <c r="R821" s="43">
        <v>5.5558854933145541E-4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0</v>
      </c>
      <c r="O822" s="43">
        <v>0.22125165564995866</v>
      </c>
      <c r="P822" s="43">
        <v>2.9634181163632983E-6</v>
      </c>
      <c r="Q822" s="43">
        <v>5.2579626583231266E-2</v>
      </c>
      <c r="R822" s="43">
        <v>5.5558924060658066E-4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0</v>
      </c>
      <c r="O823" s="43">
        <v>0.22036565733696034</v>
      </c>
      <c r="P823" s="43">
        <v>2.9021361106825714E-6</v>
      </c>
      <c r="Q823" s="43">
        <v>5.257969977887407E-2</v>
      </c>
      <c r="R823" s="43">
        <v>5.5558991759233328E-4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0</v>
      </c>
      <c r="O824" s="43">
        <v>0.21947965933391006</v>
      </c>
      <c r="P824" s="43">
        <v>2.8420724268739233E-6</v>
      </c>
      <c r="Q824" s="43">
        <v>5.2579771460252299E-2</v>
      </c>
      <c r="R824" s="43">
        <v>5.5559058057266819E-4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0</v>
      </c>
      <c r="O825" s="43">
        <v>0.21859366163357857</v>
      </c>
      <c r="P825" s="43">
        <v>2.7832038980553208E-6</v>
      </c>
      <c r="Q825" s="43">
        <v>5.257984165748366E-2</v>
      </c>
      <c r="R825" s="43">
        <v>5.5559122982614382E-4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0</v>
      </c>
      <c r="O826" s="43">
        <v>0.21770766422889615</v>
      </c>
      <c r="P826" s="43">
        <v>2.7255077758843078E-6</v>
      </c>
      <c r="Q826" s="43">
        <v>5.2579910400112853E-2</v>
      </c>
      <c r="R826" s="43">
        <v>5.5559186562601903E-4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0</v>
      </c>
      <c r="O827" s="43">
        <v>0.21682166711294962</v>
      </c>
      <c r="P827" s="43">
        <v>2.6689617234400115E-6</v>
      </c>
      <c r="Q827" s="43">
        <v>5.2579977717122015E-2</v>
      </c>
      <c r="R827" s="43">
        <v>5.5559248824034913E-4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0</v>
      </c>
      <c r="O828" s="43">
        <v>0.21593567027897884</v>
      </c>
      <c r="P828" s="43">
        <v>2.6135438082175724E-6</v>
      </c>
      <c r="Q828" s="43">
        <v>5.2580043636940806E-2</v>
      </c>
      <c r="R828" s="43">
        <v>5.5559309793207982E-4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0</v>
      </c>
      <c r="O829" s="43">
        <v>0.2150496737203737</v>
      </c>
      <c r="P829" s="43">
        <v>2.5592324952333807E-6</v>
      </c>
      <c r="Q829" s="43">
        <v>5.2580108187456467E-2</v>
      </c>
      <c r="R829" s="43">
        <v>5.5559369495913956E-4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0</v>
      </c>
      <c r="O830" s="43">
        <v>0.21416367743067066</v>
      </c>
      <c r="P830" s="43">
        <v>2.5060066402395394E-6</v>
      </c>
      <c r="Q830" s="43">
        <v>5.2580171396023626E-2</v>
      </c>
      <c r="R830" s="43">
        <v>5.5559427957453146E-4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0</v>
      </c>
      <c r="O831" s="43">
        <v>0.21327768140355005</v>
      </c>
      <c r="P831" s="43">
        <v>2.4538454830459613E-6</v>
      </c>
      <c r="Q831" s="43">
        <v>5.2580233289474018E-2</v>
      </c>
      <c r="R831" s="43">
        <v>5.5559485202642193E-4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0</v>
      </c>
      <c r="O832" s="43">
        <v>0.21239168563283295</v>
      </c>
      <c r="P832" s="43">
        <v>2.4027286409485558E-6</v>
      </c>
      <c r="Q832" s="43">
        <v>5.2580293894125926E-2</v>
      </c>
      <c r="R832" s="43">
        <v>5.5559541255822834E-4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0</v>
      </c>
      <c r="O833" s="43">
        <v>0.21150569011247808</v>
      </c>
      <c r="P833" s="43">
        <v>2.3526361022619746E-6</v>
      </c>
      <c r="Q833" s="43">
        <v>5.2580353235793569E-2</v>
      </c>
      <c r="R833" s="43">
        <v>5.5559596140870621E-4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0</v>
      </c>
      <c r="O834" s="43">
        <v>0.21061969483657891</v>
      </c>
      <c r="P834" s="43">
        <v>2.3035482199554008E-6</v>
      </c>
      <c r="Q834" s="43">
        <v>5.2580411339796247E-2</v>
      </c>
      <c r="R834" s="43">
        <v>5.5559649881203345E-4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0</v>
      </c>
      <c r="O835" s="43">
        <v>0.20973369979936096</v>
      </c>
      <c r="P835" s="43">
        <v>2.2554457053898716E-6</v>
      </c>
      <c r="Q835" s="43">
        <v>5.2580468230967396E-2</v>
      </c>
      <c r="R835" s="43">
        <v>5.5559702499789439E-4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0</v>
      </c>
      <c r="O836" s="43">
        <v>0.20884770499517902</v>
      </c>
      <c r="P836" s="43">
        <v>2.2083096221556834E-6</v>
      </c>
      <c r="Q836" s="43">
        <v>5.2580523933663449E-2</v>
      </c>
      <c r="R836" s="43">
        <v>5.5559754019156109E-4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0</v>
      </c>
      <c r="O837" s="43">
        <v>0.20796171041851419</v>
      </c>
      <c r="P837" s="43">
        <v>2.1621213800083992E-6</v>
      </c>
      <c r="Q837" s="43">
        <v>5.2580578471772527E-2</v>
      </c>
      <c r="R837" s="43">
        <v>5.5559804461397509E-4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0</v>
      </c>
      <c r="O838" s="43">
        <v>0.20707571606397152</v>
      </c>
      <c r="P838" s="43">
        <v>2.1168627289020328E-6</v>
      </c>
      <c r="Q838" s="43">
        <v>5.2580631868723041E-2</v>
      </c>
      <c r="R838" s="43">
        <v>5.5559853848182491E-4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0</v>
      </c>
      <c r="O839" s="43">
        <v>0.20618972192627702</v>
      </c>
      <c r="P839" s="43">
        <v>2.0725157531179831E-6</v>
      </c>
      <c r="Q839" s="43">
        <v>5.2580684147492063E-2</v>
      </c>
      <c r="R839" s="43">
        <v>5.5559902200762558E-4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0</v>
      </c>
      <c r="O840" s="43">
        <v>0.20530372800027544</v>
      </c>
      <c r="P840" s="43">
        <v>2.0290628654883192E-6</v>
      </c>
      <c r="Q840" s="43">
        <v>5.2580735330613651E-2</v>
      </c>
      <c r="R840" s="43">
        <v>5.5559949539979426E-4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0</v>
      </c>
      <c r="O841" s="43">
        <v>0.20441773428092752</v>
      </c>
      <c r="P841" s="43">
        <v>1.9864868017120297E-6</v>
      </c>
      <c r="Q841" s="43">
        <v>5.2580785440186927E-2</v>
      </c>
      <c r="R841" s="43">
        <v>5.5559995886272559E-4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0</v>
      </c>
      <c r="O842" s="43">
        <v>0.20353174076330768</v>
      </c>
      <c r="P842" s="43">
        <v>1.9447706147628734E-6</v>
      </c>
      <c r="Q842" s="43">
        <v>5.2580834497884102E-2</v>
      </c>
      <c r="R842" s="43">
        <v>5.5560041259686559E-4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0</v>
      </c>
      <c r="O843" s="43">
        <v>0.20264574744260144</v>
      </c>
      <c r="P843" s="43">
        <v>1.9038976693874841E-6</v>
      </c>
      <c r="Q843" s="43">
        <v>5.2580882524958322E-2</v>
      </c>
      <c r="R843" s="43">
        <v>5.5560085679878433E-4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0</v>
      </c>
      <c r="O844" s="43">
        <v>0.2017597543141032</v>
      </c>
      <c r="P844" s="43">
        <v>1.8638516366923859E-6</v>
      </c>
      <c r="Q844" s="43">
        <v>5.258092954225136E-2</v>
      </c>
      <c r="R844" s="43">
        <v>5.5560129166124731E-4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0</v>
      </c>
      <c r="O845" s="43">
        <v>0.20087376137321372</v>
      </c>
      <c r="P845" s="43">
        <v>1.8246164888186253E-6</v>
      </c>
      <c r="Q845" s="43">
        <v>5.2580975570201229E-2</v>
      </c>
      <c r="R845" s="43">
        <v>5.556017173732852E-4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0</v>
      </c>
      <c r="O846" s="43">
        <v>0.19998776861543802</v>
      </c>
      <c r="P846" s="43">
        <v>1.7861764937027088E-6</v>
      </c>
      <c r="Q846" s="43">
        <v>5.2581020628849576E-2</v>
      </c>
      <c r="R846" s="43">
        <v>5.5560213412026349E-4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0</v>
      </c>
      <c r="O847" s="43">
        <v>0.19910177603638315</v>
      </c>
      <c r="P847" s="43">
        <v>1.7485162099225712E-6</v>
      </c>
      <c r="Q847" s="43">
        <v>5.258106473784907E-2</v>
      </c>
      <c r="R847" s="43">
        <v>5.5560254208394911E-4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0</v>
      </c>
      <c r="O848" s="43">
        <v>0.1982157836317559</v>
      </c>
      <c r="P848" s="43">
        <v>1.7116204816273117E-6</v>
      </c>
      <c r="Q848" s="43">
        <v>5.2581107916470513E-2</v>
      </c>
      <c r="R848" s="43">
        <v>5.5560294144257785E-4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0</v>
      </c>
      <c r="O849" s="43">
        <v>0.19732979139736065</v>
      </c>
      <c r="P849" s="43">
        <v>1.6754744335494523E-6</v>
      </c>
      <c r="Q849" s="43">
        <v>5.2581150183610009E-2</v>
      </c>
      <c r="R849" s="43">
        <v>5.5560333237091931E-4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0</v>
      </c>
      <c r="O850" s="43">
        <v>0.19644379932909739</v>
      </c>
      <c r="P850" s="43">
        <v>1.6400634660984864E-6</v>
      </c>
      <c r="Q850" s="43">
        <v>5.2581191557795788E-2</v>
      </c>
      <c r="R850" s="43">
        <v>5.5560371504034096E-4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0.19555780742295958</v>
      </c>
      <c r="P851" s="43">
        <v>1.6053732505345075E-6</v>
      </c>
      <c r="Q851" s="43">
        <v>5.2581232057195122E-2</v>
      </c>
      <c r="R851" s="43">
        <v>5.5560408961887158E-4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0.19467181567503219</v>
      </c>
      <c r="P852" s="43">
        <v>1.571389724220718E-6</v>
      </c>
      <c r="Q852" s="43">
        <v>5.2581271699620992E-2</v>
      </c>
      <c r="R852" s="43">
        <v>5.5560445627126341E-4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0.19378582408148959</v>
      </c>
      <c r="P853" s="43">
        <v>1.5380990859536364E-6</v>
      </c>
      <c r="Q853" s="43">
        <v>5.2581310502538628E-2</v>
      </c>
      <c r="R853" s="43">
        <v>5.5560481515905214E-4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0.19289983263859373</v>
      </c>
      <c r="P854" s="43">
        <v>1.505487791369839E-6</v>
      </c>
      <c r="Q854" s="43">
        <v>5.2581348483072048E-2</v>
      </c>
      <c r="R854" s="43">
        <v>5.5560516644061761E-4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0.19201384134269223</v>
      </c>
      <c r="P855" s="43">
        <v>1.4735425484280842E-6</v>
      </c>
      <c r="Q855" s="43">
        <v>5.2581385658010342E-2</v>
      </c>
      <c r="R855" s="43">
        <v>5.5560551027124239E-4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0.19112785019021666</v>
      </c>
      <c r="P856" s="43">
        <v>1.4422503129656842E-6</v>
      </c>
      <c r="Q856" s="43">
        <v>5.2581422043814011E-2</v>
      </c>
      <c r="R856" s="43">
        <v>5.5560584680316874E-4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0.19024185917768038</v>
      </c>
      <c r="P857" s="43">
        <v>1.4115982843280066E-6</v>
      </c>
      <c r="Q857" s="43">
        <v>5.2581457656620985E-2</v>
      </c>
      <c r="R857" s="43">
        <v>5.556061761856565E-4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0.18935586830167705</v>
      </c>
      <c r="P858" s="43">
        <v>1.3815739010699974E-6</v>
      </c>
      <c r="Q858" s="43">
        <v>5.2581492512252727E-2</v>
      </c>
      <c r="R858" s="43">
        <v>5.5560649856503837E-4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0.18846987755887878</v>
      </c>
      <c r="P859" s="43">
        <v>1.3521648367286392E-6</v>
      </c>
      <c r="Q859" s="43">
        <v>5.2581526626220107E-2</v>
      </c>
      <c r="R859" s="43">
        <v>5.5560681408477425E-4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0.18758388694603453</v>
      </c>
      <c r="P860" s="43">
        <v>1.323358995665267E-6</v>
      </c>
      <c r="Q860" s="43">
        <v>5.2581560013729253E-2</v>
      </c>
      <c r="R860" s="43">
        <v>5.5560712288550522E-4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0.18669789645996815</v>
      </c>
      <c r="P861" s="43">
        <v>1.2951445089766828E-6</v>
      </c>
      <c r="Q861" s="43">
        <v>5.2581592689687227E-2</v>
      </c>
      <c r="R861" s="43">
        <v>5.5560742510510667E-4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0.18581190609757711</v>
      </c>
      <c r="P862" s="43">
        <v>1.2675097304740196E-6</v>
      </c>
      <c r="Q862" s="43">
        <v>5.2581624668707652E-2</v>
      </c>
      <c r="R862" s="43">
        <v>5.5560772087873979E-4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0.18492591585583065</v>
      </c>
      <c r="P863" s="43">
        <v>1.2404432327283278E-6</v>
      </c>
      <c r="Q863" s="43">
        <v>5.25816559651162E-2</v>
      </c>
      <c r="R863" s="43">
        <v>5.5560801033890277E-4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0.18403992573176828</v>
      </c>
      <c r="P864" s="43">
        <v>1.2139338031818595E-6</v>
      </c>
      <c r="Q864" s="43">
        <v>5.2581686592956055E-2</v>
      </c>
      <c r="R864" s="43">
        <v>5.5560829361548053E-4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0.18315393572249825</v>
      </c>
      <c r="P865" s="43">
        <v>1.1879704403240515E-6</v>
      </c>
      <c r="Q865" s="43">
        <v>5.2581716565993142E-2</v>
      </c>
      <c r="R865" s="43">
        <v>5.5560857083579451E-4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0.18226794582519595</v>
      </c>
      <c r="P866" s="43">
        <v>1.1625423499312152E-6</v>
      </c>
      <c r="Q866" s="43">
        <v>5.2581745897721424E-2</v>
      </c>
      <c r="R866" s="43">
        <v>5.5560884212464982E-4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0.18138195603710272</v>
      </c>
      <c r="P867" s="43">
        <v>1.1376389413689553E-6</v>
      </c>
      <c r="Q867" s="43">
        <v>5.2581774601368036E-2</v>
      </c>
      <c r="R867" s="43">
        <v>5.5560910760438383E-4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0.18049596635552392</v>
      </c>
      <c r="P868" s="43">
        <v>1.1132498239563546E-6</v>
      </c>
      <c r="Q868" s="43">
        <v>5.2581802689898233E-2</v>
      </c>
      <c r="R868" s="43">
        <v>5.5560936739491255E-4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0.179609976777828</v>
      </c>
      <c r="P869" s="43">
        <v>1.0893648033909741E-6</v>
      </c>
      <c r="Q869" s="43">
        <v>5.2581830176020417E-2</v>
      </c>
      <c r="R869" s="43">
        <v>5.5560962161377574E-4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0.17872398730144476</v>
      </c>
      <c r="P870" s="43">
        <v>1.0659738782337349E-6</v>
      </c>
      <c r="Q870" s="43">
        <v>5.2581857072190964E-2</v>
      </c>
      <c r="R870" s="43">
        <v>5.5560987037618225E-4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0.17783799792386418</v>
      </c>
      <c r="P871" s="43">
        <v>1.0430672364527471E-6</v>
      </c>
      <c r="Q871" s="43">
        <v>5.2581883390618998E-2</v>
      </c>
      <c r="R871" s="43">
        <v>5.55610113795054E-4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0.17695200864263505</v>
      </c>
      <c r="P872" s="43">
        <v>1.0206352520251901E-6</v>
      </c>
      <c r="Q872" s="43">
        <v>5.2581909143271058E-2</v>
      </c>
      <c r="R872" s="43">
        <v>5.5561035198106994E-4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0.17606601945536363</v>
      </c>
      <c r="P873" s="43">
        <v>9.9866848159633171E-7</v>
      </c>
      <c r="Q873" s="43">
        <v>5.2581934341875754E-2</v>
      </c>
      <c r="R873" s="43">
        <v>5.5561058504270753E-4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0.17518003035971252</v>
      </c>
      <c r="P874" s="43">
        <v>9.7715766119480655E-7</v>
      </c>
      <c r="Q874" s="43">
        <v>5.2581958997928224E-2</v>
      </c>
      <c r="R874" s="43">
        <v>5.5561081308628493E-4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0.17429404135339913</v>
      </c>
      <c r="P875" s="43">
        <v>9.5609370300327565E-7</v>
      </c>
      <c r="Q875" s="43">
        <v>5.2581983122694589E-2</v>
      </c>
      <c r="R875" s="43">
        <v>5.5561103621600254E-4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0.17340805243419471</v>
      </c>
      <c r="P876" s="43">
        <v>9.3546769218361355E-7</v>
      </c>
      <c r="Q876" s="43">
        <v>5.258200672721635E-2</v>
      </c>
      <c r="R876" s="43">
        <v>5.556112545339831E-4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0.17252206359992309</v>
      </c>
      <c r="P877" s="43">
        <v>9.1527088375576037E-7</v>
      </c>
      <c r="Q877" s="43">
        <v>5.2582029822314594E-2</v>
      </c>
      <c r="R877" s="43">
        <v>5.556114681403106E-4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0.17163607484845939</v>
      </c>
      <c r="P878" s="43">
        <v>8.9549469952941474E-7</v>
      </c>
      <c r="Q878" s="43">
        <v>5.2582052418594233E-2</v>
      </c>
      <c r="R878" s="43">
        <v>5.5561167713307023E-4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0.1707500861777291</v>
      </c>
      <c r="P879" s="43">
        <v>8.7613072508772957E-7</v>
      </c>
      <c r="Q879" s="43">
        <v>5.2582074526448162E-2</v>
      </c>
      <c r="R879" s="43">
        <v>5.5561188160838527E-4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0.16986409758570675</v>
      </c>
      <c r="P880" s="43">
        <v>8.5717070682220478E-7</v>
      </c>
      <c r="Q880" s="43">
        <v>5.2582096156061235E-2</v>
      </c>
      <c r="R880" s="43">
        <v>5.5561208166045577E-4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0.16897810907041486</v>
      </c>
      <c r="P881" s="43">
        <v>8.386065490179707E-7</v>
      </c>
      <c r="Q881" s="43">
        <v>5.2582117317414329E-2</v>
      </c>
      <c r="R881" s="43">
        <v>5.5561227738159429E-4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0.16809212062992293</v>
      </c>
      <c r="P882" s="43">
        <v>8.2043031098866835E-7</v>
      </c>
      <c r="Q882" s="43">
        <v>5.2582138020288167E-2</v>
      </c>
      <c r="R882" s="43">
        <v>5.5561246886226296E-4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0.16720613226234632</v>
      </c>
      <c r="P883" s="43">
        <v>8.0263420426015086E-7</v>
      </c>
      <c r="Q883" s="43">
        <v>5.2582158274267189E-2</v>
      </c>
      <c r="R883" s="43">
        <v>5.5561265619110799E-4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0.16632014396584527</v>
      </c>
      <c r="P884" s="43">
        <v>7.8521058980223284E-7</v>
      </c>
      <c r="Q884" s="43">
        <v>5.2582178088743339E-2</v>
      </c>
      <c r="R884" s="43">
        <v>5.5561283945499557E-4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0.16543415573862386</v>
      </c>
      <c r="P885" s="43">
        <v>7.6815197530773106E-7</v>
      </c>
      <c r="Q885" s="43">
        <v>5.2582197472919735E-2</v>
      </c>
      <c r="R885" s="43">
        <v>5.5561301873904498E-4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0.16454816757892898</v>
      </c>
      <c r="P886" s="43">
        <v>7.5145101251804904E-7</v>
      </c>
      <c r="Q886" s="43">
        <v>5.2582216435814282E-2</v>
      </c>
      <c r="R886" s="43">
        <v>5.5561319412666293E-4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0.16366217948504952</v>
      </c>
      <c r="P887" s="43">
        <v>7.3510049459456732E-7</v>
      </c>
      <c r="Q887" s="43">
        <v>5.258223498626325E-2</v>
      </c>
      <c r="R887" s="43">
        <v>5.5561336569957592E-4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0.16277619145531524</v>
      </c>
      <c r="P888" s="43">
        <v>7.1909335353511354E-7</v>
      </c>
      <c r="Q888" s="43">
        <v>5.2582253132924806E-2</v>
      </c>
      <c r="R888" s="43">
        <v>5.5561353353786314E-4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0.16189020348809602</v>
      </c>
      <c r="P889" s="43">
        <v>7.0342265763479787E-7</v>
      </c>
      <c r="Q889" s="43">
        <v>5.2582270884282356E-2</v>
      </c>
      <c r="R889" s="43">
        <v>5.5561369771998785E-4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0.16100421558180061</v>
      </c>
      <c r="P890" s="43">
        <v>6.8808160899050552E-7</v>
      </c>
      <c r="Q890" s="43">
        <v>5.2582288248648044E-2</v>
      </c>
      <c r="R890" s="43">
        <v>5.5561385832282877E-4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0.16011822773487627</v>
      </c>
      <c r="P891" s="43">
        <v>6.7306354104835219E-7</v>
      </c>
      <c r="Q891" s="43">
        <v>5.258230523416596E-2</v>
      </c>
      <c r="R891" s="43">
        <v>5.5561401542171031E-4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0.15923223994580743</v>
      </c>
      <c r="P892" s="43">
        <v>6.5836191619341726E-7</v>
      </c>
      <c r="Q892" s="43">
        <v>5.2582321848815408E-2</v>
      </c>
      <c r="R892" s="43">
        <v>5.5561416909043313E-4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0.15834625221311519</v>
      </c>
      <c r="P893" s="43">
        <v>6.4397032338107866E-7</v>
      </c>
      <c r="Q893" s="43">
        <v>5.2582338100414128E-2</v>
      </c>
      <c r="R893" s="43">
        <v>5.5561431940130365E-4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0.15746026453535614</v>
      </c>
      <c r="P894" s="43">
        <v>6.2988247580928265E-7</v>
      </c>
      <c r="Q894" s="43">
        <v>5.2582353996621381E-2</v>
      </c>
      <c r="R894" s="43">
        <v>5.5561446642516212E-4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0.15657427691112188</v>
      </c>
      <c r="P895" s="43">
        <v>6.1609220863109399E-7</v>
      </c>
      <c r="Q895" s="43">
        <v>5.2582369544941082E-2</v>
      </c>
      <c r="R895" s="43">
        <v>5.5561461023141212E-4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0.15568828933903803</v>
      </c>
      <c r="P896" s="43">
        <v>6.0259347670687897E-7</v>
      </c>
      <c r="Q896" s="43">
        <v>5.258238475272474E-2</v>
      </c>
      <c r="R896" s="43">
        <v>5.5561475088804766E-4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0.15480230181776355</v>
      </c>
      <c r="P897" s="43">
        <v>5.8938035239548403E-7</v>
      </c>
      <c r="Q897" s="43">
        <v>5.2582399627174474E-2</v>
      </c>
      <c r="R897" s="43">
        <v>5.5561488846168146E-4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0.15391631434598976</v>
      </c>
      <c r="P898" s="43">
        <v>5.7644702338378195E-7</v>
      </c>
      <c r="Q898" s="43">
        <v>5.2582414175345898E-2</v>
      </c>
      <c r="R898" s="43">
        <v>5.5561502301757035E-4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0.15303032692243998</v>
      </c>
      <c r="P899" s="43">
        <v>5.6378779055396714E-7</v>
      </c>
      <c r="Q899" s="43">
        <v>5.258242840415097E-2</v>
      </c>
      <c r="R899" s="43">
        <v>5.5561515461964323E-4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0.15214433954586842</v>
      </c>
      <c r="P900" s="43">
        <v>5.5139706588799056E-7</v>
      </c>
      <c r="Q900" s="43">
        <v>5.2582442320360807E-2</v>
      </c>
      <c r="R900" s="43">
        <v>5.5561528333052579E-4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0.15125835221505979</v>
      </c>
      <c r="P901" s="43">
        <v>5.3926937040853238E-7</v>
      </c>
      <c r="Q901" s="43">
        <v>5.258245593060841E-2</v>
      </c>
      <c r="R901" s="43">
        <v>5.5561540921156673E-4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0.1503723649288283</v>
      </c>
      <c r="P902" s="43">
        <v>5.2739933215592228E-7</v>
      </c>
      <c r="Q902" s="43">
        <v>5.2582469241391365E-2</v>
      </c>
      <c r="R902" s="43">
        <v>5.5561553232286241E-4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0.14948637768601719</v>
      </c>
      <c r="P903" s="43">
        <v>5.1578168420042192E-7</v>
      </c>
      <c r="Q903" s="43">
        <v>5.2582482259074526E-2</v>
      </c>
      <c r="R903" s="43">
        <v>5.55615652723281E-4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0.148600390485498</v>
      </c>
      <c r="P904" s="43">
        <v>5.044112626892976E-7</v>
      </c>
      <c r="Q904" s="43">
        <v>5.2582494989892571E-2</v>
      </c>
      <c r="R904" s="43">
        <v>5.5561577047048719E-4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0.14771440332616986</v>
      </c>
      <c r="P905" s="43">
        <v>4.9328300492811409E-7</v>
      </c>
      <c r="Q905" s="43">
        <v>5.2582507439952533E-2</v>
      </c>
      <c r="R905" s="43">
        <v>5.5561588562096456E-4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0.14682841620695891</v>
      </c>
      <c r="P906" s="43">
        <v>4.8239194749569399E-7</v>
      </c>
      <c r="Q906" s="43">
        <v>5.2582519615236356E-2</v>
      </c>
      <c r="R906" s="43">
        <v>5.5561599823004048E-4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0.14594242912681771</v>
      </c>
      <c r="P907" s="43">
        <v>4.7173322439219277E-7</v>
      </c>
      <c r="Q907" s="43">
        <v>5.2582531521603332E-2</v>
      </c>
      <c r="R907" s="43">
        <v>5.5561610835190686E-4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0.14505644208472454</v>
      </c>
      <c r="P908" s="43">
        <v>4.6130206521974799E-7</v>
      </c>
      <c r="Q908" s="43">
        <v>5.2582543164792474E-2</v>
      </c>
      <c r="R908" s="43">
        <v>5.5561621603964417E-4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0.14417045507968285</v>
      </c>
      <c r="P909" s="43">
        <v>4.5109379339516871E-7</v>
      </c>
      <c r="Q909" s="43">
        <v>5.2582554550424931E-2</v>
      </c>
      <c r="R909" s="43">
        <v>5.556163213452424E-4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0.14328446811072065</v>
      </c>
      <c r="P910" s="43">
        <v>4.411038243941418E-7</v>
      </c>
      <c r="Q910" s="43">
        <v>5.2582565684006273E-2</v>
      </c>
      <c r="R910" s="43">
        <v>5.5561642431962239E-4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0.14239848117689002</v>
      </c>
      <c r="P911" s="43">
        <v>4.3132766402643498E-7</v>
      </c>
      <c r="Q911" s="43">
        <v>5.2582576570928775E-2</v>
      </c>
      <c r="R911" s="43">
        <v>5.5561652501265736E-4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0.14151249427726648</v>
      </c>
      <c r="P912" s="43">
        <v>4.2176090674158994E-7</v>
      </c>
      <c r="Q912" s="43">
        <v>5.2582587216473631E-2</v>
      </c>
      <c r="R912" s="43">
        <v>5.556166234731932E-4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0.14062650741094826</v>
      </c>
      <c r="P913" s="43">
        <v>4.1239923396460073E-7</v>
      </c>
      <c r="Q913" s="43">
        <v>5.2582597625813229E-2</v>
      </c>
      <c r="R913" s="43">
        <v>5.556167197490686E-4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0.13974052057705627</v>
      </c>
      <c r="P914" s="43">
        <v>4.0323841246108552E-7</v>
      </c>
      <c r="Q914" s="43">
        <v>5.2582607804013172E-2</v>
      </c>
      <c r="R914" s="43">
        <v>5.5561681388713573E-4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0.13885453377473306</v>
      </c>
      <c r="P915" s="43">
        <v>3.9427429273146187E-7</v>
      </c>
      <c r="Q915" s="43">
        <v>5.2582617756034483E-2</v>
      </c>
      <c r="R915" s="43">
        <v>5.5561690593327923E-4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0.13796854700314254</v>
      </c>
      <c r="P916" s="43">
        <v>3.8550280743364876E-7</v>
      </c>
      <c r="Q916" s="43">
        <v>5.2582627486735659E-2</v>
      </c>
      <c r="R916" s="43">
        <v>5.5561699593243503E-4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0.13708256026146945</v>
      </c>
      <c r="P917" s="43">
        <v>3.7691996983382078E-7</v>
      </c>
      <c r="Q917" s="43">
        <v>5.2582637000874684E-2</v>
      </c>
      <c r="R917" s="43">
        <v>5.5561708392860973E-4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0.1361965735489189</v>
      </c>
      <c r="P918" s="43">
        <v>3.6852187228475028E-7</v>
      </c>
      <c r="Q918" s="43">
        <v>5.2582646303111005E-2</v>
      </c>
      <c r="R918" s="43">
        <v>5.5561716996489839E-4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0.13531058686471578</v>
      </c>
      <c r="P919" s="43">
        <v>3.6030468473127887E-7</v>
      </c>
      <c r="Q919" s="43">
        <v>5.2582655398007556E-2</v>
      </c>
      <c r="R919" s="43">
        <v>5.5561725408350359E-4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0.13442460020810451</v>
      </c>
      <c r="P920" s="43">
        <v>3.5226465324246678E-7</v>
      </c>
      <c r="Q920" s="43">
        <v>5.258266429003261E-2</v>
      </c>
      <c r="R920" s="43">
        <v>5.556173363257523E-4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0.13353861357834831</v>
      </c>
      <c r="P921" s="43">
        <v>3.4439809856997649E-7</v>
      </c>
      <c r="Q921" s="43">
        <v>5.2582672983561653E-2</v>
      </c>
      <c r="R921" s="43">
        <v>5.5561741673211366E-4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0.13265262697472888</v>
      </c>
      <c r="P922" s="43">
        <v>3.3670141473225256E-7</v>
      </c>
      <c r="Q922" s="43">
        <v>5.2582681482879291E-2</v>
      </c>
      <c r="R922" s="43">
        <v>5.5561749534221571E-4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0.13176664039654612</v>
      </c>
      <c r="P923" s="43">
        <v>3.2917106762406601E-7</v>
      </c>
      <c r="Q923" s="43">
        <v>5.2582689792181031E-2</v>
      </c>
      <c r="R923" s="43">
        <v>5.5561757219486246E-4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0.13088065384311739</v>
      </c>
      <c r="P924" s="43">
        <v>3.2180359365100051E-7</v>
      </c>
      <c r="Q924" s="43">
        <v>5.258269791557503E-2</v>
      </c>
      <c r="R924" s="43">
        <v>5.5561764732805065E-4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0.12999466731377737</v>
      </c>
      <c r="P925" s="43">
        <v>3.1459559838846068E-7</v>
      </c>
      <c r="Q925" s="43">
        <v>5.2582705857083897E-2</v>
      </c>
      <c r="R925" s="43">
        <v>5.5561772077898511E-4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0.12910868080787744</v>
      </c>
      <c r="P926" s="43">
        <v>3.0754375526479317E-7</v>
      </c>
      <c r="Q926" s="43">
        <v>5.2582713620646357E-2</v>
      </c>
      <c r="R926" s="43">
        <v>5.5561779258409493E-4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0.12822269432478545</v>
      </c>
      <c r="P927" s="43">
        <v>3.0064480426811344E-7</v>
      </c>
      <c r="Q927" s="43">
        <v>5.2582721210118928E-2</v>
      </c>
      <c r="R927" s="43">
        <v>5.5561786277904905E-4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0.12733670786388515</v>
      </c>
      <c r="P928" s="43">
        <v>2.9389555067644063E-7</v>
      </c>
      <c r="Q928" s="43">
        <v>5.2582728629277591E-2</v>
      </c>
      <c r="R928" s="43">
        <v>5.556179313987717E-4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0.12645072142457606</v>
      </c>
      <c r="P929" s="43">
        <v>2.8729286381074773E-7</v>
      </c>
      <c r="Q929" s="43">
        <v>5.2582735881819408E-2</v>
      </c>
      <c r="R929" s="43">
        <v>5.5561799847745675E-4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0.12556473500627283</v>
      </c>
      <c r="P930" s="43">
        <v>2.8083367581053943E-7</v>
      </c>
      <c r="Q930" s="43">
        <v>5.2582742971364053E-2</v>
      </c>
      <c r="R930" s="43">
        <v>5.5561806404858275E-4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0.124678748608405</v>
      </c>
      <c r="P931" s="43">
        <v>2.7451498043157896E-7</v>
      </c>
      <c r="Q931" s="43">
        <v>5.2582749901455429E-2</v>
      </c>
      <c r="R931" s="43">
        <v>5.5561812814492709E-4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0.12379276223041669</v>
      </c>
      <c r="P932" s="43">
        <v>2.683338318653873E-7</v>
      </c>
      <c r="Q932" s="43">
        <v>5.2582756675563169E-2</v>
      </c>
      <c r="R932" s="43">
        <v>5.556181907985804E-4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0.1229067758717662</v>
      </c>
      <c r="P933" s="43">
        <v>2.6228734358014668E-7</v>
      </c>
      <c r="Q933" s="43">
        <v>5.2582763297084098E-2</v>
      </c>
      <c r="R933" s="43">
        <v>5.5561825204095995E-4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0.12202078953192562</v>
      </c>
      <c r="P934" s="43">
        <v>2.5637268718264573E-7</v>
      </c>
      <c r="Q934" s="43">
        <v>5.258276976934375E-2</v>
      </c>
      <c r="R934" s="43">
        <v>5.5561831190282336E-4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0.12113480321038055</v>
      </c>
      <c r="P935" s="43">
        <v>2.5058709130090756E-7</v>
      </c>
      <c r="Q935" s="43">
        <v>5.2582776095597784E-2</v>
      </c>
      <c r="R935" s="43">
        <v>5.5561837041428217E-4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0.12024881690662978</v>
      </c>
      <c r="P936" s="43">
        <v>2.4492784048715026E-7</v>
      </c>
      <c r="Q936" s="43">
        <v>5.2582782279033347E-2</v>
      </c>
      <c r="R936" s="43">
        <v>5.5561842760481453E-4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0.119362830620185</v>
      </c>
      <c r="P937" s="43">
        <v>2.3939227414073221E-7</v>
      </c>
      <c r="Q937" s="43">
        <v>5.2582788322770545E-2</v>
      </c>
      <c r="R937" s="43">
        <v>5.5561848350327812E-4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0.11847684435057038</v>
      </c>
      <c r="P938" s="43">
        <v>2.3397778545074233E-7</v>
      </c>
      <c r="Q938" s="43">
        <v>5.2582794229863734E-2</v>
      </c>
      <c r="R938" s="43">
        <v>5.5561853813792281E-4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0.11759085809732236</v>
      </c>
      <c r="P939" s="43">
        <v>2.2868182035789889E-7</v>
      </c>
      <c r="Q939" s="43">
        <v>5.2582800003302864E-2</v>
      </c>
      <c r="R939" s="43">
        <v>5.5561859153640245E-4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0.1167048718599894</v>
      </c>
      <c r="P940" s="43">
        <v>2.2350187653542695E-7</v>
      </c>
      <c r="Q940" s="43">
        <v>5.2582805646014801E-2</v>
      </c>
      <c r="R940" s="43">
        <v>5.5561864372578743E-4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0.11581888563813153</v>
      </c>
      <c r="P941" s="43">
        <v>2.1843550238858915E-7</v>
      </c>
      <c r="Q941" s="43">
        <v>5.2582811160864572E-2</v>
      </c>
      <c r="R941" s="43">
        <v>5.5561869473257661E-4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0.11493289943132017</v>
      </c>
      <c r="P942" s="43">
        <v>2.1348029607254971E-7</v>
      </c>
      <c r="Q942" s="43">
        <v>5.2582816550656657E-2</v>
      </c>
      <c r="R942" s="43">
        <v>5.5561874458270844E-4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0.11404691323913783</v>
      </c>
      <c r="P943" s="43">
        <v>2.086339045282578E-7</v>
      </c>
      <c r="Q943" s="43">
        <v>5.2582821818136179E-2</v>
      </c>
      <c r="R943" s="43">
        <v>5.55618793301573E-4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0.11316092706117792</v>
      </c>
      <c r="P944" s="43">
        <v>2.0389402253603833E-7</v>
      </c>
      <c r="Q944" s="43">
        <v>5.2582826965990162E-2</v>
      </c>
      <c r="R944" s="43">
        <v>5.5561884091402192E-4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0.11227494089704435</v>
      </c>
      <c r="P945" s="43">
        <v>1.9925839178658726E-7</v>
      </c>
      <c r="Q945" s="43">
        <v>5.2582831996848642E-2</v>
      </c>
      <c r="R945" s="43">
        <v>5.556188874443807E-4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0.11138895474635134</v>
      </c>
      <c r="P946" s="43">
        <v>1.9472479996906999E-7</v>
      </c>
      <c r="Q946" s="43">
        <v>5.2582836913285913E-2</v>
      </c>
      <c r="R946" s="43">
        <v>5.5561893291645884E-4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0.11050296860872319</v>
      </c>
      <c r="P947" s="43">
        <v>1.9029107987602756E-7</v>
      </c>
      <c r="Q947" s="43">
        <v>5.2582841717821564E-2</v>
      </c>
      <c r="R947" s="43">
        <v>5.5561897735356019E-4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0.10961698248379399</v>
      </c>
      <c r="P948" s="43">
        <v>1.8595510852480072E-7</v>
      </c>
      <c r="Q948" s="43">
        <v>5.2582846412921699E-2</v>
      </c>
      <c r="R948" s="43">
        <v>5.5561902077849333E-4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0.10873099637120742</v>
      </c>
      <c r="P949" s="43">
        <v>1.8171480629518478E-7</v>
      </c>
      <c r="Q949" s="43">
        <v>5.258285100099995E-2</v>
      </c>
      <c r="R949" s="43">
        <v>5.556190632135823E-4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0.10784501027061645</v>
      </c>
      <c r="P950" s="43">
        <v>1.775681360830347E-7</v>
      </c>
      <c r="Q950" s="43">
        <v>5.2582855484418579E-2</v>
      </c>
      <c r="R950" s="43">
        <v>5.5561910468067519E-4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0.10695902418168315</v>
      </c>
      <c r="P951" s="43">
        <v>1.7351310246954318E-7</v>
      </c>
      <c r="Q951" s="43">
        <v>5.2582859865489523E-2</v>
      </c>
      <c r="R951" s="43">
        <v>5.556191452011556E-4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0.10607303810407856</v>
      </c>
      <c r="P952" s="43">
        <v>1.6954775090591846E-7</v>
      </c>
      <c r="Q952" s="43">
        <v>5.2582864146475436E-2</v>
      </c>
      <c r="R952" s="43">
        <v>5.5561918479595071E-4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0.10518705203748223</v>
      </c>
      <c r="P953" s="43">
        <v>1.6567016691319537E-7</v>
      </c>
      <c r="Q953" s="43">
        <v>5.25828683295907E-2</v>
      </c>
      <c r="R953" s="43">
        <v>5.5561922348554098E-4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0.10430106598158227</v>
      </c>
      <c r="P954" s="43">
        <v>1.618784752969141E-7</v>
      </c>
      <c r="Q954" s="43">
        <v>5.258287241700238E-2</v>
      </c>
      <c r="R954" s="43">
        <v>5.5561926128996984E-4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0.10341507993607496</v>
      </c>
      <c r="P955" s="43">
        <v>1.5817083937640825E-7</v>
      </c>
      <c r="Q955" s="43">
        <v>5.2582876410831245E-2</v>
      </c>
      <c r="R955" s="43">
        <v>5.5561929822885235E-4</v>
      </c>
      <c r="S955" s="43">
        <v>0.84345840770136316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0.10252909390066468</v>
      </c>
      <c r="P956" s="43">
        <v>1.545454602284462E-7</v>
      </c>
      <c r="Q956" s="43">
        <v>5.2582880313152669E-2</v>
      </c>
      <c r="R956" s="43">
        <v>5.5561933432138344E-4</v>
      </c>
      <c r="S956" s="43">
        <v>0.84434439342373846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0.10164310787506357</v>
      </c>
      <c r="P957" s="43">
        <v>1.5100057594497524E-7</v>
      </c>
      <c r="Q957" s="43">
        <v>5.2582884125997612E-2</v>
      </c>
      <c r="R957" s="43">
        <v>5.5561936958634735E-4</v>
      </c>
      <c r="S957" s="43">
        <v>0.84523037914611376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0.10075712185899147</v>
      </c>
      <c r="P958" s="43">
        <v>1.4753446090472034E-7</v>
      </c>
      <c r="Q958" s="43">
        <v>5.2582887851353524E-2</v>
      </c>
      <c r="R958" s="43">
        <v>5.5561940404212618E-4</v>
      </c>
      <c r="S958" s="43">
        <v>0.84611636486848907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9.9871135852175608E-2</v>
      </c>
      <c r="P959" s="43">
        <v>1.4414542505839522E-7</v>
      </c>
      <c r="Q959" s="43">
        <v>5.2582891491165205E-2</v>
      </c>
      <c r="R959" s="43">
        <v>5.5561943770670718E-4</v>
      </c>
      <c r="S959" s="43">
        <v>0.84700235059086437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9.8985149854350446E-2</v>
      </c>
      <c r="P960" s="43">
        <v>1.4083181322728632E-7</v>
      </c>
      <c r="Q960" s="43">
        <v>5.2582895047335723E-2</v>
      </c>
      <c r="R960" s="43">
        <v>5.5561947059769193E-4</v>
      </c>
      <c r="S960" s="43">
        <v>0.84788833631323968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9.8099163865257633E-2</v>
      </c>
      <c r="P961" s="43">
        <v>1.3759200441497398E-7</v>
      </c>
      <c r="Q961" s="43">
        <v>5.2582898521727255E-2</v>
      </c>
      <c r="R961" s="43">
        <v>5.5561950273230395E-4</v>
      </c>
      <c r="S961" s="43">
        <v>0.84877432203561498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9.7213177884645632E-2</v>
      </c>
      <c r="P962" s="43">
        <v>1.3442441113195997E-7</v>
      </c>
      <c r="Q962" s="43">
        <v>5.2582901916161967E-2</v>
      </c>
      <c r="R962" s="43">
        <v>5.5561953412739588E-4</v>
      </c>
      <c r="S962" s="43">
        <v>0.84966030775799029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9.6327191912269683E-2</v>
      </c>
      <c r="P963" s="43">
        <v>1.3132747873297346E-7</v>
      </c>
      <c r="Q963" s="43">
        <v>5.2582905232422768E-2</v>
      </c>
      <c r="R963" s="43">
        <v>5.55619564799458E-4</v>
      </c>
      <c r="S963" s="43">
        <v>0.85054629348036559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9.5441205947891544E-2</v>
      </c>
      <c r="P964" s="43">
        <v>1.2829968476673075E-7</v>
      </c>
      <c r="Q964" s="43">
        <v>5.2582908472254206E-2</v>
      </c>
      <c r="R964" s="43">
        <v>5.5561959476462593E-4</v>
      </c>
      <c r="S964" s="43">
        <v>0.85143227920274089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9.4555219991279443E-2</v>
      </c>
      <c r="P965" s="43">
        <v>1.2533953833793036E-7</v>
      </c>
      <c r="Q965" s="43">
        <v>5.2582911637363214E-2</v>
      </c>
      <c r="R965" s="43">
        <v>5.5561962403868675E-4</v>
      </c>
      <c r="S965" s="43">
        <v>0.8523182649251162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9.3669234042207727E-2</v>
      </c>
      <c r="P966" s="43">
        <v>1.2244557948126421E-7</v>
      </c>
      <c r="Q966" s="43">
        <v>5.2582914729419908E-2</v>
      </c>
      <c r="R966" s="43">
        <v>5.5561965263708764E-4</v>
      </c>
      <c r="S966" s="43">
        <v>0.8532042506474915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9.2783248100456919E-2</v>
      </c>
      <c r="P967" s="43">
        <v>1.1961637854723395E-7</v>
      </c>
      <c r="Q967" s="43">
        <v>5.2582917750058342E-2</v>
      </c>
      <c r="R967" s="43">
        <v>5.5561968057494149E-4</v>
      </c>
      <c r="S967" s="43">
        <v>0.85409023636986681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9.1897262165813398E-2</v>
      </c>
      <c r="P968" s="43">
        <v>1.1685053559956204E-7</v>
      </c>
      <c r="Q968" s="43">
        <v>5.2582920700877236E-2</v>
      </c>
      <c r="R968" s="43">
        <v>5.5561970786703542E-4</v>
      </c>
      <c r="S968" s="43">
        <v>0.85497622209224211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9.1011276238069372E-2</v>
      </c>
      <c r="P969" s="43">
        <v>1.1414667982399104E-7</v>
      </c>
      <c r="Q969" s="43">
        <v>5.2582923583440765E-2</v>
      </c>
      <c r="R969" s="43">
        <v>5.5561973452783605E-4</v>
      </c>
      <c r="S969" s="43">
        <v>0.85586220781461742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9.0125290317022627E-2</v>
      </c>
      <c r="P970" s="43">
        <v>1.1150346894826892E-7</v>
      </c>
      <c r="Q970" s="43">
        <v>5.2582926399279223E-2</v>
      </c>
      <c r="R970" s="43">
        <v>5.556197605714972E-4</v>
      </c>
      <c r="S970" s="43">
        <v>0.85674819353699272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8.9239304402476502E-2</v>
      </c>
      <c r="P971" s="43">
        <v>1.0891958867312094E-7</v>
      </c>
      <c r="Q971" s="43">
        <v>5.2582929149889789E-2</v>
      </c>
      <c r="R971" s="43">
        <v>5.5561978601186631E-4</v>
      </c>
      <c r="S971" s="43">
        <v>0.85763417925936802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8.8353318494239608E-2</v>
      </c>
      <c r="P972" s="43">
        <v>1.0639375211401173E-7</v>
      </c>
      <c r="Q972" s="43">
        <v>5.2582931836737137E-2</v>
      </c>
      <c r="R972" s="43">
        <v>5.5561981086249025E-4</v>
      </c>
      <c r="S972" s="43">
        <v>0.85852016498174333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8.7467332592125802E-2</v>
      </c>
      <c r="P973" s="43">
        <v>1.0392469925350496E-7</v>
      </c>
      <c r="Q973" s="43">
        <v>5.2582934461254206E-2</v>
      </c>
      <c r="R973" s="43">
        <v>5.5561983513662189E-4</v>
      </c>
      <c r="S973" s="43">
        <v>0.85940615070411863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8.6581346695953992E-2</v>
      </c>
      <c r="P974" s="43">
        <v>1.0151119640403095E-7</v>
      </c>
      <c r="Q974" s="43">
        <v>5.2582937024842763E-2</v>
      </c>
      <c r="R974" s="43">
        <v>5.5561985884722644E-4</v>
      </c>
      <c r="S974" s="43">
        <v>0.86029213642649394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8.5695360805548071E-2</v>
      </c>
      <c r="P975" s="43">
        <v>9.9152035680875637E-8</v>
      </c>
      <c r="Q975" s="43">
        <v>5.2582939528874162E-2</v>
      </c>
      <c r="R975" s="43">
        <v>5.5561988200698745E-4</v>
      </c>
      <c r="S975" s="43">
        <v>0.86117812214886924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8.4809374920736744E-2</v>
      </c>
      <c r="P976" s="43">
        <v>9.6846034485207548E-8</v>
      </c>
      <c r="Q976" s="43">
        <v>5.2582941974689892E-2</v>
      </c>
      <c r="R976" s="43">
        <v>5.5561990462831218E-4</v>
      </c>
      <c r="S976" s="43">
        <v>0.86206410787124454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8.3923389041353366E-2</v>
      </c>
      <c r="P977" s="43">
        <v>9.4592034996962737E-8</v>
      </c>
      <c r="Q977" s="43">
        <v>5.2582944363602245E-2</v>
      </c>
      <c r="R977" s="43">
        <v>5.5561992672333797E-4</v>
      </c>
      <c r="S977" s="43">
        <v>0.86295009359361985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8.3037403167235943E-2</v>
      </c>
      <c r="P978" s="43">
        <v>9.2388903677409822E-8</v>
      </c>
      <c r="Q978" s="43">
        <v>5.2582946696894908E-2</v>
      </c>
      <c r="R978" s="43">
        <v>5.556199483039378E-4</v>
      </c>
      <c r="S978" s="43">
        <v>0.86383607931599515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8.2151417298226892E-2</v>
      </c>
      <c r="P979" s="43">
        <v>9.0235530781221562E-8</v>
      </c>
      <c r="Q979" s="43">
        <v>5.2582948975823586E-2</v>
      </c>
      <c r="R979" s="43">
        <v>5.5561996938172597E-4</v>
      </c>
      <c r="S979" s="43">
        <v>0.86472206503837046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8.1265431434173002E-2</v>
      </c>
      <c r="P980" s="43">
        <v>8.8130829877880774E-8</v>
      </c>
      <c r="Q980" s="43">
        <v>5.2582951201616587E-2</v>
      </c>
      <c r="R980" s="43">
        <v>5.5561998996806264E-4</v>
      </c>
      <c r="S980" s="43">
        <v>0.86560805076074576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8.0379445574925268E-2</v>
      </c>
      <c r="P981" s="43">
        <v>8.6073737382252661E-8</v>
      </c>
      <c r="Q981" s="43">
        <v>5.2582953375475368E-2</v>
      </c>
      <c r="R981" s="43">
        <v>5.5562001007406023E-4</v>
      </c>
      <c r="S981" s="43">
        <v>0.86649403648312107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7.9493459720338777E-2</v>
      </c>
      <c r="P982" s="43">
        <v>8.4063212094157629E-8</v>
      </c>
      <c r="Q982" s="43">
        <v>5.258295549857514E-2</v>
      </c>
      <c r="R982" s="43">
        <v>5.5562002971058832E-4</v>
      </c>
      <c r="S982" s="43">
        <v>0.86738002220549637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7.8607473870272712E-2</v>
      </c>
      <c r="P983" s="43">
        <v>8.2098234746781635E-8</v>
      </c>
      <c r="Q983" s="43">
        <v>5.2582957572065402E-2</v>
      </c>
      <c r="R983" s="43">
        <v>5.5562004888827857E-4</v>
      </c>
      <c r="S983" s="43">
        <v>0.86826600792787167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7.7721488024590141E-2</v>
      </c>
      <c r="P984" s="43">
        <v>8.0177807563764106E-8</v>
      </c>
      <c r="Q984" s="43">
        <v>5.2582959597070447E-2</v>
      </c>
      <c r="R984" s="43">
        <v>5.5562006761752946E-4</v>
      </c>
      <c r="S984" s="43">
        <v>0.86915199365024698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7.6835502183157905E-2</v>
      </c>
      <c r="P985" s="43">
        <v>7.8300953824805713E-8</v>
      </c>
      <c r="Q985" s="43">
        <v>5.2582961574689967E-2</v>
      </c>
      <c r="R985" s="43">
        <v>5.5562008590851223E-4</v>
      </c>
      <c r="S985" s="43">
        <v>0.87003797937262228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7.5949516345846596E-2</v>
      </c>
      <c r="P986" s="43">
        <v>7.6466717439641425E-8</v>
      </c>
      <c r="Q986" s="43">
        <v>5.2582963505999523E-2</v>
      </c>
      <c r="R986" s="43">
        <v>5.5562010377117486E-4</v>
      </c>
      <c r="S986" s="43">
        <v>0.87092396509499759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7.5063530512530396E-2</v>
      </c>
      <c r="P987" s="43">
        <v>7.4674162530226786E-8</v>
      </c>
      <c r="Q987" s="43">
        <v>5.2582965392051081E-2</v>
      </c>
      <c r="R987" s="43">
        <v>5.5562012121524655E-4</v>
      </c>
      <c r="S987" s="43">
        <v>0.87180995081737289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7.4177544683087043E-2</v>
      </c>
      <c r="P988" s="43">
        <v>7.2922373020987437E-8</v>
      </c>
      <c r="Q988" s="43">
        <v>5.258296723387347E-2</v>
      </c>
      <c r="R988" s="43">
        <v>5.5562013825024301E-4</v>
      </c>
      <c r="S988" s="43">
        <v>0.8726959365397482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7.3291558857397687E-2</v>
      </c>
      <c r="P989" s="43">
        <v>7.1210452236985153E-8</v>
      </c>
      <c r="Q989" s="43">
        <v>5.2582969032472913E-2</v>
      </c>
      <c r="R989" s="43">
        <v>5.5562015488547082E-4</v>
      </c>
      <c r="S989" s="43">
        <v>0.8735819222621235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7.2405573035346824E-2</v>
      </c>
      <c r="P990" s="43">
        <v>6.9537522509855902E-8</v>
      </c>
      <c r="Q990" s="43">
        <v>5.2582970788833477E-2</v>
      </c>
      <c r="R990" s="43">
        <v>5.5562017113003175E-4</v>
      </c>
      <c r="S990" s="43">
        <v>0.8744679079844988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7.1519587216822167E-2</v>
      </c>
      <c r="P991" s="43">
        <v>6.7902724791377708E-8</v>
      </c>
      <c r="Q991" s="43">
        <v>5.2582972503917594E-2</v>
      </c>
      <c r="R991" s="43">
        <v>5.5562018699282709E-4</v>
      </c>
      <c r="S991" s="43">
        <v>0.87535389370687411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7.0633601401714638E-2</v>
      </c>
      <c r="P992" s="43">
        <v>6.6305218274528573E-8</v>
      </c>
      <c r="Q992" s="43">
        <v>5.2582974178666426E-2</v>
      </c>
      <c r="R992" s="43">
        <v>5.5562020248256202E-4</v>
      </c>
      <c r="S992" s="43">
        <v>0.87623987942924941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6.9747615589918252E-2</v>
      </c>
      <c r="P993" s="43">
        <v>6.4744180021897488E-8</v>
      </c>
      <c r="Q993" s="43">
        <v>5.2582975814000434E-2</v>
      </c>
      <c r="R993" s="43">
        <v>5.5562021760774958E-4</v>
      </c>
      <c r="S993" s="43">
        <v>0.87712586515162472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6.8861629781329939E-2</v>
      </c>
      <c r="P994" s="43">
        <v>6.3218804601313396E-8</v>
      </c>
      <c r="Q994" s="43">
        <v>5.2582977410819708E-2</v>
      </c>
      <c r="R994" s="43">
        <v>5.5562023237671482E-4</v>
      </c>
      <c r="S994" s="43">
        <v>0.87801185087400002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6.7975643975849695E-2</v>
      </c>
      <c r="P995" s="43">
        <v>6.1728303728559583E-8</v>
      </c>
      <c r="Q995" s="43">
        <v>5.2582978970004475E-2</v>
      </c>
      <c r="R995" s="43">
        <v>5.556202467975989E-4</v>
      </c>
      <c r="S995" s="43">
        <v>0.87889783659637533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6.7089658173380237E-2</v>
      </c>
      <c r="P996" s="43">
        <v>6.0271905917043223E-8</v>
      </c>
      <c r="Q996" s="43">
        <v>5.2582980492415513E-2</v>
      </c>
      <c r="R996" s="43">
        <v>5.5562026087836302E-4</v>
      </c>
      <c r="S996" s="43">
        <v>0.87978382231875063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6.6203672373827127E-2</v>
      </c>
      <c r="P997" s="43">
        <v>5.8848856134291859E-8</v>
      </c>
      <c r="Q997" s="43">
        <v>5.2582981978894515E-2</v>
      </c>
      <c r="R997" s="43">
        <v>5.5562027462679217E-4</v>
      </c>
      <c r="S997" s="43">
        <v>0.88066980804112593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6.5317686577098591E-2</v>
      </c>
      <c r="P998" s="43">
        <v>5.7458415465151174E-8</v>
      </c>
      <c r="Q998" s="43">
        <v>5.2582983430264567E-2</v>
      </c>
      <c r="R998" s="43">
        <v>5.5562028805049887E-4</v>
      </c>
      <c r="S998" s="43">
        <v>0.88155579376350124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6.4431700783105464E-2</v>
      </c>
      <c r="P999" s="43">
        <v>5.6099860781560048E-8</v>
      </c>
      <c r="Q999" s="43">
        <v>5.2582984847330469E-2</v>
      </c>
      <c r="R999" s="43">
        <v>5.5562030115692681E-4</v>
      </c>
      <c r="S999" s="43">
        <v>0.88244177948587654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6.3545714991761149E-2</v>
      </c>
      <c r="P1000" s="43">
        <v>5.4772484418781577E-8</v>
      </c>
      <c r="Q1000" s="43">
        <v>5.258298623087921E-2</v>
      </c>
      <c r="R1000" s="43">
        <v>5.5562031395335501E-4</v>
      </c>
      <c r="S1000" s="43">
        <v>0.88332776520825185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6.2659729202981629E-2</v>
      </c>
      <c r="P1001" s="43">
        <v>5.34755938579705E-8</v>
      </c>
      <c r="Q1001" s="43">
        <v>5.2582987581680271E-2</v>
      </c>
      <c r="R1001" s="43">
        <v>5.5562032644690027E-4</v>
      </c>
      <c r="S1001" s="43">
        <v>0.88421375093062715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6.1773743416685206E-2</v>
      </c>
      <c r="P1002" s="43">
        <v>5.2208511414959609E-8</v>
      </c>
      <c r="Q1002" s="43">
        <v>5.2582988900486051E-2</v>
      </c>
      <c r="R1002" s="43">
        <v>5.5562033864452144E-4</v>
      </c>
      <c r="S1002" s="43">
        <v>0.88509973665300246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6.0887757632792548E-2</v>
      </c>
      <c r="P1003" s="43">
        <v>5.0970573935149818E-8</v>
      </c>
      <c r="Q1003" s="43">
        <v>5.2582990188032225E-2</v>
      </c>
      <c r="R1003" s="43">
        <v>5.5562035055302275E-4</v>
      </c>
      <c r="S1003" s="43">
        <v>0.88598572237537776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6.0001771851226626E-2</v>
      </c>
      <c r="P1004" s="43">
        <v>4.97611324943905E-8</v>
      </c>
      <c r="Q1004" s="43">
        <v>5.2582991445038071E-2</v>
      </c>
      <c r="R1004" s="43">
        <v>5.5562036217905709E-4</v>
      </c>
      <c r="S1004" s="43">
        <v>0.88687170809775306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5.9115786071912667E-2</v>
      </c>
      <c r="P1005" s="43">
        <v>4.8579552105738774E-8</v>
      </c>
      <c r="Q1005" s="43">
        <v>5.2582992672206876E-2</v>
      </c>
      <c r="R1005" s="43">
        <v>5.5562037352912879E-4</v>
      </c>
      <c r="S1005" s="43">
        <v>0.88775769382012837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5.8229800294778068E-2</v>
      </c>
      <c r="P1006" s="43">
        <v>4.7425211431988173E-8</v>
      </c>
      <c r="Q1006" s="43">
        <v>5.2582993870226226E-2</v>
      </c>
      <c r="R1006" s="43">
        <v>5.5562038460959758E-4</v>
      </c>
      <c r="S1006" s="43">
        <v>0.88864367954250367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5.7343814519752317E-2</v>
      </c>
      <c r="P1007" s="43">
        <v>4.6297502503859285E-8</v>
      </c>
      <c r="Q1007" s="43">
        <v>5.2582995039768363E-2</v>
      </c>
      <c r="R1007" s="43">
        <v>5.5562039542668092E-4</v>
      </c>
      <c r="S1007" s="43">
        <v>0.88952966526487898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5.6457828746766955E-2</v>
      </c>
      <c r="P1008" s="43">
        <v>4.5195830443746594E-8</v>
      </c>
      <c r="Q1008" s="43">
        <v>5.2582996181490538E-2</v>
      </c>
      <c r="R1008" s="43">
        <v>5.5562040598645772E-4</v>
      </c>
      <c r="S1008" s="43">
        <v>0.89041565098725428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5.5571842975755549E-2</v>
      </c>
      <c r="P1009" s="43">
        <v>4.4119613194917766E-8</v>
      </c>
      <c r="Q1009" s="43">
        <v>5.2582997296035314E-2</v>
      </c>
      <c r="R1009" s="43">
        <v>5.5562041629487091E-4</v>
      </c>
      <c r="S1009" s="43">
        <v>0.89130163670962959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5.4685857206653608E-2</v>
      </c>
      <c r="P1010" s="43">
        <v>4.3068281256063439E-8</v>
      </c>
      <c r="Q1010" s="43">
        <v>5.2582998384030855E-2</v>
      </c>
      <c r="R1010" s="43">
        <v>5.5562042635773064E-4</v>
      </c>
      <c r="S1010" s="43">
        <v>0.89218762243200489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5.3799871439398544E-2</v>
      </c>
      <c r="P1011" s="43">
        <v>4.2041277421097127E-8</v>
      </c>
      <c r="Q1011" s="43">
        <v>5.2582999446091301E-2</v>
      </c>
      <c r="R1011" s="43">
        <v>5.5562043618071692E-4</v>
      </c>
      <c r="S1011" s="43">
        <v>0.89307360815438019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5.291388567392958E-2</v>
      </c>
      <c r="P1012" s="43">
        <v>4.1038056524107007E-8</v>
      </c>
      <c r="Q1012" s="43">
        <v>5.258300048281702E-2</v>
      </c>
      <c r="R1012" s="43">
        <v>5.556204457693825E-4</v>
      </c>
      <c r="S1012" s="43">
        <v>0.8939595938767555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5.2027899910187761E-2</v>
      </c>
      <c r="P1013" s="43">
        <v>4.005808518936273E-8</v>
      </c>
      <c r="Q1013" s="43">
        <v>5.2583001494794918E-2</v>
      </c>
      <c r="R1013" s="43">
        <v>5.5562045512915577E-4</v>
      </c>
      <c r="S1013" s="43">
        <v>0.8948455795991308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5.1141914148115877E-2</v>
      </c>
      <c r="P1014" s="43">
        <v>3.9100841586282311E-8</v>
      </c>
      <c r="Q1014" s="43">
        <v>5.2583002482598742E-2</v>
      </c>
      <c r="R1014" s="43">
        <v>5.5562046426534323E-4</v>
      </c>
      <c r="S1014" s="43">
        <v>0.89573156532150611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5.0255928387658397E-2</v>
      </c>
      <c r="P1015" s="43">
        <v>3.816581518926569E-8</v>
      </c>
      <c r="Q1015" s="43">
        <v>5.2583003446789345E-2</v>
      </c>
      <c r="R1015" s="43">
        <v>5.5562047318313238E-4</v>
      </c>
      <c r="S1015" s="43">
        <v>0.89661755104388141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4.9369942628761453E-2</v>
      </c>
      <c r="P1016" s="43">
        <v>3.7252506542303366E-8</v>
      </c>
      <c r="Q1016" s="43">
        <v>5.2583004387914994E-2</v>
      </c>
      <c r="R1016" s="43">
        <v>5.5562048188759379E-4</v>
      </c>
      <c r="S1016" s="43">
        <v>0.89750353676625672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4.8483956871372781E-2</v>
      </c>
      <c r="P1017" s="43">
        <v>3.6360427028269999E-8</v>
      </c>
      <c r="Q1017" s="43">
        <v>5.2583005306511617E-2</v>
      </c>
      <c r="R1017" s="43">
        <v>5.5562049038368434E-4</v>
      </c>
      <c r="S1017" s="43">
        <v>0.89838952248863202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4.7597971115441673E-2</v>
      </c>
      <c r="P1018" s="43">
        <v>3.5489098642814474E-8</v>
      </c>
      <c r="Q1018" s="43">
        <v>5.2583006203103057E-2</v>
      </c>
      <c r="R1018" s="43">
        <v>5.5562049867624943E-4</v>
      </c>
      <c r="S1018" s="43">
        <v>0.89927550821100732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4.6711985360918952E-2</v>
      </c>
      <c r="P1019" s="43">
        <v>3.4638053772759542E-8</v>
      </c>
      <c r="Q1019" s="43">
        <v>5.2583007078201398E-2</v>
      </c>
      <c r="R1019" s="43">
        <v>5.5562050677002508E-4</v>
      </c>
      <c r="S1019" s="43">
        <v>0.90016149393338263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4.5825999607756913E-2</v>
      </c>
      <c r="P1020" s="43">
        <v>3.3806834978925718E-8</v>
      </c>
      <c r="Q1020" s="43">
        <v>5.2583007932307142E-2</v>
      </c>
      <c r="R1020" s="43">
        <v>5.5562051466964061E-4</v>
      </c>
      <c r="S1020" s="43">
        <v>0.90104747965575793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4.4940013855909254E-2</v>
      </c>
      <c r="P1021" s="43">
        <v>3.2994994783295535E-8</v>
      </c>
      <c r="Q1021" s="43">
        <v>5.2583008765909545E-2</v>
      </c>
      <c r="R1021" s="43">
        <v>5.5562052237962073E-4</v>
      </c>
      <c r="S1021" s="43">
        <v>0.90193346537813324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4.4054028105331107E-2</v>
      </c>
      <c r="P1022" s="43">
        <v>3.2202095460435821E-8</v>
      </c>
      <c r="Q1022" s="43">
        <v>5.2583009579486757E-2</v>
      </c>
      <c r="R1022" s="43">
        <v>5.5562052990438811E-4</v>
      </c>
      <c r="S1022" s="43">
        <v>0.90281945110050854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4.3168042355978965E-2</v>
      </c>
      <c r="P1023" s="43">
        <v>3.1427708833097133E-8</v>
      </c>
      <c r="Q1023" s="43">
        <v>5.2583010373506184E-2</v>
      </c>
      <c r="R1023" s="43">
        <v>5.5562053724826557E-4</v>
      </c>
      <c r="S1023" s="43">
        <v>0.90370543682288385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4.2282056607810634E-2</v>
      </c>
      <c r="P1024" s="43">
        <v>3.0671416071910924E-8</v>
      </c>
      <c r="Q1024" s="43">
        <v>5.2583011148424598E-2</v>
      </c>
      <c r="R1024" s="43">
        <v>5.5562054441547814E-4</v>
      </c>
      <c r="S1024" s="43">
        <v>0.90459142254525915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4.1396070860785172E-2</v>
      </c>
      <c r="P1025" s="43">
        <v>2.9932807499106338E-8</v>
      </c>
      <c r="Q1025" s="43">
        <v>5.258301190468849E-2</v>
      </c>
      <c r="R1025" s="43">
        <v>5.5562055141015522E-4</v>
      </c>
      <c r="S1025" s="43">
        <v>0.90547740826763445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4.0510085114862912E-2</v>
      </c>
      <c r="P1026" s="43">
        <v>2.9211482396170151E-8</v>
      </c>
      <c r="Q1026" s="43">
        <v>5.2583012642734205E-2</v>
      </c>
      <c r="R1026" s="43">
        <v>5.5562055823633264E-4</v>
      </c>
      <c r="S1026" s="43">
        <v>0.90636339399000976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3.962409937000539E-2</v>
      </c>
      <c r="P1027" s="43">
        <v>2.8507048815374492E-8</v>
      </c>
      <c r="Q1027" s="43">
        <v>5.2583013362988214E-2</v>
      </c>
      <c r="R1027" s="43">
        <v>5.5562056489795474E-4</v>
      </c>
      <c r="S1027" s="43">
        <v>0.90724937971238506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3.8738113626175331E-2</v>
      </c>
      <c r="P1028" s="43">
        <v>2.7819123395098474E-8</v>
      </c>
      <c r="Q1028" s="43">
        <v>5.2583014065867309E-2</v>
      </c>
      <c r="R1028" s="43">
        <v>5.5562057139887618E-4</v>
      </c>
      <c r="S1028" s="43">
        <v>0.90813536543476037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3.7852127883336605E-2</v>
      </c>
      <c r="P1029" s="43">
        <v>2.7147331178871214E-8</v>
      </c>
      <c r="Q1029" s="43">
        <v>5.2583014751778803E-2</v>
      </c>
      <c r="R1029" s="43">
        <v>5.5562057774286456E-4</v>
      </c>
      <c r="S1029" s="43">
        <v>0.90902135115713567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3.6966142141454175E-2</v>
      </c>
      <c r="P1030" s="43">
        <v>2.6491305438064913E-8</v>
      </c>
      <c r="Q1030" s="43">
        <v>5.2583015421120767E-2</v>
      </c>
      <c r="R1030" s="43">
        <v>5.5562058393360172E-4</v>
      </c>
      <c r="S1030" s="43">
        <v>0.90990733687951098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3.6080156400494105E-2</v>
      </c>
      <c r="P1031" s="43">
        <v>2.5850687498168098E-8</v>
      </c>
      <c r="Q1031" s="43">
        <v>5.2583016074282202E-2</v>
      </c>
      <c r="R1031" s="43">
        <v>5.5562058997468526E-4</v>
      </c>
      <c r="S1031" s="43">
        <v>0.91079332260188628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3.5194170660423511E-2</v>
      </c>
      <c r="P1032" s="43">
        <v>2.5225126568570184E-8</v>
      </c>
      <c r="Q1032" s="43">
        <v>5.258301671164331E-2</v>
      </c>
      <c r="R1032" s="43">
        <v>5.5562059586963157E-4</v>
      </c>
      <c r="S1032" s="43">
        <v>0.91167930832426158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3.4308184921210509E-2</v>
      </c>
      <c r="P1033" s="43">
        <v>2.4614279575790042E-8</v>
      </c>
      <c r="Q1033" s="43">
        <v>5.258301733357558E-2</v>
      </c>
      <c r="R1033" s="43">
        <v>5.5562060162187682E-4</v>
      </c>
      <c r="S1033" s="43">
        <v>0.91256529404663689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3.3422199182824235E-2</v>
      </c>
      <c r="P1034" s="43">
        <v>2.4017811000082182E-8</v>
      </c>
      <c r="Q1034" s="43">
        <v>5.2583017940442046E-2</v>
      </c>
      <c r="R1034" s="43">
        <v>5.5562060723477835E-4</v>
      </c>
      <c r="S1034" s="43">
        <v>0.91345127976901219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3.2536213445234788E-2</v>
      </c>
      <c r="P1035" s="43">
        <v>2.3435392715355565E-8</v>
      </c>
      <c r="Q1035" s="43">
        <v>5.2583018532597461E-2</v>
      </c>
      <c r="R1035" s="43">
        <v>5.5562061271161771E-4</v>
      </c>
      <c r="S1035" s="43">
        <v>0.9143372654913875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3.1650227708413178E-2</v>
      </c>
      <c r="P1036" s="43">
        <v>2.2866703832341184E-8</v>
      </c>
      <c r="Q1036" s="43">
        <v>5.2583019110388499E-2</v>
      </c>
      <c r="R1036" s="43">
        <v>5.5562061805560111E-4</v>
      </c>
      <c r="S1036" s="43">
        <v>0.9152232512137628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3.0764241972331352E-2</v>
      </c>
      <c r="P1037" s="43">
        <v>2.2311430544945623E-8</v>
      </c>
      <c r="Q1037" s="43">
        <v>5.2583019674153894E-2</v>
      </c>
      <c r="R1037" s="43">
        <v>5.5562062326986123E-4</v>
      </c>
      <c r="S1037" s="43">
        <v>0.9161092369361381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2.9878256236962126E-2</v>
      </c>
      <c r="P1038" s="43">
        <v>2.1769265979729135E-8</v>
      </c>
      <c r="Q1038" s="43">
        <v>5.2583020224224605E-2</v>
      </c>
      <c r="R1038" s="43">
        <v>5.5562062835745965E-4</v>
      </c>
      <c r="S1038" s="43">
        <v>0.91699522265851341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2.8992270502279184E-2</v>
      </c>
      <c r="P1039" s="43">
        <v>2.1239910048447682E-8</v>
      </c>
      <c r="Q1039" s="43">
        <v>5.2583020760924089E-2</v>
      </c>
      <c r="R1039" s="43">
        <v>5.5562063332138757E-4</v>
      </c>
      <c r="S1039" s="43">
        <v>0.91788120838088871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2.8106284768257037E-2</v>
      </c>
      <c r="P1040" s="43">
        <v>2.0723069303599672E-8</v>
      </c>
      <c r="Q1040" s="43">
        <v>5.2583021284568321E-2</v>
      </c>
      <c r="R1040" s="43">
        <v>5.5562063816456768E-4</v>
      </c>
      <c r="S1040" s="43">
        <v>0.91876719410326402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2.7220299034871005E-2</v>
      </c>
      <c r="P1041" s="43">
        <v>2.0218456796919069E-8</v>
      </c>
      <c r="Q1041" s="43">
        <v>5.2583021795466103E-2</v>
      </c>
      <c r="R1041" s="43">
        <v>5.5562064288985588E-4</v>
      </c>
      <c r="S1041" s="43">
        <v>0.91965317982563932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2.6334313302097206E-2</v>
      </c>
      <c r="P1042" s="43">
        <v>1.9725791940757702E-8</v>
      </c>
      <c r="Q1042" s="43">
        <v>5.2583022293919104E-2</v>
      </c>
      <c r="R1042" s="43">
        <v>5.5562064750004246E-4</v>
      </c>
      <c r="S1042" s="43">
        <v>0.92053916554801463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2.5448327569912513E-2</v>
      </c>
      <c r="P1043" s="43">
        <v>1.9244800372300624E-8</v>
      </c>
      <c r="Q1043" s="43">
        <v>5.2583022780222088E-2</v>
      </c>
      <c r="R1043" s="43">
        <v>5.5562065199785376E-4</v>
      </c>
      <c r="S1043" s="43">
        <v>0.92142515127038993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2.4562341838294536E-2</v>
      </c>
      <c r="P1044" s="43">
        <v>1.8775213820559389E-8</v>
      </c>
      <c r="Q1044" s="43">
        <v>5.258302325466304E-2</v>
      </c>
      <c r="R1044" s="43">
        <v>5.5562065638595302E-4</v>
      </c>
      <c r="S1044" s="43">
        <v>0.92231113699276523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2.367635610722163E-2</v>
      </c>
      <c r="P1045" s="43">
        <v>1.831676997608917E-8</v>
      </c>
      <c r="Q1045" s="43">
        <v>5.2583023717523332E-2</v>
      </c>
      <c r="R1045" s="43">
        <v>5.5562066066694297E-4</v>
      </c>
      <c r="S1045" s="43">
        <v>0.92319712271514054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2.2790370376672826E-2</v>
      </c>
      <c r="P1046" s="43">
        <v>1.786921236337655E-8</v>
      </c>
      <c r="Q1046" s="43">
        <v>5.2583024169077862E-2</v>
      </c>
      <c r="R1046" s="43">
        <v>5.5562066484336607E-4</v>
      </c>
      <c r="S1046" s="43">
        <v>0.92408310843751584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2.1904384646627834E-2</v>
      </c>
      <c r="P1047" s="43">
        <v>1.7432290215845836E-8</v>
      </c>
      <c r="Q1047" s="43">
        <v>5.2583024609595186E-2</v>
      </c>
      <c r="R1047" s="43">
        <v>5.5562066891770632E-4</v>
      </c>
      <c r="S1047" s="43">
        <v>0.92496909415989115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2.1018398917067041E-2</v>
      </c>
      <c r="P1048" s="43">
        <v>1.7005758353432838E-8</v>
      </c>
      <c r="Q1048" s="43">
        <v>5.2583025039337691E-2</v>
      </c>
      <c r="R1048" s="43">
        <v>5.556206728923903E-4</v>
      </c>
      <c r="S1048" s="43">
        <v>0.92585507988226645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2.013241318797146E-2</v>
      </c>
      <c r="P1049" s="43">
        <v>1.6589377062675725E-8</v>
      </c>
      <c r="Q1049" s="43">
        <v>5.258302545856168E-2</v>
      </c>
      <c r="R1049" s="43">
        <v>5.5562067676978881E-4</v>
      </c>
      <c r="S1049" s="43">
        <v>0.92674106560464176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1.9246427459322733E-2</v>
      </c>
      <c r="P1050" s="43">
        <v>1.6182911979273754E-8</v>
      </c>
      <c r="Q1050" s="43">
        <v>5.2583025867517584E-2</v>
      </c>
      <c r="R1050" s="43">
        <v>5.556206805522176E-4</v>
      </c>
      <c r="S1050" s="43">
        <v>0.92762705132701706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1.8360441731103103E-2</v>
      </c>
      <c r="P1051" s="43">
        <v>1.5786133973065434E-8</v>
      </c>
      <c r="Q1051" s="43">
        <v>5.2583026266450027E-2</v>
      </c>
      <c r="R1051" s="43">
        <v>5.5562068424193942E-4</v>
      </c>
      <c r="S1051" s="43">
        <v>0.92851303704939236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1.7474456003295398E-2</v>
      </c>
      <c r="P1052" s="43">
        <v>1.5398819035378663E-8</v>
      </c>
      <c r="Q1052" s="43">
        <v>5.2583026655597977E-2</v>
      </c>
      <c r="R1052" s="43">
        <v>5.5562068784116483E-4</v>
      </c>
      <c r="S1052" s="43">
        <v>0.92939902277176767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1.6588470275883019E-2</v>
      </c>
      <c r="P1053" s="43">
        <v>1.5020748168706171E-8</v>
      </c>
      <c r="Q1053" s="43">
        <v>5.2583027035194872E-2</v>
      </c>
      <c r="R1053" s="43">
        <v>5.556206913520527E-4</v>
      </c>
      <c r="S1053" s="43">
        <v>0.93028500849414297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1.5702484548849899E-2</v>
      </c>
      <c r="P1054" s="43">
        <v>1.465170727866057E-8</v>
      </c>
      <c r="Q1054" s="43">
        <v>5.2583027405468746E-2</v>
      </c>
      <c r="R1054" s="43">
        <v>5.5562069477671191E-4</v>
      </c>
      <c r="S1054" s="43">
        <v>0.93117099421651828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1.4816498822180531E-2</v>
      </c>
      <c r="P1055" s="43">
        <v>1.429148706816409E-8</v>
      </c>
      <c r="Q1055" s="43">
        <v>5.2583027766642351E-2</v>
      </c>
      <c r="R1055" s="43">
        <v>5.5562069811720299E-4</v>
      </c>
      <c r="S1055" s="43">
        <v>0.93205697993889358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1.3930513095859917E-2</v>
      </c>
      <c r="P1056" s="43">
        <v>1.3939882933828906E-8</v>
      </c>
      <c r="Q1056" s="43">
        <v>5.2583028118933298E-2</v>
      </c>
      <c r="R1056" s="43">
        <v>5.556207013755381E-4</v>
      </c>
      <c r="S1056" s="43">
        <v>0.93294296566126889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1.3044527369873557E-2</v>
      </c>
      <c r="P1057" s="43">
        <v>1.3596694864484889E-8</v>
      </c>
      <c r="Q1057" s="43">
        <v>5.258302846255411E-2</v>
      </c>
      <c r="R1057" s="43">
        <v>5.5562070455368335E-4</v>
      </c>
      <c r="S1057" s="43">
        <v>0.93382895138364419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1.2158541644207448E-2</v>
      </c>
      <c r="P1058" s="43">
        <v>1.3261727341812268E-8</v>
      </c>
      <c r="Q1058" s="43">
        <v>5.2583028797712393E-2</v>
      </c>
      <c r="R1058" s="43">
        <v>5.5562070765355896E-4</v>
      </c>
      <c r="S1058" s="43">
        <v>0.93471493710601949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1.1272555918848057E-2</v>
      </c>
      <c r="P1059" s="43">
        <v>1.2934789243037599E-8</v>
      </c>
      <c r="Q1059" s="43">
        <v>5.2583029124610929E-2</v>
      </c>
      <c r="R1059" s="43">
        <v>5.5562071067704005E-4</v>
      </c>
      <c r="S1059" s="43">
        <v>0.9356009228283948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1.0386570193782314E-2</v>
      </c>
      <c r="P1060" s="43">
        <v>1.2615693745652168E-8</v>
      </c>
      <c r="Q1060" s="43">
        <v>5.2583029443447782E-2</v>
      </c>
      <c r="R1060" s="43">
        <v>5.5562071362595883E-4</v>
      </c>
      <c r="S1060" s="43">
        <v>0.9364869085507701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9.500584468997585E-3</v>
      </c>
      <c r="P1061" s="43">
        <v>1.2304258234112737E-8</v>
      </c>
      <c r="Q1061" s="43">
        <v>5.2583029754416401E-2</v>
      </c>
      <c r="R1061" s="43">
        <v>5.5562071650210444E-4</v>
      </c>
      <c r="S1061" s="43">
        <v>0.93737289427314541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8.6145987444816805E-3</v>
      </c>
      <c r="P1062" s="43">
        <v>1.2000304208485283E-8</v>
      </c>
      <c r="Q1062" s="43">
        <v>5.2583030057705725E-2</v>
      </c>
      <c r="R1062" s="43">
        <v>5.5562071930722451E-4</v>
      </c>
      <c r="S1062" s="43">
        <v>0.93825887999552071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7.7286130202228256E-3</v>
      </c>
      <c r="P1063" s="43">
        <v>1.1703657194993115E-8</v>
      </c>
      <c r="Q1063" s="43">
        <v>5.2583030353500315E-2</v>
      </c>
      <c r="R1063" s="43">
        <v>5.5562072204302579E-4</v>
      </c>
      <c r="S1063" s="43">
        <v>0.93914486571789602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6.8426272962096493E-3</v>
      </c>
      <c r="P1064" s="43">
        <v>1.1414146658431498E-8</v>
      </c>
      <c r="Q1064" s="43">
        <v>5.2583030641980402E-2</v>
      </c>
      <c r="R1064" s="43">
        <v>5.5562072471117491E-4</v>
      </c>
      <c r="S1064" s="43">
        <v>0.94003085144027132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5.9566415724311775E-3</v>
      </c>
      <c r="P1065" s="43">
        <v>1.1131605916411613E-8</v>
      </c>
      <c r="Q1065" s="43">
        <v>5.2583030923322019E-2</v>
      </c>
      <c r="R1065" s="43">
        <v>5.5562072731330067E-4</v>
      </c>
      <c r="S1065" s="43">
        <v>0.94091683716264662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5.0706558488768164E-3</v>
      </c>
      <c r="P1066" s="43">
        <v>1.0855872055397383E-8</v>
      </c>
      <c r="Q1066" s="43">
        <v>5.2583031197697069E-2</v>
      </c>
      <c r="R1066" s="43">
        <v>5.5562072985099274E-4</v>
      </c>
      <c r="S1066" s="43">
        <v>0.94180282288502193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4.1846701255363458E-3</v>
      </c>
      <c r="P1067" s="43">
        <v>1.0586785848499395E-8</v>
      </c>
      <c r="Q1067" s="43">
        <v>5.2583031465273454E-2</v>
      </c>
      <c r="R1067" s="43">
        <v>5.55620732325804E-4</v>
      </c>
      <c r="S1067" s="43">
        <v>0.94268880860739723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3.2986844023999012E-3</v>
      </c>
      <c r="P1068" s="43">
        <v>1.0324191674990793E-8</v>
      </c>
      <c r="Q1068" s="43">
        <v>5.2583031726215146E-2</v>
      </c>
      <c r="R1068" s="43">
        <v>5.5562073473925115E-4</v>
      </c>
      <c r="S1068" s="43">
        <v>0.94357479432977254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2.4126986794579699E-3</v>
      </c>
      <c r="P1069" s="43">
        <v>1.0067937441510745E-8</v>
      </c>
      <c r="Q1069" s="43">
        <v>5.2583031980682281E-2</v>
      </c>
      <c r="R1069" s="43">
        <v>5.55620737092815E-4</v>
      </c>
      <c r="S1069" s="43">
        <v>0.94446078005214784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1.5267129567013735E-3</v>
      </c>
      <c r="P1070" s="43">
        <v>9.8178745049216406E-9</v>
      </c>
      <c r="Q1070" s="43">
        <v>5.2583032228831213E-2</v>
      </c>
      <c r="R1070" s="43">
        <v>5.5562073938794209E-4</v>
      </c>
      <c r="S1070" s="43">
        <v>0.94534676577452315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6.4072723412126101E-4</v>
      </c>
      <c r="P1071" s="43">
        <v>9.5738575967869256E-9</v>
      </c>
      <c r="Q1071" s="43">
        <v>5.2583032470814653E-2</v>
      </c>
      <c r="R1071" s="43">
        <v>5.556207416260447E-4</v>
      </c>
      <c r="S1071" s="43">
        <v>0.94623275149689845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0</v>
      </c>
      <c r="P1072" s="43">
        <v>9.3357379526575642E-9</v>
      </c>
      <c r="Q1072" s="43">
        <v>5.2583032706781704E-2</v>
      </c>
      <c r="R1072" s="43">
        <v>5.5562074380850182E-4</v>
      </c>
      <c r="S1072" s="43">
        <v>0.94736976650728011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0</v>
      </c>
      <c r="P1073" s="43">
        <v>9.1034648049994017E-9</v>
      </c>
      <c r="Q1073" s="43">
        <v>5.2583032936878486E-2</v>
      </c>
      <c r="R1073" s="43">
        <v>5.5562074593666459E-4</v>
      </c>
      <c r="S1073" s="43">
        <v>0.94914173795203072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0</v>
      </c>
      <c r="P1074" s="43">
        <v>8.8769706129413892E-9</v>
      </c>
      <c r="Q1074" s="43">
        <v>5.2583033161250479E-2</v>
      </c>
      <c r="R1074" s="43">
        <v>5.5562074801187872E-4</v>
      </c>
      <c r="S1074" s="43">
        <v>0.95091370939678133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0</v>
      </c>
      <c r="P1075" s="43">
        <v>8.6561115960759965E-9</v>
      </c>
      <c r="Q1075" s="43">
        <v>5.2583033380040084E-2</v>
      </c>
      <c r="R1075" s="43">
        <v>5.5562075003546163E-4</v>
      </c>
      <c r="S1075" s="43">
        <v>0.95268568084153193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0</v>
      </c>
      <c r="P1076" s="43">
        <v>8.4407475512520378E-9</v>
      </c>
      <c r="Q1076" s="43">
        <v>5.2583033593386209E-2</v>
      </c>
      <c r="R1076" s="43">
        <v>5.5562075200869766E-4</v>
      </c>
      <c r="S1076" s="43">
        <v>0.95445765228628254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0</v>
      </c>
      <c r="P1077" s="43">
        <v>8.2307417635725406E-9</v>
      </c>
      <c r="Q1077" s="43">
        <v>5.2583033801424282E-2</v>
      </c>
      <c r="R1077" s="43">
        <v>5.556207539328396E-4</v>
      </c>
      <c r="S1077" s="43">
        <v>0.95622962373103315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0</v>
      </c>
      <c r="P1078" s="43">
        <v>8.0259609196069873E-9</v>
      </c>
      <c r="Q1078" s="43">
        <v>5.2583034004286371E-2</v>
      </c>
      <c r="R1078" s="43">
        <v>5.5562075580910893E-4</v>
      </c>
      <c r="S1078" s="43">
        <v>0.95800159517578376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0</v>
      </c>
      <c r="P1079" s="43">
        <v>7.8262750227628243E-9</v>
      </c>
      <c r="Q1079" s="43">
        <v>5.2583034202101253E-2</v>
      </c>
      <c r="R1079" s="43">
        <v>5.5562075763869662E-4</v>
      </c>
      <c r="S1079" s="43">
        <v>0.95977356662053437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0</v>
      </c>
      <c r="P1080" s="43">
        <v>7.6315573107625524E-9</v>
      </c>
      <c r="Q1080" s="43">
        <v>5.2583034394994496E-2</v>
      </c>
      <c r="R1080" s="43">
        <v>5.556207594227642E-4</v>
      </c>
      <c r="S1080" s="43">
        <v>0.96154553806528498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0</v>
      </c>
      <c r="P1081" s="43">
        <v>7.4416841751739647E-9</v>
      </c>
      <c r="Q1081" s="43">
        <v>5.258303458308855E-2</v>
      </c>
      <c r="R1081" s="43">
        <v>5.5562076116244432E-4</v>
      </c>
      <c r="S1081" s="43">
        <v>0.96331750951003559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0</v>
      </c>
      <c r="P1082" s="43">
        <v>7.2565350829424786E-9</v>
      </c>
      <c r="Q1082" s="43">
        <v>5.258303476650282E-2</v>
      </c>
      <c r="R1082" s="43">
        <v>5.5562076285884114E-4</v>
      </c>
      <c r="S1082" s="43">
        <v>0.96508948095478619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0</v>
      </c>
      <c r="P1083" s="43">
        <v>7.0759924998757459E-9</v>
      </c>
      <c r="Q1083" s="43">
        <v>5.2583034945353754E-2</v>
      </c>
      <c r="R1083" s="43">
        <v>5.5562076451303171E-4</v>
      </c>
      <c r="S1083" s="43">
        <v>0.9668614523995368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0</v>
      </c>
      <c r="P1084" s="43">
        <v>6.899941816031969E-9</v>
      </c>
      <c r="Q1084" s="43">
        <v>5.2583035119754873E-2</v>
      </c>
      <c r="R1084" s="43">
        <v>5.5562076612606596E-4</v>
      </c>
      <c r="S1084" s="43">
        <v>0.96863342384428741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0</v>
      </c>
      <c r="P1085" s="43">
        <v>6.7282712729645426E-9</v>
      </c>
      <c r="Q1085" s="43">
        <v>5.2583035289816886E-2</v>
      </c>
      <c r="R1085" s="43">
        <v>5.5562076769896792E-4</v>
      </c>
      <c r="S1085" s="43">
        <v>0.97040539528903802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0</v>
      </c>
      <c r="P1086" s="43">
        <v>6.560871892776865E-9</v>
      </c>
      <c r="Q1086" s="43">
        <v>5.2583035455647763E-2</v>
      </c>
      <c r="R1086" s="43">
        <v>5.5562076923273604E-4</v>
      </c>
      <c r="S1086" s="43">
        <v>0.97217736673378863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0</v>
      </c>
      <c r="P1087" s="43">
        <v>6.397637408942254E-9</v>
      </c>
      <c r="Q1087" s="43">
        <v>5.2583035617352766E-2</v>
      </c>
      <c r="R1087" s="43">
        <v>5.5562077072834404E-4</v>
      </c>
      <c r="S1087" s="43">
        <v>0.97394933817853924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0</v>
      </c>
      <c r="P1088" s="43">
        <v>6.2384641988450707E-9</v>
      </c>
      <c r="Q1088" s="43">
        <v>5.2583035775034558E-2</v>
      </c>
      <c r="R1088" s="43">
        <v>5.5562077218674136E-4</v>
      </c>
      <c r="S1088" s="43">
        <v>0.97572130962328985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0</v>
      </c>
      <c r="P1089" s="43">
        <v>6.0832512180002083E-9</v>
      </c>
      <c r="Q1089" s="43">
        <v>5.2583035928793223E-2</v>
      </c>
      <c r="R1089" s="43">
        <v>5.5562077360885346E-4</v>
      </c>
      <c r="S1089" s="43">
        <v>0.97749328106804045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0</v>
      </c>
      <c r="P1090" s="43">
        <v>5.9318999359092175E-9</v>
      </c>
      <c r="Q1090" s="43">
        <v>5.2583036078726372E-2</v>
      </c>
      <c r="R1090" s="43">
        <v>5.5562077499558371E-4</v>
      </c>
      <c r="S1090" s="43">
        <v>0.97926525251279106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0</v>
      </c>
      <c r="P1091" s="43">
        <v>5.7843142735123144E-9</v>
      </c>
      <c r="Q1091" s="43">
        <v>5.2583036224929179E-2</v>
      </c>
      <c r="R1091" s="43">
        <v>5.5562077634781193E-4</v>
      </c>
      <c r="S1091" s="43">
        <v>0.98103722395754167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0</v>
      </c>
      <c r="P1092" s="43">
        <v>5.640400542196593E-9</v>
      </c>
      <c r="Q1092" s="43">
        <v>5.2583036367494472E-2</v>
      </c>
      <c r="R1092" s="43">
        <v>5.5562077766639693E-4</v>
      </c>
      <c r="S1092" s="43">
        <v>0.98280919540229228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0</v>
      </c>
      <c r="P1093" s="43">
        <v>5.5000673843217142E-9</v>
      </c>
      <c r="Q1093" s="43">
        <v>5.2583036506512734E-2</v>
      </c>
      <c r="R1093" s="43">
        <v>5.5562077895217527E-4</v>
      </c>
      <c r="S1093" s="43">
        <v>0.98458116684704289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0</v>
      </c>
      <c r="P1094" s="43">
        <v>5.3632257152253012E-9</v>
      </c>
      <c r="Q1094" s="43">
        <v>5.2583036642072228E-2</v>
      </c>
      <c r="R1094" s="43">
        <v>5.556207802059638E-4</v>
      </c>
      <c r="S1094" s="43">
        <v>0.9863531382917935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0</v>
      </c>
      <c r="P1095" s="43">
        <v>5.2297886666712594E-9</v>
      </c>
      <c r="Q1095" s="43">
        <v>5.2583036774258997E-2</v>
      </c>
      <c r="R1095" s="43">
        <v>5.5562078142855787E-4</v>
      </c>
      <c r="S1095" s="43">
        <v>0.9881251097365441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0</v>
      </c>
      <c r="P1096" s="43">
        <v>5.0996715317050931E-9</v>
      </c>
      <c r="Q1096" s="43">
        <v>5.2583036903156945E-2</v>
      </c>
      <c r="R1096" s="43">
        <v>5.5562078262073368E-4</v>
      </c>
      <c r="S1096" s="43">
        <v>0.98989708118129471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0</v>
      </c>
      <c r="P1097" s="43">
        <v>4.9727917108812159E-9</v>
      </c>
      <c r="Q1097" s="43">
        <v>5.258303702884793E-2</v>
      </c>
      <c r="R1097" s="43">
        <v>5.5562078378324832E-4</v>
      </c>
      <c r="S1097" s="43">
        <v>0.99166905262604532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4.8490686598281387E-9</v>
      </c>
      <c r="Q1098" s="43">
        <v>5.2583037151411723E-2</v>
      </c>
      <c r="R1098" s="43">
        <v>5.5562078491683947E-4</v>
      </c>
      <c r="S1098" s="43">
        <v>0.99344102407079593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4.7284238381182268E-9</v>
      </c>
      <c r="Q1099" s="43">
        <v>5.2583037270926128E-2</v>
      </c>
      <c r="R1099" s="43">
        <v>5.5562078602222707E-4</v>
      </c>
      <c r="S1099" s="43">
        <v>0.99521299551554654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4.6107806594095793E-9</v>
      </c>
      <c r="Q1100" s="43">
        <v>5.2583037387467009E-2</v>
      </c>
      <c r="R1100" s="43">
        <v>5.5562078710011246E-4</v>
      </c>
      <c r="S1100" s="43">
        <v>0.99698496696029715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4.4960644428283739E-9</v>
      </c>
      <c r="Q1101" s="43">
        <v>5.2583037501108355E-2</v>
      </c>
      <c r="R1101" s="43">
        <v>5.5562078815118033E-4</v>
      </c>
      <c r="S1101" s="43">
        <v>0.99875693840504776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4.3842023655608337E-9</v>
      </c>
      <c r="Q1102" s="43">
        <v>5.2583037611922304E-2</v>
      </c>
      <c r="R1102" s="43">
        <v>5.5562078917609746E-4</v>
      </c>
      <c r="S1102" s="43">
        <v>1.0005289098497985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4.2751234166246882E-9</v>
      </c>
      <c r="Q1103" s="43">
        <v>5.2583037719979207E-2</v>
      </c>
      <c r="R1103" s="43">
        <v>5.556207901755147E-4</v>
      </c>
      <c r="S1103" s="43">
        <v>1.0023008812945491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4EF05-259B-4ECF-9EA0-AD3C67CE790A}">
  <sheetPr codeName="Sheet18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242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1.2403800113257327E-2</v>
      </c>
      <c r="J3" s="43">
        <f>I3*C11</f>
        <v>1400000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5.3159143342531414E-3</v>
      </c>
      <c r="J4" s="43">
        <f>I4*C11</f>
        <v>600000.00000000012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0.29278530377349887</v>
      </c>
      <c r="O4" s="43">
        <v>0.70015611710595171</v>
      </c>
      <c r="P4" s="43">
        <v>6.3060657797882965E-4</v>
      </c>
      <c r="Q4" s="43">
        <v>5.4225528725600127E-3</v>
      </c>
      <c r="R4" s="43">
        <v>1.1943394763484601E-4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0.29214676797522465</v>
      </c>
      <c r="O5" s="43">
        <v>0.69988166396568074</v>
      </c>
      <c r="P5" s="43">
        <v>6.4158713442963604E-4</v>
      </c>
      <c r="Q5" s="43">
        <v>5.4384286969413661E-3</v>
      </c>
      <c r="R5" s="43">
        <v>1.1958078297235445E-4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0.29150795412561592</v>
      </c>
      <c r="O6" s="43">
        <v>0.69960706383228011</v>
      </c>
      <c r="P6" s="43">
        <v>6.5271429617073755E-4</v>
      </c>
      <c r="Q6" s="43">
        <v>5.4545804088160397E-3</v>
      </c>
      <c r="R6" s="43">
        <v>1.1973016999047002E-4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0.29086885941110374</v>
      </c>
      <c r="O7" s="43">
        <v>0.69933231482509994</v>
      </c>
      <c r="P7" s="43">
        <v>6.6398905202180616E-4</v>
      </c>
      <c r="Q7" s="43">
        <v>5.4710116796260503E-3</v>
      </c>
      <c r="R7" s="43">
        <v>1.1988214264632244E-4</v>
      </c>
      <c r="S7" s="43">
        <v>3.5439428895020831E-3</v>
      </c>
      <c r="U7" s="69" t="s">
        <v>62</v>
      </c>
      <c r="V7" s="69"/>
      <c r="W7" s="69"/>
      <c r="X7" s="72">
        <f>MAX(P3:P1103)</f>
        <v>5.1220603791446839E-3</v>
      </c>
      <c r="Y7" s="72"/>
      <c r="AC7" s="43">
        <f ca="1">MATCH(Z8,INDIRECT(ADDRESS(AC2,16)&amp;":"&amp;ADDRESS(AC3,16)),-1)</f>
        <v>262</v>
      </c>
      <c r="AE7" s="43" t="s">
        <v>63</v>
      </c>
      <c r="AF7" s="43">
        <f ca="1">INDEX(INDIRECT(ADDRESS(AC2,16)&amp;":"&amp;ADDRESS(AC3,16)),AC7)</f>
        <v>5.0676277244798612E-4</v>
      </c>
      <c r="AG7" s="43" t="s">
        <v>65</v>
      </c>
      <c r="AH7" s="43">
        <f ca="1">INDEX(INDIRECT(ADDRESS(AC2,13)&amp;":"&amp;ADDRESS(AC3,13)),AC7)</f>
        <v>30.000000000000302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0.29022948101891399</v>
      </c>
      <c r="O8" s="43">
        <v>0.69905741505262475</v>
      </c>
      <c r="P8" s="43">
        <v>6.7541237614865033E-4</v>
      </c>
      <c r="Q8" s="43">
        <v>5.4877262053113279E-3</v>
      </c>
      <c r="R8" s="43">
        <v>1.2003673512362232E-4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263</v>
      </c>
      <c r="AE8" s="43" t="s">
        <v>64</v>
      </c>
      <c r="AF8" s="43">
        <f ca="1">INDEX(INDIRECT(ADDRESS(AC2,16)&amp;":"&amp;ADDRESS(AC3,16)),AC8)</f>
        <v>4.9911977889980676E-4</v>
      </c>
      <c r="AG8" s="43" t="s">
        <v>66</v>
      </c>
      <c r="AH8" s="43">
        <f ca="1">INDEX(INDIRECT(ADDRESS(AC2,13)&amp;":"&amp;ADDRESS(AC3,13)),AC8)</f>
        <v>30.050000000000303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0.28958981613777934</v>
      </c>
      <c r="O9" s="43">
        <v>0.69878236261270188</v>
      </c>
      <c r="P9" s="43">
        <v>6.86985227499505E-4</v>
      </c>
      <c r="Q9" s="43">
        <v>5.504727705936953E-3</v>
      </c>
      <c r="R9" s="43">
        <v>1.2019398182921363E-4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30.04424164697642</v>
      </c>
      <c r="Y9" s="70"/>
      <c r="AG9" s="43" t="s">
        <v>67</v>
      </c>
      <c r="AH9" s="43">
        <f ca="1">(AH8-AH7)/(AF8-AF7) *(Z8-AF7) + AH7</f>
        <v>30.04424164697642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0.28894986195866229</v>
      </c>
      <c r="O10" s="43">
        <v>0.6985071555927771</v>
      </c>
      <c r="P10" s="43">
        <v>6.987085492361271E-4</v>
      </c>
      <c r="Q10" s="43">
        <v>5.5220199253062591E-3</v>
      </c>
      <c r="R10" s="43">
        <v>1.203539173894951E-4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5.0676277244798612E-4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0.28830961567549163</v>
      </c>
      <c r="O11" s="43">
        <v>0.69823179207013797</v>
      </c>
      <c r="P11" s="43">
        <v>7.1058326815985054E-4</v>
      </c>
      <c r="Q11" s="43">
        <v>5.5396066305596712E-3</v>
      </c>
      <c r="R11" s="43">
        <v>1.2051657664671006E-4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4.1682615852770895E-2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0.28766907448590917</v>
      </c>
      <c r="O12" s="43">
        <v>0.69795627011216399</v>
      </c>
      <c r="P12" s="43">
        <v>7.2261029413275813E-4</v>
      </c>
      <c r="Q12" s="43">
        <v>5.5574916117591532E-3</v>
      </c>
      <c r="R12" s="43">
        <v>1.206819946551029E-4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4.5480289968940373E-4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0.28702823559202995</v>
      </c>
      <c r="O13" s="43">
        <v>0.69768058777658548</v>
      </c>
      <c r="P13" s="43">
        <v>7.347905194941373E-4</v>
      </c>
      <c r="Q13" s="43">
        <v>5.5756786814581587E-3</v>
      </c>
      <c r="R13" s="43">
        <v>1.2085020667694159E-4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4.2644181524908287E-2</v>
      </c>
      <c r="Y13" s="70"/>
    </row>
    <row r="14" spans="2:34" x14ac:dyDescent="0.25">
      <c r="G14" s="11"/>
      <c r="I14" s="36">
        <v>0.7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0.28638709620121278</v>
      </c>
      <c r="O14" s="43">
        <v>0.69740474311174849</v>
      </c>
      <c r="P14" s="43">
        <v>7.4712481847239007E-4</v>
      </c>
      <c r="Q14" s="43">
        <v>5.5941716742569543E-3</v>
      </c>
      <c r="R14" s="43">
        <v>1.2102124817840474E-4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0.30000000000000004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0.28574565352684339</v>
      </c>
      <c r="O15" s="43">
        <v>0.69712873415688892</v>
      </c>
      <c r="P15" s="43">
        <v>7.5961404659257608E-4</v>
      </c>
      <c r="Q15" s="43">
        <v>5.6129744463432104E-3</v>
      </c>
      <c r="R15" s="43">
        <v>1.2119515482533278E-4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0.28510390478912856</v>
      </c>
      <c r="O16" s="43">
        <v>0.69685255894241283</v>
      </c>
      <c r="P16" s="43">
        <v>7.7225904007977074E-4</v>
      </c>
      <c r="Q16" s="43">
        <v>5.6320908750177581E-3</v>
      </c>
      <c r="R16" s="43">
        <v>1.2137196247884149E-4</v>
      </c>
      <c r="S16" s="43">
        <v>1.1517814390881736E-2</v>
      </c>
      <c r="T16" s="11"/>
      <c r="X16" s="43">
        <f ca="1">ROUND(X13*100,4)</f>
        <v>4.2644000000000002</v>
      </c>
      <c r="Y16" s="43">
        <f>ROUND(X7*100,4)</f>
        <v>0.51219999999999999</v>
      </c>
      <c r="Z16" s="43">
        <f ca="1">ROUND(X9,4)</f>
        <v>30.0442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0.2844618472159019</v>
      </c>
      <c r="O17" s="43">
        <v>0.69657621549018567</v>
      </c>
      <c r="P17" s="43">
        <v>7.8506061525842881E-4</v>
      </c>
      <c r="Q17" s="43">
        <v>5.6515248582053963E-3</v>
      </c>
      <c r="R17" s="43">
        <v>1.2155170719079749E-4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0.28381947804344038</v>
      </c>
      <c r="O18" s="43">
        <v>0.69629970181382861</v>
      </c>
      <c r="P18" s="43">
        <v>7.9801956794794948E-4</v>
      </c>
      <c r="Q18" s="43">
        <v>5.6712803139506622E-3</v>
      </c>
      <c r="R18" s="43">
        <v>1.2173442519915465E-4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0.28317679451729272</v>
      </c>
      <c r="O19" s="43">
        <v>0.69602301591902227</v>
      </c>
      <c r="P19" s="43">
        <v>8.1113667285464565E-4</v>
      </c>
      <c r="Q19" s="43">
        <v>5.6913611798984753E-3</v>
      </c>
      <c r="R19" s="43">
        <v>1.2192015292315064E-4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0.28253379389311822</v>
      </c>
      <c r="O20" s="43">
        <v>0.69574615580381938</v>
      </c>
      <c r="P20" s="43">
        <v>8.2441268296032236E-4</v>
      </c>
      <c r="Q20" s="43">
        <v>5.711771412759554E-3</v>
      </c>
      <c r="R20" s="43">
        <v>1.2210892695836245E-4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0.28189047343753648</v>
      </c>
      <c r="O21" s="43">
        <v>0.69546911945896384</v>
      </c>
      <c r="P21" s="43">
        <v>8.3784832890768351E-4</v>
      </c>
      <c r="Q21" s="43">
        <v>5.7325149877605489E-3</v>
      </c>
      <c r="R21" s="43">
        <v>1.2230078407162077E-4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0.28124683042898824</v>
      </c>
      <c r="O22" s="43">
        <v>0.69519190486821913</v>
      </c>
      <c r="P22" s="43">
        <v>8.5144431838278403E-4</v>
      </c>
      <c r="Q22" s="43">
        <v>5.7535958980787739E-3</v>
      </c>
      <c r="R22" s="43">
        <v>1.2249576119578178E-4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0.28060286215860553</v>
      </c>
      <c r="O23" s="43">
        <v>0.69491451000870308</v>
      </c>
      <c r="P23" s="43">
        <v>8.6520133549475374E-4</v>
      </c>
      <c r="Q23" s="43">
        <v>5.7750181542615157E-3</v>
      </c>
      <c r="R23" s="43">
        <v>1.2269389542435635E-4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0.27995856593109364</v>
      </c>
      <c r="O24" s="43">
        <v>0.6946369328512314</v>
      </c>
      <c r="P24" s="43">
        <v>8.7912004015302863E-4</v>
      </c>
      <c r="Q24" s="43">
        <v>5.7967857836298065E-3</v>
      </c>
      <c r="R24" s="43">
        <v>1.2289522400599562E-4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0.2793139390656218</v>
      </c>
      <c r="O25" s="43">
        <v>0.69435917136066871</v>
      </c>
      <c r="P25" s="43">
        <v>8.9320106744232661E-4</v>
      </c>
      <c r="Q25" s="43">
        <v>5.8189028296666504E-3</v>
      </c>
      <c r="R25" s="43">
        <v>1.2309978433883254E-4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0.27866897889672482</v>
      </c>
      <c r="O26" s="43">
        <v>0.69408122349628787</v>
      </c>
      <c r="P26" s="43">
        <v>9.0744502699561256E-4</v>
      </c>
      <c r="Q26" s="43">
        <v>5.8413733513896001E-3</v>
      </c>
      <c r="R26" s="43">
        <v>1.2330761396467897E-4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0.27802368277521394</v>
      </c>
      <c r="O27" s="43">
        <v>0.69380308721213724</v>
      </c>
      <c r="P27" s="43">
        <v>9.2185250236530574E-4</v>
      </c>
      <c r="Q27" s="43">
        <v>5.8642014227076747E-3</v>
      </c>
      <c r="R27" s="43">
        <v>1.2351875056307784E-4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0.27737804806909672</v>
      </c>
      <c r="O28" s="43">
        <v>0.69352476045741407</v>
      </c>
      <c r="P28" s="43">
        <v>9.3642405039298421E-4</v>
      </c>
      <c r="Q28" s="43">
        <v>5.8873911317625623E-3</v>
      </c>
      <c r="R28" s="43">
        <v>1.2373323194520979E-4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0.2767320721645074</v>
      </c>
      <c r="O29" s="43">
        <v>0.69324624117684919</v>
      </c>
      <c r="P29" s="43">
        <v>9.5116020057785255E-4</v>
      </c>
      <c r="Q29" s="43">
        <v>5.9109465802540725E-3</v>
      </c>
      <c r="R29" s="43">
        <v>1.2395109604765452E-4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0.27608575246664496</v>
      </c>
      <c r="O30" s="43">
        <v>0.69296752731109545</v>
      </c>
      <c r="P30" s="43">
        <v>9.6606145444424053E-4</v>
      </c>
      <c r="Q30" s="43">
        <v>5.9348718827498172E-3</v>
      </c>
      <c r="R30" s="43">
        <v>1.2417238092600583E-4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0.27543908640072073</v>
      </c>
      <c r="O31" s="43">
        <v>0.69268861679712834</v>
      </c>
      <c r="P31" s="43">
        <v>9.8112828490840845E-4</v>
      </c>
      <c r="Q31" s="43">
        <v>5.9591711659790951E-3</v>
      </c>
      <c r="R31" s="43">
        <v>1.2439712474834083E-4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0.2747920714129144</v>
      </c>
      <c r="O32" s="43">
        <v>0.69240950756865061</v>
      </c>
      <c r="P32" s="43">
        <v>9.9636113564494132E-4</v>
      </c>
      <c r="Q32" s="43">
        <v>5.9838485681109619E-3</v>
      </c>
      <c r="R32" s="43">
        <v>1.2462536578854283E-4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0.27414470497133808</v>
      </c>
      <c r="O33" s="43">
        <v>0.69213019755650684</v>
      </c>
      <c r="P33" s="43">
        <v>1.0117604204530175E-3</v>
      </c>
      <c r="Q33" s="43">
        <v>6.0089082380164948E-3</v>
      </c>
      <c r="R33" s="43">
        <v>1.2485714241947804E-4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0.27349698456700866</v>
      </c>
      <c r="O34" s="43">
        <v>0.69185068468910549</v>
      </c>
      <c r="P34" s="43">
        <v>1.0273265226228474E-3</v>
      </c>
      <c r="Q34" s="43">
        <v>6.0343543345152285E-3</v>
      </c>
      <c r="R34" s="43">
        <v>1.2509249310602581E-4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0.27284890771482762</v>
      </c>
      <c r="O35" s="43">
        <v>0.69157096689284892</v>
      </c>
      <c r="P35" s="43">
        <v>1.0430597943025786E-3</v>
      </c>
      <c r="Q35" s="43">
        <v>6.0601910256057956E-3</v>
      </c>
      <c r="R35" s="43">
        <v>1.25331456397963E-4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0.2722004719545682</v>
      </c>
      <c r="O36" s="43">
        <v>0.69129104209256964</v>
      </c>
      <c r="P36" s="43">
        <v>1.0589605558659731E-3</v>
      </c>
      <c r="Q36" s="43">
        <v>6.0864224876807684E-3</v>
      </c>
      <c r="R36" s="43">
        <v>1.2557407092270178E-4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0.27155167485186998</v>
      </c>
      <c r="O37" s="43">
        <v>0.69101090821197686</v>
      </c>
      <c r="P37" s="43">
        <v>1.0750290952811681E-3</v>
      </c>
      <c r="Q37" s="43">
        <v>6.1130529047257274E-3</v>
      </c>
      <c r="R37" s="43">
        <v>1.2582037537788206E-4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0.27090251399924031</v>
      </c>
      <c r="O38" s="43">
        <v>0.6907305631741083</v>
      </c>
      <c r="P38" s="43">
        <v>1.0912656674808314E-3</v>
      </c>
      <c r="Q38" s="43">
        <v>6.1400864675026055E-3</v>
      </c>
      <c r="R38" s="43">
        <v>1.2607040852381812E-4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0.27025298701706169</v>
      </c>
      <c r="O39" s="43">
        <v>0.69045000490179143</v>
      </c>
      <c r="P39" s="43">
        <v>1.1076704937340405E-3</v>
      </c>
      <c r="Q39" s="43">
        <v>6.1675273727173196E-3</v>
      </c>
      <c r="R39" s="43">
        <v>1.2632420917580014E-4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0.26960309155460627</v>
      </c>
      <c r="O40" s="43">
        <v>0.69016923131811025</v>
      </c>
      <c r="P40" s="43">
        <v>1.124243761020203E-3</v>
      </c>
      <c r="Q40" s="43">
        <v>6.1953798221717517E-3</v>
      </c>
      <c r="R40" s="43">
        <v>1.2658181619625082E-4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0.26895282529105491</v>
      </c>
      <c r="O41" s="43">
        <v>0.68988824034688223</v>
      </c>
      <c r="P41" s="43">
        <v>1.1409856214053583E-3</v>
      </c>
      <c r="Q41" s="43">
        <v>6.2236480219001406E-3</v>
      </c>
      <c r="R41" s="43">
        <v>1.2684326848673783E-4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0.26830218593652277</v>
      </c>
      <c r="O42" s="43">
        <v>0.68960702991314016</v>
      </c>
      <c r="P42" s="43">
        <v>1.1578961914211902E-3</v>
      </c>
      <c r="Q42" s="43">
        <v>6.2523361812899369E-3</v>
      </c>
      <c r="R42" s="43">
        <v>1.2710860497984263E-4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0.26765117123308996</v>
      </c>
      <c r="O43" s="43">
        <v>0.68932559794362336</v>
      </c>
      <c r="P43" s="43">
        <v>1.1749755514470987E-3</v>
      </c>
      <c r="Q43" s="43">
        <v>6.281448512187187E-3</v>
      </c>
      <c r="R43" s="43">
        <v>1.2737786463088636E-4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0.26699977895583643</v>
      </c>
      <c r="O44" s="43">
        <v>0.68904394236727473</v>
      </c>
      <c r="P44" s="43">
        <v>1.1922237450956725E-3</v>
      </c>
      <c r="Q44" s="43">
        <v>6.3109892279865519E-3</v>
      </c>
      <c r="R44" s="43">
        <v>1.2765108640951317E-4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0.26634800691388172</v>
      </c>
      <c r="O45" s="43">
        <v>0.68876206111574667</v>
      </c>
      <c r="P45" s="43">
        <v>1.2096407786019196E-3</v>
      </c>
      <c r="Q45" s="43">
        <v>6.3409625427060228E-3</v>
      </c>
      <c r="R45" s="43">
        <v>1.2792830929113245E-4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0.26569585295142861</v>
      </c>
      <c r="O46" s="43">
        <v>0.68847995212391222</v>
      </c>
      <c r="P46" s="43">
        <v>1.2272266202166065E-3</v>
      </c>
      <c r="Q46" s="43">
        <v>6.3713726700464482E-3</v>
      </c>
      <c r="R46" s="43">
        <v>1.2820957224822022E-4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0.26504331494881023</v>
      </c>
      <c r="O47" s="43">
        <v>0.68819761333038487</v>
      </c>
      <c r="P47" s="43">
        <v>1.2449811996040703E-3</v>
      </c>
      <c r="Q47" s="43">
        <v>6.4022238224359729E-3</v>
      </c>
      <c r="R47" s="43">
        <v>1.2849491424148137E-4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0.26439039082354088</v>
      </c>
      <c r="O48" s="43">
        <v>0.68791504267804504</v>
      </c>
      <c r="P48" s="43">
        <v>1.2629044072448689E-3</v>
      </c>
      <c r="Q48" s="43">
        <v>6.4335202100595052E-3</v>
      </c>
      <c r="R48" s="43">
        <v>1.2878437421087315E-4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0.26373707853136913</v>
      </c>
      <c r="O49" s="43">
        <v>0.68763223811457275</v>
      </c>
      <c r="P49" s="43">
        <v>1.2809960938436388E-3</v>
      </c>
      <c r="Q49" s="43">
        <v>6.4652660398733467E-3</v>
      </c>
      <c r="R49" s="43">
        <v>1.2907799106649142E-4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0.26308337606733417</v>
      </c>
      <c r="O50" s="43">
        <v>0.68734919759298896</v>
      </c>
      <c r="P50" s="43">
        <v>1.2992560697425303E-3</v>
      </c>
      <c r="Q50" s="43">
        <v>6.4974655146051016E-3</v>
      </c>
      <c r="R50" s="43">
        <v>1.2937580367932083E-4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0.26242928146682276</v>
      </c>
      <c r="O51" s="43">
        <v>0.68706591907220038</v>
      </c>
      <c r="P51" s="43">
        <v>1.3176841043406045E-3</v>
      </c>
      <c r="Q51" s="43">
        <v>6.5301228317390251E-3</v>
      </c>
      <c r="R51" s="43">
        <v>1.2967785087185038E-4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0.26177479280662924</v>
      </c>
      <c r="O52" s="43">
        <v>0.6867824005175549</v>
      </c>
      <c r="P52" s="43">
        <v>1.3362799255195676E-3</v>
      </c>
      <c r="Q52" s="43">
        <v>6.5632421824869591E-3</v>
      </c>
      <c r="R52" s="43">
        <v>1.2998417140855557E-4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0.26111990820601605</v>
      </c>
      <c r="O53" s="43">
        <v>0.68649863990140003</v>
      </c>
      <c r="P53" s="43">
        <v>1.3550432190762287E-3</v>
      </c>
      <c r="Q53" s="43">
        <v>6.5968277507450213E-3</v>
      </c>
      <c r="R53" s="43">
        <v>1.3029480398624882E-4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0.26046462582777508</v>
      </c>
      <c r="O54" s="43">
        <v>0.68621463520365034</v>
      </c>
      <c r="P54" s="43">
        <v>1.37397362816207E-3</v>
      </c>
      <c r="Q54" s="43">
        <v>6.6308837120362075E-3</v>
      </c>
      <c r="R54" s="43">
        <v>1.3060978722429967E-4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0.25980894387928866</v>
      </c>
      <c r="O55" s="43">
        <v>0.68593038441235976</v>
      </c>
      <c r="P55" s="43">
        <v>1.3930707527303201E-3</v>
      </c>
      <c r="Q55" s="43">
        <v>6.6654142324391033E-3</v>
      </c>
      <c r="R55" s="43">
        <v>1.3092915965472643E-4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0.25915286061359116</v>
      </c>
      <c r="O56" s="43">
        <v>0.68564588552429995</v>
      </c>
      <c r="P56" s="43">
        <v>1.4123341489909234E-3</v>
      </c>
      <c r="Q56" s="43">
        <v>6.7004234675029093E-3</v>
      </c>
      <c r="R56" s="43">
        <v>1.3125295971216122E-4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0.25849637433042955</v>
      </c>
      <c r="O57" s="43">
        <v>0.68536113654554554</v>
      </c>
      <c r="P57" s="43">
        <v>1.4317633288738079E-3</v>
      </c>
      <c r="Q57" s="43">
        <v>6.7359155611489332E-3</v>
      </c>
      <c r="R57" s="43">
        <v>1.3158122572368979E-4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0.25783948337732293</v>
      </c>
      <c r="O58" s="43">
        <v>0.68507613549206459</v>
      </c>
      <c r="P58" s="43">
        <v>1.4513577595008406E-3</v>
      </c>
      <c r="Q58" s="43">
        <v>6.7718946445588218E-3</v>
      </c>
      <c r="R58" s="43">
        <v>1.3191399589856907E-4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0.25718218615062005</v>
      </c>
      <c r="O59" s="43">
        <v>0.68479088039031588</v>
      </c>
      <c r="P59" s="43">
        <v>1.4711168626668834E-3</v>
      </c>
      <c r="Q59" s="43">
        <v>6.8083648350497159E-3</v>
      </c>
      <c r="R59" s="43">
        <v>1.3225130831782315E-4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0.25652448109655479</v>
      </c>
      <c r="O60" s="43">
        <v>0.68450536927784955</v>
      </c>
      <c r="P60" s="43">
        <v>1.4910400143303454E-3</v>
      </c>
      <c r="Q60" s="43">
        <v>6.8453302349365652E-3</v>
      </c>
      <c r="R60" s="43">
        <v>1.3259320092372115E-4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0.25586636671229951</v>
      </c>
      <c r="O61" s="43">
        <v>0.68421960020391526</v>
      </c>
      <c r="P61" s="43">
        <v>1.5111265441136433E-3</v>
      </c>
      <c r="Q61" s="43">
        <v>6.8827949303818647E-3</v>
      </c>
      <c r="R61" s="43">
        <v>1.3293971150913822E-4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0.25520784154701459</v>
      </c>
      <c r="O62" s="43">
        <v>0.68393357123007525</v>
      </c>
      <c r="P62" s="43">
        <v>1.5313757348139714E-3</v>
      </c>
      <c r="Q62" s="43">
        <v>6.9207629902330375E-3</v>
      </c>
      <c r="R62" s="43">
        <v>1.332908777068026E-4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0.25454890420289489</v>
      </c>
      <c r="O63" s="43">
        <v>0.68364728043082246</v>
      </c>
      <c r="P63" s="43">
        <v>1.5517868219247955E-3</v>
      </c>
      <c r="Q63" s="43">
        <v>6.9592384648477458E-3</v>
      </c>
      <c r="R63" s="43">
        <v>1.3364673697843096E-4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0.25388955333621127</v>
      </c>
      <c r="O64" s="43">
        <v>0.68336072589420183</v>
      </c>
      <c r="P64" s="43">
        <v>1.5723589931684768E-3</v>
      </c>
      <c r="Q64" s="43">
        <v>6.9982253849073988E-3</v>
      </c>
      <c r="R64" s="43">
        <v>1.3400732660375449E-4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0.2532297876583483</v>
      </c>
      <c r="O65" s="43">
        <v>0.68307390572243976</v>
      </c>
      <c r="P65" s="43">
        <v>1.5930913880404358E-3</v>
      </c>
      <c r="Q65" s="43">
        <v>7.0377277602191365E-3</v>
      </c>
      <c r="R65" s="43">
        <v>1.343726836694384E-4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0.25256960593683625</v>
      </c>
      <c r="O66" s="43">
        <v>0.68278681803257546</v>
      </c>
      <c r="P66" s="43">
        <v>1.613983097365275E-3</v>
      </c>
      <c r="Q66" s="43">
        <v>7.0777495785065859E-3</v>
      </c>
      <c r="R66" s="43">
        <v>1.347428450578978E-4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0.25190900699637719</v>
      </c>
      <c r="O67" s="43">
        <v>0.68249946095709757</v>
      </c>
      <c r="P67" s="43">
        <v>1.6350331628652594E-3</v>
      </c>
      <c r="Q67" s="43">
        <v>7.1182948041896878E-3</v>
      </c>
      <c r="R67" s="43">
        <v>1.3511784743601221E-4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0.25124798971986523</v>
      </c>
      <c r="O68" s="43">
        <v>0.68221183264458563</v>
      </c>
      <c r="P68" s="43">
        <v>1.6562405767415805E-3</v>
      </c>
      <c r="Q68" s="43">
        <v>7.1593673771539182E-3</v>
      </c>
      <c r="R68" s="43">
        <v>1.3549772724374214E-4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0.25058655304939936</v>
      </c>
      <c r="O69" s="43">
        <v>0.68192393126035455</v>
      </c>
      <c r="P69" s="43">
        <v>1.6776042812688015E-3</v>
      </c>
      <c r="Q69" s="43">
        <v>7.2009712115092203E-3</v>
      </c>
      <c r="R69" s="43">
        <v>1.3588252068265046E-4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0.24992469598728959</v>
      </c>
      <c r="O70" s="43">
        <v>0.68163575498710316</v>
      </c>
      <c r="P70" s="43">
        <v>1.6991231684029063E-3</v>
      </c>
      <c r="Q70" s="43">
        <v>7.2431101943389786E-3</v>
      </c>
      <c r="R70" s="43">
        <v>1.3627226370433173E-4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0.24926241759705448</v>
      </c>
      <c r="O71" s="43">
        <v>0.68134730202556748</v>
      </c>
      <c r="P71" s="43">
        <v>1.7207960794033564E-3</v>
      </c>
      <c r="Q71" s="43">
        <v>7.2857881844393914E-3</v>
      </c>
      <c r="R71" s="43">
        <v>1.3666699199875256E-4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0.24859971700441047</v>
      </c>
      <c r="O72" s="43">
        <v>0.68105857059517583</v>
      </c>
      <c r="P72" s="43">
        <v>1.7426218044695628E-3</v>
      </c>
      <c r="Q72" s="43">
        <v>7.3290090110495884E-3</v>
      </c>
      <c r="R72" s="43">
        <v>1.3706674098250651E-4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0.2479365933982523</v>
      </c>
      <c r="O73" s="43">
        <v>0.68076955893470825</v>
      </c>
      <c r="P73" s="43">
        <v>1.7645990823921868E-3</v>
      </c>
      <c r="Q73" s="43">
        <v>7.3727764725728508E-3</v>
      </c>
      <c r="R73" s="43">
        <v>1.3747154578698674E-4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0.24727304603162323</v>
      </c>
      <c r="O74" s="43">
        <v>0.68048026530295813</v>
      </c>
      <c r="P74" s="43">
        <v>1.7867266002196687E-3</v>
      </c>
      <c r="Q74" s="43">
        <v>7.417094335289331E-3</v>
      </c>
      <c r="R74" s="43">
        <v>1.3788144124647991E-4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0.24660907422267575</v>
      </c>
      <c r="O75" s="43">
        <v>0.68019068797939819</v>
      </c>
      <c r="P75" s="43">
        <v>1.8090029929403919E-3</v>
      </c>
      <c r="Q75" s="43">
        <v>7.4619663320606312E-3</v>
      </c>
      <c r="R75" s="43">
        <v>1.3829646188618481E-4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0.24594467735562109</v>
      </c>
      <c r="O76" s="43">
        <v>0.67990082526484663</v>
      </c>
      <c r="P76" s="43">
        <v>1.8314268431808859E-3</v>
      </c>
      <c r="Q76" s="43">
        <v>7.5073961610266551E-3</v>
      </c>
      <c r="R76" s="43">
        <v>1.3871664191015962E-4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0.24527985488166745</v>
      </c>
      <c r="O77" s="43">
        <v>0.67961067548213749</v>
      </c>
      <c r="P77" s="43">
        <v>1.8539966809204549E-3</v>
      </c>
      <c r="Q77" s="43">
        <v>7.5533874842951335E-3</v>
      </c>
      <c r="R77" s="43">
        <v>1.3914201518920135E-4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0.24461460631994622</v>
      </c>
      <c r="O78" s="43">
        <v>0.67932023697679245</v>
      </c>
      <c r="P78" s="43">
        <v>1.8767109832226482E-3</v>
      </c>
      <c r="Q78" s="43">
        <v>7.5999439266242292E-3</v>
      </c>
      <c r="R78" s="43">
        <v>1.3957261524866121E-4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0.24394893125842587</v>
      </c>
      <c r="O79" s="43">
        <v>0.67902950811769403</v>
      </c>
      <c r="P79" s="43">
        <v>1.8995681739839418E-3</v>
      </c>
      <c r="Q79" s="43">
        <v>7.6470690740986598E-3</v>
      </c>
      <c r="R79" s="43">
        <v>1.4000847525620012E-4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0.2432828293548126</v>
      </c>
      <c r="O80" s="43">
        <v>0.67873848729776098</v>
      </c>
      <c r="P80" s="43">
        <v>1.9225666237000342E-3</v>
      </c>
      <c r="Q80" s="43">
        <v>7.6947664727997642E-3</v>
      </c>
      <c r="R80" s="43">
        <v>1.4044962800948815E-4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0.24261630033743764</v>
      </c>
      <c r="O81" s="43">
        <v>0.67844717293462586</v>
      </c>
      <c r="P81" s="43">
        <v>1.9457046492501366E-3</v>
      </c>
      <c r="Q81" s="43">
        <v>7.7430396274699616E-3</v>
      </c>
      <c r="R81" s="43">
        <v>1.4089610592385216E-4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0.24194934400612969</v>
      </c>
      <c r="O82" s="43">
        <v>0.67815556347131056</v>
      </c>
      <c r="P82" s="43">
        <v>1.9689805136996379E-3</v>
      </c>
      <c r="Q82" s="43">
        <v>7.7918920001720541E-3</v>
      </c>
      <c r="R82" s="43">
        <v>1.413479410198756E-4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0.24128196023307319</v>
      </c>
      <c r="O83" s="43">
        <v>0.67786365737690679</v>
      </c>
      <c r="P83" s="43">
        <v>1.9923924261215152E-3</v>
      </c>
      <c r="Q83" s="43">
        <v>7.8413270089438356E-3</v>
      </c>
      <c r="R83" s="43">
        <v>1.4180516491095515E-4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0.2406141489636506</v>
      </c>
      <c r="O84" s="43">
        <v>0.67757145314725409</v>
      </c>
      <c r="P84" s="43">
        <v>2.0159385414368672E-3</v>
      </c>
      <c r="Q84" s="43">
        <v>7.8913480264484904E-3</v>
      </c>
      <c r="R84" s="43">
        <v>1.4226780879081808E-4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0.23994591021726913</v>
      </c>
      <c r="O85" s="43">
        <v>0.67727894930561905</v>
      </c>
      <c r="P85" s="43">
        <v>2.0396169602749305E-3</v>
      </c>
      <c r="Q85" s="43">
        <v>7.9419583786212306E-3</v>
      </c>
      <c r="R85" s="43">
        <v>1.4273590342100522E-4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0.23927724408817069</v>
      </c>
      <c r="O86" s="43">
        <v>0.67698614440337512</v>
      </c>
      <c r="P86" s="43">
        <v>2.0634257288529344E-3</v>
      </c>
      <c r="Q86" s="43">
        <v>7.9931613433127241E-3</v>
      </c>
      <c r="R86" s="43">
        <v>1.4320947911832389E-4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0.23860815074622471</v>
      </c>
      <c r="O87" s="43">
        <v>0.6766930370206814</v>
      </c>
      <c r="P87" s="43">
        <v>2.0873628388761527E-3</v>
      </c>
      <c r="Q87" s="43">
        <v>8.0449601489297421E-3</v>
      </c>
      <c r="R87" s="43">
        <v>1.4368856574227534E-4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0.23793863043770305</v>
      </c>
      <c r="O88" s="43">
        <v>0.67639962576716106</v>
      </c>
      <c r="P88" s="43">
        <v>2.1114262274585E-3</v>
      </c>
      <c r="Q88" s="43">
        <v>8.0973579730735726E-3</v>
      </c>
      <c r="R88" s="43">
        <v>1.4417319268246147E-4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0.237268683486037</v>
      </c>
      <c r="O89" s="43">
        <v>0.6761059092825793</v>
      </c>
      <c r="P89" s="43">
        <v>2.1356137770639962E-3</v>
      </c>
      <c r="Q89" s="43">
        <v>8.1503579411767359E-3</v>
      </c>
      <c r="R89" s="43">
        <v>1.4466338884597566E-4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0.23659831029255493</v>
      </c>
      <c r="O90" s="43">
        <v>0.67581188623751975</v>
      </c>
      <c r="P90" s="43">
        <v>2.1599233154694537E-3</v>
      </c>
      <c r="Q90" s="43">
        <v>8.2039631251384706E-3</v>
      </c>
      <c r="R90" s="43">
        <v>1.4515918264478264E-4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0.2359275113372008</v>
      </c>
      <c r="O91" s="43">
        <v>0.67551755533405966</v>
      </c>
      <c r="P91" s="43">
        <v>2.1843526157486939E-3</v>
      </c>
      <c r="Q91" s="43">
        <v>8.2581765419595839E-3</v>
      </c>
      <c r="R91" s="43">
        <v>1.4566060198309197E-4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0.23525628717923261</v>
      </c>
      <c r="O92" s="43">
        <v>0.67522291530644341</v>
      </c>
      <c r="P92" s="43">
        <v>2.2088993962786113E-3</v>
      </c>
      <c r="Q92" s="43">
        <v>8.313001152377153E-3</v>
      </c>
      <c r="R92" s="43">
        <v>1.4616767424473068E-4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0.23458463845790009</v>
      </c>
      <c r="O93" s="43">
        <v>0.67492796492175344</v>
      </c>
      <c r="P93" s="43">
        <v>2.2335613207674077E-3</v>
      </c>
      <c r="Q93" s="43">
        <v>8.3684398594996851E-3</v>
      </c>
      <c r="R93" s="43">
        <v>1.4668042628051975E-4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0.2339125658931013</v>
      </c>
      <c r="O94" s="43">
        <v>0.67463270298058042</v>
      </c>
      <c r="P94" s="43">
        <v>2.2583359983052663E-3</v>
      </c>
      <c r="Q94" s="43">
        <v>8.4244955074432373E-3</v>
      </c>
      <c r="R94" s="43">
        <v>1.4719888439565946E-4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0.2332400702860177</v>
      </c>
      <c r="O95" s="43">
        <v>0.67433712831768877</v>
      </c>
      <c r="P95" s="43">
        <v>2.2832209834377894E-3</v>
      </c>
      <c r="Q95" s="43">
        <v>8.4811708799690938E-3</v>
      </c>
      <c r="R95" s="43">
        <v>1.4772307433712957E-4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0.23256715251972673</v>
      </c>
      <c r="O96" s="43">
        <v>0.67404123980268127</v>
      </c>
      <c r="P96" s="43">
        <v>2.3082137762624566E-3</v>
      </c>
      <c r="Q96" s="43">
        <v>8.5384686991235598E-3</v>
      </c>
      <c r="R96" s="43">
        <v>1.4825302128110846E-4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0.23189381355979169</v>
      </c>
      <c r="O97" s="43">
        <v>0.67374503634065852</v>
      </c>
      <c r="P97" s="43">
        <v>2.3333118225483756E-3</v>
      </c>
      <c r="Q97" s="43">
        <v>8.5963916238804509E-3</v>
      </c>
      <c r="R97" s="43">
        <v>1.4878874982041782E-4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0.23122005445482829</v>
      </c>
      <c r="O98" s="43">
        <v>0.67344851687287721</v>
      </c>
      <c r="P98" s="43">
        <v>2.3585125138796039E-3</v>
      </c>
      <c r="Q98" s="43">
        <v>8.654942248786884E-3</v>
      </c>
      <c r="R98" s="43">
        <v>1.4933028395199739E-4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0.2305458763370474</v>
      </c>
      <c r="O99" s="43">
        <v>0.67315168037740147</v>
      </c>
      <c r="P99" s="43">
        <v>2.3838131878222693E-3</v>
      </c>
      <c r="Q99" s="43">
        <v>8.7141231026129033E-3</v>
      </c>
      <c r="R99" s="43">
        <v>1.4987764706441559E-4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0.22987128042277322</v>
      </c>
      <c r="O100" s="43">
        <v>0.67285452586975292</v>
      </c>
      <c r="P100" s="43">
        <v>2.4092111281157364E-3</v>
      </c>
      <c r="Q100" s="43">
        <v>8.7739366470056309E-3</v>
      </c>
      <c r="R100" s="43">
        <v>1.5043086192542134E-4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0.22919626801293663</v>
      </c>
      <c r="O101" s="43">
        <v>0.67255705240355457</v>
      </c>
      <c r="P101" s="43">
        <v>2.4347035648880568E-3</v>
      </c>
      <c r="Q101" s="43">
        <v>8.8343852751484285E-3</v>
      </c>
      <c r="R101" s="43">
        <v>1.509899506695432E-4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0.22852084049354326</v>
      </c>
      <c r="O102" s="43">
        <v>0.67225925907117101</v>
      </c>
      <c r="P102" s="43">
        <v>2.4602876748958985E-3</v>
      </c>
      <c r="Q102" s="43">
        <v>8.895471310425793E-3</v>
      </c>
      <c r="R102" s="43">
        <v>1.515549347857406E-4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0.22784499933611524</v>
      </c>
      <c r="O103" s="43">
        <v>0.67196114500434223</v>
      </c>
      <c r="P103" s="43">
        <v>2.4859605817891799E-3</v>
      </c>
      <c r="Q103" s="43">
        <v>8.9571970050945273E-3</v>
      </c>
      <c r="R103" s="43">
        <v>1.5212583510511375E-4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0.22716874609810705</v>
      </c>
      <c r="O104" s="43">
        <v>0.67166270937481265</v>
      </c>
      <c r="P104" s="43">
        <v>2.5117193564005848E-3</v>
      </c>
      <c r="Q104" s="43">
        <v>9.0195645389618186E-3</v>
      </c>
      <c r="R104" s="43">
        <v>1.5270267178867704E-4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0.22649208242329422</v>
      </c>
      <c r="O105" s="43">
        <v>0.67136395139495486</v>
      </c>
      <c r="P105" s="43">
        <v>2.5375610170601469E-3</v>
      </c>
      <c r="Q105" s="43">
        <v>9.0825760180708731E-3</v>
      </c>
      <c r="R105" s="43">
        <v>1.5328546431520255E-4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0.22581501004213431</v>
      </c>
      <c r="O106" s="43">
        <v>0.67106487031838657</v>
      </c>
      <c r="P106" s="43">
        <v>2.5634825299350617E-3</v>
      </c>
      <c r="Q106" s="43">
        <v>9.1462334733947021E-3</v>
      </c>
      <c r="R106" s="43">
        <v>1.5387423146913897E-4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0.22513753077210091</v>
      </c>
      <c r="O107" s="43">
        <v>0.67076546544058124</v>
      </c>
      <c r="P107" s="43">
        <v>2.5894808093948904E-3</v>
      </c>
      <c r="Q107" s="43">
        <v>9.2105388595387205E-3</v>
      </c>
      <c r="R107" s="43">
        <v>1.5446899132861167E-4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0.22445964651798833</v>
      </c>
      <c r="O108" s="43">
        <v>0.67046573609947202</v>
      </c>
      <c r="P108" s="43">
        <v>2.6155527184022862E-3</v>
      </c>
      <c r="Q108" s="43">
        <v>9.27549405345276E-3</v>
      </c>
      <c r="R108" s="43">
        <v>1.5506976125351056E-4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0.22378135927218842</v>
      </c>
      <c r="O109" s="43">
        <v>0.67016568167604884</v>
      </c>
      <c r="P109" s="43">
        <v>2.641695068929366E-3</v>
      </c>
      <c r="Q109" s="43">
        <v>9.3411008531531677E-3</v>
      </c>
      <c r="R109" s="43">
        <v>1.5567655787367056E-4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0.22310267111493759</v>
      </c>
      <c r="O110" s="43">
        <v>0.66986530159494762</v>
      </c>
      <c r="P110" s="43">
        <v>2.6679046223998543E-3</v>
      </c>
      <c r="Q110" s="43">
        <v>9.4073609764556195E-3</v>
      </c>
      <c r="R110" s="43">
        <v>1.5628939707715113E-4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0.22242358421453479</v>
      </c>
      <c r="O111" s="43">
        <v>0.66956459532503265</v>
      </c>
      <c r="P111" s="43">
        <v>2.6941780901570803E-3</v>
      </c>
      <c r="Q111" s="43">
        <v>9.4742760597192732E-3</v>
      </c>
      <c r="R111" s="43">
        <v>1.5690829399862152E-4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0.22174410082752902</v>
      </c>
      <c r="O112" s="43">
        <v>0.6692635623799692</v>
      </c>
      <c r="P112" s="43">
        <v>2.7205121339579177E-3</v>
      </c>
      <c r="Q112" s="43">
        <v>9.5418476566029534E-3</v>
      </c>
      <c r="R112" s="43">
        <v>1.5753326300785625E-4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0.22106422329887684</v>
      </c>
      <c r="O113" s="43">
        <v>0.66896220231878956</v>
      </c>
      <c r="P113" s="43">
        <v>2.7469033664927339E-3</v>
      </c>
      <c r="Q113" s="43">
        <v>9.610077236833962E-3</v>
      </c>
      <c r="R113" s="43">
        <v>1.5816431769834818E-4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0.22038395406206873</v>
      </c>
      <c r="O114" s="43">
        <v>0.6686605147464495</v>
      </c>
      <c r="P114" s="43">
        <v>2.7733483519314021E-3</v>
      </c>
      <c r="Q114" s="43">
        <v>9.6789661849902078E-3</v>
      </c>
      <c r="R114" s="43">
        <v>1.5880147087604424E-4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0.21970329563922483</v>
      </c>
      <c r="O115" s="43">
        <v>0.66835849931437563</v>
      </c>
      <c r="P115" s="43">
        <v>2.7998436064954101E-3</v>
      </c>
      <c r="Q115" s="43">
        <v>9.7485157992962951E-3</v>
      </c>
      <c r="R115" s="43">
        <v>1.5944473454821052E-4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0.21902225064115874</v>
      </c>
      <c r="O116" s="43">
        <v>0.66805615572100341</v>
      </c>
      <c r="P116" s="43">
        <v>2.8263855990560837E-3</v>
      </c>
      <c r="Q116" s="43">
        <v>9.8187272904341864E-3</v>
      </c>
      <c r="R116" s="43">
        <v>1.6009411991243217E-4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0.21834082176740979</v>
      </c>
      <c r="O117" s="43">
        <v>0.66775348371230581</v>
      </c>
      <c r="P117" s="43">
        <v>2.8529707517589409E-3</v>
      </c>
      <c r="Q117" s="43">
        <v>9.8896017803691647E-3</v>
      </c>
      <c r="R117" s="43">
        <v>1.6074963734575456E-4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0.217659011806243</v>
      </c>
      <c r="O118" s="43">
        <v>0.66745048308231114</v>
      </c>
      <c r="P118" s="43">
        <v>2.8795954406741499E-3</v>
      </c>
      <c r="Q118" s="43">
        <v>9.9611403011916708E-3</v>
      </c>
      <c r="R118" s="43">
        <v>1.6141129639397163E-4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0.21697682363461673</v>
      </c>
      <c r="O119" s="43">
        <v>0.66714715367361188</v>
      </c>
      <c r="P119" s="43">
        <v>2.9062559964730793E-3</v>
      </c>
      <c r="Q119" s="43">
        <v>1.0033343793975706E-2</v>
      </c>
      <c r="R119" s="43">
        <v>1.6207910576106725E-4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0.21629426021811735</v>
      </c>
      <c r="O120" s="43">
        <v>0.66684349537786158</v>
      </c>
      <c r="P120" s="43">
        <v>2.9329487051308746E-3</v>
      </c>
      <c r="Q120" s="43">
        <v>1.0106213107654471E-2</v>
      </c>
      <c r="R120" s="43">
        <v>1.6275307329881587E-4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0.21561132461086135</v>
      </c>
      <c r="O121" s="43">
        <v>0.66653950813626073</v>
      </c>
      <c r="P121" s="43">
        <v>2.9596698086550291E-3</v>
      </c>
      <c r="Q121" s="43">
        <v>1.0179748997913825E-2</v>
      </c>
      <c r="R121" s="43">
        <v>1.6343320599654829E-4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0.2149280199553639</v>
      </c>
      <c r="O122" s="43">
        <v>0.66623519194003289</v>
      </c>
      <c r="P122" s="43">
        <v>2.9864155058398367E-3</v>
      </c>
      <c r="Q122" s="43">
        <v>1.0253952126104294E-2</v>
      </c>
      <c r="R122" s="43">
        <v>1.6411950997108877E-4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0.2142443494823737</v>
      </c>
      <c r="O123" s="43">
        <v>0.66593054683088704</v>
      </c>
      <c r="P123" s="43">
        <v>3.0131819530466591E-3</v>
      </c>
      <c r="Q123" s="43">
        <v>1.0328823058172188E-2</v>
      </c>
      <c r="R123" s="43">
        <v>1.6481199045686903E-4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0.21356031651067442</v>
      </c>
      <c r="O124" s="43">
        <v>0.66562557290146984</v>
      </c>
      <c r="P124" s="43">
        <v>3.0399652650098781E-3</v>
      </c>
      <c r="Q124" s="43">
        <v>1.0404362263610564E-2</v>
      </c>
      <c r="R124" s="43">
        <v>1.6551065179622548E-4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0.21287592444685219</v>
      </c>
      <c r="O125" s="43">
        <v>0.66532027029580443</v>
      </c>
      <c r="P125" s="43">
        <v>3.0667615156684063E-3</v>
      </c>
      <c r="Q125" s="43">
        <v>1.0480570114430571E-2</v>
      </c>
      <c r="R125" s="43">
        <v>1.6621549742988544E-4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0.21219117678502872</v>
      </c>
      <c r="O126" s="43">
        <v>0.66501463920971715</v>
      </c>
      <c r="P126" s="43">
        <v>3.0935667390226125E-3</v>
      </c>
      <c r="Q126" s="43">
        <v>1.0557446884153898E-2</v>
      </c>
      <c r="R126" s="43">
        <v>1.6692652988764818E-4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0.21150607710656039</v>
      </c>
      <c r="O127" s="43">
        <v>0.66470867989125149</v>
      </c>
      <c r="P127" s="43">
        <v>3.1203769300164872E-3</v>
      </c>
      <c r="Q127" s="43">
        <v>1.0634992746826924E-2</v>
      </c>
      <c r="R127" s="43">
        <v>1.6764375077926694E-4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0.2108206290797027</v>
      </c>
      <c r="O128" s="43">
        <v>0.66440239264106882</v>
      </c>
      <c r="P128" s="43">
        <v>3.1471880454448727E-3</v>
      </c>
      <c r="Q128" s="43">
        <v>1.071320777605719E-2</v>
      </c>
      <c r="R128" s="43">
        <v>1.6836716078553706E-4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0.21013483645924022</v>
      </c>
      <c r="O129" s="43">
        <v>0.66409577781283535</v>
      </c>
      <c r="P129" s="43">
        <v>3.1739960048855521E-3</v>
      </c>
      <c r="Q129" s="43">
        <v>1.0792091944072818E-2</v>
      </c>
      <c r="R129" s="43">
        <v>1.6909675964959687E-4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0.20944870308608191</v>
      </c>
      <c r="O130" s="43">
        <v>0.66378883581359593</v>
      </c>
      <c r="P130" s="43">
        <v>3.2007966916559726E-3</v>
      </c>
      <c r="Q130" s="43">
        <v>1.0871645120805531E-2</v>
      </c>
      <c r="R130" s="43">
        <v>1.6983254616844608E-4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0.2087622328868215</v>
      </c>
      <c r="O131" s="43">
        <v>0.66348156710413397</v>
      </c>
      <c r="P131" s="43">
        <v>3.2275859537943779E-3</v>
      </c>
      <c r="Q131" s="43">
        <v>1.0951867072997815E-2</v>
      </c>
      <c r="R131" s="43">
        <v>1.705745181846883E-4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0.208075429873263</v>
      </c>
      <c r="O132" s="43">
        <v>0.66317397219931529</v>
      </c>
      <c r="P132" s="43">
        <v>3.2543596050650801E-3</v>
      </c>
      <c r="Q132" s="43">
        <v>1.1032757463334908E-2</v>
      </c>
      <c r="R132" s="43">
        <v>1.713226725785028E-4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0.20738829814191151</v>
      </c>
      <c r="O133" s="43">
        <v>0.66286605166841994</v>
      </c>
      <c r="P133" s="43">
        <v>3.281113425987608E-3</v>
      </c>
      <c r="Q133" s="43">
        <v>1.1114315849602154E-2</v>
      </c>
      <c r="R133" s="43">
        <v>1.720770052598508E-4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0.20670084187342899</v>
      </c>
      <c r="O134" s="43">
        <v>0.66255780613545801</v>
      </c>
      <c r="P134" s="43">
        <v>3.307843164889428E-3</v>
      </c>
      <c r="Q134" s="43">
        <v>1.119654168386835E-2</v>
      </c>
      <c r="R134" s="43">
        <v>1.7283751116092209E-4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0.20601306533205468</v>
      </c>
      <c r="O135" s="43">
        <v>0.66224923627946908</v>
      </c>
      <c r="P135" s="43">
        <v>3.3345445389819438E-3</v>
      </c>
      <c r="Q135" s="43">
        <v>1.1279434311695653E-2</v>
      </c>
      <c r="R135" s="43">
        <v>1.7360418422882778E-4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0.20532497286499138</v>
      </c>
      <c r="O136" s="43">
        <v>0.66194034283480851</v>
      </c>
      <c r="P136" s="43">
        <v>3.3612132354594267E-3</v>
      </c>
      <c r="Q136" s="43">
        <v>1.1362992971376627E-2</v>
      </c>
      <c r="R136" s="43">
        <v>1.743770174185436E-4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0.20463656890175591</v>
      </c>
      <c r="O137" s="43">
        <v>0.66163112659141754</v>
      </c>
      <c r="P137" s="43">
        <v>3.3878449126205517E-3</v>
      </c>
      <c r="Q137" s="43">
        <v>1.1447216793199018E-2</v>
      </c>
      <c r="R137" s="43">
        <v>1.7515600268610976E-4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0.20394785795349538</v>
      </c>
      <c r="O138" s="43">
        <v>0.66132158839507516</v>
      </c>
      <c r="P138" s="43">
        <v>3.4144352010121535E-3</v>
      </c>
      <c r="Q138" s="43">
        <v>1.1532104798738773E-2</v>
      </c>
      <c r="R138" s="43">
        <v>1.7594113098209219E-4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0.20325884461226804</v>
      </c>
      <c r="O139" s="43">
        <v>0.66101172914763784</v>
      </c>
      <c r="P139" s="43">
        <v>3.4409797045948372E-3</v>
      </c>
      <c r="Q139" s="43">
        <v>1.1617655900181894E-2</v>
      </c>
      <c r="R139" s="43">
        <v>1.767323922453104E-4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0.20256953355029014</v>
      </c>
      <c r="O140" s="43">
        <v>0.6607015498072597</v>
      </c>
      <c r="P140" s="43">
        <v>3.4674740019300385E-3</v>
      </c>
      <c r="Q140" s="43">
        <v>1.1703868899675656E-2</v>
      </c>
      <c r="R140" s="43">
        <v>1.7752977539683669E-4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0.20187992951914738</v>
      </c>
      <c r="O141" s="43">
        <v>0.66039105138859733</v>
      </c>
      <c r="P141" s="43">
        <v>3.493913647388111E-3</v>
      </c>
      <c r="Q141" s="43">
        <v>1.1790742488709711E-2</v>
      </c>
      <c r="R141" s="43">
        <v>1.7833326833427226E-4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0.20119003734897253</v>
      </c>
      <c r="O142" s="43">
        <v>0.66008023496299784</v>
      </c>
      <c r="P142" s="43">
        <v>3.5202941723770113E-3</v>
      </c>
      <c r="Q142" s="43">
        <v>1.1878275247527595E-2</v>
      </c>
      <c r="R142" s="43">
        <v>1.7914285792630408E-4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0.20049986194758843</v>
      </c>
      <c r="O143" s="43">
        <v>0.65976910165866964</v>
      </c>
      <c r="P143" s="43">
        <v>3.5466110865911291E-3</v>
      </c>
      <c r="Q143" s="43">
        <v>1.1966465644569159E-2</v>
      </c>
      <c r="R143" s="43">
        <v>1.7995853000754794E-4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0.19980940829961671</v>
      </c>
      <c r="O144" s="43">
        <v>0.65945765266083578</v>
      </c>
      <c r="P144" s="43">
        <v>3.5728598792797912E-3</v>
      </c>
      <c r="Q144" s="43">
        <v>1.2055312035944428E-2</v>
      </c>
      <c r="R144" s="43">
        <v>1.8078026937368239E-4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0.19911868146555309</v>
      </c>
      <c r="O145" s="43">
        <v>0.65914588921187056</v>
      </c>
      <c r="P145" s="43">
        <v>3.5990360205349499E-3</v>
      </c>
      <c r="Q145" s="43">
        <v>1.2144812664939346E-2</v>
      </c>
      <c r="R145" s="43">
        <v>1.8160805977687698E-4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0.19842768658080831</v>
      </c>
      <c r="O146" s="43">
        <v>0.65883381261141782</v>
      </c>
      <c r="P146" s="43">
        <v>3.6251349625975628E-3</v>
      </c>
      <c r="Q146" s="43">
        <v>1.2234965661553887E-2</v>
      </c>
      <c r="R146" s="43">
        <v>1.8244188392152057E-4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0.1977364288547161</v>
      </c>
      <c r="O147" s="43">
        <v>0.65852142421649218</v>
      </c>
      <c r="P147" s="43">
        <v>3.6511521411821267E-3</v>
      </c>
      <c r="Q147" s="43">
        <v>1.2325769042073022E-2</v>
      </c>
      <c r="R147" s="43">
        <v>1.8328172346025314E-4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0.19704491356950762</v>
      </c>
      <c r="O148" s="43">
        <v>0.65820872544156039</v>
      </c>
      <c r="P148" s="43">
        <v>3.6770829768188497E-3</v>
      </c>
      <c r="Q148" s="43">
        <v>1.2417220708670958E-2</v>
      </c>
      <c r="R148" s="43">
        <v>1.8412755899030537E-4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0.19635314607925314</v>
      </c>
      <c r="O149" s="43">
        <v>0.65789571775860722</v>
      </c>
      <c r="P149" s="43">
        <v>3.702922876212893E-3</v>
      </c>
      <c r="Q149" s="43">
        <v>1.2509318449049067E-2</v>
      </c>
      <c r="R149" s="43">
        <v>1.8497937005014983E-4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0.19566113180877087</v>
      </c>
      <c r="O150" s="43">
        <v>0.6575824026971816</v>
      </c>
      <c r="P150" s="43">
        <v>3.7286672336201191E-3</v>
      </c>
      <c r="Q150" s="43">
        <v>1.2602059936107982E-2</v>
      </c>
      <c r="R150" s="43">
        <v>1.8583713511646828E-4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0.19496887625250381</v>
      </c>
      <c r="O151" s="43">
        <v>0.65726878184442328</v>
      </c>
      <c r="P151" s="43">
        <v>3.7543114322387693E-3</v>
      </c>
      <c r="Q151" s="43">
        <v>1.2695442727654212E-2</v>
      </c>
      <c r="R151" s="43">
        <v>1.8670083160143798E-4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0.19427638497336458</v>
      </c>
      <c r="O152" s="43">
        <v>0.65695485684507282</v>
      </c>
      <c r="P152" s="43">
        <v>3.7798508456164579E-3</v>
      </c>
      <c r="Q152" s="43">
        <v>1.2789464266141679E-2</v>
      </c>
      <c r="R152" s="43">
        <v>1.8757043585034144E-4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0.19358366360154836</v>
      </c>
      <c r="O153" s="43">
        <v>0.65664062940146217</v>
      </c>
      <c r="P153" s="43">
        <v>3.8052808390718869E-3</v>
      </c>
      <c r="Q153" s="43">
        <v>1.2884121878448564E-2</v>
      </c>
      <c r="R153" s="43">
        <v>1.8844592313950229E-4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0.19289071783331505</v>
      </c>
      <c r="O154" s="43">
        <v>0.6563261012734849</v>
      </c>
      <c r="P154" s="43">
        <v>3.8305967711306311E-3</v>
      </c>
      <c r="Q154" s="43">
        <v>1.2979412775689826E-2</v>
      </c>
      <c r="R154" s="43">
        <v>1.8932726767455124E-4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0.19219755342974043</v>
      </c>
      <c r="O155" s="43">
        <v>0.65601127427854988</v>
      </c>
      <c r="P155" s="43">
        <v>3.8557939949743752E-3</v>
      </c>
      <c r="Q155" s="43">
        <v>1.307533405306569E-2</v>
      </c>
      <c r="R155" s="43">
        <v>1.9021444258902488E-4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0.19150417621543708</v>
      </c>
      <c r="O156" s="43">
        <v>0.65569615029151407</v>
      </c>
      <c r="P156" s="43">
        <v>3.8808678599029272E-3</v>
      </c>
      <c r="Q156" s="43">
        <v>1.3171882689746518E-2</v>
      </c>
      <c r="R156" s="43">
        <v>1.9110741994330077E-4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0.19081059207724538</v>
      </c>
      <c r="O157" s="43">
        <v>0.6553807312445965</v>
      </c>
      <c r="P157" s="43">
        <v>3.9058137128083455E-3</v>
      </c>
      <c r="Q157" s="43">
        <v>1.3269055548794272E-2</v>
      </c>
      <c r="R157" s="43">
        <v>1.9200617072387098E-4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0.19011680696289507</v>
      </c>
      <c r="O158" s="43">
        <v>0.65506501912727333</v>
      </c>
      <c r="P158" s="43">
        <v>3.9306268996605019E-3</v>
      </c>
      <c r="Q158" s="43">
        <v>1.336684937712094E-2</v>
      </c>
      <c r="R158" s="43">
        <v>1.9291066484295778E-4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0.18942282687963802</v>
      </c>
      <c r="O159" s="43">
        <v>0.6547490159861532</v>
      </c>
      <c r="P159" s="43">
        <v>3.955302767003374E-3</v>
      </c>
      <c r="Q159" s="43">
        <v>1.3465260805484172E-2</v>
      </c>
      <c r="R159" s="43">
        <v>1.9382087113847314E-4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0.18872865789285265</v>
      </c>
      <c r="O160" s="43">
        <v>0.65443272392483287</v>
      </c>
      <c r="P160" s="43">
        <v>3.9798366634613714E-3</v>
      </c>
      <c r="Q160" s="43">
        <v>1.3564286348520398E-2</v>
      </c>
      <c r="R160" s="43">
        <v>1.9473675737432486E-4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0.1880343061246201</v>
      </c>
      <c r="O161" s="43">
        <v>0.65411614510373439</v>
      </c>
      <c r="P161" s="43">
        <v>4.0042239412549684E-3</v>
      </c>
      <c r="Q161" s="43">
        <v>1.3663922404815629E-2</v>
      </c>
      <c r="R161" s="43">
        <v>1.9565829024107187E-4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0.18733977775227353</v>
      </c>
      <c r="O162" s="43">
        <v>0.65379928173992108</v>
      </c>
      <c r="P162" s="43">
        <v>4.0284599577249157E-3</v>
      </c>
      <c r="Q162" s="43">
        <v>1.3764165257014233E-2</v>
      </c>
      <c r="R162" s="43">
        <v>1.9658543535692988E-4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0.18664507900692057</v>
      </c>
      <c r="O163" s="43">
        <v>0.65348213610689532</v>
      </c>
      <c r="P163" s="43">
        <v>4.0525400768642904E-3</v>
      </c>
      <c r="Q163" s="43">
        <v>1.3865011071965808E-2</v>
      </c>
      <c r="R163" s="43">
        <v>1.9751815726912994E-4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0.1859502161719396</v>
      </c>
      <c r="O164" s="43">
        <v>0.6531647105343763</v>
      </c>
      <c r="P164" s="43">
        <v>4.0764596708576283E-3</v>
      </c>
      <c r="Q164" s="43">
        <v>1.3966455900910439E-2</v>
      </c>
      <c r="R164" s="43">
        <v>1.9845641945563202E-4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0.18525519558145051</v>
      </c>
      <c r="O165" s="43">
        <v>0.65284700740805768</v>
      </c>
      <c r="P165" s="43">
        <v>4.1002141216263969E-3</v>
      </c>
      <c r="Q165" s="43">
        <v>1.4068495679702399E-2</v>
      </c>
      <c r="R165" s="43">
        <v>1.9940018432719372E-4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0.18456002361876045</v>
      </c>
      <c r="O166" s="43">
        <v>0.65252902916934585</v>
      </c>
      <c r="P166" s="43">
        <v>4.123798822379998E-3</v>
      </c>
      <c r="Q166" s="43">
        <v>1.4171126229072526E-2</v>
      </c>
      <c r="R166" s="43">
        <v>2.0034941322979731E-4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0.18386470671478553</v>
      </c>
      <c r="O167" s="43">
        <v>0.65221077831507923</v>
      </c>
      <c r="P167" s="43">
        <v>4.1472091791715732E-3</v>
      </c>
      <c r="Q167" s="43">
        <v>1.4274343254929354E-2</v>
      </c>
      <c r="R167" s="43">
        <v>2.0130406644743465E-4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0.18316925134644901</v>
      </c>
      <c r="O168" s="43">
        <v>0.65189225739722623</v>
      </c>
      <c r="P168" s="43">
        <v>4.1704406124577816E-3</v>
      </c>
      <c r="Q168" s="43">
        <v>1.4378142348699132E-2</v>
      </c>
      <c r="R168" s="43">
        <v>2.0226410320525225E-4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0.18247366403505616</v>
      </c>
      <c r="O169" s="43">
        <v>0.65157346902256608</v>
      </c>
      <c r="P169" s="43">
        <v>4.1934885586617839E-3</v>
      </c>
      <c r="Q169" s="43">
        <v>1.448251898770482E-2</v>
      </c>
      <c r="R169" s="43">
        <v>2.0322948167305634E-4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0.18177795134464722</v>
      </c>
      <c r="O170" s="43">
        <v>0.65125441585234711</v>
      </c>
      <c r="P170" s="43">
        <v>4.2163484717386126E-3</v>
      </c>
      <c r="Q170" s="43">
        <v>1.458746853558413E-2</v>
      </c>
      <c r="R170" s="43">
        <v>2.042001589691794E-4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0.18108211988032896</v>
      </c>
      <c r="O171" s="43">
        <v>0.65093510060192827</v>
      </c>
      <c r="P171" s="43">
        <v>4.2390158247421266E-3</v>
      </c>
      <c r="Q171" s="43">
        <v>1.4692986242746628E-2</v>
      </c>
      <c r="R171" s="43">
        <v>2.0517609116470814E-4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0.18038617628658538</v>
      </c>
      <c r="O172" s="43">
        <v>0.65061552604039896</v>
      </c>
      <c r="P172" s="43">
        <v>4.2614861113927519E-3</v>
      </c>
      <c r="Q172" s="43">
        <v>1.4799067246870006E-2</v>
      </c>
      <c r="R172" s="43">
        <v>2.0615723328807313E-4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0.17969012724556804</v>
      </c>
      <c r="O173" s="43">
        <v>0.65029569499018103</v>
      </c>
      <c r="P173" s="43">
        <v>4.2837548476451631E-3</v>
      </c>
      <c r="Q173" s="43">
        <v>1.4905706573435429E-2</v>
      </c>
      <c r="R173" s="43">
        <v>2.0714353933000052E-4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0.1789939794753678</v>
      </c>
      <c r="O174" s="43">
        <v>0.64997561032661055</v>
      </c>
      <c r="P174" s="43">
        <v>4.3058175732551066E-3</v>
      </c>
      <c r="Q174" s="43">
        <v>1.5012899136302049E-2</v>
      </c>
      <c r="R174" s="43">
        <v>2.0813496224882561E-4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0.17829773972826746</v>
      </c>
      <c r="O175" s="43">
        <v>0.64965527497750009</v>
      </c>
      <c r="P175" s="43">
        <v>4.3276698533445089E-3</v>
      </c>
      <c r="Q175" s="43">
        <v>1.5120639738320582E-2</v>
      </c>
      <c r="R175" s="43">
        <v>2.0913145397616768E-4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0.17760141478897712</v>
      </c>
      <c r="O176" s="43">
        <v>0.649334691922683</v>
      </c>
      <c r="P176" s="43">
        <v>4.3493072799640781E-3</v>
      </c>
      <c r="Q176" s="43">
        <v>1.5228923071985905E-2</v>
      </c>
      <c r="R176" s="43">
        <v>2.1013296542296604E-4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0.17690501147285234</v>
      </c>
      <c r="O177" s="43">
        <v>0.64901386419353813</v>
      </c>
      <c r="P177" s="43">
        <v>4.3707254736525336E-3</v>
      </c>
      <c r="Q177" s="43">
        <v>1.533774372012864E-2</v>
      </c>
      <c r="R177" s="43">
        <v>2.1113944648587664E-4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0.17620853662409633</v>
      </c>
      <c r="O178" s="43">
        <v>0.64869279487249432</v>
      </c>
      <c r="P178" s="43">
        <v>4.3919200849916462E-3</v>
      </c>
      <c r="Q178" s="43">
        <v>1.5447096156645589E-2</v>
      </c>
      <c r="R178" s="43">
        <v>2.121508460540273E-4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0.17551199711394697</v>
      </c>
      <c r="O179" s="43">
        <v>0.64837148709251824</v>
      </c>
      <c r="P179" s="43">
        <v>4.4128867961562377E-3</v>
      </c>
      <c r="Q179" s="43">
        <v>1.5556974747268939E-2</v>
      </c>
      <c r="R179" s="43">
        <v>2.1316711201613262E-4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0.17481539983884914</v>
      </c>
      <c r="O180" s="43">
        <v>0.64804994403658156</v>
      </c>
      <c r="P180" s="43">
        <v>4.4336213224583183E-3</v>
      </c>
      <c r="Q180" s="43">
        <v>1.5667373750374025E-2</v>
      </c>
      <c r="R180" s="43">
        <v>2.1418819126796479E-4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0.17411875171861377</v>
      </c>
      <c r="O181" s="43">
        <v>0.64772816893711138</v>
      </c>
      <c r="P181" s="43">
        <v>4.4541194138845094E-3</v>
      </c>
      <c r="Q181" s="43">
        <v>1.5778287317825639E-2</v>
      </c>
      <c r="R181" s="43">
        <v>2.1521402972018099E-4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0.17342205969456392</v>
      </c>
      <c r="O182" s="43">
        <v>0.64740616507542104</v>
      </c>
      <c r="P182" s="43">
        <v>4.4743768566259199E-3</v>
      </c>
      <c r="Q182" s="43">
        <v>1.5889709495862537E-2</v>
      </c>
      <c r="R182" s="43">
        <v>2.1624457230650423E-4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0.17272533072766907</v>
      </c>
      <c r="O183" s="43">
        <v>0.64708393578112333</v>
      </c>
      <c r="P183" s="43">
        <v>4.4943894745996561E-3</v>
      </c>
      <c r="Q183" s="43">
        <v>1.6001634226020064E-2</v>
      </c>
      <c r="R183" s="43">
        <v>2.1727976299225696E-4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0.17202857179666842</v>
      </c>
      <c r="O184" s="43">
        <v>0.64676148443152537</v>
      </c>
      <c r="P184" s="43">
        <v>4.5141531309610995E-3</v>
      </c>
      <c r="Q184" s="43">
        <v>1.6114055346090658E-2</v>
      </c>
      <c r="R184" s="43">
        <v>2.1831954478324425E-4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0.17133178989618403</v>
      </c>
      <c r="O185" s="43">
        <v>0.64643881445100615</v>
      </c>
      <c r="P185" s="43">
        <v>4.5336637296061397E-3</v>
      </c>
      <c r="Q185" s="43">
        <v>1.6226966591121942E-2</v>
      </c>
      <c r="R185" s="43">
        <v>2.1936385973498552E-4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0.1706349920348248</v>
      </c>
      <c r="O186" s="43">
        <v>0.64611592931037598</v>
      </c>
      <c r="P186" s="43">
        <v>4.5529172166625474E-3</v>
      </c>
      <c r="Q186" s="43">
        <v>1.6340361594452166E-2</v>
      </c>
      <c r="R186" s="43">
        <v>2.2041264896229147E-4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0.16993818523328211</v>
      </c>
      <c r="O187" s="43">
        <v>0.64579283252621833</v>
      </c>
      <c r="P187" s="43">
        <v>4.5719095819696243E-3</v>
      </c>
      <c r="Q187" s="43">
        <v>1.6454233888782786E-2</v>
      </c>
      <c r="R187" s="43">
        <v>2.214658526491838E-4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0.16924137652241802</v>
      </c>
      <c r="O188" s="43">
        <v>0.64546952766021604</v>
      </c>
      <c r="P188" s="43">
        <v>4.5906368605453489E-3</v>
      </c>
      <c r="Q188" s="43">
        <v>1.656857690728774E-2</v>
      </c>
      <c r="R188" s="43">
        <v>2.2252341005915552E-4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0.16854457294134695</v>
      </c>
      <c r="O189" s="43">
        <v>0.64514601831845853</v>
      </c>
      <c r="P189" s="43">
        <v>4.6090951340401858E-3</v>
      </c>
      <c r="Q189" s="43">
        <v>1.668338398475927E-2</v>
      </c>
      <c r="R189" s="43">
        <v>2.2358525954576804E-4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0.16784778153551164</v>
      </c>
      <c r="O190" s="43">
        <v>0.6448223081507336</v>
      </c>
      <c r="P190" s="43">
        <v>4.627280532176742E-3</v>
      </c>
      <c r="Q190" s="43">
        <v>1.6798648358789754E-2</v>
      </c>
      <c r="R190" s="43">
        <v>2.2465133856358234E-4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0.16715100935475471</v>
      </c>
      <c r="O191" s="43">
        <v>0.64449840084980181</v>
      </c>
      <c r="P191" s="43">
        <v>4.645189234174482E-3</v>
      </c>
      <c r="Q191" s="43">
        <v>1.6914363170989363E-2</v>
      </c>
      <c r="R191" s="43">
        <v>2.2572158367942097E-4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0.1664542634513862</v>
      </c>
      <c r="O192" s="43">
        <v>0.64417430015065635</v>
      </c>
      <c r="P192" s="43">
        <v>4.6628174701586946E-3</v>
      </c>
      <c r="Q192" s="43">
        <v>1.7030521468239038E-2</v>
      </c>
      <c r="R192" s="43">
        <v>2.2679593058395683E-4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0.16575755087824834</v>
      </c>
      <c r="O193" s="43">
        <v>0.64385000982976537</v>
      </c>
      <c r="P193" s="43">
        <v>4.6801615225529353E-3</v>
      </c>
      <c r="Q193" s="43">
        <v>1.714711620397846E-2</v>
      </c>
      <c r="R193" s="43">
        <v>2.2787431410362544E-4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0.16506087868677838</v>
      </c>
      <c r="O194" s="43">
        <v>0.64352553370429921</v>
      </c>
      <c r="P194" s="43">
        <v>4.6972177274541586E-3</v>
      </c>
      <c r="Q194" s="43">
        <v>1.7264140239528512E-2</v>
      </c>
      <c r="R194" s="43">
        <v>2.2895666821285679E-4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0.16436425392507062</v>
      </c>
      <c r="O195" s="43">
        <v>0.64320087563134276</v>
      </c>
      <c r="P195" s="43">
        <v>4.7139824759897539E-3</v>
      </c>
      <c r="Q195" s="43">
        <v>1.7381586345447911E-2</v>
      </c>
      <c r="R195" s="43">
        <v>2.3004292604662208E-4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0.16366768363593809</v>
      </c>
      <c r="O196" s="43">
        <v>0.64287603950709171</v>
      </c>
      <c r="P196" s="43">
        <v>4.7304522156557576E-3</v>
      </c>
      <c r="Q196" s="43">
        <v>1.7499447202923405E-2</v>
      </c>
      <c r="R196" s="43">
        <v>2.3113301991329235E-4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0.16297117485497525</v>
      </c>
      <c r="O197" s="43">
        <v>0.64255102926603525</v>
      </c>
      <c r="P197" s="43">
        <v>4.7466234516354549E-3</v>
      </c>
      <c r="Q197" s="43">
        <v>1.7617715405193152E-2</v>
      </c>
      <c r="R197" s="43">
        <v>2.3222688130780311E-4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0.16227473460862252</v>
      </c>
      <c r="O198" s="43">
        <v>0.64222584888012346</v>
      </c>
      <c r="P198" s="43">
        <v>4.7624927480976664E-3</v>
      </c>
      <c r="Q198" s="43">
        <v>1.7736383459002782E-2</v>
      </c>
      <c r="R198" s="43">
        <v>2.3332444092512121E-4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0.16157836991223348</v>
      </c>
      <c r="O199" s="43">
        <v>0.64190050235792118</v>
      </c>
      <c r="P199" s="43">
        <v>4.7780567294739475E-3</v>
      </c>
      <c r="Q199" s="43">
        <v>1.7855443786093574E-2</v>
      </c>
      <c r="R199" s="43">
        <v>2.3442562867400914E-4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0.16088208776814578</v>
      </c>
      <c r="O200" s="43">
        <v>0.64157499374374749</v>
      </c>
      <c r="P200" s="43">
        <v>4.7933120817140349E-3</v>
      </c>
      <c r="Q200" s="43">
        <v>1.7974888724722228E-2</v>
      </c>
      <c r="R200" s="43">
        <v>2.3553037369108135E-4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0.16018589516375653</v>
      </c>
      <c r="O201" s="43">
        <v>0.64124932711680283</v>
      </c>
      <c r="P201" s="43">
        <v>4.8082555535187898E-3</v>
      </c>
      <c r="Q201" s="43">
        <v>1.8094710531211755E-2</v>
      </c>
      <c r="R201" s="43">
        <v>2.3663860435514848E-4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0.15948979906960337</v>
      </c>
      <c r="O202" s="43">
        <v>0.64092350659028174</v>
      </c>
      <c r="P202" s="43">
        <v>4.822883957549982E-3</v>
      </c>
      <c r="Q202" s="43">
        <v>1.8214901381532742E-2</v>
      </c>
      <c r="R202" s="43">
        <v>2.377502483018425E-4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0.15879380643745158</v>
      </c>
      <c r="O203" s="43">
        <v>0.64059753631047323</v>
      </c>
      <c r="P203" s="43">
        <v>4.8371941716162069E-3</v>
      </c>
      <c r="Q203" s="43">
        <v>1.8335453372914638E-2</v>
      </c>
      <c r="R203" s="43">
        <v>2.3886523243851928E-4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0.158097924198389</v>
      </c>
      <c r="O204" s="43">
        <v>0.6402714204558495</v>
      </c>
      <c r="P204" s="43">
        <v>4.8511831398343076E-3</v>
      </c>
      <c r="Q204" s="43">
        <v>1.8456358525486251E-2</v>
      </c>
      <c r="R204" s="43">
        <v>2.3998348295943168E-4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0.15740215926092874</v>
      </c>
      <c r="O205" s="43">
        <v>0.63994516323614237</v>
      </c>
      <c r="P205" s="43">
        <v>4.8648478737656166E-3</v>
      </c>
      <c r="Q205" s="43">
        <v>1.857760878394495E-2</v>
      </c>
      <c r="R205" s="43">
        <v>2.4110492536116802E-4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0.1567065185091214</v>
      </c>
      <c r="O206" s="43">
        <v>0.63961876889140723</v>
      </c>
      <c r="P206" s="43">
        <v>4.8781854535264136E-3</v>
      </c>
      <c r="Q206" s="43">
        <v>1.8699196019253905E-2</v>
      </c>
      <c r="R206" s="43">
        <v>2.4222948445834969E-4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0.15601100880067703</v>
      </c>
      <c r="O207" s="43">
        <v>0.63929224169107635</v>
      </c>
      <c r="P207" s="43">
        <v>4.8911930288719667E-3</v>
      </c>
      <c r="Q207" s="43">
        <v>1.8821112030366714E-2</v>
      </c>
      <c r="R207" s="43">
        <v>2.4335708439958222E-4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0.15531563696509826</v>
      </c>
      <c r="O208" s="43">
        <v>0.6389655859330019</v>
      </c>
      <c r="P208" s="43">
        <v>4.9038678202535605E-3</v>
      </c>
      <c r="Q208" s="43">
        <v>1.894334854597873E-2</v>
      </c>
      <c r="R208" s="43">
        <v>2.4448764868365355E-4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0.15462040980182473</v>
      </c>
      <c r="O209" s="43">
        <v>0.63863880594248756</v>
      </c>
      <c r="P209" s="43">
        <v>4.9162071198479308E-3</v>
      </c>
      <c r="Q209" s="43">
        <v>1.9065897226304453E-2</v>
      </c>
      <c r="R209" s="43">
        <v>2.4562110017597267E-4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0.1539253340783909</v>
      </c>
      <c r="O210" s="43">
        <v>0.63831190607131028</v>
      </c>
      <c r="P210" s="43">
        <v>4.9282082925585276E-3</v>
      </c>
      <c r="Q210" s="43">
        <v>1.918874966488027E-2</v>
      </c>
      <c r="R210" s="43">
        <v>2.4675736112524354E-4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0.15323041652859676</v>
      </c>
      <c r="O211" s="43">
        <v>0.63798489069673248</v>
      </c>
      <c r="P211" s="43">
        <v>4.9398687769880694E-3</v>
      </c>
      <c r="Q211" s="43">
        <v>1.9311897390391786E-2</v>
      </c>
      <c r="R211" s="43">
        <v>2.4789635318036603E-4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0.15253566385069331</v>
      </c>
      <c r="O212" s="43">
        <v>0.63765776422050613</v>
      </c>
      <c r="P212" s="43">
        <v>4.9511860863818528E-3</v>
      </c>
      <c r="Q212" s="43">
        <v>1.9435331868525123E-2</v>
      </c>
      <c r="R212" s="43">
        <v>2.4903799740755815E-4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0.15184108270558302</v>
      </c>
      <c r="O213" s="43">
        <v>0.63733053106786508</v>
      </c>
      <c r="P213" s="43">
        <v>4.9621578095413021E-3</v>
      </c>
      <c r="Q213" s="43">
        <v>1.9559044503841348E-2</v>
      </c>
      <c r="R213" s="43">
        <v>2.501822143076929E-4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0.15114667971503645</v>
      </c>
      <c r="O214" s="43">
        <v>0.63700319568651187</v>
      </c>
      <c r="P214" s="43">
        <v>4.9727816117072741E-3</v>
      </c>
      <c r="Q214" s="43">
        <v>1.9683026641673321E-2</v>
      </c>
      <c r="R214" s="43">
        <v>2.5132892383384242E-4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0.15045246145992572</v>
      </c>
      <c r="O215" s="43">
        <v>0.63667576254559566</v>
      </c>
      <c r="P215" s="43">
        <v>4.9830552354126209E-3</v>
      </c>
      <c r="Q215" s="43">
        <v>1.9807269570044254E-2</v>
      </c>
      <c r="R215" s="43">
        <v>2.5247804540902256E-4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0.14975843447847575</v>
      </c>
      <c r="O216" s="43">
        <v>0.63634823613468094</v>
      </c>
      <c r="P216" s="43">
        <v>4.9929765013035921E-3</v>
      </c>
      <c r="Q216" s="43">
        <v>1.9931764521607123E-2</v>
      </c>
      <c r="R216" s="43">
        <v>2.5362949794413011E-4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0.14906460526453369</v>
      </c>
      <c r="O217" s="43">
        <v>0.63602062096271239</v>
      </c>
      <c r="P217" s="43">
        <v>5.0025433089296023E-3</v>
      </c>
      <c r="Q217" s="43">
        <v>2.0056502675604184E-2</v>
      </c>
      <c r="R217" s="43">
        <v>2.5478319985606677E-4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0.14837098026585796</v>
      </c>
      <c r="O218" s="43">
        <v>0.63569292155696955</v>
      </c>
      <c r="P218" s="43">
        <v>5.0117536375009798E-3</v>
      </c>
      <c r="Q218" s="43">
        <v>2.0181475159845835E-2</v>
      </c>
      <c r="R218" s="43">
        <v>2.5593906908604163E-4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0.1476775658824272</v>
      </c>
      <c r="O219" s="43">
        <v>0.63536514246201758</v>
      </c>
      <c r="P219" s="43">
        <v>5.0206055466142764E-3</v>
      </c>
      <c r="Q219" s="43">
        <v>2.0306673052707933E-2</v>
      </c>
      <c r="R219" s="43">
        <v>2.5709702311804434E-4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0.14698436846476967</v>
      </c>
      <c r="O220" s="43">
        <v>0.6350372882386508</v>
      </c>
      <c r="P220" s="43">
        <v>5.0290971769447893E-3</v>
      </c>
      <c r="Q220" s="43">
        <v>2.0432087385146881E-2</v>
      </c>
      <c r="R220" s="43">
        <v>2.5825697899748199E-4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0.1462913943123148</v>
      </c>
      <c r="O221" s="43">
        <v>0.63470936346283191</v>
      </c>
      <c r="P221" s="43">
        <v>5.0372267509059205E-3</v>
      </c>
      <c r="Q221" s="43">
        <v>2.0557709142731518E-2</v>
      </c>
      <c r="R221" s="43">
        <v>2.5941885334997291E-4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0.14559864967176644</v>
      </c>
      <c r="O222" s="43">
        <v>0.63438137272462569</v>
      </c>
      <c r="P222" s="43">
        <v>5.0449925732750566E-3</v>
      </c>
      <c r="Q222" s="43">
        <v>2.0683529267691059E-2</v>
      </c>
      <c r="R222" s="43">
        <v>2.6058256240028772E-4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0.14490614073549937</v>
      </c>
      <c r="O223" s="43">
        <v>0.63405332062712827</v>
      </c>
      <c r="P223" s="43">
        <v>5.0523930317856536E-3</v>
      </c>
      <c r="Q223" s="43">
        <v>2.0809538660978278E-2</v>
      </c>
      <c r="R223" s="43">
        <v>2.6174802199143159E-4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0.14421387363997917</v>
      </c>
      <c r="O224" s="43">
        <v>0.63372521178539221</v>
      </c>
      <c r="P224" s="43">
        <v>5.0594265976852361E-3</v>
      </c>
      <c r="Q224" s="43">
        <v>2.0935728184347011E-2</v>
      </c>
      <c r="R224" s="43">
        <v>2.62915147603859E-4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0.14352185446420684</v>
      </c>
      <c r="O225" s="43">
        <v>0.63339705082534803</v>
      </c>
      <c r="P225" s="43">
        <v>5.0660918262590456E-3</v>
      </c>
      <c r="Q225" s="43">
        <v>2.1062088662443145E-2</v>
      </c>
      <c r="R225" s="43">
        <v>2.6408385437481354E-4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0.14283008922818813</v>
      </c>
      <c r="O226" s="43">
        <v>0.6330688423827231</v>
      </c>
      <c r="P226" s="43">
        <v>5.0723873573191042E-3</v>
      </c>
      <c r="Q226" s="43">
        <v>2.1188610884908265E-2</v>
      </c>
      <c r="R226" s="43">
        <v>2.6525405711778449E-4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0.14213858389142844</v>
      </c>
      <c r="O227" s="43">
        <v>0.63274059110195691</v>
      </c>
      <c r="P227" s="43">
        <v>5.0783119156584521E-3</v>
      </c>
      <c r="Q227" s="43">
        <v>2.1315285608495087E-2</v>
      </c>
      <c r="R227" s="43">
        <v>2.6642567034207204E-4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0.14144734435145415</v>
      </c>
      <c r="O228" s="43">
        <v>0.63241230163511464</v>
      </c>
      <c r="P228" s="43">
        <v>5.0838643114703664E-3</v>
      </c>
      <c r="Q228" s="43">
        <v>2.1442103559193765E-2</v>
      </c>
      <c r="R228" s="43">
        <v>2.6759860827245386E-4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0.14075637644236078</v>
      </c>
      <c r="O229" s="43">
        <v>0.63208397864079946</v>
      </c>
      <c r="P229" s="43">
        <v>5.0890434407323982E-3</v>
      </c>
      <c r="Q229" s="43">
        <v>2.1569055434368233E-2</v>
      </c>
      <c r="R229" s="43">
        <v>2.6877278486894411E-4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0.14006568593338856</v>
      </c>
      <c r="O230" s="43">
        <v>0.6317556267830623</v>
      </c>
      <c r="P230" s="43">
        <v>5.0938482855550438E-3</v>
      </c>
      <c r="Q230" s="43">
        <v>2.1696131904901692E-2</v>
      </c>
      <c r="R230" s="43">
        <v>2.699481138466366E-4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0.13937527852752618</v>
      </c>
      <c r="O231" s="43">
        <v>0.63142725073031136</v>
      </c>
      <c r="P231" s="43">
        <v>5.098277914494952E-3</v>
      </c>
      <c r="Q231" s="43">
        <v>2.1823323617350364E-2</v>
      </c>
      <c r="R231" s="43">
        <v>2.7112450869562558E-4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0.13868515986014271</v>
      </c>
      <c r="O232" s="43">
        <v>0.63109885515422215</v>
      </c>
      <c r="P232" s="43">
        <v>5.1023314828325186E-3</v>
      </c>
      <c r="Q232" s="43">
        <v>2.1950621196104594E-2</v>
      </c>
      <c r="R232" s="43">
        <v>2.7230188270099305E-4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0.13799533549764931</v>
      </c>
      <c r="O233" s="43">
        <v>0.63077044472864519</v>
      </c>
      <c r="P233" s="43">
        <v>5.1060082328138068E-3</v>
      </c>
      <c r="Q233" s="43">
        <v>2.207801524555646E-2</v>
      </c>
      <c r="R233" s="43">
        <v>2.7348014896285745E-4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0.13730581093618982</v>
      </c>
      <c r="O234" s="43">
        <v>0.63044202412851591</v>
      </c>
      <c r="P234" s="43">
        <v>5.1093074938567276E-3</v>
      </c>
      <c r="Q234" s="43">
        <v>2.2205496352272969E-2</v>
      </c>
      <c r="R234" s="43">
        <v>2.7465922041647307E-4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0.13661659160036216</v>
      </c>
      <c r="O235" s="43">
        <v>0.63011359802876654</v>
      </c>
      <c r="P235" s="43">
        <v>5.112228682721421E-3</v>
      </c>
      <c r="Q235" s="43">
        <v>2.233305508717396E-2</v>
      </c>
      <c r="R235" s="43">
        <v>2.7583900985237396E-4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0.1359276828419699</v>
      </c>
      <c r="O236" s="43">
        <v>0.62978517110323606</v>
      </c>
      <c r="P236" s="43">
        <v>5.1147713036448321E-3</v>
      </c>
      <c r="Q236" s="43">
        <v>2.246068200771378E-2</v>
      </c>
      <c r="R236" s="43">
        <v>2.7701942993655168E-4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0.13523908993880485</v>
      </c>
      <c r="O237" s="43">
        <v>0.62945674802358464</v>
      </c>
      <c r="P237" s="43">
        <v>5.116934948439472E-3</v>
      </c>
      <c r="Q237" s="43">
        <v>2.2588367660065913E-2</v>
      </c>
      <c r="R237" s="43">
        <v>2.7820039323066145E-4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0.13455081809346159</v>
      </c>
      <c r="O238" s="43">
        <v>0.62912833345821007</v>
      </c>
      <c r="P238" s="43">
        <v>5.1187192965564E-3</v>
      </c>
      <c r="Q238" s="43">
        <v>2.2716102581309603E-2</v>
      </c>
      <c r="R238" s="43">
        <v>2.7938181221224585E-4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0.13386287243218342</v>
      </c>
      <c r="O239" s="43">
        <v>0.6287999320711658</v>
      </c>
      <c r="P239" s="43">
        <v>5.1201241151124597E-3</v>
      </c>
      <c r="Q239" s="43">
        <v>2.2843877301617618E-2</v>
      </c>
      <c r="R239" s="43">
        <v>2.8056359929496961E-4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0.13317525800374086</v>
      </c>
      <c r="O240" s="43">
        <v>0.628471548521083</v>
      </c>
      <c r="P240" s="43">
        <v>5.1211492588818528E-3</v>
      </c>
      <c r="Q240" s="43">
        <v>2.2971682346444224E-2</v>
      </c>
      <c r="R240" s="43">
        <v>2.8174566684885605E-4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0.13248797977834281</v>
      </c>
      <c r="O241" s="43">
        <v>0.62814318746009534</v>
      </c>
      <c r="P241" s="43">
        <v>5.1217946702521253E-3</v>
      </c>
      <c r="Q241" s="43">
        <v>2.3099508238712541E-2</v>
      </c>
      <c r="R241" s="43">
        <v>2.8292792722051785E-4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0.13180104264658055</v>
      </c>
      <c r="O242" s="43">
        <v>0.627814853532769</v>
      </c>
      <c r="P242" s="43">
        <v>5.1220603791446839E-3</v>
      </c>
      <c r="Q242" s="43">
        <v>2.3227345501000321E-2</v>
      </c>
      <c r="R242" s="43">
        <v>2.8411029275337348E-4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0.13111445141840528</v>
      </c>
      <c r="O243" s="43">
        <v>0.62748655137503595</v>
      </c>
      <c r="P243" s="43">
        <v>5.1219465028999704E-3</v>
      </c>
      <c r="Q243" s="43">
        <v>2.3355184657723307E-2</v>
      </c>
      <c r="R243" s="43">
        <v>2.8529267580784104E-4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0.13042821082213935</v>
      </c>
      <c r="O244" s="43">
        <v>0.62715828561313303</v>
      </c>
      <c r="P244" s="43">
        <v>5.1214532461274715E-3</v>
      </c>
      <c r="Q244" s="43">
        <v>2.348301623731534E-2</v>
      </c>
      <c r="R244" s="43">
        <v>2.8647498878150171E-4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0.12974232550352141</v>
      </c>
      <c r="O245" s="43">
        <v>0.62683006086254567</v>
      </c>
      <c r="P245" s="43">
        <v>5.1205809005206967E-3</v>
      </c>
      <c r="Q245" s="43">
        <v>2.3610830774404179E-2</v>
      </c>
      <c r="R245" s="43">
        <v>2.8765714412922459E-4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0.12905680002478545</v>
      </c>
      <c r="O246" s="43">
        <v>0.62650188172695731</v>
      </c>
      <c r="P246" s="43">
        <v>5.1193298446373615E-3</v>
      </c>
      <c r="Q246" s="43">
        <v>2.3738618811982394E-2</v>
      </c>
      <c r="R246" s="43">
        <v>2.8883905438324426E-4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0.12837163886377481</v>
      </c>
      <c r="O247" s="43">
        <v>0.626173752797205</v>
      </c>
      <c r="P247" s="43">
        <v>5.1177005436449704E-3</v>
      </c>
      <c r="Q247" s="43">
        <v>2.3866370903572222E-2</v>
      </c>
      <c r="R247" s="43">
        <v>2.9002063217318461E-4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0.12768684641309067</v>
      </c>
      <c r="O248" s="43">
        <v>0.6258456786502421</v>
      </c>
      <c r="P248" s="43">
        <v>5.1156935490320422E-3</v>
      </c>
      <c r="Q248" s="43">
        <v>2.3994077615383736E-2</v>
      </c>
      <c r="R248" s="43">
        <v>2.9120179024601906E-4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0.12700242697927527</v>
      </c>
      <c r="O249" s="43">
        <v>0.62551766384810714</v>
      </c>
      <c r="P249" s="43">
        <v>5.1133094982852333E-3</v>
      </c>
      <c r="Q249" s="43">
        <v>2.4121729528465339E-2</v>
      </c>
      <c r="R249" s="43">
        <v>2.9238244148596036E-4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0.1263183847820305</v>
      </c>
      <c r="O250" s="43">
        <v>0.62518971293690029</v>
      </c>
      <c r="P250" s="43">
        <v>5.110549114532641E-3</v>
      </c>
      <c r="Q250" s="43">
        <v>2.4249317240845766E-2</v>
      </c>
      <c r="R250" s="43">
        <v>2.935624989342724E-4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0.1256347239534715</v>
      </c>
      <c r="O251" s="43">
        <v>0.62486183044576693</v>
      </c>
      <c r="P251" s="43">
        <v>5.1074132061535741E-3</v>
      </c>
      <c r="Q251" s="43">
        <v>2.4376831369666792E-2</v>
      </c>
      <c r="R251" s="43">
        <v>2.9474187580899532E-4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0.12495144853741565</v>
      </c>
      <c r="O252" s="43">
        <v>0.62453402088589116</v>
      </c>
      <c r="P252" s="43">
        <v>5.1039026663551104E-3</v>
      </c>
      <c r="Q252" s="43">
        <v>2.4504262553305768E-2</v>
      </c>
      <c r="R252" s="43">
        <v>2.9592048552457679E-4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0.12426856248870734</v>
      </c>
      <c r="O253" s="43">
        <v>0.62420628874949502</v>
      </c>
      <c r="P253" s="43">
        <v>5.1000184727157767E-3</v>
      </c>
      <c r="Q253" s="43">
        <v>2.4631601453487181E-2</v>
      </c>
      <c r="R253" s="43">
        <v>2.9709824171140218E-4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0.12358606967257783</v>
      </c>
      <c r="O254" s="43">
        <v>0.62387863850884895</v>
      </c>
      <c r="P254" s="43">
        <v>5.0957616866967002E-3</v>
      </c>
      <c r="Q254" s="43">
        <v>2.4758838757382422E-2</v>
      </c>
      <c r="R254" s="43">
        <v>2.9827505823521469E-4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0.12290397386404123</v>
      </c>
      <c r="O255" s="43">
        <v>0.62355107461529025</v>
      </c>
      <c r="P255" s="43">
        <v>5.0911334531206047E-3</v>
      </c>
      <c r="Q255" s="43">
        <v>2.4885965179696951E-2</v>
      </c>
      <c r="R255" s="43">
        <v>2.9945084921641999E-4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0.12222227874732608</v>
      </c>
      <c r="O256" s="43">
        <v>0.62322360149825151</v>
      </c>
      <c r="P256" s="43">
        <v>5.0861349996190377E-3</v>
      </c>
      <c r="Q256" s="43">
        <v>2.5012971464744061E-2</v>
      </c>
      <c r="R256" s="43">
        <v>3.0062552904926631E-4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0.12154098791534257</v>
      </c>
      <c r="O257" s="43">
        <v>0.62289622356429852</v>
      </c>
      <c r="P257" s="43">
        <v>5.080767636048221E-3</v>
      </c>
      <c r="Q257" s="43">
        <v>2.513984838850444E-2</v>
      </c>
      <c r="R257" s="43">
        <v>3.0179901242089342E-4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0.12086010486918564</v>
      </c>
      <c r="O258" s="43">
        <v>0.62256894519617834</v>
      </c>
      <c r="P258" s="43">
        <v>5.0750327538739764E-3</v>
      </c>
      <c r="Q258" s="43">
        <v>2.526658676067078E-2</v>
      </c>
      <c r="R258" s="43">
        <v>3.0297121433024271E-4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0.1201796330176739</v>
      </c>
      <c r="O259" s="43">
        <v>0.62224177075187992</v>
      </c>
      <c r="P259" s="43">
        <v>5.0689318255261314E-3</v>
      </c>
      <c r="Q259" s="43">
        <v>2.5393177426676662E-2</v>
      </c>
      <c r="R259" s="43">
        <v>3.0414205010682285E-4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0.11949957567692419</v>
      </c>
      <c r="O260" s="43">
        <v>0.62191470456370257</v>
      </c>
      <c r="P260" s="43">
        <v>5.0624664037228779E-3</v>
      </c>
      <c r="Q260" s="43">
        <v>2.5519611269708923E-2</v>
      </c>
      <c r="R260" s="43">
        <v>3.0531143542932221E-4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0.11881993606996201</v>
      </c>
      <c r="O261" s="43">
        <v>0.62158775093733798</v>
      </c>
      <c r="P261" s="43">
        <v>5.0556381207655498E-3</v>
      </c>
      <c r="Q261" s="43">
        <v>2.5645879212702814E-2</v>
      </c>
      <c r="R261" s="43">
        <v>3.064792863440616E-4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0.11814071732636736</v>
      </c>
      <c r="O262" s="43">
        <v>0.62126091415096274</v>
      </c>
      <c r="P262" s="43">
        <v>5.0484486878042941E-3</v>
      </c>
      <c r="Q262" s="43">
        <v>2.5771972220319191E-2</v>
      </c>
      <c r="R262" s="43">
        <v>3.0764551928328163E-4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0.11746192248195636</v>
      </c>
      <c r="O263" s="43">
        <v>0.6209341984543435</v>
      </c>
      <c r="P263" s="43">
        <v>5.040899894075153E-3</v>
      </c>
      <c r="Q263" s="43">
        <v>2.5897881300903008E-2</v>
      </c>
      <c r="R263" s="43">
        <v>3.0881005108325651E-4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0.11678355447849827</v>
      </c>
      <c r="O264" s="43">
        <v>0.6206076080679539</v>
      </c>
      <c r="P264" s="43">
        <v>5.0329936061090505E-3</v>
      </c>
      <c r="Q264" s="43">
        <v>2.6023597508422432E-2</v>
      </c>
      <c r="R264" s="43">
        <v>3.0997279900222923E-4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0.11610561616346772</v>
      </c>
      <c r="O265" s="43">
        <v>0.62028114718210337</v>
      </c>
      <c r="P265" s="43">
        <v>5.0247317669132249E-3</v>
      </c>
      <c r="Q265" s="43">
        <v>2.6149111944387828E-2</v>
      </c>
      <c r="R265" s="43">
        <v>3.1113368073816018E-4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0.11542811028983238</v>
      </c>
      <c r="O266" s="43">
        <v>0.61995481995608037</v>
      </c>
      <c r="P266" s="43">
        <v>5.0161163951256311E-3</v>
      </c>
      <c r="Q266" s="43">
        <v>2.6274415759750067E-2</v>
      </c>
      <c r="R266" s="43">
        <v>3.1229261444628442E-4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0.11475103951587545</v>
      </c>
      <c r="O267" s="43">
        <v>0.6196286305173071</v>
      </c>
      <c r="P267" s="43">
        <v>5.0071495841428762E-3</v>
      </c>
      <c r="Q267" s="43">
        <v>2.6399500156777288E-2</v>
      </c>
      <c r="R267" s="43">
        <v>3.1344951875646968E-4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0.11407440640505311</v>
      </c>
      <c r="O268" s="43">
        <v>0.61930258296050822</v>
      </c>
      <c r="P268" s="43">
        <v>4.9978335012222652E-3</v>
      </c>
      <c r="Q268" s="43">
        <v>2.6524356390909647E-2</v>
      </c>
      <c r="R268" s="43">
        <v>3.1460431279037136E-4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0.11339821342588668</v>
      </c>
      <c r="O269" s="43">
        <v>0.61897668134689321</v>
      </c>
      <c r="P269" s="43">
        <v>4.9881703865584884E-3</v>
      </c>
      <c r="Q269" s="43">
        <v>2.6648975772591302E-2</v>
      </c>
      <c r="R269" s="43">
        <v>3.1575691617837632E-4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0.11272246295188915</v>
      </c>
      <c r="O270" s="43">
        <v>0.61865092970335234</v>
      </c>
      <c r="P270" s="43">
        <v>4.9781625523355978E-3</v>
      </c>
      <c r="Q270" s="43">
        <v>2.6773349669079058E-2</v>
      </c>
      <c r="R270" s="43">
        <v>3.1690724907633086E-4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0.11204715726152602</v>
      </c>
      <c r="O271" s="43">
        <v>0.61832533202166706</v>
      </c>
      <c r="P271" s="43">
        <v>4.967812381754806E-3</v>
      </c>
      <c r="Q271" s="43">
        <v>2.689746950622704E-2</v>
      </c>
      <c r="R271" s="43">
        <v>3.1805523218204744E-4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0.11137229853821014</v>
      </c>
      <c r="O272" s="43">
        <v>0.61799989225773411</v>
      </c>
      <c r="P272" s="43">
        <v>4.9571223280387797E-3</v>
      </c>
      <c r="Q272" s="43">
        <v>2.7021326770246806E-2</v>
      </c>
      <c r="R272" s="43">
        <v>3.192007867515837E-4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0.11069788887033015</v>
      </c>
      <c r="O273" s="43">
        <v>0.61767461433080506</v>
      </c>
      <c r="P273" s="43">
        <v>4.9460949134129979E-3</v>
      </c>
      <c r="Q273" s="43">
        <v>2.7144913009442335E-2</v>
      </c>
      <c r="R273" s="43">
        <v>3.2034383461528959E-4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0.11002393025131253</v>
      </c>
      <c r="O274" s="43">
        <v>0.61734950212273998</v>
      </c>
      <c r="P274" s="43">
        <v>4.9347327280648079E-3</v>
      </c>
      <c r="Q274" s="43">
        <v>2.7268219835919292E-2</v>
      </c>
      <c r="R274" s="43">
        <v>3.2148429819361588E-4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0.1093504245797168</v>
      </c>
      <c r="O275" s="43">
        <v>0.61702455947727641</v>
      </c>
      <c r="P275" s="43">
        <v>4.9230384290808414E-3</v>
      </c>
      <c r="Q275" s="43">
        <v>2.7391238927268042E-2</v>
      </c>
      <c r="R275" s="43">
        <v>3.2262210051268103E-4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0.10867737365936334</v>
      </c>
      <c r="O276" s="43">
        <v>0.61669979019931309</v>
      </c>
      <c r="P276" s="43">
        <v>4.9110147393634012E-3</v>
      </c>
      <c r="Q276" s="43">
        <v>2.7513962028219902E-2</v>
      </c>
      <c r="R276" s="43">
        <v>3.2375716521958946E-4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0.10800477919949406</v>
      </c>
      <c r="O277" s="43">
        <v>0.61637519805420971</v>
      </c>
      <c r="P277" s="43">
        <v>4.8986644465264855E-3</v>
      </c>
      <c r="Q277" s="43">
        <v>2.7636380952276076E-2</v>
      </c>
      <c r="R277" s="43">
        <v>3.2488941659749714E-4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0.10733264281496506</v>
      </c>
      <c r="O278" s="43">
        <v>0.6160507867671019</v>
      </c>
      <c r="P278" s="43">
        <v>4.8859904017721023E-3</v>
      </c>
      <c r="Q278" s="43">
        <v>2.7758487583308764E-2</v>
      </c>
      <c r="R278" s="43">
        <v>3.2601877958042129E-4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0.10666096602647115</v>
      </c>
      <c r="O279" s="43">
        <v>0.61572656002223214</v>
      </c>
      <c r="P279" s="43">
        <v>4.8729955187475429E-3</v>
      </c>
      <c r="Q279" s="43">
        <v>2.7880273877134064E-2</v>
      </c>
      <c r="R279" s="43">
        <v>3.2714517976778696E-4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0.10598975026080196</v>
      </c>
      <c r="O280" s="43">
        <v>0.61540252146229624</v>
      </c>
      <c r="P280" s="43">
        <v>4.8596827723842743E-3</v>
      </c>
      <c r="Q280" s="43">
        <v>2.8001731863056014E-2</v>
      </c>
      <c r="R280" s="43">
        <v>3.2826854343870863E-4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0.10531899685112896</v>
      </c>
      <c r="O281" s="43">
        <v>0.61507867468780608</v>
      </c>
      <c r="P281" s="43">
        <v>4.8460551977191381E-3</v>
      </c>
      <c r="Q281" s="43">
        <v>2.8122853645381526E-2</v>
      </c>
      <c r="R281" s="43">
        <v>3.293887975660017E-4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0.1046487070373233</v>
      </c>
      <c r="O282" s="43">
        <v>0.61475502325646891</v>
      </c>
      <c r="P282" s="43">
        <v>4.8321158886985181E-3</v>
      </c>
      <c r="Q282" s="43">
        <v>2.8243631404905628E-2</v>
      </c>
      <c r="R282" s="43">
        <v>3.3050586982991928E-4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0.10397888196630396</v>
      </c>
      <c r="O283" s="43">
        <v>0.61443157068258236</v>
      </c>
      <c r="P283" s="43">
        <v>4.8178679969661849E-3</v>
      </c>
      <c r="Q283" s="43">
        <v>2.8364057400366693E-2</v>
      </c>
      <c r="R283" s="43">
        <v>3.316196886316116E-4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0.10330952269241572</v>
      </c>
      <c r="O284" s="43">
        <v>0.61410832043644659</v>
      </c>
      <c r="P284" s="43">
        <v>4.8033147306354752E-3</v>
      </c>
      <c r="Q284" s="43">
        <v>2.848412396987118E-2</v>
      </c>
      <c r="R284" s="43">
        <v>3.3273018310630355E-4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0.10264063017783664</v>
      </c>
      <c r="O285" s="43">
        <v>0.61378527594379284</v>
      </c>
      <c r="P285" s="43">
        <v>4.7884593530465314E-3</v>
      </c>
      <c r="Q285" s="43">
        <v>2.8603823532287572E-2</v>
      </c>
      <c r="R285" s="43">
        <v>3.3383728313618726E-4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0.10197220529301447</v>
      </c>
      <c r="O286" s="43">
        <v>0.61346244058522836</v>
      </c>
      <c r="P286" s="43">
        <v>4.7733051815092627E-3</v>
      </c>
      <c r="Q286" s="43">
        <v>2.8723148588609086E-2</v>
      </c>
      <c r="R286" s="43">
        <v>3.3494091936302553E-4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0.10130424881713165</v>
      </c>
      <c r="O287" s="43">
        <v>0.61313981769569892</v>
      </c>
      <c r="P287" s="43">
        <v>4.7578555860327536E-3</v>
      </c>
      <c r="Q287" s="43">
        <v>2.8842091723284891E-2</v>
      </c>
      <c r="R287" s="43">
        <v>3.3604102320046453E-4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0.10063676143859859</v>
      </c>
      <c r="O288" s="43">
        <v>0.61281741056396732</v>
      </c>
      <c r="P288" s="43">
        <v>4.7421139880417873E-3</v>
      </c>
      <c r="Q288" s="43">
        <v>2.8960645605519385E-2</v>
      </c>
      <c r="R288" s="43">
        <v>3.3713752684605056E-4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9.99697437555742E-2</v>
      </c>
      <c r="O289" s="43">
        <v>0.61249522243210985</v>
      </c>
      <c r="P289" s="43">
        <v>4.7260838590812166E-3</v>
      </c>
      <c r="Q289" s="43">
        <v>2.9078802990539332E-2</v>
      </c>
      <c r="R289" s="43">
        <v>3.3823036329295005E-4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9.9303196276513961E-2</v>
      </c>
      <c r="O290" s="43">
        <v>0.61217325649502918</v>
      </c>
      <c r="P290" s="43">
        <v>4.7097687195088601E-3</v>
      </c>
      <c r="Q290" s="43">
        <v>2.9196556720828527E-2</v>
      </c>
      <c r="R290" s="43">
        <v>3.3931946634136871E-4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9.8637119420744448E-2</v>
      </c>
      <c r="O291" s="43">
        <v>0.6118515158999851</v>
      </c>
      <c r="P291" s="43">
        <v>4.6931721371776206E-3</v>
      </c>
      <c r="Q291" s="43">
        <v>2.9313899727329628E-2</v>
      </c>
      <c r="R291" s="43">
        <v>3.4040477060966743E-4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9.7971513519063996E-2</v>
      </c>
      <c r="O292" s="43">
        <v>0.61153000374614108</v>
      </c>
      <c r="P292" s="43">
        <v>4.676297726107552E-3</v>
      </c>
      <c r="Q292" s="43">
        <v>2.9430825030613058E-2</v>
      </c>
      <c r="R292" s="43">
        <v>3.4148621154517336E-4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9.730637881436914E-2</v>
      </c>
      <c r="O293" s="43">
        <v>0.61120872308413043</v>
      </c>
      <c r="P293" s="43">
        <v>4.6591491451485507E-3</v>
      </c>
      <c r="Q293" s="43">
        <v>2.9547325742012583E-2</v>
      </c>
      <c r="R293" s="43">
        <v>3.4256372543468291E-4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9.6641715462306127E-2</v>
      </c>
      <c r="O294" s="43">
        <v>0.61088767691563728</v>
      </c>
      <c r="P294" s="43">
        <v>4.6417300966343777E-3</v>
      </c>
      <c r="Q294" s="43">
        <v>2.9663395064727451E-2</v>
      </c>
      <c r="R294" s="43">
        <v>3.4363724941465537E-4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9.5977523531946968E-2</v>
      </c>
      <c r="O295" s="43">
        <v>0.61056686819299677</v>
      </c>
      <c r="P295" s="43">
        <v>4.6240443250287156E-3</v>
      </c>
      <c r="Q295" s="43">
        <v>2.9779026294890782E-2</v>
      </c>
      <c r="R295" s="43">
        <v>3.4470672148109429E-4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9.5313803006489728E-2</v>
      </c>
      <c r="O296" s="43">
        <v>0.61024629981881184</v>
      </c>
      <c r="P296" s="43">
        <v>4.606095615563942E-3</v>
      </c>
      <c r="Q296" s="43">
        <v>2.989421282260411E-2</v>
      </c>
      <c r="R296" s="43">
        <v>3.4577208049911648E-4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9.4650553783982294E-2</v>
      </c>
      <c r="O297" s="43">
        <v>0.6099259746455874</v>
      </c>
      <c r="P297" s="43">
        <v>4.5878877928733248E-3</v>
      </c>
      <c r="Q297" s="43">
        <v>3.0008948132937883E-2</v>
      </c>
      <c r="R297" s="43">
        <v>3.4683326621220506E-4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9.3987775678069041E-2</v>
      </c>
      <c r="O298" s="43">
        <v>0.60960589547538246</v>
      </c>
      <c r="P298" s="43">
        <v>4.5694247196173239E-3</v>
      </c>
      <c r="Q298" s="43">
        <v>3.0123225806897691E-2</v>
      </c>
      <c r="R298" s="43">
        <v>3.4789021925114621E-4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9.3325468418760174E-2</v>
      </c>
      <c r="O299" s="43">
        <v>0.60928606505947847</v>
      </c>
      <c r="P299" s="43">
        <v>4.5507102951046936E-3</v>
      </c>
      <c r="Q299" s="43">
        <v>3.023703952235619E-2</v>
      </c>
      <c r="R299" s="43">
        <v>3.4894288114264884E-4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9.2663631653222805E-2</v>
      </c>
      <c r="O300" s="43">
        <v>0.60896648609806681</v>
      </c>
      <c r="P300" s="43">
        <v>4.5317484539090461E-3</v>
      </c>
      <c r="Q300" s="43">
        <v>3.0350383054950553E-2</v>
      </c>
      <c r="R300" s="43">
        <v>3.4999119431764467E-4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9.2002264946593471E-2</v>
      </c>
      <c r="O301" s="43">
        <v>0.60864716123995166</v>
      </c>
      <c r="P301" s="43">
        <v>4.5125431644815915E-3</v>
      </c>
      <c r="Q301" s="43">
        <v>3.0463250278945305E-2</v>
      </c>
      <c r="R301" s="43">
        <v>3.5103510211926885E-4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9.1341367782811309E-2</v>
      </c>
      <c r="O302" s="43">
        <v>0.60832809308227287</v>
      </c>
      <c r="P302" s="43">
        <v>4.4930984277606958E-3</v>
      </c>
      <c r="Q302" s="43">
        <v>3.0575635168060524E-2</v>
      </c>
      <c r="R302" s="43">
        <v>3.5207454881052E-4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9.0680939565471588E-2</v>
      </c>
      <c r="O303" s="43">
        <v>0.60800928417024314</v>
      </c>
      <c r="P303" s="43">
        <v>4.4734182757789403E-3</v>
      </c>
      <c r="Q303" s="43">
        <v>3.0687531796265315E-2</v>
      </c>
      <c r="R303" s="43">
        <v>3.5310947958159882E-4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9.0020979618698815E-2</v>
      </c>
      <c r="O304" s="43">
        <v>0.60769073699690457</v>
      </c>
      <c r="P304" s="43">
        <v>4.453506770268352E-3</v>
      </c>
      <c r="Q304" s="43">
        <v>3.0798934338536452E-2</v>
      </c>
      <c r="R304" s="43">
        <v>3.5413984055692523E-4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8.9361487188038935E-2</v>
      </c>
      <c r="O305" s="43">
        <v>0.60737245400290207</v>
      </c>
      <c r="P305" s="43">
        <v>4.433368001264453E-3</v>
      </c>
      <c r="Q305" s="43">
        <v>3.0909837071582239E-2</v>
      </c>
      <c r="R305" s="43">
        <v>3.5516557880183264E-4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8.8702461441369937E-2</v>
      </c>
      <c r="O306" s="43">
        <v>0.60705443757627398</v>
      </c>
      <c r="P306" s="43">
        <v>4.4130060857097871E-3</v>
      </c>
      <c r="Q306" s="43">
        <v>3.1020234374531493E-2</v>
      </c>
      <c r="R306" s="43">
        <v>3.5618664232894094E-4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8.8043901469830502E-2</v>
      </c>
      <c r="O307" s="43">
        <v>0.6067366900522585</v>
      </c>
      <c r="P307" s="43">
        <v>4.3924251660575724E-3</v>
      </c>
      <c r="Q307" s="43">
        <v>3.1130120729587679E-2</v>
      </c>
      <c r="R307" s="43">
        <v>3.5720298010420628E-4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8.7385806288765883E-2</v>
      </c>
      <c r="O308" s="43">
        <v>0.60641921371312002</v>
      </c>
      <c r="P308" s="43">
        <v>4.3716294088761059E-3</v>
      </c>
      <c r="Q308" s="43">
        <v>3.1239490722648193E-2</v>
      </c>
      <c r="R308" s="43">
        <v>3.5821454205264906E-4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8.6728174838690567E-2</v>
      </c>
      <c r="O309" s="43">
        <v>0.60610201078798953</v>
      </c>
      <c r="P309" s="43">
        <v>4.3506230034545809E-3</v>
      </c>
      <c r="Q309" s="43">
        <v>3.1348339043888875E-2</v>
      </c>
      <c r="R309" s="43">
        <v>3.5922127906375985E-4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8.6071005986267074E-2</v>
      </c>
      <c r="O310" s="43">
        <v>0.60578508345272364</v>
      </c>
      <c r="P310" s="43">
        <v>4.3294101604109065E-3</v>
      </c>
      <c r="Q310" s="43">
        <v>3.1456660488313665E-2</v>
      </c>
      <c r="R310" s="43">
        <v>3.6022314299658339E-4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8.5414298525300345E-2</v>
      </c>
      <c r="O311" s="43">
        <v>0.60546843382977955</v>
      </c>
      <c r="P311" s="43">
        <v>4.3079951103021791E-3</v>
      </c>
      <c r="Q311" s="43">
        <v>3.1564449956269648E-2</v>
      </c>
      <c r="R311" s="43">
        <v>3.6122008668448179E-4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8.4758051177747123E-2</v>
      </c>
      <c r="O312" s="43">
        <v>0.60515206398810828</v>
      </c>
      <c r="P312" s="43">
        <v>4.2863821022383905E-3</v>
      </c>
      <c r="Q312" s="43">
        <v>3.1671702453927364E-2</v>
      </c>
      <c r="R312" s="43">
        <v>3.6221206393957731E-4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8.4102262594739699E-2</v>
      </c>
      <c r="O313" s="43">
        <v>0.60483597594306204</v>
      </c>
      <c r="P313" s="43">
        <v>4.2645754024999913E-3</v>
      </c>
      <c r="Q313" s="43">
        <v>3.1778413093726594E-2</v>
      </c>
      <c r="R313" s="43">
        <v>3.6319902955687553E-4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8.3446931357623419E-2</v>
      </c>
      <c r="O314" s="43">
        <v>0.60452017165632066</v>
      </c>
      <c r="P314" s="43">
        <v>4.2425792931598937E-3</v>
      </c>
      <c r="Q314" s="43">
        <v>3.1884577094787731E-2</v>
      </c>
      <c r="R314" s="43">
        <v>3.6418093931806991E-4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8.2792055979007614E-2</v>
      </c>
      <c r="O315" s="43">
        <v>0.60420465303583248</v>
      </c>
      <c r="P315" s="43">
        <v>4.220398070710501E-3</v>
      </c>
      <c r="Q315" s="43">
        <v>3.199018978328879E-2</v>
      </c>
      <c r="R315" s="43">
        <v>3.6515774999502861E-4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8.213763490382886E-2</v>
      </c>
      <c r="O316" s="43">
        <v>0.60388942193577233</v>
      </c>
      <c r="P316" s="43">
        <v>4.1980360446963409E-3</v>
      </c>
      <c r="Q316" s="43">
        <v>3.209524659280822E-2</v>
      </c>
      <c r="R316" s="43">
        <v>3.6612941935296542E-4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8.1483666510426545E-2</v>
      </c>
      <c r="O317" s="43">
        <v>0.60357448015651671</v>
      </c>
      <c r="P317" s="43">
        <v>4.175497536352853E-3</v>
      </c>
      <c r="Q317" s="43">
        <v>3.2199743064633676E-2</v>
      </c>
      <c r="R317" s="43">
        <v>3.6709590615329531E-4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8.0830149111629793E-2</v>
      </c>
      <c r="O318" s="43">
        <v>0.60325982944463286</v>
      </c>
      <c r="P318" s="43">
        <v>4.1527868772519242E-3</v>
      </c>
      <c r="Q318" s="43">
        <v>3.2303674848036888E-2</v>
      </c>
      <c r="R318" s="43">
        <v>3.6805717015617678E-4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8.017708095585524E-2</v>
      </c>
      <c r="O319" s="43">
        <v>0.60294547149288447</v>
      </c>
      <c r="P319" s="43">
        <v>4.1299084079546621E-3</v>
      </c>
      <c r="Q319" s="43">
        <v>3.2407037700514757E-2</v>
      </c>
      <c r="R319" s="43">
        <v>3.6901317212274261E-4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7.9524460228215132E-2</v>
      </c>
      <c r="O320" s="43">
        <v>0.60263140794025505</v>
      </c>
      <c r="P320" s="43">
        <v>4.1068664766719977E-3</v>
      </c>
      <c r="Q320" s="43">
        <v>3.2509827487997113E-2</v>
      </c>
      <c r="R320" s="43">
        <v>3.6996387381701946E-4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7.887228505163521E-2</v>
      </c>
      <c r="O321" s="43">
        <v>0.60231764037198343</v>
      </c>
      <c r="P321" s="43">
        <v>4.0836654379336115E-3</v>
      </c>
      <c r="Q321" s="43">
        <v>3.2612040185020889E-2</v>
      </c>
      <c r="R321" s="43">
        <v>3.7090923800754065E-4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7.8220553487981723E-2</v>
      </c>
      <c r="O322" s="43">
        <v>0.60200417031961773</v>
      </c>
      <c r="P322" s="43">
        <v>4.0603096512657061E-3</v>
      </c>
      <c r="Q322" s="43">
        <v>3.2713671874871376E-2</v>
      </c>
      <c r="R322" s="43">
        <v>3.7184922846865182E-4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7.7569263539196825E-2</v>
      </c>
      <c r="O323" s="43">
        <v>0.6016909992610826</v>
      </c>
      <c r="P323" s="43">
        <v>4.0368034798781349E-3</v>
      </c>
      <c r="Q323" s="43">
        <v>3.2814718749690497E-2</v>
      </c>
      <c r="R323" s="43">
        <v>3.727838099815127E-4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7.6918413148442319E-2</v>
      </c>
      <c r="O324" s="43">
        <v>0.6013781286207629</v>
      </c>
      <c r="P324" s="43">
        <v>4.0131512893613781E-3</v>
      </c>
      <c r="Q324" s="43">
        <v>3.2915177110552474E-2</v>
      </c>
      <c r="R324" s="43">
        <v>3.7371294833479644E-4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7.6268000201250491E-2</v>
      </c>
      <c r="O325" s="43">
        <v>0.60106555976960185</v>
      </c>
      <c r="P325" s="43">
        <v>3.9893574463938514E-3</v>
      </c>
      <c r="Q325" s="43">
        <v>3.3015043367507109E-2</v>
      </c>
      <c r="R325" s="43">
        <v>3.7463661032509057E-4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7.5618022526682108E-2</v>
      </c>
      <c r="O326" s="43">
        <v>0.60075329402521294</v>
      </c>
      <c r="P326" s="43">
        <v>3.9654263174600237E-3</v>
      </c>
      <c r="Q326" s="43">
        <v>3.3114314039590885E-2</v>
      </c>
      <c r="R326" s="43">
        <v>3.7555476375699884E-4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7.4968477898490565E-2</v>
      </c>
      <c r="O327" s="43">
        <v>0.60044133265200761</v>
      </c>
      <c r="P327" s="43">
        <v>3.9413622675797833E-3</v>
      </c>
      <c r="Q327" s="43">
        <v>3.3212985754806294E-2</v>
      </c>
      <c r="R327" s="43">
        <v>3.7646737744295066E-4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7.431936403629176E-2</v>
      </c>
      <c r="O328" s="43">
        <v>0.60012967686133811</v>
      </c>
      <c r="P328" s="43">
        <v>3.9171696590495492E-3</v>
      </c>
      <c r="Q328" s="43">
        <v>3.3311055250069478E-2</v>
      </c>
      <c r="R328" s="43">
        <v>3.7737442120271695E-4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7.3670678606739357E-2</v>
      </c>
      <c r="O329" s="43">
        <v>0.5998183278116519</v>
      </c>
      <c r="P329" s="43">
        <v>3.8928528501955104E-3</v>
      </c>
      <c r="Q329" s="43">
        <v>3.3408519371126724E-2</v>
      </c>
      <c r="R329" s="43">
        <v>3.7827586586263725E-4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7.3022419224704566E-2</v>
      </c>
      <c r="O330" s="43">
        <v>0.59950728660866204</v>
      </c>
      <c r="P330" s="43">
        <v>3.8684161941394709E-3</v>
      </c>
      <c r="Q330" s="43">
        <v>3.3505375072439919E-2</v>
      </c>
      <c r="R330" s="43">
        <v>3.7917168325456082E-4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7.2374583454460073E-2</v>
      </c>
      <c r="O331" s="43">
        <v>0.59919655430553143</v>
      </c>
      <c r="P331" s="43">
        <v>3.8438640375776777E-3</v>
      </c>
      <c r="Q331" s="43">
        <v>3.3601619417041415E-2</v>
      </c>
      <c r="R331" s="43">
        <v>3.8006184621450369E-4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7.17271688108677E-2</v>
      </c>
      <c r="O332" s="43">
        <v>0.59888613190306927</v>
      </c>
      <c r="P332" s="43">
        <v>3.8192007195730578E-3</v>
      </c>
      <c r="Q332" s="43">
        <v>3.3697249576358522E-2</v>
      </c>
      <c r="R332" s="43">
        <v>3.8094632858102595E-4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7.1080172760568924E-2</v>
      </c>
      <c r="O333" s="43">
        <v>0.59857602034994251</v>
      </c>
      <c r="P333" s="43">
        <v>3.794430570361254E-3</v>
      </c>
      <c r="Q333" s="43">
        <v>3.3792262830008073E-2</v>
      </c>
      <c r="R333" s="43">
        <v>3.8182510519333172E-4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7.0433592723178062E-2</v>
      </c>
      <c r="O334" s="43">
        <v>0.59826622054289924</v>
      </c>
      <c r="P334" s="43">
        <v>3.7695579101708282E-3</v>
      </c>
      <c r="Q334" s="43">
        <v>3.388665656556137E-2</v>
      </c>
      <c r="R334" s="43">
        <v>3.8269815188909451E-4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6.9787426072477468E-2</v>
      </c>
      <c r="O335" s="43">
        <v>0.59795673332700572</v>
      </c>
      <c r="P335" s="43">
        <v>3.7445870480580204E-3</v>
      </c>
      <c r="Q335" s="43">
        <v>3.3980428278279844E-2</v>
      </c>
      <c r="R335" s="43">
        <v>3.8356544550201288E-4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6.9141670137614228E-2</v>
      </c>
      <c r="O336" s="43">
        <v>0.59764755949589621</v>
      </c>
      <c r="P336" s="43">
        <v>3.719522280756398E-3</v>
      </c>
      <c r="Q336" s="43">
        <v>3.4073575570821801E-2</v>
      </c>
      <c r="R336" s="43">
        <v>3.8442696385909811E-4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6.8496322204297841E-2</v>
      </c>
      <c r="O337" s="43">
        <v>0.59733869979203424</v>
      </c>
      <c r="P337" s="43">
        <v>3.6943678915417567E-3</v>
      </c>
      <c r="Q337" s="43">
        <v>3.4166096152920697E-2</v>
      </c>
      <c r="R337" s="43">
        <v>3.8528268577769822E-4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6.7851379515998456E-2</v>
      </c>
      <c r="O338" s="43">
        <v>0.59703015490698808</v>
      </c>
      <c r="P338" s="43">
        <v>3.6691281491125992E-3</v>
      </c>
      <c r="Q338" s="43">
        <v>3.4257987841035203E-2</v>
      </c>
      <c r="R338" s="43">
        <v>3.8613259106226182E-4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6.7206839275145119E-2</v>
      </c>
      <c r="O339" s="43">
        <v>0.5967219254817171</v>
      </c>
      <c r="P339" s="43">
        <v>3.643807306486513E-3</v>
      </c>
      <c r="Q339" s="43">
        <v>3.434924855797164E-2</v>
      </c>
      <c r="R339" s="43">
        <v>3.8697666050084556E-4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6.6562698644323473E-2</v>
      </c>
      <c r="O340" s="43">
        <v>0.59641401210686906</v>
      </c>
      <c r="P340" s="43">
        <v>3.6184095999127544E-3</v>
      </c>
      <c r="Q340" s="43">
        <v>3.4439876332478907E-2</v>
      </c>
      <c r="R340" s="43">
        <v>3.878148758613684E-4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6.5918954747472613E-2</v>
      </c>
      <c r="O341" s="43">
        <v>0.59610641532309194</v>
      </c>
      <c r="P341" s="43">
        <v>3.5929392478013331E-3</v>
      </c>
      <c r="Q341" s="43">
        <v>3.4529869298816643E-2</v>
      </c>
      <c r="R341" s="43">
        <v>3.8864721988761674E-4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6.5275604671080456E-2</v>
      </c>
      <c r="O342" s="43">
        <v>0.59579913562135345</v>
      </c>
      <c r="P342" s="43">
        <v>3.5674004496688973E-3</v>
      </c>
      <c r="Q342" s="43">
        <v>3.461922569629676E-2</v>
      </c>
      <c r="R342" s="43">
        <v>3.8947367629500453E-4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6.4632645465377267E-2</v>
      </c>
      <c r="O343" s="43">
        <v>0.5954921734432751</v>
      </c>
      <c r="P343" s="43">
        <v>3.5417973851016595E-3</v>
      </c>
      <c r="Q343" s="43">
        <v>3.4707943868798941E-2</v>
      </c>
      <c r="R343" s="43">
        <v>3.9029422976609169E-4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6.3990074145526737E-2</v>
      </c>
      <c r="O344" s="43">
        <v>0.59518552918147472</v>
      </c>
      <c r="P344" s="43">
        <v>3.5161342127356639E-3</v>
      </c>
      <c r="Q344" s="43">
        <v>3.4796022264260373E-2</v>
      </c>
      <c r="R344" s="43">
        <v>3.911088659458654E-4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6.3347887692814506E-2</v>
      </c>
      <c r="O345" s="43">
        <v>0.59487920317992171</v>
      </c>
      <c r="P345" s="43">
        <v>3.4904150692546061E-3</v>
      </c>
      <c r="Q345" s="43">
        <v>3.4883459434140424E-2</v>
      </c>
      <c r="R345" s="43">
        <v>3.9191757143678774E-4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6.2706083055833209E-2</v>
      </c>
      <c r="O346" s="43">
        <v>0.5945731957342999</v>
      </c>
      <c r="P346" s="43">
        <v>3.4646440684054677E-3</v>
      </c>
      <c r="Q346" s="43">
        <v>3.497025403286029E-2</v>
      </c>
      <c r="R346" s="43">
        <v>3.9272033379361449E-4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6.2064657151663899E-2</v>
      </c>
      <c r="O347" s="43">
        <v>0.59426750709238407</v>
      </c>
      <c r="P347" s="43">
        <v>3.4388253000321766E-3</v>
      </c>
      <c r="Q347" s="43">
        <v>3.5056404817218549E-2</v>
      </c>
      <c r="R347" s="43">
        <v>3.9351714151798821E-4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6.142360686705358E-2</v>
      </c>
      <c r="O348" s="43">
        <v>0.59396213745442461</v>
      </c>
      <c r="P348" s="43">
        <v>3.4129628291275078E-3</v>
      </c>
      <c r="Q348" s="43">
        <v>3.5141910645782634E-2</v>
      </c>
      <c r="R348" s="43">
        <v>3.9430798405281075E-4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6.0782929059587917E-2</v>
      </c>
      <c r="O349" s="43">
        <v>0.59365708697354092</v>
      </c>
      <c r="P349" s="43">
        <v>3.3870606949034311E-3</v>
      </c>
      <c r="Q349" s="43">
        <v>3.5226770478256952E-2</v>
      </c>
      <c r="R349" s="43">
        <v>3.9509285177639875E-4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6.0142620558859307E-2</v>
      </c>
      <c r="O350" s="43">
        <v>0.59335235575612633</v>
      </c>
      <c r="P350" s="43">
        <v>3.361122909880083E-3</v>
      </c>
      <c r="Q350" s="43">
        <v>3.531098337482802E-2</v>
      </c>
      <c r="R350" s="43">
        <v>3.9587173599642711E-4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5.9502678167629455E-2</v>
      </c>
      <c r="O351" s="43">
        <v>0.59304794386226078</v>
      </c>
      <c r="P351" s="43">
        <v>3.3351534589935532E-3</v>
      </c>
      <c r="Q351" s="43">
        <v>3.5394548495487128E-2</v>
      </c>
      <c r="R351" s="43">
        <v>3.9664462894366362E-4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5.8863098662986266E-2</v>
      </c>
      <c r="O352" s="43">
        <v>0.59274385130613361</v>
      </c>
      <c r="P352" s="43">
        <v>3.3091562987226436E-3</v>
      </c>
      <c r="Q352" s="43">
        <v>3.5477465099330904E-2</v>
      </c>
      <c r="R352" s="43">
        <v>3.9741152376550061E-4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5.822387879749466E-2</v>
      </c>
      <c r="O353" s="43">
        <v>0.59244007805647425</v>
      </c>
      <c r="P353" s="43">
        <v>3.2831353562347491E-3</v>
      </c>
      <c r="Q353" s="43">
        <v>3.5559732543840372E-2</v>
      </c>
      <c r="R353" s="43">
        <v>3.9817241451928676E-4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5.7585015300340943E-2</v>
      </c>
      <c r="O354" s="43">
        <v>0.59213662403699141</v>
      </c>
      <c r="P354" s="43">
        <v>3.2570945285510158E-3</v>
      </c>
      <c r="Q354" s="43">
        <v>3.5641350284138916E-2</v>
      </c>
      <c r="R354" s="43">
        <v>3.9892729616546388E-4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5.6946504878470208E-2</v>
      </c>
      <c r="O355" s="43">
        <v>0.59183348912682088</v>
      </c>
      <c r="P355" s="43">
        <v>3.2310376817308974E-3</v>
      </c>
      <c r="Q355" s="43">
        <v>3.5722317872229709E-2</v>
      </c>
      <c r="R355" s="43">
        <v>3.996761645605135E-4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5.6308344217716647E-2</v>
      </c>
      <c r="O356" s="43">
        <v>0.59153067316098129</v>
      </c>
      <c r="P356" s="43">
        <v>3.204968650076228E-3</v>
      </c>
      <c r="Q356" s="43">
        <v>3.5802634956212852E-2</v>
      </c>
      <c r="R356" s="43">
        <v>4.0041901644971746E-4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5.5670529983926249E-2</v>
      </c>
      <c r="O357" s="43">
        <v>0.59122817593083732</v>
      </c>
      <c r="P357" s="43">
        <v>3.1788912353549318E-3</v>
      </c>
      <c r="Q357" s="43">
        <v>3.5882301279483129E-2</v>
      </c>
      <c r="R357" s="43">
        <v>4.011558494597367E-4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5.5033058824071598E-2</v>
      </c>
      <c r="O358" s="43">
        <v>0.59092599718457006</v>
      </c>
      <c r="P358" s="43">
        <v>3.1528092060444544E-3</v>
      </c>
      <c r="Q358" s="43">
        <v>3.5961316679908512E-2</v>
      </c>
      <c r="R358" s="43">
        <v>4.0188666209101342E-4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5.4395927367358425E-2</v>
      </c>
      <c r="O359" s="43">
        <v>0.59062413662765678</v>
      </c>
      <c r="P359" s="43">
        <v>3.1267262965950101E-3</v>
      </c>
      <c r="Q359" s="43">
        <v>3.6039681088989965E-2</v>
      </c>
      <c r="R359" s="43">
        <v>4.0261145371000103E-4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5.3759132226323593E-2</v>
      </c>
      <c r="O360" s="43">
        <v>0.59032259392335384</v>
      </c>
      <c r="P360" s="43">
        <v>3.1006462067127163E-3</v>
      </c>
      <c r="Q360" s="43">
        <v>3.6117394531003266E-2</v>
      </c>
      <c r="R360" s="43">
        <v>4.0333022454122581E-4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5.3122669997924234E-2</v>
      </c>
      <c r="O361" s="43">
        <v>0.59002136869319011</v>
      </c>
      <c r="P361" s="43">
        <v>3.0745726006626856E-3</v>
      </c>
      <c r="Q361" s="43">
        <v>3.619445712212304E-2</v>
      </c>
      <c r="R361" s="43">
        <v>4.04042975659186E-4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5.248653726461764E-2</v>
      </c>
      <c r="O362" s="43">
        <v>0.58972046051746407</v>
      </c>
      <c r="P362" s="43">
        <v>3.0485091065921236E-3</v>
      </c>
      <c r="Q362" s="43">
        <v>3.6270869069529782E-2</v>
      </c>
      <c r="R362" s="43">
        <v>4.0474970898009136E-4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5.1850730595431715E-2</v>
      </c>
      <c r="O363" s="43">
        <v>0.58941986893574938</v>
      </c>
      <c r="P363" s="43">
        <v>3.0224593158734831E-3</v>
      </c>
      <c r="Q363" s="43">
        <v>3.6346630670500049E-2</v>
      </c>
      <c r="R363" s="43">
        <v>4.0545042725345014E-4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5.1215246547025604E-2</v>
      </c>
      <c r="O364" s="43">
        <v>0.58911959344740505</v>
      </c>
      <c r="P364" s="43">
        <v>2.9964267824677021E-3</v>
      </c>
      <c r="Q364" s="43">
        <v>3.6421742311480758E-2</v>
      </c>
      <c r="R364" s="43">
        <v>4.0614513405350561E-4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5.058008166474029E-2</v>
      </c>
      <c r="O365" s="43">
        <v>0.5888196335120911</v>
      </c>
      <c r="P365" s="43">
        <v>2.9704150223075544E-3</v>
      </c>
      <c r="Q365" s="43">
        <v>3.6496204467147596E-2</v>
      </c>
      <c r="R365" s="43">
        <v>4.0683383377052864E-4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4.9945232483638795E-2</v>
      </c>
      <c r="O366" s="43">
        <v>0.5885199885502912</v>
      </c>
      <c r="P366" s="43">
        <v>2.9444275127011232E-3</v>
      </c>
      <c r="Q366" s="43">
        <v>3.6570017699448468E-2</v>
      </c>
      <c r="R366" s="43">
        <v>4.075165316019695E-4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4.9310695529535854E-2</v>
      </c>
      <c r="O367" s="43">
        <v>0.58822065794383893</v>
      </c>
      <c r="P367" s="43">
        <v>2.9184676917554035E-3</v>
      </c>
      <c r="Q367" s="43">
        <v>3.664318265663221E-2</v>
      </c>
      <c r="R367" s="43">
        <v>4.081932335434753E-4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4.8676467320016722E-2</v>
      </c>
      <c r="O368" s="43">
        <v>0.5879216410364505</v>
      </c>
      <c r="P368" s="43">
        <v>2.8925389578200256E-3</v>
      </c>
      <c r="Q368" s="43">
        <v>3.6715700072263241E-2</v>
      </c>
      <c r="R368" s="43">
        <v>4.0886394637977558E-4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4.8042544365444723E-2</v>
      </c>
      <c r="O369" s="43">
        <v>0.58762293713426095</v>
      </c>
      <c r="P369" s="43">
        <v>2.866644668951087E-3</v>
      </c>
      <c r="Q369" s="43">
        <v>3.6787570764222462E-2</v>
      </c>
      <c r="R369" s="43">
        <v>4.095286776754425E-4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4.7408923169957692E-2</v>
      </c>
      <c r="O370" s="43">
        <v>0.58732454550636559</v>
      </c>
      <c r="P370" s="43">
        <v>2.8407881423950635E-3</v>
      </c>
      <c r="Q370" s="43">
        <v>3.6858795633695179E-2</v>
      </c>
      <c r="R370" s="43">
        <v>4.1018743576552973E-4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4.6775600232452683E-2</v>
      </c>
      <c r="O371" s="43">
        <v>0.58702646538536574</v>
      </c>
      <c r="P371" s="43">
        <v>2.8149726540927698E-3</v>
      </c>
      <c r="Q371" s="43">
        <v>3.6929375664146266E-2</v>
      </c>
      <c r="R371" s="43">
        <v>4.1084022974609388E-4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4.6142572047558873E-2</v>
      </c>
      <c r="O372" s="43">
        <v>0.58672869596791788</v>
      </c>
      <c r="P372" s="43">
        <v>2.7892014382033216E-3</v>
      </c>
      <c r="Q372" s="43">
        <v>3.699931192028328E-2</v>
      </c>
      <c r="R372" s="43">
        <v>4.114870694646043E-4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4.5509835106598562E-2</v>
      </c>
      <c r="O373" s="43">
        <v>0.58643123641528794</v>
      </c>
      <c r="P373" s="43">
        <v>2.7634776866480529E-3</v>
      </c>
      <c r="Q373" s="43">
        <v>3.7068605547007902E-2</v>
      </c>
      <c r="R373" s="43">
        <v>4.1212796551024481E-4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4.4877385898535842E-2</v>
      </c>
      <c r="O374" s="43">
        <v>0.58613408585390669</v>
      </c>
      <c r="P374" s="43">
        <v>2.7378045486743225E-3</v>
      </c>
      <c r="Q374" s="43">
        <v>3.7137257768356226E-2</v>
      </c>
      <c r="R374" s="43">
        <v>4.1276292920411302E-4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4.4245220910912902E-2</v>
      </c>
      <c r="O375" s="43">
        <v>0.5858372433759319</v>
      </c>
      <c r="P375" s="43">
        <v>2.712185130439141E-3</v>
      </c>
      <c r="Q375" s="43">
        <v>3.7205269886428506E-2</v>
      </c>
      <c r="R375" s="43">
        <v>4.1339197258932048E-4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4.3613336630773797E-2</v>
      </c>
      <c r="O376" s="43">
        <v>0.58554070803981029</v>
      </c>
      <c r="P376" s="43">
        <v>2.686622494612548E-3</v>
      </c>
      <c r="Q376" s="43">
        <v>3.7272643280308597E-2</v>
      </c>
      <c r="R376" s="43">
        <v>4.1401510842100004E-4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4.2981729545575297E-2</v>
      </c>
      <c r="O377" s="43">
        <v>0.58524447887084463</v>
      </c>
      <c r="P377" s="43">
        <v>2.6611196600006357E-3</v>
      </c>
      <c r="Q377" s="43">
        <v>3.7339379404973914E-2</v>
      </c>
      <c r="R377" s="43">
        <v>4.1463235015622255E-4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4.2350396144084937E-2</v>
      </c>
      <c r="O378" s="43">
        <v>0.58494855486176223</v>
      </c>
      <c r="P378" s="43">
        <v>2.6356796011881485E-3</v>
      </c>
      <c r="Q378" s="43">
        <v>3.7405479790196088E-2</v>
      </c>
      <c r="R378" s="43">
        <v>4.1524371194383059E-4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4.1719332917265817E-2</v>
      </c>
      <c r="O379" s="43">
        <v>0.58465293497328608</v>
      </c>
      <c r="P379" s="43">
        <v>2.6103052482005329E-3</v>
      </c>
      <c r="Q379" s="43">
        <v>3.7470946039433052E-2</v>
      </c>
      <c r="R379" s="43">
        <v>4.1584920861419003E-4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4.1088536359148276E-2</v>
      </c>
      <c r="O380" s="43">
        <v>0.58435761813470899</v>
      </c>
      <c r="P380" s="43">
        <v>2.5849994861853491E-3</v>
      </c>
      <c r="Q380" s="43">
        <v>3.753577982871284E-2</v>
      </c>
      <c r="R380" s="43">
        <v>4.1644885566886707E-4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4.0458002967688034E-2</v>
      </c>
      <c r="O381" s="43">
        <v>0.58406260324446779</v>
      </c>
      <c r="P381" s="43">
        <v>2.5597651551129081E-3</v>
      </c>
      <c r="Q381" s="43">
        <v>3.7599982905509734E-2</v>
      </c>
      <c r="R381" s="43">
        <v>4.1704266927023359E-4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3.9827729245610899E-2</v>
      </c>
      <c r="O382" s="43">
        <v>0.58376788917072198</v>
      </c>
      <c r="P382" s="43">
        <v>2.5346050494960259E-3</v>
      </c>
      <c r="Q382" s="43">
        <v>3.7663557087613188E-2</v>
      </c>
      <c r="R382" s="43">
        <v>4.1763066623100553E-4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3.9197711701243677E-2</v>
      </c>
      <c r="O383" s="43">
        <v>0.58347347475193145</v>
      </c>
      <c r="P383" s="43">
        <v>2.5095219181287499E-3</v>
      </c>
      <c r="Q383" s="43">
        <v>3.7726504261989938E-2</v>
      </c>
      <c r="R383" s="43">
        <v>4.1821286400371883E-4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3.856794684933141E-2</v>
      </c>
      <c r="O384" s="43">
        <v>0.58317935879743654</v>
      </c>
      <c r="P384" s="43">
        <v>2.4845184638439296E-3</v>
      </c>
      <c r="Q384" s="43">
        <v>3.7788826383639854E-2</v>
      </c>
      <c r="R384" s="43">
        <v>4.1878928067014764E-4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3.7938431211840574E-2</v>
      </c>
      <c r="O385" s="43">
        <v>0.58288554008803961</v>
      </c>
      <c r="P385" s="43">
        <v>2.459597343289478E-3</v>
      </c>
      <c r="Q385" s="43">
        <v>3.785052547444602E-2</v>
      </c>
      <c r="R385" s="43">
        <v>4.1935993493066778E-4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3.7309161318748375E-2</v>
      </c>
      <c r="O386" s="43">
        <v>0.58259201737658628</v>
      </c>
      <c r="P386" s="43">
        <v>2.4347611667231766E-3</v>
      </c>
      <c r="Q386" s="43">
        <v>3.7911603622019376E-2</v>
      </c>
      <c r="R386" s="43">
        <v>4.1992484609357152E-4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3.6680133708817862E-2</v>
      </c>
      <c r="O387" s="43">
        <v>0.58229878938854862</v>
      </c>
      <c r="P387" s="43">
        <v>2.4100124978258582E-3</v>
      </c>
      <c r="Q387" s="43">
        <v>3.797206297853855E-2</v>
      </c>
      <c r="R387" s="43">
        <v>4.204840340643368E-4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3.6051344930358858E-2</v>
      </c>
      <c r="O388" s="43">
        <v>0.58200585482260792</v>
      </c>
      <c r="P388" s="43">
        <v>2.3853538535328163E-3</v>
      </c>
      <c r="Q388" s="43">
        <v>3.8031905759585177E-2</v>
      </c>
      <c r="R388" s="43">
        <v>4.210375193348558E-4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3.542279154197462E-2</v>
      </c>
      <c r="O389" s="43">
        <v>0.58171321235123818</v>
      </c>
      <c r="P389" s="43">
        <v>2.3607877038832542E-3</v>
      </c>
      <c r="Q389" s="43">
        <v>3.8091134242975305E-2</v>
      </c>
      <c r="R389" s="43">
        <v>4.2158532297262589E-4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3.4794470113294076E-2</v>
      </c>
      <c r="O390" s="43">
        <v>0.58142086062128973</v>
      </c>
      <c r="P390" s="43">
        <v>2.3363164718876108E-3</v>
      </c>
      <c r="Q390" s="43">
        <v>3.8149750767587261E-2</v>
      </c>
      <c r="R390" s="43">
        <v>4.2212746660990854E-4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3.4166377225689729E-2</v>
      </c>
      <c r="O391" s="43">
        <v>0.58112879825457175</v>
      </c>
      <c r="P391" s="43">
        <v>2.3119425334125667E-3</v>
      </c>
      <c r="Q391" s="43">
        <v>3.8207757732186348E-2</v>
      </c>
      <c r="R391" s="43">
        <v>4.226639724328597E-4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3.3538509472980975E-2</v>
      </c>
      <c r="O392" s="43">
        <v>0.58083702384843561</v>
      </c>
      <c r="P392" s="43">
        <v>2.2876682170835591E-3</v>
      </c>
      <c r="Q392" s="43">
        <v>3.8265157594246958E-2</v>
      </c>
      <c r="R392" s="43">
        <v>4.2319486317063507E-4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3.291086346212295E-2</v>
      </c>
      <c r="O393" s="43">
        <v>0.58054553597635772</v>
      </c>
      <c r="P393" s="43">
        <v>2.2634958042045952E-3</v>
      </c>
      <c r="Q393" s="43">
        <v>3.8321952868772512E-2</v>
      </c>
      <c r="R393" s="43">
        <v>4.2372016208447533E-4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3.2283435813880781E-2</v>
      </c>
      <c r="O394" s="43">
        <v>0.58025433318852038</v>
      </c>
      <c r="P394" s="43">
        <v>2.2394275286951792E-3</v>
      </c>
      <c r="Q394" s="43">
        <v>3.8378146127113495E-2</v>
      </c>
      <c r="R394" s="43">
        <v>4.2423989295677496E-4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3.1656223163489157E-2</v>
      </c>
      <c r="O395" s="43">
        <v>0.57996341401239326</v>
      </c>
      <c r="P395" s="43">
        <v>2.215465577044144E-3</v>
      </c>
      <c r="Q395" s="43">
        <v>3.8433739995784227E-2</v>
      </c>
      <c r="R395" s="43">
        <v>4.2475408008013811E-4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3.1029222161297332E-2</v>
      </c>
      <c r="O396" s="43">
        <v>0.57967277695331276</v>
      </c>
      <c r="P396" s="43">
        <v>2.1916120882801756E-3</v>
      </c>
      <c r="Q396" s="43">
        <v>3.8488737155278639E-2</v>
      </c>
      <c r="R396" s="43">
        <v>4.2526274824642563E-4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3.0402429473399363E-2</v>
      </c>
      <c r="O397" s="43">
        <v>0.5793824204950605</v>
      </c>
      <c r="P397" s="43">
        <v>2.1678691539588246E-3</v>
      </c>
      <c r="Q397" s="43">
        <v>3.8543140338885541E-2</v>
      </c>
      <c r="R397" s="43">
        <v>4.2576592273579797E-4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2.9775841782249707E-2</v>
      </c>
      <c r="O398" s="43">
        <v>0.57909234310043933</v>
      </c>
      <c r="P398" s="43">
        <v>2.1442388181657818E-3</v>
      </c>
      <c r="Q398" s="43">
        <v>3.8596952331503752E-2</v>
      </c>
      <c r="R398" s="43">
        <v>4.2626362930575586E-4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2.9149455787264082E-2</v>
      </c>
      <c r="O399" s="43">
        <v>0.57880254321185076</v>
      </c>
      <c r="P399" s="43">
        <v>2.1207230775362024E-3</v>
      </c>
      <c r="Q399" s="43">
        <v>3.8650175968457552E-2</v>
      </c>
      <c r="R399" s="43">
        <v>4.2675589418018445E-4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2.8523268205405627E-2</v>
      </c>
      <c r="O400" s="43">
        <v>0.57851301925186649</v>
      </c>
      <c r="P400" s="43">
        <v>2.097323881289847E-3</v>
      </c>
      <c r="Q400" s="43">
        <v>3.8702814134312744E-2</v>
      </c>
      <c r="R400" s="43">
        <v>4.2724274403840352E-4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2.7897275771756342E-2</v>
      </c>
      <c r="O401" s="43">
        <v>0.57822376962380151</v>
      </c>
      <c r="P401" s="43">
        <v>2.0740431312818112E-3</v>
      </c>
      <c r="Q401" s="43">
        <v>3.8754869761693872E-2</v>
      </c>
      <c r="R401" s="43">
        <v>4.277242060042275E-4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2.7271475240073829E-2</v>
      </c>
      <c r="O402" s="43">
        <v>0.57793479271228188</v>
      </c>
      <c r="P402" s="43">
        <v>2.0508826820686177E-3</v>
      </c>
      <c r="Q402" s="43">
        <v>3.8806345830102833E-2</v>
      </c>
      <c r="R402" s="43">
        <v>4.2820030763503902E-4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2.664586338333335E-2</v>
      </c>
      <c r="O403" s="43">
        <v>0.57764608688381358</v>
      </c>
      <c r="P403" s="43">
        <v>2.0278443409894233E-3</v>
      </c>
      <c r="Q403" s="43">
        <v>3.8857245364739355E-2</v>
      </c>
      <c r="R403" s="43">
        <v>4.2867107691087929E-4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2.602043699425521E-2</v>
      </c>
      <c r="O404" s="43">
        <v>0.57735765048734644</v>
      </c>
      <c r="P404" s="43">
        <v>2.0049298682621084E-3</v>
      </c>
      <c r="Q404" s="43">
        <v>3.8907571435323668E-2</v>
      </c>
      <c r="R404" s="43">
        <v>4.2913654222355939E-4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2.5395192885817503E-2</v>
      </c>
      <c r="O405" s="43">
        <v>0.57706948185483642</v>
      </c>
      <c r="P405" s="43">
        <v>1.9821409770940037E-3</v>
      </c>
      <c r="Q405" s="43">
        <v>3.8957327154921798E-2</v>
      </c>
      <c r="R405" s="43">
        <v>4.295967323657951E-4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2.4770127891754239E-2</v>
      </c>
      <c r="O406" s="43">
        <v>0.57678157930180474</v>
      </c>
      <c r="P406" s="43">
        <v>1.9594793338070103E-3</v>
      </c>
      <c r="Q406" s="43">
        <v>3.9006515678773751E-2</v>
      </c>
      <c r="R406" s="43">
        <v>4.3005167652036933E-4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2.4145238867038926E-2</v>
      </c>
      <c r="O407" s="43">
        <v>0.57649394112789432</v>
      </c>
      <c r="P407" s="43">
        <v>1.9369465579768565E-3</v>
      </c>
      <c r="Q407" s="43">
        <v>3.905514020312504E-2</v>
      </c>
      <c r="R407" s="43">
        <v>4.3050140424932403E-4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2.3520522688353616E-2</v>
      </c>
      <c r="O408" s="43">
        <v>0.576206565617424</v>
      </c>
      <c r="P408" s="43">
        <v>1.9145442225862485E-3</v>
      </c>
      <c r="Q408" s="43">
        <v>3.9103203964061854E-2</v>
      </c>
      <c r="R408" s="43">
        <v>4.3094594548318725E-4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2.2895976254543485E-2</v>
      </c>
      <c r="O409" s="43">
        <v>0.57591945103993791</v>
      </c>
      <c r="P409" s="43">
        <v>1.8922738541916589E-3</v>
      </c>
      <c r="Q409" s="43">
        <v>3.9150710236350195E-2</v>
      </c>
      <c r="R409" s="43">
        <v>4.3138533051023637E-4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2.2271596487056941E-2</v>
      </c>
      <c r="O410" s="43">
        <v>0.57563259565075242</v>
      </c>
      <c r="P410" s="43">
        <v>1.8701369331034891E-3</v>
      </c>
      <c r="Q410" s="43">
        <v>3.9197662332279372E-2</v>
      </c>
      <c r="R410" s="43">
        <v>4.3181958996580126E-4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2.1647380330371457E-2</v>
      </c>
      <c r="O411" s="43">
        <v>0.57534599769149986</v>
      </c>
      <c r="P411" s="43">
        <v>1.8481348935793574E-3</v>
      </c>
      <c r="Q411" s="43">
        <v>3.9244063600510144E-2</v>
      </c>
      <c r="R411" s="43">
        <v>4.3224875482161102E-4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2.1023324752405068E-2</v>
      </c>
      <c r="O412" s="43">
        <v>0.5750596553906685</v>
      </c>
      <c r="P412" s="43">
        <v>1.8262691240302443E-3</v>
      </c>
      <c r="Q412" s="43">
        <v>3.928991742492783E-2</v>
      </c>
      <c r="R412" s="43">
        <v>4.3267285637518658E-4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2.0399426744913626E-2</v>
      </c>
      <c r="O413" s="43">
        <v>0.5747735669641385</v>
      </c>
      <c r="P413" s="43">
        <v>1.8045409672392376E-3</v>
      </c>
      <c r="Q413" s="43">
        <v>3.9335227223500781E-2</v>
      </c>
      <c r="R413" s="43">
        <v>4.3309192623928203E-4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1.9775683323873961E-2</v>
      </c>
      <c r="O414" s="43">
        <v>0.57448773061571357</v>
      </c>
      <c r="P414" s="43">
        <v>1.7829517205926076E-3</v>
      </c>
      <c r="Q414" s="43">
        <v>3.9379996447144384E-2</v>
      </c>
      <c r="R414" s="43">
        <v>4.3350599633137877E-4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1.9152091529852925E-2</v>
      </c>
      <c r="O415" s="43">
        <v>0.57420214453765028</v>
      </c>
      <c r="P415" s="43">
        <v>1.7615026363229523E-3</v>
      </c>
      <c r="Q415" s="43">
        <v>3.942422857859107E-2</v>
      </c>
      <c r="R415" s="43">
        <v>4.3391509886323346E-4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1.8528648428362497E-2</v>
      </c>
      <c r="O416" s="43">
        <v>0.57391680691118141</v>
      </c>
      <c r="P416" s="43">
        <v>1.7401949217641407E-3</v>
      </c>
      <c r="Q416" s="43">
        <v>3.9467927131266477E-2</v>
      </c>
      <c r="R416" s="43">
        <v>4.3431926633048383E-4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1.7905351110200991E-2</v>
      </c>
      <c r="O417" s="43">
        <v>0.57363171590703621</v>
      </c>
      <c r="P417" s="43">
        <v>1.719029739617788E-3</v>
      </c>
      <c r="Q417" s="43">
        <v>3.9511095648172102E-2</v>
      </c>
      <c r="R417" s="43">
        <v>4.3471853150231466E-4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1.7282196691780452E-2</v>
      </c>
      <c r="O418" s="43">
        <v>0.5733468696859565</v>
      </c>
      <c r="P418" s="43">
        <v>1.6980082082309934E-3</v>
      </c>
      <c r="Q418" s="43">
        <v>3.955373770077486E-2</v>
      </c>
      <c r="R418" s="43">
        <v>4.3511292741118683E-4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1.665918231544038E-2</v>
      </c>
      <c r="O419" s="43">
        <v>0.57306226639920677</v>
      </c>
      <c r="P419" s="43">
        <v>1.6771314018850692E-3</v>
      </c>
      <c r="Q419" s="43">
        <v>3.959585688790359E-2</v>
      </c>
      <c r="R419" s="43">
        <v>4.3550248734263147E-4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1.6036305149747847E-2</v>
      </c>
      <c r="O420" s="43">
        <v>0.57277790418908181</v>
      </c>
      <c r="P420" s="43">
        <v>1.6564003510949885E-3</v>
      </c>
      <c r="Q420" s="43">
        <v>3.9637456834652904E-2</v>
      </c>
      <c r="R420" s="43">
        <v>4.3588724482511188E-4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1.5413562389784127E-2</v>
      </c>
      <c r="O421" s="43">
        <v>0.57249378118940897</v>
      </c>
      <c r="P421" s="43">
        <v>1.6358160429192838E-3</v>
      </c>
      <c r="Q421" s="43">
        <v>3.9678541191294797E-2</v>
      </c>
      <c r="R421" s="43">
        <v>4.3626723361995612E-4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1.4790951257418002E-2</v>
      </c>
      <c r="O422" s="43">
        <v>0.57220989552604429</v>
      </c>
      <c r="P422" s="43">
        <v>1.6153794212801181E-3</v>
      </c>
      <c r="Q422" s="43">
        <v>3.9719113632197878E-2</v>
      </c>
      <c r="R422" s="43">
        <v>4.3664248771136207E-4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1.416846900156574E-2</v>
      </c>
      <c r="O423" s="43">
        <v>0.57192624531736569</v>
      </c>
      <c r="P423" s="43">
        <v>1.5950913872932614E-3</v>
      </c>
      <c r="Q423" s="43">
        <v>3.9759177854754933E-2</v>
      </c>
      <c r="R423" s="43">
        <v>4.3701304129647794E-4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1.3546112898438005E-2</v>
      </c>
      <c r="O424" s="43">
        <v>0.57164282867476068</v>
      </c>
      <c r="P424" s="43">
        <v>1.5749527996076953E-3</v>
      </c>
      <c r="Q424" s="43">
        <v>3.9798737578318727E-2</v>
      </c>
      <c r="R424" s="43">
        <v>4.3737892877555927E-4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1.2923880251773691E-2</v>
      </c>
      <c r="O425" s="43">
        <v>0.5713596437031081</v>
      </c>
      <c r="P425" s="43">
        <v>1.5549644747545768E-3</v>
      </c>
      <c r="Q425" s="43">
        <v>3.9837796543146398E-2</v>
      </c>
      <c r="R425" s="43">
        <v>4.3774018474220606E-4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1.2301768393060934E-2</v>
      </c>
      <c r="O426" s="43">
        <v>0.57107668850125681</v>
      </c>
      <c r="P426" s="43">
        <v>1.5351271875052818E-3</v>
      </c>
      <c r="Q426" s="43">
        <v>3.9876358509352713E-2</v>
      </c>
      <c r="R426" s="43">
        <v>4.380968439736817E-4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1.167977468174532E-2</v>
      </c>
      <c r="O427" s="43">
        <v>0.57079396116249659</v>
      </c>
      <c r="P427" s="43">
        <v>1.5154416712382622E-3</v>
      </c>
      <c r="Q427" s="43">
        <v>3.9914427255872416E-2</v>
      </c>
      <c r="R427" s="43">
        <v>4.3844894142131474E-4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1.1057896505425491E-2</v>
      </c>
      <c r="O428" s="43">
        <v>0.57051145977502571</v>
      </c>
      <c r="P428" s="43">
        <v>1.4959086183144407E-3</v>
      </c>
      <c r="Q428" s="43">
        <v>3.9952006579431702E-2</v>
      </c>
      <c r="R428" s="43">
        <v>4.3879651220098695E-4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1.0436131280036266E-2</v>
      </c>
      <c r="O429" s="43">
        <v>0.57022918242241272</v>
      </c>
      <c r="P429" s="43">
        <v>1.4765286804608695E-3</v>
      </c>
      <c r="Q429" s="43">
        <v>3.9989100293529298E-2</v>
      </c>
      <c r="R429" s="43">
        <v>4.3913959158370911E-4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9.8144764500194097E-3</v>
      </c>
      <c r="O430" s="43">
        <v>0.56994712718405216</v>
      </c>
      <c r="P430" s="43">
        <v>1.4573024691623853E-3</v>
      </c>
      <c r="Q430" s="43">
        <v>4.0025712227427117E-2</v>
      </c>
      <c r="R430" s="43">
        <v>4.3947821498628592E-4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9.1929294884822016E-3</v>
      </c>
      <c r="O431" s="43">
        <v>0.56966529213561579</v>
      </c>
      <c r="P431" s="43">
        <v>1.4382305560609854E-3</v>
      </c>
      <c r="Q431" s="43">
        <v>4.0061846225150917E-2</v>
      </c>
      <c r="R431" s="43">
        <v>4.3981241796207184E-4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8.5714878973439483E-3</v>
      </c>
      <c r="O432" s="43">
        <v>0.56938367534949719</v>
      </c>
      <c r="P432" s="43">
        <v>1.4193134733626589E-3</v>
      </c>
      <c r="Q432" s="43">
        <v>4.009750614450084E-2</v>
      </c>
      <c r="R432" s="43">
        <v>4.4014223619182118E-4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7.9501492074705964E-3</v>
      </c>
      <c r="O433" s="43">
        <v>0.56910227489525222</v>
      </c>
      <c r="P433" s="43">
        <v>1.4005517142513973E-3</v>
      </c>
      <c r="Q433" s="43">
        <v>4.0132695856072376E-2</v>
      </c>
      <c r="R433" s="43">
        <v>4.4046770547463205E-4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7.3289109787975648E-3</v>
      </c>
      <c r="O434" s="43">
        <v>0.56882108884003157</v>
      </c>
      <c r="P434" s="43">
        <v>1.381945733310126E-3</v>
      </c>
      <c r="Q434" s="43">
        <v>4.0167419242287603E-2</v>
      </c>
      <c r="R434" s="43">
        <v>4.407888617189867E-4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6.7077708004409922E-3</v>
      </c>
      <c r="O435" s="43">
        <v>0.56854011524901005</v>
      </c>
      <c r="P435" s="43">
        <v>1.3634959469482791E-3</v>
      </c>
      <c r="Q435" s="43">
        <v>4.0201680196437148E-2</v>
      </c>
      <c r="R435" s="43">
        <v>4.4110574093389021E-4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6.0867262907975351E-3</v>
      </c>
      <c r="O436" s="43">
        <v>0.56825935218580848</v>
      </c>
      <c r="P436" s="43">
        <v>1.3452027338357571E-3</v>
      </c>
      <c r="Q436" s="43">
        <v>4.0235482621732745E-2</v>
      </c>
      <c r="R436" s="43">
        <v>4.4141837922010807E-4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5.4657750976328705E-3</v>
      </c>
      <c r="O437" s="43">
        <v>0.56797879771291104</v>
      </c>
      <c r="P437" s="43">
        <v>1.3270664353430047E-3</v>
      </c>
      <c r="Q437" s="43">
        <v>4.0268830430370842E-2</v>
      </c>
      <c r="R437" s="43">
        <v>4.4172681276150532E-4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4.8449148981590667E-3</v>
      </c>
      <c r="O438" s="43">
        <v>0.56769844989207408</v>
      </c>
      <c r="P438" s="43">
        <v>1.3090873559869383E-3</v>
      </c>
      <c r="Q438" s="43">
        <v>4.0301727542607198E-2</v>
      </c>
      <c r="R438" s="43">
        <v>4.4203107781648748E-4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4.2241433991009941E-3</v>
      </c>
      <c r="O439" s="43">
        <v>0.56741830678473248</v>
      </c>
      <c r="P439" s="43">
        <v>1.2912657638824707E-3</v>
      </c>
      <c r="Q439" s="43">
        <v>4.0334177885842711E-2</v>
      </c>
      <c r="R439" s="43">
        <v>4.4233121070954499E-4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3.6034583367519357E-3</v>
      </c>
      <c r="O440" s="43">
        <v>0.56713836645239801</v>
      </c>
      <c r="P440" s="43">
        <v>1.273601891199365E-3</v>
      </c>
      <c r="Q440" s="43">
        <v>4.03661853937205E-2</v>
      </c>
      <c r="R440" s="43">
        <v>4.4262724782290333E-4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2.982857477018549E-3</v>
      </c>
      <c r="O441" s="43">
        <v>0.56685862695705169</v>
      </c>
      <c r="P441" s="43">
        <v>1.256095934624165E-3</v>
      </c>
      <c r="Q441" s="43">
        <v>4.0397754005234592E-2</v>
      </c>
      <c r="R441" s="43">
        <v>4.4291922558827783E-4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2.3623386154553727E-3</v>
      </c>
      <c r="O442" s="43">
        <v>0.56657908636153076</v>
      </c>
      <c r="P442" s="43">
        <v>1.2387480558269429E-3</v>
      </c>
      <c r="Q442" s="43">
        <v>4.0428887663850083E-2</v>
      </c>
      <c r="R442" s="43">
        <v>4.4320718047873681E-4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1.7418995772890285E-3</v>
      </c>
      <c r="O443" s="43">
        <v>0.56629974272990879</v>
      </c>
      <c r="P443" s="43">
        <v>1.2215583819326092E-3</v>
      </c>
      <c r="Q443" s="43">
        <v>4.0459590316635041E-2</v>
      </c>
      <c r="R443" s="43">
        <v>4.4349114900067265E-4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1.121538217432296E-3</v>
      </c>
      <c r="O444" s="43">
        <v>0.56602059412787176</v>
      </c>
      <c r="P444" s="43">
        <v>1.2045270059965368E-3</v>
      </c>
      <c r="Q444" s="43">
        <v>4.0489865913404269E-2</v>
      </c>
      <c r="R444" s="43">
        <v>4.4377116768588181E-4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5.0125242048823905E-4</v>
      </c>
      <c r="O445" s="43">
        <v>0.56574163862308413</v>
      </c>
      <c r="P445" s="43">
        <v>1.1876539874842425E-3</v>
      </c>
      <c r="Q445" s="43">
        <v>4.0519718405874906E-2</v>
      </c>
      <c r="R445" s="43">
        <v>4.4404727308375595E-4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0</v>
      </c>
      <c r="O446" s="43">
        <v>0.56536984594897932</v>
      </c>
      <c r="P446" s="43">
        <v>1.1709403229842434E-3</v>
      </c>
      <c r="Q446" s="43">
        <v>4.0549151748165327E-2</v>
      </c>
      <c r="R446" s="43">
        <v>4.4431950176589558E-4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0</v>
      </c>
      <c r="O447" s="43">
        <v>0.56447108976394189</v>
      </c>
      <c r="P447" s="43">
        <v>1.1544238466277808E-3</v>
      </c>
      <c r="Q447" s="43">
        <v>4.0578170294941103E-2</v>
      </c>
      <c r="R447" s="43">
        <v>4.4458789400855786E-4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0</v>
      </c>
      <c r="O448" s="43">
        <v>0.56357253384800121</v>
      </c>
      <c r="P448" s="43">
        <v>1.1381204541921726E-3</v>
      </c>
      <c r="Q448" s="43">
        <v>4.0606779276761207E-2</v>
      </c>
      <c r="R448" s="43">
        <v>4.4485249818912952E-4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0</v>
      </c>
      <c r="O449" s="43">
        <v>0.5626741753036999</v>
      </c>
      <c r="P449" s="43">
        <v>1.1220277064268387E-3</v>
      </c>
      <c r="Q449" s="43">
        <v>4.0634983981427071E-2</v>
      </c>
      <c r="R449" s="43">
        <v>4.4511336321443191E-4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0</v>
      </c>
      <c r="O450" s="43">
        <v>0.56177601127147025</v>
      </c>
      <c r="P450" s="43">
        <v>1.106143187341238E-3</v>
      </c>
      <c r="Q450" s="43">
        <v>4.0662789636150248E-2</v>
      </c>
      <c r="R450" s="43">
        <v>4.4537053743089129E-4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0</v>
      </c>
      <c r="O451" s="43">
        <v>0.5608780389292034</v>
      </c>
      <c r="P451" s="43">
        <v>1.0904645040527095E-3</v>
      </c>
      <c r="Q451" s="43">
        <v>4.0690201408131101E-2</v>
      </c>
      <c r="R451" s="43">
        <v>4.4562406862989093E-4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0</v>
      </c>
      <c r="O452" s="43">
        <v>0.55998025549182073</v>
      </c>
      <c r="P452" s="43">
        <v>1.0749892866341909E-3</v>
      </c>
      <c r="Q452" s="43">
        <v>4.0717224405133624E-2</v>
      </c>
      <c r="R452" s="43">
        <v>4.458740040530878E-4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0</v>
      </c>
      <c r="O453" s="43">
        <v>0.55908265821085013</v>
      </c>
      <c r="P453" s="43">
        <v>1.0597151879618383E-3</v>
      </c>
      <c r="Q453" s="43">
        <v>4.0743863676056445E-2</v>
      </c>
      <c r="R453" s="43">
        <v>4.4612039039769398E-4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0</v>
      </c>
      <c r="O454" s="43">
        <v>0.55818524437400607</v>
      </c>
      <c r="P454" s="43">
        <v>1.0446398835625723E-3</v>
      </c>
      <c r="Q454" s="43">
        <v>4.0770124211500156E-2</v>
      </c>
      <c r="R454" s="43">
        <v>4.4636327382172313E-4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0</v>
      </c>
      <c r="O455" s="43">
        <v>0.55728801130477357</v>
      </c>
      <c r="P455" s="43">
        <v>1.0297610714615753E-3</v>
      </c>
      <c r="Q455" s="43">
        <v>4.0796010944330628E-2</v>
      </c>
      <c r="R455" s="43">
        <v>4.4660269994920156E-4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0</v>
      </c>
      <c r="O456" s="43">
        <v>0.55639095636199565</v>
      </c>
      <c r="P456" s="43">
        <v>1.0150764720297596E-3</v>
      </c>
      <c r="Q456" s="43">
        <v>4.0821528750238735E-2</v>
      </c>
      <c r="R456" s="43">
        <v>4.4683871387534411E-4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0</v>
      </c>
      <c r="O457" s="43">
        <v>0.55549407693946484</v>
      </c>
      <c r="P457" s="43">
        <v>1.0005838278312343E-3</v>
      </c>
      <c r="Q457" s="43">
        <v>4.0846682448296104E-2</v>
      </c>
      <c r="R457" s="43">
        <v>4.470713601716951E-4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0</v>
      </c>
      <c r="O458" s="43">
        <v>0.55459737046551916</v>
      </c>
      <c r="P458" s="43">
        <v>9.8628090347078557E-4</v>
      </c>
      <c r="Q458" s="43">
        <v>4.0871476801507177E-2</v>
      </c>
      <c r="R458" s="43">
        <v>4.4730068289123372E-4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0</v>
      </c>
      <c r="O459" s="43">
        <v>0.55370083440264073</v>
      </c>
      <c r="P459" s="43">
        <v>9.721654854414005E-4</v>
      </c>
      <c r="Q459" s="43">
        <v>4.0895916517357321E-2</v>
      </c>
      <c r="R459" s="43">
        <v>4.4752672557344438E-4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0</v>
      </c>
      <c r="O460" s="43">
        <v>0.55280446624705881</v>
      </c>
      <c r="P460" s="43">
        <v>9.5823538197184976E-4</v>
      </c>
      <c r="Q460" s="43">
        <v>4.0920006248357343E-2</v>
      </c>
      <c r="R460" s="43">
        <v>4.477495312493518E-4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0</v>
      </c>
      <c r="O461" s="43">
        <v>0.55190826352835698</v>
      </c>
      <c r="P461" s="43">
        <v>9.4448842287435169E-4</v>
      </c>
      <c r="Q461" s="43">
        <v>4.0943750592583997E-2</v>
      </c>
      <c r="R461" s="43">
        <v>4.4796914244652104E-4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0</v>
      </c>
      <c r="O462" s="43">
        <v>0.55101222380908321</v>
      </c>
      <c r="P462" s="43">
        <v>9.309224593923391E-4</v>
      </c>
      <c r="Q462" s="43">
        <v>4.0967154094216848E-2</v>
      </c>
      <c r="R462" s="43">
        <v>4.4818560119402228E-4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0</v>
      </c>
      <c r="O463" s="43">
        <v>0.55011634468436399</v>
      </c>
      <c r="P463" s="43">
        <v>9.1753536404834673E-4</v>
      </c>
      <c r="Q463" s="43">
        <v>4.0990221244071194E-2</v>
      </c>
      <c r="R463" s="43">
        <v>4.4839894902736057E-4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0</v>
      </c>
      <c r="O464" s="43">
        <v>0.5492206237815227</v>
      </c>
      <c r="P464" s="43">
        <v>9.0432503049204139E-4</v>
      </c>
      <c r="Q464" s="43">
        <v>4.101295648012733E-2</v>
      </c>
      <c r="R464" s="43">
        <v>4.4860922699337011E-4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0</v>
      </c>
      <c r="O465" s="43">
        <v>0.54832505875970072</v>
      </c>
      <c r="P465" s="43">
        <v>8.9128937334841118E-4</v>
      </c>
      <c r="Q465" s="43">
        <v>4.1035364188055916E-2</v>
      </c>
      <c r="R465" s="43">
        <v>4.4881647565507413E-4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0</v>
      </c>
      <c r="O466" s="43">
        <v>0.54742964730948218</v>
      </c>
      <c r="P466" s="43">
        <v>8.7842632806613477E-4</v>
      </c>
      <c r="Q466" s="43">
        <v>4.1057448701739614E-2</v>
      </c>
      <c r="R466" s="43">
        <v>4.4902073509650917E-4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0</v>
      </c>
      <c r="O467" s="43">
        <v>0.54653438715252411</v>
      </c>
      <c r="P467" s="43">
        <v>8.6573385076614746E-4</v>
      </c>
      <c r="Q467" s="43">
        <v>4.1079214303790954E-2</v>
      </c>
      <c r="R467" s="43">
        <v>4.4922204492751466E-4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0</v>
      </c>
      <c r="O468" s="43">
        <v>0.54563927604118789</v>
      </c>
      <c r="P468" s="43">
        <v>8.5320991809042146E-4</v>
      </c>
      <c r="Q468" s="43">
        <v>4.1100665226066362E-2</v>
      </c>
      <c r="R468" s="43">
        <v>4.4942044428848742E-4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0</v>
      </c>
      <c r="O469" s="43">
        <v>0.54474431175817495</v>
      </c>
      <c r="P469" s="43">
        <v>8.4085252705098045E-4</v>
      </c>
      <c r="Q469" s="43">
        <v>4.1121805650176452E-2</v>
      </c>
      <c r="R469" s="43">
        <v>4.4961597185510149E-4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0</v>
      </c>
      <c r="O470" s="43">
        <v>0.54384949211616707</v>
      </c>
      <c r="P470" s="43">
        <v>8.2865969487916206E-4</v>
      </c>
      <c r="Q470" s="43">
        <v>4.1142639707992604E-2</v>
      </c>
      <c r="R470" s="43">
        <v>4.4980866584299278E-4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0</v>
      </c>
      <c r="O471" s="43">
        <v>0.542954814957469</v>
      </c>
      <c r="P471" s="43">
        <v>8.1662945887514722E-4</v>
      </c>
      <c r="Q471" s="43">
        <v>4.116317148214968E-2</v>
      </c>
      <c r="R471" s="43">
        <v>4.4999856401240965E-4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0</v>
      </c>
      <c r="O472" s="43">
        <v>0.54206027815365521</v>
      </c>
      <c r="P472" s="43">
        <v>8.0475987625777212E-4</v>
      </c>
      <c r="Q472" s="43">
        <v>4.1183405006545055E-2</v>
      </c>
      <c r="R472" s="43">
        <v>4.501857036728275E-4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0</v>
      </c>
      <c r="O473" s="43">
        <v>0.54116587960521934</v>
      </c>
      <c r="P473" s="43">
        <v>7.9304902401463836E-4</v>
      </c>
      <c r="Q473" s="43">
        <v>4.1203344266833912E-2</v>
      </c>
      <c r="R473" s="43">
        <v>4.5037012168753045E-4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0</v>
      </c>
      <c r="O474" s="43">
        <v>0.54027161724122852</v>
      </c>
      <c r="P474" s="43">
        <v>7.8149499875253617E-4</v>
      </c>
      <c r="Q474" s="43">
        <v>4.122299320092071E-2</v>
      </c>
      <c r="R474" s="43">
        <v>4.5055185447815679E-4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0</v>
      </c>
      <c r="O475" s="43">
        <v>0.53937748901897986</v>
      </c>
      <c r="P475" s="43">
        <v>7.7009591654819774E-4</v>
      </c>
      <c r="Q475" s="43">
        <v>4.1242355699447085E-2</v>
      </c>
      <c r="R475" s="43">
        <v>4.5073093802921115E-4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0</v>
      </c>
      <c r="O476" s="43">
        <v>0.53848349292366104</v>
      </c>
      <c r="P476" s="43">
        <v>7.5884991279939415E-4</v>
      </c>
      <c r="Q476" s="43">
        <v>4.1261435606275876E-2</v>
      </c>
      <c r="R476" s="43">
        <v>4.5090740789254164E-4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0</v>
      </c>
      <c r="O477" s="43">
        <v>0.53758962696801371</v>
      </c>
      <c r="P477" s="43">
        <v>7.4775514207638919E-4</v>
      </c>
      <c r="Q477" s="43">
        <v>4.1280236718971491E-2</v>
      </c>
      <c r="R477" s="43">
        <v>4.5108129919178261E-4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0</v>
      </c>
      <c r="O478" s="43">
        <v>0.53669588919200073</v>
      </c>
      <c r="P478" s="43">
        <v>7.3680977797376717E-4</v>
      </c>
      <c r="Q478" s="43">
        <v>4.1298762789276605E-2</v>
      </c>
      <c r="R478" s="43">
        <v>4.5125264662676393E-4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0</v>
      </c>
      <c r="O479" s="43">
        <v>0.53580227766247657</v>
      </c>
      <c r="P479" s="43">
        <v>7.2601201296264544E-4</v>
      </c>
      <c r="Q479" s="43">
        <v>4.1317017523585145E-2</v>
      </c>
      <c r="R479" s="43">
        <v>4.5142148447788481E-4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0</v>
      </c>
      <c r="O480" s="43">
        <v>0.53490879047286122</v>
      </c>
      <c r="P480" s="43">
        <v>7.1536005824328764E-4</v>
      </c>
      <c r="Q480" s="43">
        <v>4.1335004583411529E-2</v>
      </c>
      <c r="R480" s="43">
        <v>4.515878466104549E-4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0</v>
      </c>
      <c r="O481" s="43">
        <v>0.53401542574281757</v>
      </c>
      <c r="P481" s="43">
        <v>7.0485214359812759E-4</v>
      </c>
      <c r="Q481" s="43">
        <v>4.1352727585856328E-2</v>
      </c>
      <c r="R481" s="43">
        <v>4.5175176647900057E-4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0</v>
      </c>
      <c r="O482" s="43">
        <v>0.53312218161793068</v>
      </c>
      <c r="P482" s="43">
        <v>6.944865172452202E-4</v>
      </c>
      <c r="Q482" s="43">
        <v>4.1370190104068227E-2</v>
      </c>
      <c r="R482" s="43">
        <v>4.5191327713153736E-4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0</v>
      </c>
      <c r="O483" s="43">
        <v>0.53222905626939199</v>
      </c>
      <c r="P483" s="43">
        <v>6.8426144569212896E-4</v>
      </c>
      <c r="Q483" s="43">
        <v>4.1387395667702324E-2</v>
      </c>
      <c r="R483" s="43">
        <v>4.5207241121380908E-4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0</v>
      </c>
      <c r="O484" s="43">
        <v>0.53133604789368638</v>
      </c>
      <c r="P484" s="43">
        <v>6.7417521359026283E-4</v>
      </c>
      <c r="Q484" s="43">
        <v>4.1404347763374746E-2</v>
      </c>
      <c r="R484" s="43">
        <v>4.5222920097349307E-4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0</v>
      </c>
      <c r="O485" s="43">
        <v>0.53044315471228154</v>
      </c>
      <c r="P485" s="43">
        <v>6.6422612358967535E-4</v>
      </c>
      <c r="Q485" s="43">
        <v>4.1421049835113785E-2</v>
      </c>
      <c r="R485" s="43">
        <v>4.5238367826437131E-4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0</v>
      </c>
      <c r="O486" s="43">
        <v>0.52955037497132185</v>
      </c>
      <c r="P486" s="43">
        <v>6.5441249619433675E-4</v>
      </c>
      <c r="Q486" s="43">
        <v>4.1437505284807191E-2</v>
      </c>
      <c r="R486" s="43">
        <v>4.5253587455046932E-4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0</v>
      </c>
      <c r="O487" s="43">
        <v>0.5286577069413243</v>
      </c>
      <c r="P487" s="43">
        <v>6.447326696178891E-4</v>
      </c>
      <c r="Q487" s="43">
        <v>4.1453717472646069E-2</v>
      </c>
      <c r="R487" s="43">
        <v>4.5268582091015992E-4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0</v>
      </c>
      <c r="O488" s="43">
        <v>0.52776514891687765</v>
      </c>
      <c r="P488" s="43">
        <v>6.3518499963989756E-4</v>
      </c>
      <c r="Q488" s="43">
        <v>4.146968971756506E-2</v>
      </c>
      <c r="R488" s="43">
        <v>4.5283354804023595E-4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0</v>
      </c>
      <c r="O489" s="43">
        <v>0.52687269921634583</v>
      </c>
      <c r="P489" s="43">
        <v>6.2576785946260574E-4</v>
      </c>
      <c r="Q489" s="43">
        <v>4.1485425297678978E-2</v>
      </c>
      <c r="R489" s="43">
        <v>4.529790862599477E-4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0</v>
      </c>
      <c r="O490" s="43">
        <v>0.52598035618157268</v>
      </c>
      <c r="P490" s="43">
        <v>6.1647963956820825E-4</v>
      </c>
      <c r="Q490" s="43">
        <v>4.1500927450715881E-2</v>
      </c>
      <c r="R490" s="43">
        <v>4.53122465515009E-4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0</v>
      </c>
      <c r="O491" s="43">
        <v>0.52508811817759138</v>
      </c>
      <c r="P491" s="43">
        <v>6.0731874757664829E-4</v>
      </c>
      <c r="Q491" s="43">
        <v>4.1516199374446561E-2</v>
      </c>
      <c r="R491" s="43">
        <v>4.5326371538156911E-4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0</v>
      </c>
      <c r="O492" s="43">
        <v>0.52419598359233599</v>
      </c>
      <c r="P492" s="43">
        <v>5.9828360810395024E-4</v>
      </c>
      <c r="Q492" s="43">
        <v>4.1531244227110541E-2</v>
      </c>
      <c r="R492" s="43">
        <v>4.534028650701532E-4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0</v>
      </c>
      <c r="O493" s="43">
        <v>0.52330395083635606</v>
      </c>
      <c r="P493" s="43">
        <v>5.8937266262109786E-4</v>
      </c>
      <c r="Q493" s="43">
        <v>4.1546065127838483E-2</v>
      </c>
      <c r="R493" s="43">
        <v>4.5353994342956877E-4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0</v>
      </c>
      <c r="O494" s="43">
        <v>0.52241201834253415</v>
      </c>
      <c r="P494" s="43">
        <v>5.8058436931346629E-4</v>
      </c>
      <c r="Q494" s="43">
        <v>4.156066515707111E-2</v>
      </c>
      <c r="R494" s="43">
        <v>4.5367497895078084E-4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0</v>
      </c>
      <c r="O495" s="43">
        <v>0.52152018456580784</v>
      </c>
      <c r="P495" s="43">
        <v>5.7191720294081608E-4</v>
      </c>
      <c r="Q495" s="43">
        <v>4.1575047356974669E-2</v>
      </c>
      <c r="R495" s="43">
        <v>4.5380799977075368E-4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0</v>
      </c>
      <c r="O496" s="43">
        <v>0.52062844798289143</v>
      </c>
      <c r="P496" s="43">
        <v>5.6336965469785982E-4</v>
      </c>
      <c r="Q496" s="43">
        <v>4.1589214731852828E-2</v>
      </c>
      <c r="R496" s="43">
        <v>4.5393903367626121E-4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0</v>
      </c>
      <c r="O497" s="43">
        <v>0.51973680709200476</v>
      </c>
      <c r="P497" s="43">
        <v>5.5494023207540845E-4</v>
      </c>
      <c r="Q497" s="43">
        <v>4.1603170248555095E-2</v>
      </c>
      <c r="R497" s="43">
        <v>4.5406810810766449E-4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0</v>
      </c>
      <c r="O498" s="43">
        <v>0.51884526041260071</v>
      </c>
      <c r="P498" s="43">
        <v>5.4662745872210419E-4</v>
      </c>
      <c r="Q498" s="43">
        <v>4.1616916836881929E-2</v>
      </c>
      <c r="R498" s="43">
        <v>4.5419525016265791E-4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0</v>
      </c>
      <c r="O499" s="43">
        <v>0.51795380648509903</v>
      </c>
      <c r="P499" s="43">
        <v>5.3842987430675123E-4</v>
      </c>
      <c r="Q499" s="43">
        <v>4.1630457389986206E-2</v>
      </c>
      <c r="R499" s="43">
        <v>4.5432048659998288E-4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0</v>
      </c>
      <c r="O500" s="43">
        <v>0.51706244387062061</v>
      </c>
      <c r="P500" s="43">
        <v>5.3034603438124753E-4</v>
      </c>
      <c r="Q500" s="43">
        <v>4.164379476477139E-2</v>
      </c>
      <c r="R500" s="43">
        <v>4.5444384384311031E-4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0</v>
      </c>
      <c r="O501" s="43">
        <v>0.51617117115072664</v>
      </c>
      <c r="P501" s="43">
        <v>5.223745102441304E-4</v>
      </c>
      <c r="Q501" s="43">
        <v>4.1656931782286223E-2</v>
      </c>
      <c r="R501" s="43">
        <v>4.5456534798389125E-4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0</v>
      </c>
      <c r="O502" s="43">
        <v>0.51527998692715826</v>
      </c>
      <c r="P502" s="43">
        <v>5.1451388880473594E-4</v>
      </c>
      <c r="Q502" s="43">
        <v>4.1669871228116086E-2</v>
      </c>
      <c r="R502" s="43">
        <v>4.5468502478617634E-4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0</v>
      </c>
      <c r="O503" s="43">
        <v>0.51438888982158149</v>
      </c>
      <c r="P503" s="43">
        <v>5.0676277244798612E-4</v>
      </c>
      <c r="Q503" s="43">
        <v>4.1682615852770895E-2</v>
      </c>
      <c r="R503" s="43">
        <v>4.5480289968940373E-4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0</v>
      </c>
      <c r="O504" s="43">
        <v>0.51349787847533257</v>
      </c>
      <c r="P504" s="43">
        <v>4.9911977889980676E-4</v>
      </c>
      <c r="Q504" s="43">
        <v>4.1695168372069678E-2</v>
      </c>
      <c r="R504" s="43">
        <v>4.5491899781215594E-4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0</v>
      </c>
      <c r="O505" s="43">
        <v>0.51260695154916802</v>
      </c>
      <c r="P505" s="43">
        <v>4.9158354109318141E-4</v>
      </c>
      <c r="Q505" s="43">
        <v>4.1707531467521805E-2</v>
      </c>
      <c r="R505" s="43">
        <v>4.5503334395568569E-4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0</v>
      </c>
      <c r="O506" s="43">
        <v>0.51171610772301601</v>
      </c>
      <c r="P506" s="43">
        <v>4.8415270703485239E-4</v>
      </c>
      <c r="Q506" s="43">
        <v>4.1719707786704884E-2</v>
      </c>
      <c r="R506" s="43">
        <v>4.5514596260741105E-4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0</v>
      </c>
      <c r="O507" s="43">
        <v>0.51082534569573135</v>
      </c>
      <c r="P507" s="43">
        <v>4.7682593967266824E-4</v>
      </c>
      <c r="Q507" s="43">
        <v>4.1731699943639268E-2</v>
      </c>
      <c r="R507" s="43">
        <v>4.552568779443797E-4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0</v>
      </c>
      <c r="O508" s="43">
        <v>0.50993466418485245</v>
      </c>
      <c r="P508" s="43">
        <v>4.6960191676358892E-4</v>
      </c>
      <c r="Q508" s="43">
        <v>4.1743510519159373E-2</v>
      </c>
      <c r="R508" s="43">
        <v>4.5536611383670299E-4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0</v>
      </c>
      <c r="O509" s="43">
        <v>0.50904406192636142</v>
      </c>
      <c r="P509" s="43">
        <v>4.624793307423516E-4</v>
      </c>
      <c r="Q509" s="43">
        <v>4.1755142061281662E-2</v>
      </c>
      <c r="R509" s="43">
        <v>4.5547369385095886E-4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0</v>
      </c>
      <c r="O510" s="43">
        <v>0.50815353767444715</v>
      </c>
      <c r="P510" s="43">
        <v>4.5545688859080312E-4</v>
      </c>
      <c r="Q510" s="43">
        <v>4.1766597085569276E-2</v>
      </c>
      <c r="R510" s="43">
        <v>4.5557964125356529E-4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0</v>
      </c>
      <c r="O511" s="43">
        <v>0.5072630902012697</v>
      </c>
      <c r="P511" s="43">
        <v>4.4853331170790356E-4</v>
      </c>
      <c r="Q511" s="43">
        <v>4.1777878075493574E-2</v>
      </c>
      <c r="R511" s="43">
        <v>4.5568397901412348E-4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0</v>
      </c>
      <c r="O512" s="43">
        <v>0.50637271829672836</v>
      </c>
      <c r="P512" s="43">
        <v>4.417073357804069E-4</v>
      </c>
      <c r="Q512" s="43">
        <v>4.1788987482792306E-2</v>
      </c>
      <c r="R512" s="43">
        <v>4.5578672980873061E-4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0</v>
      </c>
      <c r="O513" s="43">
        <v>0.50548242076823213</v>
      </c>
      <c r="P513" s="43">
        <v>4.3497771065422266E-4</v>
      </c>
      <c r="Q513" s="43">
        <v>4.1799927727824579E-2</v>
      </c>
      <c r="R513" s="43">
        <v>4.5588791602326362E-4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0</v>
      </c>
      <c r="O514" s="43">
        <v>0.50459219644047271</v>
      </c>
      <c r="P514" s="43">
        <v>4.2834320020646331E-4</v>
      </c>
      <c r="Q514" s="43">
        <v>4.1810701199922737E-2</v>
      </c>
      <c r="R514" s="43">
        <v>4.5598755975663285E-4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0</v>
      </c>
      <c r="O515" s="43">
        <v>0.50370204415519992</v>
      </c>
      <c r="P515" s="43">
        <v>4.2180258221818147E-4</v>
      </c>
      <c r="Q515" s="43">
        <v>4.1821310257740905E-2</v>
      </c>
      <c r="R515" s="43">
        <v>4.56085682824006E-4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0</v>
      </c>
      <c r="O516" s="43">
        <v>0.50281196277099927</v>
      </c>
      <c r="P516" s="43">
        <v>4.1535464824780189E-4</v>
      </c>
      <c r="Q516" s="43">
        <v>4.1831757229600433E-2</v>
      </c>
      <c r="R516" s="43">
        <v>4.561823067600037E-4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0</v>
      </c>
      <c r="O517" s="43">
        <v>0.5019219511630727</v>
      </c>
      <c r="P517" s="43">
        <v>4.08998203505251E-4</v>
      </c>
      <c r="Q517" s="43">
        <v>4.1842044413832206E-2</v>
      </c>
      <c r="R517" s="43">
        <v>4.5627745282186485E-4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0</v>
      </c>
      <c r="O518" s="43">
        <v>0.5010320082230213</v>
      </c>
      <c r="P518" s="43">
        <v>4.0273206672678853E-4</v>
      </c>
      <c r="Q518" s="43">
        <v>4.1852174079115824E-2</v>
      </c>
      <c r="R518" s="43">
        <v>4.5637114199258388E-4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0</v>
      </c>
      <c r="O519" s="43">
        <v>0.50014213285863085</v>
      </c>
      <c r="P519" s="43">
        <v>3.9655507005054521E-4</v>
      </c>
      <c r="Q519" s="43">
        <v>4.1862148464815632E-2</v>
      </c>
      <c r="R519" s="43">
        <v>4.5646339498401858E-4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0</v>
      </c>
      <c r="O520" s="43">
        <v>0.49925232399365915</v>
      </c>
      <c r="P520" s="43">
        <v>3.9046605889276849E-4</v>
      </c>
      <c r="Q520" s="43">
        <v>4.1871969781313634E-2</v>
      </c>
      <c r="R520" s="43">
        <v>4.5655423223996957E-4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0</v>
      </c>
      <c r="O521" s="43">
        <v>0.4983625805676265</v>
      </c>
      <c r="P521" s="43">
        <v>3.8446389182478089E-4</v>
      </c>
      <c r="Q521" s="43">
        <v>4.188164021033941E-2</v>
      </c>
      <c r="R521" s="43">
        <v>4.5664367393923136E-4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0</v>
      </c>
      <c r="O522" s="43">
        <v>0.49747290153560825</v>
      </c>
      <c r="P522" s="43">
        <v>3.7854744045065329E-4</v>
      </c>
      <c r="Q522" s="43">
        <v>4.1891161905296875E-2</v>
      </c>
      <c r="R522" s="43">
        <v>4.5673173999861489E-4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0</v>
      </c>
      <c r="O523" s="43">
        <v>0.4965832858680293</v>
      </c>
      <c r="P523" s="43">
        <v>3.727155892855968E-4</v>
      </c>
      <c r="Q523" s="43">
        <v>4.1900536991588064E-2</v>
      </c>
      <c r="R523" s="43">
        <v>4.5681845007594196E-4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0</v>
      </c>
      <c r="O524" s="43">
        <v>0.49569373255046134</v>
      </c>
      <c r="P524" s="43">
        <v>3.6696723563507504E-4</v>
      </c>
      <c r="Q524" s="43">
        <v>4.1909767566933889E-2</v>
      </c>
      <c r="R524" s="43">
        <v>4.5690382357301164E-4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0</v>
      </c>
      <c r="O525" s="43">
        <v>0.49480424058342282</v>
      </c>
      <c r="P525" s="43">
        <v>3.6130128947463986E-4</v>
      </c>
      <c r="Q525" s="43">
        <v>4.1918855701691828E-2</v>
      </c>
      <c r="R525" s="43">
        <v>4.5698787963853926E-4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0</v>
      </c>
      <c r="O526" s="43">
        <v>0.49391480898217999</v>
      </c>
      <c r="P526" s="43">
        <v>3.5571667333049288E-4</v>
      </c>
      <c r="Q526" s="43">
        <v>4.1927803439170679E-2</v>
      </c>
      <c r="R526" s="43">
        <v>4.570706371710669E-4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0</v>
      </c>
      <c r="O527" s="43">
        <v>0.49302543677655181</v>
      </c>
      <c r="P527" s="43">
        <v>3.5021232216077524E-4</v>
      </c>
      <c r="Q527" s="43">
        <v>4.1936612795942303E-2</v>
      </c>
      <c r="R527" s="43">
        <v>4.5715211482184735E-4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0</v>
      </c>
      <c r="O528" s="43">
        <v>0.49213612301071546</v>
      </c>
      <c r="P528" s="43">
        <v>3.4478718323758726E-4</v>
      </c>
      <c r="Q528" s="43">
        <v>4.194528576215048E-2</v>
      </c>
      <c r="R528" s="43">
        <v>4.5723233099769975E-4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0</v>
      </c>
      <c r="O529" s="43">
        <v>0.49124686674301543</v>
      </c>
      <c r="P529" s="43">
        <v>3.3944021602974074E-4</v>
      </c>
      <c r="Q529" s="43">
        <v>4.1953824301816746E-2</v>
      </c>
      <c r="R529" s="43">
        <v>4.5731130386383938E-4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0</v>
      </c>
      <c r="O530" s="43">
        <v>0.49035766704577394</v>
      </c>
      <c r="P530" s="43">
        <v>3.3417039208624461E-4</v>
      </c>
      <c r="Q530" s="43">
        <v>4.1962230353143337E-2</v>
      </c>
      <c r="R530" s="43">
        <v>4.5738905134667907E-4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0</v>
      </c>
      <c r="O531" s="43">
        <v>0.48946852300510418</v>
      </c>
      <c r="P531" s="43">
        <v>3.2897669492052621E-4</v>
      </c>
      <c r="Q531" s="43">
        <v>4.1970505828813343E-2</v>
      </c>
      <c r="R531" s="43">
        <v>4.5746559113660478E-4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0</v>
      </c>
      <c r="O532" s="43">
        <v>0.48857943372072532</v>
      </c>
      <c r="P532" s="43">
        <v>3.2385811989539006E-4</v>
      </c>
      <c r="Q532" s="43">
        <v>4.1978652616287741E-2</v>
      </c>
      <c r="R532" s="43">
        <v>4.5754094069072403E-4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0</v>
      </c>
      <c r="O533" s="43">
        <v>0.48769039830577948</v>
      </c>
      <c r="P533" s="43">
        <v>3.1881367410871501E-4</v>
      </c>
      <c r="Q533" s="43">
        <v>4.1986672578099814E-2</v>
      </c>
      <c r="R533" s="43">
        <v>4.5761511723558824E-4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0</v>
      </c>
      <c r="O534" s="43">
        <v>0.4868014158866516</v>
      </c>
      <c r="P534" s="43">
        <v>3.1384237627989081E-4</v>
      </c>
      <c r="Q534" s="43">
        <v>4.1994567552146617E-2</v>
      </c>
      <c r="R534" s="43">
        <v>4.5768813776988837E-4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0</v>
      </c>
      <c r="O535" s="43">
        <v>0.48591248560279082</v>
      </c>
      <c r="P535" s="43">
        <v>3.0894325663699594E-4</v>
      </c>
      <c r="Q535" s="43">
        <v>4.2002339351977572E-2</v>
      </c>
      <c r="R535" s="43">
        <v>4.577600190671246E-4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0</v>
      </c>
      <c r="O536" s="43">
        <v>0.48502360660653365</v>
      </c>
      <c r="P536" s="43">
        <v>3.0411535680471635E-4</v>
      </c>
      <c r="Q536" s="43">
        <v>4.2009989767080376E-2</v>
      </c>
      <c r="R536" s="43">
        <v>4.5783077767825025E-4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0</v>
      </c>
      <c r="O537" s="43">
        <v>0.4841347780629302</v>
      </c>
      <c r="P537" s="43">
        <v>2.9935772969300859E-4</v>
      </c>
      <c r="Q537" s="43">
        <v>4.2017520563164011E-2</v>
      </c>
      <c r="R537" s="43">
        <v>4.5790042993428968E-4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0</v>
      </c>
      <c r="O538" s="43">
        <v>0.48324599914957156</v>
      </c>
      <c r="P538" s="43">
        <v>2.9466943938650456E-4</v>
      </c>
      <c r="Q538" s="43">
        <v>4.2024933482439006E-2</v>
      </c>
      <c r="R538" s="43">
        <v>4.579689919489305E-4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0</v>
      </c>
      <c r="O539" s="43">
        <v>0.48235726905641962</v>
      </c>
      <c r="P539" s="43">
        <v>2.9004956103466085E-4</v>
      </c>
      <c r="Q539" s="43">
        <v>4.2032230243895054E-2</v>
      </c>
      <c r="R539" s="43">
        <v>4.5803647962109045E-4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0</v>
      </c>
      <c r="O540" s="43">
        <v>0.48146858698563899</v>
      </c>
      <c r="P540" s="43">
        <v>2.8549718074265338E-4</v>
      </c>
      <c r="Q540" s="43">
        <v>4.2039412543575738E-2</v>
      </c>
      <c r="R540" s="43">
        <v>4.5810290863745944E-4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0</v>
      </c>
      <c r="O541" s="43">
        <v>0.48057995215143068</v>
      </c>
      <c r="P541" s="43">
        <v>2.8101139546301537E-4</v>
      </c>
      <c r="Q541" s="43">
        <v>4.204648205485062E-2</v>
      </c>
      <c r="R541" s="43">
        <v>4.5816829447501551E-4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0</v>
      </c>
      <c r="O542" s="43">
        <v>0.4796913637798676</v>
      </c>
      <c r="P542" s="43">
        <v>2.765913128880214E-4</v>
      </c>
      <c r="Q542" s="43">
        <v>4.2053440428684676E-2</v>
      </c>
      <c r="R542" s="43">
        <v>4.5823265240351672E-4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0</v>
      </c>
      <c r="O543" s="43">
        <v>0.47880282110873262</v>
      </c>
      <c r="P543" s="43">
        <v>2.7223605134281685E-4</v>
      </c>
      <c r="Q543" s="43">
        <v>4.2060289293904977E-2</v>
      </c>
      <c r="R543" s="43">
        <v>4.5829599748796809E-4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0</v>
      </c>
      <c r="O544" s="43">
        <v>0.47791432338735784</v>
      </c>
      <c r="P544" s="43">
        <v>2.6794473967929069E-4</v>
      </c>
      <c r="Q544" s="43">
        <v>4.2067030257464728E-2</v>
      </c>
      <c r="R544" s="43">
        <v>4.5835834459106355E-4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0</v>
      </c>
      <c r="O545" s="43">
        <v>0.47702586987646639</v>
      </c>
      <c r="P545" s="43">
        <v>2.6371651717069624E-4</v>
      </c>
      <c r="Q545" s="43">
        <v>4.2073664904704766E-2</v>
      </c>
      <c r="R545" s="43">
        <v>4.5841970837560405E-4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0</v>
      </c>
      <c r="O546" s="43">
        <v>0.47613745984801581</v>
      </c>
      <c r="P546" s="43">
        <v>2.5955053340701468E-4</v>
      </c>
      <c r="Q546" s="43">
        <v>4.2080194799612246E-2</v>
      </c>
      <c r="R546" s="43">
        <v>4.5848010330689097E-4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0</v>
      </c>
      <c r="O547" s="43">
        <v>0.47524909258504344</v>
      </c>
      <c r="P547" s="43">
        <v>2.5544594819106389E-4</v>
      </c>
      <c r="Q547" s="43">
        <v>4.2086621485076921E-2</v>
      </c>
      <c r="R547" s="43">
        <v>4.5853954365509582E-4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0</v>
      </c>
      <c r="O548" s="43">
        <v>0.47436076738151339</v>
      </c>
      <c r="P548" s="43">
        <v>2.5140193143535154E-4</v>
      </c>
      <c r="Q548" s="43">
        <v>4.2092946483144711E-2</v>
      </c>
      <c r="R548" s="43">
        <v>4.5859804349760569E-4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0</v>
      </c>
      <c r="O549" s="43">
        <v>0.47347248354216576</v>
      </c>
      <c r="P549" s="43">
        <v>2.4741766305967123E-4</v>
      </c>
      <c r="Q549" s="43">
        <v>4.2099171295268752E-2</v>
      </c>
      <c r="R549" s="43">
        <v>4.5865561672134541E-4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0</v>
      </c>
      <c r="O550" s="43">
        <v>0.47258424038236768</v>
      </c>
      <c r="P550" s="43">
        <v>2.4349233288944297E-4</v>
      </c>
      <c r="Q550" s="43">
        <v>4.210529740255789E-2</v>
      </c>
      <c r="R550" s="43">
        <v>4.5871227702507563E-4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0</v>
      </c>
      <c r="O551" s="43">
        <v>0.47169603722796538</v>
      </c>
      <c r="P551" s="43">
        <v>2.3962514055479473E-4</v>
      </c>
      <c r="Q551" s="43">
        <v>4.2111326266022708E-2</v>
      </c>
      <c r="R551" s="43">
        <v>4.5876803792166794E-4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0</v>
      </c>
      <c r="O552" s="43">
        <v>0.47080787341513936</v>
      </c>
      <c r="P552" s="43">
        <v>2.3581529539038601E-4</v>
      </c>
      <c r="Q552" s="43">
        <v>4.2117259326818882E-2</v>
      </c>
      <c r="R552" s="43">
        <v>4.5882291274035677E-4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0</v>
      </c>
      <c r="O553" s="43">
        <v>0.46991974829026029</v>
      </c>
      <c r="P553" s="43">
        <v>2.3206201633597232E-4</v>
      </c>
      <c r="Q553" s="43">
        <v>4.2123098006488224E-2</v>
      </c>
      <c r="R553" s="43">
        <v>4.5887691462896782E-4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0</v>
      </c>
      <c r="O554" s="43">
        <v>0.46903166120974704</v>
      </c>
      <c r="P554" s="43">
        <v>2.2836453183770899E-4</v>
      </c>
      <c r="Q554" s="43">
        <v>4.2128843707197175E-2</v>
      </c>
      <c r="R554" s="43">
        <v>4.5893005655612418E-4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0</v>
      </c>
      <c r="O555" s="43">
        <v>0.46814361153992617</v>
      </c>
      <c r="P555" s="43">
        <v>2.2472207975019382E-4</v>
      </c>
      <c r="Q555" s="43">
        <v>4.2134497811972836E-2</v>
      </c>
      <c r="R555" s="43">
        <v>4.5898235131342933E-4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0</v>
      </c>
      <c r="O556" s="43">
        <v>0.46725559865689376</v>
      </c>
      <c r="P556" s="43">
        <v>2.2113390723924693E-4</v>
      </c>
      <c r="Q556" s="43">
        <v>4.2140061684936579E-2</v>
      </c>
      <c r="R556" s="43">
        <v>4.5903381151762786E-4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0</v>
      </c>
      <c r="O557" s="43">
        <v>0.46636762194637837</v>
      </c>
      <c r="P557" s="43">
        <v>2.1759927068542708E-4</v>
      </c>
      <c r="Q557" s="43">
        <v>4.2145536671535207E-2</v>
      </c>
      <c r="R557" s="43">
        <v>4.5908444961274353E-4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0</v>
      </c>
      <c r="O558" s="43">
        <v>0.46547968080360597</v>
      </c>
      <c r="P558" s="43">
        <v>2.1411743558828273E-4</v>
      </c>
      <c r="Q558" s="43">
        <v>4.2150924098769804E-2</v>
      </c>
      <c r="R558" s="43">
        <v>4.5913427787219583E-4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0</v>
      </c>
      <c r="O559" s="43">
        <v>0.46459177463316648</v>
      </c>
      <c r="P559" s="43">
        <v>2.1068767647133645E-4</v>
      </c>
      <c r="Q559" s="43">
        <v>4.21562252754221E-2</v>
      </c>
      <c r="R559" s="43">
        <v>4.5918330840089353E-4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0</v>
      </c>
      <c r="O560" s="43">
        <v>0.46370390284888174</v>
      </c>
      <c r="P560" s="43">
        <v>2.0730927678780145E-4</v>
      </c>
      <c r="Q560" s="43">
        <v>4.2161441492278511E-2</v>
      </c>
      <c r="R560" s="43">
        <v>4.5923155313730722E-4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0</v>
      </c>
      <c r="O561" s="43">
        <v>0.46281606487367544</v>
      </c>
      <c r="P561" s="43">
        <v>2.0398152882702844E-4</v>
      </c>
      <c r="Q561" s="43">
        <v>4.2166574022351903E-2</v>
      </c>
      <c r="R561" s="43">
        <v>4.5927902385551987E-4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0</v>
      </c>
      <c r="O562" s="43">
        <v>0.46192826013944455</v>
      </c>
      <c r="P562" s="43">
        <v>2.0070373362168144E-4</v>
      </c>
      <c r="Q562" s="43">
        <v>4.2171624121100926E-2</v>
      </c>
      <c r="R562" s="43">
        <v>4.5932573216725544E-4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0</v>
      </c>
      <c r="O563" s="43">
        <v>0.46104048808693232</v>
      </c>
      <c r="P563" s="43">
        <v>1.9747520085564021E-4</v>
      </c>
      <c r="Q563" s="43">
        <v>4.2176593026647058E-2</v>
      </c>
      <c r="R563" s="43">
        <v>4.5937168952388707E-4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0</v>
      </c>
      <c r="O564" s="43">
        <v>0.46015274816560292</v>
      </c>
      <c r="P564" s="43">
        <v>1.9429524877262856E-4</v>
      </c>
      <c r="Q564" s="43">
        <v>4.2181481959989463E-2</v>
      </c>
      <c r="R564" s="43">
        <v>4.594169072184233E-4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0</v>
      </c>
      <c r="O565" s="43">
        <v>0.45926503983351746</v>
      </c>
      <c r="P565" s="43">
        <v>1.9116320408556558E-4</v>
      </c>
      <c r="Q565" s="43">
        <v>4.218629212521742E-2</v>
      </c>
      <c r="R565" s="43">
        <v>4.5946139638747372E-4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0</v>
      </c>
      <c r="O566" s="43">
        <v>0.4583773625572119</v>
      </c>
      <c r="P566" s="43">
        <v>1.8807840188663847E-4</v>
      </c>
      <c r="Q566" s="43">
        <v>4.219102470972063E-2</v>
      </c>
      <c r="R566" s="43">
        <v>4.5950516801319366E-4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0</v>
      </c>
      <c r="O567" s="43">
        <v>0.45748971581157633</v>
      </c>
      <c r="P567" s="43">
        <v>1.8504018555809502E-4</v>
      </c>
      <c r="Q567" s="43">
        <v>4.2195680884397242E-2</v>
      </c>
      <c r="R567" s="43">
        <v>4.5954823292520787E-4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0</v>
      </c>
      <c r="O568" s="43">
        <v>0.45660209907973559</v>
      </c>
      <c r="P568" s="43">
        <v>1.8204790668375332E-4</v>
      </c>
      <c r="Q568" s="43">
        <v>4.2200261803859572E-2</v>
      </c>
      <c r="R568" s="43">
        <v>4.5959060180251419E-4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0</v>
      </c>
      <c r="O569" s="43">
        <v>0.45571451185293149</v>
      </c>
      <c r="P569" s="43">
        <v>1.7910092496122693E-4</v>
      </c>
      <c r="Q569" s="43">
        <v>4.2204768606637841E-2</v>
      </c>
      <c r="R569" s="43">
        <v>4.596322851753669E-4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0</v>
      </c>
      <c r="O570" s="43">
        <v>0.45482695363040698</v>
      </c>
      <c r="P570" s="43">
        <v>1.7619860811486309E-4</v>
      </c>
      <c r="Q570" s="43">
        <v>4.2209202415381508E-2</v>
      </c>
      <c r="R570" s="43">
        <v>4.5967329342713921E-4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0</v>
      </c>
      <c r="O571" s="43">
        <v>0.45393942391929093</v>
      </c>
      <c r="P571" s="43">
        <v>1.7334033180939199E-4</v>
      </c>
      <c r="Q571" s="43">
        <v>4.2213564337058515E-2</v>
      </c>
      <c r="R571" s="43">
        <v>4.5971363679616646E-4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0</v>
      </c>
      <c r="O572" s="43">
        <v>0.4530519222344852</v>
      </c>
      <c r="P572" s="43">
        <v>1.7052547956428435E-4</v>
      </c>
      <c r="Q572" s="43">
        <v>4.2217855463152473E-2</v>
      </c>
      <c r="R572" s="43">
        <v>4.5975332537756921E-4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0</v>
      </c>
      <c r="O573" s="43">
        <v>0.45216444809855272</v>
      </c>
      <c r="P573" s="43">
        <v>1.6775344266881532E-4</v>
      </c>
      <c r="Q573" s="43">
        <v>4.2222076869857537E-2</v>
      </c>
      <c r="R573" s="43">
        <v>4.5979236912505663E-4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0</v>
      </c>
      <c r="O574" s="43">
        <v>0.45127700104160667</v>
      </c>
      <c r="P574" s="43">
        <v>1.6502362009783257E-4</v>
      </c>
      <c r="Q574" s="43">
        <v>4.2226229618271403E-2</v>
      </c>
      <c r="R574" s="43">
        <v>4.5983077785271013E-4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0</v>
      </c>
      <c r="O575" s="43">
        <v>0.45038958060120216</v>
      </c>
      <c r="P575" s="43">
        <v>1.6233541842822504E-4</v>
      </c>
      <c r="Q575" s="43">
        <v>4.223031475458601E-2</v>
      </c>
      <c r="R575" s="43">
        <v>4.5986856123674831E-4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0</v>
      </c>
      <c r="O576" s="43">
        <v>0.44950218632222805</v>
      </c>
      <c r="P576" s="43">
        <v>1.5968825175609102E-4</v>
      </c>
      <c r="Q576" s="43">
        <v>4.2234333310276241E-2</v>
      </c>
      <c r="R576" s="43">
        <v>4.5990572881727176E-4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0</v>
      </c>
      <c r="O577" s="43">
        <v>0.44861481775680101</v>
      </c>
      <c r="P577" s="43">
        <v>1.570815416146025E-4</v>
      </c>
      <c r="Q577" s="43">
        <v>4.2238286302286571E-2</v>
      </c>
      <c r="R577" s="43">
        <v>4.599422899999897E-4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0</v>
      </c>
      <c r="O578" s="43">
        <v>0.4477274744641605</v>
      </c>
      <c r="P578" s="43">
        <v>1.5451471689256261E-4</v>
      </c>
      <c r="Q578" s="43">
        <v>4.2242174733215697E-2</v>
      </c>
      <c r="R578" s="43">
        <v>4.599782540579273E-4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0</v>
      </c>
      <c r="O579" s="43">
        <v>0.44684015601056543</v>
      </c>
      <c r="P579" s="43">
        <v>1.5198721375365466E-4</v>
      </c>
      <c r="Q579" s="43">
        <v>4.2245999591499078E-2</v>
      </c>
      <c r="R579" s="43">
        <v>4.6001363013311393E-4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0</v>
      </c>
      <c r="O580" s="43">
        <v>0.44595286196919165</v>
      </c>
      <c r="P580" s="43">
        <v>1.4949847555637905E-4</v>
      </c>
      <c r="Q580" s="43">
        <v>4.2249761851589553E-2</v>
      </c>
      <c r="R580" s="43">
        <v>4.6004842723825368E-4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0</v>
      </c>
      <c r="O581" s="43">
        <v>0.44506559192003148</v>
      </c>
      <c r="P581" s="43">
        <v>1.4704795277467575E-4</v>
      </c>
      <c r="Q581" s="43">
        <v>4.2253462474135875E-2</v>
      </c>
      <c r="R581" s="43">
        <v>4.6008265425837724E-4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0</v>
      </c>
      <c r="O582" s="43">
        <v>0.44417834544979395</v>
      </c>
      <c r="P582" s="43">
        <v>1.4463510291922929E-4</v>
      </c>
      <c r="Q582" s="43">
        <v>4.2257102406159312E-2</v>
      </c>
      <c r="R582" s="43">
        <v>4.6011631995247488E-4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0</v>
      </c>
      <c r="O583" s="43">
        <v>0.44329112215180655</v>
      </c>
      <c r="P583" s="43">
        <v>1.4225939045945377E-4</v>
      </c>
      <c r="Q583" s="43">
        <v>4.2260682581228372E-2</v>
      </c>
      <c r="R583" s="43">
        <v>4.6014943295511179E-4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0</v>
      </c>
      <c r="O584" s="43">
        <v>0.44240392162591841</v>
      </c>
      <c r="P584" s="43">
        <v>1.3992028674615465E-4</v>
      </c>
      <c r="Q584" s="43">
        <v>4.2264203919631427E-2</v>
      </c>
      <c r="R584" s="43">
        <v>4.6018200177802598E-4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0</v>
      </c>
      <c r="O585" s="43">
        <v>0.44151674347840436</v>
      </c>
      <c r="P585" s="43">
        <v>1.3761726993486462E-4</v>
      </c>
      <c r="Q585" s="43">
        <v>4.226766732854758E-2</v>
      </c>
      <c r="R585" s="43">
        <v>4.6021403481170774E-4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0</v>
      </c>
      <c r="O586" s="43">
        <v>0.4406295873218708</v>
      </c>
      <c r="P586" s="43">
        <v>1.3534982490985025E-4</v>
      </c>
      <c r="Q586" s="43">
        <v>4.2271073702215493E-2</v>
      </c>
      <c r="R586" s="43">
        <v>4.6024554032696126E-4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0</v>
      </c>
      <c r="O587" s="43">
        <v>0.43974245277516194</v>
      </c>
      <c r="P587" s="43">
        <v>1.3311744320878687E-4</v>
      </c>
      <c r="Q587" s="43">
        <v>4.2274423922100457E-2</v>
      </c>
      <c r="R587" s="43">
        <v>4.6027652647644981E-4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0</v>
      </c>
      <c r="O588" s="43">
        <v>0.43885533946326843</v>
      </c>
      <c r="P588" s="43">
        <v>1.3091962294809825E-4</v>
      </c>
      <c r="Q588" s="43">
        <v>4.2277718857059429E-2</v>
      </c>
      <c r="R588" s="43">
        <v>4.603070012962227E-4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0</v>
      </c>
      <c r="O589" s="43">
        <v>0.43796824701723619</v>
      </c>
      <c r="P589" s="43">
        <v>1.2875586874895809E-4</v>
      </c>
      <c r="Q589" s="43">
        <v>4.2280959363504358E-2</v>
      </c>
      <c r="R589" s="43">
        <v>4.6033697270722536E-4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0</v>
      </c>
      <c r="O590" s="43">
        <v>0.4370811750740769</v>
      </c>
      <c r="P590" s="43">
        <v>1.2662569166395051E-4</v>
      </c>
      <c r="Q590" s="43">
        <v>4.2284146285563637E-2</v>
      </c>
      <c r="R590" s="43">
        <v>4.6036644851679253E-4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0</v>
      </c>
      <c r="O591" s="43">
        <v>0.43619412327667972</v>
      </c>
      <c r="P591" s="43">
        <v>1.2452860910438561E-4</v>
      </c>
      <c r="Q591" s="43">
        <v>4.2287280455241667E-2</v>
      </c>
      <c r="R591" s="43">
        <v>4.6039543642012448E-4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0</v>
      </c>
      <c r="O592" s="43">
        <v>0.43530709127372375</v>
      </c>
      <c r="P592" s="43">
        <v>1.224641447682679E-4</v>
      </c>
      <c r="Q592" s="43">
        <v>4.2290362692576668E-2</v>
      </c>
      <c r="R592" s="43">
        <v>4.6042394400174641E-4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0</v>
      </c>
      <c r="O593" s="43">
        <v>0.43442007871959226</v>
      </c>
      <c r="P593" s="43">
        <v>1.2043182856891382E-4</v>
      </c>
      <c r="Q593" s="43">
        <v>4.2293393805796761E-2</v>
      </c>
      <c r="R593" s="43">
        <v>4.6045197873695169E-4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0</v>
      </c>
      <c r="O594" s="43">
        <v>0.43353308527428785</v>
      </c>
      <c r="P594" s="43">
        <v>1.1843119656421479E-4</v>
      </c>
      <c r="Q594" s="43">
        <v>4.2296374591474097E-2</v>
      </c>
      <c r="R594" s="43">
        <v>4.6047954799322824E-4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0</v>
      </c>
      <c r="O595" s="43">
        <v>0.43264611060334834</v>
      </c>
      <c r="P595" s="43">
        <v>1.1646179088654349E-4</v>
      </c>
      <c r="Q595" s="43">
        <v>4.2299305834677427E-2</v>
      </c>
      <c r="R595" s="43">
        <v>4.6050665903166888E-4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0</v>
      </c>
      <c r="O596" s="43">
        <v>0.43175915437776397</v>
      </c>
      <c r="P596" s="43">
        <v>1.1452315967329908E-4</v>
      </c>
      <c r="Q596" s="43">
        <v>4.2302188309122836E-2</v>
      </c>
      <c r="R596" s="43">
        <v>4.6053331900836573E-4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0</v>
      </c>
      <c r="O597" s="43">
        <v>0.43087221627389632</v>
      </c>
      <c r="P597" s="43">
        <v>1.1261485699808859E-4</v>
      </c>
      <c r="Q597" s="43">
        <v>4.2305022777322711E-2</v>
      </c>
      <c r="R597" s="43">
        <v>4.605595349757882E-4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0</v>
      </c>
      <c r="O598" s="43">
        <v>0.42998529597339763</v>
      </c>
      <c r="P598" s="43">
        <v>1.1073644280254086E-4</v>
      </c>
      <c r="Q598" s="43">
        <v>4.2307809990733122E-2</v>
      </c>
      <c r="R598" s="43">
        <v>4.6058531388414563E-4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0</v>
      </c>
      <c r="O599" s="43">
        <v>0.42909839316313114</v>
      </c>
      <c r="P599" s="43">
        <v>1.0888748282875001E-4</v>
      </c>
      <c r="Q599" s="43">
        <v>4.2310550689899341E-2</v>
      </c>
      <c r="R599" s="43">
        <v>4.6061066258273393E-4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0</v>
      </c>
      <c r="O600" s="43">
        <v>0.42821150753509307</v>
      </c>
      <c r="P600" s="43">
        <v>1.0706754855234443E-4</v>
      </c>
      <c r="Q600" s="43">
        <v>4.2313245604599897E-2</v>
      </c>
      <c r="R600" s="43">
        <v>4.6063558782126685E-4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0</v>
      </c>
      <c r="O601" s="43">
        <v>0.42732463878633498</v>
      </c>
      <c r="P601" s="43">
        <v>1.0527621711617851E-4</v>
      </c>
      <c r="Q601" s="43">
        <v>4.2315895453988742E-2</v>
      </c>
      <c r="R601" s="43">
        <v>4.6066009625119213E-4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0</v>
      </c>
      <c r="O602" s="43">
        <v>0.42643778661888804</v>
      </c>
      <c r="P602" s="43">
        <v>1.0351307126464324E-4</v>
      </c>
      <c r="Q602" s="43">
        <v>4.2318500946735921E-2</v>
      </c>
      <c r="R602" s="43">
        <v>4.6068419442699197E-4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0</v>
      </c>
      <c r="O603" s="43">
        <v>0.42555095073968752</v>
      </c>
      <c r="P603" s="43">
        <v>1.0177769927859247E-4</v>
      </c>
      <c r="Q603" s="43">
        <v>4.2321062781166575E-2</v>
      </c>
      <c r="R603" s="43">
        <v>4.607078888074682E-4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0</v>
      </c>
      <c r="O604" s="43">
        <v>0.42466413086049848</v>
      </c>
      <c r="P604" s="43">
        <v>1.0006969491088088E-4</v>
      </c>
      <c r="Q604" s="43">
        <v>4.2323581645398282E-2</v>
      </c>
      <c r="R604" s="43">
        <v>4.6073118575701343E-4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0</v>
      </c>
      <c r="O605" s="43">
        <v>0.4237773266978429</v>
      </c>
      <c r="P605" s="43">
        <v>9.8388657322510923E-5</v>
      </c>
      <c r="Q605" s="43">
        <v>4.232605821747689E-2</v>
      </c>
      <c r="R605" s="43">
        <v>4.6075409154686667E-4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0</v>
      </c>
      <c r="O606" s="43">
        <v>0.42289053797292725</v>
      </c>
      <c r="P606" s="43">
        <v>9.6734191019384486E-5</v>
      </c>
      <c r="Q606" s="43">
        <v>4.2328493165510649E-2</v>
      </c>
      <c r="R606" s="43">
        <v>4.6077661235635424E-4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0</v>
      </c>
      <c r="O607" s="43">
        <v>0.42200376441157156</v>
      </c>
      <c r="P607" s="43">
        <v>9.5105905789656122E-5</v>
      </c>
      <c r="Q607" s="43">
        <v>4.2330887147802844E-2</v>
      </c>
      <c r="R607" s="43">
        <v>4.6079875427411675E-4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0</v>
      </c>
      <c r="O608" s="43">
        <v>0.42111700574413874</v>
      </c>
      <c r="P608" s="43">
        <v>9.3503416641684074E-5</v>
      </c>
      <c r="Q608" s="43">
        <v>4.233324081298289E-2</v>
      </c>
      <c r="R608" s="43">
        <v>4.6082052329932095E-4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0</v>
      </c>
      <c r="O609" s="43">
        <v>0.42023026170546596</v>
      </c>
      <c r="P609" s="43">
        <v>9.1926343742575854E-5</v>
      </c>
      <c r="Q609" s="43">
        <v>4.2335554800135823E-2</v>
      </c>
      <c r="R609" s="43">
        <v>4.608419253428576E-4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0</v>
      </c>
      <c r="O610" s="43">
        <v>0.41934353203479569</v>
      </c>
      <c r="P610" s="43">
        <v>9.0374312357324317E-5</v>
      </c>
      <c r="Q610" s="43">
        <v>4.2337829738930306E-2</v>
      </c>
      <c r="R610" s="43">
        <v>4.6086296622852583E-4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0</v>
      </c>
      <c r="O611" s="43">
        <v>0.41845681647570859</v>
      </c>
      <c r="P611" s="43">
        <v>8.8846952788531065E-5</v>
      </c>
      <c r="Q611" s="43">
        <v>4.2340066249745074E-2</v>
      </c>
      <c r="R611" s="43">
        <v>4.6088365169420244E-4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0</v>
      </c>
      <c r="O612" s="43">
        <v>0.41757011477605721</v>
      </c>
      <c r="P612" s="43">
        <v>8.7343900316713238E-5</v>
      </c>
      <c r="Q612" s="43">
        <v>4.2342264943793985E-2</v>
      </c>
      <c r="R612" s="43">
        <v>4.6090398739299818E-4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0</v>
      </c>
      <c r="O613" s="43">
        <v>0.41668342668790032</v>
      </c>
      <c r="P613" s="43">
        <v>8.586479514119028E-5</v>
      </c>
      <c r="Q613" s="43">
        <v>4.2344426423249489E-2</v>
      </c>
      <c r="R613" s="43">
        <v>4.6092397889439964E-4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0</v>
      </c>
      <c r="O614" s="43">
        <v>0.41579675196743826</v>
      </c>
      <c r="P614" s="43">
        <v>8.4409282321546943E-5</v>
      </c>
      <c r="Q614" s="43">
        <v>4.2346551281364685E-2</v>
      </c>
      <c r="R614" s="43">
        <v>4.609436316853986E-4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0</v>
      </c>
      <c r="O615" s="43">
        <v>0.4149100903749493</v>
      </c>
      <c r="P615" s="43">
        <v>8.2977011719668925E-5</v>
      </c>
      <c r="Q615" s="43">
        <v>4.2348640102593836E-2</v>
      </c>
      <c r="R615" s="43">
        <v>4.6096295117160657E-4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0</v>
      </c>
      <c r="O616" s="43">
        <v>0.41402344167472671</v>
      </c>
      <c r="P616" s="43">
        <v>8.1567637942347304E-5</v>
      </c>
      <c r="Q616" s="43">
        <v>4.2350693462711579E-2</v>
      </c>
      <c r="R616" s="43">
        <v>4.6098194267835758E-4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0</v>
      </c>
      <c r="O617" s="43">
        <v>0.41313680563501676</v>
      </c>
      <c r="P617" s="43">
        <v>8.0180820284448569E-5</v>
      </c>
      <c r="Q617" s="43">
        <v>4.2352711928930628E-2</v>
      </c>
      <c r="R617" s="43">
        <v>4.6100061145179592E-4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0</v>
      </c>
      <c r="O618" s="43">
        <v>0.41225018202795755</v>
      </c>
      <c r="P618" s="43">
        <v>7.8816222672645865E-5</v>
      </c>
      <c r="Q618" s="43">
        <v>4.2354696060018064E-2</v>
      </c>
      <c r="R618" s="43">
        <v>4.6101896265995273E-4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0</v>
      </c>
      <c r="O619" s="43">
        <v>0.411363570629519</v>
      </c>
      <c r="P619" s="43">
        <v>7.7473513609708537E-5</v>
      </c>
      <c r="Q619" s="43">
        <v>4.2356646406410244E-2</v>
      </c>
      <c r="R619" s="43">
        <v>4.6103700139380822E-4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0</v>
      </c>
      <c r="O620" s="43">
        <v>0.41047697121944327</v>
      </c>
      <c r="P620" s="43">
        <v>7.6152366119345655E-5</v>
      </c>
      <c r="Q620" s="43">
        <v>4.2358563510326318E-2</v>
      </c>
      <c r="R620" s="43">
        <v>4.6105473266834198E-4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0</v>
      </c>
      <c r="O621" s="43">
        <v>0.40959038358118627</v>
      </c>
      <c r="P621" s="43">
        <v>7.4852457691600041E-5</v>
      </c>
      <c r="Q621" s="43">
        <v>4.2360447905880408E-2</v>
      </c>
      <c r="R621" s="43">
        <v>4.6107216142356997E-4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0</v>
      </c>
      <c r="O622" s="43">
        <v>0.40870380750185969</v>
      </c>
      <c r="P622" s="43">
        <v>7.3573470228789414E-5</v>
      </c>
      <c r="Q622" s="43">
        <v>4.2362300119192418E-2</v>
      </c>
      <c r="R622" s="43">
        <v>4.6108929252556972E-4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0</v>
      </c>
      <c r="O623" s="43">
        <v>0.40781724277217413</v>
      </c>
      <c r="P623" s="43">
        <v>7.2315089991990369E-5</v>
      </c>
      <c r="Q623" s="43">
        <v>4.2364120668497422E-2</v>
      </c>
      <c r="R623" s="43">
        <v>4.6110613076749218E-4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0</v>
      </c>
      <c r="O624" s="43">
        <v>0.40693068918638309</v>
      </c>
      <c r="P624" s="43">
        <v>7.1077007548061945E-5</v>
      </c>
      <c r="Q624" s="43">
        <v>4.2365910064253852E-2</v>
      </c>
      <c r="R624" s="43">
        <v>4.6112268087056203E-4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0</v>
      </c>
      <c r="O625" s="43">
        <v>0.40604414654222759</v>
      </c>
      <c r="P625" s="43">
        <v>6.9858917717204727E-5</v>
      </c>
      <c r="Q625" s="43">
        <v>4.2367668809250275E-2</v>
      </c>
      <c r="R625" s="43">
        <v>4.6113894748506593E-4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0</v>
      </c>
      <c r="O626" s="43">
        <v>0.4051576146408814</v>
      </c>
      <c r="P626" s="43">
        <v>6.8660519521052097E-5</v>
      </c>
      <c r="Q626" s="43">
        <v>4.2369397398710935E-2</v>
      </c>
      <c r="R626" s="43">
        <v>4.6115493519132756E-4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0</v>
      </c>
      <c r="O627" s="43">
        <v>0.40427109328689737</v>
      </c>
      <c r="P627" s="43">
        <v>6.7481516131289752E-5</v>
      </c>
      <c r="Q627" s="43">
        <v>4.2371096320399967E-2</v>
      </c>
      <c r="R627" s="43">
        <v>4.6117064850067227E-4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0</v>
      </c>
      <c r="O628" s="43">
        <v>0.40338458228815438</v>
      </c>
      <c r="P628" s="43">
        <v>6.6321614818799595E-5</v>
      </c>
      <c r="Q628" s="43">
        <v>4.2372766054724266E-2</v>
      </c>
      <c r="R628" s="43">
        <v>4.6118609185637904E-4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0</v>
      </c>
      <c r="O629" s="43">
        <v>0.40249808145580512</v>
      </c>
      <c r="P629" s="43">
        <v>6.5180526903324638E-5</v>
      </c>
      <c r="Q629" s="43">
        <v>4.2374407074835301E-2</v>
      </c>
      <c r="R629" s="43">
        <v>4.6120126963462057E-4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0</v>
      </c>
      <c r="O630" s="43">
        <v>0.40161159060422436</v>
      </c>
      <c r="P630" s="43">
        <v>6.4057967703650895E-5</v>
      </c>
      <c r="Q630" s="43">
        <v>4.2376019846729437E-2</v>
      </c>
      <c r="R630" s="43">
        <v>4.6121618614539264E-4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0</v>
      </c>
      <c r="O631" s="43">
        <v>0.40072510955095858</v>
      </c>
      <c r="P631" s="43">
        <v>6.2953656488302703E-5</v>
      </c>
      <c r="Q631" s="43">
        <v>4.2377604829347167E-2</v>
      </c>
      <c r="R631" s="43">
        <v>4.6123084563343125E-4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0</v>
      </c>
      <c r="O632" s="43">
        <v>0.39983863811667503</v>
      </c>
      <c r="P632" s="43">
        <v>6.1867316426747633E-5</v>
      </c>
      <c r="Q632" s="43">
        <v>4.2379162474671106E-2</v>
      </c>
      <c r="R632" s="43">
        <v>4.6124525227911876E-4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0</v>
      </c>
      <c r="O633" s="43">
        <v>0.3989521761251133</v>
      </c>
      <c r="P633" s="43">
        <v>6.0798674541107401E-5</v>
      </c>
      <c r="Q633" s="43">
        <v>4.2380693227822709E-2</v>
      </c>
      <c r="R633" s="43">
        <v>4.6125941019937913E-4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0</v>
      </c>
      <c r="O634" s="43">
        <v>0.3980657234030362</v>
      </c>
      <c r="P634" s="43">
        <v>5.9747461658371066E-5</v>
      </c>
      <c r="Q634" s="43">
        <v>4.2382197527157855E-2</v>
      </c>
      <c r="R634" s="43">
        <v>4.6127332344856134E-4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0</v>
      </c>
      <c r="O635" s="43">
        <v>0.39717927978018192</v>
      </c>
      <c r="P635" s="43">
        <v>5.8713412363106577E-5</v>
      </c>
      <c r="Q635" s="43">
        <v>4.2383675804361212E-2</v>
      </c>
      <c r="R635" s="43">
        <v>4.6128699601931248E-4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0</v>
      </c>
      <c r="O636" s="43">
        <v>0.39629284508921658</v>
      </c>
      <c r="P636" s="43">
        <v>5.7696264950667205E-5</v>
      </c>
      <c r="Q636" s="43">
        <v>4.2385128484539444E-2</v>
      </c>
      <c r="R636" s="43">
        <v>4.6130043184343969E-4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0</v>
      </c>
      <c r="O637" s="43">
        <v>0.39540641916568781</v>
      </c>
      <c r="P637" s="43">
        <v>5.6695761380889039E-5</v>
      </c>
      <c r="Q637" s="43">
        <v>4.2386555986313239E-2</v>
      </c>
      <c r="R637" s="43">
        <v>4.6131363479276147E-4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0</v>
      </c>
      <c r="O638" s="43">
        <v>0.39452000184797875</v>
      </c>
      <c r="P638" s="43">
        <v>5.5711647232275888E-5</v>
      </c>
      <c r="Q638" s="43">
        <v>4.2387958721908189E-2</v>
      </c>
      <c r="R638" s="43">
        <v>4.6132660867994821E-4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0</v>
      </c>
      <c r="O639" s="43">
        <v>0.39363359297726314</v>
      </c>
      <c r="P639" s="43">
        <v>5.4743671656667798E-5</v>
      </c>
      <c r="Q639" s="43">
        <v>4.2389337097244566E-2</v>
      </c>
      <c r="R639" s="43">
        <v>4.6133935725935232E-4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0</v>
      </c>
      <c r="O640" s="43">
        <v>0.39274719239746014</v>
      </c>
      <c r="P640" s="43">
        <v>5.3791587334389627E-5</v>
      </c>
      <c r="Q640" s="43">
        <v>4.2390691512025937E-2</v>
      </c>
      <c r="R640" s="43">
        <v>4.6135188422782782E-4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0</v>
      </c>
      <c r="O641" s="43">
        <v>0.39186079995519069</v>
      </c>
      <c r="P641" s="43">
        <v>5.2855150429875826E-5</v>
      </c>
      <c r="Q641" s="43">
        <v>4.2392022359826656E-2</v>
      </c>
      <c r="R641" s="43">
        <v>4.6136419322554003E-4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0</v>
      </c>
      <c r="O642" s="43">
        <v>0.39097441549973444</v>
      </c>
      <c r="P642" s="43">
        <v>5.1934120547767882E-5</v>
      </c>
      <c r="Q642" s="43">
        <v>4.2393330028178279E-2</v>
      </c>
      <c r="R642" s="43">
        <v>4.6137628783676446E-4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0</v>
      </c>
      <c r="O643" s="43">
        <v>0.39008803888298671</v>
      </c>
      <c r="P643" s="43">
        <v>5.1028260689480677E-5</v>
      </c>
      <c r="Q643" s="43">
        <v>4.2394614898654918E-2</v>
      </c>
      <c r="R643" s="43">
        <v>4.6138817159067621E-4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0</v>
      </c>
      <c r="O644" s="43">
        <v>0.38920166995941652</v>
      </c>
      <c r="P644" s="43">
        <v>5.0137337210234099E-5</v>
      </c>
      <c r="Q644" s="43">
        <v>4.2395877346957461E-2</v>
      </c>
      <c r="R644" s="43">
        <v>4.6139984796212877E-4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0</v>
      </c>
      <c r="O645" s="43">
        <v>0.38831530858602514</v>
      </c>
      <c r="P645" s="43">
        <v>4.92611197765462E-5</v>
      </c>
      <c r="Q645" s="43">
        <v>4.2397117742996732E-2</v>
      </c>
      <c r="R645" s="43">
        <v>4.6141132037242364E-4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0</v>
      </c>
      <c r="O646" s="43">
        <v>0.38742895462230542</v>
      </c>
      <c r="P646" s="43">
        <v>4.8399381324184362E-5</v>
      </c>
      <c r="Q646" s="43">
        <v>4.2398336450975647E-2</v>
      </c>
      <c r="R646" s="43">
        <v>4.6142259219006973E-4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0</v>
      </c>
      <c r="O647" s="43">
        <v>0.38654260793020151</v>
      </c>
      <c r="P647" s="43">
        <v>4.7551898016570657E-5</v>
      </c>
      <c r="Q647" s="43">
        <v>4.2399533829470218E-2</v>
      </c>
      <c r="R647" s="43">
        <v>4.6143366673153313E-4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0</v>
      </c>
      <c r="O648" s="43">
        <v>0.38565626837406908</v>
      </c>
      <c r="P648" s="43">
        <v>4.6718449203637919E-5</v>
      </c>
      <c r="Q648" s="43">
        <v>4.2400710231509701E-2</v>
      </c>
      <c r="R648" s="43">
        <v>4.6144454726197758E-4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0</v>
      </c>
      <c r="O649" s="43">
        <v>0.38476993582063618</v>
      </c>
      <c r="P649" s="43">
        <v>4.5898817381132783E-5</v>
      </c>
      <c r="Q649" s="43">
        <v>4.2401866004655522E-2</v>
      </c>
      <c r="R649" s="43">
        <v>4.614552369959953E-4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0</v>
      </c>
      <c r="O650" s="43">
        <v>0.38388361013896533</v>
      </c>
      <c r="P650" s="43">
        <v>4.5092788150362128E-5</v>
      </c>
      <c r="Q650" s="43">
        <v>4.2403001491079333E-2</v>
      </c>
      <c r="R650" s="43">
        <v>4.6146573909832848E-4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0</v>
      </c>
      <c r="O651" s="43">
        <v>0.38299729120041487</v>
      </c>
      <c r="P651" s="43">
        <v>4.4300150178379253E-5</v>
      </c>
      <c r="Q651" s="43">
        <v>4.2404117027640055E-2</v>
      </c>
      <c r="R651" s="43">
        <v>4.6147605668458178E-4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0</v>
      </c>
      <c r="O652" s="43">
        <v>0.38211097887860207</v>
      </c>
      <c r="P652" s="43">
        <v>4.352069515860624E-5</v>
      </c>
      <c r="Q652" s="43">
        <v>4.2405212945959829E-2</v>
      </c>
      <c r="R652" s="43">
        <v>4.6148619282192498E-4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0</v>
      </c>
      <c r="O653" s="43">
        <v>0.38122467304936614</v>
      </c>
      <c r="P653" s="43">
        <v>4.2754217771888892E-5</v>
      </c>
      <c r="Q653" s="43">
        <v>4.2406289572499138E-2</v>
      </c>
      <c r="R653" s="43">
        <v>4.6149615052978768E-4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0</v>
      </c>
      <c r="O654" s="43">
        <v>0.38033837359073208</v>
      </c>
      <c r="P654" s="43">
        <v>4.2000515647980638E-5</v>
      </c>
      <c r="Q654" s="43">
        <v>4.2407347228630821E-2</v>
      </c>
      <c r="R654" s="43">
        <v>4.6150593278054412E-4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0</v>
      </c>
      <c r="O655" s="43">
        <v>0.37945208038287509</v>
      </c>
      <c r="P655" s="43">
        <v>4.1259389327451882E-5</v>
      </c>
      <c r="Q655" s="43">
        <v>4.2408386230713267E-2</v>
      </c>
      <c r="R655" s="43">
        <v>4.6151554250018964E-4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0</v>
      </c>
      <c r="O656" s="43">
        <v>0.37856579330808487</v>
      </c>
      <c r="P656" s="43">
        <v>4.0530642224021156E-5</v>
      </c>
      <c r="Q656" s="43">
        <v>4.2409406890162531E-2</v>
      </c>
      <c r="R656" s="43">
        <v>4.615249825690083E-4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0</v>
      </c>
      <c r="O657" s="43">
        <v>0.37767951225073176</v>
      </c>
      <c r="P657" s="43">
        <v>3.9814080587304559E-5</v>
      </c>
      <c r="Q657" s="43">
        <v>4.2410409513523595E-2</v>
      </c>
      <c r="R657" s="43">
        <v>4.6153425582223144E-4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0</v>
      </c>
      <c r="O658" s="43">
        <v>0.37679323709723206</v>
      </c>
      <c r="P658" s="43">
        <v>3.9109513465980103E-5</v>
      </c>
      <c r="Q658" s="43">
        <v>4.2411394402540714E-2</v>
      </c>
      <c r="R658" s="43">
        <v>4.6154336505068865E-4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0</v>
      </c>
      <c r="O659" s="43">
        <v>0.3759069677360144</v>
      </c>
      <c r="P659" s="43">
        <v>3.8416752671363047E-5</v>
      </c>
      <c r="Q659" s="43">
        <v>4.2412361854226782E-2</v>
      </c>
      <c r="R659" s="43">
        <v>4.6155231300144925E-4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0</v>
      </c>
      <c r="O660" s="43">
        <v>0.37502070405748678</v>
      </c>
      <c r="P660" s="43">
        <v>3.7735612741389187E-5</v>
      </c>
      <c r="Q660" s="43">
        <v>4.2413312160931908E-2</v>
      </c>
      <c r="R660" s="43">
        <v>4.6156110237845617E-4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0</v>
      </c>
      <c r="O661" s="43">
        <v>0.37413444595400408</v>
      </c>
      <c r="P661" s="43">
        <v>3.7065910905002182E-5</v>
      </c>
      <c r="Q661" s="43">
        <v>4.2414245610410933E-2</v>
      </c>
      <c r="R661" s="43">
        <v>4.6156973584315111E-4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0</v>
      </c>
      <c r="O662" s="43">
        <v>0.37324819331983544</v>
      </c>
      <c r="P662" s="43">
        <v>3.6407467046941756E-5</v>
      </c>
      <c r="Q662" s="43">
        <v>4.2415162485890182E-2</v>
      </c>
      <c r="R662" s="43">
        <v>4.6157821601509148E-4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0</v>
      </c>
      <c r="O663" s="43">
        <v>0.37236194605113337</v>
      </c>
      <c r="P663" s="43">
        <v>3.5760103672929043E-5</v>
      </c>
      <c r="Q663" s="43">
        <v>4.2416063066133339E-2</v>
      </c>
      <c r="R663" s="43">
        <v>4.615865454725598E-4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0</v>
      </c>
      <c r="O664" s="43">
        <v>0.37147570404590197</v>
      </c>
      <c r="P664" s="43">
        <v>3.5123645875245745E-5</v>
      </c>
      <c r="Q664" s="43">
        <v>4.2416947625506428E-2</v>
      </c>
      <c r="R664" s="43">
        <v>4.6159472675316439E-4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0</v>
      </c>
      <c r="O665" s="43">
        <v>0.37058946720396629</v>
      </c>
      <c r="P665" s="43">
        <v>3.4497921298703714E-5</v>
      </c>
      <c r="Q665" s="43">
        <v>4.2417816434041918E-2</v>
      </c>
      <c r="R665" s="43">
        <v>4.6160276235443303E-4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0</v>
      </c>
      <c r="O666" s="43">
        <v>0.36970323542694244</v>
      </c>
      <c r="P666" s="43">
        <v>3.3882760107001306E-5</v>
      </c>
      <c r="Q666" s="43">
        <v>4.2418669757502019E-2</v>
      </c>
      <c r="R666" s="43">
        <v>4.6161065473439761E-4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0</v>
      </c>
      <c r="O667" s="43">
        <v>0.3688170086182076</v>
      </c>
      <c r="P667" s="43">
        <v>3.3277994949463346E-5</v>
      </c>
      <c r="Q667" s="43">
        <v>4.2419507857441162E-2</v>
      </c>
      <c r="R667" s="43">
        <v>4.6161840631217245E-4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0</v>
      </c>
      <c r="O668" s="43">
        <v>0.3679307866828706</v>
      </c>
      <c r="P668" s="43">
        <v>3.2683460928161103E-5</v>
      </c>
      <c r="Q668" s="43">
        <v>4.2420330991267609E-2</v>
      </c>
      <c r="R668" s="43">
        <v>4.6162601946852366E-4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0</v>
      </c>
      <c r="O669" s="43">
        <v>0.36704456952774339</v>
      </c>
      <c r="P669" s="43">
        <v>3.2098995565408978E-5</v>
      </c>
      <c r="Q669" s="43">
        <v>4.2421139412304229E-2</v>
      </c>
      <c r="R669" s="43">
        <v>4.616334965464322E-4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0</v>
      </c>
      <c r="O670" s="43">
        <v>0.36615835706131206</v>
      </c>
      <c r="P670" s="43">
        <v>3.1524438771634536E-5</v>
      </c>
      <c r="Q670" s="43">
        <v>4.242193336984855E-2</v>
      </c>
      <c r="R670" s="43">
        <v>4.6164083985164822E-4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0</v>
      </c>
      <c r="O671" s="43">
        <v>0.36527214919370965</v>
      </c>
      <c r="P671" s="43">
        <v>3.09596328136184E-5</v>
      </c>
      <c r="Q671" s="43">
        <v>4.2422713109231958E-2</v>
      </c>
      <c r="R671" s="43">
        <v>4.6164805165323924E-4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0</v>
      </c>
      <c r="O672" s="43">
        <v>0.3643859458366876</v>
      </c>
      <c r="P672" s="43">
        <v>3.0404422283100878E-5</v>
      </c>
      <c r="Q672" s="43">
        <v>4.2423478871878105E-2</v>
      </c>
      <c r="R672" s="43">
        <v>4.6165513418413017E-4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0</v>
      </c>
      <c r="O673" s="43">
        <v>0.36349974690358949</v>
      </c>
      <c r="P673" s="43">
        <v>2.9858654065751732E-5</v>
      </c>
      <c r="Q673" s="43">
        <v>4.242423089536055E-2</v>
      </c>
      <c r="R673" s="43">
        <v>4.6166208964163634E-4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0</v>
      </c>
      <c r="O674" s="43">
        <v>0.36261355230932379</v>
      </c>
      <c r="P674" s="43">
        <v>2.9322177310500048E-5</v>
      </c>
      <c r="Q674" s="43">
        <v>4.2424969413459614E-2</v>
      </c>
      <c r="R674" s="43">
        <v>4.6166892018798954E-4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0</v>
      </c>
      <c r="O675" s="43">
        <v>0.36172736197033784</v>
      </c>
      <c r="P675" s="43">
        <v>2.8794843399220677E-5</v>
      </c>
      <c r="Q675" s="43">
        <v>4.2425694656218524E-2</v>
      </c>
      <c r="R675" s="43">
        <v>4.6167562795085732E-4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0</v>
      </c>
      <c r="O676" s="43">
        <v>0.36084117580459157</v>
      </c>
      <c r="P676" s="43">
        <v>2.8276505916774062E-5</v>
      </c>
      <c r="Q676" s="43">
        <v>4.2426406849998745E-2</v>
      </c>
      <c r="R676" s="43">
        <v>4.616822150238545E-4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0</v>
      </c>
      <c r="O677" s="43">
        <v>0.35995499373153245</v>
      </c>
      <c r="P677" s="43">
        <v>2.776702062139623E-5</v>
      </c>
      <c r="Q677" s="43">
        <v>4.2427106217534594E-2</v>
      </c>
      <c r="R677" s="43">
        <v>4.6168868346704856E-4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0</v>
      </c>
      <c r="O678" s="43">
        <v>0.35906881567207005</v>
      </c>
      <c r="P678" s="43">
        <v>2.7266245415435596E-5</v>
      </c>
      <c r="Q678" s="43">
        <v>4.2427792977987135E-2</v>
      </c>
      <c r="R678" s="43">
        <v>4.6169503530745773E-4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0</v>
      </c>
      <c r="O679" s="43">
        <v>0.35818264154855123</v>
      </c>
      <c r="P679" s="43">
        <v>2.6774040316433444E-5</v>
      </c>
      <c r="Q679" s="43">
        <v>4.2428467346997303E-2</v>
      </c>
      <c r="R679" s="43">
        <v>4.6170127253954309E-4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0</v>
      </c>
      <c r="O680" s="43">
        <v>0.35729647128473646</v>
      </c>
      <c r="P680" s="43">
        <v>2.6290267428544771E-5</v>
      </c>
      <c r="Q680" s="43">
        <v>4.2429129536738386E-2</v>
      </c>
      <c r="R680" s="43">
        <v>4.6170739712569306E-4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0</v>
      </c>
      <c r="O681" s="43">
        <v>0.35641030480577496</v>
      </c>
      <c r="P681" s="43">
        <v>2.5814790914296401E-5</v>
      </c>
      <c r="Q681" s="43">
        <v>4.2429779755967692E-2</v>
      </c>
      <c r="R681" s="43">
        <v>4.6171341099670188E-4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0</v>
      </c>
      <c r="O682" s="43">
        <v>0.35552414203818172</v>
      </c>
      <c r="P682" s="43">
        <v>2.5347476966679077E-5</v>
      </c>
      <c r="Q682" s="43">
        <v>4.2430418210077599E-2</v>
      </c>
      <c r="R682" s="43">
        <v>4.6171931605224175E-4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0</v>
      </c>
      <c r="O683" s="43">
        <v>0.35463798290981391</v>
      </c>
      <c r="P683" s="43">
        <v>2.4888193781570491E-5</v>
      </c>
      <c r="Q683" s="43">
        <v>4.2431045101145932E-2</v>
      </c>
      <c r="R683" s="43">
        <v>4.6172511416132814E-4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0</v>
      </c>
      <c r="O684" s="43">
        <v>0.35375182734984856</v>
      </c>
      <c r="P684" s="43">
        <v>2.4436811530485943E-5</v>
      </c>
      <c r="Q684" s="43">
        <v>4.2431660627985521E-2</v>
      </c>
      <c r="R684" s="43">
        <v>4.6173080716277909E-4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0</v>
      </c>
      <c r="O685" s="43">
        <v>0.35286567528875923</v>
      </c>
      <c r="P685" s="43">
        <v>2.3993202333653672E-5</v>
      </c>
      <c r="Q685" s="43">
        <v>4.2432264986193277E-2</v>
      </c>
      <c r="R685" s="43">
        <v>4.6173639686566823E-4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0</v>
      </c>
      <c r="O686" s="43">
        <v>0.35197952665829474</v>
      </c>
      <c r="P686" s="43">
        <v>2.3557240233411589E-5</v>
      </c>
      <c r="Q686" s="43">
        <v>4.243285836819842E-2</v>
      </c>
      <c r="R686" s="43">
        <v>4.6174188504977142E-4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0</v>
      </c>
      <c r="O687" s="43">
        <v>0.35109338139145685</v>
      </c>
      <c r="P687" s="43">
        <v>2.3128801167922443E-5</v>
      </c>
      <c r="Q687" s="43">
        <v>4.2433440963310129E-2</v>
      </c>
      <c r="R687" s="43">
        <v>4.6174727346600747E-4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0</v>
      </c>
      <c r="O688" s="43">
        <v>0.35020723942247883</v>
      </c>
      <c r="P688" s="43">
        <v>2.2707762945204255E-5</v>
      </c>
      <c r="Q688" s="43">
        <v>4.2434012957764576E-2</v>
      </c>
      <c r="R688" s="43">
        <v>4.6175256383687281E-4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0</v>
      </c>
      <c r="O689" s="43">
        <v>0.34932110068680444</v>
      </c>
      <c r="P689" s="43">
        <v>2.2294005217473026E-5</v>
      </c>
      <c r="Q689" s="43">
        <v>4.2434574534771237E-2</v>
      </c>
      <c r="R689" s="43">
        <v>4.6175775785687012E-4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0</v>
      </c>
      <c r="O690" s="43">
        <v>0.34843496512106725</v>
      </c>
      <c r="P690" s="43">
        <v>2.18874094557946E-5</v>
      </c>
      <c r="Q690" s="43">
        <v>4.2435125874558624E-2</v>
      </c>
      <c r="R690" s="43">
        <v>4.6176285719293106E-4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0</v>
      </c>
      <c r="O691" s="43">
        <v>0.3475488326630698</v>
      </c>
      <c r="P691" s="43">
        <v>2.148785892504274E-5</v>
      </c>
      <c r="Q691" s="43">
        <v>4.2435667154419397E-2</v>
      </c>
      <c r="R691" s="43">
        <v>4.6176786348483336E-4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0</v>
      </c>
      <c r="O692" s="43">
        <v>0.34666270325176407</v>
      </c>
      <c r="P692" s="43">
        <v>2.1095238659160357E-5</v>
      </c>
      <c r="Q692" s="43">
        <v>4.2436198548754737E-2</v>
      </c>
      <c r="R692" s="43">
        <v>4.6177277834561197E-4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0</v>
      </c>
      <c r="O693" s="43">
        <v>0.34577657682723117</v>
      </c>
      <c r="P693" s="43">
        <v>2.0709435436720912E-5</v>
      </c>
      <c r="Q693" s="43">
        <v>4.2436720229118284E-2</v>
      </c>
      <c r="R693" s="43">
        <v>4.6177760336196463E-4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0</v>
      </c>
      <c r="O694" s="43">
        <v>0.34489045333066193</v>
      </c>
      <c r="P694" s="43">
        <v>2.0330337756787054E-5</v>
      </c>
      <c r="Q694" s="43">
        <v>4.2437232364259315E-2</v>
      </c>
      <c r="R694" s="43">
        <v>4.6178234009465176E-4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0</v>
      </c>
      <c r="O695" s="43">
        <v>0.34400433270433783</v>
      </c>
      <c r="P695" s="43">
        <v>1.9957835815063515E-5</v>
      </c>
      <c r="Q695" s="43">
        <v>4.2437735120165444E-2</v>
      </c>
      <c r="R695" s="43">
        <v>4.6178699007889111E-4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0</v>
      </c>
      <c r="O696" s="43">
        <v>0.34311821489161209</v>
      </c>
      <c r="P696" s="43">
        <v>1.9591821480341317E-5</v>
      </c>
      <c r="Q696" s="43">
        <v>4.2438228660104611E-2</v>
      </c>
      <c r="R696" s="43">
        <v>4.6179155482474623E-4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0</v>
      </c>
      <c r="O697" s="43">
        <v>0.34223209983689096</v>
      </c>
      <c r="P697" s="43">
        <v>1.9232188271230418E-5</v>
      </c>
      <c r="Q697" s="43">
        <v>4.2438713144666622E-2</v>
      </c>
      <c r="R697" s="43">
        <v>4.6179603581751046E-4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0</v>
      </c>
      <c r="O698" s="43">
        <v>0.34134598748561562</v>
      </c>
      <c r="P698" s="43">
        <v>1.8878831333177873E-5</v>
      </c>
      <c r="Q698" s="43">
        <v>4.243918873180396E-2</v>
      </c>
      <c r="R698" s="43">
        <v>4.6180043451808487E-4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0</v>
      </c>
      <c r="O699" s="43">
        <v>0.34045987778424408</v>
      </c>
      <c r="P699" s="43">
        <v>1.8531647415768639E-5</v>
      </c>
      <c r="Q699" s="43">
        <v>4.2439655576872175E-2</v>
      </c>
      <c r="R699" s="43">
        <v>4.6180475236335127E-4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0</v>
      </c>
      <c r="O700" s="43">
        <v>0.33957377068023348</v>
      </c>
      <c r="P700" s="43">
        <v>1.8190534850306175E-5</v>
      </c>
      <c r="Q700" s="43">
        <v>4.2440113832669595E-2</v>
      </c>
      <c r="R700" s="43">
        <v>4.6180899076653974E-4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0</v>
      </c>
      <c r="O701" s="43">
        <v>0.33868766612202261</v>
      </c>
      <c r="P701" s="43">
        <v>1.7855393527669996E-5</v>
      </c>
      <c r="Q701" s="43">
        <v>4.2440563649476529E-2</v>
      </c>
      <c r="R701" s="43">
        <v>4.6181315111759152E-4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0</v>
      </c>
      <c r="O702" s="43">
        <v>0.33780156405901507</v>
      </c>
      <c r="P702" s="43">
        <v>1.7526124876447336E-5</v>
      </c>
      <c r="Q702" s="43">
        <v>4.2441005175093971E-2</v>
      </c>
      <c r="R702" s="43">
        <v>4.618172347835163E-4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0</v>
      </c>
      <c r="O703" s="43">
        <v>0.33691546444156178</v>
      </c>
      <c r="P703" s="43">
        <v>1.7202631841336165E-5</v>
      </c>
      <c r="Q703" s="43">
        <v>4.2441438554881618E-2</v>
      </c>
      <c r="R703" s="43">
        <v>4.6182124310874457E-4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0</v>
      </c>
      <c r="O704" s="43">
        <v>0.33602936722094512</v>
      </c>
      <c r="P704" s="43">
        <v>1.6884818861816753E-5</v>
      </c>
      <c r="Q704" s="43">
        <v>4.2441863931795519E-2</v>
      </c>
      <c r="R704" s="43">
        <v>4.6182517741547556E-4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0</v>
      </c>
      <c r="O705" s="43">
        <v>0.3351432723493622</v>
      </c>
      <c r="P705" s="43">
        <v>1.6572591851089029E-5</v>
      </c>
      <c r="Q705" s="43">
        <v>4.2442281446425104E-2</v>
      </c>
      <c r="R705" s="43">
        <v>4.6182903900401906E-4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0</v>
      </c>
      <c r="O706" s="43">
        <v>0.33425717977990893</v>
      </c>
      <c r="P706" s="43">
        <v>1.6265858175272931E-5</v>
      </c>
      <c r="Q706" s="43">
        <v>4.2442691237029678E-2</v>
      </c>
      <c r="R706" s="43">
        <v>4.6183282915313414E-4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0</v>
      </c>
      <c r="O707" s="43">
        <v>0.33337108946656391</v>
      </c>
      <c r="P707" s="43">
        <v>1.5964526632869151E-5</v>
      </c>
      <c r="Q707" s="43">
        <v>4.2443093439574468E-2</v>
      </c>
      <c r="R707" s="43">
        <v>4.6183654912036184E-4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0</v>
      </c>
      <c r="O708" s="43">
        <v>0.33248500136417325</v>
      </c>
      <c r="P708" s="43">
        <v>1.5668507434477429E-5</v>
      </c>
      <c r="Q708" s="43">
        <v>4.2443488187766075E-2</v>
      </c>
      <c r="R708" s="43">
        <v>4.6184020014235314E-4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0</v>
      </c>
      <c r="O709" s="43">
        <v>0.33159891542843523</v>
      </c>
      <c r="P709" s="43">
        <v>1.5377712182769832E-5</v>
      </c>
      <c r="Q709" s="43">
        <v>4.244387561308751E-2</v>
      </c>
      <c r="R709" s="43">
        <v>4.6184378343519289E-4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0</v>
      </c>
      <c r="O710" s="43">
        <v>0.33071283161588516</v>
      </c>
      <c r="P710" s="43">
        <v>1.5092053852716219E-5</v>
      </c>
      <c r="Q710" s="43">
        <v>4.2444255844832642E-2</v>
      </c>
      <c r="R710" s="43">
        <v>4.6184730019471895E-4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0</v>
      </c>
      <c r="O711" s="43">
        <v>0.32982674988388061</v>
      </c>
      <c r="P711" s="43">
        <v>1.4811446772059375E-5</v>
      </c>
      <c r="Q711" s="43">
        <v>4.2444629010140268E-2</v>
      </c>
      <c r="R711" s="43">
        <v>4.6185075159683667E-4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0</v>
      </c>
      <c r="O712" s="43">
        <v>0.32894067019058687</v>
      </c>
      <c r="P712" s="43">
        <v>1.4535806602037116E-5</v>
      </c>
      <c r="Q712" s="43">
        <v>4.2444995234027567E-2</v>
      </c>
      <c r="R712" s="43">
        <v>4.6185413879782885E-4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0</v>
      </c>
      <c r="O713" s="43">
        <v>0.32805459249496266</v>
      </c>
      <c r="P713" s="43">
        <v>1.4265050318348746E-5</v>
      </c>
      <c r="Q713" s="43">
        <v>4.2445354639423206E-2</v>
      </c>
      <c r="R713" s="43">
        <v>4.6185746293466118E-4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0</v>
      </c>
      <c r="O714" s="43">
        <v>0.32716851675674591</v>
      </c>
      <c r="P714" s="43">
        <v>1.3999096192363312E-5</v>
      </c>
      <c r="Q714" s="43">
        <v>4.2445707347199865E-2</v>
      </c>
      <c r="R714" s="43">
        <v>4.6186072512528412E-4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0</v>
      </c>
      <c r="O715" s="43">
        <v>0.3262824429364401</v>
      </c>
      <c r="P715" s="43">
        <v>1.3737863772567069E-5</v>
      </c>
      <c r="Q715" s="43">
        <v>4.2446053476206384E-2</v>
      </c>
      <c r="R715" s="43">
        <v>4.6186392646892905E-4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0</v>
      </c>
      <c r="O716" s="43">
        <v>0.32539637099530055</v>
      </c>
      <c r="P716" s="43">
        <v>1.3481273866247604E-5</v>
      </c>
      <c r="Q716" s="43">
        <v>4.2446393143299364E-2</v>
      </c>
      <c r="R716" s="43">
        <v>4.6186706804640177E-4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0</v>
      </c>
      <c r="O717" s="43">
        <v>0.32451030089532096</v>
      </c>
      <c r="P717" s="43">
        <v>1.3229248521412059E-5</v>
      </c>
      <c r="Q717" s="43">
        <v>4.2446726463374392E-2</v>
      </c>
      <c r="R717" s="43">
        <v>4.618701509203703E-4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0</v>
      </c>
      <c r="O718" s="43">
        <v>0.3236242325992203</v>
      </c>
      <c r="P718" s="43">
        <v>1.2981711008937002E-5</v>
      </c>
      <c r="Q718" s="43">
        <v>4.2447053549396756E-2</v>
      </c>
      <c r="R718" s="43">
        <v>4.6187317613564959E-4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0</v>
      </c>
      <c r="O719" s="43">
        <v>0.32273816607042993</v>
      </c>
      <c r="P719" s="43">
        <v>1.2738585804947393E-5</v>
      </c>
      <c r="Q719" s="43">
        <v>4.2447374512431822E-2</v>
      </c>
      <c r="R719" s="43">
        <v>4.6187614471948174E-4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0</v>
      </c>
      <c r="O720" s="43">
        <v>0.32185210127308067</v>
      </c>
      <c r="P720" s="43">
        <v>1.2499798573422187E-5</v>
      </c>
      <c r="Q720" s="43">
        <v>4.2447689461674792E-2</v>
      </c>
      <c r="R720" s="43">
        <v>4.6187905768181229E-4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0</v>
      </c>
      <c r="O721" s="43">
        <v>0.32096603817199054</v>
      </c>
      <c r="P721" s="43">
        <v>1.2265276149024138E-5</v>
      </c>
      <c r="Q721" s="43">
        <v>4.2447998504480174E-2</v>
      </c>
      <c r="R721" s="43">
        <v>4.6188191601556194E-4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0</v>
      </c>
      <c r="O722" s="43">
        <v>0.32007997673265193</v>
      </c>
      <c r="P722" s="43">
        <v>1.2034946520151323E-5</v>
      </c>
      <c r="Q722" s="43">
        <v>4.2448301746390832E-2</v>
      </c>
      <c r="R722" s="43">
        <v>4.6188472069689563E-4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0</v>
      </c>
      <c r="O723" s="43">
        <v>0.31919391692122012</v>
      </c>
      <c r="P723" s="43">
        <v>1.1808738812208021E-5</v>
      </c>
      <c r="Q723" s="43">
        <v>4.2448599291166539E-2</v>
      </c>
      <c r="R723" s="43">
        <v>4.6188747268548631E-4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0</v>
      </c>
      <c r="O724" s="43">
        <v>0.31830785870450101</v>
      </c>
      <c r="P724" s="43">
        <v>1.1586583271092497E-5</v>
      </c>
      <c r="Q724" s="43">
        <v>4.244889124081213E-2</v>
      </c>
      <c r="R724" s="43">
        <v>4.6189017292477569E-4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0</v>
      </c>
      <c r="O725" s="43">
        <v>0.31742180204993919</v>
      </c>
      <c r="P725" s="43">
        <v>1.1368411246899351E-5</v>
      </c>
      <c r="Q725" s="43">
        <v>4.2449177695605307E-2</v>
      </c>
      <c r="R725" s="43">
        <v>4.6189282234223119E-4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0</v>
      </c>
      <c r="O726" s="43">
        <v>0.31653574692560682</v>
      </c>
      <c r="P726" s="43">
        <v>1.1154155177834041E-5</v>
      </c>
      <c r="Q726" s="43">
        <v>4.2449458754123939E-2</v>
      </c>
      <c r="R726" s="43">
        <v>4.6189542184959864E-4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0</v>
      </c>
      <c r="O727" s="43">
        <v>0.31564969330019216</v>
      </c>
      <c r="P727" s="43">
        <v>1.0943748574337252E-5</v>
      </c>
      <c r="Q727" s="43">
        <v>4.24497345132731E-2</v>
      </c>
      <c r="R727" s="43">
        <v>4.6189797234315192E-4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0</v>
      </c>
      <c r="O728" s="43">
        <v>0.31476364114298844</v>
      </c>
      <c r="P728" s="43">
        <v>1.0737126003416791E-5</v>
      </c>
      <c r="Q728" s="43">
        <v>4.2450005068311557E-2</v>
      </c>
      <c r="R728" s="43">
        <v>4.6190047470393849E-4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0</v>
      </c>
      <c r="O729" s="43">
        <v>0.31387759042388269</v>
      </c>
      <c r="P729" s="43">
        <v>1.0534223073184705E-5</v>
      </c>
      <c r="Q729" s="43">
        <v>4.2450270512878002E-2</v>
      </c>
      <c r="R729" s="43">
        <v>4.619029297980216E-4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0</v>
      </c>
      <c r="O730" s="43">
        <v>0.31299154111334532</v>
      </c>
      <c r="P730" s="43">
        <v>1.0334976417597297E-5</v>
      </c>
      <c r="Q730" s="43">
        <v>4.2450530939016795E-2</v>
      </c>
      <c r="R730" s="43">
        <v>4.6190533847671869E-4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0</v>
      </c>
      <c r="O731" s="43">
        <v>0.31210549318241926</v>
      </c>
      <c r="P731" s="43">
        <v>1.0139323681395848E-5</v>
      </c>
      <c r="Q731" s="43">
        <v>4.2450786437203465E-2</v>
      </c>
      <c r="R731" s="43">
        <v>4.6190770157683689E-4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0</v>
      </c>
      <c r="O732" s="43">
        <v>0.31121944660270973</v>
      </c>
      <c r="P732" s="43">
        <v>9.9472035052457291E-6</v>
      </c>
      <c r="Q732" s="43">
        <v>4.2451037096369638E-2</v>
      </c>
      <c r="R732" s="43">
        <v>4.6191001992090401E-4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0</v>
      </c>
      <c r="O733" s="43">
        <v>0.31033340134637383</v>
      </c>
      <c r="P733" s="43">
        <v>9.7585555110716981E-6</v>
      </c>
      <c r="Q733" s="43">
        <v>4.2451283003927802E-2</v>
      </c>
      <c r="R733" s="43">
        <v>4.619122943173972E-4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0</v>
      </c>
      <c r="O734" s="43">
        <v>0.30944735738611046</v>
      </c>
      <c r="P734" s="43">
        <v>9.5733202875871725E-6</v>
      </c>
      <c r="Q734" s="43">
        <v>4.2451524245795576E-2</v>
      </c>
      <c r="R734" s="43">
        <v>4.6191452556096759E-4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0</v>
      </c>
      <c r="O735" s="43">
        <v>0.3085613146951508</v>
      </c>
      <c r="P735" s="43">
        <v>9.3914393760153161E-6</v>
      </c>
      <c r="Q735" s="43">
        <v>4.245176090641966E-2</v>
      </c>
      <c r="R735" s="43">
        <v>4.6191671443266183E-4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0</v>
      </c>
      <c r="O736" s="43">
        <v>0.30767527324724814</v>
      </c>
      <c r="P736" s="43">
        <v>9.2128552559996771E-6</v>
      </c>
      <c r="Q736" s="43">
        <v>4.2451993068799453E-2</v>
      </c>
      <c r="R736" s="43">
        <v>4.6191886170014057E-4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0</v>
      </c>
      <c r="O737" s="43">
        <v>0.30678923301666838</v>
      </c>
      <c r="P737" s="43">
        <v>9.0375113317023419E-6</v>
      </c>
      <c r="Q737" s="43">
        <v>4.2452220814510278E-2</v>
      </c>
      <c r="R737" s="43">
        <v>4.6192096811789319E-4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0</v>
      </c>
      <c r="O738" s="43">
        <v>0.30590319397818089</v>
      </c>
      <c r="P738" s="43">
        <v>8.8653519180873555E-6</v>
      </c>
      <c r="Q738" s="43">
        <v>4.24524442237263E-2</v>
      </c>
      <c r="R738" s="43">
        <v>4.6192303442744976E-4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0</v>
      </c>
      <c r="O739" s="43">
        <v>0.30501715610704921</v>
      </c>
      <c r="P739" s="43">
        <v>8.6963222273873841E-6</v>
      </c>
      <c r="Q739" s="43">
        <v>4.2452663375243095E-2</v>
      </c>
      <c r="R739" s="43">
        <v>4.6192506135758966E-4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0</v>
      </c>
      <c r="O740" s="43">
        <v>0.3041311193790216</v>
      </c>
      <c r="P740" s="43">
        <v>8.5303683557514438E-6</v>
      </c>
      <c r="Q740" s="43">
        <v>4.2452878346499849E-2</v>
      </c>
      <c r="R740" s="43">
        <v>4.619270496245472E-4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0</v>
      </c>
      <c r="O741" s="43">
        <v>0.30324508377032261</v>
      </c>
      <c r="P741" s="43">
        <v>8.3674372700716781E-6</v>
      </c>
      <c r="Q741" s="43">
        <v>4.2453089213601296E-2</v>
      </c>
      <c r="R741" s="43">
        <v>4.6192899993221419E-4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0</v>
      </c>
      <c r="O742" s="43">
        <v>0.30235904925764406</v>
      </c>
      <c r="P742" s="43">
        <v>8.207476794987062E-6</v>
      </c>
      <c r="Q742" s="43">
        <v>4.245329605133924E-2</v>
      </c>
      <c r="R742" s="43">
        <v>4.6193091297233937E-4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0</v>
      </c>
      <c r="O743" s="43">
        <v>0.30147301581813657</v>
      </c>
      <c r="P743" s="43">
        <v>8.0504356000620456E-6</v>
      </c>
      <c r="Q743" s="43">
        <v>4.2453498933213867E-2</v>
      </c>
      <c r="R743" s="43">
        <v>4.6193278942472505E-4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0</v>
      </c>
      <c r="O744" s="43">
        <v>0.30058698342940054</v>
      </c>
      <c r="P744" s="43">
        <v>7.8962631871380584E-6</v>
      </c>
      <c r="Q744" s="43">
        <v>4.2453697931454579E-2</v>
      </c>
      <c r="R744" s="43">
        <v>4.6193462995742043E-4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0</v>
      </c>
      <c r="O745" s="43">
        <v>0.29970095206947867</v>
      </c>
      <c r="P745" s="43">
        <v>7.7449098778558975E-6</v>
      </c>
      <c r="Q745" s="43">
        <v>4.2453893117040717E-2</v>
      </c>
      <c r="R745" s="43">
        <v>4.6193643522691265E-4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0</v>
      </c>
      <c r="O746" s="43">
        <v>0.29881492171684715</v>
      </c>
      <c r="P746" s="43">
        <v>7.5963268013470139E-6</v>
      </c>
      <c r="Q746" s="43">
        <v>4.2454084559721807E-2</v>
      </c>
      <c r="R746" s="43">
        <v>4.6193820587831413E-4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0</v>
      </c>
      <c r="O747" s="43">
        <v>0.29792889235040798</v>
      </c>
      <c r="P747" s="43">
        <v>7.4504658820916741E-6</v>
      </c>
      <c r="Q747" s="43">
        <v>4.2454272328037564E-2</v>
      </c>
      <c r="R747" s="43">
        <v>4.6193994254554825E-4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0</v>
      </c>
      <c r="O748" s="43">
        <v>0.2970428639494806</v>
      </c>
      <c r="P748" s="43">
        <v>7.3072798279421167E-6</v>
      </c>
      <c r="Q748" s="43">
        <v>4.2454456489337614E-2</v>
      </c>
      <c r="R748" s="43">
        <v>4.6194164585153089E-4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0</v>
      </c>
      <c r="O749" s="43">
        <v>0.29615683649379471</v>
      </c>
      <c r="P749" s="43">
        <v>7.166722118308704E-6</v>
      </c>
      <c r="Q749" s="43">
        <v>4.2454637109800852E-2</v>
      </c>
      <c r="R749" s="43">
        <v>4.6194331640835018E-4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0</v>
      </c>
      <c r="O750" s="43">
        <v>0.29527080996348221</v>
      </c>
      <c r="P750" s="43">
        <v>7.0287469925071774E-6</v>
      </c>
      <c r="Q750" s="43">
        <v>4.2454814254454652E-2</v>
      </c>
      <c r="R750" s="43">
        <v>4.6194495481744342E-4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0</v>
      </c>
      <c r="O751" s="43">
        <v>0.29438478433906973</v>
      </c>
      <c r="P751" s="43">
        <v>6.8933094382651114E-6</v>
      </c>
      <c r="Q751" s="43">
        <v>4.2454987987193583E-2</v>
      </c>
      <c r="R751" s="43">
        <v>4.6194656166977083E-4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0</v>
      </c>
      <c r="O752" s="43">
        <v>0.29349875960147154</v>
      </c>
      <c r="P752" s="43">
        <v>6.7603651803856795E-6</v>
      </c>
      <c r="Q752" s="43">
        <v>4.2455158370797975E-2</v>
      </c>
      <c r="R752" s="43">
        <v>4.6194813754598708E-4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0</v>
      </c>
      <c r="O753" s="43">
        <v>0.29261273573198204</v>
      </c>
      <c r="P753" s="43">
        <v>6.6298706695668599E-6</v>
      </c>
      <c r="Q753" s="43">
        <v>4.2455325466952229E-2</v>
      </c>
      <c r="R753" s="43">
        <v>4.6194968301661068E-4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0</v>
      </c>
      <c r="O754" s="43">
        <v>0.29172671271226863</v>
      </c>
      <c r="P754" s="43">
        <v>6.5017830713742423E-6</v>
      </c>
      <c r="Q754" s="43">
        <v>4.2455489336262725E-2</v>
      </c>
      <c r="R754" s="43">
        <v>4.6195119864218934E-4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0</v>
      </c>
      <c r="O755" s="43">
        <v>0.29084069052436501</v>
      </c>
      <c r="P755" s="43">
        <v>6.3760602553655923E-6</v>
      </c>
      <c r="Q755" s="43">
        <v>4.2455650038275596E-2</v>
      </c>
      <c r="R755" s="43">
        <v>4.6195268497346462E-4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0</v>
      </c>
      <c r="O756" s="43">
        <v>0.28995466915066409</v>
      </c>
      <c r="P756" s="43">
        <v>6.2526607843653629E-6</v>
      </c>
      <c r="Q756" s="43">
        <v>4.2455807631494098E-2</v>
      </c>
      <c r="R756" s="43">
        <v>4.6195414255153252E-4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0</v>
      </c>
      <c r="O757" s="43">
        <v>0.2890686485739109</v>
      </c>
      <c r="P757" s="43">
        <v>6.1315439038873553E-6</v>
      </c>
      <c r="Q757" s="43">
        <v>4.2455962173395825E-2</v>
      </c>
      <c r="R757" s="43">
        <v>4.6195557190800268E-4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0</v>
      </c>
      <c r="O758" s="43">
        <v>0.28818262877719675</v>
      </c>
      <c r="P758" s="43">
        <v>6.0126695317037554E-6</v>
      </c>
      <c r="Q758" s="43">
        <v>4.2456113720449593E-2</v>
      </c>
      <c r="R758" s="43">
        <v>4.6195697356515473E-4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0</v>
      </c>
      <c r="O759" s="43">
        <v>0.28729660974395188</v>
      </c>
      <c r="P759" s="43">
        <v>5.8959982475587521E-6</v>
      </c>
      <c r="Q759" s="43">
        <v>4.2456262328132127E-2</v>
      </c>
      <c r="R759" s="43">
        <v>4.6195834803609219E-4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0</v>
      </c>
      <c r="O760" s="43">
        <v>0.28641059145793984</v>
      </c>
      <c r="P760" s="43">
        <v>5.7814912830250343E-6</v>
      </c>
      <c r="Q760" s="43">
        <v>4.2456408050944403E-2</v>
      </c>
      <c r="R760" s="43">
        <v>4.6195969582489414E-4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0</v>
      </c>
      <c r="O761" s="43">
        <v>0.28552457390325064</v>
      </c>
      <c r="P761" s="43">
        <v>5.6691105115013996E-6</v>
      </c>
      <c r="Q761" s="43">
        <v>4.2456550942427833E-2</v>
      </c>
      <c r="R761" s="43">
        <v>4.619610174267645E-4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0</v>
      </c>
      <c r="O762" s="43">
        <v>0.28463855706429453</v>
      </c>
      <c r="P762" s="43">
        <v>5.5588184383497791E-6</v>
      </c>
      <c r="Q762" s="43">
        <v>4.2456691055180143E-2</v>
      </c>
      <c r="R762" s="43">
        <v>4.6196231332817916E-4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0</v>
      </c>
      <c r="O763" s="43">
        <v>0.28375254092579644</v>
      </c>
      <c r="P763" s="43">
        <v>5.4505781911699709E-6</v>
      </c>
      <c r="Q763" s="43">
        <v>4.2456828440871029E-2</v>
      </c>
      <c r="R763" s="43">
        <v>4.6196358400703053E-4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0</v>
      </c>
      <c r="O764" s="43">
        <v>0.28286652547278973</v>
      </c>
      <c r="P764" s="43">
        <v>5.3443535102104125E-6</v>
      </c>
      <c r="Q764" s="43">
        <v>4.2456963150257564E-2</v>
      </c>
      <c r="R764" s="43">
        <v>4.6196482993277028E-4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0</v>
      </c>
      <c r="O765" s="43">
        <v>0.28198051069061003</v>
      </c>
      <c r="P765" s="43">
        <v>5.2401087389133228E-6</v>
      </c>
      <c r="Q765" s="43">
        <v>4.2457095233199377E-2</v>
      </c>
      <c r="R765" s="43">
        <v>4.619660515665496E-4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0</v>
      </c>
      <c r="O766" s="43">
        <v>0.28109449656488988</v>
      </c>
      <c r="P766" s="43">
        <v>5.137808814592559E-6</v>
      </c>
      <c r="Q766" s="43">
        <v>4.2457224738673582E-2</v>
      </c>
      <c r="R766" s="43">
        <v>4.6196724936135744E-4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0</v>
      </c>
      <c r="O767" s="43">
        <v>0.28020848308155305</v>
      </c>
      <c r="P767" s="43">
        <v>5.0374192592425563E-6</v>
      </c>
      <c r="Q767" s="43">
        <v>4.2457351714789496E-2</v>
      </c>
      <c r="R767" s="43">
        <v>4.6196842376215616E-4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0</v>
      </c>
      <c r="O768" s="43">
        <v>0.27932247022680889</v>
      </c>
      <c r="P768" s="43">
        <v>4.9389061704767622E-6</v>
      </c>
      <c r="Q768" s="43">
        <v>4.2457476208803115E-2</v>
      </c>
      <c r="R768" s="43">
        <v>4.6196957520601618E-4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0</v>
      </c>
      <c r="O769" s="43">
        <v>0.27843645798714678</v>
      </c>
      <c r="P769" s="43">
        <v>4.8422362125939213E-6</v>
      </c>
      <c r="Q769" s="43">
        <v>4.2457598267131351E-2</v>
      </c>
      <c r="R769" s="43">
        <v>4.6197070412224702E-4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0</v>
      </c>
      <c r="O770" s="43">
        <v>0.27755044634933113</v>
      </c>
      <c r="P770" s="43">
        <v>4.7473766077706619E-6</v>
      </c>
      <c r="Q770" s="43">
        <v>4.245771793536611E-2</v>
      </c>
      <c r="R770" s="43">
        <v>4.6197181093252771E-4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0</v>
      </c>
      <c r="O771" s="43">
        <v>0.27666443530039553</v>
      </c>
      <c r="P771" s="43">
        <v>4.6542951273787976E-6</v>
      </c>
      <c r="Q771" s="43">
        <v>4.245783525828805E-2</v>
      </c>
      <c r="R771" s="43">
        <v>4.619728960510341E-4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0</v>
      </c>
      <c r="O772" s="43">
        <v>0.27577842482763837</v>
      </c>
      <c r="P772" s="43">
        <v>4.5629600834258106E-6</v>
      </c>
      <c r="Q772" s="43">
        <v>4.2457950279880224E-2</v>
      </c>
      <c r="R772" s="43">
        <v>4.6197395988456508E-4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0</v>
      </c>
      <c r="O773" s="43">
        <v>0.27489241491861688</v>
      </c>
      <c r="P773" s="43">
        <v>4.4733403201169487E-6</v>
      </c>
      <c r="Q773" s="43">
        <v>4.245806304334146E-2</v>
      </c>
      <c r="R773" s="43">
        <v>4.6197500283266595E-4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0</v>
      </c>
      <c r="O774" s="43">
        <v>0.27400640556114286</v>
      </c>
      <c r="P774" s="43">
        <v>4.3854052055374506E-6</v>
      </c>
      <c r="Q774" s="43">
        <v>4.2458173591099511E-2</v>
      </c>
      <c r="R774" s="43">
        <v>4.6197602528775085E-4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0</v>
      </c>
      <c r="O775" s="43">
        <v>0.27312039674327737</v>
      </c>
      <c r="P775" s="43">
        <v>4.2991246234533779E-6</v>
      </c>
      <c r="Q775" s="43">
        <v>4.2458281964824082E-2</v>
      </c>
      <c r="R775" s="43">
        <v>4.6197702763522226E-4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0</v>
      </c>
      <c r="O776" s="43">
        <v>0.27223438845332626</v>
      </c>
      <c r="P776" s="43">
        <v>4.2144689652295536E-6</v>
      </c>
      <c r="Q776" s="43">
        <v>4.2458388205439547E-2</v>
      </c>
      <c r="R776" s="43">
        <v>4.6197801025358931E-4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0</v>
      </c>
      <c r="O777" s="43">
        <v>0.27134838067983524</v>
      </c>
      <c r="P777" s="43">
        <v>4.1314091218631481E-6</v>
      </c>
      <c r="Q777" s="43">
        <v>4.2458492353137547E-2</v>
      </c>
      <c r="R777" s="43">
        <v>4.6197897351458404E-4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0</v>
      </c>
      <c r="O778" s="43">
        <v>0.27046237341158502</v>
      </c>
      <c r="P778" s="43">
        <v>4.0499164761314519E-6</v>
      </c>
      <c r="Q778" s="43">
        <v>4.2458594447389329E-2</v>
      </c>
      <c r="R778" s="43">
        <v>4.6197991778327581E-4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0</v>
      </c>
      <c r="O779" s="43">
        <v>0.26957636663758711</v>
      </c>
      <c r="P779" s="43">
        <v>3.9699628948523832E-6</v>
      </c>
      <c r="Q779" s="43">
        <v>4.2458694526957996E-2</v>
      </c>
      <c r="R779" s="43">
        <v>4.6198084341818394E-4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0</v>
      </c>
      <c r="O780" s="43">
        <v>0.26869036034707966</v>
      </c>
      <c r="P780" s="43">
        <v>3.8915207212563046E-6</v>
      </c>
      <c r="Q780" s="43">
        <v>4.2458792629910418E-2</v>
      </c>
      <c r="R780" s="43">
        <v>4.6198175077138861E-4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0</v>
      </c>
      <c r="O781" s="43">
        <v>0.26780435452952217</v>
      </c>
      <c r="P781" s="43">
        <v>3.8145627674677303E-6</v>
      </c>
      <c r="Q781" s="43">
        <v>4.2458888793629045E-2</v>
      </c>
      <c r="R781" s="43">
        <v>4.6198264018863983E-4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0</v>
      </c>
      <c r="O782" s="43">
        <v>0.26691834917459167</v>
      </c>
      <c r="P782" s="43">
        <v>3.7390623070955399E-6</v>
      </c>
      <c r="Q782" s="43">
        <v>4.2458983054823554E-2</v>
      </c>
      <c r="R782" s="43">
        <v>4.6198351200946484E-4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0</v>
      </c>
      <c r="O783" s="43">
        <v>0.26603234427217892</v>
      </c>
      <c r="P783" s="43">
        <v>3.6649930679302794E-6</v>
      </c>
      <c r="Q783" s="43">
        <v>4.2459075449542236E-2</v>
      </c>
      <c r="R783" s="43">
        <v>4.6198436656727401E-4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0</v>
      </c>
      <c r="O784" s="43">
        <v>0.26514633981238339</v>
      </c>
      <c r="P784" s="43">
        <v>3.5923292247472292E-6</v>
      </c>
      <c r="Q784" s="43">
        <v>4.2459166013183246E-2</v>
      </c>
      <c r="R784" s="43">
        <v>4.6198520418946459E-4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0</v>
      </c>
      <c r="O785" s="43">
        <v>0.26426033578550989</v>
      </c>
      <c r="P785" s="43">
        <v>3.5210453922138294E-6</v>
      </c>
      <c r="Q785" s="43">
        <v>4.2459254780505711E-2</v>
      </c>
      <c r="R785" s="43">
        <v>4.6198602519752322E-4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0</v>
      </c>
      <c r="O786" s="43">
        <v>0.2633743321820643</v>
      </c>
      <c r="P786" s="43">
        <v>3.4511166179001613E-6</v>
      </c>
      <c r="Q786" s="43">
        <v>4.2459341785640564E-2</v>
      </c>
      <c r="R786" s="43">
        <v>4.6198682990712659E-4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0</v>
      </c>
      <c r="O787" s="43">
        <v>0.26248832899274949</v>
      </c>
      <c r="P787" s="43">
        <v>3.3825183753911396E-6</v>
      </c>
      <c r="Q787" s="43">
        <v>4.245942706210129E-2</v>
      </c>
      <c r="R787" s="43">
        <v>4.6198761862824072E-4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0</v>
      </c>
      <c r="O788" s="43">
        <v>0.26160232620846186</v>
      </c>
      <c r="P788" s="43">
        <v>3.3152265574991003E-6</v>
      </c>
      <c r="Q788" s="43">
        <v>4.245951064279449E-2</v>
      </c>
      <c r="R788" s="43">
        <v>4.6198839166521825E-4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0</v>
      </c>
      <c r="O789" s="43">
        <v>0.26071632382028687</v>
      </c>
      <c r="P789" s="43">
        <v>3.2492174695754944E-6</v>
      </c>
      <c r="Q789" s="43">
        <v>4.2459592560030242E-2</v>
      </c>
      <c r="R789" s="43">
        <v>4.6198914931689473E-4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0</v>
      </c>
      <c r="O790" s="43">
        <v>0.25983032181949622</v>
      </c>
      <c r="P790" s="43">
        <v>3.1844678229203959E-6</v>
      </c>
      <c r="Q790" s="43">
        <v>4.2459672845532273E-2</v>
      </c>
      <c r="R790" s="43">
        <v>4.6198989187668286E-4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0</v>
      </c>
      <c r="O791" s="43">
        <v>0.25894432019754354</v>
      </c>
      <c r="P791" s="43">
        <v>3.1209547282885536E-6</v>
      </c>
      <c r="Q791" s="43">
        <v>4.2459751530448127E-2</v>
      </c>
      <c r="R791" s="43">
        <v>4.6199061963266567E-4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0</v>
      </c>
      <c r="O792" s="43">
        <v>0.25805831894606113</v>
      </c>
      <c r="P792" s="43">
        <v>3.0586556894907321E-6</v>
      </c>
      <c r="Q792" s="43">
        <v>4.2459828645358924E-2</v>
      </c>
      <c r="R792" s="43">
        <v>4.6199133286768771E-4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0</v>
      </c>
      <c r="O793" s="43">
        <v>0.25717231805685609</v>
      </c>
      <c r="P793" s="43">
        <v>2.9975485970890944E-6</v>
      </c>
      <c r="Q793" s="43">
        <v>4.2459904220289175E-2</v>
      </c>
      <c r="R793" s="43">
        <v>4.6199203185944541E-4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0</v>
      </c>
      <c r="O794" s="43">
        <v>0.25628631752190728</v>
      </c>
      <c r="P794" s="43">
        <v>2.9376117221854003E-6</v>
      </c>
      <c r="Q794" s="43">
        <v>4.2459978284716322E-2</v>
      </c>
      <c r="R794" s="43">
        <v>4.6199271688057535E-4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0</v>
      </c>
      <c r="O795" s="43">
        <v>0.25540031733336166</v>
      </c>
      <c r="P795" s="43">
        <v>2.8788237103007929E-6</v>
      </c>
      <c r="Q795" s="43">
        <v>4.2460050867580167E-2</v>
      </c>
      <c r="R795" s="43">
        <v>4.619933881987415E-4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0</v>
      </c>
      <c r="O796" s="43">
        <v>0.2545143174835312</v>
      </c>
      <c r="P796" s="43">
        <v>2.8211635753459891E-6</v>
      </c>
      <c r="Q796" s="43">
        <v>4.2460121997292134E-2</v>
      </c>
      <c r="R796" s="43">
        <v>4.6199404607672086E-4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0</v>
      </c>
      <c r="O797" s="43">
        <v>0.25362831796488933</v>
      </c>
      <c r="P797" s="43">
        <v>2.7646106936806633E-6</v>
      </c>
      <c r="Q797" s="43">
        <v>4.2460191701744421E-2</v>
      </c>
      <c r="R797" s="43">
        <v>4.6199469077248801E-4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0</v>
      </c>
      <c r="O798" s="43">
        <v>0.25274231877006798</v>
      </c>
      <c r="P798" s="43">
        <v>2.7091447982608604E-6</v>
      </c>
      <c r="Q798" s="43">
        <v>4.2460260008318929E-2</v>
      </c>
      <c r="R798" s="43">
        <v>4.6199532253929788E-4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0</v>
      </c>
      <c r="O799" s="43">
        <v>0.2518563198918542</v>
      </c>
      <c r="P799" s="43">
        <v>2.6547459728732673E-6</v>
      </c>
      <c r="Q799" s="43">
        <v>4.2460326943896134E-2</v>
      </c>
      <c r="R799" s="43">
        <v>4.6199594162576763E-4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0</v>
      </c>
      <c r="O800" s="43">
        <v>0.25097032132318736</v>
      </c>
      <c r="P800" s="43">
        <v>2.6013946464551994E-6</v>
      </c>
      <c r="Q800" s="43">
        <v>4.2460392534863715E-2</v>
      </c>
      <c r="R800" s="43">
        <v>4.6199654827595681E-4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0</v>
      </c>
      <c r="O801" s="43">
        <v>0.25008432305715589</v>
      </c>
      <c r="P801" s="43">
        <v>2.549071587499153E-6</v>
      </c>
      <c r="Q801" s="43">
        <v>4.2460456807125166E-2</v>
      </c>
      <c r="R801" s="43">
        <v>4.6199714272944639E-4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0</v>
      </c>
      <c r="O802" s="43">
        <v>0.24919832508699444</v>
      </c>
      <c r="P802" s="43">
        <v>2.497757898540806E-6</v>
      </c>
      <c r="Q802" s="43">
        <v>4.246051978610816E-2</v>
      </c>
      <c r="R802" s="43">
        <v>4.6199772522141657E-4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0</v>
      </c>
      <c r="O803" s="43">
        <v>0.24831232740608083</v>
      </c>
      <c r="P803" s="43">
        <v>2.4474350107293549E-6</v>
      </c>
      <c r="Q803" s="43">
        <v>4.2460581496772808E-2</v>
      </c>
      <c r="R803" s="43">
        <v>4.6199829598272333E-4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0</v>
      </c>
      <c r="O804" s="43">
        <v>0.24742633000793338</v>
      </c>
      <c r="P804" s="43">
        <v>2.3980846784790806E-6</v>
      </c>
      <c r="Q804" s="43">
        <v>4.2460641963619809E-2</v>
      </c>
      <c r="R804" s="43">
        <v>4.6199885523997354E-4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0</v>
      </c>
      <c r="O805" s="43">
        <v>0.24654033288620789</v>
      </c>
      <c r="P805" s="43">
        <v>2.3496889742010616E-6</v>
      </c>
      <c r="Q805" s="43">
        <v>4.2460701210698497E-2</v>
      </c>
      <c r="R805" s="43">
        <v>4.6199940321559892E-4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0</v>
      </c>
      <c r="O806" s="43">
        <v>0.24565433603469503</v>
      </c>
      <c r="P806" s="43">
        <v>2.3022302831139573E-6</v>
      </c>
      <c r="Q806" s="43">
        <v>4.246075926161464E-2</v>
      </c>
      <c r="R806" s="43">
        <v>4.6199994012792911E-4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0</v>
      </c>
      <c r="O807" s="43">
        <v>0.24476833944731763</v>
      </c>
      <c r="P807" s="43">
        <v>2.2556912981327951E-6</v>
      </c>
      <c r="Q807" s="43">
        <v>4.2460816139538213E-2</v>
      </c>
      <c r="R807" s="43">
        <v>4.6200046619126306E-4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0</v>
      </c>
      <c r="O808" s="43">
        <v>0.24388234311812798</v>
      </c>
      <c r="P808" s="43">
        <v>2.2100550148347178E-6</v>
      </c>
      <c r="Q808" s="43">
        <v>4.2460871867211029E-2</v>
      </c>
      <c r="R808" s="43">
        <v>4.6200098161593942E-4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0</v>
      </c>
      <c r="O809" s="43">
        <v>0.24299634704130521</v>
      </c>
      <c r="P809" s="43">
        <v>2.1653047265006399E-6</v>
      </c>
      <c r="Q809" s="43">
        <v>4.2460926466954194E-2</v>
      </c>
      <c r="R809" s="43">
        <v>4.620014866084061E-4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0</v>
      </c>
      <c r="O810" s="43">
        <v>0.24211035121115276</v>
      </c>
      <c r="P810" s="43">
        <v>2.1214240192317996E-6</v>
      </c>
      <c r="Q810" s="43">
        <v>4.2460979960675549E-2</v>
      </c>
      <c r="R810" s="43">
        <v>4.6200198137128824E-4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0</v>
      </c>
      <c r="O811" s="43">
        <v>0.24122435562209593</v>
      </c>
      <c r="P811" s="43">
        <v>2.0783967671401769E-6</v>
      </c>
      <c r="Q811" s="43">
        <v>4.2461032369876819E-2</v>
      </c>
      <c r="R811" s="43">
        <v>4.6200246610345541E-4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0</v>
      </c>
      <c r="O812" s="43">
        <v>0.24033836026867933</v>
      </c>
      <c r="P812" s="43">
        <v>2.0362071276117888E-6</v>
      </c>
      <c r="Q812" s="43">
        <v>4.2461083715660847E-2</v>
      </c>
      <c r="R812" s="43">
        <v>4.6200294100008724E-4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0</v>
      </c>
      <c r="O813" s="43">
        <v>0.23945236514556453</v>
      </c>
      <c r="P813" s="43">
        <v>1.9948395366418606E-6</v>
      </c>
      <c r="Q813" s="43">
        <v>4.2461134018738501E-2</v>
      </c>
      <c r="R813" s="43">
        <v>4.6200340625273859E-4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0</v>
      </c>
      <c r="O814" s="43">
        <v>0.23856637024752766</v>
      </c>
      <c r="P814" s="43">
        <v>1.9542787042408885E-6</v>
      </c>
      <c r="Q814" s="43">
        <v>4.2461183299435636E-2</v>
      </c>
      <c r="R814" s="43">
        <v>4.6200386204940295E-4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0</v>
      </c>
      <c r="O815" s="43">
        <v>0.23768037556945709</v>
      </c>
      <c r="P815" s="43">
        <v>1.9145096099106363E-6</v>
      </c>
      <c r="Q815" s="43">
        <v>4.2461231577699869E-2</v>
      </c>
      <c r="R815" s="43">
        <v>4.6200430857457563E-4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0</v>
      </c>
      <c r="O816" s="43">
        <v>0.23679438110635123</v>
      </c>
      <c r="P816" s="43">
        <v>1.8755174981891029E-6</v>
      </c>
      <c r="Q816" s="43">
        <v>4.2461278873107244E-2</v>
      </c>
      <c r="R816" s="43">
        <v>4.6200474600931521E-4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0</v>
      </c>
      <c r="O817" s="43">
        <v>0.23590838685331614</v>
      </c>
      <c r="P817" s="43">
        <v>1.8372878742635082E-6</v>
      </c>
      <c r="Q817" s="43">
        <v>4.246132520486879E-2</v>
      </c>
      <c r="R817" s="43">
        <v>4.6200517453130443E-4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0</v>
      </c>
      <c r="O818" s="43">
        <v>0.2350223928055635</v>
      </c>
      <c r="P818" s="43">
        <v>1.7998064996503736E-6</v>
      </c>
      <c r="Q818" s="43">
        <v>4.246137059183696E-2</v>
      </c>
      <c r="R818" s="43">
        <v>4.6200559431490944E-4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0</v>
      </c>
      <c r="O819" s="43">
        <v>0.23413639895840838</v>
      </c>
      <c r="P819" s="43">
        <v>1.7630593879417635E-6</v>
      </c>
      <c r="Q819" s="43">
        <v>4.2461415052512004E-2</v>
      </c>
      <c r="R819" s="43">
        <v>4.6200600553123876E-4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0</v>
      </c>
      <c r="O820" s="43">
        <v>0.23325040530726704</v>
      </c>
      <c r="P820" s="43">
        <v>1.7270328006167765E-6</v>
      </c>
      <c r="Q820" s="43">
        <v>4.2461458605048186E-2</v>
      </c>
      <c r="R820" s="43">
        <v>4.6200640834820095E-4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0</v>
      </c>
      <c r="O821" s="43">
        <v>0.23236441184765519</v>
      </c>
      <c r="P821" s="43">
        <v>1.6917132429173896E-6</v>
      </c>
      <c r="Q821" s="43">
        <v>4.2461501267259928E-2</v>
      </c>
      <c r="R821" s="43">
        <v>4.6200680293056139E-4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0</v>
      </c>
      <c r="O822" s="43">
        <v>0.23147841857518553</v>
      </c>
      <c r="P822" s="43">
        <v>1.6570874597877524E-6</v>
      </c>
      <c r="Q822" s="43">
        <v>4.2461543056627825E-2</v>
      </c>
      <c r="R822" s="43">
        <v>4.620071894399982E-4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0</v>
      </c>
      <c r="O823" s="43">
        <v>0.23059242548556602</v>
      </c>
      <c r="P823" s="43">
        <v>1.6231424318760612E-6</v>
      </c>
      <c r="Q823" s="43">
        <v>4.2461583990304613E-2</v>
      </c>
      <c r="R823" s="43">
        <v>4.6200756803515674E-4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0</v>
      </c>
      <c r="O824" s="43">
        <v>0.22970643257459791</v>
      </c>
      <c r="P824" s="43">
        <v>1.5898653715981358E-6</v>
      </c>
      <c r="Q824" s="43">
        <v>4.2461624085120976E-2</v>
      </c>
      <c r="R824" s="43">
        <v>4.620079388717037E-4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0</v>
      </c>
      <c r="O825" s="43">
        <v>0.22882043983817379</v>
      </c>
      <c r="P825" s="43">
        <v>1.5572437192618405E-6</v>
      </c>
      <c r="Q825" s="43">
        <v>4.2461663357591287E-2</v>
      </c>
      <c r="R825" s="43">
        <v>4.6200830210238041E-4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0</v>
      </c>
      <c r="O826" s="43">
        <v>0.22793444727227574</v>
      </c>
      <c r="P826" s="43">
        <v>1.5252651392514999E-6</v>
      </c>
      <c r="Q826" s="43">
        <v>4.246170182391925E-2</v>
      </c>
      <c r="R826" s="43">
        <v>4.6200865787705478E-4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0</v>
      </c>
      <c r="O827" s="43">
        <v>0.22704845487297332</v>
      </c>
      <c r="P827" s="43">
        <v>1.493917516271469E-6</v>
      </c>
      <c r="Q827" s="43">
        <v>4.2461739500003447E-2</v>
      </c>
      <c r="R827" s="43">
        <v>4.6200900634277254E-4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0</v>
      </c>
      <c r="O828" s="43">
        <v>0.22616246263642212</v>
      </c>
      <c r="P828" s="43">
        <v>1.4631889516480303E-6</v>
      </c>
      <c r="Q828" s="43">
        <v>4.2461776401442781E-2</v>
      </c>
      <c r="R828" s="43">
        <v>4.6200934764380788E-4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0</v>
      </c>
      <c r="O829" s="43">
        <v>0.2252764705588616</v>
      </c>
      <c r="P829" s="43">
        <v>1.433067759688794E-6</v>
      </c>
      <c r="Q829" s="43">
        <v>4.2461812543541873E-2</v>
      </c>
      <c r="R829" s="43">
        <v>4.6200968192171299E-4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0</v>
      </c>
      <c r="O830" s="43">
        <v>0.22439047863661371</v>
      </c>
      <c r="P830" s="43">
        <v>1.4035424640987974E-6</v>
      </c>
      <c r="Q830" s="43">
        <v>4.2461847941316265E-2</v>
      </c>
      <c r="R830" s="43">
        <v>4.6201000931536662E-4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0</v>
      </c>
      <c r="O831" s="43">
        <v>0.22350448686608082</v>
      </c>
      <c r="P831" s="43">
        <v>1.3746017944524989E-6</v>
      </c>
      <c r="Q831" s="43">
        <v>4.2461882609497674E-2</v>
      </c>
      <c r="R831" s="43">
        <v>4.6201032996102221E-4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0</v>
      </c>
      <c r="O832" s="43">
        <v>0.22261849524374444</v>
      </c>
      <c r="P832" s="43">
        <v>1.3462346827208836E-6</v>
      </c>
      <c r="Q832" s="43">
        <v>4.2461916562539032E-2</v>
      </c>
      <c r="R832" s="43">
        <v>4.6201064399235478E-4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0</v>
      </c>
      <c r="O833" s="43">
        <v>0.22173250376616313</v>
      </c>
      <c r="P833" s="43">
        <v>1.3184302598528903E-6</v>
      </c>
      <c r="Q833" s="43">
        <v>4.2461949814619537E-2</v>
      </c>
      <c r="R833" s="43">
        <v>4.6201095154050769E-4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0</v>
      </c>
      <c r="O834" s="43">
        <v>0.2208465124299715</v>
      </c>
      <c r="P834" s="43">
        <v>1.2911778524103982E-6</v>
      </c>
      <c r="Q834" s="43">
        <v>4.2461982379649557E-2</v>
      </c>
      <c r="R834" s="43">
        <v>4.6201125273413762E-4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0</v>
      </c>
      <c r="O835" s="43">
        <v>0.21996052123187798</v>
      </c>
      <c r="P835" s="43">
        <v>1.2644669792560105E-6</v>
      </c>
      <c r="Q835" s="43">
        <v>4.2462014271275453E-2</v>
      </c>
      <c r="R835" s="43">
        <v>4.620115476994597E-4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0</v>
      </c>
      <c r="O836" s="43">
        <v>0.21907453016866371</v>
      </c>
      <c r="P836" s="43">
        <v>1.2382873482928802E-6</v>
      </c>
      <c r="Q836" s="43">
        <v>4.2462045502884377E-2</v>
      </c>
      <c r="R836" s="43">
        <v>4.6201183656029165E-4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0</v>
      </c>
      <c r="O837" s="43">
        <v>0.21818853923718096</v>
      </c>
      <c r="P837" s="43">
        <v>1.2126288532558374E-6</v>
      </c>
      <c r="Q837" s="43">
        <v>4.2462076087608921E-2</v>
      </c>
      <c r="R837" s="43">
        <v>4.6201211943809649E-4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0</v>
      </c>
      <c r="O838" s="43">
        <v>0.21730254843435146</v>
      </c>
      <c r="P838" s="43">
        <v>1.1874815705530877E-6</v>
      </c>
      <c r="Q838" s="43">
        <v>4.246210603833174E-2</v>
      </c>
      <c r="R838" s="43">
        <v>4.620123964520257E-4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0</v>
      </c>
      <c r="O839" s="43">
        <v>0.21641655775716517</v>
      </c>
      <c r="P839" s="43">
        <v>1.1628357561577533E-6</v>
      </c>
      <c r="Q839" s="43">
        <v>4.2462135367690008E-2</v>
      </c>
      <c r="R839" s="43">
        <v>4.6201266771896078E-4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0</v>
      </c>
      <c r="O840" s="43">
        <v>0.21553056720267874</v>
      </c>
      <c r="P840" s="43">
        <v>1.1386818425485457E-6</v>
      </c>
      <c r="Q840" s="43">
        <v>4.2462164088079984E-2</v>
      </c>
      <c r="R840" s="43">
        <v>4.6201293335355415E-4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0</v>
      </c>
      <c r="O841" s="43">
        <v>0.21464457676801418</v>
      </c>
      <c r="P841" s="43">
        <v>1.115010435698861E-6</v>
      </c>
      <c r="Q841" s="43">
        <v>4.2462192211661233E-2</v>
      </c>
      <c r="R841" s="43">
        <v>4.6201319346826988E-4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0</v>
      </c>
      <c r="O842" s="43">
        <v>0.21375858645035731</v>
      </c>
      <c r="P842" s="43">
        <v>1.0918123121136041E-6</v>
      </c>
      <c r="Q842" s="43">
        <v>4.2462219750361054E-2</v>
      </c>
      <c r="R842" s="43">
        <v>4.6201344817342317E-4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0</v>
      </c>
      <c r="O843" s="43">
        <v>0.21287259624695676</v>
      </c>
      <c r="P843" s="43">
        <v>1.0690784159130516E-6</v>
      </c>
      <c r="Q843" s="43">
        <v>4.2462246715878574E-2</v>
      </c>
      <c r="R843" s="43">
        <v>4.620136975772194E-4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0</v>
      </c>
      <c r="O844" s="43">
        <v>0.21198660615512221</v>
      </c>
      <c r="P844" s="43">
        <v>1.0467998559630717E-6</v>
      </c>
      <c r="Q844" s="43">
        <v>4.2462273119689031E-2</v>
      </c>
      <c r="R844" s="43">
        <v>4.6201394178579247E-4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0</v>
      </c>
      <c r="O845" s="43">
        <v>0.21110061617222356</v>
      </c>
      <c r="P845" s="43">
        <v>1.0249679030510355E-6</v>
      </c>
      <c r="Q845" s="43">
        <v>4.2462298973047721E-2</v>
      </c>
      <c r="R845" s="43">
        <v>4.6201418090324286E-4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0</v>
      </c>
      <c r="O846" s="43">
        <v>0.21021462629568921</v>
      </c>
      <c r="P846" s="43">
        <v>1.0035739871067528E-6</v>
      </c>
      <c r="Q846" s="43">
        <v>4.2462324286994091E-2</v>
      </c>
      <c r="R846" s="43">
        <v>4.6201441503167402E-4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0</v>
      </c>
      <c r="O847" s="43">
        <v>0.20932863652300529</v>
      </c>
      <c r="P847" s="43">
        <v>9.8260969446777959E-7</v>
      </c>
      <c r="Q847" s="43">
        <v>4.2462349072355618E-2</v>
      </c>
      <c r="R847" s="43">
        <v>4.6201464427122953E-4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0</v>
      </c>
      <c r="O848" s="43">
        <v>0.20844264685171404</v>
      </c>
      <c r="P848" s="43">
        <v>9.6206676518845202E-7</v>
      </c>
      <c r="Q848" s="43">
        <v>4.2462373339751738E-2</v>
      </c>
      <c r="R848" s="43">
        <v>4.620148687201284E-4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0</v>
      </c>
      <c r="O849" s="43">
        <v>0.20755665727941289</v>
      </c>
      <c r="P849" s="43">
        <v>9.4193709039200971E-7</v>
      </c>
      <c r="Q849" s="43">
        <v>4.2462397099597628E-2</v>
      </c>
      <c r="R849" s="43">
        <v>4.6201508847470025E-4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0</v>
      </c>
      <c r="O850" s="43">
        <v>0.20667066780375318</v>
      </c>
      <c r="P850" s="43">
        <v>9.2221270966517601E-7</v>
      </c>
      <c r="Q850" s="43">
        <v>4.2462420362107921E-2</v>
      </c>
      <c r="R850" s="43">
        <v>4.6201530362942019E-4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0.20578467842243892</v>
      </c>
      <c r="P851" s="43">
        <v>9.0288580849458079E-7</v>
      </c>
      <c r="Q851" s="43">
        <v>4.2462443137300389E-2</v>
      </c>
      <c r="R851" s="43">
        <v>4.6201551427694257E-4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0.20489868913322587</v>
      </c>
      <c r="P852" s="43">
        <v>8.8394871574440423E-7</v>
      </c>
      <c r="Q852" s="43">
        <v>4.2462465434999555E-2</v>
      </c>
      <c r="R852" s="43">
        <v>4.6201572050813436E-4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0.20401269993392027</v>
      </c>
      <c r="P853" s="43">
        <v>8.6539390117464243E-7</v>
      </c>
      <c r="Q853" s="43">
        <v>4.2462487264840268E-2</v>
      </c>
      <c r="R853" s="43">
        <v>4.6201592241210804E-4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0.20312671082237796</v>
      </c>
      <c r="P854" s="43">
        <v>8.4721397299939584E-7</v>
      </c>
      <c r="Q854" s="43">
        <v>4.246250863627115E-2</v>
      </c>
      <c r="R854" s="43">
        <v>4.6201612007625389E-4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0.2022407217965031</v>
      </c>
      <c r="P855" s="43">
        <v>8.2940167548458849E-7</v>
      </c>
      <c r="Q855" s="43">
        <v>4.2462529558558025E-2</v>
      </c>
      <c r="R855" s="43">
        <v>4.6201631358627152E-4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0.20135473285424732</v>
      </c>
      <c r="P856" s="43">
        <v>8.1194988658454E-7</v>
      </c>
      <c r="Q856" s="43">
        <v>4.246255004078732E-2</v>
      </c>
      <c r="R856" s="43">
        <v>4.6201650302620109E-4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0.20046874399360856</v>
      </c>
      <c r="P857" s="43">
        <v>7.9485161561681186E-7</v>
      </c>
      <c r="Q857" s="43">
        <v>4.2462570091869337E-2</v>
      </c>
      <c r="R857" s="43">
        <v>4.6201668847845382E-4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0.19958275521263016</v>
      </c>
      <c r="P858" s="43">
        <v>7.7810000097476426E-7</v>
      </c>
      <c r="Q858" s="43">
        <v>4.2462589720541524E-2</v>
      </c>
      <c r="R858" s="43">
        <v>4.6201687002384218E-4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0.19869676650939991</v>
      </c>
      <c r="P859" s="43">
        <v>7.6168830787726259E-7</v>
      </c>
      <c r="Q859" s="43">
        <v>4.2462608935371633E-2</v>
      </c>
      <c r="R859" s="43">
        <v>4.6201704774160955E-4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0.19781077788204898</v>
      </c>
      <c r="P860" s="43">
        <v>7.4560992615498089E-7</v>
      </c>
      <c r="Q860" s="43">
        <v>4.2462627744760922E-2</v>
      </c>
      <c r="R860" s="43">
        <v>4.620172217094589E-4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0.19692478932875121</v>
      </c>
      <c r="P861" s="43">
        <v>7.2985836807275786E-7</v>
      </c>
      <c r="Q861" s="43">
        <v>4.2462646156947177E-2</v>
      </c>
      <c r="R861" s="43">
        <v>4.6201739200358146E-4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0.19603880084772193</v>
      </c>
      <c r="P862" s="43">
        <v>7.1442726618746979E-7</v>
      </c>
      <c r="Q862" s="43">
        <v>4.2462664180007777E-2</v>
      </c>
      <c r="R862" s="43">
        <v>4.6201755869868465E-4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0.19515281243721719</v>
      </c>
      <c r="P863" s="43">
        <v>6.9931037124088511E-7</v>
      </c>
      <c r="Q863" s="43">
        <v>4.246268182186265E-2</v>
      </c>
      <c r="R863" s="43">
        <v>4.6201772186802012E-4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0.19426682409553295</v>
      </c>
      <c r="P864" s="43">
        <v>6.84501550086982E-7</v>
      </c>
      <c r="Q864" s="43">
        <v>4.2462699090277202E-2</v>
      </c>
      <c r="R864" s="43">
        <v>4.6201788158340985E-4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0.19338083582100407</v>
      </c>
      <c r="P865" s="43">
        <v>6.6999478365320859E-7</v>
      </c>
      <c r="Q865" s="43">
        <v>4.2462715992865184E-2</v>
      </c>
      <c r="R865" s="43">
        <v>4.6201803791527348E-4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0.19249484761200358</v>
      </c>
      <c r="P866" s="43">
        <v>6.5578416493517835E-7</v>
      </c>
      <c r="Q866" s="43">
        <v>4.2462732537091541E-2</v>
      </c>
      <c r="R866" s="43">
        <v>4.6201819093265399E-4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0.19160885946694184</v>
      </c>
      <c r="P867" s="43">
        <v>6.4186389702429762E-7</v>
      </c>
      <c r="Q867" s="43">
        <v>4.2462748730275161E-2</v>
      </c>
      <c r="R867" s="43">
        <v>4.620183407032438E-4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0.19072287138426564</v>
      </c>
      <c r="P868" s="43">
        <v>6.2822829116782688E-7</v>
      </c>
      <c r="Q868" s="43">
        <v>4.2462764579591583E-2</v>
      </c>
      <c r="R868" s="43">
        <v>4.6201848729340947E-4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0.18983688336245752</v>
      </c>
      <c r="P869" s="43">
        <v>6.1487176486088881E-7</v>
      </c>
      <c r="Q869" s="43">
        <v>4.2462780092075707E-2</v>
      </c>
      <c r="R869" s="43">
        <v>4.6201863076821681E-4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0.18895089540003496</v>
      </c>
      <c r="P870" s="43">
        <v>6.017888399699394E-7</v>
      </c>
      <c r="Q870" s="43">
        <v>4.2462795274624425E-2</v>
      </c>
      <c r="R870" s="43">
        <v>4.6201877119145485E-4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0.1880649074955496</v>
      </c>
      <c r="P871" s="43">
        <v>5.8897414088722381E-7</v>
      </c>
      <c r="Q871" s="43">
        <v>4.2462810133999163E-2</v>
      </c>
      <c r="R871" s="43">
        <v>4.6201890862566003E-4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0.18717891964758657</v>
      </c>
      <c r="P872" s="43">
        <v>5.7642239271575006E-7</v>
      </c>
      <c r="Q872" s="43">
        <v>4.2462824676828444E-2</v>
      </c>
      <c r="R872" s="43">
        <v>4.620190431321395E-4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0.18629293185476356</v>
      </c>
      <c r="P873" s="43">
        <v>5.6412841948431374E-7</v>
      </c>
      <c r="Q873" s="43">
        <v>4.2462838909610369E-2</v>
      </c>
      <c r="R873" s="43">
        <v>4.620191747709941E-4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0.18540694411573036</v>
      </c>
      <c r="P874" s="43">
        <v>5.5208714239211942E-7</v>
      </c>
      <c r="Q874" s="43">
        <v>4.2462852838715079E-2</v>
      </c>
      <c r="R874" s="43">
        <v>4.6201930360114123E-4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0.18452095642916796</v>
      </c>
      <c r="P875" s="43">
        <v>5.4029357808254414E-7</v>
      </c>
      <c r="Q875" s="43">
        <v>4.2462866470387155E-2</v>
      </c>
      <c r="R875" s="43">
        <v>4.6201942968033681E-4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0.18363496879378804</v>
      </c>
      <c r="P876" s="43">
        <v>5.2874283694560087E-7</v>
      </c>
      <c r="Q876" s="43">
        <v>4.246287981074795E-2</v>
      </c>
      <c r="R876" s="43">
        <v>4.6201955306519746E-4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0.18274898120833205</v>
      </c>
      <c r="P877" s="43">
        <v>5.174301214486614E-7</v>
      </c>
      <c r="Q877" s="43">
        <v>4.2462892865797956E-2</v>
      </c>
      <c r="R877" s="43">
        <v>4.6201967381122148E-4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0.18186299367157088</v>
      </c>
      <c r="P878" s="43">
        <v>5.0635072449500575E-7</v>
      </c>
      <c r="Q878" s="43">
        <v>4.2462905641419038E-2</v>
      </c>
      <c r="R878" s="43">
        <v>4.6201979197281039E-4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0.18097700618230392</v>
      </c>
      <c r="P879" s="43">
        <v>4.9550002780977245E-7</v>
      </c>
      <c r="Q879" s="43">
        <v>4.2462918143376702E-2</v>
      </c>
      <c r="R879" s="43">
        <v>4.6201990760328916E-4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0.18009101873935868</v>
      </c>
      <c r="P880" s="43">
        <v>4.8487350035288591E-7</v>
      </c>
      <c r="Q880" s="43">
        <v>4.2462930377322287E-2</v>
      </c>
      <c r="R880" s="43">
        <v>4.6202002075492685E-4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0.17920503134158997</v>
      </c>
      <c r="P881" s="43">
        <v>4.744666967585474E-7</v>
      </c>
      <c r="Q881" s="43">
        <v>4.2462942348795094E-2</v>
      </c>
      <c r="R881" s="43">
        <v>4.6202013147895652E-4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0.1783190439878794</v>
      </c>
      <c r="P882" s="43">
        <v>4.6427525580088068E-7</v>
      </c>
      <c r="Q882" s="43">
        <v>4.2462954063224548E-2</v>
      </c>
      <c r="R882" s="43">
        <v>4.6202023982559493E-4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0.17743305667713466</v>
      </c>
      <c r="P883" s="43">
        <v>4.5429489888532551E-7</v>
      </c>
      <c r="Q883" s="43">
        <v>4.2462965525932247E-2</v>
      </c>
      <c r="R883" s="43">
        <v>4.6202034584406139E-4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0.17654706940828921</v>
      </c>
      <c r="P884" s="43">
        <v>4.4452142856538322E-7</v>
      </c>
      <c r="Q884" s="43">
        <v>4.246297674213402E-2</v>
      </c>
      <c r="R884" s="43">
        <v>4.6202044958259695E-4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0.17566108218030144</v>
      </c>
      <c r="P885" s="43">
        <v>4.3495072708432028E-7</v>
      </c>
      <c r="Q885" s="43">
        <v>4.2462987716941909E-2</v>
      </c>
      <c r="R885" s="43">
        <v>4.6202055108848311E-4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0.17477509499215424</v>
      </c>
      <c r="P886" s="43">
        <v>4.2557875494144256E-7</v>
      </c>
      <c r="Q886" s="43">
        <v>4.2462998455366219E-2</v>
      </c>
      <c r="R886" s="43">
        <v>4.6202065040805976E-4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0.17388910784285447</v>
      </c>
      <c r="P887" s="43">
        <v>4.164015494825588E-7</v>
      </c>
      <c r="Q887" s="43">
        <v>4.2463008962317327E-2</v>
      </c>
      <c r="R887" s="43">
        <v>4.6202074758674321E-4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0.17300312073143231</v>
      </c>
      <c r="P888" s="43">
        <v>4.0741522351425563E-7</v>
      </c>
      <c r="Q888" s="43">
        <v>4.2463019242607689E-2</v>
      </c>
      <c r="R888" s="43">
        <v>4.6202084266904381E-4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0.17211713365694087</v>
      </c>
      <c r="P889" s="43">
        <v>3.9861596394161394E-7</v>
      </c>
      <c r="Q889" s="43">
        <v>4.2463029300953671E-2</v>
      </c>
      <c r="R889" s="43">
        <v>4.6202093569858312E-4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0.17123114661845565</v>
      </c>
      <c r="P890" s="43">
        <v>3.9000003042899913E-7</v>
      </c>
      <c r="Q890" s="43">
        <v>4.2463039141977375E-2</v>
      </c>
      <c r="R890" s="43">
        <v>4.6202102671811086E-4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0.17034515961507404</v>
      </c>
      <c r="P891" s="43">
        <v>3.8156375408356541E-7</v>
      </c>
      <c r="Q891" s="43">
        <v>4.2463048770208442E-2</v>
      </c>
      <c r="R891" s="43">
        <v>4.620211157695217E-4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0.16945917264591479</v>
      </c>
      <c r="P892" s="43">
        <v>3.7330353616111732E-7</v>
      </c>
      <c r="Q892" s="43">
        <v>4.2463058190085813E-2</v>
      </c>
      <c r="R892" s="43">
        <v>4.6202120289387126E-4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0.16857318571011751</v>
      </c>
      <c r="P893" s="43">
        <v>3.6521584679397804E-7</v>
      </c>
      <c r="Q893" s="43">
        <v>4.2463067405959488E-2</v>
      </c>
      <c r="R893" s="43">
        <v>4.6202128813139273E-4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0.1676871988068423</v>
      </c>
      <c r="P894" s="43">
        <v>3.5729722374051817E-7</v>
      </c>
      <c r="Q894" s="43">
        <v>4.2463076422092204E-2</v>
      </c>
      <c r="R894" s="43">
        <v>4.6202137152151208E-4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0.16680121193526914</v>
      </c>
      <c r="P895" s="43">
        <v>3.4954427115600407E-7</v>
      </c>
      <c r="Q895" s="43">
        <v>4.2463085242661118E-2</v>
      </c>
      <c r="R895" s="43">
        <v>4.6202145310286394E-4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0.16591522509459769</v>
      </c>
      <c r="P896" s="43">
        <v>3.4195365838442939E-7</v>
      </c>
      <c r="Q896" s="43">
        <v>4.2463093871759457E-2</v>
      </c>
      <c r="R896" s="43">
        <v>4.6202153291330611E-4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0.16502923828404659</v>
      </c>
      <c r="P897" s="43">
        <v>3.345221187709991E-7</v>
      </c>
      <c r="Q897" s="43">
        <v>4.246310231339806E-2</v>
      </c>
      <c r="R897" s="43">
        <v>4.6202161098993536E-4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0.16414325150285319</v>
      </c>
      <c r="P898" s="43">
        <v>3.2724644849493813E-7</v>
      </c>
      <c r="Q898" s="43">
        <v>4.2463110571507104E-2</v>
      </c>
      <c r="R898" s="43">
        <v>4.6202168736910159E-4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0.16325726475027302</v>
      </c>
      <c r="P899" s="43">
        <v>3.2012350542230283E-7</v>
      </c>
      <c r="Q899" s="43">
        <v>4.2463118649937535E-2</v>
      </c>
      <c r="R899" s="43">
        <v>4.6202176208642219E-4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0.16237127802557946</v>
      </c>
      <c r="P900" s="43">
        <v>3.131502079784791E-7</v>
      </c>
      <c r="Q900" s="43">
        <v>4.2463126552462642E-2</v>
      </c>
      <c r="R900" s="43">
        <v>4.6202183517679617E-4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0.16148529132806344</v>
      </c>
      <c r="P901" s="43">
        <v>3.063235340400525E-7</v>
      </c>
      <c r="Q901" s="43">
        <v>4.2463134282779549E-2</v>
      </c>
      <c r="R901" s="43">
        <v>4.6202190667441823E-4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0.16059930465703265</v>
      </c>
      <c r="P902" s="43">
        <v>2.9964051984574305E-7</v>
      </c>
      <c r="Q902" s="43">
        <v>4.246314184451068E-2</v>
      </c>
      <c r="R902" s="43">
        <v>4.6202197661279217E-4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0.15971331801181163</v>
      </c>
      <c r="P903" s="43">
        <v>2.9309825892610054E-7</v>
      </c>
      <c r="Q903" s="43">
        <v>4.2463149241205186E-2</v>
      </c>
      <c r="R903" s="43">
        <v>4.6202204502474411E-4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0.1588273313917411</v>
      </c>
      <c r="P904" s="43">
        <v>2.8669390105166043E-7</v>
      </c>
      <c r="Q904" s="43">
        <v>4.24631564763404E-2</v>
      </c>
      <c r="R904" s="43">
        <v>4.6202211194243587E-4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0.15794134479617772</v>
      </c>
      <c r="P905" s="43">
        <v>2.8042465119926614E-7</v>
      </c>
      <c r="Q905" s="43">
        <v>4.2463163553323205E-2</v>
      </c>
      <c r="R905" s="43">
        <v>4.6202217739737758E-4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0.15705535822449368</v>
      </c>
      <c r="P906" s="43">
        <v>2.7428776853626519E-7</v>
      </c>
      <c r="Q906" s="43">
        <v>4.2463170475491419E-2</v>
      </c>
      <c r="R906" s="43">
        <v>4.6202224142044053E-4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0.15616937167607622</v>
      </c>
      <c r="P907" s="43">
        <v>2.68280565422294E-7</v>
      </c>
      <c r="Q907" s="43">
        <v>4.2463177246115071E-2</v>
      </c>
      <c r="R907" s="43">
        <v>4.6202230404186956E-4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0.15528338515032761</v>
      </c>
      <c r="P908" s="43">
        <v>2.6240040642836765E-7</v>
      </c>
      <c r="Q908" s="43">
        <v>4.2463183868397814E-2</v>
      </c>
      <c r="R908" s="43">
        <v>4.6202236529129496E-4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0.15439739864666441</v>
      </c>
      <c r="P909" s="43">
        <v>2.5664470737299713E-7</v>
      </c>
      <c r="Q909" s="43">
        <v>4.246319034547813E-2</v>
      </c>
      <c r="R909" s="43">
        <v>4.6202242519774461E-4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0.1535114121645175</v>
      </c>
      <c r="P910" s="43">
        <v>2.5101093437505848E-7</v>
      </c>
      <c r="Q910" s="43">
        <v>4.2463196680430672E-2</v>
      </c>
      <c r="R910" s="43">
        <v>4.6202248378965588E-4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0.15262542570333151</v>
      </c>
      <c r="P911" s="43">
        <v>2.4549660292314513E-7</v>
      </c>
      <c r="Q911" s="43">
        <v>4.2463202876267425E-2</v>
      </c>
      <c r="R911" s="43">
        <v>4.6202254109488665E-4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0.15173943926256458</v>
      </c>
      <c r="P912" s="43">
        <v>2.400992769611356E-7</v>
      </c>
      <c r="Q912" s="43">
        <v>4.2463208935938981E-2</v>
      </c>
      <c r="R912" s="43">
        <v>4.6202259714072698E-4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0.15085345284168811</v>
      </c>
      <c r="P913" s="43">
        <v>2.3481656798971366E-7</v>
      </c>
      <c r="Q913" s="43">
        <v>4.2463214862335751E-2</v>
      </c>
      <c r="R913" s="43">
        <v>4.6202265195391021E-4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0.14996746644018635</v>
      </c>
      <c r="P914" s="43">
        <v>2.2964613418358547E-7</v>
      </c>
      <c r="Q914" s="43">
        <v>4.24632206582891E-2</v>
      </c>
      <c r="R914" s="43">
        <v>4.6202270556062357E-4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0.1490814800575562</v>
      </c>
      <c r="P915" s="43">
        <v>2.2458567952413424E-7</v>
      </c>
      <c r="Q915" s="43">
        <v>4.2463226326572512E-2</v>
      </c>
      <c r="R915" s="43">
        <v>4.6202275798651896E-4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0.14819549369330687</v>
      </c>
      <c r="P916" s="43">
        <v>2.1963295294726519E-7</v>
      </c>
      <c r="Q916" s="43">
        <v>4.2463231869902751E-2</v>
      </c>
      <c r="R916" s="43">
        <v>4.6202280925672373E-4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0.14730950734695955</v>
      </c>
      <c r="P917" s="43">
        <v>2.1478574750619172E-7</v>
      </c>
      <c r="Q917" s="43">
        <v>4.2463237290940939E-2</v>
      </c>
      <c r="R917" s="43">
        <v>4.6202285939585047E-4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0.14642352101804718</v>
      </c>
      <c r="P918" s="43">
        <v>2.1004189954891904E-7</v>
      </c>
      <c r="Q918" s="43">
        <v>4.2463242592293636E-2</v>
      </c>
      <c r="R918" s="43">
        <v>4.6202290842800722E-4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0.14553753470611419</v>
      </c>
      <c r="P919" s="43">
        <v>2.053992879101863E-7</v>
      </c>
      <c r="Q919" s="43">
        <v>4.2463247776513946E-2</v>
      </c>
      <c r="R919" s="43">
        <v>4.6202295637680791E-4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0.14465154841071631</v>
      </c>
      <c r="P920" s="43">
        <v>2.0085583311762938E-7</v>
      </c>
      <c r="Q920" s="43">
        <v>4.2463252846102549E-2</v>
      </c>
      <c r="R920" s="43">
        <v>4.6202300326538117E-4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0.14376556213142011</v>
      </c>
      <c r="P921" s="43">
        <v>1.9640949661193265E-7</v>
      </c>
      <c r="Q921" s="43">
        <v>4.2463257803508778E-2</v>
      </c>
      <c r="R921" s="43">
        <v>4.620230491163806E-4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0.14287957586780292</v>
      </c>
      <c r="P922" s="43">
        <v>1.9205827998073876E-7</v>
      </c>
      <c r="Q922" s="43">
        <v>4.2463262651131511E-2</v>
      </c>
      <c r="R922" s="43">
        <v>4.620230939519938E-4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0.14199358961945241</v>
      </c>
      <c r="P923" s="43">
        <v>1.8780022420609245E-7</v>
      </c>
      <c r="Q923" s="43">
        <v>4.2463267391320329E-2</v>
      </c>
      <c r="R923" s="43">
        <v>4.6202313779395164E-4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0.14110760338596662</v>
      </c>
      <c r="P924" s="43">
        <v>1.836334089251934E-7</v>
      </c>
      <c r="Q924" s="43">
        <v>4.2463272026376307E-2</v>
      </c>
      <c r="R924" s="43">
        <v>4.6202318066353713E-4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0.14022161716695344</v>
      </c>
      <c r="P925" s="43">
        <v>1.7955595170424083E-7</v>
      </c>
      <c r="Q925" s="43">
        <v>4.2463276558553149E-2</v>
      </c>
      <c r="R925" s="43">
        <v>4.6202322258159448E-4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0.13933563096203053</v>
      </c>
      <c r="P926" s="43">
        <v>1.7556600732515228E-7</v>
      </c>
      <c r="Q926" s="43">
        <v>4.2463280990058E-2</v>
      </c>
      <c r="R926" s="43">
        <v>4.620232635685377E-4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0.13844964477082505</v>
      </c>
      <c r="P927" s="43">
        <v>1.7166176708494509E-7</v>
      </c>
      <c r="Q927" s="43">
        <v>4.2463285323052428E-2</v>
      </c>
      <c r="R927" s="43">
        <v>4.6202330364435905E-4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0.13756365859297343</v>
      </c>
      <c r="P928" s="43">
        <v>1.6784145810757E-7</v>
      </c>
      <c r="Q928" s="43">
        <v>4.2463289559653297E-2</v>
      </c>
      <c r="R928" s="43">
        <v>4.6202334282863716E-4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0.13667767242812115</v>
      </c>
      <c r="P929" s="43">
        <v>1.6410334266799119E-7</v>
      </c>
      <c r="Q929" s="43">
        <v>4.2463293701933663E-2</v>
      </c>
      <c r="R929" s="43">
        <v>4.6202338114054582E-4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0.13579168627592253</v>
      </c>
      <c r="P930" s="43">
        <v>1.6044571752830918E-7</v>
      </c>
      <c r="Q930" s="43">
        <v>4.2463297751923618E-2</v>
      </c>
      <c r="R930" s="43">
        <v>4.6202341859886151E-4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0.13490570013604058</v>
      </c>
      <c r="P931" s="43">
        <v>1.5686691328572647E-7</v>
      </c>
      <c r="Q931" s="43">
        <v>4.2463301711611209E-2</v>
      </c>
      <c r="R931" s="43">
        <v>4.6202345522197149E-4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0.13401971400814675</v>
      </c>
      <c r="P932" s="43">
        <v>1.5336529373215892E-7</v>
      </c>
      <c r="Q932" s="43">
        <v>4.2463305582943207E-2</v>
      </c>
      <c r="R932" s="43">
        <v>4.6202349102788143E-4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0.13313372789192071</v>
      </c>
      <c r="P933" s="43">
        <v>1.4993925522529856E-7</v>
      </c>
      <c r="Q933" s="43">
        <v>4.2463309367825955E-2</v>
      </c>
      <c r="R933" s="43">
        <v>4.6202352603422328E-4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0.13224774178705012</v>
      </c>
      <c r="P934" s="43">
        <v>1.4658722607093696E-7</v>
      </c>
      <c r="Q934" s="43">
        <v>4.2463313068126167E-2</v>
      </c>
      <c r="R934" s="43">
        <v>4.6202356025826225E-4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0.13136175569323058</v>
      </c>
      <c r="P935" s="43">
        <v>1.4330766591636061E-7</v>
      </c>
      <c r="Q935" s="43">
        <v>4.2463316685671749E-2</v>
      </c>
      <c r="R935" s="43">
        <v>4.6202359371690441E-4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0.13047576961016533</v>
      </c>
      <c r="P936" s="43">
        <v>1.4009906515463321E-7</v>
      </c>
      <c r="Q936" s="43">
        <v>4.2463320222252528E-2</v>
      </c>
      <c r="R936" s="43">
        <v>4.6202362642670385E-4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0.12958978353756501</v>
      </c>
      <c r="P937" s="43">
        <v>1.369599443395823E-7</v>
      </c>
      <c r="Q937" s="43">
        <v>4.2463323679621023E-2</v>
      </c>
      <c r="R937" s="43">
        <v>4.6202365840386966E-4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0.12870379747514765</v>
      </c>
      <c r="P938" s="43">
        <v>1.3388885361131025E-7</v>
      </c>
      <c r="Q938" s="43">
        <v>4.2463327059493204E-2</v>
      </c>
      <c r="R938" s="43">
        <v>4.6202368966427306E-4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0.12781781142263843</v>
      </c>
      <c r="P939" s="43">
        <v>1.3088437213205354E-7</v>
      </c>
      <c r="Q939" s="43">
        <v>4.2463330363549233E-2</v>
      </c>
      <c r="R939" s="43">
        <v>4.6202372022345351E-4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0.12693182537976949</v>
      </c>
      <c r="P940" s="43">
        <v>1.2794510753221469E-7</v>
      </c>
      <c r="Q940" s="43">
        <v>4.2463333593434141E-2</v>
      </c>
      <c r="R940" s="43">
        <v>4.6202375009662608E-4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0.12604583934627969</v>
      </c>
      <c r="P941" s="43">
        <v>1.2506969536639691E-7</v>
      </c>
      <c r="Q941" s="43">
        <v>4.2463336750758578E-2</v>
      </c>
      <c r="R941" s="43">
        <v>4.6202377929868748E-4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0.12515985332191457</v>
      </c>
      <c r="P942" s="43">
        <v>1.2225679857927158E-7</v>
      </c>
      <c r="Q942" s="43">
        <v>4.2463339837099469E-2</v>
      </c>
      <c r="R942" s="43">
        <v>4.6202380784422277E-4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0.12427386730642613</v>
      </c>
      <c r="P943" s="43">
        <v>1.1950510698111244E-7</v>
      </c>
      <c r="Q943" s="43">
        <v>4.2463342854000698E-2</v>
      </c>
      <c r="R943" s="43">
        <v>4.6202383574751144E-4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0.12338788129957277</v>
      </c>
      <c r="P944" s="43">
        <v>1.1681333673283328E-7</v>
      </c>
      <c r="Q944" s="43">
        <v>4.2463345802973798E-2</v>
      </c>
      <c r="R944" s="43">
        <v>4.6202386302253358E-4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0.12250189530111896</v>
      </c>
      <c r="P945" s="43">
        <v>1.1418022984036779E-7</v>
      </c>
      <c r="Q945" s="43">
        <v>4.2463348685498593E-2</v>
      </c>
      <c r="R945" s="43">
        <v>4.6202388968297588E-4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0.12161590931083523</v>
      </c>
      <c r="P946" s="43">
        <v>1.1160455365823264E-7</v>
      </c>
      <c r="Q946" s="43">
        <v>4.2463351503023779E-2</v>
      </c>
      <c r="R946" s="43">
        <v>4.6202391574223762E-4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0.12072992332849795</v>
      </c>
      <c r="P947" s="43">
        <v>1.0908510040211824E-7</v>
      </c>
      <c r="Q947" s="43">
        <v>4.2463354256967636E-2</v>
      </c>
      <c r="R947" s="43">
        <v>4.6202394121343628E-4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0.11984393735388928</v>
      </c>
      <c r="P948" s="43">
        <v>1.0662068667035316E-7</v>
      </c>
      <c r="Q948" s="43">
        <v>4.2463356948718597E-2</v>
      </c>
      <c r="R948" s="43">
        <v>4.6202396610941338E-4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0.11895795138679692</v>
      </c>
      <c r="P949" s="43">
        <v>1.0421015297409091E-7</v>
      </c>
      <c r="Q949" s="43">
        <v>4.2463359579635852E-2</v>
      </c>
      <c r="R949" s="43">
        <v>4.6202399044274024E-4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0.11807196542701402</v>
      </c>
      <c r="P950" s="43">
        <v>1.0185236327607039E-7</v>
      </c>
      <c r="Q950" s="43">
        <v>4.2463362151049962E-2</v>
      </c>
      <c r="R950" s="43">
        <v>4.6202401422572304E-4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0.11718597947433917</v>
      </c>
      <c r="P951" s="43">
        <v>9.9546204537803329E-8</v>
      </c>
      <c r="Q951" s="43">
        <v>4.2463364664263391E-2</v>
      </c>
      <c r="R951" s="43">
        <v>4.6202403747040851E-4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0.11629999352857602</v>
      </c>
      <c r="P952" s="43">
        <v>9.7290586275044371E-8</v>
      </c>
      <c r="Q952" s="43">
        <v>4.246336712055114E-2</v>
      </c>
      <c r="R952" s="43">
        <v>4.6202406018858877E-4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0.11541400758953338</v>
      </c>
      <c r="P953" s="43">
        <v>9.508444012140207E-8</v>
      </c>
      <c r="Q953" s="43">
        <v>4.2463369521161254E-2</v>
      </c>
      <c r="R953" s="43">
        <v>4.6202408239180709E-4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0.11452802165702494</v>
      </c>
      <c r="P954" s="43">
        <v>9.2926719399950914E-8</v>
      </c>
      <c r="Q954" s="43">
        <v>4.2463371867315372E-2</v>
      </c>
      <c r="R954" s="43">
        <v>4.6202410409136254E-4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0.11364203573086928</v>
      </c>
      <c r="P955" s="43">
        <v>9.0816398702706645E-8</v>
      </c>
      <c r="Q955" s="43">
        <v>4.2463374160209295E-2</v>
      </c>
      <c r="R955" s="43">
        <v>4.6202412529831492E-4</v>
      </c>
      <c r="S955" s="43">
        <v>0.84345840770136316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0.11275604981088967</v>
      </c>
      <c r="P956" s="43">
        <v>8.875247347783014E-8</v>
      </c>
      <c r="Q956" s="43">
        <v>4.2463376401013476E-2</v>
      </c>
      <c r="R956" s="43">
        <v>4.6202414602348991E-4</v>
      </c>
      <c r="S956" s="43">
        <v>0.84434439342373846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0.11187006389691397</v>
      </c>
      <c r="P957" s="43">
        <v>8.6733959624426003E-8</v>
      </c>
      <c r="Q957" s="43">
        <v>4.2463378590873575E-2</v>
      </c>
      <c r="R957" s="43">
        <v>4.620241662774836E-4</v>
      </c>
      <c r="S957" s="43">
        <v>0.84523037914611376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0.11098407798877448</v>
      </c>
      <c r="P958" s="43">
        <v>8.4759893094805084E-8</v>
      </c>
      <c r="Q958" s="43">
        <v>4.2463380730910924E-2</v>
      </c>
      <c r="R958" s="43">
        <v>4.6202418607066707E-4</v>
      </c>
      <c r="S958" s="43">
        <v>0.84611636486848907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0.11009809208630796</v>
      </c>
      <c r="P959" s="43">
        <v>8.2829329504082061E-8</v>
      </c>
      <c r="Q959" s="43">
        <v>4.2463382822223034E-2</v>
      </c>
      <c r="R959" s="43">
        <v>4.620242054131914E-4</v>
      </c>
      <c r="S959" s="43">
        <v>0.84700235059086437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0.10921210618935535</v>
      </c>
      <c r="P960" s="43">
        <v>8.0941343746980962E-8</v>
      </c>
      <c r="Q960" s="43">
        <v>4.2463384865884093E-2</v>
      </c>
      <c r="R960" s="43">
        <v>4.6202422431499177E-4</v>
      </c>
      <c r="S960" s="43">
        <v>0.84788833631323968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0.10832612029776184</v>
      </c>
      <c r="P961" s="43">
        <v>7.9095029621723673E-8</v>
      </c>
      <c r="Q961" s="43">
        <v>4.2463386862945464E-2</v>
      </c>
      <c r="R961" s="43">
        <v>4.6202424278579191E-4</v>
      </c>
      <c r="S961" s="43">
        <v>0.84877432203561498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0.10744013441137658</v>
      </c>
      <c r="P962" s="43">
        <v>7.7289499460878814E-8</v>
      </c>
      <c r="Q962" s="43">
        <v>4.2463388814436079E-2</v>
      </c>
      <c r="R962" s="43">
        <v>4.6202426083510862E-4</v>
      </c>
      <c r="S962" s="43">
        <v>0.84966030775799029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0.10655414853005278</v>
      </c>
      <c r="P963" s="43">
        <v>7.5523883769049834E-8</v>
      </c>
      <c r="Q963" s="43">
        <v>4.2463390721362973E-2</v>
      </c>
      <c r="R963" s="43">
        <v>4.620242784722559E-4</v>
      </c>
      <c r="S963" s="43">
        <v>0.85054629348036559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0.10566816265364741</v>
      </c>
      <c r="P964" s="43">
        <v>7.3797330867283257E-8</v>
      </c>
      <c r="Q964" s="43">
        <v>4.2463392584711664E-2</v>
      </c>
      <c r="R964" s="43">
        <v>4.6202429570634895E-4</v>
      </c>
      <c r="S964" s="43">
        <v>0.85143227920274089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0.10478217678202124</v>
      </c>
      <c r="P965" s="43">
        <v>7.2109006544080373E-8</v>
      </c>
      <c r="Q965" s="43">
        <v>4.2463394405446692E-2</v>
      </c>
      <c r="R965" s="43">
        <v>4.6202431254630861E-4</v>
      </c>
      <c r="S965" s="43">
        <v>0.8523182649251162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0.10389619091503878</v>
      </c>
      <c r="P966" s="43">
        <v>7.0458093712896732E-8</v>
      </c>
      <c r="Q966" s="43">
        <v>4.2463396184511969E-2</v>
      </c>
      <c r="R966" s="43">
        <v>4.6202432900086508E-4</v>
      </c>
      <c r="S966" s="43">
        <v>0.8532042506474915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0.10301020505256803</v>
      </c>
      <c r="P967" s="43">
        <v>6.8843792076016433E-8</v>
      </c>
      <c r="Q967" s="43">
        <v>4.2463397922831186E-2</v>
      </c>
      <c r="R967" s="43">
        <v>4.6202434507856181E-4</v>
      </c>
      <c r="S967" s="43">
        <v>0.85409023636986681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0.10212421919448052</v>
      </c>
      <c r="P968" s="43">
        <v>6.7265317794689606E-8</v>
      </c>
      <c r="Q968" s="43">
        <v>4.2463399621308302E-2</v>
      </c>
      <c r="R968" s="43">
        <v>4.6202436078775932E-4</v>
      </c>
      <c r="S968" s="43">
        <v>0.85497622209224211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0.10123823334065118</v>
      </c>
      <c r="P969" s="43">
        <v>6.5721903165423394E-8</v>
      </c>
      <c r="Q969" s="43">
        <v>4.2463401280827907E-2</v>
      </c>
      <c r="R969" s="43">
        <v>4.6202437613663926E-4</v>
      </c>
      <c r="S969" s="43">
        <v>0.85586220781461742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0.10035224749095828</v>
      </c>
      <c r="P970" s="43">
        <v>6.4212796302318482E-8</v>
      </c>
      <c r="Q970" s="43">
        <v>4.2463402902255636E-2</v>
      </c>
      <c r="R970" s="43">
        <v>4.6202439113320775E-4</v>
      </c>
      <c r="S970" s="43">
        <v>0.85674819353699272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9.9466261645283299E-2</v>
      </c>
      <c r="P971" s="43">
        <v>6.2737260825345163E-8</v>
      </c>
      <c r="Q971" s="43">
        <v>4.2463404486438532E-2</v>
      </c>
      <c r="R971" s="43">
        <v>4.6202440578529925E-4</v>
      </c>
      <c r="S971" s="43">
        <v>0.85763417925936802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9.8580275803510878E-2</v>
      </c>
      <c r="P972" s="43">
        <v>6.1294575554454242E-8</v>
      </c>
      <c r="Q972" s="43">
        <v>4.2463406034205467E-2</v>
      </c>
      <c r="R972" s="43">
        <v>4.6202442010057982E-4</v>
      </c>
      <c r="S972" s="43">
        <v>0.85852016498174333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9.769428996552873E-2</v>
      </c>
      <c r="P973" s="43">
        <v>5.9884034209420386E-8</v>
      </c>
      <c r="Q973" s="43">
        <v>4.2463407546367495E-2</v>
      </c>
      <c r="R973" s="43">
        <v>4.62024434086551E-4</v>
      </c>
      <c r="S973" s="43">
        <v>0.85940615070411863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9.6808304131227624E-2</v>
      </c>
      <c r="P974" s="43">
        <v>5.850494511531658E-8</v>
      </c>
      <c r="Q974" s="43">
        <v>4.2463409023718222E-2</v>
      </c>
      <c r="R974" s="43">
        <v>4.6202444775055284E-4</v>
      </c>
      <c r="S974" s="43">
        <v>0.86029213642649394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9.5922318300501186E-2</v>
      </c>
      <c r="P975" s="43">
        <v>5.7156630913520423E-8</v>
      </c>
      <c r="Q975" s="43">
        <v>4.2463410467034154E-2</v>
      </c>
      <c r="R975" s="43">
        <v>4.6202446109976726E-4</v>
      </c>
      <c r="S975" s="43">
        <v>0.86117812214886924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9.5036332473245944E-2</v>
      </c>
      <c r="P976" s="43">
        <v>5.5838428278154447E-8</v>
      </c>
      <c r="Q976" s="43">
        <v>4.2463411877075113E-2</v>
      </c>
      <c r="R976" s="43">
        <v>4.6202447414122173E-4</v>
      </c>
      <c r="S976" s="43">
        <v>0.86206410787124454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9.4150346649361158E-2</v>
      </c>
      <c r="P977" s="43">
        <v>5.454968763786432E-8</v>
      </c>
      <c r="Q977" s="43">
        <v>4.2463413254584498E-2</v>
      </c>
      <c r="R977" s="43">
        <v>4.62024486881792E-4</v>
      </c>
      <c r="S977" s="43">
        <v>0.86295009359361985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9.3264360828748824E-2</v>
      </c>
      <c r="P978" s="43">
        <v>5.3289772902840311E-8</v>
      </c>
      <c r="Q978" s="43">
        <v>4.2463414600289684E-2</v>
      </c>
      <c r="R978" s="43">
        <v>4.6202449932820547E-4</v>
      </c>
      <c r="S978" s="43">
        <v>0.86383607931599515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9.2378375011313602E-2</v>
      </c>
      <c r="P979" s="43">
        <v>5.2058061196989005E-8</v>
      </c>
      <c r="Q979" s="43">
        <v>4.2463415914902325E-2</v>
      </c>
      <c r="R979" s="43">
        <v>4.6202451148704429E-4</v>
      </c>
      <c r="S979" s="43">
        <v>0.86472206503837046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9.1492389196962676E-2</v>
      </c>
      <c r="P980" s="43">
        <v>5.0853942595163672E-8</v>
      </c>
      <c r="Q980" s="43">
        <v>4.2463417199118662E-2</v>
      </c>
      <c r="R980" s="43">
        <v>4.6202452336474808E-4</v>
      </c>
      <c r="S980" s="43">
        <v>0.86560805076074576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9.0606403385605799E-2</v>
      </c>
      <c r="P981" s="43">
        <v>4.9676819865363495E-8</v>
      </c>
      <c r="Q981" s="43">
        <v>4.2463418453619936E-2</v>
      </c>
      <c r="R981" s="43">
        <v>4.6202453496761752E-4</v>
      </c>
      <c r="S981" s="43">
        <v>0.86649403648312107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8.972041757715514E-2</v>
      </c>
      <c r="P982" s="43">
        <v>4.8526108215812926E-8</v>
      </c>
      <c r="Q982" s="43">
        <v>4.2463419679072585E-2</v>
      </c>
      <c r="R982" s="43">
        <v>4.6202454630181662E-4</v>
      </c>
      <c r="S982" s="43">
        <v>0.86738002220549637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8.8834431771525224E-2</v>
      </c>
      <c r="P983" s="43">
        <v>4.7401235046834299E-8</v>
      </c>
      <c r="Q983" s="43">
        <v>4.2463420876128623E-2</v>
      </c>
      <c r="R983" s="43">
        <v>4.6202455737337581E-4</v>
      </c>
      <c r="S983" s="43">
        <v>0.86826600792787167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8.7948445968632952E-2</v>
      </c>
      <c r="P984" s="43">
        <v>4.6301639707427896E-8</v>
      </c>
      <c r="Q984" s="43">
        <v>4.2463422045425935E-2</v>
      </c>
      <c r="R984" s="43">
        <v>4.6202456818819491E-4</v>
      </c>
      <c r="S984" s="43">
        <v>0.86915199365024698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8.7062460168397457E-2</v>
      </c>
      <c r="P985" s="43">
        <v>4.5226773256475603E-8</v>
      </c>
      <c r="Q985" s="43">
        <v>4.2463423187588556E-2</v>
      </c>
      <c r="R985" s="43">
        <v>4.6202457875204532E-4</v>
      </c>
      <c r="S985" s="43">
        <v>0.87003797937262228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8.6176474370740094E-2</v>
      </c>
      <c r="P986" s="43">
        <v>4.4176098228485043E-8</v>
      </c>
      <c r="Q986" s="43">
        <v>4.2463424303226943E-2</v>
      </c>
      <c r="R986" s="43">
        <v>4.6202458907057336E-4</v>
      </c>
      <c r="S986" s="43">
        <v>0.87092396509499759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8.5290488575584369E-2</v>
      </c>
      <c r="P987" s="43">
        <v>4.3149088403793027E-8</v>
      </c>
      <c r="Q987" s="43">
        <v>4.2463425392938299E-2</v>
      </c>
      <c r="R987" s="43">
        <v>4.620245991493025E-4</v>
      </c>
      <c r="S987" s="43">
        <v>0.87180995081737289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8.4404502782855856E-2</v>
      </c>
      <c r="P988" s="43">
        <v>4.2145228583148069E-8</v>
      </c>
      <c r="Q988" s="43">
        <v>4.2463426457306816E-2</v>
      </c>
      <c r="R988" s="43">
        <v>4.6202460899363596E-4</v>
      </c>
      <c r="S988" s="43">
        <v>0.8726959365397482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8.3518516992482222E-2</v>
      </c>
      <c r="P989" s="43">
        <v>4.1164014366593545E-8</v>
      </c>
      <c r="Q989" s="43">
        <v>4.2463427496903974E-2</v>
      </c>
      <c r="R989" s="43">
        <v>4.620246186088594E-4</v>
      </c>
      <c r="S989" s="43">
        <v>0.8735819222621235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8.2632531204393095E-2</v>
      </c>
      <c r="P990" s="43">
        <v>4.0204951936573809E-8</v>
      </c>
      <c r="Q990" s="43">
        <v>4.2463428512288785E-2</v>
      </c>
      <c r="R990" s="43">
        <v>4.6202462800014316E-4</v>
      </c>
      <c r="S990" s="43">
        <v>0.8744679079844988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8.1746545418520042E-2</v>
      </c>
      <c r="P991" s="43">
        <v>3.9267557845187314E-8</v>
      </c>
      <c r="Q991" s="43">
        <v>4.2463429504008075E-2</v>
      </c>
      <c r="R991" s="43">
        <v>4.6202463717254471E-4</v>
      </c>
      <c r="S991" s="43">
        <v>0.87535389370687411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8.0860559634796464E-2</v>
      </c>
      <c r="P992" s="43">
        <v>3.835135880551194E-8</v>
      </c>
      <c r="Q992" s="43">
        <v>4.2463430472596736E-2</v>
      </c>
      <c r="R992" s="43">
        <v>4.6202464613101144E-4</v>
      </c>
      <c r="S992" s="43">
        <v>0.87623987942924941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7.9974573853157691E-2</v>
      </c>
      <c r="P993" s="43">
        <v>3.7455891486928963E-8</v>
      </c>
      <c r="Q993" s="43">
        <v>4.2463431418577981E-2</v>
      </c>
      <c r="R993" s="43">
        <v>4.620246548803823E-4</v>
      </c>
      <c r="S993" s="43">
        <v>0.87712586515162472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7.9088588073540828E-2</v>
      </c>
      <c r="P994" s="43">
        <v>3.6580702314373221E-8</v>
      </c>
      <c r="Q994" s="43">
        <v>4.2463432342463539E-2</v>
      </c>
      <c r="R994" s="43">
        <v>4.6202466342539026E-4</v>
      </c>
      <c r="S994" s="43">
        <v>0.87801185087400002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7.8202602295884674E-2</v>
      </c>
      <c r="P995" s="43">
        <v>3.5725347271438556E-8</v>
      </c>
      <c r="Q995" s="43">
        <v>4.2463433244753962E-2</v>
      </c>
      <c r="R995" s="43">
        <v>4.620246717706652E-4</v>
      </c>
      <c r="S995" s="43">
        <v>0.87889783659637533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7.7316616520129805E-2</v>
      </c>
      <c r="P996" s="43">
        <v>3.4889391707268532E-8</v>
      </c>
      <c r="Q996" s="43">
        <v>4.2463434125938865E-2</v>
      </c>
      <c r="R996" s="43">
        <v>4.6202467992073539E-4</v>
      </c>
      <c r="S996" s="43">
        <v>0.87978382231875063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7.643063074621835E-2</v>
      </c>
      <c r="P997" s="43">
        <v>3.4072410147163703E-8</v>
      </c>
      <c r="Q997" s="43">
        <v>4.2463434986497087E-2</v>
      </c>
      <c r="R997" s="43">
        <v>4.6202468788002958E-4</v>
      </c>
      <c r="S997" s="43">
        <v>0.88066980804112593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7.5544644974094161E-2</v>
      </c>
      <c r="P998" s="43">
        <v>3.3273986106837886E-8</v>
      </c>
      <c r="Q998" s="43">
        <v>4.2463435826896989E-2</v>
      </c>
      <c r="R998" s="43">
        <v>4.6202469565287965E-4</v>
      </c>
      <c r="S998" s="43">
        <v>0.88155579376350124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7.4658659203702599E-2</v>
      </c>
      <c r="P999" s="43">
        <v>3.2493711910257019E-8</v>
      </c>
      <c r="Q999" s="43">
        <v>4.2463436647596629E-2</v>
      </c>
      <c r="R999" s="43">
        <v>4.6202470324352218E-4</v>
      </c>
      <c r="S999" s="43">
        <v>0.88244177948587654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7.3772673434990568E-2</v>
      </c>
      <c r="P1000" s="43">
        <v>3.1731188510995404E-8</v>
      </c>
      <c r="Q1000" s="43">
        <v>4.2463437449043996E-2</v>
      </c>
      <c r="R1000" s="43">
        <v>4.620247106561007E-4</v>
      </c>
      <c r="S1000" s="43">
        <v>0.88332776520825185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7.2886687667906472E-2</v>
      </c>
      <c r="P1001" s="43">
        <v>3.0986025317044996E-8</v>
      </c>
      <c r="Q1001" s="43">
        <v>4.2463438231677253E-2</v>
      </c>
      <c r="R1001" s="43">
        <v>4.6202471789466771E-4</v>
      </c>
      <c r="S1001" s="43">
        <v>0.88421375093062715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7.2000701902400141E-2</v>
      </c>
      <c r="P1002" s="43">
        <v>3.0257840019014798E-8</v>
      </c>
      <c r="Q1002" s="43">
        <v>4.2463438995924883E-2</v>
      </c>
      <c r="R1002" s="43">
        <v>4.6202472496318628E-4</v>
      </c>
      <c r="S1002" s="43">
        <v>0.88509973665300246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7.1114716138422837E-2</v>
      </c>
      <c r="P1003" s="43">
        <v>2.954625842165833E-8</v>
      </c>
      <c r="Q1003" s="43">
        <v>4.2463439742205955E-2</v>
      </c>
      <c r="R1003" s="43">
        <v>4.6202473186553232E-4</v>
      </c>
      <c r="S1003" s="43">
        <v>0.88598572237537776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7.0228730375927209E-2</v>
      </c>
      <c r="P1004" s="43">
        <v>2.8850914278668133E-8</v>
      </c>
      <c r="Q1004" s="43">
        <v>4.2463440470930286E-2</v>
      </c>
      <c r="R1004" s="43">
        <v>4.6202473860549632E-4</v>
      </c>
      <c r="S1004" s="43">
        <v>0.88687170809775306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6.9342744614867197E-2</v>
      </c>
      <c r="P1005" s="43">
        <v>2.8171449130677549E-8</v>
      </c>
      <c r="Q1005" s="43">
        <v>4.2463441182498653E-2</v>
      </c>
      <c r="R1005" s="43">
        <v>4.6202474518678501E-4</v>
      </c>
      <c r="S1005" s="43">
        <v>0.88775769382012837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6.8456758855198099E-2</v>
      </c>
      <c r="P1006" s="43">
        <v>2.7507512146410764E-8</v>
      </c>
      <c r="Q1006" s="43">
        <v>4.2463441877302985E-2</v>
      </c>
      <c r="R1006" s="43">
        <v>4.6202475161302318E-4</v>
      </c>
      <c r="S1006" s="43">
        <v>0.88864367954250367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6.7570773096876521E-2</v>
      </c>
      <c r="P1007" s="43">
        <v>2.6858759966923342E-8</v>
      </c>
      <c r="Q1007" s="43">
        <v>4.2463442555726538E-2</v>
      </c>
      <c r="R1007" s="43">
        <v>4.6202475788775565E-4</v>
      </c>
      <c r="S1007" s="43">
        <v>0.88952966526487898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6.6684787339860205E-2</v>
      </c>
      <c r="P1008" s="43">
        <v>2.622485655287633E-8</v>
      </c>
      <c r="Q1008" s="43">
        <v>4.2463443218144103E-2</v>
      </c>
      <c r="R1008" s="43">
        <v>4.6202476401444883E-4</v>
      </c>
      <c r="S1008" s="43">
        <v>0.89041565098725428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6.5798801584108155E-2</v>
      </c>
      <c r="P1009" s="43">
        <v>2.5605473034788035E-8</v>
      </c>
      <c r="Q1009" s="43">
        <v>4.2463443864922158E-2</v>
      </c>
      <c r="R1009" s="43">
        <v>4.6202476999649235E-4</v>
      </c>
      <c r="S1009" s="43">
        <v>0.89130163670962959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6.49128158295805E-2</v>
      </c>
      <c r="P1010" s="43">
        <v>2.5000287566208575E-8</v>
      </c>
      <c r="Q1010" s="43">
        <v>4.2463444496419069E-2</v>
      </c>
      <c r="R1010" s="43">
        <v>4.6202477583720075E-4</v>
      </c>
      <c r="S1010" s="43">
        <v>0.89218762243200489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6.4026830076238592E-2</v>
      </c>
      <c r="P1011" s="43">
        <v>2.4408985179763187E-8</v>
      </c>
      <c r="Q1011" s="43">
        <v>4.2463445112985262E-2</v>
      </c>
      <c r="R1011" s="43">
        <v>4.6202478153981518E-4</v>
      </c>
      <c r="S1011" s="43">
        <v>0.89307360815438019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6.3140844324044834E-2</v>
      </c>
      <c r="P1012" s="43">
        <v>2.383125764601123E-8</v>
      </c>
      <c r="Q1012" s="43">
        <v>4.2463445714963376E-2</v>
      </c>
      <c r="R1012" s="43">
        <v>4.6202478710750461E-4</v>
      </c>
      <c r="S1012" s="43">
        <v>0.8939595938767555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6.2254858572962736E-2</v>
      </c>
      <c r="P1013" s="43">
        <v>2.3266803335068816E-8</v>
      </c>
      <c r="Q1013" s="43">
        <v>4.2463446302688439E-2</v>
      </c>
      <c r="R1013" s="43">
        <v>4.6202479254336769E-4</v>
      </c>
      <c r="S1013" s="43">
        <v>0.8948455795991308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6.1368872822956846E-2</v>
      </c>
      <c r="P1014" s="43">
        <v>2.2715327080943736E-8</v>
      </c>
      <c r="Q1014" s="43">
        <v>4.2463446876488037E-2</v>
      </c>
      <c r="R1014" s="43">
        <v>4.6202479785043444E-4</v>
      </c>
      <c r="S1014" s="43">
        <v>0.89573156532150611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6.0482887073992742E-2</v>
      </c>
      <c r="P1015" s="43">
        <v>2.2176540048532423E-8</v>
      </c>
      <c r="Q1015" s="43">
        <v>4.2463447436682469E-2</v>
      </c>
      <c r="R1015" s="43">
        <v>4.6202480303166705E-4</v>
      </c>
      <c r="S1015" s="43">
        <v>0.89661755104388141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5.9596901326036983E-2</v>
      </c>
      <c r="P1016" s="43">
        <v>2.1650159603229482E-8</v>
      </c>
      <c r="Q1016" s="43">
        <v>4.2463447983584923E-2</v>
      </c>
      <c r="R1016" s="43">
        <v>4.6202480808996209E-4</v>
      </c>
      <c r="S1016" s="43">
        <v>0.89750353676625672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5.8710915579057117E-2</v>
      </c>
      <c r="P1017" s="43">
        <v>2.113590918310108E-8</v>
      </c>
      <c r="Q1017" s="43">
        <v>4.2463448517501542E-2</v>
      </c>
      <c r="R1017" s="43">
        <v>4.6202481302815154E-4</v>
      </c>
      <c r="S1017" s="43">
        <v>0.89838952248863202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5.7824929833021614E-2</v>
      </c>
      <c r="P1018" s="43">
        <v>2.0633518173574607E-8</v>
      </c>
      <c r="Q1018" s="43">
        <v>4.246344903873172E-2</v>
      </c>
      <c r="R1018" s="43">
        <v>4.6202481784900413E-4</v>
      </c>
      <c r="S1018" s="43">
        <v>0.89927550821100732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5.6938944087899894E-2</v>
      </c>
      <c r="P1019" s="43">
        <v>2.0142721784597484E-8</v>
      </c>
      <c r="Q1019" s="43">
        <v>4.246344954756813E-2</v>
      </c>
      <c r="R1019" s="43">
        <v>4.6202482255522695E-4</v>
      </c>
      <c r="S1019" s="43">
        <v>0.90016149393338263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5.6052958343662258E-2</v>
      </c>
      <c r="P1020" s="43">
        <v>1.9663260930219208E-8</v>
      </c>
      <c r="Q1020" s="43">
        <v>4.2463450044296913E-2</v>
      </c>
      <c r="R1020" s="43">
        <v>4.6202482714946633E-4</v>
      </c>
      <c r="S1020" s="43">
        <v>0.90104747965575793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5.5166972600279855E-2</v>
      </c>
      <c r="P1021" s="43">
        <v>1.9194882110551173E-8</v>
      </c>
      <c r="Q1021" s="43">
        <v>4.246345052919781E-2</v>
      </c>
      <c r="R1021" s="43">
        <v>4.6202483163430987E-4</v>
      </c>
      <c r="S1021" s="43">
        <v>0.90193346537813324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5.4280986857724721E-2</v>
      </c>
      <c r="P1022" s="43">
        <v>1.8737337296059858E-8</v>
      </c>
      <c r="Q1022" s="43">
        <v>4.2463451002544311E-2</v>
      </c>
      <c r="R1022" s="43">
        <v>4.6202483601228675E-4</v>
      </c>
      <c r="S1022" s="43">
        <v>0.90281945110050854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5.339500111596969E-2</v>
      </c>
      <c r="P1023" s="43">
        <v>1.8290383814149629E-8</v>
      </c>
      <c r="Q1023" s="43">
        <v>4.2463451464603771E-2</v>
      </c>
      <c r="R1023" s="43">
        <v>4.6202484028586997E-4</v>
      </c>
      <c r="S1023" s="43">
        <v>0.90370543682288385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5.250901537498838E-2</v>
      </c>
      <c r="P1024" s="43">
        <v>1.785378423799222E-8</v>
      </c>
      <c r="Q1024" s="43">
        <v>4.2463451915637579E-2</v>
      </c>
      <c r="R1024" s="43">
        <v>4.6202484445747699E-4</v>
      </c>
      <c r="S1024" s="43">
        <v>0.90459142254525915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5.1623029634755235E-2</v>
      </c>
      <c r="P1025" s="43">
        <v>1.7427306277560593E-8</v>
      </c>
      <c r="Q1025" s="43">
        <v>4.2463452355901217E-2</v>
      </c>
      <c r="R1025" s="43">
        <v>4.6202484852947092E-4</v>
      </c>
      <c r="S1025" s="43">
        <v>0.90547740826763445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5.0737043895245422E-2</v>
      </c>
      <c r="P1026" s="43">
        <v>1.7010722672825914E-8</v>
      </c>
      <c r="Q1026" s="43">
        <v>4.2463452785644479E-2</v>
      </c>
      <c r="R1026" s="43">
        <v>4.62024852504162E-4</v>
      </c>
      <c r="S1026" s="43">
        <v>0.90636339399000976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4.9851058156434827E-2</v>
      </c>
      <c r="P1027" s="43">
        <v>1.6603811089076705E-8</v>
      </c>
      <c r="Q1027" s="43">
        <v>4.2463453205111544E-2</v>
      </c>
      <c r="R1027" s="43">
        <v>4.6202485638380855E-4</v>
      </c>
      <c r="S1027" s="43">
        <v>0.90724937971238506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4.8965072418300101E-2</v>
      </c>
      <c r="P1028" s="43">
        <v>1.6206354014320329E-8</v>
      </c>
      <c r="Q1028" s="43">
        <v>4.2463453614541069E-2</v>
      </c>
      <c r="R1028" s="43">
        <v>4.6202486017061795E-4</v>
      </c>
      <c r="S1028" s="43">
        <v>0.90813536543476037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4.8079086680818568E-2</v>
      </c>
      <c r="P1029" s="43">
        <v>1.5818138658727436E-8</v>
      </c>
      <c r="Q1029" s="43">
        <v>4.2463454014166353E-2</v>
      </c>
      <c r="R1029" s="43">
        <v>4.6202486386674827E-4</v>
      </c>
      <c r="S1029" s="43">
        <v>0.90902135115713567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4.7193100943968232E-2</v>
      </c>
      <c r="P1030" s="43">
        <v>1.5438956856080751E-8</v>
      </c>
      <c r="Q1030" s="43">
        <v>4.2463454404215471E-2</v>
      </c>
      <c r="R1030" s="43">
        <v>4.6202486747430848E-4</v>
      </c>
      <c r="S1030" s="43">
        <v>0.90990733687951098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4.6307115207727748E-2</v>
      </c>
      <c r="P1031" s="43">
        <v>1.5068604967190351E-8</v>
      </c>
      <c r="Q1031" s="43">
        <v>4.2463454784911314E-2</v>
      </c>
      <c r="R1031" s="43">
        <v>4.6202487099536053E-4</v>
      </c>
      <c r="S1031" s="43">
        <v>0.91079332260188628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4.5421129472076417E-2</v>
      </c>
      <c r="P1032" s="43">
        <v>1.4706883785238165E-8</v>
      </c>
      <c r="Q1032" s="43">
        <v>4.2463455156471798E-2</v>
      </c>
      <c r="R1032" s="43">
        <v>4.6202487443191962E-4</v>
      </c>
      <c r="S1032" s="43">
        <v>0.91167930832426158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4.4535143736994173E-2</v>
      </c>
      <c r="P1033" s="43">
        <v>1.4353598443015064E-8</v>
      </c>
      <c r="Q1033" s="43">
        <v>4.2463455519109863E-2</v>
      </c>
      <c r="R1033" s="43">
        <v>4.6202487778595542E-4</v>
      </c>
      <c r="S1033" s="43">
        <v>0.91256529404663689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4.3649158002461552E-2</v>
      </c>
      <c r="P1034" s="43">
        <v>1.40085583220147E-8</v>
      </c>
      <c r="Q1034" s="43">
        <v>4.2463455873033684E-2</v>
      </c>
      <c r="R1034" s="43">
        <v>4.6202488105939331E-4</v>
      </c>
      <c r="S1034" s="43">
        <v>0.91345127976901219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4.2763172268459687E-2</v>
      </c>
      <c r="P1035" s="43">
        <v>1.3671576963348743E-8</v>
      </c>
      <c r="Q1035" s="43">
        <v>4.246345621844673E-2</v>
      </c>
      <c r="R1035" s="43">
        <v>4.6202488425411503E-4</v>
      </c>
      <c r="S1035" s="43">
        <v>0.9143372654913875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4.1877186534970245E-2</v>
      </c>
      <c r="P1036" s="43">
        <v>1.3342471980448874E-8</v>
      </c>
      <c r="Q1036" s="43">
        <v>4.246345655554784E-2</v>
      </c>
      <c r="R1036" s="43">
        <v>4.6202488737195972E-4</v>
      </c>
      <c r="S1036" s="43">
        <v>0.9152232512137628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4.0991200801975498E-2</v>
      </c>
      <c r="P1037" s="43">
        <v>1.3021064973521524E-8</v>
      </c>
      <c r="Q1037" s="43">
        <v>4.2463456884531355E-2</v>
      </c>
      <c r="R1037" s="43">
        <v>4.6202489041472487E-4</v>
      </c>
      <c r="S1037" s="43">
        <v>0.9161092369361381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4.0105215069458244E-2</v>
      </c>
      <c r="P1038" s="43">
        <v>1.270718144572189E-8</v>
      </c>
      <c r="Q1038" s="43">
        <v>4.2463457205587231E-2</v>
      </c>
      <c r="R1038" s="43">
        <v>4.6202489338416732E-4</v>
      </c>
      <c r="S1038" s="43">
        <v>0.91699522265851341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3.9219229337401788E-2</v>
      </c>
      <c r="P1039" s="43">
        <v>1.2400650721014422E-8</v>
      </c>
      <c r="Q1039" s="43">
        <v>4.2463457518901092E-2</v>
      </c>
      <c r="R1039" s="43">
        <v>4.6202489628200397E-4</v>
      </c>
      <c r="S1039" s="43">
        <v>0.91788120838088871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3.8333243605789991E-2</v>
      </c>
      <c r="P1040" s="43">
        <v>1.210130586368756E-8</v>
      </c>
      <c r="Q1040" s="43">
        <v>4.2463457824654383E-2</v>
      </c>
      <c r="R1040" s="43">
        <v>4.6202489910991305E-4</v>
      </c>
      <c r="S1040" s="43">
        <v>0.91876719410326402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3.7447257874607148E-2</v>
      </c>
      <c r="P1041" s="43">
        <v>1.1808983599491027E-8</v>
      </c>
      <c r="Q1041" s="43">
        <v>4.2463458123024392E-2</v>
      </c>
      <c r="R1041" s="43">
        <v>4.6202490186953414E-4</v>
      </c>
      <c r="S1041" s="43">
        <v>0.91965317982563932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3.6561272143838086E-2</v>
      </c>
      <c r="P1042" s="43">
        <v>1.15235242383646E-8</v>
      </c>
      <c r="Q1042" s="43">
        <v>4.2463458414184412E-2</v>
      </c>
      <c r="R1042" s="43">
        <v>4.6202490456247007E-4</v>
      </c>
      <c r="S1042" s="43">
        <v>0.92053916554801463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3.5675286413468094E-2</v>
      </c>
      <c r="P1043" s="43">
        <v>1.1244771598727858E-8</v>
      </c>
      <c r="Q1043" s="43">
        <v>4.2463458698303751E-2</v>
      </c>
      <c r="R1043" s="43">
        <v>4.6202490719028704E-4</v>
      </c>
      <c r="S1043" s="43">
        <v>0.92142515127038993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3.4789300683482904E-2</v>
      </c>
      <c r="P1044" s="43">
        <v>1.0972572933300903E-8</v>
      </c>
      <c r="Q1044" s="43">
        <v>4.2463458975547909E-2</v>
      </c>
      <c r="R1044" s="43">
        <v>4.6202490975451538E-4</v>
      </c>
      <c r="S1044" s="43">
        <v>0.92231113699276523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3.3903314953868717E-2</v>
      </c>
      <c r="P1045" s="43">
        <v>1.0706778856426625E-8</v>
      </c>
      <c r="Q1045" s="43">
        <v>4.2463459246078576E-2</v>
      </c>
      <c r="R1045" s="43">
        <v>4.6202491225665076E-4</v>
      </c>
      <c r="S1045" s="43">
        <v>0.92319712271514054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3.3017329224612119E-2</v>
      </c>
      <c r="P1046" s="43">
        <v>1.0447243272865603E-8</v>
      </c>
      <c r="Q1046" s="43">
        <v>4.2463459510053786E-2</v>
      </c>
      <c r="R1046" s="43">
        <v>4.6202491469815479E-4</v>
      </c>
      <c r="S1046" s="43">
        <v>0.92408310843751584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3.2131343495700147E-2</v>
      </c>
      <c r="P1047" s="43">
        <v>1.0193823308035299E-8</v>
      </c>
      <c r="Q1047" s="43">
        <v>4.2463459767627942E-2</v>
      </c>
      <c r="R1047" s="43">
        <v>4.6202491708045558E-4</v>
      </c>
      <c r="S1047" s="43">
        <v>0.92496909415989115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3.1245357767120247E-2</v>
      </c>
      <c r="P1048" s="43">
        <v>9.9463792396656284E-9</v>
      </c>
      <c r="Q1048" s="43">
        <v>4.2463460018951939E-2</v>
      </c>
      <c r="R1048" s="43">
        <v>4.6202491940494872E-4</v>
      </c>
      <c r="S1048" s="43">
        <v>0.92585507988226645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3.0359372038860261E-2</v>
      </c>
      <c r="P1049" s="43">
        <v>9.7047744308436004E-9</v>
      </c>
      <c r="Q1049" s="43">
        <v>4.2463460264173213E-2</v>
      </c>
      <c r="R1049" s="43">
        <v>4.620249216729978E-4</v>
      </c>
      <c r="S1049" s="43">
        <v>0.92674106560464176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2.94733863109084E-2</v>
      </c>
      <c r="P1050" s="43">
        <v>9.4688752644201331E-9</v>
      </c>
      <c r="Q1050" s="43">
        <v>4.2463460503435829E-2</v>
      </c>
      <c r="R1050" s="43">
        <v>4.6202492388593537E-4</v>
      </c>
      <c r="S1050" s="43">
        <v>0.92762705132701706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2.8587400583253254E-2</v>
      </c>
      <c r="P1051" s="43">
        <v>9.2385510787527063E-9</v>
      </c>
      <c r="Q1051" s="43">
        <v>4.2463460736880558E-2</v>
      </c>
      <c r="R1051" s="43">
        <v>4.6202492604506328E-4</v>
      </c>
      <c r="S1051" s="43">
        <v>0.92851303704939236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2.7701414855883771E-2</v>
      </c>
      <c r="P1052" s="43">
        <v>9.0136741047579305E-9</v>
      </c>
      <c r="Q1052" s="43">
        <v>4.2463460964644949E-2</v>
      </c>
      <c r="R1052" s="43">
        <v>4.6202492815165379E-4</v>
      </c>
      <c r="S1052" s="43">
        <v>0.92939902277176767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2.6815429128789273E-2</v>
      </c>
      <c r="P1053" s="43">
        <v>8.7941194042486635E-9</v>
      </c>
      <c r="Q1053" s="43">
        <v>4.2463461186863387E-2</v>
      </c>
      <c r="R1053" s="43">
        <v>4.6202493020694983E-4</v>
      </c>
      <c r="S1053" s="43">
        <v>0.93028500849414297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2.5929443401959389E-2</v>
      </c>
      <c r="P1054" s="43">
        <v>8.5797648095306733E-9</v>
      </c>
      <c r="Q1054" s="43">
        <v>4.2463461403667163E-2</v>
      </c>
      <c r="R1054" s="43">
        <v>4.6202493221216587E-4</v>
      </c>
      <c r="S1054" s="43">
        <v>0.93117099421651828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2.5043457675384111E-2</v>
      </c>
      <c r="P1055" s="43">
        <v>8.3704908642343804E-9</v>
      </c>
      <c r="Q1055" s="43">
        <v>4.2463461615184599E-2</v>
      </c>
      <c r="R1055" s="43">
        <v>4.6202493416848839E-4</v>
      </c>
      <c r="S1055" s="43">
        <v>0.93205697993889358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2.4157471949053735E-2</v>
      </c>
      <c r="P1056" s="43">
        <v>8.1661807653576593E-9</v>
      </c>
      <c r="Q1056" s="43">
        <v>4.246346182154101E-2</v>
      </c>
      <c r="R1056" s="43">
        <v>4.6202493607707681E-4</v>
      </c>
      <c r="S1056" s="43">
        <v>0.93294296566126889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2.3271486222958864E-2</v>
      </c>
      <c r="P1057" s="43">
        <v>7.9667203064960359E-9</v>
      </c>
      <c r="Q1057" s="43">
        <v>4.2463462022858868E-2</v>
      </c>
      <c r="R1057" s="43">
        <v>4.6202493793906366E-4</v>
      </c>
      <c r="S1057" s="43">
        <v>0.93382895138364419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2.2385500497090427E-2</v>
      </c>
      <c r="P1058" s="43">
        <v>7.7719978222371934E-9</v>
      </c>
      <c r="Q1058" s="43">
        <v>4.2463462219257828E-2</v>
      </c>
      <c r="R1058" s="43">
        <v>4.6202493975555566E-4</v>
      </c>
      <c r="S1058" s="43">
        <v>0.93471493710601949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2.1499514771439635E-2</v>
      </c>
      <c r="P1059" s="43">
        <v>7.5819041336969729E-9</v>
      </c>
      <c r="Q1059" s="43">
        <v>4.246346241085476E-2</v>
      </c>
      <c r="R1059" s="43">
        <v>4.620249415276337E-4</v>
      </c>
      <c r="S1059" s="43">
        <v>0.9356009228283948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2.0613529045997985E-2</v>
      </c>
      <c r="P1060" s="43">
        <v>7.3963324951745871E-9</v>
      </c>
      <c r="Q1060" s="43">
        <v>4.246346259776386E-2</v>
      </c>
      <c r="R1060" s="43">
        <v>4.6202494325635405E-4</v>
      </c>
      <c r="S1060" s="43">
        <v>0.9364869085507701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1.9727543320757251E-2</v>
      </c>
      <c r="P1061" s="43">
        <v>7.2151785419051305E-9</v>
      </c>
      <c r="Q1061" s="43">
        <v>4.2463462780096689E-2</v>
      </c>
      <c r="R1061" s="43">
        <v>4.6202494494274846E-4</v>
      </c>
      <c r="S1061" s="43">
        <v>0.93737289427314541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1.884155759570948E-2</v>
      </c>
      <c r="P1062" s="43">
        <v>7.0383402388878773E-9</v>
      </c>
      <c r="Q1062" s="43">
        <v>4.246346295796221E-2</v>
      </c>
      <c r="R1062" s="43">
        <v>4.6202494658782495E-4</v>
      </c>
      <c r="S1062" s="43">
        <v>0.93825887999552071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1.7955571870846971E-2</v>
      </c>
      <c r="P1063" s="43">
        <v>6.8657178307692637E-9</v>
      </c>
      <c r="Q1063" s="43">
        <v>4.2463463131466921E-2</v>
      </c>
      <c r="R1063" s="43">
        <v>4.6202494819256809E-4</v>
      </c>
      <c r="S1063" s="43">
        <v>0.93914486571789602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1.7069586146162295E-2</v>
      </c>
      <c r="P1064" s="43">
        <v>6.6972137927598377E-9</v>
      </c>
      <c r="Q1064" s="43">
        <v>4.2463463300714786E-2</v>
      </c>
      <c r="R1064" s="43">
        <v>4.6202494975793984E-4</v>
      </c>
      <c r="S1064" s="43">
        <v>0.94003085144027132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1.6183600421648257E-2</v>
      </c>
      <c r="P1065" s="43">
        <v>6.5327327825648439E-9</v>
      </c>
      <c r="Q1065" s="43">
        <v>4.2463463465807413E-2</v>
      </c>
      <c r="R1065" s="43">
        <v>4.6202495128487987E-4</v>
      </c>
      <c r="S1065" s="43">
        <v>0.94091683716264662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1.5297614697297908E-2</v>
      </c>
      <c r="P1066" s="43">
        <v>6.372181593308495E-9</v>
      </c>
      <c r="Q1066" s="43">
        <v>4.2463463626844049E-2</v>
      </c>
      <c r="R1066" s="43">
        <v>4.6202495277430607E-4</v>
      </c>
      <c r="S1066" s="43">
        <v>0.94180282288502193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1.4411628973104525E-2</v>
      </c>
      <c r="P1067" s="43">
        <v>6.2154691074323464E-9</v>
      </c>
      <c r="Q1067" s="43">
        <v>4.2463463783921643E-2</v>
      </c>
      <c r="R1067" s="43">
        <v>4.6202495422711508E-4</v>
      </c>
      <c r="S1067" s="43">
        <v>0.94268880860739723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1.352564324906161E-2</v>
      </c>
      <c r="P1068" s="43">
        <v>6.0625062515485491E-9</v>
      </c>
      <c r="Q1068" s="43">
        <v>4.2463463937134877E-2</v>
      </c>
      <c r="R1068" s="43">
        <v>4.6202495564418266E-4</v>
      </c>
      <c r="S1068" s="43">
        <v>0.94357479432977254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1.2639657525162889E-2</v>
      </c>
      <c r="P1069" s="43">
        <v>5.9132059522291319E-9</v>
      </c>
      <c r="Q1069" s="43">
        <v>4.2463464086576246E-2</v>
      </c>
      <c r="R1069" s="43">
        <v>4.620249570263643E-4</v>
      </c>
      <c r="S1069" s="43">
        <v>0.94446078005214784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1.1753671801402295E-2</v>
      </c>
      <c r="P1070" s="43">
        <v>5.7674830927128082E-9</v>
      </c>
      <c r="Q1070" s="43">
        <v>4.2463464232336094E-2</v>
      </c>
      <c r="R1070" s="43">
        <v>4.620249583744956E-4</v>
      </c>
      <c r="S1070" s="43">
        <v>0.94534676577452315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1.0867686077773971E-2</v>
      </c>
      <c r="P1071" s="43">
        <v>5.6252544705111311E-9</v>
      </c>
      <c r="Q1071" s="43">
        <v>4.2463464374502664E-2</v>
      </c>
      <c r="R1071" s="43">
        <v>4.620249596893929E-4</v>
      </c>
      <c r="S1071" s="43">
        <v>0.94623275149689845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9.9817003542722518E-3</v>
      </c>
      <c r="P1072" s="43">
        <v>5.4864387558961926E-9</v>
      </c>
      <c r="Q1072" s="43">
        <v>4.2463464513162165E-2</v>
      </c>
      <c r="R1072" s="43">
        <v>4.6202496097185326E-4</v>
      </c>
      <c r="S1072" s="43">
        <v>0.94711873721927375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9.095714630891677E-3</v>
      </c>
      <c r="P1073" s="43">
        <v>5.3509564512523709E-9</v>
      </c>
      <c r="Q1073" s="43">
        <v>4.2463464648398778E-2</v>
      </c>
      <c r="R1073" s="43">
        <v>4.6202496222265529E-4</v>
      </c>
      <c r="S1073" s="43">
        <v>0.94800472294164906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8.2097289076269609E-3</v>
      </c>
      <c r="P1074" s="43">
        <v>5.218729851274975E-9</v>
      </c>
      <c r="Q1074" s="43">
        <v>4.2463464780294717E-2</v>
      </c>
      <c r="R1074" s="43">
        <v>4.6202496344255952E-4</v>
      </c>
      <c r="S1074" s="43">
        <v>0.94889070866402436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7.3237431844730113E-3</v>
      </c>
      <c r="P1075" s="43">
        <v>5.0896830039989396E-9</v>
      </c>
      <c r="Q1075" s="43">
        <v>4.2463464908930298E-2</v>
      </c>
      <c r="R1075" s="43">
        <v>4.6202496463230866E-4</v>
      </c>
      <c r="S1075" s="43">
        <v>0.94977669438639967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6.437757461424904E-3</v>
      </c>
      <c r="P1076" s="43">
        <v>4.9637416726410618E-9</v>
      </c>
      <c r="Q1076" s="43">
        <v>4.2463465034383946E-2</v>
      </c>
      <c r="R1076" s="43">
        <v>4.6202496579262817E-4</v>
      </c>
      <c r="S1076" s="43">
        <v>0.95066268010877497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5.5517717384778887E-3</v>
      </c>
      <c r="P1077" s="43">
        <v>4.8408332982395578E-9</v>
      </c>
      <c r="Q1077" s="43">
        <v>4.2463465156732265E-2</v>
      </c>
      <c r="R1077" s="43">
        <v>4.6202496692422651E-4</v>
      </c>
      <c r="S1077" s="43">
        <v>0.95154866583115028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4.6657860156273838E-3</v>
      </c>
      <c r="P1078" s="43">
        <v>4.7208869630750678E-9</v>
      </c>
      <c r="Q1078" s="43">
        <v>4.2463465276050064E-2</v>
      </c>
      <c r="R1078" s="43">
        <v>4.6202496802779562E-4</v>
      </c>
      <c r="S1078" s="43">
        <v>0.95243465155352558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3.779800292868965E-3</v>
      </c>
      <c r="P1079" s="43">
        <v>4.6038333548574577E-9</v>
      </c>
      <c r="Q1079" s="43">
        <v>4.2463465392410409E-2</v>
      </c>
      <c r="R1079" s="43">
        <v>4.6202496910401108E-4</v>
      </c>
      <c r="S1079" s="43">
        <v>0.95332063727590088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2.8938145701983618E-3</v>
      </c>
      <c r="P1080" s="43">
        <v>4.4896047316631567E-9</v>
      </c>
      <c r="Q1080" s="43">
        <v>4.2463465505884639E-2</v>
      </c>
      <c r="R1080" s="43">
        <v>4.6202497015353314E-4</v>
      </c>
      <c r="S1080" s="43">
        <v>0.95420662299827619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2.0078288476114599E-3</v>
      </c>
      <c r="P1081" s="43">
        <v>4.3781348876079886E-9</v>
      </c>
      <c r="Q1081" s="43">
        <v>4.2463465616542441E-2</v>
      </c>
      <c r="R1081" s="43">
        <v>4.6202497117700596E-4</v>
      </c>
      <c r="S1081" s="43">
        <v>0.95509260872065149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1.1218431251042869E-3</v>
      </c>
      <c r="P1082" s="43">
        <v>4.2693591192407756E-9</v>
      </c>
      <c r="Q1082" s="43">
        <v>4.2463465724451865E-2</v>
      </c>
      <c r="R1082" s="43">
        <v>4.6202497217505905E-4</v>
      </c>
      <c r="S1082" s="43">
        <v>0.9559785944430268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2.3585740267301425E-4</v>
      </c>
      <c r="P1083" s="43">
        <v>4.1632141926432461E-9</v>
      </c>
      <c r="Q1083" s="43">
        <v>4.2463465829679345E-2</v>
      </c>
      <c r="R1083" s="43">
        <v>4.620249731483069E-4</v>
      </c>
      <c r="S1083" s="43">
        <v>0.9568645801654021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0</v>
      </c>
      <c r="P1084" s="43">
        <v>4.0596422366714127E-9</v>
      </c>
      <c r="Q1084" s="43">
        <v>4.2463465932289772E-2</v>
      </c>
      <c r="R1084" s="43">
        <v>4.6202497409734961E-4</v>
      </c>
      <c r="S1084" s="43">
        <v>0.95838552232214635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0</v>
      </c>
      <c r="P1085" s="43">
        <v>3.9586383433038544E-9</v>
      </c>
      <c r="Q1085" s="43">
        <v>4.2463466032347276E-2</v>
      </c>
      <c r="R1085" s="43">
        <v>4.6202497502278046E-4</v>
      </c>
      <c r="S1085" s="43">
        <v>0.96015749376689696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0</v>
      </c>
      <c r="P1086" s="43">
        <v>3.8601474266669192E-9</v>
      </c>
      <c r="Q1086" s="43">
        <v>4.2463466129915362E-2</v>
      </c>
      <c r="R1086" s="43">
        <v>4.6202497592518664E-4</v>
      </c>
      <c r="S1086" s="43">
        <v>0.96192946521164757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0</v>
      </c>
      <c r="P1087" s="43">
        <v>3.7641069639029399E-9</v>
      </c>
      <c r="Q1087" s="43">
        <v>4.2463466225055944E-2</v>
      </c>
      <c r="R1087" s="43">
        <v>4.620249768051409E-4</v>
      </c>
      <c r="S1087" s="43">
        <v>0.96370143665639818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0</v>
      </c>
      <c r="P1088" s="43">
        <v>3.6704559877228651E-9</v>
      </c>
      <c r="Q1088" s="43">
        <v>4.2463466317829435E-2</v>
      </c>
      <c r="R1088" s="43">
        <v>4.6202497766320192E-4</v>
      </c>
      <c r="S1088" s="43">
        <v>0.96547340810114879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0</v>
      </c>
      <c r="P1089" s="43">
        <v>3.5791350477037158E-9</v>
      </c>
      <c r="Q1089" s="43">
        <v>4.2463466408294702E-2</v>
      </c>
      <c r="R1089" s="43">
        <v>4.6202497849991446E-4</v>
      </c>
      <c r="S1089" s="43">
        <v>0.9672453795458994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0</v>
      </c>
      <c r="P1090" s="43">
        <v>3.4900861725489525E-9</v>
      </c>
      <c r="Q1090" s="43">
        <v>4.2463466496509207E-2</v>
      </c>
      <c r="R1090" s="43">
        <v>4.6202497931580944E-4</v>
      </c>
      <c r="S1090" s="43">
        <v>0.96901735099065001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0</v>
      </c>
      <c r="P1091" s="43">
        <v>3.4032528332878173E-9</v>
      </c>
      <c r="Q1091" s="43">
        <v>4.2463466582528926E-2</v>
      </c>
      <c r="R1091" s="43">
        <v>4.6202498011140502E-4</v>
      </c>
      <c r="S1091" s="43">
        <v>0.97078932243540061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0</v>
      </c>
      <c r="P1092" s="43">
        <v>3.3185799073902676E-9</v>
      </c>
      <c r="Q1092" s="43">
        <v>4.2463466666408482E-2</v>
      </c>
      <c r="R1092" s="43">
        <v>4.6202498088720616E-4</v>
      </c>
      <c r="S1092" s="43">
        <v>0.97256129388015122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0</v>
      </c>
      <c r="P1093" s="43">
        <v>3.236013643774734E-9</v>
      </c>
      <c r="Q1093" s="43">
        <v>4.2463466748201111E-2</v>
      </c>
      <c r="R1093" s="43">
        <v>4.6202498164370529E-4</v>
      </c>
      <c r="S1093" s="43">
        <v>0.97433326532490183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0</v>
      </c>
      <c r="P1094" s="43">
        <v>3.1555016286864845E-9</v>
      </c>
      <c r="Q1094" s="43">
        <v>4.2463466827958742E-2</v>
      </c>
      <c r="R1094" s="43">
        <v>4.6202498238138274E-4</v>
      </c>
      <c r="S1094" s="43">
        <v>0.97610523676965244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0</v>
      </c>
      <c r="P1095" s="43">
        <v>3.0769927524249327E-9</v>
      </c>
      <c r="Q1095" s="43">
        <v>4.2463466905732002E-2</v>
      </c>
      <c r="R1095" s="43">
        <v>4.6202498310070686E-4</v>
      </c>
      <c r="S1095" s="43">
        <v>0.97787720821440305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0</v>
      </c>
      <c r="P1096" s="43">
        <v>3.0004371768987757E-9</v>
      </c>
      <c r="Q1096" s="43">
        <v>4.2463466981570275E-2</v>
      </c>
      <c r="R1096" s="43">
        <v>4.6202498380213422E-4</v>
      </c>
      <c r="S1096" s="43">
        <v>0.97964917965915366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0</v>
      </c>
      <c r="P1097" s="43">
        <v>2.9257863039883524E-9</v>
      </c>
      <c r="Q1097" s="43">
        <v>4.2463467055521689E-2</v>
      </c>
      <c r="R1097" s="43">
        <v>4.6202498448611005E-4</v>
      </c>
      <c r="S1097" s="43">
        <v>0.98142115110390427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2.8529927446951569E-9</v>
      </c>
      <c r="Q1098" s="43">
        <v>4.246346712763318E-2</v>
      </c>
      <c r="R1098" s="43">
        <v>4.620249851530685E-4</v>
      </c>
      <c r="S1098" s="43">
        <v>0.98319312254865487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2.7820102890588999E-9</v>
      </c>
      <c r="Q1099" s="43">
        <v>4.2463467197950543E-2</v>
      </c>
      <c r="R1099" s="43">
        <v>4.6202498580343309E-4</v>
      </c>
      <c r="S1099" s="43">
        <v>0.98496509399340548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2.7127938768230408E-9</v>
      </c>
      <c r="Q1100" s="43">
        <v>4.2463467266518409E-2</v>
      </c>
      <c r="R1100" s="43">
        <v>4.620249864376166E-4</v>
      </c>
      <c r="S1100" s="43">
        <v>0.98673706543815609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2.6452995688301626E-9</v>
      </c>
      <c r="Q1101" s="43">
        <v>4.2463467333380321E-2</v>
      </c>
      <c r="R1101" s="43">
        <v>4.6202498705602167E-4</v>
      </c>
      <c r="S1101" s="43">
        <v>0.9885090368829067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2.579484519129024E-9</v>
      </c>
      <c r="Q1102" s="43">
        <v>4.2463467398578696E-2</v>
      </c>
      <c r="R1102" s="43">
        <v>4.6202498765904077E-4</v>
      </c>
      <c r="S1102" s="43">
        <v>0.99028100832765731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2.5153069477755946E-9</v>
      </c>
      <c r="Q1103" s="43">
        <v>4.2463467462154923E-2</v>
      </c>
      <c r="R1103" s="43">
        <v>4.6202498824705679E-4</v>
      </c>
      <c r="S1103" s="43">
        <v>0.99205297977240792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A83FB-5BD3-4F9A-AFF5-686E9D5104F0}">
  <sheetPr codeName="Sheet19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223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1.4175771558008374E-2</v>
      </c>
      <c r="J3" s="43">
        <f>I3*C11</f>
        <v>1600000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3.5439428895020927E-3</v>
      </c>
      <c r="J4" s="43">
        <f>I4*C11</f>
        <v>399999.99999999994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0.29269670796145475</v>
      </c>
      <c r="O4" s="43">
        <v>0.70024471514815756</v>
      </c>
      <c r="P4" s="43">
        <v>6.3060436630721221E-4</v>
      </c>
      <c r="Q4" s="43">
        <v>5.4225528542391167E-3</v>
      </c>
      <c r="R4" s="43">
        <v>1.1943394746539625E-4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0.29196958208526252</v>
      </c>
      <c r="O5" s="43">
        <v>0.70005885900594866</v>
      </c>
      <c r="P5" s="43">
        <v>6.4157813397564597E-4</v>
      </c>
      <c r="Q5" s="43">
        <v>5.4384285484627669E-3</v>
      </c>
      <c r="R5" s="43">
        <v>1.1958078159907743E-4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0.29124218421961767</v>
      </c>
      <c r="O6" s="43">
        <v>0.69987285485212347</v>
      </c>
      <c r="P6" s="43">
        <v>6.5269369465453971E-4</v>
      </c>
      <c r="Q6" s="43">
        <v>5.4545799011821699E-3</v>
      </c>
      <c r="R6" s="43">
        <v>1.1973016529536956E-4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0.29051451188834815</v>
      </c>
      <c r="O7" s="43">
        <v>0.69968670083411855</v>
      </c>
      <c r="P7" s="43">
        <v>6.6395179592465266E-4</v>
      </c>
      <c r="Q7" s="43">
        <v>5.4710104607334437E-3</v>
      </c>
      <c r="R7" s="43">
        <v>1.1988213137279718E-4</v>
      </c>
      <c r="S7" s="43">
        <v>3.5439428895020831E-3</v>
      </c>
      <c r="U7" s="69" t="s">
        <v>62</v>
      </c>
      <c r="V7" s="69"/>
      <c r="W7" s="69"/>
      <c r="X7" s="72">
        <f>MAX(P3:P1103)</f>
        <v>4.2992910004282826E-3</v>
      </c>
      <c r="Y7" s="72"/>
      <c r="AC7" s="43">
        <f ca="1">MATCH(Z8,INDIRECT(ADDRESS(AC2,16)&amp;":"&amp;ADDRESS(AC3,16)),-1)</f>
        <v>246</v>
      </c>
      <c r="AE7" s="43" t="s">
        <v>63</v>
      </c>
      <c r="AF7" s="43">
        <f ca="1">INDEX(INDIRECT(ADDRESS(AC2,16)&amp;":"&amp;ADDRESS(AC3,16)),AC7)</f>
        <v>5.026967191012478E-4</v>
      </c>
      <c r="AG7" s="43" t="s">
        <v>65</v>
      </c>
      <c r="AH7" s="43">
        <f ca="1">INDEX(INDIRECT(ADDRESS(AC2,13)&amp;":"&amp;ADDRESS(AC3,13)),AC7)</f>
        <v>28.250000000000277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0.28978656262585456</v>
      </c>
      <c r="O8" s="43">
        <v>0.69950039509100714</v>
      </c>
      <c r="P8" s="43">
        <v>6.7535316458710833E-4</v>
      </c>
      <c r="Q8" s="43">
        <v>5.4877237938532912E-3</v>
      </c>
      <c r="R8" s="43">
        <v>1.2003671282007158E-4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247</v>
      </c>
      <c r="AE8" s="43" t="s">
        <v>64</v>
      </c>
      <c r="AF8" s="43">
        <f ca="1">INDEX(INDIRECT(ADDRESS(AC2,16)&amp;":"&amp;ADDRESS(AC3,16)),AC8)</f>
        <v>4.9548294055687717E-4</v>
      </c>
      <c r="AG8" s="43" t="s">
        <v>66</v>
      </c>
      <c r="AH8" s="43">
        <f ca="1">INDEX(INDIRECT(ADDRESS(AC2,13)&amp;":"&amp;ADDRESS(AC3,13)),AC8)</f>
        <v>28.300000000000278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0.28905833397795705</v>
      </c>
      <c r="O9" s="43">
        <v>0.69931393575379985</v>
      </c>
      <c r="P9" s="43">
        <v>6.8689850604584924E-4</v>
      </c>
      <c r="Q9" s="43">
        <v>5.5047234851526659E-3</v>
      </c>
      <c r="R9" s="43">
        <v>1.2019394279122285E-4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28.268691446408429</v>
      </c>
      <c r="Y9" s="70"/>
      <c r="AG9" s="43" t="s">
        <v>67</v>
      </c>
      <c r="AH9" s="43">
        <f ca="1">(AH8-AH7)/(AF8-AF7) *(Z8-AF7) + AH7</f>
        <v>28.268691446408429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0.28832982350275288</v>
      </c>
      <c r="O10" s="43">
        <v>0.69912732094575547</v>
      </c>
      <c r="P10" s="43">
        <v>6.9858850368709452E-4</v>
      </c>
      <c r="Q10" s="43">
        <v>5.5220131365749841E-3</v>
      </c>
      <c r="R10" s="43">
        <v>1.2035385460058885E-4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5.026967191012478E-4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0.28760102877148436</v>
      </c>
      <c r="O11" s="43">
        <v>0.69894054878269873</v>
      </c>
      <c r="P11" s="43">
        <v>7.1042381825604448E-4</v>
      </c>
      <c r="Q11" s="43">
        <v>5.5395963668388292E-3</v>
      </c>
      <c r="R11" s="43">
        <v>1.2051648171766083E-4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3.4545029837890123E-2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0.28687194736941668</v>
      </c>
      <c r="O12" s="43">
        <v>0.6987536173733454</v>
      </c>
      <c r="P12" s="43">
        <v>7.2240508723108777E-4</v>
      </c>
      <c r="Q12" s="43">
        <v>5.5574768108650526E-3</v>
      </c>
      <c r="R12" s="43">
        <v>1.2068185776178454E-4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3.8878743955861989E-4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0.28614257689672562</v>
      </c>
      <c r="O13" s="43">
        <v>0.69856652481963821</v>
      </c>
      <c r="P13" s="43">
        <v>7.3453292419577002E-4</v>
      </c>
      <c r="Q13" s="43">
        <v>5.5756581191882277E-3</v>
      </c>
      <c r="R13" s="43">
        <v>1.2085001649671702E-4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3.5436513996549991E-2</v>
      </c>
      <c r="Y13" s="70"/>
    </row>
    <row r="14" spans="2:34" x14ac:dyDescent="0.25">
      <c r="G14" s="11"/>
      <c r="I14" s="36">
        <v>0.8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0.28541291496939492</v>
      </c>
      <c r="O14" s="43">
        <v>0.69837926921708793</v>
      </c>
      <c r="P14" s="43">
        <v>7.4680791820879301E-4</v>
      </c>
      <c r="Q14" s="43">
        <v>5.5941439573524154E-3</v>
      </c>
      <c r="R14" s="43">
        <v>1.2102099182503782E-4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0.19999999999999996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0.28468295922012288</v>
      </c>
      <c r="O15" s="43">
        <v>0.69819184865512485</v>
      </c>
      <c r="P15" s="43">
        <v>7.592306331723151E-4</v>
      </c>
      <c r="Q15" s="43">
        <v>5.6129380052911742E-3</v>
      </c>
      <c r="R15" s="43">
        <v>1.211948177824148E-4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0.28395270729923872</v>
      </c>
      <c r="O16" s="43">
        <v>0.69800426121745707</v>
      </c>
      <c r="P16" s="43">
        <v>7.7180160719883561E-4</v>
      </c>
      <c r="Q16" s="43">
        <v>5.6320439566917881E-3</v>
      </c>
      <c r="R16" s="43">
        <v>1.2137152853172393E-4</v>
      </c>
      <c r="S16" s="43">
        <v>1.1517814390881736E-2</v>
      </c>
      <c r="T16" s="11"/>
      <c r="X16" s="43">
        <f ca="1">ROUND(X13*100,4)</f>
        <v>3.5436999999999999</v>
      </c>
      <c r="Y16" s="43">
        <f>ROUND(X7*100,4)</f>
        <v>0.4299</v>
      </c>
      <c r="Z16" s="43">
        <f ca="1">ROUND(X9,4)</f>
        <v>28.268699999999999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0.2832221568756268</v>
      </c>
      <c r="O17" s="43">
        <v>0.69781650498243808</v>
      </c>
      <c r="P17" s="43">
        <v>7.8452135197694796E-4</v>
      </c>
      <c r="Q17" s="43">
        <v>5.651465518343674E-3</v>
      </c>
      <c r="R17" s="43">
        <v>1.2155115835702265E-4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0.28249130563766045</v>
      </c>
      <c r="O18" s="43">
        <v>0.69762857802344191</v>
      </c>
      <c r="P18" s="43">
        <v>7.9739035213625671E-4</v>
      </c>
      <c r="Q18" s="43">
        <v>5.6712064094709622E-3</v>
      </c>
      <c r="R18" s="43">
        <v>1.2173374165737696E-4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0.28176015129414339</v>
      </c>
      <c r="O19" s="43">
        <v>0.69744047840924661</v>
      </c>
      <c r="P19" s="43">
        <v>8.1040906461175486E-4</v>
      </c>
      <c r="Q19" s="43">
        <v>5.6912703610492001E-3</v>
      </c>
      <c r="R19" s="43">
        <v>1.2191931294054156E-4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0.28102869157525978</v>
      </c>
      <c r="O20" s="43">
        <v>0.69725220420442557</v>
      </c>
      <c r="P20" s="43">
        <v>8.2357791800797111E-4</v>
      </c>
      <c r="Q20" s="43">
        <v>5.7116611151061987E-3</v>
      </c>
      <c r="R20" s="43">
        <v>1.2210790681649347E-4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0.28029692423353147</v>
      </c>
      <c r="O21" s="43">
        <v>0.69706375346974803</v>
      </c>
      <c r="P21" s="43">
        <v>8.3689731196319645E-4</v>
      </c>
      <c r="Q21" s="43">
        <v>5.7323824240070121E-3</v>
      </c>
      <c r="R21" s="43">
        <v>1.222995579908187E-4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0.27956484704478329</v>
      </c>
      <c r="O22" s="43">
        <v>0.69687512426258658</v>
      </c>
      <c r="P22" s="43">
        <v>8.5036761651410928E-4</v>
      </c>
      <c r="Q22" s="43">
        <v>5.7534380497230413E-3</v>
      </c>
      <c r="R22" s="43">
        <v>1.2249430125795232E-4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0.27883245780911503</v>
      </c>
      <c r="O23" s="43">
        <v>0.69668631463733355</v>
      </c>
      <c r="P23" s="43">
        <v>8.6398917146112417E-4</v>
      </c>
      <c r="Q23" s="43">
        <v>5.7748317630853009E-3</v>
      </c>
      <c r="R23" s="43">
        <v>1.2269217149427189E-4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0.27809975435188067</v>
      </c>
      <c r="O24" s="43">
        <v>0.69649732264582565</v>
      </c>
      <c r="P24" s="43">
        <v>8.7776228573479284E-4</v>
      </c>
      <c r="Q24" s="43">
        <v>5.7965673430218512E-3</v>
      </c>
      <c r="R24" s="43">
        <v>1.2289320365104438E-4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0.27736673452467336</v>
      </c>
      <c r="O25" s="43">
        <v>0.69630814633777482</v>
      </c>
      <c r="P25" s="43">
        <v>8.9168723676359631E-4</v>
      </c>
      <c r="Q25" s="43">
        <v>5.8186485757794363E-3</v>
      </c>
      <c r="R25" s="43">
        <v>1.2309743274722734E-4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0.27663339620631711</v>
      </c>
      <c r="O26" s="43">
        <v>0.69611878376121095</v>
      </c>
      <c r="P26" s="43">
        <v>9.0576426984346819E-4</v>
      </c>
      <c r="Q26" s="43">
        <v>5.8410792541293598E-3</v>
      </c>
      <c r="R26" s="43">
        <v>1.2330489386212367E-4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0.27589973730386452</v>
      </c>
      <c r="O27" s="43">
        <v>0.69592923296292786</v>
      </c>
      <c r="P27" s="43">
        <v>9.1999359750939811E-4</v>
      </c>
      <c r="Q27" s="43">
        <v>5.8638631765576543E-3</v>
      </c>
      <c r="R27" s="43">
        <v>1.2351562212789197E-4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0.27516575575359914</v>
      </c>
      <c r="O28" s="43">
        <v>0.69573949198894169</v>
      </c>
      <c r="P28" s="43">
        <v>9.3437539890946816E-4</v>
      </c>
      <c r="Q28" s="43">
        <v>5.8870041464395943E-3</v>
      </c>
      <c r="R28" s="43">
        <v>1.2372965272191132E-4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0.2744314495220434</v>
      </c>
      <c r="O29" s="43">
        <v>0.69554955888495351</v>
      </c>
      <c r="P29" s="43">
        <v>9.4890981918168164E-4</v>
      </c>
      <c r="Q29" s="43">
        <v>5.9105059711986258E-3</v>
      </c>
      <c r="R29" s="43">
        <v>1.2394702085900217E-4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0.2736968166069712</v>
      </c>
      <c r="O30" s="43">
        <v>0.69535943169682224</v>
      </c>
      <c r="P30" s="43">
        <v>9.635969688339478E-4</v>
      </c>
      <c r="Q30" s="43">
        <v>5.9343724614497649E-3</v>
      </c>
      <c r="R30" s="43">
        <v>1.2416776178350396E-4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0.27296185503842457</v>
      </c>
      <c r="O31" s="43">
        <v>0.69516910847104407</v>
      </c>
      <c r="P31" s="43">
        <v>9.7843692312759244E-4</v>
      </c>
      <c r="Q31" s="43">
        <v>5.9586074301275849E-3</v>
      </c>
      <c r="R31" s="43">
        <v>1.2439191076120957E-4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0.27222656287973424</v>
      </c>
      <c r="O32" s="43">
        <v>0.69497858725524042</v>
      </c>
      <c r="P32" s="43">
        <v>9.9342972146476737E-4</v>
      </c>
      <c r="Q32" s="43">
        <v>5.9832146915988517E-3</v>
      </c>
      <c r="R32" s="43">
        <v>1.2461950307115829E-4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0.27149093822854359</v>
      </c>
      <c r="O33" s="43">
        <v>0.69478786609865295</v>
      </c>
      <c r="P33" s="43">
        <v>1.0085753667801421E-3</v>
      </c>
      <c r="Q33" s="43">
        <v>6.0081980607599268E-3</v>
      </c>
      <c r="R33" s="43">
        <v>1.2485057399728755E-4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0.27075497921783626</v>
      </c>
      <c r="O34" s="43">
        <v>0.69459694305264585</v>
      </c>
      <c r="P34" s="43">
        <v>1.0238738249372537E-3</v>
      </c>
      <c r="Q34" s="43">
        <v>6.0335613521190481E-3</v>
      </c>
      <c r="R34" s="43">
        <v>1.2508515881994506E-4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0.27001868401696516</v>
      </c>
      <c r="O35" s="43">
        <v>0.69440581617121677</v>
      </c>
      <c r="P35" s="43">
        <v>1.0393250241299125E-3</v>
      </c>
      <c r="Q35" s="43">
        <v>6.0593083788635961E-3</v>
      </c>
      <c r="R35" s="43">
        <v>1.2532329280726196E-4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0.26928205083268503</v>
      </c>
      <c r="O36" s="43">
        <v>0.69421448351151427</v>
      </c>
      <c r="P36" s="43">
        <v>1.0549288542890476E-3</v>
      </c>
      <c r="Q36" s="43">
        <v>6.0854429519124958E-3</v>
      </c>
      <c r="R36" s="43">
        <v>1.2556501120638847E-4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0.26854507791018539</v>
      </c>
      <c r="O37" s="43">
        <v>0.6940229431343623</v>
      </c>
      <c r="P37" s="43">
        <v>1.0706851664953993E-3</v>
      </c>
      <c r="Q37" s="43">
        <v>6.1119688789538912E-3</v>
      </c>
      <c r="R37" s="43">
        <v>1.258103492345933E-4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0.2678077635341265</v>
      </c>
      <c r="O38" s="43">
        <v>0.6938311931047928</v>
      </c>
      <c r="P38" s="43">
        <v>1.0865937723984458E-3</v>
      </c>
      <c r="Q38" s="43">
        <v>6.1388899634682199E-3</v>
      </c>
      <c r="R38" s="43">
        <v>1.2605934207022824E-4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0.26707010602967368</v>
      </c>
      <c r="O39" s="43">
        <v>0.69363923149258477</v>
      </c>
      <c r="P39" s="43">
        <v>1.1026544436419827E-3</v>
      </c>
      <c r="Q39" s="43">
        <v>6.1662100037368894E-3</v>
      </c>
      <c r="R39" s="43">
        <v>1.2631202484355907E-4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0.26633210376353433</v>
      </c>
      <c r="O40" s="43">
        <v>0.6934470563728099</v>
      </c>
      <c r="P40" s="43">
        <v>1.1188669112967534E-3</v>
      </c>
      <c r="Q40" s="43">
        <v>6.1939327918366883E-3</v>
      </c>
      <c r="R40" s="43">
        <v>1.2656843262746543E-4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0.26559375514499362</v>
      </c>
      <c r="O41" s="43">
        <v>0.69325466582638728</v>
      </c>
      <c r="P41" s="43">
        <v>1.1352308653005466E-3</v>
      </c>
      <c r="Q41" s="43">
        <v>6.2220621126201359E-3</v>
      </c>
      <c r="R41" s="43">
        <v>1.2682860042800948E-4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0.26485505862694975</v>
      </c>
      <c r="O42" s="43">
        <v>0.69306205794064124</v>
      </c>
      <c r="P42" s="43">
        <v>1.151745953906173E-3</v>
      </c>
      <c r="Q42" s="43">
        <v>6.2506017426819495E-3</v>
      </c>
      <c r="R42" s="43">
        <v>1.2709256317487724E-4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0.2641160127069479</v>
      </c>
      <c r="O43" s="43">
        <v>0.69286923080986929</v>
      </c>
      <c r="P43" s="43">
        <v>1.1684117831377433E-3</v>
      </c>
      <c r="Q43" s="43">
        <v>6.2795554493118421E-3</v>
      </c>
      <c r="R43" s="43">
        <v>1.2736035571169277E-4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0.26337661592821299</v>
      </c>
      <c r="O44" s="43">
        <v>0.69267618253591445</v>
      </c>
      <c r="P44" s="43">
        <v>1.1852279162556591E-3</v>
      </c>
      <c r="Q44" s="43">
        <v>6.3089269894338555E-3</v>
      </c>
      <c r="R44" s="43">
        <v>1.2763201278620813E-4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0.26263686688067983</v>
      </c>
      <c r="O45" s="43">
        <v>0.69248291122874428</v>
      </c>
      <c r="P45" s="43">
        <v>1.202193873230748E-3</v>
      </c>
      <c r="Q45" s="43">
        <v>6.3387201085324564E-3</v>
      </c>
      <c r="R45" s="43">
        <v>1.2790756904037089E-4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0.26189676420202124</v>
      </c>
      <c r="O46" s="43">
        <v>0.692289415007037</v>
      </c>
      <c r="P46" s="43">
        <v>1.2193091302279612E-3</v>
      </c>
      <c r="Q46" s="43">
        <v>6.3689385395656155E-3</v>
      </c>
      <c r="R46" s="43">
        <v>1.2818705900027123E-4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0.26115630657867228</v>
      </c>
      <c r="O47" s="43">
        <v>0.69209569199877319</v>
      </c>
      <c r="P47" s="43">
        <v>1.2365731191000629E-3</v>
      </c>
      <c r="Q47" s="43">
        <v>6.3995860018651379E-3</v>
      </c>
      <c r="R47" s="43">
        <v>1.2847051706597098E-4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0.26041549274685116</v>
      </c>
      <c r="O48" s="43">
        <v>0.69190174034183238</v>
      </c>
      <c r="P48" s="43">
        <v>1.2539852268917393E-3</v>
      </c>
      <c r="Q48" s="43">
        <v>6.4306662000244786E-3</v>
      </c>
      <c r="R48" s="43">
        <v>1.2875797750121716E-4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0.25967432149357561</v>
      </c>
      <c r="O49" s="43">
        <v>0.69170755818459773</v>
      </c>
      <c r="P49" s="43">
        <v>1.2715447953545564E-3</v>
      </c>
      <c r="Q49" s="43">
        <v>6.4621828227743134E-3</v>
      </c>
      <c r="R49" s="43">
        <v>1.2904947442304214E-4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0.25893279165767524</v>
      </c>
      <c r="O50" s="43">
        <v>0.6915131436865638</v>
      </c>
      <c r="P50" s="43">
        <v>1.289251120473193E-3</v>
      </c>
      <c r="Q50" s="43">
        <v>6.4941395418461525E-3</v>
      </c>
      <c r="R50" s="43">
        <v>1.293450417912531E-4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0.25819090213079743</v>
      </c>
      <c r="O51" s="43">
        <v>0.69131849501895115</v>
      </c>
      <c r="P51" s="43">
        <v>1.3071034520033891E-3</v>
      </c>
      <c r="Q51" s="43">
        <v>6.5265400108242598E-3</v>
      </c>
      <c r="R51" s="43">
        <v>1.2964471339781361E-4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0.25744865185840826</v>
      </c>
      <c r="O52" s="43">
        <v>0.69112361036532599</v>
      </c>
      <c r="P52" s="43">
        <v>1.3251009930220306E-3</v>
      </c>
      <c r="Q52" s="43">
        <v>6.559387863986214E-3</v>
      </c>
      <c r="R52" s="43">
        <v>1.2994852285611979E-4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0.25670603984078627</v>
      </c>
      <c r="O53" s="43">
        <v>0.69092848792222439</v>
      </c>
      <c r="P53" s="43">
        <v>1.3432428994898087E-3</v>
      </c>
      <c r="Q53" s="43">
        <v>6.5926867151323686E-3</v>
      </c>
      <c r="R53" s="43">
        <v>1.3025650359017426E-4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0.25596306513400979</v>
      </c>
      <c r="O54" s="43">
        <v>0.69073312589978264</v>
      </c>
      <c r="P54" s="43">
        <v>1.361528279826884E-3</v>
      </c>
      <c r="Q54" s="43">
        <v>6.6264401564045785E-3</v>
      </c>
      <c r="R54" s="43">
        <v>1.3056868882366034E-4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0.25521972685093619</v>
      </c>
      <c r="O55" s="43">
        <v>0.69053752252237033</v>
      </c>
      <c r="P55" s="43">
        <v>1.3799561945019858E-3</v>
      </c>
      <c r="Q55" s="43">
        <v>6.6606517570944983E-3</v>
      </c>
      <c r="R55" s="43">
        <v>1.3088511156892003E-4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0.25447602416217369</v>
      </c>
      <c r="O56" s="43">
        <v>0.69034167602922969</v>
      </c>
      <c r="P56" s="43">
        <v>1.3985256556353759E-3</v>
      </c>
      <c r="Q56" s="43">
        <v>6.6953250624417864E-3</v>
      </c>
      <c r="R56" s="43">
        <v>1.3120580461583876E-4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0.2537319562970432</v>
      </c>
      <c r="O57" s="43">
        <v>0.69014558467511833</v>
      </c>
      <c r="P57" s="43">
        <v>1.4172356266161066E-3</v>
      </c>
      <c r="Q57" s="43">
        <v>6.7304635924225918E-3</v>
      </c>
      <c r="R57" s="43">
        <v>1.3153080052063991E-4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0.252987522544532</v>
      </c>
      <c r="O58" s="43">
        <v>0.68994924673095592</v>
      </c>
      <c r="P58" s="43">
        <v>1.4360850217340049E-3</v>
      </c>
      <c r="Q58" s="43">
        <v>6.7660708405286622E-3</v>
      </c>
      <c r="R58" s="43">
        <v>1.31860131594593E-4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0.25224272225423694</v>
      </c>
      <c r="O59" s="43">
        <v>0.6897526604844757</v>
      </c>
      <c r="P59" s="43">
        <v>1.4550727058267974E-3</v>
      </c>
      <c r="Q59" s="43">
        <v>6.8021502725374586E-3</v>
      </c>
      <c r="R59" s="43">
        <v>1.3219382989263832E-4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0.25149755483729713</v>
      </c>
      <c r="O60" s="43">
        <v>0.68955582424087869</v>
      </c>
      <c r="P60" s="43">
        <v>1.4741974939428129E-3</v>
      </c>
      <c r="Q60" s="43">
        <v>6.8387053252736548E-3</v>
      </c>
      <c r="R60" s="43">
        <v>1.3253192720193217E-4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0.25075201976731576</v>
      </c>
      <c r="O61" s="43">
        <v>0.68935873632349043</v>
      </c>
      <c r="P61" s="43">
        <v>1.493458151019674E-3</v>
      </c>
      <c r="Q61" s="43">
        <v>6.8757394053624108E-3</v>
      </c>
      <c r="R61" s="43">
        <v>1.3287445503031592E-4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0.25000611658127009</v>
      </c>
      <c r="O62" s="43">
        <v>0.68916139507442398</v>
      </c>
      <c r="P62" s="43">
        <v>1.5128533915794017E-3</v>
      </c>
      <c r="Q62" s="43">
        <v>6.9132558879748491E-3</v>
      </c>
      <c r="R62" s="43">
        <v>1.3322144459471279E-4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0.249259844880409</v>
      </c>
      <c r="O63" s="43">
        <v>0.6889637988552425</v>
      </c>
      <c r="P63" s="43">
        <v>1.5323818794403428E-3</v>
      </c>
      <c r="Q63" s="43">
        <v>6.9512581155661071E-3</v>
      </c>
      <c r="R63" s="43">
        <v>1.3357292680945613E-4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0.24851320433113794</v>
      </c>
      <c r="O64" s="43">
        <v>0.68876594604762686</v>
      </c>
      <c r="P64" s="43">
        <v>1.5520422274463404E-3</v>
      </c>
      <c r="Q64" s="43">
        <v>6.9897493966064326E-3</v>
      </c>
      <c r="R64" s="43">
        <v>1.3392893227455352E-4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0.24776619466588998</v>
      </c>
      <c r="O65" s="43">
        <v>0.68856783505404351</v>
      </c>
      <c r="P65" s="43">
        <v>1.5718329972135398E-3</v>
      </c>
      <c r="Q65" s="43">
        <v>7.028733004305723E-3</v>
      </c>
      <c r="R65" s="43">
        <v>1.3428949126388981E-4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0.24701881568398334</v>
      </c>
      <c r="O66" s="43">
        <v>0.68836946429841706</v>
      </c>
      <c r="P66" s="43">
        <v>1.5917526988952527E-3</v>
      </c>
      <c r="Q66" s="43">
        <v>7.0682121753319893E-3</v>
      </c>
      <c r="R66" s="43">
        <v>1.3465463371337445E-4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0.24627106725246375</v>
      </c>
      <c r="O67" s="43">
        <v>0.6881708322268032</v>
      </c>
      <c r="P67" s="43">
        <v>1.6117997909652611E-3</v>
      </c>
      <c r="Q67" s="43">
        <v>7.1081901085241596E-3</v>
      </c>
      <c r="R67" s="43">
        <v>1.3502438920903593E-4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0.24552294930693175</v>
      </c>
      <c r="O68" s="43">
        <v>0.68797193730806339</v>
      </c>
      <c r="P68" s="43">
        <v>1.6319726800199628E-3</v>
      </c>
      <c r="Q68" s="43">
        <v>7.1486699635997242E-3</v>
      </c>
      <c r="R68" s="43">
        <v>1.3539878697506908E-4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0.24477446185235371</v>
      </c>
      <c r="O69" s="43">
        <v>0.68777277803454129</v>
      </c>
      <c r="P69" s="43">
        <v>1.6522697205997468E-3</v>
      </c>
      <c r="Q69" s="43">
        <v>7.189654859857674E-3</v>
      </c>
      <c r="R69" s="43">
        <v>1.3577785586183839E-4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0.24402560496385706</v>
      </c>
      <c r="O70" s="43">
        <v>0.68757335292274069</v>
      </c>
      <c r="P70" s="43">
        <v>1.6726892150299758E-3</v>
      </c>
      <c r="Q70" s="43">
        <v>7.2311478748772248E-3</v>
      </c>
      <c r="R70" s="43">
        <v>1.3616162433384256E-4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0.2432763787875078</v>
      </c>
      <c r="O71" s="43">
        <v>0.68737366051400306</v>
      </c>
      <c r="P71" s="43">
        <v>1.6932294132819565E-3</v>
      </c>
      <c r="Q71" s="43">
        <v>7.2731520432128263E-3</v>
      </c>
      <c r="R71" s="43">
        <v>1.3655012045764474E-4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0.24252678354107055</v>
      </c>
      <c r="O72" s="43">
        <v>0.68717369937518724</v>
      </c>
      <c r="P72" s="43">
        <v>1.7138885128542649E-3</v>
      </c>
      <c r="Q72" s="43">
        <v>7.3156703550859457E-3</v>
      </c>
      <c r="R72" s="43">
        <v>1.3694337188977271E-4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0.24177681951475027</v>
      </c>
      <c r="O73" s="43">
        <v>0.68697346809934845</v>
      </c>
      <c r="P73" s="43">
        <v>1.7346646586747895E-3</v>
      </c>
      <c r="Q73" s="43">
        <v>7.3587057550741622E-3</v>
      </c>
      <c r="R73" s="43">
        <v>1.3734140586459437E-4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0.24102648707191521</v>
      </c>
      <c r="O74" s="43">
        <v>0.6867729653064174</v>
      </c>
      <c r="P74" s="43">
        <v>1.755555943023847E-3</v>
      </c>
      <c r="Q74" s="43">
        <v>7.4022611407980575E-3</v>
      </c>
      <c r="R74" s="43">
        <v>1.3774424918217289E-4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0.24027578664980023</v>
      </c>
      <c r="O75" s="43">
        <v>0.68657218964387978</v>
      </c>
      <c r="P75" s="43">
        <v>1.7765604054787161E-3</v>
      </c>
      <c r="Q75" s="43">
        <v>7.4463393616064745E-3</v>
      </c>
      <c r="R75" s="43">
        <v>1.3815192819610663E-4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0.2395247187601901</v>
      </c>
      <c r="O76" s="43">
        <v>0.68637113978745357</v>
      </c>
      <c r="P76" s="43">
        <v>1.7976760328799342E-3</v>
      </c>
      <c r="Q76" s="43">
        <v>7.490943217260646E-3</v>
      </c>
      <c r="R76" s="43">
        <v>1.3856446880135872E-4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0.23877328399008252</v>
      </c>
      <c r="O77" s="43">
        <v>0.68616981444176806</v>
      </c>
      <c r="P77" s="43">
        <v>1.8189007593196792E-3</v>
      </c>
      <c r="Q77" s="43">
        <v>7.5360754566177746E-3</v>
      </c>
      <c r="R77" s="43">
        <v>1.3898189642208117E-4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0.23802148300232914</v>
      </c>
      <c r="O78" s="43">
        <v>0.68596821234103877</v>
      </c>
      <c r="P78" s="43">
        <v>1.8402324661525656E-3</v>
      </c>
      <c r="Q78" s="43">
        <v>7.5817387763145831E-3</v>
      </c>
      <c r="R78" s="43">
        <v>1.3940423599943956E-4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0.23726931653625555</v>
      </c>
      <c r="O79" s="43">
        <v>0.68576633224974359</v>
      </c>
      <c r="P79" s="43">
        <v>1.8616689820291595E-3</v>
      </c>
      <c r="Q79" s="43">
        <v>7.6279358194514309E-3</v>
      </c>
      <c r="R79" s="43">
        <v>1.3983151197944206E-4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0.23651678540825852</v>
      </c>
      <c r="O80" s="43">
        <v>0.6855641729632943</v>
      </c>
      <c r="P80" s="43">
        <v>1.883208082952523E-3</v>
      </c>
      <c r="Q80" s="43">
        <v>7.6746691742775467E-3</v>
      </c>
      <c r="R80" s="43">
        <v>1.4026374830077942E-4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0.2357638905123807</v>
      </c>
      <c r="O81" s="43">
        <v>0.68536173330870875</v>
      </c>
      <c r="P81" s="43">
        <v>1.904847492358075E-3</v>
      </c>
      <c r="Q81" s="43">
        <v>7.7219413728779607E-3</v>
      </c>
      <c r="R81" s="43">
        <v>1.407009683826802E-4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0.23501063282086118</v>
      </c>
      <c r="O82" s="43">
        <v>0.68515901214527897</v>
      </c>
      <c r="P82" s="43">
        <v>1.9265848812170493E-3</v>
      </c>
      <c r="Q82" s="43">
        <v>7.7697548898627419E-3</v>
      </c>
      <c r="R82" s="43">
        <v>1.4114319511278765E-4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0.23425701338466293</v>
      </c>
      <c r="O83" s="43">
        <v>0.68495600836523618</v>
      </c>
      <c r="P83" s="43">
        <v>1.9484178681638282E-3</v>
      </c>
      <c r="Q83" s="43">
        <v>7.8181121410590849E-3</v>
      </c>
      <c r="R83" s="43">
        <v>1.4159045083506281E-4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0.23350303333397479</v>
      </c>
      <c r="O84" s="43">
        <v>0.68475272089441486</v>
      </c>
      <c r="P84" s="43">
        <v>1.9703440196474015E-3</v>
      </c>
      <c r="Q84" s="43">
        <v>7.8670154822069009E-3</v>
      </c>
      <c r="R84" s="43">
        <v>1.4204275733772006E-4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0.23274869387868907</v>
      </c>
      <c r="O85" s="43">
        <v>0.68454914869291017</v>
      </c>
      <c r="P85" s="43">
        <v>1.9923608501072046E-3</v>
      </c>
      <c r="Q85" s="43">
        <v>7.9164672076584824E-3</v>
      </c>
      <c r="R85" s="43">
        <v>1.4250013584120026E-4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0.23199399630885323</v>
      </c>
      <c r="O86" s="43">
        <v>0.68434529075573469</v>
      </c>
      <c r="P86" s="43">
        <v>2.0144658221735753E-3</v>
      </c>
      <c r="Q86" s="43">
        <v>7.9664695490828576E-3</v>
      </c>
      <c r="R86" s="43">
        <v>1.429626069861875E-4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0.23123894199509545</v>
      </c>
      <c r="O87" s="43">
        <v>0.68414114611346932</v>
      </c>
      <c r="P87" s="43">
        <v>2.0366563468930451E-3</v>
      </c>
      <c r="Q87" s="43">
        <v>8.0170246741754752E-3</v>
      </c>
      <c r="R87" s="43">
        <v>1.4343019082167484E-4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0.23048353238902361</v>
      </c>
      <c r="O88" s="43">
        <v>0.68393671383291033</v>
      </c>
      <c r="P88" s="43">
        <v>2.0589297839786773E-3</v>
      </c>
      <c r="Q88" s="43">
        <v>8.0681346853738092E-3</v>
      </c>
      <c r="R88" s="43">
        <v>1.4390290679308496E-4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0.22972776902359712</v>
      </c>
      <c r="O89" s="43">
        <v>0.68373199301771137</v>
      </c>
      <c r="P89" s="43">
        <v>2.0812834420856582E-3</v>
      </c>
      <c r="Q89" s="43">
        <v>8.1198016185795273E-3</v>
      </c>
      <c r="R89" s="43">
        <v>1.4438077373045156E-4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0.22897165351347137</v>
      </c>
      <c r="O90" s="43">
        <v>0.68352698280902047</v>
      </c>
      <c r="P90" s="43">
        <v>2.1037145791123158E-3</v>
      </c>
      <c r="Q90" s="43">
        <v>8.1720274418878528E-3</v>
      </c>
      <c r="R90" s="43">
        <v>1.4486380983666733E-4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0.22821518755531361</v>
      </c>
      <c r="O91" s="43">
        <v>0.68332168238611202</v>
      </c>
      <c r="P91" s="43">
        <v>2.1262204025267388E-3</v>
      </c>
      <c r="Q91" s="43">
        <v>8.2248140543247777E-3</v>
      </c>
      <c r="R91" s="43">
        <v>1.4535203267580419E-4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0.22745837292809082</v>
      </c>
      <c r="O92" s="43">
        <v>0.68311609096701331</v>
      </c>
      <c r="P92" s="43">
        <v>2.1487980697191601E-3</v>
      </c>
      <c r="Q92" s="43">
        <v>8.278163284592726E-3</v>
      </c>
      <c r="R92" s="43">
        <v>1.4584545916151228E-4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0.22670121149332834</v>
      </c>
      <c r="O93" s="43">
        <v>0.68291020780912248</v>
      </c>
      <c r="P93" s="43">
        <v>2.171444688380235E-3</v>
      </c>
      <c r="Q93" s="43">
        <v>8.3320768898253478E-3</v>
      </c>
      <c r="R93" s="43">
        <v>1.463441055455027E-4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0.2259437051953388</v>
      </c>
      <c r="O94" s="43">
        <v>0.6827040322098239</v>
      </c>
      <c r="P94" s="43">
        <v>2.1941573169053509E-3</v>
      </c>
      <c r="Q94" s="43">
        <v>8.3865565543520728E-3</v>
      </c>
      <c r="R94" s="43">
        <v>1.4684798740612114E-4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0.22518585606142191</v>
      </c>
      <c r="O95" s="43">
        <v>0.68249756350709379</v>
      </c>
      <c r="P95" s="43">
        <v>2.2169329648250775E-3</v>
      </c>
      <c r="Q95" s="43">
        <v>8.4416038884730787E-3</v>
      </c>
      <c r="R95" s="43">
        <v>1.473571196370175E-4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0.22442766620203322</v>
      </c>
      <c r="O96" s="43">
        <v>0.68229080108009899</v>
      </c>
      <c r="P96" s="43">
        <v>2.2397685932618499E-3</v>
      </c>
      <c r="Q96" s="43">
        <v>8.4972204272453465E-3</v>
      </c>
      <c r="R96" s="43">
        <v>1.4787151643591811E-4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0.22366913781092268</v>
      </c>
      <c r="O97" s="43">
        <v>0.68208374434979024</v>
      </c>
      <c r="P97" s="43">
        <v>2.2626611154129752E-3</v>
      </c>
      <c r="Q97" s="43">
        <v>8.5534076292804202E-3</v>
      </c>
      <c r="R97" s="43">
        <v>1.4839119129350631E-4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0.22291027316524198</v>
      </c>
      <c r="O98" s="43">
        <v>0.6818763927794852</v>
      </c>
      <c r="P98" s="43">
        <v>2.2856073970600192E-3</v>
      </c>
      <c r="Q98" s="43">
        <v>8.6101668755545688E-3</v>
      </c>
      <c r="R98" s="43">
        <v>1.4891615698241748E-4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0.22215107462562064</v>
      </c>
      <c r="O99" s="43">
        <v>0.68166874587544513</v>
      </c>
      <c r="P99" s="43">
        <v>2.3086042571046263E-3</v>
      </c>
      <c r="Q99" s="43">
        <v>8.6674994682319866E-3</v>
      </c>
      <c r="R99" s="43">
        <v>1.4944642554635485E-4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0.22139154463620997</v>
      </c>
      <c r="O100" s="43">
        <v>0.68146080318744129</v>
      </c>
      <c r="P100" s="43">
        <v>2.3316484681308041E-3</v>
      </c>
      <c r="Q100" s="43">
        <v>8.7254066295016815E-3</v>
      </c>
      <c r="R100" s="43">
        <v>1.4998200828933217E-4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0.22063168572469533</v>
      </c>
      <c r="O101" s="43">
        <v>0.68125256430931469</v>
      </c>
      <c r="P101" s="43">
        <v>2.3547367569936874E-3</v>
      </c>
      <c r="Q101" s="43">
        <v>8.7838895004287553E-3</v>
      </c>
      <c r="R101" s="43">
        <v>1.5052291576504888E-4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0.21987150050227566</v>
      </c>
      <c r="O102" s="43">
        <v>0.68104402887952453</v>
      </c>
      <c r="P102" s="43">
        <v>2.3778658054347847E-3</v>
      </c>
      <c r="Q102" s="43">
        <v>8.8429491398206803E-3</v>
      </c>
      <c r="R102" s="43">
        <v>1.5106915776640447E-4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0.21911099166361037</v>
      </c>
      <c r="O103" s="43">
        <v>0.68083519658168812</v>
      </c>
      <c r="P103" s="43">
        <v>2.4010322507236779E-3</v>
      </c>
      <c r="Q103" s="43">
        <v>8.9025865231092977E-3</v>
      </c>
      <c r="R103" s="43">
        <v>1.5162074331515806E-4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0.21835016198673335</v>
      </c>
      <c r="O104" s="43">
        <v>0.68062606714511076</v>
      </c>
      <c r="P104" s="43">
        <v>2.424232686326154E-3</v>
      </c>
      <c r="Q104" s="43">
        <v>8.9628025412491191E-3</v>
      </c>
      <c r="R104" s="43">
        <v>1.5217768065173886E-4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0.21758901433293343</v>
      </c>
      <c r="O105" s="43">
        <v>0.68041664034530569</v>
      </c>
      <c r="P105" s="43">
        <v>2.4474636625987007E-3</v>
      </c>
      <c r="Q105" s="43">
        <v>9.0235979996326626E-3</v>
      </c>
      <c r="R105" s="43">
        <v>1.5273997722521404E-4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0.21682755164660134</v>
      </c>
      <c r="O106" s="43">
        <v>0.68020691600450267</v>
      </c>
      <c r="P106" s="43">
        <v>2.4707216875093051E-3</v>
      </c>
      <c r="Q106" s="43">
        <v>9.0849736170234476E-3</v>
      </c>
      <c r="R106" s="43">
        <v>1.5330763968342002E-4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0.21606577695504306</v>
      </c>
      <c r="O107" s="43">
        <v>0.67999689399214658</v>
      </c>
      <c r="P107" s="43">
        <v>2.4940032273844588E-3</v>
      </c>
      <c r="Q107" s="43">
        <v>9.1469300245072965E-3</v>
      </c>
      <c r="R107" s="43">
        <v>1.5388067386326308E-4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0.21530369336825891</v>
      </c>
      <c r="O108" s="43">
        <v>0.67978657422538402</v>
      </c>
      <c r="P108" s="43">
        <v>2.5173047076822645E-3</v>
      </c>
      <c r="Q108" s="43">
        <v>9.2094677644626154E-3</v>
      </c>
      <c r="R108" s="43">
        <v>1.5445908478119562E-4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0.21454130407868874</v>
      </c>
      <c r="O109" s="43">
        <v>0.67957595666953896</v>
      </c>
      <c r="P109" s="43">
        <v>2.5406225137915208E-3</v>
      </c>
      <c r="Q109" s="43">
        <v>9.2725872895502836E-3</v>
      </c>
      <c r="R109" s="43">
        <v>1.5504287662387349E-4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0.21377861236092227</v>
      </c>
      <c r="O110" s="43">
        <v>0.67936504133857611</v>
      </c>
      <c r="P110" s="43">
        <v>2.5639529918566315E-3</v>
      </c>
      <c r="Q110" s="43">
        <v>9.3362889617238307E-3</v>
      </c>
      <c r="R110" s="43">
        <v>1.5563205273900116E-4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0.2130156215713753</v>
      </c>
      <c r="O111" s="43">
        <v>0.67915382829555193</v>
      </c>
      <c r="P111" s="43">
        <v>2.587292449628186E-3</v>
      </c>
      <c r="Q111" s="43">
        <v>9.4005730512604982E-3</v>
      </c>
      <c r="R111" s="43">
        <v>1.5622661562637009E-4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0.21225233514793104</v>
      </c>
      <c r="O112" s="43">
        <v>0.67894231765305368</v>
      </c>
      <c r="P112" s="43">
        <v>2.6106371573390219E-3</v>
      </c>
      <c r="Q112" s="43">
        <v>9.4654397358138742E-3</v>
      </c>
      <c r="R112" s="43">
        <v>1.5682656692909657E-4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0.21148875660954672</v>
      </c>
      <c r="O113" s="43">
        <v>0.67873050957362524</v>
      </c>
      <c r="P113" s="43">
        <v>2.6339833486055727E-3</v>
      </c>
      <c r="Q113" s="43">
        <v>9.5308890994886871E-3</v>
      </c>
      <c r="R113" s="43">
        <v>1.5743190742506421E-4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0.21072488955582511</v>
      </c>
      <c r="O114" s="43">
        <v>0.67851840427017918</v>
      </c>
      <c r="P114" s="43">
        <v>2.6573272213542805E-3</v>
      </c>
      <c r="Q114" s="43">
        <v>9.5969211319384146E-3</v>
      </c>
      <c r="R114" s="43">
        <v>1.5804263701857822E-4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0.20996073766655138</v>
      </c>
      <c r="O115" s="43">
        <v>0.67830600200639712</v>
      </c>
      <c r="P115" s="43">
        <v>2.6806649387728291E-3</v>
      </c>
      <c r="Q115" s="43">
        <v>9.6635357274863394E-3</v>
      </c>
      <c r="R115" s="43">
        <v>1.5865875473223574E-4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0.20919630470119438</v>
      </c>
      <c r="O116" s="43">
        <v>0.67809330309711435</v>
      </c>
      <c r="P116" s="43">
        <v>2.7039926302859577E-3</v>
      </c>
      <c r="Q116" s="43">
        <v>9.7307326842706356E-3</v>
      </c>
      <c r="R116" s="43">
        <v>1.5928025869901881E-4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0.20843159449837345</v>
      </c>
      <c r="O117" s="43">
        <v>0.67788030790869125</v>
      </c>
      <c r="P117" s="43">
        <v>2.7273063925555459E-3</v>
      </c>
      <c r="Q117" s="43">
        <v>9.7985117034141232E-3</v>
      </c>
      <c r="R117" s="43">
        <v>1.5990714615461539E-4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0.20766661097528966</v>
      </c>
      <c r="O118" s="43">
        <v>0.67766701685936981</v>
      </c>
      <c r="P118" s="43">
        <v>2.7506022905047132E-3</v>
      </c>
      <c r="Q118" s="43">
        <v>9.8668723882192801E-3</v>
      </c>
      <c r="R118" s="43">
        <v>1.6053941342997419E-4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0.20690135812712199</v>
      </c>
      <c r="O119" s="43">
        <v>0.67745343041961725</v>
      </c>
      <c r="P119" s="43">
        <v>2.7738763583655896E-3</v>
      </c>
      <c r="Q119" s="43">
        <v>9.9358142433891138E-3</v>
      </c>
      <c r="R119" s="43">
        <v>1.6117705594409837E-4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0.20613584002638891</v>
      </c>
      <c r="O120" s="43">
        <v>0.67723954911245166</v>
      </c>
      <c r="P120" s="43">
        <v>2.7971246007504336E-3</v>
      </c>
      <c r="Q120" s="43">
        <v>1.000533667427447E-2</v>
      </c>
      <c r="R120" s="43">
        <v>1.6182006819708401E-4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0.20537006082227427</v>
      </c>
      <c r="O121" s="43">
        <v>0.67702537351375525</v>
      </c>
      <c r="P121" s="43">
        <v>2.8203429937457523E-3</v>
      </c>
      <c r="Q121" s="43">
        <v>1.0075438986148367E-2</v>
      </c>
      <c r="R121" s="43">
        <v>1.6246844376340837E-4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0.20460402473991862</v>
      </c>
      <c r="O122" s="43">
        <v>0.67681090425257062</v>
      </c>
      <c r="P122" s="43">
        <v>2.8435274860290362E-3</v>
      </c>
      <c r="Q122" s="43">
        <v>1.0146120383507932E-2</v>
      </c>
      <c r="R122" s="43">
        <v>1.6312217528547347E-4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0.20383773607967567</v>
      </c>
      <c r="O123" s="43">
        <v>0.67659614201138085</v>
      </c>
      <c r="P123" s="43">
        <v>2.8666740000077369E-3</v>
      </c>
      <c r="Q123" s="43">
        <v>1.0217379969404456E-2</v>
      </c>
      <c r="R123" s="43">
        <v>1.6378125446740984E-4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0.20307119921633385</v>
      </c>
      <c r="O124" s="43">
        <v>0.67638108752637538</v>
      </c>
      <c r="P124" s="43">
        <v>2.8897784329800619E-3</v>
      </c>
      <c r="Q124" s="43">
        <v>1.0289216744802191E-2</v>
      </c>
      <c r="R124" s="43">
        <v>1.6444567206914609E-4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0.20230441859830334</v>
      </c>
      <c r="O125" s="43">
        <v>0.67616574158769749</v>
      </c>
      <c r="P125" s="43">
        <v>2.9128366583171762E-3</v>
      </c>
      <c r="Q125" s="43">
        <v>1.0361629607966348E-2</v>
      </c>
      <c r="R125" s="43">
        <v>1.651154179007484E-4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0.20153739874676868</v>
      </c>
      <c r="O126" s="43">
        <v>0.67595010503967667</v>
      </c>
      <c r="P126" s="43">
        <v>2.9358445266663476E-3</v>
      </c>
      <c r="Q126" s="43">
        <v>1.043461735388089E-2</v>
      </c>
      <c r="R126" s="43">
        <v>1.6579048081703571E-4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0.20077014425480733</v>
      </c>
      <c r="O127" s="43">
        <v>0.67573417878104314</v>
      </c>
      <c r="P127" s="43">
        <v>2.9587978671745908E-3</v>
      </c>
      <c r="Q127" s="43">
        <v>1.05081786736966E-2</v>
      </c>
      <c r="R127" s="43">
        <v>1.6647084871247511E-4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0.20000265978647341</v>
      </c>
      <c r="O128" s="43">
        <v>0.67551796376512663</v>
      </c>
      <c r="P128" s="43">
        <v>2.9816924887323131E-3</v>
      </c>
      <c r="Q128" s="43">
        <v>1.058231215420995E-2</v>
      </c>
      <c r="R128" s="43">
        <v>1.6715650851636146E-4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0.19923495007584877</v>
      </c>
      <c r="O129" s="43">
        <v>0.6753014610000363</v>
      </c>
      <c r="P129" s="43">
        <v>3.0045241812364691E-3</v>
      </c>
      <c r="Q129" s="43">
        <v>1.0657016277373229E-2</v>
      </c>
      <c r="R129" s="43">
        <v>1.6784744618828713E-4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0.19846701992605942</v>
      </c>
      <c r="O130" s="43">
        <v>0.6750846715488249</v>
      </c>
      <c r="P130" s="43">
        <v>3.0272887168727074E-3</v>
      </c>
      <c r="Q130" s="43">
        <v>1.073228941983647E-2</v>
      </c>
      <c r="R130" s="43">
        <v>1.6854364671390476E-4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0.19769887420825924</v>
      </c>
      <c r="O131" s="43">
        <v>0.67486759652963402</v>
      </c>
      <c r="P131" s="43">
        <v>3.0499818514159761E-3</v>
      </c>
      <c r="Q131" s="43">
        <v>1.0808129852521588E-2</v>
      </c>
      <c r="R131" s="43">
        <v>1.6924509410098877E-4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0.19693051786058069</v>
      </c>
      <c r="O132" s="43">
        <v>0.67465023711582162</v>
      </c>
      <c r="P132" s="43">
        <v>3.0725993255490336E-3</v>
      </c>
      <c r="Q132" s="43">
        <v>1.0884535740229198E-2</v>
      </c>
      <c r="R132" s="43">
        <v>1.6995177137579898E-4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0.19616195588705249</v>
      </c>
      <c r="O133" s="43">
        <v>0.67443259453607163</v>
      </c>
      <c r="P133" s="43">
        <v>3.0951368661982898E-3</v>
      </c>
      <c r="Q133" s="43">
        <v>1.0961505141278589E-2</v>
      </c>
      <c r="R133" s="43">
        <v>1.7066366057975018E-4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0.19539319335648536</v>
      </c>
      <c r="O134" s="43">
        <v>0.67421467007448588</v>
      </c>
      <c r="P134" s="43">
        <v>3.1175901878864125E-3</v>
      </c>
      <c r="Q134" s="43">
        <v>1.1039036007181206E-2</v>
      </c>
      <c r="R134" s="43">
        <v>1.7138074276639264E-4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0.19462423540132548</v>
      </c>
      <c r="O135" s="43">
        <v>0.67399646507065636</v>
      </c>
      <c r="P135" s="43">
        <v>3.1399549941010735E-3</v>
      </c>
      <c r="Q135" s="43">
        <v>1.1117126182348133E-2</v>
      </c>
      <c r="R135" s="43">
        <v>1.7210299799870653E-4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0.19385508721647654</v>
      </c>
      <c r="O136" s="43">
        <v>0.67377798091971974</v>
      </c>
      <c r="P136" s="43">
        <v>3.1622269786792338E-3</v>
      </c>
      <c r="Q136" s="43">
        <v>1.1195773403831913E-2</v>
      </c>
      <c r="R136" s="43">
        <v>1.7283040534671402E-4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0.19308575405809061</v>
      </c>
      <c r="O137" s="43">
        <v>0.67355921907239313</v>
      </c>
      <c r="P137" s="43">
        <v>3.1844018272063346E-3</v>
      </c>
      <c r="Q137" s="43">
        <v>1.1274975301103116E-2</v>
      </c>
      <c r="R137" s="43">
        <v>1.7356294288541253E-4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0.19231624124232807</v>
      </c>
      <c r="O138" s="43">
        <v>0.67334018103499016</v>
      </c>
      <c r="P138" s="43">
        <v>3.2064752184297373E-3</v>
      </c>
      <c r="Q138" s="43">
        <v>1.135472939586199E-2</v>
      </c>
      <c r="R138" s="43">
        <v>1.74300587693033E-4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0.19154655414408758</v>
      </c>
      <c r="O139" s="43">
        <v>0.67312086836941898</v>
      </c>
      <c r="P139" s="43">
        <v>3.2284428256857613E-3</v>
      </c>
      <c r="Q139" s="43">
        <v>1.1435033101885577E-2</v>
      </c>
      <c r="R139" s="43">
        <v>1.7504331584962569E-4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0.19077669819570586</v>
      </c>
      <c r="O140" s="43">
        <v>0.67290128269315996</v>
      </c>
      <c r="P140" s="43">
        <v>3.2503003183396331E-3</v>
      </c>
      <c r="Q140" s="43">
        <v>1.1515883724910605E-2</v>
      </c>
      <c r="R140" s="43">
        <v>1.7579110243597717E-4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0.19000667888562853</v>
      </c>
      <c r="O141" s="43">
        <v>0.67268142567922484</v>
      </c>
      <c r="P141" s="43">
        <v>3.2720433632376662E-3</v>
      </c>
      <c r="Q141" s="43">
        <v>1.1597278462552481E-2</v>
      </c>
      <c r="R141" s="43">
        <v>1.7654392153286093E-4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0.18923650175705165</v>
      </c>
      <c r="O142" s="43">
        <v>0.67246129905609697</v>
      </c>
      <c r="P142" s="43">
        <v>3.2936676261709555E-3</v>
      </c>
      <c r="Q142" s="43">
        <v>1.167921440426065E-2</v>
      </c>
      <c r="R142" s="43">
        <v>1.7730174622062464E-4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0.18846617240653576</v>
      </c>
      <c r="O143" s="43">
        <v>0.67224090460764985</v>
      </c>
      <c r="P143" s="43">
        <v>3.3151687733498848E-3</v>
      </c>
      <c r="Q143" s="43">
        <v>1.1761688531310646E-2</v>
      </c>
      <c r="R143" s="43">
        <v>1.7806454857911656E-4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0.18769569648259127</v>
      </c>
      <c r="O144" s="43">
        <v>0.67202024417304873</v>
      </c>
      <c r="P144" s="43">
        <v>3.3365424728887022E-3</v>
      </c>
      <c r="Q144" s="43">
        <v>1.1844697716833066E-2</v>
      </c>
      <c r="R144" s="43">
        <v>1.7883229968795354E-4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0.18692507968423766</v>
      </c>
      <c r="O145" s="43">
        <v>0.67179931964663042</v>
      </c>
      <c r="P145" s="43">
        <v>3.3577843962994294E-3</v>
      </c>
      <c r="Q145" s="43">
        <v>1.1928238725879699E-2</v>
      </c>
      <c r="R145" s="43">
        <v>1.7960496962713264E-4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0.18615432775953514</v>
      </c>
      <c r="O146" s="43">
        <v>0.67157813297776425</v>
      </c>
      <c r="P146" s="43">
        <v>3.3788902199943555E-3</v>
      </c>
      <c r="Q146" s="43">
        <v>1.2012308215527078E-2</v>
      </c>
      <c r="R146" s="43">
        <v>1.8038252747798887E-4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0.18538344650409166</v>
      </c>
      <c r="O147" s="43">
        <v>0.67135668617069322</v>
      </c>
      <c r="P147" s="43">
        <v>3.3998556267963421E-3</v>
      </c>
      <c r="Q147" s="43">
        <v>1.2096902735017607E-2</v>
      </c>
      <c r="R147" s="43">
        <v>1.8116494132450041E-4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0.18461244175954333</v>
      </c>
      <c r="O148" s="43">
        <v>0.67113498128435489</v>
      </c>
      <c r="P148" s="43">
        <v>3.4206763074561691E-3</v>
      </c>
      <c r="Q148" s="43">
        <v>1.2182018725938487E-2</v>
      </c>
      <c r="R148" s="43">
        <v>1.8195217825494367E-4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0.18384131941201121</v>
      </c>
      <c r="O149" s="43">
        <v>0.67091302043218248</v>
      </c>
      <c r="P149" s="43">
        <v>3.4413479621761395E-3</v>
      </c>
      <c r="Q149" s="43">
        <v>1.2267652522438586E-2</v>
      </c>
      <c r="R149" s="43">
        <v>1.82744204363899E-4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0.18307008539053374</v>
      </c>
      <c r="O150" s="43">
        <v>0.670690805781886</v>
      </c>
      <c r="P150" s="43">
        <v>3.4618663021391419E-3</v>
      </c>
      <c r="Q150" s="43">
        <v>1.2353800351483403E-2</v>
      </c>
      <c r="R150" s="43">
        <v>1.835409847546088E-4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0.18229874566547591</v>
      </c>
      <c r="O151" s="43">
        <v>0.67046833955521301</v>
      </c>
      <c r="P151" s="43">
        <v>3.4822270510423748E-3</v>
      </c>
      <c r="Q151" s="43">
        <v>1.2440458333148271E-2</v>
      </c>
      <c r="R151" s="43">
        <v>1.8434248354168956E-4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0.18152730624691615</v>
      </c>
      <c r="O152" s="43">
        <v>0.67024562402769039</v>
      </c>
      <c r="P152" s="43">
        <v>3.5024259466349141E-3</v>
      </c>
      <c r="Q152" s="43">
        <v>1.2527622480949865E-2</v>
      </c>
      <c r="R152" s="43">
        <v>1.8514866385419766E-4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0.18075577318301109</v>
      </c>
      <c r="O153" s="43">
        <v>0.67002266152834522</v>
      </c>
      <c r="P153" s="43">
        <v>3.5224587422583147E-3</v>
      </c>
      <c r="Q153" s="43">
        <v>1.261528870221615E-2</v>
      </c>
      <c r="R153" s="43">
        <v>1.8595948783905122E-4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0.17998415255833949</v>
      </c>
      <c r="O154" s="43">
        <v>0.66979945443940603</v>
      </c>
      <c r="P154" s="43">
        <v>3.5423212083894088E-3</v>
      </c>
      <c r="Q154" s="43">
        <v>1.2703452798494786E-2</v>
      </c>
      <c r="R154" s="43">
        <v>1.8677491666480749E-4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0.17921245049222578</v>
      </c>
      <c r="O155" s="43">
        <v>0.6695760051959827</v>
      </c>
      <c r="P155" s="43">
        <v>3.5620091341844766E-3</v>
      </c>
      <c r="Q155" s="43">
        <v>1.2792110466000078E-2</v>
      </c>
      <c r="R155" s="43">
        <v>1.8759491052579657E-4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0.17844067313704423</v>
      </c>
      <c r="O156" s="43">
        <v>0.66935231628573</v>
      </c>
      <c r="P156" s="43">
        <v>3.5815183290239475E-3</v>
      </c>
      <c r="Q156" s="43">
        <v>1.2881257296098467E-2</v>
      </c>
      <c r="R156" s="43">
        <v>1.8841942864661169E-4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0.17766882667650408</v>
      </c>
      <c r="O157" s="43">
        <v>0.66912839024848736</v>
      </c>
      <c r="P157" s="43">
        <v>3.6008446240567908E-3</v>
      </c>
      <c r="Q157" s="43">
        <v>1.297088877583257E-2</v>
      </c>
      <c r="R157" s="43">
        <v>1.8924842928695618E-4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0.17689691732391702</v>
      </c>
      <c r="O158" s="43">
        <v>0.66890422967590091</v>
      </c>
      <c r="P158" s="43">
        <v>3.6199838737437443E-3</v>
      </c>
      <c r="Q158" s="43">
        <v>1.3061000288483752E-2</v>
      </c>
      <c r="R158" s="43">
        <v>1.9008186974684644E-4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0.17612495132044761</v>
      </c>
      <c r="O159" s="43">
        <v>0.66867983721102509</v>
      </c>
      <c r="P159" s="43">
        <v>3.6389319573985322E-3</v>
      </c>
      <c r="Q159" s="43">
        <v>1.31515871141732E-2</v>
      </c>
      <c r="R159" s="43">
        <v>1.9091970637217164E-4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0.17535293493334711</v>
      </c>
      <c r="O160" s="43">
        <v>0.66845521554790566</v>
      </c>
      <c r="P160" s="43">
        <v>3.6576847807262163E-3</v>
      </c>
      <c r="Q160" s="43">
        <v>1.3242644430501426E-2</v>
      </c>
      <c r="R160" s="43">
        <v>1.9176189456060819E-4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0.17458087445417217</v>
      </c>
      <c r="O161" s="43">
        <v>0.6682303674311415</v>
      </c>
      <c r="P161" s="43">
        <v>3.6762382773578234E-3</v>
      </c>
      <c r="Q161" s="43">
        <v>1.3334167313226114E-2</v>
      </c>
      <c r="R161" s="43">
        <v>1.9260838876788915E-4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0.17380877619698884</v>
      </c>
      <c r="O162" s="43">
        <v>0.66800529565542821</v>
      </c>
      <c r="P162" s="43">
        <v>3.6945884103803906E-3</v>
      </c>
      <c r="Q162" s="43">
        <v>1.3426150736978226E-2</v>
      </c>
      <c r="R162" s="43">
        <v>1.9345914251442761E-4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0.17303664649656295</v>
      </c>
      <c r="O163" s="43">
        <v>0.66778000306508156</v>
      </c>
      <c r="P163" s="43">
        <v>3.7127311738615601E-3</v>
      </c>
      <c r="Q163" s="43">
        <v>1.3518589576016213E-2</v>
      </c>
      <c r="R163" s="43">
        <v>1.9431410839229244E-4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0.17226449170653774</v>
      </c>
      <c r="O164" s="43">
        <v>0.66755449255354271</v>
      </c>
      <c r="P164" s="43">
        <v>3.7306625943678792E-3</v>
      </c>
      <c r="Q164" s="43">
        <v>1.3611478605018216E-2</v>
      </c>
      <c r="R164" s="43">
        <v>1.9517323807253511E-4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0.17149231819759925</v>
      </c>
      <c r="O165" s="43">
        <v>0.66732876706286337</v>
      </c>
      <c r="P165" s="43">
        <v>3.7483787324759234E-3</v>
      </c>
      <c r="Q165" s="43">
        <v>1.3704812499912076E-2</v>
      </c>
      <c r="R165" s="43">
        <v>1.9603648231286661E-4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0.17072013235563102</v>
      </c>
      <c r="O166" s="43">
        <v>0.66710282958317291</v>
      </c>
      <c r="P166" s="43">
        <v>3.7658756842754069E-3</v>
      </c>
      <c r="Q166" s="43">
        <v>1.3798585838742947E-2</v>
      </c>
      <c r="R166" s="43">
        <v>1.9690379096568196E-4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0.1699479405798586</v>
      </c>
      <c r="O167" s="43">
        <v>0.66687668315212556</v>
      </c>
      <c r="P167" s="43">
        <v>3.7831495828633934E-3</v>
      </c>
      <c r="Q167" s="43">
        <v>1.3892793102578316E-2</v>
      </c>
      <c r="R167" s="43">
        <v>1.9777511298643073E-4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0.16917574928098486</v>
      </c>
      <c r="O168" s="43">
        <v>0.66665033085433067</v>
      </c>
      <c r="P168" s="43">
        <v>3.8001965998287804E-3</v>
      </c>
      <c r="Q168" s="43">
        <v>1.3987428676450217E-2</v>
      </c>
      <c r="R168" s="43">
        <v>1.9865039644233163E-4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0.16840356487931687</v>
      </c>
      <c r="O169" s="43">
        <v>0.6664237758207624</v>
      </c>
      <c r="P169" s="43">
        <v>3.8170129467261847E-3</v>
      </c>
      <c r="Q169" s="43">
        <v>1.4082486850334345E-2</v>
      </c>
      <c r="R169" s="43">
        <v>1.9952958852142809E-4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0.1676313938028858</v>
      </c>
      <c r="O170" s="43">
        <v>0.66619702122815372</v>
      </c>
      <c r="P170" s="43">
        <v>3.8335948765383845E-3</v>
      </c>
      <c r="Q170" s="43">
        <v>1.4177961820165823E-2</v>
      </c>
      <c r="R170" s="43">
        <v>2.004126355419834E-4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0.16685924248555992</v>
      </c>
      <c r="O171" s="43">
        <v>0.66597007029837008</v>
      </c>
      <c r="P171" s="43">
        <v>3.8499386851264797E-3</v>
      </c>
      <c r="Q171" s="43">
        <v>1.4273847688891318E-2</v>
      </c>
      <c r="R171" s="43">
        <v>2.0129948296221156E-4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0.16608711736515278</v>
      </c>
      <c r="O172" s="43">
        <v>0.66574292629776721</v>
      </c>
      <c r="P172" s="43">
        <v>3.8660407126669188E-3</v>
      </c>
      <c r="Q172" s="43">
        <v>1.4370138467557183E-2</v>
      </c>
      <c r="R172" s="43">
        <v>2.0219007539034144E-4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0.16531502488152616</v>
      </c>
      <c r="O173" s="43">
        <v>0.66551559253652981</v>
      </c>
      <c r="P173" s="43">
        <v>3.8818973450745688E-3</v>
      </c>
      <c r="Q173" s="43">
        <v>1.4466828076433303E-2</v>
      </c>
      <c r="R173" s="43">
        <v>2.0308435659501135E-4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0.16454297147469016</v>
      </c>
      <c r="O174" s="43">
        <v>0.66528807236799403</v>
      </c>
      <c r="P174" s="43">
        <v>3.8975050154109966E-3</v>
      </c>
      <c r="Q174" s="43">
        <v>1.4563910346172274E-2</v>
      </c>
      <c r="R174" s="43">
        <v>2.0398226951599016E-4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0.16377096358290039</v>
      </c>
      <c r="O175" s="43">
        <v>0.66506036918795175</v>
      </c>
      <c r="P175" s="43">
        <v>3.9128602052771371E-3</v>
      </c>
      <c r="Q175" s="43">
        <v>1.4661379019003523E-2</v>
      </c>
      <c r="R175" s="43">
        <v>2.0488375627522178E-4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0.16299900764075315</v>
      </c>
      <c r="O176" s="43">
        <v>0.66483248643393955</v>
      </c>
      <c r="P176" s="43">
        <v>3.9279594461895436E-3</v>
      </c>
      <c r="Q176" s="43">
        <v>1.4759227749962009E-2</v>
      </c>
      <c r="R176" s="43">
        <v>2.0578875818818936E-4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0.16222711007728077</v>
      </c>
      <c r="O177" s="43">
        <v>0.66460442758450988</v>
      </c>
      <c r="P177" s="43">
        <v>3.9427993209394142E-3</v>
      </c>
      <c r="Q177" s="43">
        <v>1.4857450108151029E-2</v>
      </c>
      <c r="R177" s="43">
        <v>2.0669721577559503E-4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0.16145527731404655</v>
      </c>
      <c r="O178" s="43">
        <v>0.66437619615848698</v>
      </c>
      <c r="P178" s="43">
        <v>3.9573764649335876E-3</v>
      </c>
      <c r="Q178" s="43">
        <v>1.4956039578038767E-2</v>
      </c>
      <c r="R178" s="43">
        <v>2.0760906877535153E-4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0.16068351576324119</v>
      </c>
      <c r="O179" s="43">
        <v>0.66414779571420479</v>
      </c>
      <c r="P179" s="43">
        <v>3.9716875675167426E-3</v>
      </c>
      <c r="Q179" s="43">
        <v>1.5054989560788018E-2</v>
      </c>
      <c r="R179" s="43">
        <v>2.0852425615488097E-4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0.15991183182578148</v>
      </c>
      <c r="O180" s="43">
        <v>0.6639192298487322</v>
      </c>
      <c r="P180" s="43">
        <v>3.9857293732740101E-3</v>
      </c>
      <c r="Q180" s="43">
        <v>1.5154293375618719E-2</v>
      </c>
      <c r="R180" s="43">
        <v>2.0944271612371686E-4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0.15914023188941201</v>
      </c>
      <c r="O181" s="43">
        <v>0.66369050219708003</v>
      </c>
      <c r="P181" s="43">
        <v>3.9994986833132478E-3</v>
      </c>
      <c r="Q181" s="43">
        <v>1.5253944261202723E-2</v>
      </c>
      <c r="R181" s="43">
        <v>2.1036438614640426E-4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0.15836872232681126</v>
      </c>
      <c r="O182" s="43">
        <v>0.66346161643139534</v>
      </c>
      <c r="P182" s="43">
        <v>4.0129923565262035E-3</v>
      </c>
      <c r="Q182" s="43">
        <v>1.5353935377090303E-2</v>
      </c>
      <c r="R182" s="43">
        <v>2.1128920295569346E-4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0.15759730949370246</v>
      </c>
      <c r="O183" s="43">
        <v>0.6632325762601391</v>
      </c>
      <c r="P183" s="43">
        <v>4.0262073108278595E-3</v>
      </c>
      <c r="Q183" s="43">
        <v>1.5454259805167882E-2</v>
      </c>
      <c r="R183" s="43">
        <v>2.1221710256602271E-4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0.15682599972697078</v>
      </c>
      <c r="O184" s="43">
        <v>0.66300338542725024</v>
      </c>
      <c r="P184" s="43">
        <v>4.0391405243732012E-3</v>
      </c>
      <c r="Q184" s="43">
        <v>1.5554910551146411E-2</v>
      </c>
      <c r="R184" s="43">
        <v>2.1314802028728398E-4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0.15605479934278746</v>
      </c>
      <c r="O185" s="43">
        <v>0.66277404771129556</v>
      </c>
      <c r="P185" s="43">
        <v>4.051789036750718E-3</v>
      </c>
      <c r="Q185" s="43">
        <v>1.5655880546079807E-2</v>
      </c>
      <c r="R185" s="43">
        <v>2.1408189073886724E-4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0.15528371463474155</v>
      </c>
      <c r="O186" s="43">
        <v>0.66254456692460639</v>
      </c>
      <c r="P186" s="43">
        <v>4.0641499501519237E-3</v>
      </c>
      <c r="Q186" s="43">
        <v>1.5757162647912906E-2</v>
      </c>
      <c r="R186" s="43">
        <v>2.1501864786397724E-4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0.1545127518719811</v>
      </c>
      <c r="O187" s="43">
        <v>0.66231494691240134</v>
      </c>
      <c r="P187" s="43">
        <v>4.0762204305162175E-3</v>
      </c>
      <c r="Q187" s="43">
        <v>1.5858749643058299E-2</v>
      </c>
      <c r="R187" s="43">
        <v>2.1595822494421767E-4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0.15374191729736364</v>
      </c>
      <c r="O188" s="43">
        <v>0.66208519155189582</v>
      </c>
      <c r="P188" s="43">
        <v>4.0879977086504234E-3</v>
      </c>
      <c r="Q188" s="43">
        <v>1.5960634248001388E-2</v>
      </c>
      <c r="R188" s="43">
        <v>2.1690055461443653E-4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0.15297121712561776</v>
      </c>
      <c r="O189" s="43">
        <v>0.66185530475139909</v>
      </c>
      <c r="P189" s="43">
        <v>4.09947908132234E-3</v>
      </c>
      <c r="Q189" s="43">
        <v>1.6062809110933135E-2</v>
      </c>
      <c r="R189" s="43">
        <v>2.1784556887782707E-4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0.15220065754151627</v>
      </c>
      <c r="O190" s="43">
        <v>0.66162529044939966</v>
      </c>
      <c r="P190" s="43">
        <v>4.1106619123276794E-3</v>
      </c>
      <c r="Q190" s="43">
        <v>1.6165266813409691E-2</v>
      </c>
      <c r="R190" s="43">
        <v>2.1879319912127793E-4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0.15143024469806141</v>
      </c>
      <c r="O191" s="43">
        <v>0.66139515261363857</v>
      </c>
      <c r="P191" s="43">
        <v>4.1215436335297643E-3</v>
      </c>
      <c r="Q191" s="43">
        <v>1.6267999872038388E-2</v>
      </c>
      <c r="R191" s="43">
        <v>2.1974337613096668E-4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0.15065998471468464</v>
      </c>
      <c r="O192" s="43">
        <v>0.66116489524016997</v>
      </c>
      <c r="P192" s="43">
        <v>4.1321217458713897E-3</v>
      </c>
      <c r="Q192" s="43">
        <v>1.6371000740189268E-2</v>
      </c>
      <c r="R192" s="43">
        <v>2.2069603010819018E-4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0.14988988367545963</v>
      </c>
      <c r="O193" s="43">
        <v>0.66093452235241301</v>
      </c>
      <c r="P193" s="43">
        <v>4.1423938203582486E-3</v>
      </c>
      <c r="Q193" s="43">
        <v>1.6474261809731577E-2</v>
      </c>
      <c r="R193" s="43">
        <v>2.2165109068542462E-4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0.14911994762733136</v>
      </c>
      <c r="O194" s="43">
        <v>0.6607040380001904</v>
      </c>
      <c r="P194" s="43">
        <v>4.1523574990133842E-3</v>
      </c>
      <c r="Q194" s="43">
        <v>1.6577775412794395E-2</v>
      </c>
      <c r="R194" s="43">
        <v>2.2260848694261029E-4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0.14835018257836069</v>
      </c>
      <c r="O195" s="43">
        <v>0.66047344625875937</v>
      </c>
      <c r="P195" s="43">
        <v>4.1620104958020928E-3</v>
      </c>
      <c r="Q195" s="43">
        <v>1.6681533823550757E-2</v>
      </c>
      <c r="R195" s="43">
        <v>2.2356814742365233E-4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0.14758059449598643</v>
      </c>
      <c r="O196" s="43">
        <v>0.66024275122783049</v>
      </c>
      <c r="P196" s="43">
        <v>4.1713505975267615E-3</v>
      </c>
      <c r="Q196" s="43">
        <v>1.6785529260024426E-2</v>
      </c>
      <c r="R196" s="43">
        <v>2.245300001531323E-4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0.1468111893053049</v>
      </c>
      <c r="O197" s="43">
        <v>0.66001195703057758</v>
      </c>
      <c r="P197" s="43">
        <v>4.1803756646911243E-3</v>
      </c>
      <c r="Q197" s="43">
        <v>1.688975388591871E-2</v>
      </c>
      <c r="R197" s="43">
        <v>2.2549397265322202E-4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0.14604197288736842</v>
      </c>
      <c r="O198" s="43">
        <v>0.65978106781264101</v>
      </c>
      <c r="P198" s="43">
        <v>4.1890836323334726E-3</v>
      </c>
      <c r="Q198" s="43">
        <v>1.6994199812466377E-2</v>
      </c>
      <c r="R198" s="43">
        <v>2.2645999196079395E-4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0.14527295107750296</v>
      </c>
      <c r="O199" s="43">
        <v>0.65955008774111856</v>
      </c>
      <c r="P199" s="43">
        <v>4.1974725108283144E-3</v>
      </c>
      <c r="Q199" s="43">
        <v>1.7098859100300019E-2</v>
      </c>
      <c r="R199" s="43">
        <v>2.2742798464472008E-4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0.14450412966364629</v>
      </c>
      <c r="O200" s="43">
        <v>0.65931902100355155</v>
      </c>
      <c r="P200" s="43">
        <v>4.2055403866560663E-3</v>
      </c>
      <c r="Q200" s="43">
        <v>1.7203723761342021E-2</v>
      </c>
      <c r="R200" s="43">
        <v>2.2839787682335215E-4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0.14373551438470744</v>
      </c>
      <c r="O201" s="43">
        <v>0.65908787180690054</v>
      </c>
      <c r="P201" s="43">
        <v>4.213285423140329E-3</v>
      </c>
      <c r="Q201" s="43">
        <v>1.7308785760713322E-2</v>
      </c>
      <c r="R201" s="43">
        <v>2.2936959418217587E-4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0.14296711092894759</v>
      </c>
      <c r="O202" s="43">
        <v>0.65885664437651648</v>
      </c>
      <c r="P202" s="43">
        <v>4.2207058611523681E-3</v>
      </c>
      <c r="Q202" s="43">
        <v>1.7414037018660185E-2</v>
      </c>
      <c r="R202" s="43">
        <v>2.3034306199163135E-4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0.14219892493238373</v>
      </c>
      <c r="O203" s="43">
        <v>0.65862534295510344</v>
      </c>
      <c r="P203" s="43">
        <v>4.2278000197823774E-3</v>
      </c>
      <c r="Q203" s="43">
        <v>1.7519469412498125E-2</v>
      </c>
      <c r="R203" s="43">
        <v>2.3131820512509283E-4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0.14143096197721608</v>
      </c>
      <c r="O204" s="43">
        <v>0.65839397180167492</v>
      </c>
      <c r="P204" s="43">
        <v>4.2345662969772097E-3</v>
      </c>
      <c r="Q204" s="43">
        <v>1.762507477857218E-2</v>
      </c>
      <c r="R204" s="43">
        <v>2.3229494807699896E-4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0.14066322759027905</v>
      </c>
      <c r="O205" s="43">
        <v>0.65816253519050472</v>
      </c>
      <c r="P205" s="43">
        <v>4.2410031701441966E-3</v>
      </c>
      <c r="Q205" s="43">
        <v>1.7730844914232678E-2</v>
      </c>
      <c r="R205" s="43">
        <v>2.3327321498112672E-4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0.1398957272415173</v>
      </c>
      <c r="O206" s="43">
        <v>0.6579310374100733</v>
      </c>
      <c r="P206" s="43">
        <v>4.2471091967207593E-3</v>
      </c>
      <c r="Q206" s="43">
        <v>1.7836771579825637E-2</v>
      </c>
      <c r="R206" s="43">
        <v>2.342529296290006E-4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0.13912846634248768</v>
      </c>
      <c r="O207" s="43">
        <v>0.65769948276200796</v>
      </c>
      <c r="P207" s="43">
        <v>4.2528830147095242E-3</v>
      </c>
      <c r="Q207" s="43">
        <v>1.7942846500696951E-2</v>
      </c>
      <c r="R207" s="43">
        <v>2.3523401548842938E-4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0.13836145024488658</v>
      </c>
      <c r="O208" s="43">
        <v>0.65746787556001818</v>
      </c>
      <c r="P208" s="43">
        <v>4.2583233431786396E-3</v>
      </c>
      <c r="Q208" s="43">
        <v>1.8049061369209536E-2</v>
      </c>
      <c r="R208" s="43">
        <v>2.3621639572216251E-4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0.13759468423910495</v>
      </c>
      <c r="O209" s="43">
        <v>0.65723622012882854</v>
      </c>
      <c r="P209" s="43">
        <v>4.2634289827270903E-3</v>
      </c>
      <c r="Q209" s="43">
        <v>1.8155407846772463E-2</v>
      </c>
      <c r="R209" s="43">
        <v>2.3719999320665768E-4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0.13682817355281029</v>
      </c>
      <c r="O210" s="43">
        <v>0.6570045208031069</v>
      </c>
      <c r="P210" s="43">
        <v>4.268198815914748E-3</v>
      </c>
      <c r="Q210" s="43">
        <v>1.826187756588132E-2</v>
      </c>
      <c r="R210" s="43">
        <v>2.3818473055095213E-4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0.13606192334955713</v>
      </c>
      <c r="O211" s="43">
        <v>0.65677278192639021</v>
      </c>
      <c r="P211" s="43">
        <v>4.2726318076569637E-3</v>
      </c>
      <c r="Q211" s="43">
        <v>1.8368462132168847E-2</v>
      </c>
      <c r="R211" s="43">
        <v>2.3917053011562867E-4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0.13529593872742599</v>
      </c>
      <c r="O212" s="43">
        <v>0.6565410078500068</v>
      </c>
      <c r="P212" s="43">
        <v>4.2767270055835459E-3</v>
      </c>
      <c r="Q212" s="43">
        <v>1.8475153126464961E-2</v>
      </c>
      <c r="R212" s="43">
        <v>2.4015731403186934E-4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0.13453022471769185</v>
      </c>
      <c r="O213" s="43">
        <v>0.65630920293199801</v>
      </c>
      <c r="P213" s="43">
        <v>4.280483540361933E-3</v>
      </c>
      <c r="Q213" s="43">
        <v>1.8581942106865292E-2</v>
      </c>
      <c r="R213" s="43">
        <v>2.4114500422058694E-4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0.13376478628352231</v>
      </c>
      <c r="O214" s="43">
        <v>0.65607737153603651</v>
      </c>
      <c r="P214" s="43">
        <v>4.2839006259844615E-3</v>
      </c>
      <c r="Q214" s="43">
        <v>1.86888206108074E-2</v>
      </c>
      <c r="R214" s="43">
        <v>2.4213352241162774E-4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0.13299962831870646</v>
      </c>
      <c r="O215" s="43">
        <v>0.65584551803034419</v>
      </c>
      <c r="P215" s="43">
        <v>4.286977560019594E-3</v>
      </c>
      <c r="Q215" s="43">
        <v>1.8795780157153601E-2</v>
      </c>
      <c r="R215" s="43">
        <v>2.4312279016303607E-4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0.13223475564641457</v>
      </c>
      <c r="O216" s="43">
        <v>0.65561364678660961</v>
      </c>
      <c r="P216" s="43">
        <v>4.2897137238270466E-3</v>
      </c>
      <c r="Q216" s="43">
        <v>1.8902812248279739E-2</v>
      </c>
      <c r="R216" s="43">
        <v>2.4411272888037283E-4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0.13147017301798902</v>
      </c>
      <c r="O217" s="43">
        <v>0.65538176217890509</v>
      </c>
      <c r="P217" s="43">
        <v>4.2921085827367427E-3</v>
      </c>
      <c r="Q217" s="43">
        <v>1.900990837216875E-2</v>
      </c>
      <c r="R217" s="43">
        <v>2.4510325983607929E-4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0.13070588511176762</v>
      </c>
      <c r="O218" s="43">
        <v>0.65514986858260393</v>
      </c>
      <c r="P218" s="43">
        <v>4.294161686191544E-3</v>
      </c>
      <c r="Q218" s="43">
        <v>1.9117060004508347E-2</v>
      </c>
      <c r="R218" s="43">
        <v>2.4609430418887811E-4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0.12994189653193899</v>
      </c>
      <c r="O219" s="43">
        <v>0.65491797037329702</v>
      </c>
      <c r="P219" s="43">
        <v>4.2958726678537715E-3</v>
      </c>
      <c r="Q219" s="43">
        <v>1.9224258610791765E-2</v>
      </c>
      <c r="R219" s="43">
        <v>2.4708578300320348E-4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0.12917821180743089</v>
      </c>
      <c r="O220" s="43">
        <v>0.6546860719257136</v>
      </c>
      <c r="P220" s="43">
        <v>4.2972412456754984E-3</v>
      </c>
      <c r="Q220" s="43">
        <v>1.93314956484207E-2</v>
      </c>
      <c r="R220" s="43">
        <v>2.4807761726865077E-4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0.12841483539083165</v>
      </c>
      <c r="O221" s="43">
        <v>0.65445417761264046</v>
      </c>
      <c r="P221" s="43">
        <v>4.2982672219326647E-3</v>
      </c>
      <c r="Q221" s="43">
        <v>1.9438762568809578E-2</v>
      </c>
      <c r="R221" s="43">
        <v>2.4906972791943955E-4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0.12765177165734556</v>
      </c>
      <c r="O222" s="43">
        <v>0.6542222918038455</v>
      </c>
      <c r="P222" s="43">
        <v>4.2989504832230659E-3</v>
      </c>
      <c r="Q222" s="43">
        <v>1.9546050819490231E-2</v>
      </c>
      <c r="R222" s="43">
        <v>2.5006203585387895E-4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0.1268890249037822</v>
      </c>
      <c r="O223" s="43">
        <v>0.6539904188650022</v>
      </c>
      <c r="P223" s="43">
        <v>4.2992910004282826E-3</v>
      </c>
      <c r="Q223" s="43">
        <v>1.9653351846216031E-2</v>
      </c>
      <c r="R223" s="43">
        <v>2.5105446195382942E-4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0.12612659934757975</v>
      </c>
      <c r="O224" s="43">
        <v>0.65375856315661884</v>
      </c>
      <c r="P224" s="43">
        <v>4.2992888286396674E-3</v>
      </c>
      <c r="Q224" s="43">
        <v>1.9760657095064662E-2</v>
      </c>
      <c r="R224" s="43">
        <v>2.520469271041509E-4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0.12536449912586348</v>
      </c>
      <c r="O225" s="43">
        <v>0.65352672903296893</v>
      </c>
      <c r="P225" s="43">
        <v>4.2989441070485027E-3</v>
      </c>
      <c r="Q225" s="43">
        <v>1.9867958014538622E-2</v>
      </c>
      <c r="R225" s="43">
        <v>2.5303935221213016E-4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0.12460272829453899</v>
      </c>
      <c r="O226" s="43">
        <v>0.65329492084102747</v>
      </c>
      <c r="P226" s="43">
        <v>4.2982570588004877E-3</v>
      </c>
      <c r="Q226" s="43">
        <v>1.9975246057662439E-2</v>
      </c>
      <c r="R226" s="43">
        <v>2.540316582268787E-4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0.12384129082742078</v>
      </c>
      <c r="O227" s="43">
        <v>0.6530631429194107</v>
      </c>
      <c r="P227" s="43">
        <v>4.2972279908146949E-3</v>
      </c>
      <c r="Q227" s="43">
        <v>2.0082512684075925E-2</v>
      </c>
      <c r="R227" s="43">
        <v>2.550237661586921E-4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0.12308019061539634</v>
      </c>
      <c r="O228" s="43">
        <v>0.65283139959732095</v>
      </c>
      <c r="P228" s="43">
        <v>4.2958572935672323E-3</v>
      </c>
      <c r="Q228" s="43">
        <v>2.0189749362122401E-2</v>
      </c>
      <c r="R228" s="43">
        <v>2.5601559709836501E-4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0.12231943146562609</v>
      </c>
      <c r="O229" s="43">
        <v>0.65259969519349637</v>
      </c>
      <c r="P229" s="43">
        <v>4.2941454408397745E-3</v>
      </c>
      <c r="Q229" s="43">
        <v>2.0296947570931111E-2</v>
      </c>
      <c r="R229" s="43">
        <v>2.5700707223645072E-4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0.12155901710077918</v>
      </c>
      <c r="O230" s="43">
        <v>0.65236803401516641</v>
      </c>
      <c r="P230" s="43">
        <v>4.2920929894332306E-3</v>
      </c>
      <c r="Q230" s="43">
        <v>2.0404098802492908E-2</v>
      </c>
      <c r="R230" s="43">
        <v>2.5799811288245973E-4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0.12079895115830556</v>
      </c>
      <c r="O231" s="43">
        <v>0.65213642035701402</v>
      </c>
      <c r="P231" s="43">
        <v>4.2897005788467956E-3</v>
      </c>
      <c r="Q231" s="43">
        <v>2.051119456372838E-2</v>
      </c>
      <c r="R231" s="43">
        <v>2.5898864048398728E-4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0.12003923718974444</v>
      </c>
      <c r="O232" s="43">
        <v>0.6519048585001429</v>
      </c>
      <c r="P232" s="43">
        <v>4.286968930922644E-3</v>
      </c>
      <c r="Q232" s="43">
        <v>2.0618226378547527E-2</v>
      </c>
      <c r="R232" s="43">
        <v>2.5997857664576348E-4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0.11927987866006903</v>
      </c>
      <c r="O233" s="43">
        <v>0.65167335271105331</v>
      </c>
      <c r="P233" s="43">
        <v>4.2838988494565897E-3</v>
      </c>
      <c r="Q233" s="43">
        <v>2.0725185789900121E-2</v>
      </c>
      <c r="R233" s="43">
        <v>2.609678431486173E-4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0.11852087894706818</v>
      </c>
      <c r="O234" s="43">
        <v>0.65144190724062478</v>
      </c>
      <c r="P234" s="43">
        <v>4.2804912197750081E-3</v>
      </c>
      <c r="Q234" s="43">
        <v>2.083206436181597E-2</v>
      </c>
      <c r="R234" s="43">
        <v>2.6195636196834645E-4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0.11776224134076446</v>
      </c>
      <c r="O235" s="43">
        <v>0.65121052632310539</v>
      </c>
      <c r="P235" s="43">
        <v>4.2767470082783598E-3</v>
      </c>
      <c r="Q235" s="43">
        <v>2.0938853681434191E-2</v>
      </c>
      <c r="R235" s="43">
        <v>2.6294405529448669E-4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0.11700396904286924</v>
      </c>
      <c r="O236" s="43">
        <v>0.65097921417511062</v>
      </c>
      <c r="P236" s="43">
        <v>4.2726672619516834E-3</v>
      </c>
      <c r="Q236" s="43">
        <v>2.1045545361020646E-2</v>
      </c>
      <c r="R236" s="43">
        <v>2.6393084554897079E-4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0.1162460651662745</v>
      </c>
      <c r="O237" s="43">
        <v>0.65074797499463122</v>
      </c>
      <c r="P237" s="43">
        <v>4.2682531078424187E-3</v>
      </c>
      <c r="Q237" s="43">
        <v>2.1152131039972811E-2</v>
      </c>
      <c r="R237" s="43">
        <v>2.649166554046712E-4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0.11548853273458159</v>
      </c>
      <c r="O238" s="43">
        <v>0.65051681296004771</v>
      </c>
      <c r="P238" s="43">
        <v>4.2635057525059559E-3</v>
      </c>
      <c r="Q238" s="43">
        <v>2.1258602386811133E-2</v>
      </c>
      <c r="R238" s="43">
        <v>2.6590140780381885E-4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0.11473137468166679</v>
      </c>
      <c r="O239" s="43">
        <v>0.65028573222915598</v>
      </c>
      <c r="P239" s="43">
        <v>4.2584264814193359E-3</v>
      </c>
      <c r="Q239" s="43">
        <v>2.1364951101156233E-2</v>
      </c>
      <c r="R239" s="43">
        <v>2.6688502597628944E-4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0.11397459385128382</v>
      </c>
      <c r="O240" s="43">
        <v>0.65005473693820293</v>
      </c>
      <c r="P240" s="43">
        <v>4.2530166583635157E-3</v>
      </c>
      <c r="Q240" s="43">
        <v>2.1471168915690994E-2</v>
      </c>
      <c r="R240" s="43">
        <v>2.6786743345775165E-4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0.11321819299670316</v>
      </c>
      <c r="O241" s="43">
        <v>0.64982383120093101</v>
      </c>
      <c r="P241" s="43">
        <v>4.2472777247746464E-3</v>
      </c>
      <c r="Q241" s="43">
        <v>2.157724759810695E-2</v>
      </c>
      <c r="R241" s="43">
        <v>2.6884855410766836E-4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0.11246217478038832</v>
      </c>
      <c r="O242" s="43">
        <v>0.64959301910763356</v>
      </c>
      <c r="P242" s="43">
        <v>4.2412111990648418E-3</v>
      </c>
      <c r="Q242" s="43">
        <v>2.1683178953033982E-2</v>
      </c>
      <c r="R242" s="43">
        <v>2.6982831212714532E-4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0.11170654177370853</v>
      </c>
      <c r="O243" s="43">
        <v>0.64936230472422163</v>
      </c>
      <c r="P243" s="43">
        <v>4.2348186759129077E-3</v>
      </c>
      <c r="Q243" s="43">
        <v>2.1788954823952777E-2</v>
      </c>
      <c r="R243" s="43">
        <v>2.7080663207661859E-4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0.11095129645668829</v>
      </c>
      <c r="O244" s="43">
        <v>0.64913169209130062</v>
      </c>
      <c r="P244" s="43">
        <v>4.2281018255255279E-3</v>
      </c>
      <c r="Q244" s="43">
        <v>2.1894567095089201E-2</v>
      </c>
      <c r="R244" s="43">
        <v>2.7178343889337601E-4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0.1101964412177934</v>
      </c>
      <c r="O245" s="43">
        <v>0.64890118522326012</v>
      </c>
      <c r="P245" s="43">
        <v>4.2210623928694256E-3</v>
      </c>
      <c r="Q245" s="43">
        <v>2.2000007693289813E-2</v>
      </c>
      <c r="R245" s="43">
        <v>2.7275865790890396E-4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0.10944197835375329</v>
      </c>
      <c r="O246" s="43">
        <v>0.64867078810737377</v>
      </c>
      <c r="P246" s="43">
        <v>4.2137021968750204E-3</v>
      </c>
      <c r="Q246" s="43">
        <v>2.2105268589877922E-2</v>
      </c>
      <c r="R246" s="43">
        <v>2.7373221486605372E-4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0.10868791006941964</v>
      </c>
      <c r="O247" s="43">
        <v>0.64844050470291348</v>
      </c>
      <c r="P247" s="43">
        <v>4.2060231296121332E-3</v>
      </c>
      <c r="Q247" s="43">
        <v>2.2210341802489372E-2</v>
      </c>
      <c r="R247" s="43">
        <v>2.7470403593602094E-4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0.10793423847766095</v>
      </c>
      <c r="O248" s="43">
        <v>0.64821033894027325</v>
      </c>
      <c r="P248" s="43">
        <v>4.1980271554382786E-3</v>
      </c>
      <c r="Q248" s="43">
        <v>2.2315219396887461E-2</v>
      </c>
      <c r="R248" s="43">
        <v>2.7567404773513128E-4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0.10718096559929303</v>
      </c>
      <c r="O249" s="43">
        <v>0.64798029472010865</v>
      </c>
      <c r="P249" s="43">
        <v>4.1897163101201279E-3</v>
      </c>
      <c r="Q249" s="43">
        <v>2.2419893488756216E-2</v>
      </c>
      <c r="R249" s="43">
        <v>2.7664217734142693E-4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0.10642809336304516</v>
      </c>
      <c r="O250" s="43">
        <v>0.6477503759124873</v>
      </c>
      <c r="P250" s="43">
        <v>4.1810926999287287E-3</v>
      </c>
      <c r="Q250" s="43">
        <v>2.2524356245471437E-2</v>
      </c>
      <c r="R250" s="43">
        <v>2.7760835231104664E-4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0.10567562360556151</v>
      </c>
      <c r="O251" s="43">
        <v>0.64752058635605414</v>
      </c>
      <c r="P251" s="43">
        <v>4.1721585007090537E-3</v>
      </c>
      <c r="Q251" s="43">
        <v>2.2628599887848849E-2</v>
      </c>
      <c r="R251" s="43">
        <v>2.7857250069439457E-4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0.10492355807143784</v>
      </c>
      <c r="O252" s="43">
        <v>0.64729092985720926</v>
      </c>
      <c r="P252" s="43">
        <v>4.162915956924515E-3</v>
      </c>
      <c r="Q252" s="43">
        <v>2.273261669186866E-2</v>
      </c>
      <c r="R252" s="43">
        <v>2.7953455105209053E-4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0.10417189841329293</v>
      </c>
      <c r="O253" s="43">
        <v>0.6470614101893003</v>
      </c>
      <c r="P253" s="43">
        <v>4.1533673806770375E-3</v>
      </c>
      <c r="Q253" s="43">
        <v>2.2836398990376063E-2</v>
      </c>
      <c r="R253" s="43">
        <v>2.8049443247069793E-4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0.1034206461918747</v>
      </c>
      <c r="O254" s="43">
        <v>0.64683203109182841</v>
      </c>
      <c r="P254" s="43">
        <v>4.1435151507033434E-3</v>
      </c>
      <c r="Q254" s="43">
        <v>2.2939939174756872E-2</v>
      </c>
      <c r="R254" s="43">
        <v>2.8145207457822203E-4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0.10266980287620067</v>
      </c>
      <c r="O255" s="43">
        <v>0.64660279626966999</v>
      </c>
      <c r="P255" s="43">
        <v>4.1333617113480589E-3</v>
      </c>
      <c r="Q255" s="43">
        <v>2.3043229696587921E-2</v>
      </c>
      <c r="R255" s="43">
        <v>2.8240740755937409E-4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0.10191936984373218</v>
      </c>
      <c r="O256" s="43">
        <v>0.64637370939231198</v>
      </c>
      <c r="P256" s="43">
        <v>4.1229095715143247E-3</v>
      </c>
      <c r="Q256" s="43">
        <v>2.3146263069261448E-2</v>
      </c>
      <c r="R256" s="43">
        <v>2.8336036217059546E-4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0.10116934838058234</v>
      </c>
      <c r="O257" s="43">
        <v>0.64614477409310211</v>
      </c>
      <c r="P257" s="43">
        <v>4.1121613035925474E-3</v>
      </c>
      <c r="Q257" s="43">
        <v>2.3249031869583131E-2</v>
      </c>
      <c r="R257" s="43">
        <v>2.8431086975483756E-4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0.10041973968175734</v>
      </c>
      <c r="O258" s="43">
        <v>0.64591599396851518</v>
      </c>
      <c r="P258" s="43">
        <v>4.1011195423679625E-3</v>
      </c>
      <c r="Q258" s="43">
        <v>2.3351528739342972E-2</v>
      </c>
      <c r="R258" s="43">
        <v>2.8525886225609138E-4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9.967054485143037E-2</v>
      </c>
      <c r="O259" s="43">
        <v>0.64568737257743358</v>
      </c>
      <c r="P259" s="43">
        <v>4.0897869839076903E-3</v>
      </c>
      <c r="Q259" s="43">
        <v>2.3453746386858824E-2</v>
      </c>
      <c r="R259" s="43">
        <v>2.8620427223366316E-4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9.8921764903248402E-2</v>
      </c>
      <c r="O260" s="43">
        <v>0.64545891344044426</v>
      </c>
      <c r="P260" s="43">
        <v>4.0781663844279654E-3</v>
      </c>
      <c r="Q260" s="43">
        <v>2.3555677588491752E-2</v>
      </c>
      <c r="R260" s="43">
        <v>2.8714703287619029E-4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9.8173400760670701E-2</v>
      </c>
      <c r="O261" s="43">
        <v>0.64523062003915166</v>
      </c>
      <c r="P261" s="43">
        <v>4.0662605591422259E-3</v>
      </c>
      <c r="Q261" s="43">
        <v>2.3657315190132974E-2</v>
      </c>
      <c r="R261" s="43">
        <v>2.8808707801539365E-4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9.7425453257339353E-2</v>
      </c>
      <c r="O262" s="43">
        <v>0.64500249581550606</v>
      </c>
      <c r="P262" s="43">
        <v>4.0540723810907706E-3</v>
      </c>
      <c r="Q262" s="43">
        <v>2.3758652108661758E-2</v>
      </c>
      <c r="R262" s="43">
        <v>2.8902434213956199E-4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9.6677923137480776E-2</v>
      </c>
      <c r="O263" s="43">
        <v>0.64477454417114799</v>
      </c>
      <c r="P263" s="43">
        <v>4.0416047799526691E-3</v>
      </c>
      <c r="Q263" s="43">
        <v>2.385968133337393E-2</v>
      </c>
      <c r="R263" s="43">
        <v>2.8995876040676402E-4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9.5930811056338217E-2</v>
      </c>
      <c r="O264" s="43">
        <v>0.64454676846676939</v>
      </c>
      <c r="P264" s="43">
        <v>4.0288607408406462E-3</v>
      </c>
      <c r="Q264" s="43">
        <v>2.3960395927380484E-2</v>
      </c>
      <c r="R264" s="43">
        <v>2.9089026865778425E-4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9.5184117580634539E-2</v>
      </c>
      <c r="O265" s="43">
        <v>0.64431917202149203</v>
      </c>
      <c r="P265" s="43">
        <v>4.0158433030796472E-3</v>
      </c>
      <c r="Q265" s="43">
        <v>2.4060789028975953E-2</v>
      </c>
      <c r="R265" s="43">
        <v>2.918188034287788E-4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9.4437843189064827E-2</v>
      </c>
      <c r="O266" s="43">
        <v>0.64409175811226105</v>
      </c>
      <c r="P266" s="43">
        <v>4.0025555589698093E-3</v>
      </c>
      <c r="Q266" s="43">
        <v>2.4160853852976033E-2</v>
      </c>
      <c r="R266" s="43">
        <v>2.9274430196364739E-4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9.3691988272818522E-2</v>
      </c>
      <c r="O267" s="43">
        <v>0.64386452997325638</v>
      </c>
      <c r="P267" s="43">
        <v>3.989000652534545E-3</v>
      </c>
      <c r="Q267" s="43">
        <v>2.4260583692024187E-2</v>
      </c>
      <c r="R267" s="43">
        <v>2.9366670222611796E-4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9.2946553136130344E-2</v>
      </c>
      <c r="O268" s="43">
        <v>0.64363749079532118</v>
      </c>
      <c r="P268" s="43">
        <v>3.9751817782544691E-3</v>
      </c>
      <c r="Q268" s="43">
        <v>2.4359971917866832E-2</v>
      </c>
      <c r="R268" s="43">
        <v>2.9458594291154099E-4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9.2201537996859678E-2</v>
      </c>
      <c r="O269" s="43">
        <v>0.64341064372540624</v>
      </c>
      <c r="P269" s="43">
        <v>3.9611021797879105E-3</v>
      </c>
      <c r="Q269" s="43">
        <v>2.4459011982596736E-2</v>
      </c>
      <c r="R269" s="43">
        <v>2.9550196345838918E-4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9.1456942987097792E-2</v>
      </c>
      <c r="O270" s="43">
        <v>0.64318399186603326</v>
      </c>
      <c r="P270" s="43">
        <v>3.9467651486786975E-3</v>
      </c>
      <c r="Q270" s="43">
        <v>2.4557697419864327E-2</v>
      </c>
      <c r="R270" s="43">
        <v>2.9641470405946155E-4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9.0712768153802456E-2</v>
      </c>
      <c r="O271" s="43">
        <v>0.64295753827477431</v>
      </c>
      <c r="P271" s="43">
        <v>3.9321740230520014E-3</v>
      </c>
      <c r="Q271" s="43">
        <v>2.4656021846056596E-2</v>
      </c>
      <c r="R271" s="43">
        <v>2.9732410567278656E-4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8.9969013459459346E-2</v>
      </c>
      <c r="O272" s="43">
        <v>0.64273128596374884</v>
      </c>
      <c r="P272" s="43">
        <v>3.9173321862989146E-3</v>
      </c>
      <c r="Q272" s="43">
        <v>2.4753978961443338E-2</v>
      </c>
      <c r="R272" s="43">
        <v>2.982301100322237E-4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8.9225678782769727E-2</v>
      </c>
      <c r="O273" s="43">
        <v>0.64250523789913871</v>
      </c>
      <c r="P273" s="43">
        <v>3.9022430657505336E-3</v>
      </c>
      <c r="Q273" s="43">
        <v>2.4851562551290351E-2</v>
      </c>
      <c r="R273" s="43">
        <v>2.9913265965776008E-4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8.8482763919363827E-2</v>
      </c>
      <c r="O274" s="43">
        <v>0.64227939700072034</v>
      </c>
      <c r="P274" s="43">
        <v>3.8869101313422595E-3</v>
      </c>
      <c r="Q274" s="43">
        <v>2.4948766486939528E-2</v>
      </c>
      <c r="R274" s="43">
        <v>3.000316978654993E-4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8.7740268582539471E-2</v>
      </c>
      <c r="O275" s="43">
        <v>0.64205376614141463</v>
      </c>
      <c r="P275" s="43">
        <v>3.8713368942690607E-3</v>
      </c>
      <c r="Q275" s="43">
        <v>2.5045584726855405E-2</v>
      </c>
      <c r="R275" s="43">
        <v>3.0092716877734164E-4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8.6998192404025093E-2</v>
      </c>
      <c r="O276" s="43">
        <v>0.64182834814685441</v>
      </c>
      <c r="P276" s="43">
        <v>3.8555269056324034E-3</v>
      </c>
      <c r="Q276" s="43">
        <v>2.5142011317638074E-2</v>
      </c>
      <c r="R276" s="43">
        <v>3.0181901733035237E-4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8.6256534934766926E-2</v>
      </c>
      <c r="O277" s="43">
        <v>0.64160314579497013</v>
      </c>
      <c r="P277" s="43">
        <v>3.8394837550796124E-3</v>
      </c>
      <c r="Q277" s="43">
        <v>2.5238040395002263E-2</v>
      </c>
      <c r="R277" s="43">
        <v>3.0270718928581677E-4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8.5515295645739467E-2</v>
      </c>
      <c r="O278" s="43">
        <v>0.64137816181559304</v>
      </c>
      <c r="P278" s="43">
        <v>3.8232110694363559E-3</v>
      </c>
      <c r="Q278" s="43">
        <v>2.5333666184722305E-2</v>
      </c>
      <c r="R278" s="43">
        <v>3.0359163123798048E-4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8.4774473928778904E-2</v>
      </c>
      <c r="O279" s="43">
        <v>0.64115339889007639</v>
      </c>
      <c r="P279" s="43">
        <v>3.806712511333001E-3</v>
      </c>
      <c r="Q279" s="43">
        <v>2.542888300354294E-2</v>
      </c>
      <c r="R279" s="43">
        <v>3.0447229062247375E-4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8.4034069097438657E-2</v>
      </c>
      <c r="O280" s="43">
        <v>0.64092885965093371</v>
      </c>
      <c r="P280" s="43">
        <v>3.7899917778255526E-3</v>
      </c>
      <c r="Q280" s="43">
        <v>2.5523685260055756E-2</v>
      </c>
      <c r="R280" s="43">
        <v>3.0534911572441752E-4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8.3294080387866537E-2</v>
      </c>
      <c r="O281" s="43">
        <v>0.64070454668149668</v>
      </c>
      <c r="P281" s="43">
        <v>3.7730525990118877E-3</v>
      </c>
      <c r="Q281" s="43">
        <v>2.5618067455541148E-2</v>
      </c>
      <c r="R281" s="43">
        <v>3.0622205568621018E-4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8.2554506959702872E-2</v>
      </c>
      <c r="O282" s="43">
        <v>0.64048046251558954</v>
      </c>
      <c r="P282" s="43">
        <v>3.7558987366440137E-3</v>
      </c>
      <c r="Q282" s="43">
        <v>2.5712024184775684E-2</v>
      </c>
      <c r="R282" s="43">
        <v>3.0709106051499531E-4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8.1815347896999166E-2</v>
      </c>
      <c r="O283" s="43">
        <v>0.64025660963722086</v>
      </c>
      <c r="P283" s="43">
        <v>3.7385339827370428E-3</v>
      </c>
      <c r="Q283" s="43">
        <v>2.5805550136804807E-2</v>
      </c>
      <c r="R283" s="43">
        <v>3.0795608108980871E-4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8.1076602209156343E-2</v>
      </c>
      <c r="O284" s="43">
        <v>0.64003299048029505</v>
      </c>
      <c r="P284" s="43">
        <v>3.7209621581756006E-3</v>
      </c>
      <c r="Q284" s="43">
        <v>2.5898640095680756E-2</v>
      </c>
      <c r="R284" s="43">
        <v>3.0881706916840269E-4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8.0338268831882206E-2</v>
      </c>
      <c r="O285" s="43">
        <v>0.63980960742834048</v>
      </c>
      <c r="P285" s="43">
        <v>3.7031871113183622E-3</v>
      </c>
      <c r="Q285" s="43">
        <v>2.5991288941165713E-2</v>
      </c>
      <c r="R285" s="43">
        <v>3.0967397739374997E-4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7.9600346628167437E-2</v>
      </c>
      <c r="O286" s="43">
        <v>0.63958646281425591</v>
      </c>
      <c r="P286" s="43">
        <v>3.6852127166014117E-3</v>
      </c>
      <c r="Q286" s="43">
        <v>2.6083491649400097E-2</v>
      </c>
      <c r="R286" s="43">
        <v>3.1052675930022473E-4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7.886283438927949E-2</v>
      </c>
      <c r="O287" s="43">
        <v>0.63936355892007313</v>
      </c>
      <c r="P287" s="43">
        <v>3.6670428731411125E-3</v>
      </c>
      <c r="Q287" s="43">
        <v>2.6175243293535971E-2</v>
      </c>
      <c r="R287" s="43">
        <v>3.1137536931946067E-4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7.8125730835773538E-2</v>
      </c>
      <c r="O288" s="43">
        <v>0.63914089797674145</v>
      </c>
      <c r="P288" s="43">
        <v>3.648681503337171E-3</v>
      </c>
      <c r="Q288" s="43">
        <v>2.6266539044335603E-2</v>
      </c>
      <c r="R288" s="43">
        <v>3.1221976278588732E-4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7.7389034618520328E-2</v>
      </c>
      <c r="O289" s="43">
        <v>0.63891848216392411</v>
      </c>
      <c r="P289" s="43">
        <v>3.6301325514765635E-3</v>
      </c>
      <c r="Q289" s="43">
        <v>2.6357374170735165E-2</v>
      </c>
      <c r="R289" s="43">
        <v>3.1305989594194355E-4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7.6652744319749805E-2</v>
      </c>
      <c r="O290" s="43">
        <v>0.63869631360981716</v>
      </c>
      <c r="P290" s="43">
        <v>3.6113999823390087E-3</v>
      </c>
      <c r="Q290" s="43">
        <v>2.6447744040373589E-2</v>
      </c>
      <c r="R290" s="43">
        <v>3.1389572594296933E-4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7.5916858454110128E-2</v>
      </c>
      <c r="O291" s="43">
        <v>0.63847439439098375</v>
      </c>
      <c r="P291" s="43">
        <v>3.5924877798046238E-3</v>
      </c>
      <c r="Q291" s="43">
        <v>2.653764412008669E-2</v>
      </c>
      <c r="R291" s="43">
        <v>3.1472721086177541E-4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7.5181375469741352E-2</v>
      </c>
      <c r="O292" s="43">
        <v>0.63825272653220633</v>
      </c>
      <c r="P292" s="43">
        <v>3.5733999454644386E-3</v>
      </c>
      <c r="Q292" s="43">
        <v>2.6627069976366494E-2</v>
      </c>
      <c r="R292" s="43">
        <v>3.1555430969289184E-4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7.4446293749363263E-2</v>
      </c>
      <c r="O293" s="43">
        <v>0.63803131200635588</v>
      </c>
      <c r="P293" s="43">
        <v>3.5541404972343959E-3</v>
      </c>
      <c r="Q293" s="43">
        <v>2.6716017275786021E-2</v>
      </c>
      <c r="R293" s="43">
        <v>3.163769823564966E-4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7.3711611611376543E-2</v>
      </c>
      <c r="O294" s="43">
        <v>0.63781015273427899</v>
      </c>
      <c r="P294" s="43">
        <v>3.5347134679734856E-3</v>
      </c>
      <c r="Q294" s="43">
        <v>2.6804481785389439E-2</v>
      </c>
      <c r="R294" s="43">
        <v>3.1719518970202464E-4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7.297732731097667E-2</v>
      </c>
      <c r="O295" s="43">
        <v>0.63758925058470228</v>
      </c>
      <c r="P295" s="43">
        <v>3.5151229041066284E-3</v>
      </c>
      <c r="Q295" s="43">
        <v>2.6892459373047857E-2</v>
      </c>
      <c r="R295" s="43">
        <v>3.1800889351145801E-4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7.2243439041280069E-2</v>
      </c>
      <c r="O296" s="43">
        <v>0.63736860737415324</v>
      </c>
      <c r="P296" s="43">
        <v>3.495372864252941E-3</v>
      </c>
      <c r="Q296" s="43">
        <v>2.6979946007780763E-2</v>
      </c>
      <c r="R296" s="43">
        <v>3.1881805650229905E-4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7.1509944934461736E-2</v>
      </c>
      <c r="O297" s="43">
        <v>0.63714822486689837</v>
      </c>
      <c r="P297" s="43">
        <v>3.4754674178599744E-3</v>
      </c>
      <c r="Q297" s="43">
        <v>2.706693776004333E-2</v>
      </c>
      <c r="R297" s="43">
        <v>3.19622642330228E-4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7.0776843062903619E-2</v>
      </c>
      <c r="O298" s="43">
        <v>0.63692810477489892</v>
      </c>
      <c r="P298" s="43">
        <v>3.4554106438445401E-3</v>
      </c>
      <c r="Q298" s="43">
        <v>2.7153430801979697E-2</v>
      </c>
      <c r="R298" s="43">
        <v>3.2042261559144496E-4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7.0044131440353333E-2</v>
      </c>
      <c r="O299" s="43">
        <v>0.63670824875778154</v>
      </c>
      <c r="P299" s="43">
        <v>3.4352066292407031E-3</v>
      </c>
      <c r="Q299" s="43">
        <v>2.723942140764242E-2</v>
      </c>
      <c r="R299" s="43">
        <v>3.2121794182470015E-4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6.9311808023092489E-2</v>
      </c>
      <c r="O300" s="43">
        <v>0.63648865842282787</v>
      </c>
      <c r="P300" s="43">
        <v>3.4148594678555222E-3</v>
      </c>
      <c r="Q300" s="43">
        <v>2.7324905953178279E-2</v>
      </c>
      <c r="R300" s="43">
        <v>3.2200858751301213E-4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6.8579870711113863E-2</v>
      </c>
      <c r="O301" s="43">
        <v>0.63626933532497887</v>
      </c>
      <c r="P301" s="43">
        <v>3.3943732589331089E-3</v>
      </c>
      <c r="Q301" s="43">
        <v>2.7409880916980645E-2</v>
      </c>
      <c r="R301" s="43">
        <v>3.2279452008507711E-4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6.7848317349307088E-2</v>
      </c>
      <c r="O302" s="43">
        <v>0.63605028096685656</v>
      </c>
      <c r="P302" s="43">
        <v>3.373752105827557E-3</v>
      </c>
      <c r="Q302" s="43">
        <v>2.7494342879808568E-2</v>
      </c>
      <c r="R302" s="43">
        <v>3.2357570791637037E-4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6.7117145728651781E-2</v>
      </c>
      <c r="O303" s="43">
        <v>0.63583149679880058</v>
      </c>
      <c r="P303" s="43">
        <v>3.3530001146853E-3</v>
      </c>
      <c r="Q303" s="43">
        <v>2.7578288524872933E-2</v>
      </c>
      <c r="R303" s="43">
        <v>3.2435212032994352E-4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6.6386353587418151E-2</v>
      </c>
      <c r="O304" s="43">
        <v>0.63561298421892276</v>
      </c>
      <c r="P304" s="43">
        <v>3.3321213931374123E-3</v>
      </c>
      <c r="Q304" s="43">
        <v>2.7661714637889783E-2</v>
      </c>
      <c r="R304" s="43">
        <v>3.2512372759691693E-4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6.5655938612373704E-2</v>
      </c>
      <c r="O305" s="43">
        <v>0.63539474457317557</v>
      </c>
      <c r="P305" s="43">
        <v>3.3111200490024027E-3</v>
      </c>
      <c r="Q305" s="43">
        <v>2.7744618107101181E-2</v>
      </c>
      <c r="R305" s="43">
        <v>3.2589050093667334E-4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6.4925898439996119E-2</v>
      </c>
      <c r="O306" s="43">
        <v>0.63517677915543724</v>
      </c>
      <c r="P306" s="43">
        <v>3.2900001889999905E-3</v>
      </c>
      <c r="Q306" s="43">
        <v>2.7826995923263802E-2</v>
      </c>
      <c r="R306" s="43">
        <v>3.2665241251675191E-4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6.4196230657691089E-2</v>
      </c>
      <c r="O307" s="43">
        <v>0.63495908920761279</v>
      </c>
      <c r="P307" s="43">
        <v>3.2687659174763782E-3</v>
      </c>
      <c r="Q307" s="43">
        <v>2.7908845179605582E-2</v>
      </c>
      <c r="R307" s="43">
        <v>3.2740943545244751E-4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6.3466932805015128E-2</v>
      </c>
      <c r="O308" s="43">
        <v>0.63474167591974928</v>
      </c>
      <c r="P308" s="43">
        <v>3.2474213351415099E-3</v>
      </c>
      <c r="Q308" s="43">
        <v>2.7990163071750694E-2</v>
      </c>
      <c r="R308" s="43">
        <v>3.2816154380611683E-4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6.2738002374902194E-2</v>
      </c>
      <c r="O309" s="43">
        <v>0.63452454043016671</v>
      </c>
      <c r="P309" s="43">
        <v>3.2259705378187807E-3</v>
      </c>
      <c r="Q309" s="43">
        <v>2.8070946897613171E-2</v>
      </c>
      <c r="R309" s="43">
        <v>3.2890871258619425E-4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6.2009436814893917E-2</v>
      </c>
      <c r="O310" s="43">
        <v>0.63430768382560454</v>
      </c>
      <c r="P310" s="43">
        <v>3.2044176152076758E-3</v>
      </c>
      <c r="Q310" s="43">
        <v>2.8151194057259455E-2</v>
      </c>
      <c r="R310" s="43">
        <v>3.29650917745921E-4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6.1281233528372697E-2</v>
      </c>
      <c r="O311" s="43">
        <v>0.6340911071413815</v>
      </c>
      <c r="P311" s="43">
        <v>3.1827666496597809E-3</v>
      </c>
      <c r="Q311" s="43">
        <v>2.8230902052740276E-2</v>
      </c>
      <c r="R311" s="43">
        <v>3.3038813618178962E-4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6.0553389875796941E-2</v>
      </c>
      <c r="O312" s="43">
        <v>0.6338748113615712</v>
      </c>
      <c r="P312" s="43">
        <v>3.1610217149686116E-3</v>
      </c>
      <c r="Q312" s="43">
        <v>2.8310068487892089E-2</v>
      </c>
      <c r="R312" s="43">
        <v>3.3112034573170825E-4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5.9825903175938326E-2</v>
      </c>
      <c r="O313" s="43">
        <v>0.6336587974191914</v>
      </c>
      <c r="P313" s="43">
        <v>3.1391868751736835E-3</v>
      </c>
      <c r="Q313" s="43">
        <v>2.8388691068108568E-2</v>
      </c>
      <c r="R313" s="43">
        <v>3.3184752517288621E-4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5.9098770707119927E-2</v>
      </c>
      <c r="O314" s="43">
        <v>0.63344306619640833</v>
      </c>
      <c r="P314" s="43">
        <v>3.1172661833792415E-3</v>
      </c>
      <c r="Q314" s="43">
        <v>2.8466767600082352E-2</v>
      </c>
      <c r="R314" s="43">
        <v>3.3256965421944609E-4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5.8371989708455099E-2</v>
      </c>
      <c r="O315" s="43">
        <v>0.6332276185247534</v>
      </c>
      <c r="P315" s="43">
        <v>3.0952636805880451E-3</v>
      </c>
      <c r="Q315" s="43">
        <v>2.8544295991517539E-2</v>
      </c>
      <c r="R315" s="43">
        <v>3.3328671351976461E-4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5.7645557381086399E-2</v>
      </c>
      <c r="O316" s="43">
        <v>0.63301245518535443</v>
      </c>
      <c r="P316" s="43">
        <v>3.0731833945506063E-3</v>
      </c>
      <c r="Q316" s="43">
        <v>2.8621274250813272E-2</v>
      </c>
      <c r="R316" s="43">
        <v>3.3399868465354578E-4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5.6919470889423951E-2</v>
      </c>
      <c r="O317" s="43">
        <v>0.63279757690918104</v>
      </c>
      <c r="P317" s="43">
        <v>3.0510293386302534E-3</v>
      </c>
      <c r="Q317" s="43">
        <v>2.8697700486718773E-2</v>
      </c>
      <c r="R317" s="43">
        <v>3.3470555012863029E-4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5.6193727362382789E-2</v>
      </c>
      <c r="O318" s="43">
        <v>0.6325829843773022</v>
      </c>
      <c r="P318" s="43">
        <v>3.0288055106843757E-3</v>
      </c>
      <c r="Q318" s="43">
        <v>2.8773572907960239E-2</v>
      </c>
      <c r="R318" s="43">
        <v>3.3540729337754515E-4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5.5468323894618629E-2</v>
      </c>
      <c r="O319" s="43">
        <v>0.63236867822115683</v>
      </c>
      <c r="P319" s="43">
        <v>3.0065158919622133E-3</v>
      </c>
      <c r="Q319" s="43">
        <v>2.8848889822840076E-2</v>
      </c>
      <c r="R319" s="43">
        <v>3.3610389875379668E-4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5.4743257547761603E-2</v>
      </c>
      <c r="O320" s="43">
        <v>0.63215465902283796</v>
      </c>
      <c r="P320" s="43">
        <v>2.9841644460195231E-3</v>
      </c>
      <c r="Q320" s="43">
        <v>2.89236496388088E-2</v>
      </c>
      <c r="R320" s="43">
        <v>3.3679535152791098E-4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5.4018525351647244E-2</v>
      </c>
      <c r="O321" s="43">
        <v>0.63194092731538942</v>
      </c>
      <c r="P321" s="43">
        <v>2.9617551176504366E-3</v>
      </c>
      <c r="Q321" s="43">
        <v>2.8997850862010049E-2</v>
      </c>
      <c r="R321" s="43">
        <v>3.3748163788322567E-4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5.3294124305544477E-2</v>
      </c>
      <c r="O322" s="43">
        <v>0.63172748358311293</v>
      </c>
      <c r="P322" s="43">
        <v>2.93929183183684E-3</v>
      </c>
      <c r="Q322" s="43">
        <v>2.9071492096799181E-2</v>
      </c>
      <c r="R322" s="43">
        <v>3.3816274491143774E-4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5.2570051379379916E-2</v>
      </c>
      <c r="O323" s="43">
        <v>0.63151432826189013</v>
      </c>
      <c r="P323" s="43">
        <v>2.9167784927155507E-3</v>
      </c>
      <c r="Q323" s="43">
        <v>2.9144572045235861E-2</v>
      </c>
      <c r="R323" s="43">
        <v>3.3883866060791039E-4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5.1846303514958073E-2</v>
      </c>
      <c r="O324" s="43">
        <v>0.63130146173951429</v>
      </c>
      <c r="P324" s="43">
        <v>2.8942189825636E-3</v>
      </c>
      <c r="Q324" s="43">
        <v>2.9217089506551091E-2</v>
      </c>
      <c r="R324" s="43">
        <v>3.3950937386674338E-4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5.112287762717696E-2</v>
      </c>
      <c r="O325" s="43">
        <v>0.63108888435603472</v>
      </c>
      <c r="P325" s="43">
        <v>2.8716171608018709E-3</v>
      </c>
      <c r="Q325" s="43">
        <v>2.9289043376589146E-2</v>
      </c>
      <c r="R325" s="43">
        <v>3.4017487447561166E-4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5.0399770605238689E-2</v>
      </c>
      <c r="O326" s="43">
        <v>0.63087659640411153</v>
      </c>
      <c r="P326" s="43">
        <v>2.8489768630173668E-3</v>
      </c>
      <c r="Q326" s="43">
        <v>2.9360432647224884E-2</v>
      </c>
      <c r="R326" s="43">
        <v>3.408351531103761E-4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4.9676979313854397E-2</v>
      </c>
      <c r="O327" s="43">
        <v>0.63066459812938214</v>
      </c>
      <c r="P327" s="43">
        <v>2.8263019000043447E-3</v>
      </c>
      <c r="Q327" s="43">
        <v>2.9431256405756862E-2</v>
      </c>
      <c r="R327" s="43">
        <v>3.4149020132947047E-4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4.8954500594443326E-2</v>
      </c>
      <c r="O328" s="43">
        <v>0.63045288973083902</v>
      </c>
      <c r="P328" s="43">
        <v>2.8035960568245587E-3</v>
      </c>
      <c r="Q328" s="43">
        <v>2.9501513834276794E-2</v>
      </c>
      <c r="R328" s="43">
        <v>3.421400115680692E-4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4.8232331266325368E-2</v>
      </c>
      <c r="O329" s="43">
        <v>0.63024147136121622</v>
      </c>
      <c r="P329" s="43">
        <v>2.7808630918868139E-3</v>
      </c>
      <c r="Q329" s="43">
        <v>2.9571204209015749E-2</v>
      </c>
      <c r="R329" s="43">
        <v>3.4278457713204089E-4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4.7510468127906817E-2</v>
      </c>
      <c r="O330" s="43">
        <v>0.63003034312738837</v>
      </c>
      <c r="P330" s="43">
        <v>2.7581067360460615E-3</v>
      </c>
      <c r="Q330" s="43">
        <v>2.9640326899667672E-2</v>
      </c>
      <c r="R330" s="43">
        <v>3.4342389219169144E-4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4.6788907957858797E-2</v>
      </c>
      <c r="O331" s="43">
        <v>0.62981950509077811</v>
      </c>
      <c r="P331" s="43">
        <v>2.7353306917222088E-3</v>
      </c>
      <c r="Q331" s="43">
        <v>2.970888136869063E-2</v>
      </c>
      <c r="R331" s="43">
        <v>3.4405795177530081E-4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4.6067647516287918E-2</v>
      </c>
      <c r="O332" s="43">
        <v>0.62960895726777411</v>
      </c>
      <c r="P332" s="43">
        <v>2.7125386320388371E-3</v>
      </c>
      <c r="Q332" s="43">
        <v>2.9776867170586314E-2</v>
      </c>
      <c r="R332" s="43">
        <v>3.4468675176245987E-4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4.5346683545898853E-2</v>
      </c>
      <c r="O333" s="43">
        <v>0.62939869963015793</v>
      </c>
      <c r="P333" s="43">
        <v>2.6897341999819859E-3</v>
      </c>
      <c r="Q333" s="43">
        <v>2.9844283951158321E-2</v>
      </c>
      <c r="R333" s="43">
        <v>3.4531028887720968E-4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4.4626012773148371E-2</v>
      </c>
      <c r="O334" s="43">
        <v>0.6291887321055406</v>
      </c>
      <c r="P334" s="43">
        <v>2.6669210075791734E-3</v>
      </c>
      <c r="Q334" s="43">
        <v>2.9911131446749638E-2</v>
      </c>
      <c r="R334" s="43">
        <v>3.4592856068098923E-4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4.3905631909390529E-2</v>
      </c>
      <c r="O335" s="43">
        <v>0.62897905457780856</v>
      </c>
      <c r="P335" s="43">
        <v>2.6441026350987797E-3</v>
      </c>
      <c r="Q335" s="43">
        <v>2.9977409483459967E-2</v>
      </c>
      <c r="R335" s="43">
        <v>3.4654156556539623E-4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4.3185537652012475E-2</v>
      </c>
      <c r="O336" s="43">
        <v>0.62876966688757729</v>
      </c>
      <c r="P336" s="43">
        <v>2.6212826302699391E-3</v>
      </c>
      <c r="Q336" s="43">
        <v>3.0043117976343254E-2</v>
      </c>
      <c r="R336" s="43">
        <v>3.4714930274476572E-4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4.2465726685560611E-2</v>
      </c>
      <c r="O337" s="43">
        <v>0.62856056883265388</v>
      </c>
      <c r="P337" s="43">
        <v>2.5984645075230448E-3</v>
      </c>
      <c r="Q337" s="43">
        <v>3.0108256928586045E-2</v>
      </c>
      <c r="R337" s="43">
        <v>3.4775177224856993E-4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4.1746195682856757E-2</v>
      </c>
      <c r="O338" s="43">
        <v>0.62835176016850824</v>
      </c>
      <c r="P338" s="43">
        <v>2.575651747250985E-3</v>
      </c>
      <c r="Q338" s="43">
        <v>3.0172826430667109E-2</v>
      </c>
      <c r="R338" s="43">
        <v>3.4834897491364608E-4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4.102694130610398E-2</v>
      </c>
      <c r="O339" s="43">
        <v>0.62814324060875071</v>
      </c>
      <c r="P339" s="43">
        <v>2.5528477950911973E-3</v>
      </c>
      <c r="Q339" s="43">
        <v>3.0236826659498946E-2</v>
      </c>
      <c r="R339" s="43">
        <v>3.4894091237625604E-4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4.0307960207981643E-2</v>
      </c>
      <c r="O340" s="43">
        <v>0.62793500982561978</v>
      </c>
      <c r="P340" s="43">
        <v>2.5300560612286239E-3</v>
      </c>
      <c r="Q340" s="43">
        <v>3.0300257877551549E-2</v>
      </c>
      <c r="R340" s="43">
        <v>3.4952758706398226E-4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3.9589249032729444E-2</v>
      </c>
      <c r="O341" s="43">
        <v>0.62772706745047435</v>
      </c>
      <c r="P341" s="43">
        <v>2.5072799197196406E-3</v>
      </c>
      <c r="Q341" s="43">
        <v>3.0363120431959111E-2</v>
      </c>
      <c r="R341" s="43">
        <v>3.5010900218746514E-4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3.8870804417220087E-2</v>
      </c>
      <c r="O342" s="43">
        <v>0.62751941307429515</v>
      </c>
      <c r="P342" s="43">
        <v>2.4845227078370128E-3</v>
      </c>
      <c r="Q342" s="43">
        <v>3.0425414753610068E-2</v>
      </c>
      <c r="R342" s="43">
        <v>3.5068516173198739E-4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3.8152622992020331E-2</v>
      </c>
      <c r="O343" s="43">
        <v>0.62731204624819248</v>
      </c>
      <c r="P343" s="43">
        <v>2.4617877254359305E-3</v>
      </c>
      <c r="Q343" s="43">
        <v>3.0487141356221086E-2</v>
      </c>
      <c r="R343" s="43">
        <v>3.5125607044890939E-4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3.7434701382440046E-2</v>
      </c>
      <c r="O344" s="43">
        <v>0.62710496648391956</v>
      </c>
      <c r="P344" s="43">
        <v>2.4390782343411523E-3</v>
      </c>
      <c r="Q344" s="43">
        <v>3.0548300835395458E-2</v>
      </c>
      <c r="R344" s="43">
        <v>3.5182173384695981E-4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3.6717036209569003E-2</v>
      </c>
      <c r="O345" s="43">
        <v>0.62689817325439334</v>
      </c>
      <c r="P345" s="43">
        <v>2.4163974577552884E-3</v>
      </c>
      <c r="Q345" s="43">
        <v>3.0608893867666503E-2</v>
      </c>
      <c r="R345" s="43">
        <v>3.5238215818338841E-4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3.5999624091301148E-2</v>
      </c>
      <c r="O346" s="43">
        <v>0.62669166599422121</v>
      </c>
      <c r="P346" s="43">
        <v>2.3937485796882273E-3</v>
      </c>
      <c r="Q346" s="43">
        <v>3.0668921209526436E-2</v>
      </c>
      <c r="R346" s="43">
        <v>3.5293735045498415E-4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3.5282461643346065E-2</v>
      </c>
      <c r="O347" s="43">
        <v>0.62648544410023244</v>
      </c>
      <c r="P347" s="43">
        <v>2.3711347444077156E-3</v>
      </c>
      <c r="Q347" s="43">
        <v>3.0728383696441292E-2</v>
      </c>
      <c r="R347" s="43">
        <v>3.5348731838896372E-4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3.4565545480227472E-2</v>
      </c>
      <c r="O348" s="43">
        <v>0.62627950693201639</v>
      </c>
      <c r="P348" s="43">
        <v>2.3485590559110736E-3</v>
      </c>
      <c r="Q348" s="43">
        <v>3.0787282241852332E-2</v>
      </c>
      <c r="R348" s="43">
        <v>3.5403207043373588E-4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3.3848872216268221E-2</v>
      </c>
      <c r="O349" s="43">
        <v>0.62607385381246505</v>
      </c>
      <c r="P349" s="43">
        <v>2.3260245774180377E-3</v>
      </c>
      <c r="Q349" s="43">
        <v>3.0845617836164622E-2</v>
      </c>
      <c r="R349" s="43">
        <v>3.5457161574954708E-4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3.3132438466561977E-2</v>
      </c>
      <c r="O350" s="43">
        <v>0.62586848402832118</v>
      </c>
      <c r="P350" s="43">
        <v>2.3035343308846819E-3</v>
      </c>
      <c r="Q350" s="43">
        <v>3.0903391545723132E-2</v>
      </c>
      <c r="R350" s="43">
        <v>3.5510596419901114E-4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3.2416240847930961E-2</v>
      </c>
      <c r="O351" s="43">
        <v>0.62566339683073069</v>
      </c>
      <c r="P351" s="43">
        <v>2.2810912965383992E-3</v>
      </c>
      <c r="Q351" s="43">
        <v>3.0960604511777037E-2</v>
      </c>
      <c r="R351" s="43">
        <v>3.5563512633752988E-4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3.170027597986981E-2</v>
      </c>
      <c r="O352" s="43">
        <v>0.62545859143579929</v>
      </c>
      <c r="P352" s="43">
        <v>2.2586984124338704E-3</v>
      </c>
      <c r="Q352" s="43">
        <v>3.1017257949432619E-2</v>
      </c>
      <c r="R352" s="43">
        <v>3.5615911340360887E-4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3.0984540485475203E-2</v>
      </c>
      <c r="O353" s="43">
        <v>0.62525406702515407</v>
      </c>
      <c r="P353" s="43">
        <v>2.2363585740299758E-3</v>
      </c>
      <c r="Q353" s="43">
        <v>3.1073353146595369E-2</v>
      </c>
      <c r="R353" s="43">
        <v>3.5667793730907287E-4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3.0269030992361081E-2</v>
      </c>
      <c r="O354" s="43">
        <v>0.62504982274650844</v>
      </c>
      <c r="P354" s="43">
        <v>2.2140746337875683E-3</v>
      </c>
      <c r="Q354" s="43">
        <v>3.1128891462901789E-2</v>
      </c>
      <c r="R354" s="43">
        <v>3.5719161062918608E-4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2.9553744133559347E-2</v>
      </c>
      <c r="O355" s="43">
        <v>0.62484585771423107</v>
      </c>
      <c r="P355" s="43">
        <v>2.191849400788033E-3</v>
      </c>
      <c r="Q355" s="43">
        <v>3.118387432864143E-2</v>
      </c>
      <c r="R355" s="43">
        <v>3.5770014659268186E-4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2.8838676548405748E-2</v>
      </c>
      <c r="O356" s="43">
        <v>0.62464217100991748</v>
      </c>
      <c r="P356" s="43">
        <v>2.1696856403725369E-3</v>
      </c>
      <c r="Q356" s="43">
        <v>3.1238303243669645E-2</v>
      </c>
      <c r="R356" s="43">
        <v>3.5820355907170709E-4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2.8123824883410885E-2</v>
      </c>
      <c r="O357" s="43">
        <v>0.62443876168296564</v>
      </c>
      <c r="P357" s="43">
        <v>2.1475860738018799E-3</v>
      </c>
      <c r="Q357" s="43">
        <v>3.1292179776311602E-2</v>
      </c>
      <c r="R357" s="43">
        <v>3.587018625716852E-4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2.7409185793116089E-2</v>
      </c>
      <c r="O358" s="43">
        <v>0.62423562875115413</v>
      </c>
      <c r="P358" s="43">
        <v>2.1255533779368264E-3</v>
      </c>
      <c r="Q358" s="43">
        <v>3.1345505562258034E-2</v>
      </c>
      <c r="R358" s="43">
        <v>3.5919507222110332E-4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2.6694755940934161E-2</v>
      </c>
      <c r="O359" s="43">
        <v>0.62403277120122302</v>
      </c>
      <c r="P359" s="43">
        <v>2.1035901849388093E-3</v>
      </c>
      <c r="Q359" s="43">
        <v>3.1398282303453387E-2</v>
      </c>
      <c r="R359" s="43">
        <v>3.5968320376122791E-4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2.5980531999974615E-2</v>
      </c>
      <c r="O360" s="43">
        <v>0.623830187989457</v>
      </c>
      <c r="P360" s="43">
        <v>2.0816990819908766E-3</v>
      </c>
      <c r="Q360" s="43">
        <v>3.1450511766976573E-2</v>
      </c>
      <c r="R360" s="43">
        <v>3.6016627353575381E-4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2.5266510653853561E-2</v>
      </c>
      <c r="O361" s="43">
        <v>0.62362787804227149</v>
      </c>
      <c r="P361" s="43">
        <v>2.0598826110387468E-3</v>
      </c>
      <c r="Q361" s="43">
        <v>3.1502195783915131E-2</v>
      </c>
      <c r="R361" s="43">
        <v>3.6064429848039093E-4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2.4552688597487861E-2</v>
      </c>
      <c r="O362" s="43">
        <v>0.6234258402567987</v>
      </c>
      <c r="P362" s="43">
        <v>2.0381432685518258E-3</v>
      </c>
      <c r="Q362" s="43">
        <v>3.1553336248233109E-2</v>
      </c>
      <c r="R362" s="43">
        <v>3.6111729611239349E-4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2.3839062537873653E-2</v>
      </c>
      <c r="O363" s="43">
        <v>0.62322407350147735</v>
      </c>
      <c r="P363" s="43">
        <v>2.0164835053040489E-3</v>
      </c>
      <c r="Q363" s="43">
        <v>3.1603935115633308E-2</v>
      </c>
      <c r="R363" s="43">
        <v>3.6158528452003659E-4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2.3125629194848986E-2</v>
      </c>
      <c r="O364" s="43">
        <v>0.62302257661664329</v>
      </c>
      <c r="P364" s="43">
        <v>1.9949057261743658E-3</v>
      </c>
      <c r="Q364" s="43">
        <v>3.1653994402414211E-2</v>
      </c>
      <c r="R364" s="43">
        <v>3.6204828235204454E-4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2.2412385301840552E-2</v>
      </c>
      <c r="O365" s="43">
        <v>0.62282134841512093</v>
      </c>
      <c r="P365" s="43">
        <v>1.9734122899667289E-3</v>
      </c>
      <c r="Q365" s="43">
        <v>3.170351618432226E-2</v>
      </c>
      <c r="R365" s="43">
        <v>3.6250630880697485E-4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2.1699327606594446E-2</v>
      </c>
      <c r="O366" s="43">
        <v>0.62262038768281569</v>
      </c>
      <c r="P366" s="43">
        <v>1.9520055092493872E-3</v>
      </c>
      <c r="Q366" s="43">
        <v>3.1752502595399829E-2</v>
      </c>
      <c r="R366" s="43">
        <v>3.6295938362256361E-4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2.0986452871890819E-2</v>
      </c>
      <c r="O367" s="43">
        <v>0.62241969317930768</v>
      </c>
      <c r="P367" s="43">
        <v>1.9306876502133202E-3</v>
      </c>
      <c r="Q367" s="43">
        <v>3.1800955826829368E-2</v>
      </c>
      <c r="R367" s="43">
        <v>3.6340752706503506E-4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2.0273757876242426E-2</v>
      </c>
      <c r="O368" s="43">
        <v>0.62221926363844571</v>
      </c>
      <c r="P368" s="43">
        <v>1.9094609325496198E-3</v>
      </c>
      <c r="Q368" s="43">
        <v>3.1848878125774444E-2</v>
      </c>
      <c r="R368" s="43">
        <v>3.6385075991838184E-4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1.956123941457695E-2</v>
      </c>
      <c r="O369" s="43">
        <v>0.62201909776894115</v>
      </c>
      <c r="P369" s="43">
        <v>1.88832752934562E-3</v>
      </c>
      <c r="Q369" s="43">
        <v>3.1896271794217709E-2</v>
      </c>
      <c r="R369" s="43">
        <v>3.6428910347361825E-4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1.8848894298903105E-2</v>
      </c>
      <c r="O370" s="43">
        <v>0.62181919425496213</v>
      </c>
      <c r="P370" s="43">
        <v>1.8672895669995815E-3</v>
      </c>
      <c r="Q370" s="43">
        <v>3.1943139187796725E-2</v>
      </c>
      <c r="R370" s="43">
        <v>3.6472257951801186E-4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1.8136719358960461E-2</v>
      </c>
      <c r="O371" s="43">
        <v>0.62161955175672778</v>
      </c>
      <c r="P371" s="43">
        <v>1.8463491251537155E-3</v>
      </c>
      <c r="Q371" s="43">
        <v>3.1989482714637731E-2</v>
      </c>
      <c r="R371" s="43">
        <v>3.6515121032429767E-4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1.7424711442852965E-2</v>
      </c>
      <c r="O372" s="43">
        <v>0.62142016891110219</v>
      </c>
      <c r="P372" s="43">
        <v>1.825508236645337E-3</v>
      </c>
      <c r="Q372" s="43">
        <v>3.2035304834188039E-2</v>
      </c>
      <c r="R372" s="43">
        <v>3.6557501863987874E-4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1.671286741766612E-2</v>
      </c>
      <c r="O373" s="43">
        <v>0.62122104433218728</v>
      </c>
      <c r="P373" s="43">
        <v>1.8047688874759276E-3</v>
      </c>
      <c r="Q373" s="43">
        <v>3.2080608056047462E-2</v>
      </c>
      <c r="R373" s="43">
        <v>3.6599402767601807E-4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1.6001184170067819E-2</v>
      </c>
      <c r="O374" s="43">
        <v>0.62102217661191528</v>
      </c>
      <c r="P374" s="43">
        <v>1.7841330167978789E-3</v>
      </c>
      <c r="Q374" s="43">
        <v>3.2125394938799089E-2</v>
      </c>
      <c r="R374" s="43">
        <v>3.6640826109702451E-4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1.528965860689287E-2</v>
      </c>
      <c r="O375" s="43">
        <v>0.62082356432064045</v>
      </c>
      <c r="P375" s="43">
        <v>1.7636025169186862E-3</v>
      </c>
      <c r="Q375" s="43">
        <v>3.2169668088840059E-2</v>
      </c>
      <c r="R375" s="43">
        <v>3.6681774300943877E-4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1.4578287655711107E-2</v>
      </c>
      <c r="O376" s="43">
        <v>0.62062520600772886</v>
      </c>
      <c r="P376" s="43">
        <v>1.7431792333223589E-3</v>
      </c>
      <c r="Q376" s="43">
        <v>3.2213430159212596E-2</v>
      </c>
      <c r="R376" s="43">
        <v>3.6722249795122117E-4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1.3867068265379253E-2</v>
      </c>
      <c r="O377" s="43">
        <v>0.62042710020214675</v>
      </c>
      <c r="P377" s="43">
        <v>1.7228649647078008E-3</v>
      </c>
      <c r="Q377" s="43">
        <v>3.2256683848435802E-2</v>
      </c>
      <c r="R377" s="43">
        <v>3.6762255088094704E-4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1.3155997406576381E-2</v>
      </c>
      <c r="O378" s="43">
        <v>0.62022924541304902</v>
      </c>
      <c r="P378" s="43">
        <v>1.7026614630439143E-3</v>
      </c>
      <c r="Q378" s="43">
        <v>3.2299431899338593E-2</v>
      </c>
      <c r="R378" s="43">
        <v>3.6801792716701335E-4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1.2445072072323156E-2</v>
      </c>
      <c r="O379" s="43">
        <v>0.62003164013036405</v>
      </c>
      <c r="P379" s="43">
        <v>1.6825704336411809E-3</v>
      </c>
      <c r="Q379" s="43">
        <v>3.2341677097894261E-2</v>
      </c>
      <c r="R379" s="43">
        <v>3.6840865257685846E-4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1.1734289278484772E-2</v>
      </c>
      <c r="O380" s="43">
        <v>0.61983428282537645</v>
      </c>
      <c r="P380" s="43">
        <v>1.6625935352394593E-3</v>
      </c>
      <c r="Q380" s="43">
        <v>3.2383422272057018E-2</v>
      </c>
      <c r="R380" s="43">
        <v>3.68794753266202E-4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1.1023646064257701E-2</v>
      </c>
      <c r="O381" s="43">
        <v>0.61963717195130974</v>
      </c>
      <c r="P381" s="43">
        <v>1.6427323801117364E-3</v>
      </c>
      <c r="Q381" s="43">
        <v>3.2424670290600865E-2</v>
      </c>
      <c r="R381" s="43">
        <v>3.6917625576830549E-4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1.0313139492640275E-2</v>
      </c>
      <c r="O382" s="43">
        <v>0.61944030594390442</v>
      </c>
      <c r="P382" s="43">
        <v>1.6229885341835734E-3</v>
      </c>
      <c r="Q382" s="43">
        <v>3.2465424061961387E-2</v>
      </c>
      <c r="R382" s="43">
        <v>3.6955318698325977E-4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9.6027666508871241E-3</v>
      </c>
      <c r="O383" s="43">
        <v>0.61924368322199452</v>
      </c>
      <c r="P383" s="43">
        <v>1.6033635171679777E-3</v>
      </c>
      <c r="Q383" s="43">
        <v>3.2505686533080544E-2</v>
      </c>
      <c r="R383" s="43">
        <v>3.69925574167301E-4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8.8925246509476089E-3</v>
      </c>
      <c r="O384" s="43">
        <v>0.61904730218808179</v>
      </c>
      <c r="P384" s="43">
        <v>1.5838588027154211E-3</v>
      </c>
      <c r="Q384" s="43">
        <v>3.2545460688255153E-2</v>
      </c>
      <c r="R384" s="43">
        <v>3.7029344492215999E-4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8.1824106298882381E-3</v>
      </c>
      <c r="O385" s="43">
        <v>0.61885116122890571</v>
      </c>
      <c r="P385" s="43">
        <v>1.5644758185787396E-3</v>
      </c>
      <c r="Q385" s="43">
        <v>3.2584749547989261E-2</v>
      </c>
      <c r="R385" s="43">
        <v>3.7065682718444775E-4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7.4724217502991899E-3</v>
      </c>
      <c r="O386" s="43">
        <v>0.61865525871601312</v>
      </c>
      <c r="P386" s="43">
        <v>1.5452159467926273E-3</v>
      </c>
      <c r="Q386" s="43">
        <v>3.2623556167850773E-2</v>
      </c>
      <c r="R386" s="43">
        <v>3.7101574921508069E-4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6.7625552006850137E-3</v>
      </c>
      <c r="O387" s="43">
        <v>0.61845959300632114</v>
      </c>
      <c r="P387" s="43">
        <v>1.5260805238674455E-3</v>
      </c>
      <c r="Q387" s="43">
        <v>3.2661883637332835E-2</v>
      </c>
      <c r="R387" s="43">
        <v>3.7137023958874938E-4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6.0528081958395848E-3</v>
      </c>
      <c r="O388" s="43">
        <v>0.61826416244267957</v>
      </c>
      <c r="P388" s="43">
        <v>1.5070708409970649E-3</v>
      </c>
      <c r="Q388" s="43">
        <v>3.2699735078720135E-2</v>
      </c>
      <c r="R388" s="43">
        <v>3.7172032718343293E-4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5.3431779772054296E-3</v>
      </c>
      <c r="O389" s="43">
        <v>0.6180689653544279</v>
      </c>
      <c r="P389" s="43">
        <v>1.488188144280446E-3</v>
      </c>
      <c r="Q389" s="43">
        <v>3.2737113645960575E-2</v>
      </c>
      <c r="R389" s="43">
        <v>3.7206604116996332E-4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4.6336618132174845E-3</v>
      </c>
      <c r="O390" s="43">
        <v>0.61787400005795012</v>
      </c>
      <c r="P390" s="43">
        <v>1.4694336349566769E-3</v>
      </c>
      <c r="Q390" s="43">
        <v>3.2774022523542751E-2</v>
      </c>
      <c r="R390" s="43">
        <v>3.7240741100164288E-4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3.9242569996314524E-3</v>
      </c>
      <c r="O391" s="43">
        <v>0.61767926485722513</v>
      </c>
      <c r="P391" s="43">
        <v>1.4508084696531686E-3</v>
      </c>
      <c r="Q391" s="43">
        <v>3.2810464925379292E-2</v>
      </c>
      <c r="R391" s="43">
        <v>3.7274446640391673E-4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3.2149608598368005E-3</v>
      </c>
      <c r="O392" s="43">
        <v>0.61748475804437297</v>
      </c>
      <c r="P392" s="43">
        <v>1.4323137606467163E-3</v>
      </c>
      <c r="Q392" s="43">
        <v>3.2846444093696685E-2</v>
      </c>
      <c r="R392" s="43">
        <v>3.7307723736410459E-4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2.5057707451545748E-3</v>
      </c>
      <c r="O393" s="43">
        <v>0.61729047790019709</v>
      </c>
      <c r="P393" s="43">
        <v>1.4139505761371306E-3</v>
      </c>
      <c r="Q393" s="43">
        <v>3.2881963297931735E-2</v>
      </c>
      <c r="R393" s="43">
        <v>3.7340575412119409E-4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1.7966840351201201E-3</v>
      </c>
      <c r="O394" s="43">
        <v>0.6170964226947222</v>
      </c>
      <c r="P394" s="43">
        <v>1.3957199405331422E-3</v>
      </c>
      <c r="Q394" s="43">
        <v>3.2917025833634997E-2</v>
      </c>
      <c r="R394" s="43">
        <v>3.7373004715569863E-4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1.0876981377508435E-3</v>
      </c>
      <c r="O395" s="43">
        <v>0.61690259068772846</v>
      </c>
      <c r="P395" s="43">
        <v>1.3776228347502735E-3</v>
      </c>
      <c r="Q395" s="43">
        <v>3.2951635021381494E-2</v>
      </c>
      <c r="R395" s="43">
        <v>3.7405014717958271E-4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3.7881048979915733E-4</v>
      </c>
      <c r="O396" s="43">
        <v>0.61670898012928033</v>
      </c>
      <c r="P396" s="43">
        <v>1.3596601965203854E-3</v>
      </c>
      <c r="Q396" s="43">
        <v>3.2985794205689041E-2</v>
      </c>
      <c r="R396" s="43">
        <v>3.7436608512625739E-4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0</v>
      </c>
      <c r="O397" s="43">
        <v>0.61619663626863141</v>
      </c>
      <c r="P397" s="43">
        <v>1.3418411601660682E-3</v>
      </c>
      <c r="Q397" s="43">
        <v>3.3019506785882884E-2</v>
      </c>
      <c r="R397" s="43">
        <v>3.7467789243604706E-4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0</v>
      </c>
      <c r="O398" s="43">
        <v>0.61529469171769391</v>
      </c>
      <c r="P398" s="43">
        <v>1.3242220195168381E-3</v>
      </c>
      <c r="Q398" s="43">
        <v>3.305277703886423E-2</v>
      </c>
      <c r="R398" s="43">
        <v>3.7498560866596739E-4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0</v>
      </c>
      <c r="O399" s="43">
        <v>0.6143929799193697</v>
      </c>
      <c r="P399" s="43">
        <v>1.30681131405178E-3</v>
      </c>
      <c r="Q399" s="43">
        <v>3.308561014719448E-2</v>
      </c>
      <c r="R399" s="43">
        <v>3.7528928174947581E-4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0</v>
      </c>
      <c r="O400" s="43">
        <v>0.61349149777825152</v>
      </c>
      <c r="P400" s="43">
        <v>1.2896069156374281E-3</v>
      </c>
      <c r="Q400" s="43">
        <v>3.311801128654461E-2</v>
      </c>
      <c r="R400" s="43">
        <v>3.7558895955630014E-4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0</v>
      </c>
      <c r="O401" s="43">
        <v>0.61259024223541303</v>
      </c>
      <c r="P401" s="43">
        <v>1.2726067130531132E-3</v>
      </c>
      <c r="Q401" s="43">
        <v>3.3149985579681407E-2</v>
      </c>
      <c r="R401" s="43">
        <v>3.7588468946685849E-4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0</v>
      </c>
      <c r="O402" s="43">
        <v>0.61168921026804823</v>
      </c>
      <c r="P402" s="43">
        <v>1.2558086119257464E-3</v>
      </c>
      <c r="Q402" s="43">
        <v>3.3181538096888862E-2</v>
      </c>
      <c r="R402" s="43">
        <v>3.7617651837615519E-4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0</v>
      </c>
      <c r="O403" s="43">
        <v>0.61078839888911451</v>
      </c>
      <c r="P403" s="43">
        <v>1.2392105346637167E-3</v>
      </c>
      <c r="Q403" s="43">
        <v>3.3212673856387667E-2</v>
      </c>
      <c r="R403" s="43">
        <v>3.7646449269766253E-4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0</v>
      </c>
      <c r="O404" s="43">
        <v>0.60988780514697771</v>
      </c>
      <c r="P404" s="43">
        <v>1.2228104203899225E-3</v>
      </c>
      <c r="Q404" s="43">
        <v>3.3243397824753419E-2</v>
      </c>
      <c r="R404" s="43">
        <v>3.7674865836718731E-4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0</v>
      </c>
      <c r="O405" s="43">
        <v>0.60898742612505918</v>
      </c>
      <c r="P405" s="43">
        <v>1.2066062248739665E-3</v>
      </c>
      <c r="Q405" s="43">
        <v>3.3273714917332803E-2</v>
      </c>
      <c r="R405" s="43">
        <v>3.7702906084672075E-4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0</v>
      </c>
      <c r="O406" s="43">
        <v>0.60808725894148707</v>
      </c>
      <c r="P406" s="43">
        <v>1.1905959204635379E-3</v>
      </c>
      <c r="Q406" s="43">
        <v>3.3303629998658282E-2</v>
      </c>
      <c r="R406" s="43">
        <v>3.77305745128274E-4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0</v>
      </c>
      <c r="O407" s="43">
        <v>0.60718730074874816</v>
      </c>
      <c r="P407" s="43">
        <v>1.1747774960150033E-3</v>
      </c>
      <c r="Q407" s="43">
        <v>3.3333147882860993E-2</v>
      </c>
      <c r="R407" s="43">
        <v>3.775787557376967E-4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0</v>
      </c>
      <c r="O408" s="43">
        <v>0.60628754873334301</v>
      </c>
      <c r="P408" s="43">
        <v>1.1591489568232307E-3</v>
      </c>
      <c r="Q408" s="43">
        <v>3.3362273334081899E-2</v>
      </c>
      <c r="R408" s="43">
        <v>3.7784813673847999E-4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0</v>
      </c>
      <c r="O409" s="43">
        <v>0.6053880001154438</v>
      </c>
      <c r="P409" s="43">
        <v>1.1437083245506719E-3</v>
      </c>
      <c r="Q409" s="43">
        <v>3.3391011066881186E-2</v>
      </c>
      <c r="R409" s="43">
        <v>3.7811393173554279E-4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0</v>
      </c>
      <c r="O410" s="43">
        <v>0.60448865214855518</v>
      </c>
      <c r="P410" s="43">
        <v>1.128453637155724E-3</v>
      </c>
      <c r="Q410" s="43">
        <v>3.341936574664589E-2</v>
      </c>
      <c r="R410" s="43">
        <v>3.7837618387900212E-4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0</v>
      </c>
      <c r="O411" s="43">
        <v>0.60358950211917617</v>
      </c>
      <c r="P411" s="43">
        <v>1.1133829488203953E-3</v>
      </c>
      <c r="Q411" s="43">
        <v>3.3447341989995744E-2</v>
      </c>
      <c r="R411" s="43">
        <v>3.786349358679267E-4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0</v>
      </c>
      <c r="O412" s="43">
        <v>0.60269054734646621</v>
      </c>
      <c r="P412" s="43">
        <v>1.0984943298772941E-3</v>
      </c>
      <c r="Q412" s="43">
        <v>3.3474944365187102E-2</v>
      </c>
      <c r="R412" s="43">
        <v>3.7889022995407298E-4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0</v>
      </c>
      <c r="O413" s="43">
        <v>0.60179178518191245</v>
      </c>
      <c r="P413" s="43">
        <v>1.0837858667359639E-3</v>
      </c>
      <c r="Q413" s="43">
        <v>3.3502177392515237E-2</v>
      </c>
      <c r="R413" s="43">
        <v>3.7914210794560575E-4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0</v>
      </c>
      <c r="O414" s="43">
        <v>0.60089321300899967</v>
      </c>
      <c r="P414" s="43">
        <v>1.0692556618085909E-3</v>
      </c>
      <c r="Q414" s="43">
        <v>3.3529045544714586E-2</v>
      </c>
      <c r="R414" s="43">
        <v>3.7939061121080025E-4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0</v>
      </c>
      <c r="O415" s="43">
        <v>0.59999482824288408</v>
      </c>
      <c r="P415" s="43">
        <v>1.0549018334350972E-3</v>
      </c>
      <c r="Q415" s="43">
        <v>3.3555553247357268E-2</v>
      </c>
      <c r="R415" s="43">
        <v>3.7963578068172767E-4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0</v>
      </c>
      <c r="O416" s="43">
        <v>0.59909662833006727</v>
      </c>
      <c r="P416" s="43">
        <v>1.0407225158076481E-3</v>
      </c>
      <c r="Q416" s="43">
        <v>3.358170487924967E-2</v>
      </c>
      <c r="R416" s="43">
        <v>3.798776568579234E-4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0</v>
      </c>
      <c r="O417" s="43">
        <v>0.59819861074807534</v>
      </c>
      <c r="P417" s="43">
        <v>1.0267158588945907E-3</v>
      </c>
      <c r="Q417" s="43">
        <v>3.3607504772827111E-2</v>
      </c>
      <c r="R417" s="43">
        <v>3.801162798100375E-4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0</v>
      </c>
      <c r="O418" s="43">
        <v>0.59730077300513773</v>
      </c>
      <c r="P418" s="43">
        <v>1.0128800283638428E-3</v>
      </c>
      <c r="Q418" s="43">
        <v>3.3632957214546684E-2</v>
      </c>
      <c r="R418" s="43">
        <v>3.8035168918346807E-4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0</v>
      </c>
      <c r="O419" s="43">
        <v>0.59640311263987056</v>
      </c>
      <c r="P419" s="43">
        <v>9.9921320550575596E-4</v>
      </c>
      <c r="Q419" s="43">
        <v>3.3658066445278141E-2</v>
      </c>
      <c r="R419" s="43">
        <v>3.8058392420197584E-4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0</v>
      </c>
      <c r="O420" s="43">
        <v>0.59550562722096134</v>
      </c>
      <c r="P420" s="43">
        <v>9.8571358715546903E-4</v>
      </c>
      <c r="Q420" s="43">
        <v>3.3682836660692779E-2</v>
      </c>
      <c r="R420" s="43">
        <v>3.8081302367128203E-4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0</v>
      </c>
      <c r="O421" s="43">
        <v>0.59460831434685735</v>
      </c>
      <c r="P421" s="43">
        <v>9.7237938561477643E-4</v>
      </c>
      <c r="Q421" s="43">
        <v>3.3707272011650524E-2</v>
      </c>
      <c r="R421" s="43">
        <v>3.8103902598264747E-4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0</v>
      </c>
      <c r="O422" s="43">
        <v>0.59371117164545484</v>
      </c>
      <c r="P422" s="43">
        <v>9.5920882857352242E-4</v>
      </c>
      <c r="Q422" s="43">
        <v>3.3731376604584917E-2</v>
      </c>
      <c r="R422" s="43">
        <v>3.8126196911643406E-4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0</v>
      </c>
      <c r="O423" s="43">
        <v>0.59281419677379177</v>
      </c>
      <c r="P423" s="43">
        <v>9.4620015903054894E-4</v>
      </c>
      <c r="Q423" s="43">
        <v>3.375515450188623E-2</v>
      </c>
      <c r="R423" s="43">
        <v>3.8148189064564787E-4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0</v>
      </c>
      <c r="O424" s="43">
        <v>0.59191738741774236</v>
      </c>
      <c r="P424" s="43">
        <v>9.3335163521421067E-4</v>
      </c>
      <c r="Q424" s="43">
        <v>3.377860972228252E-2</v>
      </c>
      <c r="R424" s="43">
        <v>3.8169882773946381E-4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0</v>
      </c>
      <c r="O425" s="43">
        <v>0.591020741291715</v>
      </c>
      <c r="P425" s="43">
        <v>9.206615305024752E-4</v>
      </c>
      <c r="Q425" s="43">
        <v>3.3801746241218816E-2</v>
      </c>
      <c r="R425" s="43">
        <v>3.8191281716673216E-4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0</v>
      </c>
      <c r="O426" s="43">
        <v>0.59012425613835107</v>
      </c>
      <c r="P426" s="43">
        <v>9.0812813334263047E-4</v>
      </c>
      <c r="Q426" s="43">
        <v>3.3824567991234143E-2</v>
      </c>
      <c r="R426" s="43">
        <v>3.821238952994664E-4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0</v>
      </c>
      <c r="O427" s="43">
        <v>0.58922792972822813</v>
      </c>
      <c r="P427" s="43">
        <v>8.9574974717061178E-4</v>
      </c>
      <c r="Q427" s="43">
        <v>3.3847078862336698E-2</v>
      </c>
      <c r="R427" s="43">
        <v>3.8233209811631264E-4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0</v>
      </c>
      <c r="O428" s="43">
        <v>0.58833175985956332</v>
      </c>
      <c r="P428" s="43">
        <v>8.835246903299718E-4</v>
      </c>
      <c r="Q428" s="43">
        <v>3.3869282702376928E-2</v>
      </c>
      <c r="R428" s="43">
        <v>3.82537461206E-4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0</v>
      </c>
      <c r="O429" s="43">
        <v>0.58743574435792101</v>
      </c>
      <c r="P429" s="43">
        <v>8.7145129599050443E-4</v>
      </c>
      <c r="Q429" s="43">
        <v>3.3891183317418527E-2</v>
      </c>
      <c r="R429" s="43">
        <v>3.8274001977077314E-4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0</v>
      </c>
      <c r="O430" s="43">
        <v>0.58653988107592137</v>
      </c>
      <c r="P430" s="43">
        <v>8.5952791206654513E-4</v>
      </c>
      <c r="Q430" s="43">
        <v>3.3912784472107535E-2</v>
      </c>
      <c r="R430" s="43">
        <v>3.8293980862980456E-4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0</v>
      </c>
      <c r="O431" s="43">
        <v>0.58564416789295293</v>
      </c>
      <c r="P431" s="43">
        <v>8.4775290113496028E-4</v>
      </c>
      <c r="Q431" s="43">
        <v>3.39340898900393E-2</v>
      </c>
      <c r="R431" s="43">
        <v>3.8313686222258951E-4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0</v>
      </c>
      <c r="O432" s="43">
        <v>0.5847486027148856</v>
      </c>
      <c r="P432" s="43">
        <v>8.3612464035284545E-4</v>
      </c>
      <c r="Q432" s="43">
        <v>3.3955103254123375E-2</v>
      </c>
      <c r="R432" s="43">
        <v>3.8333121461232096E-4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0</v>
      </c>
      <c r="O433" s="43">
        <v>0.58385318347378801</v>
      </c>
      <c r="P433" s="43">
        <v>8.2464152137494439E-4</v>
      </c>
      <c r="Q433" s="43">
        <v>3.3975828206946411E-2</v>
      </c>
      <c r="R433" s="43">
        <v>3.8352289948924564E-4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0</v>
      </c>
      <c r="O434" s="43">
        <v>0.58295790812764525</v>
      </c>
      <c r="P434" s="43">
        <v>8.1330195027080887E-4</v>
      </c>
      <c r="Q434" s="43">
        <v>3.399626835113298E-2</v>
      </c>
      <c r="R434" s="43">
        <v>3.837119501740014E-4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0</v>
      </c>
      <c r="O435" s="43">
        <v>0.5820627746600805</v>
      </c>
      <c r="P435" s="43">
        <v>8.0210434744171265E-4</v>
      </c>
      <c r="Q435" s="43">
        <v>3.4016427249704301E-2</v>
      </c>
      <c r="R435" s="43">
        <v>3.8389839962093495E-4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0</v>
      </c>
      <c r="O436" s="43">
        <v>0.58116778108007827</v>
      </c>
      <c r="P436" s="43">
        <v>7.9104714753733501E-4</v>
      </c>
      <c r="Q436" s="43">
        <v>3.4036308426434896E-2</v>
      </c>
      <c r="R436" s="43">
        <v>3.84082280421401E-4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0</v>
      </c>
      <c r="O437" s="43">
        <v>0.58027292542170994</v>
      </c>
      <c r="P437" s="43">
        <v>7.8012879937223003E-4</v>
      </c>
      <c r="Q437" s="43">
        <v>3.4055915366207182E-2</v>
      </c>
      <c r="R437" s="43">
        <v>3.8426362480704131E-4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0</v>
      </c>
      <c r="O438" s="43">
        <v>0.57937820574386178</v>
      </c>
      <c r="P438" s="43">
        <v>7.6934776584209458E-4</v>
      </c>
      <c r="Q438" s="43">
        <v>3.4075251515363933E-2</v>
      </c>
      <c r="R438" s="43">
        <v>3.8444246465304535E-4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0</v>
      </c>
      <c r="O439" s="43">
        <v>0.57848362012996524</v>
      </c>
      <c r="P439" s="43">
        <v>7.5870252383985148E-4</v>
      </c>
      <c r="Q439" s="43">
        <v>3.4094320282058742E-2</v>
      </c>
      <c r="R439" s="43">
        <v>3.8461883148139045E-4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0</v>
      </c>
      <c r="O440" s="43">
        <v>0.57758916668772997</v>
      </c>
      <c r="P440" s="43">
        <v>7.4819156417156249E-4</v>
      </c>
      <c r="Q440" s="43">
        <v>3.4113125036604269E-2</v>
      </c>
      <c r="R440" s="43">
        <v>3.8479275646406398E-4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0</v>
      </c>
      <c r="O441" s="43">
        <v>0.57669484354887735</v>
      </c>
      <c r="P441" s="43">
        <v>7.3781339147218185E-4</v>
      </c>
      <c r="Q441" s="43">
        <v>3.4131669111818454E-2</v>
      </c>
      <c r="R441" s="43">
        <v>3.8496427042626521E-4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0</v>
      </c>
      <c r="O442" s="43">
        <v>0.57580064886887949</v>
      </c>
      <c r="P442" s="43">
        <v>7.275665241211676E-4</v>
      </c>
      <c r="Q442" s="43">
        <v>3.4149955803368597E-2</v>
      </c>
      <c r="R442" s="43">
        <v>3.8513340384958725E-4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0</v>
      </c>
      <c r="O443" s="43">
        <v>0.57490658082669666</v>
      </c>
      <c r="P443" s="43">
        <v>7.1744949415796433E-4</v>
      </c>
      <c r="Q443" s="43">
        <v>3.4167988370113415E-2</v>
      </c>
      <c r="R443" s="43">
        <v>3.8530018687518112E-4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0</v>
      </c>
      <c r="O444" s="43">
        <v>0.57401263762452059</v>
      </c>
      <c r="P444" s="43">
        <v>7.0746084719736763E-4</v>
      </c>
      <c r="Q444" s="43">
        <v>3.4185770034442849E-2</v>
      </c>
      <c r="R444" s="43">
        <v>3.8546464930689836E-4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0</v>
      </c>
      <c r="O445" s="43">
        <v>0.57311881748751714</v>
      </c>
      <c r="P445" s="43">
        <v>6.9759914234478648E-4</v>
      </c>
      <c r="Q445" s="43">
        <v>3.4203303982615868E-2</v>
      </c>
      <c r="R445" s="43">
        <v>3.8562682061441564E-4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0</v>
      </c>
      <c r="O446" s="43">
        <v>0.57222511866357284</v>
      </c>
      <c r="P446" s="43">
        <v>6.8786295211141577E-4</v>
      </c>
      <c r="Q446" s="43">
        <v>3.4220593365096093E-2</v>
      </c>
      <c r="R446" s="43">
        <v>3.8578672993633902E-4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0</v>
      </c>
      <c r="O447" s="43">
        <v>0.57133153942304304</v>
      </c>
      <c r="P447" s="43">
        <v>6.7825086232933015E-4</v>
      </c>
      <c r="Q447" s="43">
        <v>3.4237641296885363E-2</v>
      </c>
      <c r="R447" s="43">
        <v>3.8594440608328846E-4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0</v>
      </c>
      <c r="O448" s="43">
        <v>0.57043807805850288</v>
      </c>
      <c r="P448" s="43">
        <v>6.6876147206651308E-4</v>
      </c>
      <c r="Q448" s="43">
        <v>3.4254450857855119E-2</v>
      </c>
      <c r="R448" s="43">
        <v>3.8609987754096355E-4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0</v>
      </c>
      <c r="O449" s="43">
        <v>0.56954473288449925</v>
      </c>
      <c r="P449" s="43">
        <v>6.5939339354183332E-4</v>
      </c>
      <c r="Q449" s="43">
        <v>3.4271025093075683E-2</v>
      </c>
      <c r="R449" s="43">
        <v>3.8625317247318859E-4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0</v>
      </c>
      <c r="O450" s="43">
        <v>0.56865150223730609</v>
      </c>
      <c r="P450" s="43">
        <v>6.5014525203998044E-4</v>
      </c>
      <c r="Q450" s="43">
        <v>3.4287367013143465E-2</v>
      </c>
      <c r="R450" s="43">
        <v>3.864043187249391E-4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0</v>
      </c>
      <c r="O451" s="43">
        <v>0.5677583844746813</v>
      </c>
      <c r="P451" s="43">
        <v>6.4101568582637148E-4</v>
      </c>
      <c r="Q451" s="43">
        <v>3.4303479594505977E-2</v>
      </c>
      <c r="R451" s="43">
        <v>3.8655334382534757E-4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0</v>
      </c>
      <c r="O452" s="43">
        <v>0.56686537797562608</v>
      </c>
      <c r="P452" s="43">
        <v>6.3200334606203885E-4</v>
      </c>
      <c r="Q452" s="43">
        <v>3.4319365779784755E-2</v>
      </c>
      <c r="R452" s="43">
        <v>3.8670027499069056E-4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0</v>
      </c>
      <c r="O453" s="43">
        <v>0.56597248114014598</v>
      </c>
      <c r="P453" s="43">
        <v>6.2310689671851369E-4</v>
      </c>
      <c r="Q453" s="43">
        <v>3.4335028478096177E-2</v>
      </c>
      <c r="R453" s="43">
        <v>3.8684513912735566E-4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0</v>
      </c>
      <c r="O454" s="43">
        <v>0.56507969238901512</v>
      </c>
      <c r="P454" s="43">
        <v>6.1432501449271344E-4</v>
      </c>
      <c r="Q454" s="43">
        <v>3.4350470565370106E-2</v>
      </c>
      <c r="R454" s="43">
        <v>3.8698796283478872E-4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0</v>
      </c>
      <c r="O455" s="43">
        <v>0.56418701016354056</v>
      </c>
      <c r="P455" s="43">
        <v>6.0565638872184518E-4</v>
      </c>
      <c r="Q455" s="43">
        <v>3.4365694884666419E-2</v>
      </c>
      <c r="R455" s="43">
        <v>3.8712877240842177E-4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0</v>
      </c>
      <c r="O456" s="43">
        <v>0.56329443292533132</v>
      </c>
      <c r="P456" s="43">
        <v>5.9709972129833565E-4</v>
      </c>
      <c r="Q456" s="43">
        <v>3.4380704246489494E-2</v>
      </c>
      <c r="R456" s="43">
        <v>3.872675938425808E-4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0</v>
      </c>
      <c r="O457" s="43">
        <v>0.56240195915606772</v>
      </c>
      <c r="P457" s="43">
        <v>5.8865372658479967E-4</v>
      </c>
      <c r="Q457" s="43">
        <v>3.4395501429100438E-2</v>
      </c>
      <c r="R457" s="43">
        <v>3.8740445283337463E-4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0</v>
      </c>
      <c r="O458" s="43">
        <v>0.56150958735727285</v>
      </c>
      <c r="P458" s="43">
        <v>5.803171313290543E-4</v>
      </c>
      <c r="Q458" s="43">
        <v>3.441008917882734E-2</v>
      </c>
      <c r="R458" s="43">
        <v>3.8753937478156354E-4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0</v>
      </c>
      <c r="O459" s="43">
        <v>0.56061731605008747</v>
      </c>
      <c r="P459" s="43">
        <v>5.7208867457919177E-4</v>
      </c>
      <c r="Q459" s="43">
        <v>3.4424470210373259E-2</v>
      </c>
      <c r="R459" s="43">
        <v>3.8767238479540857E-4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0</v>
      </c>
      <c r="O460" s="43">
        <v>0.55972514377504556</v>
      </c>
      <c r="P460" s="43">
        <v>5.6396710759872037E-4</v>
      </c>
      <c r="Q460" s="43">
        <v>3.4438647207122225E-2</v>
      </c>
      <c r="R460" s="43">
        <v>3.8780350769350105E-4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0</v>
      </c>
      <c r="O461" s="43">
        <v>0.55883306909185215</v>
      </c>
      <c r="P461" s="43">
        <v>5.5595119378178137E-4</v>
      </c>
      <c r="Q461" s="43">
        <v>3.4452622821442992E-2</v>
      </c>
      <c r="R461" s="43">
        <v>3.8793276800757259E-4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0</v>
      </c>
      <c r="O462" s="43">
        <v>0.55794109057916441</v>
      </c>
      <c r="P462" s="43">
        <v>5.4803970856845408E-4</v>
      </c>
      <c r="Q462" s="43">
        <v>3.4466399674990829E-2</v>
      </c>
      <c r="R462" s="43">
        <v>3.8806018998528588E-4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0</v>
      </c>
      <c r="O463" s="43">
        <v>0.55704920683437331</v>
      </c>
      <c r="P463" s="43">
        <v>5.4023143936015672E-4</v>
      </c>
      <c r="Q463" s="43">
        <v>3.4479980359007033E-2</v>
      </c>
      <c r="R463" s="43">
        <v>3.8818579759300519E-4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0</v>
      </c>
      <c r="O464" s="43">
        <v>0.5561574164733879</v>
      </c>
      <c r="P464" s="43">
        <v>5.325251854351534E-4</v>
      </c>
      <c r="Q464" s="43">
        <v>3.4493367434616472E-2</v>
      </c>
      <c r="R464" s="43">
        <v>3.8830961451854839E-4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0</v>
      </c>
      <c r="O465" s="43">
        <v>0.55526571813042158</v>
      </c>
      <c r="P465" s="43">
        <v>5.2491975786417495E-4</v>
      </c>
      <c r="Q465" s="43">
        <v>3.4506563433122923E-2</v>
      </c>
      <c r="R465" s="43">
        <v>3.8843166417391829E-4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0</v>
      </c>
      <c r="O466" s="43">
        <v>0.55437411045778051</v>
      </c>
      <c r="P466" s="43">
        <v>5.1741397942616201E-4</v>
      </c>
      <c r="Q466" s="43">
        <v>3.4519570856302369E-2</v>
      </c>
      <c r="R466" s="43">
        <v>3.885519696980153E-4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0</v>
      </c>
      <c r="O467" s="43">
        <v>0.55348259212565376</v>
      </c>
      <c r="P467" s="43">
        <v>5.1000668452414247E-4</v>
      </c>
      <c r="Q467" s="43">
        <v>3.4532392176694168E-2</v>
      </c>
      <c r="R467" s="43">
        <v>3.8867055395933064E-4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0</v>
      </c>
      <c r="O468" s="43">
        <v>0.55259116182190571</v>
      </c>
      <c r="P468" s="43">
        <v>5.026967191012478E-4</v>
      </c>
      <c r="Q468" s="43">
        <v>3.4545029837890123E-2</v>
      </c>
      <c r="R468" s="43">
        <v>3.8878743955861989E-4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0</v>
      </c>
      <c r="O469" s="43">
        <v>0.55169981825187031</v>
      </c>
      <c r="P469" s="43">
        <v>4.9548294055687717E-4</v>
      </c>
      <c r="Q469" s="43">
        <v>3.455748625482144E-2</v>
      </c>
      <c r="R469" s="43">
        <v>3.8890264883155727E-4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0</v>
      </c>
      <c r="O470" s="43">
        <v>0.55080856013814661</v>
      </c>
      <c r="P470" s="43">
        <v>4.8836421766302077E-4</v>
      </c>
      <c r="Q470" s="43">
        <v>3.4569763814043669E-2</v>
      </c>
      <c r="R470" s="43">
        <v>3.8901620385137057E-4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0</v>
      </c>
      <c r="O471" s="43">
        <v>0.54991738622039743</v>
      </c>
      <c r="P471" s="43">
        <v>4.8133943048074562E-4</v>
      </c>
      <c r="Q471" s="43">
        <v>3.458186487401943E-2</v>
      </c>
      <c r="R471" s="43">
        <v>3.8912812643145643E-4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0</v>
      </c>
      <c r="O472" s="43">
        <v>0.54902629525514957</v>
      </c>
      <c r="P472" s="43">
        <v>4.7440747027685445E-4</v>
      </c>
      <c r="Q472" s="43">
        <v>3.4593791765399229E-2</v>
      </c>
      <c r="R472" s="43">
        <v>3.8923843812797745E-4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0</v>
      </c>
      <c r="O473" s="43">
        <v>0.54813528601559491</v>
      </c>
      <c r="P473" s="43">
        <v>4.675672394407249E-4</v>
      </c>
      <c r="Q473" s="43">
        <v>3.4605546791299985E-2</v>
      </c>
      <c r="R473" s="43">
        <v>3.8934716024243869E-4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0</v>
      </c>
      <c r="O474" s="43">
        <v>0.5472443572913952</v>
      </c>
      <c r="P474" s="43">
        <v>4.6081765140133617E-4</v>
      </c>
      <c r="Q474" s="43">
        <v>3.4617132227581698E-2</v>
      </c>
      <c r="R474" s="43">
        <v>3.8945431382424617E-4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0</v>
      </c>
      <c r="O475" s="43">
        <v>0.54635350788848724</v>
      </c>
      <c r="P475" s="43">
        <v>4.5415763054449017E-4</v>
      </c>
      <c r="Q475" s="43">
        <v>3.4628550323121905E-2</v>
      </c>
      <c r="R475" s="43">
        <v>3.8955991967324515E-4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0</v>
      </c>
      <c r="O476" s="43">
        <v>0.54546273662889078</v>
      </c>
      <c r="P476" s="43">
        <v>4.4758611213023444E-4</v>
      </c>
      <c r="Q476" s="43">
        <v>3.4639803300088139E-2</v>
      </c>
      <c r="R476" s="43">
        <v>3.8966399834224031E-4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0</v>
      </c>
      <c r="O477" s="43">
        <v>0.5445720423505177</v>
      </c>
      <c r="P477" s="43">
        <v>4.4110204221049423E-4</v>
      </c>
      <c r="Q477" s="43">
        <v>3.4650893354208269E-2</v>
      </c>
      <c r="R477" s="43">
        <v>3.8976657013949637E-4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0</v>
      </c>
      <c r="O478" s="43">
        <v>0.54368142390698337</v>
      </c>
      <c r="P478" s="43">
        <v>4.347043775469194E-4</v>
      </c>
      <c r="Q478" s="43">
        <v>3.4661822655038844E-2</v>
      </c>
      <c r="R478" s="43">
        <v>3.8986765513121969E-4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0</v>
      </c>
      <c r="O479" s="43">
        <v>0.54279088016742039</v>
      </c>
      <c r="P479" s="43">
        <v>4.2839208552895457E-4</v>
      </c>
      <c r="Q479" s="43">
        <v>3.4672593346231399E-2</v>
      </c>
      <c r="R479" s="43">
        <v>3.8996727314402141E-4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0</v>
      </c>
      <c r="O480" s="43">
        <v>0.54190041001629297</v>
      </c>
      <c r="P480" s="43">
        <v>4.2216414409213703E-4</v>
      </c>
      <c r="Q480" s="43">
        <v>3.4683207545796658E-2</v>
      </c>
      <c r="R480" s="43">
        <v>3.9006544376736095E-4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0</v>
      </c>
      <c r="O481" s="43">
        <v>0.54101001235321411</v>
      </c>
      <c r="P481" s="43">
        <v>4.1601954163663013E-4</v>
      </c>
      <c r="Q481" s="43">
        <v>3.4693667346366731E-2</v>
      </c>
      <c r="R481" s="43">
        <v>3.9016218635597139E-4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0</v>
      </c>
      <c r="O482" s="43">
        <v>0.54011968609276428</v>
      </c>
      <c r="P482" s="43">
        <v>4.0995727694599751E-4</v>
      </c>
      <c r="Q482" s="43">
        <v>3.4703974815455299E-2</v>
      </c>
      <c r="R482" s="43">
        <v>3.9025752003226565E-4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0</v>
      </c>
      <c r="O483" s="43">
        <v>0.53922943016431146</v>
      </c>
      <c r="P483" s="43">
        <v>4.0397635910622513E-4</v>
      </c>
      <c r="Q483" s="43">
        <v>3.4714131995715741E-2</v>
      </c>
      <c r="R483" s="43">
        <v>3.9035146368872429E-4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0</v>
      </c>
      <c r="O484" s="43">
        <v>0.53833924351183426</v>
      </c>
      <c r="P484" s="43">
        <v>3.9807580742499547E-4</v>
      </c>
      <c r="Q484" s="43">
        <v>3.4724140905197314E-2</v>
      </c>
      <c r="R484" s="43">
        <v>3.9044403599026377E-4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0</v>
      </c>
      <c r="O485" s="43">
        <v>0.53744912509374432</v>
      </c>
      <c r="P485" s="43">
        <v>3.9225465135122163E-4</v>
      </c>
      <c r="Q485" s="43">
        <v>3.4734003537599187E-2</v>
      </c>
      <c r="R485" s="43">
        <v>3.9053525537658751E-4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0</v>
      </c>
      <c r="O486" s="43">
        <v>0.53655907388271384</v>
      </c>
      <c r="P486" s="43">
        <v>3.8651193039484507E-4</v>
      </c>
      <c r="Q486" s="43">
        <v>3.47437218625226E-2</v>
      </c>
      <c r="R486" s="43">
        <v>3.9062514006451724E-4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0</v>
      </c>
      <c r="O487" s="43">
        <v>0.53566908886550213</v>
      </c>
      <c r="P487" s="43">
        <v>3.808466940469035E-4</v>
      </c>
      <c r="Q487" s="43">
        <v>3.4753297825720959E-2</v>
      </c>
      <c r="R487" s="43">
        <v>3.9071370805030643E-4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0</v>
      </c>
      <c r="O488" s="43">
        <v>0.534779169042785</v>
      </c>
      <c r="P488" s="43">
        <v>3.7525800169987392E-4</v>
      </c>
      <c r="Q488" s="43">
        <v>3.4762733349347971E-2</v>
      </c>
      <c r="R488" s="43">
        <v>3.9080097711193521E-4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0</v>
      </c>
      <c r="O489" s="43">
        <v>0.5338893134289856</v>
      </c>
      <c r="P489" s="43">
        <v>3.6974492256829642E-4</v>
      </c>
      <c r="Q489" s="43">
        <v>3.4772030332203802E-2</v>
      </c>
      <c r="R489" s="43">
        <v>3.9088696481138656E-4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0</v>
      </c>
      <c r="O490" s="43">
        <v>0.53299952105210779</v>
      </c>
      <c r="P490" s="43">
        <v>3.6430653560968313E-4</v>
      </c>
      <c r="Q490" s="43">
        <v>3.4781190649979171E-2</v>
      </c>
      <c r="R490" s="43">
        <v>3.9097168849690494E-4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0</v>
      </c>
      <c r="O491" s="43">
        <v>0.53210979095356947</v>
      </c>
      <c r="P491" s="43">
        <v>3.5894192944571748E-4</v>
      </c>
      <c r="Q491" s="43">
        <v>3.4790216155497572E-2</v>
      </c>
      <c r="R491" s="43">
        <v>3.9105516530523577E-4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0</v>
      </c>
      <c r="O492" s="43">
        <v>0.53122012218803927</v>
      </c>
      <c r="P492" s="43">
        <v>3.5365020228374884E-4</v>
      </c>
      <c r="Q492" s="43">
        <v>3.4799108678955505E-2</v>
      </c>
      <c r="R492" s="43">
        <v>3.9113741216384814E-4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0</v>
      </c>
      <c r="O493" s="43">
        <v>0.53033051382327423</v>
      </c>
      <c r="P493" s="43">
        <v>3.4843046183858679E-4</v>
      </c>
      <c r="Q493" s="43">
        <v>3.4807870028160742E-2</v>
      </c>
      <c r="R493" s="43">
        <v>3.912184457931373E-4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0</v>
      </c>
      <c r="O494" s="43">
        <v>0.52944096493995929</v>
      </c>
      <c r="P494" s="43">
        <v>3.4328182525460014E-4</v>
      </c>
      <c r="Q494" s="43">
        <v>3.481650198876865E-2</v>
      </c>
      <c r="R494" s="43">
        <v>3.9129828270861178E-4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0</v>
      </c>
      <c r="O495" s="43">
        <v>0.52855147463154795</v>
      </c>
      <c r="P495" s="43">
        <v>3.3820341902812429E-4</v>
      </c>
      <c r="Q495" s="43">
        <v>3.4825006324516544E-2</v>
      </c>
      <c r="R495" s="43">
        <v>3.9137693922305987E-4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0</v>
      </c>
      <c r="O496" s="43">
        <v>0.52766204200410505</v>
      </c>
      <c r="P496" s="43">
        <v>3.3319437893018186E-4</v>
      </c>
      <c r="Q496" s="43">
        <v>3.4833384777456185E-2</v>
      </c>
      <c r="R496" s="43">
        <v>3.9145443144870045E-4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0</v>
      </c>
      <c r="O497" s="43">
        <v>0.52677266617615137</v>
      </c>
      <c r="P497" s="43">
        <v>3.2825384992952051E-4</v>
      </c>
      <c r="Q497" s="43">
        <v>3.4841639068184244E-2</v>
      </c>
      <c r="R497" s="43">
        <v>3.9153077529931473E-4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0</v>
      </c>
      <c r="O498" s="43">
        <v>0.52588334627850963</v>
      </c>
      <c r="P498" s="43">
        <v>3.2338098611597204E-4</v>
      </c>
      <c r="Q498" s="43">
        <v>3.4849770896070983E-2</v>
      </c>
      <c r="R498" s="43">
        <v>3.9160598649236073E-4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0</v>
      </c>
      <c r="O499" s="43">
        <v>0.52499408145415127</v>
      </c>
      <c r="P499" s="43">
        <v>3.1857495062413672E-4</v>
      </c>
      <c r="Q499" s="43">
        <v>3.4857781939486854E-2</v>
      </c>
      <c r="R499" s="43">
        <v>3.9168008055106955E-4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0</v>
      </c>
      <c r="O500" s="43">
        <v>0.52410487085804647</v>
      </c>
      <c r="P500" s="43">
        <v>3.1383491555739648E-4</v>
      </c>
      <c r="Q500" s="43">
        <v>3.4865673856027381E-2</v>
      </c>
      <c r="R500" s="43">
        <v>3.9175307280652557E-4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0</v>
      </c>
      <c r="O501" s="43">
        <v>0.52321571365701425</v>
      </c>
      <c r="P501" s="43">
        <v>3.0916006191226113E-4</v>
      </c>
      <c r="Q501" s="43">
        <v>3.4873448282736016E-2</v>
      </c>
      <c r="R501" s="43">
        <v>3.9182497839972656E-4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0</v>
      </c>
      <c r="O502" s="43">
        <v>0.52232660902957484</v>
      </c>
      <c r="P502" s="43">
        <v>3.0454957950305024E-4</v>
      </c>
      <c r="Q502" s="43">
        <v>3.4881106836325171E-2</v>
      </c>
      <c r="R502" s="43">
        <v>3.9189581228362948E-4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0</v>
      </c>
      <c r="O503" s="43">
        <v>0.52143755616580378</v>
      </c>
      <c r="P503" s="43">
        <v>3.0000266688691538E-4</v>
      </c>
      <c r="Q503" s="43">
        <v>3.4888651113395383E-2</v>
      </c>
      <c r="R503" s="43">
        <v>3.9196558922517606E-4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0</v>
      </c>
      <c r="O504" s="43">
        <v>0.52054855426718682</v>
      </c>
      <c r="P504" s="43">
        <v>2.9551853128920527E-4</v>
      </c>
      <c r="Q504" s="43">
        <v>3.4896082690652565E-2</v>
      </c>
      <c r="R504" s="43">
        <v>3.9203432380730338E-4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0</v>
      </c>
      <c r="O505" s="43">
        <v>0.51965960254647692</v>
      </c>
      <c r="P505" s="43">
        <v>2.9109638852917695E-4</v>
      </c>
      <c r="Q505" s="43">
        <v>3.4903403125123418E-2</v>
      </c>
      <c r="R505" s="43">
        <v>3.9210203043093557E-4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0</v>
      </c>
      <c r="O506" s="43">
        <v>0.51877070022755301</v>
      </c>
      <c r="P506" s="43">
        <v>2.8673546294605696E-4</v>
      </c>
      <c r="Q506" s="43">
        <v>3.4910613954369049E-2</v>
      </c>
      <c r="R506" s="43">
        <v>3.9216872331695942E-4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0</v>
      </c>
      <c r="O507" s="43">
        <v>0.51788184654527925</v>
      </c>
      <c r="P507" s="43">
        <v>2.8243498732545444E-4</v>
      </c>
      <c r="Q507" s="43">
        <v>3.4917716696696646E-2</v>
      </c>
      <c r="R507" s="43">
        <v>3.9223441650818248E-4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0</v>
      </c>
      <c r="O508" s="43">
        <v>0.51699304074536701</v>
      </c>
      <c r="P508" s="43">
        <v>2.7819420282613057E-4</v>
      </c>
      <c r="Q508" s="43">
        <v>3.4924712851369395E-2</v>
      </c>
      <c r="R508" s="43">
        <v>3.9229912387127476E-4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0</v>
      </c>
      <c r="O509" s="43">
        <v>0.51610428208423809</v>
      </c>
      <c r="P509" s="43">
        <v>2.7401235890712501E-4</v>
      </c>
      <c r="Q509" s="43">
        <v>3.4931603898814535E-2</v>
      </c>
      <c r="R509" s="43">
        <v>3.9236285909869284E-4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0</v>
      </c>
      <c r="O510" s="43">
        <v>0.51521556982888717</v>
      </c>
      <c r="P510" s="43">
        <v>2.6988871325524455E-4</v>
      </c>
      <c r="Q510" s="43">
        <v>3.4938391300829645E-2</v>
      </c>
      <c r="R510" s="43">
        <v>3.9242563571058754E-4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0</v>
      </c>
      <c r="O511" s="43">
        <v>0.51432690325675046</v>
      </c>
      <c r="P511" s="43">
        <v>2.6582253171291461E-4</v>
      </c>
      <c r="Q511" s="43">
        <v>3.4945076500787105E-2</v>
      </c>
      <c r="R511" s="43">
        <v>3.9248746705669509E-4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0</v>
      </c>
      <c r="O512" s="43">
        <v>0.51343828165557037</v>
      </c>
      <c r="P512" s="43">
        <v>2.6181308820639754E-4</v>
      </c>
      <c r="Q512" s="43">
        <v>3.4951660923836711E-2</v>
      </c>
      <c r="R512" s="43">
        <v>3.9254836631821144E-4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0</v>
      </c>
      <c r="O513" s="43">
        <v>0.51254970432326563</v>
      </c>
      <c r="P513" s="43">
        <v>2.5785966467437878E-4</v>
      </c>
      <c r="Q513" s="43">
        <v>3.4958145977106572E-2</v>
      </c>
      <c r="R513" s="43">
        <v>3.9260834650964999E-4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0</v>
      </c>
      <c r="O514" s="43">
        <v>0.51166117056780092</v>
      </c>
      <c r="P514" s="43">
        <v>2.5396155099692455E-4</v>
      </c>
      <c r="Q514" s="43">
        <v>3.4964533049902165E-2</v>
      </c>
      <c r="R514" s="43">
        <v>3.9266742048068323E-4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0</v>
      </c>
      <c r="O515" s="43">
        <v>0.51077267970705875</v>
      </c>
      <c r="P515" s="43">
        <v>2.5011804492481253E-4</v>
      </c>
      <c r="Q515" s="43">
        <v>3.4970823513903744E-2</v>
      </c>
      <c r="R515" s="43">
        <v>3.9272560091796748E-4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0</v>
      </c>
      <c r="O516" s="43">
        <v>0.50988423106871161</v>
      </c>
      <c r="P516" s="43">
        <v>2.463284520092379E-4</v>
      </c>
      <c r="Q516" s="43">
        <v>3.49770187233618E-2</v>
      </c>
      <c r="R516" s="43">
        <v>3.9278290034695204E-4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0</v>
      </c>
      <c r="O517" s="43">
        <v>0.50899582399009746</v>
      </c>
      <c r="P517" s="43">
        <v>2.4259208553189602E-4</v>
      </c>
      <c r="Q517" s="43">
        <v>3.4983120015290969E-2</v>
      </c>
      <c r="R517" s="43">
        <v>3.9283933113367145E-4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0</v>
      </c>
      <c r="O518" s="43">
        <v>0.50810745781809452</v>
      </c>
      <c r="P518" s="43">
        <v>2.3890826643544621E-4</v>
      </c>
      <c r="Q518" s="43">
        <v>3.4989128709662046E-2</v>
      </c>
      <c r="R518" s="43">
        <v>3.9289490548652189E-4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0</v>
      </c>
      <c r="O519" s="43">
        <v>0.50721913190899826</v>
      </c>
      <c r="P519" s="43">
        <v>2.3527632325435509E-4</v>
      </c>
      <c r="Q519" s="43">
        <v>3.4995046109592316E-2</v>
      </c>
      <c r="R519" s="43">
        <v>3.9294963545802205E-4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0</v>
      </c>
      <c r="O520" s="43">
        <v>0.50633084562840047</v>
      </c>
      <c r="P520" s="43">
        <v>2.3169559204612374E-4</v>
      </c>
      <c r="Q520" s="43">
        <v>3.5000873501534233E-2</v>
      </c>
      <c r="R520" s="43">
        <v>3.9300353294655766E-4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0</v>
      </c>
      <c r="O521" s="43">
        <v>0.50544259835106853</v>
      </c>
      <c r="P521" s="43">
        <v>2.2816541632289929E-4</v>
      </c>
      <c r="Q521" s="43">
        <v>3.5006612155462309E-2</v>
      </c>
      <c r="R521" s="43">
        <v>3.9305660969810973E-4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0</v>
      </c>
      <c r="O522" s="43">
        <v>0.50455438946082654</v>
      </c>
      <c r="P522" s="43">
        <v>2.2468514698347337E-4</v>
      </c>
      <c r="Q522" s="43">
        <v>3.5012263325058315E-2</v>
      </c>
      <c r="R522" s="43">
        <v>3.9310887730796833E-4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0</v>
      </c>
      <c r="O523" s="43">
        <v>0.50366621835043768</v>
      </c>
      <c r="P523" s="43">
        <v>2.2125414224566798E-4</v>
      </c>
      <c r="Q523" s="43">
        <v>3.5017828247894789E-2</v>
      </c>
      <c r="R523" s="43">
        <v>3.9316034722242912E-4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0</v>
      </c>
      <c r="O524" s="43">
        <v>0.50277808442148852</v>
      </c>
      <c r="P524" s="43">
        <v>2.1787176757911102E-4</v>
      </c>
      <c r="Q524" s="43">
        <v>3.5023308145616883E-2</v>
      </c>
      <c r="R524" s="43">
        <v>3.9321103074047573E-4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0</v>
      </c>
      <c r="O525" s="43">
        <v>0.50188998708427313</v>
      </c>
      <c r="P525" s="43">
        <v>2.1453739563840243E-4</v>
      </c>
      <c r="Q525" s="43">
        <v>3.5028704224122534E-2</v>
      </c>
      <c r="R525" s="43">
        <v>3.9326093901544557E-4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0</v>
      </c>
      <c r="O526" s="43">
        <v>0.50100192575767966</v>
      </c>
      <c r="P526" s="43">
        <v>2.1125040619667264E-4</v>
      </c>
      <c r="Q526" s="43">
        <v>3.5034017673740925E-2</v>
      </c>
      <c r="R526" s="43">
        <v>3.933100830566815E-4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0</v>
      </c>
      <c r="O527" s="43">
        <v>0.5001138998690785</v>
      </c>
      <c r="P527" s="43">
        <v>2.0801018607953406E-4</v>
      </c>
      <c r="Q527" s="43">
        <v>3.5039249669409363E-2</v>
      </c>
      <c r="R527" s="43">
        <v>3.9335847373116639E-4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0</v>
      </c>
      <c r="O528" s="43">
        <v>0.49922590885420998</v>
      </c>
      <c r="P528" s="43">
        <v>2.0481612909942722E-4</v>
      </c>
      <c r="Q528" s="43">
        <v>3.5044401370848459E-2</v>
      </c>
      <c r="R528" s="43">
        <v>3.9340612176514452E-4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0</v>
      </c>
      <c r="O529" s="43">
        <v>0.49833795215707571</v>
      </c>
      <c r="P529" s="43">
        <v>2.0166763599036225E-4</v>
      </c>
      <c r="Q529" s="43">
        <v>3.5049473922735719E-2</v>
      </c>
      <c r="R529" s="43">
        <v>3.934530377457264E-4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0</v>
      </c>
      <c r="O530" s="43">
        <v>0.49745002922982889</v>
      </c>
      <c r="P530" s="43">
        <v>1.9856411434305714E-4</v>
      </c>
      <c r="Q530" s="43">
        <v>3.5054468454877467E-2</v>
      </c>
      <c r="R530" s="43">
        <v>3.9349923212247907E-4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0</v>
      </c>
      <c r="O531" s="43">
        <v>0.4965621395326677</v>
      </c>
      <c r="P531" s="43">
        <v>1.9550497854047333E-4</v>
      </c>
      <c r="Q531" s="43">
        <v>3.5059386082379185E-2</v>
      </c>
      <c r="R531" s="43">
        <v>3.9354471520900168E-4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0</v>
      </c>
      <c r="O532" s="43">
        <v>0.49567428253372836</v>
      </c>
      <c r="P532" s="43">
        <v>1.9248964969374949E-4</v>
      </c>
      <c r="Q532" s="43">
        <v>3.5064227905814219E-2</v>
      </c>
      <c r="R532" s="43">
        <v>3.9358949718448598E-4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0</v>
      </c>
      <c r="O533" s="43">
        <v>0.49478645770898066</v>
      </c>
      <c r="P533" s="43">
        <v>1.8951755557853478E-4</v>
      </c>
      <c r="Q533" s="43">
        <v>3.5068995011390908E-2</v>
      </c>
      <c r="R533" s="43">
        <v>3.9363358809526195E-4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0</v>
      </c>
      <c r="O534" s="43">
        <v>0.49389866454212361</v>
      </c>
      <c r="P534" s="43">
        <v>1.8658813057172147E-4</v>
      </c>
      <c r="Q534" s="43">
        <v>3.5073688471118178E-2</v>
      </c>
      <c r="R534" s="43">
        <v>3.9367699785632895E-4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0</v>
      </c>
      <c r="O535" s="43">
        <v>0.49301090252448337</v>
      </c>
      <c r="P535" s="43">
        <v>1.8370081558857841E-4</v>
      </c>
      <c r="Q535" s="43">
        <v>3.507830934296946E-2</v>
      </c>
      <c r="R535" s="43">
        <v>3.9371973625287258E-4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0</v>
      </c>
      <c r="O536" s="43">
        <v>0.49212317115491161</v>
      </c>
      <c r="P536" s="43">
        <v>1.8085505802028549E-4</v>
      </c>
      <c r="Q536" s="43">
        <v>3.5082858671045145E-2</v>
      </c>
      <c r="R536" s="43">
        <v>3.9376181294176665E-4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0</v>
      </c>
      <c r="O537" s="43">
        <v>0.49123546993968492</v>
      </c>
      <c r="P537" s="43">
        <v>1.7805031167186951E-4</v>
      </c>
      <c r="Q537" s="43">
        <v>3.5087337485733394E-2</v>
      </c>
      <c r="R537" s="43">
        <v>3.9380323745306055E-4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0</v>
      </c>
      <c r="O538" s="43">
        <v>0.49034779839240616</v>
      </c>
      <c r="P538" s="43">
        <v>1.7528603670054229E-4</v>
      </c>
      <c r="Q538" s="43">
        <v>3.5091746803869457E-2</v>
      </c>
      <c r="R538" s="43">
        <v>3.9384401919145357E-4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0</v>
      </c>
      <c r="O539" s="43">
        <v>0.4894601560339063</v>
      </c>
      <c r="P539" s="43">
        <v>1.7256169955444115E-4</v>
      </c>
      <c r="Q539" s="43">
        <v>3.5096087628893498E-2</v>
      </c>
      <c r="R539" s="43">
        <v>3.9388416743775317E-4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0</v>
      </c>
      <c r="O540" s="43">
        <v>0.48857254239214754</v>
      </c>
      <c r="P540" s="43">
        <v>1.6987677291177233E-4</v>
      </c>
      <c r="Q540" s="43">
        <v>3.5100360951006805E-2</v>
      </c>
      <c r="R540" s="43">
        <v>3.9392369135032087E-4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0</v>
      </c>
      <c r="O541" s="43">
        <v>0.48768495700212755</v>
      </c>
      <c r="P541" s="43">
        <v>1.672307356203569E-4</v>
      </c>
      <c r="Q541" s="43">
        <v>3.5104567747326502E-2</v>
      </c>
      <c r="R541" s="43">
        <v>3.9396259996650327E-4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0</v>
      </c>
      <c r="O542" s="43">
        <v>0.48679739940578487</v>
      </c>
      <c r="P542" s="43">
        <v>1.6462307263758066E-4</v>
      </c>
      <c r="Q542" s="43">
        <v>3.5108708982038848E-2</v>
      </c>
      <c r="R542" s="43">
        <v>3.9400090220404908E-4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0</v>
      </c>
      <c r="O543" s="43">
        <v>0.4859098691519057</v>
      </c>
      <c r="P543" s="43">
        <v>1.6205327497074716E-4</v>
      </c>
      <c r="Q543" s="43">
        <v>3.5112785606550956E-2</v>
      </c>
      <c r="R543" s="43">
        <v>3.9403860686251286E-4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0</v>
      </c>
      <c r="O544" s="43">
        <v>0.48502236579603092</v>
      </c>
      <c r="P544" s="43">
        <v>1.5952083961783364E-4</v>
      </c>
      <c r="Q544" s="43">
        <v>3.5116798559641005E-2</v>
      </c>
      <c r="R544" s="43">
        <v>3.9407572262464455E-4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0</v>
      </c>
      <c r="O545" s="43">
        <v>0.48413488890036543</v>
      </c>
      <c r="P545" s="43">
        <v>1.5702526950865143E-4</v>
      </c>
      <c r="Q545" s="43">
        <v>3.5120748767607096E-2</v>
      </c>
      <c r="R545" s="43">
        <v>3.9411225805776587E-4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0</v>
      </c>
      <c r="O546" s="43">
        <v>0.48324743803368747</v>
      </c>
      <c r="P546" s="43">
        <v>1.545660734464093E-4</v>
      </c>
      <c r="Q546" s="43">
        <v>3.5124637144414543E-2</v>
      </c>
      <c r="R546" s="43">
        <v>3.9414822161513248E-4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0</v>
      </c>
      <c r="O547" s="43">
        <v>0.48236001277125945</v>
      </c>
      <c r="P547" s="43">
        <v>1.5214276604968058E-4</v>
      </c>
      <c r="Q547" s="43">
        <v>3.5128464591841713E-2</v>
      </c>
      <c r="R547" s="43">
        <v>3.9418362163728341E-4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0</v>
      </c>
      <c r="O548" s="43">
        <v>0.48147261269474007</v>
      </c>
      <c r="P548" s="43">
        <v>1.4975486769477306E-4</v>
      </c>
      <c r="Q548" s="43">
        <v>3.5132231999624473E-2</v>
      </c>
      <c r="R548" s="43">
        <v>3.9421846635337654E-4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0</v>
      </c>
      <c r="O549" s="43">
        <v>0.48058523739209696</v>
      </c>
      <c r="P549" s="43">
        <v>1.4740190445850274E-4</v>
      </c>
      <c r="Q549" s="43">
        <v>3.5135940245599184E-2</v>
      </c>
      <c r="R549" s="43">
        <v>3.942527638825116E-4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0</v>
      </c>
      <c r="O550" s="43">
        <v>0.47969788645752104</v>
      </c>
      <c r="P550" s="43">
        <v>1.4508340806136983E-4</v>
      </c>
      <c r="Q550" s="43">
        <v>3.513959019584429E-2</v>
      </c>
      <c r="R550" s="43">
        <v>3.9428652223503916E-4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0</v>
      </c>
      <c r="O551" s="43">
        <v>0.47881055949134083</v>
      </c>
      <c r="P551" s="43">
        <v>1.4279891581113794E-4</v>
      </c>
      <c r="Q551" s="43">
        <v>3.5143182704820419E-2</v>
      </c>
      <c r="R551" s="43">
        <v>3.9431974931385659E-4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0</v>
      </c>
      <c r="O552" s="43">
        <v>0.47792325609993908</v>
      </c>
      <c r="P552" s="43">
        <v>1.4054797054681507E-4</v>
      </c>
      <c r="Q552" s="43">
        <v>3.5146718615509172E-2</v>
      </c>
      <c r="R552" s="43">
        <v>3.9435245291569241E-4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0</v>
      </c>
      <c r="O553" s="43">
        <v>0.47703597589566948</v>
      </c>
      <c r="P553" s="43">
        <v>1.3833012058303687E-4</v>
      </c>
      <c r="Q553" s="43">
        <v>3.5150198759550465E-2</v>
      </c>
      <c r="R553" s="43">
        <v>3.9438464073237559E-4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0</v>
      </c>
      <c r="O554" s="43">
        <v>0.47614871849677448</v>
      </c>
      <c r="P554" s="43">
        <v>1.3614491965485112E-4</v>
      </c>
      <c r="Q554" s="43">
        <v>3.5153623957378498E-2</v>
      </c>
      <c r="R554" s="43">
        <v>3.9441632035209367E-4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0</v>
      </c>
      <c r="O555" s="43">
        <v>0.47526148352730452</v>
      </c>
      <c r="P555" s="43">
        <v>1.339919268629037E-4</v>
      </c>
      <c r="Q555" s="43">
        <v>3.5156995018356375E-2</v>
      </c>
      <c r="R555" s="43">
        <v>3.9444749926063785E-4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0</v>
      </c>
      <c r="O556" s="43">
        <v>0.47437427061703791</v>
      </c>
      <c r="P556" s="43">
        <v>1.3187070661902438E-4</v>
      </c>
      <c r="Q556" s="43">
        <v>3.5160312740909354E-2</v>
      </c>
      <c r="R556" s="43">
        <v>3.9447818484263493E-4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0</v>
      </c>
      <c r="O557" s="43">
        <v>0.47348707940140183</v>
      </c>
      <c r="P557" s="43">
        <v>1.297808285922132E-4</v>
      </c>
      <c r="Q557" s="43">
        <v>3.5163577912656681E-2</v>
      </c>
      <c r="R557" s="43">
        <v>3.9450838438276749E-4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0</v>
      </c>
      <c r="O558" s="43">
        <v>0.4725999095213938</v>
      </c>
      <c r="P558" s="43">
        <v>1.2772186765502556E-4</v>
      </c>
      <c r="Q558" s="43">
        <v>3.5166791310542171E-2</v>
      </c>
      <c r="R558" s="43">
        <v>3.9453810506698083E-4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0</v>
      </c>
      <c r="O559" s="43">
        <v>0.47171276062350503</v>
      </c>
      <c r="P559" s="43">
        <v>1.256934038303566E-4</v>
      </c>
      <c r="Q559" s="43">
        <v>3.5169953700963423E-2</v>
      </c>
      <c r="R559" s="43">
        <v>3.9456735398367843E-4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0</v>
      </c>
      <c r="O560" s="43">
        <v>0.47082563235964386</v>
      </c>
      <c r="P560" s="43">
        <v>1.2369502223862311E-4</v>
      </c>
      <c r="Q560" s="43">
        <v>3.5173065839899674E-2</v>
      </c>
      <c r="R560" s="43">
        <v>3.9459613812490473E-4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0</v>
      </c>
      <c r="O561" s="43">
        <v>0.46993852438706041</v>
      </c>
      <c r="P561" s="43">
        <v>1.2172631304534303E-4</v>
      </c>
      <c r="Q561" s="43">
        <v>3.5176128473038394E-2</v>
      </c>
      <c r="R561" s="43">
        <v>3.9462446438751542E-4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0</v>
      </c>
      <c r="O562" s="43">
        <v>0.46905143636827218</v>
      </c>
      <c r="P562" s="43">
        <v>1.1978687140911107E-4</v>
      </c>
      <c r="Q562" s="43">
        <v>3.5179142335900547E-2</v>
      </c>
      <c r="R562" s="43">
        <v>3.9465233957433637E-4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0</v>
      </c>
      <c r="O563" s="43">
        <v>0.46816436797099092</v>
      </c>
      <c r="P563" s="43">
        <v>1.178762974299703E-4</v>
      </c>
      <c r="Q563" s="43">
        <v>3.5182108153964567E-2</v>
      </c>
      <c r="R563" s="43">
        <v>3.9467977039531031E-4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0</v>
      </c>
      <c r="O564" s="43">
        <v>0.46727731886804952</v>
      </c>
      <c r="P564" s="43">
        <v>1.159941960981785E-4</v>
      </c>
      <c r="Q564" s="43">
        <v>3.5185026642789066E-2</v>
      </c>
      <c r="R564" s="43">
        <v>3.9470676346863151E-4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0</v>
      </c>
      <c r="O565" s="43">
        <v>0.46639028873733041</v>
      </c>
      <c r="P565" s="43">
        <v>1.1414017724336822E-4</v>
      </c>
      <c r="Q565" s="43">
        <v>3.5187898508134231E-2</v>
      </c>
      <c r="R565" s="43">
        <v>3.947333253218686E-4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0</v>
      </c>
      <c r="O566" s="43">
        <v>0.46550327726169521</v>
      </c>
      <c r="P566" s="43">
        <v>1.1231385548410014E-4</v>
      </c>
      <c r="Q566" s="43">
        <v>3.5190724446081983E-2</v>
      </c>
      <c r="R566" s="43">
        <v>3.947594623930762E-4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0</v>
      </c>
      <c r="O567" s="43">
        <v>0.46461628412891426</v>
      </c>
      <c r="P567" s="43">
        <v>1.1051485017780827E-4</v>
      </c>
      <c r="Q567" s="43">
        <v>3.5193505143154877E-2</v>
      </c>
      <c r="R567" s="43">
        <v>3.9478518103189448E-4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0</v>
      </c>
      <c r="O568" s="43">
        <v>0.46372930903159781</v>
      </c>
      <c r="P568" s="43">
        <v>1.0874278537113626E-4</v>
      </c>
      <c r="Q568" s="43">
        <v>3.5196241276433747E-2</v>
      </c>
      <c r="R568" s="43">
        <v>3.9481048750063719E-4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0</v>
      </c>
      <c r="O569" s="43">
        <v>0.46284235166712767</v>
      </c>
      <c r="P569" s="43">
        <v>1.069972897506636E-4</v>
      </c>
      <c r="Q569" s="43">
        <v>3.5198933513674174E-2</v>
      </c>
      <c r="R569" s="43">
        <v>3.9483538797536869E-4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0</v>
      </c>
      <c r="O570" s="43">
        <v>0.46195541173758986</v>
      </c>
      <c r="P570" s="43">
        <v>1.0527799659402101E-4</v>
      </c>
      <c r="Q570" s="43">
        <v>3.520158251342162E-2</v>
      </c>
      <c r="R570" s="43">
        <v>3.9485988854696935E-4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0</v>
      </c>
      <c r="O571" s="43">
        <v>0.46106848894970809</v>
      </c>
      <c r="P571" s="43">
        <v>1.0358454372139335E-4</v>
      </c>
      <c r="Q571" s="43">
        <v>3.5204188925125425E-2</v>
      </c>
      <c r="R571" s="43">
        <v>3.9488399522218955E-4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0</v>
      </c>
      <c r="O572" s="43">
        <v>0.46018158301477785</v>
      </c>
      <c r="P572" s="43">
        <v>1.0191657344740958E-4</v>
      </c>
      <c r="Q572" s="43">
        <v>3.520675338925161E-2</v>
      </c>
      <c r="R572" s="43">
        <v>3.9490771392469291E-4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0</v>
      </c>
      <c r="O573" s="43">
        <v>0.4592946936486022</v>
      </c>
      <c r="P573" s="43">
        <v>1.0027373253341798E-4</v>
      </c>
      <c r="Q573" s="43">
        <v>3.5209276537394439E-2</v>
      </c>
      <c r="R573" s="43">
        <v>3.9493105049608827E-4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0</v>
      </c>
      <c r="O574" s="43">
        <v>0.45840782057142682</v>
      </c>
      <c r="P574" s="43">
        <v>9.8655672140145716E-5</v>
      </c>
      <c r="Q574" s="43">
        <v>3.5211758992386794E-2</v>
      </c>
      <c r="R574" s="43">
        <v>3.9495401069695069E-4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0</v>
      </c>
      <c r="O575" s="43">
        <v>0.45752096350787724</v>
      </c>
      <c r="P575" s="43">
        <v>9.7062047780741806E-5</v>
      </c>
      <c r="Q575" s="43">
        <v>3.5214201368409428E-2</v>
      </c>
      <c r="R575" s="43">
        <v>3.9497660020783163E-4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0</v>
      </c>
      <c r="O576" s="43">
        <v>0.45663412218689631</v>
      </c>
      <c r="P576" s="43">
        <v>9.5492519274201776E-5</v>
      </c>
      <c r="Q576" s="43">
        <v>3.5216604271098982E-2</v>
      </c>
      <c r="R576" s="43">
        <v>3.949988246302581E-4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0</v>
      </c>
      <c r="O577" s="43">
        <v>0.45574729634168243</v>
      </c>
      <c r="P577" s="43">
        <v>9.3946750699172839E-5</v>
      </c>
      <c r="Q577" s="43">
        <v>3.5218968297654883E-2</v>
      </c>
      <c r="R577" s="43">
        <v>3.9502068948772147E-4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0</v>
      </c>
      <c r="O578" s="43">
        <v>0.45486048570962889</v>
      </c>
      <c r="P578" s="43">
        <v>9.2424410348138452E-5</v>
      </c>
      <c r="Q578" s="43">
        <v>3.5221294036945079E-2</v>
      </c>
      <c r="R578" s="43">
        <v>3.9504220022665569E-4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0</v>
      </c>
      <c r="O579" s="43">
        <v>0.45397369003226323</v>
      </c>
      <c r="P579" s="43">
        <v>9.0925170681980893E-5</v>
      </c>
      <c r="Q579" s="43">
        <v>3.5223582069610689E-2</v>
      </c>
      <c r="R579" s="43">
        <v>3.9506336221740431E-4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0</v>
      </c>
      <c r="O580" s="43">
        <v>0.45308690905518834</v>
      </c>
      <c r="P580" s="43">
        <v>8.9448708284920272E-5</v>
      </c>
      <c r="Q580" s="43">
        <v>3.5225832968169418E-2</v>
      </c>
      <c r="R580" s="43">
        <v>3.9508418075517778E-4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0</v>
      </c>
      <c r="O581" s="43">
        <v>0.45220014252802365</v>
      </c>
      <c r="P581" s="43">
        <v>8.7994703819828818E-5</v>
      </c>
      <c r="Q581" s="43">
        <v>3.522804729711794E-2</v>
      </c>
      <c r="R581" s="43">
        <v>3.9510466106100012E-4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0</v>
      </c>
      <c r="O582" s="43">
        <v>0.45131339020434713</v>
      </c>
      <c r="P582" s="43">
        <v>8.656284198391895E-5</v>
      </c>
      <c r="Q582" s="43">
        <v>3.5230225613033149E-2</v>
      </c>
      <c r="R582" s="43">
        <v>3.9512480828264509E-4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0</v>
      </c>
      <c r="O583" s="43">
        <v>0.45042665184163871</v>
      </c>
      <c r="P583" s="43">
        <v>8.515281146480361E-5</v>
      </c>
      <c r="Q583" s="43">
        <v>3.5232368464672259E-2</v>
      </c>
      <c r="R583" s="43">
        <v>3.9514462749556299E-4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0</v>
      </c>
      <c r="O584" s="43">
        <v>0.44953992720122316</v>
      </c>
      <c r="P584" s="43">
        <v>8.3764304896927685E-5</v>
      </c>
      <c r="Q584" s="43">
        <v>3.5234476393071937E-2</v>
      </c>
      <c r="R584" s="43">
        <v>3.9516412370379595E-4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0</v>
      </c>
      <c r="O585" s="43">
        <v>0.44865321604821495</v>
      </c>
      <c r="P585" s="43">
        <v>8.2397018818368593E-5</v>
      </c>
      <c r="Q585" s="43">
        <v>3.5236549931646176E-2</v>
      </c>
      <c r="R585" s="43">
        <v>3.9518330184088471E-4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0</v>
      </c>
      <c r="O586" s="43">
        <v>0.44776651815146284</v>
      </c>
      <c r="P586" s="43">
        <v>8.1050653628004848E-5</v>
      </c>
      <c r="Q586" s="43">
        <v>3.523858960628324E-2</v>
      </c>
      <c r="R586" s="43">
        <v>3.9520216677076472E-4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0</v>
      </c>
      <c r="O587" s="43">
        <v>0.44687983328349618</v>
      </c>
      <c r="P587" s="43">
        <v>7.9724913543051059E-5</v>
      </c>
      <c r="Q587" s="43">
        <v>3.5240595935441509E-2</v>
      </c>
      <c r="R587" s="43">
        <v>3.9522072328865195E-4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0</v>
      </c>
      <c r="O588" s="43">
        <v>0.44599316122047089</v>
      </c>
      <c r="P588" s="43">
        <v>7.8419506556957644E-5</v>
      </c>
      <c r="Q588" s="43">
        <v>3.524256943024423E-2</v>
      </c>
      <c r="R588" s="43">
        <v>3.9523897612192023E-4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0</v>
      </c>
      <c r="O589" s="43">
        <v>0.44510650174211663</v>
      </c>
      <c r="P589" s="43">
        <v>7.7134144397673869E-5</v>
      </c>
      <c r="Q589" s="43">
        <v>3.5244510594573231E-2</v>
      </c>
      <c r="R589" s="43">
        <v>3.9525692993096722E-4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0</v>
      </c>
      <c r="O590" s="43">
        <v>0.44421985463168506</v>
      </c>
      <c r="P590" s="43">
        <v>7.5868542486272496E-5</v>
      </c>
      <c r="Q590" s="43">
        <v>3.5246419925161615E-2</v>
      </c>
      <c r="R590" s="43">
        <v>3.9527458931007262E-4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0</v>
      </c>
      <c r="O591" s="43">
        <v>0.44333321967589784</v>
      </c>
      <c r="P591" s="43">
        <v>7.4622419895934434E-5</v>
      </c>
      <c r="Q591" s="43">
        <v>3.5248297911685475E-2</v>
      </c>
      <c r="R591" s="43">
        <v>3.9529195878824534E-4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0</v>
      </c>
      <c r="O592" s="43">
        <v>0.44244659666489611</v>
      </c>
      <c r="P592" s="43">
        <v>7.3395499311291936E-5</v>
      </c>
      <c r="Q592" s="43">
        <v>3.5250145036854454E-2</v>
      </c>
      <c r="R592" s="43">
        <v>3.953090428300623E-4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0</v>
      </c>
      <c r="O593" s="43">
        <v>0.44155998539219032</v>
      </c>
      <c r="P593" s="43">
        <v>7.2187506988128419E-5</v>
      </c>
      <c r="Q593" s="43">
        <v>3.5251961776501479E-2</v>
      </c>
      <c r="R593" s="43">
        <v>3.953258458364969E-4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0</v>
      </c>
      <c r="O594" s="43">
        <v>0.44067338565461056</v>
      </c>
      <c r="P594" s="43">
        <v>7.0998172713433535E-5</v>
      </c>
      <c r="Q594" s="43">
        <v>3.5253748599671279E-2</v>
      </c>
      <c r="R594" s="43">
        <v>3.9534237214573938E-4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0</v>
      </c>
      <c r="O595" s="43">
        <v>0.43978679725225761</v>
      </c>
      <c r="P595" s="43">
        <v>6.9827229765811514E-5</v>
      </c>
      <c r="Q595" s="43">
        <v>3.5255505968708106E-2</v>
      </c>
      <c r="R595" s="43">
        <v>3.9535862603400697E-4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0</v>
      </c>
      <c r="O596" s="43">
        <v>0.43890021998845502</v>
      </c>
      <c r="P596" s="43">
        <v>6.8674414876241367E-5</v>
      </c>
      <c r="Q596" s="43">
        <v>3.5257234339342386E-2</v>
      </c>
      <c r="R596" s="43">
        <v>3.9537461171634564E-4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0</v>
      </c>
      <c r="O597" s="43">
        <v>0.43801365366970152</v>
      </c>
      <c r="P597" s="43">
        <v>6.7539468189187037E-5</v>
      </c>
      <c r="Q597" s="43">
        <v>3.5258934160776363E-2</v>
      </c>
      <c r="R597" s="43">
        <v>3.9539033334742228E-4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0</v>
      </c>
      <c r="O598" s="43">
        <v>0.43712709810562383</v>
      </c>
      <c r="P598" s="43">
        <v>6.6422133224055874E-5</v>
      </c>
      <c r="Q598" s="43">
        <v>3.5260605875768798E-2</v>
      </c>
      <c r="R598" s="43">
        <v>3.9540579502230844E-4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0</v>
      </c>
      <c r="O599" s="43">
        <v>0.43624055310893045</v>
      </c>
      <c r="P599" s="43">
        <v>6.5322156837003599E-5</v>
      </c>
      <c r="Q599" s="43">
        <v>3.5262249920718823E-2</v>
      </c>
      <c r="R599" s="43">
        <v>3.9542100077725486E-4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0</v>
      </c>
      <c r="O600" s="43">
        <v>0.43535401849536587</v>
      </c>
      <c r="P600" s="43">
        <v>6.4239289183084156E-5</v>
      </c>
      <c r="Q600" s="43">
        <v>3.526386672574864E-2</v>
      </c>
      <c r="R600" s="43">
        <v>3.9543595459045759E-4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0</v>
      </c>
      <c r="O601" s="43">
        <v>0.43446749408366553</v>
      </c>
      <c r="P601" s="43">
        <v>6.3173283678742443E-5</v>
      </c>
      <c r="Q601" s="43">
        <v>3.5265456714785426E-2</v>
      </c>
      <c r="R601" s="43">
        <v>3.9545066038281499E-4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0</v>
      </c>
      <c r="O602" s="43">
        <v>0.43358097969551151</v>
      </c>
      <c r="P602" s="43">
        <v>6.2123896964648472E-5</v>
      </c>
      <c r="Q602" s="43">
        <v>3.526702030564232E-2</v>
      </c>
      <c r="R602" s="43">
        <v>3.9546512201867604E-4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0</v>
      </c>
      <c r="O603" s="43">
        <v>0.43269447515548781</v>
      </c>
      <c r="P603" s="43">
        <v>6.1090888868870733E-5</v>
      </c>
      <c r="Q603" s="43">
        <v>3.5268557910098343E-2</v>
      </c>
      <c r="R603" s="43">
        <v>3.9547934330658104E-4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0</v>
      </c>
      <c r="O604" s="43">
        <v>0.43180798029103823</v>
      </c>
      <c r="P604" s="43">
        <v>6.0074022370387228E-5</v>
      </c>
      <c r="Q604" s="43">
        <v>3.5270069933977577E-2</v>
      </c>
      <c r="R604" s="43">
        <v>3.9549332799999247E-4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0</v>
      </c>
      <c r="O605" s="43">
        <v>0.43092149493242249</v>
      </c>
      <c r="P605" s="43">
        <v>5.9073063562932582E-5</v>
      </c>
      <c r="Q605" s="43">
        <v>3.5271556777227285E-2</v>
      </c>
      <c r="R605" s="43">
        <v>3.9550707979801885E-4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0</v>
      </c>
      <c r="O606" s="43">
        <v>0.4300350189126747</v>
      </c>
      <c r="P606" s="43">
        <v>5.8087781619178771E-5</v>
      </c>
      <c r="Q606" s="43">
        <v>3.5273018833995258E-2</v>
      </c>
      <c r="R606" s="43">
        <v>3.9552060234612887E-4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0</v>
      </c>
      <c r="O607" s="43">
        <v>0.42914855206756147</v>
      </c>
      <c r="P607" s="43">
        <v>5.7117948755248168E-5</v>
      </c>
      <c r="Q607" s="43">
        <v>3.5274456492706226E-2</v>
      </c>
      <c r="R607" s="43">
        <v>3.9553389923685891E-4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0</v>
      </c>
      <c r="O608" s="43">
        <v>0.4282620942355409</v>
      </c>
      <c r="P608" s="43">
        <v>5.6163340195556835E-5</v>
      </c>
      <c r="Q608" s="43">
        <v>3.5275870136137318E-2</v>
      </c>
      <c r="R608" s="43">
        <v>3.9554697401051052E-4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0</v>
      </c>
      <c r="O609" s="43">
        <v>0.42737564525772226</v>
      </c>
      <c r="P609" s="43">
        <v>5.5223734137986157E-5</v>
      </c>
      <c r="Q609" s="43">
        <v>3.5277260141492711E-2</v>
      </c>
      <c r="R609" s="43">
        <v>3.9555983015584177E-4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0</v>
      </c>
      <c r="O610" s="43">
        <v>0.42648920497782572</v>
      </c>
      <c r="P610" s="43">
        <v>5.4298911719381158E-5</v>
      </c>
      <c r="Q610" s="43">
        <v>3.5278626880477525E-2</v>
      </c>
      <c r="R610" s="43">
        <v>3.9557247111074917E-4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0</v>
      </c>
      <c r="O611" s="43">
        <v>0.42560277324214296</v>
      </c>
      <c r="P611" s="43">
        <v>5.3388656981373313E-5</v>
      </c>
      <c r="Q611" s="43">
        <v>3.5279970719370626E-2</v>
      </c>
      <c r="R611" s="43">
        <v>3.9558490026294214E-4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0</v>
      </c>
      <c r="O612" s="43">
        <v>0.42471634989949852</v>
      </c>
      <c r="P612" s="43">
        <v>5.2492756836526303E-5</v>
      </c>
      <c r="Q612" s="43">
        <v>3.5281292019096751E-2</v>
      </c>
      <c r="R612" s="43">
        <v>3.9559712095060996E-4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0</v>
      </c>
      <c r="O613" s="43">
        <v>0.42382993480121128</v>
      </c>
      <c r="P613" s="43">
        <v>5.1611001034802416E-5</v>
      </c>
      <c r="Q613" s="43">
        <v>3.5282591135297706E-2</v>
      </c>
      <c r="R613" s="43">
        <v>3.9560913646308026E-4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0</v>
      </c>
      <c r="O614" s="43">
        <v>0.42294352780105676</v>
      </c>
      <c r="P614" s="43">
        <v>5.0743182130348121E-5</v>
      </c>
      <c r="Q614" s="43">
        <v>3.5283868418402836E-2</v>
      </c>
      <c r="R614" s="43">
        <v>3.9562095004147036E-4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0</v>
      </c>
      <c r="O615" s="43">
        <v>0.42205712875522938</v>
      </c>
      <c r="P615" s="43">
        <v>4.9889095448596573E-5</v>
      </c>
      <c r="Q615" s="43">
        <v>3.5285124213698567E-2</v>
      </c>
      <c r="R615" s="43">
        <v>3.956325648793309E-4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0</v>
      </c>
      <c r="O616" s="43">
        <v>0.42117073752230627</v>
      </c>
      <c r="P616" s="43">
        <v>4.9048539053685344E-5</v>
      </c>
      <c r="Q616" s="43">
        <v>3.5286358861397159E-2</v>
      </c>
      <c r="R616" s="43">
        <v>3.9564398412328145E-4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0</v>
      </c>
      <c r="O617" s="43">
        <v>0.42028435396321062</v>
      </c>
      <c r="P617" s="43">
        <v>4.8221313716187195E-5</v>
      </c>
      <c r="Q617" s="43">
        <v>3.5287572696704655E-2</v>
      </c>
      <c r="R617" s="43">
        <v>3.9565521087363942E-4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0</v>
      </c>
      <c r="O618" s="43">
        <v>0.41939797794117545</v>
      </c>
      <c r="P618" s="43">
        <v>4.7407222881152298E-5</v>
      </c>
      <c r="Q618" s="43">
        <v>3.5288766049888037E-2</v>
      </c>
      <c r="R618" s="43">
        <v>3.9566624818504075E-4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0</v>
      </c>
      <c r="O619" s="43">
        <v>0.41851160932170905</v>
      </c>
      <c r="P619" s="43">
        <v>4.6606072636459694E-5</v>
      </c>
      <c r="Q619" s="43">
        <v>3.5289939246341613E-2</v>
      </c>
      <c r="R619" s="43">
        <v>3.9567709906705392E-4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0</v>
      </c>
      <c r="O620" s="43">
        <v>0.41762524797256001</v>
      </c>
      <c r="P620" s="43">
        <v>4.581767168147613E-5</v>
      </c>
      <c r="Q620" s="43">
        <v>3.5291092606652523E-2</v>
      </c>
      <c r="R620" s="43">
        <v>3.9568776648478621E-4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0</v>
      </c>
      <c r="O621" s="43">
        <v>0.41673889376368217</v>
      </c>
      <c r="P621" s="43">
        <v>4.5041831296020435E-5</v>
      </c>
      <c r="Q621" s="43">
        <v>3.5292226446665576E-2</v>
      </c>
      <c r="R621" s="43">
        <v>3.9569825335948307E-4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0</v>
      </c>
      <c r="O622" s="43">
        <v>0.41585254656720178</v>
      </c>
      <c r="P622" s="43">
        <v>4.4278365309631251E-5</v>
      </c>
      <c r="Q622" s="43">
        <v>3.5293341077547266E-2</v>
      </c>
      <c r="R622" s="43">
        <v>3.9570856256912029E-4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0</v>
      </c>
      <c r="O623" s="43">
        <v>0.41496620625738329</v>
      </c>
      <c r="P623" s="43">
        <v>4.352709007113638E-5</v>
      </c>
      <c r="Q623" s="43">
        <v>3.5294436805849032E-2</v>
      </c>
      <c r="R623" s="43">
        <v>3.9571869694898879E-4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0</v>
      </c>
      <c r="O624" s="43">
        <v>0.41407987271059649</v>
      </c>
      <c r="P624" s="43">
        <v>4.2787824418521693E-5</v>
      </c>
      <c r="Q624" s="43">
        <v>3.5295513933569729E-2</v>
      </c>
      <c r="R624" s="43">
        <v>3.9572865929227299E-4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0</v>
      </c>
      <c r="O625" s="43">
        <v>0.41319354580528445</v>
      </c>
      <c r="P625" s="43">
        <v>4.2060389649097676E-5</v>
      </c>
      <c r="Q625" s="43">
        <v>3.5296572758217404E-2</v>
      </c>
      <c r="R625" s="43">
        <v>3.9573845235062194E-4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0</v>
      </c>
      <c r="O626" s="43">
        <v>0.41230722542193105</v>
      </c>
      <c r="P626" s="43">
        <v>4.134460948996148E-5</v>
      </c>
      <c r="Q626" s="43">
        <v>3.5297613572870319E-2</v>
      </c>
      <c r="R626" s="43">
        <v>3.957480788347133E-4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0</v>
      </c>
      <c r="O627" s="43">
        <v>0.41142091144302967</v>
      </c>
      <c r="P627" s="43">
        <v>4.0640310068752863E-5</v>
      </c>
      <c r="Q627" s="43">
        <v>3.5298636666237219E-2</v>
      </c>
      <c r="R627" s="43">
        <v>3.9575754141481142E-4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0</v>
      </c>
      <c r="O628" s="43">
        <v>0.41053460375305201</v>
      </c>
      <c r="P628" s="43">
        <v>3.9947319884701615E-5</v>
      </c>
      <c r="Q628" s="43">
        <v>3.529964232271688E-2</v>
      </c>
      <c r="R628" s="43">
        <v>3.9576684272131751E-4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0</v>
      </c>
      <c r="O629" s="43">
        <v>0.40964830223841719</v>
      </c>
      <c r="P629" s="43">
        <v>3.9265469779964859E-5</v>
      </c>
      <c r="Q629" s="43">
        <v>3.5300630822456935E-2</v>
      </c>
      <c r="R629" s="43">
        <v>3.9577598534531436E-4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0</v>
      </c>
      <c r="O630" s="43">
        <v>0.40876200678746161</v>
      </c>
      <c r="P630" s="43">
        <v>3.8594592911251986E-5</v>
      </c>
      <c r="Q630" s="43">
        <v>3.5301602441412012E-2</v>
      </c>
      <c r="R630" s="43">
        <v>3.9578497183910332E-4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0</v>
      </c>
      <c r="O631" s="43">
        <v>0.40787571729040883</v>
      </c>
      <c r="P631" s="43">
        <v>3.793452472173549E-5</v>
      </c>
      <c r="Q631" s="43">
        <v>3.5302557451401151E-2</v>
      </c>
      <c r="R631" s="43">
        <v>3.9579380471673598E-4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0</v>
      </c>
      <c r="O632" s="43">
        <v>0.4069894336393407</v>
      </c>
      <c r="P632" s="43">
        <v>3.7285102913245477E-5</v>
      </c>
      <c r="Q632" s="43">
        <v>3.5303496120164493E-2</v>
      </c>
      <c r="R632" s="43">
        <v>3.9580248645453833E-4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0</v>
      </c>
      <c r="O633" s="43">
        <v>0.40610315572816774</v>
      </c>
      <c r="P633" s="43">
        <v>3.6646167418746057E-5</v>
      </c>
      <c r="Q633" s="43">
        <v>3.5304418711419379E-2</v>
      </c>
      <c r="R633" s="43">
        <v>3.9581101949162916E-4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0</v>
      </c>
      <c r="O634" s="43">
        <v>0.40521688345260093</v>
      </c>
      <c r="P634" s="43">
        <v>3.6017560375091535E-5</v>
      </c>
      <c r="Q634" s="43">
        <v>3.5305325484915613E-2</v>
      </c>
      <c r="R634" s="43">
        <v>3.9581940623043183E-4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0</v>
      </c>
      <c r="O635" s="43">
        <v>0.40433061671012316</v>
      </c>
      <c r="P635" s="43">
        <v>3.5399126096060484E-5</v>
      </c>
      <c r="Q635" s="43">
        <v>3.5306216696490186E-2</v>
      </c>
      <c r="R635" s="43">
        <v>3.9582764903718003E-4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0</v>
      </c>
      <c r="O636" s="43">
        <v>0.40344435539996176</v>
      </c>
      <c r="P636" s="43">
        <v>3.4790711045665669E-5</v>
      </c>
      <c r="Q636" s="43">
        <v>3.5307092598121231E-2</v>
      </c>
      <c r="R636" s="43">
        <v>3.9583575024241705E-4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0</v>
      </c>
      <c r="O637" s="43">
        <v>0.40255809942306098</v>
      </c>
      <c r="P637" s="43">
        <v>3.4192163811737897E-5</v>
      </c>
      <c r="Q637" s="43">
        <v>3.5307953437981418E-2</v>
      </c>
      <c r="R637" s="43">
        <v>3.9584371214148911E-4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0</v>
      </c>
      <c r="O638" s="43">
        <v>0.40167184868205474</v>
      </c>
      <c r="P638" s="43">
        <v>3.3603335079781755E-5</v>
      </c>
      <c r="Q638" s="43">
        <v>3.5308799460490599E-2</v>
      </c>
      <c r="R638" s="43">
        <v>3.9585153699503309E-4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0</v>
      </c>
      <c r="O639" s="43">
        <v>0.40078560308124034</v>
      </c>
      <c r="P639" s="43">
        <v>3.3024077607101282E-5</v>
      </c>
      <c r="Q639" s="43">
        <v>3.5309630906367816E-2</v>
      </c>
      <c r="R639" s="43">
        <v>3.9585922702945701E-4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0</v>
      </c>
      <c r="O640" s="43">
        <v>0.39989936252655195</v>
      </c>
      <c r="P640" s="43">
        <v>3.2454246197193679E-5</v>
      </c>
      <c r="Q640" s="43">
        <v>3.5310448012682731E-2</v>
      </c>
      <c r="R640" s="43">
        <v>3.9586678443741577E-4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0</v>
      </c>
      <c r="O641" s="43">
        <v>0.39901312692553464</v>
      </c>
      <c r="P641" s="43">
        <v>3.189369767440884E-5</v>
      </c>
      <c r="Q641" s="43">
        <v>3.5311251012906393E-2</v>
      </c>
      <c r="R641" s="43">
        <v>3.958742113782806E-4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0</v>
      </c>
      <c r="O642" s="43">
        <v>0.39812689618731939</v>
      </c>
      <c r="P642" s="43">
        <v>3.1342290858873132E-5</v>
      </c>
      <c r="Q642" s="43">
        <v>3.5312040136961313E-2</v>
      </c>
      <c r="R642" s="43">
        <v>3.9588150997860253E-4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0</v>
      </c>
      <c r="O643" s="43">
        <v>0.39724067022259746</v>
      </c>
      <c r="P643" s="43">
        <v>3.0799886541674993E-5</v>
      </c>
      <c r="Q643" s="43">
        <v>3.5312815611270969E-2</v>
      </c>
      <c r="R643" s="43">
        <v>3.9588868233257006E-4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0</v>
      </c>
      <c r="O644" s="43">
        <v>0.39635444894359578</v>
      </c>
      <c r="P644" s="43">
        <v>3.0266347460310765E-5</v>
      </c>
      <c r="Q644" s="43">
        <v>3.531357765880877E-2</v>
      </c>
      <c r="R644" s="43">
        <v>3.9589573050246158E-4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0</v>
      </c>
      <c r="O645" s="43">
        <v>0.39546823226405214</v>
      </c>
      <c r="P645" s="43">
        <v>2.9741538274388568E-5</v>
      </c>
      <c r="Q645" s="43">
        <v>3.5314326499146204E-2</v>
      </c>
      <c r="R645" s="43">
        <v>3.9590265651909203E-4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0</v>
      </c>
      <c r="O646" s="43">
        <v>0.3945820200991918</v>
      </c>
      <c r="P646" s="43">
        <v>2.9225325541588277E-5</v>
      </c>
      <c r="Q646" s="43">
        <v>3.5315062348500612E-2</v>
      </c>
      <c r="R646" s="43">
        <v>3.9590946238225337E-4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0</v>
      </c>
      <c r="O647" s="43">
        <v>0.3936958123657035</v>
      </c>
      <c r="P647" s="43">
        <v>2.8717577693875805E-5</v>
      </c>
      <c r="Q647" s="43">
        <v>3.5315785419782253E-2</v>
      </c>
      <c r="R647" s="43">
        <v>3.9591615006115004E-4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0</v>
      </c>
      <c r="O648" s="43">
        <v>0.39280960898171569</v>
      </c>
      <c r="P648" s="43">
        <v>2.8218165013969485E-5</v>
      </c>
      <c r="Q648" s="43">
        <v>3.5316495922640745E-2</v>
      </c>
      <c r="R648" s="43">
        <v>3.9592272149482948E-4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0</v>
      </c>
      <c r="O649" s="43">
        <v>0.3919234098667741</v>
      </c>
      <c r="P649" s="43">
        <v>2.772695961205679E-5</v>
      </c>
      <c r="Q649" s="43">
        <v>3.5317194063510977E-2</v>
      </c>
      <c r="R649" s="43">
        <v>3.9592917859260576E-4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0</v>
      </c>
      <c r="O650" s="43">
        <v>0.39103721494181864</v>
      </c>
      <c r="P650" s="43">
        <v>2.7243835402759383E-5</v>
      </c>
      <c r="Q650" s="43">
        <v>3.5317880045658466E-2</v>
      </c>
      <c r="R650" s="43">
        <v>3.9593552323447971E-4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0</v>
      </c>
      <c r="O651" s="43">
        <v>0.39015102412916092</v>
      </c>
      <c r="P651" s="43">
        <v>2.6768668082344483E-5</v>
      </c>
      <c r="Q651" s="43">
        <v>3.531855406922408E-2</v>
      </c>
      <c r="R651" s="43">
        <v>3.9594175727155191E-4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0</v>
      </c>
      <c r="O652" s="43">
        <v>0.38926483735246248</v>
      </c>
      <c r="P652" s="43">
        <v>2.6301335106180738E-5</v>
      </c>
      <c r="Q652" s="43">
        <v>3.5319216331268222E-2</v>
      </c>
      <c r="R652" s="43">
        <v>3.9594788252643226E-4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0</v>
      </c>
      <c r="O653" s="43">
        <v>0.38837865453671333</v>
      </c>
      <c r="P653" s="43">
        <v>2.5841715666436546E-5</v>
      </c>
      <c r="Q653" s="43">
        <v>3.5319867025814508E-2</v>
      </c>
      <c r="R653" s="43">
        <v>3.9595390079364291E-4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0</v>
      </c>
      <c r="O654" s="43">
        <v>0.38749247560820971</v>
      </c>
      <c r="P654" s="43">
        <v>2.5389690670018912E-5</v>
      </c>
      <c r="Q654" s="43">
        <v>3.5320506343892721E-2</v>
      </c>
      <c r="R654" s="43">
        <v>3.9595981384001673E-4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0</v>
      </c>
      <c r="O655" s="43">
        <v>0.38660630049453365</v>
      </c>
      <c r="P655" s="43">
        <v>2.4945142716751021E-5</v>
      </c>
      <c r="Q655" s="43">
        <v>3.5321134473581477E-2</v>
      </c>
      <c r="R655" s="43">
        <v>3.9596562340509086E-4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0</v>
      </c>
      <c r="O656" s="43">
        <v>0.38572012912453202</v>
      </c>
      <c r="P656" s="43">
        <v>2.450795607778642E-5</v>
      </c>
      <c r="Q656" s="43">
        <v>3.5321751600050098E-2</v>
      </c>
      <c r="R656" s="43">
        <v>3.9597133120149435E-4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0</v>
      </c>
      <c r="O657" s="43">
        <v>0.38483396142829618</v>
      </c>
      <c r="P657" s="43">
        <v>2.4078016674258063E-5</v>
      </c>
      <c r="Q657" s="43">
        <v>3.5322357905600149E-2</v>
      </c>
      <c r="R657" s="43">
        <v>3.9597693891533245E-4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0</v>
      </c>
      <c r="O658" s="43">
        <v>0.38394779733714146</v>
      </c>
      <c r="P658" s="43">
        <v>2.3655212056160164E-5</v>
      </c>
      <c r="Q658" s="43">
        <v>3.5322953569706259E-2</v>
      </c>
      <c r="R658" s="43">
        <v>3.9598244820656438E-4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0</v>
      </c>
      <c r="O659" s="43">
        <v>0.38306163678358762</v>
      </c>
      <c r="P659" s="43">
        <v>2.3239431381461082E-5</v>
      </c>
      <c r="Q659" s="43">
        <v>3.5323538769056605E-2</v>
      </c>
      <c r="R659" s="43">
        <v>3.9598786070937713E-4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0</v>
      </c>
      <c r="O660" s="43">
        <v>0.38217547970133886</v>
      </c>
      <c r="P660" s="43">
        <v>2.2830565395445208E-5</v>
      </c>
      <c r="Q660" s="43">
        <v>3.5324113677592729E-2</v>
      </c>
      <c r="R660" s="43">
        <v>3.9599317803255428E-4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0</v>
      </c>
      <c r="O661" s="43">
        <v>0.38128932602526516</v>
      </c>
      <c r="P661" s="43">
        <v>2.2428506410282041E-5</v>
      </c>
      <c r="Q661" s="43">
        <v>3.5324678466548923E-2</v>
      </c>
      <c r="R661" s="43">
        <v>3.9599840175983997E-4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0</v>
      </c>
      <c r="O662" s="43">
        <v>0.38040317569138254</v>
      </c>
      <c r="P662" s="43">
        <v>2.2033148284820546E-5</v>
      </c>
      <c r="Q662" s="43">
        <v>3.5325233304491069E-2</v>
      </c>
      <c r="R662" s="43">
        <v>3.9600353345029839E-4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0</v>
      </c>
      <c r="O663" s="43">
        <v>0.37951702863683501</v>
      </c>
      <c r="P663" s="43">
        <v>2.1644386404606884E-5</v>
      </c>
      <c r="Q663" s="43">
        <v>3.5325778357354988E-2</v>
      </c>
      <c r="R663" s="43">
        <v>3.9600857463866835E-4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0</v>
      </c>
      <c r="O664" s="43">
        <v>0.37863088479987556</v>
      </c>
      <c r="P664" s="43">
        <v>2.1262117662123636E-5</v>
      </c>
      <c r="Q664" s="43">
        <v>3.5326313788484345E-2</v>
      </c>
      <c r="R664" s="43">
        <v>3.9601352683571364E-4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0</v>
      </c>
      <c r="O665" s="43">
        <v>0.37774474411984849</v>
      </c>
      <c r="P665" s="43">
        <v>2.0886240437248703E-5</v>
      </c>
      <c r="Q665" s="43">
        <v>3.5326839758667967E-2</v>
      </c>
      <c r="R665" s="43">
        <v>3.9601839152856845E-4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0</v>
      </c>
      <c r="O666" s="43">
        <v>0.37685860653717101</v>
      </c>
      <c r="P666" s="43">
        <v>2.0516654577931912E-5</v>
      </c>
      <c r="Q666" s="43">
        <v>3.532735642617673E-2</v>
      </c>
      <c r="R666" s="43">
        <v>3.9602317018107844E-4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0</v>
      </c>
      <c r="O667" s="43">
        <v>0.37597247199331602</v>
      </c>
      <c r="P667" s="43">
        <v>2.015326138108761E-5</v>
      </c>
      <c r="Q667" s="43">
        <v>3.532786394679998E-2</v>
      </c>
      <c r="R667" s="43">
        <v>3.9602786423413778E-4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0</v>
      </c>
      <c r="O668" s="43">
        <v>0.37508634043079458</v>
      </c>
      <c r="P668" s="43">
        <v>1.979596357370125E-5</v>
      </c>
      <c r="Q668" s="43">
        <v>3.5328362473881436E-2</v>
      </c>
      <c r="R668" s="43">
        <v>3.9603247510602098E-4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0</v>
      </c>
      <c r="O669" s="43">
        <v>0.37420021179313884</v>
      </c>
      <c r="P669" s="43">
        <v>1.9444665294148215E-5</v>
      </c>
      <c r="Q669" s="43">
        <v>3.5328852158354684E-2</v>
      </c>
      <c r="R669" s="43">
        <v>3.9603700419271124E-4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0</v>
      </c>
      <c r="O670" s="43">
        <v>0.37331408602488475</v>
      </c>
      <c r="P670" s="43">
        <v>1.9099272073722988E-5</v>
      </c>
      <c r="Q670" s="43">
        <v>3.5329333148778154E-2</v>
      </c>
      <c r="R670" s="43">
        <v>3.960414528682238E-4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0</v>
      </c>
      <c r="O671" s="43">
        <v>0.37242796307155634</v>
      </c>
      <c r="P671" s="43">
        <v>1.8759690818376913E-5</v>
      </c>
      <c r="Q671" s="43">
        <v>3.5329805591369619E-2</v>
      </c>
      <c r="R671" s="43">
        <v>3.9604582248492558E-4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0</v>
      </c>
      <c r="O672" s="43">
        <v>0.37154184287964892</v>
      </c>
      <c r="P672" s="43">
        <v>1.8425829790662615E-5</v>
      </c>
      <c r="Q672" s="43">
        <v>3.5330269630040358E-2</v>
      </c>
      <c r="R672" s="43">
        <v>3.9605011437385051E-4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0</v>
      </c>
      <c r="O673" s="43">
        <v>0.37065572539661279</v>
      </c>
      <c r="P673" s="43">
        <v>1.8097598591883373E-5</v>
      </c>
      <c r="Q673" s="43">
        <v>3.5330725406428738E-2</v>
      </c>
      <c r="R673" s="43">
        <v>3.9605432984501031E-4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0</v>
      </c>
      <c r="O674" s="43">
        <v>0.36976961057083735</v>
      </c>
      <c r="P674" s="43">
        <v>1.7774908144445525E-5</v>
      </c>
      <c r="Q674" s="43">
        <v>3.5331173059933413E-2</v>
      </c>
      <c r="R674" s="43">
        <v>3.9605847018770168E-4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0</v>
      </c>
      <c r="O675" s="43">
        <v>0.36888349835163614</v>
      </c>
      <c r="P675" s="43">
        <v>1.7457670674412236E-5</v>
      </c>
      <c r="Q675" s="43">
        <v>3.5331612727746077E-2</v>
      </c>
      <c r="R675" s="43">
        <v>3.9606253667080922E-4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0</v>
      </c>
      <c r="O676" s="43">
        <v>0.36799738868923082</v>
      </c>
      <c r="P676" s="43">
        <v>1.7145799694256666E-5</v>
      </c>
      <c r="Q676" s="43">
        <v>3.5332044544883819E-2</v>
      </c>
      <c r="R676" s="43">
        <v>3.960665305431045E-4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0</v>
      </c>
      <c r="O677" s="43">
        <v>0.36711128153473621</v>
      </c>
      <c r="P677" s="43">
        <v>1.6839209985812944E-5</v>
      </c>
      <c r="Q677" s="43">
        <v>3.533246864422096E-2</v>
      </c>
      <c r="R677" s="43">
        <v>3.9607045303354096E-4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0</v>
      </c>
      <c r="O678" s="43">
        <v>0.36622517684014549</v>
      </c>
      <c r="P678" s="43">
        <v>1.6537817583423036E-5</v>
      </c>
      <c r="Q678" s="43">
        <v>3.5332885156520576E-2</v>
      </c>
      <c r="R678" s="43">
        <v>3.9607430535154472E-4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0</v>
      </c>
      <c r="O679" s="43">
        <v>0.36533907455831549</v>
      </c>
      <c r="P679" s="43">
        <v>1.6241539757277745E-5</v>
      </c>
      <c r="Q679" s="43">
        <v>3.53332942104655E-2</v>
      </c>
      <c r="R679" s="43">
        <v>3.9607808868730241E-4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0</v>
      </c>
      <c r="O680" s="43">
        <v>0.36445297464295207</v>
      </c>
      <c r="P680" s="43">
        <v>1.5950294996950168E-5</v>
      </c>
      <c r="Q680" s="43">
        <v>3.5333695932689028E-2</v>
      </c>
      <c r="R680" s="43">
        <v>3.9608180421204375E-4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0</v>
      </c>
      <c r="O681" s="43">
        <v>0.36356687704859603</v>
      </c>
      <c r="P681" s="43">
        <v>1.5664002995119782E-5</v>
      </c>
      <c r="Q681" s="43">
        <v>3.5334090447805104E-2</v>
      </c>
      <c r="R681" s="43">
        <v>3.9608545307832184E-4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0</v>
      </c>
      <c r="O682" s="43">
        <v>0.36268078173060919</v>
      </c>
      <c r="P682" s="43">
        <v>1.5382584631485424E-5</v>
      </c>
      <c r="Q682" s="43">
        <v>3.5334477878438138E-2</v>
      </c>
      <c r="R682" s="43">
        <v>3.9608903642028852E-4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0</v>
      </c>
      <c r="O683" s="43">
        <v>0.3617946886451604</v>
      </c>
      <c r="P683" s="43">
        <v>1.5105961956865469E-5</v>
      </c>
      <c r="Q683" s="43">
        <v>3.5334858345252448E-2</v>
      </c>
      <c r="R683" s="43">
        <v>3.9609255535396704E-4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0</v>
      </c>
      <c r="O684" s="43">
        <v>0.36090859774921191</v>
      </c>
      <c r="P684" s="43">
        <v>1.4834058177483412E-5</v>
      </c>
      <c r="Q684" s="43">
        <v>3.533523196698133E-2</v>
      </c>
      <c r="R684" s="43">
        <v>3.9609601097752024E-4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0</v>
      </c>
      <c r="O685" s="43">
        <v>0.36002250900050625</v>
      </c>
      <c r="P685" s="43">
        <v>1.4566797639437223E-5</v>
      </c>
      <c r="Q685" s="43">
        <v>3.5335598860455619E-2</v>
      </c>
      <c r="R685" s="43">
        <v>3.9609940437151556E-4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0</v>
      </c>
      <c r="O686" s="43">
        <v>0.35913642235755278</v>
      </c>
      <c r="P686" s="43">
        <v>1.4304105813350685E-5</v>
      </c>
      <c r="Q686" s="43">
        <v>3.5335959140632027E-2</v>
      </c>
      <c r="R686" s="43">
        <v>3.9610273659918655E-4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0</v>
      </c>
      <c r="O687" s="43">
        <v>0.35825033777961501</v>
      </c>
      <c r="P687" s="43">
        <v>1.4045909279205067E-5</v>
      </c>
      <c r="Q687" s="43">
        <v>3.5336312920620991E-2</v>
      </c>
      <c r="R687" s="43">
        <v>3.9610600870669006E-4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0</v>
      </c>
      <c r="O688" s="43">
        <v>0.35736425522669757</v>
      </c>
      <c r="P688" s="43">
        <v>1.37921357113494E-5</v>
      </c>
      <c r="Q688" s="43">
        <v>3.5336660311714153E-2</v>
      </c>
      <c r="R688" s="43">
        <v>3.9610922172336169E-4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0</v>
      </c>
      <c r="O689" s="43">
        <v>0.3564781746595338</v>
      </c>
      <c r="P689" s="43">
        <v>1.3542713863687711E-5</v>
      </c>
      <c r="Q689" s="43">
        <v>3.5337001423411521E-2</v>
      </c>
      <c r="R689" s="43">
        <v>3.9611237666196567E-4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0</v>
      </c>
      <c r="O690" s="43">
        <v>0.35559209603957337</v>
      </c>
      <c r="P690" s="43">
        <v>1.3297573555041545E-5</v>
      </c>
      <c r="Q690" s="43">
        <v>3.5337336363448199E-2</v>
      </c>
      <c r="R690" s="43">
        <v>3.9611547451894296E-4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0</v>
      </c>
      <c r="O691" s="43">
        <v>0.35470601932897</v>
      </c>
      <c r="P691" s="43">
        <v>1.3056645654686037E-5</v>
      </c>
      <c r="Q691" s="43">
        <v>3.5337665237820809E-2</v>
      </c>
      <c r="R691" s="43">
        <v>3.9611851627465523E-4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0</v>
      </c>
      <c r="O692" s="43">
        <v>0.35381994449056953</v>
      </c>
      <c r="P692" s="43">
        <v>1.2819862068057976E-5</v>
      </c>
      <c r="Q692" s="43">
        <v>3.5337988150813501E-2</v>
      </c>
      <c r="R692" s="43">
        <v>3.9612150289362581E-4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0</v>
      </c>
      <c r="O693" s="43">
        <v>0.35293387148789812</v>
      </c>
      <c r="P693" s="43">
        <v>1.2587155722634166E-5</v>
      </c>
      <c r="Q693" s="43">
        <v>3.5338305205023721E-2</v>
      </c>
      <c r="R693" s="43">
        <v>3.9612443532477696E-4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0</v>
      </c>
      <c r="O694" s="43">
        <v>0.3520478002851507</v>
      </c>
      <c r="P694" s="43">
        <v>1.2358460553978453E-5</v>
      </c>
      <c r="Q694" s="43">
        <v>3.5338616501387428E-2</v>
      </c>
      <c r="R694" s="43">
        <v>3.9612731450166443E-4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0</v>
      </c>
      <c r="O695" s="43">
        <v>0.35116173084717944</v>
      </c>
      <c r="P695" s="43">
        <v>1.2133711491955767E-5</v>
      </c>
      <c r="Q695" s="43">
        <v>3.533892213920415E-2</v>
      </c>
      <c r="R695" s="43">
        <v>3.9613014134270866E-4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0</v>
      </c>
      <c r="O696" s="43">
        <v>0.35027566313948266</v>
      </c>
      <c r="P696" s="43">
        <v>1.1912844447111628E-5</v>
      </c>
      <c r="Q696" s="43">
        <v>3.5339222216161613E-2</v>
      </c>
      <c r="R696" s="43">
        <v>3.9613291675142265E-4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0</v>
      </c>
      <c r="O697" s="43">
        <v>0.3493895971281934</v>
      </c>
      <c r="P697" s="43">
        <v>1.1695796297215431E-5</v>
      </c>
      <c r="Q697" s="43">
        <v>3.5339516828360062E-2</v>
      </c>
      <c r="R697" s="43">
        <v>3.9613564161663644E-4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0</v>
      </c>
      <c r="O698" s="43">
        <v>0.34850353278006896</v>
      </c>
      <c r="P698" s="43">
        <v>1.1482504873965983E-5</v>
      </c>
      <c r="Q698" s="43">
        <v>3.5339806070336252E-2</v>
      </c>
      <c r="R698" s="43">
        <v>3.9613831681271911E-4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0</v>
      </c>
      <c r="O699" s="43">
        <v>0.34761747006247967</v>
      </c>
      <c r="P699" s="43">
        <v>1.1272908949857618E-5</v>
      </c>
      <c r="Q699" s="43">
        <v>3.5340090035087014E-2</v>
      </c>
      <c r="R699" s="43">
        <v>3.9614094319979785E-4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0</v>
      </c>
      <c r="O700" s="43">
        <v>0.34673140894339899</v>
      </c>
      <c r="P700" s="43">
        <v>1.1066948225205412E-5</v>
      </c>
      <c r="Q700" s="43">
        <v>3.5340368814092679E-2</v>
      </c>
      <c r="R700" s="43">
        <v>3.9614352162397297E-4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0</v>
      </c>
      <c r="O701" s="43">
        <v>0.34584534939139255</v>
      </c>
      <c r="P701" s="43">
        <v>1.0864563315327832E-5</v>
      </c>
      <c r="Q701" s="43">
        <v>3.534064249733998E-2</v>
      </c>
      <c r="R701" s="43">
        <v>3.9614605291753119E-4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0</v>
      </c>
      <c r="O702" s="43">
        <v>0.34495929137560805</v>
      </c>
      <c r="P702" s="43">
        <v>1.0665695737885354E-5</v>
      </c>
      <c r="Q702" s="43">
        <v>3.5340911173344827E-2</v>
      </c>
      <c r="R702" s="43">
        <v>3.9614853789915499E-4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0</v>
      </c>
      <c r="O703" s="43">
        <v>0.34407323486576535</v>
      </c>
      <c r="P703" s="43">
        <v>1.0470287900373388E-5</v>
      </c>
      <c r="Q703" s="43">
        <v>3.534117492917456E-2</v>
      </c>
      <c r="R703" s="43">
        <v>3.9615097737412944E-4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0</v>
      </c>
      <c r="O704" s="43">
        <v>0.34318717983214658</v>
      </c>
      <c r="P704" s="43">
        <v>1.0278283087768093E-5</v>
      </c>
      <c r="Q704" s="43">
        <v>3.5341433850470089E-2</v>
      </c>
      <c r="R704" s="43">
        <v>3.9615337213454654E-4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0</v>
      </c>
      <c r="O705" s="43">
        <v>0.34230112624558606</v>
      </c>
      <c r="P705" s="43">
        <v>1.0089625450323441E-5</v>
      </c>
      <c r="Q705" s="43">
        <v>3.5341688021467622E-2</v>
      </c>
      <c r="R705" s="43">
        <v>3.9615572295950609E-4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0</v>
      </c>
      <c r="O706" s="43">
        <v>0.34141507407746108</v>
      </c>
      <c r="P706" s="43">
        <v>9.9042599915181E-6</v>
      </c>
      <c r="Q706" s="43">
        <v>3.5341937525020108E-2</v>
      </c>
      <c r="R706" s="43">
        <v>3.9615803061531391E-4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0</v>
      </c>
      <c r="O707" s="43">
        <v>0.34052902329968232</v>
      </c>
      <c r="P707" s="43">
        <v>9.722132556150558E-6</v>
      </c>
      <c r="Q707" s="43">
        <v>3.5342182442618365E-2</v>
      </c>
      <c r="R707" s="43">
        <v>3.9616029585567801E-4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0</v>
      </c>
      <c r="O708" s="43">
        <v>0.33964297388468456</v>
      </c>
      <c r="P708" s="43">
        <v>9.5431898185810177E-6</v>
      </c>
      <c r="Q708" s="43">
        <v>3.5342422854411963E-2</v>
      </c>
      <c r="R708" s="43">
        <v>3.9616251942190081E-4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0</v>
      </c>
      <c r="O709" s="43">
        <v>0.33875692580541761</v>
      </c>
      <c r="P709" s="43">
        <v>9.3673792711185873E-6</v>
      </c>
      <c r="Q709" s="43">
        <v>3.5342658839229747E-2</v>
      </c>
      <c r="R709" s="43">
        <v>3.9616470204306958E-4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0</v>
      </c>
      <c r="O710" s="43">
        <v>0.33787087903533708</v>
      </c>
      <c r="P710" s="43">
        <v>9.1946492125522429E-6</v>
      </c>
      <c r="Q710" s="43">
        <v>3.5342890474600125E-2</v>
      </c>
      <c r="R710" s="43">
        <v>3.9616684443624385E-4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0</v>
      </c>
      <c r="O711" s="43">
        <v>0.33698483354839598</v>
      </c>
      <c r="P711" s="43">
        <v>9.0249487368241236E-6</v>
      </c>
      <c r="Q711" s="43">
        <v>3.5343117836771104E-2</v>
      </c>
      <c r="R711" s="43">
        <v>3.9616894730664043E-4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0</v>
      </c>
      <c r="O712" s="43">
        <v>0.33609878931903558</v>
      </c>
      <c r="P712" s="43">
        <v>8.8582277218437154E-6</v>
      </c>
      <c r="Q712" s="43">
        <v>3.5343341000729896E-2</v>
      </c>
      <c r="R712" s="43">
        <v>3.9617101134781539E-4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0</v>
      </c>
      <c r="O713" s="43">
        <v>0.3352127463221769</v>
      </c>
      <c r="P713" s="43">
        <v>8.6944368184414072E-6</v>
      </c>
      <c r="Q713" s="43">
        <v>3.5343560040222426E-2</v>
      </c>
      <c r="R713" s="43">
        <v>3.9617303724184404E-4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0</v>
      </c>
      <c r="O714" s="43">
        <v>0.33432670453321273</v>
      </c>
      <c r="P714" s="43">
        <v>8.5335274394600522E-6</v>
      </c>
      <c r="Q714" s="43">
        <v>3.5343775027772459E-2</v>
      </c>
      <c r="R714" s="43">
        <v>3.9617502565949793E-4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0</v>
      </c>
      <c r="O715" s="43">
        <v>0.33344066392799881</v>
      </c>
      <c r="P715" s="43">
        <v>8.3754517489830736E-6</v>
      </c>
      <c r="Q715" s="43">
        <v>3.5343986034700486E-2</v>
      </c>
      <c r="R715" s="43">
        <v>3.9617697726041954E-4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0</v>
      </c>
      <c r="O716" s="43">
        <v>0.3325546244828459</v>
      </c>
      <c r="P716" s="43">
        <v>8.2201626516976754E-6</v>
      </c>
      <c r="Q716" s="43">
        <v>3.5344193131142336E-2</v>
      </c>
      <c r="R716" s="43">
        <v>3.9617889269329446E-4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0</v>
      </c>
      <c r="O717" s="43">
        <v>0.33166858617451178</v>
      </c>
      <c r="P717" s="43">
        <v>8.0676137823917712E-6</v>
      </c>
      <c r="Q717" s="43">
        <v>3.5344396386067546E-2</v>
      </c>
      <c r="R717" s="43">
        <v>3.9618077259602122E-4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0</v>
      </c>
      <c r="O718" s="43">
        <v>0.33078254898019332</v>
      </c>
      <c r="P718" s="43">
        <v>7.9177594955832516E-6</v>
      </c>
      <c r="Q718" s="43">
        <v>3.5344595867297435E-2</v>
      </c>
      <c r="R718" s="43">
        <v>3.9618261759587854E-4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0</v>
      </c>
      <c r="O719" s="43">
        <v>0.32989651287751898</v>
      </c>
      <c r="P719" s="43">
        <v>7.7705548552801197E-6</v>
      </c>
      <c r="Q719" s="43">
        <v>3.5344791641522953E-2</v>
      </c>
      <c r="R719" s="43">
        <v>3.9618442830969023E-4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0</v>
      </c>
      <c r="O720" s="43">
        <v>0.32901047784454041</v>
      </c>
      <c r="P720" s="43">
        <v>7.6259556248702411E-6</v>
      </c>
      <c r="Q720" s="43">
        <v>3.5344983774322242E-2</v>
      </c>
      <c r="R720" s="43">
        <v>3.9618620534398794E-4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0</v>
      </c>
      <c r="O721" s="43">
        <v>0.32812444385972567</v>
      </c>
      <c r="P721" s="43">
        <v>7.4839182571392057E-6</v>
      </c>
      <c r="Q721" s="43">
        <v>3.5345172330178004E-2</v>
      </c>
      <c r="R721" s="43">
        <v>3.9618794929517149E-4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0</v>
      </c>
      <c r="O722" s="43">
        <v>0.32723841090195188</v>
      </c>
      <c r="P722" s="43">
        <v>7.3443998844150355E-6</v>
      </c>
      <c r="Q722" s="43">
        <v>3.5345357372494543E-2</v>
      </c>
      <c r="R722" s="43">
        <v>3.9618966074966665E-4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0</v>
      </c>
      <c r="O723" s="43">
        <v>0.32635237895049751</v>
      </c>
      <c r="P723" s="43">
        <v>7.2073583088383438E-6</v>
      </c>
      <c r="Q723" s="43">
        <v>3.5345538963614614E-2</v>
      </c>
      <c r="R723" s="43">
        <v>3.9619134028408103E-4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0</v>
      </c>
      <c r="O724" s="43">
        <v>0.32546634798503538</v>
      </c>
      <c r="P724" s="43">
        <v>7.0727519927566297E-6</v>
      </c>
      <c r="Q724" s="43">
        <v>3.534571716483606E-2</v>
      </c>
      <c r="R724" s="43">
        <v>3.9619298846535754E-4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0</v>
      </c>
      <c r="O725" s="43">
        <v>0.32458031798562587</v>
      </c>
      <c r="P725" s="43">
        <v>6.9405400492413517E-6</v>
      </c>
      <c r="Q725" s="43">
        <v>3.5345892036428114E-2</v>
      </c>
      <c r="R725" s="43">
        <v>3.9619460585092585E-4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0</v>
      </c>
      <c r="O726" s="43">
        <v>0.32369428893270957</v>
      </c>
      <c r="P726" s="43">
        <v>6.8106822327264932E-6</v>
      </c>
      <c r="Q726" s="43">
        <v>3.5346063637647557E-2</v>
      </c>
      <c r="R726" s="43">
        <v>3.9619619298885133E-4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0</v>
      </c>
      <c r="O727" s="43">
        <v>0.3228082608071009</v>
      </c>
      <c r="P727" s="43">
        <v>6.6831389297672853E-6</v>
      </c>
      <c r="Q727" s="43">
        <v>3.5346232026754583E-2</v>
      </c>
      <c r="R727" s="43">
        <v>3.9619775041798192E-4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0</v>
      </c>
      <c r="O728" s="43">
        <v>0.32192223358998118</v>
      </c>
      <c r="P728" s="43">
        <v>6.5578711499177955E-6</v>
      </c>
      <c r="Q728" s="43">
        <v>3.5346397261028527E-2</v>
      </c>
      <c r="R728" s="43">
        <v>3.9619927866809356E-4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0</v>
      </c>
      <c r="O729" s="43">
        <v>0.32103620726289223</v>
      </c>
      <c r="P729" s="43">
        <v>6.4348405167261035E-6</v>
      </c>
      <c r="Q729" s="43">
        <v>3.5346559396783217E-2</v>
      </c>
      <c r="R729" s="43">
        <v>3.9620077826003214E-4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0</v>
      </c>
      <c r="O730" s="43">
        <v>0.32015018180772975</v>
      </c>
      <c r="P730" s="43">
        <v>6.3140092588457594E-6</v>
      </c>
      <c r="Q730" s="43">
        <v>3.5346718489382235E-2</v>
      </c>
      <c r="R730" s="43">
        <v>3.9620224970585507E-4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0</v>
      </c>
      <c r="O731" s="43">
        <v>0.31926415720673706</v>
      </c>
      <c r="P731" s="43">
        <v>6.1953402012622967E-6</v>
      </c>
      <c r="Q731" s="43">
        <v>3.5346874593253905E-2</v>
      </c>
      <c r="R731" s="43">
        <v>3.9620369350896936E-4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0</v>
      </c>
      <c r="O732" s="43">
        <v>0.31837813344249882</v>
      </c>
      <c r="P732" s="43">
        <v>6.0787967566334856E-6</v>
      </c>
      <c r="Q732" s="43">
        <v>3.5347027761906055E-2</v>
      </c>
      <c r="R732" s="43">
        <v>3.9620511016426823E-4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0</v>
      </c>
      <c r="O733" s="43">
        <v>0.3174921104979348</v>
      </c>
      <c r="P733" s="43">
        <v>5.9643429167421356E-6</v>
      </c>
      <c r="Q733" s="43">
        <v>3.5347178047940596E-2</v>
      </c>
      <c r="R733" s="43">
        <v>3.9620650015826633E-4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0</v>
      </c>
      <c r="O734" s="43">
        <v>0.31660608835629384</v>
      </c>
      <c r="P734" s="43">
        <v>5.8519432440601677E-6</v>
      </c>
      <c r="Q734" s="43">
        <v>3.5347325503067864E-2</v>
      </c>
      <c r="R734" s="43">
        <v>3.9620786396923191E-4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0</v>
      </c>
      <c r="O735" s="43">
        <v>0.31572006700114802</v>
      </c>
      <c r="P735" s="43">
        <v>5.7415628634227413E-6</v>
      </c>
      <c r="Q735" s="43">
        <v>3.5347470178120732E-2</v>
      </c>
      <c r="R735" s="43">
        <v>3.9620920206731786E-4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0</v>
      </c>
      <c r="O736" s="43">
        <v>0.3148340464163869</v>
      </c>
      <c r="P736" s="43">
        <v>5.6331674538112205E-6</v>
      </c>
      <c r="Q736" s="43">
        <v>3.5347612123068597E-2</v>
      </c>
      <c r="R736" s="43">
        <v>3.9621051491469051E-4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0</v>
      </c>
      <c r="O737" s="43">
        <v>0.31394802658621146</v>
      </c>
      <c r="P737" s="43">
        <v>5.5267232402437579E-6</v>
      </c>
      <c r="Q737" s="43">
        <v>3.5347751387031064E-2</v>
      </c>
      <c r="R737" s="43">
        <v>3.9621180296565658E-4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0</v>
      </c>
      <c r="O738" s="43">
        <v>0.31306200749512886</v>
      </c>
      <c r="P738" s="43">
        <v>5.4221969857723161E-6</v>
      </c>
      <c r="Q738" s="43">
        <v>3.5347888018291508E-2</v>
      </c>
      <c r="R738" s="43">
        <v>3.9621306666678854E-4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0</v>
      </c>
      <c r="O739" s="43">
        <v>0.31217598912794647</v>
      </c>
      <c r="P739" s="43">
        <v>5.3195559835849203E-6</v>
      </c>
      <c r="Q739" s="43">
        <v>3.5348022064310348E-2</v>
      </c>
      <c r="R739" s="43">
        <v>3.9621430645704744E-4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0</v>
      </c>
      <c r="O740" s="43">
        <v>0.31128997146976661</v>
      </c>
      <c r="P740" s="43">
        <v>5.2187680492119678E-6</v>
      </c>
      <c r="Q740" s="43">
        <v>3.5348153571738282E-2</v>
      </c>
      <c r="R740" s="43">
        <v>3.9621552276790476E-4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0</v>
      </c>
      <c r="O741" s="43">
        <v>0.31040395450598113</v>
      </c>
      <c r="P741" s="43">
        <v>5.1198015128354261E-6</v>
      </c>
      <c r="Q741" s="43">
        <v>3.5348282586429101E-2</v>
      </c>
      <c r="R741" s="43">
        <v>3.9621671602346211E-4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0</v>
      </c>
      <c r="O742" s="43">
        <v>0.30951793822226625</v>
      </c>
      <c r="P742" s="43">
        <v>5.0226252116997696E-6</v>
      </c>
      <c r="Q742" s="43">
        <v>3.5348409153452547E-2</v>
      </c>
      <c r="R742" s="43">
        <v>3.9621788664056888E-4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0</v>
      </c>
      <c r="O743" s="43">
        <v>0.30863192260457728</v>
      </c>
      <c r="P743" s="43">
        <v>4.9272084826234773E-6</v>
      </c>
      <c r="Q743" s="43">
        <v>3.5348533317106801E-2</v>
      </c>
      <c r="R743" s="43">
        <v>3.9621903502893858E-4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0</v>
      </c>
      <c r="O744" s="43">
        <v>0.3077459076391435</v>
      </c>
      <c r="P744" s="43">
        <v>4.8335211546099788E-6</v>
      </c>
      <c r="Q744" s="43">
        <v>3.5348655120930897E-2</v>
      </c>
      <c r="R744" s="43">
        <v>3.9622016159126329E-4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0</v>
      </c>
      <c r="O745" s="43">
        <v>0.30685989331246294</v>
      </c>
      <c r="P745" s="43">
        <v>4.7415335415569223E-6</v>
      </c>
      <c r="Q745" s="43">
        <v>3.5348774607716932E-2</v>
      </c>
      <c r="R745" s="43">
        <v>3.9622126672332657E-4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0</v>
      </c>
      <c r="O746" s="43">
        <v>0.30597387961129813</v>
      </c>
      <c r="P746" s="43">
        <v>4.6512164350625983E-6</v>
      </c>
      <c r="Q746" s="43">
        <v>3.5348891819522013E-2</v>
      </c>
      <c r="R746" s="43">
        <v>3.9622235081411436E-4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0</v>
      </c>
      <c r="O747" s="43">
        <v>0.30508786652267039</v>
      </c>
      <c r="P747" s="43">
        <v>4.5625410973284669E-6</v>
      </c>
      <c r="Q747" s="43">
        <v>3.5349006797680181E-2</v>
      </c>
      <c r="R747" s="43">
        <v>3.9622341424592447E-4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0</v>
      </c>
      <c r="O748" s="43">
        <v>0.30420185403385569</v>
      </c>
      <c r="P748" s="43">
        <v>4.4754792541566478E-6</v>
      </c>
      <c r="Q748" s="43">
        <v>3.5349119582813962E-2</v>
      </c>
      <c r="R748" s="43">
        <v>3.962244573944746E-4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0</v>
      </c>
      <c r="O749" s="43">
        <v>0.30331584213237983</v>
      </c>
      <c r="P749" s="43">
        <v>4.3900030880412942E-6</v>
      </c>
      <c r="Q749" s="43">
        <v>3.5349230214845963E-2</v>
      </c>
      <c r="R749" s="43">
        <v>3.9622548062900827E-4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0</v>
      </c>
      <c r="O750" s="43">
        <v>0.30242983080601354</v>
      </c>
      <c r="P750" s="43">
        <v>4.3060852313527719E-6</v>
      </c>
      <c r="Q750" s="43">
        <v>3.5349338733010091E-2</v>
      </c>
      <c r="R750" s="43">
        <v>3.9622648431239966E-4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0</v>
      </c>
      <c r="O751" s="43">
        <v>0.30154382004276836</v>
      </c>
      <c r="P751" s="43">
        <v>4.2236987596135603E-6</v>
      </c>
      <c r="Q751" s="43">
        <v>3.5349445175862762E-2</v>
      </c>
      <c r="R751" s="43">
        <v>3.9622746880125652E-4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0</v>
      </c>
      <c r="O752" s="43">
        <v>0.3006578098308918</v>
      </c>
      <c r="P752" s="43">
        <v>4.1428171848648283E-6</v>
      </c>
      <c r="Q752" s="43">
        <v>3.5349549581293854E-2</v>
      </c>
      <c r="R752" s="43">
        <v>3.9622843444602201E-4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0</v>
      </c>
      <c r="O753" s="43">
        <v>0.2997718001588634</v>
      </c>
      <c r="P753" s="43">
        <v>4.0634144491226048E-6</v>
      </c>
      <c r="Q753" s="43">
        <v>3.5349651986537507E-2</v>
      </c>
      <c r="R753" s="43">
        <v>3.9622938159107428E-4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0</v>
      </c>
      <c r="O754" s="43">
        <v>0.29888579101539009</v>
      </c>
      <c r="P754" s="43">
        <v>3.9854649179225365E-6</v>
      </c>
      <c r="Q754" s="43">
        <v>3.53497524281828E-2</v>
      </c>
      <c r="R754" s="43">
        <v>3.9623031057482537E-4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0</v>
      </c>
      <c r="O755" s="43">
        <v>0.29799978238940222</v>
      </c>
      <c r="P755" s="43">
        <v>3.9089433739521579E-6</v>
      </c>
      <c r="Q755" s="43">
        <v>3.5349850942184194E-2</v>
      </c>
      <c r="R755" s="43">
        <v>3.9623122172981786E-4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0</v>
      </c>
      <c r="O756" s="43">
        <v>0.2971137742700492</v>
      </c>
      <c r="P756" s="43">
        <v>3.8338250107696882E-6</v>
      </c>
      <c r="Q756" s="43">
        <v>3.5349947563871942E-2</v>
      </c>
      <c r="R756" s="43">
        <v>3.962321153828207E-4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0</v>
      </c>
      <c r="O757" s="43">
        <v>0.29622776664669553</v>
      </c>
      <c r="P757" s="43">
        <v>3.7600854266082951E-6</v>
      </c>
      <c r="Q757" s="43">
        <v>3.5350042327962218E-2</v>
      </c>
      <c r="R757" s="43">
        <v>3.9623299185492349E-4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0</v>
      </c>
      <c r="O758" s="43">
        <v>0.29534175950891672</v>
      </c>
      <c r="P758" s="43">
        <v>3.6877006182648682E-6</v>
      </c>
      <c r="Q758" s="43">
        <v>3.5350135268567139E-2</v>
      </c>
      <c r="R758" s="43">
        <v>3.9623385146162897E-4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0</v>
      </c>
      <c r="O759" s="43">
        <v>0.29445575284649556</v>
      </c>
      <c r="P759" s="43">
        <v>3.6166469750722579E-6</v>
      </c>
      <c r="Q759" s="43">
        <v>3.5350226419204649E-2</v>
      </c>
      <c r="R759" s="43">
        <v>3.9623469451294404E-4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0</v>
      </c>
      <c r="O760" s="43">
        <v>0.29356974664941815</v>
      </c>
      <c r="P760" s="43">
        <v>3.5469012729540181E-6</v>
      </c>
      <c r="Q760" s="43">
        <v>3.5350315812808224E-2</v>
      </c>
      <c r="R760" s="43">
        <v>3.9623552131347025E-4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0</v>
      </c>
      <c r="O761" s="43">
        <v>0.29268374090786986</v>
      </c>
      <c r="P761" s="43">
        <v>3.4784406685606691E-6</v>
      </c>
      <c r="Q761" s="43">
        <v>3.5350403481736459E-2</v>
      </c>
      <c r="R761" s="43">
        <v>3.9623633216249191E-4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0</v>
      </c>
      <c r="O762" s="43">
        <v>0.29179773561223188</v>
      </c>
      <c r="P762" s="43">
        <v>3.4112426934865076E-6</v>
      </c>
      <c r="Q762" s="43">
        <v>3.5350489457782526E-2</v>
      </c>
      <c r="R762" s="43">
        <v>3.9623712735406379E-4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0</v>
      </c>
      <c r="O763" s="43">
        <v>0.29091173075307736</v>
      </c>
      <c r="P763" s="43">
        <v>3.3452852485660012E-6</v>
      </c>
      <c r="Q763" s="43">
        <v>3.5350573772183438E-2</v>
      </c>
      <c r="R763" s="43">
        <v>3.9623790717709649E-4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0</v>
      </c>
      <c r="O764" s="43">
        <v>0.29002572632116813</v>
      </c>
      <c r="P764" s="43">
        <v>3.2805465982488198E-6</v>
      </c>
      <c r="Q764" s="43">
        <v>3.5350656455629161E-2</v>
      </c>
      <c r="R764" s="43">
        <v>3.9623867191544124E-4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0</v>
      </c>
      <c r="O765" s="43">
        <v>0.28913972230745077</v>
      </c>
      <c r="P765" s="43">
        <v>3.2170053650525581E-6</v>
      </c>
      <c r="Q765" s="43">
        <v>3.5350737538271677E-2</v>
      </c>
      <c r="R765" s="43">
        <v>3.9623942184797338E-4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0</v>
      </c>
      <c r="O766" s="43">
        <v>0.28825371870305344</v>
      </c>
      <c r="P766" s="43">
        <v>3.1546405240922142E-6</v>
      </c>
      <c r="Q766" s="43">
        <v>3.5350817049733786E-2</v>
      </c>
      <c r="R766" s="43">
        <v>3.9624015724867417E-4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0</v>
      </c>
      <c r="O767" s="43">
        <v>0.28736771549928219</v>
      </c>
      <c r="P767" s="43">
        <v>3.0934313976855022E-6</v>
      </c>
      <c r="Q767" s="43">
        <v>3.5350895019117937E-2</v>
      </c>
      <c r="R767" s="43">
        <v>3.9624087838671158E-4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0</v>
      </c>
      <c r="O768" s="43">
        <v>0.28648171268761774</v>
      </c>
      <c r="P768" s="43">
        <v>3.0333576500330791E-6</v>
      </c>
      <c r="Q768" s="43">
        <v>3.5350971475014717E-2</v>
      </c>
      <c r="R768" s="43">
        <v>3.9624158552651982E-4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0</v>
      </c>
      <c r="O769" s="43">
        <v>0.28559571025971237</v>
      </c>
      <c r="P769" s="43">
        <v>2.9743992819727785E-6</v>
      </c>
      <c r="Q769" s="43">
        <v>3.535104644551141E-2</v>
      </c>
      <c r="R769" s="43">
        <v>3.962422789278778E-4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0</v>
      </c>
      <c r="O770" s="43">
        <v>0.284709708207386</v>
      </c>
      <c r="P770" s="43">
        <v>2.9165366258069583E-6</v>
      </c>
      <c r="Q770" s="43">
        <v>3.5351119958200269E-2</v>
      </c>
      <c r="R770" s="43">
        <v>3.9624295884598605E-4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0</v>
      </c>
      <c r="O771" s="43">
        <v>0.28382370652262412</v>
      </c>
      <c r="P771" s="43">
        <v>2.8597503402020618E-6</v>
      </c>
      <c r="Q771" s="43">
        <v>3.5351192040186774E-2</v>
      </c>
      <c r="R771" s="43">
        <v>3.962436255315427E-4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0</v>
      </c>
      <c r="O772" s="43">
        <v>0.28293770519757361</v>
      </c>
      <c r="P772" s="43">
        <v>2.8040214051595207E-6</v>
      </c>
      <c r="Q772" s="43">
        <v>3.5351262718097659E-2</v>
      </c>
      <c r="R772" s="43">
        <v>3.9624427923081823E-4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0</v>
      </c>
      <c r="O773" s="43">
        <v>0.28205170422453996</v>
      </c>
      <c r="P773" s="43">
        <v>2.7493311170571194E-6</v>
      </c>
      <c r="Q773" s="43">
        <v>3.5351332018088912E-2</v>
      </c>
      <c r="R773" s="43">
        <v>3.962449201857294E-4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0</v>
      </c>
      <c r="O774" s="43">
        <v>0.28116570359598486</v>
      </c>
      <c r="P774" s="43">
        <v>2.6956610837599646E-6</v>
      </c>
      <c r="Q774" s="43">
        <v>3.5351399965853632E-2</v>
      </c>
      <c r="R774" s="43">
        <v>3.9624554863391118E-4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0</v>
      </c>
      <c r="O775" s="43">
        <v>0.28027970330452245</v>
      </c>
      <c r="P775" s="43">
        <v>2.642993219800192E-6</v>
      </c>
      <c r="Q775" s="43">
        <v>3.535146658662968E-2</v>
      </c>
      <c r="R775" s="43">
        <v>3.962461648087882E-4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0</v>
      </c>
      <c r="O776" s="43">
        <v>0.27939370334291658</v>
      </c>
      <c r="P776" s="43">
        <v>2.5913097416245773E-6</v>
      </c>
      <c r="Q776" s="43">
        <v>3.5351531905207324E-2</v>
      </c>
      <c r="R776" s="43">
        <v>3.9624676893964536E-4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0</v>
      </c>
      <c r="O777" s="43">
        <v>0.2785077037040784</v>
      </c>
      <c r="P777" s="43">
        <v>2.5405931629092042E-6</v>
      </c>
      <c r="Q777" s="43">
        <v>3.5351595945936676E-2</v>
      </c>
      <c r="R777" s="43">
        <v>3.9624736125169681E-4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0</v>
      </c>
      <c r="O778" s="43">
        <v>0.27762170438106298</v>
      </c>
      <c r="P778" s="43">
        <v>2.4908262899403543E-6</v>
      </c>
      <c r="Q778" s="43">
        <v>3.5351658732735082E-2</v>
      </c>
      <c r="R778" s="43">
        <v>3.9624794196615391E-4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0</v>
      </c>
      <c r="O779" s="43">
        <v>0.27673570536706699</v>
      </c>
      <c r="P779" s="43">
        <v>2.4419922170608145E-6</v>
      </c>
      <c r="Q779" s="43">
        <v>3.535172028909437E-2</v>
      </c>
      <c r="R779" s="43">
        <v>3.9624851130029212E-4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0</v>
      </c>
      <c r="O780" s="43">
        <v>0.27584970665542569</v>
      </c>
      <c r="P780" s="43">
        <v>2.3940743221807644E-6</v>
      </c>
      <c r="Q780" s="43">
        <v>3.5351780638087971E-2</v>
      </c>
      <c r="R780" s="43">
        <v>3.962490694675174E-4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0</v>
      </c>
      <c r="O781" s="43">
        <v>0.27496370823961019</v>
      </c>
      <c r="P781" s="43">
        <v>2.3470562623524545E-6</v>
      </c>
      <c r="Q781" s="43">
        <v>3.5351839802377938E-2</v>
      </c>
      <c r="R781" s="43">
        <v>3.9624961667743085E-4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0</v>
      </c>
      <c r="O782" s="43">
        <v>0.27407771011322529</v>
      </c>
      <c r="P782" s="43">
        <v>2.300921969407878E-6</v>
      </c>
      <c r="Q782" s="43">
        <v>3.535189780422187E-2</v>
      </c>
      <c r="R782" s="43">
        <v>3.962501531358927E-4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0</v>
      </c>
      <c r="O783" s="43">
        <v>0.27319171227000644</v>
      </c>
      <c r="P783" s="43">
        <v>2.255655645658631E-6</v>
      </c>
      <c r="Q783" s="43">
        <v>3.535195466547969E-2</v>
      </c>
      <c r="R783" s="43">
        <v>3.9625067904508547E-4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0</v>
      </c>
      <c r="O784" s="43">
        <v>0.2723057147038177</v>
      </c>
      <c r="P784" s="43">
        <v>2.2112417596572007E-6</v>
      </c>
      <c r="Q784" s="43">
        <v>3.5352010407620392E-2</v>
      </c>
      <c r="R784" s="43">
        <v>3.9625119460357536E-4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0</v>
      </c>
      <c r="O785" s="43">
        <v>0.27141971740864895</v>
      </c>
      <c r="P785" s="43">
        <v>2.167665042018891E-6</v>
      </c>
      <c r="Q785" s="43">
        <v>3.5352065051728589E-2</v>
      </c>
      <c r="R785" s="43">
        <v>3.9625170000637385E-4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0</v>
      </c>
      <c r="O786" s="43">
        <v>0.27053372037861312</v>
      </c>
      <c r="P786" s="43">
        <v>2.1249104813036312E-6</v>
      </c>
      <c r="Q786" s="43">
        <v>3.5352118618511022E-2</v>
      </c>
      <c r="R786" s="43">
        <v>3.9625219544499736E-4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0</v>
      </c>
      <c r="O787" s="43">
        <v>0.26964772360794459</v>
      </c>
      <c r="P787" s="43">
        <v>2.082963319956904E-6</v>
      </c>
      <c r="Q787" s="43">
        <v>3.5352171128302932E-2</v>
      </c>
      <c r="R787" s="43">
        <v>3.9625268110752627E-4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0</v>
      </c>
      <c r="O788" s="43">
        <v>0.26876172709099611</v>
      </c>
      <c r="P788" s="43">
        <v>2.0418090503090494E-6</v>
      </c>
      <c r="Q788" s="43">
        <v>3.5352222601074366E-2</v>
      </c>
      <c r="R788" s="43">
        <v>3.9625315717866353E-4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0</v>
      </c>
      <c r="O789" s="43">
        <v>0.26787573082223726</v>
      </c>
      <c r="P789" s="43">
        <v>2.0014334106321901E-6</v>
      </c>
      <c r="Q789" s="43">
        <v>3.535227305643638E-2</v>
      </c>
      <c r="R789" s="43">
        <v>3.9625362383979135E-4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0</v>
      </c>
      <c r="O790" s="43">
        <v>0.26698973479625115</v>
      </c>
      <c r="P790" s="43">
        <v>1.9618223812540643E-6</v>
      </c>
      <c r="Q790" s="43">
        <v>3.5352322513647075E-2</v>
      </c>
      <c r="R790" s="43">
        <v>3.9625408126902782E-4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0</v>
      </c>
      <c r="O791" s="43">
        <v>0.26610373900773343</v>
      </c>
      <c r="P791" s="43">
        <v>1.9229621807280198E-6</v>
      </c>
      <c r="Q791" s="43">
        <v>3.5352370991617608E-2</v>
      </c>
      <c r="R791" s="43">
        <v>3.9625452964128208E-4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0</v>
      </c>
      <c r="O792" s="43">
        <v>0.26521774345148907</v>
      </c>
      <c r="P792" s="43">
        <v>1.8848392620584631E-6</v>
      </c>
      <c r="Q792" s="43">
        <v>3.5352418508918147E-2</v>
      </c>
      <c r="R792" s="43">
        <v>3.9625496912830941E-4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0</v>
      </c>
      <c r="O793" s="43">
        <v>0.26433174812243082</v>
      </c>
      <c r="P793" s="43">
        <v>1.8474403089810454E-6</v>
      </c>
      <c r="Q793" s="43">
        <v>3.5352465083783605E-2</v>
      </c>
      <c r="R793" s="43">
        <v>3.962553998987642E-4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0</v>
      </c>
      <c r="O794" s="43">
        <v>0.26344575301557677</v>
      </c>
      <c r="P794" s="43">
        <v>1.8107522322968893E-6</v>
      </c>
      <c r="Q794" s="43">
        <v>3.5352510734119373E-2</v>
      </c>
      <c r="R794" s="43">
        <v>3.9625582211825328E-4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0</v>
      </c>
      <c r="O795" s="43">
        <v>0.26255975812604865</v>
      </c>
      <c r="P795" s="43">
        <v>1.7747621662601527E-6</v>
      </c>
      <c r="Q795" s="43">
        <v>3.5352555477506972E-2</v>
      </c>
      <c r="R795" s="43">
        <v>3.9625623594938806E-4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0</v>
      </c>
      <c r="O796" s="43">
        <v>0.2616737634490694</v>
      </c>
      <c r="P796" s="43">
        <v>1.7394574650182453E-6</v>
      </c>
      <c r="Q796" s="43">
        <v>3.5352599331209537E-2</v>
      </c>
      <c r="R796" s="43">
        <v>3.9625664155183514E-4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0</v>
      </c>
      <c r="O797" s="43">
        <v>0.26078776897996159</v>
      </c>
      <c r="P797" s="43">
        <v>1.7048256991040136E-6</v>
      </c>
      <c r="Q797" s="43">
        <v>3.5352642312177308E-2</v>
      </c>
      <c r="R797" s="43">
        <v>3.9625703908236702E-4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0</v>
      </c>
      <c r="O798" s="43">
        <v>0.25990177471414494</v>
      </c>
      <c r="P798" s="43">
        <v>1.6708546519792278E-6</v>
      </c>
      <c r="Q798" s="43">
        <v>3.5352684437052972E-2</v>
      </c>
      <c r="R798" s="43">
        <v>3.9625742869491161E-4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0</v>
      </c>
      <c r="O799" s="43">
        <v>0.25901578064713526</v>
      </c>
      <c r="P799" s="43">
        <v>1.6375323166286908E-6</v>
      </c>
      <c r="Q799" s="43">
        <v>3.5352725722176903E-2</v>
      </c>
      <c r="R799" s="43">
        <v>3.9625781054060101E-4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0</v>
      </c>
      <c r="O800" s="43">
        <v>0.25812978677454151</v>
      </c>
      <c r="P800" s="43">
        <v>1.6048468922043244E-6</v>
      </c>
      <c r="Q800" s="43">
        <v>3.5352766183592385E-2</v>
      </c>
      <c r="R800" s="43">
        <v>3.962581847678194E-4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0</v>
      </c>
      <c r="O801" s="43">
        <v>0.25724379309206474</v>
      </c>
      <c r="P801" s="43">
        <v>1.5727867807185693E-6</v>
      </c>
      <c r="Q801" s="43">
        <v>3.5352805837050721E-2</v>
      </c>
      <c r="R801" s="43">
        <v>3.9625855152225037E-4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0</v>
      </c>
      <c r="O802" s="43">
        <v>0.25635779959549598</v>
      </c>
      <c r="P802" s="43">
        <v>1.5413405837864596E-6</v>
      </c>
      <c r="Q802" s="43">
        <v>3.5352844698016216E-2</v>
      </c>
      <c r="R802" s="43">
        <v>3.9625891094692323E-4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0</v>
      </c>
      <c r="O803" s="43">
        <v>0.25547180628071448</v>
      </c>
      <c r="P803" s="43">
        <v>1.510497099415733E-6</v>
      </c>
      <c r="Q803" s="43">
        <v>3.5352882781671167E-2</v>
      </c>
      <c r="R803" s="43">
        <v>3.962592631822588E-4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0</v>
      </c>
      <c r="O804" s="43">
        <v>0.25458581314368617</v>
      </c>
      <c r="P804" s="43">
        <v>1.4802453188443431E-6</v>
      </c>
      <c r="Q804" s="43">
        <v>3.5352920102920696E-2</v>
      </c>
      <c r="R804" s="43">
        <v>3.9625960836611431E-4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0</v>
      </c>
      <c r="O805" s="43">
        <v>0.25369982018046161</v>
      </c>
      <c r="P805" s="43">
        <v>1.4505744234247517E-6</v>
      </c>
      <c r="Q805" s="43">
        <v>3.5352956676397547E-2</v>
      </c>
      <c r="R805" s="43">
        <v>3.9625994663382795E-4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0</v>
      </c>
      <c r="O806" s="43">
        <v>0.25281382738717439</v>
      </c>
      <c r="P806" s="43">
        <v>1.4214737815543838E-6</v>
      </c>
      <c r="Q806" s="43">
        <v>3.5352992516466744E-2</v>
      </c>
      <c r="R806" s="43">
        <v>3.9626027811826193E-4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0</v>
      </c>
      <c r="O807" s="43">
        <v>0.25192783476003966</v>
      </c>
      <c r="P807" s="43">
        <v>1.392932945651636E-6</v>
      </c>
      <c r="Q807" s="43">
        <v>3.5353027637230333E-2</v>
      </c>
      <c r="R807" s="43">
        <v>3.9626060294984555E-4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0</v>
      </c>
      <c r="O808" s="43">
        <v>0.25104184229535242</v>
      </c>
      <c r="P808" s="43">
        <v>1.3649416491768292E-6</v>
      </c>
      <c r="Q808" s="43">
        <v>3.5353062052531803E-2</v>
      </c>
      <c r="R808" s="43">
        <v>3.9626092125661727E-4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0</v>
      </c>
      <c r="O809" s="43">
        <v>0.25015584998948587</v>
      </c>
      <c r="P809" s="43">
        <v>1.3374898036975167E-6</v>
      </c>
      <c r="Q809" s="43">
        <v>3.5353095775960679E-2</v>
      </c>
      <c r="R809" s="43">
        <v>3.962612331642664E-4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0</v>
      </c>
      <c r="O810" s="43">
        <v>0.24926985783889</v>
      </c>
      <c r="P810" s="43">
        <v>1.3105674959975525E-6</v>
      </c>
      <c r="Q810" s="43">
        <v>3.5353128820856845E-2</v>
      </c>
      <c r="R810" s="43">
        <v>3.9626153879617355E-4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0</v>
      </c>
      <c r="O811" s="43">
        <v>0.24838386584008987</v>
      </c>
      <c r="P811" s="43">
        <v>1.2841649852293353E-6</v>
      </c>
      <c r="Q811" s="43">
        <v>3.5353161200314967E-2</v>
      </c>
      <c r="R811" s="43">
        <v>3.9626183827345089E-4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0</v>
      </c>
      <c r="O812" s="43">
        <v>0.24749787398968429</v>
      </c>
      <c r="P812" s="43">
        <v>1.2582727001086567E-6</v>
      </c>
      <c r="Q812" s="43">
        <v>3.5353192927188679E-2</v>
      </c>
      <c r="R812" s="43">
        <v>3.9626213171498178E-4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0</v>
      </c>
      <c r="O813" s="43">
        <v>0.24661188228434411</v>
      </c>
      <c r="P813" s="43">
        <v>1.2328812361515778E-6</v>
      </c>
      <c r="Q813" s="43">
        <v>3.5353224014094832E-2</v>
      </c>
      <c r="R813" s="43">
        <v>3.9626241923745918E-4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0</v>
      </c>
      <c r="O814" s="43">
        <v>0.24572589072081111</v>
      </c>
      <c r="P814" s="43">
        <v>1.2079813529527704E-6</v>
      </c>
      <c r="Q814" s="43">
        <v>3.5353254473417597E-2</v>
      </c>
      <c r="R814" s="43">
        <v>3.9626270095542417E-4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0</v>
      </c>
      <c r="O815" s="43">
        <v>0.2448398992958962</v>
      </c>
      <c r="P815" s="43">
        <v>1.1835639715047703E-6</v>
      </c>
      <c r="Q815" s="43">
        <v>3.5353284317312543E-2</v>
      </c>
      <c r="R815" s="43">
        <v>3.9626297698130351E-4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0</v>
      </c>
      <c r="O816" s="43">
        <v>0.24395390800647843</v>
      </c>
      <c r="P816" s="43">
        <v>1.1596201715575849E-6</v>
      </c>
      <c r="Q816" s="43">
        <v>3.5353313557710611E-2</v>
      </c>
      <c r="R816" s="43">
        <v>3.9626324742544645E-4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0</v>
      </c>
      <c r="O817" s="43">
        <v>0.24306791684950327</v>
      </c>
      <c r="P817" s="43">
        <v>1.1361411890181168E-6</v>
      </c>
      <c r="Q817" s="43">
        <v>3.535334220632208E-2</v>
      </c>
      <c r="R817" s="43">
        <v>3.9626351239616125E-4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0</v>
      </c>
      <c r="O818" s="43">
        <v>0.24218192582198148</v>
      </c>
      <c r="P818" s="43">
        <v>1.1131184133888575E-6</v>
      </c>
      <c r="Q818" s="43">
        <v>3.5353370274640396E-2</v>
      </c>
      <c r="R818" s="43">
        <v>3.9626377199975058E-4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0</v>
      </c>
      <c r="O819" s="43">
        <v>0.24129593492098775</v>
      </c>
      <c r="P819" s="43">
        <v>1.0905433852453259E-6</v>
      </c>
      <c r="Q819" s="43">
        <v>3.5353397773945999E-2</v>
      </c>
      <c r="R819" s="43">
        <v>3.9626402634054722E-4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0</v>
      </c>
      <c r="O820" s="43">
        <v>0.24040994414365932</v>
      </c>
      <c r="P820" s="43">
        <v>1.0684077937517195E-6</v>
      </c>
      <c r="Q820" s="43">
        <v>3.5353424715310042E-2</v>
      </c>
      <c r="R820" s="43">
        <v>3.9626427552094803E-4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0</v>
      </c>
      <c r="O821" s="43">
        <v>0.23952395348719482</v>
      </c>
      <c r="P821" s="43">
        <v>1.0467034742142631E-6</v>
      </c>
      <c r="Q821" s="43">
        <v>3.5353451109598109E-2</v>
      </c>
      <c r="R821" s="43">
        <v>3.9626451964144859E-4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0</v>
      </c>
      <c r="O822" s="43">
        <v>0.23863796294885301</v>
      </c>
      <c r="P822" s="43">
        <v>1.0254224056717346E-6</v>
      </c>
      <c r="Q822" s="43">
        <v>3.5353476967473756E-2</v>
      </c>
      <c r="R822" s="43">
        <v>3.9626475880067622E-4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0</v>
      </c>
      <c r="O823" s="43">
        <v>0.23775197252595157</v>
      </c>
      <c r="P823" s="43">
        <v>1.0045567085226682E-6</v>
      </c>
      <c r="Q823" s="43">
        <v>3.5353502299402137E-2</v>
      </c>
      <c r="R823" s="43">
        <v>3.9626499309542308E-4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0</v>
      </c>
      <c r="O824" s="43">
        <v>0.23686598221586583</v>
      </c>
      <c r="P824" s="43">
        <v>9.8409864218872442E-7</v>
      </c>
      <c r="Q824" s="43">
        <v>3.5353527115653496E-2</v>
      </c>
      <c r="R824" s="43">
        <v>3.9626522262067849E-4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0</v>
      </c>
      <c r="O825" s="43">
        <v>0.23597999201602765</v>
      </c>
      <c r="P825" s="43">
        <v>9.6404060281373556E-7</v>
      </c>
      <c r="Q825" s="43">
        <v>3.5353551426306584E-2</v>
      </c>
      <c r="R825" s="43">
        <v>3.9626544746966047E-4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0</v>
      </c>
      <c r="O826" s="43">
        <v>0.23509400192392432</v>
      </c>
      <c r="P826" s="43">
        <v>9.4437512099793491E-7</v>
      </c>
      <c r="Q826" s="43">
        <v>3.5353575241252051E-2</v>
      </c>
      <c r="R826" s="43">
        <v>3.9626566773384768E-4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0</v>
      </c>
      <c r="O827" s="43">
        <v>0.23420801193709739</v>
      </c>
      <c r="P827" s="43">
        <v>9.2509485956688435E-7</v>
      </c>
      <c r="Q827" s="43">
        <v>3.5353598570195759E-2</v>
      </c>
      <c r="R827" s="43">
        <v>3.9626588350300966E-4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0</v>
      </c>
      <c r="O828" s="43">
        <v>0.23332202205314159</v>
      </c>
      <c r="P828" s="43">
        <v>9.0619261137462286E-7</v>
      </c>
      <c r="Q828" s="43">
        <v>3.5353621422662081E-2</v>
      </c>
      <c r="R828" s="43">
        <v>3.9626609486523729E-4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0</v>
      </c>
      <c r="O829" s="43">
        <v>0.23243603226970355</v>
      </c>
      <c r="P829" s="43">
        <v>8.8766129714056077E-7</v>
      </c>
      <c r="Q829" s="43">
        <v>3.5353643807997139E-2</v>
      </c>
      <c r="R829" s="43">
        <v>3.962663019069725E-4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0</v>
      </c>
      <c r="O830" s="43">
        <v>0.23155004258448109</v>
      </c>
      <c r="P830" s="43">
        <v>8.6949396331965352E-7</v>
      </c>
      <c r="Q830" s="43">
        <v>3.5353665735371902E-2</v>
      </c>
      <c r="R830" s="43">
        <v>3.9626650471303763E-4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0</v>
      </c>
      <c r="O831" s="43">
        <v>0.23066405299522186</v>
      </c>
      <c r="P831" s="43">
        <v>8.5168378000539186E-7</v>
      </c>
      <c r="Q831" s="43">
        <v>3.5353687213785338E-2</v>
      </c>
      <c r="R831" s="43">
        <v>3.9626670336666406E-4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0</v>
      </c>
      <c r="O832" s="43">
        <v>0.22977806349972249</v>
      </c>
      <c r="P832" s="43">
        <v>8.3422403886515304E-7</v>
      </c>
      <c r="Q832" s="43">
        <v>3.5353708252067489E-2</v>
      </c>
      <c r="R832" s="43">
        <v>3.9626689794952077E-4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0</v>
      </c>
      <c r="O833" s="43">
        <v>0.2288920740958276</v>
      </c>
      <c r="P833" s="43">
        <v>8.1710815110746043E-7</v>
      </c>
      <c r="Q833" s="43">
        <v>3.5353728858882452E-2</v>
      </c>
      <c r="R833" s="43">
        <v>3.9626708854174182E-4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0</v>
      </c>
      <c r="O834" s="43">
        <v>0.22800608478142861</v>
      </c>
      <c r="P834" s="43">
        <v>8.003296454807083E-7</v>
      </c>
      <c r="Q834" s="43">
        <v>3.5353749042731357E-2</v>
      </c>
      <c r="R834" s="43">
        <v>3.9626727522195412E-4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0</v>
      </c>
      <c r="O835" s="43">
        <v>0.22712009555446305</v>
      </c>
      <c r="P835" s="43">
        <v>7.8388216630290811E-7</v>
      </c>
      <c r="Q835" s="43">
        <v>3.5353768811955247E-2</v>
      </c>
      <c r="R835" s="43">
        <v>3.9626745806730404E-4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0</v>
      </c>
      <c r="O836" s="43">
        <v>0.22623410641291344</v>
      </c>
      <c r="P836" s="43">
        <v>7.67759471522024E-7</v>
      </c>
      <c r="Q836" s="43">
        <v>3.5353788174737985E-2</v>
      </c>
      <c r="R836" s="43">
        <v>3.9626763715348368E-4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0</v>
      </c>
      <c r="O837" s="43">
        <v>0.22534811735480639</v>
      </c>
      <c r="P837" s="43">
        <v>7.5195543080646786E-7</v>
      </c>
      <c r="Q837" s="43">
        <v>3.5353807139108989E-2</v>
      </c>
      <c r="R837" s="43">
        <v>3.9626781255475743E-4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0</v>
      </c>
      <c r="O838" s="43">
        <v>0.22446212837821167</v>
      </c>
      <c r="P838" s="43">
        <v>7.3646402366532712E-7</v>
      </c>
      <c r="Q838" s="43">
        <v>3.5353825712946124E-2</v>
      </c>
      <c r="R838" s="43">
        <v>3.9626798434398729E-4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0</v>
      </c>
      <c r="O839" s="43">
        <v>0.22357613948124144</v>
      </c>
      <c r="P839" s="43">
        <v>7.2127933759790879E-7</v>
      </c>
      <c r="Q839" s="43">
        <v>3.5353843903978277E-2</v>
      </c>
      <c r="R839" s="43">
        <v>3.9626815259265777E-4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0</v>
      </c>
      <c r="O840" s="43">
        <v>0.2226901506620492</v>
      </c>
      <c r="P840" s="43">
        <v>7.063955662721838E-7</v>
      </c>
      <c r="Q840" s="43">
        <v>3.5353861719788125E-2</v>
      </c>
      <c r="R840" s="43">
        <v>3.9626831737090101E-4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0</v>
      </c>
      <c r="O841" s="43">
        <v>0.22180416191882904</v>
      </c>
      <c r="P841" s="43">
        <v>6.9180700773172328E-7</v>
      </c>
      <c r="Q841" s="43">
        <v>3.5353879167814711E-2</v>
      </c>
      <c r="R841" s="43">
        <v>3.9626847874752071E-4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0</v>
      </c>
      <c r="O842" s="43">
        <v>0.22091817324981483</v>
      </c>
      <c r="P842" s="43">
        <v>6.7750806263072286E-7</v>
      </c>
      <c r="Q842" s="43">
        <v>3.5353896255356086E-2</v>
      </c>
      <c r="R842" s="43">
        <v>3.9626863679001625E-4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0</v>
      </c>
      <c r="O843" s="43">
        <v>0.22003218465327926</v>
      </c>
      <c r="P843" s="43">
        <v>6.6349323249671515E-7</v>
      </c>
      <c r="Q843" s="43">
        <v>3.535391298957178E-2</v>
      </c>
      <c r="R843" s="43">
        <v>3.962687915646062E-4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0</v>
      </c>
      <c r="O844" s="43">
        <v>0.21914619612753305</v>
      </c>
      <c r="P844" s="43">
        <v>6.4975711802057739E-7</v>
      </c>
      <c r="Q844" s="43">
        <v>3.5353929377485334E-2</v>
      </c>
      <c r="R844" s="43">
        <v>3.9626894313625125E-4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0</v>
      </c>
      <c r="O845" s="43">
        <v>0.21826020767092441</v>
      </c>
      <c r="P845" s="43">
        <v>6.3629441737344489E-7</v>
      </c>
      <c r="Q845" s="43">
        <v>3.5353945425986757E-2</v>
      </c>
      <c r="R845" s="43">
        <v>3.962690915686771E-4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0</v>
      </c>
      <c r="O846" s="43">
        <v>0.21737421928183789</v>
      </c>
      <c r="P846" s="43">
        <v>6.2309992455014351E-7</v>
      </c>
      <c r="Q846" s="43">
        <v>3.5353961141834936E-2</v>
      </c>
      <c r="R846" s="43">
        <v>3.9626923692439632E-4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0</v>
      </c>
      <c r="O847" s="43">
        <v>0.21648823095869388</v>
      </c>
      <c r="P847" s="43">
        <v>6.1016852773876622E-7</v>
      </c>
      <c r="Q847" s="43">
        <v>3.5353976531659996E-2</v>
      </c>
      <c r="R847" s="43">
        <v>3.9626937926473099E-4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0</v>
      </c>
      <c r="O848" s="43">
        <v>0.21560224269994768</v>
      </c>
      <c r="P848" s="43">
        <v>5.9749520771601408E-7</v>
      </c>
      <c r="Q848" s="43">
        <v>3.5353991601965611E-2</v>
      </c>
      <c r="R848" s="43">
        <v>3.9626951864983362E-4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0</v>
      </c>
      <c r="O849" s="43">
        <v>0.21471625450408899</v>
      </c>
      <c r="P849" s="43">
        <v>5.8507503626793461E-7</v>
      </c>
      <c r="Q849" s="43">
        <v>3.5354006359131378E-2</v>
      </c>
      <c r="R849" s="43">
        <v>3.9626965513870889E-4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0</v>
      </c>
      <c r="O850" s="43">
        <v>0.21383026636964106</v>
      </c>
      <c r="P850" s="43">
        <v>5.7290317463569127E-7</v>
      </c>
      <c r="Q850" s="43">
        <v>3.5354020809414952E-2</v>
      </c>
      <c r="R850" s="43">
        <v>3.96269788789234E-4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0.21294427829515991</v>
      </c>
      <c r="P851" s="43">
        <v>5.6097487198600153E-7</v>
      </c>
      <c r="Q851" s="43">
        <v>3.5354034958954346E-2</v>
      </c>
      <c r="R851" s="43">
        <v>3.9626991965817935E-4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0.2120582902792337</v>
      </c>
      <c r="P852" s="43">
        <v>5.4928546390588974E-7</v>
      </c>
      <c r="Q852" s="43">
        <v>3.5354048813770092E-2</v>
      </c>
      <c r="R852" s="43">
        <v>3.9627004780122863E-4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0.21117230232048215</v>
      </c>
      <c r="P853" s="43">
        <v>5.3783037092140118E-7</v>
      </c>
      <c r="Q853" s="43">
        <v>3.5354062379767355E-2</v>
      </c>
      <c r="R853" s="43">
        <v>3.9627017327299876E-4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0.21028631441755583</v>
      </c>
      <c r="P854" s="43">
        <v>5.2660509703993107E-7</v>
      </c>
      <c r="Q854" s="43">
        <v>3.535407566273803E-2</v>
      </c>
      <c r="R854" s="43">
        <v>3.9627029612705891E-4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0.20940032656913529</v>
      </c>
      <c r="P855" s="43">
        <v>5.1560522831582354E-7</v>
      </c>
      <c r="Q855" s="43">
        <v>3.5354088668362878E-2</v>
      </c>
      <c r="R855" s="43">
        <v>3.9627041641595028E-4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0.20851433877393089</v>
      </c>
      <c r="P856" s="43">
        <v>5.0482643143890449E-7</v>
      </c>
      <c r="Q856" s="43">
        <v>3.5354101402213442E-2</v>
      </c>
      <c r="R856" s="43">
        <v>3.9627053419120413E-4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0.20762835103068167</v>
      </c>
      <c r="P857" s="43">
        <v>4.9426445234561378E-7</v>
      </c>
      <c r="Q857" s="43">
        <v>3.5354113869754136E-2</v>
      </c>
      <c r="R857" s="43">
        <v>3.9627064950336065E-4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0.20674236333815502</v>
      </c>
      <c r="P858" s="43">
        <v>4.8391511485240241E-7</v>
      </c>
      <c r="Q858" s="43">
        <v>3.5354126076344174E-2</v>
      </c>
      <c r="R858" s="43">
        <v>3.9627076240198708E-4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0.20585637569514609</v>
      </c>
      <c r="P859" s="43">
        <v>4.7377431931107733E-7</v>
      </c>
      <c r="Q859" s="43">
        <v>3.5354138027239468E-2</v>
      </c>
      <c r="R859" s="43">
        <v>3.9627087293569557E-4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0.20497038810047705</v>
      </c>
      <c r="P860" s="43">
        <v>4.6383804128576339E-7</v>
      </c>
      <c r="Q860" s="43">
        <v>3.5354149727594583E-2</v>
      </c>
      <c r="R860" s="43">
        <v>3.9627098115216055E-4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0.20408440055299668</v>
      </c>
      <c r="P861" s="43">
        <v>4.5410233025117079E-7</v>
      </c>
      <c r="Q861" s="43">
        <v>3.5354161182464545E-2</v>
      </c>
      <c r="R861" s="43">
        <v>3.9627108709813579E-4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0.20319841305157965</v>
      </c>
      <c r="P862" s="43">
        <v>4.445633083118528E-7</v>
      </c>
      <c r="Q862" s="43">
        <v>3.5354172396806695E-2</v>
      </c>
      <c r="R862" s="43">
        <v>3.9627119081947184E-4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0.20231242559512608</v>
      </c>
      <c r="P863" s="43">
        <v>4.3521716894214522E-7</v>
      </c>
      <c r="Q863" s="43">
        <v>3.5354183375482497E-2</v>
      </c>
      <c r="R863" s="43">
        <v>3.9627129236113206E-4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0.20142643818256098</v>
      </c>
      <c r="P864" s="43">
        <v>4.2606017574648039E-7</v>
      </c>
      <c r="Q864" s="43">
        <v>3.5354194123259242E-2</v>
      </c>
      <c r="R864" s="43">
        <v>3.962713917672094E-4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0.20054045081283364</v>
      </c>
      <c r="P865" s="43">
        <v>4.1708866123977771E-7</v>
      </c>
      <c r="Q865" s="43">
        <v>3.5354204644811871E-2</v>
      </c>
      <c r="R865" s="43">
        <v>3.962714890809421E-4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0.19965446348491725</v>
      </c>
      <c r="P866" s="43">
        <v>4.0829902564761046E-7</v>
      </c>
      <c r="Q866" s="43">
        <v>3.535421494472462E-2</v>
      </c>
      <c r="R866" s="43">
        <v>3.9627158434472995E-4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0.19876847619780821</v>
      </c>
      <c r="P867" s="43">
        <v>3.9968773572585688E-7</v>
      </c>
      <c r="Q867" s="43">
        <v>3.5354225027492719E-2</v>
      </c>
      <c r="R867" s="43">
        <v>3.9627167760014907E-4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0.19788248895052574</v>
      </c>
      <c r="P868" s="43">
        <v>3.9125132359954654E-7</v>
      </c>
      <c r="Q868" s="43">
        <v>3.5354234897524005E-2</v>
      </c>
      <c r="R868" s="43">
        <v>3.9627176888796774E-4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0.19699650174211142</v>
      </c>
      <c r="P869" s="43">
        <v>3.8298638562061408E-7</v>
      </c>
      <c r="Q869" s="43">
        <v>3.5354244559140616E-2</v>
      </c>
      <c r="R869" s="43">
        <v>3.9627185824816109E-4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0.19611051457162867</v>
      </c>
      <c r="P870" s="43">
        <v>3.7488958124428118E-7</v>
      </c>
      <c r="Q870" s="43">
        <v>3.5354254016580489E-2</v>
      </c>
      <c r="R870" s="43">
        <v>3.9627194571992589E-4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0.19522452743816227</v>
      </c>
      <c r="P871" s="43">
        <v>3.6695763192378592E-7</v>
      </c>
      <c r="Q871" s="43">
        <v>3.535426327399898E-2</v>
      </c>
      <c r="R871" s="43">
        <v>3.9627203134169484E-4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0.19433854034081785</v>
      </c>
      <c r="P872" s="43">
        <v>3.5918732002318657E-7</v>
      </c>
      <c r="Q872" s="43">
        <v>3.5354272335470359E-2</v>
      </c>
      <c r="R872" s="43">
        <v>3.9627211515115096E-4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0.19345255327872157</v>
      </c>
      <c r="P873" s="43">
        <v>3.5157548774796849E-7</v>
      </c>
      <c r="Q873" s="43">
        <v>3.5354281204989346E-2</v>
      </c>
      <c r="R873" s="43">
        <v>3.9627219718524142E-4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0.19256656625101956</v>
      </c>
      <c r="P874" s="43">
        <v>3.4411903609318653E-7</v>
      </c>
      <c r="Q874" s="43">
        <v>3.5354289886472594E-2</v>
      </c>
      <c r="R874" s="43">
        <v>3.9627227748019136E-4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0.19168057925687751</v>
      </c>
      <c r="P875" s="43">
        <v>3.3681492380887938E-7</v>
      </c>
      <c r="Q875" s="43">
        <v>3.535429838376012E-2</v>
      </c>
      <c r="R875" s="43">
        <v>3.9627235607151687E-4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0.19079459229548032</v>
      </c>
      <c r="P876" s="43">
        <v>3.2966016638249612E-7</v>
      </c>
      <c r="Q876" s="43">
        <v>3.5354306700616768E-2</v>
      </c>
      <c r="R876" s="43">
        <v>3.9627243299403898E-4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0.18990860536603155</v>
      </c>
      <c r="P877" s="43">
        <v>3.226518350380766E-7</v>
      </c>
      <c r="Q877" s="43">
        <v>3.5354314840733543E-2</v>
      </c>
      <c r="R877" s="43">
        <v>3.9627250828189593E-4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0.18902261846775317</v>
      </c>
      <c r="P878" s="43">
        <v>3.157870557519353E-7</v>
      </c>
      <c r="Q878" s="43">
        <v>3.5354322807729086E-2</v>
      </c>
      <c r="R878" s="43">
        <v>3.9627258196855633E-4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0.18813663159988497</v>
      </c>
      <c r="P879" s="43">
        <v>3.0906300828459497E-7</v>
      </c>
      <c r="Q879" s="43">
        <v>3.5354330605150953E-2</v>
      </c>
      <c r="R879" s="43">
        <v>3.9627265408683149E-4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0.18725064476168449</v>
      </c>
      <c r="P880" s="43">
        <v>3.0247692522872744E-7</v>
      </c>
      <c r="Q880" s="43">
        <v>3.5354338236476976E-2</v>
      </c>
      <c r="R880" s="43">
        <v>3.9627272466888797E-4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0.18636465795242621</v>
      </c>
      <c r="P881" s="43">
        <v>2.960260910728551E-7</v>
      </c>
      <c r="Q881" s="43">
        <v>3.5354345705116579E-2</v>
      </c>
      <c r="R881" s="43">
        <v>3.9627279374625923E-4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0.18547867117140149</v>
      </c>
      <c r="P882" s="43">
        <v>2.8970784128057598E-7</v>
      </c>
      <c r="Q882" s="43">
        <v>3.5354353014412018E-2</v>
      </c>
      <c r="R882" s="43">
        <v>3.9627286134985817E-4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0.18459268441791807</v>
      </c>
      <c r="P883" s="43">
        <v>2.8351956138507328E-7</v>
      </c>
      <c r="Q883" s="43">
        <v>3.5354360167639702E-2</v>
      </c>
      <c r="R883" s="43">
        <v>3.9627292750998801E-4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0.1837066976912998</v>
      </c>
      <c r="P884" s="43">
        <v>2.7745868609867764E-7</v>
      </c>
      <c r="Q884" s="43">
        <v>3.5354367168011401E-2</v>
      </c>
      <c r="R884" s="43">
        <v>3.9627299225635432E-4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0.18282071099088623</v>
      </c>
      <c r="P885" s="43">
        <v>2.7152269843725178E-7</v>
      </c>
      <c r="Q885" s="43">
        <v>3.535437401867543E-2</v>
      </c>
      <c r="R885" s="43">
        <v>3.9627305561807595E-4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0.18193472431603222</v>
      </c>
      <c r="P886" s="43">
        <v>2.6570912885916942E-7</v>
      </c>
      <c r="Q886" s="43">
        <v>3.5354380722717925E-2</v>
      </c>
      <c r="R886" s="43">
        <v>3.9627311762369647E-4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0.18104873766610768</v>
      </c>
      <c r="P887" s="43">
        <v>2.6001555441866556E-7</v>
      </c>
      <c r="Q887" s="43">
        <v>3.5354387283163952E-2</v>
      </c>
      <c r="R887" s="43">
        <v>3.962731783011946E-4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0.18016275104049717</v>
      </c>
      <c r="P888" s="43">
        <v>2.5443959793333683E-7</v>
      </c>
      <c r="Q888" s="43">
        <v>3.5354393702978638E-2</v>
      </c>
      <c r="R888" s="43">
        <v>3.9627323767799501E-4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0.17927676443859977</v>
      </c>
      <c r="P889" s="43">
        <v>2.4897892716557432E-7</v>
      </c>
      <c r="Q889" s="43">
        <v>3.5354399985068376E-2</v>
      </c>
      <c r="R889" s="43">
        <v>3.9627329578097897E-4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0.17839077785982838</v>
      </c>
      <c r="P890" s="43">
        <v>2.4363125401771322E-7</v>
      </c>
      <c r="Q890" s="43">
        <v>3.5354406132281906E-2</v>
      </c>
      <c r="R890" s="43">
        <v>3.9627335263649427E-4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0.17750479130360983</v>
      </c>
      <c r="P891" s="43">
        <v>2.3839433374068844E-7</v>
      </c>
      <c r="Q891" s="43">
        <v>3.5354412147411411E-2</v>
      </c>
      <c r="R891" s="43">
        <v>3.9627340827036564E-4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0.17661880476938427</v>
      </c>
      <c r="P892" s="43">
        <v>2.3326596415598717E-7</v>
      </c>
      <c r="Q892" s="43">
        <v>3.5354418033193558E-2</v>
      </c>
      <c r="R892" s="43">
        <v>3.9627346270790459E-4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0.17573281825660503</v>
      </c>
      <c r="P893" s="43">
        <v>2.2824398489069118E-7</v>
      </c>
      <c r="Q893" s="43">
        <v>3.5354423792310574E-2</v>
      </c>
      <c r="R893" s="43">
        <v>3.9627351597391896E-4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0.17484683176473831</v>
      </c>
      <c r="P894" s="43">
        <v>2.2332627662540727E-7</v>
      </c>
      <c r="Q894" s="43">
        <v>3.5354429427391289E-2</v>
      </c>
      <c r="R894" s="43">
        <v>3.9627356809272297E-4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0.17396084529326281</v>
      </c>
      <c r="P895" s="43">
        <v>2.1851076035488438E-7</v>
      </c>
      <c r="Q895" s="43">
        <v>3.535443494101214E-2</v>
      </c>
      <c r="R895" s="43">
        <v>3.9627361908814592E-4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0.17307485884166959</v>
      </c>
      <c r="P896" s="43">
        <v>2.137953966611203E-7</v>
      </c>
      <c r="Q896" s="43">
        <v>3.5354440335698172E-2</v>
      </c>
      <c r="R896" s="43">
        <v>3.9627366898354195E-4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0.17218887240946165</v>
      </c>
      <c r="P897" s="43">
        <v>2.0917818499876315E-7</v>
      </c>
      <c r="Q897" s="43">
        <v>3.5354445613924021E-2</v>
      </c>
      <c r="R897" s="43">
        <v>3.9627371780179895E-4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0.17130288599615379</v>
      </c>
      <c r="P898" s="43">
        <v>2.0465716299261592E-7</v>
      </c>
      <c r="Q898" s="43">
        <v>3.535445077811486E-2</v>
      </c>
      <c r="R898" s="43">
        <v>3.9627376556534727E-4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0.17041689960127224</v>
      </c>
      <c r="P899" s="43">
        <v>2.0023040574705347E-7</v>
      </c>
      <c r="Q899" s="43">
        <v>3.5354455830647349E-2</v>
      </c>
      <c r="R899" s="43">
        <v>3.9627381229616863E-4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0.16953091322435448</v>
      </c>
      <c r="P900" s="43">
        <v>1.9589602516716709E-7</v>
      </c>
      <c r="Q900" s="43">
        <v>3.5354460773850578E-2</v>
      </c>
      <c r="R900" s="43">
        <v>3.9627385801580477E-4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0.16864492686494895</v>
      </c>
      <c r="P901" s="43">
        <v>1.9165216929145128E-7</v>
      </c>
      <c r="Q901" s="43">
        <v>3.5354465610006956E-2</v>
      </c>
      <c r="R901" s="43">
        <v>3.962739027453657E-4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0.16775894052261478</v>
      </c>
      <c r="P902" s="43">
        <v>1.8749702163585175E-7</v>
      </c>
      <c r="Q902" s="43">
        <v>3.5354470341353111E-2</v>
      </c>
      <c r="R902" s="43">
        <v>3.96273946505538E-4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0.16687295419692166</v>
      </c>
      <c r="P903" s="43">
        <v>1.8342880054899573E-7</v>
      </c>
      <c r="Q903" s="43">
        <v>3.535447497008079E-2</v>
      </c>
      <c r="R903" s="43">
        <v>3.9627398931659294E-4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0.16598696788744943</v>
      </c>
      <c r="P904" s="43">
        <v>1.7944575857842832E-7</v>
      </c>
      <c r="Q904" s="43">
        <v>3.5354479498337678E-2</v>
      </c>
      <c r="R904" s="43">
        <v>3.9627403119839468E-4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0.16510098159378808</v>
      </c>
      <c r="P905" s="43">
        <v>1.7554618184768095E-7</v>
      </c>
      <c r="Q905" s="43">
        <v>3.5354483928228271E-2</v>
      </c>
      <c r="R905" s="43">
        <v>3.9627407217040762E-4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0.16421499531553724</v>
      </c>
      <c r="P906" s="43">
        <v>1.7172838944400066E-7</v>
      </c>
      <c r="Q906" s="43">
        <v>3.5354488261814712E-2</v>
      </c>
      <c r="R906" s="43">
        <v>3.9627411225170436E-4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0.16332900905230621</v>
      </c>
      <c r="P907" s="43">
        <v>1.6799073281657123E-7</v>
      </c>
      <c r="Q907" s="43">
        <v>3.53544925011176E-2</v>
      </c>
      <c r="R907" s="43">
        <v>3.9627415146097344E-4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0.16244302280371362</v>
      </c>
      <c r="P908" s="43">
        <v>1.6433159518505992E-7</v>
      </c>
      <c r="Q908" s="43">
        <v>3.5354496648116747E-2</v>
      </c>
      <c r="R908" s="43">
        <v>3.9627418981652627E-4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0.16155703656938727</v>
      </c>
      <c r="P909" s="43">
        <v>1.6074939095832529E-7</v>
      </c>
      <c r="Q909" s="43">
        <v>3.5354500704752066E-2</v>
      </c>
      <c r="R909" s="43">
        <v>3.9627422733630479E-4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0.16067105034896387</v>
      </c>
      <c r="P910" s="43">
        <v>1.5724256516312492E-7</v>
      </c>
      <c r="Q910" s="43">
        <v>3.5354504672924225E-2</v>
      </c>
      <c r="R910" s="43">
        <v>3.9627426403788846E-4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0.15978506414208882</v>
      </c>
      <c r="P911" s="43">
        <v>1.5380959288266302E-7</v>
      </c>
      <c r="Q911" s="43">
        <v>3.535450855449547E-2</v>
      </c>
      <c r="R911" s="43">
        <v>3.9627429993850118E-4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0.15889907794841604</v>
      </c>
      <c r="P912" s="43">
        <v>1.5044897870482122E-7</v>
      </c>
      <c r="Q912" s="43">
        <v>3.5354512351290363E-2</v>
      </c>
      <c r="R912" s="43">
        <v>3.9627433505501851E-4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0.15801309176760797</v>
      </c>
      <c r="P913" s="43">
        <v>1.471592561799179E-7</v>
      </c>
      <c r="Q913" s="43">
        <v>3.5354516065096514E-2</v>
      </c>
      <c r="R913" s="43">
        <v>3.9627436940397383E-4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0.15712710559933507</v>
      </c>
      <c r="P914" s="43">
        <v>1.439389872878429E-7</v>
      </c>
      <c r="Q914" s="43">
        <v>3.5354519697665274E-2</v>
      </c>
      <c r="R914" s="43">
        <v>3.9627440300156529E-4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0.15624111944327562</v>
      </c>
      <c r="P915" s="43">
        <v>1.4078676191441731E-7</v>
      </c>
      <c r="Q915" s="43">
        <v>3.535452325071247E-2</v>
      </c>
      <c r="R915" s="43">
        <v>3.962744358636625E-4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0.15535513329911599</v>
      </c>
      <c r="P916" s="43">
        <v>1.3770119733683096E-7</v>
      </c>
      <c r="Q916" s="43">
        <v>3.5354526725919079E-2</v>
      </c>
      <c r="R916" s="43">
        <v>3.9627446800581277E-4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0.15446914716654989</v>
      </c>
      <c r="P917" s="43">
        <v>1.346809377180105E-7</v>
      </c>
      <c r="Q917" s="43">
        <v>3.5354530124931859E-2</v>
      </c>
      <c r="R917" s="43">
        <v>3.9627449944324718E-4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0.15358316104527864</v>
      </c>
      <c r="P918" s="43">
        <v>1.3172465360977479E-7</v>
      </c>
      <c r="Q918" s="43">
        <v>3.5354533449364095E-2</v>
      </c>
      <c r="R918" s="43">
        <v>3.9627453019088702E-4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0.15269717493501067</v>
      </c>
      <c r="P919" s="43">
        <v>1.2883104146463557E-7</v>
      </c>
      <c r="Q919" s="43">
        <v>3.5354536700796219E-2</v>
      </c>
      <c r="R919" s="43">
        <v>3.9627456026334961E-4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0.15181118883546169</v>
      </c>
      <c r="P920" s="43">
        <v>1.2599882315610408E-7</v>
      </c>
      <c r="Q920" s="43">
        <v>3.5354539880776442E-2</v>
      </c>
      <c r="R920" s="43">
        <v>3.9627458967495411E-4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0.15092520274635415</v>
      </c>
      <c r="P921" s="43">
        <v>1.2322674550736508E-7</v>
      </c>
      <c r="Q921" s="43">
        <v>3.5354542990821365E-2</v>
      </c>
      <c r="R921" s="43">
        <v>3.9627461843972788E-4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0.1500392166674174</v>
      </c>
      <c r="P922" s="43">
        <v>1.2051357982818403E-7</v>
      </c>
      <c r="Q922" s="43">
        <v>3.5354546032416653E-2</v>
      </c>
      <c r="R922" s="43">
        <v>3.9627464657141149E-4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0.14915323059838734</v>
      </c>
      <c r="P923" s="43">
        <v>1.1785812145991203E-7</v>
      </c>
      <c r="Q923" s="43">
        <v>3.535454900701758E-2</v>
      </c>
      <c r="R923" s="43">
        <v>3.9627467408346505E-4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0.1482672445390063</v>
      </c>
      <c r="P924" s="43">
        <v>1.1525918932845874E-7</v>
      </c>
      <c r="Q924" s="43">
        <v>3.5354551916049637E-2</v>
      </c>
      <c r="R924" s="43">
        <v>3.9627470098907284E-4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0.14738125848902309</v>
      </c>
      <c r="P925" s="43">
        <v>1.1271562550510178E-7</v>
      </c>
      <c r="Q925" s="43">
        <v>3.5354554760909172E-2</v>
      </c>
      <c r="R925" s="43">
        <v>3.962747273011496E-4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0.14649527244819244</v>
      </c>
      <c r="P926" s="43">
        <v>1.1022629477500626E-7</v>
      </c>
      <c r="Q926" s="43">
        <v>3.5354557542963877E-2</v>
      </c>
      <c r="R926" s="43">
        <v>3.9627475303234515E-4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0.14560928641627532</v>
      </c>
      <c r="P927" s="43">
        <v>1.0779008421332751E-7</v>
      </c>
      <c r="Q927" s="43">
        <v>3.5354560263553408E-2</v>
      </c>
      <c r="R927" s="43">
        <v>3.9627477819504991E-4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0.14472330039303846</v>
      </c>
      <c r="P928" s="43">
        <v>1.0540590276877361E-7</v>
      </c>
      <c r="Q928" s="43">
        <v>3.5354562923989911E-2</v>
      </c>
      <c r="R928" s="43">
        <v>3.9627480280139991E-4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0.14383731437825437</v>
      </c>
      <c r="P929" s="43">
        <v>1.0307268085450529E-7</v>
      </c>
      <c r="Q929" s="43">
        <v>3.5354565525558573E-2</v>
      </c>
      <c r="R929" s="43">
        <v>3.962748268632819E-4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0.14295132837170113</v>
      </c>
      <c r="P930" s="43">
        <v>1.0078936994625282E-7</v>
      </c>
      <c r="Q930" s="43">
        <v>3.5354568069518144E-2</v>
      </c>
      <c r="R930" s="43">
        <v>3.9627485039233794E-4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0.14206534237316243</v>
      </c>
      <c r="P931" s="43">
        <v>9.8554942187531426E-8</v>
      </c>
      <c r="Q931" s="43">
        <v>3.5354570557101464E-2</v>
      </c>
      <c r="R931" s="43">
        <v>3.9627487339997079E-4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0.14117935638242726</v>
      </c>
      <c r="P932" s="43">
        <v>9.6368390001838411E-8</v>
      </c>
      <c r="Q932" s="43">
        <v>3.5354572989515984E-2</v>
      </c>
      <c r="R932" s="43">
        <v>3.9627489589734791E-4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0.14029337039928977</v>
      </c>
      <c r="P933" s="43">
        <v>9.4228725711716997E-8</v>
      </c>
      <c r="Q933" s="43">
        <v>3.5354575367944244E-2</v>
      </c>
      <c r="R933" s="43">
        <v>3.9627491789540666E-4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0.13940738442354927</v>
      </c>
      <c r="P934" s="43">
        <v>9.2134981164573547E-8</v>
      </c>
      <c r="Q934" s="43">
        <v>3.5354577693544373E-2</v>
      </c>
      <c r="R934" s="43">
        <v>3.962749394048586E-4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0.13852139845501002</v>
      </c>
      <c r="P935" s="43">
        <v>9.0086207365136554E-8</v>
      </c>
      <c r="Q935" s="43">
        <v>3.5354579967450603E-2</v>
      </c>
      <c r="R935" s="43">
        <v>3.9627496043619412E-4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0.13763541249348124</v>
      </c>
      <c r="P936" s="43">
        <v>8.8081474114447616E-8</v>
      </c>
      <c r="Q936" s="43">
        <v>3.5354582190773684E-2</v>
      </c>
      <c r="R936" s="43">
        <v>3.9627498099968655E-4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0.13674942653877678</v>
      </c>
      <c r="P937" s="43">
        <v>8.6119869655275998E-8</v>
      </c>
      <c r="Q937" s="43">
        <v>3.5354584364601392E-2</v>
      </c>
      <c r="R937" s="43">
        <v>3.9627500110539688E-4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0.13586344059071528</v>
      </c>
      <c r="P938" s="43">
        <v>8.4200500323850342E-8</v>
      </c>
      <c r="Q938" s="43">
        <v>3.5354586489998993E-2</v>
      </c>
      <c r="R938" s="43">
        <v>3.9627502076317744E-4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0.13497745464911981</v>
      </c>
      <c r="P939" s="43">
        <v>8.2322490207802386E-8</v>
      </c>
      <c r="Q939" s="43">
        <v>3.5354588568009632E-2</v>
      </c>
      <c r="R939" s="43">
        <v>3.9627503998267659E-4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0.13409146871381789</v>
      </c>
      <c r="P940" s="43">
        <v>8.0484980810219442E-8</v>
      </c>
      <c r="Q940" s="43">
        <v>3.5354590599654838E-2</v>
      </c>
      <c r="R940" s="43">
        <v>3.9627505877334228E-4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0.13320548278464134</v>
      </c>
      <c r="P941" s="43">
        <v>7.8687130719703782E-8</v>
      </c>
      <c r="Q941" s="43">
        <v>3.5354592585934909E-2</v>
      </c>
      <c r="R941" s="43">
        <v>3.962750771444264E-4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0.13231949686142627</v>
      </c>
      <c r="P942" s="43">
        <v>7.6928115286338435E-8</v>
      </c>
      <c r="Q942" s="43">
        <v>3.5354594527829374E-2</v>
      </c>
      <c r="R942" s="43">
        <v>3.9627509510498842E-4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0.1314335109440129</v>
      </c>
      <c r="P943" s="43">
        <v>7.5207126303461359E-8</v>
      </c>
      <c r="Q943" s="43">
        <v>3.5354596426297367E-2</v>
      </c>
      <c r="R943" s="43">
        <v>3.9627511266389939E-4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0.13054752503224537</v>
      </c>
      <c r="P944" s="43">
        <v>7.3523371695149708E-8</v>
      </c>
      <c r="Q944" s="43">
        <v>3.535459828227807E-2</v>
      </c>
      <c r="R944" s="43">
        <v>3.9627512982984595E-4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0.12966153912597192</v>
      </c>
      <c r="P945" s="43">
        <v>7.1876075209319611E-8</v>
      </c>
      <c r="Q945" s="43">
        <v>3.5354600096691086E-2</v>
      </c>
      <c r="R945" s="43">
        <v>3.9627514661133323E-4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0.12877555322504444</v>
      </c>
      <c r="P946" s="43">
        <v>7.0264476116346374E-8</v>
      </c>
      <c r="Q946" s="43">
        <v>3.5354601870436805E-2</v>
      </c>
      <c r="R946" s="43">
        <v>3.9627516301668931E-4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0.12788956732931869</v>
      </c>
      <c r="P947" s="43">
        <v>6.8687828913112685E-8</v>
      </c>
      <c r="Q947" s="43">
        <v>3.5354603604396885E-2</v>
      </c>
      <c r="R947" s="43">
        <v>3.9627517905406831E-4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0.12700358143865409</v>
      </c>
      <c r="P948" s="43">
        <v>6.7145403032393335E-8</v>
      </c>
      <c r="Q948" s="43">
        <v>3.5354605299434523E-2</v>
      </c>
      <c r="R948" s="43">
        <v>3.9627519473145402E-4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0.12611759555291355</v>
      </c>
      <c r="P949" s="43">
        <v>6.563648255748668E-8</v>
      </c>
      <c r="Q949" s="43">
        <v>3.5354606956394863E-2</v>
      </c>
      <c r="R949" s="43">
        <v>3.9627521005666317E-4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0.12523160967196351</v>
      </c>
      <c r="P950" s="43">
        <v>6.4160365942003923E-8</v>
      </c>
      <c r="Q950" s="43">
        <v>3.5354608576105381E-2</v>
      </c>
      <c r="R950" s="43">
        <v>3.9627522503734913E-4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0.12434562379567377</v>
      </c>
      <c r="P951" s="43">
        <v>6.2716365734729472E-8</v>
      </c>
      <c r="Q951" s="43">
        <v>3.5354610159376201E-2</v>
      </c>
      <c r="R951" s="43">
        <v>3.9627523968100478E-4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0.12345963792391748</v>
      </c>
      <c r="P952" s="43">
        <v>6.130380830946609E-8</v>
      </c>
      <c r="Q952" s="43">
        <v>3.5354611707000487E-2</v>
      </c>
      <c r="R952" s="43">
        <v>3.9627525399496587E-4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0.12257365205657104</v>
      </c>
      <c r="P953" s="43">
        <v>5.992203359978084E-8</v>
      </c>
      <c r="Q953" s="43">
        <v>3.5354613219754721E-2</v>
      </c>
      <c r="R953" s="43">
        <v>3.9627526798641428E-4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0.121687666193514</v>
      </c>
      <c r="P954" s="43">
        <v>5.8570394838567959E-8</v>
      </c>
      <c r="Q954" s="43">
        <v>3.5354614698399109E-2</v>
      </c>
      <c r="R954" s="43">
        <v>3.9627528166238116E-4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0.12080168033462892</v>
      </c>
      <c r="P955" s="43">
        <v>5.7248258302347557E-8</v>
      </c>
      <c r="Q955" s="43">
        <v>3.5354616143677867E-2</v>
      </c>
      <c r="R955" s="43">
        <v>3.9627529502974968E-4</v>
      </c>
      <c r="S955" s="43">
        <v>0.84345840770136316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0.11991569447980149</v>
      </c>
      <c r="P956" s="43">
        <v>5.5955003060218939E-8</v>
      </c>
      <c r="Q956" s="43">
        <v>3.5354617556319572E-2</v>
      </c>
      <c r="R956" s="43">
        <v>3.9627530809525831E-4</v>
      </c>
      <c r="S956" s="43">
        <v>0.84434439342373846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0.11902970862892026</v>
      </c>
      <c r="P957" s="43">
        <v>5.4690020727389439E-8</v>
      </c>
      <c r="Q957" s="43">
        <v>3.5354618937037431E-2</v>
      </c>
      <c r="R957" s="43">
        <v>3.9627532086550357E-4</v>
      </c>
      <c r="S957" s="43">
        <v>0.84523037914611376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0.11814372278187665</v>
      </c>
      <c r="P958" s="43">
        <v>5.3452715223200706E-8</v>
      </c>
      <c r="Q958" s="43">
        <v>3.5354620286529637E-2</v>
      </c>
      <c r="R958" s="43">
        <v>3.9627533334694312E-4</v>
      </c>
      <c r="S958" s="43">
        <v>0.84611636486848907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0.11725773693856492</v>
      </c>
      <c r="P959" s="43">
        <v>5.2242502533575455E-8</v>
      </c>
      <c r="Q959" s="43">
        <v>3.5354621605479648E-2</v>
      </c>
      <c r="R959" s="43">
        <v>3.9627534554589823E-4</v>
      </c>
      <c r="S959" s="43">
        <v>0.84700235059086437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0.11637175109888201</v>
      </c>
      <c r="P960" s="43">
        <v>5.1058810477809121E-8</v>
      </c>
      <c r="Q960" s="43">
        <v>3.5354622894556507E-2</v>
      </c>
      <c r="R960" s="43">
        <v>3.9627535746855689E-4</v>
      </c>
      <c r="S960" s="43">
        <v>0.84788833631323968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0.11548576526272751</v>
      </c>
      <c r="P961" s="43">
        <v>4.9901078479631854E-8</v>
      </c>
      <c r="Q961" s="43">
        <v>3.5354624154415114E-2</v>
      </c>
      <c r="R961" s="43">
        <v>3.9627536912097621E-4</v>
      </c>
      <c r="S961" s="43">
        <v>0.84877432203561498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0.11459977943000366</v>
      </c>
      <c r="P962" s="43">
        <v>4.8768757342467686E-8</v>
      </c>
      <c r="Q962" s="43">
        <v>3.535462538569651E-2</v>
      </c>
      <c r="R962" s="43">
        <v>3.962753805090852E-4</v>
      </c>
      <c r="S962" s="43">
        <v>0.84966030775799029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0.11371379360061525</v>
      </c>
      <c r="P963" s="43">
        <v>4.766130902881863E-8</v>
      </c>
      <c r="Q963" s="43">
        <v>3.5354626589028194E-2</v>
      </c>
      <c r="R963" s="43">
        <v>3.962753916386876E-4</v>
      </c>
      <c r="S963" s="43">
        <v>0.85054629348036559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0.11282780777446945</v>
      </c>
      <c r="P964" s="43">
        <v>4.6578206443702746E-8</v>
      </c>
      <c r="Q964" s="43">
        <v>3.5354627765024328E-2</v>
      </c>
      <c r="R964" s="43">
        <v>3.9627540251546396E-4</v>
      </c>
      <c r="S964" s="43">
        <v>0.85143227920274089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0.11194182195147589</v>
      </c>
      <c r="P965" s="43">
        <v>4.5518933222076343E-8</v>
      </c>
      <c r="Q965" s="43">
        <v>3.5354628914286118E-2</v>
      </c>
      <c r="R965" s="43">
        <v>3.9627541314497458E-4</v>
      </c>
      <c r="S965" s="43">
        <v>0.8523182649251162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0.11105583613154658</v>
      </c>
      <c r="P966" s="43">
        <v>4.4482983520171562E-8</v>
      </c>
      <c r="Q966" s="43">
        <v>3.5354630037401968E-2</v>
      </c>
      <c r="R966" s="43">
        <v>3.9627542353266155E-4</v>
      </c>
      <c r="S966" s="43">
        <v>0.8532042506474915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0.11016985031459579</v>
      </c>
      <c r="P967" s="43">
        <v>4.3469861810681705E-8</v>
      </c>
      <c r="Q967" s="43">
        <v>3.53546311349478E-2</v>
      </c>
      <c r="R967" s="43">
        <v>3.9627543368385166E-4</v>
      </c>
      <c r="S967" s="43">
        <v>0.85409023636986681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0.10928386450054006</v>
      </c>
      <c r="P968" s="43">
        <v>4.2479082681727618E-8</v>
      </c>
      <c r="Q968" s="43">
        <v>3.5354632207487274E-2</v>
      </c>
      <c r="R968" s="43">
        <v>3.9627544360375835E-4</v>
      </c>
      <c r="S968" s="43">
        <v>0.85497622209224211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0.10839787868929808</v>
      </c>
      <c r="P969" s="43">
        <v>4.151017063953976E-8</v>
      </c>
      <c r="Q969" s="43">
        <v>3.5354633255572095E-2</v>
      </c>
      <c r="R969" s="43">
        <v>3.9627545329748421E-4</v>
      </c>
      <c r="S969" s="43">
        <v>0.85586220781461742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0.10751189288079069</v>
      </c>
      <c r="P970" s="43">
        <v>4.0562659914791452E-8</v>
      </c>
      <c r="Q970" s="43">
        <v>3.5354634279742198E-2</v>
      </c>
      <c r="R970" s="43">
        <v>3.9627546277002306E-4</v>
      </c>
      <c r="S970" s="43">
        <v>0.85674819353699272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0.10662590707494081</v>
      </c>
      <c r="P971" s="43">
        <v>3.9636094272519816E-8</v>
      </c>
      <c r="Q971" s="43">
        <v>3.5354635280526014E-2</v>
      </c>
      <c r="R971" s="43">
        <v>3.9627547202626228E-4</v>
      </c>
      <c r="S971" s="43">
        <v>0.85763417925936802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0.10573992127167336</v>
      </c>
      <c r="P972" s="43">
        <v>3.8730026825572056E-8</v>
      </c>
      <c r="Q972" s="43">
        <v>3.5354636258440708E-2</v>
      </c>
      <c r="R972" s="43">
        <v>3.9627548107098543E-4</v>
      </c>
      <c r="S972" s="43">
        <v>0.85852016498174333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0.10485393547091525</v>
      </c>
      <c r="P973" s="43">
        <v>3.7844019851515612E-8</v>
      </c>
      <c r="Q973" s="43">
        <v>3.5354637213992429E-2</v>
      </c>
      <c r="R973" s="43">
        <v>3.9627548990887348E-4</v>
      </c>
      <c r="S973" s="43">
        <v>0.85940615070411863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0.10396794967259534</v>
      </c>
      <c r="P974" s="43">
        <v>3.6977644612951899E-8</v>
      </c>
      <c r="Q974" s="43">
        <v>3.5354638147676462E-2</v>
      </c>
      <c r="R974" s="43">
        <v>3.9627549854450746E-4</v>
      </c>
      <c r="S974" s="43">
        <v>0.86029213642649394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0.10308196387664435</v>
      </c>
      <c r="P975" s="43">
        <v>3.6130481181174019E-8</v>
      </c>
      <c r="Q975" s="43">
        <v>3.5354639059977537E-2</v>
      </c>
      <c r="R975" s="43">
        <v>3.9627550698237088E-4</v>
      </c>
      <c r="S975" s="43">
        <v>0.86117812214886924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0.10219597808299484</v>
      </c>
      <c r="P976" s="43">
        <v>3.5302118263110084E-8</v>
      </c>
      <c r="Q976" s="43">
        <v>3.5354639951370004E-2</v>
      </c>
      <c r="R976" s="43">
        <v>3.9627551522685079E-4</v>
      </c>
      <c r="S976" s="43">
        <v>0.86206410787124454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0.10130999229158114</v>
      </c>
      <c r="P977" s="43">
        <v>3.4492153031494552E-8</v>
      </c>
      <c r="Q977" s="43">
        <v>3.5354640822318061E-2</v>
      </c>
      <c r="R977" s="43">
        <v>3.9627552328224048E-4</v>
      </c>
      <c r="S977" s="43">
        <v>0.86295009359361985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0.10042400650233936</v>
      </c>
      <c r="P978" s="43">
        <v>3.3700190958210957E-8</v>
      </c>
      <c r="Q978" s="43">
        <v>3.5354641673275955E-2</v>
      </c>
      <c r="R978" s="43">
        <v>3.9627553115274133E-4</v>
      </c>
      <c r="S978" s="43">
        <v>0.86383607931599515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9.9538020715207259E-2</v>
      </c>
      <c r="P979" s="43">
        <v>3.2925845650750492E-8</v>
      </c>
      <c r="Q979" s="43">
        <v>3.5354642504688179E-2</v>
      </c>
      <c r="R979" s="43">
        <v>3.9627553884246449E-4</v>
      </c>
      <c r="S979" s="43">
        <v>0.86472206503837046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9.8652034930124283E-2</v>
      </c>
      <c r="P980" s="43">
        <v>3.2168738691731446E-8</v>
      </c>
      <c r="Q980" s="43">
        <v>3.5354643316989669E-2</v>
      </c>
      <c r="R980" s="43">
        <v>3.962755463554326E-4</v>
      </c>
      <c r="S980" s="43">
        <v>0.86560805076074576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9.7766049147031506E-2</v>
      </c>
      <c r="P981" s="43">
        <v>3.1428499481425786E-8</v>
      </c>
      <c r="Q981" s="43">
        <v>3.535464411060605E-2</v>
      </c>
      <c r="R981" s="43">
        <v>3.9627555369558241E-4</v>
      </c>
      <c r="S981" s="43">
        <v>0.86649403648312107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9.6880063365871544E-2</v>
      </c>
      <c r="P982" s="43">
        <v>3.0704765083239791E-8</v>
      </c>
      <c r="Q982" s="43">
        <v>3.5354644885953752E-2</v>
      </c>
      <c r="R982" s="43">
        <v>3.9627556086676544E-4</v>
      </c>
      <c r="S982" s="43">
        <v>0.86738002220549637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9.599407758658858E-2</v>
      </c>
      <c r="P983" s="43">
        <v>2.999718007209665E-8</v>
      </c>
      <c r="Q983" s="43">
        <v>3.5354645643440284E-2</v>
      </c>
      <c r="R983" s="43">
        <v>3.9627556787275064E-4</v>
      </c>
      <c r="S983" s="43">
        <v>0.86826600792787167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9.5108091809128256E-2</v>
      </c>
      <c r="P984" s="43">
        <v>2.9305396385669636E-8</v>
      </c>
      <c r="Q984" s="43">
        <v>3.5354646383464347E-2</v>
      </c>
      <c r="R984" s="43">
        <v>3.962755747172256E-4</v>
      </c>
      <c r="S984" s="43">
        <v>0.86915199365024698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9.4222106033437725E-2</v>
      </c>
      <c r="P985" s="43">
        <v>2.8629073178415617E-8</v>
      </c>
      <c r="Q985" s="43">
        <v>3.5354647106416046E-2</v>
      </c>
      <c r="R985" s="43">
        <v>3.9627558140379845E-4</v>
      </c>
      <c r="S985" s="43">
        <v>0.87003797937262228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9.3336120259465541E-2</v>
      </c>
      <c r="P986" s="43">
        <v>2.7967876678358968E-8</v>
      </c>
      <c r="Q986" s="43">
        <v>3.5354647812677067E-2</v>
      </c>
      <c r="R986" s="43">
        <v>3.962755879359995E-4</v>
      </c>
      <c r="S986" s="43">
        <v>0.87092396509499759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9.2450134487161592E-2</v>
      </c>
      <c r="P987" s="43">
        <v>2.7321480046577459E-8</v>
      </c>
      <c r="Q987" s="43">
        <v>3.5354648502620892E-2</v>
      </c>
      <c r="R987" s="43">
        <v>3.962755943172828E-4</v>
      </c>
      <c r="S987" s="43">
        <v>0.87180995081737289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9.1564148716477195E-2</v>
      </c>
      <c r="P988" s="43">
        <v>2.6689563239341771E-8</v>
      </c>
      <c r="Q988" s="43">
        <v>3.5354649176612879E-2</v>
      </c>
      <c r="R988" s="43">
        <v>3.9627560055102777E-4</v>
      </c>
      <c r="S988" s="43">
        <v>0.8726959365397482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9.0678162947364957E-2</v>
      </c>
      <c r="P989" s="43">
        <v>2.6071812872861701E-8</v>
      </c>
      <c r="Q989" s="43">
        <v>3.5354649835010493E-2</v>
      </c>
      <c r="R989" s="43">
        <v>3.9627560664054056E-4</v>
      </c>
      <c r="S989" s="43">
        <v>0.8735819222621235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8.9792177179778776E-2</v>
      </c>
      <c r="P990" s="43">
        <v>2.5467922090592462E-8</v>
      </c>
      <c r="Q990" s="43">
        <v>3.5354650478163462E-2</v>
      </c>
      <c r="R990" s="43">
        <v>3.9627561258905584E-4</v>
      </c>
      <c r="S990" s="43">
        <v>0.8744679079844988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8.8906191413673785E-2</v>
      </c>
      <c r="P991" s="43">
        <v>2.4877590433055498E-8</v>
      </c>
      <c r="Q991" s="43">
        <v>3.5354651106413962E-2</v>
      </c>
      <c r="R991" s="43">
        <v>3.9627561839973823E-4</v>
      </c>
      <c r="S991" s="43">
        <v>0.87535389370687411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8.8020205649006339E-2</v>
      </c>
      <c r="P992" s="43">
        <v>2.4300523710128872E-8</v>
      </c>
      <c r="Q992" s="43">
        <v>3.5354651720096705E-2</v>
      </c>
      <c r="R992" s="43">
        <v>3.9627562407568368E-4</v>
      </c>
      <c r="S992" s="43">
        <v>0.87623987942924941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8.7134219885733999E-2</v>
      </c>
      <c r="P993" s="43">
        <v>2.3736433875763144E-8</v>
      </c>
      <c r="Q993" s="43">
        <v>3.5354652319539166E-2</v>
      </c>
      <c r="R993" s="43">
        <v>3.9627562961992089E-4</v>
      </c>
      <c r="S993" s="43">
        <v>0.87712586515162472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8.6248234123815465E-2</v>
      </c>
      <c r="P994" s="43">
        <v>2.3185038905079223E-8</v>
      </c>
      <c r="Q994" s="43">
        <v>3.5354652905061706E-2</v>
      </c>
      <c r="R994" s="43">
        <v>3.962756350354129E-4</v>
      </c>
      <c r="S994" s="43">
        <v>0.87801185087400002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8.5362248363210574E-2</v>
      </c>
      <c r="P995" s="43">
        <v>2.2646062673805557E-8</v>
      </c>
      <c r="Q995" s="43">
        <v>3.5354653476977707E-2</v>
      </c>
      <c r="R995" s="43">
        <v>3.9627564032505819E-4</v>
      </c>
      <c r="S995" s="43">
        <v>0.87889783659637533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8.4476262603880248E-2</v>
      </c>
      <c r="P996" s="43">
        <v>2.2119234840012622E-8</v>
      </c>
      <c r="Q996" s="43">
        <v>3.5354654035593749E-2</v>
      </c>
      <c r="R996" s="43">
        <v>3.9627564549169229E-4</v>
      </c>
      <c r="S996" s="43">
        <v>0.87978382231875063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8.3590276845786515E-2</v>
      </c>
      <c r="P997" s="43">
        <v>2.1604290728103522E-8</v>
      </c>
      <c r="Q997" s="43">
        <v>3.5354654581209718E-2</v>
      </c>
      <c r="R997" s="43">
        <v>3.9627565053808881E-4</v>
      </c>
      <c r="S997" s="43">
        <v>0.88066980804112593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8.2704291088892448E-2</v>
      </c>
      <c r="P998" s="43">
        <v>2.1100971215020004E-8</v>
      </c>
      <c r="Q998" s="43">
        <v>3.535465511411897E-2</v>
      </c>
      <c r="R998" s="43">
        <v>3.9627565546696095E-4</v>
      </c>
      <c r="S998" s="43">
        <v>0.88155579376350124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8.1818305333162075E-2</v>
      </c>
      <c r="P999" s="43">
        <v>2.0609022618623978E-8</v>
      </c>
      <c r="Q999" s="43">
        <v>3.5354655634608469E-2</v>
      </c>
      <c r="R999" s="43">
        <v>3.9627566028096296E-4</v>
      </c>
      <c r="S999" s="43">
        <v>0.88244177948587654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8.093231957856048E-2</v>
      </c>
      <c r="P1000" s="43">
        <v>2.0128196588215399E-8</v>
      </c>
      <c r="Q1000" s="43">
        <v>3.5354656142958886E-2</v>
      </c>
      <c r="R1000" s="43">
        <v>3.9627566498269079E-4</v>
      </c>
      <c r="S1000" s="43">
        <v>0.88332776520825185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8.0046333825053689E-2</v>
      </c>
      <c r="P1001" s="43">
        <v>1.9658249997147799E-8</v>
      </c>
      <c r="Q1001" s="43">
        <v>3.5354656639444801E-2</v>
      </c>
      <c r="R1001" s="43">
        <v>3.9627566957468397E-4</v>
      </c>
      <c r="S1001" s="43">
        <v>0.88421375093062715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7.9160348072608674E-2</v>
      </c>
      <c r="P1002" s="43">
        <v>1.9198944837503606E-8</v>
      </c>
      <c r="Q1002" s="43">
        <v>3.5354657124334748E-2</v>
      </c>
      <c r="R1002" s="43">
        <v>3.9627567405942625E-4</v>
      </c>
      <c r="S1002" s="43">
        <v>0.88509973665300246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7.8274362321193308E-2</v>
      </c>
      <c r="P1003" s="43">
        <v>1.8750048116791958E-8</v>
      </c>
      <c r="Q1003" s="43">
        <v>3.5354657597891435E-2</v>
      </c>
      <c r="R1003" s="43">
        <v>3.9627567843934721E-4</v>
      </c>
      <c r="S1003" s="43">
        <v>0.88598572237537776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7.7388376570776379E-2</v>
      </c>
      <c r="P1004" s="43">
        <v>1.8311331756632275E-8</v>
      </c>
      <c r="Q1004" s="43">
        <v>3.535465806037176E-2</v>
      </c>
      <c r="R1004" s="43">
        <v>3.962756827168232E-4</v>
      </c>
      <c r="S1004" s="43">
        <v>0.88687170809775306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7.6502390821327537E-2</v>
      </c>
      <c r="P1005" s="43">
        <v>1.7882572493387637E-8</v>
      </c>
      <c r="Q1005" s="43">
        <v>3.5354658512027043E-2</v>
      </c>
      <c r="R1005" s="43">
        <v>3.9627568689417828E-4</v>
      </c>
      <c r="S1005" s="43">
        <v>0.88775769382012837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7.5616405072817264E-2</v>
      </c>
      <c r="P1006" s="43">
        <v>1.7463551780712431E-8</v>
      </c>
      <c r="Q1006" s="43">
        <v>3.5354658953103045E-2</v>
      </c>
      <c r="R1006" s="43">
        <v>3.9627569097368574E-4</v>
      </c>
      <c r="S1006" s="43">
        <v>0.88864367954250367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7.473041932521686E-2</v>
      </c>
      <c r="P1007" s="43">
        <v>1.7054055693979516E-8</v>
      </c>
      <c r="Q1007" s="43">
        <v>3.5354659383840165E-2</v>
      </c>
      <c r="R1007" s="43">
        <v>3.9627569495756878E-4</v>
      </c>
      <c r="S1007" s="43">
        <v>0.88952966526487898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7.38444335784985E-2</v>
      </c>
      <c r="P1008" s="43">
        <v>1.6653874836552626E-8</v>
      </c>
      <c r="Q1008" s="43">
        <v>3.5354659804473471E-2</v>
      </c>
      <c r="R1008" s="43">
        <v>3.9627569884800201E-4</v>
      </c>
      <c r="S1008" s="43">
        <v>0.89041565098725428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7.2958447832635082E-2</v>
      </c>
      <c r="P1009" s="43">
        <v>1.6262804247870297E-8</v>
      </c>
      <c r="Q1009" s="43">
        <v>3.5354660215232918E-2</v>
      </c>
      <c r="R1009" s="43">
        <v>3.9627570264711196E-4</v>
      </c>
      <c r="S1009" s="43">
        <v>0.89130163670962959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7.2072462087600236E-2</v>
      </c>
      <c r="P1010" s="43">
        <v>1.5880643313308322E-8</v>
      </c>
      <c r="Q1010" s="43">
        <v>3.5354660616343361E-2</v>
      </c>
      <c r="R1010" s="43">
        <v>3.962757063569783E-4</v>
      </c>
      <c r="S1010" s="43">
        <v>0.89218762243200489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7.1186476343368388E-2</v>
      </c>
      <c r="P1011" s="43">
        <v>1.5507195675788171E-8</v>
      </c>
      <c r="Q1011" s="43">
        <v>3.5354661008024722E-2</v>
      </c>
      <c r="R1011" s="43">
        <v>3.9627570997963522E-4</v>
      </c>
      <c r="S1011" s="43">
        <v>0.89307360815438019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7.0300490599914667E-2</v>
      </c>
      <c r="P1012" s="43">
        <v>1.5142269149099342E-8</v>
      </c>
      <c r="Q1012" s="43">
        <v>3.5354661390492058E-2</v>
      </c>
      <c r="R1012" s="43">
        <v>3.9627571351707168E-4</v>
      </c>
      <c r="S1012" s="43">
        <v>0.8939595938767555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6.9414504857214898E-2</v>
      </c>
      <c r="P1013" s="43">
        <v>1.478567563290432E-8</v>
      </c>
      <c r="Q1013" s="43">
        <v>3.5354661763955693E-2</v>
      </c>
      <c r="R1013" s="43">
        <v>3.9627571697123295E-4</v>
      </c>
      <c r="S1013" s="43">
        <v>0.8948455795991308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6.8528519115245615E-2</v>
      </c>
      <c r="P1014" s="43">
        <v>1.4437231029395181E-8</v>
      </c>
      <c r="Q1014" s="43">
        <v>3.535466212862131E-2</v>
      </c>
      <c r="R1014" s="43">
        <v>3.9627572034402143E-4</v>
      </c>
      <c r="S1014" s="43">
        <v>0.89573156532150611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6.7642533373984015E-2</v>
      </c>
      <c r="P1015" s="43">
        <v>1.4096755161571558E-8</v>
      </c>
      <c r="Q1015" s="43">
        <v>3.5354662484690019E-2</v>
      </c>
      <c r="R1015" s="43">
        <v>3.9627572363729735E-4</v>
      </c>
      <c r="S1015" s="43">
        <v>0.89661755104388141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6.6756547633407937E-2</v>
      </c>
      <c r="P1016" s="43">
        <v>1.3764071693110035E-8</v>
      </c>
      <c r="Q1016" s="43">
        <v>3.5354662832358517E-2</v>
      </c>
      <c r="R1016" s="43">
        <v>3.9627572685287972E-4</v>
      </c>
      <c r="S1016" s="43">
        <v>0.89750353676625672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6.5870561893495841E-2</v>
      </c>
      <c r="P1017" s="43">
        <v>1.3439008049795753E-8</v>
      </c>
      <c r="Q1017" s="43">
        <v>3.5354663171819123E-2</v>
      </c>
      <c r="R1017" s="43">
        <v>3.9627572999254739E-4</v>
      </c>
      <c r="S1017" s="43">
        <v>0.89838952248863202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6.49845761542268E-2</v>
      </c>
      <c r="P1018" s="43">
        <v>1.3121395342487342E-8</v>
      </c>
      <c r="Q1018" s="43">
        <v>3.53546635032599E-2</v>
      </c>
      <c r="R1018" s="43">
        <v>3.962757330580398E-4</v>
      </c>
      <c r="S1018" s="43">
        <v>0.89927550821100732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6.4098590415580525E-2</v>
      </c>
      <c r="P1019" s="43">
        <v>1.2811068291586887E-8</v>
      </c>
      <c r="Q1019" s="43">
        <v>3.5354663826864766E-2</v>
      </c>
      <c r="R1019" s="43">
        <v>3.9627573605105775E-4</v>
      </c>
      <c r="S1019" s="43">
        <v>0.90016149393338263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6.3212604677537254E-2</v>
      </c>
      <c r="P1020" s="43">
        <v>1.2507865152987089E-8</v>
      </c>
      <c r="Q1020" s="43">
        <v>3.5354664142813491E-2</v>
      </c>
      <c r="R1020" s="43">
        <v>3.9627573897326428E-4</v>
      </c>
      <c r="S1020" s="43">
        <v>0.90104747965575793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6.2326618940077842E-2</v>
      </c>
      <c r="P1021" s="43">
        <v>1.2211627645468286E-8</v>
      </c>
      <c r="Q1021" s="43">
        <v>3.5354664451281936E-2</v>
      </c>
      <c r="R1021" s="43">
        <v>3.9627574182628575E-4</v>
      </c>
      <c r="S1021" s="43">
        <v>0.90193346537813324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6.1440633203183652E-2</v>
      </c>
      <c r="P1022" s="43">
        <v>1.1922200879518441E-8</v>
      </c>
      <c r="Q1022" s="43">
        <v>3.5354664752441999E-2</v>
      </c>
      <c r="R1022" s="43">
        <v>3.9627574461171205E-4</v>
      </c>
      <c r="S1022" s="43">
        <v>0.90281945110050854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6.0554647466836607E-2</v>
      </c>
      <c r="P1023" s="43">
        <v>1.1639433287549699E-8</v>
      </c>
      <c r="Q1023" s="43">
        <v>3.5354665046461779E-2</v>
      </c>
      <c r="R1023" s="43">
        <v>3.9627574733109791E-4</v>
      </c>
      <c r="S1023" s="43">
        <v>0.90370543682288385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5.9668661731019187E-2</v>
      </c>
      <c r="P1024" s="43">
        <v>1.136317655548557E-8</v>
      </c>
      <c r="Q1024" s="43">
        <v>3.5354665333505612E-2</v>
      </c>
      <c r="R1024" s="43">
        <v>3.9627574998596333E-4</v>
      </c>
      <c r="S1024" s="43">
        <v>0.90459142254525915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5.8782675995714316E-2</v>
      </c>
      <c r="P1025" s="43">
        <v>1.1093285555693234E-8</v>
      </c>
      <c r="Q1025" s="43">
        <v>3.5354665613734182E-2</v>
      </c>
      <c r="R1025" s="43">
        <v>3.9627575257779443E-4</v>
      </c>
      <c r="S1025" s="43">
        <v>0.90547740826763445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5.7896690260905458E-2</v>
      </c>
      <c r="P1026" s="43">
        <v>1.0829618281235893E-8</v>
      </c>
      <c r="Q1026" s="43">
        <v>3.5354665887304584E-2</v>
      </c>
      <c r="R1026" s="43">
        <v>3.9627575510804431E-4</v>
      </c>
      <c r="S1026" s="43">
        <v>0.90636339399000976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5.7010704526576556E-2</v>
      </c>
      <c r="P1027" s="43">
        <v>1.0572035781420604E-8</v>
      </c>
      <c r="Q1027" s="43">
        <v>3.5354666154370426E-2</v>
      </c>
      <c r="R1027" s="43">
        <v>3.962757575781336E-4</v>
      </c>
      <c r="S1027" s="43">
        <v>0.90724937971238506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5.6124718792712004E-2</v>
      </c>
      <c r="P1028" s="43">
        <v>1.0320402098617349E-8</v>
      </c>
      <c r="Q1028" s="43">
        <v>3.5354666415081872E-2</v>
      </c>
      <c r="R1028" s="43">
        <v>3.9627575998945111E-4</v>
      </c>
      <c r="S1028" s="43">
        <v>0.90813536543476037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5.523873305929667E-2</v>
      </c>
      <c r="P1029" s="43">
        <v>1.007458420632562E-8</v>
      </c>
      <c r="Q1029" s="43">
        <v>3.5354666669585727E-2</v>
      </c>
      <c r="R1029" s="43">
        <v>3.9627576234335459E-4</v>
      </c>
      <c r="S1029" s="43">
        <v>0.90902135115713567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5.4352747326315856E-2</v>
      </c>
      <c r="P1030" s="43">
        <v>9.834451948465158E-9</v>
      </c>
      <c r="Q1030" s="43">
        <v>3.5354666918025517E-2</v>
      </c>
      <c r="R1030" s="43">
        <v>3.9627576464117169E-4</v>
      </c>
      <c r="S1030" s="43">
        <v>0.90990733687951098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5.346676159375529E-2</v>
      </c>
      <c r="P1031" s="43">
        <v>9.5998779798679119E-9</v>
      </c>
      <c r="Q1031" s="43">
        <v>3.5354667160541552E-2</v>
      </c>
      <c r="R1031" s="43">
        <v>3.9627576688420005E-4</v>
      </c>
      <c r="S1031" s="43">
        <v>0.91079332260188628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5.2580775861601148E-2</v>
      </c>
      <c r="P1032" s="43">
        <v>9.3707377079486638E-9</v>
      </c>
      <c r="Q1032" s="43">
        <v>3.5354667397271E-2</v>
      </c>
      <c r="R1032" s="43">
        <v>3.9627576907370828E-4</v>
      </c>
      <c r="S1032" s="43">
        <v>0.91167930832426158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5.1694790129839963E-2</v>
      </c>
      <c r="P1033" s="43">
        <v>9.1469092355322181E-9</v>
      </c>
      <c r="Q1033" s="43">
        <v>3.5354667628347956E-2</v>
      </c>
      <c r="R1033" s="43">
        <v>3.9627577121093661E-4</v>
      </c>
      <c r="S1033" s="43">
        <v>0.91256529404663689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5.0808804398458716E-2</v>
      </c>
      <c r="P1034" s="43">
        <v>8.9282733048153823E-9</v>
      </c>
      <c r="Q1034" s="43">
        <v>3.5354667853903475E-2</v>
      </c>
      <c r="R1034" s="43">
        <v>3.9627577329709744E-4</v>
      </c>
      <c r="S1034" s="43">
        <v>0.91345127976901219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4.9922818667444774E-2</v>
      </c>
      <c r="P1035" s="43">
        <v>8.714713242442376E-9</v>
      </c>
      <c r="Q1035" s="43">
        <v>3.5354668074065738E-2</v>
      </c>
      <c r="R1035" s="43">
        <v>3.9627577533337587E-4</v>
      </c>
      <c r="S1035" s="43">
        <v>0.9143372654913875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4.9036832936785853E-2</v>
      </c>
      <c r="P1036" s="43">
        <v>8.5061149056726942E-9</v>
      </c>
      <c r="Q1036" s="43">
        <v>3.5354668288959966E-2</v>
      </c>
      <c r="R1036" s="43">
        <v>3.9627577732093052E-4</v>
      </c>
      <c r="S1036" s="43">
        <v>0.9152232512137628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4.8150847206470039E-2</v>
      </c>
      <c r="P1037" s="43">
        <v>8.3023666296207967E-9</v>
      </c>
      <c r="Q1037" s="43">
        <v>3.5354668498708615E-2</v>
      </c>
      <c r="R1037" s="43">
        <v>3.9627577926089374E-4</v>
      </c>
      <c r="S1037" s="43">
        <v>0.9161092369361381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4.726486147648578E-2</v>
      </c>
      <c r="P1038" s="43">
        <v>8.1033591755473932E-9</v>
      </c>
      <c r="Q1038" s="43">
        <v>3.5354668703431368E-2</v>
      </c>
      <c r="R1038" s="43">
        <v>3.9627578115437244E-4</v>
      </c>
      <c r="S1038" s="43">
        <v>0.91699522265851341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4.6378875746821875E-2</v>
      </c>
      <c r="P1039" s="43">
        <v>7.9089856801823939E-9</v>
      </c>
      <c r="Q1039" s="43">
        <v>3.5354668903245214E-2</v>
      </c>
      <c r="R1039" s="43">
        <v>3.9627578300244866E-4</v>
      </c>
      <c r="S1039" s="43">
        <v>0.91788120838088871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4.5492890017467466E-2</v>
      </c>
      <c r="P1040" s="43">
        <v>7.7191416060600443E-9</v>
      </c>
      <c r="Q1040" s="43">
        <v>3.5354669098264492E-2</v>
      </c>
      <c r="R1040" s="43">
        <v>3.9627578480618003E-4</v>
      </c>
      <c r="S1040" s="43">
        <v>0.91876719410326402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4.4606904288412005E-2</v>
      </c>
      <c r="P1041" s="43">
        <v>7.5337246928470017E-9</v>
      </c>
      <c r="Q1041" s="43">
        <v>3.5354669288600975E-2</v>
      </c>
      <c r="R1041" s="43">
        <v>3.9627578656660023E-4</v>
      </c>
      <c r="S1041" s="43">
        <v>0.91965317982563932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4.3720918559645265E-2</v>
      </c>
      <c r="P1042" s="43">
        <v>7.3526349096445462E-9</v>
      </c>
      <c r="Q1042" s="43">
        <v>3.5354669474363908E-2</v>
      </c>
      <c r="R1042" s="43">
        <v>3.9627578828471975E-4</v>
      </c>
      <c r="S1042" s="43">
        <v>0.92053916554801463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4.2834932831157337E-2</v>
      </c>
      <c r="P1043" s="43">
        <v>7.1757744082463803E-9</v>
      </c>
      <c r="Q1043" s="43">
        <v>3.5354669655660052E-2</v>
      </c>
      <c r="R1043" s="43">
        <v>3.9627578996152607E-4</v>
      </c>
      <c r="S1043" s="43">
        <v>0.92142515127038993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4.1948947102938616E-2</v>
      </c>
      <c r="P1044" s="43">
        <v>7.0030474773338625E-9</v>
      </c>
      <c r="Q1044" s="43">
        <v>3.5354669832593784E-2</v>
      </c>
      <c r="R1044" s="43">
        <v>3.962757915979844E-4</v>
      </c>
      <c r="S1044" s="43">
        <v>0.92231113699276523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4.1062961374979765E-2</v>
      </c>
      <c r="P1045" s="43">
        <v>6.8343604975908068E-9</v>
      </c>
      <c r="Q1045" s="43">
        <v>3.5354670005267097E-2</v>
      </c>
      <c r="R1045" s="43">
        <v>3.96275793195038E-4</v>
      </c>
      <c r="S1045" s="43">
        <v>0.92319712271514054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4.0176975647271754E-2</v>
      </c>
      <c r="P1046" s="43">
        <v>6.6696218977203156E-9</v>
      </c>
      <c r="Q1046" s="43">
        <v>3.5354670173779669E-2</v>
      </c>
      <c r="R1046" s="43">
        <v>3.9627579475360903E-4</v>
      </c>
      <c r="S1046" s="43">
        <v>0.92408310843751584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3.9290989919805827E-2</v>
      </c>
      <c r="P1047" s="43">
        <v>6.508742111346421E-9</v>
      </c>
      <c r="Q1047" s="43">
        <v>3.5354670338228915E-2</v>
      </c>
      <c r="R1047" s="43">
        <v>3.9627579627459858E-4</v>
      </c>
      <c r="S1047" s="43">
        <v>0.92496909415989115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3.8405004192573491E-2</v>
      </c>
      <c r="P1048" s="43">
        <v>6.3516335347836249E-9</v>
      </c>
      <c r="Q1048" s="43">
        <v>3.535467049871005E-2</v>
      </c>
      <c r="R1048" s="43">
        <v>3.9627579775888713E-4</v>
      </c>
      <c r="S1048" s="43">
        <v>0.92585507988226645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3.7519018465566524E-2</v>
      </c>
      <c r="P1049" s="43">
        <v>6.1982104856577308E-9</v>
      </c>
      <c r="Q1049" s="43">
        <v>3.5354670655316153E-2</v>
      </c>
      <c r="R1049" s="43">
        <v>3.9627579920733532E-4</v>
      </c>
      <c r="S1049" s="43">
        <v>0.92674106560464176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3.6633032738776938E-2</v>
      </c>
      <c r="P1050" s="43">
        <v>6.0483891623616565E-9</v>
      </c>
      <c r="Q1050" s="43">
        <v>3.5354670808138138E-2</v>
      </c>
      <c r="R1050" s="43">
        <v>3.9627580062078427E-4</v>
      </c>
      <c r="S1050" s="43">
        <v>0.92762705132701706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3.5747047012197004E-2</v>
      </c>
      <c r="P1051" s="43">
        <v>5.9020876043302131E-9</v>
      </c>
      <c r="Q1051" s="43">
        <v>3.5354670957264883E-2</v>
      </c>
      <c r="R1051" s="43">
        <v>3.9627580200005591E-4</v>
      </c>
      <c r="S1051" s="43">
        <v>0.92851303704939236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3.4861061285819263E-2</v>
      </c>
      <c r="P1052" s="43">
        <v>5.7592256531181231E-9</v>
      </c>
      <c r="Q1052" s="43">
        <v>3.5354671102783224E-2</v>
      </c>
      <c r="R1052" s="43">
        <v>3.9627580334595348E-4</v>
      </c>
      <c r="S1052" s="43">
        <v>0.92939902277176767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3.3975075559636428E-2</v>
      </c>
      <c r="P1053" s="43">
        <v>5.6197249142658398E-9</v>
      </c>
      <c r="Q1053" s="43">
        <v>3.5354671244778021E-2</v>
      </c>
      <c r="R1053" s="43">
        <v>3.9627580465926199E-4</v>
      </c>
      <c r="S1053" s="43">
        <v>0.93028500849414297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3.3089089833641477E-2</v>
      </c>
      <c r="P1054" s="43">
        <v>5.4835087199379986E-9</v>
      </c>
      <c r="Q1054" s="43">
        <v>3.5354671383332203E-2</v>
      </c>
      <c r="R1054" s="43">
        <v>3.9627580594074824E-4</v>
      </c>
      <c r="S1054" s="43">
        <v>0.93117099421651828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3.220310410782759E-2</v>
      </c>
      <c r="P1055" s="43">
        <v>5.3505020923196275E-9</v>
      </c>
      <c r="Q1055" s="43">
        <v>3.535467151852683E-2</v>
      </c>
      <c r="R1055" s="43">
        <v>3.9627580719116186E-4</v>
      </c>
      <c r="S1055" s="43">
        <v>0.93205697993889358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3.1317118382188175E-2</v>
      </c>
      <c r="P1056" s="43">
        <v>5.2206317077554768E-9</v>
      </c>
      <c r="Q1056" s="43">
        <v>3.5354671650441066E-2</v>
      </c>
      <c r="R1056" s="43">
        <v>3.9627580841123544E-4</v>
      </c>
      <c r="S1056" s="43">
        <v>0.93294296566126889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3.0431132656716858E-2</v>
      </c>
      <c r="P1057" s="43">
        <v>5.0938258616181462E-9</v>
      </c>
      <c r="Q1057" s="43">
        <v>3.5354671779152302E-2</v>
      </c>
      <c r="R1057" s="43">
        <v>3.9627580960168449E-4</v>
      </c>
      <c r="S1057" s="43">
        <v>0.93382895138364419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2.9545146931407439E-2</v>
      </c>
      <c r="P1058" s="43">
        <v>4.9700144338908905E-9</v>
      </c>
      <c r="Q1058" s="43">
        <v>3.5354671904736158E-2</v>
      </c>
      <c r="R1058" s="43">
        <v>3.9627581076320833E-4</v>
      </c>
      <c r="S1058" s="43">
        <v>0.93471493710601949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2.8659161206253923E-2</v>
      </c>
      <c r="P1059" s="43">
        <v>4.8491288554512847E-9</v>
      </c>
      <c r="Q1059" s="43">
        <v>3.5354672027266498E-2</v>
      </c>
      <c r="R1059" s="43">
        <v>3.9627581189649022E-4</v>
      </c>
      <c r="S1059" s="43">
        <v>0.9356009228283948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2.7773175481250512E-2</v>
      </c>
      <c r="P1060" s="43">
        <v>4.7311020750421781E-9</v>
      </c>
      <c r="Q1060" s="43">
        <v>3.5354672146815515E-2</v>
      </c>
      <c r="R1060" s="43">
        <v>3.9627581300219776E-4</v>
      </c>
      <c r="S1060" s="43">
        <v>0.9364869085507701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2.6887189756391594E-2</v>
      </c>
      <c r="P1061" s="43">
        <v>4.6158685269165755E-9</v>
      </c>
      <c r="Q1061" s="43">
        <v>3.5354672263453728E-2</v>
      </c>
      <c r="R1061" s="43">
        <v>3.9627581408098342E-4</v>
      </c>
      <c r="S1061" s="43">
        <v>0.93737289427314541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2.6001204031671721E-2</v>
      </c>
      <c r="P1062" s="43">
        <v>4.5033640991433859E-9</v>
      </c>
      <c r="Q1062" s="43">
        <v>3.5354672377250061E-2</v>
      </c>
      <c r="R1062" s="43">
        <v>3.9627581513348439E-4</v>
      </c>
      <c r="S1062" s="43">
        <v>0.93825887999552071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2.511521830708564E-2</v>
      </c>
      <c r="P1063" s="43">
        <v>4.3935261025611677E-9</v>
      </c>
      <c r="Q1063" s="43">
        <v>3.5354672488271843E-2</v>
      </c>
      <c r="R1063" s="43">
        <v>3.962758161603237E-4</v>
      </c>
      <c r="S1063" s="43">
        <v>0.93914486571789602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2.4229232582628251E-2</v>
      </c>
      <c r="P1064" s="43">
        <v>4.2862932403672819E-9</v>
      </c>
      <c r="Q1064" s="43">
        <v>3.5354672596584834E-2</v>
      </c>
      <c r="R1064" s="43">
        <v>3.9627581716210949E-4</v>
      </c>
      <c r="S1064" s="43">
        <v>0.94003085144027132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2.3343246858294624E-2</v>
      </c>
      <c r="P1065" s="43">
        <v>4.1816055783300325E-9</v>
      </c>
      <c r="Q1065" s="43">
        <v>3.5354672702253329E-2</v>
      </c>
      <c r="R1065" s="43">
        <v>3.9627581813943638E-4</v>
      </c>
      <c r="S1065" s="43">
        <v>0.94091683716264662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2.2457261134079986E-2</v>
      </c>
      <c r="P1066" s="43">
        <v>4.0794045156116878E-9</v>
      </c>
      <c r="Q1066" s="43">
        <v>3.5354672805340118E-2</v>
      </c>
      <c r="R1066" s="43">
        <v>3.9627581909288496E-4</v>
      </c>
      <c r="S1066" s="43">
        <v>0.94180282288502193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2.1571275409979728E-2</v>
      </c>
      <c r="P1067" s="43">
        <v>3.9796327561904116E-9</v>
      </c>
      <c r="Q1067" s="43">
        <v>3.5354672905906527E-2</v>
      </c>
      <c r="R1067" s="43">
        <v>3.9627582002302271E-4</v>
      </c>
      <c r="S1067" s="43">
        <v>0.94268880860739723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2.0685289685989375E-2</v>
      </c>
      <c r="P1068" s="43">
        <v>3.88223428086941E-9</v>
      </c>
      <c r="Q1068" s="43">
        <v>3.5354673004012509E-2</v>
      </c>
      <c r="R1068" s="43">
        <v>3.9627582093040387E-4</v>
      </c>
      <c r="S1068" s="43">
        <v>0.94357479432977254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1.9799303962104615E-2</v>
      </c>
      <c r="P1069" s="43">
        <v>3.7871543198618165E-9</v>
      </c>
      <c r="Q1069" s="43">
        <v>3.5354673099716585E-2</v>
      </c>
      <c r="R1069" s="43">
        <v>3.9627582181556994E-4</v>
      </c>
      <c r="S1069" s="43">
        <v>0.94446078005214784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1.8913318238321267E-2</v>
      </c>
      <c r="P1070" s="43">
        <v>3.6943393259399928E-9</v>
      </c>
      <c r="Q1070" s="43">
        <v>3.5354673193075975E-2</v>
      </c>
      <c r="R1070" s="43">
        <v>3.9627582267905002E-4</v>
      </c>
      <c r="S1070" s="43">
        <v>0.94534676577452315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1.8027332514635282E-2</v>
      </c>
      <c r="P1071" s="43">
        <v>3.6037369481382138E-9</v>
      </c>
      <c r="Q1071" s="43">
        <v>3.5354673284146529E-2</v>
      </c>
      <c r="R1071" s="43">
        <v>3.9627582352136083E-4</v>
      </c>
      <c r="S1071" s="43">
        <v>0.94623275149689845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1.7141346791042771E-2</v>
      </c>
      <c r="P1072" s="43">
        <v>3.5152960059978411E-9</v>
      </c>
      <c r="Q1072" s="43">
        <v>3.535467337298287E-2</v>
      </c>
      <c r="R1072" s="43">
        <v>3.9627582434300724E-4</v>
      </c>
      <c r="S1072" s="43">
        <v>0.94711873721927375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1.6255361067539942E-2</v>
      </c>
      <c r="P1073" s="43">
        <v>3.4289664643443347E-9</v>
      </c>
      <c r="Q1073" s="43">
        <v>3.5354673459638296E-2</v>
      </c>
      <c r="R1073" s="43">
        <v>3.9627582514448233E-4</v>
      </c>
      <c r="S1073" s="43">
        <v>0.94800472294164906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1.5369375344123148E-2</v>
      </c>
      <c r="P1074" s="43">
        <v>3.3446994085856282E-9</v>
      </c>
      <c r="Q1074" s="43">
        <v>3.5354673544164897E-2</v>
      </c>
      <c r="R1074" s="43">
        <v>3.9627582592626778E-4</v>
      </c>
      <c r="S1074" s="43">
        <v>0.94889070866402436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1.4483389620788859E-2</v>
      </c>
      <c r="P1075" s="43">
        <v>3.2624470205215903E-9</v>
      </c>
      <c r="Q1075" s="43">
        <v>3.5354673626613535E-2</v>
      </c>
      <c r="R1075" s="43">
        <v>3.9627582668883433E-4</v>
      </c>
      <c r="S1075" s="43">
        <v>0.94977669438639967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1.3597403897533665E-2</v>
      </c>
      <c r="P1076" s="43">
        <v>3.1821625546545016E-9</v>
      </c>
      <c r="Q1076" s="43">
        <v>3.5354673707033921E-2</v>
      </c>
      <c r="R1076" s="43">
        <v>3.9627582743264152E-4</v>
      </c>
      <c r="S1076" s="43">
        <v>0.95066268010877497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1.2711418174354266E-2</v>
      </c>
      <c r="P1077" s="43">
        <v>3.1038003149906419E-9</v>
      </c>
      <c r="Q1077" s="43">
        <v>3.5354673785474598E-2</v>
      </c>
      <c r="R1077" s="43">
        <v>3.962758281581385E-4</v>
      </c>
      <c r="S1077" s="43">
        <v>0.95154866583115028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1.1825432451247477E-2</v>
      </c>
      <c r="P1078" s="43">
        <v>3.0273156323232869E-9</v>
      </c>
      <c r="Q1078" s="43">
        <v>3.5354673861982981E-2</v>
      </c>
      <c r="R1078" s="43">
        <v>3.962758288657637E-4</v>
      </c>
      <c r="S1078" s="43">
        <v>0.95243465155352558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1.0939446728210218E-2</v>
      </c>
      <c r="P1079" s="43">
        <v>2.9526648419875765E-9</v>
      </c>
      <c r="Q1079" s="43">
        <v>3.5354673936605373E-2</v>
      </c>
      <c r="R1079" s="43">
        <v>3.9627582955594544E-4</v>
      </c>
      <c r="S1079" s="43">
        <v>0.95332063727590088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1.005346100523952E-2</v>
      </c>
      <c r="P1080" s="43">
        <v>2.8798052620779209E-9</v>
      </c>
      <c r="Q1080" s="43">
        <v>3.5354674009387015E-2</v>
      </c>
      <c r="R1080" s="43">
        <v>3.9627583022910223E-4</v>
      </c>
      <c r="S1080" s="43">
        <v>0.95420662299827619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9.1674752823325042E-3</v>
      </c>
      <c r="P1081" s="43">
        <v>2.8086951721187543E-9</v>
      </c>
      <c r="Q1081" s="43">
        <v>3.53546740803721E-2</v>
      </c>
      <c r="R1081" s="43">
        <v>3.9627583088564265E-4</v>
      </c>
      <c r="S1081" s="43">
        <v>0.95509260872065149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8.2814895594864029E-3</v>
      </c>
      <c r="P1082" s="43">
        <v>2.7392937921796433E-9</v>
      </c>
      <c r="Q1082" s="43">
        <v>3.535467414960379E-2</v>
      </c>
      <c r="R1082" s="43">
        <v>3.9627583152596584E-4</v>
      </c>
      <c r="S1082" s="43">
        <v>0.9559785944430268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7.3955038366985354E-3</v>
      </c>
      <c r="P1083" s="43">
        <v>2.6715612624259123E-9</v>
      </c>
      <c r="Q1083" s="43">
        <v>3.5354674217124217E-2</v>
      </c>
      <c r="R1083" s="43">
        <v>3.9627583215046163E-4</v>
      </c>
      <c r="S1083" s="43">
        <v>0.9568645801654021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6.5095181139663179E-3</v>
      </c>
      <c r="P1084" s="43">
        <v>2.6054586230961299E-9</v>
      </c>
      <c r="Q1084" s="43">
        <v>3.5354674282974563E-2</v>
      </c>
      <c r="R1084" s="43">
        <v>3.9627583275951062E-4</v>
      </c>
      <c r="S1084" s="43">
        <v>0.95775056588777741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5.6235323912872549E-3</v>
      </c>
      <c r="P1085" s="43">
        <v>2.5409477948979336E-9</v>
      </c>
      <c r="Q1085" s="43">
        <v>3.5354674347195011E-2</v>
      </c>
      <c r="R1085" s="43">
        <v>3.9627583335348488E-4</v>
      </c>
      <c r="S1085" s="43">
        <v>0.95863655161015271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4.7375466686589368E-3</v>
      </c>
      <c r="P1086" s="43">
        <v>2.4779915598138698E-9</v>
      </c>
      <c r="Q1086" s="43">
        <v>3.5354674409824823E-2</v>
      </c>
      <c r="R1086" s="43">
        <v>3.9627583393274737E-4</v>
      </c>
      <c r="S1086" s="43">
        <v>0.95952253733252801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3.851560946079041E-3</v>
      </c>
      <c r="P1087" s="43">
        <v>2.4165535423090473E-9</v>
      </c>
      <c r="Q1087" s="43">
        <v>3.5354674470902354E-2</v>
      </c>
      <c r="R1087" s="43">
        <v>3.9627583449765286E-4</v>
      </c>
      <c r="S1087" s="43">
        <v>0.96040852305490332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2.9655752235453244E-3</v>
      </c>
      <c r="P1088" s="43">
        <v>2.3565981909325894E-9</v>
      </c>
      <c r="Q1088" s="43">
        <v>3.5354674530465049E-2</v>
      </c>
      <c r="R1088" s="43">
        <v>3.9627583504854764E-4</v>
      </c>
      <c r="S1088" s="43">
        <v>0.96129450877727862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2.0795895010556251E-3</v>
      </c>
      <c r="P1089" s="43">
        <v>2.2980907603049901E-9</v>
      </c>
      <c r="Q1089" s="43">
        <v>3.5354674588549496E-2</v>
      </c>
      <c r="R1089" s="43">
        <v>3.9627583558577003E-4</v>
      </c>
      <c r="S1089" s="43">
        <v>0.96218049449965393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1.1936037786078558E-3</v>
      </c>
      <c r="P1090" s="43">
        <v>2.2409972934836543E-9</v>
      </c>
      <c r="Q1090" s="43">
        <v>3.5354674645191382E-2</v>
      </c>
      <c r="R1090" s="43">
        <v>3.9627583610965018E-4</v>
      </c>
      <c r="S1090" s="43">
        <v>0.96306648022202923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3.076180562000057E-4</v>
      </c>
      <c r="P1091" s="43">
        <v>2.185284604699036E-9</v>
      </c>
      <c r="Q1091" s="43">
        <v>3.5354674700425588E-2</v>
      </c>
      <c r="R1091" s="43">
        <v>3.9627583662051085E-4</v>
      </c>
      <c r="S1091" s="43">
        <v>0.96395246594440454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0</v>
      </c>
      <c r="P1092" s="43">
        <v>2.1309207253098124E-9</v>
      </c>
      <c r="Q1092" s="43">
        <v>3.535467475428615E-2</v>
      </c>
      <c r="R1092" s="43">
        <v>3.9627583711866667E-4</v>
      </c>
      <c r="S1092" s="43">
        <v>0.96544387524373632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0</v>
      </c>
      <c r="P1093" s="43">
        <v>2.07790342054101E-9</v>
      </c>
      <c r="Q1093" s="43">
        <v>3.5354674806806693E-2</v>
      </c>
      <c r="R1093" s="43">
        <v>3.962758376044286E-4</v>
      </c>
      <c r="S1093" s="43">
        <v>0.96721584668848692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0</v>
      </c>
      <c r="P1094" s="43">
        <v>2.0262051862432778E-9</v>
      </c>
      <c r="Q1094" s="43">
        <v>3.5354674858020525E-2</v>
      </c>
      <c r="R1094" s="43">
        <v>3.9627583807810471E-4</v>
      </c>
      <c r="S1094" s="43">
        <v>0.96898781813323753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0</v>
      </c>
      <c r="P1095" s="43">
        <v>1.9757932039450767E-9</v>
      </c>
      <c r="Q1095" s="43">
        <v>3.5354674907960147E-2</v>
      </c>
      <c r="R1095" s="43">
        <v>3.9627583853999582E-4</v>
      </c>
      <c r="S1095" s="43">
        <v>0.97075978957798814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0</v>
      </c>
      <c r="P1096" s="43">
        <v>1.9266354716983947E-9</v>
      </c>
      <c r="Q1096" s="43">
        <v>3.5354674956657284E-2</v>
      </c>
      <c r="R1096" s="43">
        <v>3.9627583899039508E-4</v>
      </c>
      <c r="S1096" s="43">
        <v>0.97253176102273875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0</v>
      </c>
      <c r="P1097" s="43">
        <v>1.8787007837636436E-9</v>
      </c>
      <c r="Q1097" s="43">
        <v>3.5354675004142834E-2</v>
      </c>
      <c r="R1097" s="43">
        <v>3.9627583942958847E-4</v>
      </c>
      <c r="S1097" s="43">
        <v>0.97430373246748936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1.8319587107999932E-9</v>
      </c>
      <c r="Q1098" s="43">
        <v>3.535467505044694E-2</v>
      </c>
      <c r="R1098" s="43">
        <v>3.9627583985785473E-4</v>
      </c>
      <c r="S1098" s="43">
        <v>0.97607570391223997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1.7863795805485731E-9</v>
      </c>
      <c r="Q1099" s="43">
        <v>3.5354675095599003E-2</v>
      </c>
      <c r="R1099" s="43">
        <v>3.9627584027546566E-4</v>
      </c>
      <c r="S1099" s="43">
        <v>0.97784767535699058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1.7419344589962732E-9</v>
      </c>
      <c r="Q1100" s="43">
        <v>3.535467513962768E-2</v>
      </c>
      <c r="R1100" s="43">
        <v>3.9627584068268641E-4</v>
      </c>
      <c r="S1100" s="43">
        <v>0.97961964680174118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1.6985951320081903E-9</v>
      </c>
      <c r="Q1101" s="43">
        <v>3.535467518256092E-2</v>
      </c>
      <c r="R1101" s="43">
        <v>3.9627584107977551E-4</v>
      </c>
      <c r="S1101" s="43">
        <v>0.98139161824649179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1.6563340874170593E-9</v>
      </c>
      <c r="Q1102" s="43">
        <v>3.5354675224426001E-2</v>
      </c>
      <c r="R1102" s="43">
        <v>3.9627584146698509E-4</v>
      </c>
      <c r="S1102" s="43">
        <v>0.9831635896912424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1.6151244975583002E-9</v>
      </c>
      <c r="Q1103" s="43">
        <v>3.5354675265249463E-2</v>
      </c>
      <c r="R1103" s="43">
        <v>3.9627584184456083E-4</v>
      </c>
      <c r="S1103" s="43">
        <v>0.98493556113599301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50FD2-03DC-4733-94FD-05078BC833B0}">
  <sheetPr codeName="Sheet20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207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1.5947743002759421E-2</v>
      </c>
      <c r="J3" s="43">
        <f>I3*C11</f>
        <v>1800000.0000000002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1.7719714447510463E-3</v>
      </c>
      <c r="J4" s="43">
        <f>I4*C11</f>
        <v>199999.99999999997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0.29260811214940113</v>
      </c>
      <c r="O4" s="43">
        <v>0.70033331319036563</v>
      </c>
      <c r="P4" s="43">
        <v>6.3060215464335147E-4</v>
      </c>
      <c r="Q4" s="43">
        <v>5.4225528359182606E-3</v>
      </c>
      <c r="R4" s="43">
        <v>1.194339472959468E-4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0.29179239619514274</v>
      </c>
      <c r="O5" s="43">
        <v>0.70023605404624678</v>
      </c>
      <c r="P5" s="43">
        <v>6.4156913364791395E-4</v>
      </c>
      <c r="Q5" s="43">
        <v>5.4384283999854227E-3</v>
      </c>
      <c r="R5" s="43">
        <v>1.1958078022581195E-4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0.29097641431280663</v>
      </c>
      <c r="O6" s="43">
        <v>0.70013864587211971</v>
      </c>
      <c r="P6" s="43">
        <v>6.5267309378855439E-4</v>
      </c>
      <c r="Q6" s="43">
        <v>5.4545793935579564E-3</v>
      </c>
      <c r="R6" s="43">
        <v>1.1973016060035838E-4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0.29016016436297676</v>
      </c>
      <c r="O7" s="43">
        <v>0.70004108684362132</v>
      </c>
      <c r="P7" s="43">
        <v>6.6391454191779031E-4</v>
      </c>
      <c r="Q7" s="43">
        <v>5.4710092418821079E-3</v>
      </c>
      <c r="R7" s="43">
        <v>1.1988212009965361E-4</v>
      </c>
      <c r="S7" s="43">
        <v>3.5439428895020831E-3</v>
      </c>
      <c r="U7" s="69" t="s">
        <v>62</v>
      </c>
      <c r="V7" s="69"/>
      <c r="W7" s="69"/>
      <c r="X7" s="72">
        <f>MAX(P3:P1103)</f>
        <v>3.6960591340620495E-3</v>
      </c>
      <c r="Y7" s="72"/>
      <c r="AC7" s="43">
        <f ca="1">MATCH(Z8,INDIRECT(ADDRESS(AC2,16)&amp;":"&amp;ADDRESS(AC3,16)),-1)</f>
        <v>231</v>
      </c>
      <c r="AE7" s="43" t="s">
        <v>63</v>
      </c>
      <c r="AF7" s="43">
        <f ca="1">INDEX(INDIRECT(ADDRESS(AC2,16)&amp;":"&amp;ADDRESS(AC3,16)),AC7)</f>
        <v>5.0391396197760157E-4</v>
      </c>
      <c r="AG7" s="43" t="s">
        <v>65</v>
      </c>
      <c r="AH7" s="43">
        <f ca="1">INDEX(INDIRECT(ADDRESS(AC2,13)&amp;":"&amp;ADDRESS(AC3,13)),AC7)</f>
        <v>26.700000000000255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0.289343644226292</v>
      </c>
      <c r="O8" s="43">
        <v>0.69994337513057336</v>
      </c>
      <c r="P8" s="43">
        <v>6.7529395821607147E-4</v>
      </c>
      <c r="Q8" s="43">
        <v>5.487721382522996E-3</v>
      </c>
      <c r="R8" s="43">
        <v>1.2003669051770232E-4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232</v>
      </c>
      <c r="AE8" s="43" t="s">
        <v>64</v>
      </c>
      <c r="AF8" s="43">
        <f ca="1">INDEX(INDIRECT(ADDRESS(AC2,16)&amp;":"&amp;ADDRESS(AC3,16)),AC8)</f>
        <v>4.9699807989095129E-4</v>
      </c>
      <c r="AG8" s="43" t="s">
        <v>66</v>
      </c>
      <c r="AH8" s="43">
        <f ca="1">INDEX(INDIRECT(ADDRESS(AC2,13)&amp;":"&amp;ADDRESS(AC3,13)),AC8)</f>
        <v>26.750000000000256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0.28852685180440418</v>
      </c>
      <c r="O9" s="43">
        <v>0.69984550889735708</v>
      </c>
      <c r="P9" s="43">
        <v>6.8681179553840355E-4</v>
      </c>
      <c r="Q9" s="43">
        <v>5.5047192646907588E-3</v>
      </c>
      <c r="R9" s="43">
        <v>1.2019390375621378E-4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26.728296910853874</v>
      </c>
      <c r="Y9" s="70"/>
      <c r="AG9" s="43" t="s">
        <v>67</v>
      </c>
      <c r="AH9" s="43">
        <f ca="1">(AH8-AH7)/(AF8-AF7) *(Z8-AF7) + AH7</f>
        <v>26.728296910853874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0.28770978502094452</v>
      </c>
      <c r="O10" s="43">
        <v>0.69974748630329731</v>
      </c>
      <c r="P10" s="43">
        <v>6.9846847876080275E-4</v>
      </c>
      <c r="Q10" s="43">
        <v>5.5220063485503894E-3</v>
      </c>
      <c r="R10" s="43">
        <v>1.2035379181821874E-4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5.0391396197760157E-4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0.28689244182249712</v>
      </c>
      <c r="O11" s="43">
        <v>0.69964930550305493</v>
      </c>
      <c r="P11" s="43">
        <v>7.1026440412692805E-4</v>
      </c>
      <c r="Q11" s="43">
        <v>5.5395861045152671E-3</v>
      </c>
      <c r="R11" s="43">
        <v>1.2051638680153504E-4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2.9403163688038008E-2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0.28607482017958002</v>
      </c>
      <c r="O12" s="43">
        <v>0.69955096464702848</v>
      </c>
      <c r="P12" s="43">
        <v>7.2219993859524089E-4</v>
      </c>
      <c r="Q12" s="43">
        <v>5.5574620125243765E-3</v>
      </c>
      <c r="R12" s="43">
        <v>1.2068172089208284E-4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3.4123037207029714E-4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0.2852569180876332</v>
      </c>
      <c r="O13" s="43">
        <v>0.69945246188176413</v>
      </c>
      <c r="P13" s="43">
        <v>7.3427541918705231E-4</v>
      </c>
      <c r="Q13" s="43">
        <v>5.5756375613032578E-3</v>
      </c>
      <c r="R13" s="43">
        <v>1.20849826357049E-4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3.0248308022085904E-2</v>
      </c>
      <c r="Y13" s="70"/>
    </row>
    <row r="14" spans="2:34" x14ac:dyDescent="0.25">
      <c r="G14" s="11"/>
      <c r="I14" s="36">
        <v>0.9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0.28443873356801264</v>
      </c>
      <c r="O14" s="43">
        <v>0.69935379535037412</v>
      </c>
      <c r="P14" s="43">
        <v>7.4649115233582392E-4</v>
      </c>
      <c r="Q14" s="43">
        <v>5.5941162476086919E-3</v>
      </c>
      <c r="R14" s="43">
        <v>1.2102073553790123E-4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9.9999999999999978E-2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0.28362026466899121</v>
      </c>
      <c r="O15" s="43">
        <v>0.6992549631929641</v>
      </c>
      <c r="P15" s="43">
        <v>7.5884741323809207E-4</v>
      </c>
      <c r="Q15" s="43">
        <v>5.6129015754571576E-3</v>
      </c>
      <c r="R15" s="43">
        <v>1.2119448084325217E-4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0.28280150946676469</v>
      </c>
      <c r="O16" s="43">
        <v>0.69915596354706855</v>
      </c>
      <c r="P16" s="43">
        <v>7.7134444520639441E-4</v>
      </c>
      <c r="Q16" s="43">
        <v>5.6319970553371252E-3</v>
      </c>
      <c r="R16" s="43">
        <v>1.2137109474157383E-4</v>
      </c>
      <c r="S16" s="43">
        <v>1.1517814390881736E-2</v>
      </c>
      <c r="T16" s="11"/>
      <c r="X16" s="43">
        <f ca="1">ROUND(X13*100,4)</f>
        <v>3.0247999999999999</v>
      </c>
      <c r="Y16" s="43">
        <f>ROUND(X7*100,4)</f>
        <v>0.36959999999999998</v>
      </c>
      <c r="Z16" s="43">
        <f ca="1">ROUND(X9,4)</f>
        <v>26.728300000000001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0.28198246606646349</v>
      </c>
      <c r="O17" s="43">
        <v>0.69905679454809566</v>
      </c>
      <c r="P17" s="43">
        <v>7.8398245902458464E-4</v>
      </c>
      <c r="Q17" s="43">
        <v>5.6514062034052227E-3</v>
      </c>
      <c r="R17" s="43">
        <v>1.215506097537629E-4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0.28116313260316927</v>
      </c>
      <c r="O18" s="43">
        <v>0.69895745432978018</v>
      </c>
      <c r="P18" s="43">
        <v>7.9676163230592387E-4</v>
      </c>
      <c r="Q18" s="43">
        <v>5.6711325406663482E-3</v>
      </c>
      <c r="R18" s="43">
        <v>1.2173305844555776E-4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0.28034350724293594</v>
      </c>
      <c r="O19" s="43">
        <v>0.69885794102464383</v>
      </c>
      <c r="P19" s="43">
        <v>8.0968210885434529E-4</v>
      </c>
      <c r="Q19" s="43">
        <v>5.6911795921377973E-3</v>
      </c>
      <c r="R19" s="43">
        <v>1.2191847341980732E-4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0.27952358818381473</v>
      </c>
      <c r="O20" s="43">
        <v>0.69875825276446613</v>
      </c>
      <c r="P20" s="43">
        <v>8.2274399802929584E-4</v>
      </c>
      <c r="Q20" s="43">
        <v>5.7115508859974891E-3</v>
      </c>
      <c r="R20" s="43">
        <v>1.2210688730859314E-4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0.27870337365688341</v>
      </c>
      <c r="O21" s="43">
        <v>0.69865838768076116</v>
      </c>
      <c r="P21" s="43">
        <v>8.3594737411456026E-4</v>
      </c>
      <c r="Q21" s="43">
        <v>5.7322499527164015E-3</v>
      </c>
      <c r="R21" s="43">
        <v>1.2229833276520519E-4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0.27788286192727779</v>
      </c>
      <c r="O22" s="43">
        <v>0.69855834390526483</v>
      </c>
      <c r="P22" s="43">
        <v>8.4929227569148112E-4</v>
      </c>
      <c r="Q22" s="43">
        <v>5.7532803241752842E-3</v>
      </c>
      <c r="R22" s="43">
        <v>1.2249284245597253E-4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0.27706205129522676</v>
      </c>
      <c r="O23" s="43">
        <v>0.69845811957042836</v>
      </c>
      <c r="P23" s="43">
        <v>8.6277870501699327E-4</v>
      </c>
      <c r="Q23" s="43">
        <v>5.7746455327658212E-3</v>
      </c>
      <c r="R23" s="43">
        <v>1.2269044905194966E-4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0.27624094009708933</v>
      </c>
      <c r="O24" s="43">
        <v>0.69835771280992132</v>
      </c>
      <c r="P24" s="43">
        <v>8.7640662740689633E-4</v>
      </c>
      <c r="Q24" s="43">
        <v>5.7963491104762914E-3</v>
      </c>
      <c r="R24" s="43">
        <v>1.2289118522046012E-4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0.2754195267063933</v>
      </c>
      <c r="O25" s="43">
        <v>0.69825712175914223</v>
      </c>
      <c r="P25" s="43">
        <v>8.901759706247905E-4</v>
      </c>
      <c r="Q25" s="43">
        <v>5.8183945879619475E-3</v>
      </c>
      <c r="R25" s="43">
        <v>1.2309508361649829E-4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0.27459780953487528</v>
      </c>
      <c r="O26" s="43">
        <v>0.69815634455573661</v>
      </c>
      <c r="P26" s="43">
        <v>9.0408662427711071E-4</v>
      </c>
      <c r="Q26" s="43">
        <v>5.8407854936001931E-3</v>
      </c>
      <c r="R26" s="43">
        <v>1.2330217687399065E-4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0.27377578703352173</v>
      </c>
      <c r="O27" s="43">
        <v>0.69805537934012363</v>
      </c>
      <c r="P27" s="43">
        <v>9.18138439214694E-4</v>
      </c>
      <c r="Q27" s="43">
        <v>5.863525352530749E-3</v>
      </c>
      <c r="R27" s="43">
        <v>1.2351249759691852E-4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0.2729534576936099</v>
      </c>
      <c r="O28" s="43">
        <v>0.69795422425602971</v>
      </c>
      <c r="P28" s="43">
        <v>9.3233122694132186E-4</v>
      </c>
      <c r="Q28" s="43">
        <v>5.886617685680968E-3</v>
      </c>
      <c r="R28" s="43">
        <v>1.2372607835030303E-4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0.27213082004774891</v>
      </c>
      <c r="O29" s="43">
        <v>0.69785287745103053</v>
      </c>
      <c r="P29" s="43">
        <v>9.4666475902967966E-4</v>
      </c>
      <c r="Q29" s="43">
        <v>5.9100660087764842E-3</v>
      </c>
      <c r="R29" s="43">
        <v>1.2394295165105466E-4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0.27130787267091988</v>
      </c>
      <c r="O30" s="43">
        <v>0.69775133707710013</v>
      </c>
      <c r="P30" s="43">
        <v>9.6113876654518491E-4</v>
      </c>
      <c r="Q30" s="43">
        <v>5.9338738313373749E-3</v>
      </c>
      <c r="R30" s="43">
        <v>1.2416314995868872E-4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0.27048461418151465</v>
      </c>
      <c r="O31" s="43">
        <v>0.69764960129116704</v>
      </c>
      <c r="P31" s="43">
        <v>9.7575293947813047E-4</v>
      </c>
      <c r="Q31" s="43">
        <v>5.9580446556600532E-3</v>
      </c>
      <c r="R31" s="43">
        <v>1.2438670566590896E-4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0.26966104324237294</v>
      </c>
      <c r="O32" s="43">
        <v>0.69754766825567871</v>
      </c>
      <c r="P32" s="43">
        <v>9.9050692618460139E-4</v>
      </c>
      <c r="Q32" s="43">
        <v>5.9825819757850897E-3</v>
      </c>
      <c r="R32" s="43">
        <v>1.246136510890609E-4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0.26883715856181684</v>
      </c>
      <c r="O33" s="43">
        <v>0.69744553613917171</v>
      </c>
      <c r="P33" s="43">
        <v>1.0054003328366205E-3</v>
      </c>
      <c r="Q33" s="43">
        <v>6.0074892764511983E-3</v>
      </c>
      <c r="R33" s="43">
        <v>1.2484401845845732E-4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0.26801295889468263</v>
      </c>
      <c r="O34" s="43">
        <v>0.69734320311685039</v>
      </c>
      <c r="P34" s="43">
        <v>1.0204327228819806E-3</v>
      </c>
      <c r="Q34" s="43">
        <v>6.0327700320356127E-3</v>
      </c>
      <c r="R34" s="43">
        <v>1.2507783990857782E-4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0.26718844304334871</v>
      </c>
      <c r="O35" s="43">
        <v>0.69724066737117152</v>
      </c>
      <c r="P35" s="43">
        <v>1.0356036165142283E-3</v>
      </c>
      <c r="Q35" s="43">
        <v>6.058427705481117E-3</v>
      </c>
      <c r="R35" s="43">
        <v>1.2531514746814477E-4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0.2663636098587599</v>
      </c>
      <c r="O36" s="43">
        <v>0.69713792709243472</v>
      </c>
      <c r="P36" s="43">
        <v>1.0509124901532591E-3</v>
      </c>
      <c r="Q36" s="43">
        <v>6.0844657472099665E-3</v>
      </c>
      <c r="R36" s="43">
        <v>1.2555597305007835E-4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0.26553845824144678</v>
      </c>
      <c r="O37" s="43">
        <v>0.69703498047938217</v>
      </c>
      <c r="P37" s="43">
        <v>1.066358775936989E-3</v>
      </c>
      <c r="Q37" s="43">
        <v>6.1108875940249956E-3</v>
      </c>
      <c r="R37" s="43">
        <v>1.2580034844133283E-4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0.2647129871425396</v>
      </c>
      <c r="O38" s="43">
        <v>0.69693182573980184</v>
      </c>
      <c r="P38" s="43">
        <v>1.081941861224572E-3</v>
      </c>
      <c r="Q38" s="43">
        <v>6.1376966679981687E-3</v>
      </c>
      <c r="R38" s="43">
        <v>1.2604830529261692E-4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0.2638871955647768</v>
      </c>
      <c r="O39" s="43">
        <v>0.69682846109113794</v>
      </c>
      <c r="P39" s="43">
        <v>1.0976610881116274E-3</v>
      </c>
      <c r="Q39" s="43">
        <v>6.1648963753468903E-3</v>
      </c>
      <c r="R39" s="43">
        <v>1.2629987510800057E-4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0.26306108256350669</v>
      </c>
      <c r="O40" s="43">
        <v>0.69672488476110817</v>
      </c>
      <c r="P40" s="43">
        <v>1.113515752957941E-3</v>
      </c>
      <c r="Q40" s="43">
        <v>6.1924901052983665E-3</v>
      </c>
      <c r="R40" s="43">
        <v>1.2655508923441162E-4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0.26223464724768258</v>
      </c>
      <c r="O41" s="43">
        <v>0.69662109498832592</v>
      </c>
      <c r="P41" s="43">
        <v>1.1295051059281168E-3</v>
      </c>
      <c r="Q41" s="43">
        <v>6.220481228942339E-3</v>
      </c>
      <c r="R41" s="43">
        <v>1.2681397885102458E-4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0.26140788878084942</v>
      </c>
      <c r="O42" s="43">
        <v>0.69651709002292816</v>
      </c>
      <c r="P42" s="43">
        <v>1.1456283505456365E-3</v>
      </c>
      <c r="Q42" s="43">
        <v>6.2488730980725217E-3</v>
      </c>
      <c r="R42" s="43">
        <v>1.2707657495854529E-4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0.26058080638212278</v>
      </c>
      <c r="O43" s="43">
        <v>0.69641286812720959</v>
      </c>
      <c r="P43" s="43">
        <v>1.1618846432608009E-3</v>
      </c>
      <c r="Q43" s="43">
        <v>6.2776690440170821E-3</v>
      </c>
      <c r="R43" s="43">
        <v>1.2734290836839395E-4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0.25975339932715918</v>
      </c>
      <c r="O44" s="43">
        <v>0.69630842757626077</v>
      </c>
      <c r="P44" s="43">
        <v>1.1782730930330143E-3</v>
      </c>
      <c r="Q44" s="43">
        <v>6.3068723764585092E-3</v>
      </c>
      <c r="R44" s="43">
        <v>1.2761300969179009E-4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0.25892566694911578</v>
      </c>
      <c r="O45" s="43">
        <v>0.69620376665861194</v>
      </c>
      <c r="P45" s="43">
        <v>1.1947927609278789E-3</v>
      </c>
      <c r="Q45" s="43">
        <v>6.3364863822432532E-3</v>
      </c>
      <c r="R45" s="43">
        <v>1.2788690932874293E-4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0.25809760863960124</v>
      </c>
      <c r="O46" s="43">
        <v>0.69609888367688277</v>
      </c>
      <c r="P46" s="43">
        <v>1.2114426597295619E-3</v>
      </c>
      <c r="Q46" s="43">
        <v>6.3665143241814805E-3</v>
      </c>
      <c r="R46" s="43">
        <v>1.281646374569504E-4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0.25726922384961515</v>
      </c>
      <c r="O47" s="43">
        <v>0.69599377694843456</v>
      </c>
      <c r="P47" s="43">
        <v>1.2282217535688953E-3</v>
      </c>
      <c r="Q47" s="43">
        <v>6.396959439837366E-3</v>
      </c>
      <c r="R47" s="43">
        <v>1.2844622402061044E-4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0.25644051209047564</v>
      </c>
      <c r="O48" s="43">
        <v>0.69588844480602841</v>
      </c>
      <c r="P48" s="43">
        <v>1.2451289575676659E-3</v>
      </c>
      <c r="Q48" s="43">
        <v>6.4278249403102927E-3</v>
      </c>
      <c r="R48" s="43">
        <v>1.2873169871914847E-4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0.25561147293473591</v>
      </c>
      <c r="O49" s="43">
        <v>0.69578288559848711</v>
      </c>
      <c r="P49" s="43">
        <v>1.2621631374995553E-3</v>
      </c>
      <c r="Q49" s="43">
        <v>6.4591140090073931E-3</v>
      </c>
      <c r="R49" s="43">
        <v>1.2902109099586449E-4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0.25478210601708723</v>
      </c>
      <c r="O50" s="43">
        <v>0.69567709769136055</v>
      </c>
      <c r="P50" s="43">
        <v>1.279323109468176E-3</v>
      </c>
      <c r="Q50" s="43">
        <v>6.4908298004078269E-3</v>
      </c>
      <c r="R50" s="43">
        <v>1.2931443002650405E-4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0.25395241103524913</v>
      </c>
      <c r="O51" s="43">
        <v>0.695571079467596</v>
      </c>
      <c r="P51" s="43">
        <v>1.2966076396026581E-3</v>
      </c>
      <c r="Q51" s="43">
        <v>6.5229754388192425E-3</v>
      </c>
      <c r="R51" s="43">
        <v>1.2961174470775663E-4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0.25312238775084522</v>
      </c>
      <c r="O52" s="43">
        <v>0.69546482932821008</v>
      </c>
      <c r="P52" s="43">
        <v>1.314015443771225E-3</v>
      </c>
      <c r="Q52" s="43">
        <v>6.5555540171268745E-3</v>
      </c>
      <c r="R52" s="43">
        <v>1.2991306364568622E-4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0.25229203599026495</v>
      </c>
      <c r="O53" s="43">
        <v>0.69535834569296584</v>
      </c>
      <c r="P53" s="43">
        <v>1.3315451873132053E-3</v>
      </c>
      <c r="Q53" s="43">
        <v>6.5885685955357166E-3</v>
      </c>
      <c r="R53" s="43">
        <v>1.3021841514409752E-4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0.25146135564550909</v>
      </c>
      <c r="O54" s="43">
        <v>0.69525162700105014</v>
      </c>
      <c r="P54" s="43">
        <v>1.3491954847899112E-3</v>
      </c>
      <c r="Q54" s="43">
        <v>6.6220222003062343E-3</v>
      </c>
      <c r="R54" s="43">
        <v>1.305278271928427E-4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0.2506303466750206</v>
      </c>
      <c r="O55" s="43">
        <v>0.69514467171175698</v>
      </c>
      <c r="P55" s="43">
        <v>1.3669648997548143E-3</v>
      </c>
      <c r="Q55" s="43">
        <v>6.6559178224841059E-3</v>
      </c>
      <c r="R55" s="43">
        <v>1.3084132745607268E-4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0.24979900910449804</v>
      </c>
      <c r="O56" s="43">
        <v>0.69503747830517071</v>
      </c>
      <c r="P56" s="43">
        <v>1.3848519445434416E-3</v>
      </c>
      <c r="Q56" s="43">
        <v>6.6902584166244772E-3</v>
      </c>
      <c r="R56" s="43">
        <v>1.3115894326043776E-4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0.24896734302769216</v>
      </c>
      <c r="O57" s="43">
        <v>0.69493004528285163</v>
      </c>
      <c r="P57" s="43">
        <v>1.4028550800834155E-3</v>
      </c>
      <c r="Q57" s="43">
        <v>6.7250468995112079E-3</v>
      </c>
      <c r="R57" s="43">
        <v>1.3148070158324206E-4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0.24813534860718447</v>
      </c>
      <c r="O58" s="43">
        <v>0.6948223711685243</v>
      </c>
      <c r="P58" s="43">
        <v>1.4209727157250395E-3</v>
      </c>
      <c r="Q58" s="43">
        <v>6.7602861488716493E-3</v>
      </c>
      <c r="R58" s="43">
        <v>1.3180662904055648E-4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0.24730302607514745</v>
      </c>
      <c r="O59" s="43">
        <v>0.69471445450876756</v>
      </c>
      <c r="P59" s="43">
        <v>1.4392032090928446E-3</v>
      </c>
      <c r="Q59" s="43">
        <v>6.7959790020874411E-3</v>
      </c>
      <c r="R59" s="43">
        <v>1.3213675187529478E-4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0.24647037573408578</v>
      </c>
      <c r="O60" s="43">
        <v>0.69460629387370365</v>
      </c>
      <c r="P60" s="43">
        <v>1.4575448659584823E-3</v>
      </c>
      <c r="Q60" s="43">
        <v>6.8321282549018772E-3</v>
      </c>
      <c r="R60" s="43">
        <v>1.3247109594525819E-4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0.2456373979575576</v>
      </c>
      <c r="O61" s="43">
        <v>0.69449788785769107</v>
      </c>
      <c r="P61" s="43">
        <v>1.4759959401353634E-3</v>
      </c>
      <c r="Q61" s="43">
        <v>6.8687366601243678E-3</v>
      </c>
      <c r="R61" s="43">
        <v>1.3280968671115274E-4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0.24480409319087559</v>
      </c>
      <c r="O62" s="43">
        <v>0.69438923508001571</v>
      </c>
      <c r="P62" s="43">
        <v>1.494554633395414E-3</v>
      </c>
      <c r="Q62" s="43">
        <v>6.9058069263325432E-3</v>
      </c>
      <c r="R62" s="43">
        <v>1.3315254922458537E-4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0.24397046195178709</v>
      </c>
      <c r="O63" s="43">
        <v>0.69428033418558421</v>
      </c>
      <c r="P63" s="43">
        <v>1.5132190954083296E-3</v>
      </c>
      <c r="Q63" s="43">
        <v>6.9433417165725604E-3</v>
      </c>
      <c r="R63" s="43">
        <v>1.3349970811604272E-4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0.24313650483113217</v>
      </c>
      <c r="O64" s="43">
        <v>0.69417118384561582</v>
      </c>
      <c r="P64" s="43">
        <v>1.5319874237036794E-3</v>
      </c>
      <c r="Q64" s="43">
        <v>6.9813436470581892E-3</v>
      </c>
      <c r="R64" s="43">
        <v>1.3385118758285917E-4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0.24230222249348035</v>
      </c>
      <c r="O65" s="43">
        <v>0.69406178275833419</v>
      </c>
      <c r="P65" s="43">
        <v>1.5508576636562214E-3</v>
      </c>
      <c r="Q65" s="43">
        <v>7.0198152858692237E-3</v>
      </c>
      <c r="R65" s="43">
        <v>1.3420701137717853E-4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0.24146761567774364</v>
      </c>
      <c r="O66" s="43">
        <v>0.69395212964965947</v>
      </c>
      <c r="P66" s="43">
        <v>1.5698278084947705E-3</v>
      </c>
      <c r="Q66" s="43">
        <v>7.0587591516498285E-3</v>
      </c>
      <c r="R66" s="43">
        <v>1.3456720279391498E-4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0.24063268519776654</v>
      </c>
      <c r="O67" s="43">
        <v>0.69384222327389855</v>
      </c>
      <c r="P67" s="43">
        <v>1.5888957993349451E-3</v>
      </c>
      <c r="Q67" s="43">
        <v>7.0981777123074116E-3</v>
      </c>
      <c r="R67" s="43">
        <v>1.3493178465871891E-4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0.23979743194289199</v>
      </c>
      <c r="O68" s="43">
        <v>0.69373206241443375</v>
      </c>
      <c r="P68" s="43">
        <v>1.6080595252361222E-3</v>
      </c>
      <c r="Q68" s="43">
        <v>7.1380733837126042E-3</v>
      </c>
      <c r="R68" s="43">
        <v>1.3530077931595309E-4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0.23896185687850277</v>
      </c>
      <c r="O69" s="43">
        <v>0.69362164588441133</v>
      </c>
      <c r="P69" s="43">
        <v>1.6273168232829036E-3</v>
      </c>
      <c r="Q69" s="43">
        <v>7.1784485284009719E-3</v>
      </c>
      <c r="R69" s="43">
        <v>1.3567420861668482E-4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0.2381259610465376</v>
      </c>
      <c r="O70" s="43">
        <v>0.69351097252742622</v>
      </c>
      <c r="P70" s="43">
        <v>1.646665478691395E-3</v>
      </c>
      <c r="Q70" s="43">
        <v>7.2193054542770661E-3</v>
      </c>
      <c r="R70" s="43">
        <v>1.3605209390669975E-4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0.23728974556598129</v>
      </c>
      <c r="O71" s="43">
        <v>0.69340004121820553</v>
      </c>
      <c r="P71" s="43">
        <v>1.6661032249405819E-3</v>
      </c>
      <c r="Q71" s="43">
        <v>7.2606464133214499E-3</v>
      </c>
      <c r="R71" s="43">
        <v>1.3643445601454305E-4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0.23645321163332894</v>
      </c>
      <c r="O72" s="43">
        <v>0.69328885086328895</v>
      </c>
      <c r="P72" s="43">
        <v>1.6856277439290749E-3</v>
      </c>
      <c r="Q72" s="43">
        <v>7.3024736003013029E-3</v>
      </c>
      <c r="R72" s="43">
        <v>1.36821315239594E-4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0.2356163605230232</v>
      </c>
      <c r="O73" s="43">
        <v>0.69317740040170606</v>
      </c>
      <c r="P73" s="43">
        <v>1.7052366661574887E-3</v>
      </c>
      <c r="Q73" s="43">
        <v>7.3447891514852696E-3</v>
      </c>
      <c r="R73" s="43">
        <v>1.3721269134017944E-4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0.23477919358786373</v>
      </c>
      <c r="O74" s="43">
        <v>0.69306568880565145</v>
      </c>
      <c r="P74" s="43">
        <v>1.7249275709366905E-3</v>
      </c>
      <c r="Q74" s="43">
        <v>7.3875951433631836E-3</v>
      </c>
      <c r="R74" s="43">
        <v>1.3760860352173264E-4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0.23394171225938915</v>
      </c>
      <c r="O75" s="43">
        <v>0.69295371508115355</v>
      </c>
      <c r="P75" s="43">
        <v>1.7446979866221639E-3</v>
      </c>
      <c r="Q75" s="43">
        <v>7.4308935913713018E-3</v>
      </c>
      <c r="R75" s="43">
        <v>1.3800907042500296E-4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0.23310391804823008</v>
      </c>
      <c r="O76" s="43">
        <v>0.69284147826874287</v>
      </c>
      <c r="P76" s="43">
        <v>1.7645453908746948E-3</v>
      </c>
      <c r="Q76" s="43">
        <v>7.4746864486237297E-3</v>
      </c>
      <c r="R76" s="43">
        <v>1.3841411011432278E-4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0.23226581254443385</v>
      </c>
      <c r="O77" s="43">
        <v>0.6927289774441121</v>
      </c>
      <c r="P77" s="43">
        <v>1.7844672109475883E-3</v>
      </c>
      <c r="Q77" s="43">
        <v>7.5189756046506774E-3</v>
      </c>
      <c r="R77" s="43">
        <v>1.3882374006593773E-4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0.23142739741775895</v>
      </c>
      <c r="O78" s="43">
        <v>0.69261621171877441</v>
      </c>
      <c r="P78" s="43">
        <v>1.8044608240006038E-3</v>
      </c>
      <c r="Q78" s="43">
        <v>7.5637628841442161E-3</v>
      </c>
      <c r="R78" s="43">
        <v>1.3923797715640612E-4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0.23058867441794012</v>
      </c>
      <c r="O79" s="43">
        <v>0.69250318024071511</v>
      </c>
      <c r="P79" s="43">
        <v>1.8245235574407819E-3</v>
      </c>
      <c r="Q79" s="43">
        <v>7.6090500457122092E-3</v>
      </c>
      <c r="R79" s="43">
        <v>1.3965683765107409E-4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0.22974964537492251</v>
      </c>
      <c r="O80" s="43">
        <v>0.69238988219503717</v>
      </c>
      <c r="P80" s="43">
        <v>1.8446526892903167E-3</v>
      </c>
      <c r="Q80" s="43">
        <v>7.6548387806410845E-3</v>
      </c>
      <c r="R80" s="43">
        <v>1.4008033719263257E-4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0.22891031219906541</v>
      </c>
      <c r="O81" s="43">
        <v>0.69227631680460322</v>
      </c>
      <c r="P81" s="43">
        <v>1.8648454485816184E-3</v>
      </c>
      <c r="Q81" s="43">
        <v>7.7011307116681303E-3</v>
      </c>
      <c r="R81" s="43">
        <v>1.4050849078976209E-4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0.22807067688131427</v>
      </c>
      <c r="O82" s="43">
        <v>0.69216248333066877</v>
      </c>
      <c r="P82" s="43">
        <v>1.885099015779688E-3</v>
      </c>
      <c r="Q82" s="43">
        <v>7.7479273917639858E-3</v>
      </c>
      <c r="R82" s="43">
        <v>1.409413128058723E-4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0.2272307414933413</v>
      </c>
      <c r="O83" s="43">
        <v>0.69204838107350997</v>
      </c>
      <c r="P83" s="43">
        <v>1.90541052323191E-3</v>
      </c>
      <c r="Q83" s="43">
        <v>7.7952303029260187E-3</v>
      </c>
      <c r="R83" s="43">
        <v>1.413788169479417E-4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0.22639050818765347</v>
      </c>
      <c r="O84" s="43">
        <v>0.69193400937304395</v>
      </c>
      <c r="P84" s="43">
        <v>1.9257770556453573E-3</v>
      </c>
      <c r="Q84" s="43">
        <v>7.8430408549832794E-3</v>
      </c>
      <c r="R84" s="43">
        <v>1.4182101625546481E-4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0.22554997919766834</v>
      </c>
      <c r="O85" s="43">
        <v>0.69181936760944285</v>
      </c>
      <c r="P85" s="43">
        <v>1.9461956505916781E-3</v>
      </c>
      <c r="Q85" s="43">
        <v>7.8913603844137023E-3</v>
      </c>
      <c r="R85" s="43">
        <v>1.4226792308951234E-4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0.22470915683775675</v>
      </c>
      <c r="O86" s="43">
        <v>0.69170445520373802</v>
      </c>
      <c r="P86" s="43">
        <v>1.966663299039616E-3</v>
      </c>
      <c r="Q86" s="43">
        <v>7.9401901531742508E-3</v>
      </c>
      <c r="R86" s="43">
        <v>1.4271954912191135E-4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0.22386804350325215</v>
      </c>
      <c r="O87" s="43">
        <v>0.69158927161841832</v>
      </c>
      <c r="P87" s="43">
        <v>1.9871769459152118E-3</v>
      </c>
      <c r="Q87" s="43">
        <v>7.9895313475447146E-3</v>
      </c>
      <c r="R87" s="43">
        <v>1.4317590532455149E-4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0.22302664167042641</v>
      </c>
      <c r="O88" s="43">
        <v>0.69147381635801863</v>
      </c>
      <c r="P88" s="43">
        <v>2.0077334906896879E-3</v>
      </c>
      <c r="Q88" s="43">
        <v>8.0393850769858131E-3</v>
      </c>
      <c r="R88" s="43">
        <v>1.4363700195882365E-4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0.22218495389643156</v>
      </c>
      <c r="O89" s="43">
        <v>0.69135808896969964</v>
      </c>
      <c r="P89" s="43">
        <v>2.028329787995027E-3</v>
      </c>
      <c r="Q89" s="43">
        <v>8.0897523730123419E-3</v>
      </c>
      <c r="R89" s="43">
        <v>1.4410284856519767E-4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0.22134298281920722</v>
      </c>
      <c r="O90" s="43">
        <v>0.6912420890438189</v>
      </c>
      <c r="P90" s="43">
        <v>2.0489626482672286E-3</v>
      </c>
      <c r="Q90" s="43">
        <v>8.1406341880820004E-3</v>
      </c>
      <c r="R90" s="43">
        <v>1.4457345395294498E-4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0.22050073115735347</v>
      </c>
      <c r="O91" s="43">
        <v>0.69112581621449132</v>
      </c>
      <c r="P91" s="43">
        <v>2.0696288384171881E-3</v>
      </c>
      <c r="Q91" s="43">
        <v>8.1920313945006429E-3</v>
      </c>
      <c r="R91" s="43">
        <v>1.4504882619001364E-4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0.21965820170996905</v>
      </c>
      <c r="O92" s="43">
        <v>0.69100927016014113</v>
      </c>
      <c r="P92" s="43">
        <v>2.0903250825291602E-3</v>
      </c>
      <c r="Q92" s="43">
        <v>8.2439447833446127E-3</v>
      </c>
      <c r="R92" s="43">
        <v>1.4552897259306055E-4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0.21881539735645411</v>
      </c>
      <c r="O93" s="43">
        <v>0.69089245060404225</v>
      </c>
      <c r="P93" s="43">
        <v>2.1110480625867109E-3</v>
      </c>
      <c r="Q93" s="43">
        <v>8.2963750634008279E-3</v>
      </c>
      <c r="R93" s="43">
        <v>1.4601389971764873E-4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0.2179723210562779</v>
      </c>
      <c r="O94" s="43">
        <v>0.69077535731484807</v>
      </c>
      <c r="P94" s="43">
        <v>2.131794419226079E-3</v>
      </c>
      <c r="Q94" s="43">
        <v>8.3493228601253817E-3</v>
      </c>
      <c r="R94" s="43">
        <v>1.4650361334861523E-4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0.21712897584871074</v>
      </c>
      <c r="O95" s="43">
        <v>0.69065799010711115</v>
      </c>
      <c r="P95" s="43">
        <v>2.152560752516814E-3</v>
      </c>
      <c r="Q95" s="43">
        <v>8.4027887146212264E-3</v>
      </c>
      <c r="R95" s="43">
        <v>1.4699811849061564E-4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0.21628536485252051</v>
      </c>
      <c r="O96" s="43">
        <v>0.6905403488417905</v>
      </c>
      <c r="P96" s="43">
        <v>2.1733436227695585E-3</v>
      </c>
      <c r="Q96" s="43">
        <v>8.4567730826357185E-3</v>
      </c>
      <c r="R96" s="43">
        <v>1.4749741935885259E-4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0.21544149126563295</v>
      </c>
      <c r="O97" s="43">
        <v>0.69042243342674714</v>
      </c>
      <c r="P97" s="43">
        <v>2.1941395513708248E-3</v>
      </c>
      <c r="Q97" s="43">
        <v>8.5112763335786473E-3</v>
      </c>
      <c r="R97" s="43">
        <v>1.4800151936999358E-4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0.21459735836475599</v>
      </c>
      <c r="O98" s="43">
        <v>0.69030424381722866</v>
      </c>
      <c r="P98" s="43">
        <v>2.2149450216445718E-3</v>
      </c>
      <c r="Q98" s="43">
        <v>8.5662987495614355E-3</v>
      </c>
      <c r="R98" s="43">
        <v>1.4851042113328417E-4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0.21375296950496825</v>
      </c>
      <c r="O99" s="43">
        <v>0.69018578001633968</v>
      </c>
      <c r="P99" s="43">
        <v>2.2357564797404E-3</v>
      </c>
      <c r="Q99" s="43">
        <v>8.6218405244581926E-3</v>
      </c>
      <c r="R99" s="43">
        <v>1.490241264418641E-4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0.21290832811927077</v>
      </c>
      <c r="O100" s="43">
        <v>0.6900670420755004</v>
      </c>
      <c r="P100" s="43">
        <v>2.256570335548133E-3</v>
      </c>
      <c r="Q100" s="43">
        <v>8.6779017629892343E-3</v>
      </c>
      <c r="R100" s="43">
        <v>1.495426362642904E-4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0.21206343771810282</v>
      </c>
      <c r="O101" s="43">
        <v>0.68994803009489203</v>
      </c>
      <c r="P101" s="43">
        <v>2.2773829636385536E-3</v>
      </c>
      <c r="Q101" s="43">
        <v>8.734482479827773E-3</v>
      </c>
      <c r="R101" s="43">
        <v>1.5006595073627549E-4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0.2112183018888209</v>
      </c>
      <c r="O102" s="43">
        <v>0.68982874422388785</v>
      </c>
      <c r="P102" s="43">
        <v>2.2981907042300288E-3</v>
      </c>
      <c r="Q102" s="43">
        <v>8.7915825987304203E-3</v>
      </c>
      <c r="R102" s="43">
        <v>1.5059406915264511E-4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0.21037292429514168</v>
      </c>
      <c r="O103" s="43">
        <v>0.68970918466147224</v>
      </c>
      <c r="P103" s="43">
        <v>2.3189898641807457E-3</v>
      </c>
      <c r="Q103" s="43">
        <v>8.8492019516921185E-3</v>
      </c>
      <c r="R103" s="43">
        <v>1.5112698995952214E-4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0.20952730867654831</v>
      </c>
      <c r="O104" s="43">
        <v>0.68958935165664348</v>
      </c>
      <c r="P104" s="43">
        <v>2.3397767180062539E-3</v>
      </c>
      <c r="Q104" s="43">
        <v>8.9073402781261659E-3</v>
      </c>
      <c r="R104" s="43">
        <v>1.5166471074674288E-4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0.20868145884766034</v>
      </c>
      <c r="O105" s="43">
        <v>0.68946924550880262</v>
      </c>
      <c r="P105" s="43">
        <v>2.3605475089219941E-3</v>
      </c>
      <c r="Q105" s="43">
        <v>8.9659972240699465E-3</v>
      </c>
      <c r="R105" s="43">
        <v>1.5220722824051065E-4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0.20783537869756735</v>
      </c>
      <c r="O106" s="43">
        <v>0.68934886656812866</v>
      </c>
      <c r="P106" s="43">
        <v>2.3812984499104648E-3</v>
      </c>
      <c r="Q106" s="43">
        <v>9.0251723414169829E-3</v>
      </c>
      <c r="R106" s="43">
        <v>1.5275453829629329E-4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0.20698907218912607</v>
      </c>
      <c r="O107" s="43">
        <v>0.6892282152359378</v>
      </c>
      <c r="P107" s="43">
        <v>2.4020257248126716E-3</v>
      </c>
      <c r="Q107" s="43">
        <v>9.0848650871759359E-3</v>
      </c>
      <c r="R107" s="43">
        <v>1.5330663589196945E-4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0.20614254335822127</v>
      </c>
      <c r="O108" s="43">
        <v>0.68910729196502574</v>
      </c>
      <c r="P108" s="43">
        <v>2.4227254894434655E-3</v>
      </c>
      <c r="Q108" s="43">
        <v>9.1450748227571363E-3</v>
      </c>
      <c r="R108" s="43">
        <v>1.5386351512122978E-4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0.20529579631299086</v>
      </c>
      <c r="O109" s="43">
        <v>0.68898609725999749</v>
      </c>
      <c r="P109" s="43">
        <v>2.4433938727303635E-3</v>
      </c>
      <c r="Q109" s="43">
        <v>9.2058008132872675E-3</v>
      </c>
      <c r="R109" s="43">
        <v>1.5442516918723846E-4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0.20444883523301477</v>
      </c>
      <c r="O110" s="43">
        <v>0.68886463167757817</v>
      </c>
      <c r="P110" s="43">
        <v>2.4640269778754436E-3</v>
      </c>
      <c r="Q110" s="43">
        <v>9.2670422269527254E-3</v>
      </c>
      <c r="R110" s="43">
        <v>1.5499159039655995E-4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0.20360166436846766</v>
      </c>
      <c r="O111" s="43">
        <v>0.68874289582690895</v>
      </c>
      <c r="P111" s="43">
        <v>2.4846208835398397E-3</v>
      </c>
      <c r="Q111" s="43">
        <v>9.3287981343723007E-3</v>
      </c>
      <c r="R111" s="43">
        <v>1.5556277015335698E-4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0.20275428803923659</v>
      </c>
      <c r="O112" s="43">
        <v>0.68862089036982588</v>
      </c>
      <c r="P112" s="43">
        <v>2.5051716450503994E-3</v>
      </c>
      <c r="Q112" s="43">
        <v>9.3910675079996661E-3</v>
      </c>
      <c r="R112" s="43">
        <v>1.56138698953864E-4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0.20190671063400303</v>
      </c>
      <c r="O113" s="43">
        <v>0.68849861602112239</v>
      </c>
      <c r="P113" s="43">
        <v>2.5256752956279984E-3</v>
      </c>
      <c r="Q113" s="43">
        <v>9.4538492215562701E-3</v>
      </c>
      <c r="R113" s="43">
        <v>1.5671936638114229E-4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0.20105893660928953</v>
      </c>
      <c r="O114" s="43">
        <v>0.68837607354879338</v>
      </c>
      <c r="P114" s="43">
        <v>2.5461278476370153E-3</v>
      </c>
      <c r="Q114" s="43">
        <v>9.5171420494951642E-3</v>
      </c>
      <c r="R114" s="43">
        <v>1.573047611001206E-4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0.20021097048847156</v>
      </c>
      <c r="O115" s="43">
        <v>0.68825326377426355</v>
      </c>
      <c r="P115" s="43">
        <v>2.5665252938554396E-3</v>
      </c>
      <c r="Q115" s="43">
        <v>9.580944666496248E-3</v>
      </c>
      <c r="R115" s="43">
        <v>1.5789487085292688E-4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0.1993628168607548</v>
      </c>
      <c r="O116" s="43">
        <v>0.68813018757259625</v>
      </c>
      <c r="P116" s="43">
        <v>2.586863608765067E-3</v>
      </c>
      <c r="Q116" s="43">
        <v>9.6452556469934798E-3</v>
      </c>
      <c r="R116" s="43">
        <v>1.5848968245451531E-4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0.1985144803801179</v>
      </c>
      <c r="O117" s="43">
        <v>0.68800684587268635</v>
      </c>
      <c r="P117" s="43">
        <v>2.6071387498612241E-3</v>
      </c>
      <c r="Q117" s="43">
        <v>9.7100734647345335E-3</v>
      </c>
      <c r="R117" s="43">
        <v>1.5908918178859379E-4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0.19766596576422155</v>
      </c>
      <c r="O118" s="43">
        <v>0.68788323965743292</v>
      </c>
      <c r="P118" s="43">
        <v>2.6273466589814285E-3</v>
      </c>
      <c r="Q118" s="43">
        <v>9.7753964923733838E-3</v>
      </c>
      <c r="R118" s="43">
        <v>1.5969335380385555E-4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0.1968172777932834</v>
      </c>
      <c r="O119" s="43">
        <v>0.68775936996389475</v>
      </c>
      <c r="P119" s="43">
        <v>2.6474832636524032E-3</v>
      </c>
      <c r="Q119" s="43">
        <v>9.8412230010962738E-3</v>
      </c>
      <c r="R119" s="43">
        <v>1.6030218251051982E-4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0.19596842130892023</v>
      </c>
      <c r="O120" s="43">
        <v>0.68763523788342795</v>
      </c>
      <c r="P120" s="43">
        <v>2.667544478454807E-3</v>
      </c>
      <c r="Q120" s="43">
        <v>9.907551160281549E-3</v>
      </c>
      <c r="R120" s="43">
        <v>1.609156509771856E-4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0.19511940121295693</v>
      </c>
      <c r="O121" s="43">
        <v>0.68751084456180234</v>
      </c>
      <c r="P121" s="43">
        <v>2.6875262064050545E-3</v>
      </c>
      <c r="Q121" s="43">
        <v>9.9743790371937223E-3</v>
      </c>
      <c r="R121" s="43">
        <v>1.615337413280021E-4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0.19427022246620343</v>
      </c>
      <c r="O122" s="43">
        <v>0.68738619119930089</v>
      </c>
      <c r="P122" s="43">
        <v>2.7074243403535721E-3</v>
      </c>
      <c r="Q122" s="43">
        <v>1.0041704596712286E-2</v>
      </c>
      <c r="R122" s="43">
        <v>1.6215643474016059E-4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0.19342089008719901</v>
      </c>
      <c r="O123" s="43">
        <v>0.6872612790507997</v>
      </c>
      <c r="P123" s="43">
        <v>2.7272347643988175E-3</v>
      </c>
      <c r="Q123" s="43">
        <v>1.010952570109558E-2</v>
      </c>
      <c r="R123" s="43">
        <v>1.6278371144171023E-4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0.19257140915092594</v>
      </c>
      <c r="O124" s="43">
        <v>0.68713610942582715</v>
      </c>
      <c r="P124" s="43">
        <v>2.7469533553163752E-3</v>
      </c>
      <c r="Q124" s="43">
        <v>1.0177840109780173E-2</v>
      </c>
      <c r="R124" s="43">
        <v>1.6341555070970275E-4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0.19172178478749147</v>
      </c>
      <c r="O125" s="43">
        <v>0.68701068368860507</v>
      </c>
      <c r="P125" s="43">
        <v>2.7665759840024263E-3</v>
      </c>
      <c r="Q125" s="43">
        <v>1.024664547921606E-2</v>
      </c>
      <c r="R125" s="43">
        <v>1.6405193086866808E-4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0.19087202218077992</v>
      </c>
      <c r="O126" s="43">
        <v>0.68688500325807011</v>
      </c>
      <c r="P126" s="43">
        <v>2.7860985169308712E-3</v>
      </c>
      <c r="Q126" s="43">
        <v>1.0315939362738094E-2</v>
      </c>
      <c r="R126" s="43">
        <v>1.6469282928942538E-4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0.1900221265670744</v>
      </c>
      <c r="O127" s="43">
        <v>0.68675906960787325</v>
      </c>
      <c r="P127" s="43">
        <v>2.8055168176233727E-3</v>
      </c>
      <c r="Q127" s="43">
        <v>1.0385719210473919E-2</v>
      </c>
      <c r="R127" s="43">
        <v>1.6533822238823116E-4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0.18917210323364933</v>
      </c>
      <c r="O128" s="43">
        <v>0.68663288426636149</v>
      </c>
      <c r="P128" s="43">
        <v>2.8248267481315735E-3</v>
      </c>
      <c r="Q128" s="43">
        <v>1.0455982369288769E-2</v>
      </c>
      <c r="R128" s="43">
        <v>1.6598808562626909E-4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0.18832195751733466</v>
      </c>
      <c r="O129" s="43">
        <v>0.68650644881653966</v>
      </c>
      <c r="P129" s="43">
        <v>2.8440241705307134E-3</v>
      </c>
      <c r="Q129" s="43">
        <v>1.0526726082767375E-2</v>
      </c>
      <c r="R129" s="43">
        <v>1.6664239350948256E-4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0.18747169480305148</v>
      </c>
      <c r="O130" s="43">
        <v>0.68637976489600894</v>
      </c>
      <c r="P130" s="43">
        <v>2.8631049484238854E-3</v>
      </c>
      <c r="Q130" s="43">
        <v>1.0597947491233327E-2</v>
      </c>
      <c r="R130" s="43">
        <v>1.6730111958875363E-4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0.18662132052232019</v>
      </c>
      <c r="O131" s="43">
        <v>0.68625283419688798</v>
      </c>
      <c r="P131" s="43">
        <v>2.8820649484561289E-3</v>
      </c>
      <c r="Q131" s="43">
        <v>1.0669643631806074E-2</v>
      </c>
      <c r="R131" s="43">
        <v>1.6796423646043036E-4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0.18577084015174231</v>
      </c>
      <c r="O132" s="43">
        <v>0.68612565846571227</v>
      </c>
      <c r="P132" s="43">
        <v>2.9009000418375604E-3</v>
      </c>
      <c r="Q132" s="43">
        <v>1.074181143849583E-2</v>
      </c>
      <c r="R132" s="43">
        <v>1.6863171576720455E-4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0.18492025921145552</v>
      </c>
      <c r="O133" s="43">
        <v>0.6859982395033134</v>
      </c>
      <c r="P133" s="43">
        <v>2.9196061058747278E-3</v>
      </c>
      <c r="Q133" s="43">
        <v>1.0814447742336621E-2</v>
      </c>
      <c r="R133" s="43">
        <v>1.693035281993423E-4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0.18406958326356399</v>
      </c>
      <c r="O134" s="43">
        <v>0.68587057916467686</v>
      </c>
      <c r="P134" s="43">
        <v>2.9381790255093615E-3</v>
      </c>
      <c r="Q134" s="43">
        <v>1.0887549271557618E-2</v>
      </c>
      <c r="R134" s="43">
        <v>1.6997964349626859E-4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0.18321881791054331</v>
      </c>
      <c r="O135" s="43">
        <v>0.68574267935877997</v>
      </c>
      <c r="P135" s="43">
        <v>2.9566146948636881E-3</v>
      </c>
      <c r="Q135" s="43">
        <v>1.0961112651792976E-2</v>
      </c>
      <c r="R135" s="43">
        <v>1.7066003044850829E-4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0.18236796879362241</v>
      </c>
      <c r="O136" s="43">
        <v>0.68561454204840899</v>
      </c>
      <c r="P136" s="43">
        <v>2.9749090187914506E-3</v>
      </c>
      <c r="Q136" s="43">
        <v>1.1035134406330322E-2</v>
      </c>
      <c r="R136" s="43">
        <v>1.7134465689998398E-4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0.18151704159114102</v>
      </c>
      <c r="O137" s="43">
        <v>0.68548616924995398</v>
      </c>
      <c r="P137" s="43">
        <v>2.9930579144337903E-3</v>
      </c>
      <c r="Q137" s="43">
        <v>1.1109610956397982E-2</v>
      </c>
      <c r="R137" s="43">
        <v>1.7203348975067324E-4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0.18066604201688605</v>
      </c>
      <c r="O138" s="43">
        <v>0.68535756303318585</v>
      </c>
      <c r="P138" s="43">
        <v>3.0110573127791135E-3</v>
      </c>
      <c r="Q138" s="43">
        <v>1.1184538621491151E-2</v>
      </c>
      <c r="R138" s="43">
        <v>1.7272649495962456E-4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0.1798149758184055</v>
      </c>
      <c r="O139" s="43">
        <v>0.68522872552100944</v>
      </c>
      <c r="P139" s="43">
        <v>3.0289031602260793E-3</v>
      </c>
      <c r="Q139" s="43">
        <v>1.1259913619736966E-2</v>
      </c>
      <c r="R139" s="43">
        <v>1.734236375483346E-4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0.17896384877530183</v>
      </c>
      <c r="O140" s="43">
        <v>0.68509965888919688</v>
      </c>
      <c r="P140" s="43">
        <v>3.0465914201488176E-3</v>
      </c>
      <c r="Q140" s="43">
        <v>1.1335732068298689E-2</v>
      </c>
      <c r="R140" s="43">
        <v>1.7412488160448595E-4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0.1781126666975055</v>
      </c>
      <c r="O141" s="43">
        <v>0.68497036536610123</v>
      </c>
      <c r="P141" s="43">
        <v>3.0641180744634929E-3</v>
      </c>
      <c r="Q141" s="43">
        <v>1.1411989983818909E-2</v>
      </c>
      <c r="R141" s="43">
        <v>1.7483019028604664E-4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0.17726143542352935</v>
      </c>
      <c r="O142" s="43">
        <v>0.68484084723234728</v>
      </c>
      <c r="P142" s="43">
        <v>3.0814791251953209E-3</v>
      </c>
      <c r="Q142" s="43">
        <v>1.1488683282901898E-2</v>
      </c>
      <c r="R142" s="43">
        <v>1.7553952582573132E-4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0.1764101608187047</v>
      </c>
      <c r="O143" s="43">
        <v>0.68471110682050329</v>
      </c>
      <c r="P143" s="43">
        <v>3.0986705960451364E-3</v>
      </c>
      <c r="Q143" s="43">
        <v>1.1565807782635065E-2</v>
      </c>
      <c r="R143" s="43">
        <v>1.7625284953582415E-4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0.17555884877340006</v>
      </c>
      <c r="O144" s="43">
        <v>0.68458114651473101</v>
      </c>
      <c r="P144" s="43">
        <v>3.1156885339546025E-3</v>
      </c>
      <c r="Q144" s="43">
        <v>1.1643359201149468E-2</v>
      </c>
      <c r="R144" s="43">
        <v>1.7697012181336306E-4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0.17470750520122383</v>
      </c>
      <c r="O145" s="43">
        <v>0.68445096875041478</v>
      </c>
      <c r="P145" s="43">
        <v>3.1325290106691611E-3</v>
      </c>
      <c r="Q145" s="43">
        <v>1.1721333158219393E-2</v>
      </c>
      <c r="R145" s="43">
        <v>1.7769130214568513E-4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0.17385613603721073</v>
      </c>
      <c r="O146" s="43">
        <v>0.68432057601377161</v>
      </c>
      <c r="P146" s="43">
        <v>3.1491881242978071E-3</v>
      </c>
      <c r="Q146" s="43">
        <v>1.1799725175900902E-2</v>
      </c>
      <c r="R146" s="43">
        <v>1.7841634911633264E-4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0.17300474723599421</v>
      </c>
      <c r="O147" s="43">
        <v>0.6841899708414384</v>
      </c>
      <c r="P147" s="43">
        <v>3.1656620008687665E-3</v>
      </c>
      <c r="Q147" s="43">
        <v>1.1878530679209244E-2</v>
      </c>
      <c r="R147" s="43">
        <v>1.7914522041131837E-4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0.17215334476996497</v>
      </c>
      <c r="O148" s="43">
        <v>0.68405915582004062</v>
      </c>
      <c r="P148" s="43">
        <v>3.1819467958801788E-3</v>
      </c>
      <c r="Q148" s="43">
        <v>1.1957744996835058E-2</v>
      </c>
      <c r="R148" s="43">
        <v>1.7987787282574974E-4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0.17130193462741675</v>
      </c>
      <c r="O149" s="43">
        <v>0.68392813358573956</v>
      </c>
      <c r="P149" s="43">
        <v>3.1980386958448399E-3</v>
      </c>
      <c r="Q149" s="43">
        <v>1.2037363361899173E-2</v>
      </c>
      <c r="R149" s="43">
        <v>1.8061426227081011E-4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0.1704505228106804</v>
      </c>
      <c r="O150" s="43">
        <v>0.68379690682376004</v>
      </c>
      <c r="P150" s="43">
        <v>3.2139339198281138E-3</v>
      </c>
      <c r="Q150" s="43">
        <v>1.2117380912745923E-2</v>
      </c>
      <c r="R150" s="43">
        <v>1.8135434378109577E-4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0.16959911533424729</v>
      </c>
      <c r="O151" s="43">
        <v>0.68366547826789781</v>
      </c>
      <c r="P151" s="43">
        <v>3.2296287209780776E-3</v>
      </c>
      <c r="Q151" s="43">
        <v>1.2197792693774714E-2</v>
      </c>
      <c r="R151" s="43">
        <v>1.8209807152230748E-4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0.16874771822288259</v>
      </c>
      <c r="O152" s="43">
        <v>0.68353385070000616</v>
      </c>
      <c r="P152" s="43">
        <v>3.2451193880469902E-3</v>
      </c>
      <c r="Q152" s="43">
        <v>1.227859365630969E-2</v>
      </c>
      <c r="R152" s="43">
        <v>1.8284539879929388E-4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0.1678963375097299</v>
      </c>
      <c r="O153" s="43">
        <v>0.68340202694946428</v>
      </c>
      <c r="P153" s="43">
        <v>3.2604022469031714E-3</v>
      </c>
      <c r="Q153" s="43">
        <v>1.2359778659507256E-2</v>
      </c>
      <c r="R153" s="43">
        <v>1.8359627806444499E-4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0.16704497923440814</v>
      </c>
      <c r="O154" s="43">
        <v>0.68327000989262532</v>
      </c>
      <c r="P154" s="43">
        <v>3.2754736620323765E-3</v>
      </c>
      <c r="Q154" s="43">
        <v>1.2441342471301214E-2</v>
      </c>
      <c r="R154" s="43">
        <v>1.8435066092643403E-4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0.16619364944110157</v>
      </c>
      <c r="O155" s="43">
        <v>0.68313780245224409</v>
      </c>
      <c r="P155" s="43">
        <v>3.2903300380277595E-3</v>
      </c>
      <c r="Q155" s="43">
        <v>1.25232797693852E-2</v>
      </c>
      <c r="R155" s="43">
        <v>1.8510849815930384E-4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0.16534235417664381</v>
      </c>
      <c r="O156" s="43">
        <v>0.6830054075968871</v>
      </c>
      <c r="P156" s="43">
        <v>3.3049678210675245E-3</v>
      </c>
      <c r="Q156" s="43">
        <v>1.2605585142232187E-2</v>
      </c>
      <c r="R156" s="43">
        <v>1.8586973971189622E-4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0.1644910994885973</v>
      </c>
      <c r="O157" s="43">
        <v>0.68287282834032192</v>
      </c>
      <c r="P157" s="43">
        <v>3.3193835003793581E-3</v>
      </c>
      <c r="Q157" s="43">
        <v>1.268825309015071E-2</v>
      </c>
      <c r="R157" s="43">
        <v>1.86634334717621E-4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0.16363989142332888</v>
      </c>
      <c r="O158" s="43">
        <v>0.68274006774088958</v>
      </c>
      <c r="P158" s="43">
        <v>3.3335736096907652E-3</v>
      </c>
      <c r="Q158" s="43">
        <v>1.277127802637743E-2</v>
      </c>
      <c r="R158" s="43">
        <v>1.8740223150456113E-4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0.1627887360240827</v>
      </c>
      <c r="O159" s="43">
        <v>0.68260712890085695</v>
      </c>
      <c r="P159" s="43">
        <v>3.3475347286643993E-3</v>
      </c>
      <c r="Q159" s="43">
        <v>1.2854654278205747E-2</v>
      </c>
      <c r="R159" s="43">
        <v>1.8817337760591128E-4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0.16193763932905128</v>
      </c>
      <c r="O160" s="43">
        <v>0.68247401496575066</v>
      </c>
      <c r="P160" s="43">
        <v>3.3612634843175372E-3</v>
      </c>
      <c r="Q160" s="43">
        <v>1.2938376088150036E-2</v>
      </c>
      <c r="R160" s="43">
        <v>1.8894771977074568E-4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0.16108660736944591</v>
      </c>
      <c r="O161" s="43">
        <v>0.68234072912367394</v>
      </c>
      <c r="P161" s="43">
        <v>3.3747565524247965E-3</v>
      </c>
      <c r="Q161" s="43">
        <v>1.3022437615145073E-2</v>
      </c>
      <c r="R161" s="43">
        <v>1.897252039751118E-4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0.16023564616756752</v>
      </c>
      <c r="O162" s="43">
        <v>0.68220727460460484</v>
      </c>
      <c r="P162" s="43">
        <v>3.3880106589032613E-3</v>
      </c>
      <c r="Q162" s="43">
        <v>1.3106832935780299E-2</v>
      </c>
      <c r="R162" s="43">
        <v>1.9050577543344585E-4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0.15938476173487889</v>
      </c>
      <c r="O163" s="43">
        <v>0.68207365467967707</v>
      </c>
      <c r="P163" s="43">
        <v>3.4010225811791483E-3</v>
      </c>
      <c r="Q163" s="43">
        <v>1.3191556045568391E-2</v>
      </c>
      <c r="R163" s="43">
        <v>1.9128937861030582E-4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0.15853396007007889</v>
      </c>
      <c r="O164" s="43">
        <v>0.68193987266044398</v>
      </c>
      <c r="P164" s="43">
        <v>3.4137891495351733E-3</v>
      </c>
      <c r="Q164" s="43">
        <v>1.327660086024772E-2</v>
      </c>
      <c r="R164" s="43">
        <v>1.9207595723241813E-4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0.15768324715718099</v>
      </c>
      <c r="O165" s="43">
        <v>0.68180593189812477</v>
      </c>
      <c r="P165" s="43">
        <v>3.4263072484377903E-3</v>
      </c>
      <c r="Q165" s="43">
        <v>1.3361961217118174E-2</v>
      </c>
      <c r="R165" s="43">
        <v>1.9286545430103244E-4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0.15683262896359523</v>
      </c>
      <c r="O166" s="43">
        <v>0.68167183578283397</v>
      </c>
      <c r="P166" s="43">
        <v>3.4385738178434877E-3</v>
      </c>
      <c r="Q166" s="43">
        <v>1.3447630876409879E-2</v>
      </c>
      <c r="R166" s="43">
        <v>1.936578121045809E-4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0.15598211143821666</v>
      </c>
      <c r="O167" s="43">
        <v>0.68153758774279594</v>
      </c>
      <c r="P167" s="43">
        <v>3.4505858544833234E-3</v>
      </c>
      <c r="Q167" s="43">
        <v>1.3533603522684214E-2</v>
      </c>
      <c r="R167" s="43">
        <v>1.944529722316363E-4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0.15513170050951963</v>
      </c>
      <c r="O168" s="43">
        <v>0.68140319124354087</v>
      </c>
      <c r="P168" s="43">
        <v>3.4623404131249201E-3</v>
      </c>
      <c r="Q168" s="43">
        <v>1.3619872766266632E-2</v>
      </c>
      <c r="R168" s="43">
        <v>1.9525087558416404E-4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0.15428140208365984</v>
      </c>
      <c r="O169" s="43">
        <v>0.68126864978708801</v>
      </c>
      <c r="P169" s="43">
        <v>3.4738346078111255E-3</v>
      </c>
      <c r="Q169" s="43">
        <v>1.3706432144710689E-2</v>
      </c>
      <c r="R169" s="43">
        <v>1.9605146239106287E-4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0.15343122204258511</v>
      </c>
      <c r="O170" s="43">
        <v>0.68113396691111094</v>
      </c>
      <c r="P170" s="43">
        <v>3.4850656130745918E-3</v>
      </c>
      <c r="Q170" s="43">
        <v>1.3793275124292665E-2</v>
      </c>
      <c r="R170" s="43">
        <v>1.9685467222198893E-4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0.15258116624215542</v>
      </c>
      <c r="O171" s="43">
        <v>0.68099914618808921</v>
      </c>
      <c r="P171" s="43">
        <v>3.4960306651275054E-3</v>
      </c>
      <c r="Q171" s="43">
        <v>1.3880395101536226E-2</v>
      </c>
      <c r="R171" s="43">
        <v>1.9766044400145705E-4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0.15173124051027395</v>
      </c>
      <c r="O172" s="43">
        <v>0.68086419122444497</v>
      </c>
      <c r="P172" s="43">
        <v>3.5067270630257433E-3</v>
      </c>
      <c r="Q172" s="43">
        <v>1.3967785404766436E-2</v>
      </c>
      <c r="R172" s="43">
        <v>1.9846871602321388E-4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0.15088145064502936</v>
      </c>
      <c r="O173" s="43">
        <v>0.68072910565966549</v>
      </c>
      <c r="P173" s="43">
        <v>3.5171521698067385E-3</v>
      </c>
      <c r="Q173" s="43">
        <v>1.4055439295692501E-2</v>
      </c>
      <c r="R173" s="43">
        <v>1.9927942596487675E-4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0.15003180241285072</v>
      </c>
      <c r="O174" s="43">
        <v>0.68059389316541108</v>
      </c>
      <c r="P174" s="43">
        <v>3.527303413600353E-3</v>
      </c>
      <c r="Q174" s="43">
        <v>1.4143349971018598E-2</v>
      </c>
      <c r="R174" s="43">
        <v>2.0009251090283213E-4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0.14918230154667614</v>
      </c>
      <c r="O175" s="43">
        <v>0.68045855744461048</v>
      </c>
      <c r="P175" s="43">
        <v>3.5371782887120701E-3</v>
      </c>
      <c r="Q175" s="43">
        <v>1.4231510564082062E-2</v>
      </c>
      <c r="R175" s="43">
        <v>2.0090790732738717E-4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0.14833295374413566</v>
      </c>
      <c r="O176" s="43">
        <v>0.68032310223054282</v>
      </c>
      <c r="P176" s="43">
        <v>3.546774356677853E-3</v>
      </c>
      <c r="Q176" s="43">
        <v>1.4319914146518268E-2</v>
      </c>
      <c r="R176" s="43">
        <v>2.0172555115816811E-4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0.14748376466574989</v>
      </c>
      <c r="O177" s="43">
        <v>0.68018753128590614</v>
      </c>
      <c r="P177" s="43">
        <v>3.5560892472900119E-3</v>
      </c>
      <c r="Q177" s="43">
        <v>1.4408553729951463E-2</v>
      </c>
      <c r="R177" s="43">
        <v>2.0254537775975912E-4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0.14663473993314505</v>
      </c>
      <c r="O178" s="43">
        <v>0.68005184840187483</v>
      </c>
      <c r="P178" s="43">
        <v>3.5651206595934603E-3</v>
      </c>
      <c r="Q178" s="43">
        <v>1.4497422267710874E-2</v>
      </c>
      <c r="R178" s="43">
        <v>2.0336732195757421E-4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0.14578588512728524</v>
      </c>
      <c r="O179" s="43">
        <v>0.679916057397144</v>
      </c>
      <c r="P179" s="43">
        <v>3.5738663628517553E-3</v>
      </c>
      <c r="Q179" s="43">
        <v>1.4586512656571259E-2</v>
      </c>
      <c r="R179" s="43">
        <v>2.0419131805395567E-4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0.14493720578672306</v>
      </c>
      <c r="O180" s="43">
        <v>0.67978016211696346</v>
      </c>
      <c r="P180" s="43">
        <v>3.5823241974823256E-3</v>
      </c>
      <c r="Q180" s="43">
        <v>1.4675817738517212E-2</v>
      </c>
      <c r="R180" s="43">
        <v>2.0501729984449219E-4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0.14408870740586951</v>
      </c>
      <c r="O181" s="43">
        <v>0.67964416643216019</v>
      </c>
      <c r="P181" s="43">
        <v>3.5904920759603372E-3</v>
      </c>
      <c r="Q181" s="43">
        <v>1.4765330302530414E-2</v>
      </c>
      <c r="R181" s="43">
        <v>2.0584520063454892E-4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0.14324039543328412</v>
      </c>
      <c r="O182" s="43">
        <v>0.67950807423814985</v>
      </c>
      <c r="P182" s="43">
        <v>3.5983679836906349E-3</v>
      </c>
      <c r="Q182" s="43">
        <v>1.4855043086399053E-2</v>
      </c>
      <c r="R182" s="43">
        <v>2.0667495325600311E-4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0.14239227526998563</v>
      </c>
      <c r="O183" s="43">
        <v>0.67937188945393856</v>
      </c>
      <c r="P183" s="43">
        <v>3.6059499798472539E-3</v>
      </c>
      <c r="Q183" s="43">
        <v>1.4944948778548586E-2</v>
      </c>
      <c r="R183" s="43">
        <v>2.0750649008417641E-4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0.1415443522677852</v>
      </c>
      <c r="O184" s="43">
        <v>0.67923561602111537</v>
      </c>
      <c r="P184" s="43">
        <v>3.6132361981799925E-3</v>
      </c>
      <c r="Q184" s="43">
        <v>1.5035040019893059E-2</v>
      </c>
      <c r="R184" s="43">
        <v>2.0833974305495802E-4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0.14069663172764163</v>
      </c>
      <c r="O185" s="43">
        <v>0.67909925790283565</v>
      </c>
      <c r="P185" s="43">
        <v>3.6202248477875676E-3</v>
      </c>
      <c r="Q185" s="43">
        <v>1.5125309405706132E-2</v>
      </c>
      <c r="R185" s="43">
        <v>2.0917464368210977E-4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0.13984911889804086</v>
      </c>
      <c r="O186" s="43">
        <v>0.67896281908279399</v>
      </c>
      <c r="P186" s="43">
        <v>3.6269142138568989E-3</v>
      </c>
      <c r="Q186" s="43">
        <v>1.5215749487510987E-2</v>
      </c>
      <c r="R186" s="43">
        <v>2.1001112307474562E-4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0.13900181897339911</v>
      </c>
      <c r="O187" s="43">
        <v>0.67882630356419149</v>
      </c>
      <c r="P187" s="43">
        <v>3.6333026583680963E-3</v>
      </c>
      <c r="Q187" s="43">
        <v>1.5306352774988267E-2</v>
      </c>
      <c r="R187" s="43">
        <v>2.1084911195497829E-4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0.13815473709249187</v>
      </c>
      <c r="O188" s="43">
        <v>0.67868971536869283</v>
      </c>
      <c r="P188" s="43">
        <v>3.6393886207647355E-3</v>
      </c>
      <c r="Q188" s="43">
        <v>1.5397111737901151E-2</v>
      </c>
      <c r="R188" s="43">
        <v>2.1168854067572448E-4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0.13730787833690855</v>
      </c>
      <c r="O189" s="43">
        <v>0.67855305853537773</v>
      </c>
      <c r="P189" s="43">
        <v>3.6451706185890364E-3</v>
      </c>
      <c r="Q189" s="43">
        <v>1.5488018808036757E-2</v>
      </c>
      <c r="R189" s="43">
        <v>2.1252933923866042E-4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0.13646124772953372</v>
      </c>
      <c r="O190" s="43">
        <v>0.67841633711968452</v>
      </c>
      <c r="P190" s="43">
        <v>3.650647248081596E-3</v>
      </c>
      <c r="Q190" s="43">
        <v>1.5579066381162918E-2</v>
      </c>
      <c r="R190" s="43">
        <v>2.1337143731232065E-4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0.13561485023305603</v>
      </c>
      <c r="O191" s="43">
        <v>0.67827955519234839</v>
      </c>
      <c r="P191" s="43">
        <v>3.6558171847453258E-3</v>
      </c>
      <c r="Q191" s="43">
        <v>1.5670246818999527E-2</v>
      </c>
      <c r="R191" s="43">
        <v>2.1421476425033032E-4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0.13476869074850542</v>
      </c>
      <c r="O192" s="43">
        <v>0.67814271683833227</v>
      </c>
      <c r="P192" s="43">
        <v>3.6606791838732929E-3</v>
      </c>
      <c r="Q192" s="43">
        <v>1.5761552451203444E-2</v>
      </c>
      <c r="R192" s="43">
        <v>2.1505924910976423E-4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0.13392277411381903</v>
      </c>
      <c r="O193" s="43">
        <v>0.67800582615575378</v>
      </c>
      <c r="P193" s="43">
        <v>3.6652320810401737E-3</v>
      </c>
      <c r="Q193" s="43">
        <v>1.5852975577366205E-2</v>
      </c>
      <c r="R193" s="43">
        <v>2.1590482066962305E-4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0.13307710510243684</v>
      </c>
      <c r="O194" s="43">
        <v>0.67786888725480665</v>
      </c>
      <c r="P194" s="43">
        <v>3.6694747925570636E-3</v>
      </c>
      <c r="Q194" s="43">
        <v>1.5944508469023459E-2</v>
      </c>
      <c r="R194" s="43">
        <v>2.1675140744941904E-4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0.13223168842192734</v>
      </c>
      <c r="O195" s="43">
        <v>0.67773190425667806</v>
      </c>
      <c r="P195" s="43">
        <v>3.6734063158894033E-3</v>
      </c>
      <c r="Q195" s="43">
        <v>1.6036143371675353E-2</v>
      </c>
      <c r="R195" s="43">
        <v>2.1759893772786226E-4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0.13138652871264458</v>
      </c>
      <c r="O196" s="43">
        <v>0.67759488129246137</v>
      </c>
      <c r="P196" s="43">
        <v>3.6770257300378132E-3</v>
      </c>
      <c r="Q196" s="43">
        <v>1.6127872506816864E-2</v>
      </c>
      <c r="R196" s="43">
        <v>2.1844733956163923E-4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0.13054163054641649</v>
      </c>
      <c r="O197" s="43">
        <v>0.6774578225020671</v>
      </c>
      <c r="P197" s="43">
        <v>3.68033219588165E-3</v>
      </c>
      <c r="Q197" s="43">
        <v>1.621968807397715E-2</v>
      </c>
      <c r="R197" s="43">
        <v>2.1929654080427491E-4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0.12969699842526486</v>
      </c>
      <c r="O198" s="43">
        <v>0.67732073203312892</v>
      </c>
      <c r="P198" s="43">
        <v>3.6833249564851294E-3</v>
      </c>
      <c r="Q198" s="43">
        <v>1.631158225276709E-2</v>
      </c>
      <c r="R198" s="43">
        <v>2.2014646912507001E-4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0.12885263678015899</v>
      </c>
      <c r="O199" s="43">
        <v>0.67718361403990868</v>
      </c>
      <c r="P199" s="43">
        <v>3.6860033373658768E-3</v>
      </c>
      <c r="Q199" s="43">
        <v>1.6403547204933876E-2</v>
      </c>
      <c r="R199" s="43">
        <v>2.2099705202810452E-4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0.12800854996980163</v>
      </c>
      <c r="O200" s="43">
        <v>0.67704647268219942</v>
      </c>
      <c r="P200" s="43">
        <v>3.6883667467257995E-3</v>
      </c>
      <c r="Q200" s="43">
        <v>1.6495575076421926E-2</v>
      </c>
      <c r="R200" s="43">
        <v>2.2184821687129856E-4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0.12716474227944943</v>
      </c>
      <c r="O201" s="43">
        <v>0.67690931212422645</v>
      </c>
      <c r="P201" s="43">
        <v>3.6904146756442002E-3</v>
      </c>
      <c r="Q201" s="43">
        <v>1.6587657999439058E-2</v>
      </c>
      <c r="R201" s="43">
        <v>2.2269989088552269E-4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0.12632121791976716</v>
      </c>
      <c r="O202" s="43">
        <v>0.67677213653354829</v>
      </c>
      <c r="P202" s="43">
        <v>3.6921466982330719E-3</v>
      </c>
      <c r="Q202" s="43">
        <v>1.6679788094527023E-2</v>
      </c>
      <c r="R202" s="43">
        <v>2.2355200119374805E-4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0.12547798102571722</v>
      </c>
      <c r="O203" s="43">
        <v>0.67663495007995622</v>
      </c>
      <c r="P203" s="43">
        <v>3.6935624717545439E-3</v>
      </c>
      <c r="Q203" s="43">
        <v>1.6771957472635428E-2</v>
      </c>
      <c r="R203" s="43">
        <v>2.2440447483022818E-4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0.1246350356554837</v>
      </c>
      <c r="O204" s="43">
        <v>0.67649775693437608</v>
      </c>
      <c r="P204" s="43">
        <v>3.6946617367004768E-3</v>
      </c>
      <c r="Q204" s="43">
        <v>1.686415823719813E-2</v>
      </c>
      <c r="R204" s="43">
        <v>2.2525723875970342E-4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0.12379238578943279</v>
      </c>
      <c r="O205" s="43">
        <v>0.67636056126776767</v>
      </c>
      <c r="P205" s="43">
        <v>3.6954443168342173E-3</v>
      </c>
      <c r="Q205" s="43">
        <v>1.6956382486211133E-2</v>
      </c>
      <c r="R205" s="43">
        <v>2.2611021989661951E-4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0.12295003532910877</v>
      </c>
      <c r="O206" s="43">
        <v>0.67622336725002807</v>
      </c>
      <c r="P206" s="43">
        <v>3.695910119194571E-3</v>
      </c>
      <c r="Q206" s="43">
        <v>1.7048622314311059E-2</v>
      </c>
      <c r="R206" s="43">
        <v>2.2696334512435135E-4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0.12210798809626668</v>
      </c>
      <c r="O207" s="43">
        <v>0.67608617904889501</v>
      </c>
      <c r="P207" s="43">
        <v>3.6960591340620495E-3</v>
      </c>
      <c r="Q207" s="43">
        <v>1.714086981485325E-2</v>
      </c>
      <c r="R207" s="43">
        <v>2.2781654131442331E-4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0.12126624783194183</v>
      </c>
      <c r="O208" s="43">
        <v>0.67594900082885234</v>
      </c>
      <c r="P208" s="43">
        <v>3.6958914348874995E-3</v>
      </c>
      <c r="Q208" s="43">
        <v>1.7233117081988561E-2</v>
      </c>
      <c r="R208" s="43">
        <v>2.2866973534571743E-4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0.12042481819555621</v>
      </c>
      <c r="O209" s="43">
        <v>0.67581183675003942</v>
      </c>
      <c r="P209" s="43">
        <v>3.6954071781832238E-3</v>
      </c>
      <c r="Q209" s="43">
        <v>1.7325356212737904E-2</v>
      </c>
      <c r="R209" s="43">
        <v>2.2952285412366092E-4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0.11958370276406267</v>
      </c>
      <c r="O210" s="43">
        <v>0.67567469096716271</v>
      </c>
      <c r="P210" s="43">
        <v>3.6946066033767483E-3</v>
      </c>
      <c r="Q210" s="43">
        <v>1.7417579309063593E-2</v>
      </c>
      <c r="R210" s="43">
        <v>2.3037582459938387E-4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0.11874290503112657</v>
      </c>
      <c r="O211" s="43">
        <v>0.67553756762841022</v>
      </c>
      <c r="P211" s="43">
        <v>3.6934900326273958E-3</v>
      </c>
      <c r="Q211" s="43">
        <v>1.7509778479936608E-2</v>
      </c>
      <c r="R211" s="43">
        <v>2.3122857378883935E-4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0.11790242840634561</v>
      </c>
      <c r="O212" s="43">
        <v>0.67540047087437216</v>
      </c>
      <c r="P212" s="43">
        <v>3.6920578706058664E-3</v>
      </c>
      <c r="Q212" s="43">
        <v>1.7601945843398751E-2</v>
      </c>
      <c r="R212" s="43">
        <v>2.3208102879187674E-4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0.11706227621450781</v>
      </c>
      <c r="O213" s="43">
        <v>0.67526340483696368</v>
      </c>
      <c r="P213" s="43">
        <v>3.6903106042370419E-3</v>
      </c>
      <c r="Q213" s="43">
        <v>1.7694073528618941E-2</v>
      </c>
      <c r="R213" s="43">
        <v>2.3293311681125967E-4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0.11622245169488789</v>
      </c>
      <c r="O214" s="43">
        <v>0.67512637363835482</v>
      </c>
      <c r="P214" s="43">
        <v>3.6882488024062481E-3</v>
      </c>
      <c r="Q214" s="43">
        <v>1.7786153677942534E-2</v>
      </c>
      <c r="R214" s="43">
        <v>2.337847651716206E-4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0.11538295800058233</v>
      </c>
      <c r="O215" s="43">
        <v>0.6749893813899045</v>
      </c>
      <c r="P215" s="43">
        <v>3.6858731156292472E-3</v>
      </c>
      <c r="Q215" s="43">
        <v>1.7878178448932931E-2</v>
      </c>
      <c r="R215" s="43">
        <v>2.3463590133834361E-4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0.11454379819788321</v>
      </c>
      <c r="O216" s="43">
        <v>0.67485243219110169</v>
      </c>
      <c r="P216" s="43">
        <v>3.6831842756862489E-3</v>
      </c>
      <c r="Q216" s="43">
        <v>1.797014001640446E-2</v>
      </c>
      <c r="R216" s="43">
        <v>2.3548645293636626E-4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0.11370497526569082</v>
      </c>
      <c r="O217" s="43">
        <v>0.67471553012851071</v>
      </c>
      <c r="P217" s="43">
        <v>3.6801830952202397E-3</v>
      </c>
      <c r="Q217" s="43">
        <v>1.8062030574445689E-2</v>
      </c>
      <c r="R217" s="43">
        <v>2.3633634776889354E-4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0.11286649209496546</v>
      </c>
      <c r="O218" s="43">
        <v>0.67457867927472692</v>
      </c>
      <c r="P218" s="43">
        <v>3.6768704672999752E-3</v>
      </c>
      <c r="Q218" s="43">
        <v>1.8153842338432282E-2</v>
      </c>
      <c r="R218" s="43">
        <v>2.3718551383601448E-4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0.11202835148821833</v>
      </c>
      <c r="O219" s="43">
        <v>0.67444188368733715</v>
      </c>
      <c r="P219" s="43">
        <v>3.6732473649479821E-3</v>
      </c>
      <c r="Q219" s="43">
        <v>1.8245567547028493E-2</v>
      </c>
      <c r="R219" s="43">
        <v>2.3803387935321401E-4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0.11119055615904133</v>
      </c>
      <c r="O220" s="43">
        <v>0.67430514740788816</v>
      </c>
      <c r="P220" s="43">
        <v>3.6693148406339469E-3</v>
      </c>
      <c r="Q220" s="43">
        <v>1.8337198464176446E-2</v>
      </c>
      <c r="R220" s="43">
        <v>2.3888137276977198E-4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0.11035310873167628</v>
      </c>
      <c r="O221" s="43">
        <v>0.67416847446086436</v>
      </c>
      <c r="P221" s="43">
        <v>3.6650740257338954E-3</v>
      </c>
      <c r="Q221" s="43">
        <v>1.842872738107237E-2</v>
      </c>
      <c r="R221" s="43">
        <v>2.3972792278704102E-4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0.10951601174062331</v>
      </c>
      <c r="O222" s="43">
        <v>0.67403186885267408</v>
      </c>
      <c r="P222" s="43">
        <v>3.6605261299555653E-3</v>
      </c>
      <c r="Q222" s="43">
        <v>1.8520146618128886E-2</v>
      </c>
      <c r="R222" s="43">
        <v>2.4057345837659591E-4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0.10867926763028825</v>
      </c>
      <c r="O223" s="43">
        <v>0.67389533457064332</v>
      </c>
      <c r="P223" s="43">
        <v>3.6556724407304309E-3</v>
      </c>
      <c r="Q223" s="43">
        <v>1.8611448526922546E-2</v>
      </c>
      <c r="R223" s="43">
        <v>2.4141790879824638E-4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0.10784287875466937</v>
      </c>
      <c r="O224" s="43">
        <v>0.67375887558202141</v>
      </c>
      <c r="P224" s="43">
        <v>3.6505143225728162E-3</v>
      </c>
      <c r="Q224" s="43">
        <v>1.8702625492125782E-2</v>
      </c>
      <c r="R224" s="43">
        <v>2.4226120361790546E-4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0.10700684737708303</v>
      </c>
      <c r="O225" s="43">
        <v>0.67362249583299449</v>
      </c>
      <c r="P225" s="43">
        <v>3.6450532164065881E-3</v>
      </c>
      <c r="Q225" s="43">
        <v>1.8793669933422449E-2</v>
      </c>
      <c r="R225" s="43">
        <v>2.4310327272530663E-4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0.10617117566992826</v>
      </c>
      <c r="O226" s="43">
        <v>0.67348619924771047</v>
      </c>
      <c r="P226" s="43">
        <v>3.6392906388599201E-3</v>
      </c>
      <c r="Q226" s="43">
        <v>1.8884574307406185E-2</v>
      </c>
      <c r="R226" s="43">
        <v>2.4394404635156149E-4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0.1053358657144905</v>
      </c>
      <c r="O227" s="43">
        <v>0.67334998972731464</v>
      </c>
      <c r="P227" s="43">
        <v>3.6332281815286442E-3</v>
      </c>
      <c r="Q227" s="43">
        <v>1.8975331109460751E-2</v>
      </c>
      <c r="R227" s="43">
        <v>2.4478345508655101E-4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0.10450091950078359</v>
      </c>
      <c r="O228" s="43">
        <v>0.67321387114899556</v>
      </c>
      <c r="P228" s="43">
        <v>3.6268675102087123E-3</v>
      </c>
      <c r="Q228" s="43">
        <v>1.9065932875621611E-2</v>
      </c>
      <c r="R228" s="43">
        <v>2.456214298961436E-4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0.10366633892743082</v>
      </c>
      <c r="O229" s="43">
        <v>0.67307784736504361</v>
      </c>
      <c r="P229" s="43">
        <v>3.6202103640983344E-3</v>
      </c>
      <c r="Q229" s="43">
        <v>1.9156372184417968E-2</v>
      </c>
      <c r="R229" s="43">
        <v>2.4645790213923165E-4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0.10283212580158396</v>
      </c>
      <c r="O230" s="43">
        <v>0.67294192220192106</v>
      </c>
      <c r="P230" s="43">
        <v>3.6132585549703377E-3</v>
      </c>
      <c r="Q230" s="43">
        <v>1.9246641658694531E-2</v>
      </c>
      <c r="R230" s="43">
        <v>2.4729280358458134E-4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0.10199828183888079</v>
      </c>
      <c r="O231" s="43">
        <v>0.67280609945934322</v>
      </c>
      <c r="P231" s="43">
        <v>3.606013966315351E-3</v>
      </c>
      <c r="Q231" s="43">
        <v>1.9336733967412235E-2</v>
      </c>
      <c r="R231" s="43">
        <v>2.4812606642748725E-4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0.10116480866344028</v>
      </c>
      <c r="O232" s="43">
        <v>0.67267038290937342</v>
      </c>
      <c r="P232" s="43">
        <v>3.598478552456394E-3</v>
      </c>
      <c r="Q232" s="43">
        <v>1.9426641827427253E-2</v>
      </c>
      <c r="R232" s="43">
        <v>2.4895762330622636E-4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0.1003317078078958</v>
      </c>
      <c r="O233" s="43">
        <v>0.67253477629553093</v>
      </c>
      <c r="P233" s="43">
        <v>3.5906543376354916E-3</v>
      </c>
      <c r="Q233" s="43">
        <v>1.9516358005247512E-2</v>
      </c>
      <c r="R233" s="43">
        <v>2.4978740731830442E-4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9.9498980713465482E-2</v>
      </c>
      <c r="O234" s="43">
        <v>0.67239928333191146</v>
      </c>
      <c r="P234" s="43">
        <v>3.5825434150729436E-3</v>
      </c>
      <c r="Q234" s="43">
        <v>1.9605875318766116E-2</v>
      </c>
      <c r="R234" s="43">
        <v>2.50615352036488E-4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9.8666628730059866E-2</v>
      </c>
      <c r="O235" s="43">
        <v>0.67226390770232158</v>
      </c>
      <c r="P235" s="43">
        <v>3.5741479459998836E-3</v>
      </c>
      <c r="Q235" s="43">
        <v>1.9695186638970894E-2</v>
      </c>
      <c r="R235" s="43">
        <v>2.5144139152461664E-4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9.7834653116426404E-2</v>
      </c>
      <c r="O236" s="43">
        <v>0.67212865305942748</v>
      </c>
      <c r="P236" s="43">
        <v>3.5654701586647886E-3</v>
      </c>
      <c r="Q236" s="43">
        <v>1.9784284891629571E-2</v>
      </c>
      <c r="R236" s="43">
        <v>2.5226546035318818E-4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9.7003055040330396E-2</v>
      </c>
      <c r="O237" s="43">
        <v>0.67199352302391646</v>
      </c>
      <c r="P237" s="43">
        <v>3.5565123473145985E-3</v>
      </c>
      <c r="Q237" s="43">
        <v>1.987316305894973E-2</v>
      </c>
      <c r="R237" s="43">
        <v>2.5308749361471224E-4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9.6171835578772222E-2</v>
      </c>
      <c r="O238" s="43">
        <v>0.67185852118367506</v>
      </c>
      <c r="P238" s="43">
        <v>3.5472768711511289E-3</v>
      </c>
      <c r="Q238" s="43">
        <v>1.9961814181213081E-2</v>
      </c>
      <c r="R238" s="43">
        <v>2.5390742693882549E-4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9.5340995718240118E-2</v>
      </c>
      <c r="O239" s="43">
        <v>0.67172365109298071</v>
      </c>
      <c r="P239" s="43">
        <v>3.5377661532634734E-3</v>
      </c>
      <c r="Q239" s="43">
        <v>2.0050231358383391E-2</v>
      </c>
      <c r="R239" s="43">
        <v>2.5472519650716327E-4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9.4510536354998634E-2</v>
      </c>
      <c r="O240" s="43">
        <v>0.67158891627170814</v>
      </c>
      <c r="P240" s="43">
        <v>3.5279826795370848E-3</v>
      </c>
      <c r="Q240" s="43">
        <v>2.0138407751687428E-2</v>
      </c>
      <c r="R240" s="43">
        <v>2.5554073906798185E-4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9.3680458295411911E-2</v>
      </c>
      <c r="O241" s="43">
        <v>0.67145432020455253</v>
      </c>
      <c r="P241" s="43">
        <v>3.5179289975402549E-3</v>
      </c>
      <c r="Q241" s="43">
        <v>2.0226336585168449E-2</v>
      </c>
      <c r="R241" s="43">
        <v>2.5635399195052662E-4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9.2850762256301539E-2</v>
      </c>
      <c r="O242" s="43">
        <v>0.67131986634026708</v>
      </c>
      <c r="P242" s="43">
        <v>3.5076077153887142E-3</v>
      </c>
      <c r="Q242" s="43">
        <v>2.0314011147211597E-2</v>
      </c>
      <c r="R242" s="43">
        <v>2.571648930791402E-4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9.2021448865338695E-2</v>
      </c>
      <c r="O243" s="43">
        <v>0.67118555809091685</v>
      </c>
      <c r="P243" s="43">
        <v>3.4970215005890792E-3</v>
      </c>
      <c r="Q243" s="43">
        <v>2.0401424792040677E-2</v>
      </c>
      <c r="R243" s="43">
        <v>2.5797338098710649E-4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9.1192518661469726E-2</v>
      </c>
      <c r="O244" s="43">
        <v>0.67105139883114917</v>
      </c>
      <c r="P244" s="43">
        <v>3.4861730788618823E-3</v>
      </c>
      <c r="Q244" s="43">
        <v>2.0488570941185835E-2</v>
      </c>
      <c r="R244" s="43">
        <v>2.5877939483022504E-4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9.0363972095375139E-2</v>
      </c>
      <c r="O245" s="43">
        <v>0.67091739189747956</v>
      </c>
      <c r="P245" s="43">
        <v>3.4750652329449457E-3</v>
      </c>
      <c r="Q245" s="43">
        <v>2.0575443084921621E-2</v>
      </c>
      <c r="R245" s="43">
        <v>2.5958287440011179E-4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8.9535809529961236E-2</v>
      </c>
      <c r="O246" s="43">
        <v>0.67078354058759448</v>
      </c>
      <c r="P246" s="43">
        <v>3.4637008013778323E-3</v>
      </c>
      <c r="Q246" s="43">
        <v>2.0662034783674909E-2</v>
      </c>
      <c r="R246" s="43">
        <v>2.6038376013722052E-4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8.8708031240883861E-2</v>
      </c>
      <c r="O247" s="43">
        <v>0.67064984815967232</v>
      </c>
      <c r="P247" s="43">
        <v>3.4520826772681508E-3</v>
      </c>
      <c r="Q247" s="43">
        <v>2.0748339669402295E-2</v>
      </c>
      <c r="R247" s="43">
        <v>2.6118199314358292E-4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8.7880637417104029E-2</v>
      </c>
      <c r="O248" s="43">
        <v>0.6705163178317185</v>
      </c>
      <c r="P248" s="43">
        <v>3.440213807040471E-3</v>
      </c>
      <c r="Q248" s="43">
        <v>2.0834351446936458E-2</v>
      </c>
      <c r="R248" s="43">
        <v>2.6197751519526079E-4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8.7053628161474425E-2</v>
      </c>
      <c r="O249" s="43">
        <v>0.67038295278092064</v>
      </c>
      <c r="P249" s="43">
        <v>3.4280971891686245E-3</v>
      </c>
      <c r="Q249" s="43">
        <v>2.09200638953011E-2</v>
      </c>
      <c r="R249" s="43">
        <v>2.6277026875450775E-4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8.6227003491356813E-2</v>
      </c>
      <c r="O250" s="43">
        <v>0.67024975614301918</v>
      </c>
      <c r="P250" s="43">
        <v>3.4157358728921705E-3</v>
      </c>
      <c r="Q250" s="43">
        <v>2.1005470868994014E-2</v>
      </c>
      <c r="R250" s="43">
        <v>2.6356019698163676E-4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8.5400763339269312E-2</v>
      </c>
      <c r="O251" s="43">
        <v>0.67011673101169666</v>
      </c>
      <c r="P251" s="43">
        <v>3.4031329569177977E-3</v>
      </c>
      <c r="Q251" s="43">
        <v>2.109056629923799E-2</v>
      </c>
      <c r="R251" s="43">
        <v>2.6434724374658944E-4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8.4574907553563131E-2</v>
      </c>
      <c r="O252" s="43">
        <v>0.66998388043798396</v>
      </c>
      <c r="P252" s="43">
        <v>3.390291588106453E-3</v>
      </c>
      <c r="Q252" s="43">
        <v>2.1175344195199085E-2</v>
      </c>
      <c r="R252" s="43">
        <v>2.6513135364020381E-4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8.3749435899128311E-2</v>
      </c>
      <c r="O253" s="43">
        <v>0.66985120742968496</v>
      </c>
      <c r="P253" s="43">
        <v>3.3772149601469827E-3</v>
      </c>
      <c r="Q253" s="43">
        <v>2.1259798645171926E-2</v>
      </c>
      <c r="R253" s="43">
        <v>2.6591247198517733E-4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8.2924348058127595E-2</v>
      </c>
      <c r="O254" s="43">
        <v>0.66971871495081881</v>
      </c>
      <c r="P254" s="43">
        <v>3.3639063122170728E-3</v>
      </c>
      <c r="Q254" s="43">
        <v>2.1343923817731859E-2</v>
      </c>
      <c r="R254" s="43">
        <v>2.666905448467229E-4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8.2099643630758098E-2</v>
      </c>
      <c r="O255" s="43">
        <v>0.66958640592107965</v>
      </c>
      <c r="P255" s="43">
        <v>3.3503689276322803E-3</v>
      </c>
      <c r="Q255" s="43">
        <v>2.1427713962853381E-2</v>
      </c>
      <c r="R255" s="43">
        <v>2.674655190429134E-4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8.1275322136039968E-2</v>
      </c>
      <c r="O256" s="43">
        <v>0.6694542832153173</v>
      </c>
      <c r="P256" s="43">
        <v>3.3366061324839433E-3</v>
      </c>
      <c r="Q256" s="43">
        <v>2.151116341299484E-2</v>
      </c>
      <c r="R256" s="43">
        <v>2.6823734215471401E-4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8.0451383012631536E-2</v>
      </c>
      <c r="O257" s="43">
        <v>0.66932234966303228</v>
      </c>
      <c r="P257" s="43">
        <v>3.3226212942667711E-3</v>
      </c>
      <c r="Q257" s="43">
        <v>2.1594266584148918E-2</v>
      </c>
      <c r="R257" s="43">
        <v>2.6900596253569796E-4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7.9627825619670134E-2</v>
      </c>
      <c r="O258" s="43">
        <v>0.66919060804789243</v>
      </c>
      <c r="P258" s="43">
        <v>3.3084178204968915E-3</v>
      </c>
      <c r="Q258" s="43">
        <v>2.1677017976858805E-2</v>
      </c>
      <c r="R258" s="43">
        <v>2.6977132932144558E-4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7.8804649237638191E-2</v>
      </c>
      <c r="O259" s="43">
        <v>0.66905906110726643</v>
      </c>
      <c r="P259" s="43">
        <v>3.2939991573211606E-3</v>
      </c>
      <c r="Q259" s="43">
        <v>2.1759412177199729E-2</v>
      </c>
      <c r="R259" s="43">
        <v>2.7053339243862179E-4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7.7981853069253787E-2</v>
      </c>
      <c r="O260" s="43">
        <v>0.66892771153177688</v>
      </c>
      <c r="P260" s="43">
        <v>3.2793687881185192E-3</v>
      </c>
      <c r="Q260" s="43">
        <v>2.1841443857725677E-2</v>
      </c>
      <c r="R260" s="43">
        <v>2.7129210261373301E-4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7.7159436240384877E-2</v>
      </c>
      <c r="O261" s="43">
        <v>0.66879656196487125</v>
      </c>
      <c r="P261" s="43">
        <v>3.2645302320941784E-3</v>
      </c>
      <c r="Q261" s="43">
        <v>2.1923107778381162E-2</v>
      </c>
      <c r="R261" s="43">
        <v>2.720474113815596E-4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7.6337397800986917E-2</v>
      </c>
      <c r="O262" s="43">
        <v>0.66866561500241206</v>
      </c>
      <c r="P262" s="43">
        <v>3.2494870428674306E-3</v>
      </c>
      <c r="Q262" s="43">
        <v>2.2004398787377748E-2</v>
      </c>
      <c r="R262" s="43">
        <v>2.7279927109326286E-4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7.5515736726062765E-2</v>
      </c>
      <c r="O263" s="43">
        <v>0.66853487319228588</v>
      </c>
      <c r="P263" s="43">
        <v>3.2342428070538578E-3</v>
      </c>
      <c r="Q263" s="43">
        <v>2.2085311822035342E-2</v>
      </c>
      <c r="R263" s="43">
        <v>2.7354763492416626E-4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7.4694451916644464E-2</v>
      </c>
      <c r="O264" s="43">
        <v>0.66840433903403018</v>
      </c>
      <c r="P264" s="43">
        <v>3.2188011428427314E-3</v>
      </c>
      <c r="Q264" s="43">
        <v>2.2165841909587959E-2</v>
      </c>
      <c r="R264" s="43">
        <v>2.7429245688120814E-4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7.3873542200796047E-2</v>
      </c>
      <c r="O265" s="43">
        <v>0.6682740149784806</v>
      </c>
      <c r="P265" s="43">
        <v>3.2031656985703609E-3</v>
      </c>
      <c r="Q265" s="43">
        <v>2.224598416795396E-2</v>
      </c>
      <c r="R265" s="43">
        <v>2.7503369181006528E-4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7.3053006334636864E-2</v>
      </c>
      <c r="O266" s="43">
        <v>0.6681439034274359</v>
      </c>
      <c r="P266" s="43">
        <v>3.187340151290176E-3</v>
      </c>
      <c r="Q266" s="43">
        <v>2.2325733806470672E-2</v>
      </c>
      <c r="R266" s="43">
        <v>2.7577129540194755E-4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7.2232843003384492E-2</v>
      </c>
      <c r="O267" s="43">
        <v>0.66801400673334199</v>
      </c>
      <c r="P267" s="43">
        <v>3.171328205340304E-3</v>
      </c>
      <c r="Q267" s="43">
        <v>2.2405086126593244E-2</v>
      </c>
      <c r="R267" s="43">
        <v>2.7650522420006164E-4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7.1413050822416738E-2</v>
      </c>
      <c r="O268" s="43">
        <v>0.66788432719899504</v>
      </c>
      <c r="P268" s="43">
        <v>3.1551335909094005E-3</v>
      </c>
      <c r="Q268" s="43">
        <v>2.2484036522557725E-2</v>
      </c>
      <c r="R268" s="43">
        <v>2.7723543560574372E-4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7.0593628338351866E-2</v>
      </c>
      <c r="O269" s="43">
        <v>0.66775486707726317</v>
      </c>
      <c r="P269" s="43">
        <v>3.1387600626014939E-3</v>
      </c>
      <c r="Q269" s="43">
        <v>2.2562580482008387E-2</v>
      </c>
      <c r="R269" s="43">
        <v>2.7796188788426184E-4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6.9774574030146433E-2</v>
      </c>
      <c r="O270" s="43">
        <v>0.6676256285708273</v>
      </c>
      <c r="P270" s="43">
        <v>3.1222113980005893E-3</v>
      </c>
      <c r="Q270" s="43">
        <v>2.2640713586589149E-2</v>
      </c>
      <c r="R270" s="43">
        <v>2.7868454017028569E-4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6.8955886310210018E-2</v>
      </c>
      <c r="O271" s="43">
        <v>0.66749661383194014</v>
      </c>
      <c r="P271" s="43">
        <v>3.1054913962357709E-3</v>
      </c>
      <c r="Q271" s="43">
        <v>2.2718431512499245E-2</v>
      </c>
      <c r="R271" s="43">
        <v>2.7940335247302631E-4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6.8137563525536141E-2</v>
      </c>
      <c r="O272" s="43">
        <v>0.66736782496220504</v>
      </c>
      <c r="P272" s="43">
        <v>3.0886038765475404E-3</v>
      </c>
      <c r="Q272" s="43">
        <v>2.2795730031013046E-2</v>
      </c>
      <c r="R272" s="43">
        <v>2.8011828568104332E-4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6.7319603958848492E-2</v>
      </c>
      <c r="O273" s="43">
        <v>0.66723926401237199</v>
      </c>
      <c r="P273" s="43">
        <v>3.0715526768561171E-3</v>
      </c>
      <c r="Q273" s="43">
        <v>2.287260500896416E-2</v>
      </c>
      <c r="R273" s="43">
        <v>2.8082930156672316E-4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6.6502005829762012E-2</v>
      </c>
      <c r="O274" s="43">
        <v>0.66711093298215329</v>
      </c>
      <c r="P274" s="43">
        <v>3.0543416523324232E-3</v>
      </c>
      <c r="Q274" s="43">
        <v>2.2949052409193805E-2</v>
      </c>
      <c r="R274" s="43">
        <v>2.815363627904255E-4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6.5684767295957985E-2</v>
      </c>
      <c r="O275" s="43">
        <v>0.66698283382005819</v>
      </c>
      <c r="P275" s="43">
        <v>3.0369746739724516E-3</v>
      </c>
      <c r="Q275" s="43">
        <v>2.3025068290963558E-2</v>
      </c>
      <c r="R275" s="43">
        <v>2.8223943290430099E-4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6.486788645437222E-2</v>
      </c>
      <c r="O276" s="43">
        <v>0.66685496842324465</v>
      </c>
      <c r="P276" s="43">
        <v>3.0194556271757314E-3</v>
      </c>
      <c r="Q276" s="43">
        <v>2.3100648810332601E-2</v>
      </c>
      <c r="R276" s="43">
        <v>2.8293847635578001E-4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6.4051361342396168E-2</v>
      </c>
      <c r="O277" s="43">
        <v>0.66672733863739053</v>
      </c>
      <c r="P277" s="43">
        <v>3.0017884103285741E-3</v>
      </c>
      <c r="Q277" s="43">
        <v>2.3175790220499495E-2</v>
      </c>
      <c r="R277" s="43">
        <v>2.8363345849073451E-4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6.3235189939089512E-2</v>
      </c>
      <c r="O278" s="43">
        <v>0.66659994625658259</v>
      </c>
      <c r="P278" s="43">
        <v>2.9839769333927899E-3</v>
      </c>
      <c r="Q278" s="43">
        <v>2.3250488872108704E-2</v>
      </c>
      <c r="R278" s="43">
        <v>2.8432434555631238E-4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6.2419370166404142E-2</v>
      </c>
      <c r="O279" s="43">
        <v>0.66647279302322404</v>
      </c>
      <c r="P279" s="43">
        <v>2.9660251165005347E-3</v>
      </c>
      <c r="Q279" s="43">
        <v>2.332474121352196E-2</v>
      </c>
      <c r="R279" s="43">
        <v>2.8501110470344763E-4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6.1603899890418534E-2</v>
      </c>
      <c r="O280" s="43">
        <v>0.6663458806279603</v>
      </c>
      <c r="P280" s="43">
        <v>2.9479368885559623E-3</v>
      </c>
      <c r="Q280" s="43">
        <v>2.3398543791054632E-2</v>
      </c>
      <c r="R280" s="43">
        <v>2.8569370398904626E-4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6.0788776922581673E-2</v>
      </c>
      <c r="O281" s="43">
        <v>0.66621921070962187</v>
      </c>
      <c r="P281" s="43">
        <v>2.9297161858443236E-3</v>
      </c>
      <c r="Q281" s="43">
        <v>2.3471893249177266E-2</v>
      </c>
      <c r="R281" s="43">
        <v>2.8637211237785086E-4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5.9973999020966229E-2</v>
      </c>
      <c r="O282" s="43">
        <v>0.66609278485518542</v>
      </c>
      <c r="P282" s="43">
        <v>2.9113669506491604E-3</v>
      </c>
      <c r="Q282" s="43">
        <v>2.354478633068258E-2</v>
      </c>
      <c r="R282" s="43">
        <v>2.8704629974398436E-4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5.9159563891529904E-2</v>
      </c>
      <c r="O283" s="43">
        <v>0.66596660459975365</v>
      </c>
      <c r="P283" s="43">
        <v>2.8928931298782146E-3</v>
      </c>
      <c r="Q283" s="43">
        <v>2.3617219876817957E-2</v>
      </c>
      <c r="R283" s="43">
        <v>2.8771623687217626E-4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5.8345469189384339E-2</v>
      </c>
      <c r="O284" s="43">
        <v>0.66584067142655079</v>
      </c>
      <c r="P284" s="43">
        <v>2.8742986736986732E-3</v>
      </c>
      <c r="Q284" s="43">
        <v>2.3689190827383858E-2</v>
      </c>
      <c r="R284" s="43">
        <v>2.883818954586721E-4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5.7531712520071054E-2</v>
      </c>
      <c r="O285" s="43">
        <v>0.66571498676693741</v>
      </c>
      <c r="P285" s="43">
        <v>2.8555875341823595E-3</v>
      </c>
      <c r="Q285" s="43">
        <v>2.3760696220798207E-2</v>
      </c>
      <c r="R285" s="43">
        <v>2.8904324811182964E-4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5.6718291440843539E-2</v>
      </c>
      <c r="O286" s="43">
        <v>0.66558955200044057</v>
      </c>
      <c r="P286" s="43">
        <v>2.8367636639614535E-3</v>
      </c>
      <c r="Q286" s="43">
        <v>2.3831733194127135E-2</v>
      </c>
      <c r="R286" s="43">
        <v>2.8970026835240263E-4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5.5905203461954843E-2</v>
      </c>
      <c r="O287" s="43">
        <v>0.6654643684548035</v>
      </c>
      <c r="P287" s="43">
        <v>2.8178310148953291E-3</v>
      </c>
      <c r="Q287" s="43">
        <v>2.3902298983082323E-2</v>
      </c>
      <c r="R287" s="43">
        <v>2.9035293061351665E-4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5.5092446047949988E-2</v>
      </c>
      <c r="O288" s="43">
        <v>0.66533943740604951</v>
      </c>
      <c r="P288" s="43">
        <v>2.7987935367490748E-3</v>
      </c>
      <c r="Q288" s="43">
        <v>2.3972390921985168E-2</v>
      </c>
      <c r="R288" s="43">
        <v>2.9100121024033766E-4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5.4280016618962694E-2</v>
      </c>
      <c r="O289" s="43">
        <v>0.66521476007856417</v>
      </c>
      <c r="P289" s="43">
        <v>2.7796551758842497E-3</v>
      </c>
      <c r="Q289" s="43">
        <v>2.404200644369819E-2</v>
      </c>
      <c r="R289" s="43">
        <v>2.916450834894373E-4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5.3467912552015377E-2</v>
      </c>
      <c r="O290" s="43">
        <v>0.66509033764519387</v>
      </c>
      <c r="P290" s="43">
        <v>2.7604198739624199E-3</v>
      </c>
      <c r="Q290" s="43">
        <v>2.4111143079523837E-2</v>
      </c>
      <c r="R290" s="43">
        <v>2.9228452752785714E-4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5.265613118232218E-2</v>
      </c>
      <c r="O291" s="43">
        <v>0.66496617122736068</v>
      </c>
      <c r="P291" s="43">
        <v>2.7410915666620057E-3</v>
      </c>
      <c r="Q291" s="43">
        <v>2.4179798459071169E-2</v>
      </c>
      <c r="R291" s="43">
        <v>2.9291952043187559E-4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5.1844669804594026E-2</v>
      </c>
      <c r="O292" s="43">
        <v>0.66484226189519324</v>
      </c>
      <c r="P292" s="43">
        <v>2.7216741824089463E-3</v>
      </c>
      <c r="Q292" s="43">
        <v>2.4247970310090638E-2</v>
      </c>
      <c r="R292" s="43">
        <v>2.9355004118547984E-4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5.1033525674345229E-2</v>
      </c>
      <c r="O293" s="43">
        <v>0.66471861066767413</v>
      </c>
      <c r="P293" s="43">
        <v>2.7021716411216945E-3</v>
      </c>
      <c r="Q293" s="43">
        <v>2.431565645827739E-2</v>
      </c>
      <c r="R293" s="43">
        <v>2.9417606967854635E-4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5.0222696009201047E-2</v>
      </c>
      <c r="O294" s="43">
        <v>0.66459521851280101</v>
      </c>
      <c r="P294" s="43">
        <v>2.6825878529710204E-3</v>
      </c>
      <c r="Q294" s="43">
        <v>2.4382854827043419E-2</v>
      </c>
      <c r="R294" s="43">
        <v>2.9479758670473397E-4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4.9412177990205315E-2</v>
      </c>
      <c r="O295" s="43">
        <v>0.66447208634776711</v>
      </c>
      <c r="P295" s="43">
        <v>2.6629267171550995E-3</v>
      </c>
      <c r="Q295" s="43">
        <v>2.4449563437258969E-2</v>
      </c>
      <c r="R295" s="43">
        <v>2.9541457395909182E-4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4.8601968763127869E-2</v>
      </c>
      <c r="O296" s="43">
        <v>0.66434921503915301</v>
      </c>
      <c r="P296" s="43">
        <v>2.6431921206903496E-3</v>
      </c>
      <c r="Q296" s="43">
        <v>2.4515780406963526E-2</v>
      </c>
      <c r="R296" s="43">
        <v>2.9602701403538633E-4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4.779206543977077E-2</v>
      </c>
      <c r="O297" s="43">
        <v>0.66422660540313527</v>
      </c>
      <c r="P297" s="43">
        <v>2.6233879372184565E-3</v>
      </c>
      <c r="Q297" s="43">
        <v>2.4581503951046892E-2</v>
      </c>
      <c r="R297" s="43">
        <v>2.9663489042315149E-4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4.6982465099273001E-2</v>
      </c>
      <c r="O298" s="43">
        <v>0.66410425820571106</v>
      </c>
      <c r="P298" s="43">
        <v>2.6035180258300174E-3</v>
      </c>
      <c r="Q298" s="43">
        <v>2.4646732380900625E-2</v>
      </c>
      <c r="R298" s="43">
        <v>2.9723818750446515E-4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4.6173164789412954E-2</v>
      </c>
      <c r="O299" s="43">
        <v>0.6639821741629347</v>
      </c>
      <c r="P299" s="43">
        <v>2.5835862299052274E-3</v>
      </c>
      <c r="Q299" s="43">
        <v>2.4711464104040369E-2</v>
      </c>
      <c r="R299" s="43">
        <v>2.978368905504557E-4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4.536416152790794E-2</v>
      </c>
      <c r="O300" s="43">
        <v>0.66386035394117116</v>
      </c>
      <c r="P300" s="43">
        <v>2.5635963759719996E-3</v>
      </c>
      <c r="Q300" s="43">
        <v>2.4775697623699463E-2</v>
      </c>
      <c r="R300" s="43">
        <v>2.9843098571754359E-4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4.4555452303710448E-2</v>
      </c>
      <c r="O301" s="43">
        <v>0.66373879815736248</v>
      </c>
      <c r="P301" s="43">
        <v>2.5435522725819198E-3</v>
      </c>
      <c r="Q301" s="43">
        <v>2.4839431538394258E-2</v>
      </c>
      <c r="R301" s="43">
        <v>2.9902046004342089E-4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4.3747034078300329E-2</v>
      </c>
      <c r="O302" s="43">
        <v>0.66361750737930791</v>
      </c>
      <c r="P302" s="43">
        <v>2.523457709204389E-3</v>
      </c>
      <c r="Q302" s="43">
        <v>2.490266454146161E-2</v>
      </c>
      <c r="R302" s="43">
        <v>2.9960530144277356E-4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4.2938903786972363E-2</v>
      </c>
      <c r="O303" s="43">
        <v>0.66349648212595813</v>
      </c>
      <c r="P303" s="43">
        <v>2.5033164551393366E-3</v>
      </c>
      <c r="Q303" s="43">
        <v>2.4965395420569032E-2</v>
      </c>
      <c r="R303" s="43">
        <v>3.0018549870275071E-4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4.2131058340118828E-2</v>
      </c>
      <c r="O304" s="43">
        <v>0.66337572286772228</v>
      </c>
      <c r="P304" s="43">
        <v>2.4831322584488221E-3</v>
      </c>
      <c r="Q304" s="43">
        <v>2.5027623057197874E-2</v>
      </c>
      <c r="R304" s="43">
        <v>3.007610414781849E-4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4.132349462450631E-2</v>
      </c>
      <c r="O305" s="43">
        <v>0.66325523002678977</v>
      </c>
      <c r="P305" s="43">
        <v>2.462908844907873E-3</v>
      </c>
      <c r="Q305" s="43">
        <v>2.5089346426100161E-2</v>
      </c>
      <c r="R305" s="43">
        <v>3.0133192028656799E-4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4.0516209504546291E-2</v>
      </c>
      <c r="O306" s="43">
        <v>0.66313500397746161</v>
      </c>
      <c r="P306" s="43">
        <v>2.4426499169748596E-3</v>
      </c>
      <c r="Q306" s="43">
        <v>2.5150564594729426E-2</v>
      </c>
      <c r="R306" s="43">
        <v>3.0189812650278713E-4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3.9709199823559117E-2</v>
      </c>
      <c r="O307" s="43">
        <v>0.66301504504649877</v>
      </c>
      <c r="P307" s="43">
        <v>2.422359152781715E-3</v>
      </c>
      <c r="Q307" s="43">
        <v>2.5211276722646114E-2</v>
      </c>
      <c r="R307" s="43">
        <v>3.0245965235362569E-4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3.8902462405030584E-2</v>
      </c>
      <c r="O308" s="43">
        <v>0.66289535351347884</v>
      </c>
      <c r="P308" s="43">
        <v>2.4020402051442764E-3</v>
      </c>
      <c r="Q308" s="43">
        <v>2.5271482060898062E-2</v>
      </c>
      <c r="R308" s="43">
        <v>3.0301649091203268E-4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3.809599405386082E-2</v>
      </c>
      <c r="O309" s="43">
        <v>0.66277592961116671</v>
      </c>
      <c r="P309" s="43">
        <v>2.3816967005930206E-3</v>
      </c>
      <c r="Q309" s="43">
        <v>2.5331179951376466E-2</v>
      </c>
      <c r="R309" s="43">
        <v>3.0356863609116644E-4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3.7289791557604972E-2</v>
      </c>
      <c r="O310" s="43">
        <v>0.66265677352589702</v>
      </c>
      <c r="P310" s="43">
        <v>2.3613322384244519E-3</v>
      </c>
      <c r="Q310" s="43">
        <v>2.5390369826147986E-2</v>
      </c>
      <c r="R310" s="43">
        <v>3.041160826382174E-4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3.6483851687705078E-2</v>
      </c>
      <c r="O311" s="43">
        <v>0.66253788539796721</v>
      </c>
      <c r="P311" s="43">
        <v>2.3409503897733677E-3</v>
      </c>
      <c r="Q311" s="43">
        <v>2.5449051206763374E-2</v>
      </c>
      <c r="R311" s="43">
        <v>3.046588261280133E-4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3.5678171200712767E-2</v>
      </c>
      <c r="O312" s="43">
        <v>0.66241926532204276</v>
      </c>
      <c r="P312" s="43">
        <v>2.3205546967062468E-3</v>
      </c>
      <c r="Q312" s="43">
        <v>2.5507223703543254E-2</v>
      </c>
      <c r="R312" s="43">
        <v>3.051968629564135E-4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3.4872746839502297E-2</v>
      </c>
      <c r="O313" s="43">
        <v>0.66230091334757268</v>
      </c>
      <c r="P313" s="43">
        <v>2.3001486713359522E-3</v>
      </c>
      <c r="Q313" s="43">
        <v>2.5564887014841508E-2</v>
      </c>
      <c r="R313" s="43">
        <v>3.0573019033349635E-4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3.4067575334473438E-2</v>
      </c>
      <c r="O314" s="43">
        <v>0.6621828294792157</v>
      </c>
      <c r="P314" s="43">
        <v>2.2797357949579603E-3</v>
      </c>
      <c r="Q314" s="43">
        <v>2.5622040926286872E-2</v>
      </c>
      <c r="R314" s="43">
        <v>3.0625880627654391E-4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3.326265340474388E-2</v>
      </c>
      <c r="O315" s="43">
        <v>0.66206501367727677</v>
      </c>
      <c r="P315" s="43">
        <v>2.2593195172082811E-3</v>
      </c>
      <c r="Q315" s="43">
        <v>2.5678685310003217E-2</v>
      </c>
      <c r="R315" s="43">
        <v>3.0678270960283137E-4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3.2457977759330604E-2</v>
      </c>
      <c r="O316" s="43">
        <v>0.66194746585815434</v>
      </c>
      <c r="P316" s="43">
        <v>2.2389032552432484E-3</v>
      </c>
      <c r="Q316" s="43">
        <v>2.5734820123809052E-2</v>
      </c>
      <c r="R316" s="43">
        <v>3.0730189992222257E-4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3.1653545098319837E-2</v>
      </c>
      <c r="O317" s="43">
        <v>0.66183018589479625</v>
      </c>
      <c r="P317" s="43">
        <v>2.218490392941331E-3</v>
      </c>
      <c r="Q317" s="43">
        <v>2.579044541039692E-2</v>
      </c>
      <c r="R317" s="43">
        <v>3.0781637762958037E-4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3.0849352114025255E-2</v>
      </c>
      <c r="O318" s="43">
        <v>0.66171317361716608</v>
      </c>
      <c r="P318" s="43">
        <v>2.1980842801270924E-3</v>
      </c>
      <c r="Q318" s="43">
        <v>2.5845561296493069E-2</v>
      </c>
      <c r="R318" s="43">
        <v>3.0832614389699457E-4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3.004539549213402E-2</v>
      </c>
      <c r="O319" s="43">
        <v>0.66159642881271774</v>
      </c>
      <c r="P319" s="43">
        <v>2.1776882318174408E-3</v>
      </c>
      <c r="Q319" s="43">
        <v>2.5900167991998065E-2</v>
      </c>
      <c r="R319" s="43">
        <v>3.0883120066583337E-4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2.9241671912840154E-2</v>
      </c>
      <c r="O320" s="43">
        <v>0.66147995122687953</v>
      </c>
      <c r="P320" s="43">
        <v>2.157305527490262E-3</v>
      </c>
      <c r="Q320" s="43">
        <v>2.5954265789108866E-2</v>
      </c>
      <c r="R320" s="43">
        <v>3.0933155063862333E-4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2.8438178051965062E-2</v>
      </c>
      <c r="O321" s="43">
        <v>0.66136374056354774</v>
      </c>
      <c r="P321" s="43">
        <v>2.1369394103755443E-3</v>
      </c>
      <c r="Q321" s="43">
        <v>2.6007855061422919E-2</v>
      </c>
      <c r="R321" s="43">
        <v>3.098271972707634E-4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2.7634910582064773E-2</v>
      </c>
      <c r="O322" s="43">
        <v>0.66124779648558574</v>
      </c>
      <c r="P322" s="43">
        <v>2.1165930867690684E-3</v>
      </c>
      <c r="Q322" s="43">
        <v>2.6060936263024834E-2</v>
      </c>
      <c r="R322" s="43">
        <v>3.1031814476207772E-4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2.6831866173523494E-2</v>
      </c>
      <c r="O323" s="43">
        <v>0.66113211861533416</v>
      </c>
      <c r="P323" s="43">
        <v>2.0962697253687395E-3</v>
      </c>
      <c r="Q323" s="43">
        <v>2.6113509927556268E-2</v>
      </c>
      <c r="R323" s="43">
        <v>3.1080439804821237E-4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2.6029041495633232E-2</v>
      </c>
      <c r="O324" s="43">
        <v>0.66101670653512723</v>
      </c>
      <c r="P324" s="43">
        <v>2.0759724566336065E-3</v>
      </c>
      <c r="Q324" s="43">
        <v>2.6165576667269458E-2</v>
      </c>
      <c r="R324" s="43">
        <v>3.1128596279188209E-4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2.5226433217659158E-2</v>
      </c>
      <c r="O325" s="43">
        <v>0.66090155978781606</v>
      </c>
      <c r="P325" s="43">
        <v>2.0557043721656241E-3</v>
      </c>
      <c r="Q325" s="43">
        <v>2.6217137172065069E-2</v>
      </c>
      <c r="R325" s="43">
        <v>3.1176284537397095E-4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2.4424038009890351E-2</v>
      </c>
      <c r="O326" s="43">
        <v>0.6607866778773005</v>
      </c>
      <c r="P326" s="43">
        <v>2.0354685241141738E-3</v>
      </c>
      <c r="Q326" s="43">
        <v>2.6268192208514882E-2</v>
      </c>
      <c r="R326" s="43">
        <v>3.1223505288449361E-4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2.3621852544675692E-2</v>
      </c>
      <c r="O327" s="43">
        <v>0.66067206026906655</v>
      </c>
      <c r="P327" s="43">
        <v>2.0152679246033664E-3</v>
      </c>
      <c r="Q327" s="43">
        <v>2.6318742618869944E-2</v>
      </c>
      <c r="R327" s="43">
        <v>3.1270259311342148E-4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2.2819873497444583E-2</v>
      </c>
      <c r="O328" s="43">
        <v>0.66055770639073053</v>
      </c>
      <c r="P328" s="43">
        <v>1.9951055451821252E-3</v>
      </c>
      <c r="Q328" s="43">
        <v>2.6368789320054667E-2</v>
      </c>
      <c r="R328" s="43">
        <v>3.1316547454137886E-4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2.2018097547712244E-2</v>
      </c>
      <c r="O329" s="43">
        <v>0.6604436156325908</v>
      </c>
      <c r="P329" s="43">
        <v>1.9749843162970484E-3</v>
      </c>
      <c r="Q329" s="43">
        <v>2.64183333026475E-2</v>
      </c>
      <c r="R329" s="43">
        <v>3.1362370633021585E-4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2.1216521380069325E-2</v>
      </c>
      <c r="O330" s="43">
        <v>0.66032978734818282</v>
      </c>
      <c r="P330" s="43">
        <v>1.9549071267880194E-3</v>
      </c>
      <c r="Q330" s="43">
        <v>2.6467375629848716E-2</v>
      </c>
      <c r="R330" s="43">
        <v>3.1407729831346102E-4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2.0415141685155583E-2</v>
      </c>
      <c r="O331" s="43">
        <v>0.66021622085484211</v>
      </c>
      <c r="P331" s="43">
        <v>1.9348768234065314E-3</v>
      </c>
      <c r="Q331" s="43">
        <v>2.6515917436435929E-2</v>
      </c>
      <c r="R331" s="43">
        <v>3.1452626098666081E-4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1.9613955160617397E-2</v>
      </c>
      <c r="O332" s="43">
        <v>0.6601029154342718</v>
      </c>
      <c r="P332" s="43">
        <v>1.9148962103566881E-3</v>
      </c>
      <c r="Q332" s="43">
        <v>2.6563959927707839E-2</v>
      </c>
      <c r="R332" s="43">
        <v>3.1497060549761052E-4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1.8812958512048904E-2</v>
      </c>
      <c r="O333" s="43">
        <v>0.65998987033311485</v>
      </c>
      <c r="P333" s="43">
        <v>1.8949680488588143E-3</v>
      </c>
      <c r="Q333" s="43">
        <v>2.6611504378416802E-2</v>
      </c>
      <c r="R333" s="43">
        <v>3.1541034363648181E-4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1.8012148453916535E-2</v>
      </c>
      <c r="O334" s="43">
        <v>0.65987708476353157</v>
      </c>
      <c r="P334" s="43">
        <v>1.8750950567356091E-3</v>
      </c>
      <c r="Q334" s="43">
        <v>2.6658552131690827E-2</v>
      </c>
      <c r="R334" s="43">
        <v>3.1584548782585191E-4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1.7211521710466741E-2</v>
      </c>
      <c r="O335" s="43">
        <v>0.65976455790378119</v>
      </c>
      <c r="P335" s="43">
        <v>1.8552799080207617E-3</v>
      </c>
      <c r="Q335" s="43">
        <v>2.6705104597945468E-2</v>
      </c>
      <c r="R335" s="43">
        <v>3.1627605111063969E-4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1.6411075016616823E-2</v>
      </c>
      <c r="O336" s="43">
        <v>0.65965228889880856</v>
      </c>
      <c r="P336" s="43">
        <v>1.8355252325899356E-3</v>
      </c>
      <c r="Q336" s="43">
        <v>2.6751163253786268E-2</v>
      </c>
      <c r="R336" s="43">
        <v>3.167020471479549E-4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1.5610805118828478E-2</v>
      </c>
      <c r="O337" s="43">
        <v>0.65954027686083239</v>
      </c>
      <c r="P337" s="43">
        <v>1.8158336158140165E-3</v>
      </c>
      <c r="Q337" s="43">
        <v>2.6796729640902284E-2</v>
      </c>
      <c r="R337" s="43">
        <v>3.1712349019686378E-4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1.4810708775964165E-2</v>
      </c>
      <c r="O338" s="43">
        <v>0.65942852086994053</v>
      </c>
      <c r="P338" s="43">
        <v>1.7962075982345135E-3</v>
      </c>
      <c r="Q338" s="43">
        <v>2.6841805364951163E-2</v>
      </c>
      <c r="R338" s="43">
        <v>3.1754039510807771E-4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1.4010782760125946E-2</v>
      </c>
      <c r="O339" s="43">
        <v>0.65931701997468606</v>
      </c>
      <c r="P339" s="43">
        <v>1.7766496752609849E-3</v>
      </c>
      <c r="Q339" s="43">
        <v>2.6886392094436492E-2</v>
      </c>
      <c r="R339" s="43">
        <v>3.1795277731356902E-4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1.3211023857476733E-2</v>
      </c>
      <c r="O340" s="43">
        <v>0.65920577319268647</v>
      </c>
      <c r="P340" s="43">
        <v>1.7571622968903528E-3</v>
      </c>
      <c r="Q340" s="43">
        <v>2.6930491559577774E-2</v>
      </c>
      <c r="R340" s="43">
        <v>3.183606528161204E-4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1.2411428869043818E-2</v>
      </c>
      <c r="O341" s="43">
        <v>0.65909477951122752</v>
      </c>
      <c r="P341" s="43">
        <v>1.7377478674479659E-3</v>
      </c>
      <c r="Q341" s="43">
        <v>2.6974105551173726E-2</v>
      </c>
      <c r="R341" s="43">
        <v>3.1876403817881094E-4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1.1611994611504564E-2</v>
      </c>
      <c r="O342" s="43">
        <v>0.65898403788786741</v>
      </c>
      <c r="P342" s="43">
        <v>1.7184087453502499E-3</v>
      </c>
      <c r="Q342" s="43">
        <v>2.7017235919459395E-2</v>
      </c>
      <c r="R342" s="43">
        <v>3.1916295051444553E-4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1.0812717917954139E-2</v>
      </c>
      <c r="O343" s="43">
        <v>0.65887354725104519</v>
      </c>
      <c r="P343" s="43">
        <v>1.6991472428887835E-3</v>
      </c>
      <c r="Q343" s="43">
        <v>2.7059884572957552E-2</v>
      </c>
      <c r="R343" s="43">
        <v>3.1955740747493188E-4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1.0013595638655221E-2</v>
      </c>
      <c r="O344" s="43">
        <v>0.65876330650068848</v>
      </c>
      <c r="P344" s="43">
        <v>1.6799656260356234E-3</v>
      </c>
      <c r="Q344" s="43">
        <v>2.7102053477325031E-2</v>
      </c>
      <c r="R344" s="43">
        <v>3.1994742724060992E-4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9.2146246417695917E-3</v>
      </c>
      <c r="O345" s="43">
        <v>0.65865331450882625</v>
      </c>
      <c r="P345" s="43">
        <v>1.6608661142696961E-3</v>
      </c>
      <c r="Q345" s="43">
        <v>2.7143744654194456E-2</v>
      </c>
      <c r="R345" s="43">
        <v>3.2033302850953903E-4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8.4158018140715173E-3</v>
      </c>
      <c r="O346" s="43">
        <v>0.65854357012019982</v>
      </c>
      <c r="P346" s="43">
        <v>1.6418508804240675E-3</v>
      </c>
      <c r="Q346" s="43">
        <v>2.7184960180011843E-2</v>
      </c>
      <c r="R346" s="43">
        <v>3.207142304867473E-4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7.6171240616428786E-3</v>
      </c>
      <c r="O347" s="43">
        <v>0.65843407215287741</v>
      </c>
      <c r="P347" s="43">
        <v>1.6229220505538798E-3</v>
      </c>
      <c r="Q347" s="43">
        <v>2.7225702184870727E-2</v>
      </c>
      <c r="R347" s="43">
        <v>3.2109105287344815E-4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6.8185883105500314E-3</v>
      </c>
      <c r="O348" s="43">
        <v>0.65832481939886855</v>
      </c>
      <c r="P348" s="43">
        <v>1.6040817038247552E-3</v>
      </c>
      <c r="Q348" s="43">
        <v>2.7265972851343204E-2</v>
      </c>
      <c r="R348" s="43">
        <v>3.2146351585622842E-4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6.0201915075022826E-3</v>
      </c>
      <c r="O349" s="43">
        <v>0.65821581062473888</v>
      </c>
      <c r="P349" s="43">
        <v>1.5853318724214454E-3</v>
      </c>
      <c r="Q349" s="43">
        <v>2.7305774413308441E-2</v>
      </c>
      <c r="R349" s="43">
        <v>3.2183164009621384E-4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5.2219306204920254E-3</v>
      </c>
      <c r="O350" s="43">
        <v>0.6581070445722258</v>
      </c>
      <c r="P350" s="43">
        <v>1.5666745414764998E-3</v>
      </c>
      <c r="Q350" s="43">
        <v>2.7345109154779178E-2</v>
      </c>
      <c r="R350" s="43">
        <v>3.2219544671821488E-4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4.4238026394164721E-3</v>
      </c>
      <c r="O351" s="43">
        <v>0.6579985199588545</v>
      </c>
      <c r="P351" s="43">
        <v>1.5481116490187209E-3</v>
      </c>
      <c r="Q351" s="43">
        <v>2.738397940872668E-2</v>
      </c>
      <c r="R351" s="43">
        <v>3.2255495729985892E-4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3.6258045766810014E-3</v>
      </c>
      <c r="O352" s="43">
        <v>0.65789023547855319</v>
      </c>
      <c r="P352" s="43">
        <v>1.5296450859411642E-3</v>
      </c>
      <c r="Q352" s="43">
        <v>2.7422387555904634E-2</v>
      </c>
      <c r="R352" s="43">
        <v>3.2291019386071251E-4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2.8279334677840957E-3</v>
      </c>
      <c r="O353" s="43">
        <v>0.65778218980226866</v>
      </c>
      <c r="P353" s="43">
        <v>1.5112766959884381E-3</v>
      </c>
      <c r="Q353" s="43">
        <v>2.7460336023672528E-2</v>
      </c>
      <c r="R353" s="43">
        <v>3.2326117885139879E-4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2.0301863718839067E-3</v>
      </c>
      <c r="O354" s="43">
        <v>0.65767438157858105</v>
      </c>
      <c r="P354" s="43">
        <v>1.4930082757630431E-3</v>
      </c>
      <c r="Q354" s="43">
        <v>2.7497827284818907E-2</v>
      </c>
      <c r="R354" s="43">
        <v>3.2360793514271381E-4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1.2325603723464518E-3</v>
      </c>
      <c r="O355" s="43">
        <v>0.65756680943431733</v>
      </c>
      <c r="P355" s="43">
        <v>1.4748415747504965E-3</v>
      </c>
      <c r="Q355" s="43">
        <v>2.7534863856385074E-2</v>
      </c>
      <c r="R355" s="43">
        <v>3.2395048601474677E-4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4.3505257727547662E-4</v>
      </c>
      <c r="O356" s="43">
        <v>0.6574594719751643</v>
      </c>
      <c r="P356" s="43">
        <v>1.4567782953629667E-3</v>
      </c>
      <c r="Q356" s="43">
        <v>2.7571448298489586E-2</v>
      </c>
      <c r="R356" s="43">
        <v>3.2428885514600804E-4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0</v>
      </c>
      <c r="O357" s="43">
        <v>0.65699354582243485</v>
      </c>
      <c r="P357" s="43">
        <v>1.4388295278689477E-3</v>
      </c>
      <c r="Q357" s="43">
        <v>2.7607583249155892E-2</v>
      </c>
      <c r="R357" s="43">
        <v>3.2462306693554935E-4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0</v>
      </c>
      <c r="O358" s="43">
        <v>0.65608930678265853</v>
      </c>
      <c r="P358" s="43">
        <v>1.4210636063204847E-3</v>
      </c>
      <c r="Q358" s="43">
        <v>2.7643272399518162E-2</v>
      </c>
      <c r="R358" s="43">
        <v>3.2495315552263324E-4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0</v>
      </c>
      <c r="O359" s="43">
        <v>0.65518531810924441</v>
      </c>
      <c r="P359" s="43">
        <v>1.4034923773526841E-3</v>
      </c>
      <c r="Q359" s="43">
        <v>2.7678520569559904E-2</v>
      </c>
      <c r="R359" s="43">
        <v>3.2527916548723783E-4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0</v>
      </c>
      <c r="O360" s="43">
        <v>0.65428157670721288</v>
      </c>
      <c r="P360" s="43">
        <v>1.3861140542626598E-3</v>
      </c>
      <c r="Q360" s="43">
        <v>2.7713332596226863E-2</v>
      </c>
      <c r="R360" s="43">
        <v>3.256011415662249E-4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0</v>
      </c>
      <c r="O361" s="43">
        <v>0.653378079514777</v>
      </c>
      <c r="P361" s="43">
        <v>1.3689268620140991E-3</v>
      </c>
      <c r="Q361" s="43">
        <v>2.7747713272016677E-2</v>
      </c>
      <c r="R361" s="43">
        <v>3.2591912808535621E-4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0</v>
      </c>
      <c r="O362" s="43">
        <v>0.65247482350305852</v>
      </c>
      <c r="P362" s="43">
        <v>1.3519290372272647E-3</v>
      </c>
      <c r="Q362" s="43">
        <v>2.7781667345269923E-2</v>
      </c>
      <c r="R362" s="43">
        <v>3.2623316896198518E-4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0</v>
      </c>
      <c r="O363" s="43">
        <v>0.65157180567580553</v>
      </c>
      <c r="P363" s="43">
        <v>1.3351188281678437E-3</v>
      </c>
      <c r="Q363" s="43">
        <v>2.7815199520460951E-2</v>
      </c>
      <c r="R363" s="43">
        <v>3.2654330770774681E-4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0</v>
      </c>
      <c r="O364" s="43">
        <v>0.65066902306911245</v>
      </c>
      <c r="P364" s="43">
        <v>1.3184944947346672E-3</v>
      </c>
      <c r="Q364" s="43">
        <v>2.784831445848833E-2</v>
      </c>
      <c r="R364" s="43">
        <v>3.2684958743124448E-4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0</v>
      </c>
      <c r="O365" s="43">
        <v>0.64976647275113897</v>
      </c>
      <c r="P365" s="43">
        <v>1.3020543084463147E-3</v>
      </c>
      <c r="Q365" s="43">
        <v>2.7881016776965074E-2</v>
      </c>
      <c r="R365" s="43">
        <v>3.2715205084073406E-4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0</v>
      </c>
      <c r="O366" s="43">
        <v>0.64886415182183366</v>
      </c>
      <c r="P366" s="43">
        <v>1.2857965524266321E-3</v>
      </c>
      <c r="Q366" s="43">
        <v>2.7913311050508479E-2</v>
      </c>
      <c r="R366" s="43">
        <v>3.2745074024680387E-4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0</v>
      </c>
      <c r="O367" s="43">
        <v>0.64796205741265622</v>
      </c>
      <c r="P367" s="43">
        <v>1.2697195213891778E-3</v>
      </c>
      <c r="Q367" s="43">
        <v>2.7945201811029552E-2</v>
      </c>
      <c r="R367" s="43">
        <v>3.2774569756505276E-4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0</v>
      </c>
      <c r="O368" s="43">
        <v>0.64706018668630272</v>
      </c>
      <c r="P368" s="43">
        <v>1.253821521620618E-3</v>
      </c>
      <c r="Q368" s="43">
        <v>2.7976693548022107E-2</v>
      </c>
      <c r="R368" s="43">
        <v>3.2803696431876289E-4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0</v>
      </c>
      <c r="O369" s="43">
        <v>0.64615853683643265</v>
      </c>
      <c r="P369" s="43">
        <v>1.2381008709630912E-3</v>
      </c>
      <c r="Q369" s="43">
        <v>2.8007790708851357E-2</v>
      </c>
      <c r="R369" s="43">
        <v>3.2832458164156982E-4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0</v>
      </c>
      <c r="O370" s="43">
        <v>0.64525710508739542</v>
      </c>
      <c r="P370" s="43">
        <v>1.2225558987955607E-3</v>
      </c>
      <c r="Q370" s="43">
        <v>2.8038497699042125E-2</v>
      </c>
      <c r="R370" s="43">
        <v>3.286085902801276E-4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0</v>
      </c>
      <c r="O371" s="43">
        <v>0.64435588869396021</v>
      </c>
      <c r="P371" s="43">
        <v>1.2071849460141776E-3</v>
      </c>
      <c r="Q371" s="43">
        <v>2.8068818882566519E-2</v>
      </c>
      <c r="R371" s="43">
        <v>3.2888903059676965E-4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0</v>
      </c>
      <c r="O372" s="43">
        <v>0.6434548849410473</v>
      </c>
      <c r="P372" s="43">
        <v>1.1919863650116673E-3</v>
      </c>
      <c r="Q372" s="43">
        <v>2.8098758582131164E-2</v>
      </c>
      <c r="R372" s="43">
        <v>3.2916594257216547E-4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0</v>
      </c>
      <c r="O373" s="43">
        <v>0.64255409114345918</v>
      </c>
      <c r="P373" s="43">
        <v>1.1769585196557645E-3</v>
      </c>
      <c r="Q373" s="43">
        <v>2.8128321079463836E-2</v>
      </c>
      <c r="R373" s="43">
        <v>3.2943936580797143E-4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0</v>
      </c>
      <c r="O374" s="43">
        <v>0.64165350464561544</v>
      </c>
      <c r="P374" s="43">
        <v>1.1620997852667138E-3</v>
      </c>
      <c r="Q374" s="43">
        <v>2.815751061559961E-2</v>
      </c>
      <c r="R374" s="43">
        <v>3.2970933952947742E-4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0</v>
      </c>
      <c r="O375" s="43">
        <v>0.64075312282128716</v>
      </c>
      <c r="P375" s="43">
        <v>1.1474085485938502E-3</v>
      </c>
      <c r="Q375" s="43">
        <v>2.8186331391166389E-2</v>
      </c>
      <c r="R375" s="43">
        <v>3.2997590258824832E-4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0</v>
      </c>
      <c r="O376" s="43">
        <v>0.63985294307333396</v>
      </c>
      <c r="P376" s="43">
        <v>1.1328832077912832E-3</v>
      </c>
      <c r="Q376" s="43">
        <v>2.8214787566669897E-2</v>
      </c>
      <c r="R376" s="43">
        <v>3.3023909346475885E-4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0</v>
      </c>
      <c r="O377" s="43">
        <v>0.63895296283344283</v>
      </c>
      <c r="P377" s="43">
        <v>1.1185221723927013E-3</v>
      </c>
      <c r="Q377" s="43">
        <v>2.8242883262777949E-2</v>
      </c>
      <c r="R377" s="43">
        <v>3.3049895027102374E-4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0</v>
      </c>
      <c r="O378" s="43">
        <v>0.63805317956186614</v>
      </c>
      <c r="P378" s="43">
        <v>1.1043238632853123E-3</v>
      </c>
      <c r="Q378" s="43">
        <v>2.8270622560604208E-2</v>
      </c>
      <c r="R378" s="43">
        <v>3.3075551075322147E-4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0</v>
      </c>
      <c r="O379" s="43">
        <v>0.63715359074716493</v>
      </c>
      <c r="P379" s="43">
        <v>1.0902867126829389E-3</v>
      </c>
      <c r="Q379" s="43">
        <v>2.8298009501991187E-2</v>
      </c>
      <c r="R379" s="43">
        <v>3.3100881229431209E-4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0</v>
      </c>
      <c r="O380" s="43">
        <v>0.63625419390595028</v>
      </c>
      <c r="P380" s="43">
        <v>1.0764091640982905E-3</v>
      </c>
      <c r="Q380" s="43">
        <v>2.8325048089792616E-2</v>
      </c>
      <c r="R380" s="43">
        <v>3.312588919166489E-4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0</v>
      </c>
      <c r="O381" s="43">
        <v>0.63535498658262812</v>
      </c>
      <c r="P381" s="43">
        <v>1.0626896723144198E-3</v>
      </c>
      <c r="Q381" s="43">
        <v>2.8351742288155079E-2</v>
      </c>
      <c r="R381" s="43">
        <v>3.3150578628458302E-4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0</v>
      </c>
      <c r="O382" s="43">
        <v>0.63445596634914514</v>
      </c>
      <c r="P382" s="43">
        <v>1.04912670335539E-3</v>
      </c>
      <c r="Q382" s="43">
        <v>2.8378096022798949E-2</v>
      </c>
      <c r="R382" s="43">
        <v>3.3174953170706227E-4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0</v>
      </c>
      <c r="O383" s="43">
        <v>0.63355713080473608</v>
      </c>
      <c r="P383" s="43">
        <v>1.0357187344561668E-3</v>
      </c>
      <c r="Q383" s="43">
        <v>2.8404113181298589E-2</v>
      </c>
      <c r="R383" s="43">
        <v>3.3199016414022225E-4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0</v>
      </c>
      <c r="O384" s="43">
        <v>0.63265847757567206</v>
      </c>
      <c r="P384" s="43">
        <v>1.0224642540317495E-3</v>
      </c>
      <c r="Q384" s="43">
        <v>2.8429797613361753E-2</v>
      </c>
      <c r="R384" s="43">
        <v>3.3222771918997048E-4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0</v>
      </c>
      <c r="O385" s="43">
        <v>0.63176000431501167</v>
      </c>
      <c r="P385" s="43">
        <v>1.0093617616455592E-3</v>
      </c>
      <c r="Q385" s="43">
        <v>2.845515313110825E-2</v>
      </c>
      <c r="R385" s="43">
        <v>3.3246223211456417E-4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0</v>
      </c>
      <c r="O386" s="43">
        <v>0.63086170870235236</v>
      </c>
      <c r="P386" s="43">
        <v>9.964097679771044E-4</v>
      </c>
      <c r="Q386" s="43">
        <v>2.8480183509347768E-2</v>
      </c>
      <c r="R386" s="43">
        <v>3.3269373782717968E-4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0</v>
      </c>
      <c r="O387" s="43">
        <v>0.62996358844358447</v>
      </c>
      <c r="P387" s="43">
        <v>9.8360679478893317E-4</v>
      </c>
      <c r="Q387" s="43">
        <v>2.8504892485856949E-2</v>
      </c>
      <c r="R387" s="43">
        <v>3.3292227089847491E-4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0</v>
      </c>
      <c r="O388" s="43">
        <v>0.62906564127064557</v>
      </c>
      <c r="P388" s="43">
        <v>9.7095137489289283E-4</v>
      </c>
      <c r="Q388" s="43">
        <v>2.8529283761655547E-2</v>
      </c>
      <c r="R388" s="43">
        <v>3.3314786555914367E-4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0</v>
      </c>
      <c r="O389" s="43">
        <v>0.62816786494127774</v>
      </c>
      <c r="P389" s="43">
        <v>9.5844205211571148E-4</v>
      </c>
      <c r="Q389" s="43">
        <v>2.8553361001281783E-2</v>
      </c>
      <c r="R389" s="43">
        <v>3.3337055570246255E-4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0</v>
      </c>
      <c r="O390" s="43">
        <v>0.62727025723878449</v>
      </c>
      <c r="P390" s="43">
        <v>9.4607738126391804E-4</v>
      </c>
      <c r="Q390" s="43">
        <v>2.8577127833066839E-2</v>
      </c>
      <c r="R390" s="43">
        <v>3.3359037488682968E-4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0</v>
      </c>
      <c r="O391" s="43">
        <v>0.62637281597179173</v>
      </c>
      <c r="P391" s="43">
        <v>9.3385592808811378E-4</v>
      </c>
      <c r="Q391" s="43">
        <v>2.860058784940844E-2</v>
      </c>
      <c r="R391" s="43">
        <v>3.338073563382949E-4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0</v>
      </c>
      <c r="O392" s="43">
        <v>0.62547553897400776</v>
      </c>
      <c r="P392" s="43">
        <v>9.217762692466133E-4</v>
      </c>
      <c r="Q392" s="43">
        <v>2.8623744607043564E-2</v>
      </c>
      <c r="R392" s="43">
        <v>3.340215329530821E-4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0</v>
      </c>
      <c r="O393" s="43">
        <v>0.62457842410398667</v>
      </c>
      <c r="P393" s="43">
        <v>9.0983699226846891E-4</v>
      </c>
      <c r="Q393" s="43">
        <v>2.8646601627320224E-2</v>
      </c>
      <c r="R393" s="43">
        <v>3.3423293730010321E-4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0</v>
      </c>
      <c r="O394" s="43">
        <v>0.62368146924489232</v>
      </c>
      <c r="P394" s="43">
        <v>8.9803669551589266E-4</v>
      </c>
      <c r="Q394" s="43">
        <v>2.8669162396468308E-2</v>
      </c>
      <c r="R394" s="43">
        <v>3.3444160162346263E-4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0</v>
      </c>
      <c r="O395" s="43">
        <v>0.62278467230426393</v>
      </c>
      <c r="P395" s="43">
        <v>8.863739881460926E-4</v>
      </c>
      <c r="Q395" s="43">
        <v>2.8691430365869484E-2</v>
      </c>
      <c r="R395" s="43">
        <v>3.3464755784495424E-4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0</v>
      </c>
      <c r="O396" s="43">
        <v>0.62188803121378378</v>
      </c>
      <c r="P396" s="43">
        <v>8.748474900725355E-4</v>
      </c>
      <c r="Q396" s="43">
        <v>2.8713408952326155E-2</v>
      </c>
      <c r="R396" s="43">
        <v>3.348508375665487E-4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0</v>
      </c>
      <c r="O397" s="43">
        <v>0.62099154392904532</v>
      </c>
      <c r="P397" s="43">
        <v>8.6345583192565288E-4</v>
      </c>
      <c r="Q397" s="43">
        <v>2.8735101538329432E-2</v>
      </c>
      <c r="R397" s="43">
        <v>3.3505147207287163E-4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0</v>
      </c>
      <c r="O398" s="43">
        <v>0.62009520842932508</v>
      </c>
      <c r="P398" s="43">
        <v>8.5219765501300246E-4</v>
      </c>
      <c r="Q398" s="43">
        <v>2.8756511472326125E-2</v>
      </c>
      <c r="R398" s="43">
        <v>3.3524949233367326E-4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0</v>
      </c>
      <c r="O399" s="43">
        <v>0.6191990227173525</v>
      </c>
      <c r="P399" s="43">
        <v>8.4107161127889977E-4</v>
      </c>
      <c r="Q399" s="43">
        <v>2.8777642068984713E-2</v>
      </c>
      <c r="R399" s="43">
        <v>3.3544492900628863E-4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0</v>
      </c>
      <c r="O400" s="43">
        <v>0.61830298481908497</v>
      </c>
      <c r="P400" s="43">
        <v>8.3007636326353515E-4</v>
      </c>
      <c r="Q400" s="43">
        <v>2.8798496609460308E-2</v>
      </c>
      <c r="R400" s="43">
        <v>3.3563781243808779E-4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0</v>
      </c>
      <c r="O401" s="43">
        <v>0.61740709278348216</v>
      </c>
      <c r="P401" s="43">
        <v>8.1921058406158687E-4</v>
      </c>
      <c r="Q401" s="43">
        <v>2.8819078341658623E-2</v>
      </c>
      <c r="R401" s="43">
        <v>3.3582817266891767E-4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0</v>
      </c>
      <c r="O402" s="43">
        <v>0.61651134468228297</v>
      </c>
      <c r="P402" s="43">
        <v>8.0847295728034784E-4</v>
      </c>
      <c r="Q402" s="43">
        <v>2.8839390480498866E-2</v>
      </c>
      <c r="R402" s="43">
        <v>3.3601603943353306E-4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0</v>
      </c>
      <c r="O403" s="43">
        <v>0.61561573860978325</v>
      </c>
      <c r="P403" s="43">
        <v>7.9786217699737475E-4</v>
      </c>
      <c r="Q403" s="43">
        <v>2.8859436208175587E-2</v>
      </c>
      <c r="R403" s="43">
        <v>3.3620144216401878E-4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0</v>
      </c>
      <c r="O404" s="43">
        <v>0.61472027268261553</v>
      </c>
      <c r="P404" s="43">
        <v>7.8737694771767658E-4</v>
      </c>
      <c r="Q404" s="43">
        <v>2.8879218674419466E-2</v>
      </c>
      <c r="R404" s="43">
        <v>3.3638440999220171E-4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0</v>
      </c>
      <c r="O405" s="43">
        <v>0.61382494503952989</v>
      </c>
      <c r="P405" s="43">
        <v>7.7701598433045453E-4</v>
      </c>
      <c r="Q405" s="43">
        <v>2.8898740996757051E-2</v>
      </c>
      <c r="R405" s="43">
        <v>3.3656497175205309E-4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0</v>
      </c>
      <c r="O406" s="43">
        <v>0.61292975384117698</v>
      </c>
      <c r="P406" s="43">
        <v>7.6677801206540409E-4</v>
      </c>
      <c r="Q406" s="43">
        <v>2.8918006260769354E-2</v>
      </c>
      <c r="R406" s="43">
        <v>3.367431559820802E-4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0</v>
      </c>
      <c r="O407" s="43">
        <v>0.61203469726989257</v>
      </c>
      <c r="P407" s="43">
        <v>7.5666176644859518E-4</v>
      </c>
      <c r="Q407" s="43">
        <v>2.8937017520349422E-2</v>
      </c>
      <c r="R407" s="43">
        <v>3.369189909277085E-4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0</v>
      </c>
      <c r="O408" s="43">
        <v>0.61113977352948257</v>
      </c>
      <c r="P408" s="43">
        <v>7.4666599325794061E-4</v>
      </c>
      <c r="Q408" s="43">
        <v>2.895577779795875E-2</v>
      </c>
      <c r="R408" s="43">
        <v>3.3709250454365359E-4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0</v>
      </c>
      <c r="O409" s="43">
        <v>0.61024498084501022</v>
      </c>
      <c r="P409" s="43">
        <v>7.3678944847826576E-4</v>
      </c>
      <c r="Q409" s="43">
        <v>2.897429008488258E-2</v>
      </c>
      <c r="R409" s="43">
        <v>3.3726372449628211E-4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0</v>
      </c>
      <c r="O410" s="43">
        <v>0.60935031746258572</v>
      </c>
      <c r="P410" s="43">
        <v>7.2703089825599285E-4</v>
      </c>
      <c r="Q410" s="43">
        <v>2.899255734148411E-2</v>
      </c>
      <c r="R410" s="43">
        <v>3.3743267816596303E-4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0</v>
      </c>
      <c r="O411" s="43">
        <v>0.6084557816491557</v>
      </c>
      <c r="P411" s="43">
        <v>7.1738911885345E-4</v>
      </c>
      <c r="Q411" s="43">
        <v>2.901058249745754E-2</v>
      </c>
      <c r="R411" s="43">
        <v>3.3759939264940795E-4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0</v>
      </c>
      <c r="O412" s="43">
        <v>0.60756137169229574</v>
      </c>
      <c r="P412" s="43">
        <v>7.07862896602818E-4</v>
      </c>
      <c r="Q412" s="43">
        <v>2.9028368452079963E-2</v>
      </c>
      <c r="R412" s="43">
        <v>3.3776389476200135E-4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0</v>
      </c>
      <c r="O413" s="43">
        <v>0.60666708590000296</v>
      </c>
      <c r="P413" s="43">
        <v>6.9845102785972711E-4</v>
      </c>
      <c r="Q413" s="43">
        <v>2.9045918074462131E-2</v>
      </c>
      <c r="R413" s="43">
        <v>3.3792621104011909E-4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0</v>
      </c>
      <c r="O414" s="43">
        <v>0.60577292260049143</v>
      </c>
      <c r="P414" s="43">
        <v>6.8915231895651317E-4</v>
      </c>
      <c r="Q414" s="43">
        <v>2.9063234203798045E-2</v>
      </c>
      <c r="R414" s="43">
        <v>3.3808636774343751E-4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0</v>
      </c>
      <c r="O415" s="43">
        <v>0.60487888014198832</v>
      </c>
      <c r="P415" s="43">
        <v>6.799655861551479E-4</v>
      </c>
      <c r="Q415" s="43">
        <v>2.908031964961336E-2</v>
      </c>
      <c r="R415" s="43">
        <v>3.3824439085723056E-4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0</v>
      </c>
      <c r="O416" s="43">
        <v>0.60398495689253151</v>
      </c>
      <c r="P416" s="43">
        <v>6.7088965559985103E-4</v>
      </c>
      <c r="Q416" s="43">
        <v>2.9097177192012637E-2</v>
      </c>
      <c r="R416" s="43">
        <v>3.3840030609465704E-4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0</v>
      </c>
      <c r="O417" s="43">
        <v>0.60309115123976931</v>
      </c>
      <c r="P417" s="43">
        <v>6.6192336326939896E-4</v>
      </c>
      <c r="Q417" s="43">
        <v>2.9113809581925391E-2</v>
      </c>
      <c r="R417" s="43">
        <v>3.3855413889903596E-4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0</v>
      </c>
      <c r="O418" s="43">
        <v>0.60219746159076148</v>
      </c>
      <c r="P418" s="43">
        <v>6.5306555492913691E-4</v>
      </c>
      <c r="Q418" s="43">
        <v>2.9130219541350946E-2</v>
      </c>
      <c r="R418" s="43">
        <v>3.3870591444611124E-4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0</v>
      </c>
      <c r="O419" s="43">
        <v>0.60130388637178112</v>
      </c>
      <c r="P419" s="43">
        <v>6.4431508608270955E-4</v>
      </c>
      <c r="Q419" s="43">
        <v>2.914640976360211E-2</v>
      </c>
      <c r="R419" s="43">
        <v>3.3885565764630546E-4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0</v>
      </c>
      <c r="O420" s="43">
        <v>0.60041042402811851</v>
      </c>
      <c r="P420" s="43">
        <v>6.3567082192351695E-4</v>
      </c>
      <c r="Q420" s="43">
        <v>2.9162382913547599E-2</v>
      </c>
      <c r="R420" s="43">
        <v>3.390033931469623E-4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0</v>
      </c>
      <c r="O421" s="43">
        <v>0.59951707302388713</v>
      </c>
      <c r="P421" s="43">
        <v>6.2713163728590987E-4</v>
      </c>
      <c r="Q421" s="43">
        <v>2.9178141627853302E-2</v>
      </c>
      <c r="R421" s="43">
        <v>3.391491453345774E-4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0</v>
      </c>
      <c r="O422" s="43">
        <v>0.59862383184182999</v>
      </c>
      <c r="P422" s="43">
        <v>6.1869641659613168E-4</v>
      </c>
      <c r="Q422" s="43">
        <v>2.9193688515222263E-2</v>
      </c>
      <c r="R422" s="43">
        <v>3.3929293833701875E-4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0</v>
      </c>
      <c r="O423" s="43">
        <v>0.59773069898312781</v>
      </c>
      <c r="P423" s="43">
        <v>6.1036405382301903E-4</v>
      </c>
      <c r="Q423" s="43">
        <v>2.9209026156633493E-2</v>
      </c>
      <c r="R423" s="43">
        <v>3.3943479602573486E-4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0</v>
      </c>
      <c r="O424" s="43">
        <v>0.59683767296720847</v>
      </c>
      <c r="P424" s="43">
        <v>6.0213345242847113E-4</v>
      </c>
      <c r="Q424" s="43">
        <v>2.9224157105579504E-2</v>
      </c>
      <c r="R424" s="43">
        <v>3.3957474201795173E-4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0</v>
      </c>
      <c r="O425" s="43">
        <v>0.59594475233155975</v>
      </c>
      <c r="P425" s="43">
        <v>5.9400352531769685E-4</v>
      </c>
      <c r="Q425" s="43">
        <v>2.9239083888302632E-2</v>
      </c>
      <c r="R425" s="43">
        <v>3.3971279967885914E-4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0</v>
      </c>
      <c r="O426" s="43">
        <v>0.59505193563154002</v>
      </c>
      <c r="P426" s="43">
        <v>5.859731947892501E-4</v>
      </c>
      <c r="Q426" s="43">
        <v>2.9253809004030122E-2</v>
      </c>
      <c r="R426" s="43">
        <v>3.3984899212378413E-4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0</v>
      </c>
      <c r="O427" s="43">
        <v>0.5941592214401944</v>
      </c>
      <c r="P427" s="43">
        <v>5.7804139248486303E-4</v>
      </c>
      <c r="Q427" s="43">
        <v>2.9268334925207903E-2</v>
      </c>
      <c r="R427" s="43">
        <v>3.3998334222035392E-4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0</v>
      </c>
      <c r="O428" s="43">
        <v>0.5932666083480691</v>
      </c>
      <c r="P428" s="43">
        <v>5.7020705933908495E-4</v>
      </c>
      <c r="Q428" s="43">
        <v>2.9282664097733196E-2</v>
      </c>
      <c r="R428" s="43">
        <v>3.4011587259064703E-4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0</v>
      </c>
      <c r="O429" s="43">
        <v>0.59237409496302873</v>
      </c>
      <c r="P429" s="43">
        <v>5.6246914552874076E-4</v>
      </c>
      <c r="Q429" s="43">
        <v>2.9296798941185816E-2</v>
      </c>
      <c r="R429" s="43">
        <v>3.4024660561333232E-4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0</v>
      </c>
      <c r="O430" s="43">
        <v>0.59148167991007483</v>
      </c>
      <c r="P430" s="43">
        <v>5.548266104222129E-4</v>
      </c>
      <c r="Q430" s="43">
        <v>2.9310741849058186E-2</v>
      </c>
      <c r="R430" s="43">
        <v>3.4037556342579676E-4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0</v>
      </c>
      <c r="O431" s="43">
        <v>0.59058936183116661</v>
      </c>
      <c r="P431" s="43">
        <v>5.4727842252855858E-4</v>
      </c>
      <c r="Q431" s="43">
        <v>2.932449518898414E-2</v>
      </c>
      <c r="R431" s="43">
        <v>3.4050276792626149E-4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0</v>
      </c>
      <c r="O432" s="43">
        <v>0.58969713938504131</v>
      </c>
      <c r="P432" s="43">
        <v>5.3982355944647096E-4</v>
      </c>
      <c r="Q432" s="43">
        <v>2.9338061302966401E-2</v>
      </c>
      <c r="R432" s="43">
        <v>3.4062824077588577E-4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0</v>
      </c>
      <c r="O433" s="43">
        <v>0.58880501124703788</v>
      </c>
      <c r="P433" s="43">
        <v>5.3246100781309405E-4</v>
      </c>
      <c r="Q433" s="43">
        <v>2.9351442507602819E-2</v>
      </c>
      <c r="R433" s="43">
        <v>3.4075200340085939E-4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0</v>
      </c>
      <c r="O434" s="43">
        <v>0.58791297610892057</v>
      </c>
      <c r="P434" s="43">
        <v>5.2518976325269804E-4</v>
      </c>
      <c r="Q434" s="43">
        <v>2.9364641094311347E-2</v>
      </c>
      <c r="R434" s="43">
        <v>3.4087407699448378E-4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0</v>
      </c>
      <c r="O435" s="43">
        <v>0.58702103267870542</v>
      </c>
      <c r="P435" s="43">
        <v>5.1800883032522473E-4</v>
      </c>
      <c r="Q435" s="43">
        <v>2.9377659329553659E-2</v>
      </c>
      <c r="R435" s="43">
        <v>3.4099448251923963E-4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0</v>
      </c>
      <c r="O436" s="43">
        <v>0.58612917968048694</v>
      </c>
      <c r="P436" s="43">
        <v>5.1091722247471134E-4</v>
      </c>
      <c r="Q436" s="43">
        <v>2.9390499455057544E-2</v>
      </c>
      <c r="R436" s="43">
        <v>3.4111324070884444E-4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0</v>
      </c>
      <c r="O437" s="43">
        <v>0.58523741585426658</v>
      </c>
      <c r="P437" s="43">
        <v>5.0391396197760157E-4</v>
      </c>
      <c r="Q437" s="43">
        <v>2.9403163688038008E-2</v>
      </c>
      <c r="R437" s="43">
        <v>3.4123037207029714E-4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0</v>
      </c>
      <c r="O438" s="43">
        <v>0.58434573995578309</v>
      </c>
      <c r="P438" s="43">
        <v>4.9699807989095129E-4</v>
      </c>
      <c r="Q438" s="43">
        <v>2.9415654221417079E-2</v>
      </c>
      <c r="R438" s="43">
        <v>3.4134589688591119E-4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0</v>
      </c>
      <c r="O439" s="43">
        <v>0.58345415075634355</v>
      </c>
      <c r="P439" s="43">
        <v>4.9016861600053685E-4</v>
      </c>
      <c r="Q439" s="43">
        <v>2.9427973224042281E-2</v>
      </c>
      <c r="R439" s="43">
        <v>3.4145983521533516E-4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0</v>
      </c>
      <c r="O440" s="43">
        <v>0.58256264704265592</v>
      </c>
      <c r="P440" s="43">
        <v>4.8342461876887542E-4</v>
      </c>
      <c r="Q440" s="43">
        <v>2.944012284090387E-2</v>
      </c>
      <c r="R440" s="43">
        <v>3.4157220689756196E-4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0</v>
      </c>
      <c r="O441" s="43">
        <v>0.5816712276166639</v>
      </c>
      <c r="P441" s="43">
        <v>4.7676514528316265E-4</v>
      </c>
      <c r="Q441" s="43">
        <v>2.9452105193350734E-2</v>
      </c>
      <c r="R441" s="43">
        <v>3.4168303155292581E-4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0</v>
      </c>
      <c r="O442" s="43">
        <v>0.58077989129538188</v>
      </c>
      <c r="P442" s="43">
        <v>4.701892612031376E-4</v>
      </c>
      <c r="Q442" s="43">
        <v>2.9463922379305008E-2</v>
      </c>
      <c r="R442" s="43">
        <v>3.4179232858508709E-4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0</v>
      </c>
      <c r="O443" s="43">
        <v>0.57988863691073234</v>
      </c>
      <c r="P443" s="43">
        <v>4.6369604070888162E-4</v>
      </c>
      <c r="Q443" s="43">
        <v>2.9475576473475366E-2</v>
      </c>
      <c r="R443" s="43">
        <v>3.4190011718300529E-4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0</v>
      </c>
      <c r="O444" s="43">
        <v>0.57899746330938362</v>
      </c>
      <c r="P444" s="43">
        <v>4.5728456644855806E-4</v>
      </c>
      <c r="Q444" s="43">
        <v>2.9487069527569056E-2</v>
      </c>
      <c r="R444" s="43">
        <v>3.4200641632289955E-4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0</v>
      </c>
      <c r="O445" s="43">
        <v>0.57810636935258974</v>
      </c>
      <c r="P445" s="43">
        <v>4.5095392948610145E-4</v>
      </c>
      <c r="Q445" s="43">
        <v>2.9498403570502565E-2</v>
      </c>
      <c r="R445" s="43">
        <v>3.4211124477019779E-4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0</v>
      </c>
      <c r="O446" s="43">
        <v>0.57721535391603174</v>
      </c>
      <c r="P446" s="43">
        <v>4.447032292488622E-4</v>
      </c>
      <c r="Q446" s="43">
        <v>2.9509580608611034E-2</v>
      </c>
      <c r="R446" s="43">
        <v>3.4221462108147333E-4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0</v>
      </c>
      <c r="O447" s="43">
        <v>0.57632441588965966</v>
      </c>
      <c r="P447" s="43">
        <v>4.385315734752144E-4</v>
      </c>
      <c r="Q447" s="43">
        <v>2.9520602625856346E-2</v>
      </c>
      <c r="R447" s="43">
        <v>3.4231656360636926E-4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0</v>
      </c>
      <c r="O448" s="43">
        <v>0.5754335541775365</v>
      </c>
      <c r="P448" s="43">
        <v>4.3243807816213296E-4</v>
      </c>
      <c r="Q448" s="43">
        <v>2.953147158403388E-2</v>
      </c>
      <c r="R448" s="43">
        <v>3.4241709048951104E-4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0</v>
      </c>
      <c r="O449" s="43">
        <v>0.57454276769768331</v>
      </c>
      <c r="P449" s="43">
        <v>4.264218675127491E-4</v>
      </c>
      <c r="Q449" s="43">
        <v>2.954218942297801E-2</v>
      </c>
      <c r="R449" s="43">
        <v>3.4251621967240696E-4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0</v>
      </c>
      <c r="O450" s="43">
        <v>0.57365205538192554</v>
      </c>
      <c r="P450" s="43">
        <v>4.2048207388388774E-4</v>
      </c>
      <c r="Q450" s="43">
        <v>2.9552758060766245E-2</v>
      </c>
      <c r="R450" s="43">
        <v>3.4261396889533627E-4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0</v>
      </c>
      <c r="O451" s="43">
        <v>0.57276141617574061</v>
      </c>
      <c r="P451" s="43">
        <v>4.1461783773359592E-4</v>
      </c>
      <c r="Q451" s="43">
        <v>2.9563179393922081E-2</v>
      </c>
      <c r="R451" s="43">
        <v>3.4271035569922542E-4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0</v>
      </c>
      <c r="O452" s="43">
        <v>0.57187084903810725</v>
      </c>
      <c r="P452" s="43">
        <v>4.0882830756866782E-4</v>
      </c>
      <c r="Q452" s="43">
        <v>2.9573455297616555E-2</v>
      </c>
      <c r="R452" s="43">
        <v>3.428053974275123E-4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0</v>
      </c>
      <c r="O453" s="43">
        <v>0.57098035294135563</v>
      </c>
      <c r="P453" s="43">
        <v>4.0311263989217279E-4</v>
      </c>
      <c r="Q453" s="43">
        <v>2.9583587625868473E-2</v>
      </c>
      <c r="R453" s="43">
        <v>3.4289911122799776E-4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0</v>
      </c>
      <c r="O454" s="43">
        <v>0.57008992687101967</v>
      </c>
      <c r="P454" s="43">
        <v>3.9746999915099226E-4</v>
      </c>
      <c r="Q454" s="43">
        <v>2.9593578211743306E-2</v>
      </c>
      <c r="R454" s="43">
        <v>3.4299151405468566E-4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0</v>
      </c>
      <c r="O455" s="43">
        <v>0.56919956982568942</v>
      </c>
      <c r="P455" s="43">
        <v>3.9189955768337352E-4</v>
      </c>
      <c r="Q455" s="43">
        <v>2.9603428867550845E-2</v>
      </c>
      <c r="R455" s="43">
        <v>3.4308262266961078E-4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0</v>
      </c>
      <c r="O456" s="43">
        <v>0.56830928081686516</v>
      </c>
      <c r="P456" s="43">
        <v>3.8640049566650314E-4</v>
      </c>
      <c r="Q456" s="43">
        <v>2.961314138504147E-2</v>
      </c>
      <c r="R456" s="43">
        <v>3.43172453644654E-4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0</v>
      </c>
      <c r="O457" s="43">
        <v>0.56741905886881361</v>
      </c>
      <c r="P457" s="43">
        <v>3.8097200106411005E-4</v>
      </c>
      <c r="Q457" s="43">
        <v>2.9622717535601157E-2</v>
      </c>
      <c r="R457" s="43">
        <v>3.4326102336334612E-4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0</v>
      </c>
      <c r="O458" s="43">
        <v>0.56652890301842485</v>
      </c>
      <c r="P458" s="43">
        <v>3.7561326957410036E-4</v>
      </c>
      <c r="Q458" s="43">
        <v>2.9632159070445172E-2</v>
      </c>
      <c r="R458" s="43">
        <v>3.433483480226594E-4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0</v>
      </c>
      <c r="O459" s="43">
        <v>0.56563881231506974</v>
      </c>
      <c r="P459" s="43">
        <v>3.7032350457623224E-4</v>
      </c>
      <c r="Q459" s="43">
        <v>2.9641467720810447E-2</v>
      </c>
      <c r="R459" s="43">
        <v>3.434344436347864E-4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0</v>
      </c>
      <c r="O460" s="43">
        <v>0.56474878582046006</v>
      </c>
      <c r="P460" s="43">
        <v>3.651019170798353E-4</v>
      </c>
      <c r="Q460" s="43">
        <v>2.9650645198146655E-2</v>
      </c>
      <c r="R460" s="43">
        <v>3.4351932602890762E-4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0</v>
      </c>
      <c r="O461" s="43">
        <v>0.56385882260850928</v>
      </c>
      <c r="P461" s="43">
        <v>3.5994772567158077E-4</v>
      </c>
      <c r="Q461" s="43">
        <v>2.9659693194305978E-2</v>
      </c>
      <c r="R461" s="43">
        <v>3.4360301085294679E-4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0</v>
      </c>
      <c r="O462" s="43">
        <v>0.56296892176519409</v>
      </c>
      <c r="P462" s="43">
        <v>3.5486015646330691E-4</v>
      </c>
      <c r="Q462" s="43">
        <v>2.9668613381731605E-2</v>
      </c>
      <c r="R462" s="43">
        <v>3.4368551357531366E-4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0</v>
      </c>
      <c r="O463" s="43">
        <v>0.56207908238841742</v>
      </c>
      <c r="P463" s="43">
        <v>3.4983844303990559E-4</v>
      </c>
      <c r="Q463" s="43">
        <v>2.967740741364485E-2</v>
      </c>
      <c r="R463" s="43">
        <v>3.4376684948663551E-4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0</v>
      </c>
      <c r="O464" s="43">
        <v>0.56118930358787333</v>
      </c>
      <c r="P464" s="43">
        <v>3.448818264072759E-4</v>
      </c>
      <c r="Q464" s="43">
        <v>2.9686076924231058E-2</v>
      </c>
      <c r="R464" s="43">
        <v>3.4384703370147563E-4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0</v>
      </c>
      <c r="O465" s="43">
        <v>0.56029958448491313</v>
      </c>
      <c r="P465" s="43">
        <v>3.3998955494034862E-4</v>
      </c>
      <c r="Q465" s="43">
        <v>2.9694623528824172E-2</v>
      </c>
      <c r="R465" s="43">
        <v>3.4392608116004129E-4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0</v>
      </c>
      <c r="O466" s="43">
        <v>0.55940992421241098</v>
      </c>
      <c r="P466" s="43">
        <v>3.3516088433118769E-4</v>
      </c>
      <c r="Q466" s="43">
        <v>2.9703048824089983E-2</v>
      </c>
      <c r="R466" s="43">
        <v>3.4400400662987809E-4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0</v>
      </c>
      <c r="O467" s="43">
        <v>0.55852032191463363</v>
      </c>
      <c r="P467" s="43">
        <v>3.3039507753717295E-4</v>
      </c>
      <c r="Q467" s="43">
        <v>2.9711354388208124E-2</v>
      </c>
      <c r="R467" s="43">
        <v>3.4408082470755336E-4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0</v>
      </c>
      <c r="O468" s="43">
        <v>0.5576307767471087</v>
      </c>
      <c r="P468" s="43">
        <v>3.2569140472926916E-4</v>
      </c>
      <c r="Q468" s="43">
        <v>2.971954178105277E-2</v>
      </c>
      <c r="R468" s="43">
        <v>3.4415654982032732E-4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0</v>
      </c>
      <c r="O469" s="43">
        <v>0.55674128787649524</v>
      </c>
      <c r="P469" s="43">
        <v>3.2104914324038668E-4</v>
      </c>
      <c r="Q469" s="43">
        <v>2.972761254437201E-2</v>
      </c>
      <c r="R469" s="43">
        <v>3.4423119622781239E-4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0</v>
      </c>
      <c r="O470" s="43">
        <v>0.55585185448045649</v>
      </c>
      <c r="P470" s="43">
        <v>3.1646757751383733E-4</v>
      </c>
      <c r="Q470" s="43">
        <v>2.9735568201965965E-2</v>
      </c>
      <c r="R470" s="43">
        <v>3.4430477802362028E-4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0</v>
      </c>
      <c r="O471" s="43">
        <v>0.55496247574753188</v>
      </c>
      <c r="P471" s="43">
        <v>3.1194599905189112E-4</v>
      </c>
      <c r="Q471" s="43">
        <v>2.9743410259863618E-2</v>
      </c>
      <c r="R471" s="43">
        <v>3.4437730913699762E-4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0</v>
      </c>
      <c r="O472" s="43">
        <v>0.55407315087701148</v>
      </c>
      <c r="P472" s="43">
        <v>3.0748370636443753E-4</v>
      </c>
      <c r="Q472" s="43">
        <v>2.9751140206498373E-2</v>
      </c>
      <c r="R472" s="43">
        <v>3.4444880333444971E-4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0</v>
      </c>
      <c r="O473" s="43">
        <v>0.55318387907881184</v>
      </c>
      <c r="P473" s="43">
        <v>3.0308000491775615E-4</v>
      </c>
      <c r="Q473" s="43">
        <v>2.9758759512882257E-2</v>
      </c>
      <c r="R473" s="43">
        <v>3.4451927422135195E-4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0</v>
      </c>
      <c r="O474" s="43">
        <v>0.55229465957335167</v>
      </c>
      <c r="P474" s="43">
        <v>2.9873420708340076E-4</v>
      </c>
      <c r="Q474" s="43">
        <v>2.9766269632778963E-2</v>
      </c>
      <c r="R474" s="43">
        <v>3.445887352435498E-4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0</v>
      </c>
      <c r="O475" s="43">
        <v>0.55140549159143026</v>
      </c>
      <c r="P475" s="43">
        <v>2.9444563208720127E-4</v>
      </c>
      <c r="Q475" s="43">
        <v>2.9773672002875538E-2</v>
      </c>
      <c r="R475" s="43">
        <v>3.4465719968894697E-4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0</v>
      </c>
      <c r="O476" s="43">
        <v>0.55051637437410639</v>
      </c>
      <c r="P476" s="43">
        <v>2.9021360595838747E-4</v>
      </c>
      <c r="Q476" s="43">
        <v>2.978096804295282E-2</v>
      </c>
      <c r="R476" s="43">
        <v>3.4472468068908201E-4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0</v>
      </c>
      <c r="O477" s="43">
        <v>0.54962730717257702</v>
      </c>
      <c r="P477" s="43">
        <v>2.8603746147883908E-4</v>
      </c>
      <c r="Q477" s="43">
        <v>2.9788159156054615E-2</v>
      </c>
      <c r="R477" s="43">
        <v>3.4479119122069271E-4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0</v>
      </c>
      <c r="O478" s="43">
        <v>0.54873828924806034</v>
      </c>
      <c r="P478" s="43">
        <v>2.8191653813246475E-4</v>
      </c>
      <c r="Q478" s="43">
        <v>2.9795246728655585E-2</v>
      </c>
      <c r="R478" s="43">
        <v>3.4485674410726923E-4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0</v>
      </c>
      <c r="O479" s="43">
        <v>0.54784931987167684</v>
      </c>
      <c r="P479" s="43">
        <v>2.7785018205471571E-4</v>
      </c>
      <c r="Q479" s="43">
        <v>2.9802232130827919E-2</v>
      </c>
      <c r="R479" s="43">
        <v>3.4492135202059506E-4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0</v>
      </c>
      <c r="O480" s="43">
        <v>0.54696039832433319</v>
      </c>
      <c r="P480" s="43">
        <v>2.7383774598223662E-4</v>
      </c>
      <c r="Q480" s="43">
        <v>2.9809116716406691E-2</v>
      </c>
      <c r="R480" s="43">
        <v>3.44985027482277E-4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0</v>
      </c>
      <c r="O481" s="43">
        <v>0.54607152389660685</v>
      </c>
      <c r="P481" s="43">
        <v>2.6987858920265724E-4</v>
      </c>
      <c r="Q481" s="43">
        <v>2.9815901823154009E-2</v>
      </c>
      <c r="R481" s="43">
        <v>3.4504778286526319E-4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0</v>
      </c>
      <c r="O482" s="43">
        <v>0.54518269588863144</v>
      </c>
      <c r="P482" s="43">
        <v>2.6597207750452977E-4</v>
      </c>
      <c r="Q482" s="43">
        <v>2.982258877292189E-2</v>
      </c>
      <c r="R482" s="43">
        <v>3.4510963039534933E-4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0</v>
      </c>
      <c r="O483" s="43">
        <v>0.5442939136099838</v>
      </c>
      <c r="P483" s="43">
        <v>2.6211758312741384E-4</v>
      </c>
      <c r="Q483" s="43">
        <v>2.9829178871813876E-2</v>
      </c>
      <c r="R483" s="43">
        <v>3.4517058215267373E-4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0</v>
      </c>
      <c r="O484" s="43">
        <v>0.54340517637957164</v>
      </c>
      <c r="P484" s="43">
        <v>2.5831448471211327E-4</v>
      </c>
      <c r="Q484" s="43">
        <v>2.9835673410345442E-2</v>
      </c>
      <c r="R484" s="43">
        <v>3.4523065007320108E-4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0</v>
      </c>
      <c r="O485" s="43">
        <v>0.54251648352552262</v>
      </c>
      <c r="P485" s="43">
        <v>2.545621672510688E-4</v>
      </c>
      <c r="Q485" s="43">
        <v>2.9842073663603134E-2</v>
      </c>
      <c r="R485" s="43">
        <v>3.452898459501935E-4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0</v>
      </c>
      <c r="O486" s="43">
        <v>0.54162783438507422</v>
      </c>
      <c r="P486" s="43">
        <v>2.508600220389084E-4</v>
      </c>
      <c r="Q486" s="43">
        <v>2.9848380891402466E-2</v>
      </c>
      <c r="R486" s="43">
        <v>3.4534818143567208E-4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0</v>
      </c>
      <c r="O487" s="43">
        <v>0.54073922830446608</v>
      </c>
      <c r="P487" s="43">
        <v>2.4720744662316E-4</v>
      </c>
      <c r="Q487" s="43">
        <v>2.9854596338444648E-2</v>
      </c>
      <c r="R487" s="43">
        <v>3.4540566804186533E-4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0</v>
      </c>
      <c r="O488" s="43">
        <v>0.53985066463883036</v>
      </c>
      <c r="P488" s="43">
        <v>2.4360384475512857E-4</v>
      </c>
      <c r="Q488" s="43">
        <v>2.9860721234471969E-2</v>
      </c>
      <c r="R488" s="43">
        <v>3.4546231714264732E-4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0</v>
      </c>
      <c r="O489" s="43">
        <v>0.53896214275208665</v>
      </c>
      <c r="P489" s="43">
        <v>2.4004862634094163E-4</v>
      </c>
      <c r="Q489" s="43">
        <v>2.9866756794422061E-2</v>
      </c>
      <c r="R489" s="43">
        <v>3.455181399749637E-4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0</v>
      </c>
      <c r="O490" s="43">
        <v>0.53807366201683515</v>
      </c>
      <c r="P490" s="43">
        <v>2.3654120739276507E-4</v>
      </c>
      <c r="Q490" s="43">
        <v>2.9872704218580914E-2</v>
      </c>
      <c r="R490" s="43">
        <v>3.4557314764024736E-4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0</v>
      </c>
      <c r="O491" s="43">
        <v>0.53718522181425288</v>
      </c>
      <c r="P491" s="43">
        <v>2.330810099801934E-4</v>
      </c>
      <c r="Q491" s="43">
        <v>2.9878564692734644E-2</v>
      </c>
      <c r="R491" s="43">
        <v>3.4562735110582187E-4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0</v>
      </c>
      <c r="O492" s="43">
        <v>0.53629682153398994</v>
      </c>
      <c r="P492" s="43">
        <v>2.2966746218181625E-4</v>
      </c>
      <c r="Q492" s="43">
        <v>2.9884339388320084E-2</v>
      </c>
      <c r="R492" s="43">
        <v>3.4568076120629473E-4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0</v>
      </c>
      <c r="O493" s="43">
        <v>0.53540846057406655</v>
      </c>
      <c r="P493" s="43">
        <v>2.2629999803696469E-4</v>
      </c>
      <c r="Q493" s="43">
        <v>2.9890029462574172E-2</v>
      </c>
      <c r="R493" s="43">
        <v>3.4573338864493837E-4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0</v>
      </c>
      <c r="O494" s="43">
        <v>0.53452013834077228</v>
      </c>
      <c r="P494" s="43">
        <v>2.2297805749763949E-4</v>
      </c>
      <c r="Q494" s="43">
        <v>2.989563605868209E-2</v>
      </c>
      <c r="R494" s="43">
        <v>3.4578524399506096E-4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0</v>
      </c>
      <c r="O495" s="43">
        <v>0.5336318542485653</v>
      </c>
      <c r="P495" s="43">
        <v>2.1970108638062416E-4</v>
      </c>
      <c r="Q495" s="43">
        <v>2.9901160305924272E-2</v>
      </c>
      <c r="R495" s="43">
        <v>3.4583633770136571E-4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0</v>
      </c>
      <c r="O496" s="43">
        <v>0.53274360771997287</v>
      </c>
      <c r="P496" s="43">
        <v>2.1646853631978545E-4</v>
      </c>
      <c r="Q496" s="43">
        <v>2.9906603319822173E-2</v>
      </c>
      <c r="R496" s="43">
        <v>3.4588668008129906E-4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0</v>
      </c>
      <c r="O497" s="43">
        <v>0.53185539818549288</v>
      </c>
      <c r="P497" s="43">
        <v>2.1327986471856379E-4</v>
      </c>
      <c r="Q497" s="43">
        <v>2.9911966202282841E-2</v>
      </c>
      <c r="R497" s="43">
        <v>3.4593628132638816E-4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0</v>
      </c>
      <c r="O498" s="43">
        <v>0.53096722508349659</v>
      </c>
      <c r="P498" s="43">
        <v>2.1013453470265583E-4</v>
      </c>
      <c r="Q498" s="43">
        <v>2.9917250041742369E-2</v>
      </c>
      <c r="R498" s="43">
        <v>3.4598515150356722E-4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0</v>
      </c>
      <c r="O499" s="43">
        <v>0.53007908786013225</v>
      </c>
      <c r="P499" s="43">
        <v>2.0703201507289178E-4</v>
      </c>
      <c r="Q499" s="43">
        <v>2.9922455913308093E-2</v>
      </c>
      <c r="R499" s="43">
        <v>3.4603330055649293E-4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0</v>
      </c>
      <c r="O500" s="43">
        <v>0.52919098596922931</v>
      </c>
      <c r="P500" s="43">
        <v>2.0397178025830971E-4</v>
      </c>
      <c r="Q500" s="43">
        <v>2.9927584878899662E-2</v>
      </c>
      <c r="R500" s="43">
        <v>3.4608073830684954E-4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0</v>
      </c>
      <c r="O501" s="43">
        <v>0.5283029188722046</v>
      </c>
      <c r="P501" s="43">
        <v>2.0095331026942877E-4</v>
      </c>
      <c r="Q501" s="43">
        <v>2.9932637987388926E-2</v>
      </c>
      <c r="R501" s="43">
        <v>3.4612747445564193E-4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0</v>
      </c>
      <c r="O502" s="43">
        <v>0.52741488603796816</v>
      </c>
      <c r="P502" s="43">
        <v>1.9797609065172413E-4</v>
      </c>
      <c r="Q502" s="43">
        <v>2.9937616274738659E-2</v>
      </c>
      <c r="R502" s="43">
        <v>3.4617351858447915E-4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0</v>
      </c>
      <c r="O503" s="43">
        <v>0.52652688694283134</v>
      </c>
      <c r="P503" s="43">
        <v>1.9503961243930499E-4</v>
      </c>
      <c r="Q503" s="43">
        <v>2.994252076414013E-2</v>
      </c>
      <c r="R503" s="43">
        <v>3.4621888015684684E-4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0</v>
      </c>
      <c r="O504" s="43">
        <v>0.52563892107041432</v>
      </c>
      <c r="P504" s="43">
        <v>1.9214337210879837E-4</v>
      </c>
      <c r="Q504" s="43">
        <v>2.9947352466149511E-2</v>
      </c>
      <c r="R504" s="43">
        <v>3.4626356851936882E-4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0</v>
      </c>
      <c r="O505" s="43">
        <v>0.52475098791155683</v>
      </c>
      <c r="P505" s="43">
        <v>1.8928687153344013E-4</v>
      </c>
      <c r="Q505" s="43">
        <v>2.9952112378823146E-2</v>
      </c>
      <c r="R505" s="43">
        <v>3.4630759290305788E-4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0</v>
      </c>
      <c r="O506" s="43">
        <v>0.52386308696422712</v>
      </c>
      <c r="P506" s="43">
        <v>1.864696179373757E-4</v>
      </c>
      <c r="Q506" s="43">
        <v>2.9956801487851674E-2</v>
      </c>
      <c r="R506" s="43">
        <v>3.4635096242455665E-4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0</v>
      </c>
      <c r="O507" s="43">
        <v>0.52297521773343447</v>
      </c>
      <c r="P507" s="43">
        <v>1.8369112385017145E-4</v>
      </c>
      <c r="Q507" s="43">
        <v>2.9961420766693003E-2</v>
      </c>
      <c r="R507" s="43">
        <v>3.4639368608736744E-4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0</v>
      </c>
      <c r="O508" s="43">
        <v>0.52208737973114061</v>
      </c>
      <c r="P508" s="43">
        <v>1.8095090706153976E-4</v>
      </c>
      <c r="Q508" s="43">
        <v>2.9965971176704177E-2</v>
      </c>
      <c r="R508" s="43">
        <v>3.4643577278307166E-4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0</v>
      </c>
      <c r="O509" s="43">
        <v>0.52119957247617299</v>
      </c>
      <c r="P509" s="43">
        <v>1.7824849057627824E-4</v>
      </c>
      <c r="Q509" s="43">
        <v>2.9970453667272075E-2</v>
      </c>
      <c r="R509" s="43">
        <v>3.4647723129253887E-4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0</v>
      </c>
      <c r="O510" s="43">
        <v>0.52031179549413875</v>
      </c>
      <c r="P510" s="43">
        <v>1.7558340256942597E-4</v>
      </c>
      <c r="Q510" s="43">
        <v>2.9974869175943032E-2</v>
      </c>
      <c r="R510" s="43">
        <v>3.4651807028712565E-4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0</v>
      </c>
      <c r="O511" s="43">
        <v>0.5194240483173399</v>
      </c>
      <c r="P511" s="43">
        <v>1.7295517634163736E-4</v>
      </c>
      <c r="Q511" s="43">
        <v>2.9979218628551324E-2</v>
      </c>
      <c r="R511" s="43">
        <v>3.4655829832986375E-4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0</v>
      </c>
      <c r="O512" s="43">
        <v>0.51853633048468917</v>
      </c>
      <c r="P512" s="43">
        <v>1.7036335027477577E-4</v>
      </c>
      <c r="Q512" s="43">
        <v>2.9983502939346526E-2</v>
      </c>
      <c r="R512" s="43">
        <v>3.4659792387663814E-4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0</v>
      </c>
      <c r="O513" s="43">
        <v>0.51764864154162682</v>
      </c>
      <c r="P513" s="43">
        <v>1.6780746778772827E-4</v>
      </c>
      <c r="Q513" s="43">
        <v>2.9987723011119804E-2</v>
      </c>
      <c r="R513" s="43">
        <v>3.466369552773551E-4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0</v>
      </c>
      <c r="O514" s="43">
        <v>0.51676098104003765</v>
      </c>
      <c r="P514" s="43">
        <v>1.6528707729244313E-4</v>
      </c>
      <c r="Q514" s="43">
        <v>2.9991879735329068E-2</v>
      </c>
      <c r="R514" s="43">
        <v>3.4667540077709956E-4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0</v>
      </c>
      <c r="O515" s="43">
        <v>0.51587334853817035</v>
      </c>
      <c r="P515" s="43">
        <v>1.6280173215019108E-4</v>
      </c>
      <c r="Q515" s="43">
        <v>2.9995973992223042E-2</v>
      </c>
      <c r="R515" s="43">
        <v>3.4671326851728302E-4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0</v>
      </c>
      <c r="O516" s="43">
        <v>0.51498574360055627</v>
      </c>
      <c r="P516" s="43">
        <v>1.6035099062805205E-4</v>
      </c>
      <c r="Q516" s="43">
        <v>3.0000006650964254E-2</v>
      </c>
      <c r="R516" s="43">
        <v>3.4675056653678092E-4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0</v>
      </c>
      <c r="O517" s="43">
        <v>0.51409816579793022</v>
      </c>
      <c r="P517" s="43">
        <v>1.5793441585562845E-4</v>
      </c>
      <c r="Q517" s="43">
        <v>3.0003978569750945E-2</v>
      </c>
      <c r="R517" s="43">
        <v>3.4678730277306013E-4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0</v>
      </c>
      <c r="O518" s="43">
        <v>0.51321061470715112</v>
      </c>
      <c r="P518" s="43">
        <v>1.5555157578198649E-4</v>
      </c>
      <c r="Q518" s="43">
        <v>3.0007890595937885E-2</v>
      </c>
      <c r="R518" s="43">
        <v>3.4682348506329602E-4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0</v>
      </c>
      <c r="O519" s="43">
        <v>0.5123230899111243</v>
      </c>
      <c r="P519" s="43">
        <v>1.5320204313282637E-4</v>
      </c>
      <c r="Q519" s="43">
        <v>3.0011743566156126E-2</v>
      </c>
      <c r="R519" s="43">
        <v>3.4685912114548089E-4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0</v>
      </c>
      <c r="O520" s="43">
        <v>0.51143559099872393</v>
      </c>
      <c r="P520" s="43">
        <v>1.5088539536788282E-4</v>
      </c>
      <c r="Q520" s="43">
        <v>3.0015538306431687E-2</v>
      </c>
      <c r="R520" s="43">
        <v>3.4689421865952076E-4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0</v>
      </c>
      <c r="O521" s="43">
        <v>0.5105481175647173</v>
      </c>
      <c r="P521" s="43">
        <v>1.4860121463855684E-4</v>
      </c>
      <c r="Q521" s="43">
        <v>3.0019275632303194E-2</v>
      </c>
      <c r="R521" s="43">
        <v>3.4692878514832411E-4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0</v>
      </c>
      <c r="O522" s="43">
        <v>0.50966066920968878</v>
      </c>
      <c r="P522" s="43">
        <v>1.4634908774578001E-4</v>
      </c>
      <c r="Q522" s="43">
        <v>3.0022956348938434E-2</v>
      </c>
      <c r="R522" s="43">
        <v>3.4696282805887952E-4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0</v>
      </c>
      <c r="O523" s="43">
        <v>0.50877324553996506</v>
      </c>
      <c r="P523" s="43">
        <v>1.4412860609811176E-4</v>
      </c>
      <c r="Q523" s="43">
        <v>3.0026581251249875E-2</v>
      </c>
      <c r="R523" s="43">
        <v>3.4699635474332447E-4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0</v>
      </c>
      <c r="O524" s="43">
        <v>0.50788584616754151</v>
      </c>
      <c r="P524" s="43">
        <v>1.4193936567007129E-4</v>
      </c>
      <c r="Q524" s="43">
        <v>3.0030151124009172E-2</v>
      </c>
      <c r="R524" s="43">
        <v>3.4702937246000381E-4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0</v>
      </c>
      <c r="O525" s="43">
        <v>0.50699847071000959</v>
      </c>
      <c r="P525" s="43">
        <v>1.3978096696070432E-4</v>
      </c>
      <c r="Q525" s="43">
        <v>3.0033666741960577E-2</v>
      </c>
      <c r="R525" s="43">
        <v>3.4706188837451915E-4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0</v>
      </c>
      <c r="O526" s="43">
        <v>0.50611111879048332</v>
      </c>
      <c r="P526" s="43">
        <v>1.3765301495238634E-4</v>
      </c>
      <c r="Q526" s="43">
        <v>3.0037128869933382E-2</v>
      </c>
      <c r="R526" s="43">
        <v>3.4709390956076897E-4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0</v>
      </c>
      <c r="O527" s="43">
        <v>0.50522379003752915</v>
      </c>
      <c r="P527" s="43">
        <v>1.355551190698623E-4</v>
      </c>
      <c r="Q527" s="43">
        <v>3.0040538262953269E-2</v>
      </c>
      <c r="R527" s="43">
        <v>3.4712544300197803E-4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0</v>
      </c>
      <c r="O528" s="43">
        <v>0.50433648408509468</v>
      </c>
      <c r="P528" s="43">
        <v>1.3348689313952402E-4</v>
      </c>
      <c r="Q528" s="43">
        <v>3.004389566635271E-2</v>
      </c>
      <c r="R528" s="43">
        <v>3.471564955917187E-4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0</v>
      </c>
      <c r="O529" s="43">
        <v>0.50344920057243903</v>
      </c>
      <c r="P529" s="43">
        <v>1.3144795534892614E-4</v>
      </c>
      <c r="Q529" s="43">
        <v>3.0047201815880307E-2</v>
      </c>
      <c r="R529" s="43">
        <v>3.4718707413492237E-4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0</v>
      </c>
      <c r="O530" s="43">
        <v>0.50256193914406311</v>
      </c>
      <c r="P530" s="43">
        <v>1.2943792820654059E-4</v>
      </c>
      <c r="Q530" s="43">
        <v>3.0050457437809142E-2</v>
      </c>
      <c r="R530" s="43">
        <v>3.4721718534888113E-4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0</v>
      </c>
      <c r="O531" s="43">
        <v>0.50167469944964216</v>
      </c>
      <c r="P531" s="43">
        <v>1.2745643850175132E-4</v>
      </c>
      <c r="Q531" s="43">
        <v>3.005366324904411E-2</v>
      </c>
      <c r="R531" s="43">
        <v>3.4724683586424127E-4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0</v>
      </c>
      <c r="O532" s="43">
        <v>0.50078748114395744</v>
      </c>
      <c r="P532" s="43">
        <v>1.2550311726508876E-4</v>
      </c>
      <c r="Q532" s="43">
        <v>3.0056819957228271E-2</v>
      </c>
      <c r="R532" s="43">
        <v>3.4727603222598624E-4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0</v>
      </c>
      <c r="O533" s="43">
        <v>0.49990028388682989</v>
      </c>
      <c r="P533" s="43">
        <v>1.2357759972870521E-4</v>
      </c>
      <c r="Q533" s="43">
        <v>3.0059928260848235E-2</v>
      </c>
      <c r="R533" s="43">
        <v>3.4730478089441147E-4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0</v>
      </c>
      <c r="O534" s="43">
        <v>0.49901310734305399</v>
      </c>
      <c r="P534" s="43">
        <v>1.2167952528709168E-4</v>
      </c>
      <c r="Q534" s="43">
        <v>3.0062988849338508E-2</v>
      </c>
      <c r="R534" s="43">
        <v>3.473330882460896E-4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0</v>
      </c>
      <c r="O535" s="43">
        <v>0.49812595118233244</v>
      </c>
      <c r="P535" s="43">
        <v>1.1980853745803625E-4</v>
      </c>
      <c r="Q535" s="43">
        <v>3.006600240318489E-2</v>
      </c>
      <c r="R535" s="43">
        <v>3.4736096057482705E-4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0</v>
      </c>
      <c r="O536" s="43">
        <v>0.49723881507921136</v>
      </c>
      <c r="P536" s="43">
        <v>1.1796428384382459E-4</v>
      </c>
      <c r="Q536" s="43">
        <v>3.0068969594026929E-2</v>
      </c>
      <c r="R536" s="43">
        <v>3.473884040926109E-4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0</v>
      </c>
      <c r="O537" s="43">
        <v>0.49635169871301649</v>
      </c>
      <c r="P537" s="43">
        <v>1.1614641609268336E-4</v>
      </c>
      <c r="Q537" s="43">
        <v>3.0071891084759363E-2</v>
      </c>
      <c r="R537" s="43">
        <v>3.4741542493054779E-4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0</v>
      </c>
      <c r="O538" s="43">
        <v>0.49546460176779067</v>
      </c>
      <c r="P538" s="43">
        <v>1.1435458986046616E-4</v>
      </c>
      <c r="Q538" s="43">
        <v>3.0074767529632621E-2</v>
      </c>
      <c r="R538" s="43">
        <v>3.474420291397935E-4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0</v>
      </c>
      <c r="O539" s="43">
        <v>0.49457752393223059</v>
      </c>
      <c r="P539" s="43">
        <v>1.1258846477258293E-4</v>
      </c>
      <c r="Q539" s="43">
        <v>3.0077599574352396E-2</v>
      </c>
      <c r="R539" s="43">
        <v>3.4746822269247311E-4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0</v>
      </c>
      <c r="O540" s="43">
        <v>0.49369046489962554</v>
      </c>
      <c r="P540" s="43">
        <v>1.1084770438617282E-4</v>
      </c>
      <c r="Q540" s="43">
        <v>3.0080387856178194E-2</v>
      </c>
      <c r="R540" s="43">
        <v>3.4749401148259358E-4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0</v>
      </c>
      <c r="O541" s="43">
        <v>0.49280342436779651</v>
      </c>
      <c r="P541" s="43">
        <v>1.0913197615252076E-4</v>
      </c>
      <c r="Q541" s="43">
        <v>3.008313300402107E-2</v>
      </c>
      <c r="R541" s="43">
        <v>3.4751940132694663E-4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0</v>
      </c>
      <c r="O542" s="43">
        <v>0.49191640203903553</v>
      </c>
      <c r="P542" s="43">
        <v>1.07440951379718E-4</v>
      </c>
      <c r="Q542" s="43">
        <v>3.0085835638540292E-2</v>
      </c>
      <c r="R542" s="43">
        <v>3.475443979660035E-4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0</v>
      </c>
      <c r="O543" s="43">
        <v>0.49102939762004655</v>
      </c>
      <c r="P543" s="43">
        <v>1.0577430519556691E-4</v>
      </c>
      <c r="Q543" s="43">
        <v>3.0088496372239162E-2</v>
      </c>
      <c r="R543" s="43">
        <v>3.4756900706480105E-4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0</v>
      </c>
      <c r="O544" s="43">
        <v>0.49014241082188625</v>
      </c>
      <c r="P544" s="43">
        <v>1.041317165107296E-4</v>
      </c>
      <c r="Q544" s="43">
        <v>3.0091115809559896E-2</v>
      </c>
      <c r="R544" s="43">
        <v>3.4759323421381917E-4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0</v>
      </c>
      <c r="O545" s="43">
        <v>0.48925544135990567</v>
      </c>
      <c r="P545" s="43">
        <v>1.025128679821214E-4</v>
      </c>
      <c r="Q545" s="43">
        <v>3.0093694546977579E-2</v>
      </c>
      <c r="R545" s="43">
        <v>3.4761708492984976E-4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0</v>
      </c>
      <c r="O546" s="43">
        <v>0.48836848895369317</v>
      </c>
      <c r="P546" s="43">
        <v>1.009174459765486E-4</v>
      </c>
      <c r="Q546" s="43">
        <v>3.0096233173093196E-2</v>
      </c>
      <c r="R546" s="43">
        <v>3.4764056465685721E-4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0</v>
      </c>
      <c r="O547" s="43">
        <v>0.48748155332701709</v>
      </c>
      <c r="P547" s="43">
        <v>9.9345140534590548E-5</v>
      </c>
      <c r="Q547" s="43">
        <v>3.0098732268725798E-2</v>
      </c>
      <c r="R547" s="43">
        <v>3.4766367876683127E-4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0</v>
      </c>
      <c r="O548" s="43">
        <v>0.48659463420776977</v>
      </c>
      <c r="P548" s="43">
        <v>9.7795645334726149E-5</v>
      </c>
      <c r="Q548" s="43">
        <v>3.0101192407003728E-2</v>
      </c>
      <c r="R548" s="43">
        <v>3.4768643256062994E-4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0</v>
      </c>
      <c r="O549" s="43">
        <v>0.4857077313279119</v>
      </c>
      <c r="P549" s="43">
        <v>9.6268657657704981E-5</v>
      </c>
      <c r="Q549" s="43">
        <v>3.0103614153454989E-2</v>
      </c>
      <c r="R549" s="43">
        <v>3.4770883126881595E-4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0</v>
      </c>
      <c r="O550" s="43">
        <v>0.48482084442341761</v>
      </c>
      <c r="P550" s="43">
        <v>9.4763878351162705E-5</v>
      </c>
      <c r="Q550" s="43">
        <v>3.0105998066096696E-2</v>
      </c>
      <c r="R550" s="43">
        <v>3.4773088005248394E-4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0</v>
      </c>
      <c r="O551" s="43">
        <v>0.48393397323422022</v>
      </c>
      <c r="P551" s="43">
        <v>9.3281011794480638E-5</v>
      </c>
      <c r="Q551" s="43">
        <v>3.0108344695523672E-2</v>
      </c>
      <c r="R551" s="43">
        <v>3.4775258400407974E-4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0</v>
      </c>
      <c r="O552" s="43">
        <v>0.48304711750415863</v>
      </c>
      <c r="P552" s="43">
        <v>9.1819765863889502E-5</v>
      </c>
      <c r="Q552" s="43">
        <v>3.0110654584996142E-2</v>
      </c>
      <c r="R552" s="43">
        <v>3.477739481482117E-4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0</v>
      </c>
      <c r="O553" s="43">
        <v>0.48216027698092451</v>
      </c>
      <c r="P553" s="43">
        <v>9.0379851897817341E-5</v>
      </c>
      <c r="Q553" s="43">
        <v>3.0112928270526602E-2</v>
      </c>
      <c r="R553" s="43">
        <v>3.4779497744245386E-4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0</v>
      </c>
      <c r="O554" s="43">
        <v>0.48127345141600947</v>
      </c>
      <c r="P554" s="43">
        <v>8.8960984662480975E-5</v>
      </c>
      <c r="Q554" s="43">
        <v>3.0115166280965791E-2</v>
      </c>
      <c r="R554" s="43">
        <v>3.4781567677814136E-4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0</v>
      </c>
      <c r="O555" s="43">
        <v>0.48038664056465374</v>
      </c>
      <c r="P555" s="43">
        <v>8.7562882317721353E-5</v>
      </c>
      <c r="Q555" s="43">
        <v>3.01173691380878E-2</v>
      </c>
      <c r="R555" s="43">
        <v>3.4783605098115747E-4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0</v>
      </c>
      <c r="O556" s="43">
        <v>0.47949984418579478</v>
      </c>
      <c r="P556" s="43">
        <v>8.6185266383081855E-5</v>
      </c>
      <c r="Q556" s="43">
        <v>3.0119537356674379E-2</v>
      </c>
      <c r="R556" s="43">
        <v>3.4785610481271321E-4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0</v>
      </c>
      <c r="O557" s="43">
        <v>0.47861306204201698</v>
      </c>
      <c r="P557" s="43">
        <v>8.4827861704130135E-5</v>
      </c>
      <c r="Q557" s="43">
        <v>3.0121671444598336E-2</v>
      </c>
      <c r="R557" s="43">
        <v>3.4787584297011915E-4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0</v>
      </c>
      <c r="O558" s="43">
        <v>0.47772629389950133</v>
      </c>
      <c r="P558" s="43">
        <v>8.3490396419022542E-5</v>
      </c>
      <c r="Q558" s="43">
        <v>3.0123771902906171E-2</v>
      </c>
      <c r="R558" s="43">
        <v>3.4789527008754909E-4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0</v>
      </c>
      <c r="O559" s="43">
        <v>0.47683953952797675</v>
      </c>
      <c r="P559" s="43">
        <v>8.2172601925310917E-5</v>
      </c>
      <c r="Q559" s="43">
        <v>3.0125839225899807E-2</v>
      </c>
      <c r="R559" s="43">
        <v>3.4791439073679655E-4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0</v>
      </c>
      <c r="O560" s="43">
        <v>0.47595279870067064</v>
      </c>
      <c r="P560" s="43">
        <v>8.0874212846991821E-5</v>
      </c>
      <c r="Q560" s="43">
        <v>3.0127873901217541E-2</v>
      </c>
      <c r="R560" s="43">
        <v>3.4793320942802313E-4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0</v>
      </c>
      <c r="O561" s="43">
        <v>0.47506607119426125</v>
      </c>
      <c r="P561" s="43">
        <v>7.9594967001797251E-5</v>
      </c>
      <c r="Q561" s="43">
        <v>3.0129876409914162E-2</v>
      </c>
      <c r="R561" s="43">
        <v>3.4795173061049961E-4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0</v>
      </c>
      <c r="O562" s="43">
        <v>0.47417935678882983</v>
      </c>
      <c r="P562" s="43">
        <v>7.8334605368726894E-5</v>
      </c>
      <c r="Q562" s="43">
        <v>3.0131847226540255E-2</v>
      </c>
      <c r="R562" s="43">
        <v>3.4796995867333966E-4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0</v>
      </c>
      <c r="O563" s="43">
        <v>0.47329265526781389</v>
      </c>
      <c r="P563" s="43">
        <v>7.7092872055821313E-5</v>
      </c>
      <c r="Q563" s="43">
        <v>3.0133786819220718E-2</v>
      </c>
      <c r="R563" s="43">
        <v>3.4798789794622547E-4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0</v>
      </c>
      <c r="O564" s="43">
        <v>0.47240596641796045</v>
      </c>
      <c r="P564" s="43">
        <v>7.5869514268175545E-5</v>
      </c>
      <c r="Q564" s="43">
        <v>3.0135695649732414E-2</v>
      </c>
      <c r="R564" s="43">
        <v>3.4800555270012674E-4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0</v>
      </c>
      <c r="O565" s="43">
        <v>0.47151929002928039</v>
      </c>
      <c r="P565" s="43">
        <v>7.466428227619286E-5</v>
      </c>
      <c r="Q565" s="43">
        <v>3.0137574173581136E-2</v>
      </c>
      <c r="R565" s="43">
        <v>3.4802292714801182E-4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0</v>
      </c>
      <c r="O566" s="43">
        <v>0.47063262589500299</v>
      </c>
      <c r="P566" s="43">
        <v>7.3476929384077997E-5</v>
      </c>
      <c r="Q566" s="43">
        <v>3.0139422840077666E-2</v>
      </c>
      <c r="R566" s="43">
        <v>3.4804002544555135E-4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0</v>
      </c>
      <c r="O567" s="43">
        <v>0.46974597381153127</v>
      </c>
      <c r="P567" s="43">
        <v>7.2307211898569462E-5</v>
      </c>
      <c r="Q567" s="43">
        <v>3.0141242092413117E-2</v>
      </c>
      <c r="R567" s="43">
        <v>3.4805685169181572E-4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0</v>
      </c>
      <c r="O568" s="43">
        <v>0.46885933357839787</v>
      </c>
      <c r="P568" s="43">
        <v>7.1154889097910397E-5</v>
      </c>
      <c r="Q568" s="43">
        <v>3.0143032367733504E-2</v>
      </c>
      <c r="R568" s="43">
        <v>3.4807340992996368E-4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0</v>
      </c>
      <c r="O569" s="43">
        <v>0.46797270499822125</v>
      </c>
      <c r="P569" s="43">
        <v>7.0019723201057181E-5</v>
      </c>
      <c r="Q569" s="43">
        <v>3.0144794097213493E-2</v>
      </c>
      <c r="R569" s="43">
        <v>3.4808970414792551E-4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0</v>
      </c>
      <c r="O570" s="43">
        <v>0.46708608787666256</v>
      </c>
      <c r="P570" s="43">
        <v>6.8901479337125761E-5</v>
      </c>
      <c r="Q570" s="43">
        <v>3.0146527706129453E-2</v>
      </c>
      <c r="R570" s="43">
        <v>3.4810573827907793E-4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0</v>
      </c>
      <c r="O571" s="43">
        <v>0.46619948202238298</v>
      </c>
      <c r="P571" s="43">
        <v>6.7799925515074348E-5</v>
      </c>
      <c r="Q571" s="43">
        <v>3.0148233613931683E-2</v>
      </c>
      <c r="R571" s="43">
        <v>3.481215162029124E-4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0</v>
      </c>
      <c r="O572" s="43">
        <v>0.46531288724700193</v>
      </c>
      <c r="P572" s="43">
        <v>6.6714832593622585E-5</v>
      </c>
      <c r="Q572" s="43">
        <v>3.0149912234315922E-2</v>
      </c>
      <c r="R572" s="43">
        <v>3.4813704174569652E-4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0</v>
      </c>
      <c r="O573" s="43">
        <v>0.46442630336505508</v>
      </c>
      <c r="P573" s="43">
        <v>6.5645974251406098E-5</v>
      </c>
      <c r="Q573" s="43">
        <v>3.0151563975294081E-2</v>
      </c>
      <c r="R573" s="43">
        <v>3.4815231868112853E-4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0</v>
      </c>
      <c r="O574" s="43">
        <v>0.46353973019395356</v>
      </c>
      <c r="P574" s="43">
        <v>6.4593126957365895E-5</v>
      </c>
      <c r="Q574" s="43">
        <v>3.01531892392643E-2</v>
      </c>
      <c r="R574" s="43">
        <v>3.481673507309847E-4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0</v>
      </c>
      <c r="O575" s="43">
        <v>0.46265316755394348</v>
      </c>
      <c r="P575" s="43">
        <v>6.3556069941371975E-5</v>
      </c>
      <c r="Q575" s="43">
        <v>3.0154788423080194E-2</v>
      </c>
      <c r="R575" s="43">
        <v>3.4818214156575998E-4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0</v>
      </c>
      <c r="O576" s="43">
        <v>0.46176661526806545</v>
      </c>
      <c r="P576" s="43">
        <v>6.2534585165080475E-5</v>
      </c>
      <c r="Q576" s="43">
        <v>3.01563619181194E-2</v>
      </c>
      <c r="R576" s="43">
        <v>3.4819669480530194E-4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0</v>
      </c>
      <c r="O577" s="43">
        <v>0.46088007316211593</v>
      </c>
      <c r="P577" s="43">
        <v>6.1528457293023528E-5</v>
      </c>
      <c r="Q577" s="43">
        <v>3.0157910110351377E-2</v>
      </c>
      <c r="R577" s="43">
        <v>3.4821101401943846E-4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0</v>
      </c>
      <c r="O578" s="43">
        <v>0.45999354106460727</v>
      </c>
      <c r="P578" s="43">
        <v>6.0537473663931103E-5</v>
      </c>
      <c r="Q578" s="43">
        <v>3.0159433380404565E-2</v>
      </c>
      <c r="R578" s="43">
        <v>3.4822510272859795E-4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0</v>
      </c>
      <c r="O579" s="43">
        <v>0.45910701880672938</v>
      </c>
      <c r="P579" s="43">
        <v>5.9561424262284343E-5</v>
      </c>
      <c r="Q579" s="43">
        <v>3.0160932103632715E-2</v>
      </c>
      <c r="R579" s="43">
        <v>3.4823896440442346E-4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0</v>
      </c>
      <c r="O580" s="43">
        <v>0.45822050622231225</v>
      </c>
      <c r="P580" s="43">
        <v>5.8600101690099261E-5</v>
      </c>
      <c r="Q580" s="43">
        <v>3.0162406650180603E-2</v>
      </c>
      <c r="R580" s="43">
        <v>3.4825260247038024E-4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0</v>
      </c>
      <c r="O581" s="43">
        <v>0.4573340031477876</v>
      </c>
      <c r="P581" s="43">
        <v>5.765330113894026E-5</v>
      </c>
      <c r="Q581" s="43">
        <v>3.0163857385048998E-2</v>
      </c>
      <c r="R581" s="43">
        <v>3.4826602030235665E-4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0</v>
      </c>
      <c r="O582" s="43">
        <v>0.45644750942215206</v>
      </c>
      <c r="P582" s="43">
        <v>5.6720820362162566E-5</v>
      </c>
      <c r="Q582" s="43">
        <v>3.0165284668158959E-2</v>
      </c>
      <c r="R582" s="43">
        <v>3.4827922122925887E-4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0</v>
      </c>
      <c r="O583" s="43">
        <v>0.45556102488693057</v>
      </c>
      <c r="P583" s="43">
        <v>5.5802459647382885E-5</v>
      </c>
      <c r="Q583" s="43">
        <v>3.016668885441541E-2</v>
      </c>
      <c r="R583" s="43">
        <v>3.4829220853359896E-4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0</v>
      </c>
      <c r="O584" s="43">
        <v>0.45467454938614021</v>
      </c>
      <c r="P584" s="43">
        <v>5.4898021789177303E-5</v>
      </c>
      <c r="Q584" s="43">
        <v>3.0168070293770076E-2</v>
      </c>
      <c r="R584" s="43">
        <v>3.4830498545207684E-4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0</v>
      </c>
      <c r="O585" s="43">
        <v>0.45378808276625421</v>
      </c>
      <c r="P585" s="43">
        <v>5.4007312062005692E-5</v>
      </c>
      <c r="Q585" s="43">
        <v>3.0169429331283686E-2</v>
      </c>
      <c r="R585" s="43">
        <v>3.4831755517615576E-4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0</v>
      </c>
      <c r="O586" s="43">
        <v>0.45290162487616703</v>
      </c>
      <c r="P586" s="43">
        <v>5.3130138193361683E-5</v>
      </c>
      <c r="Q586" s="43">
        <v>3.0170766307187558E-2</v>
      </c>
      <c r="R586" s="43">
        <v>3.4832992085263154E-4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0</v>
      </c>
      <c r="O587" s="43">
        <v>0.45201517556715926</v>
      </c>
      <c r="P587" s="43">
        <v>5.2266310337147497E-5</v>
      </c>
      <c r="Q587" s="43">
        <v>3.017208155694448E-2</v>
      </c>
      <c r="R587" s="43">
        <v>3.4834208558419616E-4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0</v>
      </c>
      <c r="O588" s="43">
        <v>0.45112873469286346</v>
      </c>
      <c r="P588" s="43">
        <v>5.1415641047272558E-5</v>
      </c>
      <c r="Q588" s="43">
        <v>3.0173375411308937E-2</v>
      </c>
      <c r="R588" s="43">
        <v>3.4835405242999437E-4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0</v>
      </c>
      <c r="O589" s="43">
        <v>0.45024230210922983</v>
      </c>
      <c r="P589" s="43">
        <v>5.0577945251475035E-5</v>
      </c>
      <c r="Q589" s="43">
        <v>3.017464819638669E-2</v>
      </c>
      <c r="R589" s="43">
        <v>3.4836582440617506E-4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0</v>
      </c>
      <c r="O590" s="43">
        <v>0.44935587767449314</v>
      </c>
      <c r="P590" s="43">
        <v>4.9753040225365549E-5</v>
      </c>
      <c r="Q590" s="43">
        <v>3.0175900233693684E-2</v>
      </c>
      <c r="R590" s="43">
        <v>3.4837740448643607E-4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0</v>
      </c>
      <c r="O591" s="43">
        <v>0.44846946124913961</v>
      </c>
      <c r="P591" s="43">
        <v>4.894074556669189E-5</v>
      </c>
      <c r="Q591" s="43">
        <v>3.0177131840214363E-2</v>
      </c>
      <c r="R591" s="43">
        <v>3.483887956025632E-4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0</v>
      </c>
      <c r="O592" s="43">
        <v>0.44758305269587373</v>
      </c>
      <c r="P592" s="43">
        <v>4.8140883169824074E-5</v>
      </c>
      <c r="Q592" s="43">
        <v>3.017834332845927E-2</v>
      </c>
      <c r="R592" s="43">
        <v>3.4840000064496326E-4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0</v>
      </c>
      <c r="O593" s="43">
        <v>0.44669665187958663</v>
      </c>
      <c r="P593" s="43">
        <v>4.7353277200458441E-5</v>
      </c>
      <c r="Q593" s="43">
        <v>3.0179535006522065E-2</v>
      </c>
      <c r="R593" s="43">
        <v>3.4841102246319121E-4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0</v>
      </c>
      <c r="O594" s="43">
        <v>0.44581025866732393</v>
      </c>
      <c r="P594" s="43">
        <v>4.6577754070540261E-5</v>
      </c>
      <c r="Q594" s="43">
        <v>3.0180707178135903E-2</v>
      </c>
      <c r="R594" s="43">
        <v>3.4842186386647213E-4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0</v>
      </c>
      <c r="O595" s="43">
        <v>0.44492387292825453</v>
      </c>
      <c r="P595" s="43">
        <v>4.5814142413403504E-5</v>
      </c>
      <c r="Q595" s="43">
        <v>3.0181860142729198E-2</v>
      </c>
      <c r="R595" s="43">
        <v>3.4843252762421626E-4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0</v>
      </c>
      <c r="O596" s="43">
        <v>0.4440374945336395</v>
      </c>
      <c r="P596" s="43">
        <v>4.506227305912701E-5</v>
      </c>
      <c r="Q596" s="43">
        <v>3.018299419548072E-2</v>
      </c>
      <c r="R596" s="43">
        <v>3.4844301646652908E-4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0</v>
      </c>
      <c r="O597" s="43">
        <v>0.44315112335680146</v>
      </c>
      <c r="P597" s="43">
        <v>4.4321979010106E-5</v>
      </c>
      <c r="Q597" s="43">
        <v>3.0184109627374178E-2</v>
      </c>
      <c r="R597" s="43">
        <v>3.4845333308471582E-4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0</v>
      </c>
      <c r="O598" s="43">
        <v>0.44226475927309428</v>
      </c>
      <c r="P598" s="43">
        <v>4.3593095416837931E-5</v>
      </c>
      <c r="Q598" s="43">
        <v>3.0185206725252073E-2</v>
      </c>
      <c r="R598" s="43">
        <v>3.484634801317799E-4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0</v>
      </c>
      <c r="O599" s="43">
        <v>0.44137840215987362</v>
      </c>
      <c r="P599" s="43">
        <v>4.2875459553921669E-5</v>
      </c>
      <c r="Q599" s="43">
        <v>3.0186285771869041E-2</v>
      </c>
      <c r="R599" s="43">
        <v>3.4847346022291622E-4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0</v>
      </c>
      <c r="O600" s="43">
        <v>0.44049205189646717</v>
      </c>
      <c r="P600" s="43">
        <v>4.2168910796268937E-5</v>
      </c>
      <c r="Q600" s="43">
        <v>3.0187347045944588E-2</v>
      </c>
      <c r="R600" s="43">
        <v>3.4848327593599846E-4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0</v>
      </c>
      <c r="O601" s="43">
        <v>0.43960570836414564</v>
      </c>
      <c r="P601" s="43">
        <v>4.1473290595527141E-5</v>
      </c>
      <c r="Q601" s="43">
        <v>3.0188390822215187E-2</v>
      </c>
      <c r="R601" s="43">
        <v>3.484929298120616E-4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0</v>
      </c>
      <c r="O602" s="43">
        <v>0.43871937144609463</v>
      </c>
      <c r="P602" s="43">
        <v>4.0788442456712344E-5</v>
      </c>
      <c r="Q602" s="43">
        <v>3.0189417371485824E-2</v>
      </c>
      <c r="R602" s="43">
        <v>3.4850242435577805E-4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0</v>
      </c>
      <c r="O603" s="43">
        <v>0.43783304102738546</v>
      </c>
      <c r="P603" s="43">
        <v>4.0114211915051461E-5</v>
      </c>
      <c r="Q603" s="43">
        <v>3.0190426960680968E-2</v>
      </c>
      <c r="R603" s="43">
        <v>3.4851176203592945E-4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0</v>
      </c>
      <c r="O604" s="43">
        <v>0.43694671699494808</v>
      </c>
      <c r="P604" s="43">
        <v>3.9450446513032593E-5</v>
      </c>
      <c r="Q604" s="43">
        <v>3.0191419852894943E-2</v>
      </c>
      <c r="R604" s="43">
        <v>3.4852094528587275E-4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0</v>
      </c>
      <c r="O605" s="43">
        <v>0.43606039923754308</v>
      </c>
      <c r="P605" s="43">
        <v>3.8796995777662454E-5</v>
      </c>
      <c r="Q605" s="43">
        <v>3.0192396307441763E-2</v>
      </c>
      <c r="R605" s="43">
        <v>3.4852997650400036E-4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0</v>
      </c>
      <c r="O606" s="43">
        <v>0.43517408764573451</v>
      </c>
      <c r="P606" s="43">
        <v>3.8153711197929743E-5</v>
      </c>
      <c r="Q606" s="43">
        <v>3.0193356579904362E-2</v>
      </c>
      <c r="R606" s="43">
        <v>3.4853885805419634E-4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0</v>
      </c>
      <c r="O607" s="43">
        <v>0.43428778211186347</v>
      </c>
      <c r="P607" s="43">
        <v>3.7520446202473448E-5</v>
      </c>
      <c r="Q607" s="43">
        <v>3.0194300922183281E-2</v>
      </c>
      <c r="R607" s="43">
        <v>3.4854759226628619E-4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0</v>
      </c>
      <c r="O608" s="43">
        <v>0.43340148253002131</v>
      </c>
      <c r="P608" s="43">
        <v>3.6897056137455005E-5</v>
      </c>
      <c r="Q608" s="43">
        <v>3.0195229582544822E-2</v>
      </c>
      <c r="R608" s="43">
        <v>3.4855618143648246E-4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0</v>
      </c>
      <c r="O609" s="43">
        <v>0.43251518879602358</v>
      </c>
      <c r="P609" s="43">
        <v>3.6283398244633171E-5</v>
      </c>
      <c r="Q609" s="43">
        <v>3.0196142805668621E-2</v>
      </c>
      <c r="R609" s="43">
        <v>3.4856462782782455E-4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0</v>
      </c>
      <c r="O610" s="43">
        <v>0.43162890080738431</v>
      </c>
      <c r="P610" s="43">
        <v>3.567933163964059E-5</v>
      </c>
      <c r="Q610" s="43">
        <v>3.0197040832694675E-2</v>
      </c>
      <c r="R610" s="43">
        <v>3.4857293367061381E-4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0</v>
      </c>
      <c r="O611" s="43">
        <v>0.43074261846329054</v>
      </c>
      <c r="P611" s="43">
        <v>3.5084717290460763E-5</v>
      </c>
      <c r="Q611" s="43">
        <v>3.0197923901269876E-2</v>
      </c>
      <c r="R611" s="43">
        <v>3.4858110116284393E-4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0</v>
      </c>
      <c r="O612" s="43">
        <v>0.42985634166457765</v>
      </c>
      <c r="P612" s="43">
        <v>3.4499417996104604E-5</v>
      </c>
      <c r="Q612" s="43">
        <v>3.0198792245593936E-2</v>
      </c>
      <c r="R612" s="43">
        <v>3.4858913247062584E-4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0</v>
      </c>
      <c r="O613" s="43">
        <v>0.42897007031370382</v>
      </c>
      <c r="P613" s="43">
        <v>3.392329836548509E-5</v>
      </c>
      <c r="Q613" s="43">
        <v>3.0199646096464861E-2</v>
      </c>
      <c r="R613" s="43">
        <v>3.4859702972860767E-4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0</v>
      </c>
      <c r="O614" s="43">
        <v>0.4280838043147267</v>
      </c>
      <c r="P614" s="43">
        <v>3.3356224796489309E-5</v>
      </c>
      <c r="Q614" s="43">
        <v>3.020048568132383E-2</v>
      </c>
      <c r="R614" s="43">
        <v>3.4860479504039075E-4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0</v>
      </c>
      <c r="O615" s="43">
        <v>0.42719754357327822</v>
      </c>
      <c r="P615" s="43">
        <v>3.2798065455246353E-5</v>
      </c>
      <c r="Q615" s="43">
        <v>3.0201311224299619E-2</v>
      </c>
      <c r="R615" s="43">
        <v>3.4861243047893965E-4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0</v>
      </c>
      <c r="O616" s="43">
        <v>0.42631128799654155</v>
      </c>
      <c r="P616" s="43">
        <v>3.2248690255590221E-5</v>
      </c>
      <c r="Q616" s="43">
        <v>3.0202122946252435E-2</v>
      </c>
      <c r="R616" s="43">
        <v>3.4861993808698829E-4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0</v>
      </c>
      <c r="O617" s="43">
        <v>0.42542503749322763</v>
      </c>
      <c r="P617" s="43">
        <v>3.1707970838716534E-5</v>
      </c>
      <c r="Q617" s="43">
        <v>3.0202921064817329E-2</v>
      </c>
      <c r="R617" s="43">
        <v>3.4862731987744111E-4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0</v>
      </c>
      <c r="O618" s="43">
        <v>0.42453879197355182</v>
      </c>
      <c r="P618" s="43">
        <v>3.1175780553031768E-5</v>
      </c>
      <c r="Q618" s="43">
        <v>3.0203705794447023E-2</v>
      </c>
      <c r="R618" s="43">
        <v>3.4863457783376907E-4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0</v>
      </c>
      <c r="O619" s="43">
        <v>0.42365255134921131</v>
      </c>
      <c r="P619" s="43">
        <v>3.0651994434194009E-5</v>
      </c>
      <c r="Q619" s="43">
        <v>3.0204477346454293E-2</v>
      </c>
      <c r="R619" s="43">
        <v>3.4864171391040178E-4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0</v>
      </c>
      <c r="O620" s="43">
        <v>0.42276631553336236</v>
      </c>
      <c r="P620" s="43">
        <v>3.0136489185344062E-5</v>
      </c>
      <c r="Q620" s="43">
        <v>3.0205235929053807E-2</v>
      </c>
      <c r="R620" s="43">
        <v>3.4864873003311454E-4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0</v>
      </c>
      <c r="O621" s="43">
        <v>0.42188008444059871</v>
      </c>
      <c r="P621" s="43">
        <v>2.9629143157525714E-5</v>
      </c>
      <c r="Q621" s="43">
        <v>3.0205981747403514E-2</v>
      </c>
      <c r="R621" s="43">
        <v>3.4865562809941142E-4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0</v>
      </c>
      <c r="O622" s="43">
        <v>0.42099385798692901</v>
      </c>
      <c r="P622" s="43">
        <v>2.9129836330293981E-5</v>
      </c>
      <c r="Q622" s="43">
        <v>3.0206715003645541E-2</v>
      </c>
      <c r="R622" s="43">
        <v>3.4866240997890251E-4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0</v>
      </c>
      <c r="O623" s="43">
        <v>0.42010763608975554</v>
      </c>
      <c r="P623" s="43">
        <v>2.8638450292510238E-5</v>
      </c>
      <c r="Q623" s="43">
        <v>3.0207435896946574E-2</v>
      </c>
      <c r="R623" s="43">
        <v>3.4866907751367882E-4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0</v>
      </c>
      <c r="O624" s="43">
        <v>0.41922141866785301</v>
      </c>
      <c r="P624" s="43">
        <v>2.8154868223323008E-5</v>
      </c>
      <c r="Q624" s="43">
        <v>3.0208144623537818E-2</v>
      </c>
      <c r="R624" s="43">
        <v>3.4867563251868056E-4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0</v>
      </c>
      <c r="O625" s="43">
        <v>0.41833520564134752</v>
      </c>
      <c r="P625" s="43">
        <v>2.7678974873333265E-5</v>
      </c>
      <c r="Q625" s="43">
        <v>3.0208841376754419E-2</v>
      </c>
      <c r="R625" s="43">
        <v>3.4868207678206254E-4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0</v>
      </c>
      <c r="O626" s="43">
        <v>0.41744899693169585</v>
      </c>
      <c r="P626" s="43">
        <v>2.7210656545943092E-5</v>
      </c>
      <c r="Q626" s="43">
        <v>3.0209526347074481E-2</v>
      </c>
      <c r="R626" s="43">
        <v>3.4868841206555474E-4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0</v>
      </c>
      <c r="O627" s="43">
        <v>0.416562792461665</v>
      </c>
      <c r="P627" s="43">
        <v>2.6749801078886508E-5</v>
      </c>
      <c r="Q627" s="43">
        <v>3.0210199722157563E-2</v>
      </c>
      <c r="R627" s="43">
        <v>3.4869464010481868E-4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0</v>
      </c>
      <c r="O628" s="43">
        <v>0.41567659215531227</v>
      </c>
      <c r="P628" s="43">
        <v>2.6296297825941244E-5</v>
      </c>
      <c r="Q628" s="43">
        <v>3.0210861686882782E-2</v>
      </c>
      <c r="R628" s="43">
        <v>3.4870076260979928E-4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0</v>
      </c>
      <c r="O629" s="43">
        <v>0.41479039593796507</v>
      </c>
      <c r="P629" s="43">
        <v>2.585003763882039E-5</v>
      </c>
      <c r="Q629" s="43">
        <v>3.0211512423386374E-2</v>
      </c>
      <c r="R629" s="43">
        <v>3.4870678126507271E-4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0</v>
      </c>
      <c r="O630" s="43">
        <v>0.41390420373620151</v>
      </c>
      <c r="P630" s="43">
        <v>2.5410912849242643E-5</v>
      </c>
      <c r="Q630" s="43">
        <v>3.0212152111098917E-2</v>
      </c>
      <c r="R630" s="43">
        <v>3.4871269773019067E-4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0</v>
      </c>
      <c r="O631" s="43">
        <v>0.41301801547783112</v>
      </c>
      <c r="P631" s="43">
        <v>2.4978817251179989E-5</v>
      </c>
      <c r="Q631" s="43">
        <v>3.0212780926782E-2</v>
      </c>
      <c r="R631" s="43">
        <v>3.4871851364001922E-4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0</v>
      </c>
      <c r="O632" s="43">
        <v>0.41213183109187601</v>
      </c>
      <c r="P632" s="43">
        <v>2.4553646083281693E-5</v>
      </c>
      <c r="Q632" s="43">
        <v>3.0213399044564524E-2</v>
      </c>
      <c r="R632" s="43">
        <v>3.4872423060507482E-4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0</v>
      </c>
      <c r="O633" s="43">
        <v>0.4112456505085515</v>
      </c>
      <c r="P633" s="43">
        <v>2.4135296011473337E-5</v>
      </c>
      <c r="Q633" s="43">
        <v>3.0214006635978528E-2</v>
      </c>
      <c r="R633" s="43">
        <v>3.4872985021185555E-4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0</v>
      </c>
      <c r="O634" s="43">
        <v>0.4103594736592483</v>
      </c>
      <c r="P634" s="43">
        <v>2.3723665111729767E-5</v>
      </c>
      <c r="Q634" s="43">
        <v>3.02146038699946E-2</v>
      </c>
      <c r="R634" s="43">
        <v>3.4873537402316869E-4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0</v>
      </c>
      <c r="O635" s="43">
        <v>0.40947330047651409</v>
      </c>
      <c r="P635" s="43">
        <v>2.3318652853020768E-5</v>
      </c>
      <c r="Q635" s="43">
        <v>3.0215190913056876E-2</v>
      </c>
      <c r="R635" s="43">
        <v>3.4874080357845405E-4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0</v>
      </c>
      <c r="O636" s="43">
        <v>0.40858713089403492</v>
      </c>
      <c r="P636" s="43">
        <v>2.2920160080428199E-5</v>
      </c>
      <c r="Q636" s="43">
        <v>3.0215767929117555E-2</v>
      </c>
      <c r="R636" s="43">
        <v>3.4874614039410415E-4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0</v>
      </c>
      <c r="O637" s="43">
        <v>0.40770096484661833</v>
      </c>
      <c r="P637" s="43">
        <v>2.252808899843356E-5</v>
      </c>
      <c r="Q637" s="43">
        <v>3.0216335079671072E-2</v>
      </c>
      <c r="R637" s="43">
        <v>3.487513859637795E-4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0</v>
      </c>
      <c r="O638" s="43">
        <v>0.40681480227017519</v>
      </c>
      <c r="P638" s="43">
        <v>2.2142343154374628E-5</v>
      </c>
      <c r="Q638" s="43">
        <v>3.0216892523787817E-2</v>
      </c>
      <c r="R638" s="43">
        <v>3.4875654175872028E-4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0</v>
      </c>
      <c r="O639" s="43">
        <v>0.40592864310170307</v>
      </c>
      <c r="P639" s="43">
        <v>2.1762827422070102E-5</v>
      </c>
      <c r="Q639" s="43">
        <v>3.0217440418147435E-2</v>
      </c>
      <c r="R639" s="43">
        <v>3.4876160922805484E-4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0</v>
      </c>
      <c r="O640" s="43">
        <v>0.40504248727926873</v>
      </c>
      <c r="P640" s="43">
        <v>2.138944798561096E-5</v>
      </c>
      <c r="Q640" s="43">
        <v>3.021797891707172E-2</v>
      </c>
      <c r="R640" s="43">
        <v>3.4876658979910401E-4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0</v>
      </c>
      <c r="O641" s="43">
        <v>0.40415633474199153</v>
      </c>
      <c r="P641" s="43">
        <v>2.1022112323317463E-5</v>
      </c>
      <c r="Q641" s="43">
        <v>3.0218508172557144E-2</v>
      </c>
      <c r="R641" s="43">
        <v>3.4877148487768157E-4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0</v>
      </c>
      <c r="O642" s="43">
        <v>0.40327018543002702</v>
      </c>
      <c r="P642" s="43">
        <v>2.0660729191860521E-5</v>
      </c>
      <c r="Q642" s="43">
        <v>3.0219028334306938E-2</v>
      </c>
      <c r="R642" s="43">
        <v>3.4877629584839116E-4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0</v>
      </c>
      <c r="O643" s="43">
        <v>0.40238403928455041</v>
      </c>
      <c r="P643" s="43">
        <v>2.030520861054629E-5</v>
      </c>
      <c r="Q643" s="43">
        <v>3.0219539549762833E-2</v>
      </c>
      <c r="R643" s="43">
        <v>3.4878102407491995E-4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0</v>
      </c>
      <c r="O644" s="43">
        <v>0.40149789624774079</v>
      </c>
      <c r="P644" s="43">
        <v>1.9955461845762739E-5</v>
      </c>
      <c r="Q644" s="43">
        <v>3.0220041964136319E-2</v>
      </c>
      <c r="R644" s="43">
        <v>3.4878567090032748E-4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0</v>
      </c>
      <c r="O645" s="43">
        <v>0.40061175626276518</v>
      </c>
      <c r="P645" s="43">
        <v>1.961140139558713E-5</v>
      </c>
      <c r="Q645" s="43">
        <v>3.0220535720439635E-2</v>
      </c>
      <c r="R645" s="43">
        <v>3.4879023764733245E-4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0</v>
      </c>
      <c r="O646" s="43">
        <v>0.39972561927376277</v>
      </c>
      <c r="P646" s="43">
        <v>1.9272940974553076E-5</v>
      </c>
      <c r="Q646" s="43">
        <v>3.0221020959516318E-2</v>
      </c>
      <c r="R646" s="43">
        <v>3.487947256185953E-4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0</v>
      </c>
      <c r="O647" s="43">
        <v>0.39883948522582985</v>
      </c>
      <c r="P647" s="43">
        <v>1.893999549857613E-5</v>
      </c>
      <c r="Q647" s="43">
        <v>3.0221497820071334E-2</v>
      </c>
      <c r="R647" s="43">
        <v>3.487991360969968E-4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0</v>
      </c>
      <c r="O648" s="43">
        <v>0.39795335406500443</v>
      </c>
      <c r="P648" s="43">
        <v>1.8612481070036617E-5</v>
      </c>
      <c r="Q648" s="43">
        <v>3.0221966438700912E-2</v>
      </c>
      <c r="R648" s="43">
        <v>3.4880347034591419E-4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0</v>
      </c>
      <c r="O649" s="43">
        <v>0.39706722573825132</v>
      </c>
      <c r="P649" s="43">
        <v>1.8290314963018593E-5</v>
      </c>
      <c r="Q649" s="43">
        <v>3.0222426949921961E-2</v>
      </c>
      <c r="R649" s="43">
        <v>3.4880772960949291E-4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0</v>
      </c>
      <c r="O650" s="43">
        <v>0.39618110019344771</v>
      </c>
      <c r="P650" s="43">
        <v>1.7973415608703711E-5</v>
      </c>
      <c r="Q650" s="43">
        <v>3.0222879486201126E-2</v>
      </c>
      <c r="R650" s="43">
        <v>3.4881191511291565E-4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0</v>
      </c>
      <c r="O651" s="43">
        <v>0.39529497737936792</v>
      </c>
      <c r="P651" s="43">
        <v>1.7661702580918868E-5</v>
      </c>
      <c r="Q651" s="43">
        <v>3.0223324177983499E-2</v>
      </c>
      <c r="R651" s="43">
        <v>3.4881602806266753E-4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0</v>
      </c>
      <c r="O652" s="43">
        <v>0.39440885724566999</v>
      </c>
      <c r="P652" s="43">
        <v>1.7355096581836403E-5</v>
      </c>
      <c r="Q652" s="43">
        <v>3.0223761153720947E-2</v>
      </c>
      <c r="R652" s="43">
        <v>3.488200696467987E-4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0</v>
      </c>
      <c r="O653" s="43">
        <v>0.39352273974288099</v>
      </c>
      <c r="P653" s="43">
        <v>1.7053519427825676E-5</v>
      </c>
      <c r="Q653" s="43">
        <v>3.0224190539900105E-2</v>
      </c>
      <c r="R653" s="43">
        <v>3.4882404103518281E-4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0</v>
      </c>
      <c r="O654" s="43">
        <v>0.39263662482238332</v>
      </c>
      <c r="P654" s="43">
        <v>1.6756894035454925E-5</v>
      </c>
      <c r="Q654" s="43">
        <v>3.022461246107001E-2</v>
      </c>
      <c r="R654" s="43">
        <v>3.488279433797727E-4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0</v>
      </c>
      <c r="O655" s="43">
        <v>0.39175051243640113</v>
      </c>
      <c r="P655" s="43">
        <v>1.6465144407642144E-5</v>
      </c>
      <c r="Q655" s="43">
        <v>3.022502703986938E-2</v>
      </c>
      <c r="R655" s="43">
        <v>3.4883177781485248E-4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0</v>
      </c>
      <c r="O656" s="43">
        <v>0.39086440253798671</v>
      </c>
      <c r="P656" s="43">
        <v>1.6178195619953856E-5</v>
      </c>
      <c r="Q656" s="43">
        <v>3.022543439705357E-2</v>
      </c>
      <c r="R656" s="43">
        <v>3.4883554545728722E-4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0</v>
      </c>
      <c r="O657" s="43">
        <v>0.38997829508100701</v>
      </c>
      <c r="P657" s="43">
        <v>1.5895973807050625E-5</v>
      </c>
      <c r="Q657" s="43">
        <v>3.0225834651521157E-2</v>
      </c>
      <c r="R657" s="43">
        <v>3.4883924740676872E-4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0</v>
      </c>
      <c r="O658" s="43">
        <v>0.38909219002013096</v>
      </c>
      <c r="P658" s="43">
        <v>1.5618406149278128E-5</v>
      </c>
      <c r="Q658" s="43">
        <v>3.0226227920340222E-2</v>
      </c>
      <c r="R658" s="43">
        <v>3.488428847460584E-4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0</v>
      </c>
      <c r="O659" s="43">
        <v>0.38820608731081618</v>
      </c>
      <c r="P659" s="43">
        <v>1.5345420859402622E-5</v>
      </c>
      <c r="Q659" s="43">
        <v>3.0226614318774266E-2</v>
      </c>
      <c r="R659" s="43">
        <v>3.4884645854122733E-4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0</v>
      </c>
      <c r="O660" s="43">
        <v>0.38731998690929631</v>
      </c>
      <c r="P660" s="43">
        <v>1.507694716948969E-5</v>
      </c>
      <c r="Q660" s="43">
        <v>3.0226993960307837E-2</v>
      </c>
      <c r="R660" s="43">
        <v>3.4884996984189276E-4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0</v>
      </c>
      <c r="O661" s="43">
        <v>0.38643388877256885</v>
      </c>
      <c r="P661" s="43">
        <v>1.481291531792506E-5</v>
      </c>
      <c r="Q661" s="43">
        <v>3.0227366956671796E-2</v>
      </c>
      <c r="R661" s="43">
        <v>3.4885341968145212E-4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0</v>
      </c>
      <c r="O662" s="43">
        <v>0.38554779285838242</v>
      </c>
      <c r="P662" s="43">
        <v>1.4553256536576354E-5</v>
      </c>
      <c r="Q662" s="43">
        <v>3.022773341786825E-2</v>
      </c>
      <c r="R662" s="43">
        <v>3.4885680907731413E-4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0</v>
      </c>
      <c r="O663" s="43">
        <v>0.38466169912522469</v>
      </c>
      <c r="P663" s="43">
        <v>1.4297903038094686E-5</v>
      </c>
      <c r="Q663" s="43">
        <v>3.022809345219523E-2</v>
      </c>
      <c r="R663" s="43">
        <v>3.4886013903112617E-4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0</v>
      </c>
      <c r="O664" s="43">
        <v>0.38377560753231027</v>
      </c>
      <c r="P664" s="43">
        <v>1.4046788003354863E-5</v>
      </c>
      <c r="Q664" s="43">
        <v>3.0228447166270992E-2</v>
      </c>
      <c r="R664" s="43">
        <v>3.4886341052899907E-4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0</v>
      </c>
      <c r="O665" s="43">
        <v>0.38288951803956944</v>
      </c>
      <c r="P665" s="43">
        <v>1.3799845569033132E-5</v>
      </c>
      <c r="Q665" s="43">
        <v>3.0228794665058029E-2</v>
      </c>
      <c r="R665" s="43">
        <v>3.4886662454173016E-4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0</v>
      </c>
      <c r="O666" s="43">
        <v>0.38200343060763564</v>
      </c>
      <c r="P666" s="43">
        <v>1.3557010815321289E-5</v>
      </c>
      <c r="Q666" s="43">
        <v>3.0229136051886759E-2</v>
      </c>
      <c r="R666" s="43">
        <v>3.4886978202502126E-4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0</v>
      </c>
      <c r="O667" s="43">
        <v>0.38111734519783491</v>
      </c>
      <c r="P667" s="43">
        <v>1.3318219753776044E-5</v>
      </c>
      <c r="Q667" s="43">
        <v>3.0229471428478961E-2</v>
      </c>
      <c r="R667" s="43">
        <v>3.4887288391969619E-4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0</v>
      </c>
      <c r="O668" s="43">
        <v>0.38023126177217387</v>
      </c>
      <c r="P668" s="43">
        <v>1.3083409315302482E-5</v>
      </c>
      <c r="Q668" s="43">
        <v>3.0229800894970835E-2</v>
      </c>
      <c r="R668" s="43">
        <v>3.4887593115191356E-4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0</v>
      </c>
      <c r="O669" s="43">
        <v>0.37934518029332892</v>
      </c>
      <c r="P669" s="43">
        <v>1.2852517338270533E-5</v>
      </c>
      <c r="Q669" s="43">
        <v>3.0230124549935799E-2</v>
      </c>
      <c r="R669" s="43">
        <v>3.488789246333779E-4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0</v>
      </c>
      <c r="O670" s="43">
        <v>0.37845910072463551</v>
      </c>
      <c r="P670" s="43">
        <v>1.2625482556763283E-5</v>
      </c>
      <c r="Q670" s="43">
        <v>3.0230442490407006E-2</v>
      </c>
      <c r="R670" s="43">
        <v>3.4888186526154779E-4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0</v>
      </c>
      <c r="O671" s="43">
        <v>0.377573023030077</v>
      </c>
      <c r="P671" s="43">
        <v>1.2402244588956055E-5</v>
      </c>
      <c r="Q671" s="43">
        <v>3.023075481189956E-2</v>
      </c>
      <c r="R671" s="43">
        <v>3.4888475391984158E-4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0</v>
      </c>
      <c r="O672" s="43">
        <v>0.37668694717427398</v>
      </c>
      <c r="P672" s="43">
        <v>1.2182743925625106E-5</v>
      </c>
      <c r="Q672" s="43">
        <v>3.0231061608432426E-2</v>
      </c>
      <c r="R672" s="43">
        <v>3.4888759147783972E-4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0</v>
      </c>
      <c r="O673" s="43">
        <v>0.37580087312247412</v>
      </c>
      <c r="P673" s="43">
        <v>1.1966921918784854E-5</v>
      </c>
      <c r="Q673" s="43">
        <v>3.0231362972550066E-2</v>
      </c>
      <c r="R673" s="43">
        <v>3.4889037879148497E-4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0</v>
      </c>
      <c r="O674" s="43">
        <v>0.37491480084054152</v>
      </c>
      <c r="P674" s="43">
        <v>1.1754720770452521E-5</v>
      </c>
      <c r="Q674" s="43">
        <v>3.0231658995343795E-2</v>
      </c>
      <c r="R674" s="43">
        <v>3.4889311670327987E-4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0</v>
      </c>
      <c r="O675" s="43">
        <v>0.37402873029494671</v>
      </c>
      <c r="P675" s="43">
        <v>1.1546083521539092E-5</v>
      </c>
      <c r="Q675" s="43">
        <v>3.0231949766472865E-2</v>
      </c>
      <c r="R675" s="43">
        <v>3.48895806042482E-4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0</v>
      </c>
      <c r="O676" s="43">
        <v>0.37314266145275676</v>
      </c>
      <c r="P676" s="43">
        <v>1.134095404086547E-5</v>
      </c>
      <c r="Q676" s="43">
        <v>3.0232235374185259E-2</v>
      </c>
      <c r="R676" s="43">
        <v>3.4889844762529609E-4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0</v>
      </c>
      <c r="O677" s="43">
        <v>0.37225659428162522</v>
      </c>
      <c r="P677" s="43">
        <v>1.1139277014302797E-5</v>
      </c>
      <c r="Q677" s="43">
        <v>3.0232515905338216E-2</v>
      </c>
      <c r="R677" s="43">
        <v>3.4890104225506375E-4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0</v>
      </c>
      <c r="O678" s="43">
        <v>0.37137052874978244</v>
      </c>
      <c r="P678" s="43">
        <v>1.0940997934035763E-5</v>
      </c>
      <c r="Q678" s="43">
        <v>3.0232791445418492E-2</v>
      </c>
      <c r="R678" s="43">
        <v>3.4890359072245117E-4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0</v>
      </c>
      <c r="O679" s="43">
        <v>0.37048446482602609</v>
      </c>
      <c r="P679" s="43">
        <v>1.0746063087947908E-5</v>
      </c>
      <c r="Q679" s="43">
        <v>3.023306207856236E-2</v>
      </c>
      <c r="R679" s="43">
        <v>3.4890609380563395E-4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0</v>
      </c>
      <c r="O680" s="43">
        <v>0.36959840247971165</v>
      </c>
      <c r="P680" s="43">
        <v>1.0554419549127764E-5</v>
      </c>
      <c r="Q680" s="43">
        <v>3.023332788757532E-2</v>
      </c>
      <c r="R680" s="43">
        <v>3.4890855227047917E-4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0</v>
      </c>
      <c r="O681" s="43">
        <v>0.36871234168074329</v>
      </c>
      <c r="P681" s="43">
        <v>1.0366015165494808E-5</v>
      </c>
      <c r="Q681" s="43">
        <v>3.0233588953951583E-2</v>
      </c>
      <c r="R681" s="43">
        <v>3.4891096687072603E-4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0</v>
      </c>
      <c r="O682" s="43">
        <v>0.36782628239956455</v>
      </c>
      <c r="P682" s="43">
        <v>1.0180798549544153E-5</v>
      </c>
      <c r="Q682" s="43">
        <v>3.0233845357893269E-2</v>
      </c>
      <c r="R682" s="43">
        <v>3.4891333834816314E-4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0</v>
      </c>
      <c r="O683" s="43">
        <v>0.36694022460714965</v>
      </c>
      <c r="P683" s="43">
        <v>9.9987190682088713E-6</v>
      </c>
      <c r="Q683" s="43">
        <v>3.0234097178329387E-2</v>
      </c>
      <c r="R683" s="43">
        <v>3.4891566743280411E-4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0</v>
      </c>
      <c r="O684" s="43">
        <v>0.3660541682749941</v>
      </c>
      <c r="P684" s="43">
        <v>9.8197268328389549E-6</v>
      </c>
      <c r="Q684" s="43">
        <v>3.0234344492934512E-2</v>
      </c>
      <c r="R684" s="43">
        <v>3.4891795484306022E-4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0</v>
      </c>
      <c r="O685" s="43">
        <v>0.36516811337510663</v>
      </c>
      <c r="P685" s="43">
        <v>9.6437726892957926E-6</v>
      </c>
      <c r="Q685" s="43">
        <v>3.0234587378147257E-2</v>
      </c>
      <c r="R685" s="43">
        <v>3.4892020128591145E-4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0</v>
      </c>
      <c r="O686" s="43">
        <v>0.36428205987999995</v>
      </c>
      <c r="P686" s="43">
        <v>9.4708082081611685E-6</v>
      </c>
      <c r="Q686" s="43">
        <v>3.0234825909188474E-2</v>
      </c>
      <c r="R686" s="43">
        <v>3.4892240745707474E-4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0</v>
      </c>
      <c r="O687" s="43">
        <v>0.36339600776268272</v>
      </c>
      <c r="P687" s="43">
        <v>9.3007856750596885E-6</v>
      </c>
      <c r="Q687" s="43">
        <v>3.0235060160079222E-2</v>
      </c>
      <c r="R687" s="43">
        <v>3.4892457404116998E-4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0</v>
      </c>
      <c r="O688" s="43">
        <v>0.36250995699665123</v>
      </c>
      <c r="P688" s="43">
        <v>9.1336580810936355E-6</v>
      </c>
      <c r="Q688" s="43">
        <v>3.0235290203658484E-2</v>
      </c>
      <c r="R688" s="43">
        <v>3.489267017118844E-4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0</v>
      </c>
      <c r="O689" s="43">
        <v>0.36162390755588097</v>
      </c>
      <c r="P689" s="43">
        <v>8.9693791133891989E-6</v>
      </c>
      <c r="Q689" s="43">
        <v>3.0235516111600705E-2</v>
      </c>
      <c r="R689" s="43">
        <v>3.4892879113213406E-4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0</v>
      </c>
      <c r="O690" s="43">
        <v>0.36073785941481878</v>
      </c>
      <c r="P690" s="43">
        <v>8.8079031457530359E-6</v>
      </c>
      <c r="Q690" s="43">
        <v>3.0235737954432983E-2</v>
      </c>
      <c r="R690" s="43">
        <v>3.4893084295422336E-4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0</v>
      </c>
      <c r="O691" s="43">
        <v>0.35985181254837462</v>
      </c>
      <c r="P691" s="43">
        <v>8.6491852294381767E-6</v>
      </c>
      <c r="Q691" s="43">
        <v>3.0235955801552129E-2</v>
      </c>
      <c r="R691" s="43">
        <v>3.4893285782000273E-4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0</v>
      </c>
      <c r="O692" s="43">
        <v>0.35896576693191429</v>
      </c>
      <c r="P692" s="43">
        <v>8.4931810840182144E-6</v>
      </c>
      <c r="Q692" s="43">
        <v>3.0236169721241449E-2</v>
      </c>
      <c r="R692" s="43">
        <v>3.4893483636102375E-4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0</v>
      </c>
      <c r="O693" s="43">
        <v>0.35807972254125103</v>
      </c>
      <c r="P693" s="43">
        <v>8.3398470883687955E-6</v>
      </c>
      <c r="Q693" s="43">
        <v>3.0236379780687314E-2</v>
      </c>
      <c r="R693" s="43">
        <v>3.4893677919869249E-4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0</v>
      </c>
      <c r="O694" s="43">
        <v>0.35719367935263824</v>
      </c>
      <c r="P694" s="43">
        <v>8.1891402717553816E-6</v>
      </c>
      <c r="Q694" s="43">
        <v>3.0236586045995516E-2</v>
      </c>
      <c r="R694" s="43">
        <v>3.489386869444207E-4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0</v>
      </c>
      <c r="O695" s="43">
        <v>0.35630763734276227</v>
      </c>
      <c r="P695" s="43">
        <v>8.0410183050262991E-6</v>
      </c>
      <c r="Q695" s="43">
        <v>3.0236788582207359E-2</v>
      </c>
      <c r="R695" s="43">
        <v>3.4894056019977492E-4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0</v>
      </c>
      <c r="O696" s="43">
        <v>0.35542159648873478</v>
      </c>
      <c r="P696" s="43">
        <v>7.8954394919100599E-6</v>
      </c>
      <c r="Q696" s="43">
        <v>3.0236987453315607E-2</v>
      </c>
      <c r="R696" s="43">
        <v>3.4894239955662344E-4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0</v>
      </c>
      <c r="O697" s="43">
        <v>0.35453555676808562</v>
      </c>
      <c r="P697" s="43">
        <v>7.7523627604159797E-6</v>
      </c>
      <c r="Q697" s="43">
        <v>3.0237182722280143E-2</v>
      </c>
      <c r="R697" s="43">
        <v>3.4894420559728145E-4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0</v>
      </c>
      <c r="O698" s="43">
        <v>0.35364951815875562</v>
      </c>
      <c r="P698" s="43">
        <v>7.6117476543370901E-6</v>
      </c>
      <c r="Q698" s="43">
        <v>3.0237374451043429E-2</v>
      </c>
      <c r="R698" s="43">
        <v>3.4894597889465438E-4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0</v>
      </c>
      <c r="O699" s="43">
        <v>0.35276348063908947</v>
      </c>
      <c r="P699" s="43">
        <v>7.4735543248543791E-6</v>
      </c>
      <c r="Q699" s="43">
        <v>3.0237562700545815E-2</v>
      </c>
      <c r="R699" s="43">
        <v>3.4894772001237872E-4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0</v>
      </c>
      <c r="O700" s="43">
        <v>0.35187744418782924</v>
      </c>
      <c r="P700" s="43">
        <v>7.337743522241369E-6</v>
      </c>
      <c r="Q700" s="43">
        <v>3.0237747530740565E-2</v>
      </c>
      <c r="R700" s="43">
        <v>3.4894942950496164E-4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0</v>
      </c>
      <c r="O701" s="43">
        <v>0.35099140878410723</v>
      </c>
      <c r="P701" s="43">
        <v>7.2042765876680774E-6</v>
      </c>
      <c r="Q701" s="43">
        <v>3.0237929000608708E-2</v>
      </c>
      <c r="R701" s="43">
        <v>3.4895110791791805E-4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0</v>
      </c>
      <c r="O702" s="43">
        <v>0.35010537440743944</v>
      </c>
      <c r="P702" s="43">
        <v>7.0731154451033881E-6</v>
      </c>
      <c r="Q702" s="43">
        <v>3.0238107168173701E-2</v>
      </c>
      <c r="R702" s="43">
        <v>3.4895275578790646E-4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0</v>
      </c>
      <c r="O703" s="43">
        <v>0.34921934103771862</v>
      </c>
      <c r="P703" s="43">
        <v>6.9442225933148816E-6</v>
      </c>
      <c r="Q703" s="43">
        <v>3.023828209051585E-2</v>
      </c>
      <c r="R703" s="43">
        <v>3.4895437364286199E-4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0</v>
      </c>
      <c r="O704" s="43">
        <v>0.34833330865520845</v>
      </c>
      <c r="P704" s="43">
        <v>6.8175610979651563E-6</v>
      </c>
      <c r="Q704" s="43">
        <v>3.0238453823786579E-2</v>
      </c>
      <c r="R704" s="43">
        <v>3.4895596200212842E-4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0</v>
      </c>
      <c r="O705" s="43">
        <v>0.34744727724053676</v>
      </c>
      <c r="P705" s="43">
        <v>6.6930945838037164E-6</v>
      </c>
      <c r="Q705" s="43">
        <v>3.0238622423222474E-2</v>
      </c>
      <c r="R705" s="43">
        <v>3.489575213765885E-4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0</v>
      </c>
      <c r="O706" s="43">
        <v>0.34656124677468919</v>
      </c>
      <c r="P706" s="43">
        <v>6.570787226953471E-6</v>
      </c>
      <c r="Q706" s="43">
        <v>3.0238787943159137E-2</v>
      </c>
      <c r="R706" s="43">
        <v>3.4895905226879165E-4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0</v>
      </c>
      <c r="O707" s="43">
        <v>0.34567521723900335</v>
      </c>
      <c r="P707" s="43">
        <v>6.4506037472909082E-6</v>
      </c>
      <c r="Q707" s="43">
        <v>3.0238950437044856E-2</v>
      </c>
      <c r="R707" s="43">
        <v>3.4896055517308051E-4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0</v>
      </c>
      <c r="O708" s="43">
        <v>0.34478918861516239</v>
      </c>
      <c r="P708" s="43">
        <v>6.3325094009190326E-6</v>
      </c>
      <c r="Q708" s="43">
        <v>3.0239109957454078E-2</v>
      </c>
      <c r="R708" s="43">
        <v>3.489620305757157E-4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0</v>
      </c>
      <c r="O709" s="43">
        <v>0.34390316088518919</v>
      </c>
      <c r="P709" s="43">
        <v>6.2164699727321088E-6</v>
      </c>
      <c r="Q709" s="43">
        <v>3.0239266556100711E-2</v>
      </c>
      <c r="R709" s="43">
        <v>3.4896347895499853E-4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0</v>
      </c>
      <c r="O710" s="43">
        <v>0.34301713403144046</v>
      </c>
      <c r="P710" s="43">
        <v>6.102451769071334E-6</v>
      </c>
      <c r="Q710" s="43">
        <v>3.023942028385122E-2</v>
      </c>
      <c r="R710" s="43">
        <v>3.489649007813924E-4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0</v>
      </c>
      <c r="O711" s="43">
        <v>0.34213110803660102</v>
      </c>
      <c r="P711" s="43">
        <v>5.9904216104705036E-6</v>
      </c>
      <c r="Q711" s="43">
        <v>3.0239571190737547E-2</v>
      </c>
      <c r="R711" s="43">
        <v>3.4896629651764223E-4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0</v>
      </c>
      <c r="O712" s="43">
        <v>0.34124508288367794</v>
      </c>
      <c r="P712" s="43">
        <v>5.880346824490764E-6</v>
      </c>
      <c r="Q712" s="43">
        <v>3.0239719325969867E-2</v>
      </c>
      <c r="R712" s="43">
        <v>3.4896766661889246E-4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0</v>
      </c>
      <c r="O713" s="43">
        <v>0.34035905855599513</v>
      </c>
      <c r="P713" s="43">
        <v>5.7721952386435657E-6</v>
      </c>
      <c r="Q713" s="43">
        <v>3.0239864737949148E-2</v>
      </c>
      <c r="R713" s="43">
        <v>3.4896901153280322E-4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0</v>
      </c>
      <c r="O714" s="43">
        <v>0.33947303503718762</v>
      </c>
      <c r="P714" s="43">
        <v>5.665935173400909E-6</v>
      </c>
      <c r="Q714" s="43">
        <v>3.0240007474279528E-2</v>
      </c>
      <c r="R714" s="43">
        <v>3.4897033169966458E-4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0</v>
      </c>
      <c r="O715" s="43">
        <v>0.33858701231119631</v>
      </c>
      <c r="P715" s="43">
        <v>5.5615354352920103E-6</v>
      </c>
      <c r="Q715" s="43">
        <v>3.0240147581780574E-2</v>
      </c>
      <c r="R715" s="43">
        <v>3.4897162755251034E-4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0</v>
      </c>
      <c r="O716" s="43">
        <v>0.3377009903622627</v>
      </c>
      <c r="P716" s="43">
        <v>5.4589653100854829E-6</v>
      </c>
      <c r="Q716" s="43">
        <v>3.0240285106499277E-2</v>
      </c>
      <c r="R716" s="43">
        <v>3.4897289951722857E-4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0</v>
      </c>
      <c r="O717" s="43">
        <v>0.33681496917492315</v>
      </c>
      <c r="P717" s="43">
        <v>5.3581945560561955E-6</v>
      </c>
      <c r="Q717" s="43">
        <v>3.0240420093721965E-2</v>
      </c>
      <c r="R717" s="43">
        <v>3.4897414801267216E-4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0</v>
      </c>
      <c r="O718" s="43">
        <v>0.33592894873400431</v>
      </c>
      <c r="P718" s="43">
        <v>5.259193397335891E-6</v>
      </c>
      <c r="Q718" s="43">
        <v>3.024055258798599E-2</v>
      </c>
      <c r="R718" s="43">
        <v>3.4897537345076653E-4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0</v>
      </c>
      <c r="O719" s="43">
        <v>0.33504292902461769</v>
      </c>
      <c r="P719" s="43">
        <v>5.1619325173467369E-6</v>
      </c>
      <c r="Q719" s="43">
        <v>3.0240682633091293E-2</v>
      </c>
      <c r="R719" s="43">
        <v>3.4897657623661683E-4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0</v>
      </c>
      <c r="O720" s="43">
        <v>0.33415691003215481</v>
      </c>
      <c r="P720" s="43">
        <v>5.0663830523169464E-6</v>
      </c>
      <c r="Q720" s="43">
        <v>3.0240810272111767E-2</v>
      </c>
      <c r="R720" s="43">
        <v>3.4897775676861315E-4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0</v>
      </c>
      <c r="O721" s="43">
        <v>0.33327089174228214</v>
      </c>
      <c r="P721" s="43">
        <v>4.9725165848775916E-6</v>
      </c>
      <c r="Q721" s="43">
        <v>3.0240935547406495E-2</v>
      </c>
      <c r="R721" s="43">
        <v>3.4897891543853412E-4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0</v>
      </c>
      <c r="O722" s="43">
        <v>0.33238487414093637</v>
      </c>
      <c r="P722" s="43">
        <v>4.8803051377397994E-6</v>
      </c>
      <c r="Q722" s="43">
        <v>3.0241058500630798E-2</v>
      </c>
      <c r="R722" s="43">
        <v>3.4898005263164967E-4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0</v>
      </c>
      <c r="O723" s="43">
        <v>0.33149885721431965</v>
      </c>
      <c r="P723" s="43">
        <v>4.7897211674514646E-6</v>
      </c>
      <c r="Q723" s="43">
        <v>3.0241179172747167E-2</v>
      </c>
      <c r="R723" s="43">
        <v>3.4898116872682103E-4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0</v>
      </c>
      <c r="O724" s="43">
        <v>0.33061284094889476</v>
      </c>
      <c r="P724" s="43">
        <v>4.700737558232656E-6</v>
      </c>
      <c r="Q724" s="43">
        <v>3.0241297604035974E-2</v>
      </c>
      <c r="R724" s="43">
        <v>3.4898226409660121E-4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0</v>
      </c>
      <c r="O725" s="43">
        <v>0.32972682533138087</v>
      </c>
      <c r="P725" s="43">
        <v>4.613327615888886E-6</v>
      </c>
      <c r="Q725" s="43">
        <v>3.0241413834106091E-2</v>
      </c>
      <c r="R725" s="43">
        <v>3.489833391073323E-4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0</v>
      </c>
      <c r="O726" s="43">
        <v>0.32884081034874835</v>
      </c>
      <c r="P726" s="43">
        <v>4.5274650618014266E-6</v>
      </c>
      <c r="Q726" s="43">
        <v>3.0241527901905357E-2</v>
      </c>
      <c r="R726" s="43">
        <v>3.4898439411924228E-4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0</v>
      </c>
      <c r="O727" s="43">
        <v>0.32795479598821498</v>
      </c>
      <c r="P727" s="43">
        <v>4.443124026993853E-6</v>
      </c>
      <c r="Q727" s="43">
        <v>3.0241639845730833E-2</v>
      </c>
      <c r="R727" s="43">
        <v>3.4898542948654041E-4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0</v>
      </c>
      <c r="O728" s="43">
        <v>0.32706878223724112</v>
      </c>
      <c r="P728" s="43">
        <v>4.3602790462739923E-6</v>
      </c>
      <c r="Q728" s="43">
        <v>3.024174970323899E-2</v>
      </c>
      <c r="R728" s="43">
        <v>3.4898644555751099E-4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0</v>
      </c>
      <c r="O729" s="43">
        <v>0.32618276908352567</v>
      </c>
      <c r="P729" s="43">
        <v>4.278905052450513E-6</v>
      </c>
      <c r="Q729" s="43">
        <v>3.0241857511455698E-2</v>
      </c>
      <c r="R729" s="43">
        <v>3.4898744267460594E-4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0</v>
      </c>
      <c r="O730" s="43">
        <v>0.32529675651500167</v>
      </c>
      <c r="P730" s="43">
        <v>4.1989773706232992E-6</v>
      </c>
      <c r="Q730" s="43">
        <v>3.0241963306786093E-2</v>
      </c>
      <c r="R730" s="43">
        <v>3.4898842117453589E-4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0</v>
      </c>
      <c r="O731" s="43">
        <v>0.32441074451983226</v>
      </c>
      <c r="P731" s="43">
        <v>4.1204717125468797E-6</v>
      </c>
      <c r="Q731" s="43">
        <v>3.0242067125024287E-2</v>
      </c>
      <c r="R731" s="43">
        <v>3.4898938138836031E-4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0</v>
      </c>
      <c r="O732" s="43">
        <v>0.32352473308640639</v>
      </c>
      <c r="P732" s="43">
        <v>4.0433641710660735E-6</v>
      </c>
      <c r="Q732" s="43">
        <v>3.0242169001362958E-2</v>
      </c>
      <c r="R732" s="43">
        <v>3.4899032364157586E-4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0</v>
      </c>
      <c r="O733" s="43">
        <v>0.32263872220333495</v>
      </c>
      <c r="P733" s="43">
        <v>3.967631214623112E-6</v>
      </c>
      <c r="Q733" s="43">
        <v>3.0242268970402799E-2</v>
      </c>
      <c r="R733" s="43">
        <v>3.4899124825420403E-4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0</v>
      </c>
      <c r="O734" s="43">
        <v>0.32175271185944659</v>
      </c>
      <c r="P734" s="43">
        <v>3.8932496818354417E-6</v>
      </c>
      <c r="Q734" s="43">
        <v>3.0242367066161815E-2</v>
      </c>
      <c r="R734" s="43">
        <v>3.4899215554087695E-4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0</v>
      </c>
      <c r="O735" s="43">
        <v>0.32086670204378409</v>
      </c>
      <c r="P735" s="43">
        <v>3.820196776143448E-6</v>
      </c>
      <c r="Q735" s="43">
        <v>3.0242463322084502E-2</v>
      </c>
      <c r="R735" s="43">
        <v>3.4899304581092246E-4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0</v>
      </c>
      <c r="O736" s="43">
        <v>0.31998069274560031</v>
      </c>
      <c r="P736" s="43">
        <v>3.7484500605273389E-6</v>
      </c>
      <c r="Q736" s="43">
        <v>3.0242557771050876E-2</v>
      </c>
      <c r="R736" s="43">
        <v>3.4899391936844755E-4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0</v>
      </c>
      <c r="O737" s="43">
        <v>0.31909468395435464</v>
      </c>
      <c r="P737" s="43">
        <v>3.6779874522924326E-6</v>
      </c>
      <c r="Q737" s="43">
        <v>3.0242650445385388E-2</v>
      </c>
      <c r="R737" s="43">
        <v>3.4899477651242059E-4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0</v>
      </c>
      <c r="O738" s="43">
        <v>0.31820867565970895</v>
      </c>
      <c r="P738" s="43">
        <v>3.6087872179220942E-6</v>
      </c>
      <c r="Q738" s="43">
        <v>3.0242741376865688E-2</v>
      </c>
      <c r="R738" s="43">
        <v>3.4899561753675302E-4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0</v>
      </c>
      <c r="O739" s="43">
        <v>0.31732266785152413</v>
      </c>
      <c r="P739" s="43">
        <v>3.5408279679975905E-6</v>
      </c>
      <c r="Q739" s="43">
        <v>3.0242830596731329E-2</v>
      </c>
      <c r="R739" s="43">
        <v>3.489964427303788E-4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0</v>
      </c>
      <c r="O740" s="43">
        <v>0.31643666051985658</v>
      </c>
      <c r="P740" s="43">
        <v>3.4740886521841143E-6</v>
      </c>
      <c r="Q740" s="43">
        <v>3.0242918135692218E-2</v>
      </c>
      <c r="R740" s="43">
        <v>3.4899725237733375E-4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0</v>
      </c>
      <c r="O741" s="43">
        <v>0.31555065365495466</v>
      </c>
      <c r="P741" s="43">
        <v>3.4085485542822498E-6</v>
      </c>
      <c r="Q741" s="43">
        <v>3.0243004023937075E-2</v>
      </c>
      <c r="R741" s="43">
        <v>3.4899804675683299E-4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0</v>
      </c>
      <c r="O742" s="43">
        <v>0.31466464724725501</v>
      </c>
      <c r="P742" s="43">
        <v>3.3441872873441595E-6</v>
      </c>
      <c r="Q742" s="43">
        <v>3.0243088291141682E-2</v>
      </c>
      <c r="R742" s="43">
        <v>3.4899882614334752E-4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0</v>
      </c>
      <c r="O743" s="43">
        <v>0.31377864128737937</v>
      </c>
      <c r="P743" s="43">
        <v>3.2809847888537583E-6</v>
      </c>
      <c r="Q743" s="43">
        <v>3.0243170966477041E-2</v>
      </c>
      <c r="R743" s="43">
        <v>3.4899959080667958E-4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0</v>
      </c>
      <c r="O744" s="43">
        <v>0.31289263576613102</v>
      </c>
      <c r="P744" s="43">
        <v>3.2189213159701836E-6</v>
      </c>
      <c r="Q744" s="43">
        <v>3.0243252078617437E-2</v>
      </c>
      <c r="R744" s="43">
        <v>3.4900034101203732E-4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0</v>
      </c>
      <c r="O745" s="43">
        <v>0.31200663067449169</v>
      </c>
      <c r="P745" s="43">
        <v>3.1579774408338277E-6</v>
      </c>
      <c r="Q745" s="43">
        <v>3.0243331655748325E-2</v>
      </c>
      <c r="R745" s="43">
        <v>3.4900107702010789E-4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0</v>
      </c>
      <c r="O746" s="43">
        <v>0.31112062600361828</v>
      </c>
      <c r="P746" s="43">
        <v>3.0981340459342551E-6</v>
      </c>
      <c r="Q746" s="43">
        <v>3.0243409725574159E-2</v>
      </c>
      <c r="R746" s="43">
        <v>3.4900179908712952E-4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0</v>
      </c>
      <c r="O747" s="43">
        <v>0.31023462174483957</v>
      </c>
      <c r="P747" s="43">
        <v>3.0393723195392916E-6</v>
      </c>
      <c r="Q747" s="43">
        <v>3.0243486315326064E-2</v>
      </c>
      <c r="R747" s="43">
        <v>3.4900250746496247E-4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0</v>
      </c>
      <c r="O748" s="43">
        <v>0.3093486178896529</v>
      </c>
      <c r="P748" s="43">
        <v>2.9816737511845989E-6</v>
      </c>
      <c r="Q748" s="43">
        <v>3.0243561451769419E-2</v>
      </c>
      <c r="R748" s="43">
        <v>3.4900320240115949E-4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0</v>
      </c>
      <c r="O749" s="43">
        <v>0.3084626144297215</v>
      </c>
      <c r="P749" s="43">
        <v>2.92502012722306E-6</v>
      </c>
      <c r="Q749" s="43">
        <v>3.0243635161211334E-2</v>
      </c>
      <c r="R749" s="43">
        <v>3.4900388413903474E-4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0</v>
      </c>
      <c r="O750" s="43">
        <v>0.30757661135687159</v>
      </c>
      <c r="P750" s="43">
        <v>2.8693935264332819E-6</v>
      </c>
      <c r="Q750" s="43">
        <v>3.0243707469507969E-2</v>
      </c>
      <c r="R750" s="43">
        <v>3.4900455291773165E-4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0</v>
      </c>
      <c r="O751" s="43">
        <v>0.30669060866308845</v>
      </c>
      <c r="P751" s="43">
        <v>2.8147763156865523E-6</v>
      </c>
      <c r="Q751" s="43">
        <v>3.0243778402071812E-2</v>
      </c>
      <c r="R751" s="43">
        <v>3.4900520897228994E-4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0</v>
      </c>
      <c r="O752" s="43">
        <v>0.30580460634051465</v>
      </c>
      <c r="P752" s="43">
        <v>2.7611511456715871E-6</v>
      </c>
      <c r="Q752" s="43">
        <v>3.0243847983878792E-2</v>
      </c>
      <c r="R752" s="43">
        <v>3.4900585253371181E-4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0</v>
      </c>
      <c r="O753" s="43">
        <v>0.30491860438144636</v>
      </c>
      <c r="P753" s="43">
        <v>2.7085009466763933E-6</v>
      </c>
      <c r="Q753" s="43">
        <v>3.0243916239475328E-2</v>
      </c>
      <c r="R753" s="43">
        <v>3.4900648382902677E-4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0</v>
      </c>
      <c r="O754" s="43">
        <v>0.30403260277833094</v>
      </c>
      <c r="P754" s="43">
        <v>2.6568089244266063E-6</v>
      </c>
      <c r="Q754" s="43">
        <v>3.0243983192985241E-2</v>
      </c>
      <c r="R754" s="43">
        <v>3.4900710308135592E-4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0</v>
      </c>
      <c r="O755" s="43">
        <v>0.30314660152376405</v>
      </c>
      <c r="P755" s="43">
        <v>2.6060585559796428E-6</v>
      </c>
      <c r="Q755" s="43">
        <v>3.0244048868116592E-2</v>
      </c>
      <c r="R755" s="43">
        <v>3.4900771050997488E-4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0</v>
      </c>
      <c r="O756" s="43">
        <v>0.30226060061048676</v>
      </c>
      <c r="P756" s="43">
        <v>2.5562335856740362E-6</v>
      </c>
      <c r="Q756" s="43">
        <v>3.0244113288168388E-2</v>
      </c>
      <c r="R756" s="43">
        <v>3.4900830633037577E-4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0</v>
      </c>
      <c r="O757" s="43">
        <v>0.301374600031383</v>
      </c>
      <c r="P757" s="43">
        <v>2.507318021133299E-6</v>
      </c>
      <c r="Q757" s="43">
        <v>3.0244176476037214E-2</v>
      </c>
      <c r="R757" s="43">
        <v>3.4900889075432896E-4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0</v>
      </c>
      <c r="O758" s="43">
        <v>0.30048859977947723</v>
      </c>
      <c r="P758" s="43">
        <v>2.4592961293236946E-6</v>
      </c>
      <c r="Q758" s="43">
        <v>3.0244238454223759E-2</v>
      </c>
      <c r="R758" s="43">
        <v>3.4900946398994315E-4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0</v>
      </c>
      <c r="O759" s="43">
        <v>0.29960259984793108</v>
      </c>
      <c r="P759" s="43">
        <v>2.4121524326652912E-6</v>
      </c>
      <c r="Q759" s="43">
        <v>3.0244299244839214E-2</v>
      </c>
      <c r="R759" s="43">
        <v>3.4901002624172442E-4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0</v>
      </c>
      <c r="O760" s="43">
        <v>0.29871660023004171</v>
      </c>
      <c r="P760" s="43">
        <v>2.3658717051956611E-6</v>
      </c>
      <c r="Q760" s="43">
        <v>3.0244358869611632E-2</v>
      </c>
      <c r="R760" s="43">
        <v>3.4901057771063537E-4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0</v>
      </c>
      <c r="O761" s="43">
        <v>0.29783060091923852</v>
      </c>
      <c r="P761" s="43">
        <v>2.3204389687856313E-6</v>
      </c>
      <c r="Q761" s="43">
        <v>3.0244417349892142E-2</v>
      </c>
      <c r="R761" s="43">
        <v>3.4901111859415238E-4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0</v>
      </c>
      <c r="O762" s="43">
        <v>0.29694460190908128</v>
      </c>
      <c r="P762" s="43">
        <v>2.2758394894064596E-6</v>
      </c>
      <c r="Q762" s="43">
        <v>3.0244474706661095E-2</v>
      </c>
      <c r="R762" s="43">
        <v>3.4901164908632243E-4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0</v>
      </c>
      <c r="O763" s="43">
        <v>0.29605860319325733</v>
      </c>
      <c r="P763" s="43">
        <v>2.2320587734478331E-6</v>
      </c>
      <c r="Q763" s="43">
        <v>3.0244530960534106E-2</v>
      </c>
      <c r="R763" s="43">
        <v>3.4901216937781922E-4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0</v>
      </c>
      <c r="O764" s="43">
        <v>0.29517260476557905</v>
      </c>
      <c r="P764" s="43">
        <v>2.1890825640861032E-6</v>
      </c>
      <c r="Q764" s="43">
        <v>3.0244586131768014E-2</v>
      </c>
      <c r="R764" s="43">
        <v>3.4901267965599798E-4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0</v>
      </c>
      <c r="O765" s="43">
        <v>0.29428660661998229</v>
      </c>
      <c r="P765" s="43">
        <v>2.1468968377021446E-6</v>
      </c>
      <c r="Q765" s="43">
        <v>3.024464024026674E-2</v>
      </c>
      <c r="R765" s="43">
        <v>3.490131801049499E-4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0</v>
      </c>
      <c r="O766" s="43">
        <v>0.29340060875052321</v>
      </c>
      <c r="P766" s="43">
        <v>2.1054878003482642E-6</v>
      </c>
      <c r="Q766" s="43">
        <v>3.0244693305587073E-2</v>
      </c>
      <c r="R766" s="43">
        <v>3.4901367090555552E-4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0</v>
      </c>
      <c r="O767" s="43">
        <v>0.29251461115137656</v>
      </c>
      <c r="P767" s="43">
        <v>2.0648418842635725E-6</v>
      </c>
      <c r="Q767" s="43">
        <v>3.0244745346944345E-2</v>
      </c>
      <c r="R767" s="43">
        <v>3.4901415223553736E-4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0</v>
      </c>
      <c r="O768" s="43">
        <v>0.29162861381683319</v>
      </c>
      <c r="P768" s="43">
        <v>2.024945744437239E-6</v>
      </c>
      <c r="Q768" s="43">
        <v>3.0244796383218055E-2</v>
      </c>
      <c r="R768" s="43">
        <v>3.4901462426951149E-4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0</v>
      </c>
      <c r="O769" s="43">
        <v>0.29074261674129814</v>
      </c>
      <c r="P769" s="43">
        <v>1.9857862552190651E-6</v>
      </c>
      <c r="Q769" s="43">
        <v>3.0244846432957367E-2</v>
      </c>
      <c r="R769" s="43">
        <v>3.490150871790391E-4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0</v>
      </c>
      <c r="O770" s="43">
        <v>0.28985661991928813</v>
      </c>
      <c r="P770" s="43">
        <v>1.9473505069767976E-6</v>
      </c>
      <c r="Q770" s="43">
        <v>3.0244895514386545E-2</v>
      </c>
      <c r="R770" s="43">
        <v>3.4901554113267615E-4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0</v>
      </c>
      <c r="O771" s="43">
        <v>0.28897062334542972</v>
      </c>
      <c r="P771" s="43">
        <v>1.9096258027996377E-6</v>
      </c>
      <c r="Q771" s="43">
        <v>3.0244943645410305E-2</v>
      </c>
      <c r="R771" s="43">
        <v>3.490159862960232E-4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0</v>
      </c>
      <c r="O772" s="43">
        <v>0.2880846270144572</v>
      </c>
      <c r="P772" s="43">
        <v>1.8725996552473743E-6</v>
      </c>
      <c r="Q772" s="43">
        <v>3.0244990843619098E-2</v>
      </c>
      <c r="R772" s="43">
        <v>3.4901642283177405E-4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0</v>
      </c>
      <c r="O773" s="43">
        <v>0.28719863092121067</v>
      </c>
      <c r="P773" s="43">
        <v>1.8362597831445974E-6</v>
      </c>
      <c r="Q773" s="43">
        <v>3.0245037126294266E-2</v>
      </c>
      <c r="R773" s="43">
        <v>3.4901685089976374E-4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0</v>
      </c>
      <c r="O774" s="43">
        <v>0.2863126350606337</v>
      </c>
      <c r="P774" s="43">
        <v>1.8005941084194524E-6</v>
      </c>
      <c r="Q774" s="43">
        <v>3.024508251041319E-2</v>
      </c>
      <c r="R774" s="43">
        <v>3.4901727065701603E-4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0</v>
      </c>
      <c r="O775" s="43">
        <v>0.28542663942777191</v>
      </c>
      <c r="P775" s="43">
        <v>1.7655907529863862E-6</v>
      </c>
      <c r="Q775" s="43">
        <v>3.0245127012654294E-2</v>
      </c>
      <c r="R775" s="43">
        <v>3.490176822577893E-4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0</v>
      </c>
      <c r="O776" s="43">
        <v>0.28454064401777018</v>
      </c>
      <c r="P776" s="43">
        <v>1.7312380356723515E-6</v>
      </c>
      <c r="Q776" s="43">
        <v>3.0245170649401999E-2</v>
      </c>
      <c r="R776" s="43">
        <v>3.4901808585362297E-4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0</v>
      </c>
      <c r="O777" s="43">
        <v>0.28365464882587182</v>
      </c>
      <c r="P777" s="43">
        <v>1.6975244691859479E-6</v>
      </c>
      <c r="Q777" s="43">
        <v>3.0245213436751614E-2</v>
      </c>
      <c r="R777" s="43">
        <v>3.490184815933824E-4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0</v>
      </c>
      <c r="O778" s="43">
        <v>0.28276865384741595</v>
      </c>
      <c r="P778" s="43">
        <v>1.6644387571289671E-6</v>
      </c>
      <c r="Q778" s="43">
        <v>3.0245255390514123E-2</v>
      </c>
      <c r="R778" s="43">
        <v>3.4901886962330326E-4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0</v>
      </c>
      <c r="O779" s="43">
        <v>0.28188265907783605</v>
      </c>
      <c r="P779" s="43">
        <v>1.6319697910498263E-6</v>
      </c>
      <c r="Q779" s="43">
        <v>3.0245296526220926E-2</v>
      </c>
      <c r="R779" s="43">
        <v>3.4901925008703517E-4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0</v>
      </c>
      <c r="O780" s="43">
        <v>0.28099666451265787</v>
      </c>
      <c r="P780" s="43">
        <v>1.6001066475383742E-6</v>
      </c>
      <c r="Q780" s="43">
        <v>3.0245336859128474E-2</v>
      </c>
      <c r="R780" s="43">
        <v>3.4901962312568511E-4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0</v>
      </c>
      <c r="O781" s="43">
        <v>0.28011067014749802</v>
      </c>
      <c r="P781" s="43">
        <v>1.5688385853615649E-6</v>
      </c>
      <c r="Q781" s="43">
        <v>3.0245376404222871E-2</v>
      </c>
      <c r="R781" s="43">
        <v>3.490199888778591E-4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0</v>
      </c>
      <c r="O782" s="43">
        <v>0.27922467597806194</v>
      </c>
      <c r="P782" s="43">
        <v>1.5381550426394897E-6</v>
      </c>
      <c r="Q782" s="43">
        <v>3.024541517622438E-2</v>
      </c>
      <c r="R782" s="43">
        <v>3.4902034747970491E-4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0</v>
      </c>
      <c r="O783" s="43">
        <v>0.27833868200014222</v>
      </c>
      <c r="P783" s="43">
        <v>1.5080456340612713E-6</v>
      </c>
      <c r="Q783" s="43">
        <v>3.0245453189591858E-2</v>
      </c>
      <c r="R783" s="43">
        <v>3.4902069906495226E-4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0</v>
      </c>
      <c r="O784" s="43">
        <v>0.27745268820961733</v>
      </c>
      <c r="P784" s="43">
        <v>1.4785001481403269E-6</v>
      </c>
      <c r="Q784" s="43">
        <v>3.0245490458527133E-2</v>
      </c>
      <c r="R784" s="43">
        <v>3.4902104376495393E-4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0</v>
      </c>
      <c r="O785" s="43">
        <v>0.27656669460244948</v>
      </c>
      <c r="P785" s="43">
        <v>1.44950854450851E-6</v>
      </c>
      <c r="Q785" s="43">
        <v>3.0245526996979313E-2</v>
      </c>
      <c r="R785" s="43">
        <v>3.4902138170872494E-4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0</v>
      </c>
      <c r="O786" s="43">
        <v>0.2756807011746833</v>
      </c>
      <c r="P786" s="43">
        <v>1.4210609512486471E-6</v>
      </c>
      <c r="Q786" s="43">
        <v>3.0245562818649027E-2</v>
      </c>
      <c r="R786" s="43">
        <v>3.4902171302298216E-4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0</v>
      </c>
      <c r="O787" s="43">
        <v>0.27479470792244409</v>
      </c>
      <c r="P787" s="43">
        <v>1.3931476622649878E-6</v>
      </c>
      <c r="Q787" s="43">
        <v>3.0245597936992566E-2</v>
      </c>
      <c r="R787" s="43">
        <v>3.4902203783218275E-4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0</v>
      </c>
      <c r="O788" s="43">
        <v>0.27390871484193635</v>
      </c>
      <c r="P788" s="43">
        <v>1.3657591346910998E-6</v>
      </c>
      <c r="Q788" s="43">
        <v>3.0245632365226021E-2</v>
      </c>
      <c r="R788" s="43">
        <v>3.4902235625856236E-4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0</v>
      </c>
      <c r="O789" s="43">
        <v>0.27302272192944232</v>
      </c>
      <c r="P789" s="43">
        <v>1.3388859863347341E-6</v>
      </c>
      <c r="Q789" s="43">
        <v>3.0245666116329346E-2</v>
      </c>
      <c r="R789" s="43">
        <v>3.4902266842217215E-4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0</v>
      </c>
      <c r="O790" s="43">
        <v>0.27213672918132037</v>
      </c>
      <c r="P790" s="43">
        <v>1.3125189931591972E-6</v>
      </c>
      <c r="Q790" s="43">
        <v>3.0245699203050265E-2</v>
      </c>
      <c r="R790" s="43">
        <v>3.4902297444091592E-4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0</v>
      </c>
      <c r="O791" s="43">
        <v>0.27125073659400362</v>
      </c>
      <c r="P791" s="43">
        <v>1.2866490868007696E-6</v>
      </c>
      <c r="Q791" s="43">
        <v>3.0245731637908248E-2</v>
      </c>
      <c r="R791" s="43">
        <v>3.4902327443058607E-4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0</v>
      </c>
      <c r="O792" s="43">
        <v>0.27036474416399842</v>
      </c>
      <c r="P792" s="43">
        <v>1.261267352121718E-6</v>
      </c>
      <c r="Q792" s="43">
        <v>3.0245763433198351E-2</v>
      </c>
      <c r="R792" s="43">
        <v>3.4902356850489931E-4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0</v>
      </c>
      <c r="O793" s="43">
        <v>0.26947875188788301</v>
      </c>
      <c r="P793" s="43">
        <v>1.2363650247984494E-6</v>
      </c>
      <c r="Q793" s="43">
        <v>3.0245794600995E-2</v>
      </c>
      <c r="R793" s="43">
        <v>3.490238567755322E-4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0</v>
      </c>
      <c r="O794" s="43">
        <v>0.26859275976230601</v>
      </c>
      <c r="P794" s="43">
        <v>1.2119334889443584E-6</v>
      </c>
      <c r="Q794" s="43">
        <v>3.0245825153155742E-2</v>
      </c>
      <c r="R794" s="43">
        <v>3.4902413935215479E-4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0</v>
      </c>
      <c r="O795" s="43">
        <v>0.26770676778398528</v>
      </c>
      <c r="P795" s="43">
        <v>1.1879642747669323E-6</v>
      </c>
      <c r="Q795" s="43">
        <v>3.0245855101324891E-2</v>
      </c>
      <c r="R795" s="43">
        <v>3.490244163424653E-4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0</v>
      </c>
      <c r="O796" s="43">
        <v>0.26682077594970632</v>
      </c>
      <c r="P796" s="43">
        <v>1.1644490562586717E-6</v>
      </c>
      <c r="Q796" s="43">
        <v>3.024588445693719E-2</v>
      </c>
      <c r="R796" s="43">
        <v>3.4902468785222345E-4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0</v>
      </c>
      <c r="O797" s="43">
        <v>0.265934784256321</v>
      </c>
      <c r="P797" s="43">
        <v>1.1413796489213989E-6</v>
      </c>
      <c r="Q797" s="43">
        <v>3.024591323122133E-2</v>
      </c>
      <c r="R797" s="43">
        <v>3.4902495398528359E-4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0</v>
      </c>
      <c r="O798" s="43">
        <v>0.26504879270074649</v>
      </c>
      <c r="P798" s="43">
        <v>1.1187480075235248E-6</v>
      </c>
      <c r="Q798" s="43">
        <v>3.024594143520349E-2</v>
      </c>
      <c r="R798" s="43">
        <v>3.4902521484362638E-4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0</v>
      </c>
      <c r="O799" s="43">
        <v>0.26416280127996355</v>
      </c>
      <c r="P799" s="43">
        <v>1.0965462238898512E-6</v>
      </c>
      <c r="Q799" s="43">
        <v>3.0245969079710732E-2</v>
      </c>
      <c r="R799" s="43">
        <v>3.4902547052739145E-4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0</v>
      </c>
      <c r="O800" s="43">
        <v>0.26327680999101599</v>
      </c>
      <c r="P800" s="43">
        <v>1.0747665247234917E-6</v>
      </c>
      <c r="Q800" s="43">
        <v>3.0245996175374462E-2</v>
      </c>
      <c r="R800" s="43">
        <v>3.4902572113490845E-4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0</v>
      </c>
      <c r="O801" s="43">
        <v>0.26239081883100868</v>
      </c>
      <c r="P801" s="43">
        <v>1.0534012694594936E-6</v>
      </c>
      <c r="Q801" s="43">
        <v>3.0246022732633715E-2</v>
      </c>
      <c r="R801" s="43">
        <v>3.4902596676272791E-4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0</v>
      </c>
      <c r="O802" s="43">
        <v>0.26150482779710682</v>
      </c>
      <c r="P802" s="43">
        <v>1.0324429481497575E-6</v>
      </c>
      <c r="Q802" s="43">
        <v>3.0246048761738475E-2</v>
      </c>
      <c r="R802" s="43">
        <v>3.4902620750565188E-4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0</v>
      </c>
      <c r="O803" s="43">
        <v>0.26061883688653459</v>
      </c>
      <c r="P803" s="43">
        <v>1.0118841793788443E-6</v>
      </c>
      <c r="Q803" s="43">
        <v>3.0246074272752884E-2</v>
      </c>
      <c r="R803" s="43">
        <v>3.4902644345676339E-4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0</v>
      </c>
      <c r="O804" s="43">
        <v>0.25973284609657404</v>
      </c>
      <c r="P804" s="43">
        <v>9.9171770821026835E-7</v>
      </c>
      <c r="Q804" s="43">
        <v>3.024609927555845E-2</v>
      </c>
      <c r="R804" s="43">
        <v>3.4902667470745663E-4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0</v>
      </c>
      <c r="O805" s="43">
        <v>0.25884685542456387</v>
      </c>
      <c r="P805" s="43">
        <v>9.7193640416288707E-7</v>
      </c>
      <c r="Q805" s="43">
        <v>3.0246123779857144E-2</v>
      </c>
      <c r="R805" s="43">
        <v>3.4902690134746498E-4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0</v>
      </c>
      <c r="O806" s="43">
        <v>0.25796086486789865</v>
      </c>
      <c r="P806" s="43">
        <v>9.525332592169851E-7</v>
      </c>
      <c r="Q806" s="43">
        <v>3.0246147795174518E-2</v>
      </c>
      <c r="R806" s="43">
        <v>3.4902712346489008E-4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0</v>
      </c>
      <c r="O807" s="43">
        <v>0.25707487442402699</v>
      </c>
      <c r="P807" s="43">
        <v>9.3350138584967461E-7</v>
      </c>
      <c r="Q807" s="43">
        <v>3.0246171330862725E-2</v>
      </c>
      <c r="R807" s="43">
        <v>3.4902734114622983E-4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0</v>
      </c>
      <c r="O808" s="43">
        <v>0.25618888409045143</v>
      </c>
      <c r="P808" s="43">
        <v>9.1483401509922086E-7</v>
      </c>
      <c r="Q808" s="43">
        <v>3.0246194396103498E-2</v>
      </c>
      <c r="R808" s="43">
        <v>3.4902755447640605E-4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0</v>
      </c>
      <c r="O809" s="43">
        <v>0.25530289386472649</v>
      </c>
      <c r="P809" s="43">
        <v>8.965244946579189E-7</v>
      </c>
      <c r="Q809" s="43">
        <v>3.024621699991106E-2</v>
      </c>
      <c r="R809" s="43">
        <v>3.4902776353879129E-4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0</v>
      </c>
      <c r="O810" s="43">
        <v>0.25441690374445819</v>
      </c>
      <c r="P810" s="43">
        <v>8.7856628699314151E-7</v>
      </c>
      <c r="Q810" s="43">
        <v>3.0246239151135064E-2</v>
      </c>
      <c r="R810" s="43">
        <v>3.4902796841523588E-4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0</v>
      </c>
      <c r="O811" s="43">
        <v>0.25353091372730308</v>
      </c>
      <c r="P811" s="43">
        <v>8.6095296749619154E-7</v>
      </c>
      <c r="Q811" s="43">
        <v>3.0246260858463412E-2</v>
      </c>
      <c r="R811" s="43">
        <v>3.4902816918609393E-4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0</v>
      </c>
      <c r="O812" s="43">
        <v>0.25264492381096659</v>
      </c>
      <c r="P812" s="43">
        <v>8.4367822265858861E-7</v>
      </c>
      <c r="Q812" s="43">
        <v>3.0246282130425024E-2</v>
      </c>
      <c r="R812" s="43">
        <v>3.4902836593024957E-4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0</v>
      </c>
      <c r="O813" s="43">
        <v>0.25175893399320304</v>
      </c>
      <c r="P813" s="43">
        <v>8.2673584827542883E-7</v>
      </c>
      <c r="Q813" s="43">
        <v>3.024630297539262E-2</v>
      </c>
      <c r="R813" s="43">
        <v>3.4902855872514187E-4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0</v>
      </c>
      <c r="O814" s="43">
        <v>0.25087294427181378</v>
      </c>
      <c r="P814" s="43">
        <v>8.1011974767545757E-7</v>
      </c>
      <c r="Q814" s="43">
        <v>3.024632340158542E-2</v>
      </c>
      <c r="R814" s="43">
        <v>3.4902874764679038E-4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0</v>
      </c>
      <c r="O815" s="43">
        <v>0.24998695464464657</v>
      </c>
      <c r="P815" s="43">
        <v>7.9382392997750186E-7</v>
      </c>
      <c r="Q815" s="43">
        <v>3.0246343417071796E-2</v>
      </c>
      <c r="R815" s="43">
        <v>3.4902893276981932E-4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0</v>
      </c>
      <c r="O816" s="43">
        <v>0.24910096510959495</v>
      </c>
      <c r="P816" s="43">
        <v>7.7784250837290872E-7</v>
      </c>
      <c r="Q816" s="43">
        <v>3.0246363029771909E-2</v>
      </c>
      <c r="R816" s="43">
        <v>3.4902911416748232E-4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0</v>
      </c>
      <c r="O817" s="43">
        <v>0.24821497566459685</v>
      </c>
      <c r="P817" s="43">
        <v>7.6216969843364727E-7</v>
      </c>
      <c r="Q817" s="43">
        <v>3.0246382247460273E-2</v>
      </c>
      <c r="R817" s="43">
        <v>3.4902929191168563E-4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0</v>
      </c>
      <c r="O818" s="43">
        <v>0.24732898630763409</v>
      </c>
      <c r="P818" s="43">
        <v>7.4679981644572617E-7</v>
      </c>
      <c r="Q818" s="43">
        <v>3.0246401077768281E-2</v>
      </c>
      <c r="R818" s="43">
        <v>3.4902946607301199E-4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0</v>
      </c>
      <c r="O819" s="43">
        <v>0.24644299703673112</v>
      </c>
      <c r="P819" s="43">
        <v>7.317272777675898E-7</v>
      </c>
      <c r="Q819" s="43">
        <v>3.0246419528186717E-2</v>
      </c>
      <c r="R819" s="43">
        <v>3.4902963672074356E-4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0</v>
      </c>
      <c r="O820" s="43">
        <v>0.24555700784995454</v>
      </c>
      <c r="P820" s="43">
        <v>7.1694659521315934E-7</v>
      </c>
      <c r="Q820" s="43">
        <v>3.024643760606819E-2</v>
      </c>
      <c r="R820" s="43">
        <v>3.4902980392288469E-4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0</v>
      </c>
      <c r="O821" s="43">
        <v>0.24467101874541214</v>
      </c>
      <c r="P821" s="43">
        <v>7.0245237745918459E-7</v>
      </c>
      <c r="Q821" s="43">
        <v>3.0246455318629566E-2</v>
      </c>
      <c r="R821" s="43">
        <v>3.4902996774618396E-4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0</v>
      </c>
      <c r="O822" s="43">
        <v>0.24378502972125191</v>
      </c>
      <c r="P822" s="43">
        <v>6.8823932747657914E-7</v>
      </c>
      <c r="Q822" s="43">
        <v>3.0246472672954324E-2</v>
      </c>
      <c r="R822" s="43">
        <v>3.4903012825615641E-4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0</v>
      </c>
      <c r="O823" s="43">
        <v>0.24289904077566141</v>
      </c>
      <c r="P823" s="43">
        <v>6.7430224098541708E-7</v>
      </c>
      <c r="Q823" s="43">
        <v>3.02464896759949E-2</v>
      </c>
      <c r="R823" s="43">
        <v>3.4903028551710503E-4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0</v>
      </c>
      <c r="O824" s="43">
        <v>0.24201305190686689</v>
      </c>
      <c r="P824" s="43">
        <v>6.6063600493326866E-7</v>
      </c>
      <c r="Q824" s="43">
        <v>3.0246506334574982E-2</v>
      </c>
      <c r="R824" s="43">
        <v>3.4903043959214205E-4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0</v>
      </c>
      <c r="O825" s="43">
        <v>0.24112706311313251</v>
      </c>
      <c r="P825" s="43">
        <v>6.4723559599655912E-7</v>
      </c>
      <c r="Q825" s="43">
        <v>3.0246522655391753E-2</v>
      </c>
      <c r="R825" s="43">
        <v>3.4903059054320972E-4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0</v>
      </c>
      <c r="O826" s="43">
        <v>0.24024107439275966</v>
      </c>
      <c r="P826" s="43">
        <v>6.3409607910463881E-7</v>
      </c>
      <c r="Q826" s="43">
        <v>3.0246538645018143E-2</v>
      </c>
      <c r="R826" s="43">
        <v>3.4903073843110078E-4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0</v>
      </c>
      <c r="O827" s="43">
        <v>0.23935508574408609</v>
      </c>
      <c r="P827" s="43">
        <v>6.2121260598625326E-7</v>
      </c>
      <c r="Q827" s="43">
        <v>3.0246554309904979E-2</v>
      </c>
      <c r="R827" s="43">
        <v>3.490308833154792E-4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0</v>
      </c>
      <c r="O828" s="43">
        <v>0.23846909716548526</v>
      </c>
      <c r="P828" s="43">
        <v>6.0858041373810946E-7</v>
      </c>
      <c r="Q828" s="43">
        <v>3.0246569656383164E-2</v>
      </c>
      <c r="R828" s="43">
        <v>3.4903102525489922E-4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0</v>
      </c>
      <c r="O829" s="43">
        <v>0.23758310865536561</v>
      </c>
      <c r="P829" s="43">
        <v>5.9619482341523542E-7</v>
      </c>
      <c r="Q829" s="43">
        <v>3.0246584690665771E-2</v>
      </c>
      <c r="R829" s="43">
        <v>3.490311643068255E-4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0</v>
      </c>
      <c r="O830" s="43">
        <v>0.23669712021216974</v>
      </c>
      <c r="P830" s="43">
        <v>5.8405123864283446E-7</v>
      </c>
      <c r="Q830" s="43">
        <v>3.0246599418850124E-2</v>
      </c>
      <c r="R830" s="43">
        <v>3.4903130052765216E-4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0</v>
      </c>
      <c r="O831" s="43">
        <v>0.23581113183437388</v>
      </c>
      <c r="P831" s="43">
        <v>5.721451442493384E-7</v>
      </c>
      <c r="Q831" s="43">
        <v>3.0246613846919838E-2</v>
      </c>
      <c r="R831" s="43">
        <v>3.4903143397272161E-4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0</v>
      </c>
      <c r="O832" s="43">
        <v>0.2349251435204871</v>
      </c>
      <c r="P832" s="43">
        <v>5.6047210492037075E-7</v>
      </c>
      <c r="Q832" s="43">
        <v>3.0246627980746853E-2</v>
      </c>
      <c r="R832" s="43">
        <v>3.4903156469634326E-4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0</v>
      </c>
      <c r="O833" s="43">
        <v>0.23403915526905061</v>
      </c>
      <c r="P833" s="43">
        <v>5.4902776387332757E-7</v>
      </c>
      <c r="Q833" s="43">
        <v>3.0246641826093369E-2</v>
      </c>
      <c r="R833" s="43">
        <v>3.4903169275181178E-4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0</v>
      </c>
      <c r="O834" s="43">
        <v>0.2331531670786374</v>
      </c>
      <c r="P834" s="43">
        <v>5.3780784155229484E-7</v>
      </c>
      <c r="Q834" s="43">
        <v>3.0246655388613833E-2</v>
      </c>
      <c r="R834" s="43">
        <v>3.4903181819142501E-4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0</v>
      </c>
      <c r="O835" s="43">
        <v>0.23226717894785109</v>
      </c>
      <c r="P835" s="43">
        <v>5.2680813434302012E-7</v>
      </c>
      <c r="Q835" s="43">
        <v>3.0246668673856815E-2</v>
      </c>
      <c r="R835" s="43">
        <v>3.4903194106650166E-4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0</v>
      </c>
      <c r="O836" s="43">
        <v>0.23138119087532563</v>
      </c>
      <c r="P836" s="43">
        <v>5.1602451330765877E-7</v>
      </c>
      <c r="Q836" s="43">
        <v>3.0246681687266914E-2</v>
      </c>
      <c r="R836" s="43">
        <v>3.4903206142739869E-4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0</v>
      </c>
      <c r="O837" s="43">
        <v>0.23049520285972475</v>
      </c>
      <c r="P837" s="43">
        <v>5.0545292293902165E-7</v>
      </c>
      <c r="Q837" s="43">
        <v>3.0246694434186591E-2</v>
      </c>
      <c r="R837" s="43">
        <v>3.4903217932352856E-4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0</v>
      </c>
      <c r="O838" s="43">
        <v>0.22960921489974107</v>
      </c>
      <c r="P838" s="43">
        <v>4.9508937993405356E-7</v>
      </c>
      <c r="Q838" s="43">
        <v>3.0246706919857987E-2</v>
      </c>
      <c r="R838" s="43">
        <v>3.4903229480337576E-4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0</v>
      </c>
      <c r="O839" s="43">
        <v>0.22872322699409572</v>
      </c>
      <c r="P839" s="43">
        <v>4.8492997198627181E-7</v>
      </c>
      <c r="Q839" s="43">
        <v>3.0246719149424721E-2</v>
      </c>
      <c r="R839" s="43">
        <v>3.4903240791451352E-4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0</v>
      </c>
      <c r="O840" s="43">
        <v>0.22783723914153764</v>
      </c>
      <c r="P840" s="43">
        <v>4.7497085659690222E-7</v>
      </c>
      <c r="Q840" s="43">
        <v>3.0246731127933628E-2</v>
      </c>
      <c r="R840" s="43">
        <v>3.4903251870362008E-4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0</v>
      </c>
      <c r="O841" s="43">
        <v>0.2269512513408431</v>
      </c>
      <c r="P841" s="43">
        <v>4.6520825990444988E-7</v>
      </c>
      <c r="Q841" s="43">
        <v>3.0246742860336517E-2</v>
      </c>
      <c r="R841" s="43">
        <v>3.490326272164946E-4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0</v>
      </c>
      <c r="O842" s="43">
        <v>0.22606526359081505</v>
      </c>
      <c r="P842" s="43">
        <v>4.5563847553244628E-7</v>
      </c>
      <c r="Q842" s="43">
        <v>3.024675435149184E-2</v>
      </c>
      <c r="R842" s="43">
        <v>3.4903273349807276E-4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0</v>
      </c>
      <c r="O843" s="43">
        <v>0.22517927589028272</v>
      </c>
      <c r="P843" s="43">
        <v>4.4625786345511748E-7</v>
      </c>
      <c r="Q843" s="43">
        <v>3.0246765606166362E-2</v>
      </c>
      <c r="R843" s="43">
        <v>3.4903283759244244E-4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0</v>
      </c>
      <c r="O844" s="43">
        <v>0.22429328823810094</v>
      </c>
      <c r="P844" s="43">
        <v>4.3706284888072059E-7</v>
      </c>
      <c r="Q844" s="43">
        <v>3.0246776629036833E-2</v>
      </c>
      <c r="R844" s="43">
        <v>3.4903293954285887E-4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0</v>
      </c>
      <c r="O845" s="43">
        <v>0.22340730063314954</v>
      </c>
      <c r="P845" s="43">
        <v>4.2804992115229991E-7</v>
      </c>
      <c r="Q845" s="43">
        <v>3.0246787424691571E-2</v>
      </c>
      <c r="R845" s="43">
        <v>3.4903303939175928E-4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0</v>
      </c>
      <c r="O846" s="43">
        <v>0.22252131307433304</v>
      </c>
      <c r="P846" s="43">
        <v>4.1921563266561633E-7</v>
      </c>
      <c r="Q846" s="43">
        <v>3.0246797997632077E-2</v>
      </c>
      <c r="R846" s="43">
        <v>3.4903313718077792E-4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0</v>
      </c>
      <c r="O847" s="43">
        <v>0.22163532556058002</v>
      </c>
      <c r="P847" s="43">
        <v>4.1055659780400651E-7</v>
      </c>
      <c r="Q847" s="43">
        <v>3.0246808352274564E-2</v>
      </c>
      <c r="R847" s="43">
        <v>3.4903323295076046E-4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0</v>
      </c>
      <c r="O848" s="43">
        <v>0.22074933809084255</v>
      </c>
      <c r="P848" s="43">
        <v>4.0206949188993221E-7</v>
      </c>
      <c r="Q848" s="43">
        <v>3.0246818492951508E-2</v>
      </c>
      <c r="R848" s="43">
        <v>3.4903332674177795E-4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0</v>
      </c>
      <c r="O849" s="43">
        <v>0.21986335066409579</v>
      </c>
      <c r="P849" s="43">
        <v>3.9375105015298208E-7</v>
      </c>
      <c r="Q849" s="43">
        <v>3.0246828423913168E-2</v>
      </c>
      <c r="R849" s="43">
        <v>3.4903341859314089E-4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0</v>
      </c>
      <c r="O850" s="43">
        <v>0.21897736327933762</v>
      </c>
      <c r="P850" s="43">
        <v>3.8559806671409217E-7</v>
      </c>
      <c r="Q850" s="43">
        <v>3.0246838149329044E-2</v>
      </c>
      <c r="R850" s="43">
        <v>3.4903350854341295E-4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0.21809137593558797</v>
      </c>
      <c r="P851" s="43">
        <v>3.7760739358575338E-7</v>
      </c>
      <c r="Q851" s="43">
        <v>3.0246847673289345E-2</v>
      </c>
      <c r="R851" s="43">
        <v>3.4903359663042449E-4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0.21720538863188846</v>
      </c>
      <c r="P852" s="43">
        <v>3.6977593968797705E-7</v>
      </c>
      <c r="Q852" s="43">
        <v>3.0246856999806442E-2</v>
      </c>
      <c r="R852" s="43">
        <v>3.4903368289128579E-4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0.21631940136730185</v>
      </c>
      <c r="P853" s="43">
        <v>3.6210066987979405E-7</v>
      </c>
      <c r="Q853" s="43">
        <v>3.0246866132816234E-2</v>
      </c>
      <c r="R853" s="43">
        <v>3.4903376736240008E-4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0.21543341414091188</v>
      </c>
      <c r="P854" s="43">
        <v>3.5457860400606381E-7</v>
      </c>
      <c r="Q854" s="43">
        <v>3.0246875076179566E-2</v>
      </c>
      <c r="R854" s="43">
        <v>3.4903385007947611E-4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0.21454742695182236</v>
      </c>
      <c r="P855" s="43">
        <v>3.4720681595937311E-7</v>
      </c>
      <c r="Q855" s="43">
        <v>3.0246883833683565E-2</v>
      </c>
      <c r="R855" s="43">
        <v>3.4903393107754113E-4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0.21366143979915725</v>
      </c>
      <c r="P856" s="43">
        <v>3.3998243275680804E-7</v>
      </c>
      <c r="Q856" s="43">
        <v>3.0246892409043019E-2</v>
      </c>
      <c r="R856" s="43">
        <v>3.4903401039095309E-4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0.2127754526820598</v>
      </c>
      <c r="P857" s="43">
        <v>3.3290263363138412E-7</v>
      </c>
      <c r="Q857" s="43">
        <v>3.0246900805901641E-2</v>
      </c>
      <c r="R857" s="43">
        <v>3.4903408805341262E-4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0.21188946559969252</v>
      </c>
      <c r="P858" s="43">
        <v>3.2596464913792287E-7</v>
      </c>
      <c r="Q858" s="43">
        <v>3.0246909027833387E-2</v>
      </c>
      <c r="R858" s="43">
        <v>3.4903416409797541E-4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0.21100347855123652</v>
      </c>
      <c r="P859" s="43">
        <v>3.1916576027316563E-7</v>
      </c>
      <c r="Q859" s="43">
        <v>3.0246917078343729E-2</v>
      </c>
      <c r="R859" s="43">
        <v>3.4903423855706334E-4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0.21011749153589115</v>
      </c>
      <c r="P860" s="43">
        <v>3.1250329760991811E-7</v>
      </c>
      <c r="Q860" s="43">
        <v>3.0246924960870884E-2</v>
      </c>
      <c r="R860" s="43">
        <v>3.4903431146247654E-4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0.2092315045528737</v>
      </c>
      <c r="P861" s="43">
        <v>3.0597464044502272E-7</v>
      </c>
      <c r="Q861" s="43">
        <v>3.0246932678787079E-2</v>
      </c>
      <c r="R861" s="43">
        <v>3.4903438284540454E-4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0.20834551760141906</v>
      </c>
      <c r="P862" s="43">
        <v>2.9957721596095554E-7</v>
      </c>
      <c r="Q862" s="43">
        <v>3.02469402353997E-2</v>
      </c>
      <c r="R862" s="43">
        <v>3.4903445273643739E-4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0.20745953068077919</v>
      </c>
      <c r="P863" s="43">
        <v>2.9330849840085059E-7</v>
      </c>
      <c r="Q863" s="43">
        <v>3.0246947633952529E-2</v>
      </c>
      <c r="R863" s="43">
        <v>3.4903452116557691E-4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0.20657354379022286</v>
      </c>
      <c r="P864" s="43">
        <v>2.8716600825675588E-7</v>
      </c>
      <c r="Q864" s="43">
        <v>3.0246954877626877E-2</v>
      </c>
      <c r="R864" s="43">
        <v>3.4903458816224706E-4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0.20568755692903529</v>
      </c>
      <c r="P865" s="43">
        <v>2.8114731147092563E-7</v>
      </c>
      <c r="Q865" s="43">
        <v>3.0246961969542744E-2</v>
      </c>
      <c r="R865" s="43">
        <v>3.4903465375530463E-4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0.20480157009651773</v>
      </c>
      <c r="P866" s="43">
        <v>2.7525001864995955E-7</v>
      </c>
      <c r="Q866" s="43">
        <v>3.0246968912759943E-2</v>
      </c>
      <c r="R866" s="43">
        <v>3.4903471797304969E-4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0.20391558329198717</v>
      </c>
      <c r="P867" s="43">
        <v>2.6947178429159904E-7</v>
      </c>
      <c r="Q867" s="43">
        <v>3.0246975710279195E-2</v>
      </c>
      <c r="R867" s="43">
        <v>3.4903478084323579E-4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0.20302959651477612</v>
      </c>
      <c r="P868" s="43">
        <v>2.638103060239951E-7</v>
      </c>
      <c r="Q868" s="43">
        <v>3.024698236504321E-2</v>
      </c>
      <c r="R868" s="43">
        <v>3.4903484239308028E-4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0.20214360976423204</v>
      </c>
      <c r="P869" s="43">
        <v>2.5826332385726343E-7</v>
      </c>
      <c r="Q869" s="43">
        <v>3.0246988879937778E-2</v>
      </c>
      <c r="R869" s="43">
        <v>3.4903490264927365E-4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0.2012576230397172</v>
      </c>
      <c r="P870" s="43">
        <v>2.5282861944714603E-7</v>
      </c>
      <c r="Q870" s="43">
        <v>3.0246995257792796E-2</v>
      </c>
      <c r="R870" s="43">
        <v>3.4903496163798953E-4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0.20037163634060837</v>
      </c>
      <c r="P871" s="43">
        <v>2.4750401537059964E-7</v>
      </c>
      <c r="Q871" s="43">
        <v>3.0247001501383323E-2</v>
      </c>
      <c r="R871" s="43">
        <v>3.490350193848945E-4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0.19948564966629634</v>
      </c>
      <c r="P872" s="43">
        <v>2.4228737441313475E-7</v>
      </c>
      <c r="Q872" s="43">
        <v>3.0247007613430545E-2</v>
      </c>
      <c r="R872" s="43">
        <v>3.4903507591515679E-4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0.19859966301618581</v>
      </c>
      <c r="P873" s="43">
        <v>2.3717659886773012E-7</v>
      </c>
      <c r="Q873" s="43">
        <v>3.0247013596602829E-2</v>
      </c>
      <c r="R873" s="43">
        <v>3.4903513125345622E-4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0.19771367638969503</v>
      </c>
      <c r="P874" s="43">
        <v>2.3216962984515214E-7</v>
      </c>
      <c r="Q874" s="43">
        <v>3.0247019453516655E-2</v>
      </c>
      <c r="R874" s="43">
        <v>3.4903518542399239E-4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0.19682768978625534</v>
      </c>
      <c r="P875" s="43">
        <v>2.2726444659550738E-7</v>
      </c>
      <c r="Q875" s="43">
        <v>3.0247025186737601E-2</v>
      </c>
      <c r="R875" s="43">
        <v>3.4903523845049441E-4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0.19594170320531121</v>
      </c>
      <c r="P876" s="43">
        <v>2.2245906584086209E-7</v>
      </c>
      <c r="Q876" s="43">
        <v>3.0247030798781275E-2</v>
      </c>
      <c r="R876" s="43">
        <v>3.4903529035622906E-4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0.19505571664631974</v>
      </c>
      <c r="P877" s="43">
        <v>2.1775154111876276E-7</v>
      </c>
      <c r="Q877" s="43">
        <v>3.0247036292114258E-2</v>
      </c>
      <c r="R877" s="43">
        <v>3.4903534116400962E-4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0.19416973010875035</v>
      </c>
      <c r="P878" s="43">
        <v>2.1313996213649447E-7</v>
      </c>
      <c r="Q878" s="43">
        <v>3.0247041669154977E-2</v>
      </c>
      <c r="R878" s="43">
        <v>3.4903539089620428E-4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0.19328374359208467</v>
      </c>
      <c r="P879" s="43">
        <v>2.0862245413591647E-7</v>
      </c>
      <c r="Q879" s="43">
        <v>3.0247046932274649E-2</v>
      </c>
      <c r="R879" s="43">
        <v>3.4903543957474442E-4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0.19239775709581625</v>
      </c>
      <c r="P880" s="43">
        <v>2.0419717726871553E-7</v>
      </c>
      <c r="Q880" s="43">
        <v>3.0247052083798125E-2</v>
      </c>
      <c r="R880" s="43">
        <v>3.4903548722113251E-4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0.1915117706194501</v>
      </c>
      <c r="P881" s="43">
        <v>1.9986232598192078E-7</v>
      </c>
      <c r="Q881" s="43">
        <v>3.0247057126004766E-2</v>
      </c>
      <c r="R881" s="43">
        <v>3.4903553385645029E-4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0.19062578416250275</v>
      </c>
      <c r="P882" s="43">
        <v>1.9561612841352517E-7</v>
      </c>
      <c r="Q882" s="43">
        <v>3.0247062061129298E-2</v>
      </c>
      <c r="R882" s="43">
        <v>3.4903557950136669E-4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0.18973979772450181</v>
      </c>
      <c r="P883" s="43">
        <v>1.9145684579806106E-7</v>
      </c>
      <c r="Q883" s="43">
        <v>3.0247066891362639E-2</v>
      </c>
      <c r="R883" s="43">
        <v>3.4903562417614548E-4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0.18885381130498566</v>
      </c>
      <c r="P884" s="43">
        <v>1.8738277188197924E-7</v>
      </c>
      <c r="Q884" s="43">
        <v>3.0247071618852699E-2</v>
      </c>
      <c r="R884" s="43">
        <v>3.4903566790065279E-4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0.18796782490350347</v>
      </c>
      <c r="P885" s="43">
        <v>1.8339223234868315E-7</v>
      </c>
      <c r="Q885" s="43">
        <v>3.0247076245705211E-2</v>
      </c>
      <c r="R885" s="43">
        <v>3.4903571069436445E-4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0.1870818385196148</v>
      </c>
      <c r="P886" s="43">
        <v>1.7948358425307179E-7</v>
      </c>
      <c r="Q886" s="43">
        <v>3.0247080773984525E-2</v>
      </c>
      <c r="R886" s="43">
        <v>3.490357525763736E-4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0.18619585215288931</v>
      </c>
      <c r="P887" s="43">
        <v>1.7565521546544628E-7</v>
      </c>
      <c r="Q887" s="43">
        <v>3.0247085205714352E-2</v>
      </c>
      <c r="R887" s="43">
        <v>3.490357935653974E-4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0.18530986580290662</v>
      </c>
      <c r="P888" s="43">
        <v>1.7190554412463822E-7</v>
      </c>
      <c r="Q888" s="43">
        <v>3.0247089542878552E-2</v>
      </c>
      <c r="R888" s="43">
        <v>3.4903583367978475E-4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0.18442387946925609</v>
      </c>
      <c r="P889" s="43">
        <v>1.6823301810021904E-7</v>
      </c>
      <c r="Q889" s="43">
        <v>3.0247093787421891E-2</v>
      </c>
      <c r="R889" s="43">
        <v>3.4903587293752265E-4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0.18353789315153671</v>
      </c>
      <c r="P890" s="43">
        <v>1.646361144636511E-7</v>
      </c>
      <c r="Q890" s="43">
        <v>3.0247097941250734E-2</v>
      </c>
      <c r="R890" s="43">
        <v>3.4903591135624317E-4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0.18265190684935667</v>
      </c>
      <c r="P891" s="43">
        <v>1.6111333896824456E-7</v>
      </c>
      <c r="Q891" s="43">
        <v>3.0247102006233817E-2</v>
      </c>
      <c r="R891" s="43">
        <v>3.4903594895323016E-4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0.18176592056233332</v>
      </c>
      <c r="P892" s="43">
        <v>1.5766322553778447E-7</v>
      </c>
      <c r="Q892" s="43">
        <v>3.0247105984202917E-2</v>
      </c>
      <c r="R892" s="43">
        <v>3.490359857454257E-4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0.18087993429009294</v>
      </c>
      <c r="P893" s="43">
        <v>1.5428433576369539E-7</v>
      </c>
      <c r="Q893" s="43">
        <v>3.0247109876953577E-2</v>
      </c>
      <c r="R893" s="43">
        <v>3.4903602174943678E-4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0.17999394803227053</v>
      </c>
      <c r="P894" s="43">
        <v>1.5097525841061176E-7</v>
      </c>
      <c r="Q894" s="43">
        <v>3.0247113686245778E-2</v>
      </c>
      <c r="R894" s="43">
        <v>3.4903605698154144E-4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0.17910796178850957</v>
      </c>
      <c r="P895" s="43">
        <v>1.4773460893022519E-7</v>
      </c>
      <c r="Q895" s="43">
        <v>3.0247117413804619E-2</v>
      </c>
      <c r="R895" s="43">
        <v>3.4903609145769498E-4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0.17822197555846189</v>
      </c>
      <c r="P896" s="43">
        <v>1.4456102898328057E-7</v>
      </c>
      <c r="Q896" s="43">
        <v>3.0247121061320954E-2</v>
      </c>
      <c r="R896" s="43">
        <v>3.4903612519353631E-4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0.17733598934178743</v>
      </c>
      <c r="P897" s="43">
        <v>1.4145318596959528E-7</v>
      </c>
      <c r="Q897" s="43">
        <v>3.0247124630452076E-2</v>
      </c>
      <c r="R897" s="43">
        <v>3.4903615820439354E-4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0.17645000313815418</v>
      </c>
      <c r="P898" s="43">
        <v>1.3840977256597728E-7</v>
      </c>
      <c r="Q898" s="43">
        <v>3.0247128122822316E-2</v>
      </c>
      <c r="R898" s="43">
        <v>3.4903619050529003E-4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0.17556401694723792</v>
      </c>
      <c r="P899" s="43">
        <v>1.3542950627191962E-7</v>
      </c>
      <c r="Q899" s="43">
        <v>3.0247131540023692E-2</v>
      </c>
      <c r="R899" s="43">
        <v>3.4903622211095061E-4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0.17467803076872207</v>
      </c>
      <c r="P900" s="43">
        <v>1.3251112896295073E-7</v>
      </c>
      <c r="Q900" s="43">
        <v>3.0247134883616519E-2</v>
      </c>
      <c r="R900" s="43">
        <v>3.490362530358065E-4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0.17379204460229741</v>
      </c>
      <c r="P901" s="43">
        <v>1.2965340645152123E-7</v>
      </c>
      <c r="Q901" s="43">
        <v>3.0247138155130023E-2</v>
      </c>
      <c r="R901" s="43">
        <v>3.4903628329400143E-4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0.17290605844766208</v>
      </c>
      <c r="P902" s="43">
        <v>1.268551280553104E-7</v>
      </c>
      <c r="Q902" s="43">
        <v>3.024714135606291E-2</v>
      </c>
      <c r="R902" s="43">
        <v>3.4903631289939698E-4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0.17202007230452118</v>
      </c>
      <c r="P903" s="43">
        <v>1.2411510617283579E-7</v>
      </c>
      <c r="Q903" s="43">
        <v>3.0247144487883949E-2</v>
      </c>
      <c r="R903" s="43">
        <v>3.4903634186557773E-4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0.17113408617258716</v>
      </c>
      <c r="P904" s="43">
        <v>1.2143217586625249E-7</v>
      </c>
      <c r="Q904" s="43">
        <v>3.0247147552032564E-2</v>
      </c>
      <c r="R904" s="43">
        <v>3.4903637020585701E-4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0.17024810005157887</v>
      </c>
      <c r="P905" s="43">
        <v>1.1880519445122915E-7</v>
      </c>
      <c r="Q905" s="43">
        <v>3.0247150549919381E-2</v>
      </c>
      <c r="R905" s="43">
        <v>3.4903639793328154E-4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0.169362113941222</v>
      </c>
      <c r="P906" s="43">
        <v>1.162330410937903E-7</v>
      </c>
      <c r="Q906" s="43">
        <v>3.024715348292677E-2</v>
      </c>
      <c r="R906" s="43">
        <v>3.4903642506063697E-4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0.16847612784124877</v>
      </c>
      <c r="P907" s="43">
        <v>1.1371461641401495E-7</v>
      </c>
      <c r="Q907" s="43">
        <v>3.0247156352409404E-2</v>
      </c>
      <c r="R907" s="43">
        <v>3.4903645160045256E-4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0.16759014175139764</v>
      </c>
      <c r="P908" s="43">
        <v>1.1124884209648431E-7</v>
      </c>
      <c r="Q908" s="43">
        <v>3.0247159159694788E-2</v>
      </c>
      <c r="R908" s="43">
        <v>3.4903647756500636E-4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0.16670415567141347</v>
      </c>
      <c r="P909" s="43">
        <v>1.0883466050737166E-7</v>
      </c>
      <c r="Q909" s="43">
        <v>3.0247161906083762E-2</v>
      </c>
      <c r="R909" s="43">
        <v>3.4903650296632993E-4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0.16581816960104706</v>
      </c>
      <c r="P910" s="43">
        <v>1.0647103431807039E-7</v>
      </c>
      <c r="Q910" s="43">
        <v>3.0247164592851015E-2</v>
      </c>
      <c r="R910" s="43">
        <v>3.4903652781621288E-4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0.16493218354005518</v>
      </c>
      <c r="P911" s="43">
        <v>1.0415694613525634E-7</v>
      </c>
      <c r="Q911" s="43">
        <v>3.0247167221245611E-2</v>
      </c>
      <c r="R911" s="43">
        <v>3.4903655212620765E-4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0.16404619748820043</v>
      </c>
      <c r="P912" s="43">
        <v>1.0189139813728253E-7</v>
      </c>
      <c r="Q912" s="43">
        <v>3.0247169792491466E-2</v>
      </c>
      <c r="R912" s="43">
        <v>3.4903657590763435E-4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0.16316021144525111</v>
      </c>
      <c r="P913" s="43">
        <v>9.9673411716806744E-8</v>
      </c>
      <c r="Q913" s="43">
        <v>3.0247172307787815E-2</v>
      </c>
      <c r="R913" s="43">
        <v>3.4903659917158458E-4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0.16227422541098102</v>
      </c>
      <c r="P914" s="43">
        <v>9.7502027129551969E-8</v>
      </c>
      <c r="Q914" s="43">
        <v>3.024717476830973E-2</v>
      </c>
      <c r="R914" s="43">
        <v>3.490366219289267E-4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0.16138823938516933</v>
      </c>
      <c r="P915" s="43">
        <v>9.5376303149102965E-8</v>
      </c>
      <c r="Q915" s="43">
        <v>3.0247177175208532E-2</v>
      </c>
      <c r="R915" s="43">
        <v>3.4903664419030922E-4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0.16050225336760063</v>
      </c>
      <c r="P916" s="43">
        <v>9.3295316727642499E-8</v>
      </c>
      <c r="Q916" s="43">
        <v>3.0247179529612297E-2</v>
      </c>
      <c r="R916" s="43">
        <v>3.4903666596616562E-4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0.1596162673580647</v>
      </c>
      <c r="P917" s="43">
        <v>9.125816266253284E-8</v>
      </c>
      <c r="Q917" s="43">
        <v>3.0247181832626282E-2</v>
      </c>
      <c r="R917" s="43">
        <v>3.4903668726671847E-4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0.15873028135635625</v>
      </c>
      <c r="P918" s="43">
        <v>8.9263953268648767E-8</v>
      </c>
      <c r="Q918" s="43">
        <v>3.0247184085333365E-2</v>
      </c>
      <c r="R918" s="43">
        <v>3.490367081019834E-4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0.15784429536227507</v>
      </c>
      <c r="P919" s="43">
        <v>8.7311818056370303E-8</v>
      </c>
      <c r="Q919" s="43">
        <v>3.0247186288794498E-2</v>
      </c>
      <c r="R919" s="43">
        <v>3.49036728481773E-4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0.15695830937562566</v>
      </c>
      <c r="P920" s="43">
        <v>8.5400903415144549E-8</v>
      </c>
      <c r="Q920" s="43">
        <v>3.0247188444049108E-2</v>
      </c>
      <c r="R920" s="43">
        <v>3.4903674841570094E-4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0.15607232339621738</v>
      </c>
      <c r="P921" s="43">
        <v>8.3530372302527274E-8</v>
      </c>
      <c r="Q921" s="43">
        <v>3.0247190552115524E-2</v>
      </c>
      <c r="R921" s="43">
        <v>3.4903676791318573E-4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0.15518633742386409</v>
      </c>
      <c r="P922" s="43">
        <v>8.1699403938616137E-8</v>
      </c>
      <c r="Q922" s="43">
        <v>3.0247192613991385E-2</v>
      </c>
      <c r="R922" s="43">
        <v>3.4903678698345464E-4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0.15430035145838428</v>
      </c>
      <c r="P923" s="43">
        <v>7.9907193505788586E-8</v>
      </c>
      <c r="Q923" s="43">
        <v>3.0247194630654055E-2</v>
      </c>
      <c r="R923" s="43">
        <v>3.4903680563554699E-4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0.15341436549960077</v>
      </c>
      <c r="P924" s="43">
        <v>7.8152951853659477E-8</v>
      </c>
      <c r="Q924" s="43">
        <v>3.0247196603060991E-2</v>
      </c>
      <c r="R924" s="43">
        <v>3.4903682387831865E-4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0.15252837954734066</v>
      </c>
      <c r="P925" s="43">
        <v>7.6435905209173605E-8</v>
      </c>
      <c r="Q925" s="43">
        <v>3.0247198532150164E-2</v>
      </c>
      <c r="R925" s="43">
        <v>3.4903684172044464E-4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0.15164239360143528</v>
      </c>
      <c r="P926" s="43">
        <v>7.4755294891750415E-8</v>
      </c>
      <c r="Q926" s="43">
        <v>3.0247200418840409E-2</v>
      </c>
      <c r="R926" s="43">
        <v>3.4903685917042339E-4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0.1507564076617201</v>
      </c>
      <c r="P927" s="43">
        <v>7.3110377033399067E-8</v>
      </c>
      <c r="Q927" s="43">
        <v>3.0247202264031811E-2</v>
      </c>
      <c r="R927" s="43">
        <v>3.4903687623657976E-4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0.14987042172803461</v>
      </c>
      <c r="P928" s="43">
        <v>7.1500422303723258E-8</v>
      </c>
      <c r="Q928" s="43">
        <v>3.0247204068606082E-2</v>
      </c>
      <c r="R928" s="43">
        <v>3.4903689292706871E-4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0.14898443580022222</v>
      </c>
      <c r="P929" s="43">
        <v>6.9924715639736309E-8</v>
      </c>
      <c r="Q929" s="43">
        <v>3.0247205833426893E-2</v>
      </c>
      <c r="R929" s="43">
        <v>3.4903690924987829E-4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0.14809844987813012</v>
      </c>
      <c r="P930" s="43">
        <v>6.8382555980408434E-8</v>
      </c>
      <c r="Q930" s="43">
        <v>3.0247207559340256E-2</v>
      </c>
      <c r="R930" s="43">
        <v>3.4903692521283332E-4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0.14721246396160922</v>
      </c>
      <c r="P931" s="43">
        <v>6.6873256005869047E-8</v>
      </c>
      <c r="Q931" s="43">
        <v>3.0247209247174854E-2</v>
      </c>
      <c r="R931" s="43">
        <v>3.4903694082359822E-4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0.14632647805051427</v>
      </c>
      <c r="P932" s="43">
        <v>6.5396141881188129E-8</v>
      </c>
      <c r="Q932" s="43">
        <v>3.0247210897742387E-2</v>
      </c>
      <c r="R932" s="43">
        <v>3.4903695608968046E-4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0.14544049214470342</v>
      </c>
      <c r="P933" s="43">
        <v>6.3950553004661879E-8</v>
      </c>
      <c r="Q933" s="43">
        <v>3.0247212511837901E-2</v>
      </c>
      <c r="R933" s="43">
        <v>3.490369710184333E-4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0.1445545062440384</v>
      </c>
      <c r="P934" s="43">
        <v>6.2535841760529235E-8</v>
      </c>
      <c r="Q934" s="43">
        <v>3.0247214090240108E-2</v>
      </c>
      <c r="R934" s="43">
        <v>3.4903698561705926E-4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0.1436685203483842</v>
      </c>
      <c r="P935" s="43">
        <v>6.1151373276045979E-8</v>
      </c>
      <c r="Q935" s="43">
        <v>3.0247215633711737E-2</v>
      </c>
      <c r="R935" s="43">
        <v>3.4903699989261255E-4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0.14278253445760941</v>
      </c>
      <c r="P936" s="43">
        <v>5.9796525182845866E-8</v>
      </c>
      <c r="Q936" s="43">
        <v>3.0247217142999803E-2</v>
      </c>
      <c r="R936" s="43">
        <v>3.4903701385200246E-4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0.14189654857158565</v>
      </c>
      <c r="P937" s="43">
        <v>5.8470687382517423E-8</v>
      </c>
      <c r="Q937" s="43">
        <v>3.0247218618835954E-2</v>
      </c>
      <c r="R937" s="43">
        <v>3.4903702750199592E-4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0.14101056269018766</v>
      </c>
      <c r="P938" s="43">
        <v>5.717326181632779E-8</v>
      </c>
      <c r="Q938" s="43">
        <v>3.024722006193676E-2</v>
      </c>
      <c r="R938" s="43">
        <v>3.4903704084922045E-4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0.14012457681329354</v>
      </c>
      <c r="P939" s="43">
        <v>5.5903662239024711E-8</v>
      </c>
      <c r="Q939" s="43">
        <v>3.0247221473004009E-2</v>
      </c>
      <c r="R939" s="43">
        <v>3.4903705390016706E-4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0.13923859094078431</v>
      </c>
      <c r="P940" s="43">
        <v>5.466131399664973E-8</v>
      </c>
      <c r="Q940" s="43">
        <v>3.0247222852725016E-2</v>
      </c>
      <c r="R940" s="43">
        <v>3.4903706666119253E-4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0.13835260507254379</v>
      </c>
      <c r="P941" s="43">
        <v>5.3445653808296132E-8</v>
      </c>
      <c r="Q941" s="43">
        <v>3.0247224201772879E-2</v>
      </c>
      <c r="R941" s="43">
        <v>3.4903707913852257E-4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0.13746661920845896</v>
      </c>
      <c r="P942" s="43">
        <v>5.2256129551746316E-8</v>
      </c>
      <c r="Q942" s="43">
        <v>3.0247225520806779E-2</v>
      </c>
      <c r="R942" s="43">
        <v>3.490370913382536E-4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0.13658063334841941</v>
      </c>
      <c r="P943" s="43">
        <v>5.1092200052924415E-8</v>
      </c>
      <c r="Q943" s="43">
        <v>3.0247226810472257E-2</v>
      </c>
      <c r="R943" s="43">
        <v>3.4903710326635642E-4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0.13569464749231752</v>
      </c>
      <c r="P944" s="43">
        <v>4.9953334879100739E-8</v>
      </c>
      <c r="Q944" s="43">
        <v>3.0247228071401497E-2</v>
      </c>
      <c r="R944" s="43">
        <v>3.4903711492867797E-4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0.13480866164004845</v>
      </c>
      <c r="P945" s="43">
        <v>4.883901413578569E-8</v>
      </c>
      <c r="Q945" s="43">
        <v>3.0247229304213547E-2</v>
      </c>
      <c r="R945" s="43">
        <v>3.4903712633094404E-4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0.13392267579150999</v>
      </c>
      <c r="P946" s="43">
        <v>4.7748728267251778E-8</v>
      </c>
      <c r="Q946" s="43">
        <v>3.0247230509514621E-2</v>
      </c>
      <c r="R946" s="43">
        <v>3.4903713747876141E-4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0.13303668994660228</v>
      </c>
      <c r="P947" s="43">
        <v>4.6681977860623138E-8</v>
      </c>
      <c r="Q947" s="43">
        <v>3.0247231687898356E-2</v>
      </c>
      <c r="R947" s="43">
        <v>3.4903714837762059E-4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0.13215070410522828</v>
      </c>
      <c r="P948" s="43">
        <v>4.5638273453473176E-8</v>
      </c>
      <c r="Q948" s="43">
        <v>3.0247232839946035E-2</v>
      </c>
      <c r="R948" s="43">
        <v>3.4903715903289781E-4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0.13126471826729319</v>
      </c>
      <c r="P949" s="43">
        <v>4.4617135344871511E-8</v>
      </c>
      <c r="Q949" s="43">
        <v>3.0247233966226843E-2</v>
      </c>
      <c r="R949" s="43">
        <v>3.4903716944985742E-4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0.13037873243270462</v>
      </c>
      <c r="P950" s="43">
        <v>4.3618093409822492E-8</v>
      </c>
      <c r="Q950" s="43">
        <v>3.0247235067298119E-2</v>
      </c>
      <c r="R950" s="43">
        <v>3.4903717963365437E-4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0.12949274660137253</v>
      </c>
      <c r="P951" s="43">
        <v>4.2640686917038596E-8</v>
      </c>
      <c r="Q951" s="43">
        <v>3.0247236143705589E-2</v>
      </c>
      <c r="R951" s="43">
        <v>3.490371895893361E-4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0.12860676077320909</v>
      </c>
      <c r="P952" s="43">
        <v>4.1684464349992466E-8</v>
      </c>
      <c r="Q952" s="43">
        <v>3.0247237195983587E-2</v>
      </c>
      <c r="R952" s="43">
        <v>3.4903719932184458E-4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0.12772077494812886</v>
      </c>
      <c r="P953" s="43">
        <v>4.0748983231192694E-8</v>
      </c>
      <c r="Q953" s="43">
        <v>3.0247238224655301E-2</v>
      </c>
      <c r="R953" s="43">
        <v>3.4903720883601875E-4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0.1268347891260484</v>
      </c>
      <c r="P954" s="43">
        <v>3.9833809949628833E-8</v>
      </c>
      <c r="Q954" s="43">
        <v>3.024723923023297E-2</v>
      </c>
      <c r="R954" s="43">
        <v>3.4903721813659631E-4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0.12594880330688646</v>
      </c>
      <c r="P955" s="43">
        <v>3.8938519591332439E-8</v>
      </c>
      <c r="Q955" s="43">
        <v>3.0247240213218143E-2</v>
      </c>
      <c r="R955" s="43">
        <v>3.4903722722821613E-4</v>
      </c>
      <c r="S955" s="43">
        <v>0.84345840770136316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0.12506281749056386</v>
      </c>
      <c r="P956" s="43">
        <v>3.8062695773001355E-8</v>
      </c>
      <c r="Q956" s="43">
        <v>3.0247241174101845E-2</v>
      </c>
      <c r="R956" s="43">
        <v>3.4903723611541971E-4</v>
      </c>
      <c r="S956" s="43">
        <v>0.84434439342373846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0.12417683167700345</v>
      </c>
      <c r="P957" s="43">
        <v>3.7205930478635554E-8</v>
      </c>
      <c r="Q957" s="43">
        <v>3.0247242113364835E-2</v>
      </c>
      <c r="R957" s="43">
        <v>3.4903724480265348E-4</v>
      </c>
      <c r="S957" s="43">
        <v>0.84523037914611376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0.12329084586613</v>
      </c>
      <c r="P958" s="43">
        <v>3.6367823899133479E-8</v>
      </c>
      <c r="Q958" s="43">
        <v>3.0247243031477775E-2</v>
      </c>
      <c r="R958" s="43">
        <v>3.4903725329427082E-4</v>
      </c>
      <c r="S958" s="43">
        <v>0.84611636486848907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0.12240486005787019</v>
      </c>
      <c r="P959" s="43">
        <v>3.5547984274798654E-8</v>
      </c>
      <c r="Q959" s="43">
        <v>3.0247243928901466E-2</v>
      </c>
      <c r="R959" s="43">
        <v>3.4903726159453337E-4</v>
      </c>
      <c r="S959" s="43">
        <v>0.84700235059086437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0.12151887425215263</v>
      </c>
      <c r="P960" s="43">
        <v>3.4746027740707301E-8</v>
      </c>
      <c r="Q960" s="43">
        <v>3.0247244806087013E-2</v>
      </c>
      <c r="R960" s="43">
        <v>3.4903726970761346E-4</v>
      </c>
      <c r="S960" s="43">
        <v>0.84788833631323968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0.12063288844890772</v>
      </c>
      <c r="P961" s="43">
        <v>3.3961578174888151E-8</v>
      </c>
      <c r="Q961" s="43">
        <v>3.0247245663476037E-2</v>
      </c>
      <c r="R961" s="43">
        <v>3.4903727763759587E-4</v>
      </c>
      <c r="S961" s="43">
        <v>0.84877432203561498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0.11974690264806763</v>
      </c>
      <c r="P962" s="43">
        <v>3.3194267049266687E-8</v>
      </c>
      <c r="Q962" s="43">
        <v>3.0247246501500891E-2</v>
      </c>
      <c r="R962" s="43">
        <v>3.4903728538847908E-4</v>
      </c>
      <c r="S962" s="43">
        <v>0.84966030775799029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0.11886091684956634</v>
      </c>
      <c r="P963" s="43">
        <v>3.2443733283326598E-8</v>
      </c>
      <c r="Q963" s="43">
        <v>3.0247247320584793E-2</v>
      </c>
      <c r="R963" s="43">
        <v>3.4903729296417762E-4</v>
      </c>
      <c r="S963" s="43">
        <v>0.85054629348036559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0.11797493105333945</v>
      </c>
      <c r="P964" s="43">
        <v>3.1709623100442106E-8</v>
      </c>
      <c r="Q964" s="43">
        <v>3.0247248121142056E-2</v>
      </c>
      <c r="R964" s="43">
        <v>3.4903730036852369E-4</v>
      </c>
      <c r="S964" s="43">
        <v>0.85143227920274089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0.11708894525932423</v>
      </c>
      <c r="P965" s="43">
        <v>3.0991589886835471E-8</v>
      </c>
      <c r="Q965" s="43">
        <v>3.0247248903578258E-2</v>
      </c>
      <c r="R965" s="43">
        <v>3.4903730760526809E-4</v>
      </c>
      <c r="S965" s="43">
        <v>0.8523182649251162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0.11620295946745962</v>
      </c>
      <c r="P966" s="43">
        <v>3.0289294053114765E-8</v>
      </c>
      <c r="Q966" s="43">
        <v>3.0247249668290392E-2</v>
      </c>
      <c r="R966" s="43">
        <v>3.4903731467808297E-4</v>
      </c>
      <c r="S966" s="43">
        <v>0.8532042506474915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0.11531697367768613</v>
      </c>
      <c r="P967" s="43">
        <v>2.9602402898347691E-8</v>
      </c>
      <c r="Q967" s="43">
        <v>3.0247250415667091E-2</v>
      </c>
      <c r="R967" s="43">
        <v>3.4903732159056246E-4</v>
      </c>
      <c r="S967" s="43">
        <v>0.85409023636986681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0.11443098788994577</v>
      </c>
      <c r="P968" s="43">
        <v>2.8930590476627806E-8</v>
      </c>
      <c r="Q968" s="43">
        <v>3.0247251146088741E-2</v>
      </c>
      <c r="R968" s="43">
        <v>3.490373283462249E-4</v>
      </c>
      <c r="S968" s="43">
        <v>0.85497622209224211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0.11354500210418206</v>
      </c>
      <c r="P969" s="43">
        <v>2.8273537466090461E-8</v>
      </c>
      <c r="Q969" s="43">
        <v>3.0247251859927698E-2</v>
      </c>
      <c r="R969" s="43">
        <v>3.490373349485142E-4</v>
      </c>
      <c r="S969" s="43">
        <v>0.85586220781461742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0.11265901632033999</v>
      </c>
      <c r="P970" s="43">
        <v>2.7630931040336151E-8</v>
      </c>
      <c r="Q970" s="43">
        <v>3.0247252557548419E-2</v>
      </c>
      <c r="R970" s="43">
        <v>3.490373414008012E-4</v>
      </c>
      <c r="S970" s="43">
        <v>0.85674819353699272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0.11177303053836603</v>
      </c>
      <c r="P971" s="43">
        <v>2.7002464742219848E-8</v>
      </c>
      <c r="Q971" s="43">
        <v>3.0247253239307631E-2</v>
      </c>
      <c r="R971" s="43">
        <v>3.4903734770638524E-4</v>
      </c>
      <c r="S971" s="43">
        <v>0.85763417925936802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0.11088704475820794</v>
      </c>
      <c r="P972" s="43">
        <v>2.6387838359965473E-8</v>
      </c>
      <c r="Q972" s="43">
        <v>3.0247253905554491E-2</v>
      </c>
      <c r="R972" s="43">
        <v>3.4903735386849566E-4</v>
      </c>
      <c r="S972" s="43">
        <v>0.85852016498174333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0.11000105897981495</v>
      </c>
      <c r="P973" s="43">
        <v>2.5786757805565298E-8</v>
      </c>
      <c r="Q973" s="43">
        <v>3.0247254556630753E-2</v>
      </c>
      <c r="R973" s="43">
        <v>3.4903735989029331E-4</v>
      </c>
      <c r="S973" s="43">
        <v>0.85940615070411863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0.1091150732031376</v>
      </c>
      <c r="P974" s="43">
        <v>2.519893499542474E-8</v>
      </c>
      <c r="Q974" s="43">
        <v>3.0247255192870887E-2</v>
      </c>
      <c r="R974" s="43">
        <v>3.4903736577487178E-4</v>
      </c>
      <c r="S974" s="43">
        <v>0.86029213642649394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0.10822908742812765</v>
      </c>
      <c r="P975" s="43">
        <v>2.4624087733213657E-8</v>
      </c>
      <c r="Q975" s="43">
        <v>3.0247255814602254E-2</v>
      </c>
      <c r="R975" s="43">
        <v>3.4903737152525876E-4</v>
      </c>
      <c r="S975" s="43">
        <v>0.86117812214886924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0.10734310165473818</v>
      </c>
      <c r="P976" s="43">
        <v>2.4061939594885828E-8</v>
      </c>
      <c r="Q976" s="43">
        <v>3.0247256422145239E-2</v>
      </c>
      <c r="R976" s="43">
        <v>3.490373771444176E-4</v>
      </c>
      <c r="S976" s="43">
        <v>0.86206410787124454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0.10645711588292346</v>
      </c>
      <c r="P977" s="43">
        <v>2.3512219815828915E-8</v>
      </c>
      <c r="Q977" s="43">
        <v>3.024725701581342E-2</v>
      </c>
      <c r="R977" s="43">
        <v>3.4903738263524859E-4</v>
      </c>
      <c r="S977" s="43">
        <v>0.86295009359361985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0.10557113011263902</v>
      </c>
      <c r="P978" s="43">
        <v>2.2974663180107945E-8</v>
      </c>
      <c r="Q978" s="43">
        <v>3.0247257595913662E-2</v>
      </c>
      <c r="R978" s="43">
        <v>3.4903738800058973E-4</v>
      </c>
      <c r="S978" s="43">
        <v>0.86383607931599515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0.10468514434384153</v>
      </c>
      <c r="P979" s="43">
        <v>2.2449009911765681E-8</v>
      </c>
      <c r="Q979" s="43">
        <v>3.0247258162746288E-2</v>
      </c>
      <c r="R979" s="43">
        <v>3.4903739324321893E-4</v>
      </c>
      <c r="S979" s="43">
        <v>0.86472206503837046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0.10379915857648885</v>
      </c>
      <c r="P980" s="43">
        <v>2.1935005568144099E-8</v>
      </c>
      <c r="Q980" s="43">
        <v>3.0247258716605205E-2</v>
      </c>
      <c r="R980" s="43">
        <v>3.4903739836585437E-4</v>
      </c>
      <c r="S980" s="43">
        <v>0.86560805076074576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0.1029131728105399</v>
      </c>
      <c r="P981" s="43">
        <v>2.1432400935191671E-8</v>
      </c>
      <c r="Q981" s="43">
        <v>3.0247259257778034E-2</v>
      </c>
      <c r="R981" s="43">
        <v>3.4903740337115626E-4</v>
      </c>
      <c r="S981" s="43">
        <v>0.86649403648312107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0.10202718704595466</v>
      </c>
      <c r="P982" s="43">
        <v>2.0940951924721638E-8</v>
      </c>
      <c r="Q982" s="43">
        <v>3.0247259786546243E-2</v>
      </c>
      <c r="R982" s="43">
        <v>3.4903740826172799E-4</v>
      </c>
      <c r="S982" s="43">
        <v>0.86738002220549637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0.10114120128269422</v>
      </c>
      <c r="P983" s="43">
        <v>2.0460419473587169E-8</v>
      </c>
      <c r="Q983" s="43">
        <v>3.0247260303185267E-2</v>
      </c>
      <c r="R983" s="43">
        <v>3.4903741304011699E-4</v>
      </c>
      <c r="S983" s="43">
        <v>0.86826600792787167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0.10025521552072071</v>
      </c>
      <c r="P984" s="43">
        <v>1.9990569444739766E-8</v>
      </c>
      <c r="Q984" s="43">
        <v>3.0247260807964627E-2</v>
      </c>
      <c r="R984" s="43">
        <v>3.4903741770881617E-4</v>
      </c>
      <c r="S984" s="43">
        <v>0.86915199365024698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9.9369229759997263E-2</v>
      </c>
      <c r="P985" s="43">
        <v>1.9531172530137801E-8</v>
      </c>
      <c r="Q985" s="43">
        <v>3.0247261301148076E-2</v>
      </c>
      <c r="R985" s="43">
        <v>3.4903742227026494E-4</v>
      </c>
      <c r="S985" s="43">
        <v>0.87003797937262228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9.8483244000487941E-2</v>
      </c>
      <c r="P986" s="43">
        <v>1.9082004155472745E-8</v>
      </c>
      <c r="Q986" s="43">
        <v>3.0247261782993706E-2</v>
      </c>
      <c r="R986" s="43">
        <v>3.4903742672685016E-4</v>
      </c>
      <c r="S986" s="43">
        <v>0.87092396509499759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9.7597258242157869E-2</v>
      </c>
      <c r="P987" s="43">
        <v>1.8642844386680947E-8</v>
      </c>
      <c r="Q987" s="43">
        <v>3.0247262253754046E-2</v>
      </c>
      <c r="R987" s="43">
        <v>3.4903743108090769E-4</v>
      </c>
      <c r="S987" s="43">
        <v>0.87180995081737289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9.6711272484972979E-2</v>
      </c>
      <c r="P988" s="43">
        <v>1.8213477838209609E-8</v>
      </c>
      <c r="Q988" s="43">
        <v>3.0247262713676192E-2</v>
      </c>
      <c r="R988" s="43">
        <v>3.4903743533472282E-4</v>
      </c>
      <c r="S988" s="43">
        <v>0.8726959365397482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9.5825286728900227E-2</v>
      </c>
      <c r="P989" s="43">
        <v>1.7793693583005917E-8</v>
      </c>
      <c r="Q989" s="43">
        <v>3.0247263163001935E-2</v>
      </c>
      <c r="R989" s="43">
        <v>3.4903743949053209E-4</v>
      </c>
      <c r="S989" s="43">
        <v>0.8735819222621235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9.4939300973907376E-2</v>
      </c>
      <c r="P990" s="43">
        <v>1.7383285064198883E-8</v>
      </c>
      <c r="Q990" s="43">
        <v>3.0247263601967857E-2</v>
      </c>
      <c r="R990" s="43">
        <v>3.4903744355052347E-4</v>
      </c>
      <c r="S990" s="43">
        <v>0.8744679079844988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9.405331521996306E-2</v>
      </c>
      <c r="P991" s="43">
        <v>1.6982050008443931E-8</v>
      </c>
      <c r="Q991" s="43">
        <v>3.0247264030805427E-2</v>
      </c>
      <c r="R991" s="43">
        <v>3.4903744751683778E-4</v>
      </c>
      <c r="S991" s="43">
        <v>0.87535389370687411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9.3167329467036847E-2</v>
      </c>
      <c r="P992" s="43">
        <v>1.6589790340900762E-8</v>
      </c>
      <c r="Q992" s="43">
        <v>3.0247264449741122E-2</v>
      </c>
      <c r="R992" s="43">
        <v>3.490374513915697E-4</v>
      </c>
      <c r="S992" s="43">
        <v>0.87623987942924941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9.2281343715098996E-2</v>
      </c>
      <c r="P993" s="43">
        <v>1.6206312101815527E-8</v>
      </c>
      <c r="Q993" s="43">
        <v>3.0247264858996523E-2</v>
      </c>
      <c r="R993" s="43">
        <v>3.4903745517676874E-4</v>
      </c>
      <c r="S993" s="43">
        <v>0.87712586515162472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9.1395357964120683E-2</v>
      </c>
      <c r="P994" s="43">
        <v>1.5831425364678764E-8</v>
      </c>
      <c r="Q994" s="43">
        <v>3.0247265258788427E-2</v>
      </c>
      <c r="R994" s="43">
        <v>3.4903745887443987E-4</v>
      </c>
      <c r="S994" s="43">
        <v>0.87801185087400002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9.0509372214073805E-2</v>
      </c>
      <c r="P995" s="43">
        <v>1.5464944155931104E-8</v>
      </c>
      <c r="Q995" s="43">
        <v>3.024726564932894E-2</v>
      </c>
      <c r="R995" s="43">
        <v>3.4903746248654506E-4</v>
      </c>
      <c r="S995" s="43">
        <v>0.87889783659637533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8.962338646493101E-2</v>
      </c>
      <c r="P996" s="43">
        <v>1.5106686376189126E-8</v>
      </c>
      <c r="Q996" s="43">
        <v>3.0247266030825559E-2</v>
      </c>
      <c r="R996" s="43">
        <v>3.4903746601500345E-4</v>
      </c>
      <c r="S996" s="43">
        <v>0.87978382231875063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8.8737400716665735E-2</v>
      </c>
      <c r="P997" s="43">
        <v>1.4756473722964323E-8</v>
      </c>
      <c r="Q997" s="43">
        <v>3.0247266403481309E-2</v>
      </c>
      <c r="R997" s="43">
        <v>3.4903746946169268E-4</v>
      </c>
      <c r="S997" s="43">
        <v>0.88066980804112593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8.7851414969252126E-2</v>
      </c>
      <c r="P998" s="43">
        <v>1.4414131614848372E-8</v>
      </c>
      <c r="Q998" s="43">
        <v>3.0247266767494799E-2</v>
      </c>
      <c r="R998" s="43">
        <v>3.490374728284498E-4</v>
      </c>
      <c r="S998" s="43">
        <v>0.88155579376350124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8.6965429222665022E-2</v>
      </c>
      <c r="P999" s="43">
        <v>1.4079489117138655E-8</v>
      </c>
      <c r="Q999" s="43">
        <v>3.0247267123060324E-2</v>
      </c>
      <c r="R999" s="43">
        <v>3.4903747611707172E-4</v>
      </c>
      <c r="S999" s="43">
        <v>0.88244177948587654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8.607944347687993E-2</v>
      </c>
      <c r="P1000" s="43">
        <v>1.37523788688781E-8</v>
      </c>
      <c r="Q1000" s="43">
        <v>3.0247267470367958E-2</v>
      </c>
      <c r="R1000" s="43">
        <v>3.4903747932931643E-4</v>
      </c>
      <c r="S1000" s="43">
        <v>0.88332776520825185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8.5193457731873062E-2</v>
      </c>
      <c r="P1001" s="43">
        <v>1.3432637011284064E-8</v>
      </c>
      <c r="Q1001" s="43">
        <v>3.0247267809603649E-2</v>
      </c>
      <c r="R1001" s="43">
        <v>3.490374824669039E-4</v>
      </c>
      <c r="S1001" s="43">
        <v>0.88421375093062715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8.430747198762123E-2</v>
      </c>
      <c r="P1002" s="43">
        <v>1.312010311754129E-8</v>
      </c>
      <c r="Q1002" s="43">
        <v>3.0247268140949295E-2</v>
      </c>
      <c r="R1002" s="43">
        <v>3.4903748553151648E-4</v>
      </c>
      <c r="S1002" s="43">
        <v>0.88509973665300246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8.342148624410195E-2</v>
      </c>
      <c r="P1003" s="43">
        <v>1.2814620123934407E-8</v>
      </c>
      <c r="Q1003" s="43">
        <v>3.0247268464582824E-2</v>
      </c>
      <c r="R1003" s="43">
        <v>3.4903748852479973E-4</v>
      </c>
      <c r="S1003" s="43">
        <v>0.88598572237537776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8.253550050129331E-2</v>
      </c>
      <c r="P1004" s="43">
        <v>1.251603426229592E-8</v>
      </c>
      <c r="Q1004" s="43">
        <v>3.024726878067829E-2</v>
      </c>
      <c r="R1004" s="43">
        <v>3.4903749144836346E-4</v>
      </c>
      <c r="S1004" s="43">
        <v>0.88687170809775306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8.1649514759174008E-2</v>
      </c>
      <c r="P1005" s="43">
        <v>1.2224194993745899E-8</v>
      </c>
      <c r="Q1005" s="43">
        <v>3.0247269089405955E-2</v>
      </c>
      <c r="R1005" s="43">
        <v>3.4903749430378254E-4</v>
      </c>
      <c r="S1005" s="43">
        <v>0.88775769382012837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8.0763529017723351E-2</v>
      </c>
      <c r="P1006" s="43">
        <v>1.1938954943700146E-8</v>
      </c>
      <c r="Q1006" s="43">
        <v>3.0247269390932363E-2</v>
      </c>
      <c r="R1006" s="43">
        <v>3.4903749709259719E-4</v>
      </c>
      <c r="S1006" s="43">
        <v>0.88864367954250367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7.9877543276921217E-2</v>
      </c>
      <c r="P1007" s="43">
        <v>1.1660169838123841E-8</v>
      </c>
      <c r="Q1007" s="43">
        <v>3.0247269685420412E-2</v>
      </c>
      <c r="R1007" s="43">
        <v>3.4903749981631411E-4</v>
      </c>
      <c r="S1007" s="43">
        <v>0.88952966526487898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7.8991557536748011E-2</v>
      </c>
      <c r="P1008" s="43">
        <v>1.1387698441008216E-8</v>
      </c>
      <c r="Q1008" s="43">
        <v>3.0247269973029435E-2</v>
      </c>
      <c r="R1008" s="43">
        <v>3.4903750247640701E-4</v>
      </c>
      <c r="S1008" s="43">
        <v>0.89041565098725428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7.8105571797184706E-2</v>
      </c>
      <c r="P1009" s="43">
        <v>1.1121402493048058E-8</v>
      </c>
      <c r="Q1009" s="43">
        <v>3.0247270253915284E-2</v>
      </c>
      <c r="R1009" s="43">
        <v>3.4903750507431734E-4</v>
      </c>
      <c r="S1009" s="43">
        <v>0.89130163670962959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7.7219586058212802E-2</v>
      </c>
      <c r="P1010" s="43">
        <v>1.0861146651498254E-8</v>
      </c>
      <c r="Q1010" s="43">
        <v>3.02472705282304E-2</v>
      </c>
      <c r="R1010" s="43">
        <v>3.49037507611455E-4</v>
      </c>
      <c r="S1010" s="43">
        <v>0.89218762243200489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7.6333600319814329E-2</v>
      </c>
      <c r="P1011" s="43">
        <v>1.060679843118801E-8</v>
      </c>
      <c r="Q1011" s="43">
        <v>3.0247270796123871E-2</v>
      </c>
      <c r="R1011" s="43">
        <v>3.4903751008919892E-4</v>
      </c>
      <c r="S1011" s="43">
        <v>0.89307360815438019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7.54476145819718E-2</v>
      </c>
      <c r="P1012" s="43">
        <v>1.0358228146671687E-8</v>
      </c>
      <c r="Q1012" s="43">
        <v>3.0247271057741523E-2</v>
      </c>
      <c r="R1012" s="43">
        <v>3.4903751250889791E-4</v>
      </c>
      <c r="S1012" s="43">
        <v>0.8939595938767555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7.4561628844668201E-2</v>
      </c>
      <c r="P1013" s="43">
        <v>1.0115308855495528E-8</v>
      </c>
      <c r="Q1013" s="43">
        <v>3.0247271313225976E-2</v>
      </c>
      <c r="R1013" s="43">
        <v>3.4903751487187106E-4</v>
      </c>
      <c r="S1013" s="43">
        <v>0.8948455795991308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7.367564310788699E-2</v>
      </c>
      <c r="P1014" s="43">
        <v>9.8779163025599989E-9</v>
      </c>
      <c r="Q1014" s="43">
        <v>3.0247271562716713E-2</v>
      </c>
      <c r="R1014" s="43">
        <v>3.4903751717940831E-4</v>
      </c>
      <c r="S1014" s="43">
        <v>0.89573156532150611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7.2789657371612124E-2</v>
      </c>
      <c r="P1015" s="43">
        <v>9.6459288655576945E-9</v>
      </c>
      <c r="Q1015" s="43">
        <v>3.0247271806350153E-2</v>
      </c>
      <c r="R1015" s="43">
        <v>3.4903751943277149E-4</v>
      </c>
      <c r="S1015" s="43">
        <v>0.89661755104388141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7.1903671635828045E-2</v>
      </c>
      <c r="P1016" s="43">
        <v>9.4192275014671864E-9</v>
      </c>
      <c r="Q1016" s="43">
        <v>3.0247272044259702E-2</v>
      </c>
      <c r="R1016" s="43">
        <v>3.490375216331945E-4</v>
      </c>
      <c r="S1016" s="43">
        <v>0.89750353676625672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7.1017685900519545E-2</v>
      </c>
      <c r="P1017" s="43">
        <v>9.197695694083506E-9</v>
      </c>
      <c r="Q1017" s="43">
        <v>3.0247272276575844E-2</v>
      </c>
      <c r="R1017" s="43">
        <v>3.4903752378188409E-4</v>
      </c>
      <c r="S1017" s="43">
        <v>0.89838952248863202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7.0131700165671884E-2</v>
      </c>
      <c r="P1018" s="43">
        <v>8.98121940256626E-9</v>
      </c>
      <c r="Q1018" s="43">
        <v>3.0247272503426171E-2</v>
      </c>
      <c r="R1018" s="43">
        <v>3.4903752588002042E-4</v>
      </c>
      <c r="S1018" s="43">
        <v>0.89927550821100732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6.9245714431270769E-2</v>
      </c>
      <c r="P1019" s="43">
        <v>8.7696870109866969E-9</v>
      </c>
      <c r="Q1019" s="43">
        <v>3.0247272724935468E-2</v>
      </c>
      <c r="R1019" s="43">
        <v>3.4903752792875758E-4</v>
      </c>
      <c r="S1019" s="43">
        <v>0.90016149393338263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6.8359728697302266E-2</v>
      </c>
      <c r="P1020" s="43">
        <v>8.5629892788554406E-9</v>
      </c>
      <c r="Q1020" s="43">
        <v>3.0247272941225756E-2</v>
      </c>
      <c r="R1020" s="43">
        <v>3.4903752992922416E-4</v>
      </c>
      <c r="S1020" s="43">
        <v>0.90104747965575793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6.7473742963752872E-2</v>
      </c>
      <c r="P1021" s="43">
        <v>8.3610192926128047E-9</v>
      </c>
      <c r="Q1021" s="43">
        <v>3.0247273152416362E-2</v>
      </c>
      <c r="R1021" s="43">
        <v>3.4903753188252393E-4</v>
      </c>
      <c r="S1021" s="43">
        <v>0.90193346537813324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6.6587757230609446E-2</v>
      </c>
      <c r="P1022" s="43">
        <v>8.1636724180640125E-9</v>
      </c>
      <c r="Q1022" s="43">
        <v>3.0247273358623976E-2</v>
      </c>
      <c r="R1022" s="43">
        <v>3.4903753378973606E-4</v>
      </c>
      <c r="S1022" s="43">
        <v>0.90281945110050854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6.5701771497859232E-2</v>
      </c>
      <c r="P1023" s="43">
        <v>7.9708462537418695E-9</v>
      </c>
      <c r="Q1023" s="43">
        <v>3.0247273559962703E-2</v>
      </c>
      <c r="R1023" s="43">
        <v>3.490375356519159E-4</v>
      </c>
      <c r="S1023" s="43">
        <v>0.90370543682288385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6.4815785765489839E-2</v>
      </c>
      <c r="P1024" s="43">
        <v>7.7824405851798232E-9</v>
      </c>
      <c r="Q1024" s="43">
        <v>3.024727375654411E-2</v>
      </c>
      <c r="R1024" s="43">
        <v>3.4903753747009535E-4</v>
      </c>
      <c r="S1024" s="43">
        <v>0.90459142254525915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6.392980003348922E-2</v>
      </c>
      <c r="P1025" s="43">
        <v>7.5983573400785627E-9</v>
      </c>
      <c r="Q1025" s="43">
        <v>3.0247273948477312E-2</v>
      </c>
      <c r="R1025" s="43">
        <v>3.4903753924528358E-4</v>
      </c>
      <c r="S1025" s="43">
        <v>0.90547740826763445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6.3043814301845691E-2</v>
      </c>
      <c r="P1026" s="43">
        <v>7.4185005443496167E-9</v>
      </c>
      <c r="Q1026" s="43">
        <v>3.0247274135868984E-2</v>
      </c>
      <c r="R1026" s="43">
        <v>3.4903754097846722E-4</v>
      </c>
      <c r="S1026" s="43">
        <v>0.90636339399000976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6.2157828570547878E-2</v>
      </c>
      <c r="P1027" s="43">
        <v>7.2427762790197712E-9</v>
      </c>
      <c r="Q1027" s="43">
        <v>3.0247274318823434E-2</v>
      </c>
      <c r="R1027" s="43">
        <v>3.4903754267061104E-4</v>
      </c>
      <c r="S1027" s="43">
        <v>0.90724937971238506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6.1271842839584784E-2</v>
      </c>
      <c r="P1028" s="43">
        <v>7.0710926379802615E-9</v>
      </c>
      <c r="Q1028" s="43">
        <v>3.0247274497442658E-2</v>
      </c>
      <c r="R1028" s="43">
        <v>3.4903754432265836E-4</v>
      </c>
      <c r="S1028" s="43">
        <v>0.90813536543476037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6.038585710894568E-2</v>
      </c>
      <c r="P1029" s="43">
        <v>6.9033596865651429E-9</v>
      </c>
      <c r="Q1029" s="43">
        <v>3.0247274671826373E-2</v>
      </c>
      <c r="R1029" s="43">
        <v>3.4903754593553149E-4</v>
      </c>
      <c r="S1029" s="43">
        <v>0.90902135115713567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5.9499871378620166E-2</v>
      </c>
      <c r="P1030" s="43">
        <v>6.73948942094335E-9</v>
      </c>
      <c r="Q1030" s="43">
        <v>3.024727484207208E-2</v>
      </c>
      <c r="R1030" s="43">
        <v>3.490375475101323E-4</v>
      </c>
      <c r="S1030" s="43">
        <v>0.90990733687951098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5.8613885648598152E-2</v>
      </c>
      <c r="P1031" s="43">
        <v>6.5793957283093814E-9</v>
      </c>
      <c r="Q1031" s="43">
        <v>3.0247275008275114E-2</v>
      </c>
      <c r="R1031" s="43">
        <v>3.4903754904734238E-4</v>
      </c>
      <c r="S1031" s="43">
        <v>0.91079332260188628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5.7727899918869813E-2</v>
      </c>
      <c r="P1032" s="43">
        <v>6.4229943478576639E-9</v>
      </c>
      <c r="Q1032" s="43">
        <v>3.0247275170528668E-2</v>
      </c>
      <c r="R1032" s="43">
        <v>3.4903755054802385E-4</v>
      </c>
      <c r="S1032" s="43">
        <v>0.91167930832426158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5.6841914189425649E-2</v>
      </c>
      <c r="P1033" s="43">
        <v>6.2702028325260223E-9</v>
      </c>
      <c r="Q1033" s="43">
        <v>3.0247275328923875E-2</v>
      </c>
      <c r="R1033" s="43">
        <v>3.4903755201301945E-4</v>
      </c>
      <c r="S1033" s="43">
        <v>0.91256529404663689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5.5955928460256432E-2</v>
      </c>
      <c r="P1034" s="43">
        <v>6.1209405114938772E-9</v>
      </c>
      <c r="Q1034" s="43">
        <v>3.0247275483549812E-2</v>
      </c>
      <c r="R1034" s="43">
        <v>3.4903755344315319E-4</v>
      </c>
      <c r="S1034" s="43">
        <v>0.91345127976901219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5.5069942731353169E-2</v>
      </c>
      <c r="P1035" s="43">
        <v>5.9751284534210512E-9</v>
      </c>
      <c r="Q1035" s="43">
        <v>3.024727563449358E-2</v>
      </c>
      <c r="R1035" s="43">
        <v>3.4903755483923062E-4</v>
      </c>
      <c r="S1035" s="43">
        <v>0.9143372654913875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5.4183957002707152E-2</v>
      </c>
      <c r="P1036" s="43">
        <v>5.8326894304133403E-9</v>
      </c>
      <c r="Q1036" s="43">
        <v>3.0247275781840326E-2</v>
      </c>
      <c r="R1036" s="43">
        <v>3.4903755620203919E-4</v>
      </c>
      <c r="S1036" s="43">
        <v>0.9152232512137628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5.3297971274309956E-2</v>
      </c>
      <c r="P1037" s="43">
        <v>5.6935478827012167E-9</v>
      </c>
      <c r="Q1037" s="43">
        <v>3.0247275925673292E-2</v>
      </c>
      <c r="R1037" s="43">
        <v>3.4903755753234881E-4</v>
      </c>
      <c r="S1037" s="43">
        <v>0.9161092369361381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5.2411985546153367E-2</v>
      </c>
      <c r="P1038" s="43">
        <v>5.5576298840182753E-9</v>
      </c>
      <c r="Q1038" s="43">
        <v>3.0247276066073858E-2</v>
      </c>
      <c r="R1038" s="43">
        <v>3.4903755883091211E-4</v>
      </c>
      <c r="S1038" s="43">
        <v>0.91699522265851341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5.1525999818229411E-2</v>
      </c>
      <c r="P1039" s="43">
        <v>5.4248631076663016E-9</v>
      </c>
      <c r="Q1039" s="43">
        <v>3.0247276203121561E-2</v>
      </c>
      <c r="R1039" s="43">
        <v>3.4903756009846491E-4</v>
      </c>
      <c r="S1039" s="43">
        <v>0.91788120838088871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5.0640014090530372E-2</v>
      </c>
      <c r="P1040" s="43">
        <v>5.2951767932540184E-9</v>
      </c>
      <c r="Q1040" s="43">
        <v>3.0247276336894169E-2</v>
      </c>
      <c r="R1040" s="43">
        <v>3.4903756133572639E-4</v>
      </c>
      <c r="S1040" s="43">
        <v>0.91876719410326402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4.9754028363048784E-2</v>
      </c>
      <c r="P1041" s="43">
        <v>5.1685017140968499E-9</v>
      </c>
      <c r="Q1041" s="43">
        <v>3.02472764674677E-2</v>
      </c>
      <c r="R1041" s="43">
        <v>3.4903756254339968E-4</v>
      </c>
      <c r="S1041" s="43">
        <v>0.91965317982563932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4.8868042635777341E-2</v>
      </c>
      <c r="P1042" s="43">
        <v>5.0447701452652283E-9</v>
      </c>
      <c r="Q1042" s="43">
        <v>3.024727659491646E-2</v>
      </c>
      <c r="R1042" s="43">
        <v>3.4903756372217204E-4</v>
      </c>
      <c r="S1042" s="43">
        <v>0.92053916554801463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4.7982056908709006E-2</v>
      </c>
      <c r="P1043" s="43">
        <v>4.9239158322692037E-9</v>
      </c>
      <c r="Q1043" s="43">
        <v>3.0247276719313092E-2</v>
      </c>
      <c r="R1043" s="43">
        <v>3.4903756487271529E-4</v>
      </c>
      <c r="S1043" s="43">
        <v>0.92142515127038993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4.7096071181836952E-2</v>
      </c>
      <c r="P1044" s="43">
        <v>4.8058739603673405E-9</v>
      </c>
      <c r="Q1044" s="43">
        <v>3.0247276840728587E-2</v>
      </c>
      <c r="R1044" s="43">
        <v>3.4903756599568599E-4</v>
      </c>
      <c r="S1044" s="43">
        <v>0.92231113699276523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4.6210085455154509E-2</v>
      </c>
      <c r="P1045" s="43">
        <v>4.6905811244880675E-9</v>
      </c>
      <c r="Q1045" s="43">
        <v>3.0247276959232353E-2</v>
      </c>
      <c r="R1045" s="43">
        <v>3.4903756709172608E-4</v>
      </c>
      <c r="S1045" s="43">
        <v>0.92319712271514054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4.5324099728655254E-2</v>
      </c>
      <c r="P1046" s="43">
        <v>4.5779752997519154E-9</v>
      </c>
      <c r="Q1046" s="43">
        <v>3.0247277074892224E-2</v>
      </c>
      <c r="R1046" s="43">
        <v>3.4903756816146309E-4</v>
      </c>
      <c r="S1046" s="43">
        <v>0.92408310843751584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4.443811400233294E-2</v>
      </c>
      <c r="P1047" s="43">
        <v>4.4679958125832181E-9</v>
      </c>
      <c r="Q1047" s="43">
        <v>3.0247277187774507E-2</v>
      </c>
      <c r="R1047" s="43">
        <v>3.4903756920551016E-4</v>
      </c>
      <c r="S1047" s="43">
        <v>0.92496909415989115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4.3552128276181518E-2</v>
      </c>
      <c r="P1048" s="43">
        <v>4.3605833124000922E-9</v>
      </c>
      <c r="Q1048" s="43">
        <v>3.0247277297944006E-2</v>
      </c>
      <c r="R1048" s="43">
        <v>3.4903757022446672E-4</v>
      </c>
      <c r="S1048" s="43">
        <v>0.92585507988226645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4.2666142550195102E-2</v>
      </c>
      <c r="P1049" s="43">
        <v>4.2556797438717165E-9</v>
      </c>
      <c r="Q1049" s="43">
        <v>3.0247277405464054E-2</v>
      </c>
      <c r="R1049" s="43">
        <v>3.4903757121891859E-4</v>
      </c>
      <c r="S1049" s="43">
        <v>0.92674106560464176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4.1780156824368017E-2</v>
      </c>
      <c r="P1050" s="43">
        <v>4.153228319732104E-9</v>
      </c>
      <c r="Q1050" s="43">
        <v>3.0247277510396572E-2</v>
      </c>
      <c r="R1050" s="43">
        <v>3.4903757218943831E-4</v>
      </c>
      <c r="S1050" s="43">
        <v>0.92762705132701706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4.0894171098694733E-2</v>
      </c>
      <c r="P1051" s="43">
        <v>4.0531734941397594E-9</v>
      </c>
      <c r="Q1051" s="43">
        <v>3.0247277612802059E-2</v>
      </c>
      <c r="R1051" s="43">
        <v>3.4903757313658568E-4</v>
      </c>
      <c r="S1051" s="43">
        <v>0.92851303704939236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4.0008185373169906E-2</v>
      </c>
      <c r="P1052" s="43">
        <v>3.955460936572824E-9</v>
      </c>
      <c r="Q1052" s="43">
        <v>3.0247277712739652E-2</v>
      </c>
      <c r="R1052" s="43">
        <v>3.4903757406090749E-4</v>
      </c>
      <c r="S1052" s="43">
        <v>0.92939902277176767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3.9122199647788333E-2</v>
      </c>
      <c r="P1053" s="43">
        <v>3.8600375062494743E-9</v>
      </c>
      <c r="Q1053" s="43">
        <v>3.0247277810267148E-2</v>
      </c>
      <c r="R1053" s="43">
        <v>3.4903757496293828E-4</v>
      </c>
      <c r="S1053" s="43">
        <v>0.93028500849414297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3.8236213922545004E-2</v>
      </c>
      <c r="P1054" s="43">
        <v>3.7668512270635303E-9</v>
      </c>
      <c r="Q1054" s="43">
        <v>3.0247277905441027E-2</v>
      </c>
      <c r="R1054" s="43">
        <v>3.4903757584320056E-4</v>
      </c>
      <c r="S1054" s="43">
        <v>0.93117099421651828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3.7350228197435026E-2</v>
      </c>
      <c r="P1055" s="43">
        <v>3.6758512630254165E-9</v>
      </c>
      <c r="Q1055" s="43">
        <v>3.0247277998316495E-2</v>
      </c>
      <c r="R1055" s="43">
        <v>3.4903757670220478E-4</v>
      </c>
      <c r="S1055" s="43">
        <v>0.93205697993889358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3.6464242472453695E-2</v>
      </c>
      <c r="P1056" s="43">
        <v>3.5869878941987929E-9</v>
      </c>
      <c r="Q1056" s="43">
        <v>3.0247278088947491E-2</v>
      </c>
      <c r="R1056" s="43">
        <v>3.4903757754044972E-4</v>
      </c>
      <c r="S1056" s="43">
        <v>0.93294296566126889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3.5578256747596411E-2</v>
      </c>
      <c r="P1057" s="43">
        <v>3.5002124931233434E-9</v>
      </c>
      <c r="Q1057" s="43">
        <v>3.0247278177386729E-2</v>
      </c>
      <c r="R1057" s="43">
        <v>3.4903757835842329E-4</v>
      </c>
      <c r="S1057" s="43">
        <v>0.93382895138364419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3.4692271022858753E-2</v>
      </c>
      <c r="P1058" s="43">
        <v>3.4154775017143826E-9</v>
      </c>
      <c r="Q1058" s="43">
        <v>3.0247278263685728E-2</v>
      </c>
      <c r="R1058" s="43">
        <v>3.4903757915660181E-4</v>
      </c>
      <c r="S1058" s="43">
        <v>0.93471493710601949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3.3806285298236427E-2</v>
      </c>
      <c r="P1059" s="43">
        <v>3.3327364086301204E-9</v>
      </c>
      <c r="Q1059" s="43">
        <v>3.024727834789483E-2</v>
      </c>
      <c r="R1059" s="43">
        <v>3.4903757993545091E-4</v>
      </c>
      <c r="S1059" s="43">
        <v>0.9356009228283948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3.2920299573725262E-2</v>
      </c>
      <c r="P1060" s="43">
        <v>3.2519437270975739E-9</v>
      </c>
      <c r="Q1060" s="43">
        <v>3.0247278430063241E-2</v>
      </c>
      <c r="R1060" s="43">
        <v>3.4903758069542573E-4</v>
      </c>
      <c r="S1060" s="43">
        <v>0.9364869085507701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3.2034313849321205E-2</v>
      </c>
      <c r="P1061" s="43">
        <v>3.1730549731882927E-9</v>
      </c>
      <c r="Q1061" s="43">
        <v>3.024727851023902E-2</v>
      </c>
      <c r="R1061" s="43">
        <v>3.4903758143697074E-4</v>
      </c>
      <c r="S1061" s="43">
        <v>0.93737289427314541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3.1148328125020389E-2</v>
      </c>
      <c r="P1062" s="43">
        <v>3.0960266445352146E-9</v>
      </c>
      <c r="Q1062" s="43">
        <v>3.0247278588469151E-2</v>
      </c>
      <c r="R1062" s="43">
        <v>3.4903758216052038E-4</v>
      </c>
      <c r="S1062" s="43">
        <v>0.93825887999552071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3.0262342400819004E-2</v>
      </c>
      <c r="P1063" s="43">
        <v>3.0208161994821381E-9</v>
      </c>
      <c r="Q1063" s="43">
        <v>3.024727866479953E-2</v>
      </c>
      <c r="R1063" s="43">
        <v>3.4903758286649922E-4</v>
      </c>
      <c r="S1063" s="43">
        <v>0.93914486571789602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2.9376356676713389E-2</v>
      </c>
      <c r="P1064" s="43">
        <v>2.9473820366574316E-9</v>
      </c>
      <c r="Q1064" s="43">
        <v>3.0247278739275008E-2</v>
      </c>
      <c r="R1064" s="43">
        <v>3.4903758355532219E-4</v>
      </c>
      <c r="S1064" s="43">
        <v>0.94003085144027132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2.8490370952700003E-2</v>
      </c>
      <c r="P1065" s="43">
        <v>2.875683474963786E-9</v>
      </c>
      <c r="Q1065" s="43">
        <v>3.0247278811939407E-2</v>
      </c>
      <c r="R1065" s="43">
        <v>3.4903758422739445E-4</v>
      </c>
      <c r="S1065" s="43">
        <v>0.94091683716264662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2.7604385228775407E-2</v>
      </c>
      <c r="P1066" s="43">
        <v>2.8056807339759271E-9</v>
      </c>
      <c r="Q1066" s="43">
        <v>3.0247278882835554E-2</v>
      </c>
      <c r="R1066" s="43">
        <v>3.4903758488311222E-4</v>
      </c>
      <c r="S1066" s="43">
        <v>0.94180282288502193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2.6718399504936274E-2</v>
      </c>
      <c r="P1067" s="43">
        <v>2.7373349147383869E-9</v>
      </c>
      <c r="Q1067" s="43">
        <v>3.0247278952005272E-2</v>
      </c>
      <c r="R1067" s="43">
        <v>3.490375855228623E-4</v>
      </c>
      <c r="S1067" s="43">
        <v>0.94268880860739723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2.5832413781179384E-2</v>
      </c>
      <c r="P1068" s="43">
        <v>2.6706079809555543E-9</v>
      </c>
      <c r="Q1068" s="43">
        <v>3.0247279019489457E-2</v>
      </c>
      <c r="R1068" s="43">
        <v>3.4903758614702297E-4</v>
      </c>
      <c r="S1068" s="43">
        <v>0.94357479432977254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2.4946428057501621E-2</v>
      </c>
      <c r="P1069" s="43">
        <v>2.605462740566378E-9</v>
      </c>
      <c r="Q1069" s="43">
        <v>3.0247279085328049E-2</v>
      </c>
      <c r="R1069" s="43">
        <v>3.4903758675596333E-4</v>
      </c>
      <c r="S1069" s="43">
        <v>0.94446078005214784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2.4060442333899972E-2</v>
      </c>
      <c r="P1070" s="43">
        <v>2.5418628276962351E-9</v>
      </c>
      <c r="Q1070" s="43">
        <v>3.0247279149560057E-2</v>
      </c>
      <c r="R1070" s="43">
        <v>3.4903758735004448E-4</v>
      </c>
      <c r="S1070" s="43">
        <v>0.94534676577452315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2.3174456610371506E-2</v>
      </c>
      <c r="P1071" s="43">
        <v>2.4797726849786111E-9</v>
      </c>
      <c r="Q1071" s="43">
        <v>3.0247279212223612E-2</v>
      </c>
      <c r="R1071" s="43">
        <v>3.4903758792961901E-4</v>
      </c>
      <c r="S1071" s="43">
        <v>0.94623275149689845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2.2288470886913408E-2</v>
      </c>
      <c r="P1072" s="43">
        <v>2.4191575462393749E-9</v>
      </c>
      <c r="Q1072" s="43">
        <v>3.0247279273355958E-2</v>
      </c>
      <c r="R1072" s="43">
        <v>3.4903758849503142E-4</v>
      </c>
      <c r="S1072" s="43">
        <v>0.94711873721927375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2.1402485163522951E-2</v>
      </c>
      <c r="P1073" s="43">
        <v>2.3599834195365715E-9</v>
      </c>
      <c r="Q1073" s="43">
        <v>3.0247279332993478E-2</v>
      </c>
      <c r="R1073" s="43">
        <v>3.4903758904661835E-4</v>
      </c>
      <c r="S1073" s="43">
        <v>0.94800472294164906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2.051649944019748E-2</v>
      </c>
      <c r="P1074" s="43">
        <v>2.302217070548771E-9</v>
      </c>
      <c r="Q1074" s="43">
        <v>3.0247279391171736E-2</v>
      </c>
      <c r="R1074" s="43">
        <v>3.4903758958470843E-4</v>
      </c>
      <c r="S1074" s="43">
        <v>0.94889070866402436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1.9630513716934441E-2</v>
      </c>
      <c r="P1075" s="43">
        <v>2.2458260063051539E-9</v>
      </c>
      <c r="Q1075" s="43">
        <v>3.0247279447925449E-2</v>
      </c>
      <c r="R1075" s="43">
        <v>3.4903759010962296E-4</v>
      </c>
      <c r="S1075" s="43">
        <v>0.94977669438639967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1.8744527993731358E-2</v>
      </c>
      <c r="P1076" s="43">
        <v>2.1907784592506363E-9</v>
      </c>
      <c r="Q1076" s="43">
        <v>3.0247279503288548E-2</v>
      </c>
      <c r="R1076" s="43">
        <v>3.4903759062167577E-4</v>
      </c>
      <c r="S1076" s="43">
        <v>0.95066268010877497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1.7858542270585847E-2</v>
      </c>
      <c r="P1077" s="43">
        <v>2.1370433716394619E-9</v>
      </c>
      <c r="Q1077" s="43">
        <v>3.0247279557294175E-2</v>
      </c>
      <c r="R1077" s="43">
        <v>3.4903759112117324E-4</v>
      </c>
      <c r="S1077" s="43">
        <v>0.95154866583115028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1.697255654749559E-2</v>
      </c>
      <c r="P1078" s="43">
        <v>2.0845903802507989E-9</v>
      </c>
      <c r="Q1078" s="43">
        <v>3.0247279609974715E-2</v>
      </c>
      <c r="R1078" s="43">
        <v>3.490375916084151E-4</v>
      </c>
      <c r="S1078" s="43">
        <v>0.95243465155352558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1.6086570824458347E-2</v>
      </c>
      <c r="P1079" s="43">
        <v>2.0333898014200223E-9</v>
      </c>
      <c r="Q1079" s="43">
        <v>3.0247279661361787E-2</v>
      </c>
      <c r="R1079" s="43">
        <v>3.4903759208369356E-4</v>
      </c>
      <c r="S1079" s="43">
        <v>0.95332063727590088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1.5200585101471958E-2</v>
      </c>
      <c r="P1080" s="43">
        <v>1.9834126163794577E-9</v>
      </c>
      <c r="Q1080" s="43">
        <v>3.0247279711486285E-2</v>
      </c>
      <c r="R1080" s="43">
        <v>3.490375925472945E-4</v>
      </c>
      <c r="S1080" s="43">
        <v>0.95420662299827619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1.4314599378534338E-2</v>
      </c>
      <c r="P1081" s="43">
        <v>1.9346304569024923E-9</v>
      </c>
      <c r="Q1081" s="43">
        <v>3.0247279760378391E-2</v>
      </c>
      <c r="R1081" s="43">
        <v>3.4903759299949707E-4</v>
      </c>
      <c r="S1081" s="43">
        <v>0.95509260872065149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1.3428613655643464E-2</v>
      </c>
      <c r="P1082" s="43">
        <v>1.8870155912450673E-9</v>
      </c>
      <c r="Q1082" s="43">
        <v>3.0247279808067584E-2</v>
      </c>
      <c r="R1082" s="43">
        <v>3.4903759344057393E-4</v>
      </c>
      <c r="S1082" s="43">
        <v>0.9559785944430268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1.2542627932797382E-2</v>
      </c>
      <c r="P1083" s="43">
        <v>1.8405409103786685E-9</v>
      </c>
      <c r="Q1083" s="43">
        <v>3.0247279854582653E-2</v>
      </c>
      <c r="R1083" s="43">
        <v>3.4903759387079126E-4</v>
      </c>
      <c r="S1083" s="43">
        <v>0.9568645801654021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1.1656642209994206E-2</v>
      </c>
      <c r="P1084" s="43">
        <v>1.795179914509068E-9</v>
      </c>
      <c r="Q1084" s="43">
        <v>3.0247279899951737E-2</v>
      </c>
      <c r="R1084" s="43">
        <v>3.4903759429040938E-4</v>
      </c>
      <c r="S1084" s="43">
        <v>0.95775056588777741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1.0770656487232117E-2</v>
      </c>
      <c r="P1085" s="43">
        <v>1.7509066998751471E-9</v>
      </c>
      <c r="Q1085" s="43">
        <v>3.0247279944202298E-2</v>
      </c>
      <c r="R1085" s="43">
        <v>3.4903759469968236E-4</v>
      </c>
      <c r="S1085" s="43">
        <v>0.95863655161015271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9.8846707645093533E-3</v>
      </c>
      <c r="P1086" s="43">
        <v>1.7076959458222517E-9</v>
      </c>
      <c r="Q1086" s="43">
        <v>3.0247279987361163E-2</v>
      </c>
      <c r="R1086" s="43">
        <v>3.4903759509885833E-4</v>
      </c>
      <c r="S1086" s="43">
        <v>0.95952253733252801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8.9986850418242153E-3</v>
      </c>
      <c r="P1087" s="43">
        <v>1.6655229021446396E-9</v>
      </c>
      <c r="Q1087" s="43">
        <v>3.0247280029454548E-2</v>
      </c>
      <c r="R1087" s="43">
        <v>3.4903759548817961E-4</v>
      </c>
      <c r="S1087" s="43">
        <v>0.96040852305490332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8.1126993191750658E-3</v>
      </c>
      <c r="P1088" s="43">
        <v>1.6243633766916704E-9</v>
      </c>
      <c r="Q1088" s="43">
        <v>3.0247280070508049E-2</v>
      </c>
      <c r="R1088" s="43">
        <v>3.4903759586788299E-4</v>
      </c>
      <c r="S1088" s="43">
        <v>0.96129450877727862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7.2267135965603125E-3</v>
      </c>
      <c r="P1089" s="43">
        <v>1.5841937232324962E-9</v>
      </c>
      <c r="Q1089" s="43">
        <v>3.024728011054667E-2</v>
      </c>
      <c r="R1089" s="43">
        <v>3.4903759623819967E-4</v>
      </c>
      <c r="S1089" s="43">
        <v>0.96218049449965393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6.3407278739784304E-3</v>
      </c>
      <c r="P1090" s="43">
        <v>1.5449908295741048E-9</v>
      </c>
      <c r="Q1090" s="43">
        <v>3.0247280149594821E-2</v>
      </c>
      <c r="R1090" s="43">
        <v>3.4903759659935554E-4</v>
      </c>
      <c r="S1090" s="43">
        <v>0.96306648022202923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5.4547421514279408E-3</v>
      </c>
      <c r="P1091" s="43">
        <v>1.5067321059276746E-9</v>
      </c>
      <c r="Q1091" s="43">
        <v>3.0247280187676341E-2</v>
      </c>
      <c r="R1091" s="43">
        <v>3.4903759695157119E-4</v>
      </c>
      <c r="S1091" s="43">
        <v>0.96395246594440454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4.5687564289074202E-3</v>
      </c>
      <c r="P1092" s="43">
        <v>1.4693954735182781E-9</v>
      </c>
      <c r="Q1092" s="43">
        <v>3.0247280224814529E-2</v>
      </c>
      <c r="R1092" s="43">
        <v>3.4903759729506189E-4</v>
      </c>
      <c r="S1092" s="43">
        <v>0.96483845166677984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3.68277070641549E-3</v>
      </c>
      <c r="P1093" s="43">
        <v>1.4329593534330839E-9</v>
      </c>
      <c r="Q1093" s="43">
        <v>3.0247280261032128E-2</v>
      </c>
      <c r="R1093" s="43">
        <v>3.4903759763003808E-4</v>
      </c>
      <c r="S1093" s="43">
        <v>0.96572443738915514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2.7967849839508271E-3</v>
      </c>
      <c r="P1094" s="43">
        <v>1.3974026557032835E-9</v>
      </c>
      <c r="Q1094" s="43">
        <v>3.0247280296351344E-2</v>
      </c>
      <c r="R1094" s="43">
        <v>3.4903759795670521E-4</v>
      </c>
      <c r="S1094" s="43">
        <v>0.96661042311153045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1.9107992615121502E-3</v>
      </c>
      <c r="P1095" s="43">
        <v>1.3627047686150695E-9</v>
      </c>
      <c r="Q1095" s="43">
        <v>3.0247280330793876E-2</v>
      </c>
      <c r="R1095" s="43">
        <v>3.4903759827526392E-4</v>
      </c>
      <c r="S1095" s="43">
        <v>0.96749640883390575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1.024813539098224E-3</v>
      </c>
      <c r="P1096" s="43">
        <v>1.328845548245071E-9</v>
      </c>
      <c r="Q1096" s="43">
        <v>3.0247280364380905E-2</v>
      </c>
      <c r="R1096" s="43">
        <v>3.4903759858591007E-4</v>
      </c>
      <c r="S1096" s="43">
        <v>0.96838239455628106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1.3882781670785911E-4</v>
      </c>
      <c r="P1097" s="43">
        <v>1.2958053082157558E-9</v>
      </c>
      <c r="Q1097" s="43">
        <v>3.0247280397133109E-2</v>
      </c>
      <c r="R1097" s="43">
        <v>3.4903759888883491E-4</v>
      </c>
      <c r="S1097" s="43">
        <v>0.96926838027865636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0</v>
      </c>
      <c r="P1098" s="43">
        <v>1.2635672423722092E-9</v>
      </c>
      <c r="Q1098" s="43">
        <v>3.0247280429070704E-2</v>
      </c>
      <c r="R1098" s="43">
        <v>3.4903759918422536E-4</v>
      </c>
      <c r="S1098" s="43">
        <v>0.97087792100763814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0</v>
      </c>
      <c r="P1099" s="43">
        <v>1.2321296910879009E-9</v>
      </c>
      <c r="Q1099" s="43">
        <v>3.0247280460213691E-2</v>
      </c>
      <c r="R1099" s="43">
        <v>3.4903759947226649E-4</v>
      </c>
      <c r="S1099" s="43">
        <v>0.97264989245238875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0</v>
      </c>
      <c r="P1100" s="43">
        <v>1.2014743060371032E-9</v>
      </c>
      <c r="Q1100" s="43">
        <v>3.0247280490581844E-2</v>
      </c>
      <c r="R1100" s="43">
        <v>3.4903759975314126E-4</v>
      </c>
      <c r="S1100" s="43">
        <v>0.97442186389713936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0</v>
      </c>
      <c r="P1101" s="43">
        <v>1.1715816269249822E-9</v>
      </c>
      <c r="Q1101" s="43">
        <v>3.0247280520194427E-2</v>
      </c>
      <c r="R1101" s="43">
        <v>3.4903760002702786E-4</v>
      </c>
      <c r="S1101" s="43">
        <v>0.97619383534188997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1.1424326776288131E-9</v>
      </c>
      <c r="Q1102" s="43">
        <v>3.0247280549070263E-2</v>
      </c>
      <c r="R1102" s="43">
        <v>3.4903760029410009E-4</v>
      </c>
      <c r="S1102" s="43">
        <v>0.97796580678664058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1.114008954151779E-9</v>
      </c>
      <c r="Q1103" s="43">
        <v>3.0247280577227656E-2</v>
      </c>
      <c r="R1103" s="43">
        <v>3.4903760055452762E-4</v>
      </c>
      <c r="S1103" s="43">
        <v>0.97973777823139119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38039-5CE8-4034-88D1-8DD1FDB992D6}">
  <sheetPr codeName="Sheet21"/>
  <dimension ref="B1:AH1103"/>
  <sheetViews>
    <sheetView zoomScale="85" zoomScaleNormal="85" workbookViewId="0">
      <selection activeCell="I15" sqref="I15"/>
    </sheetView>
  </sheetViews>
  <sheetFormatPr defaultColWidth="10.28515625" defaultRowHeight="15" x14ac:dyDescent="0.25"/>
  <cols>
    <col min="1" max="28" width="10.28515625" style="43" customWidth="1"/>
    <col min="29" max="16384" width="10.28515625" style="43"/>
  </cols>
  <sheetData>
    <row r="1" spans="2:34" x14ac:dyDescent="0.25">
      <c r="C1" s="3"/>
      <c r="D1" s="3"/>
      <c r="N1" s="69" t="s">
        <v>13</v>
      </c>
      <c r="O1" s="69"/>
      <c r="P1" s="69"/>
      <c r="Q1" s="69"/>
      <c r="R1" s="69"/>
      <c r="S1" s="69"/>
    </row>
    <row r="2" spans="2:34" x14ac:dyDescent="0.25">
      <c r="C2" s="3"/>
      <c r="D2" s="3"/>
      <c r="M2" s="43" t="s">
        <v>0</v>
      </c>
      <c r="N2" s="43" t="s">
        <v>47</v>
      </c>
      <c r="O2" s="43" t="s">
        <v>48</v>
      </c>
      <c r="P2" s="43" t="s">
        <v>49</v>
      </c>
      <c r="Q2" s="43" t="s">
        <v>50</v>
      </c>
      <c r="R2" s="43" t="s">
        <v>51</v>
      </c>
      <c r="S2" s="43" t="s">
        <v>52</v>
      </c>
      <c r="AC2" s="43">
        <f>MATCH(X7,P3:P1123,0) + 2</f>
        <v>192</v>
      </c>
      <c r="AE2" s="43" t="s">
        <v>70</v>
      </c>
    </row>
    <row r="3" spans="2:34" x14ac:dyDescent="0.25">
      <c r="B3" s="43" t="s">
        <v>1</v>
      </c>
      <c r="C3" s="13">
        <v>0</v>
      </c>
      <c r="D3" s="3"/>
      <c r="E3" s="43" t="s">
        <v>32</v>
      </c>
      <c r="F3" s="13">
        <f>'DATA FITTING'!G3</f>
        <v>0</v>
      </c>
      <c r="H3" s="43" t="s">
        <v>1</v>
      </c>
      <c r="I3" s="13">
        <f>I14*I13</f>
        <v>1.7719714447510467E-2</v>
      </c>
      <c r="J3" s="43">
        <f>I3*C11</f>
        <v>2000000</v>
      </c>
      <c r="K3" s="71" t="s">
        <v>71</v>
      </c>
      <c r="L3" s="71"/>
      <c r="M3" s="43">
        <f>'DATA FITTING'!M8</f>
        <v>5</v>
      </c>
      <c r="N3" s="43">
        <f>'DATA FITTING'!N8</f>
        <v>0.29342356433410277</v>
      </c>
      <c r="O3" s="43">
        <f>'DATA FITTING'!O8</f>
        <v>0.70043042512265641</v>
      </c>
      <c r="P3" s="43">
        <f>'DATA FITTING'!P8</f>
        <v>6.1977162390314938E-4</v>
      </c>
      <c r="Q3" s="43">
        <f>'DATA FITTING'!Q8</f>
        <v>5.4069492890866421E-3</v>
      </c>
      <c r="R3" s="43">
        <f>'DATA FITTING'!R8</f>
        <v>1.1928963025071416E-4</v>
      </c>
      <c r="S3" s="43">
        <f>'DATA FITTING'!S8</f>
        <v>0</v>
      </c>
      <c r="AC3" s="43">
        <f>COUNT(P3:P1103) + 2</f>
        <v>1103</v>
      </c>
      <c r="AH3" s="25"/>
    </row>
    <row r="4" spans="2:34" x14ac:dyDescent="0.25">
      <c r="B4" s="43" t="s">
        <v>2</v>
      </c>
      <c r="C4" s="13">
        <v>0</v>
      </c>
      <c r="D4" s="3"/>
      <c r="E4" s="43" t="s">
        <v>37</v>
      </c>
      <c r="F4" s="13">
        <f>'DATA FITTING'!G4</f>
        <v>0</v>
      </c>
      <c r="H4" s="43" t="s">
        <v>2</v>
      </c>
      <c r="I4" s="13">
        <f>I15*I13</f>
        <v>0</v>
      </c>
      <c r="J4" s="43">
        <f>I4*C11</f>
        <v>0</v>
      </c>
      <c r="K4" s="71" t="s">
        <v>71</v>
      </c>
      <c r="L4" s="71"/>
      <c r="M4" s="43">
        <f>M3+hb</f>
        <v>5.05</v>
      </c>
      <c r="N4" s="43">
        <f t="array" ref="N4:S4">ODESOLN2(M3,M4,$C$13,N3,O3,P3,Q3,R3,S3,$I$3,$I$4,$I$5,$I$6,$I$7,$I$8,$F$3,$F$4,$F$5,$F$6,$F$7,$F$8,$F$9,$F$10)</f>
        <v>0.29251951633733769</v>
      </c>
      <c r="O4" s="43">
        <v>0.70042191123257536</v>
      </c>
      <c r="P4" s="43">
        <v>6.3059994298724734E-4</v>
      </c>
      <c r="Q4" s="43">
        <v>5.42255281759744E-3</v>
      </c>
      <c r="R4" s="43">
        <v>1.1943394712649772E-4</v>
      </c>
      <c r="S4" s="43">
        <v>8.8598572237552013E-4</v>
      </c>
    </row>
    <row r="5" spans="2:34" x14ac:dyDescent="0.25">
      <c r="B5" s="43" t="s">
        <v>3</v>
      </c>
      <c r="C5" s="13">
        <f>'DATA FITTING'!D5</f>
        <v>1.9723202346024786</v>
      </c>
      <c r="D5" s="3"/>
      <c r="E5" s="43" t="s">
        <v>33</v>
      </c>
      <c r="F5" s="13">
        <f>'DATA FITTING'!G5</f>
        <v>1</v>
      </c>
      <c r="H5" s="43" t="s">
        <v>3</v>
      </c>
      <c r="I5" s="13">
        <f>'DATA FITTING'!D5</f>
        <v>1.9723202346024786</v>
      </c>
      <c r="M5" s="43">
        <f>M4+hb</f>
        <v>5.0999999999999996</v>
      </c>
      <c r="N5" s="43">
        <f t="array" ref="N5:S5">ODESOLN2(M4,M5,$C$13,N4,O4,P4,Q4,R4,S4,$I$3,$I$4,$I$5,$I$6,$I$7,$I$8,$F$3,$F$4,$F$5,$F$6,$F$7,$F$8,$F$9,$F$10)</f>
        <v>0.29161521030486531</v>
      </c>
      <c r="O5" s="43">
        <v>0.7004132490865751</v>
      </c>
      <c r="P5" s="43">
        <v>6.415601334464388E-4</v>
      </c>
      <c r="Q5" s="43">
        <v>5.4384282515093293E-3</v>
      </c>
      <c r="R5" s="43">
        <v>1.1958077885255808E-4</v>
      </c>
      <c r="S5" s="43">
        <v>1.7719714447510411E-3</v>
      </c>
    </row>
    <row r="6" spans="2:34" x14ac:dyDescent="0.25">
      <c r="B6" s="43" t="s">
        <v>4</v>
      </c>
      <c r="C6" s="13">
        <f>'DATA FITTING'!D6</f>
        <v>0.38886083326773496</v>
      </c>
      <c r="D6" s="3"/>
      <c r="E6" s="43" t="s">
        <v>34</v>
      </c>
      <c r="F6" s="13">
        <f>'DATA FITTING'!G6</f>
        <v>1</v>
      </c>
      <c r="H6" s="43" t="s">
        <v>4</v>
      </c>
      <c r="I6" s="13">
        <f>'DATA FITTING'!D6</f>
        <v>0.38886083326773496</v>
      </c>
      <c r="M6" s="43">
        <f>M5+hb</f>
        <v>5.1499999999999995</v>
      </c>
      <c r="N6" s="43">
        <f t="array" ref="N6:S6">ODESOLN2(M5,M6,$C$13,N5,O5,P5,Q5,R5,S5,$I$3,$I$4,$I$5,$I$6,$I$7,$I$8,$F$3,$F$4,$F$5,$F$6,$F$7,$F$8,$F$9,$F$10)</f>
        <v>0.29071064440518307</v>
      </c>
      <c r="O6" s="43">
        <v>0.7004044368922685</v>
      </c>
      <c r="P6" s="43">
        <v>6.5265249357276099E-4</v>
      </c>
      <c r="Q6" s="43">
        <v>5.4545788859433949E-3</v>
      </c>
      <c r="R6" s="43">
        <v>1.1973015590543648E-4</v>
      </c>
      <c r="S6" s="43">
        <v>2.657957167126562E-3</v>
      </c>
      <c r="U6" s="69" t="s">
        <v>61</v>
      </c>
      <c r="V6" s="69"/>
      <c r="W6" s="69"/>
      <c r="X6" s="69"/>
      <c r="Y6" s="69"/>
    </row>
    <row r="7" spans="2:34" x14ac:dyDescent="0.25">
      <c r="B7" s="43" t="s">
        <v>24</v>
      </c>
      <c r="C7" s="13">
        <f>'DATA FITTING'!D7</f>
        <v>0.49917329763510787</v>
      </c>
      <c r="D7" s="3"/>
      <c r="E7" s="43" t="s">
        <v>19</v>
      </c>
      <c r="F7" s="13">
        <f>'DATA FITTING'!G7</f>
        <v>1</v>
      </c>
      <c r="H7" s="43" t="s">
        <v>24</v>
      </c>
      <c r="I7" s="13">
        <f>'DATA FITTING'!D7</f>
        <v>0.49917329763510787</v>
      </c>
      <c r="M7" s="43">
        <f t="shared" ref="M7" si="0">M6+hb</f>
        <v>5.1999999999999993</v>
      </c>
      <c r="N7" s="43">
        <f t="array" ref="N7:S7">ODESOLN2(M6,M7,$C$13,N6,O6,P6,Q6,R6,S6,$I$3,$I$4,$I$5,$I$6,$I$7,$I$8,$F$3,$F$4,$F$5,$F$6,$F$7,$F$8,$F$9,$F$10)</f>
        <v>0.28980581683498985</v>
      </c>
      <c r="O7" s="43">
        <v>0.70039547285360793</v>
      </c>
      <c r="P7" s="43">
        <v>6.6387729000110158E-4</v>
      </c>
      <c r="Q7" s="43">
        <v>5.4710080230720359E-3</v>
      </c>
      <c r="R7" s="43">
        <v>1.1988210882689169E-4</v>
      </c>
      <c r="S7" s="43">
        <v>3.5439428895020831E-3</v>
      </c>
      <c r="U7" s="69" t="s">
        <v>62</v>
      </c>
      <c r="V7" s="69"/>
      <c r="W7" s="69"/>
      <c r="X7" s="72">
        <f>MAX(P3:P1103)</f>
        <v>3.2420885455360158E-3</v>
      </c>
      <c r="Y7" s="72"/>
      <c r="AC7" s="43">
        <f ca="1">MATCH(Z8,INDIRECT(ADDRESS(AC2,16)&amp;":"&amp;ADDRESS(AC3,16)),-1)</f>
        <v>219</v>
      </c>
      <c r="AE7" s="43" t="s">
        <v>63</v>
      </c>
      <c r="AF7" s="43">
        <f ca="1">INDEX(INDIRECT(ADDRESS(AC2,16)&amp;":"&amp;ADDRESS(AC3,16)),AC7)</f>
        <v>5.0499562816308183E-4</v>
      </c>
      <c r="AG7" s="43" t="s">
        <v>65</v>
      </c>
      <c r="AH7" s="43">
        <f ca="1">INDEX(INDIRECT(ADDRESS(AC2,13)&amp;":"&amp;ADDRESS(AC3,13)),AC7)</f>
        <v>25.350000000000236</v>
      </c>
    </row>
    <row r="8" spans="2:34" x14ac:dyDescent="0.25">
      <c r="B8" s="43" t="s">
        <v>25</v>
      </c>
      <c r="C8" s="13">
        <f>'DATA FITTING'!D8</f>
        <v>4.6168487300440502E-3</v>
      </c>
      <c r="D8" s="3"/>
      <c r="E8" s="43" t="s">
        <v>20</v>
      </c>
      <c r="F8" s="13">
        <f>'DATA FITTING'!G8</f>
        <v>1</v>
      </c>
      <c r="G8" s="11"/>
      <c r="H8" s="43" t="s">
        <v>25</v>
      </c>
      <c r="I8" s="13">
        <f>'DATA FITTING'!D8</f>
        <v>4.6168487300440502E-3</v>
      </c>
      <c r="J8" s="11"/>
      <c r="K8" s="11"/>
      <c r="L8" s="11"/>
      <c r="M8" s="43">
        <f t="shared" ref="M8" si="1">M7+hb</f>
        <v>5.2499999999999991</v>
      </c>
      <c r="N8" s="43">
        <f t="array" ref="N8:S8">ODESOLN2(M7,M8,$C$13,N7,O7,P7,Q7,R7,S7,$I$3,$I$4,$I$5,$I$6,$I$7,$I$8,$F$3,$F$4,$F$5,$F$6,$F$7,$F$8,$F$9,$F$10)</f>
        <v>0.28890072582022691</v>
      </c>
      <c r="O8" s="43">
        <v>0.70038635517132342</v>
      </c>
      <c r="P8" s="43">
        <v>6.7523475703508515E-4</v>
      </c>
      <c r="Q8" s="43">
        <v>5.4877189713204311E-3</v>
      </c>
      <c r="R8" s="43">
        <v>1.2003666821651439E-4</v>
      </c>
      <c r="S8" s="43">
        <v>4.4299286118776038E-3</v>
      </c>
      <c r="T8" s="11"/>
      <c r="U8" s="69" t="s">
        <v>68</v>
      </c>
      <c r="V8" s="69"/>
      <c r="W8" s="69"/>
      <c r="X8" s="69">
        <f>Z8*100</f>
        <v>0.05</v>
      </c>
      <c r="Y8" s="69"/>
      <c r="Z8" s="43">
        <v>5.0000000000000001E-4</v>
      </c>
      <c r="AC8" s="43">
        <f ca="1">MATCH(Z8,INDIRECT(ADDRESS(AC2,16)&amp;":"&amp;ADDRESS(AC3,16)),-1) + 1</f>
        <v>220</v>
      </c>
      <c r="AE8" s="43" t="s">
        <v>64</v>
      </c>
      <c r="AF8" s="43">
        <f ca="1">INDEX(INDIRECT(ADDRESS(AC2,16)&amp;":"&amp;ADDRESS(AC3,16)),AC8)</f>
        <v>4.9833404083645945E-4</v>
      </c>
      <c r="AG8" s="43" t="s">
        <v>66</v>
      </c>
      <c r="AH8" s="43">
        <f ca="1">INDEX(INDIRECT(ADDRESS(AC2,13)&amp;":"&amp;ADDRESS(AC3,13)),AC8)</f>
        <v>25.400000000000237</v>
      </c>
    </row>
    <row r="9" spans="2:34" x14ac:dyDescent="0.25">
      <c r="E9" s="43" t="s">
        <v>35</v>
      </c>
      <c r="F9" s="13">
        <f>'DATA FITTING'!G9</f>
        <v>1</v>
      </c>
      <c r="G9" s="11"/>
      <c r="J9" s="11"/>
      <c r="K9" s="11"/>
      <c r="L9" s="11"/>
      <c r="M9" s="43">
        <f t="shared" ref="M9" si="2">M8+hb</f>
        <v>5.2999999999999989</v>
      </c>
      <c r="N9" s="43">
        <f t="array" ref="N9:S9">ODESOLN2(M8,M9,$C$13,N8,O8,P8,Q8,R8,S8,$I$3,$I$4,$I$5,$I$6,$I$7,$I$8,$F$3,$F$4,$F$5,$F$6,$F$7,$F$8,$F$9,$F$10)</f>
        <v>0.28799536961712247</v>
      </c>
      <c r="O9" s="43">
        <v>0.70037708204337312</v>
      </c>
      <c r="P9" s="43">
        <v>6.8672509597578668E-4</v>
      </c>
      <c r="Q9" s="43">
        <v>5.5047150445512076E-3</v>
      </c>
      <c r="R9" s="43">
        <v>1.2019386472418617E-4</v>
      </c>
      <c r="S9" s="43">
        <v>5.3159143342531249E-3</v>
      </c>
      <c r="T9" s="11"/>
      <c r="U9" s="69" t="s">
        <v>69</v>
      </c>
      <c r="V9" s="69"/>
      <c r="W9" s="69"/>
      <c r="X9" s="70">
        <f ca="1">AH9</f>
        <v>25.387495779295339</v>
      </c>
      <c r="Y9" s="70"/>
      <c r="AG9" s="43" t="s">
        <v>67</v>
      </c>
      <c r="AH9" s="43">
        <f ca="1">(AH8-AH7)/(AF8-AF7) *(Z8-AF7) + AH7</f>
        <v>25.387495779295339</v>
      </c>
    </row>
    <row r="10" spans="2:34" x14ac:dyDescent="0.25">
      <c r="B10" s="43" t="s">
        <v>86</v>
      </c>
      <c r="C10" s="43">
        <f>'DATA FITTING'!D10</f>
        <v>33559640</v>
      </c>
      <c r="E10" s="43" t="s">
        <v>36</v>
      </c>
      <c r="F10" s="13">
        <f>'DATA FITTING'!G10</f>
        <v>1</v>
      </c>
      <c r="G10" s="11"/>
      <c r="M10" s="43">
        <f t="shared" ref="M10" si="3">M9+hb</f>
        <v>5.3499999999999988</v>
      </c>
      <c r="N10" s="43">
        <f t="array" ref="N10:S10">ODESOLN2(M9,M10,$C$13,N9,O9,P9,Q9,R9,S9,$I$3,$I$4,$I$5,$I$6,$I$7,$I$8,$F$3,$F$4,$F$5,$F$6,$F$7,$F$8,$F$9,$F$10)</f>
        <v>0.28708974651324143</v>
      </c>
      <c r="O10" s="43">
        <v>0.70036765166540127</v>
      </c>
      <c r="P10" s="43">
        <v>6.9834847445371015E-4</v>
      </c>
      <c r="Q10" s="43">
        <v>5.5219995612323962E-3</v>
      </c>
      <c r="R10" s="43">
        <v>1.2035372904238395E-4</v>
      </c>
      <c r="S10" s="43">
        <v>6.201900056628646E-3</v>
      </c>
      <c r="T10" s="11"/>
      <c r="U10" s="69" t="s">
        <v>72</v>
      </c>
      <c r="V10" s="69"/>
      <c r="W10" s="69"/>
      <c r="X10" s="69">
        <f ca="1">INDEX(N3:S1103,MATCH(X9,M3:M1103),3)</f>
        <v>5.0499562816308183E-4</v>
      </c>
      <c r="Y10" s="69"/>
    </row>
    <row r="11" spans="2:34" x14ac:dyDescent="0.25">
      <c r="B11" s="43" t="s">
        <v>31</v>
      </c>
      <c r="C11" s="43">
        <f>'DATA FITTING'!D11</f>
        <v>112868636</v>
      </c>
      <c r="G11" s="11"/>
      <c r="M11" s="43">
        <f t="shared" ref="M11" si="4">M10+hb</f>
        <v>5.3999999999999986</v>
      </c>
      <c r="N11" s="43">
        <f t="array" ref="N11:S11">ODESOLN2(M10,M11,$C$13,N10,O10,P10,Q10,R10,S10,$I$3,$I$4,$I$5,$I$6,$I$7,$I$8,$F$3,$F$4,$F$5,$F$6,$F$7,$F$8,$F$9,$F$10)</f>
        <v>0.28618385482853953</v>
      </c>
      <c r="O11" s="43">
        <v>0.70035806223120467</v>
      </c>
      <c r="P11" s="43">
        <v>7.1010502576447719E-4</v>
      </c>
      <c r="Q11" s="43">
        <v>5.5395758435887645E-3</v>
      </c>
      <c r="R11" s="43">
        <v>1.2051629189833064E-4</v>
      </c>
      <c r="S11" s="43">
        <v>7.0878857790041671E-3</v>
      </c>
      <c r="T11" s="11"/>
      <c r="U11" s="69" t="s">
        <v>73</v>
      </c>
      <c r="V11" s="69"/>
      <c r="W11" s="69"/>
      <c r="X11" s="69">
        <f ca="1">INDEX(N3:S1103,MATCH(X9,M3:M1103),4)</f>
        <v>2.5609143151489256E-2</v>
      </c>
      <c r="Y11" s="69"/>
    </row>
    <row r="12" spans="2:34" x14ac:dyDescent="0.25">
      <c r="B12" s="43" t="s">
        <v>87</v>
      </c>
      <c r="C12" s="43">
        <f>C11-C10</f>
        <v>79308996</v>
      </c>
      <c r="G12" s="11"/>
      <c r="I12" s="44">
        <f>'RESULTS (2S)'!N3</f>
        <v>2000000</v>
      </c>
      <c r="J12" s="69" t="s">
        <v>107</v>
      </c>
      <c r="K12" s="69"/>
      <c r="L12" s="69"/>
      <c r="M12" s="43">
        <f t="shared" ref="M12" si="5">M11+hb</f>
        <v>5.4499999999999984</v>
      </c>
      <c r="N12" s="43">
        <f t="array" ref="N12:S12">ODESOLN2(M11,M12,$C$13,N11,O11,P11,Q11,R11,S11,$I$3,$I$4,$I$5,$I$6,$I$7,$I$8,$F$3,$F$4,$F$5,$F$6,$F$7,$F$8,$F$9,$F$10)</f>
        <v>0.28527769291641941</v>
      </c>
      <c r="O12" s="43">
        <v>0.70034831193320946</v>
      </c>
      <c r="P12" s="43">
        <v>7.2199484820867875E-4</v>
      </c>
      <c r="Q12" s="43">
        <v>5.5574472167366131E-3</v>
      </c>
      <c r="R12" s="43">
        <v>1.2068158404599298E-4</v>
      </c>
      <c r="S12" s="43">
        <v>7.9738715013796865E-3</v>
      </c>
      <c r="T12" s="11"/>
      <c r="U12" s="69" t="s">
        <v>74</v>
      </c>
      <c r="V12" s="69"/>
      <c r="W12" s="69"/>
      <c r="X12" s="69">
        <f ca="1">INDEX(N3:S1103,MATCH(X9,M3:M1103),5)</f>
        <v>3.0613951488921035E-4</v>
      </c>
      <c r="Y12" s="69"/>
    </row>
    <row r="13" spans="2:34" x14ac:dyDescent="0.25">
      <c r="B13" s="43" t="s">
        <v>12</v>
      </c>
      <c r="C13" s="43">
        <v>10</v>
      </c>
      <c r="G13" s="11"/>
      <c r="I13" s="36">
        <f>I12/C11</f>
        <v>1.7719714447510467E-2</v>
      </c>
      <c r="J13" s="69" t="s">
        <v>100</v>
      </c>
      <c r="K13" s="69"/>
      <c r="L13" s="69"/>
      <c r="M13" s="43">
        <f t="shared" ref="M13" si="6">M12+hb</f>
        <v>5.4999999999999982</v>
      </c>
      <c r="N13" s="43">
        <f t="array" ref="N13:S13">ODESOLN2(M12,M13,$C$13,N12,O12,P12,Q12,R12,S12,$I$3,$I$4,$I$5,$I$6,$I$7,$I$8,$F$3,$F$4,$F$5,$F$6,$F$7,$F$8,$F$9,$F$10)</f>
        <v>0.28437125916479172</v>
      </c>
      <c r="O13" s="43">
        <v>0.70033839896295647</v>
      </c>
      <c r="P13" s="43">
        <v>7.3401800443634692E-4</v>
      </c>
      <c r="Q13" s="43">
        <v>5.5756170078021597E-3</v>
      </c>
      <c r="R13" s="43">
        <v>1.2084963625792731E-4</v>
      </c>
      <c r="S13" s="43">
        <v>8.8598572237551989E-3</v>
      </c>
      <c r="T13" s="11"/>
      <c r="U13" s="69" t="s">
        <v>75</v>
      </c>
      <c r="V13" s="69"/>
      <c r="W13" s="69"/>
      <c r="X13" s="70">
        <f ca="1">SUM(X10:Y12)</f>
        <v>2.6420278294541549E-2</v>
      </c>
      <c r="Y13" s="70"/>
    </row>
    <row r="14" spans="2:34" x14ac:dyDescent="0.25">
      <c r="G14" s="11"/>
      <c r="I14" s="36">
        <v>1</v>
      </c>
      <c r="J14" s="69" t="s">
        <v>101</v>
      </c>
      <c r="K14" s="69"/>
      <c r="L14" s="69"/>
      <c r="M14" s="43">
        <f t="shared" ref="M14" si="7">M13+hb</f>
        <v>5.549999999999998</v>
      </c>
      <c r="N14" s="43">
        <f t="array" ref="N14:S14">ODESOLN2(M13,M14,$C$13,N13,O13,P13,Q13,R13,S13,$I$3,$I$4,$I$5,$I$6,$I$7,$I$8,$F$3,$F$4,$F$5,$F$6,$F$7,$F$8,$F$9,$F$10)</f>
        <v>0.2834645519971371</v>
      </c>
      <c r="O14" s="43">
        <v>0.70032832151159496</v>
      </c>
      <c r="P14" s="43">
        <v>7.4617452079651101E-4</v>
      </c>
      <c r="Q14" s="43">
        <v>5.5940885450236136E-3</v>
      </c>
      <c r="R14" s="43">
        <v>1.2102047931697485E-4</v>
      </c>
      <c r="S14" s="43">
        <v>9.7458429461307113E-3</v>
      </c>
      <c r="T14" s="11"/>
    </row>
    <row r="15" spans="2:34" x14ac:dyDescent="0.25">
      <c r="B15" s="43" t="s">
        <v>11</v>
      </c>
      <c r="C15" s="43">
        <v>0.05</v>
      </c>
      <c r="E15" s="43">
        <f>500000/C11</f>
        <v>4.4299286118776168E-3</v>
      </c>
      <c r="I15" s="36">
        <f>1-I14</f>
        <v>0</v>
      </c>
      <c r="J15" s="69" t="s">
        <v>102</v>
      </c>
      <c r="K15" s="69"/>
      <c r="L15" s="69"/>
      <c r="M15" s="43">
        <f t="shared" ref="M15" si="8">M14+hb</f>
        <v>5.5999999999999979</v>
      </c>
      <c r="N15" s="43">
        <f t="array" ref="N15:S15">ODESOLN2(M14,M15,$C$13,N14,O14,P14,Q14,R14,S14,$I$3,$I$4,$I$5,$I$6,$I$7,$I$8,$F$3,$F$4,$F$5,$F$6,$F$7,$F$8,$F$9,$F$10)</f>
        <v>0.28255756987357067</v>
      </c>
      <c r="O15" s="43">
        <v>0.70031807777038568</v>
      </c>
      <c r="P15" s="43">
        <v>7.5846438669230365E-4</v>
      </c>
      <c r="Q15" s="43">
        <v>5.6128651568370996E-3</v>
      </c>
      <c r="R15" s="43">
        <v>1.2119414400780731E-4</v>
      </c>
      <c r="S15" s="43">
        <v>1.0631828668506224E-2</v>
      </c>
      <c r="T15" s="11"/>
    </row>
    <row r="16" spans="2:34" x14ac:dyDescent="0.25">
      <c r="J16" s="11"/>
      <c r="K16" s="11"/>
      <c r="L16" s="11"/>
      <c r="M16" s="43">
        <f t="shared" ref="M16" si="9">M15+hb</f>
        <v>5.6499999999999977</v>
      </c>
      <c r="N16" s="43">
        <f t="array" ref="N16:S16">ODESOLN2(M15,M16,$C$13,N15,O15,P15,Q15,R15,S15,$I$3,$I$4,$I$5,$I$6,$I$7,$I$8,$F$3,$F$4,$F$5,$F$6,$F$7,$F$8,$F$9,$F$10)</f>
        <v>0.2816503112919081</v>
      </c>
      <c r="O16" s="43">
        <v>0.70030766593121296</v>
      </c>
      <c r="P16" s="43">
        <v>7.7088755394209613E-4</v>
      </c>
      <c r="Q16" s="43">
        <v>5.6319501709465479E-3</v>
      </c>
      <c r="R16" s="43">
        <v>1.2137066110832436E-4</v>
      </c>
      <c r="S16" s="43">
        <v>1.1517814390881736E-2</v>
      </c>
      <c r="T16" s="11"/>
      <c r="X16" s="43">
        <f ca="1">ROUND(X13*100,4)</f>
        <v>2.6419999999999999</v>
      </c>
      <c r="Y16" s="43">
        <f>ROUND(X7*100,4)</f>
        <v>0.32419999999999999</v>
      </c>
      <c r="Z16" s="43">
        <f ca="1">ROUND(X9,4)</f>
        <v>25.387499999999999</v>
      </c>
    </row>
    <row r="17" spans="10:20" x14ac:dyDescent="0.25">
      <c r="J17" s="11"/>
      <c r="K17" s="11"/>
      <c r="L17" s="11"/>
      <c r="M17" s="43">
        <f t="shared" ref="M17" si="10">M16+hb</f>
        <v>5.6999999999999975</v>
      </c>
      <c r="N17" s="43">
        <f t="array" ref="N17:S17">ODESOLN2(M16,M17,$C$13,N16,O16,P16,Q16,R16,S16,$I$3,$I$4,$I$5,$I$6,$I$7,$I$8,$F$3,$F$4,$F$5,$F$6,$F$7,$F$8,$F$9,$F$10)</f>
        <v>0.28074277478873216</v>
      </c>
      <c r="O17" s="43">
        <v>0.70029708418710457</v>
      </c>
      <c r="P17" s="43">
        <v>7.8344393614713636E-4</v>
      </c>
      <c r="Q17" s="43">
        <v>5.6513469133777248E-3</v>
      </c>
      <c r="R17" s="43">
        <v>1.2155006138090431E-4</v>
      </c>
      <c r="S17" s="43">
        <v>1.2403800113257249E-2</v>
      </c>
      <c r="T17" s="11"/>
    </row>
    <row r="18" spans="10:20" x14ac:dyDescent="0.25">
      <c r="J18" s="11"/>
      <c r="K18" s="11"/>
      <c r="L18" s="11"/>
      <c r="M18" s="43">
        <f t="shared" ref="M18" si="11">M17+hb</f>
        <v>5.7499999999999973</v>
      </c>
      <c r="N18" s="43">
        <f t="array" ref="N18:S18">ODESOLN2(M17,M18,$C$13,N17,O17,P17,Q17,R17,S17,$I$3,$I$4,$I$5,$I$6,$I$7,$I$8,$F$3,$F$4,$F$5,$F$6,$F$7,$F$8,$F$9,$F$10)</f>
        <v>0.27983495894045962</v>
      </c>
      <c r="O18" s="43">
        <v>0.70028633073276103</v>
      </c>
      <c r="P18" s="43">
        <v>7.9613340806618141E-4</v>
      </c>
      <c r="Q18" s="43">
        <v>5.6710587075165606E-3</v>
      </c>
      <c r="R18" s="43">
        <v>1.2173237556350967E-4</v>
      </c>
      <c r="S18" s="43">
        <v>1.3289785835632761E-2</v>
      </c>
      <c r="T18" s="11"/>
    </row>
    <row r="19" spans="10:20" x14ac:dyDescent="0.25">
      <c r="J19" s="11"/>
      <c r="K19" s="11"/>
      <c r="L19" s="11"/>
      <c r="M19" s="43">
        <f t="shared" ref="M19" si="12">M18+hb</f>
        <v>5.7999999999999972</v>
      </c>
      <c r="N19" s="43">
        <f t="array" ref="N19:S19">ODESOLN2(M18,M19,$C$13,N18,O18,P18,Q18,R18,S18,$I$3,$I$4,$I$5,$I$6,$I$7,$I$8,$F$3,$F$4,$F$5,$F$6,$F$7,$F$8,$F$9,$F$10)</f>
        <v>0.27892686236440845</v>
      </c>
      <c r="O19" s="43">
        <v>0.70027540376509267</v>
      </c>
      <c r="P19" s="43">
        <v>8.0895580499760339E-4</v>
      </c>
      <c r="Q19" s="43">
        <v>5.691088873131969E-3</v>
      </c>
      <c r="R19" s="43">
        <v>1.2191763436064922E-4</v>
      </c>
      <c r="S19" s="43">
        <v>1.4175771558008273E-2</v>
      </c>
      <c r="T19" s="11"/>
    </row>
    <row r="20" spans="10:20" x14ac:dyDescent="0.25">
      <c r="J20" s="11"/>
      <c r="K20" s="11"/>
      <c r="L20" s="11"/>
      <c r="M20" s="43">
        <f t="shared" ref="M20" si="13">M19+hb</f>
        <v>5.849999999999997</v>
      </c>
      <c r="N20" s="43">
        <f t="array" ref="N20:S20">ODESOLN2(M19,M20,$C$13,N19,O19,P19,Q19,R19,S19,$I$3,$I$4,$I$5,$I$6,$I$7,$I$8,$F$3,$F$4,$F$5,$F$6,$F$7,$F$8,$F$9,$F$10)</f>
        <v>0.27801848371986343</v>
      </c>
      <c r="O20" s="43">
        <v>0.70026430148376551</v>
      </c>
      <c r="P20" s="43">
        <v>8.2191092216946928E-4</v>
      </c>
      <c r="Q20" s="43">
        <v>5.7114407253833453E-3</v>
      </c>
      <c r="R20" s="43">
        <v>1.2210586843419834E-4</v>
      </c>
      <c r="S20" s="43">
        <v>1.5061757280383786E-2</v>
      </c>
      <c r="T20" s="11"/>
    </row>
    <row r="21" spans="10:20" x14ac:dyDescent="0.25">
      <c r="J21" s="11"/>
      <c r="K21" s="11"/>
      <c r="L21" s="11"/>
      <c r="M21" s="43">
        <f t="shared" ref="M21" si="14">M20+hb</f>
        <v>5.8999999999999968</v>
      </c>
      <c r="N21" s="43">
        <f t="array" ref="N21:S21">ODESOLN2(M20,M21,$C$13,N20,O20,P20,Q20,R20,S20,$I$3,$I$4,$I$5,$I$6,$I$7,$I$8,$F$3,$F$4,$F$5,$F$6,$F$7,$F$8,$F$9,$F$10)</f>
        <v>0.27710982170914028</v>
      </c>
      <c r="O21" s="43">
        <v>0.70025302209175522</v>
      </c>
      <c r="P21" s="43">
        <v>8.34998514138088E-4</v>
      </c>
      <c r="Q21" s="43">
        <v>5.7321175738129296E-3</v>
      </c>
      <c r="R21" s="43">
        <v>1.2229710839407941E-4</v>
      </c>
      <c r="S21" s="43">
        <v>1.59477430027593E-2</v>
      </c>
      <c r="T21" s="11"/>
    </row>
    <row r="22" spans="10:20" x14ac:dyDescent="0.25">
      <c r="J22" s="11"/>
      <c r="K22" s="11"/>
      <c r="L22" s="11"/>
      <c r="M22" s="43">
        <f t="shared" ref="M22" si="15">M21+hb</f>
        <v>5.9499999999999966</v>
      </c>
      <c r="N22" s="43">
        <f t="array" ref="N22:S22">ODESOLN2(M21,M22,$C$13,N21,O21,P21,Q21,R21,S21,$I$3,$I$4,$I$5,$I$6,$I$7,$I$8,$F$3,$F$4,$F$5,$F$6,$F$7,$F$8,$F$9,$F$10)</f>
        <v>0.27620087507864854</v>
      </c>
      <c r="O22" s="43">
        <v>0.70024156379590885</v>
      </c>
      <c r="P22" s="43">
        <v>8.4821829419552447E-4</v>
      </c>
      <c r="Q22" s="43">
        <v>5.7531227213232913E-3</v>
      </c>
      <c r="R22" s="43">
        <v>1.2249138478880454E-4</v>
      </c>
      <c r="S22" s="43">
        <v>1.6833728725134812E-2</v>
      </c>
      <c r="T22" s="11"/>
    </row>
    <row r="23" spans="10:20" x14ac:dyDescent="0.25">
      <c r="J23" s="11"/>
      <c r="K23" s="11"/>
      <c r="L23" s="11"/>
      <c r="M23" s="43">
        <f t="shared" ref="M23" si="16">M22+hb</f>
        <v>5.9999999999999964</v>
      </c>
      <c r="N23" s="43">
        <f t="array" ref="N23:S23">ODESOLN2(M22,M23,$C$13,N22,O22,P22,Q22,R22,S22,$I$3,$I$4,$I$5,$I$6,$I$7,$I$8,$F$3,$F$4,$F$5,$F$6,$F$7,$F$8,$F$9,$F$10)</f>
        <v>0.27529164261995109</v>
      </c>
      <c r="O23" s="43">
        <v>0.70022992480751567</v>
      </c>
      <c r="P23" s="43">
        <v>8.6156993378658437E-4</v>
      </c>
      <c r="Q23" s="43">
        <v>5.7744594631401287E-3</v>
      </c>
      <c r="R23" s="43">
        <v>1.2268872809588258E-4</v>
      </c>
      <c r="S23" s="43">
        <v>1.7719714447510325E-2</v>
      </c>
      <c r="T23" s="11"/>
    </row>
    <row r="24" spans="10:20" x14ac:dyDescent="0.25">
      <c r="J24" s="11"/>
      <c r="K24" s="11"/>
      <c r="L24" s="11"/>
      <c r="M24" s="43">
        <f t="shared" ref="M24" si="17">M23+hb</f>
        <v>6.0499999999999963</v>
      </c>
      <c r="N24" s="43">
        <f t="array" ref="N24:S24">ODESOLN2(M23,M24,$C$13,N23,O23,P23,Q23,R23,S23,$I$3,$I$4,$I$5,$I$6,$I$7,$I$8,$F$3,$F$4,$F$5,$F$6,$F$7,$F$8,$F$9,$F$10)</f>
        <v>0.27438212317082061</v>
      </c>
      <c r="O24" s="43">
        <v>0.7002181033428847</v>
      </c>
      <c r="P24" s="43">
        <v>8.7505306193577746E-4</v>
      </c>
      <c r="Q24" s="43">
        <v>5.7961310857606464E-3</v>
      </c>
      <c r="R24" s="43">
        <v>1.2288916871209255E-4</v>
      </c>
      <c r="S24" s="43">
        <v>1.8605700169885837E-2</v>
      </c>
      <c r="T24" s="11"/>
    </row>
    <row r="25" spans="10:20" x14ac:dyDescent="0.25">
      <c r="J25" s="11"/>
      <c r="K25" s="11"/>
      <c r="L25" s="11"/>
      <c r="M25" s="43">
        <f t="shared" ref="M25" si="18">M24+hb</f>
        <v>6.0999999999999961</v>
      </c>
      <c r="N25" s="43">
        <f t="array" ref="N25:S25">ODESOLN2(M24,M25,$C$13,N24,O24,P24,Q24,R24,S24,$I$3,$I$4,$I$5,$I$6,$I$7,$I$8,$F$3,$F$4,$F$5,$F$6,$F$7,$F$8,$F$9,$F$10)</f>
        <v>0.27347231561629237</v>
      </c>
      <c r="O25" s="43">
        <v>0.70020609762392971</v>
      </c>
      <c r="P25" s="43">
        <v>8.8866726468476499E-4</v>
      </c>
      <c r="Q25" s="43">
        <v>5.818140865887755E-3</v>
      </c>
      <c r="R25" s="43">
        <v>1.2309273694362618E-4</v>
      </c>
      <c r="S25" s="43">
        <v>1.949168589226135E-2</v>
      </c>
      <c r="T25" s="11"/>
    </row>
    <row r="26" spans="10:20" x14ac:dyDescent="0.25">
      <c r="J26" s="11"/>
      <c r="K26" s="11"/>
      <c r="L26" s="11"/>
      <c r="M26" s="43">
        <f t="shared" ref="M26" si="19">M25+hb</f>
        <v>6.1499999999999959</v>
      </c>
      <c r="N26" s="43">
        <f t="array" ref="N26:S26">ODESOLN2(M25,M26,$C$13,N25,O25,P25,Q25,R25,S25,$I$3,$I$4,$I$5,$I$6,$I$7,$I$8,$F$3,$F$4,$F$5,$F$6,$F$7,$F$8,$F$9,$F$10)</f>
        <v>0.27256221888971222</v>
      </c>
      <c r="O26" s="43">
        <v>0.70019390587876307</v>
      </c>
      <c r="P26" s="43">
        <v>9.0241208454080481E-4</v>
      </c>
      <c r="Q26" s="43">
        <v>5.8404920693503745E-3</v>
      </c>
      <c r="R26" s="43">
        <v>1.2329946299610185E-4</v>
      </c>
      <c r="S26" s="43">
        <v>2.0377671614636862E-2</v>
      </c>
      <c r="T26" s="11"/>
    </row>
    <row r="27" spans="10:20" x14ac:dyDescent="0.25">
      <c r="J27" s="11"/>
      <c r="K27" s="11"/>
      <c r="L27" s="11"/>
      <c r="M27" s="43">
        <f t="shared" ref="M27" si="20">M26+hb</f>
        <v>6.1999999999999957</v>
      </c>
      <c r="N27" s="43">
        <f t="array" ref="N27:S27">ODESOLN2(M26,M27,$C$13,N26,O26,P26,Q26,R26,S26,$I$3,$I$4,$I$5,$I$6,$I$7,$I$8,$F$3,$F$4,$F$5,$F$6,$F$7,$F$8,$F$9,$F$10)</f>
        <v>0.27165183197377946</v>
      </c>
      <c r="O27" s="43">
        <v>0.70018152634229647</v>
      </c>
      <c r="P27" s="43">
        <v>9.1628701993670529E-4</v>
      </c>
      <c r="Q27" s="43">
        <v>5.8631879500101076E-3</v>
      </c>
      <c r="R27" s="43">
        <v>1.2350937696445222E-4</v>
      </c>
      <c r="S27" s="43">
        <v>2.1263657337012375E-2</v>
      </c>
      <c r="T27" s="11"/>
    </row>
    <row r="28" spans="10:20" x14ac:dyDescent="0.25">
      <c r="J28" s="11"/>
      <c r="K28" s="11"/>
      <c r="L28" s="11"/>
      <c r="M28" s="43">
        <f t="shared" ref="M28" si="21">M27+hb</f>
        <v>6.2499999999999956</v>
      </c>
      <c r="N28" s="43">
        <f t="array" ref="N28:S28">ODESOLN2(M27,M28,$C$13,N27,O27,P27,Q27,R27,S27,$I$3,$I$4,$I$5,$I$6,$I$7,$I$8,$F$3,$F$4,$F$5,$F$6,$F$7,$F$8,$F$9,$F$10)</f>
        <v>0.27074115390158382</v>
      </c>
      <c r="O28" s="43">
        <v>0.7001689572568478</v>
      </c>
      <c r="P28" s="43">
        <v>9.3029152470280299E-4</v>
      </c>
      <c r="Q28" s="43">
        <v>5.8862317486545867E-3</v>
      </c>
      <c r="R28" s="43">
        <v>1.2372250882268903E-4</v>
      </c>
      <c r="S28" s="43">
        <v>2.2149643059387887E-2</v>
      </c>
      <c r="T28" s="11"/>
    </row>
    <row r="29" spans="10:20" x14ac:dyDescent="0.25">
      <c r="J29" s="11"/>
      <c r="K29" s="11"/>
      <c r="L29" s="11"/>
      <c r="M29" s="43">
        <f t="shared" ref="M29" si="22">M28+hb</f>
        <v>6.2999999999999954</v>
      </c>
      <c r="N29" s="43">
        <f t="array" ref="N29:S29">ODESOLN2(M28,M29,$C$13,N28,O28,P28,Q28,R28,S28,$I$3,$I$4,$I$5,$I$6,$I$7,$I$8,$F$3,$F$4,$F$5,$F$6,$F$7,$F$8,$F$9,$F$10)</f>
        <v>0.26983018375763673</v>
      </c>
      <c r="O29" s="43">
        <v>0.70015619687275654</v>
      </c>
      <c r="P29" s="43">
        <v>9.4442500755147945E-4</v>
      </c>
      <c r="Q29" s="43">
        <v>5.9096266918777949E-3</v>
      </c>
      <c r="R29" s="43">
        <v>1.23938888413547E-4</v>
      </c>
      <c r="S29" s="43">
        <v>2.30356287817634E-2</v>
      </c>
      <c r="T29" s="11"/>
    </row>
    <row r="30" spans="10:20" x14ac:dyDescent="0.25">
      <c r="J30" s="11"/>
      <c r="K30" s="11"/>
      <c r="L30" s="11"/>
      <c r="M30" s="43">
        <f t="shared" ref="M30" si="23">M29+hb</f>
        <v>6.3499999999999952</v>
      </c>
      <c r="N30" s="43">
        <f t="array" ref="N30:S30">ODESOLN2(M29,M30,$C$13,N29,O29,P29,Q29,R29,S29,$I$3,$I$4,$I$5,$I$6,$I$7,$I$8,$F$3,$F$4,$F$5,$F$6,$F$7,$F$8,$F$9,$F$10)</f>
        <v>0.2689189206788945</v>
      </c>
      <c r="O30" s="43">
        <v>0.70014324344900569</v>
      </c>
      <c r="P30" s="43">
        <v>9.586868315747311E-4</v>
      </c>
      <c r="Q30" s="43">
        <v>5.9333759909476818E-3</v>
      </c>
      <c r="R30" s="43">
        <v>1.2415854543801065E-4</v>
      </c>
      <c r="S30" s="43">
        <v>2.3921614504138912E-2</v>
      </c>
      <c r="T30" s="11"/>
    </row>
    <row r="31" spans="10:20" x14ac:dyDescent="0.25">
      <c r="J31" s="11"/>
      <c r="K31" s="11"/>
      <c r="L31" s="11"/>
      <c r="M31" s="43">
        <f t="shared" ref="M31" si="24">M30+hb</f>
        <v>6.399999999999995</v>
      </c>
      <c r="N31" s="43">
        <f t="array" ref="N31:S31">ODESOLN2(M30,M31,$C$13,N30,O30,P30,Q30,R30,S30,$I$3,$I$4,$I$5,$I$6,$I$7,$I$8,$F$3,$F$4,$F$5,$F$6,$F$7,$F$8,$F$9,$F$10)</f>
        <v>0.26800736385577406</v>
      </c>
      <c r="O31" s="43">
        <v>0.70013009525384973</v>
      </c>
      <c r="P31" s="43">
        <v>9.7307631375531168E-4</v>
      </c>
      <c r="Q31" s="43">
        <v>5.957482840661419E-3</v>
      </c>
      <c r="R31" s="43">
        <v>1.2438150944472638E-4</v>
      </c>
      <c r="S31" s="43">
        <v>2.4807600226514424E-2</v>
      </c>
      <c r="T31" s="11"/>
    </row>
    <row r="32" spans="10:20" x14ac:dyDescent="0.25">
      <c r="J32" s="11"/>
      <c r="K32" s="11"/>
      <c r="L32" s="11"/>
      <c r="M32" s="43">
        <f t="shared" ref="M32" si="25">M31+hb</f>
        <v>6.4499999999999948</v>
      </c>
      <c r="N32" s="43">
        <f t="array" ref="N32:S32">ODESOLN2(M31,M32,$C$13,N31,O31,P31,Q31,R31,S31,$I$3,$I$4,$I$5,$I$6,$I$7,$I$8,$F$3,$F$4,$F$5,$F$6,$F$7,$F$8,$F$9,$F$10)</f>
        <v>0.26709551253316027</v>
      </c>
      <c r="O32" s="43">
        <v>0.70011675056544964</v>
      </c>
      <c r="P32" s="43">
        <v>9.8759272449195864E-4</v>
      </c>
      <c r="Q32" s="43">
        <v>5.981950418188612E-3</v>
      </c>
      <c r="R32" s="43">
        <v>1.2460780981930341E-4</v>
      </c>
      <c r="S32" s="43">
        <v>2.5693585948889937E-2</v>
      </c>
      <c r="T32" s="11"/>
    </row>
    <row r="33" spans="10:20" x14ac:dyDescent="0.25">
      <c r="J33" s="11"/>
      <c r="K33" s="11"/>
      <c r="L33" s="11"/>
      <c r="M33" s="43">
        <f t="shared" ref="M33" si="26">M32+hb</f>
        <v>6.4999999999999947</v>
      </c>
      <c r="N33" s="43">
        <f t="array" ref="N33:S33">ODESOLN2(M32,M33,$C$13,N32,O32,P32,Q32,R32,S32,$I$3,$I$4,$I$5,$I$6,$I$7,$I$8,$F$3,$F$4,$F$5,$F$6,$F$7,$F$8,$F$9,$F$10)</f>
        <v>0.26618336601140469</v>
      </c>
      <c r="O33" s="43">
        <v>0.70010320767251399</v>
      </c>
      <c r="P33" s="43">
        <v>1.0022352871392253E-3</v>
      </c>
      <c r="Q33" s="43">
        <v>6.0067818819028512E-3</v>
      </c>
      <c r="R33" s="43">
        <v>1.2483747577350678E-4</v>
      </c>
      <c r="S33" s="43">
        <v>2.6579571671265449E-2</v>
      </c>
      <c r="T33" s="11"/>
    </row>
    <row r="34" spans="10:20" x14ac:dyDescent="0.25">
      <c r="J34" s="11"/>
      <c r="K34" s="11"/>
      <c r="L34" s="11"/>
      <c r="M34" s="43">
        <f t="shared" ref="M34" si="27">M33+hb</f>
        <v>6.5499999999999945</v>
      </c>
      <c r="N34" s="43">
        <f t="array" ref="N34:S34">ODESOLN2(M33,M34,$C$13,N33,O33,P33,Q33,R33,S33,$I$3,$I$4,$I$5,$I$6,$I$7,$I$8,$F$3,$F$4,$F$5,$F$6,$F$7,$F$8,$F$9,$F$10)</f>
        <v>0.26527092364731342</v>
      </c>
      <c r="O34" s="43">
        <v>0.70008946487494661</v>
      </c>
      <c r="P34" s="43">
        <v>1.0170031775624247E-3</v>
      </c>
      <c r="Q34" s="43">
        <v>6.0319803702019751E-3</v>
      </c>
      <c r="R34" s="43">
        <v>1.2507053633434607E-4</v>
      </c>
      <c r="S34" s="43">
        <v>2.7465557393640962E-2</v>
      </c>
      <c r="T34" s="11"/>
    </row>
    <row r="35" spans="10:20" x14ac:dyDescent="0.25">
      <c r="J35" s="11"/>
      <c r="K35" s="11"/>
      <c r="L35" s="11"/>
      <c r="M35" s="43">
        <f t="shared" ref="M35" si="28">M34+hb</f>
        <v>6.5999999999999943</v>
      </c>
      <c r="N35" s="43">
        <f t="array" ref="N35:S35">ODESOLN2(M34,M35,$C$13,N34,O34,P34,Q34,R34,S34,$I$3,$I$4,$I$5,$I$6,$I$7,$I$8,$F$3,$F$4,$F$5,$F$6,$F$7,$F$8,$F$9,$F$10)</f>
        <v>0.26435818485512558</v>
      </c>
      <c r="O35" s="43">
        <v>0.70007552048449895</v>
      </c>
      <c r="P35" s="43">
        <v>1.0318955237082043E-3</v>
      </c>
      <c r="Q35" s="43">
        <v>6.0575490003174004E-3</v>
      </c>
      <c r="R35" s="43">
        <v>1.253070203330628E-4</v>
      </c>
      <c r="S35" s="43">
        <v>2.8351543116016474E-2</v>
      </c>
      <c r="T35" s="11"/>
    </row>
    <row r="36" spans="10:20" x14ac:dyDescent="0.25">
      <c r="J36" s="11"/>
      <c r="K36" s="11"/>
      <c r="L36" s="11"/>
      <c r="M36" s="43">
        <f t="shared" ref="M36" si="29">M35+hb</f>
        <v>6.6499999999999941</v>
      </c>
      <c r="N36" s="43">
        <f t="array" ref="N36:S36">ODESOLN2(M35,M36,$C$13,N35,O35,P35,Q35,R35,S35,$I$3,$I$4,$I$5,$I$6,$I$7,$I$8,$F$3,$F$4,$F$5,$F$6,$F$7,$F$8,$F$9,$F$10)</f>
        <v>0.26344514910747957</v>
      </c>
      <c r="O36" s="43">
        <v>0.70006137282542991</v>
      </c>
      <c r="P36" s="43">
        <v>1.0469114051912646E-3</v>
      </c>
      <c r="Q36" s="43">
        <v>6.0834908671129496E-3</v>
      </c>
      <c r="R36" s="43">
        <v>1.2554695639402079E-4</v>
      </c>
      <c r="S36" s="43">
        <v>2.9237528838391987E-2</v>
      </c>
      <c r="T36" s="11"/>
    </row>
    <row r="37" spans="10:20" x14ac:dyDescent="0.25">
      <c r="J37" s="11"/>
      <c r="K37" s="11"/>
      <c r="L37" s="11"/>
      <c r="M37" s="43">
        <f t="shared" ref="M37" si="30">M36+hb</f>
        <v>6.699999999999994</v>
      </c>
      <c r="N37" s="43">
        <f t="array" ref="N37:S37">ODESOLN2(M36,M37,$C$13,N36,O36,P36,Q36,R36,S36,$I$3,$I$4,$I$5,$I$6,$I$7,$I$8,$F$3,$F$4,$F$5,$F$6,$F$7,$F$8,$F$9,$F$10)</f>
        <v>0.26253181593636832</v>
      </c>
      <c r="O37" s="43">
        <v>0.70004702023516907</v>
      </c>
      <c r="P37" s="43">
        <v>1.0620498528977193E-3</v>
      </c>
      <c r="Q37" s="43">
        <v>6.1098090418735635E-3</v>
      </c>
      <c r="R37" s="43">
        <v>1.2579037292350319E-4</v>
      </c>
      <c r="S37" s="43">
        <v>3.0123514560767499E-2</v>
      </c>
      <c r="T37" s="11"/>
    </row>
    <row r="38" spans="10:20" x14ac:dyDescent="0.25">
      <c r="J38" s="11"/>
      <c r="K38" s="11"/>
      <c r="L38" s="11"/>
      <c r="M38" s="43">
        <f t="shared" ref="M38" si="31">M37+hb</f>
        <v>6.7499999999999938</v>
      </c>
      <c r="N38" s="43">
        <f t="array" ref="N38:S38">ODESOLN2(M37,M38,$C$13,N37,O37,P37,Q37,R37,S37,$I$3,$I$4,$I$5,$I$6,$I$7,$I$8,$F$3,$F$4,$F$5,$F$6,$F$7,$F$8,$F$9,$F$10)</f>
        <v>0.26161818493408162</v>
      </c>
      <c r="O38" s="43">
        <v>0.70003246106498662</v>
      </c>
      <c r="P38" s="43">
        <v>1.0773098486056177E-3</v>
      </c>
      <c r="Q38" s="43">
        <v>6.1365065710843299E-3</v>
      </c>
      <c r="R38" s="43">
        <v>1.2603729809841939E-4</v>
      </c>
      <c r="S38" s="43">
        <v>3.1009500283143011E-2</v>
      </c>
      <c r="T38" s="11"/>
    </row>
    <row r="39" spans="10:20" x14ac:dyDescent="0.25">
      <c r="J39" s="11"/>
      <c r="K39" s="11"/>
      <c r="L39" s="11"/>
      <c r="M39" s="43">
        <f t="shared" ref="M39" si="32">M38+hb</f>
        <v>6.7999999999999936</v>
      </c>
      <c r="N39" s="43">
        <f t="array" ref="N39:S39">ODESOLN2(M38,M39,$C$13,N38,O38,P38,Q38,R38,S38,$I$3,$I$4,$I$5,$I$6,$I$7,$I$8,$F$3,$F$4,$F$5,$F$6,$F$7,$F$8,$F$9,$F$10)</f>
        <v>0.26070425575413503</v>
      </c>
      <c r="O39" s="43">
        <v>0.7000176936806678</v>
      </c>
      <c r="P39" s="43">
        <v>1.0926903246231193E-3</v>
      </c>
      <c r="Q39" s="43">
        <v>6.1635864752002589E-3</v>
      </c>
      <c r="R39" s="43">
        <v>1.2628775985492691E-4</v>
      </c>
      <c r="S39" s="43">
        <v>3.1895486005518524E-2</v>
      </c>
      <c r="T39" s="11"/>
    </row>
    <row r="40" spans="10:20" x14ac:dyDescent="0.25">
      <c r="J40" s="11"/>
      <c r="K40" s="11"/>
      <c r="L40" s="11"/>
      <c r="M40" s="43">
        <f t="shared" ref="M40" si="33">M39+hb</f>
        <v>6.8499999999999934</v>
      </c>
      <c r="N40" s="43">
        <f t="array" ref="N40:S40">ODESOLN2(M39,M40,$C$13,N39,O39,P39,Q39,R39,S39,$I$3,$I$4,$I$5,$I$6,$I$7,$I$8,$F$3,$F$4,$F$5,$F$6,$F$7,$F$8,$F$9,$F$10)</f>
        <v>0.2597900281121851</v>
      </c>
      <c r="O40" s="43">
        <v>0.70000271646319168</v>
      </c>
      <c r="P40" s="43">
        <v>1.1081901634448276E-3</v>
      </c>
      <c r="Q40" s="43">
        <v>6.1910517474072528E-3</v>
      </c>
      <c r="R40" s="43">
        <v>1.2654178587697158E-4</v>
      </c>
      <c r="S40" s="43">
        <v>3.2781471727894036E-2</v>
      </c>
      <c r="T40" s="11"/>
    </row>
    <row r="41" spans="10:20" x14ac:dyDescent="0.25">
      <c r="J41" s="11"/>
      <c r="K41" s="11"/>
      <c r="L41" s="11"/>
      <c r="M41" s="43">
        <f t="shared" ref="M41" si="34">M40+hb</f>
        <v>6.8999999999999932</v>
      </c>
      <c r="N41" s="43">
        <f t="array" ref="N41:S41">ODESOLN2(M40,M41,$C$13,N40,O40,P40,Q40,R40,S40,$I$3,$I$4,$I$5,$I$6,$I$7,$I$8,$F$3,$F$4,$F$5,$F$6,$F$7,$F$8,$F$9,$F$10)</f>
        <v>0.25887550178692975</v>
      </c>
      <c r="O41" s="43">
        <v>0.69998752780941431</v>
      </c>
      <c r="P41" s="43">
        <v>1.1238081974267735E-3</v>
      </c>
      <c r="Q41" s="43">
        <v>6.218905352374733E-3</v>
      </c>
      <c r="R41" s="43">
        <v>1.2679940358475061E-4</v>
      </c>
      <c r="S41" s="43">
        <v>3.3667457450269549E-2</v>
      </c>
      <c r="T41" s="11"/>
    </row>
    <row r="42" spans="10:20" x14ac:dyDescent="0.25">
      <c r="J42" s="11"/>
      <c r="K42" s="11"/>
      <c r="L42" s="11"/>
      <c r="M42" s="43">
        <f t="shared" ref="M42" si="35">M41+hb</f>
        <v>6.9499999999999931</v>
      </c>
      <c r="N42" s="43">
        <f t="array" ref="N42:S42">ODESOLN2(M41,M42,$C$13,N41,O41,P41,Q41,R41,S41,$I$3,$I$4,$I$5,$I$6,$I$7,$I$8,$F$3,$F$4,$F$5,$F$6,$F$7,$F$8,$F$9,$F$10)</f>
        <v>0.25796067662099353</v>
      </c>
      <c r="O42" s="43">
        <v>0.69997212613275706</v>
      </c>
      <c r="P42" s="43">
        <v>1.1395432084805423E-3</v>
      </c>
      <c r="Q42" s="43">
        <v>6.247150225000388E-3</v>
      </c>
      <c r="R42" s="43">
        <v>1.2706064012310274E-4</v>
      </c>
      <c r="S42" s="43">
        <v>3.4553443172645061E-2</v>
      </c>
      <c r="T42" s="11"/>
    </row>
    <row r="43" spans="10:20" x14ac:dyDescent="0.25">
      <c r="J43" s="11"/>
      <c r="K43" s="11"/>
      <c r="L43" s="11"/>
      <c r="M43" s="43">
        <f t="shared" ref="M43" si="36">M42+hb</f>
        <v>6.9999999999999929</v>
      </c>
      <c r="N43" s="43">
        <f t="array" ref="N43:S43">ODESOLN2(M42,M43,$C$13,N42,O42,P42,Q42,R42,S42,$I$3,$I$4,$I$5,$I$6,$I$7,$I$8,$F$3,$F$4,$F$5,$F$6,$F$7,$F$8,$F$9,$F$10)</f>
        <v>0.25704555252179673</v>
      </c>
      <c r="O43" s="43">
        <v>0.69995650986389801</v>
      </c>
      <c r="P43" s="43">
        <v>1.1553939277870249E-3</v>
      </c>
      <c r="Q43" s="43">
        <v>6.2757892691475345E-3</v>
      </c>
      <c r="R43" s="43">
        <v>1.2732552234983008E-4</v>
      </c>
      <c r="S43" s="43">
        <v>3.5439428895020574E-2</v>
      </c>
      <c r="T43" s="11"/>
    </row>
    <row r="44" spans="10:20" x14ac:dyDescent="0.25">
      <c r="M44" s="43">
        <f t="shared" ref="M44" si="37">M43+hb</f>
        <v>7.0499999999999927</v>
      </c>
      <c r="N44" s="43">
        <f t="array" ref="N44:S44">ODESOLN2(M43,M44,$C$13,N43,O43,P43,Q43,R43,S43,$I$3,$I$4,$I$5,$I$6,$I$7,$I$8,$F$3,$F$4,$F$5,$F$6,$F$7,$F$8,$F$9,$F$10)</f>
        <v>0.25613012946240715</v>
      </c>
      <c r="O44" s="43">
        <v>0.6999406774514666</v>
      </c>
      <c r="P44" s="43">
        <v>1.1713590355302754E-3</v>
      </c>
      <c r="Q44" s="43">
        <v>6.3048253563755862E-3</v>
      </c>
      <c r="R44" s="43">
        <v>1.2759407682395632E-4</v>
      </c>
      <c r="S44" s="43">
        <v>3.6325414617396086E-2</v>
      </c>
    </row>
    <row r="45" spans="10:20" x14ac:dyDescent="0.25">
      <c r="M45" s="43">
        <f t="shared" ref="M45" si="38">M44+hb</f>
        <v>7.0999999999999925</v>
      </c>
      <c r="N45" s="43">
        <f t="array" ref="N45:S45">ODESOLN2(M44,M45,$C$13,N44,O44,P44,Q44,R44,S44,$I$3,$I$4,$I$5,$I$6,$I$7,$I$8,$F$3,$F$4,$F$5,$F$6,$F$7,$F$8,$F$9,$F$10)</f>
        <v>0.25521440748237501</v>
      </c>
      <c r="O45" s="43">
        <v>0.69992462736274319</v>
      </c>
      <c r="P45" s="43">
        <v>1.1874371606519487E-3</v>
      </c>
      <c r="Q45" s="43">
        <v>6.3342613246641297E-3</v>
      </c>
      <c r="R45" s="43">
        <v>1.2786632979392576E-4</v>
      </c>
      <c r="S45" s="43">
        <v>3.7211400339771598E-2</v>
      </c>
    </row>
    <row r="46" spans="10:20" x14ac:dyDescent="0.25">
      <c r="M46" s="43">
        <f t="shared" ref="M46" si="39">M45+hb</f>
        <v>7.1499999999999924</v>
      </c>
      <c r="N46" s="43">
        <f t="array" ref="N46:S46">ODESOLN2(M45,M46,$C$13,N45,O45,P45,Q45,R45,S45,$I$3,$I$4,$I$5,$I$6,$I$7,$I$8,$F$3,$F$4,$F$5,$F$6,$F$7,$F$8,$F$9,$F$10)</f>
        <v>0.25429838668854982</v>
      </c>
      <c r="O46" s="43">
        <v>0.69990835808435925</v>
      </c>
      <c r="P46" s="43">
        <v>1.2036268806267815E-3</v>
      </c>
      <c r="Q46" s="43">
        <v>6.364099977131138E-3</v>
      </c>
      <c r="R46" s="43">
        <v>1.2814230718574777E-4</v>
      </c>
      <c r="S46" s="43">
        <v>3.8097386062147111E-2</v>
      </c>
    </row>
    <row r="47" spans="10:20" x14ac:dyDescent="0.25">
      <c r="M47" s="43">
        <f t="shared" ref="M47" si="40">M46+hb</f>
        <v>7.1999999999999922</v>
      </c>
      <c r="N47" s="43">
        <f t="array" ref="N47:S47">ODESOLN2(M46,M47,$C$13,N46,O46,P46,Q46,R46,S46,$I$3,$I$4,$I$5,$I$6,$I$7,$I$8,$F$3,$F$4,$F$5,$F$6,$F$7,$F$8,$F$9,$F$10)</f>
        <v>0.25338206725587792</v>
      </c>
      <c r="O47" s="43">
        <v>0.69989186812300264</v>
      </c>
      <c r="P47" s="43">
        <v>1.2199267212595795E-3</v>
      </c>
      <c r="Q47" s="43">
        <v>6.3943440807458464E-3</v>
      </c>
      <c r="R47" s="43">
        <v>1.2842203459109263E-4</v>
      </c>
      <c r="S47" s="43">
        <v>3.8983371784522623E-2</v>
      </c>
    </row>
    <row r="48" spans="10:20" x14ac:dyDescent="0.25">
      <c r="M48" s="43">
        <f t="shared" ref="M48" si="41">M47+hb</f>
        <v>7.249999999999992</v>
      </c>
      <c r="N48" s="43">
        <f t="array" ref="N48:S48">ODESOLN2(M47,M48,$C$13,N47,O47,P47,Q47,R47,S47,$I$3,$I$4,$I$5,$I$6,$I$7,$I$8,$F$3,$F$4,$F$5,$F$6,$F$7,$F$8,$F$9,$F$10)</f>
        <v>0.25246544942818056</v>
      </c>
      <c r="O48" s="43">
        <v>0.69987515600612449</v>
      </c>
      <c r="P48" s="43">
        <v>1.2363351565041608E-3</v>
      </c>
      <c r="Q48" s="43">
        <v>6.4249963650368346E-3</v>
      </c>
      <c r="R48" s="43">
        <v>1.2870553725534219E-4</v>
      </c>
      <c r="S48" s="43">
        <v>3.9869357506898136E-2</v>
      </c>
    </row>
    <row r="49" spans="13:19" x14ac:dyDescent="0.25">
      <c r="M49" s="43">
        <f t="shared" ref="M49" si="42">M48+hb</f>
        <v>7.2999999999999918</v>
      </c>
      <c r="N49" s="43">
        <f t="array" ref="N49:S49">ODESOLN2(M48,M49,$C$13,N48,O48,P48,Q48,R48,S48,$I$3,$I$4,$I$5,$I$6,$I$7,$I$8,$F$3,$F$4,$F$5,$F$6,$F$7,$F$8,$F$9,$F$10)</f>
        <v>0.25154853351891199</v>
      </c>
      <c r="O49" s="43">
        <v>0.69985822028264766</v>
      </c>
      <c r="P49" s="43">
        <v>1.2528506083047015E-3</v>
      </c>
      <c r="Q49" s="43">
        <v>6.4560595207958657E-3</v>
      </c>
      <c r="R49" s="43">
        <v>1.2899284006560204E-4</v>
      </c>
      <c r="S49" s="43">
        <v>4.0755343229273648E-2</v>
      </c>
    </row>
    <row r="50" spans="13:19" x14ac:dyDescent="0.25">
      <c r="M50" s="43">
        <f t="shared" ref="M50" si="43">M49+hb</f>
        <v>7.3499999999999917</v>
      </c>
      <c r="N50" s="43">
        <f t="array" ref="N50:S50">ODESOLN2(M49,M50,$C$13,N49,O49,P49,Q49,R49,S49,$I$3,$I$4,$I$5,$I$6,$I$7,$I$8,$F$3,$F$4,$F$5,$F$6,$F$7,$F$8,$F$9,$F$10)</f>
        <v>0.25063131991189591</v>
      </c>
      <c r="O50" s="43">
        <v>0.69984105952367792</v>
      </c>
      <c r="P50" s="43">
        <v>1.2694714464599138E-3</v>
      </c>
      <c r="Q50" s="43">
        <v>6.4875361987780551E-3</v>
      </c>
      <c r="R50" s="43">
        <v>1.2928396753867922E-4</v>
      </c>
      <c r="S50" s="43">
        <v>4.1641328951649161E-2</v>
      </c>
    </row>
    <row r="51" spans="13:19" x14ac:dyDescent="0.25">
      <c r="M51" s="43">
        <f t="shared" ref="M51" si="44">M50+hb</f>
        <v>7.3999999999999915</v>
      </c>
      <c r="N51" s="43">
        <f t="array" ref="N51:S51">ODESOLN2(M50,M51,$C$13,N50,O50,P50,Q50,R50,S50,$I$3,$I$4,$I$5,$I$6,$I$7,$I$8,$F$3,$F$4,$F$5,$F$6,$F$7,$F$8,$F$9,$F$10)</f>
        <v>0.24971380906204116</v>
      </c>
      <c r="O51" s="43">
        <v>0.69982367232321541</v>
      </c>
      <c r="P51" s="43">
        <v>1.2861959885104878E-3</v>
      </c>
      <c r="Q51" s="43">
        <v>6.5194290083989389E-3</v>
      </c>
      <c r="R51" s="43">
        <v>1.2957894380903124E-4</v>
      </c>
      <c r="S51" s="43">
        <v>4.2527314674024673E-2</v>
      </c>
    </row>
    <row r="52" spans="13:19" x14ac:dyDescent="0.25">
      <c r="M52" s="43">
        <f t="shared" ref="M52" si="45">M51+hb</f>
        <v>7.4499999999999913</v>
      </c>
      <c r="N52" s="43">
        <f t="array" ref="N52:S52">ODESOLN2(M51,M52,$C$13,N51,O51,P51,Q51,R51,S51,$I$3,$I$4,$I$5,$I$6,$I$7,$I$8,$F$3,$F$4,$F$5,$F$6,$F$7,$F$8,$F$9,$F$10)</f>
        <v>0.24879600149603442</v>
      </c>
      <c r="O52" s="43">
        <v>0.69980605729886902</v>
      </c>
      <c r="P52" s="43">
        <v>1.3030224996502099E-3</v>
      </c>
      <c r="Q52" s="43">
        <v>6.5517405164290145E-3</v>
      </c>
      <c r="R52" s="43">
        <v>1.2987779261669223E-4</v>
      </c>
      <c r="S52" s="43">
        <v>4.3413300396400185E-2</v>
      </c>
    </row>
    <row r="53" spans="13:19" x14ac:dyDescent="0.25">
      <c r="M53" s="43">
        <f t="shared" ref="M53" si="46">M52+hb</f>
        <v>7.4999999999999911</v>
      </c>
      <c r="N53" s="43">
        <f t="array" ref="N53:S53">ODESOLN2(M52,M53,$C$13,N52,O52,P52,Q52,R52,S52,$I$3,$I$4,$I$5,$I$6,$I$7,$I$8,$F$3,$F$4,$F$5,$F$6,$F$7,$F$8,$F$9,$F$10)</f>
        <v>0.24787789781301028</v>
      </c>
      <c r="O53" s="43">
        <v>0.69978821309257067</v>
      </c>
      <c r="P53" s="43">
        <v>1.319949192661166E-3</v>
      </c>
      <c r="Q53" s="43">
        <v>6.5844732456863822E-3</v>
      </c>
      <c r="R53" s="43">
        <v>1.3018053729518106E-4</v>
      </c>
      <c r="S53" s="43">
        <v>4.4299286118775698E-2</v>
      </c>
    </row>
    <row r="54" spans="13:19" x14ac:dyDescent="0.25">
      <c r="M54" s="43">
        <f t="shared" ref="M54" si="47">M53+hb</f>
        <v>7.5499999999999909</v>
      </c>
      <c r="N54" s="43">
        <f t="array" ref="N54:S54">ODESOLN2(M53,M54,$C$13,N53,O53,P53,Q53,R53,S53,$I$3,$I$4,$I$5,$I$6,$I$7,$I$8,$F$3,$F$4,$F$5,$F$6,$F$7,$F$8,$F$9,$F$10)</f>
        <v>0.2469594986851974</v>
      </c>
      <c r="O54" s="43">
        <v>0.69977013837128987</v>
      </c>
      <c r="P54" s="43">
        <v>1.3369742278734227E-3</v>
      </c>
      <c r="Q54" s="43">
        <v>6.6176296737280593E-3</v>
      </c>
      <c r="R54" s="43">
        <v>1.3048720075939724E-4</v>
      </c>
      <c r="S54" s="43">
        <v>4.518527184115121E-2</v>
      </c>
    </row>
    <row r="55" spans="13:19" x14ac:dyDescent="0.25">
      <c r="M55" s="43">
        <f t="shared" ref="M55" si="48">M54+hb</f>
        <v>7.5999999999999908</v>
      </c>
      <c r="N55" s="43">
        <f t="array" ref="N55:S55">ODESOLN2(M54,M55,$C$13,N54,O54,P54,Q54,R54,S54,$I$3,$I$4,$I$5,$I$6,$I$7,$I$8,$F$3,$F$4,$F$5,$F$6,$F$7,$F$8,$F$9,$F$10)</f>
        <v>0.24604080485854046</v>
      </c>
      <c r="O55" s="43">
        <v>0.69975183182774847</v>
      </c>
      <c r="P55" s="43">
        <v>1.3540957131495739E-3</v>
      </c>
      <c r="Q55" s="43">
        <v>6.6512122315406088E-3</v>
      </c>
      <c r="R55" s="43">
        <v>1.3079780549351069E-4</v>
      </c>
      <c r="S55" s="43">
        <v>4.6071257563526723E-2</v>
      </c>
    </row>
    <row r="56" spans="13:19" x14ac:dyDescent="0.25">
      <c r="M56" s="43">
        <f t="shared" ref="M56" si="49">M55+hb</f>
        <v>7.6499999999999906</v>
      </c>
      <c r="N56" s="43">
        <f t="array" ref="N56:S56">ODESOLN2(M55,M56,$C$13,N55,O55,P55,Q55,R55,S55,$I$3,$I$4,$I$5,$I$6,$I$7,$I$8,$F$3,$F$4,$F$5,$F$6,$F$7,$F$8,$F$9,$F$10)</f>
        <v>0.24512181715329717</v>
      </c>
      <c r="O56" s="43">
        <v>0.69973329218113578</v>
      </c>
      <c r="P56" s="43">
        <v>1.3713117038945222E-3</v>
      </c>
      <c r="Q56" s="43">
        <v>6.685223302230682E-3</v>
      </c>
      <c r="R56" s="43">
        <v>1.3111237353885047E-4</v>
      </c>
      <c r="S56" s="43">
        <v>4.6957243285902235E-2</v>
      </c>
    </row>
    <row r="57" spans="13:19" x14ac:dyDescent="0.25">
      <c r="M57" s="43">
        <f t="shared" ref="M57" si="50">M56+hb</f>
        <v>7.6999999999999904</v>
      </c>
      <c r="N57" s="43">
        <f t="array" ref="N57:S57">ODESOLN2(M56,M57,$C$13,N56,O56,P56,Q56,R56,S56,$I$3,$I$4,$I$5,$I$6,$I$7,$I$8,$F$3,$F$4,$F$5,$F$6,$F$7,$F$8,$F$9,$F$10)</f>
        <v>0.24420253646460938</v>
      </c>
      <c r="O57" s="43">
        <v>0.69971451817782349</v>
      </c>
      <c r="P57" s="43">
        <v>1.3886202030908568E-3</v>
      </c>
      <c r="Q57" s="43">
        <v>6.7196652197161408E-3</v>
      </c>
      <c r="R57" s="43">
        <v>1.3143092648179911E-4</v>
      </c>
      <c r="S57" s="43">
        <v>4.7843229008277748E-2</v>
      </c>
    </row>
    <row r="58" spans="13:19" x14ac:dyDescent="0.25">
      <c r="M58" s="43">
        <f t="shared" ref="M58" si="51">M57+hb</f>
        <v>7.7499999999999902</v>
      </c>
      <c r="N58" s="43">
        <f t="array" ref="N58:S58">ODESOLN2(M57,M58,$C$13,N57,O57,P57,Q57,R57,S57,$I$3,$I$4,$I$5,$I$6,$I$7,$I$8,$F$3,$F$4,$F$5,$F$6,$F$7,$F$8,$F$9,$F$10)</f>
        <v>0.24328296376304825</v>
      </c>
      <c r="O58" s="43">
        <v>0.69969550859207752</v>
      </c>
      <c r="P58" s="43">
        <v>1.4060191613601777E-3</v>
      </c>
      <c r="Q58" s="43">
        <v>6.7545402674183685E-3</v>
      </c>
      <c r="R58" s="43">
        <v>1.3175348544169758E-4</v>
      </c>
      <c r="S58" s="43">
        <v>4.872921473065326E-2</v>
      </c>
    </row>
    <row r="59" spans="13:19" x14ac:dyDescent="0.25">
      <c r="M59" s="43">
        <f t="shared" ref="M59" si="52">M58+hb</f>
        <v>7.7999999999999901</v>
      </c>
      <c r="N59" s="43">
        <f t="array" ref="N59:S59">ODESOLN2(M58,M59,$C$13,N58,O58,P58,Q58,R58,S58,$I$3,$I$4,$I$5,$I$6,$I$7,$I$8,$F$3,$F$4,$F$5,$F$6,$F$7,$F$8,$F$9,$F$10)</f>
        <v>0.24236310009513229</v>
      </c>
      <c r="O59" s="43">
        <v>0.69967626222677226</v>
      </c>
      <c r="P59" s="43">
        <v>1.4235064770506986E-3</v>
      </c>
      <c r="Q59" s="43">
        <v>6.7898506769564597E-3</v>
      </c>
      <c r="R59" s="43">
        <v>1.3208007105876802E-4</v>
      </c>
      <c r="S59" s="43">
        <v>4.9615200453028772E-2</v>
      </c>
    </row>
    <row r="60" spans="13:19" x14ac:dyDescent="0.25">
      <c r="M60" s="43">
        <f t="shared" ref="M60" si="53">M59+hb</f>
        <v>7.8499999999999899</v>
      </c>
      <c r="N60" s="43">
        <f t="array" ref="N60:S60">ODESOLN2(M59,M60,$C$13,N59,O59,P59,Q59,R59,S59,$I$3,$I$4,$I$5,$I$6,$I$7,$I$8,$F$3,$F$4,$F$5,$F$6,$F$7,$F$8,$F$9,$F$10)</f>
        <v>0.24144294658381785</v>
      </c>
      <c r="O60" s="43">
        <v>0.69965677791409975</v>
      </c>
      <c r="P60" s="43">
        <v>1.4410799963514485E-3</v>
      </c>
      <c r="Q60" s="43">
        <v>6.8255986268439019E-3</v>
      </c>
      <c r="R60" s="43">
        <v>1.3241070348205954E-4</v>
      </c>
      <c r="S60" s="43">
        <v>5.0501186175404285E-2</v>
      </c>
    </row>
    <row r="61" spans="13:19" x14ac:dyDescent="0.25">
      <c r="M61" s="43">
        <f t="shared" ref="M61" si="54">M60+hb</f>
        <v>7.8999999999999897</v>
      </c>
      <c r="N61" s="43">
        <f t="array" ref="N61:S61">ODESOLN2(M60,M61,$C$13,N60,O60,P60,Q60,R60,S60,$I$3,$I$4,$I$5,$I$6,$I$7,$I$8,$F$3,$F$4,$F$5,$F$6,$F$7,$F$8,$F$9,$F$10)</f>
        <v>0.24052250442896178</v>
      </c>
      <c r="O61" s="43">
        <v>0.69963705451627856</v>
      </c>
      <c r="P61" s="43">
        <v>1.4587375134333827E-3</v>
      </c>
      <c r="Q61" s="43">
        <v>6.8617862411884693E-3</v>
      </c>
      <c r="R61" s="43">
        <v>1.3274540235742321E-4</v>
      </c>
      <c r="S61" s="43">
        <v>5.1387171897779797E-2</v>
      </c>
    </row>
    <row r="62" spans="13:19" x14ac:dyDescent="0.25">
      <c r="M62" s="43">
        <f t="shared" ref="M62" si="55">M61+hb</f>
        <v>7.9499999999999895</v>
      </c>
      <c r="N62" s="43">
        <f t="array" ref="N62:S62">ODESOLN2(M61,M62,$C$13,N61,O61,P61,Q61,R61,S61,$I$3,$I$4,$I$5,$I$6,$I$7,$I$8,$F$3,$F$4,$F$5,$F$6,$F$7,$F$8,$F$9,$F$10)</f>
        <v>0.23960177490775481</v>
      </c>
      <c r="O62" s="43">
        <v>0.69961709092626023</v>
      </c>
      <c r="P62" s="43">
        <v>1.4764767706176918E-3</v>
      </c>
      <c r="Q62" s="43">
        <v>6.8984155883959584E-3</v>
      </c>
      <c r="R62" s="43">
        <v>1.3308418681552307E-4</v>
      </c>
      <c r="S62" s="43">
        <v>5.227315762015531E-2</v>
      </c>
    </row>
    <row r="63" spans="13:19" x14ac:dyDescent="0.25">
      <c r="M63" s="43">
        <f t="shared" ref="M63" si="56">M62+hb</f>
        <v>7.9999999999999893</v>
      </c>
      <c r="N63" s="43">
        <f t="array" ref="N63:S63">ODESOLN2(M62,M63,$C$13,N62,O62,P62,Q62,R62,S62,$I$3,$I$4,$I$5,$I$6,$I$7,$I$8,$F$3,$F$4,$F$5,$F$6,$F$7,$F$8,$F$9,$F$10)</f>
        <v>0.23868075937512612</v>
      </c>
      <c r="O63" s="43">
        <v>0.69959688606843251</v>
      </c>
      <c r="P63" s="43">
        <v>1.4942954585715888E-3</v>
      </c>
      <c r="Q63" s="43">
        <v>6.9354886798784722E-3</v>
      </c>
      <c r="R63" s="43">
        <v>1.3342707545988916E-4</v>
      </c>
      <c r="S63" s="43">
        <v>5.3159143342530822E-2</v>
      </c>
    </row>
    <row r="64" spans="13:19" x14ac:dyDescent="0.25">
      <c r="M64" s="43">
        <f t="shared" ref="M64" si="57">M63+hb</f>
        <v>8.0499999999999901</v>
      </c>
      <c r="N64" s="43">
        <f t="array" ref="N64:S64">ODESOLN2(M63,M64,$C$13,N63,O63,P63,Q63,R63,S63,$I$3,$I$4,$I$5,$I$6,$I$7,$I$8,$F$3,$F$4,$F$5,$F$6,$F$7,$F$8,$F$9,$F$10)</f>
        <v>0.23775945926411773</v>
      </c>
      <c r="O64" s="43">
        <v>0.69957643889932042</v>
      </c>
      <c r="P64" s="43">
        <v>1.5121912165318321E-3</v>
      </c>
      <c r="Q64" s="43">
        <v>6.9730074687679392E-3</v>
      </c>
      <c r="R64" s="43">
        <v>1.3377408635501875E-4</v>
      </c>
      <c r="S64" s="43">
        <v>5.4045129064906335E-2</v>
      </c>
    </row>
    <row r="65" spans="13:19" x14ac:dyDescent="0.25">
      <c r="M65" s="43">
        <f t="shared" ref="M65" si="58">M64+hb</f>
        <v>8.0999999999999908</v>
      </c>
      <c r="N65" s="43">
        <f t="array" ref="N65:S65">ODESOLN2(M64,M65,$C$13,N64,O64,P64,Q64,R64,S64,$I$3,$I$4,$I$5,$I$6,$I$7,$I$8,$F$3,$F$4,$F$5,$F$6,$F$7,$F$8,$F$9,$F$10)</f>
        <v>0.23683787608622844</v>
      </c>
      <c r="O65" s="43">
        <v>0.69955574840828272</v>
      </c>
      <c r="P65" s="43">
        <v>1.5301616325562365E-3</v>
      </c>
      <c r="Q65" s="43">
        <v>7.0109738486355596E-3</v>
      </c>
      <c r="R65" s="43">
        <v>1.3412523701453248E-4</v>
      </c>
      <c r="S65" s="43">
        <v>5.4931114787281847E-2</v>
      </c>
    </row>
    <row r="66" spans="13:19" x14ac:dyDescent="0.25">
      <c r="M66" s="43">
        <f t="shared" ref="M66" si="59">M65+hb</f>
        <v>8.1499999999999915</v>
      </c>
      <c r="N66" s="43">
        <f t="array" ref="N66:S66">ODESOLN2(M65,M66,$C$13,N65,O65,P65,Q65,R65,S65,$I$3,$I$4,$I$5,$I$6,$I$7,$I$8,$F$3,$F$4,$F$5,$F$6,$F$7,$F$8,$F$9,$F$10)</f>
        <v>0.2359160114317268</v>
      </c>
      <c r="O66" s="43">
        <v>0.69953481361820447</v>
      </c>
      <c r="P66" s="43">
        <v>1.5482042438033931E-3</v>
      </c>
      <c r="Q66" s="43">
        <v>7.0493896522178748E-3</v>
      </c>
      <c r="R66" s="43">
        <v>1.3448054438939188E-4</v>
      </c>
      <c r="S66" s="43">
        <v>5.5817100509657359E-2</v>
      </c>
    </row>
    <row r="67" spans="13:19" x14ac:dyDescent="0.25">
      <c r="M67" s="43">
        <f t="shared" ref="M67" si="60">M66+hb</f>
        <v>8.1999999999999922</v>
      </c>
      <c r="N67" s="43">
        <f t="array" ref="N67:S67">ODESOLN2(M66,M67,$C$13,N66,O66,P66,Q66,R66,S66,$I$3,$I$4,$I$5,$I$6,$I$7,$I$8,$F$3,$F$4,$F$5,$F$6,$F$7,$F$8,$F$9,$F$10)</f>
        <v>0.2349938669699326</v>
      </c>
      <c r="O67" s="43">
        <v>0.69951363358618679</v>
      </c>
      <c r="P67" s="43">
        <v>1.5663165368408191E-3</v>
      </c>
      <c r="Q67" s="43">
        <v>7.0882566501501813E-3</v>
      </c>
      <c r="R67" s="43">
        <v>1.3484002485618474E-4</v>
      </c>
      <c r="S67" s="43">
        <v>5.6703086232032872E-2</v>
      </c>
    </row>
    <row r="68" spans="13:19" x14ac:dyDescent="0.25">
      <c r="M68" s="43">
        <f t="shared" ref="M68" si="61">M67+hb</f>
        <v>8.2499999999999929</v>
      </c>
      <c r="N68" s="43">
        <f t="array" ref="N68:S68">ODESOLN2(M67,M68,$C$13,N67,O67,P67,Q67,R67,S67,$I$3,$I$4,$I$5,$I$6,$I$7,$I$8,$F$3,$F$4,$F$5,$F$6,$F$7,$F$8,$F$9,$F$10)</f>
        <v>0.23407144444946607</v>
      </c>
      <c r="O68" s="43">
        <v>0.69949220740422957</v>
      </c>
      <c r="P68" s="43">
        <v>1.5844959479817244E-3</v>
      </c>
      <c r="Q68" s="43">
        <v>7.127576549707984E-3</v>
      </c>
      <c r="R68" s="43">
        <v>1.3520369420548476E-4</v>
      </c>
      <c r="S68" s="43">
        <v>5.7589071954408384E-2</v>
      </c>
    </row>
    <row r="69" spans="13:19" x14ac:dyDescent="0.25">
      <c r="M69" s="43">
        <f t="shared" ref="M69" si="62">M68+hb</f>
        <v>8.2999999999999936</v>
      </c>
      <c r="N69" s="43">
        <f t="array" ref="N69:S69">ODESOLN2(M68,M69,$C$13,N68,O68,P68,Q68,R68,S68,$I$3,$I$4,$I$5,$I$6,$I$7,$I$8,$F$3,$F$4,$F$5,$F$6,$F$7,$F$8,$F$9,$F$10)</f>
        <v>0.23314874569846489</v>
      </c>
      <c r="O69" s="43">
        <v>0.69947053419991234</v>
      </c>
      <c r="P69" s="43">
        <v>1.6027398636505794E-3</v>
      </c>
      <c r="Q69" s="43">
        <v>7.167350993557222E-3</v>
      </c>
      <c r="R69" s="43">
        <v>1.3557156763029243E-4</v>
      </c>
      <c r="S69" s="43">
        <v>5.8475057676783897E-2</v>
      </c>
    </row>
    <row r="70" spans="13:19" x14ac:dyDescent="0.25">
      <c r="M70" s="43">
        <f t="shared" ref="M70" si="63">M69+hb</f>
        <v>8.3499999999999943</v>
      </c>
      <c r="N70" s="43">
        <f t="array" ref="N70:S70">ODESOLN2(M69,M70,$C$13,N69,O69,P69,Q69,R69,S69,$I$3,$I$4,$I$5,$I$6,$I$7,$I$8,$F$3,$F$4,$F$5,$F$6,$F$7,$F$8,$F$9,$F$10)</f>
        <v>0.23222577262476771</v>
      </c>
      <c r="O70" s="43">
        <v>0.69944861313706586</v>
      </c>
      <c r="P70" s="43">
        <v>1.621045620777637E-3</v>
      </c>
      <c r="Q70" s="43">
        <v>7.2075815585139731E-3</v>
      </c>
      <c r="R70" s="43">
        <v>1.3594365971456355E-4</v>
      </c>
      <c r="S70" s="43">
        <v>5.9361043399159409E-2</v>
      </c>
    </row>
    <row r="71" spans="13:19" x14ac:dyDescent="0.25">
      <c r="M71" s="43">
        <f t="shared" ref="M71" si="64">M70+hb</f>
        <v>8.399999999999995</v>
      </c>
      <c r="N71" s="43">
        <f t="array" ref="N71:S71">ODESOLN2(M70,M71,$C$13,N70,O70,P70,Q70,R70,S70,$I$3,$I$4,$I$5,$I$6,$I$7,$I$8,$F$3,$F$4,$F$5,$F$6,$F$7,$F$8,$F$9,$F$10)</f>
        <v>0.23130252721606434</v>
      </c>
      <c r="O71" s="43">
        <v>0.69942644341644111</v>
      </c>
      <c r="P71" s="43">
        <v>1.6394105072225548E-3</v>
      </c>
      <c r="Q71" s="43">
        <v>7.2482697543143687E-3</v>
      </c>
      <c r="R71" s="43">
        <v>1.3631998442183214E-4</v>
      </c>
      <c r="S71" s="43">
        <v>6.0247029121534922E-2</v>
      </c>
    </row>
    <row r="72" spans="13:19" x14ac:dyDescent="0.25">
      <c r="M72" s="43">
        <f t="shared" ref="M72" si="65">M71+hb</f>
        <v>8.4499999999999957</v>
      </c>
      <c r="N72" s="43">
        <f t="array" ref="N72:S72">ODESOLN2(M71,M72,$C$13,N71,O71,P71,Q71,R71,S71,$I$3,$I$4,$I$5,$I$6,$I$7,$I$8,$F$3,$F$4,$F$5,$F$6,$F$7,$F$8,$F$9,$F$10)</f>
        <v>0.23037901154001206</v>
      </c>
      <c r="O72" s="43">
        <v>0.69940402427636994</v>
      </c>
      <c r="P72" s="43">
        <v>1.6578317622272327E-3</v>
      </c>
      <c r="Q72" s="43">
        <v>7.2894170223954478E-3</v>
      </c>
      <c r="R72" s="43">
        <v>1.367005550839347E-4</v>
      </c>
      <c r="S72" s="43">
        <v>6.1133014843910434E-2</v>
      </c>
    </row>
    <row r="73" spans="13:19" x14ac:dyDescent="0.25">
      <c r="M73" s="43">
        <f t="shared" ref="M73" si="66">M72+hb</f>
        <v>8.4999999999999964</v>
      </c>
      <c r="N73" s="43">
        <f t="array" ref="N73:S73">ODESOLN2(M72,M73,$C$13,N72,O72,P72,Q72,R72,S72,$I$3,$I$4,$I$5,$I$6,$I$7,$I$8,$F$3,$F$4,$F$5,$F$6,$F$7,$F$8,$F$9,$F$10)</f>
        <v>0.22945522774431723</v>
      </c>
      <c r="O73" s="43">
        <v>0.69938135499342036</v>
      </c>
      <c r="P73" s="43">
        <v>1.676306576897978E-3</v>
      </c>
      <c r="Q73" s="43">
        <v>7.3310247346876833E-3</v>
      </c>
      <c r="R73" s="43">
        <v>1.3708538438984215E-4</v>
      </c>
      <c r="S73" s="43">
        <v>6.2019000566285946E-2</v>
      </c>
    </row>
    <row r="74" spans="13:19" x14ac:dyDescent="0.25">
      <c r="M74" s="43">
        <f t="shared" ref="M74" si="67">M73+hb</f>
        <v>8.5499999999999972</v>
      </c>
      <c r="N74" s="43">
        <f t="array" ref="N74:S74">ODESOLN2(M73,M74,$C$13,N73,O73,P73,Q73,R73,S73,$I$3,$I$4,$I$5,$I$6,$I$7,$I$8,$F$3,$F$4,$F$5,$F$6,$F$7,$F$8,$F$9,$F$10)</f>
        <v>0.22853117805678233</v>
      </c>
      <c r="O74" s="43">
        <v>0.69935843488304372</v>
      </c>
      <c r="P74" s="43">
        <v>1.6948320947170682E-3</v>
      </c>
      <c r="Q74" s="43">
        <v>7.3730941924198944E-3</v>
      </c>
      <c r="R74" s="43">
        <v>1.3747448437460648E-4</v>
      </c>
      <c r="S74" s="43">
        <v>6.2904986288661494E-2</v>
      </c>
    </row>
    <row r="75" spans="13:19" x14ac:dyDescent="0.25">
      <c r="M75" s="43">
        <f t="shared" ref="M75" si="68">M74+hb</f>
        <v>8.5999999999999979</v>
      </c>
      <c r="N75" s="43">
        <f t="array" ref="N75:S75">ODESOLN2(M74,M75,$C$13,N74,O74,P74,Q74,R74,S74,$I$3,$I$4,$I$5,$I$6,$I$7,$I$8,$F$3,$F$4,$F$5,$F$6,$F$7,$F$8,$F$9,$F$10)</f>
        <v>0.2276068647853175</v>
      </c>
      <c r="O75" s="43">
        <v>0.69933526330021512</v>
      </c>
      <c r="P75" s="43">
        <v>1.7134054120837839E-3</v>
      </c>
      <c r="Q75" s="43">
        <v>7.4156266249373196E-3</v>
      </c>
      <c r="R75" s="43">
        <v>1.3786786640842933E-4</v>
      </c>
      <c r="S75" s="43">
        <v>6.3790972011037075E-2</v>
      </c>
    </row>
    <row r="76" spans="13:19" x14ac:dyDescent="0.25">
      <c r="M76" s="43">
        <f t="shared" ref="M76" si="69">M75+hb</f>
        <v>8.6499999999999986</v>
      </c>
      <c r="N76" s="43">
        <f t="array" ref="N76:S76">ODESOLN2(M75,M76,$C$13,N75,O75,P75,Q75,R75,S75,$I$3,$I$4,$I$5,$I$6,$I$7,$I$8,$F$3,$F$4,$F$5,$F$6,$F$7,$F$8,$F$9,$F$10)</f>
        <v>0.2266822903179169</v>
      </c>
      <c r="O76" s="43">
        <v>0.69931183964006538</v>
      </c>
      <c r="P76" s="43">
        <v>1.7320235788849496E-3</v>
      </c>
      <c r="Q76" s="43">
        <v>7.4586231885335327E-3</v>
      </c>
      <c r="R76" s="43">
        <v>1.3826554118585814E-4</v>
      </c>
      <c r="S76" s="43">
        <v>6.4676957733412657E-2</v>
      </c>
    </row>
    <row r="77" spans="13:19" x14ac:dyDescent="0.25">
      <c r="M77" s="43">
        <f t="shared" ref="M77" si="70">M76+hb</f>
        <v>8.6999999999999993</v>
      </c>
      <c r="N77" s="43">
        <f t="array" ref="N77:S77">ODESOLN2(M76,M77,$C$13,N76,O76,P76,Q76,R76,S76,$I$3,$I$4,$I$5,$I$6,$I$7,$I$8,$F$3,$F$4,$F$5,$F$6,$F$7,$F$8,$F$9,$F$10)</f>
        <v>0.2257574571225984</v>
      </c>
      <c r="O77" s="43">
        <v>0.69928816333850552</v>
      </c>
      <c r="P77" s="43">
        <v>1.7506835990950061E-3</v>
      </c>
      <c r="Q77" s="43">
        <v>7.5020849652969908E-3</v>
      </c>
      <c r="R77" s="43">
        <v>1.3866751871511793E-4</v>
      </c>
      <c r="S77" s="43">
        <v>6.5562943455788239E-2</v>
      </c>
    </row>
    <row r="78" spans="13:19" x14ac:dyDescent="0.25">
      <c r="M78" s="43">
        <f t="shared" ref="M78" si="71">M77+hb</f>
        <v>8.75</v>
      </c>
      <c r="N78" s="43">
        <f t="array" ref="N78:S78">ODESOLN2(M77,M78,$C$13,N77,O77,P77,Q77,R77,S77,$I$3,$I$4,$I$5,$I$6,$I$7,$I$8,$F$3,$F$4,$F$5,$F$6,$F$7,$F$8,$F$9,$F$10)</f>
        <v>0.2248323677473075</v>
      </c>
      <c r="O78" s="43">
        <v>0.69926423387284187</v>
      </c>
      <c r="P78" s="43">
        <v>1.7693824314056123E-3</v>
      </c>
      <c r="Q78" s="43">
        <v>7.5460129619729088E-3</v>
      </c>
      <c r="R78" s="43">
        <v>1.3907380830758496E-4</v>
      </c>
      <c r="S78" s="43">
        <v>6.6448929178163821E-2</v>
      </c>
    </row>
    <row r="79" spans="13:19" x14ac:dyDescent="0.25">
      <c r="M79" s="43">
        <f t="shared" ref="M79" si="72">M78+hb</f>
        <v>8.8000000000000007</v>
      </c>
      <c r="N79" s="43">
        <f t="array" ref="N79:S79">ODESOLN2(M78,M79,$C$13,N78,O78,P78,Q78,R78,S78,$I$3,$I$4,$I$5,$I$6,$I$7,$I$8,$F$3,$F$4,$F$5,$F$6,$F$7,$F$8,$F$9,$F$10)</f>
        <v>0.22390702481978467</v>
      </c>
      <c r="O79" s="43">
        <v>0.69924005076238172</v>
      </c>
      <c r="P79" s="43">
        <v>1.7881169898847572E-3</v>
      </c>
      <c r="Q79" s="43">
        <v>7.5904081088412345E-3</v>
      </c>
      <c r="R79" s="43">
        <v>1.3948441856740897E-4</v>
      </c>
      <c r="S79" s="43">
        <v>6.7334914900539403E-2</v>
      </c>
    </row>
    <row r="80" spans="13:19" x14ac:dyDescent="0.25">
      <c r="M80" s="43">
        <f t="shared" ref="M80" si="73">M79+hb</f>
        <v>8.8500000000000014</v>
      </c>
      <c r="N80" s="43">
        <f t="array" ref="N80:S80">ODESOLN2(M79,M80,$C$13,N79,O79,P79,Q79,R79,S79,$I$3,$I$4,$I$5,$I$6,$I$7,$I$8,$F$3,$F$4,$F$5,$F$6,$F$7,$F$8,$F$9,$F$10)</f>
        <v>0.22298143104739521</v>
      </c>
      <c r="O80" s="43">
        <v>0.69921561356903106</v>
      </c>
      <c r="P80" s="43">
        <v>1.806884144665341E-3</v>
      </c>
      <c r="Q80" s="43">
        <v>7.635271258611429E-3</v>
      </c>
      <c r="R80" s="43">
        <v>1.3989935738129103E-4</v>
      </c>
      <c r="S80" s="43">
        <v>6.8220900622914984E-2</v>
      </c>
    </row>
    <row r="81" spans="13:19" x14ac:dyDescent="0.25">
      <c r="M81" s="43">
        <f t="shared" ref="M81" si="74">M80+hb</f>
        <v>8.9000000000000021</v>
      </c>
      <c r="N81" s="43">
        <f t="array" ref="N81:S81">ODESOLN2(M80,M81,$C$13,N80,O80,P80,Q80,R80,S80,$I$3,$I$4,$I$5,$I$6,$I$7,$I$8,$F$3,$F$4,$F$5,$F$6,$F$7,$F$8,$F$9,$F$10)</f>
        <v>0.22205558921692234</v>
      </c>
      <c r="O81" s="43">
        <v>0.69919092189788012</v>
      </c>
      <c r="P81" s="43">
        <v>1.8256807226631597E-3</v>
      </c>
      <c r="Q81" s="43">
        <v>7.6806031853348059E-3</v>
      </c>
      <c r="R81" s="43">
        <v>1.4031863190842381E-4</v>
      </c>
      <c r="S81" s="43">
        <v>6.9106886345290566E-2</v>
      </c>
    </row>
    <row r="82" spans="13:19" x14ac:dyDescent="0.25">
      <c r="M82" s="43">
        <f t="shared" ref="M82" si="75">M81+hb</f>
        <v>8.9500000000000028</v>
      </c>
      <c r="N82" s="43">
        <f t="array" ref="N82:S82">ODESOLN2(M81,M82,$C$13,N81,O81,P81,Q81,R81,S81,$I$3,$I$4,$I$5,$I$6,$I$7,$I$8,$F$3,$F$4,$F$5,$F$6,$F$7,$F$8,$F$9,$F$10)</f>
        <v>0.22112950219432281</v>
      </c>
      <c r="O82" s="43">
        <v>0.69916597539778069</v>
      </c>
      <c r="P82" s="43">
        <v>1.8445035083242078E-3</v>
      </c>
      <c r="Q82" s="43">
        <v>7.7264045833351511E-3</v>
      </c>
      <c r="R82" s="43">
        <v>1.4074224857060094E-4</v>
      </c>
      <c r="S82" s="43">
        <v>6.9992872067666148E-2</v>
      </c>
    </row>
    <row r="83" spans="13:19" x14ac:dyDescent="0.25">
      <c r="M83" s="43">
        <f t="shared" ref="M83" si="76">M82+hb</f>
        <v>9.0000000000000036</v>
      </c>
      <c r="N83" s="43">
        <f t="array" ref="N83:S83">ODESOLN2(M82,M83,$C$13,N82,O82,P82,Q82,R82,S82,$I$3,$I$4,$I$5,$I$6,$I$7,$I$8,$F$3,$F$4,$F$5,$F$6,$F$7,$F$8,$F$9,$F$10)</f>
        <v>0.22020317292444472</v>
      </c>
      <c r="O83" s="43">
        <v>0.69914077376191119</v>
      </c>
      <c r="P83" s="43">
        <v>1.8633492444011907E-3</v>
      </c>
      <c r="Q83" s="43">
        <v>7.7726760661583662E-3</v>
      </c>
      <c r="R83" s="43">
        <v>1.4117021304250218E-4</v>
      </c>
      <c r="S83" s="43">
        <v>7.087885779004173E-2</v>
      </c>
    </row>
    <row r="84" spans="13:19" x14ac:dyDescent="0.25">
      <c r="M84" s="43">
        <f t="shared" ref="M84" si="77">M83+hb</f>
        <v>9.0500000000000043</v>
      </c>
      <c r="N84" s="43">
        <f t="array" ref="N84:S84">ODESOLN2(M83,M84,$C$13,N83,O83,P83,Q83,R83,S83,$I$3,$I$4,$I$5,$I$6,$I$7,$I$8,$F$3,$F$4,$F$5,$F$6,$F$7,$F$8,$F$9,$F$10)</f>
        <v>0.21927660443070723</v>
      </c>
      <c r="O84" s="43">
        <v>0.69911531672833205</v>
      </c>
      <c r="P84" s="43">
        <v>1.8822146327591147E-3</v>
      </c>
      <c r="Q84" s="43">
        <v>7.8194181655418544E-3</v>
      </c>
      <c r="R84" s="43">
        <v>1.4160253024216138E-4</v>
      </c>
      <c r="S84" s="43">
        <v>7.1764843512417312E-2</v>
      </c>
    </row>
    <row r="85" spans="13:19" x14ac:dyDescent="0.25">
      <c r="M85" s="43">
        <f t="shared" ref="M85" si="78">M84+hb</f>
        <v>9.100000000000005</v>
      </c>
      <c r="N85" s="43">
        <f t="array" ref="N85:S85">ODESOLN2(M84,M85,$C$13,N84,O84,P84,Q84,R84,S84,$I$3,$I$4,$I$5,$I$6,$I$7,$I$8,$F$3,$F$4,$F$5,$F$6,$F$7,$F$8,$F$9,$F$10)</f>
        <v>0.2183497998147429</v>
      </c>
      <c r="O85" s="43">
        <v>0.69908960408052812</v>
      </c>
      <c r="P85" s="43">
        <v>1.9010963352098064E-3</v>
      </c>
      <c r="Q85" s="43">
        <v>7.8666313304043712E-3</v>
      </c>
      <c r="R85" s="43">
        <v>1.4203920432162345E-4</v>
      </c>
      <c r="S85" s="43">
        <v>7.2650829234792894E-2</v>
      </c>
    </row>
    <row r="86" spans="13:19" x14ac:dyDescent="0.25">
      <c r="M86" s="43">
        <f t="shared" ref="M86" si="79">M85+hb</f>
        <v>9.1500000000000057</v>
      </c>
      <c r="N86" s="43">
        <f t="array" ref="N86:S86">ODESOLN2(M85,M86,$C$13,N85,O85,P85,Q85,R85,S85,$I$3,$I$4,$I$5,$I$6,$I$7,$I$8,$F$3,$F$4,$F$5,$F$6,$F$7,$F$8,$F$9,$F$10)</f>
        <v>0.2174227622560008</v>
      </c>
      <c r="O86" s="43">
        <v>0.69906363564794038</v>
      </c>
      <c r="P86" s="43">
        <v>1.9199909743751766E-3</v>
      </c>
      <c r="Q86" s="43">
        <v>7.9143159258570593E-3</v>
      </c>
      <c r="R86" s="43">
        <v>1.4248023865779763E-4</v>
      </c>
      <c r="S86" s="43">
        <v>7.3536814957168475E-2</v>
      </c>
    </row>
    <row r="87" spans="13:19" x14ac:dyDescent="0.25">
      <c r="M87" s="43">
        <f t="shared" ref="M87" si="80">M86+hb</f>
        <v>9.2000000000000064</v>
      </c>
      <c r="N87" s="43">
        <f t="array" ref="N87:S87">ODESOLN2(M86,M87,$C$13,N86,O86,P86,Q86,R86,S86,$I$3,$I$4,$I$5,$I$6,$I$7,$I$8,$F$3,$F$4,$F$5,$F$6,$F$7,$F$8,$F$9,$F$10)</f>
        <v>0.21649549501131221</v>
      </c>
      <c r="O87" s="43">
        <v>0.69903741130648445</v>
      </c>
      <c r="P87" s="43">
        <v>1.938895134579039E-3</v>
      </c>
      <c r="Q87" s="43">
        <v>7.962472232236395E-3</v>
      </c>
      <c r="R87" s="43">
        <v>1.4292563584351322E-4</v>
      </c>
      <c r="S87" s="43">
        <v>7.4422800679544057E-2</v>
      </c>
    </row>
    <row r="88" spans="13:19" x14ac:dyDescent="0.25">
      <c r="M88" s="43">
        <f t="shared" ref="M88" si="81">M87+hb</f>
        <v>9.2500000000000071</v>
      </c>
      <c r="N88" s="43">
        <f t="array" ref="N88:S88">ODESOLN2(M87,M88,$C$13,N87,O87,P87,Q87,R87,S87,$I$3,$I$4,$I$5,$I$6,$I$7,$I$8,$F$3,$F$4,$F$5,$F$6,$F$7,$F$8,$F$9,$F$10)</f>
        <v>0.2155680014144172</v>
      </c>
      <c r="O88" s="43">
        <v>0.69901093097905709</v>
      </c>
      <c r="P88" s="43">
        <v>1.9578053627672585E-3</v>
      </c>
      <c r="Q88" s="43">
        <v>8.0111004441597387E-3</v>
      </c>
      <c r="R88" s="43">
        <v>1.4337539767878417E-4</v>
      </c>
      <c r="S88" s="43">
        <v>7.5308786401919639E-2</v>
      </c>
    </row>
    <row r="89" spans="13:19" x14ac:dyDescent="0.25">
      <c r="M89" s="43">
        <f t="shared" ref="M89" si="82">M88+hb</f>
        <v>9.3000000000000078</v>
      </c>
      <c r="N89" s="43">
        <f t="array" ref="N89:S89">ODESOLN2(M88,M89,$C$13,N88,O88,P88,Q88,R88,S88,$I$3,$I$4,$I$5,$I$6,$I$7,$I$8,$F$3,$F$4,$F$5,$F$6,$F$7,$F$8,$F$9,$F$10)</f>
        <v>0.21464028487545314</v>
      </c>
      <c r="O89" s="43">
        <v>0.69898419463602901</v>
      </c>
      <c r="P89" s="43">
        <v>1.9767181694559776E-3</v>
      </c>
      <c r="Q89" s="43">
        <v>8.0602006696042245E-3</v>
      </c>
      <c r="R89" s="43">
        <v>1.4382952516228979E-4</v>
      </c>
      <c r="S89" s="43">
        <v>7.6194772124295221E-2</v>
      </c>
    </row>
    <row r="90" spans="13:19" x14ac:dyDescent="0.25">
      <c r="M90" s="43">
        <f t="shared" ref="M90" si="83">M89+hb</f>
        <v>9.3500000000000085</v>
      </c>
      <c r="N90" s="43">
        <f t="array" ref="N90:S90">ODESOLN2(M89,M90,$C$13,N89,O89,P89,Q89,R89,S89,$I$3,$I$4,$I$5,$I$6,$I$7,$I$8,$F$3,$F$4,$F$5,$F$6,$F$7,$F$8,$F$9,$F$10)</f>
        <v>0.21371234888040405</v>
      </c>
      <c r="O90" s="43">
        <v>0.69895720229572478</v>
      </c>
      <c r="P90" s="43">
        <v>1.9956300297076643E-3</v>
      </c>
      <c r="Q90" s="43">
        <v>8.109772929009617E-3</v>
      </c>
      <c r="R90" s="43">
        <v>1.4428801848307736E-4</v>
      </c>
      <c r="S90" s="43">
        <v>7.7080757846670803E-2</v>
      </c>
    </row>
    <row r="91" spans="13:19" x14ac:dyDescent="0.25">
      <c r="M91" s="43">
        <f t="shared" ref="M91" si="84">M90+hb</f>
        <v>9.4000000000000092</v>
      </c>
      <c r="N91" s="43">
        <f t="array" ref="N91:S91">ODESOLN2(M90,M91,$C$13,N90,O90,P90,Q90,R90,S90,$I$3,$I$4,$I$5,$I$6,$I$7,$I$8,$F$3,$F$4,$F$5,$F$6,$F$7,$F$8,$F$9,$F$10)</f>
        <v>0.21278419699051182</v>
      </c>
      <c r="O91" s="43">
        <v>0.69892995402488878</v>
      </c>
      <c r="P91" s="43">
        <v>2.0145373841346827E-3</v>
      </c>
      <c r="Q91" s="43">
        <v>8.1598171544059201E-3</v>
      </c>
      <c r="R91" s="43">
        <v>1.4475087701249306E-4</v>
      </c>
      <c r="S91" s="43">
        <v>7.7966743569046384E-2</v>
      </c>
    </row>
    <row r="92" spans="13:19" x14ac:dyDescent="0.25">
      <c r="M92" s="43">
        <f t="shared" ref="M92" si="85">M91+hb</f>
        <v>9.4500000000000099</v>
      </c>
      <c r="N92" s="43">
        <f t="array" ref="N92:S92">ODESOLN2(M91,M92,$C$13,N91,O91,P91,Q91,R91,S91,$I$3,$I$4,$I$5,$I$6,$I$7,$I$8,$F$3,$F$4,$F$5,$F$6,$F$7,$F$8,$F$9,$F$10)</f>
        <v>0.21185583284164863</v>
      </c>
      <c r="O92" s="43">
        <v>0.69890244993913664</v>
      </c>
      <c r="P92" s="43">
        <v>2.033436639930076E-3</v>
      </c>
      <c r="Q92" s="43">
        <v>8.2103331885663537E-3</v>
      </c>
      <c r="R92" s="43">
        <v>1.4521809929634796E-4</v>
      </c>
      <c r="S92" s="43">
        <v>7.8852729291421966E-2</v>
      </c>
    </row>
    <row r="93" spans="13:19" x14ac:dyDescent="0.25">
      <c r="M93" s="43">
        <f t="shared" ref="M93" si="86">M92+hb</f>
        <v>9.5000000000000107</v>
      </c>
      <c r="N93" s="43">
        <f t="array" ref="N93:S93">ODESOLN2(M92,M93,$C$13,N92,O92,P92,Q92,R92,S92,$I$3,$I$4,$I$5,$I$6,$I$7,$I$8,$F$3,$F$4,$F$5,$F$6,$F$7,$F$8,$F$9,$F$10)</f>
        <v>0.2109272601436506</v>
      </c>
      <c r="O93" s="43">
        <v>0.69887469020339321</v>
      </c>
      <c r="P93" s="43">
        <v>2.0523241719252105E-3</v>
      </c>
      <c r="Q93" s="43">
        <v>8.2613207841863903E-3</v>
      </c>
      <c r="R93" s="43">
        <v>1.4568968304732506E-4</v>
      </c>
      <c r="S93" s="43">
        <v>7.9738715013797548E-2</v>
      </c>
    </row>
    <row r="94" spans="13:19" x14ac:dyDescent="0.25">
      <c r="M94" s="43">
        <f t="shared" ref="M94" si="87">M93+hb</f>
        <v>9.5500000000000114</v>
      </c>
      <c r="N94" s="43">
        <f t="array" ref="N94:S94">ODESOLN2(M93,M94,$C$13,N93,O93,P93,Q93,R93,S93,$I$3,$I$4,$I$5,$I$6,$I$7,$I$8,$F$3,$F$4,$F$5,$F$6,$F$7,$F$8,$F$9,$F$10)</f>
        <v>0.20999848267961321</v>
      </c>
      <c r="O94" s="43">
        <v>0.69884667503231279</v>
      </c>
      <c r="P94" s="43">
        <v>2.071196323673947E-3</v>
      </c>
      <c r="Q94" s="43">
        <v>8.3127796030895325E-3</v>
      </c>
      <c r="R94" s="43">
        <v>1.4616562513763333E-4</v>
      </c>
      <c r="S94" s="43">
        <v>8.062470073617313E-2</v>
      </c>
    </row>
    <row r="95" spans="13:19" x14ac:dyDescent="0.25">
      <c r="M95" s="43">
        <f t="shared" ref="M95" si="88">M94+hb</f>
        <v>9.6000000000000121</v>
      </c>
      <c r="N95" s="43">
        <f t="array" ref="N95:S95">ODESOLN2(M94,M95,$C$13,N94,O94,P94,Q94,R94,S94,$I$3,$I$4,$I$5,$I$6,$I$7,$I$8,$F$3,$F$4,$F$5,$F$6,$F$7,$F$8,$F$9,$F$10)</f>
        <v>0.20906950430514795</v>
      </c>
      <c r="O95" s="43">
        <v>0.69881840469068846</v>
      </c>
      <c r="P95" s="43">
        <v>2.0900494085629266E-3</v>
      </c>
      <c r="Q95" s="43">
        <v>8.3647092154604617E-3</v>
      </c>
      <c r="R95" s="43">
        <v>1.4664592159191529E-4</v>
      </c>
      <c r="S95" s="43">
        <v>8.1510686458548712E-2</v>
      </c>
    </row>
    <row r="96" spans="13:19" x14ac:dyDescent="0.25">
      <c r="M96" s="43">
        <f t="shared" ref="M96" si="89">M95+hb</f>
        <v>9.6500000000000128</v>
      </c>
      <c r="N96" s="43">
        <f t="array" ref="N96:S96">ODESOLN2(M95,M96,$C$13,N95,O95,P95,Q95,R95,S95,$I$3,$I$4,$I$5,$I$6,$I$7,$I$8,$F$3,$F$4,$F$5,$F$6,$F$7,$F$8,$F$9,$F$10)</f>
        <v>0.20814032894760054</v>
      </c>
      <c r="O96" s="43">
        <v>0.69878987949384141</v>
      </c>
      <c r="P96" s="43">
        <v>2.1088797109475826E-3</v>
      </c>
      <c r="Q96" s="43">
        <v>8.4171090991062344E-3</v>
      </c>
      <c r="R96" s="43">
        <v>1.4713056758041383E-4</v>
      </c>
      <c r="S96" s="43">
        <v>8.2396672180924294E-2</v>
      </c>
    </row>
    <row r="97" spans="13:19" x14ac:dyDescent="0.25">
      <c r="M97" s="43">
        <f t="shared" ref="M97" si="90">M96+hb</f>
        <v>9.7000000000000135</v>
      </c>
      <c r="N97" s="43">
        <f t="array" ref="N97:S97">ODESOLN2(M96,M97,$C$13,N96,O96,P96,Q96,R96,S96,$I$3,$I$4,$I$5,$I$6,$I$7,$I$8,$F$3,$F$4,$F$5,$F$6,$F$7,$F$8,$F$9,$F$10)</f>
        <v>0.2072109606052312</v>
      </c>
      <c r="O97" s="43">
        <v>0.6987610998079975</v>
      </c>
      <c r="P97" s="43">
        <v>2.1276834873134387E-3</v>
      </c>
      <c r="Q97" s="43">
        <v>8.4699786387461388E-3</v>
      </c>
      <c r="R97" s="43">
        <v>1.4761955741240384E-4</v>
      </c>
      <c r="S97" s="43">
        <v>8.3282657903299875E-2</v>
      </c>
    </row>
    <row r="98" spans="13:19" x14ac:dyDescent="0.25">
      <c r="M98" s="43">
        <f t="shared" ref="M98" si="91">M97+hb</f>
        <v>9.7500000000000142</v>
      </c>
      <c r="N98" s="43">
        <f t="array" ref="N98:S98">ODESOLN2(M97,M98,$C$13,N97,O97,P97,Q97,R97,S97,$I$3,$I$4,$I$5,$I$6,$I$7,$I$8,$F$3,$F$4,$F$5,$F$6,$F$7,$F$8,$F$9,$F$10)</f>
        <v>0.20628140334635678</v>
      </c>
      <c r="O98" s="43">
        <v>0.69873206605064531</v>
      </c>
      <c r="P98" s="43">
        <v>2.146456967462245E-3</v>
      </c>
      <c r="Q98" s="43">
        <v>8.5233171253308558E-3</v>
      </c>
      <c r="R98" s="43">
        <v>1.4811288452989545E-4</v>
      </c>
      <c r="S98" s="43">
        <v>8.4168643625675457E-2</v>
      </c>
    </row>
    <row r="99" spans="13:19" x14ac:dyDescent="0.25">
      <c r="M99" s="43">
        <f t="shared" ref="M99" si="92">M98+hb</f>
        <v>9.8000000000000149</v>
      </c>
      <c r="N99" s="43">
        <f t="array" ref="N99:S99">ODESOLN2(M98,M99,$C$13,N98,O98,P98,Q98,R98,S98,$I$3,$I$4,$I$5,$I$6,$I$7,$I$8,$F$3,$F$4,$F$5,$F$6,$F$7,$F$8,$F$9,$F$10)</f>
        <v>0.20535166130845459</v>
      </c>
      <c r="O99" s="43">
        <v>0.69870277869087938</v>
      </c>
      <c r="P99" s="43">
        <v>2.1651963557224744E-3</v>
      </c>
      <c r="Q99" s="43">
        <v>8.5771237553915192E-3</v>
      </c>
      <c r="R99" s="43">
        <v>1.4861054150161338E-4</v>
      </c>
      <c r="S99" s="43">
        <v>8.5054629348051039E-2</v>
      </c>
    </row>
    <row r="100" spans="13:19" x14ac:dyDescent="0.25">
      <c r="M100" s="43">
        <f t="shared" ref="M100" si="93">M99+hb</f>
        <v>9.8500000000000156</v>
      </c>
      <c r="N100" s="43">
        <f t="array" ref="N100:S100">ODESOLN2(M99,M100,$C$13,N99,O99,P99,Q99,R99,S99,$I$3,$I$4,$I$5,$I$6,$I$7,$I$8,$F$3,$F$4,$F$5,$F$6,$F$7,$F$8,$F$9,$F$10)</f>
        <v>0.20442173869722913</v>
      </c>
      <c r="O100" s="43">
        <v>0.69867323824972472</v>
      </c>
      <c r="P100" s="43">
        <v>2.1838978321836802E-3</v>
      </c>
      <c r="Q100" s="43">
        <v>8.6313976304192869E-3</v>
      </c>
      <c r="R100" s="43">
        <v>1.4911252001725838E-4</v>
      </c>
      <c r="S100" s="43">
        <v>8.5940615070426621E-2</v>
      </c>
    </row>
    <row r="101" spans="13:19" x14ac:dyDescent="0.25">
      <c r="M101" s="43">
        <f t="shared" ref="M101" si="94">M100+hb</f>
        <v>9.9000000000000163</v>
      </c>
      <c r="N101" s="43">
        <f t="array" ref="N101:S101">ODESOLN2(M100,M101,$C$13,N100,O100,P100,Q100,R100,S100,$I$3,$I$4,$I$5,$I$6,$I$7,$I$8,$F$3,$F$4,$F$5,$F$6,$F$7,$F$8,$F$9,$F$10)</f>
        <v>0.20349163978564097</v>
      </c>
      <c r="O101" s="43">
        <v>0.69864344530044509</v>
      </c>
      <c r="P101" s="43">
        <v>2.2025575539541971E-3</v>
      </c>
      <c r="Q101" s="43">
        <v>8.6861377562760262E-3</v>
      </c>
      <c r="R101" s="43">
        <v>1.4961881088205716E-4</v>
      </c>
      <c r="S101" s="43">
        <v>8.6826600792802203E-2</v>
      </c>
    </row>
    <row r="102" spans="13:19" x14ac:dyDescent="0.25">
      <c r="M102" s="43">
        <f t="shared" ref="M102" si="95">M101+hb</f>
        <v>9.9500000000000171</v>
      </c>
      <c r="N102" s="43">
        <f t="array" ref="N102:S102">ODESOLN2(M101,M102,$C$13,N101,O101,P101,Q101,R101,S101,$I$3,$I$4,$I$5,$I$6,$I$7,$I$8,$F$3,$F$4,$F$5,$F$6,$F$7,$F$8,$F$9,$F$10)</f>
        <v>0.20256136891289864</v>
      </c>
      <c r="O102" s="43">
        <v>0.69861340046883424</v>
      </c>
      <c r="P102" s="43">
        <v>2.2211716564416411E-3</v>
      </c>
      <c r="Q102" s="43">
        <v>8.7413430426366585E-3</v>
      </c>
      <c r="R102" s="43">
        <v>1.5012940401160416E-4</v>
      </c>
      <c r="S102" s="43">
        <v>8.7712586515177784E-2</v>
      </c>
    </row>
    <row r="103" spans="13:19" x14ac:dyDescent="0.25">
      <c r="M103" s="43">
        <f t="shared" ref="M103" si="96">M102+hb</f>
        <v>10.000000000000018</v>
      </c>
      <c r="N103" s="43">
        <f t="array" ref="N103:S103">ODESOLN2(M102,M103,$C$13,N102,O102,P102,Q102,R102,S102,$I$3,$I$4,$I$5,$I$6,$I$7,$I$8,$F$3,$F$4,$F$5,$F$6,$F$7,$F$8,$F$9,$F$10)</f>
        <v>0.20163093048341343</v>
      </c>
      <c r="O103" s="43">
        <v>0.69858310443348726</v>
      </c>
      <c r="P103" s="43">
        <v>2.2397362546556403E-3</v>
      </c>
      <c r="Q103" s="43">
        <v>8.7970123024637518E-3</v>
      </c>
      <c r="R103" s="43">
        <v>1.5064428842700235E-4</v>
      </c>
      <c r="S103" s="43">
        <v>8.8598572237553366E-2</v>
      </c>
    </row>
    <row r="104" spans="13:19" x14ac:dyDescent="0.25">
      <c r="M104" s="43">
        <f t="shared" ref="M104" si="97">M103+hb</f>
        <v>10.050000000000018</v>
      </c>
      <c r="N104" s="43">
        <f t="array" ref="N104:S104">ODESOLN2(M103,M104,$C$13,N103,O103,P103,Q103,R103,S103,$I$3,$I$4,$I$5,$I$6,$I$7,$I$8,$F$3,$F$4,$F$5,$F$6,$F$7,$F$8,$F$9,$F$10)</f>
        <v>0.20070032896571816</v>
      </c>
      <c r="O104" s="43">
        <v>0.69855255792605608</v>
      </c>
      <c r="P104" s="43">
        <v>2.2582474445322189E-3</v>
      </c>
      <c r="Q104" s="43">
        <v>8.8531442515149134E-3</v>
      </c>
      <c r="R104" s="43">
        <v>1.5116345225030679E-4</v>
      </c>
      <c r="S104" s="43">
        <v>8.9484557959928948E-2</v>
      </c>
    </row>
    <row r="105" spans="13:19" x14ac:dyDescent="0.25">
      <c r="M105" s="43">
        <f t="shared" ref="M105" si="98">M104+hb</f>
        <v>10.100000000000019</v>
      </c>
      <c r="N105" s="43">
        <f t="array" ref="N105:S105">ODESOLN2(M104,M105,$C$13,N104,O104,P104,Q104,R104,S104,$I$3,$I$4,$I$5,$I$6,$I$7,$I$8,$F$3,$F$4,$F$5,$F$6,$F$7,$F$8,$F$9,$F$10)</f>
        <v>0.19976956889134906</v>
      </c>
      <c r="O105" s="43">
        <v>0.69852176173148406</v>
      </c>
      <c r="P105" s="43">
        <v>2.276701304279215E-3</v>
      </c>
      <c r="Q105" s="43">
        <v>8.909737507883448E-3</v>
      </c>
      <c r="R105" s="43">
        <v>1.5168688270027672E-4</v>
      </c>
      <c r="S105" s="43">
        <v>9.037054368230453E-2</v>
      </c>
    </row>
    <row r="106" spans="13:19" x14ac:dyDescent="0.25">
      <c r="M106" s="43">
        <f t="shared" ref="M106" si="99">M105+hb</f>
        <v>10.15000000000002</v>
      </c>
      <c r="N106" s="43">
        <f t="array" ref="N106:S106">ODESOLN2(M105,M106,$C$13,N105,O105,P105,Q105,R105,S105,$I$3,$I$4,$I$5,$I$6,$I$7,$I$8,$F$3,$F$4,$F$5,$F$6,$F$7,$F$8,$F$9,$F$10)</f>
        <v>0.19883865485369245</v>
      </c>
      <c r="O106" s="43">
        <v>0.6984907166882246</v>
      </c>
      <c r="P106" s="43">
        <v>2.2950938957421157E-3</v>
      </c>
      <c r="Q106" s="43">
        <v>8.9667905915729283E-3</v>
      </c>
      <c r="R106" s="43">
        <v>1.5221456608844027E-4</v>
      </c>
      <c r="S106" s="43">
        <v>9.1256529404680112E-2</v>
      </c>
    </row>
    <row r="107" spans="13:19" x14ac:dyDescent="0.25">
      <c r="M107" s="43">
        <f t="shared" ref="M107" si="100">M106+hb</f>
        <v>10.200000000000021</v>
      </c>
      <c r="N107" s="43">
        <f t="array" ref="N107:S107">ODESOLN2(M106,M107,$C$13,N106,O106,P106,Q106,R106,S106,$I$3,$I$4,$I$5,$I$6,$I$7,$I$8,$F$3,$F$4,$F$5,$F$6,$F$7,$F$8,$F$9,$F$10)</f>
        <v>0.19790759150679554</v>
      </c>
      <c r="O107" s="43">
        <v>0.69845942368843839</v>
      </c>
      <c r="P107" s="43">
        <v>2.3134212657896494E-3</v>
      </c>
      <c r="Q107" s="43">
        <v>9.0243019241060384E-3</v>
      </c>
      <c r="R107" s="43">
        <v>1.5274648781547694E-4</v>
      </c>
      <c r="S107" s="43">
        <v>9.2142515127055694E-2</v>
      </c>
    </row>
    <row r="108" spans="13:19" x14ac:dyDescent="0.25">
      <c r="M108" s="43">
        <f t="shared" ref="M108" si="101">M107+hb</f>
        <v>10.250000000000021</v>
      </c>
      <c r="N108" s="43">
        <f t="array" ref="N108:S108">ODESOLN2(M107,M108,$C$13,N107,O107,P107,Q107,R107,S107,$I$3,$I$4,$I$5,$I$6,$I$7,$I$8,$F$3,$F$4,$F$5,$F$6,$F$7,$F$8,$F$9,$F$10)</f>
        <v>0.19697638356414274</v>
      </c>
      <c r="O108" s="43">
        <v>0.6984278836781721</v>
      </c>
      <c r="P108" s="43">
        <v>2.331679447718474E-3</v>
      </c>
      <c r="Q108" s="43">
        <v>9.0822698281682792E-3</v>
      </c>
      <c r="R108" s="43">
        <v>1.5328263236792194E-4</v>
      </c>
      <c r="S108" s="43">
        <v>9.3028500849431275E-2</v>
      </c>
    </row>
    <row r="109" spans="13:19" x14ac:dyDescent="0.25">
      <c r="M109" s="43">
        <f t="shared" ref="M109" si="102">M108+hb</f>
        <v>10.300000000000022</v>
      </c>
      <c r="N109" s="43">
        <f t="array" ref="N109:S109">ODESOLN2(M108,M109,$C$13,N108,O108,P108,Q108,R108,S108,$I$3,$I$4,$I$5,$I$6,$I$7,$I$8,$F$3,$F$4,$F$5,$F$6,$F$7,$F$8,$F$9,$F$10)</f>
        <v>0.19604503579739721</v>
      </c>
      <c r="O109" s="43">
        <v>0.69839609765751831</v>
      </c>
      <c r="P109" s="43">
        <v>2.3498644626762668E-3</v>
      </c>
      <c r="Q109" s="43">
        <v>9.1406925272869352E-3</v>
      </c>
      <c r="R109" s="43">
        <v>1.5382298331519738E-4</v>
      </c>
      <c r="S109" s="43">
        <v>9.3914486571806857E-2</v>
      </c>
    </row>
    <row r="110" spans="13:19" x14ac:dyDescent="0.25">
      <c r="M110" s="43">
        <f t="shared" ref="M110" si="103">M109+hb</f>
        <v>10.350000000000023</v>
      </c>
      <c r="N110" s="43">
        <f t="array" ref="N110:S110">ODESOLN2(M109,M110,$C$13,N109,O109,P109,Q109,R109,S109,$I$3,$I$4,$I$5,$I$6,$I$7,$I$8,$F$3,$F$4,$F$5,$F$6,$F$7,$F$8,$F$9,$F$10)</f>
        <v>0.19511355303510827</v>
      </c>
      <c r="O110" s="43">
        <v>0.6983640666807549</v>
      </c>
      <c r="P110" s="43">
        <v>2.3679723211025069E-3</v>
      </c>
      <c r="Q110" s="43">
        <v>9.1995681455458063E-3</v>
      </c>
      <c r="R110" s="43">
        <v>1.5436752330697339E-4</v>
      </c>
      <c r="S110" s="43">
        <v>9.4800472294182439E-2</v>
      </c>
    </row>
    <row r="111" spans="13:19" x14ac:dyDescent="0.25">
      <c r="M111" s="43">
        <f t="shared" ref="M111" si="104">M110+hb</f>
        <v>10.400000000000023</v>
      </c>
      <c r="N111" s="43">
        <f t="array" ref="N111:S111">ODESOLN2(M110,M111,$C$13,N110,O110,P110,Q110,R110,S110,$I$3,$I$4,$I$5,$I$6,$I$7,$I$8,$F$3,$F$4,$F$5,$F$6,$F$7,$F$8,$F$9,$F$10)</f>
        <v>0.19418194016138576</v>
      </c>
      <c r="O111" s="43">
        <v>0.69833179185646388</v>
      </c>
      <c r="P111" s="43">
        <v>2.385999024186227E-3</v>
      </c>
      <c r="Q111" s="43">
        <v>9.2588947073361013E-3</v>
      </c>
      <c r="R111" s="43">
        <v>1.5491623407086453E-4</v>
      </c>
      <c r="S111" s="43">
        <v>9.5686458016558021E-2</v>
      </c>
    </row>
    <row r="112" spans="13:19" x14ac:dyDescent="0.25">
      <c r="M112" s="43">
        <f t="shared" ref="M112" si="105">M111+hb</f>
        <v>10.450000000000024</v>
      </c>
      <c r="N112" s="43">
        <f t="array" ref="N112:S112">ODESOLN2(M111,M112,$C$13,N111,O111,P111,Q111,R111,S111,$I$3,$I$4,$I$5,$I$6,$I$7,$I$8,$F$3,$F$4,$F$5,$F$6,$F$7,$F$8,$F$9,$F$10)</f>
        <v>0.19325020211454086</v>
      </c>
      <c r="O112" s="43">
        <v>0.69829927434763184</v>
      </c>
      <c r="P112" s="43">
        <v>2.4039405653399817E-3</v>
      </c>
      <c r="Q112" s="43">
        <v>9.3186701371439154E-3</v>
      </c>
      <c r="R112" s="43">
        <v>1.554690964104638E-4</v>
      </c>
      <c r="S112" s="43">
        <v>9.6572443738933603E-2</v>
      </c>
    </row>
    <row r="113" spans="13:19" x14ac:dyDescent="0.25">
      <c r="M113" s="43">
        <f t="shared" ref="M113" si="106">M112+hb</f>
        <v>10.500000000000025</v>
      </c>
      <c r="N113" s="43">
        <f t="array" ref="N113:S113">ODESOLN2(M112,M113,$C$13,N112,O112,P112,Q112,R112,S112,$I$3,$I$4,$I$5,$I$6,$I$7,$I$8,$F$3,$F$4,$F$5,$F$6,$F$7,$F$8,$F$9,$F$10)</f>
        <v>0.1923183438856953</v>
      </c>
      <c r="O113" s="43">
        <v>0.69826651537172846</v>
      </c>
      <c r="P113" s="43">
        <v>2.421792931689269E-3</v>
      </c>
      <c r="Q113" s="43">
        <v>9.3788922593746986E-3</v>
      </c>
      <c r="R113" s="43">
        <v>1.5602609020371949E-4</v>
      </c>
      <c r="S113" s="43">
        <v>9.7458429461309184E-2</v>
      </c>
    </row>
    <row r="114" spans="13:19" x14ac:dyDescent="0.25">
      <c r="M114" s="43">
        <f t="shared" ref="M114" si="107">M113+hb</f>
        <v>10.550000000000026</v>
      </c>
      <c r="N114" s="43">
        <f t="array" ref="N114:S114">ODESOLN2(M113,M114,$C$13,N113,O113,P113,Q113,R113,S113,$I$3,$I$4,$I$5,$I$6,$I$7,$I$8,$F$3,$F$4,$F$5,$F$6,$F$7,$F$8,$F$9,$F$10)</f>
        <v>0.19138637051735805</v>
      </c>
      <c r="O114" s="43">
        <v>0.69823351620076424</v>
      </c>
      <c r="P114" s="43">
        <v>2.4395521055766306E-3</v>
      </c>
      <c r="Q114" s="43">
        <v>9.4395587982150867E-3</v>
      </c>
      <c r="R114" s="43">
        <v>1.565871944016571E-4</v>
      </c>
      <c r="S114" s="43">
        <v>9.8344415183684766E-2</v>
      </c>
    </row>
    <row r="115" spans="13:19" x14ac:dyDescent="0.25">
      <c r="M115" s="43">
        <f t="shared" ref="M115" si="108">M114+hb</f>
        <v>10.600000000000026</v>
      </c>
      <c r="N115" s="43">
        <f t="array" ref="N115:S115">ODESOLN2(M114,M115,$C$13,N114,O114,P114,Q114,R114,S114,$I$3,$I$4,$I$5,$I$6,$I$7,$I$8,$F$3,$F$4,$F$5,$F$6,$F$7,$F$8,$F$9,$F$10)</f>
        <v>0.19045428710197146</v>
      </c>
      <c r="O115" s="43">
        <v>0.69820027816132912</v>
      </c>
      <c r="P115" s="43">
        <v>2.4572140660796124E-3</v>
      </c>
      <c r="Q115" s="43">
        <v>9.5006673775324246E-3</v>
      </c>
      <c r="R115" s="43">
        <v>1.5715238702744991E-4</v>
      </c>
      <c r="S115" s="43">
        <v>9.9230400906060348E-2</v>
      </c>
    </row>
    <row r="116" spans="13:19" x14ac:dyDescent="0.25">
      <c r="M116" s="43">
        <f t="shared" ref="M116" si="109">M115+hb</f>
        <v>10.650000000000027</v>
      </c>
      <c r="N116" s="43">
        <f t="array" ref="N116:S116">ODESOLN2(M115,M116,$C$13,N115,O115,P115,Q115,R115,S115,$I$3,$I$4,$I$5,$I$6,$I$7,$I$8,$F$3,$F$4,$F$5,$F$6,$F$7,$F$8,$F$9,$F$10)</f>
        <v>0.18952209878042656</v>
      </c>
      <c r="O116" s="43">
        <v>0.69816680263460795</v>
      </c>
      <c r="P116" s="43">
        <v>2.4747747905417977E-3</v>
      </c>
      <c r="Q116" s="43">
        <v>9.5622155208123696E-3</v>
      </c>
      <c r="R116" s="43">
        <v>1.5772164517584208E-4</v>
      </c>
      <c r="S116" s="43">
        <v>0.10011638662843593</v>
      </c>
    </row>
    <row r="117" spans="13:19" x14ac:dyDescent="0.25">
      <c r="M117" s="43">
        <f t="shared" ref="M117" si="110">M116+hb</f>
        <v>10.700000000000028</v>
      </c>
      <c r="N117" s="43">
        <f t="array" ref="N117:S117">ODESOLN2(M116,M117,$C$13,N116,O116,P116,Q116,R116,S116,$I$3,$I$4,$I$5,$I$6,$I$7,$I$8,$F$3,$F$4,$F$5,$F$6,$F$7,$F$8,$F$9,$F$10)</f>
        <v>0.18858981074054865</v>
      </c>
      <c r="O117" s="43">
        <v>0.69813309105637644</v>
      </c>
      <c r="P117" s="43">
        <v>2.4922302561160539E-3</v>
      </c>
      <c r="Q117" s="43">
        <v>9.6242006511348434E-3</v>
      </c>
      <c r="R117" s="43">
        <v>1.5829494501292616E-4</v>
      </c>
      <c r="S117" s="43">
        <v>0.10100237235081151</v>
      </c>
    </row>
    <row r="118" spans="13:19" x14ac:dyDescent="0.25">
      <c r="M118" s="43">
        <f t="shared" ref="M118" si="111">M117+hb</f>
        <v>10.750000000000028</v>
      </c>
      <c r="N118" s="43">
        <f t="array" ref="N118:S118">ODESOLN2(M117,M118,$C$13,N117,O117,P117,Q117,R117,S117,$I$3,$I$4,$I$5,$I$6,$I$7,$I$8,$F$3,$F$4,$F$5,$F$6,$F$7,$F$8,$F$9,$F$10)</f>
        <v>0.1876574282155537</v>
      </c>
      <c r="O118" s="43">
        <v>0.69809914491697544</v>
      </c>
      <c r="P118" s="43">
        <v>2.5095764413191604E-3</v>
      </c>
      <c r="Q118" s="43">
        <v>9.6866200911886503E-3</v>
      </c>
      <c r="R118" s="43">
        <v>1.588722617762782E-4</v>
      </c>
      <c r="S118" s="43">
        <v>0.10188835807318709</v>
      </c>
    </row>
    <row r="119" spans="13:19" x14ac:dyDescent="0.25">
      <c r="M119" s="43">
        <f t="shared" ref="M119" si="112">M118+hb</f>
        <v>10.800000000000029</v>
      </c>
      <c r="N119" s="43">
        <f t="array" ref="N119:S119">ODESOLN2(M118,M119,$C$13,N118,O118,P118,Q118,R118,S118,$I$3,$I$4,$I$5,$I$6,$I$7,$I$8,$F$3,$F$4,$F$5,$F$6,$F$7,$F$8,$F$9,$F$10)</f>
        <v>0.18672495648247656</v>
      </c>
      <c r="O119" s="43">
        <v>0.69806496576126364</v>
      </c>
      <c r="P119" s="43">
        <v>2.5268093275969523E-3</v>
      </c>
      <c r="Q119" s="43">
        <v>9.7494710633250267E-3</v>
      </c>
      <c r="R119" s="43">
        <v>1.5945356977545324E-4</v>
      </c>
      <c r="S119" s="43">
        <v>0.10277434379556268</v>
      </c>
    </row>
    <row r="120" spans="13:19" x14ac:dyDescent="0.25">
      <c r="M120" s="43">
        <f t="shared" ref="M120" si="113">M119+hb</f>
        <v>10.85000000000003</v>
      </c>
      <c r="N120" s="43">
        <f t="array" ref="N120:S120">ODESOLN2(M119,M120,$C$13,N119,O119,P119,Q119,R119,S119,$I$3,$I$4,$I$5,$I$6,$I$7,$I$8,$F$3,$F$4,$F$5,$F$6,$F$7,$F$8,$F$9,$F$10)</f>
        <v>0.18579240086057142</v>
      </c>
      <c r="O120" s="43">
        <v>0.69803055518854851</v>
      </c>
      <c r="P120" s="43">
        <v>2.5439249008991091E-3</v>
      </c>
      <c r="Q120" s="43">
        <v>9.8127506896503892E-3</v>
      </c>
      <c r="R120" s="43">
        <v>1.6003884239284286E-4</v>
      </c>
      <c r="S120" s="43">
        <v>0.10366032951793826</v>
      </c>
    </row>
    <row r="121" spans="13:19" x14ac:dyDescent="0.25">
      <c r="M121" s="43">
        <f t="shared" ref="M121" si="114">M120+hb</f>
        <v>10.900000000000031</v>
      </c>
      <c r="N121" s="43">
        <f t="array" ref="N121:S121">ODESOLN2(M120,M121,$C$13,N120,O120,P120,Q120,R120,S120,$I$3,$I$4,$I$5,$I$6,$I$7,$I$8,$F$3,$F$4,$F$5,$F$6,$F$7,$F$8,$F$9,$F$10)</f>
        <v>0.1848597667096851</v>
      </c>
      <c r="O121" s="43">
        <v>0.69799591485249535</v>
      </c>
      <c r="P121" s="43">
        <v>2.5609191532626856E-3</v>
      </c>
      <c r="Q121" s="43">
        <v>9.8764559921584727E-3</v>
      </c>
      <c r="R121" s="43">
        <v>1.606280520848976E-4</v>
      </c>
      <c r="S121" s="43">
        <v>0.10454631524031384</v>
      </c>
    </row>
    <row r="122" spans="13:19" x14ac:dyDescent="0.25">
      <c r="M122" s="43">
        <f t="shared" ref="M122" si="115">M121+hb</f>
        <v>10.950000000000031</v>
      </c>
      <c r="N122" s="43">
        <f t="array" ref="N122:S122">ODESOLN2(M121,M122,$C$13,N121,O121,P121,Q121,R121,S121,$I$3,$I$4,$I$5,$I$6,$I$7,$I$8,$F$3,$F$4,$F$5,$F$6,$F$7,$F$8,$F$9,$F$10)</f>
        <v>0.18392705942860485</v>
      </c>
      <c r="O122" s="43">
        <v>0.69796104646101698</v>
      </c>
      <c r="P122" s="43">
        <v>2.5777880844034978E-3</v>
      </c>
      <c r="Q122" s="43">
        <v>9.9405838929021214E-3</v>
      </c>
      <c r="R122" s="43">
        <v>1.6122117038371562E-4</v>
      </c>
      <c r="S122" s="43">
        <v>0.10543230096268942</v>
      </c>
    </row>
    <row r="123" spans="13:19" x14ac:dyDescent="0.25">
      <c r="M123" s="43">
        <f t="shared" ref="M123" si="116">M122+hb</f>
        <v>11.000000000000032</v>
      </c>
      <c r="N123" s="43">
        <f t="array" ref="N123:S123">ODESOLN2(M122,M123,$C$13,N122,O122,P122,Q122,R122,S122,$I$3,$I$4,$I$5,$I$6,$I$7,$I$8,$F$3,$F$4,$F$5,$F$6,$F$7,$F$8,$F$9,$F$10)</f>
        <v>0.18299428445338034</v>
      </c>
      <c r="O123" s="43">
        <v>0.69792595177613703</v>
      </c>
      <c r="P123" s="43">
        <v>2.5945277033144441E-3</v>
      </c>
      <c r="Q123" s="43">
        <v>1.0005131214204868E-2</v>
      </c>
      <c r="R123" s="43">
        <v>1.6181816789899973E-4</v>
      </c>
      <c r="S123" s="43">
        <v>0.106318286685065</v>
      </c>
    </row>
    <row r="124" spans="13:19" x14ac:dyDescent="0.25">
      <c r="M124" s="43">
        <f t="shared" ref="M124" si="117">M123+hb</f>
        <v>11.050000000000033</v>
      </c>
      <c r="N124" s="43">
        <f t="array" ref="N124:S124">ODESOLN2(M123,M124,$C$13,N123,O123,P123,Q123,R123,S123,$I$3,$I$4,$I$5,$I$6,$I$7,$I$8,$F$3,$F$4,$F$5,$F$6,$F$7,$F$8,$F$9,$F$10)</f>
        <v>0.18206144725562154</v>
      </c>
      <c r="O124" s="43">
        <v>0.6978906326138361</v>
      </c>
      <c r="P124" s="43">
        <v>2.6111340298698325E-3</v>
      </c>
      <c r="Q124" s="43">
        <v>1.0070094678912489E-2</v>
      </c>
      <c r="R124" s="43">
        <v>1.6241901432038404E-4</v>
      </c>
      <c r="S124" s="43">
        <v>0.10720427240744058</v>
      </c>
    </row>
    <row r="125" spans="13:19" x14ac:dyDescent="0.25">
      <c r="M125" s="43">
        <f t="shared" ref="M125" si="118">M124+hb</f>
        <v>11.100000000000033</v>
      </c>
      <c r="N125" s="43">
        <f t="array" ref="N125:S125">ODESOLN2(M124,M125,$C$13,N124,O124,P124,Q124,R124,S124,$I$3,$I$4,$I$5,$I$6,$I$7,$I$8,$F$3,$F$4,$F$5,$F$6,$F$7,$F$8,$F$9,$F$10)</f>
        <v>0.18112855334077282</v>
      </c>
      <c r="O125" s="43">
        <v>0.69785509084387232</v>
      </c>
      <c r="P125" s="43">
        <v>2.6276030964347812E-3</v>
      </c>
      <c r="Q125" s="43">
        <v>1.0135470910684658E-2</v>
      </c>
      <c r="R125" s="43">
        <v>1.6302367842013131E-4</v>
      </c>
      <c r="S125" s="43">
        <v>0.10809025812981617</v>
      </c>
    </row>
    <row r="126" spans="13:19" x14ac:dyDescent="0.25">
      <c r="M126" s="43">
        <f t="shared" ref="M126" si="119">M125+hb</f>
        <v>11.150000000000034</v>
      </c>
      <c r="N126" s="43">
        <f t="array" ref="N126:S126">ODESOLN2(M125,M126,$C$13,N125,O125,P125,Q125,R125,S125,$I$3,$I$4,$I$5,$I$6,$I$7,$I$8,$F$3,$F$4,$F$5,$F$6,$F$7,$F$8,$F$9,$F$10)</f>
        <v>0.18019560824636455</v>
      </c>
      <c r="O126" s="43">
        <v>0.69781932838958294</v>
      </c>
      <c r="P126" s="43">
        <v>2.6439309494787535E-3</v>
      </c>
      <c r="Q126" s="43">
        <v>1.0201256434326837E-2</v>
      </c>
      <c r="R126" s="43">
        <v>1.6363212805620278E-4</v>
      </c>
      <c r="S126" s="43">
        <v>0.10897624385219175</v>
      </c>
    </row>
    <row r="127" spans="13:19" x14ac:dyDescent="0.25">
      <c r="M127" s="43">
        <f t="shared" ref="M127" si="120">M126+hb</f>
        <v>11.200000000000035</v>
      </c>
      <c r="N127" s="43">
        <f t="array" ref="N127:S127">ODESOLN2(M126,M127,$C$13,N126,O126,P126,Q126,R126,S126,$I$3,$I$4,$I$5,$I$6,$I$7,$I$8,$F$3,$F$4,$F$5,$F$6,$F$7,$F$8,$F$9,$F$10)</f>
        <v>0.17926261754024286</v>
      </c>
      <c r="O127" s="43">
        <v>0.69778334722766044</v>
      </c>
      <c r="P127" s="43">
        <v>2.6601136511922529E-3</v>
      </c>
      <c r="Q127" s="43">
        <v>1.026744767616246E-2</v>
      </c>
      <c r="R127" s="43">
        <v>1.6424433017570041E-4</v>
      </c>
      <c r="S127" s="43">
        <v>0.10986222957456733</v>
      </c>
    </row>
    <row r="128" spans="13:19" x14ac:dyDescent="0.25">
      <c r="M128" s="43">
        <f t="shared" ref="M128" si="121">M127+hb</f>
        <v>11.250000000000036</v>
      </c>
      <c r="N128" s="43">
        <f t="array" ref="N128:S128">ODESOLN2(M127,M128,$C$13,N127,O127,P127,Q127,R127,S127,$I$3,$I$4,$I$5,$I$6,$I$7,$I$8,$F$3,$F$4,$F$5,$F$6,$F$7,$F$8,$F$9,$F$10)</f>
        <v>0.17832958681877834</v>
      </c>
      <c r="O128" s="43">
        <v>0.69774714938790983</v>
      </c>
      <c r="P128" s="43">
        <v>2.6761472811057409E-3</v>
      </c>
      <c r="Q128" s="43">
        <v>1.0334040964445524E-2</v>
      </c>
      <c r="R128" s="43">
        <v>1.6486025081868295E-4</v>
      </c>
      <c r="S128" s="43">
        <v>0.11074821529694291</v>
      </c>
    </row>
    <row r="129" spans="13:19" x14ac:dyDescent="0.25">
      <c r="M129" s="43">
        <f t="shared" ref="M129" si="122">M128+hb</f>
        <v>11.300000000000036</v>
      </c>
      <c r="N129" s="43">
        <f t="array" ref="N129:S129">ODESOLN2(M128,M129,$C$13,N128,O128,P128,Q128,R128,S128,$I$3,$I$4,$I$5,$I$6,$I$7,$I$8,$F$3,$F$4,$F$5,$F$6,$F$7,$F$8,$F$9,$F$10)</f>
        <v>0.17739652170505502</v>
      </c>
      <c r="O129" s="43">
        <v>0.6977107369529818</v>
      </c>
      <c r="P129" s="43">
        <v>2.6920279377097844E-3</v>
      </c>
      <c r="Q129" s="43">
        <v>1.0401032529813576E-2</v>
      </c>
      <c r="R129" s="43">
        <v>1.6547985512235555E-4</v>
      </c>
      <c r="S129" s="43">
        <v>0.11163420101931849</v>
      </c>
    </row>
    <row r="130" spans="13:19" x14ac:dyDescent="0.25">
      <c r="M130" s="43">
        <f t="shared" ref="M130" si="123">M129+hb</f>
        <v>11.350000000000037</v>
      </c>
      <c r="N130" s="43">
        <f t="array" ref="N130:S130">ODESOLN2(M129,M130,$C$13,N129,O129,P129,Q129,R129,S129,$I$3,$I$4,$I$5,$I$6,$I$7,$I$8,$F$3,$F$4,$F$5,$F$6,$F$7,$F$8,$F$9,$F$10)</f>
        <v>0.17646342784704033</v>
      </c>
      <c r="O130" s="43">
        <v>0.69767411205808449</v>
      </c>
      <c r="P130" s="43">
        <v>2.7077517400754688E-3</v>
      </c>
      <c r="Q130" s="43">
        <v>1.0468418505781155E-2</v>
      </c>
      <c r="R130" s="43">
        <v>1.6610310732563372E-4</v>
      </c>
      <c r="S130" s="43">
        <v>0.11252018674169408</v>
      </c>
    </row>
    <row r="131" spans="13:19" x14ac:dyDescent="0.25">
      <c r="M131" s="43">
        <f t="shared" ref="M131" si="124">M130+hb</f>
        <v>11.400000000000038</v>
      </c>
      <c r="N131" s="43">
        <f t="array" ref="N131:S131">ODESOLN2(M130,M131,$C$13,N130,O130,P130,Q130,R130,S130,$I$3,$I$4,$I$5,$I$6,$I$7,$I$8,$F$3,$F$4,$F$5,$F$6,$F$7,$F$8,$F$9,$F$10)</f>
        <v>0.17553031091573693</v>
      </c>
      <c r="O131" s="43">
        <v>0.69763727689067279</v>
      </c>
      <c r="P131" s="43">
        <v>2.7233148294740859E-3</v>
      </c>
      <c r="Q131" s="43">
        <v>1.0536194929273676E-2</v>
      </c>
      <c r="R131" s="43">
        <v>1.6672997077408103E-4</v>
      </c>
      <c r="S131" s="43">
        <v>0.11340617246406966</v>
      </c>
    </row>
    <row r="132" spans="13:19" x14ac:dyDescent="0.25">
      <c r="M132" s="43">
        <f t="shared" ref="M132" si="125">M131+hb</f>
        <v>11.450000000000038</v>
      </c>
      <c r="N132" s="43">
        <f t="array" ref="N132:S132">ODESOLN2(M131,M132,$C$13,N131,O131,P131,Q131,R131,S131,$I$3,$I$4,$I$5,$I$6,$I$7,$I$8,$F$3,$F$4,$F$5,$F$6,$F$7,$F$8,$F$9,$F$10)</f>
        <v>0.17459717660331753</v>
      </c>
      <c r="O132" s="43">
        <v>0.69760023369011648</v>
      </c>
      <c r="P132" s="43">
        <v>2.7387133709951125E-3</v>
      </c>
      <c r="Q132" s="43">
        <v>1.0604357741201708E-2</v>
      </c>
      <c r="R132" s="43">
        <v>1.6736040792522086E-4</v>
      </c>
      <c r="S132" s="43">
        <v>0.11429215818644524</v>
      </c>
    </row>
    <row r="133" spans="13:19" x14ac:dyDescent="0.25">
      <c r="M133" s="43">
        <f t="shared" ref="M133" si="126">M132+hb</f>
        <v>11.500000000000039</v>
      </c>
      <c r="N133" s="43">
        <f t="array" ref="N133:S133">ODESOLN2(M132,M133,$C$13,N132,O132,P132,Q132,R132,S132,$I$3,$I$4,$I$5,$I$6,$I$7,$I$8,$F$3,$F$4,$F$5,$F$6,$F$7,$F$8,$F$9,$F$10)</f>
        <v>0.1736640306212438</v>
      </c>
      <c r="O133" s="43">
        <v>0.69756298474734546</v>
      </c>
      <c r="P133" s="43">
        <v>2.7539435551614845E-3</v>
      </c>
      <c r="Q133" s="43">
        <v>1.0672902787075609E-2</v>
      </c>
      <c r="R133" s="43">
        <v>1.6799438035422102E-4</v>
      </c>
      <c r="S133" s="43">
        <v>0.11517814390882082</v>
      </c>
    </row>
    <row r="134" spans="13:19" x14ac:dyDescent="0.25">
      <c r="M134" s="43">
        <f t="shared" ref="M134" si="127">M133+hb</f>
        <v>11.55000000000004</v>
      </c>
      <c r="N134" s="43">
        <f t="array" ref="N134:S134">ODESOLN2(M133,M134,$C$13,N133,O133,P133,Q133,R133,S133,$I$3,$I$4,$I$5,$I$6,$I$7,$I$8,$F$3,$F$4,$F$5,$F$6,$F$7,$F$8,$F$9,$F$10)</f>
        <v>0.17273087869837025</v>
      </c>
      <c r="O134" s="43">
        <v>0.69752553240447335</v>
      </c>
      <c r="P134" s="43">
        <v>2.7690015995411712E-3</v>
      </c>
      <c r="Q134" s="43">
        <v>1.0741825817660436E-2</v>
      </c>
      <c r="R134" s="43">
        <v>1.6863184875995086E-4</v>
      </c>
      <c r="S134" s="43">
        <v>0.1160641296311964</v>
      </c>
    </row>
    <row r="135" spans="13:19" x14ac:dyDescent="0.25">
      <c r="M135" s="43">
        <f t="shared" ref="M135" si="128">M134+hb</f>
        <v>11.600000000000041</v>
      </c>
      <c r="N135" s="43">
        <f t="array" ref="N135:S135">ODESOLN2(M134,M135,$C$13,N134,O134,P134,Q134,R134,S134,$I$3,$I$4,$I$5,$I$6,$I$7,$I$8,$F$3,$F$4,$F$5,$F$6,$F$7,$F$8,$F$9,$F$10)</f>
        <v>0.17179772657903408</v>
      </c>
      <c r="O135" s="43">
        <v>0.69748787905439913</v>
      </c>
      <c r="P135" s="43">
        <v>2.7838837503540523E-3</v>
      </c>
      <c r="Q135" s="43">
        <v>1.0811122489671011E-2</v>
      </c>
      <c r="R135" s="43">
        <v>1.6927277297141012E-4</v>
      </c>
      <c r="S135" s="43">
        <v>0.11695011535357198</v>
      </c>
    </row>
    <row r="136" spans="13:19" x14ac:dyDescent="0.25">
      <c r="M136" s="43">
        <f t="shared" ref="M136" si="129">M135+hb</f>
        <v>11.650000000000041</v>
      </c>
      <c r="N136" s="43">
        <f t="array" ref="N136:S136">ODESOLN2(M135,M136,$C$13,N135,O135,P135,Q135,R135,S135,$I$3,$I$4,$I$5,$I$6,$I$7,$I$8,$F$3,$F$4,$F$5,$F$6,$F$7,$F$8,$F$9,$F$10)</f>
        <v>0.17086458002113192</v>
      </c>
      <c r="O136" s="43">
        <v>0.69745002714038751</v>
      </c>
      <c r="P136" s="43">
        <v>2.7985862840730932E-3</v>
      </c>
      <c r="Q136" s="43">
        <v>1.0880788366507025E-2</v>
      </c>
      <c r="R136" s="43">
        <v>1.699171119545279E-4</v>
      </c>
      <c r="S136" s="43">
        <v>0.11783610107594757</v>
      </c>
    </row>
    <row r="137" spans="13:19" x14ac:dyDescent="0.25">
      <c r="M137" s="43">
        <f t="shared" ref="M137" si="130">M136+hb</f>
        <v>11.700000000000042</v>
      </c>
      <c r="N137" s="43">
        <f t="array" ref="N137:S137">ODESOLN2(M136,M137,$C$13,N136,O136,P136,Q136,R136,S136,$I$3,$I$4,$I$5,$I$6,$I$7,$I$8,$F$3,$F$4,$F$5,$F$6,$F$7,$F$8,$F$9,$F$10)</f>
        <v>0.16993144479418515</v>
      </c>
      <c r="O137" s="43">
        <v>0.69741197915562736</v>
      </c>
      <c r="P137" s="43">
        <v>2.8131055090188221E-3</v>
      </c>
      <c r="Q137" s="43">
        <v>1.095081891902804E-2</v>
      </c>
      <c r="R137" s="43">
        <v>1.7056482381933057E-4</v>
      </c>
      <c r="S137" s="43">
        <v>0.11872208679832315</v>
      </c>
    </row>
    <row r="138" spans="13:19" x14ac:dyDescent="0.25">
      <c r="M138" s="43">
        <f t="shared" ref="M138" si="131">M137+hb</f>
        <v>11.750000000000043</v>
      </c>
      <c r="N138" s="43">
        <f t="array" ref="N138:S138">ODESOLN2(M137,M138,$C$13,N137,O137,P137,Q137,R137,S137,$I$3,$I$4,$I$5,$I$6,$I$7,$I$8,$F$3,$F$4,$F$5,$F$6,$F$7,$F$8,$F$9,$F$10)</f>
        <v>0.16899832667739395</v>
      </c>
      <c r="O138" s="43">
        <v>0.69737373764276755</v>
      </c>
      <c r="P138" s="43">
        <v>2.8274377669461007E-3</v>
      </c>
      <c r="Q138" s="43">
        <v>1.1021209526368172E-2</v>
      </c>
      <c r="R138" s="43">
        <v>1.7121586582747672E-4</v>
      </c>
      <c r="S138" s="43">
        <v>0.11960807252069873</v>
      </c>
    </row>
    <row r="139" spans="13:19" x14ac:dyDescent="0.25">
      <c r="M139" s="43">
        <f t="shared" ref="M139" si="132">M138+hb</f>
        <v>11.800000000000043</v>
      </c>
      <c r="N139" s="43">
        <f t="array" ref="N139:S139">ODESOLN2(M138,M139,$C$13,N138,O138,P138,Q138,R138,S138,$I$3,$I$4,$I$5,$I$6,$I$7,$I$8,$F$3,$F$4,$F$5,$F$6,$F$7,$F$8,$F$9,$F$10)</f>
        <v>0.16806523145768179</v>
      </c>
      <c r="O139" s="43">
        <v>0.69733530519343323</v>
      </c>
      <c r="P139" s="43">
        <v>2.8415794346222023E-3</v>
      </c>
      <c r="Q139" s="43">
        <v>1.1091955476790278E-2</v>
      </c>
      <c r="R139" s="43">
        <v>1.7187019440015777E-4</v>
      </c>
      <c r="S139" s="43">
        <v>0.12049405824307431</v>
      </c>
    </row>
    <row r="140" spans="13:19" x14ac:dyDescent="0.25">
      <c r="M140" s="43">
        <f t="shared" ref="M140" si="133">M139+hb</f>
        <v>11.850000000000044</v>
      </c>
      <c r="N140" s="43">
        <f t="array" ref="N140:S140">ODESOLN2(M139,M140,$C$13,N139,O139,P139,Q139,R139,S139,$I$3,$I$4,$I$5,$I$6,$I$7,$I$8,$F$3,$F$4,$F$5,$F$6,$F$7,$F$8,$F$9,$F$10)</f>
        <v>0.16713216492773159</v>
      </c>
      <c r="O140" s="43">
        <v>0.69729668444771964</v>
      </c>
      <c r="P140" s="43">
        <v>2.8555269253951725E-3</v>
      </c>
      <c r="Q140" s="43">
        <v>1.1163051968579423E-2</v>
      </c>
      <c r="R140" s="43">
        <v>1.7252776512636129E-4</v>
      </c>
      <c r="S140" s="43">
        <v>0.12138004396544989</v>
      </c>
    </row>
    <row r="141" spans="13:19" x14ac:dyDescent="0.25">
      <c r="M141" s="43">
        <f t="shared" ref="M141" si="134">M140+hb</f>
        <v>11.900000000000045</v>
      </c>
      <c r="N141" s="43">
        <f t="array" ref="N141:S141">ODESOLN2(M140,M141,$C$13,N140,O140,P140,Q140,R140,S140,$I$3,$I$4,$I$5,$I$6,$I$7,$I$8,$F$3,$F$4,$F$5,$F$6,$F$7,$F$8,$F$9,$F$10)</f>
        <v>0.16619913288401367</v>
      </c>
      <c r="O141" s="43">
        <v>0.69725787809366457</v>
      </c>
      <c r="P141" s="43">
        <v>2.8692766907515124E-3</v>
      </c>
      <c r="Q141" s="43">
        <v>1.1234494110975338E-2</v>
      </c>
      <c r="R141" s="43">
        <v>1.7318853277149547E-4</v>
      </c>
      <c r="S141" s="43">
        <v>0.12226602968782548</v>
      </c>
    </row>
    <row r="142" spans="13:19" x14ac:dyDescent="0.25">
      <c r="M142" s="43">
        <f t="shared" ref="M142" si="135">M141+hb</f>
        <v>11.950000000000045</v>
      </c>
      <c r="N142" s="43">
        <f t="array" ref="N142:S142">ODESOLN2(M141,M142,$C$13,N141,O141,P141,Q141,R141,S141,$I$3,$I$4,$I$5,$I$6,$I$7,$I$8,$F$3,$F$4,$F$5,$F$6,$F$7,$F$8,$F$9,$F$10)</f>
        <v>0.16526614112480775</v>
      </c>
      <c r="O142" s="43">
        <v>0.69721888886670114</v>
      </c>
      <c r="P142" s="43">
        <v>2.8828252218621531E-3</v>
      </c>
      <c r="Q142" s="43">
        <v>1.1306276925143625E-2</v>
      </c>
      <c r="R142" s="43">
        <v>1.7385245128637185E-4</v>
      </c>
      <c r="S142" s="43">
        <v>0.12315201541020106</v>
      </c>
    </row>
    <row r="143" spans="13:19" x14ac:dyDescent="0.25">
      <c r="M143" s="43">
        <f t="shared" ref="M143" si="136">M142+hb</f>
        <v>12.000000000000046</v>
      </c>
      <c r="N143" s="43">
        <f t="array" ref="N143:S143">ODESOLN2(M142,M143,$C$13,N142,O142,P142,Q142,R142,S142,$I$3,$I$4,$I$5,$I$6,$I$7,$I$8,$F$3,$F$4,$F$5,$F$6,$F$7,$F$8,$F$9,$F$10)</f>
        <v>0.16433319544821981</v>
      </c>
      <c r="O143" s="43">
        <v>0.69717971954908808</v>
      </c>
      <c r="P143" s="43">
        <v>2.8961690511157697E-3</v>
      </c>
      <c r="Q143" s="43">
        <v>1.1378395345185397E-2</v>
      </c>
      <c r="R143" s="43">
        <v>1.7451947381654336E-4</v>
      </c>
      <c r="S143" s="43">
        <v>0.12403800113257664</v>
      </c>
    </row>
    <row r="144" spans="13:19" x14ac:dyDescent="0.25">
      <c r="M144" s="43">
        <f t="shared" ref="M144" si="137">M143+hb</f>
        <v>12.050000000000047</v>
      </c>
      <c r="N144" s="43">
        <f t="array" ref="N144:S144">ODESOLN2(M143,M144,$C$13,N143,O143,P143,Q143,R143,S143,$I$3,$I$4,$I$5,$I$6,$I$7,$I$8,$F$3,$F$4,$F$5,$F$6,$F$7,$F$8,$F$9,$F$10)</f>
        <v>0.16340030165019401</v>
      </c>
      <c r="O144" s="43">
        <v>0.69714037296932052</v>
      </c>
      <c r="P144" s="43">
        <v>2.9093047536384179E-3</v>
      </c>
      <c r="Q144" s="43">
        <v>1.1450844219185E-2</v>
      </c>
      <c r="R144" s="43">
        <v>1.7518955271199479E-4</v>
      </c>
      <c r="S144" s="43">
        <v>0.12492398685495222</v>
      </c>
    </row>
    <row r="145" spans="13:19" x14ac:dyDescent="0.25">
      <c r="M145" s="43">
        <f t="shared" ref="M145" si="138">M144+hb</f>
        <v>12.100000000000048</v>
      </c>
      <c r="N145" s="43">
        <f t="array" ref="N145:S145">ODESOLN2(M144,M145,$C$13,N144,O144,P144,Q144,R144,S144,$I$3,$I$4,$I$5,$I$6,$I$7,$I$8,$F$3,$F$4,$F$5,$F$6,$F$7,$F$8,$F$9,$F$10)</f>
        <v>0.1624674655225222</v>
      </c>
      <c r="O145" s="43">
        <v>0.69710085200152083</v>
      </c>
      <c r="P145" s="43">
        <v>2.9222289487985452E-3</v>
      </c>
      <c r="Q145" s="43">
        <v>1.1523618310295504E-2</v>
      </c>
      <c r="R145" s="43">
        <v>1.758626395371824E-4</v>
      </c>
      <c r="S145" s="43">
        <v>0.12580997257732779</v>
      </c>
    </row>
    <row r="146" spans="13:19" x14ac:dyDescent="0.25">
      <c r="M146" s="43">
        <f t="shared" ref="M146" si="139">M145+hb</f>
        <v>12.150000000000048</v>
      </c>
      <c r="N146" s="43">
        <f t="array" ref="N146:S146">ODESOLN2(M145,M146,$C$13,N145,O145,P145,Q145,R145,S145,$I$3,$I$4,$I$5,$I$6,$I$7,$I$8,$F$3,$F$4,$F$5,$F$6,$F$7,$F$8,$F$9,$F$10)</f>
        <v>0.16153469285085123</v>
      </c>
      <c r="O146" s="43">
        <v>0.6970611595648083</v>
      </c>
      <c r="P146" s="43">
        <v>2.9349383016963899E-3</v>
      </c>
      <c r="Q146" s="43">
        <v>1.1596712297861553E-2</v>
      </c>
      <c r="R146" s="43">
        <v>1.7653868508141912E-4</v>
      </c>
      <c r="S146" s="43">
        <v>0.12669595829970337</v>
      </c>
    </row>
    <row r="147" spans="13:19" x14ac:dyDescent="0.25">
      <c r="M147" s="43">
        <f t="shared" ref="M147" si="140">M146+hb</f>
        <v>12.200000000000049</v>
      </c>
      <c r="N147" s="43">
        <f t="array" ref="N147:S147">ODESOLN2(M146,M147,$C$13,N146,O146,P146,Q146,R146,S146,$I$3,$I$4,$I$5,$I$6,$I$7,$I$8,$F$3,$F$4,$F$5,$F$6,$F$7,$F$8,$F$9,$F$10)</f>
        <v>0.16060198941268941</v>
      </c>
      <c r="O147" s="43">
        <v>0.69702129862264839</v>
      </c>
      <c r="P147" s="43">
        <v>2.9474295246368115E-3</v>
      </c>
      <c r="Q147" s="43">
        <v>1.1670120778579181E-2</v>
      </c>
      <c r="R147" s="43">
        <v>1.772176393696018E-4</v>
      </c>
      <c r="S147" s="43">
        <v>0.12758194402207895</v>
      </c>
    </row>
    <row r="148" spans="13:19" x14ac:dyDescent="0.25">
      <c r="M148" s="43">
        <f t="shared" ref="M148" si="141">M147+hb</f>
        <v>12.25000000000005</v>
      </c>
      <c r="N148" s="43">
        <f t="array" ref="N148:S148">ODESOLN2(M147,M148,$C$13,N147,O147,P147,Q147,R147,S147,$I$3,$I$4,$I$5,$I$6,$I$7,$I$8,$F$3,$F$4,$F$5,$F$6,$F$7,$F$8,$F$9,$F$10)</f>
        <v>0.15966936097541332</v>
      </c>
      <c r="O148" s="43">
        <v>0.69698127218218464</v>
      </c>
      <c r="P148" s="43">
        <v>2.9596993785846004E-3</v>
      </c>
      <c r="Q148" s="43">
        <v>1.1743838267692168E-2</v>
      </c>
      <c r="R148" s="43">
        <v>1.7789945167327617E-4</v>
      </c>
      <c r="S148" s="43">
        <v>0.12846792974445453</v>
      </c>
    </row>
    <row r="149" spans="13:19" x14ac:dyDescent="0.25">
      <c r="M149" s="43">
        <f t="shared" ref="M149" si="142">M148+hb</f>
        <v>12.30000000000005</v>
      </c>
      <c r="N149" s="43">
        <f t="array" ref="N149:S149">ODESOLN2(M148,M149,$C$13,N148,O148,P148,Q148,R148,S148,$I$3,$I$4,$I$5,$I$6,$I$7,$I$8,$F$3,$F$4,$F$5,$F$6,$F$7,$F$8,$F$9,$F$10)</f>
        <v>0.158736813294276</v>
      </c>
      <c r="O149" s="43">
        <v>0.69694108329354842</v>
      </c>
      <c r="P149" s="43">
        <v>2.9717446746013159E-3</v>
      </c>
      <c r="Q149" s="43">
        <v>1.1817859200224512E-2</v>
      </c>
      <c r="R149" s="43">
        <v>1.7858407052203612E-4</v>
      </c>
      <c r="S149" s="43">
        <v>0.12935391546683012</v>
      </c>
    </row>
    <row r="150" spans="13:19" x14ac:dyDescent="0.25">
      <c r="M150" s="43">
        <f t="shared" ref="M150" si="143">M149+hb</f>
        <v>12.350000000000051</v>
      </c>
      <c r="N150" s="43">
        <f t="array" ref="N150:S150">ODESOLN2(M149,M150,$C$13,N149,O149,P149,Q149,R149,S149,$I$3,$I$4,$I$5,$I$6,$I$7,$I$8,$F$3,$F$4,$F$5,$F$6,$F$7,$F$8,$F$9,$F$10)</f>
        <v>0.15780435211041791</v>
      </c>
      <c r="O150" s="43">
        <v>0.6969007350491524</v>
      </c>
      <c r="P150" s="43">
        <v>2.9835622752627322E-3</v>
      </c>
      <c r="Q150" s="43">
        <v>1.1892177932248508E-2</v>
      </c>
      <c r="R150" s="43">
        <v>1.792714437152518E-4</v>
      </c>
      <c r="S150" s="43">
        <v>0.1302399011892057</v>
      </c>
    </row>
    <row r="151" spans="13:19" x14ac:dyDescent="0.25">
      <c r="M151" s="43">
        <f t="shared" ref="M151" si="144">M150+hb</f>
        <v>12.400000000000052</v>
      </c>
      <c r="N151" s="43">
        <f t="array" ref="N151:S151">ODESOLN2(M150,M151,$C$13,N150,O150,P150,Q150,R150,S150,$I$3,$I$4,$I$5,$I$6,$I$7,$I$8,$F$3,$F$4,$F$5,$F$6,$F$7,$F$8,$F$9,$F$10)</f>
        <v>0.1568719831488814</v>
      </c>
      <c r="O151" s="43">
        <v>0.69686023058296198</v>
      </c>
      <c r="P151" s="43">
        <v>2.9951490960559626E-3</v>
      </c>
      <c r="Q151" s="43">
        <v>1.1966788742187926E-2</v>
      </c>
      <c r="R151" s="43">
        <v>1.7996151833412326E-4</v>
      </c>
      <c r="S151" s="43">
        <v>0.13112588691158128</v>
      </c>
    </row>
    <row r="152" spans="13:19" x14ac:dyDescent="0.25">
      <c r="M152" s="43">
        <f t="shared" ref="M152" si="145">M151+hb</f>
        <v>12.450000000000053</v>
      </c>
      <c r="N152" s="43">
        <f t="array" ref="N152:S152">ODESOLN2(M151,M152,$C$13,N151,O151,P151,Q151,R151,S151,$I$3,$I$4,$I$5,$I$6,$I$7,$I$8,$F$3,$F$4,$F$5,$F$6,$F$7,$F$8,$F$9,$F$10)</f>
        <v>0.15593971211662999</v>
      </c>
      <c r="O152" s="43">
        <v>0.69681957306975073</v>
      </c>
      <c r="P152" s="43">
        <v>3.0065021067553471E-3</v>
      </c>
      <c r="Q152" s="43">
        <v>1.2041685832155861E-2</v>
      </c>
      <c r="R152" s="43">
        <v>1.8065424075405369E-4</v>
      </c>
      <c r="S152" s="43">
        <v>0.13201187263395686</v>
      </c>
    </row>
    <row r="153" spans="13:19" x14ac:dyDescent="0.25">
      <c r="M153" s="43">
        <f t="shared" ref="M153" si="146">M152+hb</f>
        <v>12.500000000000053</v>
      </c>
      <c r="N153" s="43">
        <f t="array" ref="N153:S153">ODESOLN2(M152,M153,$C$13,N152,O152,P152,Q152,R152,S152,$I$3,$I$4,$I$5,$I$6,$I$7,$I$8,$F$3,$F$4,$F$5,$F$6,$F$7,$F$8,$F$9,$F$10)</f>
        <v>0.15500754470057393</v>
      </c>
      <c r="O153" s="43">
        <v>0.69677876572433617</v>
      </c>
      <c r="P153" s="43">
        <v>3.0176183327762199E-3</v>
      </c>
      <c r="Q153" s="43">
        <v>1.2116863329326582E-2</v>
      </c>
      <c r="R153" s="43">
        <v>1.8134955665733793E-4</v>
      </c>
      <c r="S153" s="43">
        <v>0.13289785835633244</v>
      </c>
    </row>
    <row r="154" spans="13:19" x14ac:dyDescent="0.25">
      <c r="M154" s="43">
        <f t="shared" ref="M154" si="147">M153+hb</f>
        <v>12.550000000000054</v>
      </c>
      <c r="N154" s="43">
        <f t="array" ref="N154:S154">ODESOLN2(M153,M154,$C$13,N153,O153,P153,Q153,R153,S153,$I$3,$I$4,$I$5,$I$6,$I$7,$I$8,$F$3,$F$4,$F$5,$F$6,$F$7,$F$8,$F$9,$F$10)</f>
        <v>0.1540754865656026</v>
      </c>
      <c r="O154" s="43">
        <v>0.6967378118007993</v>
      </c>
      <c r="P154" s="43">
        <v>3.0284948565056642E-3</v>
      </c>
      <c r="Q154" s="43">
        <v>1.2192315287340922E-2</v>
      </c>
      <c r="R154" s="43">
        <v>1.8204741104616075E-4</v>
      </c>
      <c r="S154" s="43">
        <v>0.13378384407870803</v>
      </c>
    </row>
    <row r="155" spans="13:19" x14ac:dyDescent="0.25">
      <c r="M155" s="43">
        <f t="shared" ref="M155" si="148">M154+hb</f>
        <v>12.600000000000055</v>
      </c>
      <c r="N155" s="43">
        <f t="array" ref="N155:S155">ODESOLN2(M154,M155,$C$13,N154,O154,P154,Q154,R154,S154,$I$3,$I$4,$I$5,$I$6,$I$7,$I$8,$F$3,$F$4,$F$5,$F$6,$F$7,$F$8,$F$9,$F$10)</f>
        <v>0.15314354335262528</v>
      </c>
      <c r="O155" s="43">
        <v>0.69669671459168403</v>
      </c>
      <c r="P155" s="43">
        <v>3.039128818609382E-3</v>
      </c>
      <c r="Q155" s="43">
        <v>1.226803568774458E-2</v>
      </c>
      <c r="R155" s="43">
        <v>1.8274774825589987E-4</v>
      </c>
      <c r="S155" s="43">
        <v>0.13466982980108361</v>
      </c>
    </row>
    <row r="156" spans="13:19" x14ac:dyDescent="0.25">
      <c r="M156" s="43">
        <f t="shared" ref="M156" si="149">M155+hb</f>
        <v>12.650000000000055</v>
      </c>
      <c r="N156" s="43">
        <f t="array" ref="N156:S156">ODESOLN2(M155,M156,$C$13,N155,O155,P155,Q155,R155,S155,$I$3,$I$4,$I$5,$I$6,$I$7,$I$8,$F$3,$F$4,$F$5,$F$6,$F$7,$F$8,$F$9,$F$10)</f>
        <v>0.15221172067662112</v>
      </c>
      <c r="O156" s="43">
        <v>0.69665547742718137</v>
      </c>
      <c r="P156" s="43">
        <v>3.049517419313843E-3</v>
      </c>
      <c r="Q156" s="43">
        <v>1.2344018441458727E-2</v>
      </c>
      <c r="R156" s="43">
        <v>1.8345051196872738E-4</v>
      </c>
      <c r="S156" s="43">
        <v>0.13555581552345919</v>
      </c>
    </row>
    <row r="157" spans="13:19" x14ac:dyDescent="0.25">
      <c r="M157" s="43">
        <f t="shared" ref="M157" si="150">M156+hb</f>
        <v>12.700000000000056</v>
      </c>
      <c r="N157" s="43">
        <f t="array" ref="N157:S157">ODESOLN2(M156,M157,$C$13,N156,O156,P156,Q156,R156,S156,$I$3,$I$4,$I$5,$I$6,$I$7,$I$8,$F$3,$F$4,$F$5,$F$6,$F$7,$F$8,$F$9,$F$10)</f>
        <v>0.15128002412469971</v>
      </c>
      <c r="O157" s="43">
        <v>0.69661410367429577</v>
      </c>
      <c r="P157" s="43">
        <v>3.0596579196628549E-3</v>
      </c>
      <c r="Q157" s="43">
        <v>1.2420257390282291E-2</v>
      </c>
      <c r="R157" s="43">
        <v>1.8415564522750454E-4</v>
      </c>
      <c r="S157" s="43">
        <v>0.13644180124583477</v>
      </c>
    </row>
    <row r="158" spans="13:19" x14ac:dyDescent="0.25">
      <c r="M158" s="43">
        <f t="shared" ref="M158" si="151">M157+hb</f>
        <v>12.750000000000057</v>
      </c>
      <c r="N158" s="43">
        <f t="array" ref="N158:S158">ODESOLN2(M157,M158,$C$13,N157,O157,P157,Q157,R157,S157,$I$3,$I$4,$I$5,$I$6,$I$7,$I$8,$F$3,$F$4,$F$5,$F$6,$F$7,$F$8,$F$9,$F$10)</f>
        <v>0.15034845925417328</v>
      </c>
      <c r="O158" s="43">
        <v>0.69657259673599647</v>
      </c>
      <c r="P158" s="43">
        <v>3.0695476427477449E-3</v>
      </c>
      <c r="Q158" s="43">
        <v>1.2496746308425304E-2</v>
      </c>
      <c r="R158" s="43">
        <v>1.8486309044996342E-4</v>
      </c>
      <c r="S158" s="43">
        <v>0.13732778696821035</v>
      </c>
    </row>
    <row r="159" spans="13:19" x14ac:dyDescent="0.25">
      <c r="M159" s="43">
        <f t="shared" ref="M159" si="152">M158+hb</f>
        <v>12.800000000000058</v>
      </c>
      <c r="N159" s="43">
        <f t="array" ref="N159:S159">ODESOLN2(M158,M159,$C$13,N158,O158,P158,Q158,R158,S158,$I$3,$I$4,$I$5,$I$6,$I$7,$I$8,$F$3,$F$4,$F$5,$F$6,$F$7,$F$8,$F$9,$F$10)</f>
        <v>0.14941703159064135</v>
      </c>
      <c r="O159" s="43">
        <v>0.69653096005034976</v>
      </c>
      <c r="P159" s="43">
        <v>3.0791839749103539E-3</v>
      </c>
      <c r="Q159" s="43">
        <v>1.2573478904072568E-2</v>
      </c>
      <c r="R159" s="43">
        <v>1.8557278944316964E-4</v>
      </c>
      <c r="S159" s="43">
        <v>0.13821377269058593</v>
      </c>
    </row>
    <row r="160" spans="13:19" x14ac:dyDescent="0.25">
      <c r="M160" s="43">
        <f t="shared" ref="M160" si="153">M159+hb</f>
        <v>12.850000000000058</v>
      </c>
      <c r="N160" s="43">
        <f t="array" ref="N160:S160">ODESOLN2(M159,M160,$C$13,N159,O159,P159,Q159,R159,S159,$I$3,$I$4,$I$5,$I$6,$I$7,$I$8,$F$3,$F$4,$F$5,$F$6,$F$7,$F$8,$F$9,$F$10)</f>
        <v>0.14848574662608929</v>
      </c>
      <c r="O160" s="43">
        <v>0.69648919708963875</v>
      </c>
      <c r="P160" s="43">
        <v>3.0885643669180461E-3</v>
      </c>
      <c r="Q160" s="43">
        <v>1.2650448820977052E-2</v>
      </c>
      <c r="R160" s="43">
        <v>1.8628468341825929E-4</v>
      </c>
      <c r="S160" s="43">
        <v>0.13909975841296152</v>
      </c>
    </row>
    <row r="161" spans="13:19" x14ac:dyDescent="0.25">
      <c r="M161" s="43">
        <f t="shared" ref="M161" si="154">M160+hb</f>
        <v>12.900000000000059</v>
      </c>
      <c r="N161" s="43">
        <f t="array" ref="N161:S161">ODESOLN2(M160,M161,$C$13,N160,O160,P160,Q160,R160,S160,$I$3,$I$4,$I$5,$I$6,$I$7,$I$8,$F$3,$F$4,$F$5,$F$6,$F$7,$F$8,$F$9,$F$10)</f>
        <v>0.14755460981700183</v>
      </c>
      <c r="O161" s="43">
        <v>0.69644731135946647</v>
      </c>
      <c r="P161" s="43">
        <v>3.0976863351099815E-3</v>
      </c>
      <c r="Q161" s="43">
        <v>1.2727649640082214E-2</v>
      </c>
      <c r="R161" s="43">
        <v>1.8699871300544401E-4</v>
      </c>
      <c r="S161" s="43">
        <v>0.1399857441353371</v>
      </c>
    </row>
    <row r="162" spans="13:19" x14ac:dyDescent="0.25">
      <c r="M162" s="43">
        <f t="shared" ref="M162" si="155">M161+hb</f>
        <v>12.95000000000006</v>
      </c>
      <c r="N162" s="43">
        <f t="array" ref="N162:S162">ODESOLN2(M161,M162,$C$13,N161,O161,P161,Q161,R161,S161,$I$3,$I$4,$I$5,$I$6,$I$7,$I$8,$F$3,$F$4,$F$5,$F$6,$F$7,$F$8,$F$9,$F$10)</f>
        <v>0.14662362658249217</v>
      </c>
      <c r="O162" s="43">
        <v>0.69640530639784248</v>
      </c>
      <c r="P162" s="43">
        <v>3.106547462513896E-3</v>
      </c>
      <c r="Q162" s="43">
        <v>1.2805074881172591E-2</v>
      </c>
      <c r="R162" s="43">
        <v>1.8771481826927716E-4</v>
      </c>
      <c r="S162" s="43">
        <v>0.14087172985771268</v>
      </c>
    </row>
    <row r="163" spans="13:19" x14ac:dyDescent="0.25">
      <c r="M163" s="43">
        <f t="shared" ref="M163" si="156">M162+hb</f>
        <v>13.00000000000006</v>
      </c>
      <c r="N163" s="43">
        <f t="array" ref="N163:S163">ODESOLN2(M162,M163,$C$13,N162,O162,P162,Q162,R162,S162,$I$3,$I$4,$I$5,$I$6,$I$7,$I$8,$F$3,$F$4,$F$5,$F$6,$F$7,$F$8,$F$9,$F$10)</f>
        <v>0.14569280230244827</v>
      </c>
      <c r="O163" s="43">
        <v>0.69636318577425771</v>
      </c>
      <c r="P163" s="43">
        <v>3.1151453999326644E-3</v>
      </c>
      <c r="Q163" s="43">
        <v>1.2882718004551883E-2</v>
      </c>
      <c r="R163" s="43">
        <v>1.8843293872417453E-4</v>
      </c>
      <c r="S163" s="43">
        <v>0.14175771558008826</v>
      </c>
    </row>
    <row r="164" spans="13:19" x14ac:dyDescent="0.25">
      <c r="M164" s="43">
        <f t="shared" ref="M164" si="157">M163+hb</f>
        <v>13.050000000000061</v>
      </c>
      <c r="N164" s="43">
        <f t="array" ref="N164:S164">ODESOLN2(M163,M164,$C$13,N163,O163,P163,Q163,R163,S163,$I$3,$I$4,$I$5,$I$6,$I$7,$I$8,$F$3,$F$4,$F$5,$F$6,$F$7,$F$8,$F$9,$F$10)</f>
        <v>0.14476214231569728</v>
      </c>
      <c r="O164" s="43">
        <v>0.69632095308874398</v>
      </c>
      <c r="P164" s="43">
        <v>3.1234778669999535E-3</v>
      </c>
      <c r="Q164" s="43">
        <v>1.296057241274776E-2</v>
      </c>
      <c r="R164" s="43">
        <v>1.8915301335018192E-4</v>
      </c>
      <c r="S164" s="43">
        <v>0.14264370130246384</v>
      </c>
    </row>
    <row r="165" spans="13:19" x14ac:dyDescent="0.25">
      <c r="M165" s="43">
        <f t="shared" ref="M165" si="158">M164+hb</f>
        <v>13.100000000000062</v>
      </c>
      <c r="N165" s="43">
        <f t="array" ref="N165:S165">ODESOLN2(M164,M165,$C$13,N164,O164,P164,Q164,R164,S164,$I$3,$I$4,$I$5,$I$6,$I$7,$I$8,$F$3,$F$4,$F$5,$F$6,$F$7,$F$8,$F$9,$F$10)</f>
        <v>0.14383165191818859</v>
      </c>
      <c r="O165" s="43">
        <v>0.69627861197091911</v>
      </c>
      <c r="P165" s="43">
        <v>3.1315426532042626E-3</v>
      </c>
      <c r="Q165" s="43">
        <v>1.3038631452242646E-2</v>
      </c>
      <c r="R165" s="43">
        <v>1.8987498060898323E-4</v>
      </c>
      <c r="S165" s="43">
        <v>0.14352968702483943</v>
      </c>
    </row>
    <row r="166" spans="13:19" x14ac:dyDescent="0.25">
      <c r="M166" s="43">
        <f t="shared" ref="M166" si="159">M165+hb</f>
        <v>13.150000000000063</v>
      </c>
      <c r="N166" s="43">
        <f t="array" ref="N166:S166">ODESOLN2(M165,M166,$C$13,N165,O165,P165,Q165,R165,S165,$I$3,$I$4,$I$5,$I$6,$I$7,$I$8,$F$3,$F$4,$F$5,$F$6,$F$7,$F$8,$F$9,$F$10)</f>
        <v>0.14290133636119742</v>
      </c>
      <c r="O166" s="43">
        <v>0.69623616607902006</v>
      </c>
      <c r="P166" s="43">
        <v>3.1393376188807018E-3</v>
      </c>
      <c r="Q166" s="43">
        <v>1.3116888415229634E-2</v>
      </c>
      <c r="R166" s="43">
        <v>1.9059877846014088E-4</v>
      </c>
      <c r="S166" s="43">
        <v>0.14441567274721501</v>
      </c>
    </row>
    <row r="167" spans="13:19" x14ac:dyDescent="0.25">
      <c r="M167" s="43">
        <f t="shared" ref="M167" si="160">M166+hb</f>
        <v>13.200000000000063</v>
      </c>
      <c r="N167" s="43">
        <f t="array" ref="N167:S167">ODESOLN2(M166,M167,$C$13,N166,O166,P166,Q166,R166,S166,$I$3,$I$4,$I$5,$I$6,$I$7,$I$8,$F$3,$F$4,$F$5,$F$6,$F$7,$F$8,$F$9,$F$10)</f>
        <v>0.14197120084954909</v>
      </c>
      <c r="O167" s="43">
        <v>0.69619361909892308</v>
      </c>
      <c r="P167" s="43">
        <v>3.1468606961698722E-3</v>
      </c>
      <c r="Q167" s="43">
        <v>1.3195336541392757E-2</v>
      </c>
      <c r="R167" s="43">
        <v>1.9132434437756166E-4</v>
      </c>
      <c r="S167" s="43">
        <v>0.14530165846959059</v>
      </c>
    </row>
    <row r="168" spans="13:19" x14ac:dyDescent="0.25">
      <c r="M168" s="43">
        <f t="shared" ref="M168" si="161">M167+hb</f>
        <v>13.250000000000064</v>
      </c>
      <c r="N168" s="43">
        <f t="array" ref="N168:S168">ODESOLN2(M167,M168,$C$13,N167,O167,P167,Q167,R167,S167,$I$3,$I$4,$I$5,$I$6,$I$7,$I$8,$F$3,$F$4,$F$5,$F$6,$F$7,$F$8,$F$9,$F$10)</f>
        <v>0.14104125053986563</v>
      </c>
      <c r="O168" s="43">
        <v>0.69615097474315102</v>
      </c>
      <c r="P168" s="43">
        <v>3.1541098899432259E-3</v>
      </c>
      <c r="Q168" s="43">
        <v>1.3273969019710797E-2</v>
      </c>
      <c r="R168" s="43">
        <v>1.9205161536617977E-4</v>
      </c>
      <c r="S168" s="43">
        <v>0.14618764419196617</v>
      </c>
    </row>
    <row r="169" spans="13:19" x14ac:dyDescent="0.25">
      <c r="M169" s="43">
        <f t="shared" ref="M169" si="162">M168+hb</f>
        <v>13.300000000000065</v>
      </c>
      <c r="N169" s="43">
        <f t="array" ref="N169:S169">ODESOLN2(M168,M169,$C$13,N168,O168,P168,Q168,R168,S168,$I$3,$I$4,$I$5,$I$6,$I$7,$I$8,$F$3,$F$4,$F$5,$F$6,$F$7,$F$8,$F$9,$F$10)</f>
        <v>0.14011149053883529</v>
      </c>
      <c r="O169" s="43">
        <v>0.69610823674986921</v>
      </c>
      <c r="P169" s="43">
        <v>3.1610832786943192E-3</v>
      </c>
      <c r="Q169" s="43">
        <v>1.3352778990283714E-2</v>
      </c>
      <c r="R169" s="43">
        <v>1.9278052797884991E-4</v>
      </c>
      <c r="S169" s="43">
        <v>0.14707362991434175</v>
      </c>
    </row>
    <row r="170" spans="13:19" x14ac:dyDescent="0.25">
      <c r="M170" s="43">
        <f t="shared" ref="M170" si="163">M169+hb</f>
        <v>13.350000000000065</v>
      </c>
      <c r="N170" s="43">
        <f t="array" ref="N170:S170">ODESOLN2(M169,M170,$C$13,N169,O169,P169,Q169,R169,S169,$I$3,$I$4,$I$5,$I$6,$I$7,$I$8,$F$3,$F$4,$F$5,$F$6,$F$7,$F$8,$F$9,$F$10)</f>
        <v>0.13918192590150597</v>
      </c>
      <c r="O170" s="43">
        <v>0.69606540888187007</v>
      </c>
      <c r="P170" s="43">
        <v>3.1677790153953871E-3</v>
      </c>
      <c r="Q170" s="43">
        <v>1.3431759546180932E-2</v>
      </c>
      <c r="R170" s="43">
        <v>1.9351101833344175E-4</v>
      </c>
      <c r="S170" s="43">
        <v>0.14795961563671733</v>
      </c>
    </row>
    <row r="171" spans="13:19" x14ac:dyDescent="0.25">
      <c r="M171" s="43">
        <f t="shared" ref="M171" si="164">M170+hb</f>
        <v>13.400000000000066</v>
      </c>
      <c r="N171" s="43">
        <f t="array" ref="N171:S171">ODESOLN2(M170,M171,$C$13,N170,O170,P170,Q170,R170,S170,$I$3,$I$4,$I$5,$I$6,$I$7,$I$8,$F$3,$F$4,$F$5,$F$6,$F$7,$F$8,$F$9,$F$10)</f>
        <v>0.13825256162960367</v>
      </c>
      <c r="O171" s="43">
        <v>0.69602249492554713</v>
      </c>
      <c r="P171" s="43">
        <v>3.1741953283187037E-3</v>
      </c>
      <c r="Q171" s="43">
        <v>1.351090373531056E-2</v>
      </c>
      <c r="R171" s="43">
        <v>1.9424302213012835E-4</v>
      </c>
      <c r="S171" s="43">
        <v>0.14884560135909292</v>
      </c>
    </row>
    <row r="172" spans="13:19" x14ac:dyDescent="0.25">
      <c r="M172" s="43">
        <f t="shared" ref="M172" si="165">M171+hb</f>
        <v>13.450000000000067</v>
      </c>
      <c r="N172" s="43">
        <f t="array" ref="N172:S172">ODESOLN2(M171,M172,$C$13,N171,O171,P171,Q171,R171,S171,$I$3,$I$4,$I$5,$I$6,$I$7,$I$8,$F$3,$F$4,$F$5,$F$6,$F$7,$F$8,$F$9,$F$10)</f>
        <v>0.13732340266987683</v>
      </c>
      <c r="O172" s="43">
        <v>0.69597949868985809</v>
      </c>
      <c r="P172" s="43">
        <v>3.1803305218222073E-3</v>
      </c>
      <c r="Q172" s="43">
        <v>1.3590204562308642E-2</v>
      </c>
      <c r="R172" s="43">
        <v>1.9497647466886004E-4</v>
      </c>
      <c r="S172" s="43">
        <v>0.1497315870814685</v>
      </c>
    </row>
    <row r="173" spans="13:19" x14ac:dyDescent="0.25">
      <c r="M173" s="43">
        <f t="shared" ref="M173" si="166">M172+hb</f>
        <v>13.500000000000068</v>
      </c>
      <c r="N173" s="43">
        <f t="array" ref="N173:S173">ODESOLN2(M172,M173,$C$13,N172,O172,P172,Q172,R172,S172,$I$3,$I$4,$I$5,$I$6,$I$7,$I$8,$F$3,$F$4,$F$5,$F$6,$F$7,$F$8,$F$9,$F$10)</f>
        <v>0.13639445391246718</v>
      </c>
      <c r="O173" s="43">
        <v>0.69593642400527844</v>
      </c>
      <c r="P173" s="43">
        <v>3.1861829770988945E-3</v>
      </c>
      <c r="Q173" s="43">
        <v>1.3669654990447595E-2</v>
      </c>
      <c r="R173" s="43">
        <v>1.9571131086701523E-4</v>
      </c>
      <c r="S173" s="43">
        <v>0.15061757280384408</v>
      </c>
    </row>
    <row r="174" spans="13:19" x14ac:dyDescent="0.25">
      <c r="M174" s="43">
        <f t="shared" ref="M174" si="167">M173+hb</f>
        <v>13.550000000000068</v>
      </c>
      <c r="N174" s="43">
        <f t="array" ref="N174:S174">ODESOLN2(M173,M174,$C$13,N173,O173,P173,Q173,R173,S173,$I$3,$I$4,$I$5,$I$6,$I$7,$I$8,$F$3,$F$4,$F$5,$F$6,$F$7,$F$8,$F$9,$F$10)</f>
        <v>0.13546572018930841</v>
      </c>
      <c r="O174" s="43">
        <v>0.69589327472274554</v>
      </c>
      <c r="P174" s="43">
        <v>3.1917511528895301E-3</v>
      </c>
      <c r="Q174" s="43">
        <v>1.3749247943562871E-2</v>
      </c>
      <c r="R174" s="43">
        <v>1.9644746527722035E-4</v>
      </c>
      <c r="S174" s="43">
        <v>0.15150355852621966</v>
      </c>
    </row>
    <row r="175" spans="13:19" x14ac:dyDescent="0.25">
      <c r="M175" s="43">
        <f t="shared" ref="M175" si="168">M174+hb</f>
        <v>13.600000000000069</v>
      </c>
      <c r="N175" s="43">
        <f t="array" ref="N175:S175">ODESOLN2(M174,M175,$C$13,N174,O174,P174,Q174,R174,S174,$I$3,$I$4,$I$5,$I$6,$I$7,$I$8,$F$3,$F$4,$F$5,$F$6,$F$7,$F$8,$F$9,$F$10)</f>
        <v>0.13453720627255325</v>
      </c>
      <c r="O175" s="43">
        <v>0.6958500547125942</v>
      </c>
      <c r="P175" s="43">
        <v>3.197033586158222E-3</v>
      </c>
      <c r="Q175" s="43">
        <v>1.3828976307996963E-2</v>
      </c>
      <c r="R175" s="43">
        <v>1.9718487210532978E-4</v>
      </c>
      <c r="S175" s="43">
        <v>0.15238954424859524</v>
      </c>
    </row>
    <row r="176" spans="13:19" x14ac:dyDescent="0.25">
      <c r="M176" s="43">
        <f t="shared" ref="M176" si="169">M175+hb</f>
        <v>13.65000000000007</v>
      </c>
      <c r="N176" s="43">
        <f t="array" ref="N176:S176">ODESOLN2(M175,M176,$C$13,N175,O175,P175,Q175,R175,S175,$I$3,$I$4,$I$5,$I$6,$I$7,$I$8,$F$3,$F$4,$F$5,$F$6,$F$7,$F$8,$F$9,$F$10)</f>
        <v>0.13360891687303</v>
      </c>
      <c r="O176" s="43">
        <v>0.69580676786348372</v>
      </c>
      <c r="P176" s="43">
        <v>3.2020288927304573E-3</v>
      </c>
      <c r="Q176" s="43">
        <v>1.3908832934559785E-2</v>
      </c>
      <c r="R176" s="43">
        <v>1.9792346522855744E-4</v>
      </c>
      <c r="S176" s="43">
        <v>0.15327552997097083</v>
      </c>
    </row>
    <row r="177" spans="13:19" x14ac:dyDescent="0.25">
      <c r="M177" s="43">
        <f t="shared" ref="M177" si="170">M176+hb</f>
        <v>13.70000000000007</v>
      </c>
      <c r="N177" s="43">
        <f t="array" ref="N177:S177">ODESOLN2(M176,M177,$C$13,N176,O176,P176,Q176,R176,S176,$I$3,$I$4,$I$5,$I$6,$I$7,$I$8,$F$3,$F$4,$F$5,$F$6,$F$7,$F$8,$F$9,$F$10)</f>
        <v>0.13268085663872881</v>
      </c>
      <c r="O177" s="43">
        <v>0.6957634180813167</v>
      </c>
      <c r="P177" s="43">
        <v>3.2067357678932031E-3</v>
      </c>
      <c r="Q177" s="43">
        <v>1.398881064050452E-2</v>
      </c>
      <c r="R177" s="43">
        <v>1.9866317821375145E-4</v>
      </c>
      <c r="S177" s="43">
        <v>0.15416151569334641</v>
      </c>
    </row>
    <row r="178" spans="13:19" x14ac:dyDescent="0.25">
      <c r="M178" s="43">
        <f t="shared" ref="M178" si="171">M177+hb</f>
        <v>13.750000000000071</v>
      </c>
      <c r="N178" s="43">
        <f t="array" ref="N178:S178">ODESOLN2(M177,M178,$C$13,N177,O177,P177,Q177,R177,S177,$I$3,$I$4,$I$5,$I$6,$I$7,$I$8,$F$3,$F$4,$F$5,$F$6,$F$7,$F$8,$F$9,$F$10)</f>
        <v>0.13175303015331918</v>
      </c>
      <c r="O178" s="43">
        <v>0.69572000928815192</v>
      </c>
      <c r="P178" s="43">
        <v>3.2111529869567343E-3</v>
      </c>
      <c r="Q178" s="43">
        <v>1.406890221151798E-2</v>
      </c>
      <c r="R178" s="43">
        <v>1.9940394433580274E-4</v>
      </c>
      <c r="S178" s="43">
        <v>0.15504750141572199</v>
      </c>
    </row>
    <row r="179" spans="13:19" x14ac:dyDescent="0.25">
      <c r="M179" s="43">
        <f t="shared" ref="M179" si="172">M178+hb</f>
        <v>13.800000000000072</v>
      </c>
      <c r="N179" s="43">
        <f t="array" ref="N179:S179">ODESOLN2(M178,M179,$C$13,N178,O178,P178,Q178,R178,S178,$I$3,$I$4,$I$5,$I$6,$I$7,$I$8,$F$3,$F$4,$F$5,$F$6,$F$7,$F$8,$F$9,$F$10)</f>
        <v>0.13082544193469919</v>
      </c>
      <c r="O179" s="43">
        <v>0.69567654542110846</v>
      </c>
      <c r="P179" s="43">
        <v>3.2152794057778368E-3</v>
      </c>
      <c r="Q179" s="43">
        <v>1.4149100403724453E-2</v>
      </c>
      <c r="R179" s="43">
        <v>2.0014569659617892E-4</v>
      </c>
      <c r="S179" s="43">
        <v>0.15593348713809757</v>
      </c>
    </row>
    <row r="180" spans="13:19" x14ac:dyDescent="0.25">
      <c r="M180" s="43">
        <f t="shared" ref="M180" si="173">M179+hb</f>
        <v>13.850000000000072</v>
      </c>
      <c r="N180" s="43">
        <f t="array" ref="N180:S180">ODESOLN2(M179,M180,$C$13,N179,O179,P179,Q179,R179,S179,$I$3,$I$4,$I$5,$I$6,$I$7,$I$8,$F$3,$F$4,$F$5,$F$6,$F$7,$F$8,$F$9,$F$10)</f>
        <v>0.12989809643357689</v>
      </c>
      <c r="O180" s="43">
        <v>0.69563303043126579</v>
      </c>
      <c r="P180" s="43">
        <v>3.2191139612440947E-3</v>
      </c>
      <c r="Q180" s="43">
        <v>1.4229397945702198E-2</v>
      </c>
      <c r="R180" s="43">
        <v>2.0088836774157464E-4</v>
      </c>
      <c r="S180" s="43">
        <v>0.15681947286047315</v>
      </c>
    </row>
    <row r="181" spans="13:19" x14ac:dyDescent="0.25">
      <c r="M181" s="43">
        <f t="shared" ref="M181" si="174">M180+hb</f>
        <v>13.900000000000073</v>
      </c>
      <c r="N181" s="43">
        <f t="array" ref="N181:S181">ODESOLN2(M180,M181,$C$13,N180,O180,P180,Q180,R180,S180,$I$3,$I$4,$I$5,$I$6,$I$7,$I$8,$F$3,$F$4,$F$5,$F$6,$F$7,$F$8,$F$9,$F$10)</f>
        <v>0.12897099803208512</v>
      </c>
      <c r="O181" s="43">
        <v>0.69558946828255663</v>
      </c>
      <c r="P181" s="43">
        <v>3.2226556717189921E-3</v>
      </c>
      <c r="Q181" s="43">
        <v>1.4309787540511484E-2</v>
      </c>
      <c r="R181" s="43">
        <v>2.0163189028266884E-4</v>
      </c>
      <c r="S181" s="43">
        <v>0.15770545858284873</v>
      </c>
    </row>
    <row r="182" spans="13:19" x14ac:dyDescent="0.25">
      <c r="M182" s="43">
        <f t="shared" ref="M182" si="175">M181+hb</f>
        <v>13.950000000000074</v>
      </c>
      <c r="N182" s="43">
        <f t="array" ref="N182:S182">ODESOLN2(M181,M182,$C$13,N181,O181,P181,Q181,R181,S181,$I$3,$I$4,$I$5,$I$6,$I$7,$I$8,$F$3,$F$4,$F$5,$F$6,$F$7,$F$8,$F$9,$F$10)</f>
        <v>0.12804415104243014</v>
      </c>
      <c r="O182" s="43">
        <v>0.69554586295065546</v>
      </c>
      <c r="P182" s="43">
        <v>3.2259036374475678E-3</v>
      </c>
      <c r="Q182" s="43">
        <v>1.4390261867733272E-2</v>
      </c>
      <c r="R182" s="43">
        <v>2.0237619651298057E-4</v>
      </c>
      <c r="S182" s="43">
        <v>0.15859144430522432</v>
      </c>
    </row>
    <row r="183" spans="13:19" x14ac:dyDescent="0.25">
      <c r="M183" s="43">
        <f t="shared" ref="M183" si="176">M182+hb</f>
        <v>14.000000000000075</v>
      </c>
      <c r="N183" s="43">
        <f t="array" ref="N183:S183">ODESOLN2(M182,M183,$C$13,N182,O182,P182,Q182,R182,S182,$I$3,$I$4,$I$5,$I$6,$I$7,$I$8,$F$3,$F$4,$F$5,$F$6,$F$7,$F$8,$F$9,$F$10)</f>
        <v>0.12711755970557445</v>
      </c>
      <c r="O183" s="43">
        <v>0.69550221842186177</v>
      </c>
      <c r="P183" s="43">
        <v>3.2288570409224264E-3</v>
      </c>
      <c r="Q183" s="43">
        <v>1.4470813585517507E-2</v>
      </c>
      <c r="R183" s="43">
        <v>2.0312121852781375E-4</v>
      </c>
      <c r="S183" s="43">
        <v>0.1594774300275999</v>
      </c>
    </row>
    <row r="184" spans="13:19" x14ac:dyDescent="0.25">
      <c r="M184" s="43">
        <f t="shared" ref="M184" si="177">M183+hb</f>
        <v>14.050000000000075</v>
      </c>
      <c r="N184" s="43">
        <f t="array" ref="N184:S184">ODESOLN2(M183,M184,$C$13,N183,O183,P183,Q183,R183,S183,$I$3,$I$4,$I$5,$I$6,$I$7,$I$8,$F$3,$F$4,$F$5,$F$6,$F$7,$F$8,$F$9,$F$10)</f>
        <v>0.1261912281899554</v>
      </c>
      <c r="O184" s="43">
        <v>0.69545853869197971</v>
      </c>
      <c r="P184" s="43">
        <v>3.2315151472098948E-3</v>
      </c>
      <c r="Q184" s="43">
        <v>1.4551435332640073E-2</v>
      </c>
      <c r="R184" s="43">
        <v>2.0386688824328164E-4</v>
      </c>
      <c r="S184" s="43">
        <v>0.16036341574997548</v>
      </c>
    </row>
    <row r="185" spans="13:19" x14ac:dyDescent="0.25">
      <c r="M185" s="43">
        <f t="shared" ref="M185" si="178">M184+hb</f>
        <v>14.100000000000076</v>
      </c>
      <c r="N185" s="43">
        <f t="array" ref="N185:S185">ODESOLN2(M184,M185,$C$13,N184,O184,P184,Q184,R184,S184,$I$3,$I$4,$I$5,$I$6,$I$7,$I$8,$F$3,$F$4,$F$5,$F$6,$F$7,$F$8,$F$9,$F$10)</f>
        <v>0.12526516059023887</v>
      </c>
      <c r="O185" s="43">
        <v>0.69541482776519525</v>
      </c>
      <c r="P185" s="43">
        <v>3.2338773042361836E-3</v>
      </c>
      <c r="Q185" s="43">
        <v>1.4632119730567373E-2</v>
      </c>
      <c r="R185" s="43">
        <v>2.0461313741540244E-4</v>
      </c>
      <c r="S185" s="43">
        <v>0.16124940147235106</v>
      </c>
    </row>
    <row r="186" spans="13:19" x14ac:dyDescent="0.25">
      <c r="M186" s="43">
        <f t="shared" ref="M186" si="179">M185+hb</f>
        <v>14.150000000000077</v>
      </c>
      <c r="N186" s="43">
        <f t="array" ref="N186:S186">ODESOLN2(M185,M186,$C$13,N185,O185,P185,Q185,R185,S185,$I$3,$I$4,$I$5,$I$6,$I$7,$I$8,$F$3,$F$4,$F$5,$F$6,$F$7,$F$8,$F$9,$F$10)</f>
        <v>0.12433936092611006</v>
      </c>
      <c r="O186" s="43">
        <v>0.69537108965294725</v>
      </c>
      <c r="P186" s="43">
        <v>3.235942943033406E-3</v>
      </c>
      <c r="Q186" s="43">
        <v>1.4712859385527556E-2</v>
      </c>
      <c r="R186" s="43">
        <v>2.0535989765925586E-4</v>
      </c>
      <c r="S186" s="43">
        <v>0.16213538719472664</v>
      </c>
    </row>
    <row r="187" spans="13:19" x14ac:dyDescent="0.25">
      <c r="M187" s="43">
        <f t="shared" ref="M187" si="180">M186+hb</f>
        <v>14.200000000000077</v>
      </c>
      <c r="N187" s="43">
        <f t="array" ref="N187:S187">ODESOLN2(M186,M187,$C$13,N186,O186,P186,Q186,R186,S186,$I$3,$I$4,$I$5,$I$6,$I$7,$I$8,$F$3,$F$4,$F$5,$F$6,$F$7,$F$8,$F$9,$F$10)</f>
        <v>0.12341383314110058</v>
      </c>
      <c r="O187" s="43">
        <v>0.69532732837280053</v>
      </c>
      <c r="P187" s="43">
        <v>3.2377115779453629E-3</v>
      </c>
      <c r="Q187" s="43">
        <v>1.479364689058738E-2</v>
      </c>
      <c r="R187" s="43">
        <v>2.0610710046819198E-4</v>
      </c>
      <c r="S187" s="43">
        <v>0.16302137291710223</v>
      </c>
    </row>
    <row r="188" spans="13:19" x14ac:dyDescent="0.25">
      <c r="M188" s="43">
        <f t="shared" ref="M188" si="181">M187+hb</f>
        <v>14.250000000000078</v>
      </c>
      <c r="N188" s="43">
        <f t="array" ref="N188:S188">ODESOLN2(M187,M188,$C$13,N187,O187,P187,Q187,R187,S187,$I$3,$I$4,$I$5,$I$6,$I$7,$I$8,$F$3,$F$4,$F$5,$F$6,$F$7,$F$8,$F$9,$F$10)</f>
        <v>0.1224885811014535</v>
      </c>
      <c r="O188" s="43">
        <v>0.69528354794731351</v>
      </c>
      <c r="P188" s="43">
        <v>3.2391828067930115E-3</v>
      </c>
      <c r="Q188" s="43">
        <v>1.4874474827733708E-2</v>
      </c>
      <c r="R188" s="43">
        <v>2.0685467723308319E-4</v>
      </c>
      <c r="S188" s="43">
        <v>0.16390735863947781</v>
      </c>
    </row>
    <row r="189" spans="13:19" x14ac:dyDescent="0.25">
      <c r="M189" s="43">
        <f t="shared" ref="M189" si="182">M188+hb</f>
        <v>14.300000000000079</v>
      </c>
      <c r="N189" s="43">
        <f t="array" ref="N189:S189">ODESOLN2(M188,M189,$C$13,N188,O188,P188,Q188,R188,S188,$I$3,$I$4,$I$5,$I$6,$I$7,$I$8,$F$3,$F$4,$F$5,$F$6,$F$7,$F$8,$F$9,$F$10)</f>
        <v>0.12156360859502623</v>
      </c>
      <c r="O189" s="43">
        <v>0.69523975240290525</v>
      </c>
      <c r="P189" s="43">
        <v>3.2403563109995792E-3</v>
      </c>
      <c r="Q189" s="43">
        <v>1.4955335769958639E-2</v>
      </c>
      <c r="R189" s="43">
        <v>2.0760255926160915E-4</v>
      </c>
      <c r="S189" s="43">
        <v>0.16479334436185339</v>
      </c>
    </row>
    <row r="190" spans="13:19" x14ac:dyDescent="0.25">
      <c r="M190" s="43">
        <f t="shared" ref="M190" si="183">M189+hb</f>
        <v>14.35000000000008</v>
      </c>
      <c r="N190" s="43">
        <f t="array" ref="N190:S190">ODESOLN2(M189,M190,$C$13,N189,O189,P189,Q189,R189,S189,$I$3,$I$4,$I$5,$I$6,$I$7,$I$8,$F$3,$F$4,$F$5,$F$6,$F$7,$F$8,$F$9,$F$10)</f>
        <v>0.12063891933023183</v>
      </c>
      <c r="O190" s="43">
        <v>0.69519594576872401</v>
      </c>
      <c r="P190" s="43">
        <v>3.2412318556752947E-3</v>
      </c>
      <c r="Q190" s="43">
        <v>1.5036222283347235E-2</v>
      </c>
      <c r="R190" s="43">
        <v>2.083506777975666E-4</v>
      </c>
      <c r="S190" s="43">
        <v>0.16567933008422897</v>
      </c>
    </row>
    <row r="191" spans="13:19" x14ac:dyDescent="0.25">
      <c r="M191" s="43">
        <f t="shared" ref="M191" si="184">M190+hb</f>
        <v>14.40000000000008</v>
      </c>
      <c r="N191" s="43">
        <f t="array" ref="N191:S191">ODESOLN2(M190,M191,$C$13,N190,O190,P190,Q190,R190,S190,$I$3,$I$4,$I$5,$I$6,$I$7,$I$8,$F$3,$F$4,$F$5,$F$6,$F$7,$F$8,$F$9,$F$10)</f>
        <v>0.11971451693501939</v>
      </c>
      <c r="O191" s="43">
        <v>0.69515213207551207</v>
      </c>
      <c r="P191" s="43">
        <v>3.2418092896617646E-3</v>
      </c>
      <c r="Q191" s="43">
        <v>1.5117126929166893E-2</v>
      </c>
      <c r="R191" s="43">
        <v>2.0909896404019368E-4</v>
      </c>
      <c r="S191" s="43">
        <v>0.16656531580660455</v>
      </c>
    </row>
    <row r="192" spans="13:19" x14ac:dyDescent="0.25">
      <c r="M192" s="43">
        <f t="shared" ref="M192" si="185">M191+hb</f>
        <v>14.450000000000081</v>
      </c>
      <c r="N192" s="43">
        <f t="array" ref="N192:S192">ODESOLN2(M191,M192,$C$13,N191,O191,P191,Q191,R191,S191,$I$3,$I$4,$I$5,$I$6,$I$7,$I$8,$F$3,$F$4,$F$5,$F$6,$F$7,$F$8,$F$9,$F$10)</f>
        <v>0.11879040495589387</v>
      </c>
      <c r="O192" s="43">
        <v>0.69510831535447393</v>
      </c>
      <c r="P192" s="43">
        <v>3.2420885455360158E-3</v>
      </c>
      <c r="Q192" s="43">
        <v>1.5198042265957291E-2</v>
      </c>
      <c r="R192" s="43">
        <v>2.0984734916349991E-4</v>
      </c>
      <c r="S192" s="43">
        <v>0.16745130152898013</v>
      </c>
    </row>
    <row r="193" spans="13:19" x14ac:dyDescent="0.25">
      <c r="M193" s="43">
        <f t="shared" ref="M193" si="186">M192+hb</f>
        <v>14.500000000000082</v>
      </c>
      <c r="N193" s="43">
        <f t="array" ref="N193:S193">ODESOLN2(M192,M193,$C$13,N192,O192,P192,Q192,R192,S192,$I$3,$I$4,$I$5,$I$6,$I$7,$I$8,$F$3,$F$4,$F$5,$F$6,$F$7,$F$8,$F$9,$F$10)</f>
        <v>0.11786658685697531</v>
      </c>
      <c r="O193" s="43">
        <v>0.69506449963614392</v>
      </c>
      <c r="P193" s="43">
        <v>3.24206963957429E-3</v>
      </c>
      <c r="Q193" s="43">
        <v>1.5278960851619944E-2</v>
      </c>
      <c r="R193" s="43">
        <v>2.1059576433559243E-4</v>
      </c>
      <c r="S193" s="43">
        <v>0.16833728725135572</v>
      </c>
    </row>
    <row r="194" spans="13:19" x14ac:dyDescent="0.25">
      <c r="M194" s="43">
        <f t="shared" ref="M194" si="187">M193+hb</f>
        <v>14.550000000000082</v>
      </c>
      <c r="N194" s="43">
        <f t="array" ref="N194:S194">ODESOLN2(M193,M194,$C$13,N193,O193,P193,Q193,R193,S193,$I$3,$I$4,$I$5,$I$6,$I$7,$I$8,$F$3,$F$4,$F$5,$F$6,$F$7,$F$8,$F$9,$F$10)</f>
        <v>0.11694306601909876</v>
      </c>
      <c r="O194" s="43">
        <v>0.69502068894925462</v>
      </c>
      <c r="P194" s="43">
        <v>3.2417526716756739E-3</v>
      </c>
      <c r="Q194" s="43">
        <v>1.5359875245506367E-2</v>
      </c>
      <c r="R194" s="43">
        <v>2.1134414073798941E-4</v>
      </c>
      <c r="S194" s="43">
        <v>0.1692232729737313</v>
      </c>
    </row>
    <row r="195" spans="13:19" x14ac:dyDescent="0.25">
      <c r="M195" s="43">
        <f t="shared" ref="M195" si="188">M194+hb</f>
        <v>14.600000000000083</v>
      </c>
      <c r="N195" s="43">
        <f t="array" ref="N195:S195">ODESOLN2(M194,M195,$C$13,N194,O194,P194,Q194,R194,S194,$I$3,$I$4,$I$5,$I$6,$I$7,$I$8,$F$3,$F$4,$F$5,$F$6,$F$7,$F$8,$F$9,$F$10)</f>
        <v>0.11601984573895431</v>
      </c>
      <c r="O195" s="43">
        <v>0.69497688731960916</v>
      </c>
      <c r="P195" s="43">
        <v>3.2411378252456976E-3</v>
      </c>
      <c r="Q195" s="43">
        <v>1.5440778010503796E-2</v>
      </c>
      <c r="R195" s="43">
        <v>2.1209240958491095E-4</v>
      </c>
      <c r="S195" s="43">
        <v>0.17010925869610688</v>
      </c>
    </row>
    <row r="196" spans="13:19" x14ac:dyDescent="0.25">
      <c r="M196" s="43">
        <f t="shared" ref="M196" si="189">M195+hb</f>
        <v>14.650000000000084</v>
      </c>
      <c r="N196" s="43">
        <f t="array" ref="N196:S196">ODESOLN2(M195,M196,$C$13,N195,O195,P195,Q195,R195,S195,$I$3,$I$4,$I$5,$I$6,$I$7,$I$8,$F$3,$F$4,$F$5,$F$6,$F$7,$F$8,$F$9,$F$10)</f>
        <v>0.11509692922826807</v>
      </c>
      <c r="O196" s="43">
        <v>0.69493309876895426</v>
      </c>
      <c r="P196" s="43">
        <v>3.2402253670400479E-3</v>
      </c>
      <c r="Q196" s="43">
        <v>1.552166171511756E-2</v>
      </c>
      <c r="R196" s="43">
        <v>2.1284050214253871E-4</v>
      </c>
      <c r="S196" s="43">
        <v>0.17099524441848246</v>
      </c>
    </row>
    <row r="197" spans="13:19" x14ac:dyDescent="0.25">
      <c r="M197" s="43">
        <f t="shared" ref="M197" si="190">M196+hb</f>
        <v>14.700000000000085</v>
      </c>
      <c r="N197" s="43">
        <f t="array" ref="N197:S197">ODESOLN2(M196,M197,$C$13,N196,O196,P196,Q196,R196,S196,$I$3,$I$4,$I$5,$I$6,$I$7,$I$8,$F$3,$F$4,$F$5,$F$6,$F$7,$F$8,$F$9,$F$10)</f>
        <v>0.11417431961302422</v>
      </c>
      <c r="O197" s="43">
        <v>0.69488932731385689</v>
      </c>
      <c r="P197" s="43">
        <v>3.2390156469685773E-3</v>
      </c>
      <c r="Q197" s="43">
        <v>1.5602518935549004E-2</v>
      </c>
      <c r="R197" s="43">
        <v>2.1358834974823468E-4</v>
      </c>
      <c r="S197" s="43">
        <v>0.17188123014085804</v>
      </c>
    </row>
    <row r="198" spans="13:19" x14ac:dyDescent="0.25">
      <c r="M198" s="43">
        <f t="shared" ref="M198" si="191">M197+hb</f>
        <v>14.750000000000085</v>
      </c>
      <c r="N198" s="43">
        <f t="array" ref="N198:S198">ODESOLN2(M197,M198,$C$13,N197,O197,P197,Q197,R197,S197,$I$3,$I$4,$I$5,$I$6,$I$7,$I$8,$F$3,$F$4,$F$5,$F$6,$F$7,$F$8,$F$9,$F$10)</f>
        <v>0.11325201993272854</v>
      </c>
      <c r="O198" s="43">
        <v>0.69484557696458538</v>
      </c>
      <c r="P198" s="43">
        <v>3.23750909785982E-3</v>
      </c>
      <c r="Q198" s="43">
        <v>1.568334225776806E-2</v>
      </c>
      <c r="R198" s="43">
        <v>2.1433588382971058E-4</v>
      </c>
      <c r="S198" s="43">
        <v>0.17276721586323363</v>
      </c>
    </row>
    <row r="199" spans="13:19" x14ac:dyDescent="0.25">
      <c r="M199" s="43">
        <f t="shared" ref="M199" si="192">M198+hb</f>
        <v>14.800000000000086</v>
      </c>
      <c r="N199" s="43">
        <f t="array" ref="N199:S199">ODESOLN2(M198,M199,$C$13,N198,O198,P198,Q198,R198,S198,$I$3,$I$4,$I$5,$I$6,$I$7,$I$8,$F$3,$F$4,$F$5,$F$6,$F$7,$F$8,$F$9,$F$10)</f>
        <v>0.11233003313971329</v>
      </c>
      <c r="O199" s="43">
        <v>0.69480185172399278</v>
      </c>
      <c r="P199" s="43">
        <v>3.2357062351862443E-3</v>
      </c>
      <c r="Q199" s="43">
        <v>1.5764124279579423E-2</v>
      </c>
      <c r="R199" s="43">
        <v>2.1508303592413777E-4</v>
      </c>
      <c r="S199" s="43">
        <v>0.17365320158560921</v>
      </c>
    </row>
    <row r="200" spans="13:19" x14ac:dyDescent="0.25">
      <c r="M200" s="43">
        <f t="shared" ref="M200" si="193">M199+hb</f>
        <v>14.850000000000087</v>
      </c>
      <c r="N200" s="43">
        <f t="array" ref="N200:S200">ODESOLN2(M199,M200,$C$13,N199,O199,P199,Q199,R199,S199,$I$3,$I$4,$I$5,$I$6,$I$7,$I$8,$F$3,$F$4,$F$5,$F$6,$F$7,$F$8,$F$9,$F$10)</f>
        <v>0.11140836209848415</v>
      </c>
      <c r="O200" s="43">
        <v>0.6947581555864073</v>
      </c>
      <c r="P200" s="43">
        <v>3.2336076567504981E-3</v>
      </c>
      <c r="Q200" s="43">
        <v>1.5844857612681434E-2</v>
      </c>
      <c r="R200" s="43">
        <v>2.1582973769718956E-4</v>
      </c>
      <c r="S200" s="43">
        <v>0.17453918730798479</v>
      </c>
    </row>
    <row r="201" spans="13:19" x14ac:dyDescent="0.25">
      <c r="M201" s="43">
        <f t="shared" ref="M201" si="194">M200+hb</f>
        <v>14.900000000000087</v>
      </c>
      <c r="N201" s="43">
        <f t="array" ref="N201:S201">ODESOLN2(M200,M201,$C$13,N200,O200,P200,Q200,R200,S200,$I$3,$I$4,$I$5,$I$6,$I$7,$I$8,$F$3,$F$4,$F$5,$F$6,$F$7,$F$8,$F$9,$F$10)</f>
        <v>0.11048700958510881</v>
      </c>
      <c r="O201" s="43">
        <v>0.69471449253652462</v>
      </c>
      <c r="P201" s="43">
        <v>3.2312140423329458E-3</v>
      </c>
      <c r="Q201" s="43">
        <v>1.5925534884716562E-2</v>
      </c>
      <c r="R201" s="43">
        <v>2.1657592096200657E-4</v>
      </c>
      <c r="S201" s="43">
        <v>0.17542517303036037</v>
      </c>
    </row>
    <row r="202" spans="13:19" x14ac:dyDescent="0.25">
      <c r="M202" s="43">
        <f t="shared" ref="M202" si="195">M201+hb</f>
        <v>14.950000000000088</v>
      </c>
      <c r="N202" s="43">
        <f t="array" ref="N202:S202">ODESOLN2(M201,M202,$C$13,N201,O201,P201,Q201,R201,S201,$I$3,$I$4,$I$5,$I$6,$I$7,$I$8,$F$3,$F$4,$F$5,$F$6,$F$7,$F$8,$F$9,$F$10)</f>
        <v>0.1095659782866481</v>
      </c>
      <c r="O202" s="43">
        <v>0.6946708665483099</v>
      </c>
      <c r="P202" s="43">
        <v>3.2285261533007998E-3</v>
      </c>
      <c r="Q202" s="43">
        <v>1.6006148741312717E-2</v>
      </c>
      <c r="R202" s="43">
        <v>2.173215176980763E-4</v>
      </c>
      <c r="S202" s="43">
        <v>0.17631115875273595</v>
      </c>
    </row>
    <row r="203" spans="13:19" x14ac:dyDescent="0.25">
      <c r="M203" s="43">
        <f t="shared" ref="M203" si="196">M202+hb</f>
        <v>15.000000000000089</v>
      </c>
      <c r="N203" s="43">
        <f t="array" ref="N203:S203">ODESOLN2(M202,M203,$C$13,N202,O202,P202,Q202,R202,S202,$I$3,$I$4,$I$5,$I$6,$I$7,$I$8,$F$3,$F$4,$F$5,$F$6,$F$7,$F$8,$F$9,$F$10)</f>
        <v>0.10864527080062888</v>
      </c>
      <c r="O203" s="43">
        <v>0.69462728158390186</v>
      </c>
      <c r="P203" s="43">
        <v>3.2255448321791861E-3</v>
      </c>
      <c r="Q203" s="43">
        <v>1.6086691848114225E-2</v>
      </c>
      <c r="R203" s="43">
        <v>2.1806646007001821E-4</v>
      </c>
      <c r="S203" s="43">
        <v>0.17719714447511153</v>
      </c>
    </row>
    <row r="204" spans="13:19" x14ac:dyDescent="0.25">
      <c r="M204" s="43">
        <f t="shared" ref="M204" si="197">M203+hb</f>
        <v>15.05000000000009</v>
      </c>
      <c r="N204" s="43">
        <f t="array" ref="N204:S204">ODESOLN2(M203,M204,$C$13,N203,O203,P203,Q203,R203,S203,$I$3,$I$4,$I$5,$I$6,$I$7,$I$8,$F$3,$F$4,$F$5,$F$6,$F$7,$F$8,$F$9,$F$10)</f>
        <v>0.10772488963455952</v>
      </c>
      <c r="O204" s="43">
        <v>0.69458374159252667</v>
      </c>
      <c r="P204" s="43">
        <v>3.2222710021845092E-3</v>
      </c>
      <c r="Q204" s="43">
        <v>1.6167156892801706E-2</v>
      </c>
      <c r="R204" s="43">
        <v>2.1881068044626501E-4</v>
      </c>
      <c r="S204" s="43">
        <v>0.17808313019748712</v>
      </c>
    </row>
    <row r="205" spans="13:19" x14ac:dyDescent="0.25">
      <c r="M205" s="43">
        <f t="shared" ref="M205" si="198">M204+hb</f>
        <v>15.10000000000009</v>
      </c>
      <c r="N205" s="43">
        <f t="array" ref="N205:S205">ODESOLN2(M204,M205,$C$13,N204,O204,P204,Q204,R204,S204,$I$3,$I$4,$I$5,$I$6,$I$7,$I$8,$F$3,$F$4,$F$5,$F$6,$F$7,$F$8,$F$9,$F$10)</f>
        <v>0.1068048372054875</v>
      </c>
      <c r="O205" s="43">
        <v>0.6945402505094177</v>
      </c>
      <c r="P205" s="43">
        <v>3.2187056667205044E-3</v>
      </c>
      <c r="Q205" s="43">
        <v>1.6247536587099799E-2</v>
      </c>
      <c r="R205" s="43">
        <v>2.1955411141763231E-4</v>
      </c>
      <c r="S205" s="43">
        <v>0.1789691159198627</v>
      </c>
    </row>
    <row r="206" spans="13:19" x14ac:dyDescent="0.25">
      <c r="M206" s="43">
        <f t="shared" ref="M206" si="199">M205+hb</f>
        <v>15.150000000000091</v>
      </c>
      <c r="N206" s="43">
        <f t="array" ref="N206:S206">ODESOLN2(M205,M206,$C$13,N205,O205,P205,Q205,R205,S205,$I$3,$I$4,$I$5,$I$6,$I$7,$I$8,$F$3,$F$4,$F$5,$F$6,$F$7,$F$8,$F$9,$F$10)</f>
        <v>0.10588511583959975</v>
      </c>
      <c r="O206" s="43">
        <v>0.6944968122547428</v>
      </c>
      <c r="P206" s="43">
        <v>3.2148499088373922E-3</v>
      </c>
      <c r="Q206" s="43">
        <v>1.6327823668771866E-2</v>
      </c>
      <c r="R206" s="43">
        <v>2.2029668581576765E-4</v>
      </c>
      <c r="S206" s="43">
        <v>0.17985510164223828</v>
      </c>
    </row>
    <row r="207" spans="13:19" x14ac:dyDescent="0.25">
      <c r="M207" s="43">
        <f t="shared" ref="M207" si="200">M206+hb</f>
        <v>15.200000000000092</v>
      </c>
      <c r="N207" s="43">
        <f t="array" ref="N207:S207">ODESOLN2(M206,M207,$C$13,N206,O206,P206,Q206,R206,S206,$I$3,$I$4,$I$5,$I$6,$I$7,$I$8,$F$3,$F$4,$F$5,$F$6,$F$7,$F$8,$F$9,$F$10)</f>
        <v>0.10496572777186509</v>
      </c>
      <c r="O207" s="43">
        <v>0.69445343073254029</v>
      </c>
      <c r="P207" s="43">
        <v>3.2107048906545614E-3</v>
      </c>
      <c r="Q207" s="43">
        <v>1.6408010903600719E-2</v>
      </c>
      <c r="R207" s="43">
        <v>2.2103833673147011E-4</v>
      </c>
      <c r="S207" s="43">
        <v>0.18074108736461386</v>
      </c>
    </row>
    <row r="208" spans="13:19" x14ac:dyDescent="0.25">
      <c r="M208" s="43">
        <f t="shared" ref="M208" si="201">M207+hb</f>
        <v>15.250000000000092</v>
      </c>
      <c r="N208" s="43">
        <f t="array" ref="N208:S208">ODESOLN2(M207,M208,$C$13,N207,O207,P207,Q207,R207,S207,$I$3,$I$4,$I$5,$I$6,$I$7,$I$8,$F$3,$F$4,$F$5,$F$6,$F$7,$F$8,$F$9,$F$10)</f>
        <v>0.10404667514571907</v>
      </c>
      <c r="O208" s="43">
        <v>0.69441010982966289</v>
      </c>
      <c r="P208" s="43">
        <v>3.206271852747254E-3</v>
      </c>
      <c r="Q208" s="43">
        <v>1.6488091087354495E-2</v>
      </c>
      <c r="R208" s="43">
        <v>2.217789975328729E-4</v>
      </c>
      <c r="S208" s="43">
        <v>0.18162707308698944</v>
      </c>
    </row>
    <row r="209" spans="13:19" x14ac:dyDescent="0.25">
      <c r="M209" s="43">
        <f t="shared" ref="M209" si="202">M208+hb</f>
        <v>15.300000000000093</v>
      </c>
      <c r="N209" s="43">
        <f t="array" ref="N209:S209">ODESOLN2(M208,M209,$C$13,N208,O208,P208,Q208,R208,S208,$I$3,$I$4,$I$5,$I$6,$I$7,$I$8,$F$3,$F$4,$F$5,$F$6,$F$7,$F$8,$F$9,$F$10)</f>
        <v>0.10312796001279119</v>
      </c>
      <c r="O209" s="43">
        <v>0.69436685341473181</v>
      </c>
      <c r="P209" s="43">
        <v>3.2015521134977228E-3</v>
      </c>
      <c r="Q209" s="43">
        <v>1.6568057047736808E-2</v>
      </c>
      <c r="R209" s="43">
        <v>2.2251860188348001E-4</v>
      </c>
      <c r="S209" s="43">
        <v>0.18251305880936503</v>
      </c>
    </row>
    <row r="210" spans="13:19" x14ac:dyDescent="0.25">
      <c r="M210" s="43">
        <f t="shared" ref="M210" si="203">M209+hb</f>
        <v>15.350000000000094</v>
      </c>
      <c r="N210" s="43">
        <f t="array" ref="N210:S210">ODESOLN2(M209,M210,$C$13,N209,O209,P209,Q209,R209,S209,$I$3,$I$4,$I$5,$I$6,$I$7,$I$8,$F$3,$F$4,$F$5,$F$6,$F$7,$F$8,$F$9,$F$10)</f>
        <v>0.10220958433267424</v>
      </c>
      <c r="O210" s="43">
        <v>0.69432366533709955</v>
      </c>
      <c r="P210" s="43">
        <v>3.1965470684113735E-3</v>
      </c>
      <c r="Q210" s="43">
        <v>1.6647901646320247E-2</v>
      </c>
      <c r="R210" s="43">
        <v>2.2325708376004922E-4</v>
      </c>
      <c r="S210" s="43">
        <v>0.18339904453174061</v>
      </c>
    </row>
    <row r="211" spans="13:19" x14ac:dyDescent="0.25">
      <c r="M211" s="43">
        <f t="shared" ref="M211" si="204">M210+hb</f>
        <v>15.400000000000095</v>
      </c>
      <c r="N211" s="43">
        <f t="array" ref="N211:S211">ODESOLN2(M210,M211,$C$13,N210,O210,P210,Q210,R210,S210,$I$3,$I$4,$I$5,$I$6,$I$7,$I$8,$F$3,$F$4,$F$5,$F$6,$F$7,$F$8,$F$9,$F$10)</f>
        <v>0.10129154997273594</v>
      </c>
      <c r="O211" s="43">
        <v>0.69428054942582285</v>
      </c>
      <c r="P211" s="43">
        <v>3.1912581893984147E-3</v>
      </c>
      <c r="Q211" s="43">
        <v>1.6727617780462355E-2</v>
      </c>
      <c r="R211" s="43">
        <v>2.2399437747031299E-4</v>
      </c>
      <c r="S211" s="43">
        <v>0.18428503025411619</v>
      </c>
    </row>
    <row r="212" spans="13:19" x14ac:dyDescent="0.25">
      <c r="M212" s="43">
        <f t="shared" ref="M212" si="205">M211+hb</f>
        <v>15.450000000000095</v>
      </c>
      <c r="N212" s="43">
        <f t="array" ref="N212:S212">ODESOLN2(M211,M212,$C$13,N211,O211,P211,Q211,R211,S211,$I$3,$I$4,$I$5,$I$6,$I$7,$I$8,$F$3,$F$4,$F$5,$F$6,$F$7,$F$8,$F$9,$F$10)</f>
        <v>0.10037385870797225</v>
      </c>
      <c r="O212" s="43">
        <v>0.69423750948864671</v>
      </c>
      <c r="P212" s="43">
        <v>3.185687024021559E-3</v>
      </c>
      <c r="Q212" s="43">
        <v>1.6807198385203278E-2</v>
      </c>
      <c r="R212" s="43">
        <v>2.2473041767052983E-4</v>
      </c>
      <c r="S212" s="43">
        <v>0.18517101597649177</v>
      </c>
    </row>
    <row r="213" spans="13:19" x14ac:dyDescent="0.25">
      <c r="M213" s="43">
        <f t="shared" ref="M213" si="206">M212+hb</f>
        <v>15.500000000000096</v>
      </c>
      <c r="N213" s="43">
        <f t="array" ref="N213:S213">ODESOLN2(M212,M213,$C$13,N212,O212,P212,Q212,R212,S212,$I$3,$I$4,$I$5,$I$6,$I$7,$I$8,$F$3,$F$4,$F$5,$F$6,$F$7,$F$8,$F$9,$F$10)</f>
        <v>9.9456512220902765E-2</v>
      </c>
      <c r="O213" s="43">
        <v>0.69419454931099855</v>
      </c>
      <c r="P213" s="43">
        <v>3.1798351947103548E-3</v>
      </c>
      <c r="Q213" s="43">
        <v>1.6886636435144219E-2</v>
      </c>
      <c r="R213" s="43">
        <v>2.2546513938285812E-4</v>
      </c>
      <c r="S213" s="43">
        <v>0.18605700169886735</v>
      </c>
    </row>
    <row r="214" spans="13:19" x14ac:dyDescent="0.25">
      <c r="M214" s="43">
        <f t="shared" ref="M214" si="207">M213+hb</f>
        <v>15.550000000000097</v>
      </c>
      <c r="N214" s="43">
        <f t="array" ref="N214:S214">ODESOLN2(M213,M214,$C$13,N213,O213,P213,Q213,R213,S213,$I$3,$I$4,$I$5,$I$6,$I$7,$I$8,$F$3,$F$4,$F$5,$F$6,$F$7,$F$8,$F$9,$F$10)</f>
        <v>9.8539512101507645E-2</v>
      </c>
      <c r="O214" s="43">
        <v>0.69415167265499456</v>
      </c>
      <c r="P214" s="43">
        <v>3.1737043979427264E-3</v>
      </c>
      <c r="Q214" s="43">
        <v>1.6965924946305874E-2</v>
      </c>
      <c r="R214" s="43">
        <v>2.2619847801254444E-4</v>
      </c>
      <c r="S214" s="43">
        <v>0.18694298742124293</v>
      </c>
    </row>
    <row r="215" spans="13:19" x14ac:dyDescent="0.25">
      <c r="M215" s="43">
        <f t="shared" ref="M215" si="208">M214+hb</f>
        <v>15.600000000000097</v>
      </c>
      <c r="N215" s="43">
        <f t="array" ref="N215:S215">ODESOLN2(M214,M215,$C$13,N214,O214,P214,Q214,R214,S214,$I$3,$I$4,$I$5,$I$6,$I$7,$I$8,$F$3,$F$4,$F$5,$F$6,$F$7,$F$8,$F$9,$F$10)</f>
        <v>9.7622859847205812E-2</v>
      </c>
      <c r="O215" s="43">
        <v>0.69410888325845665</v>
      </c>
      <c r="P215" s="43">
        <v>3.1672964033943314E-3</v>
      </c>
      <c r="Q215" s="43">
        <v>1.7045056977966006E-2</v>
      </c>
      <c r="R215" s="43">
        <v>2.2693036936491997E-4</v>
      </c>
      <c r="S215" s="43">
        <v>0.18782897314361852</v>
      </c>
    </row>
    <row r="216" spans="13:19" x14ac:dyDescent="0.25">
      <c r="M216" s="43">
        <f t="shared" ref="M216" si="209">M215+hb</f>
        <v>15.650000000000098</v>
      </c>
      <c r="N216" s="43">
        <f t="array" ref="N216:S216">ODESOLN2(M215,M216,$C$13,N215,O215,P215,Q215,R215,S215,$I$3,$I$4,$I$5,$I$6,$I$7,$I$8,$F$3,$F$4,$F$5,$F$6,$F$7,$F$8,$F$9,$F$10)</f>
        <v>9.6706556862874521E-2</v>
      </c>
      <c r="O216" s="43">
        <v>0.69406618483394378</v>
      </c>
      <c r="P216" s="43">
        <v>3.1606130530563662E-3</v>
      </c>
      <c r="Q216" s="43">
        <v>1.7124025634475459E-2</v>
      </c>
      <c r="R216" s="43">
        <v>2.2766074966219595E-4</v>
      </c>
      <c r="S216" s="43">
        <v>0.1887149588659941</v>
      </c>
    </row>
    <row r="217" spans="13:19" x14ac:dyDescent="0.25">
      <c r="M217" s="43">
        <f t="shared" ref="M217" si="210">M216+hb</f>
        <v>15.700000000000099</v>
      </c>
      <c r="N217" s="43">
        <f t="array" ref="N217:S217">ODESOLN2(M216,M217,$C$13,N216,O216,P216,Q216,R216,S216,$I$3,$I$4,$I$5,$I$6,$I$7,$I$8,$F$3,$F$4,$F$5,$F$6,$F$7,$F$8,$F$9,$F$10)</f>
        <v>9.5790604460909617E-2</v>
      </c>
      <c r="O217" s="43">
        <v>0.69402358106779294</v>
      </c>
      <c r="P217" s="43">
        <v>3.1536562603224649E-3</v>
      </c>
      <c r="Q217" s="43">
        <v>1.7202824067051696E-2</v>
      </c>
      <c r="R217" s="43">
        <v>2.2838955556005264E-4</v>
      </c>
      <c r="S217" s="43">
        <v>0.18960094458836968</v>
      </c>
    </row>
    <row r="218" spans="13:19" x14ac:dyDescent="0.25">
      <c r="M218" s="43">
        <f t="shared" ref="M218" si="211">M217+hb</f>
        <v>15.750000000000099</v>
      </c>
      <c r="N218" s="43">
        <f t="array" ref="N218:S218">ODESOLN2(M217,M218,$C$13,N217,O217,P217,Q217,R217,S217,$I$3,$I$4,$I$5,$I$6,$I$7,$I$8,$F$3,$F$4,$F$5,$F$6,$F$7,$F$8,$F$9,$F$10)</f>
        <v>9.4875003861326537E-2</v>
      </c>
      <c r="O218" s="43">
        <v>0.69398107561917621</v>
      </c>
      <c r="P218" s="43">
        <v>3.1464280090453436E-3</v>
      </c>
      <c r="Q218" s="43">
        <v>1.7281445475549204E-2</v>
      </c>
      <c r="R218" s="43">
        <v>2.2911672416401369E-4</v>
      </c>
      <c r="S218" s="43">
        <v>0.19048693031074526</v>
      </c>
    </row>
    <row r="219" spans="13:19" x14ac:dyDescent="0.25">
      <c r="M219" s="43">
        <f t="shared" ref="M219" si="212">M218+hb</f>
        <v>15.8000000000001</v>
      </c>
      <c r="N219" s="43">
        <f t="array" ref="N219:S219">ODESOLN2(M218,M219,$C$13,N218,O218,P218,Q218,R218,S218,$I$3,$I$4,$I$5,$I$6,$I$7,$I$8,$F$3,$F$4,$F$5,$F$6,$F$7,$F$8,$F$9,$F$10)</f>
        <v>9.3959756191901569E-2</v>
      </c>
      <c r="O219" s="43">
        <v>0.69393867211916882</v>
      </c>
      <c r="P219" s="43">
        <v>3.1389303525638833E-3</v>
      </c>
      <c r="Q219" s="43">
        <v>1.7359883110205969E-2</v>
      </c>
      <c r="R219" s="43">
        <v>2.2984219304559929E-4</v>
      </c>
      <c r="S219" s="43">
        <v>0.19137291603312084</v>
      </c>
    </row>
    <row r="220" spans="13:19" x14ac:dyDescent="0.25">
      <c r="M220" s="43">
        <f t="shared" ref="M220" si="213">M219+hb</f>
        <v>15.850000000000101</v>
      </c>
      <c r="N220" s="43">
        <f t="array" ref="N220:S220">ODESOLN2(M219,M220,$C$13,N219,O219,P219,Q219,R219,S219,$I$3,$I$4,$I$5,$I$6,$I$7,$I$8,$F$3,$F$4,$F$5,$F$6,$F$7,$F$8,$F$9,$F$10)</f>
        <v>9.3044862488352989E-2</v>
      </c>
      <c r="O220" s="43">
        <v>0.6938963741698323</v>
      </c>
      <c r="P220" s="43">
        <v>3.1311654127013336E-3</v>
      </c>
      <c r="Q220" s="43">
        <v>1.7438130273365344E-2</v>
      </c>
      <c r="R220" s="43">
        <v>2.3056590025825148E-4</v>
      </c>
      <c r="S220" s="43">
        <v>0.19225890175549643</v>
      </c>
    </row>
    <row r="221" spans="13:19" x14ac:dyDescent="0.25">
      <c r="M221" s="43">
        <f t="shared" ref="M221" si="214">M220+hb</f>
        <v>15.900000000000102</v>
      </c>
      <c r="N221" s="43">
        <f t="array" ref="N221:S221">ODESOLN2(M220,M221,$C$13,N220,O220,P220,Q220,R220,S220,$I$3,$I$4,$I$5,$I$6,$I$7,$I$8,$F$3,$F$4,$F$5,$F$6,$F$7,$F$8,$F$9,$F$10)</f>
        <v>9.2130323694561839E-2</v>
      </c>
      <c r="O221" s="43">
        <v>0.69385418534331189</v>
      </c>
      <c r="P221" s="43">
        <v>3.123135378735359E-3</v>
      </c>
      <c r="Q221" s="43">
        <v>1.7516180321172511E-2</v>
      </c>
      <c r="R221" s="43">
        <v>2.3128778435302485E-4</v>
      </c>
      <c r="S221" s="43">
        <v>0.19314488747787201</v>
      </c>
    </row>
    <row r="222" spans="13:19" x14ac:dyDescent="0.25">
      <c r="M222" s="43">
        <f t="shared" ref="M222" si="215">M221+hb</f>
        <v>15.950000000000102</v>
      </c>
      <c r="N222" s="43">
        <f t="array" ref="N222:S222">ODESOLN2(M221,M222,$C$13,N221,O221,P221,Q221,R221,S221,$I$3,$I$4,$I$5,$I$6,$I$7,$I$8,$F$3,$F$4,$F$5,$F$6,$F$7,$F$8,$F$9,$F$10)</f>
        <v>9.1216140662831874E-2</v>
      </c>
      <c r="O222" s="43">
        <v>0.69381210918094782</v>
      </c>
      <c r="P222" s="43">
        <v>3.1148425063406452E-3</v>
      </c>
      <c r="Q222" s="43">
        <v>1.7594026665244896E-2</v>
      </c>
      <c r="R222" s="43">
        <v>2.3200778439403654E-4</v>
      </c>
      <c r="S222" s="43">
        <v>0.19403087320024759</v>
      </c>
    </row>
    <row r="223" spans="13:19" x14ac:dyDescent="0.25">
      <c r="M223" s="43">
        <f t="shared" ref="M223" si="216">M222+hb</f>
        <v>16.000000000000103</v>
      </c>
      <c r="N223" s="43">
        <f t="array" ref="N223:S223">ODESOLN2(M222,M223,$C$13,N222,O222,P222,Q222,R222,S222,$I$3,$I$4,$I$5,$I$6,$I$7,$I$8,$F$3,$F$4,$F$5,$F$6,$F$7,$F$8,$F$9,$F$10)</f>
        <v>9.0302314154188337E-2</v>
      </c>
      <c r="O223" s="43">
        <v>0.69377014919240121</v>
      </c>
      <c r="P223" s="43">
        <v>3.1062891165048079E-3</v>
      </c>
      <c r="Q223" s="43">
        <v>1.7671662774315935E-2</v>
      </c>
      <c r="R223" s="43">
        <v>2.3272583997366851E-4</v>
      </c>
      <c r="S223" s="43">
        <v>0.19491685892262317</v>
      </c>
    </row>
    <row r="224" spans="13:19" x14ac:dyDescent="0.25">
      <c r="M224" s="43">
        <f t="shared" ref="M224" si="217">M223+hb</f>
        <v>16.050000000000104</v>
      </c>
      <c r="N224" s="43">
        <f t="array" ref="N224:S224">ODESOLN2(M223,M224,$C$13,N223,O223,P223,Q223,R223,S223,$I$3,$I$4,$I$5,$I$6,$I$7,$I$8,$F$3,$F$4,$F$5,$F$6,$F$7,$F$8,$F$9,$F$10)</f>
        <v>8.9388844838714954E-2</v>
      </c>
      <c r="O224" s="43">
        <v>0.69372830885479631</v>
      </c>
      <c r="P224" s="43">
        <v>3.0974775944183613E-3</v>
      </c>
      <c r="Q224" s="43">
        <v>1.774908217585134E-2</v>
      </c>
      <c r="R224" s="43">
        <v>2.3344189122751738E-4</v>
      </c>
      <c r="S224" s="43">
        <v>0.19580284464499875</v>
      </c>
    </row>
    <row r="225" spans="13:19" x14ac:dyDescent="0.25">
      <c r="M225" s="43">
        <f t="shared" ref="M225" si="218">M224+hb</f>
        <v>16.100000000000104</v>
      </c>
      <c r="N225" s="43">
        <f t="array" ref="N225:S225">ODESOLN2(M224,M225,$C$13,N224,O224,P224,Q224,R224,S224,$I$3,$I$4,$I$5,$I$6,$I$7,$I$8,$F$3,$F$4,$F$5,$F$6,$F$7,$F$8,$F$9,$F$10)</f>
        <v>8.8475733295929046E-2</v>
      </c>
      <c r="O225" s="43">
        <v>0.69368659161187773</v>
      </c>
      <c r="P225" s="43">
        <v>3.0884103883395079E-3</v>
      </c>
      <c r="Q225" s="43">
        <v>1.7826278457637419E-2</v>
      </c>
      <c r="R225" s="43">
        <v>2.3415587884908422E-4</v>
      </c>
      <c r="S225" s="43">
        <v>0.19668883036737433</v>
      </c>
    </row>
    <row r="226" spans="13:19" x14ac:dyDescent="0.25">
      <c r="M226" s="43">
        <f t="shared" ref="M226" si="219">M225+hb</f>
        <v>16.150000000000105</v>
      </c>
      <c r="N226" s="43">
        <f t="array" ref="N226:S226">ODESOLN2(M225,M226,$C$13,N225,O225,P225,Q225,R225,S225,$I$3,$I$4,$I$5,$I$6,$I$7,$I$8,$F$3,$F$4,$F$5,$F$6,$F$7,$F$8,$F$9,$F$10)</f>
        <v>8.7562980015193831E-2</v>
      </c>
      <c r="O226" s="43">
        <v>0.69364500087318381</v>
      </c>
      <c r="P226" s="43">
        <v>3.0790900084345274E-3</v>
      </c>
      <c r="Q226" s="43">
        <v>1.7903245269340746E-2</v>
      </c>
      <c r="R226" s="43">
        <v>2.3486774410420006E-4</v>
      </c>
      <c r="S226" s="43">
        <v>0.19757481608974992</v>
      </c>
    </row>
    <row r="227" spans="13:19" x14ac:dyDescent="0.25">
      <c r="M227" s="43">
        <f t="shared" ref="M227" si="220">M226+hb</f>
        <v>16.200000000000106</v>
      </c>
      <c r="N227" s="43">
        <f t="array" ref="N227:S227">ODESOLN2(M226,M227,$C$13,N226,O226,P226,Q226,R226,S226,$I$3,$I$4,$I$5,$I$6,$I$7,$I$8,$F$3,$F$4,$F$5,$F$6,$F$7,$F$8,$F$9,$F$10)</f>
        <v>8.6650585396167906E-2</v>
      </c>
      <c r="O227" s="43">
        <v>0.69360354001323521</v>
      </c>
      <c r="P227" s="43">
        <v>3.0695190255945579E-3</v>
      </c>
      <c r="Q227" s="43">
        <v>1.7979976324038596E-2</v>
      </c>
      <c r="R227" s="43">
        <v>2.3557742884518075E-4</v>
      </c>
      <c r="S227" s="43">
        <v>0.1984608018121255</v>
      </c>
    </row>
    <row r="228" spans="13:19" x14ac:dyDescent="0.25">
      <c r="M228" s="43">
        <f t="shared" ref="M228" si="221">M227+hb</f>
        <v>16.250000000000107</v>
      </c>
      <c r="N228" s="43">
        <f t="array" ref="N228:S228">ODESOLN2(M227,M228,$C$13,N227,O227,P227,Q227,R227,S227,$I$3,$I$4,$I$5,$I$6,$I$7,$I$8,$F$3,$F$4,$F$5,$F$6,$F$7,$F$8,$F$9,$F$10)</f>
        <v>8.5738549749290877E-2</v>
      </c>
      <c r="O228" s="43">
        <v>0.69356221237074123</v>
      </c>
      <c r="P228" s="43">
        <v>3.0597000702295733E-3</v>
      </c>
      <c r="Q228" s="43">
        <v>1.8056465399719515E-2</v>
      </c>
      <c r="R228" s="43">
        <v>2.3628487552470614E-4</v>
      </c>
      <c r="S228" s="43">
        <v>0.19934678753450108</v>
      </c>
    </row>
    <row r="229" spans="13:19" x14ac:dyDescent="0.25">
      <c r="M229" s="43">
        <f t="shared" ref="M229" si="222">M228+hb</f>
        <v>16.300000000000107</v>
      </c>
      <c r="N229" s="43">
        <f t="array" ref="N229:S229">ODESOLN2(M228,M229,$C$13,N228,O228,P228,Q228,R228,S228,$I$3,$I$4,$I$5,$I$6,$I$7,$I$8,$F$3,$F$4,$F$5,$F$6,$F$7,$F$8,$F$9,$F$10)</f>
        <v>8.4826873296305144E-2</v>
      </c>
      <c r="O229" s="43">
        <v>0.69352102124782156</v>
      </c>
      <c r="P229" s="43">
        <v>3.0496358310403548E-3</v>
      </c>
      <c r="Q229" s="43">
        <v>1.8132706340753611E-2</v>
      </c>
      <c r="R229" s="43">
        <v>2.3699002720941809E-4</v>
      </c>
      <c r="S229" s="43">
        <v>0.20023277325687666</v>
      </c>
    </row>
    <row r="230" spans="13:19" x14ac:dyDescent="0.25">
      <c r="M230" s="43">
        <f t="shared" ref="M230" si="223">M229+hb</f>
        <v>16.350000000000108</v>
      </c>
      <c r="N230" s="43">
        <f t="array" ref="N230:S230">ODESOLN2(M229,M230,$C$13,N229,O229,P229,Q229,R229,S229,$I$3,$I$4,$I$5,$I$6,$I$7,$I$8,$F$3,$F$4,$F$5,$F$6,$F$7,$F$8,$F$9,$F$10)</f>
        <v>8.3915556170812908E-2</v>
      </c>
      <c r="O230" s="43">
        <v>0.69347996990924743</v>
      </c>
      <c r="P230" s="43">
        <v>3.0393290537692862E-3</v>
      </c>
      <c r="Q230" s="43">
        <v>1.8208693059331815E-2</v>
      </c>
      <c r="R230" s="43">
        <v>2.3769282759323275E-4</v>
      </c>
      <c r="S230" s="43">
        <v>0.20111875897925224</v>
      </c>
    </row>
    <row r="231" spans="13:19" x14ac:dyDescent="0.25">
      <c r="M231" s="43">
        <f t="shared" ref="M231" si="224">M230+hb</f>
        <v>16.400000000000109</v>
      </c>
      <c r="N231" s="43">
        <f t="array" ref="N231:S231">ODESOLN2(M230,M231,$C$13,N230,O230,P230,Q230,R230,S230,$I$3,$I$4,$I$5,$I$6,$I$7,$I$8,$F$3,$F$4,$F$5,$F$6,$F$7,$F$8,$F$9,$F$10)</f>
        <v>8.3004598418867842E-2</v>
      </c>
      <c r="O231" s="43">
        <v>0.69343906158169644</v>
      </c>
      <c r="P231" s="43">
        <v>3.0287825399308013E-3</v>
      </c>
      <c r="Q231" s="43">
        <v>1.8284419536873781E-2</v>
      </c>
      <c r="R231" s="43">
        <v>2.3839322101036202E-4</v>
      </c>
      <c r="S231" s="43">
        <v>0.20200474470162783</v>
      </c>
    </row>
    <row r="232" spans="13:19" x14ac:dyDescent="0.25">
      <c r="M232" s="43">
        <f t="shared" ref="M232" si="225">M231+hb</f>
        <v>16.450000000000109</v>
      </c>
      <c r="N232" s="43">
        <f t="array" ref="N232:S232">ODESOLN2(M231,M232,$C$13,N231,O231,P231,Q231,R231,S231,$I$3,$I$4,$I$5,$I$6,$I$7,$I$8,$F$3,$F$4,$F$5,$F$6,$F$7,$F$8,$F$9,$F$10)</f>
        <v>8.2093999999601153E-2</v>
      </c>
      <c r="O232" s="43">
        <v>0.69339829945302822</v>
      </c>
      <c r="P232" s="43">
        <v>3.0179991455223185E-3</v>
      </c>
      <c r="Q232" s="43">
        <v>1.8359879825403842E-2</v>
      </c>
      <c r="R232" s="43">
        <v>2.3909115244803968E-4</v>
      </c>
      <c r="S232" s="43">
        <v>0.20289073042400341</v>
      </c>
    </row>
    <row r="233" spans="13:19" x14ac:dyDescent="0.25">
      <c r="M233" s="43">
        <f t="shared" ref="M233" si="226">M232+hb</f>
        <v>16.50000000000011</v>
      </c>
      <c r="N233" s="43">
        <f t="array" ref="N233:S233">ODESOLN2(M232,M233,$C$13,N232,O232,P232,Q232,R232,S232,$I$3,$I$4,$I$5,$I$6,$I$7,$I$8,$F$3,$F$4,$F$5,$F$6,$F$7,$F$8,$F$9,$F$10)</f>
        <v>8.1183760785881048E-2</v>
      </c>
      <c r="O233" s="43">
        <v>0.69335768667157704</v>
      </c>
      <c r="P233" s="43">
        <v>3.0069817797164985E-3</v>
      </c>
      <c r="Q233" s="43">
        <v>1.8435068048894537E-2</v>
      </c>
      <c r="R233" s="43">
        <v>2.3978656755894778E-4</v>
      </c>
      <c r="S233" s="43">
        <v>0.20377671614637899</v>
      </c>
    </row>
    <row r="234" spans="13:19" x14ac:dyDescent="0.25">
      <c r="M234" s="43">
        <f t="shared" ref="M234" si="227">M233+hb</f>
        <v>16.550000000000111</v>
      </c>
      <c r="N234" s="43">
        <f t="array" ref="N234:S234">ODESOLN2(M233,M234,$C$13,N233,O233,P233,Q233,R233,S233,$I$3,$I$4,$I$5,$I$6,$I$7,$I$8,$F$3,$F$4,$F$5,$F$6,$F$7,$F$8,$F$9,$F$10)</f>
        <v>8.0273880565005257E-2</v>
      </c>
      <c r="O234" s="43">
        <v>0.693317226345461</v>
      </c>
      <c r="P234" s="43">
        <v>2.9957334035356849E-3</v>
      </c>
      <c r="Q234" s="43">
        <v>1.8509978404577309E-2</v>
      </c>
      <c r="R234" s="43">
        <v>2.4047941267333914E-4</v>
      </c>
      <c r="S234" s="43">
        <v>0.20466270186875457</v>
      </c>
    </row>
    <row r="235" spans="13:19" x14ac:dyDescent="0.25">
      <c r="M235" s="43">
        <f t="shared" ref="M235" si="228">M234+hb</f>
        <v>16.600000000000112</v>
      </c>
      <c r="N235" s="43">
        <f t="array" ref="N235:S235">ODESOLN2(M234,M235,$C$13,N234,O234,P234,Q234,R234,S234,$I$3,$I$4,$I$5,$I$6,$I$7,$I$8,$F$3,$F$4,$F$5,$F$6,$F$7,$F$8,$F$9,$F$10)</f>
        <v>7.9364359039425847E-2</v>
      </c>
      <c r="O235" s="43">
        <v>0.69327692154191123</v>
      </c>
      <c r="P235" s="43">
        <v>2.9842570285093825E-3</v>
      </c>
      <c r="Q235" s="43">
        <v>1.8584605164219843E-2</v>
      </c>
      <c r="R235" s="43">
        <v>2.4116963481085182E-4</v>
      </c>
      <c r="S235" s="43">
        <v>0.20554868759113015</v>
      </c>
    </row>
    <row r="236" spans="13:19" x14ac:dyDescent="0.25">
      <c r="M236" s="43">
        <f t="shared" ref="M236" si="229">M235+hb</f>
        <v>16.650000000000112</v>
      </c>
      <c r="N236" s="43">
        <f t="array" ref="N236:S236">ODESOLN2(M235,M236,$C$13,N235,O235,P235,Q235,R235,S235,$I$3,$I$4,$I$5,$I$6,$I$7,$I$8,$F$3,$F$4,$F$5,$F$6,$F$7,$F$8,$F$9,$F$10)</f>
        <v>7.8455195827505819E-2</v>
      </c>
      <c r="O236" s="43">
        <v>0.69323677528661842</v>
      </c>
      <c r="P236" s="43">
        <v>2.9725557153156227E-3</v>
      </c>
      <c r="Q236" s="43">
        <v>1.8658942675369789E-2</v>
      </c>
      <c r="R236" s="43">
        <v>2.4185718169201159E-4</v>
      </c>
      <c r="S236" s="43">
        <v>0.20643467331350573</v>
      </c>
    </row>
    <row r="237" spans="13:19" x14ac:dyDescent="0.25">
      <c r="M237" s="43">
        <f t="shared" ref="M237" si="230">M236+hb</f>
        <v>16.700000000000113</v>
      </c>
      <c r="N237" s="43">
        <f t="array" ref="N237:S237">ODESOLN2(M236,M237,$C$13,N236,O236,P236,Q236,R236,S236,$I$3,$I$4,$I$5,$I$6,$I$7,$I$8,$F$3,$F$4,$F$5,$F$6,$F$7,$F$8,$F$9,$F$10)</f>
        <v>7.7546390464306489E-2</v>
      </c>
      <c r="O237" s="43">
        <v>0.6931967905630988</v>
      </c>
      <c r="P237" s="43">
        <v>2.9606325724070921E-3</v>
      </c>
      <c r="Q237" s="43">
        <v>1.8732985362564292E-2</v>
      </c>
      <c r="R237" s="43">
        <v>2.4254200174941953E-4</v>
      </c>
      <c r="S237" s="43">
        <v>0.20732065903588132</v>
      </c>
    </row>
    <row r="238" spans="13:19" x14ac:dyDescent="0.25">
      <c r="M238" s="43">
        <f t="shared" ref="M238" si="231">M237+hb</f>
        <v>16.750000000000114</v>
      </c>
      <c r="N238" s="43">
        <f t="array" ref="N238:S238">ODESOLN2(M237,M238,$C$13,N237,O237,P237,Q237,R237,S237,$I$3,$I$4,$I$5,$I$6,$I$7,$I$8,$F$3,$F$4,$F$5,$F$6,$F$7,$F$8,$F$9,$F$10)</f>
        <v>7.6637942402405373E-2</v>
      </c>
      <c r="O238" s="43">
        <v>0.69315697031207868</v>
      </c>
      <c r="P238" s="43">
        <v>2.9484907546228909E-3</v>
      </c>
      <c r="Q238" s="43">
        <v>1.8806727728505102E-2</v>
      </c>
      <c r="R238" s="43">
        <v>2.4322404413862028E-4</v>
      </c>
      <c r="S238" s="43">
        <v>0.2082066447582569</v>
      </c>
    </row>
    <row r="239" spans="13:19" x14ac:dyDescent="0.25">
      <c r="M239" s="43">
        <f t="shared" ref="M239" si="232">M238+hb</f>
        <v>16.800000000000114</v>
      </c>
      <c r="N239" s="43">
        <f t="array" ref="N239:S239">ODESOLN2(M238,M239,$C$13,N238,O238,P238,Q238,R238,S238,$I$3,$I$4,$I$5,$I$6,$I$7,$I$8,$F$3,$F$4,$F$5,$F$6,$F$7,$F$8,$F$9,$F$10)</f>
        <v>7.572985101274371E-2</v>
      </c>
      <c r="O239" s="43">
        <v>0.69311731743089722</v>
      </c>
      <c r="P239" s="43">
        <v>2.9361334617867834E-3</v>
      </c>
      <c r="Q239" s="43">
        <v>1.8880164355198847E-2</v>
      </c>
      <c r="R239" s="43">
        <v>2.4390325874864852E-4</v>
      </c>
      <c r="S239" s="43">
        <v>0.20909263048063248</v>
      </c>
    </row>
    <row r="240" spans="13:19" x14ac:dyDescent="0.25">
      <c r="M240" s="43">
        <f t="shared" ref="M240" si="233">M239+hb</f>
        <v>16.850000000000115</v>
      </c>
      <c r="N240" s="43">
        <f t="array" ref="N240:S240">ODESOLN2(M239,M240,$C$13,N239,O239,P239,Q239,R239,S239,$I$3,$I$4,$I$5,$I$6,$I$7,$I$8,$F$3,$F$4,$F$5,$F$6,$F$7,$F$8,$F$9,$F$10)</f>
        <v>7.4822115585502821E-2</v>
      </c>
      <c r="O240" s="43">
        <v>0.69307783477292983</v>
      </c>
      <c r="P240" s="43">
        <v>2.9235639372928272E-3</v>
      </c>
      <c r="Q240" s="43">
        <v>1.8953289905062166E-2</v>
      </c>
      <c r="R240" s="43">
        <v>2.4457959621225023E-4</v>
      </c>
      <c r="S240" s="43">
        <v>0.20997861620300806</v>
      </c>
    </row>
    <row r="241" spans="13:19" x14ac:dyDescent="0.25">
      <c r="M241" s="43">
        <f t="shared" ref="M241" si="234">M240+hb</f>
        <v>16.900000000000116</v>
      </c>
      <c r="N241" s="43">
        <f t="array" ref="N241:S241">ODESOLN2(M240,M241,$C$13,N240,O240,P240,Q240,R240,S240,$I$3,$I$4,$I$5,$I$6,$I$7,$I$8,$F$3,$F$4,$F$5,$F$6,$F$7,$F$8,$F$9,$F$10)</f>
        <v>7.3914735331008841E-2</v>
      </c>
      <c r="O241" s="43">
        <v>0.69303852514702902</v>
      </c>
      <c r="P241" s="43">
        <v>2.910785466679246E-3</v>
      </c>
      <c r="Q241" s="43">
        <v>1.9026099121991387E-2</v>
      </c>
      <c r="R241" s="43">
        <v>2.4525300791577629E-4</v>
      </c>
      <c r="S241" s="43">
        <v>0.21086460192538364</v>
      </c>
    </row>
    <row r="242" spans="13:19" x14ac:dyDescent="0.25">
      <c r="M242" s="43">
        <f t="shared" ref="M242" si="235">M241+hb</f>
        <v>16.950000000000117</v>
      </c>
      <c r="N242" s="43">
        <f t="array" ref="N242:S242">ODESOLN2(M241,M242,$C$13,N241,O241,P241,Q241,R241,S241,$I$3,$I$4,$I$5,$I$6,$I$7,$I$8,$F$3,$F$4,$F$5,$F$6,$F$7,$F$8,$F$9,$F$10)</f>
        <v>7.3007709380664823E-2</v>
      </c>
      <c r="O242" s="43">
        <v>0.69299939131698729</v>
      </c>
      <c r="P242" s="43">
        <v>2.8978013761914228E-3</v>
      </c>
      <c r="Q242" s="43">
        <v>1.9098586832396496E-2</v>
      </c>
      <c r="R242" s="43">
        <v>2.4592344600874556E-4</v>
      </c>
      <c r="S242" s="43">
        <v>0.21175058764775923</v>
      </c>
    </row>
    <row r="243" spans="13:19" x14ac:dyDescent="0.25">
      <c r="M243" s="43">
        <f t="shared" ref="M243" si="236">M242+hb</f>
        <v>17.000000000000117</v>
      </c>
      <c r="N243" s="43">
        <f t="array" ref="N243:S243">ODESOLN2(M242,M243,$C$13,N242,O242,P242,Q242,R242,S242,$I$3,$I$4,$I$5,$I$6,$I$7,$I$8,$F$3,$F$4,$F$5,$F$6,$F$7,$F$8,$F$9,$F$10)</f>
        <v>7.2101036787909675E-2</v>
      </c>
      <c r="O243" s="43">
        <v>0.69296043600101631</v>
      </c>
      <c r="P243" s="43">
        <v>2.8846150313348966E-3</v>
      </c>
      <c r="Q243" s="43">
        <v>1.9170747946199069E-2</v>
      </c>
      <c r="R243" s="43">
        <v>2.4659086341307463E-4</v>
      </c>
      <c r="S243" s="43">
        <v>0.21263657337013481</v>
      </c>
    </row>
    <row r="244" spans="13:19" x14ac:dyDescent="0.25">
      <c r="M244" s="43">
        <f t="shared" ref="M244" si="237">M243+hb</f>
        <v>17.050000000000118</v>
      </c>
      <c r="N244" s="43">
        <f t="array" ref="N244:S244">ODESOLN2(M243,M244,$C$13,N243,O243,P243,Q243,R243,S243,$I$3,$I$4,$I$5,$I$6,$I$7,$I$8,$F$3,$F$4,$F$5,$F$6,$F$7,$F$8,$F$9,$F$10)</f>
        <v>7.1194716529203048E-2</v>
      </c>
      <c r="O244" s="43">
        <v>0.69292166187124937</v>
      </c>
      <c r="P244" s="43">
        <v>2.8712298354192228E-3</v>
      </c>
      <c r="Q244" s="43">
        <v>1.9242577457794029E-2</v>
      </c>
      <c r="R244" s="43">
        <v>2.4725521383197328E-4</v>
      </c>
      <c r="S244" s="43">
        <v>0.21352255909251039</v>
      </c>
    </row>
    <row r="245" spans="13:19" x14ac:dyDescent="0.25">
      <c r="M245" s="43">
        <f t="shared" ref="M245" si="238">M244+hb</f>
        <v>17.100000000000119</v>
      </c>
      <c r="N245" s="43">
        <f t="array" ref="N245:S245">ODESOLN2(M244,M245,$C$13,N244,O244,P244,Q244,R244,S244,$I$3,$I$4,$I$5,$I$6,$I$7,$I$8,$F$3,$F$4,$F$5,$F$6,$F$7,$F$8,$F$9,$F$10)</f>
        <v>7.0288747505035609E-2</v>
      </c>
      <c r="O245" s="43">
        <v>0.69288307155325957</v>
      </c>
      <c r="P245" s="43">
        <v>2.8576492280935938E-3</v>
      </c>
      <c r="Q245" s="43">
        <v>1.931407044697489E-2</v>
      </c>
      <c r="R245" s="43">
        <v>2.4791645175850202E-4</v>
      </c>
      <c r="S245" s="43">
        <v>0.21440854481488597</v>
      </c>
    </row>
    <row r="246" spans="13:19" x14ac:dyDescent="0.25">
      <c r="M246" s="43">
        <f t="shared" ref="M246" si="239">M245+hb</f>
        <v>17.150000000000119</v>
      </c>
      <c r="N246" s="43">
        <f t="array" ref="N246:S246">ODESOLN2(M245,M246,$C$13,N245,O245,P245,Q245,R245,S245,$I$3,$I$4,$I$5,$I$6,$I$7,$I$8,$F$3,$F$4,$F$5,$F$6,$F$7,$F$8,$F$9,$F$10)</f>
        <v>6.9383128540963637E-2</v>
      </c>
      <c r="O246" s="43">
        <v>0.69284466762560171</v>
      </c>
      <c r="P246" s="43">
        <v>2.8438766838750642E-3</v>
      </c>
      <c r="Q246" s="43">
        <v>1.938522207982243E-2</v>
      </c>
      <c r="R246" s="43">
        <v>2.4857453248379132E-4</v>
      </c>
      <c r="S246" s="43">
        <v>0.21529453053726155</v>
      </c>
    </row>
    <row r="247" spans="13:19" x14ac:dyDescent="0.25">
      <c r="M247" s="43">
        <f t="shared" ref="M247" si="240">M246+hb</f>
        <v>17.20000000000012</v>
      </c>
      <c r="N247" s="43">
        <f t="array" ref="N247:S247">ODESOLN2(M246,M247,$C$13,N246,O246,P246,Q246,R246,S246,$I$3,$I$4,$I$5,$I$6,$I$7,$I$8,$F$3,$F$4,$F$5,$F$6,$F$7,$F$8,$F$9,$F$10)</f>
        <v>6.847785838866749E-2</v>
      </c>
      <c r="O247" s="43">
        <v>0.6928064526193719</v>
      </c>
      <c r="P247" s="43">
        <v>2.8299157106702823E-3</v>
      </c>
      <c r="Q247" s="43">
        <v>1.9456027609556493E-2</v>
      </c>
      <c r="R247" s="43">
        <v>2.4922941210491991E-4</v>
      </c>
      <c r="S247" s="43">
        <v>0.21618051625963713</v>
      </c>
    </row>
    <row r="248" spans="13:19" x14ac:dyDescent="0.25">
      <c r="M248" s="43">
        <f t="shared" ref="M248" si="241">M247+hb</f>
        <v>17.250000000000121</v>
      </c>
      <c r="N248" s="43">
        <f t="array" ref="N248:S248">ODESOLN2(M247,M248,$C$13,N247,O247,P247,Q247,R247,S247,$I$3,$I$4,$I$5,$I$6,$I$7,$I$8,$F$3,$F$4,$F$5,$F$6,$F$7,$F$8,$F$9,$F$10)</f>
        <v>6.7572935727032893E-2</v>
      </c>
      <c r="O248" s="43">
        <v>0.6927684290177879</v>
      </c>
      <c r="P248" s="43">
        <v>2.8157698482915625E-3</v>
      </c>
      <c r="Q248" s="43">
        <v>1.9526482377350825E-2</v>
      </c>
      <c r="R248" s="43">
        <v>2.4988104753245147E-4</v>
      </c>
      <c r="S248" s="43">
        <v>0.21706650198201272</v>
      </c>
    </row>
    <row r="249" spans="13:19" x14ac:dyDescent="0.25">
      <c r="M249" s="43">
        <f t="shared" ref="M249" si="242">M248+hb</f>
        <v>17.300000000000122</v>
      </c>
      <c r="N249" s="43">
        <f t="array" ref="N249:S249">ODESOLN2(M248,M249,$C$13,N248,O248,P248,Q248,R248,S248,$I$3,$I$4,$I$5,$I$6,$I$7,$I$8,$F$3,$F$4,$F$5,$F$6,$F$7,$F$8,$F$9,$F$10)</f>
        <v>6.6668359163254545E-2</v>
      </c>
      <c r="O249" s="43">
        <v>0.69273059925578906</v>
      </c>
      <c r="P249" s="43">
        <v>2.8014426669681859E-3</v>
      </c>
      <c r="Q249" s="43">
        <v>1.9596581813110869E-2</v>
      </c>
      <c r="R249" s="43">
        <v>2.5052939649762817E-4</v>
      </c>
      <c r="S249" s="43">
        <v>0.2179524877043883</v>
      </c>
    </row>
    <row r="250" spans="13:19" x14ac:dyDescent="0.25">
      <c r="M250" s="43">
        <f t="shared" ref="M250" si="243">M249+hb</f>
        <v>17.350000000000122</v>
      </c>
      <c r="N250" s="43">
        <f t="array" ref="N250:S250">ODESOLN2(M249,M250,$C$13,N249,O249,P249,Q249,R249,S249,$I$3,$I$4,$I$5,$I$6,$I$7,$I$8,$F$3,$F$4,$F$5,$F$6,$F$7,$F$8,$F$9,$F$10)</f>
        <v>6.5764127233960953E-2</v>
      </c>
      <c r="O250" s="43">
        <v>0.69269296571965655</v>
      </c>
      <c r="P250" s="43">
        <v>2.7869377658537738E-3</v>
      </c>
      <c r="Q250" s="43">
        <v>1.966632143621427E-2</v>
      </c>
      <c r="R250" s="43">
        <v>2.5117441755921968E-4</v>
      </c>
      <c r="S250" s="43">
        <v>0.21883847342676388</v>
      </c>
    </row>
    <row r="251" spans="13:19" x14ac:dyDescent="0.25">
      <c r="M251" s="43">
        <f t="shared" ref="M251" si="244">M250+hb</f>
        <v>17.400000000000123</v>
      </c>
      <c r="N251" s="43">
        <f t="array" ref="N251:S251">ODESOLN2(M250,M251,$C$13,N250,O250,P250,Q250,R250,S250,$I$3,$I$4,$I$5,$I$6,$I$7,$I$8,$F$3,$F$4,$F$5,$F$6,$F$7,$F$8,$F$9,$F$10)</f>
        <v>6.4860238406359891E-2</v>
      </c>
      <c r="O251" s="43">
        <v>0.69265553074665442</v>
      </c>
      <c r="P251" s="43">
        <v>2.7722587715305947E-3</v>
      </c>
      <c r="Q251" s="43">
        <v>1.9735696856214163E-2</v>
      </c>
      <c r="R251" s="43">
        <v>2.5181607011002762E-4</v>
      </c>
      <c r="S251" s="43">
        <v>0.21972445914913946</v>
      </c>
    </row>
    <row r="252" spans="13:19" x14ac:dyDescent="0.25">
      <c r="M252" s="43">
        <f t="shared" ref="M252" si="245">M251+hb</f>
        <v>17.450000000000124</v>
      </c>
      <c r="N252" s="43">
        <f t="array" ref="N252:S252">ODESOLN2(M251,M252,$C$13,N251,O251,P251,Q251,R251,S251,$I$3,$I$4,$I$5,$I$6,$I$7,$I$8,$F$3,$F$4,$F$5,$F$6,$F$7,$F$8,$F$9,$F$10)</f>
        <v>6.3956691079403577E-2</v>
      </c>
      <c r="O252" s="43">
        <v>0.69261829662469021</v>
      </c>
      <c r="P252" s="43">
        <v>2.7574093365116516E-3</v>
      </c>
      <c r="Q252" s="43">
        <v>1.9804703773505038E-2</v>
      </c>
      <c r="R252" s="43">
        <v>2.5245431438304465E-4</v>
      </c>
      <c r="S252" s="43">
        <v>0.22061044487151504</v>
      </c>
    </row>
    <row r="253" spans="13:19" x14ac:dyDescent="0.25">
      <c r="M253" s="43">
        <f t="shared" ref="M253" si="246">M252+hb</f>
        <v>17.500000000000124</v>
      </c>
      <c r="N253" s="43">
        <f t="array" ref="N253:S253">ODESOLN2(M252,M253,$C$13,N252,O252,P252,Q252,R252,S252,$I$3,$I$4,$I$5,$I$6,$I$7,$I$8,$F$3,$F$4,$F$5,$F$6,$F$7,$F$8,$F$9,$F$10)</f>
        <v>6.305348358497298E-2</v>
      </c>
      <c r="O253" s="43">
        <v>0.69258126559199507</v>
      </c>
      <c r="P253" s="43">
        <v>2.7423931377413896E-3</v>
      </c>
      <c r="Q253" s="43">
        <v>1.987333797995124E-2</v>
      </c>
      <c r="R253" s="43">
        <v>2.5308911145726715E-4</v>
      </c>
      <c r="S253" s="43">
        <v>0.22149643059389063</v>
      </c>
    </row>
    <row r="254" spans="13:19" x14ac:dyDescent="0.25">
      <c r="M254" s="43">
        <f t="shared" ref="M254" si="247">M253+hb</f>
        <v>17.550000000000125</v>
      </c>
      <c r="N254" s="43">
        <f t="array" ref="N254:S254">ODESOLN2(M253,M254,$C$13,N253,O253,P253,Q253,R253,S253,$I$3,$I$4,$I$5,$I$6,$I$7,$I$8,$F$3,$F$4,$F$5,$F$6,$F$7,$F$8,$F$9,$F$10)</f>
        <v>6.215061418908005E-2</v>
      </c>
      <c r="O254" s="43">
        <v>0.69254443983682534</v>
      </c>
      <c r="P254" s="43">
        <v>2.7272138750958604E-3</v>
      </c>
      <c r="Q254" s="43">
        <v>1.9941595359478044E-2</v>
      </c>
      <c r="R254" s="43">
        <v>2.5372042326316202E-4</v>
      </c>
      <c r="S254" s="43">
        <v>0.22238241631626621</v>
      </c>
    </row>
    <row r="255" spans="13:19" x14ac:dyDescent="0.25">
      <c r="M255" s="43">
        <f t="shared" ref="M255" si="248">M254+hb</f>
        <v>17.600000000000126</v>
      </c>
      <c r="N255" s="43">
        <f t="array" ref="N255:S255">ODESOLN2(M254,M255,$C$13,N254,O254,P254,Q254,R254,S254,$I$3,$I$4,$I$5,$I$6,$I$7,$I$8,$F$3,$F$4,$F$5,$F$6,$F$7,$F$8,$F$9,$F$10)</f>
        <v>6.1248081093087478E-2</v>
      </c>
      <c r="O255" s="43">
        <v>0.69250782149718326</v>
      </c>
      <c r="P255" s="43">
        <v>2.7118752698831743E-3</v>
      </c>
      <c r="Q255" s="43">
        <v>2.0009471888625258E-2</v>
      </c>
      <c r="R255" s="43">
        <v>2.5434821258778684E-4</v>
      </c>
      <c r="S255" s="43">
        <v>0.22326840203864179</v>
      </c>
    </row>
    <row r="256" spans="13:19" x14ac:dyDescent="0.25">
      <c r="M256" s="43">
        <f t="shared" ref="M256" si="249">M255+hb</f>
        <v>17.650000000000126</v>
      </c>
      <c r="N256" s="43">
        <f t="array" ref="N256:S256">ODESOLN2(M255,M256,$C$13,N255,O255,P255,Q255,R255,S255,$I$3,$I$4,$I$5,$I$6,$I$7,$I$8,$F$3,$F$4,$F$5,$F$6,$F$7,$F$8,$F$9,$F$10)</f>
        <v>6.0345882434944882E-2</v>
      </c>
      <c r="O256" s="43">
        <v>0.69247141266055845</v>
      </c>
      <c r="P256" s="43">
        <v>2.6963810633450565E-3</v>
      </c>
      <c r="Q256" s="43">
        <v>2.0076963637063426E-2</v>
      </c>
      <c r="R256" s="43">
        <v>2.5497244307956491E-4</v>
      </c>
      <c r="S256" s="43">
        <v>0.22415438776101737</v>
      </c>
    </row>
    <row r="257" spans="13:19" x14ac:dyDescent="0.25">
      <c r="M257" s="43">
        <f t="shared" ref="M257" si="250">M256+hb</f>
        <v>17.700000000000127</v>
      </c>
      <c r="N257" s="43">
        <f t="array" ref="N257:S257">ODESOLN2(M256,M257,$C$13,N256,O256,P256,Q256,R256,S256,$I$3,$I$4,$I$5,$I$6,$I$7,$I$8,$F$3,$F$4,$F$5,$F$6,$F$7,$F$8,$F$9,$F$10)</f>
        <v>5.9444016290440736E-2</v>
      </c>
      <c r="O257" s="43">
        <v>0.69243521536368946</v>
      </c>
      <c r="P257" s="43">
        <v>2.6807350151603223E-3</v>
      </c>
      <c r="Q257" s="43">
        <v>2.0144066768072708E-2</v>
      </c>
      <c r="R257" s="43">
        <v>2.5559307925271347E-4</v>
      </c>
      <c r="S257" s="43">
        <v>0.22504037348339295</v>
      </c>
    </row>
    <row r="258" spans="13:19" x14ac:dyDescent="0.25">
      <c r="M258" s="43">
        <f t="shared" ref="M258" si="251">M257+hb</f>
        <v>17.750000000000128</v>
      </c>
      <c r="N258" s="43">
        <f t="array" ref="N258:S258">ODESOLN2(M257,M258,$C$13,N257,O257,P257,Q257,R257,S257,$I$3,$I$4,$I$5,$I$6,$I$7,$I$8,$F$3,$F$4,$F$5,$F$6,$F$7,$F$8,$F$9,$F$10)</f>
        <v>5.8542480674469231E-2</v>
      </c>
      <c r="O258" s="43">
        <v>0.6923992315923444</v>
      </c>
      <c r="P258" s="43">
        <v>2.664940901951077E-3</v>
      </c>
      <c r="Q258" s="43">
        <v>2.0210777538984381E-2</v>
      </c>
      <c r="R258" s="43">
        <v>2.5621008649132776E-4</v>
      </c>
      <c r="S258" s="43">
        <v>0.22592635920576853</v>
      </c>
    </row>
    <row r="259" spans="13:19" x14ac:dyDescent="0.25">
      <c r="M259" s="43">
        <f t="shared" ref="M259" si="252">M258+hb</f>
        <v>17.800000000000129</v>
      </c>
      <c r="N259" s="43">
        <f t="array" ref="N259:S259">ODESOLN2(M258,M259,$C$13,N258,O258,P258,Q258,R258,S258,$I$3,$I$4,$I$5,$I$6,$I$7,$I$8,$F$3,$F$4,$F$5,$F$6,$F$7,$F$8,$F$9,$F$10)</f>
        <v>5.7641273542311182E-2</v>
      </c>
      <c r="O259" s="43">
        <v>0.69236346328112297</v>
      </c>
      <c r="P259" s="43">
        <v>2.6490025157924263E-3</v>
      </c>
      <c r="Q259" s="43">
        <v>2.0277092301585076E-2</v>
      </c>
      <c r="R259" s="43">
        <v>2.5682343105311957E-4</v>
      </c>
      <c r="S259" s="43">
        <v>0.22681234492814412</v>
      </c>
    </row>
    <row r="260" spans="13:19" x14ac:dyDescent="0.25">
      <c r="M260" s="43">
        <f t="shared" ref="M260" si="253">M259+hb</f>
        <v>17.850000000000129</v>
      </c>
      <c r="N260" s="43">
        <f t="array" ref="N260:S260">ODESOLN2(M259,M260,$C$13,N259,O259,P259,Q259,R259,S259,$I$3,$I$4,$I$5,$I$6,$I$7,$I$8,$F$3,$F$4,$F$5,$F$6,$F$7,$F$8,$F$9,$F$10)</f>
        <v>5.6740392790928185E-2</v>
      </c>
      <c r="O260" s="43">
        <v>0.69232791231327784</v>
      </c>
      <c r="P260" s="43">
        <v>2.6329236627264949E-3</v>
      </c>
      <c r="Q260" s="43">
        <v>2.0343007502483947E-2</v>
      </c>
      <c r="R260" s="43">
        <v>2.574330800728134E-4</v>
      </c>
      <c r="S260" s="43">
        <v>0.2276983306505197</v>
      </c>
    </row>
    <row r="261" spans="13:19" x14ac:dyDescent="0.25">
      <c r="M261" s="43">
        <f t="shared" ref="M261" si="254">M260+hb</f>
        <v>17.90000000000013</v>
      </c>
      <c r="N261" s="43">
        <f t="array" ref="N261:S261">ODESOLN2(M260,M261,$C$13,N260,O260,P260,Q260,R260,S260,$I$3,$I$4,$I$5,$I$6,$I$7,$I$8,$F$3,$F$4,$F$5,$F$6,$F$7,$F$8,$F$9,$F$10)</f>
        <v>5.5839836260269282E-2</v>
      </c>
      <c r="O261" s="43">
        <v>0.69229258052055509</v>
      </c>
      <c r="P261" s="43">
        <v>2.6167081612815148E-3</v>
      </c>
      <c r="Q261" s="43">
        <v>2.0408519683442792E-2</v>
      </c>
      <c r="R261" s="43">
        <v>2.5803900156519931E-4</v>
      </c>
      <c r="S261" s="43">
        <v>0.22858431637289528</v>
      </c>
    </row>
    <row r="262" spans="13:19" x14ac:dyDescent="0.25">
      <c r="M262" s="43">
        <f t="shared" ref="M262" si="255">M261+hb</f>
        <v>17.950000000000131</v>
      </c>
      <c r="N262" s="43">
        <f t="array" ref="N262:S262">ODESOLN2(M261,M262,$C$13,N261,O261,P261,Q261,R261,S261,$I$3,$I$4,$I$5,$I$6,$I$7,$I$8,$F$3,$F$4,$F$5,$F$6,$F$7,$F$8,$F$9,$F$10)</f>
        <v>5.4939601734589193E-2</v>
      </c>
      <c r="O262" s="43">
        <v>0.69225746968305524</v>
      </c>
      <c r="P262" s="43">
        <v>2.6003598409967531E-3</v>
      </c>
      <c r="Q262" s="43">
        <v>2.0473625481669228E-2</v>
      </c>
      <c r="R262" s="43">
        <v>2.5864116442784492E-4</v>
      </c>
      <c r="S262" s="43">
        <v>0.22947030209527086</v>
      </c>
    </row>
    <row r="263" spans="13:19" x14ac:dyDescent="0.25">
      <c r="M263" s="43">
        <f t="shared" ref="M263" si="256">M262+hb</f>
        <v>18.000000000000131</v>
      </c>
      <c r="N263" s="43">
        <f t="array" ref="N263:S263">ODESOLN2(M262,M263,$C$13,N262,O262,P262,Q262,R262,S262,$I$3,$I$4,$I$5,$I$6,$I$7,$I$8,$F$3,$F$4,$F$5,$F$6,$F$7,$F$8,$F$9,$F$10)</f>
        <v>5.4039686943777435E-2</v>
      </c>
      <c r="O263" s="43">
        <v>0.69222258152911453</v>
      </c>
      <c r="P263" s="43">
        <v>2.5838825409540377E-3</v>
      </c>
      <c r="Q263" s="43">
        <v>2.0538321630073197E-2</v>
      </c>
      <c r="R263" s="43">
        <v>2.5923953844346763E-4</v>
      </c>
      <c r="S263" s="43">
        <v>0.23035628781764644</v>
      </c>
    </row>
    <row r="264" spans="13:19" x14ac:dyDescent="0.25">
      <c r="M264" s="43">
        <f t="shared" ref="M264" si="257">M263+hb</f>
        <v>18.050000000000132</v>
      </c>
      <c r="N264" s="43">
        <f t="array" ref="N264:S264">ODESOLN2(M263,M264,$C$13,N263,O263,P263,Q263,R263,S263,$I$3,$I$4,$I$5,$I$6,$I$7,$I$8,$F$3,$F$4,$F$5,$F$6,$F$7,$F$8,$F$9,$F$10)</f>
        <v>5.314008956469736E-2</v>
      </c>
      <c r="O264" s="43">
        <v>0.69218791773520449</v>
      </c>
      <c r="P264" s="43">
        <v>2.5672801083166082E-3</v>
      </c>
      <c r="Q264" s="43">
        <v>2.0602604957486875E-2</v>
      </c>
      <c r="R264" s="43">
        <v>2.5983409428196886E-4</v>
      </c>
      <c r="S264" s="43">
        <v>0.23124227354002203</v>
      </c>
    </row>
    <row r="265" spans="13:19" x14ac:dyDescent="0.25">
      <c r="M265" s="43">
        <f t="shared" ref="M265" si="258">M264+hb</f>
        <v>18.100000000000133</v>
      </c>
      <c r="N265" s="43">
        <f t="array" ref="N265:S265">ODESOLN2(M264,M265,$C$13,N264,O264,P264,Q264,R264,S264,$I$3,$I$4,$I$5,$I$6,$I$7,$I$8,$F$3,$F$4,$F$5,$F$6,$F$7,$F$8,$F$9,$F$10)</f>
        <v>5.2240807222534547E-2</v>
      </c>
      <c r="O265" s="43">
        <v>0.69215347992585086</v>
      </c>
      <c r="P265" s="43">
        <v>2.5505563968760319E-3</v>
      </c>
      <c r="Q265" s="43">
        <v>2.066647238884823E-2</v>
      </c>
      <c r="R265" s="43">
        <v>2.6042480350213103E-4</v>
      </c>
      <c r="S265" s="43">
        <v>0.23212825926239761</v>
      </c>
    </row>
    <row r="266" spans="13:19" x14ac:dyDescent="0.25">
      <c r="M266" s="43">
        <f t="shared" ref="M266" si="259">M265+hb</f>
        <v>18.150000000000134</v>
      </c>
      <c r="N266" s="43">
        <f t="array" ref="N266:S266">ODESOLN2(M265,M266,$C$13,N265,O265,P265,Q265,R265,S265,$I$3,$I$4,$I$5,$I$6,$I$7,$I$8,$F$3,$F$4,$F$5,$F$6,$F$7,$F$8,$F$9,$F$10)</f>
        <v>5.1341837492153417E-2</v>
      </c>
      <c r="O266" s="43">
        <v>0.69211926967357384</v>
      </c>
      <c r="P266" s="43">
        <v>2.5337152656079004E-3</v>
      </c>
      <c r="Q266" s="43">
        <v>2.072992094534842E-2</v>
      </c>
      <c r="R266" s="43">
        <v>2.6101163855298177E-4</v>
      </c>
      <c r="S266" s="43">
        <v>0.23301424498477319</v>
      </c>
    </row>
    <row r="267" spans="13:19" x14ac:dyDescent="0.25">
      <c r="M267" s="43">
        <f t="shared" ref="M267" si="260">M266+hb</f>
        <v>18.200000000000134</v>
      </c>
      <c r="N267" s="43">
        <f t="array" ref="N267:S267">ODESOLN2(M266,M267,$C$13,N266,O266,P266,Q266,R266,S266,$I$3,$I$4,$I$5,$I$6,$I$7,$I$8,$F$3,$F$4,$F$5,$F$6,$F$7,$F$8,$F$9,$F$10)</f>
        <v>5.0443177899461601E-2</v>
      </c>
      <c r="O267" s="43">
        <v>0.69208528849884443</v>
      </c>
      <c r="P267" s="43">
        <v>2.5167605772370072E-3</v>
      </c>
      <c r="Q267" s="43">
        <v>2.0792947744543228E-2</v>
      </c>
      <c r="R267" s="43">
        <v>2.6159457277482391E-4</v>
      </c>
      <c r="S267" s="43">
        <v>0.23390023070714877</v>
      </c>
    </row>
    <row r="268" spans="13:19" x14ac:dyDescent="0.25">
      <c r="M268" s="43">
        <f t="shared" ref="M268" si="261">M267+hb</f>
        <v>18.250000000000135</v>
      </c>
      <c r="N268" s="43">
        <f t="array" ref="N268:S268">ODESOLN2(M267,M268,$C$13,N267,O267,P267,Q267,R267,S267,$I$3,$I$4,$I$5,$I$6,$I$7,$I$8,$F$3,$F$4,$F$5,$F$6,$F$7,$F$8,$F$9,$F$10)</f>
        <v>4.954482592278104E-2</v>
      </c>
      <c r="O268" s="43">
        <v>0.69205153787006302</v>
      </c>
      <c r="P268" s="43">
        <v>2.4996961968126977E-3</v>
      </c>
      <c r="Q268" s="43">
        <v>2.0855550000428848E-2</v>
      </c>
      <c r="R268" s="43">
        <v>2.621735803999367E-4</v>
      </c>
      <c r="S268" s="43">
        <v>0.23478621642952435</v>
      </c>
    </row>
    <row r="269" spans="13:19" x14ac:dyDescent="0.25">
      <c r="M269" s="43">
        <f t="shared" ref="M269" si="262">M268+hb</f>
        <v>18.300000000000136</v>
      </c>
      <c r="N269" s="43">
        <f t="array" ref="N269:S269">ODESOLN2(M268,M269,$C$13,N268,O268,P268,Q268,R268,S268,$I$3,$I$4,$I$5,$I$6,$I$7,$I$8,$F$3,$F$4,$F$5,$F$6,$F$7,$F$8,$F$9,$F$10)</f>
        <v>4.8646778994225086E-2</v>
      </c>
      <c r="O269" s="43">
        <v>0.69201801920355455</v>
      </c>
      <c r="P269" s="43">
        <v>2.4825259902950766E-3</v>
      </c>
      <c r="Q269" s="43">
        <v>2.0917725023482256E-2</v>
      </c>
      <c r="R269" s="43">
        <v>2.6274863655294912E-4</v>
      </c>
      <c r="S269" s="43">
        <v>0.23567220215189993</v>
      </c>
    </row>
    <row r="270" spans="13:19" x14ac:dyDescent="0.25">
      <c r="M270" s="43">
        <f t="shared" ref="M270" si="263">M269+hb</f>
        <v>18.350000000000136</v>
      </c>
      <c r="N270" s="43">
        <f t="array" ref="N270:S270">ODESOLN2(M269,M270,$C$13,N269,O269,P269,Q269,R269,S269,$I$3,$I$4,$I$5,$I$6,$I$7,$I$8,$F$3,$F$4,$F$5,$F$6,$F$7,$F$8,$F$9,$F$10)</f>
        <v>4.7749034501080888E-2</v>
      </c>
      <c r="O270" s="43">
        <v>0.6919847338635835</v>
      </c>
      <c r="P270" s="43">
        <v>2.4652538231527271E-3</v>
      </c>
      <c r="Q270" s="43">
        <v>2.0979470220666395E-2</v>
      </c>
      <c r="R270" s="43">
        <v>2.63319717250888E-4</v>
      </c>
      <c r="S270" s="43">
        <v>0.23655818787427552</v>
      </c>
    </row>
    <row r="271" spans="13:19" x14ac:dyDescent="0.25">
      <c r="M271" s="43">
        <f t="shared" ref="M271" si="264">M270+hb</f>
        <v>18.400000000000137</v>
      </c>
      <c r="N271" s="43">
        <f t="array" ref="N271:S271">ODESOLN2(M270,M271,$C$13,N270,O270,P270,Q270,R270,S270,$I$3,$I$4,$I$5,$I$6,$I$7,$I$8,$F$3,$F$4,$F$5,$F$6,$F$7,$F$8,$F$9,$F$10)</f>
        <v>4.6851589787196189E-2</v>
      </c>
      <c r="O271" s="43">
        <v>0.69195168316238675</v>
      </c>
      <c r="P271" s="43">
        <v>2.447883558972597E-3</v>
      </c>
      <c r="Q271" s="43">
        <v>2.1040783095400532E-2</v>
      </c>
      <c r="R271" s="43">
        <v>2.638867994029037E-4</v>
      </c>
      <c r="S271" s="43">
        <v>0.2374441735966511</v>
      </c>
    </row>
    <row r="272" spans="13:19" x14ac:dyDescent="0.25">
      <c r="M272" s="43">
        <f t="shared" ref="M272" si="265">M271+hb</f>
        <v>18.450000000000138</v>
      </c>
      <c r="N272" s="43">
        <f t="array" ref="N272:S272">ODESOLN2(M271,M272,$C$13,N271,O271,P271,Q271,R271,S271,$I$3,$I$4,$I$5,$I$6,$I$7,$I$8,$F$3,$F$4,$F$5,$F$6,$F$7,$F$8,$F$9,$F$10)</f>
        <v>4.5954442154369821E-2</v>
      </c>
      <c r="O272" s="43">
        <v>0.6919188683602252</v>
      </c>
      <c r="P272" s="43">
        <v>2.4304190580826872E-3</v>
      </c>
      <c r="Q272" s="43">
        <v>2.1101661247496101E-2</v>
      </c>
      <c r="R272" s="43">
        <v>2.6444986080967651E-4</v>
      </c>
      <c r="S272" s="43">
        <v>0.23833015931902668</v>
      </c>
    </row>
    <row r="273" spans="13:19" x14ac:dyDescent="0.25">
      <c r="M273" s="43">
        <f t="shared" ref="M273" si="266">M272+hb</f>
        <v>18.500000000000139</v>
      </c>
      <c r="N273" s="43">
        <f t="array" ref="N273:S273">ODESOLN2(M272,M273,$C$13,N272,O272,P272,Q272,R272,S272,$I$3,$I$4,$I$5,$I$6,$I$7,$I$8,$F$3,$F$4,$F$5,$F$6,$F$7,$F$8,$F$9,$F$10)</f>
        <v>4.5057588863745113E-2</v>
      </c>
      <c r="O273" s="43">
        <v>0.69188629066545382</v>
      </c>
      <c r="P273" s="43">
        <v>2.4128641761881585E-3</v>
      </c>
      <c r="Q273" s="43">
        <v>2.1162102373058291E-2</v>
      </c>
      <c r="R273" s="43">
        <v>2.6500888016250696E-4</v>
      </c>
      <c r="S273" s="43">
        <v>0.23921614504140226</v>
      </c>
    </row>
    <row r="274" spans="13:19" x14ac:dyDescent="0.25">
      <c r="M274" s="43">
        <f t="shared" ref="M274" si="267">M273+hb</f>
        <v>18.550000000000139</v>
      </c>
      <c r="N274" s="43">
        <f t="array" ref="N274:S274">ODESOLN2(M273,M274,$C$13,N273,O273,P273,Q273,R273,S273,$I$3,$I$4,$I$5,$I$6,$I$7,$I$8,$F$3,$F$4,$F$5,$F$6,$F$7,$F$8,$F$9,$F$10)</f>
        <v>4.4161027137205482E-2</v>
      </c>
      <c r="O274" s="43">
        <v>0.69185395123460958</v>
      </c>
      <c r="P274" s="43">
        <v>2.3952227630214783E-3</v>
      </c>
      <c r="Q274" s="43">
        <v>2.1222104264353801E-2</v>
      </c>
      <c r="R274" s="43">
        <v>2.6556383704209234E-4</v>
      </c>
      <c r="S274" s="43">
        <v>0.24010213076377784</v>
      </c>
    </row>
    <row r="275" spans="13:19" x14ac:dyDescent="0.25">
      <c r="M275" s="43">
        <f t="shared" ref="M275" si="268">M274+hb</f>
        <v>18.60000000000014</v>
      </c>
      <c r="N275" s="43">
        <f t="array" ref="N275:S275">ODESOLN2(M274,M275,$C$13,N274,O274,P274,Q274,R274,S274,$I$3,$I$4,$I$5,$I$6,$I$7,$I$8,$F$3,$F$4,$F$5,$F$6,$F$7,$F$8,$F$9,$F$10)</f>
        <v>4.3264754158771353E-2</v>
      </c>
      <c r="O275" s="43">
        <v>0.69182185117251638</v>
      </c>
      <c r="P275" s="43">
        <v>2.37749866100717E-3</v>
      </c>
      <c r="Q275" s="43">
        <v>2.1281664809645079E-2</v>
      </c>
      <c r="R275" s="43">
        <v>2.6611471191699369E-4</v>
      </c>
      <c r="S275" s="43">
        <v>0.24098811648615343</v>
      </c>
    </row>
    <row r="276" spans="13:19" x14ac:dyDescent="0.25">
      <c r="M276" s="43">
        <f t="shared" ref="M276" si="269">M275+hb</f>
        <v>18.650000000000141</v>
      </c>
      <c r="N276" s="43">
        <f t="array" ref="N276:S276">ODESOLN2(M275,M276,$C$13,N275,O275,P275,Q275,R275,S275,$I$3,$I$4,$I$5,$I$6,$I$7,$I$8,$F$3,$F$4,$F$5,$F$6,$F$7,$F$8,$F$9,$F$10)</f>
        <v>4.2368767075997828E-2</v>
      </c>
      <c r="O276" s="43">
        <v>0.6917899915324085</v>
      </c>
      <c r="P276" s="43">
        <v>2.3596957039417731E-3</v>
      </c>
      <c r="Q276" s="43">
        <v>2.1340781992991425E-2</v>
      </c>
      <c r="R276" s="43">
        <v>2.6666148614179578E-4</v>
      </c>
      <c r="S276" s="43">
        <v>0.24187410220852901</v>
      </c>
    </row>
    <row r="277" spans="13:19" x14ac:dyDescent="0.25">
      <c r="M277" s="43">
        <f t="shared" ref="M277" si="270">M276+hb</f>
        <v>18.700000000000141</v>
      </c>
      <c r="N277" s="43">
        <f t="array" ref="N277:S277">ODESOLN2(M276,M277,$C$13,N276,O276,P276,Q276,R276,S276,$I$3,$I$4,$I$5,$I$6,$I$7,$I$8,$F$3,$F$4,$F$5,$F$6,$F$7,$F$8,$F$9,$F$10)</f>
        <v>4.147306300137224E-2</v>
      </c>
      <c r="O277" s="43">
        <v>0.69175837331607182</v>
      </c>
      <c r="P277" s="43">
        <v>2.3418177156895497E-3</v>
      </c>
      <c r="Q277" s="43">
        <v>2.1399453894017321E-2</v>
      </c>
      <c r="R277" s="43">
        <v>2.672041419549652E-4</v>
      </c>
      <c r="S277" s="43">
        <v>0.24276008793090459</v>
      </c>
    </row>
    <row r="278" spans="13:19" x14ac:dyDescent="0.25">
      <c r="M278" s="43">
        <f t="shared" ref="M278" si="271">M277+hb</f>
        <v>18.750000000000142</v>
      </c>
      <c r="N278" s="43">
        <f t="array" ref="N278:S278">ODESOLN2(M277,M278,$C$13,N277,O277,P277,Q277,R277,S277,$I$3,$I$4,$I$5,$I$6,$I$7,$I$8,$F$3,$F$4,$F$5,$F$6,$F$7,$F$8,$F$9,$F$10)</f>
        <v>4.0577639013710948E-2</v>
      </c>
      <c r="O278" s="43">
        <v>0.69172699747400013</v>
      </c>
      <c r="P278" s="43">
        <v>2.3238685088944923E-3</v>
      </c>
      <c r="Q278" s="43">
        <v>2.1457678687648429E-2</v>
      </c>
      <c r="R278" s="43">
        <v>2.6774266247640805E-4</v>
      </c>
      <c r="S278" s="43">
        <v>0.24364607365328017</v>
      </c>
    </row>
    <row r="279" spans="13:19" x14ac:dyDescent="0.25">
      <c r="M279" s="43">
        <f t="shared" ref="M279" si="272">M278+hb</f>
        <v>18.800000000000143</v>
      </c>
      <c r="N279" s="43">
        <f t="array" ref="N279:S279">ODESOLN2(M278,M279,$C$13,N278,O278,P278,Q278,R278,S278,$I$3,$I$4,$I$5,$I$6,$I$7,$I$8,$F$3,$F$4,$F$5,$F$6,$F$7,$F$8,$F$9,$F$10)</f>
        <v>3.9682492159554529E-2</v>
      </c>
      <c r="O279" s="43">
        <v>0.69169586490557078</v>
      </c>
      <c r="P279" s="43">
        <v>2.3058518837091591E-3</v>
      </c>
      <c r="Q279" s="43">
        <v>2.1515454643815664E-2</v>
      </c>
      <c r="R279" s="43">
        <v>2.6827703170473322E-4</v>
      </c>
      <c r="S279" s="43">
        <v>0.24453205937565575</v>
      </c>
    </row>
    <row r="280" spans="13:19" x14ac:dyDescent="0.25">
      <c r="M280" s="43">
        <f t="shared" ref="M280" si="273">M279+hb</f>
        <v>18.850000000000144</v>
      </c>
      <c r="N280" s="43">
        <f t="array" ref="N280:S280">ODESOLN2(M279,M280,$C$13,N279,O279,P279,Q279,R279,S279,$I$3,$I$4,$I$5,$I$6,$I$7,$I$8,$F$3,$F$4,$F$5,$F$6,$F$7,$F$8,$F$9,$F$10)</f>
        <v>3.8787619454560912E-2</v>
      </c>
      <c r="O280" s="43">
        <v>0.69166497645923553</v>
      </c>
      <c r="P280" s="43">
        <v>2.2877716265408505E-3</v>
      </c>
      <c r="Q280" s="43">
        <v>2.1572780127127732E-2</v>
      </c>
      <c r="R280" s="43">
        <v>2.6880723451422318E-4</v>
      </c>
      <c r="S280" s="43">
        <v>0.24541804509803133</v>
      </c>
    </row>
    <row r="281" spans="13:19" x14ac:dyDescent="0.25">
      <c r="M281" s="43">
        <f t="shared" ref="M281" si="274">M280+hb</f>
        <v>18.900000000000144</v>
      </c>
      <c r="N281" s="43">
        <f t="array" ref="N281:S281">ODESOLN2(M280,M281,$C$13,N280,O280,P280,Q280,R280,S280,$I$3,$I$4,$I$5,$I$6,$I$7,$I$8,$F$3,$F$4,$F$5,$F$6,$F$7,$F$8,$F$9,$F$10)</f>
        <v>3.789301788489545E-2</v>
      </c>
      <c r="O281" s="43">
        <v>0.69163433293272858</v>
      </c>
      <c r="P281" s="43">
        <v>2.2696315088156162E-3</v>
      </c>
      <c r="Q281" s="43">
        <v>2.1629653596512609E-2</v>
      </c>
      <c r="R281" s="43">
        <v>2.6933325665151847E-4</v>
      </c>
      <c r="S281" s="43">
        <v>0.24630403082040692</v>
      </c>
    </row>
    <row r="282" spans="13:19" x14ac:dyDescent="0.25">
      <c r="M282" s="43">
        <f t="shared" ref="M282" si="275">M281+hb</f>
        <v>18.950000000000145</v>
      </c>
      <c r="N282" s="43">
        <f t="array" ref="N282:S282">ODESOLN2(M281,M282,$C$13,N281,O281,P281,Q281,R281,S281,$I$3,$I$4,$I$5,$I$6,$I$7,$I$8,$F$3,$F$4,$F$5,$F$6,$F$7,$F$8,$F$9,$F$10)</f>
        <v>3.6998684408617484E-2</v>
      </c>
      <c r="O282" s="43">
        <v>0.69160393507328988</v>
      </c>
      <c r="P282" s="43">
        <v>2.2514352857605805E-3</v>
      </c>
      <c r="Q282" s="43">
        <v>2.1686073604828392E-2</v>
      </c>
      <c r="R282" s="43">
        <v>2.6985508473201855E-4</v>
      </c>
      <c r="S282" s="43">
        <v>0.2471900165427825</v>
      </c>
    </row>
    <row r="283" spans="13:19" x14ac:dyDescent="0.25">
      <c r="M283" s="43">
        <f t="shared" ref="M283" si="276">M282+hb</f>
        <v>19.000000000000146</v>
      </c>
      <c r="N283" s="43">
        <f t="array" ref="N283:S283">ODESOLN2(M282,M283,$C$13,N282,O282,P282,Q282,R282,S282,$I$3,$I$4,$I$5,$I$6,$I$7,$I$8,$F$3,$F$4,$F$5,$F$6,$F$7,$F$8,$F$9,$F$10)</f>
        <v>3.6104615957062589E-2</v>
      </c>
      <c r="O283" s="43">
        <v>0.69157378357790522</v>
      </c>
      <c r="P283" s="43">
        <v>2.2331866952050436E-3</v>
      </c>
      <c r="Q283" s="43">
        <v>2.1742038798443983E-2</v>
      </c>
      <c r="R283" s="43">
        <v>2.7037270623600312E-4</v>
      </c>
      <c r="S283" s="43">
        <v>0.24807600226515808</v>
      </c>
    </row>
    <row r="284" spans="13:19" x14ac:dyDescent="0.25">
      <c r="M284" s="43">
        <f t="shared" ref="M284" si="277">M283+hb</f>
        <v>19.050000000000146</v>
      </c>
      <c r="N284" s="43">
        <f t="array" ref="N284:S284">ODESOLN2(M283,M284,$C$13,N283,O283,P283,Q283,R283,S283,$I$3,$I$4,$I$5,$I$6,$I$7,$I$8,$F$3,$F$4,$F$5,$F$6,$F$7,$F$8,$F$9,$F$10)</f>
        <v>3.5210809436219938E-2</v>
      </c>
      <c r="O284" s="43">
        <v>0.69154387909356207</v>
      </c>
      <c r="P284" s="43">
        <v>2.2148894564008002E-3</v>
      </c>
      <c r="Q284" s="43">
        <v>2.179754791679012E-2</v>
      </c>
      <c r="R284" s="43">
        <v>2.7088610950448E-4</v>
      </c>
      <c r="S284" s="43">
        <v>0.24896198798753366</v>
      </c>
    </row>
    <row r="285" spans="13:19" x14ac:dyDescent="0.25">
      <c r="M285" s="43">
        <f t="shared" ref="M285" si="278">M284+hb</f>
        <v>19.100000000000147</v>
      </c>
      <c r="N285" s="43">
        <f t="array" ref="N285:S285">ODESOLN2(M284,M285,$C$13,N284,O284,P284,Q284,R284,S284,$I$3,$I$4,$I$5,$I$6,$I$7,$I$8,$F$3,$F$4,$F$5,$F$6,$F$7,$F$8,$F$9,$F$10)</f>
        <v>3.4317261728104037E-2</v>
      </c>
      <c r="O285" s="43">
        <v>0.69151422221751979</v>
      </c>
      <c r="P285" s="43">
        <v>2.1965472688621197E-3</v>
      </c>
      <c r="Q285" s="43">
        <v>2.1852599791881179E-2</v>
      </c>
      <c r="R285" s="43">
        <v>2.7139528373476199E-4</v>
      </c>
      <c r="S285" s="43">
        <v>0.24984797370990924</v>
      </c>
    </row>
    <row r="286" spans="13:19" x14ac:dyDescent="0.25">
      <c r="M286" s="43">
        <f t="shared" ref="M286" si="279">M285+hb</f>
        <v>19.150000000000148</v>
      </c>
      <c r="N286" s="43">
        <f t="array" ref="N286:S286">ODESOLN2(M285,M286,$C$13,N285,O285,P285,Q285,R285,S285,$I$3,$I$4,$I$5,$I$6,$I$7,$I$8,$F$3,$F$4,$F$5,$F$6,$F$7,$F$8,$F$9,$F$10)</f>
        <v>3.3423969692120192E-2</v>
      </c>
      <c r="O286" s="43">
        <v>0.69148481349759638</v>
      </c>
      <c r="P286" s="43">
        <v>2.178163811225777E-3</v>
      </c>
      <c r="Q286" s="43">
        <v>2.1907193347808301E-2</v>
      </c>
      <c r="R286" s="43">
        <v>2.7190021897577918E-4</v>
      </c>
      <c r="S286" s="43">
        <v>0.2507339594322846</v>
      </c>
    </row>
    <row r="287" spans="13:19" x14ac:dyDescent="0.25">
      <c r="M287" s="43">
        <f t="shared" ref="M287" si="280">M286+hb</f>
        <v>19.200000000000149</v>
      </c>
      <c r="N287" s="43">
        <f t="array" ref="N287:S287">ODESOLN2(M286,M287,$C$13,N286,O286,P286,Q286,R286,S286,$I$3,$I$4,$I$5,$I$6,$I$7,$I$8,$F$3,$F$4,$F$5,$F$6,$F$7,$F$8,$F$9,$F$10)</f>
        <v>3.2530930166423236E-2</v>
      </c>
      <c r="O287" s="43">
        <v>0.69145565343246862</v>
      </c>
      <c r="P287" s="43">
        <v>2.1597427401315538E-3</v>
      </c>
      <c r="Q287" s="43">
        <v>2.1961327600204267E-2</v>
      </c>
      <c r="R287" s="43">
        <v>2.7240090612312928E-4</v>
      </c>
      <c r="S287" s="43">
        <v>0.25161994515465991</v>
      </c>
    </row>
    <row r="288" spans="13:19" x14ac:dyDescent="0.25">
      <c r="M288" s="43">
        <f t="shared" ref="M288" si="281">M287+hb</f>
        <v>19.250000000000149</v>
      </c>
      <c r="N288" s="43">
        <f t="array" ref="N288:S288">ODESOLN2(M287,M288,$C$13,N287,O287,P287,Q287,R287,S287,$I$3,$I$4,$I$5,$I$6,$I$7,$I$8,$F$3,$F$4,$F$5,$F$6,$F$7,$F$8,$F$9,$F$10)</f>
        <v>3.1638139969268675E-2</v>
      </c>
      <c r="O288" s="43">
        <v>0.69142674247198843</v>
      </c>
      <c r="P288" s="43">
        <v>2.1412876891235711E-3</v>
      </c>
      <c r="Q288" s="43">
        <v>2.2015001655680749E-2</v>
      </c>
      <c r="R288" s="43">
        <v>2.7289733691387259E-4</v>
      </c>
      <c r="S288" s="43">
        <v>0.25250593087703521</v>
      </c>
    </row>
    <row r="289" spans="13:19" x14ac:dyDescent="0.25">
      <c r="M289" s="43">
        <f t="shared" ref="M289" si="282">M288+hb</f>
        <v>19.30000000000015</v>
      </c>
      <c r="N289" s="43">
        <f t="array" ref="N289:S289">ODESOLN2(M288,M289,$C$13,N288,O288,P288,Q288,R288,S288,$I$3,$I$4,$I$5,$I$6,$I$7,$I$8,$F$3,$F$4,$F$5,$F$6,$F$7,$F$8,$F$9,$F$10)</f>
        <v>3.0745595900355804E-2</v>
      </c>
      <c r="O289" s="43">
        <v>0.69139808101751188</v>
      </c>
      <c r="P289" s="43">
        <v>2.1228022675728155E-3</v>
      </c>
      <c r="Q289" s="43">
        <v>2.206821471123839E-2</v>
      </c>
      <c r="R289" s="43">
        <v>2.7338950392107633E-4</v>
      </c>
      <c r="S289" s="43">
        <v>0.25339191659941052</v>
      </c>
    </row>
    <row r="290" spans="13:19" x14ac:dyDescent="0.25">
      <c r="M290" s="43">
        <f t="shared" ref="M290" si="283">M289+hb</f>
        <v>19.350000000000151</v>
      </c>
      <c r="N290" s="43">
        <f t="array" ref="N290:S290">ODESOLN2(M289,M290,$C$13,N289,O289,P289,Q289,R289,S289,$I$3,$I$4,$I$5,$I$6,$I$7,$I$8,$F$3,$F$4,$F$5,$F$6,$F$7,$F$8,$F$9,$F$10)</f>
        <v>2.9853294742162126E-2</v>
      </c>
      <c r="O290" s="43">
        <v>0.69136966942224276</v>
      </c>
      <c r="P290" s="43">
        <v>2.1042900596212116E-3</v>
      </c>
      <c r="Q290" s="43">
        <v>2.2120966053650253E-2</v>
      </c>
      <c r="R290" s="43">
        <v>2.7387740054811178E-4</v>
      </c>
      <c r="S290" s="43">
        <v>0.25427790232178582</v>
      </c>
    </row>
    <row r="291" spans="13:19" x14ac:dyDescent="0.25">
      <c r="M291" s="43">
        <f t="shared" ref="M291" si="284">M290+hb</f>
        <v>19.400000000000151</v>
      </c>
      <c r="N291" s="43">
        <f t="array" ref="N291:S291">ODESOLN2(M290,M291,$C$13,N290,O290,P290,Q290,R290,S290,$I$3,$I$4,$I$5,$I$6,$I$7,$I$8,$F$3,$F$4,$F$5,$F$6,$F$7,$F$8,$F$9,$F$10)</f>
        <v>2.8961233261268586E-2</v>
      </c>
      <c r="O291" s="43">
        <v>0.69134150799159089</v>
      </c>
      <c r="P291" s="43">
        <v>2.0857546231475648E-3</v>
      </c>
      <c r="Q291" s="43">
        <v>2.2173255058819178E-2</v>
      </c>
      <c r="R291" s="43">
        <v>2.7436102102271074E-4</v>
      </c>
      <c r="S291" s="43">
        <v>0.25516388804416112</v>
      </c>
    </row>
    <row r="292" spans="13:19" x14ac:dyDescent="0.25">
      <c r="M292" s="43">
        <f t="shared" ref="M292" si="285">M291+hb</f>
        <v>19.450000000000152</v>
      </c>
      <c r="N292" s="43">
        <f t="array" ref="N292:S292">ODESOLN2(M291,M292,$C$13,N291,O291,P291,Q291,R291,S291,$I$3,$I$4,$I$5,$I$6,$I$7,$I$8,$F$3,$F$4,$F$5,$F$6,$F$7,$F$8,$F$9,$F$10)</f>
        <v>2.8069408209674882E-2</v>
      </c>
      <c r="O292" s="43">
        <v>0.69131359698354244</v>
      </c>
      <c r="P292" s="43">
        <v>2.0671994887556731E-3</v>
      </c>
      <c r="Q292" s="43">
        <v>2.2225081191109611E-2</v>
      </c>
      <c r="R292" s="43">
        <v>2.7484036039078546E-4</v>
      </c>
      <c r="S292" s="43">
        <v>0.25604987376653643</v>
      </c>
    </row>
    <row r="293" spans="13:19" x14ac:dyDescent="0.25">
      <c r="M293" s="43">
        <f t="shared" ref="M293" si="286">M292+hb</f>
        <v>19.500000000000153</v>
      </c>
      <c r="N293" s="43">
        <f t="array" ref="N293:S293">ODESOLN2(M292,M293,$C$13,N292,O292,P292,Q292,R292,S292,$I$3,$I$4,$I$5,$I$6,$I$7,$I$8,$F$3,$F$4,$F$5,$F$6,$F$7,$F$8,$F$9,$F$10)</f>
        <v>2.7177816326104519E-2</v>
      </c>
      <c r="O293" s="43">
        <v>0.69128593660904392</v>
      </c>
      <c r="P293" s="43">
        <v>2.0486281587849178E-3</v>
      </c>
      <c r="Q293" s="43">
        <v>2.2276444002654466E-2</v>
      </c>
      <c r="R293" s="43">
        <v>2.7531541451001772E-4</v>
      </c>
      <c r="S293" s="43">
        <v>0.25693585948891173</v>
      </c>
    </row>
    <row r="294" spans="13:19" x14ac:dyDescent="0.25">
      <c r="M294" s="43">
        <f t="shared" ref="M294" si="287">M293+hb</f>
        <v>19.550000000000153</v>
      </c>
      <c r="N294" s="43">
        <f t="array" ref="N294:S294">ODESOLN2(M293,M294,$C$13,N293,O293,P293,Q293,R293,S293,$I$3,$I$4,$I$5,$I$6,$I$7,$I$8,$F$3,$F$4,$F$5,$F$6,$F$7,$F$8,$F$9,$F$10)</f>
        <v>2.6286454337298867E-2</v>
      </c>
      <c r="O294" s="43">
        <v>0.69125852703239898</v>
      </c>
      <c r="P294" s="43">
        <v>2.0300441063435949E-3</v>
      </c>
      <c r="Q294" s="43">
        <v>2.2327343132637571E-2</v>
      </c>
      <c r="R294" s="43">
        <v>2.7578618004322271E-4</v>
      </c>
      <c r="S294" s="43">
        <v>0.25782184521128704</v>
      </c>
    </row>
    <row r="295" spans="13:19" x14ac:dyDescent="0.25">
      <c r="M295" s="43">
        <f t="shared" ref="M295" si="288">M294+hb</f>
        <v>19.600000000000154</v>
      </c>
      <c r="N295" s="43">
        <f t="array" ref="N295:S295">ODESOLN2(M294,M295,$C$13,N294,O294,P294,Q294,R294,S294,$I$3,$I$4,$I$5,$I$6,$I$7,$I$8,$F$3,$F$4,$F$5,$F$6,$F$7,$F$8,$F$9,$F$10)</f>
        <v>2.5395318959299862E-2</v>
      </c>
      <c r="O295" s="43">
        <v>0.69123136837167776</v>
      </c>
      <c r="P295" s="43">
        <v>2.0114507743652461E-3</v>
      </c>
      <c r="Q295" s="43">
        <v>2.2377778306552295E-2</v>
      </c>
      <c r="R295" s="43">
        <v>2.762526544514911E-4</v>
      </c>
      <c r="S295" s="43">
        <v>0.25870783093366234</v>
      </c>
    </row>
    <row r="296" spans="13:19" x14ac:dyDescent="0.25">
      <c r="M296" s="43">
        <f t="shared" ref="M296" si="289">M295+hb</f>
        <v>19.650000000000155</v>
      </c>
      <c r="N296" s="43">
        <f t="array" ref="N296:S296">ODESOLN2(M295,M296,$C$13,N295,O295,P295,Q295,R295,S295,$I$3,$I$4,$I$5,$I$6,$I$7,$I$8,$F$3,$F$4,$F$5,$F$6,$F$7,$F$8,$F$9,$F$10)</f>
        <v>2.4504406898720688E-2</v>
      </c>
      <c r="O296" s="43">
        <v>0.69120446069913821</v>
      </c>
      <c r="P296" s="43">
        <v>1.9928515746882444E-3</v>
      </c>
      <c r="Q296" s="43">
        <v>2.242774933543687E-2</v>
      </c>
      <c r="R296" s="43">
        <v>2.7671483598711754E-4</v>
      </c>
      <c r="S296" s="43">
        <v>0.25959381665603765</v>
      </c>
    </row>
    <row r="297" spans="13:19" x14ac:dyDescent="0.25">
      <c r="M297" s="43">
        <f t="shared" ref="M297" si="290">M296+hb</f>
        <v>19.700000000000156</v>
      </c>
      <c r="N297" s="43">
        <f t="array" ref="N297:S297">ODESOLN2(M296,M297,$C$13,N296,O296,P296,Q296,R296,S296,$I$3,$I$4,$I$5,$I$6,$I$7,$I$8,$F$3,$F$4,$F$5,$F$6,$F$7,$F$8,$F$9,$F$10)</f>
        <v>2.3613714854004077E-2</v>
      </c>
      <c r="O297" s="43">
        <v>0.69117780404165929</v>
      </c>
      <c r="P297" s="43">
        <v>1.9742498871588398E-3</v>
      </c>
      <c r="Q297" s="43">
        <v>2.2477256115087038E-2</v>
      </c>
      <c r="R297" s="43">
        <v>2.7717272368631797E-4</v>
      </c>
      <c r="S297" s="43">
        <v>0.26047980237841295</v>
      </c>
    </row>
    <row r="298" spans="13:19" x14ac:dyDescent="0.25">
      <c r="M298" s="43">
        <f t="shared" ref="M298" si="291">M297+hb</f>
        <v>19.750000000000156</v>
      </c>
      <c r="N298" s="43">
        <f t="array" ref="N298:S298">ODESOLN2(M297,M298,$C$13,N297,O297,P297,Q297,R297,S297,$I$3,$I$4,$I$5,$I$6,$I$7,$I$8,$F$3,$F$4,$F$5,$F$6,$F$7,$F$8,$F$9,$F$10)</f>
        <v>2.2723239516667652E-2</v>
      </c>
      <c r="O298" s="43">
        <v>0.69115139838118611</v>
      </c>
      <c r="P298" s="43">
        <v>1.9556490587578851E-3</v>
      </c>
      <c r="Q298" s="43">
        <v>2.2526298625246667E-2</v>
      </c>
      <c r="R298" s="43">
        <v>2.776263173617436E-4</v>
      </c>
      <c r="S298" s="43">
        <v>0.26136578810078825</v>
      </c>
    </row>
    <row r="299" spans="13:19" x14ac:dyDescent="0.25">
      <c r="M299" s="43">
        <f t="shared" ref="M299" si="292">M298+hb</f>
        <v>19.800000000000157</v>
      </c>
      <c r="N299" s="43">
        <f t="array" ref="N299:S299">ODESOLN2(M298,M299,$C$13,N298,O298,P298,Q298,R298,S298,$I$3,$I$4,$I$5,$I$6,$I$7,$I$8,$F$3,$F$4,$F$5,$F$6,$F$7,$F$8,$F$9,$F$10)</f>
        <v>2.1832977572535862E-2</v>
      </c>
      <c r="O299" s="43">
        <v>0.69112524365518557</v>
      </c>
      <c r="P299" s="43">
        <v>1.937052402751428E-3</v>
      </c>
      <c r="Q299" s="43">
        <v>2.2574876928776796E-2</v>
      </c>
      <c r="R299" s="43">
        <v>2.7807561759479559E-4</v>
      </c>
      <c r="S299" s="43">
        <v>0.26225177382316356</v>
      </c>
    </row>
    <row r="300" spans="13:19" x14ac:dyDescent="0.25">
      <c r="M300" s="43">
        <f t="shared" ref="M300" si="293">M299+hb</f>
        <v>19.850000000000158</v>
      </c>
      <c r="N300" s="43">
        <f t="array" ref="N300:S300">ODESOLN2(M299,M300,$C$13,N299,O299,P299,Q299,R299,S299,$I$3,$I$4,$I$5,$I$6,$I$7,$I$8,$F$3,$F$4,$F$5,$F$6,$F$7,$F$8,$F$9,$F$10)</f>
        <v>2.094292570295811E-2</v>
      </c>
      <c r="O300" s="43">
        <v>0.6910993397571138</v>
      </c>
      <c r="P300" s="43">
        <v>1.9184631978653437E-3</v>
      </c>
      <c r="Q300" s="43">
        <v>2.2622991170803818E-2</v>
      </c>
      <c r="R300" s="43">
        <v>2.7852062572774646E-4</v>
      </c>
      <c r="S300" s="43">
        <v>0.26313775954553886</v>
      </c>
    </row>
    <row r="301" spans="13:19" x14ac:dyDescent="0.25">
      <c r="M301" s="43">
        <f t="shared" ref="M301" si="294">M300+hb</f>
        <v>19.900000000000158</v>
      </c>
      <c r="N301" s="43">
        <f t="array" ref="N301:S301">ODESOLN2(M300,M301,$C$13,N300,O300,P300,Q300,R300,S300,$I$3,$I$4,$I$5,$I$6,$I$7,$I$8,$F$3,$F$4,$F$5,$F$6,$F$7,$F$8,$F$9,$F$10)</f>
        <v>2.0053080586012528E-2</v>
      </c>
      <c r="O301" s="43">
        <v>0.69107368653689361</v>
      </c>
      <c r="P301" s="43">
        <v>1.8998846874841652E-3</v>
      </c>
      <c r="Q301" s="43">
        <v>2.2670641577847345E-2</v>
      </c>
      <c r="R301" s="43">
        <v>2.7896134385567369E-4</v>
      </c>
      <c r="S301" s="43">
        <v>0.26402374526791417</v>
      </c>
    </row>
    <row r="302" spans="13:19" x14ac:dyDescent="0.25">
      <c r="M302" s="43">
        <f t="shared" ref="M302" si="295">M301+hb</f>
        <v>19.950000000000159</v>
      </c>
      <c r="N302" s="43">
        <f t="array" ref="N302:S302">ODESOLN2(M301,M302,$C$13,N301,O301,P301,Q301,R301,S301,$I$3,$I$4,$I$5,$I$6,$I$7,$I$8,$F$3,$F$4,$F$5,$F$6,$F$7,$F$8,$F$9,$F$10)</f>
        <v>1.916343889769509E-2</v>
      </c>
      <c r="O302" s="43">
        <v>0.69104828380140204</v>
      </c>
      <c r="P302" s="43">
        <v>1.8813200788742527E-3</v>
      </c>
      <c r="Q302" s="43">
        <v>2.2717828456928393E-2</v>
      </c>
      <c r="R302" s="43">
        <v>2.7939777481821151E-4</v>
      </c>
      <c r="S302" s="43">
        <v>0.26490973099028947</v>
      </c>
    </row>
    <row r="303" spans="13:19" x14ac:dyDescent="0.25">
      <c r="M303" s="43">
        <f t="shared" ref="M303" si="296">M302+hb</f>
        <v>20.00000000000016</v>
      </c>
      <c r="N303" s="43">
        <f t="array" ref="N303:S303">ODESOLN2(M302,M303,$C$13,N302,O302,P302,Q302,R302,S302,$I$3,$I$4,$I$5,$I$6,$I$7,$I$8,$F$3,$F$4,$F$5,$F$6,$F$7,$F$8,$F$9,$F$10)</f>
        <v>1.8273997313093523E-2</v>
      </c>
      <c r="O303" s="43">
        <v>0.69102313131496773</v>
      </c>
      <c r="P303" s="43">
        <v>1.8627725424314237E-3</v>
      </c>
      <c r="Q303" s="43">
        <v>2.2764552194658491E-2</v>
      </c>
      <c r="R303" s="43">
        <v>2.7982992219112603E-4</v>
      </c>
      <c r="S303" s="43">
        <v>0.26579571671266478</v>
      </c>
    </row>
    <row r="304" spans="13:19" x14ac:dyDescent="0.25">
      <c r="M304" s="43">
        <f t="shared" ref="M304" si="297">M303+hb</f>
        <v>20.050000000000161</v>
      </c>
      <c r="N304" s="43">
        <f t="array" ref="N304:S304">ODESOLN2(M303,M304,$C$13,N303,O303,P303,Q303,R303,S303,$I$3,$I$4,$I$5,$I$6,$I$7,$I$8,$F$3,$F$4,$F$5,$F$6,$F$7,$F$8,$F$9,$F$10)</f>
        <v>1.7384752507545769E-2</v>
      </c>
      <c r="O304" s="43">
        <v>0.69099822879987971</v>
      </c>
      <c r="P304" s="43">
        <v>1.8442452109531569E-3</v>
      </c>
      <c r="Q304" s="43">
        <v>2.2810813256310299E-2</v>
      </c>
      <c r="R304" s="43">
        <v>2.8025779027771941E-4</v>
      </c>
      <c r="S304" s="43">
        <v>0.26668170243504008</v>
      </c>
    </row>
    <row r="305" spans="13:19" x14ac:dyDescent="0.25">
      <c r="M305" s="43">
        <f t="shared" ref="M305" si="298">M304+hb</f>
        <v>20.100000000000161</v>
      </c>
      <c r="N305" s="43">
        <f t="array" ref="N305:S305">ODESOLN2(M304,M305,$C$13,N304,O304,P304,Q304,R304,S304,$I$3,$I$4,$I$5,$I$6,$I$7,$I$8,$F$3,$F$4,$F$5,$F$6,$F$7,$F$8,$F$9,$F$10)</f>
        <v>1.6495701157782445E-2</v>
      </c>
      <c r="O305" s="43">
        <v>0.69097357593690256</v>
      </c>
      <c r="P305" s="43">
        <v>1.8257411789354568E-3</v>
      </c>
      <c r="Q305" s="43">
        <v>2.2856612184870371E-2</v>
      </c>
      <c r="R305" s="43">
        <v>2.8068138410006877E-4</v>
      </c>
      <c r="S305" s="43">
        <v>0.26756768815741538</v>
      </c>
    </row>
    <row r="306" spans="13:19" x14ac:dyDescent="0.25">
      <c r="M306" s="43">
        <f t="shared" ref="M306" si="299">M305+hb</f>
        <v>20.150000000000162</v>
      </c>
      <c r="N306" s="43">
        <f t="array" ref="N306:S306">ODESOLN2(M305,M306,$C$13,N305,O305,P305,Q305,R305,S305,$I$3,$I$4,$I$5,$I$6,$I$7,$I$8,$F$3,$F$4,$F$5,$F$6,$F$7,$F$8,$F$9,$F$10)</f>
        <v>1.560683994305311E-2</v>
      </c>
      <c r="O306" s="43">
        <v>0.690949172365803</v>
      </c>
      <c r="P306" s="43">
        <v>1.8072635018944604E-3</v>
      </c>
      <c r="Q306" s="43">
        <v>2.2901949600074707E-2</v>
      </c>
      <c r="R306" s="43">
        <v>2.8110070939010601E-4</v>
      </c>
      <c r="S306" s="43">
        <v>0.26845367387979069</v>
      </c>
    </row>
    <row r="307" spans="13:19" x14ac:dyDescent="0.25">
      <c r="M307" s="43">
        <f t="shared" ref="M307" si="300">M306+hb</f>
        <v>20.200000000000163</v>
      </c>
      <c r="N307" s="43">
        <f t="array" ref="N307:S307">ODESOLN2(M306,M307,$C$13,N306,O306,P306,Q306,R306,S306,$I$3,$I$4,$I$5,$I$6,$I$7,$I$8,$F$3,$F$4,$F$5,$F$6,$F$7,$F$8,$F$9,$F$10)</f>
        <v>1.4718165546235808E-2</v>
      </c>
      <c r="O307" s="43">
        <v>0.6909250176858831</v>
      </c>
      <c r="P307" s="43">
        <v>1.7888151957128383E-3</v>
      </c>
      <c r="Q307" s="43">
        <v>2.294682619742764E-2</v>
      </c>
      <c r="R307" s="43">
        <v>2.8151577258054346E-4</v>
      </c>
      <c r="S307" s="43">
        <v>0.26933965960216599</v>
      </c>
    </row>
    <row r="308" spans="13:19" x14ac:dyDescent="0.25">
      <c r="M308" s="43">
        <f t="shared" ref="M308" si="301">M307+hb</f>
        <v>20.250000000000163</v>
      </c>
      <c r="N308" s="43">
        <f t="array" ref="N308:S308">ODESOLN2(M307,M308,$C$13,N307,O307,P307,Q307,R307,S307,$I$3,$I$4,$I$5,$I$6,$I$7,$I$8,$F$3,$F$4,$F$5,$F$6,$F$7,$F$8,$F$9,$F$10)</f>
        <v>1.3829674654929713E-2</v>
      </c>
      <c r="O308" s="43">
        <v>0.69090111145652322</v>
      </c>
      <c r="P308" s="43">
        <v>1.7703992360110449E-3</v>
      </c>
      <c r="Q308" s="43">
        <v>2.2991242747204734E-2</v>
      </c>
      <c r="R308" s="43">
        <v>2.8192658079565191E-4</v>
      </c>
      <c r="S308" s="43">
        <v>0.2702256453245413</v>
      </c>
    </row>
    <row r="309" spans="13:19" x14ac:dyDescent="0.25">
      <c r="M309" s="43">
        <f t="shared" ref="M309" si="302">M308+hb</f>
        <v>20.300000000000164</v>
      </c>
      <c r="N309" s="43">
        <f t="array" ref="N309:S309">ODESOLN2(M308,M309,$C$13,N308,O308,P308,Q308,R308,S308,$I$3,$I$4,$I$5,$I$6,$I$7,$I$8,$F$3,$F$4,$F$5,$F$6,$F$7,$F$8,$F$9,$F$10)</f>
        <v>1.2941363962530414E-2</v>
      </c>
      <c r="O309" s="43">
        <v>0.69087745319773253</v>
      </c>
      <c r="P309" s="43">
        <v>1.7520185575434389E-3</v>
      </c>
      <c r="Q309" s="43">
        <v>2.3035200093440327E-2</v>
      </c>
      <c r="R309" s="43">
        <v>2.8233314184189658E-4</v>
      </c>
      <c r="S309" s="43">
        <v>0.2711116310469166</v>
      </c>
    </row>
    <row r="310" spans="13:19" x14ac:dyDescent="0.25">
      <c r="M310" s="43">
        <f t="shared" ref="M310" si="303">M309+hb</f>
        <v>20.350000000000165</v>
      </c>
      <c r="N310" s="43">
        <f t="array" ref="N310:S310">ODESOLN2(M309,M310,$C$13,N309,O309,P309,Q309,R309,S309,$I$3,$I$4,$I$5,$I$6,$I$7,$I$8,$F$3,$F$4,$F$5,$F$6,$F$7,$F$8,$F$9,$F$10)</f>
        <v>1.205323016928762E-2</v>
      </c>
      <c r="O310" s="43">
        <v>0.69085404239070747</v>
      </c>
      <c r="P310" s="43">
        <v>1.7336760536192926E-3</v>
      </c>
      <c r="Q310" s="43">
        <v>2.3078699152900277E-2</v>
      </c>
      <c r="R310" s="43">
        <v>2.8273546419843533E-4</v>
      </c>
      <c r="S310" s="43">
        <v>0.27199761676929191</v>
      </c>
    </row>
    <row r="311" spans="13:19" x14ac:dyDescent="0.25">
      <c r="M311" s="43">
        <f t="shared" ref="M311" si="304">M310+hb</f>
        <v>20.400000000000166</v>
      </c>
      <c r="N311" s="43">
        <f t="array" ref="N311:S311">ODESOLN2(M310,M311,$C$13,N310,O310,P310,Q310,R310,S310,$I$3,$I$4,$I$5,$I$6,$I$7,$I$8,$F$3,$F$4,$F$5,$F$6,$F$7,$F$8,$F$9,$F$10)</f>
        <v>1.1165269983344973E-2</v>
      </c>
      <c r="O311" s="43">
        <v>0.69083087847839586</v>
      </c>
      <c r="P311" s="43">
        <v>1.7153745755486862E-3</v>
      </c>
      <c r="Q311" s="43">
        <v>2.3121740914040588E-2</v>
      </c>
      <c r="R311" s="43">
        <v>2.8313355700748774E-4</v>
      </c>
      <c r="S311" s="43">
        <v>0.27288360249166721</v>
      </c>
    </row>
    <row r="312" spans="13:19" x14ac:dyDescent="0.25">
      <c r="M312" s="43">
        <f t="shared" ref="M312" si="305">M311+hb</f>
        <v>20.450000000000166</v>
      </c>
      <c r="N312" s="43">
        <f t="array" ref="N312:S312">ODESOLN2(M311,M312,$C$13,N311,O311,P311,Q311,R311,S311,$I$3,$I$4,$I$5,$I$6,$I$7,$I$8,$F$3,$F$4,$F$5,$F$6,$F$7,$F$8,$F$9,$F$10)</f>
        <v>1.0277480121761629E-2</v>
      </c>
      <c r="O312" s="43">
        <v>0.69080796086606988</v>
      </c>
      <c r="P312" s="43">
        <v>1.6971169321132761E-3</v>
      </c>
      <c r="Q312" s="43">
        <v>2.3164326435952478E-2</v>
      </c>
      <c r="R312" s="43">
        <v>2.8352743006457764E-4</v>
      </c>
      <c r="S312" s="43">
        <v>0.27376958821404251</v>
      </c>
    </row>
    <row r="313" spans="13:19" x14ac:dyDescent="0.25">
      <c r="M313" s="43">
        <f t="shared" ref="M313" si="306">M312+hb</f>
        <v>20.500000000000167</v>
      </c>
      <c r="N313" s="43">
        <f t="array" ref="N313:S313">ODESOLN2(M312,M313,$C$13,N312,O312,P312,Q312,R312,S312,$I$3,$I$4,$I$5,$I$6,$I$7,$I$8,$F$3,$F$4,$F$5,$F$6,$F$7,$F$8,$F$9,$F$10)</f>
        <v>9.3898573115154486E-3</v>
      </c>
      <c r="O313" s="43">
        <v>0.69078528892190583</v>
      </c>
      <c r="P313" s="43">
        <v>1.6789058890618988E-3</v>
      </c>
      <c r="Q313" s="43">
        <v>2.3206456847294644E-2</v>
      </c>
      <c r="R313" s="43">
        <v>2.8391709380865774E-4</v>
      </c>
      <c r="S313" s="43">
        <v>0.27465557393641782</v>
      </c>
    </row>
    <row r="314" spans="13:19" x14ac:dyDescent="0.25">
      <c r="M314" s="43">
        <f t="shared" ref="M314" si="307">M313+hb</f>
        <v>20.550000000000168</v>
      </c>
      <c r="N314" s="43">
        <f t="array" ref="N314:S314">ODESOLN2(M313,M314,$C$13,N313,O313,P313,Q313,R313,S313,$I$3,$I$4,$I$5,$I$6,$I$7,$I$8,$F$3,$F$4,$F$5,$F$6,$F$7,$F$8,$F$9,$F$10)</f>
        <v>8.5023982904874357E-3</v>
      </c>
      <c r="O314" s="43">
        <v>0.69076286197756731</v>
      </c>
      <c r="P314" s="43">
        <v>1.6607441686309751E-3</v>
      </c>
      <c r="Q314" s="43">
        <v>2.3248133345213123E-2</v>
      </c>
      <c r="R314" s="43">
        <v>2.8430255931211957E-4</v>
      </c>
      <c r="S314" s="43">
        <v>0.27554155965879312</v>
      </c>
    </row>
    <row r="315" spans="13:19" x14ac:dyDescent="0.25">
      <c r="M315" s="43">
        <f t="shared" ref="M315" si="308">M314+hb</f>
        <v>20.600000000000168</v>
      </c>
      <c r="N315" s="43">
        <f t="array" ref="N315:S315">ODESOLN2(M314,M315,$C$13,N314,O314,P314,Q314,R314,S314,$I$3,$I$4,$I$5,$I$6,$I$7,$I$8,$F$3,$F$4,$F$5,$F$6,$F$7,$F$8,$F$9,$F$10)</f>
        <v>7.6150998084272645E-3</v>
      </c>
      <c r="O315" s="43">
        <v>0.69074067932879823</v>
      </c>
      <c r="P315" s="43">
        <v>1.642634449089649E-3</v>
      </c>
      <c r="Q315" s="43">
        <v>2.3289357194249589E-2</v>
      </c>
      <c r="R315" s="43">
        <v>2.8468383827069617E-4</v>
      </c>
      <c r="S315" s="43">
        <v>0.27642754538116843</v>
      </c>
    </row>
    <row r="316" spans="13:19" x14ac:dyDescent="0.25">
      <c r="M316" s="43">
        <f t="shared" ref="M316" si="309">M315+hb</f>
        <v>20.650000000000169</v>
      </c>
      <c r="N316" s="43">
        <f t="array" ref="N316:S316">ODESOLN2(M315,M316,$C$13,N315,O315,P315,Q315,R315,S315,$I$3,$I$4,$I$5,$I$6,$I$7,$I$8,$F$3,$F$4,$F$5,$F$6,$F$7,$F$8,$F$9,$F$10)</f>
        <v>6.7279586278996516E-3</v>
      </c>
      <c r="O316" s="43">
        <v>0.69071874023601887</v>
      </c>
      <c r="P316" s="43">
        <v>1.6245793643095907E-3</v>
      </c>
      <c r="Q316" s="43">
        <v>2.3330129725238558E-2</v>
      </c>
      <c r="R316" s="43">
        <v>2.8506094299326226E-4</v>
      </c>
      <c r="S316" s="43">
        <v>0.27731353110354373</v>
      </c>
    </row>
    <row r="317" spans="13:19" x14ac:dyDescent="0.25">
      <c r="M317" s="43">
        <f t="shared" ref="M317" si="310">M316+hb</f>
        <v>20.70000000000017</v>
      </c>
      <c r="N317" s="43">
        <f t="array" ref="N317:S317">ODESOLN2(M316,M317,$C$13,N316,O316,P316,Q316,R316,S316,$I$3,$I$4,$I$5,$I$6,$I$7,$I$8,$F$3,$F$4,$F$5,$F$6,$F$7,$F$8,$F$9,$F$10)</f>
        <v>5.8409715252113409E-3</v>
      </c>
      <c r="O317" s="43">
        <v>0.69069704392492792</v>
      </c>
      <c r="P317" s="43">
        <v>1.6065815033593776E-3</v>
      </c>
      <c r="Q317" s="43">
        <v>2.3370452334194155E-2</v>
      </c>
      <c r="R317" s="43">
        <v>2.8543388639153832E-4</v>
      </c>
      <c r="S317" s="43">
        <v>0.27819951682591904</v>
      </c>
    </row>
    <row r="318" spans="13:19" x14ac:dyDescent="0.25">
      <c r="M318" s="43">
        <f t="shared" ref="M318" si="311">M317+hb</f>
        <v>20.750000000000171</v>
      </c>
      <c r="N318" s="43">
        <f t="array" ref="N318:S318">ODESOLN2(M317,M318,$C$13,N317,O317,P317,Q317,R317,S317,$I$3,$I$4,$I$5,$I$6,$I$7,$I$8,$F$3,$F$4,$F$5,$F$6,$F$7,$F$8,$F$9,$F$10)</f>
        <v>4.9541352913185467E-3</v>
      </c>
      <c r="O318" s="43">
        <v>0.69067558958711017</v>
      </c>
      <c r="P318" s="43">
        <v>1.588643410123352E-3</v>
      </c>
      <c r="Q318" s="43">
        <v>2.3410326481187117E-2</v>
      </c>
      <c r="R318" s="43">
        <v>2.8580268196970368E-4</v>
      </c>
      <c r="S318" s="43">
        <v>0.27908550254829434</v>
      </c>
    </row>
    <row r="319" spans="13:19" x14ac:dyDescent="0.25">
      <c r="M319" s="43">
        <f t="shared" ref="M319" si="312">M318+hb</f>
        <v>20.800000000000171</v>
      </c>
      <c r="N319" s="43">
        <f t="array" ref="N319:S319">ODESOLN2(M318,M319,$C$13,N318,O318,P318,Q318,R318,S318,$I$3,$I$4,$I$5,$I$6,$I$7,$I$8,$F$3,$F$4,$F$5,$F$6,$F$7,$F$8,$F$9,$F$10)</f>
        <v>4.0674467327146465E-3</v>
      </c>
      <c r="O319" s="43">
        <v>0.69065437638064753</v>
      </c>
      <c r="P319" s="43">
        <v>1.5707675829448461E-3</v>
      </c>
      <c r="Q319" s="43">
        <v>2.3449753689212524E-2</v>
      </c>
      <c r="R319" s="43">
        <v>2.861673438139242E-4</v>
      </c>
      <c r="S319" s="43">
        <v>0.27997148827066964</v>
      </c>
    </row>
    <row r="320" spans="13:19" x14ac:dyDescent="0.25">
      <c r="M320" s="43">
        <f t="shared" ref="M320" si="313">M319+hb</f>
        <v>20.850000000000172</v>
      </c>
      <c r="N320" s="43">
        <f t="array" ref="N320:S320">ODESOLN2(M319,M320,$C$13,N319,O319,P319,Q319,R319,S319,$I$3,$I$4,$I$5,$I$6,$I$7,$I$8,$F$3,$F$4,$F$5,$F$6,$F$7,$F$8,$F$9,$F$10)</f>
        <v>3.1809026722979779E-3</v>
      </c>
      <c r="O320" s="43">
        <v>0.69063340343073554</v>
      </c>
      <c r="P320" s="43">
        <v>1.5529564742936431E-3</v>
      </c>
      <c r="Q320" s="43">
        <v>2.3488735543048967E-2</v>
      </c>
      <c r="R320" s="43">
        <v>2.8652788658180094E-4</v>
      </c>
      <c r="S320" s="43">
        <v>0.28085747399304495</v>
      </c>
    </row>
    <row r="321" spans="13:19" x14ac:dyDescent="0.25">
      <c r="M321" s="43">
        <f t="shared" ref="M321" si="314">M320+hb</f>
        <v>20.900000000000173</v>
      </c>
      <c r="N321" s="43">
        <f t="array" ref="N321:S321">ODESOLN2(M320,M321,$C$13,N320,O320,P320,Q320,R320,S320,$I$3,$I$4,$I$5,$I$6,$I$7,$I$8,$F$3,$F$4,$F$5,$F$6,$F$7,$F$8,$F$9,$F$10)</f>
        <v>2.2944999502195781E-3</v>
      </c>
      <c r="O321" s="43">
        <v>0.69061266983030378</v>
      </c>
      <c r="P321" s="43">
        <v>1.5352124904575398E-3</v>
      </c>
      <c r="Q321" s="43">
        <v>2.3527273688109696E-2</v>
      </c>
      <c r="R321" s="43">
        <v>2.8688432549174429E-4</v>
      </c>
      <c r="S321" s="43">
        <v>0.28174345971542025</v>
      </c>
    </row>
    <row r="322" spans="13:19" x14ac:dyDescent="0.25">
      <c r="M322" s="43">
        <f t="shared" ref="M322" si="315">M321+hb</f>
        <v>20.950000000000173</v>
      </c>
      <c r="N322" s="43">
        <f t="array" ref="N322:S322">ODESOLN2(M321,M322,$C$13,N321,O321,P321,Q321,R321,S321,$I$3,$I$4,$I$5,$I$6,$I$7,$I$8,$F$3,$F$4,$F$5,$F$6,$F$7,$F$8,$F$9,$F$10)</f>
        <v>1.4082354247107319E-3</v>
      </c>
      <c r="O322" s="43">
        <v>0.69059217464063949</v>
      </c>
      <c r="P322" s="43">
        <v>1.5175379912578573E-3</v>
      </c>
      <c r="Q322" s="43">
        <v>2.3565369829286406E-2</v>
      </c>
      <c r="R322" s="43">
        <v>2.8723667631228012E-4</v>
      </c>
      <c r="S322" s="43">
        <v>0.28262944543779556</v>
      </c>
    </row>
    <row r="323" spans="13:19" x14ac:dyDescent="0.25">
      <c r="M323" s="43">
        <f t="shared" ref="M323" si="316">M322+hb</f>
        <v>21.000000000000174</v>
      </c>
      <c r="N323" s="43">
        <f t="array" ref="N323:S323">ODESOLN2(M322,M323,$C$13,N322,O322,P322,Q322,R322,S322,$I$3,$I$4,$I$5,$I$6,$I$7,$I$8,$F$3,$F$4,$F$5,$F$6,$F$7,$F$8,$F$9,$F$10)</f>
        <v>5.221059728902081E-4</v>
      </c>
      <c r="O323" s="43">
        <v>0.69057191689201503</v>
      </c>
      <c r="P323" s="43">
        <v>1.4999352897887414E-3</v>
      </c>
      <c r="Q323" s="43">
        <v>2.3603025729786162E-2</v>
      </c>
      <c r="R323" s="43">
        <v>2.8758495535129245E-4</v>
      </c>
      <c r="S323" s="43">
        <v>0.28351543116017086</v>
      </c>
    </row>
    <row r="324" spans="13:19" x14ac:dyDescent="0.25">
      <c r="M324" s="43">
        <f t="shared" ref="M324" si="317">M323+hb</f>
        <v>21.050000000000175</v>
      </c>
      <c r="N324" s="43">
        <f t="array" ref="N324:S324">ODESOLN2(M323,M324,$C$13,N323,O323,P323,Q323,R323,S323,$I$3,$I$4,$I$5,$I$6,$I$7,$I$8,$F$3,$F$4,$F$5,$F$6,$F$7,$F$8,$F$9,$F$10)</f>
        <v>0</v>
      </c>
      <c r="O324" s="43">
        <v>0.69022703588480683</v>
      </c>
      <c r="P324" s="43">
        <v>1.4824154698520838E-3</v>
      </c>
      <c r="Q324" s="43">
        <v>2.3640243238898129E-2</v>
      </c>
      <c r="R324" s="43">
        <v>2.879291797128379E-4</v>
      </c>
      <c r="S324" s="43">
        <v>0.28440141688254617</v>
      </c>
    </row>
    <row r="325" spans="13:19" x14ac:dyDescent="0.25">
      <c r="M325" s="43">
        <f t="shared" ref="M325" si="318">M324+hb</f>
        <v>21.100000000000176</v>
      </c>
      <c r="N325" s="43">
        <f t="array" ref="N325:S325">ODESOLN2(M324,M325,$C$13,N324,O324,P324,Q324,R324,S324,$I$3,$I$4,$I$5,$I$6,$I$7,$I$8,$F$3,$F$4,$F$5,$F$6,$F$7,$F$8,$F$9,$F$10)</f>
        <v>0</v>
      </c>
      <c r="O325" s="43">
        <v>0.68932128560213923</v>
      </c>
      <c r="P325" s="43">
        <v>1.4650577062467248E-3</v>
      </c>
      <c r="Q325" s="43">
        <v>2.3677025365284352E-2</v>
      </c>
      <c r="R325" s="43">
        <v>2.8826937722400107E-4</v>
      </c>
      <c r="S325" s="43">
        <v>0.28528740260492147</v>
      </c>
    </row>
    <row r="326" spans="13:19" x14ac:dyDescent="0.25">
      <c r="M326" s="43">
        <f t="shared" ref="M326" si="319">M325+hb</f>
        <v>21.150000000000176</v>
      </c>
      <c r="N326" s="43">
        <f t="array" ref="N326:S326">ODESOLN2(M325,M326,$C$13,N325,O325,P325,Q325,R325,S325,$I$3,$I$4,$I$5,$I$6,$I$7,$I$8,$F$3,$F$4,$F$5,$F$6,$F$7,$F$8,$F$9,$F$10)</f>
        <v>0</v>
      </c>
      <c r="O326" s="43">
        <v>0.68841579256173613</v>
      </c>
      <c r="P326" s="43">
        <v>1.4478776920737531E-3</v>
      </c>
      <c r="Q326" s="43">
        <v>2.3713376486337451E-2</v>
      </c>
      <c r="R326" s="43">
        <v>2.8860558837124153E-4</v>
      </c>
      <c r="S326" s="43">
        <v>0.28617338832729677</v>
      </c>
    </row>
    <row r="327" spans="13:19" x14ac:dyDescent="0.25">
      <c r="M327" s="43">
        <f t="shared" ref="M327" si="320">M326+hb</f>
        <v>21.200000000000177</v>
      </c>
      <c r="N327" s="43">
        <f t="array" ref="N327:S327">ODESOLN2(M326,M327,$C$13,N326,O326,P326,Q326,R326,S326,$I$3,$I$4,$I$5,$I$6,$I$7,$I$8,$F$3,$F$4,$F$5,$F$6,$F$7,$F$8,$F$9,$F$10)</f>
        <v>0</v>
      </c>
      <c r="O327" s="43">
        <v>0.68751055378058668</v>
      </c>
      <c r="P327" s="43">
        <v>1.4308739515276265E-3</v>
      </c>
      <c r="Q327" s="43">
        <v>2.3749301020012815E-2</v>
      </c>
      <c r="R327" s="43">
        <v>2.8893785401618347E-4</v>
      </c>
      <c r="S327" s="43">
        <v>0.28705937404967208</v>
      </c>
    </row>
    <row r="328" spans="13:19" x14ac:dyDescent="0.25">
      <c r="M328" s="43">
        <f t="shared" ref="M328" si="321">M327+hb</f>
        <v>21.250000000000178</v>
      </c>
      <c r="N328" s="43">
        <f t="array" ref="N328:S328">ODESOLN2(M327,M328,$C$13,N327,O327,P327,Q327,R327,S327,$I$3,$I$4,$I$5,$I$6,$I$7,$I$8,$F$3,$F$4,$F$5,$F$6,$F$7,$F$8,$F$9,$F$10)</f>
        <v>0</v>
      </c>
      <c r="O328" s="43">
        <v>0.68660556630502656</v>
      </c>
      <c r="P328" s="43">
        <v>1.4140450165324903E-3</v>
      </c>
      <c r="Q328" s="43">
        <v>2.3784803347528114E-2</v>
      </c>
      <c r="R328" s="43">
        <v>2.8926621468066446E-4</v>
      </c>
      <c r="S328" s="43">
        <v>0.28794535977204738</v>
      </c>
    </row>
    <row r="329" spans="13:19" x14ac:dyDescent="0.25">
      <c r="M329" s="43">
        <f t="shared" ref="M329" si="322">M328+hb</f>
        <v>21.300000000000178</v>
      </c>
      <c r="N329" s="43">
        <f t="array" ref="N329:S329">ODESOLN2(M328,M329,$C$13,N328,O328,P328,Q328,R328,S328,$I$3,$I$4,$I$5,$I$6,$I$7,$I$8,$F$3,$F$4,$F$5,$F$6,$F$7,$F$8,$F$9,$F$10)</f>
        <v>0</v>
      </c>
      <c r="O329" s="43">
        <v>0.68570082721052328</v>
      </c>
      <c r="P329" s="43">
        <v>1.3973894267639902E-3</v>
      </c>
      <c r="Q329" s="43">
        <v>2.3819887813556505E-2</v>
      </c>
      <c r="R329" s="43">
        <v>2.8959071054852198E-4</v>
      </c>
      <c r="S329" s="43">
        <v>0.28883134549442269</v>
      </c>
    </row>
    <row r="330" spans="13:19" x14ac:dyDescent="0.25">
      <c r="M330" s="43">
        <f t="shared" ref="M330" si="323">M329+hb</f>
        <v>21.350000000000179</v>
      </c>
      <c r="N330" s="43">
        <f t="array" ref="N330:S330">ODESOLN2(M329,M330,$C$13,N329,O329,P329,Q329,R329,S329,$I$3,$I$4,$I$5,$I$6,$I$7,$I$8,$F$3,$F$4,$F$5,$F$6,$F$7,$F$8,$F$9,$F$10)</f>
        <v>0</v>
      </c>
      <c r="O330" s="43">
        <v>0.6847963336014592</v>
      </c>
      <c r="P330" s="43">
        <v>1.3809057296699256E-3</v>
      </c>
      <c r="Q330" s="43">
        <v>2.3854558726420332E-2</v>
      </c>
      <c r="R330" s="43">
        <v>2.8991138146738552E-4</v>
      </c>
      <c r="S330" s="43">
        <v>0.28971733121679799</v>
      </c>
    </row>
    <row r="331" spans="13:19" x14ac:dyDescent="0.25">
      <c r="M331" s="43">
        <f t="shared" ref="M331" si="324">M330+hb</f>
        <v>21.40000000000018</v>
      </c>
      <c r="N331" s="43">
        <f t="array" ref="N331:S331">ODESOLN2(M330,M331,$C$13,N330,O330,P330,Q330,R330,S330,$I$3,$I$4,$I$5,$I$6,$I$7,$I$8,$F$3,$F$4,$F$5,$F$6,$F$7,$F$8,$F$9,$F$10)</f>
        <v>0</v>
      </c>
      <c r="O331" s="43">
        <v>0.68389208261091572</v>
      </c>
      <c r="P331" s="43">
        <v>1.3645924804897645E-3</v>
      </c>
      <c r="Q331" s="43">
        <v>2.3888820358285382E-2</v>
      </c>
      <c r="R331" s="43">
        <v>2.9022826695047286E-4</v>
      </c>
      <c r="S331" s="43">
        <v>0.2906033169391733</v>
      </c>
    </row>
    <row r="332" spans="13:19" x14ac:dyDescent="0.25">
      <c r="M332" s="43">
        <f t="shared" ref="M332" si="325">M331+hb</f>
        <v>21.45000000000018</v>
      </c>
      <c r="N332" s="43">
        <f t="array" ref="N332:S332">ODESOLN2(M331,M332,$C$13,N331,O331,P331,Q331,R331,S331,$I$3,$I$4,$I$5,$I$6,$I$7,$I$8,$F$3,$F$4,$F$5,$F$6,$F$7,$F$8,$F$9,$F$10)</f>
        <v>0</v>
      </c>
      <c r="O332" s="43">
        <v>0.68298807140045892</v>
      </c>
      <c r="P332" s="43">
        <v>1.3484482422730258E-3</v>
      </c>
      <c r="Q332" s="43">
        <v>2.3922676945355575E-2</v>
      </c>
      <c r="R332" s="43">
        <v>2.9054140617839063E-4</v>
      </c>
      <c r="S332" s="43">
        <v>0.2914893026615486</v>
      </c>
    </row>
    <row r="333" spans="13:19" x14ac:dyDescent="0.25">
      <c r="M333" s="43">
        <f t="shared" ref="M333" si="326">M332+hb</f>
        <v>21.500000000000181</v>
      </c>
      <c r="N333" s="43">
        <f t="array" ref="N333:S333">ODESOLN2(M332,M333,$C$13,N332,O332,P332,Q332,R332,S332,$I$3,$I$4,$I$5,$I$6,$I$7,$I$8,$F$3,$F$4,$F$5,$F$6,$F$7,$F$8,$F$9,$F$10)</f>
        <v>0</v>
      </c>
      <c r="O333" s="43">
        <v>0.6820842971599248</v>
      </c>
      <c r="P333" s="43">
        <v>1.332471585896552E-3</v>
      </c>
      <c r="Q333" s="43">
        <v>2.3956132688068111E-2</v>
      </c>
      <c r="R333" s="43">
        <v>2.9085083800093963E-4</v>
      </c>
      <c r="S333" s="43">
        <v>0.2923752883839239</v>
      </c>
    </row>
    <row r="334" spans="13:19" x14ac:dyDescent="0.25">
      <c r="M334" s="43">
        <f t="shared" ref="M334" si="327">M333+hb</f>
        <v>21.550000000000182</v>
      </c>
      <c r="N334" s="43">
        <f t="array" ref="N334:S334">ODESOLN2(M333,M334,$C$13,N333,O333,P333,Q333,R333,S333,$I$3,$I$4,$I$5,$I$6,$I$7,$I$8,$F$3,$F$4,$F$5,$F$6,$F$7,$F$8,$F$9,$F$10)</f>
        <v>0</v>
      </c>
      <c r="O334" s="43">
        <v>0.68118075710720627</v>
      </c>
      <c r="P334" s="43">
        <v>1.316661090080686E-3</v>
      </c>
      <c r="Q334" s="43">
        <v>2.3989191751289024E-2</v>
      </c>
      <c r="R334" s="43">
        <v>2.9115660093892334E-4</v>
      </c>
      <c r="S334" s="43">
        <v>0.29326127410629921</v>
      </c>
    </row>
    <row r="335" spans="13:19" x14ac:dyDescent="0.25">
      <c r="M335" s="43">
        <f t="shared" ref="M335" si="328">M334+hb</f>
        <v>21.600000000000183</v>
      </c>
      <c r="N335" s="43">
        <f t="array" ref="N335:S335">ODESOLN2(M334,M335,$C$13,N334,O334,P334,Q334,R334,S334,$I$3,$I$4,$I$5,$I$6,$I$7,$I$8,$F$3,$F$4,$F$5,$F$6,$F$7,$F$8,$F$9,$F$10)</f>
        <v>0</v>
      </c>
      <c r="O335" s="43">
        <v>0.68027744848803984</v>
      </c>
      <c r="P335" s="43">
        <v>1.301015341404364E-3</v>
      </c>
      <c r="Q335" s="43">
        <v>2.4021858264509154E-2</v>
      </c>
      <c r="R335" s="43">
        <v>2.9145873318596021E-4</v>
      </c>
      <c r="S335" s="43">
        <v>0.29414725982867451</v>
      </c>
    </row>
    <row r="336" spans="13:19" x14ac:dyDescent="0.25">
      <c r="M336" s="43">
        <f t="shared" ref="M336" si="329">M335+hb</f>
        <v>21.650000000000183</v>
      </c>
      <c r="N336" s="43">
        <f t="array" ref="N336:S336">ODESOLN2(M335,M336,$C$13,N335,O335,P335,Q335,R335,S335,$I$3,$I$4,$I$5,$I$6,$I$7,$I$8,$F$3,$F$4,$F$5,$F$6,$F$7,$F$8,$F$9,$F$10)</f>
        <v>0</v>
      </c>
      <c r="O336" s="43">
        <v>0.67937436857579392</v>
      </c>
      <c r="P336" s="43">
        <v>1.2855329343191444E-3</v>
      </c>
      <c r="Q336" s="43">
        <v>2.4054136322040457E-2</v>
      </c>
      <c r="R336" s="43">
        <v>2.917572726102998E-4</v>
      </c>
      <c r="S336" s="43">
        <v>0.29503324555104982</v>
      </c>
    </row>
    <row r="337" spans="13:19" x14ac:dyDescent="0.25">
      <c r="M337" s="43">
        <f t="shared" ref="M337" si="330">M336+hb</f>
        <v>21.700000000000184</v>
      </c>
      <c r="N337" s="43">
        <f t="array" ref="N337:S337">ODESOLN2(M336,M337,$C$13,N336,O336,P336,Q336,R336,S336,$I$3,$I$4,$I$5,$I$6,$I$7,$I$8,$F$3,$F$4,$F$5,$F$6,$F$7,$F$8,$F$9,$F$10)</f>
        <v>0</v>
      </c>
      <c r="O337" s="43">
        <v>0.67847151467125688</v>
      </c>
      <c r="P337" s="43">
        <v>1.2702124711621828E-3</v>
      </c>
      <c r="Q337" s="43">
        <v>2.4086029983212642E-2</v>
      </c>
      <c r="R337" s="43">
        <v>2.9205225675664112E-4</v>
      </c>
      <c r="S337" s="43">
        <v>0.29591923127342512</v>
      </c>
    </row>
    <row r="338" spans="13:19" x14ac:dyDescent="0.25">
      <c r="M338" s="43">
        <f t="shared" ref="M338" si="331">M337+hb</f>
        <v>21.750000000000185</v>
      </c>
      <c r="N338" s="43">
        <f t="array" ref="N338:S338">ODESOLN2(M337,M338,$C$13,N337,O337,P337,Q337,R337,S337,$I$3,$I$4,$I$5,$I$6,$I$7,$I$8,$F$3,$F$4,$F$5,$F$6,$F$7,$F$8,$F$9,$F$10)</f>
        <v>0</v>
      </c>
      <c r="O338" s="43">
        <v>0.67756888410242644</v>
      </c>
      <c r="P338" s="43">
        <v>1.2550525621681707E-3</v>
      </c>
      <c r="Q338" s="43">
        <v>2.4117543272570173E-2</v>
      </c>
      <c r="R338" s="43">
        <v>2.9234372284795475E-4</v>
      </c>
      <c r="S338" s="43">
        <v>0.29680521699580042</v>
      </c>
    </row>
    <row r="339" spans="13:19" x14ac:dyDescent="0.25">
      <c r="M339" s="43">
        <f t="shared" ref="M339" si="332">M338+hb</f>
        <v>21.800000000000185</v>
      </c>
      <c r="N339" s="43">
        <f t="array" ref="N339:S339">ODESOLN2(M338,M339,$C$13,N338,O338,P338,Q338,R338,S338,$I$3,$I$4,$I$5,$I$6,$I$7,$I$8,$F$3,$F$4,$F$5,$F$6,$F$7,$F$8,$F$9,$F$10)</f>
        <v>0</v>
      </c>
      <c r="O339" s="43">
        <v>0.67666647422430015</v>
      </c>
      <c r="P339" s="43">
        <v>1.2400518254802558E-3</v>
      </c>
      <c r="Q339" s="43">
        <v>2.4148680180069482E-2</v>
      </c>
      <c r="R339" s="43">
        <v>2.9263170778730696E-4</v>
      </c>
      <c r="S339" s="43">
        <v>0.29769120271817573</v>
      </c>
    </row>
    <row r="340" spans="13:19" x14ac:dyDescent="0.25">
      <c r="M340" s="43">
        <f t="shared" ref="M340" si="333">M339+hb</f>
        <v>21.850000000000186</v>
      </c>
      <c r="N340" s="43">
        <f t="array" ref="N340:S340">ODESOLN2(M339,M340,$C$13,N339,O339,P339,Q339,R339,S339,$I$3,$I$4,$I$5,$I$6,$I$7,$I$8,$F$3,$F$4,$F$5,$F$6,$F$7,$F$8,$F$9,$F$10)</f>
        <v>0</v>
      </c>
      <c r="O340" s="43">
        <v>0.67576428241866537</v>
      </c>
      <c r="P340" s="43">
        <v>1.225208887159949E-3</v>
      </c>
      <c r="Q340" s="43">
        <v>2.4179444661276504E-2</v>
      </c>
      <c r="R340" s="43">
        <v>2.929162481596867E-4</v>
      </c>
      <c r="S340" s="43">
        <v>0.29857718844055103</v>
      </c>
    </row>
    <row r="341" spans="13:19" x14ac:dyDescent="0.25">
      <c r="M341" s="43">
        <f t="shared" ref="M341" si="334">M340+hb</f>
        <v>21.900000000000187</v>
      </c>
      <c r="N341" s="43">
        <f t="array" ref="N341:S341">ODESOLN2(M340,M341,$C$13,N340,O340,P340,Q340,R340,S340,$I$3,$I$4,$I$5,$I$6,$I$7,$I$8,$F$3,$F$4,$F$5,$F$6,$F$7,$F$8,$F$9,$F$10)</f>
        <v>0</v>
      </c>
      <c r="O341" s="43">
        <v>0.67486230609389164</v>
      </c>
      <c r="P341" s="43">
        <v>1.2105223811960427E-3</v>
      </c>
      <c r="Q341" s="43">
        <v>2.4209840637564411E-2</v>
      </c>
      <c r="R341" s="43">
        <v>2.9319738023383436E-4</v>
      </c>
      <c r="S341" s="43">
        <v>0.29946317416292634</v>
      </c>
    </row>
    <row r="342" spans="13:19" x14ac:dyDescent="0.25">
      <c r="M342" s="43">
        <f t="shared" ref="M342" si="335">M341+hb</f>
        <v>21.950000000000188</v>
      </c>
      <c r="N342" s="43">
        <f t="array" ref="N342:S342">ODESOLN2(M341,M342,$C$13,N341,O341,P341,Q341,R341,S341,$I$3,$I$4,$I$5,$I$6,$I$7,$I$8,$F$3,$F$4,$F$5,$F$6,$F$7,$F$8,$F$9,$F$10)</f>
        <v>0</v>
      </c>
      <c r="O342" s="43">
        <v>0.67396054268472239</v>
      </c>
      <c r="P342" s="43">
        <v>1.1959909495125509E-3</v>
      </c>
      <c r="Q342" s="43">
        <v>2.4239871996311568E-2</v>
      </c>
      <c r="R342" s="43">
        <v>2.9347513996407274E-4</v>
      </c>
      <c r="S342" s="43">
        <v>0.30034915988530164</v>
      </c>
    </row>
    <row r="343" spans="13:19" x14ac:dyDescent="0.25">
      <c r="M343" s="43">
        <f t="shared" ref="M343" si="336">M342+hb</f>
        <v>22.000000000000188</v>
      </c>
      <c r="N343" s="43">
        <f t="array" ref="N343:S343">ODESOLN2(M342,M343,$C$13,N342,O342,P342,Q342,R342,S342,$I$3,$I$4,$I$5,$I$6,$I$7,$I$8,$F$3,$F$4,$F$5,$F$6,$F$7,$F$8,$F$9,$F$10)</f>
        <v>0</v>
      </c>
      <c r="O343" s="43">
        <v>0.67305898965206767</v>
      </c>
      <c r="P343" s="43">
        <v>1.1816132419756825E-3</v>
      </c>
      <c r="Q343" s="43">
        <v>2.4269542591099678E-2</v>
      </c>
      <c r="R343" s="43">
        <v>2.9374956299213961E-4</v>
      </c>
      <c r="S343" s="43">
        <v>0.30123514560767695</v>
      </c>
    </row>
    <row r="344" spans="13:19" x14ac:dyDescent="0.25">
      <c r="M344" s="43">
        <f t="shared" ref="M344" si="337">M343+hb</f>
        <v>22.050000000000189</v>
      </c>
      <c r="N344" s="43">
        <f t="array" ref="N344:S344">ODESOLN2(M343,M344,$C$13,N343,O343,P343,Q343,R343,S343,$I$3,$I$4,$I$5,$I$6,$I$7,$I$8,$F$3,$F$4,$F$5,$F$6,$F$7,$F$8,$F$9,$F$10)</f>
        <v>0</v>
      </c>
      <c r="O344" s="43">
        <v>0.67215764448279869</v>
      </c>
      <c r="P344" s="43">
        <v>1.1673879163998672E-3</v>
      </c>
      <c r="Q344" s="43">
        <v>2.4298856241912088E-2</v>
      </c>
      <c r="R344" s="43">
        <v>2.9402068464902197E-4</v>
      </c>
      <c r="S344" s="43">
        <v>0.30212113133005225</v>
      </c>
    </row>
    <row r="345" spans="13:19" x14ac:dyDescent="0.25">
      <c r="M345" s="43">
        <f t="shared" ref="M345" si="338">M344+hb</f>
        <v>22.10000000000019</v>
      </c>
      <c r="N345" s="43">
        <f t="array" ref="N345:S345">ODESOLN2(M344,M345,$C$13,N344,O344,P344,Q344,R344,S344,$I$3,$I$4,$I$5,$I$6,$I$7,$I$8,$F$3,$F$4,$F$5,$F$6,$F$7,$F$8,$F$9,$F$10)</f>
        <v>0</v>
      </c>
      <c r="O345" s="43">
        <v>0.67125650468954223</v>
      </c>
      <c r="P345" s="43">
        <v>1.1533136385528449E-3</v>
      </c>
      <c r="Q345" s="43">
        <v>2.4327816735332217E-2</v>
      </c>
      <c r="R345" s="43">
        <v>2.9428853995679111E-4</v>
      </c>
      <c r="S345" s="43">
        <v>0.30300711705242755</v>
      </c>
    </row>
    <row r="346" spans="13:19" x14ac:dyDescent="0.25">
      <c r="M346" s="43">
        <f t="shared" ref="M346" si="339">M345+hb</f>
        <v>22.15000000000019</v>
      </c>
      <c r="N346" s="43">
        <f t="array" ref="N346:S346">ODESOLN2(M345,M346,$C$13,N345,O345,P345,Q345,R345,S345,$I$3,$I$4,$I$5,$I$6,$I$7,$I$8,$F$3,$F$4,$F$5,$F$6,$F$7,$F$8,$F$9,$F$10)</f>
        <v>0</v>
      </c>
      <c r="O346" s="43">
        <v>0.67035556781047623</v>
      </c>
      <c r="P346" s="43">
        <v>1.1393890821598343E-3</v>
      </c>
      <c r="Q346" s="43">
        <v>2.4356427824742139E-2</v>
      </c>
      <c r="R346" s="43">
        <v>2.9455316363043941E-4</v>
      </c>
      <c r="S346" s="43">
        <v>0.30389310277480286</v>
      </c>
    </row>
    <row r="347" spans="13:19" x14ac:dyDescent="0.25">
      <c r="M347" s="43">
        <f t="shared" ref="M347" si="340">M346+hb</f>
        <v>22.200000000000191</v>
      </c>
      <c r="N347" s="43">
        <f t="array" ref="N347:S347">ODESOLN2(M346,M347,$C$13,N346,O346,P346,Q346,R346,S346,$I$3,$I$4,$I$5,$I$6,$I$7,$I$8,$F$3,$F$4,$F$5,$F$6,$F$7,$F$8,$F$9,$F$10)</f>
        <v>0</v>
      </c>
      <c r="O347" s="43">
        <v>0.66945483140912532</v>
      </c>
      <c r="P347" s="43">
        <v>1.1256129289067911E-3</v>
      </c>
      <c r="Q347" s="43">
        <v>2.4384693230521202E-2</v>
      </c>
      <c r="R347" s="43">
        <v>2.9481459007971769E-4</v>
      </c>
      <c r="S347" s="43">
        <v>0.30477908849717816</v>
      </c>
    </row>
    <row r="348" spans="13:19" x14ac:dyDescent="0.25">
      <c r="M348" s="43">
        <f t="shared" ref="M348" si="341">M347+hb</f>
        <v>22.250000000000192</v>
      </c>
      <c r="N348" s="43">
        <f t="array" ref="N348:S348">ODESOLN2(M347,M348,$C$13,N347,O347,P347,Q347,R347,S347,$I$3,$I$4,$I$5,$I$6,$I$7,$I$8,$F$3,$F$4,$F$5,$F$6,$F$7,$F$8,$F$9,$F$10)</f>
        <v>0</v>
      </c>
      <c r="O348" s="43">
        <v>0.66855429307415903</v>
      </c>
      <c r="P348" s="43">
        <v>1.1119838684427758E-3</v>
      </c>
      <c r="Q348" s="43">
        <v>2.4412616640244782E-2</v>
      </c>
      <c r="R348" s="43">
        <v>2.9507285341097276E-4</v>
      </c>
      <c r="S348" s="43">
        <v>0.30566507421955347</v>
      </c>
    </row>
    <row r="349" spans="13:19" x14ac:dyDescent="0.25">
      <c r="M349" s="43">
        <f t="shared" ref="M349" si="342">M348+hb</f>
        <v>22.300000000000193</v>
      </c>
      <c r="N349" s="43">
        <f t="array" ref="N349:S349">ODESOLN2(M348,M349,$C$13,N348,O348,P348,Q348,R348,S348,$I$3,$I$4,$I$5,$I$6,$I$7,$I$8,$F$3,$F$4,$F$5,$F$6,$F$7,$F$8,$F$9,$F$10)</f>
        <v>0</v>
      </c>
      <c r="O349" s="43">
        <v>0.66765395041918851</v>
      </c>
      <c r="P349" s="43">
        <v>1.0985005983814391E-3</v>
      </c>
      <c r="Q349" s="43">
        <v>2.4440201708883023E-2</v>
      </c>
      <c r="R349" s="43">
        <v>2.9532798742898619E-4</v>
      </c>
      <c r="S349" s="43">
        <v>0.30655105994192877</v>
      </c>
    </row>
    <row r="350" spans="13:19" x14ac:dyDescent="0.25">
      <c r="M350" s="43">
        <f t="shared" ref="M350" si="343">M349+hb</f>
        <v>22.350000000000193</v>
      </c>
      <c r="N350" s="43">
        <f t="array" ref="N350:S350">ODESOLN2(M349,M350,$C$13,N349,O349,P349,Q349,R349,S349,$I$3,$I$4,$I$5,$I$6,$I$7,$I$8,$F$3,$F$4,$F$5,$F$6,$F$7,$F$8,$F$9,$F$10)</f>
        <v>0</v>
      </c>
      <c r="O350" s="43">
        <v>0.66675380108256621</v>
      </c>
      <c r="P350" s="43">
        <v>1.0851618243016403E-3</v>
      </c>
      <c r="Q350" s="43">
        <v>2.4467452058999653E-2</v>
      </c>
      <c r="R350" s="43">
        <v>2.9558002563881284E-4</v>
      </c>
      <c r="S350" s="43">
        <v>0.30743704566430408</v>
      </c>
    </row>
    <row r="351" spans="13:19" x14ac:dyDescent="0.25">
      <c r="M351" s="43">
        <f t="shared" ref="M351" si="344">M350+hb</f>
        <v>22.400000000000194</v>
      </c>
      <c r="N351" s="43">
        <f t="array" ref="N351:S351">ODESOLN2(M350,M351,$C$13,N350,O350,P350,Q350,R350,S350,$I$3,$I$4,$I$5,$I$6,$I$7,$I$8,$F$3,$F$4,$F$5,$F$6,$F$7,$F$8,$F$9,$F$10)</f>
        <v>0</v>
      </c>
      <c r="O351" s="43">
        <v>0.66585384272718517</v>
      </c>
      <c r="P351" s="43">
        <v>1.0719662597472141E-3</v>
      </c>
      <c r="Q351" s="43">
        <v>2.4494371280950774E-2</v>
      </c>
      <c r="R351" s="43">
        <v>2.9582900124761958E-4</v>
      </c>
      <c r="S351" s="43">
        <v>0.30832303138667938</v>
      </c>
    </row>
    <row r="352" spans="13:19" x14ac:dyDescent="0.25">
      <c r="M352" s="43">
        <f t="shared" ref="M352" si="345">M351+hb</f>
        <v>22.450000000000195</v>
      </c>
      <c r="N352" s="43">
        <f t="array" ref="N352:S352">ODESOLN2(M351,M352,$C$13,N351,O351,P351,Q351,R351,S351,$I$3,$I$4,$I$5,$I$6,$I$7,$I$8,$F$3,$F$4,$F$5,$F$6,$F$7,$F$8,$F$9,$F$10)</f>
        <v>0</v>
      </c>
      <c r="O352" s="43">
        <v>0.6649540730402792</v>
      </c>
      <c r="P352" s="43">
        <v>1.0589126262258966E-3</v>
      </c>
      <c r="Q352" s="43">
        <v>2.4520962933083638E-2</v>
      </c>
      <c r="R352" s="43">
        <v>2.9607494716652394E-4</v>
      </c>
      <c r="S352" s="43">
        <v>0.30920901710905468</v>
      </c>
    </row>
    <row r="353" spans="13:19" x14ac:dyDescent="0.25">
      <c r="M353" s="43">
        <f t="shared" ref="M353" si="346">M352+hb</f>
        <v>22.500000000000195</v>
      </c>
      <c r="N353" s="43">
        <f t="array" ref="N353:S353">ODESOLN2(M352,M353,$C$13,N352,O352,P352,Q352,R352,S352,$I$3,$I$4,$I$5,$I$6,$I$7,$I$8,$F$3,$F$4,$F$5,$F$6,$F$7,$F$8,$F$9,$F$10)</f>
        <v>0</v>
      </c>
      <c r="O353" s="43">
        <v>0.66405448973322445</v>
      </c>
      <c r="P353" s="43">
        <v>1.0459996532074247E-3</v>
      </c>
      <c r="Q353" s="43">
        <v>2.454723054193542E-2</v>
      </c>
      <c r="R353" s="43">
        <v>2.9631789601243199E-4</v>
      </c>
      <c r="S353" s="43">
        <v>0.31009500283142999</v>
      </c>
    </row>
    <row r="354" spans="13:19" x14ac:dyDescent="0.25">
      <c r="M354" s="43">
        <f t="shared" ref="M354" si="347">M353+hb</f>
        <v>22.550000000000196</v>
      </c>
      <c r="N354" s="43">
        <f t="array" ref="N354:S354">ODESOLN2(M353,M354,$C$13,N353,O353,P353,Q353,R353,S353,$I$3,$I$4,$I$5,$I$6,$I$7,$I$8,$F$3,$F$4,$F$5,$F$6,$F$7,$F$8,$F$9,$F$10)</f>
        <v>0</v>
      </c>
      <c r="O354" s="43">
        <v>0.66315509054134147</v>
      </c>
      <c r="P354" s="43">
        <v>1.0332260781208205E-3</v>
      </c>
      <c r="Q354" s="43">
        <v>2.4573177602431859E-2</v>
      </c>
      <c r="R354" s="43">
        <v>2.9655788010987655E-4</v>
      </c>
      <c r="S354" s="43">
        <v>0.31098098855380529</v>
      </c>
    </row>
    <row r="355" spans="13:19" x14ac:dyDescent="0.25">
      <c r="M355" s="43">
        <f t="shared" ref="M355" si="348">M354+hb</f>
        <v>22.600000000000197</v>
      </c>
      <c r="N355" s="43">
        <f t="array" ref="N355:S355">ODESOLN2(M354,M355,$C$13,N354,O354,P354,Q354,R354,S354,$I$3,$I$4,$I$5,$I$6,$I$7,$I$8,$F$3,$F$4,$F$5,$F$6,$F$7,$F$8,$F$9,$F$10)</f>
        <v>0</v>
      </c>
      <c r="O355" s="43">
        <v>0.66225587322369883</v>
      </c>
      <c r="P355" s="43">
        <v>1.0205906463508798E-3</v>
      </c>
      <c r="Q355" s="43">
        <v>2.4598807578085937E-2</v>
      </c>
      <c r="R355" s="43">
        <v>2.9679493149285357E-4</v>
      </c>
      <c r="S355" s="43">
        <v>0.3118669742761806</v>
      </c>
    </row>
    <row r="356" spans="13:19" x14ac:dyDescent="0.25">
      <c r="M356" s="43">
        <f t="shared" ref="M356" si="349">M355+hb</f>
        <v>22.650000000000198</v>
      </c>
      <c r="N356" s="43">
        <f t="array" ref="N356:S356">ODESOLN2(M355,M356,$C$13,N355,O355,P355,Q355,R355,S355,$I$3,$I$4,$I$5,$I$6,$I$7,$I$8,$F$3,$F$4,$F$5,$F$6,$F$7,$F$8,$F$9,$F$10)</f>
        <v>0</v>
      </c>
      <c r="O356" s="43">
        <v>0.66135683556291591</v>
      </c>
      <c r="P356" s="43">
        <v>1.0080921112338688E-3</v>
      </c>
      <c r="Q356" s="43">
        <v>2.4624123901196338E-2</v>
      </c>
      <c r="R356" s="43">
        <v>2.9702908190665846E-4</v>
      </c>
      <c r="S356" s="43">
        <v>0.3127529599985559</v>
      </c>
    </row>
    <row r="357" spans="13:19" x14ac:dyDescent="0.25">
      <c r="M357" s="43">
        <f t="shared" ref="M357" si="350">M356+hb</f>
        <v>22.700000000000198</v>
      </c>
      <c r="N357" s="43">
        <f t="array" ref="N357:S357">ODESOLN2(M356,M357,$C$13,N356,O356,P356,Q356,R356,S356,$I$3,$I$4,$I$5,$I$6,$I$7,$I$8,$F$3,$F$4,$F$5,$F$6,$F$7,$F$8,$F$9,$F$10)</f>
        <v>0</v>
      </c>
      <c r="O357" s="43">
        <v>0.6604579753649692</v>
      </c>
      <c r="P357" s="43">
        <v>9.9572923405244701E-4</v>
      </c>
      <c r="Q357" s="43">
        <v>2.4649129973045848E-2</v>
      </c>
      <c r="R357" s="43">
        <v>2.9726036280972105E-4</v>
      </c>
      <c r="S357" s="43">
        <v>0.31363894572093121</v>
      </c>
    </row>
    <row r="358" spans="13:19" x14ac:dyDescent="0.25">
      <c r="M358" s="43">
        <f t="shared" ref="M358" si="351">M357+hb</f>
        <v>22.750000000000199</v>
      </c>
      <c r="N358" s="43">
        <f t="array" ref="N358:S358">ODESOLN2(M357,M358,$C$13,N357,O357,P357,Q357,R357,S357,$I$3,$I$4,$I$5,$I$6,$I$7,$I$8,$F$3,$F$4,$F$5,$F$6,$F$7,$F$8,$F$9,$F$10)</f>
        <v>0</v>
      </c>
      <c r="O358" s="43">
        <v>0.65955929045899664</v>
      </c>
      <c r="P358" s="43">
        <v>9.8350078402983107E-4</v>
      </c>
      <c r="Q358" s="43">
        <v>2.4673829164099641E-2</v>
      </c>
      <c r="R358" s="43">
        <v>2.9748880537543929E-4</v>
      </c>
      <c r="S358" s="43">
        <v>0.31452493144330651</v>
      </c>
    </row>
    <row r="359" spans="13:19" x14ac:dyDescent="0.25">
      <c r="M359" s="43">
        <f t="shared" ref="M359" si="352">M358+hb</f>
        <v>22.8000000000002</v>
      </c>
      <c r="N359" s="43">
        <f t="array" ref="N359:S359">ODESOLN2(M358,M359,$C$13,N358,O358,P358,Q358,R358,S358,$I$3,$I$4,$I$5,$I$6,$I$7,$I$8,$F$3,$F$4,$F$5,$F$6,$F$7,$F$8,$F$9,$F$10)</f>
        <v>0</v>
      </c>
      <c r="O359" s="43">
        <v>0.65866077869710515</v>
      </c>
      <c r="P359" s="43">
        <v>9.7140553832320486E-4</v>
      </c>
      <c r="Q359" s="43">
        <v>2.4698224814203369E-2</v>
      </c>
      <c r="R359" s="43">
        <v>2.9771444049401158E-4</v>
      </c>
      <c r="S359" s="43">
        <v>0.31541091716568181</v>
      </c>
    </row>
    <row r="360" spans="13:19" x14ac:dyDescent="0.25">
      <c r="M360" s="43">
        <f t="shared" ref="M360" si="353">M359+hb</f>
        <v>22.8500000000002</v>
      </c>
      <c r="N360" s="43">
        <f t="array" ref="N360:S360">ODESOLN2(M359,M360,$C$13,N359,O359,P359,Q359,R359,S359,$I$3,$I$4,$I$5,$I$6,$I$7,$I$8,$F$3,$F$4,$F$5,$F$6,$F$7,$F$8,$F$9,$F$10)</f>
        <v>0</v>
      </c>
      <c r="O360" s="43">
        <v>0.65776243795417821</v>
      </c>
      <c r="P360" s="43">
        <v>9.5944228201639691E-4</v>
      </c>
      <c r="Q360" s="43">
        <v>2.4722320232781092E-2</v>
      </c>
      <c r="R360" s="43">
        <v>2.9793729877426706E-4</v>
      </c>
      <c r="S360" s="43">
        <v>0.31629690288805712</v>
      </c>
    </row>
    <row r="361" spans="13:19" x14ac:dyDescent="0.25">
      <c r="M361" s="43">
        <f t="shared" ref="M361" si="354">M360+hb</f>
        <v>22.900000000000201</v>
      </c>
      <c r="N361" s="43">
        <f t="array" ref="N361:S361">ODESOLN2(M360,M361,$C$13,N360,O360,P360,Q360,R360,S360,$I$3,$I$4,$I$5,$I$6,$I$7,$I$8,$F$3,$F$4,$F$5,$F$6,$F$7,$F$8,$F$9,$F$10)</f>
        <v>0</v>
      </c>
      <c r="O361" s="43">
        <v>0.656864266127684</v>
      </c>
      <c r="P361" s="43">
        <v>9.4760980811183111E-4</v>
      </c>
      <c r="Q361" s="43">
        <v>2.4746118699033027E-2</v>
      </c>
      <c r="R361" s="43">
        <v>2.9815741054549524E-4</v>
      </c>
      <c r="S361" s="43">
        <v>0.31718288861043242</v>
      </c>
    </row>
    <row r="362" spans="13:19" x14ac:dyDescent="0.25">
      <c r="M362" s="43">
        <f t="shared" ref="M362" si="355">M361+hb</f>
        <v>22.950000000000202</v>
      </c>
      <c r="N362" s="43">
        <f t="array" ref="N362:S362">ODESOLN2(M361,M362,$C$13,N361,O361,P361,Q361,R361,S361,$I$3,$I$4,$I$5,$I$6,$I$7,$I$8,$F$3,$F$4,$F$5,$F$6,$F$7,$F$8,$F$9,$F$10)</f>
        <v>0</v>
      </c>
      <c r="O362" s="43">
        <v>0.6559662611374848</v>
      </c>
      <c r="P362" s="43">
        <v>9.3590691752176551E-4</v>
      </c>
      <c r="Q362" s="43">
        <v>2.4769623462133062E-2</v>
      </c>
      <c r="R362" s="43">
        <v>2.9837480585927212E-4</v>
      </c>
      <c r="S362" s="43">
        <v>0.31806887433280773</v>
      </c>
    </row>
    <row r="363" spans="13:19" x14ac:dyDescent="0.25">
      <c r="M363" s="43">
        <f t="shared" ref="M363" si="356">M362+hb</f>
        <v>23.000000000000203</v>
      </c>
      <c r="N363" s="43">
        <f t="array" ref="N363:S363">ODESOLN2(M362,M363,$C$13,N362,O362,P362,Q362,R362,S362,$I$3,$I$4,$I$5,$I$6,$I$7,$I$8,$F$3,$F$4,$F$5,$F$6,$F$7,$F$8,$F$9,$F$10)</f>
        <v>0</v>
      </c>
      <c r="O363" s="43">
        <v>0.6550684209256471</v>
      </c>
      <c r="P363" s="43">
        <v>9.2433241905883292E-4</v>
      </c>
      <c r="Q363" s="43">
        <v>2.4792837741426089E-2</v>
      </c>
      <c r="R363" s="43">
        <v>2.985895144912856E-4</v>
      </c>
      <c r="S363" s="43">
        <v>0.31895486005518303</v>
      </c>
    </row>
    <row r="364" spans="13:19" x14ac:dyDescent="0.25">
      <c r="M364" s="43">
        <f t="shared" ref="M364" si="357">M363+hb</f>
        <v>23.050000000000203</v>
      </c>
      <c r="N364" s="43">
        <f t="array" ref="N364:S364">ODESOLN2(M363,M364,$C$13,N363,O363,P363,Q363,R363,S363,$I$3,$I$4,$I$5,$I$6,$I$7,$I$8,$F$3,$F$4,$F$5,$F$6,$F$7,$F$8,$F$9,$F$10)</f>
        <v>0</v>
      </c>
      <c r="O364" s="43">
        <v>0.65417074345625381</v>
      </c>
      <c r="P364" s="43">
        <v>9.1288512942589144E-4</v>
      </c>
      <c r="Q364" s="43">
        <v>2.4815764726625004E-2</v>
      </c>
      <c r="R364" s="43">
        <v>2.988015659431577E-4</v>
      </c>
      <c r="S364" s="43">
        <v>0.31984084577755834</v>
      </c>
    </row>
    <row r="365" spans="13:19" x14ac:dyDescent="0.25">
      <c r="M365" s="43">
        <f t="shared" ref="M365" si="358">M364+hb</f>
        <v>23.100000000000204</v>
      </c>
      <c r="N365" s="43">
        <f t="array" ref="N365:S365">ODESOLN2(M364,M365,$C$13,N364,O364,P364,Q364,R364,S364,$I$3,$I$4,$I$5,$I$6,$I$7,$I$8,$F$3,$F$4,$F$5,$F$6,$F$7,$F$8,$F$9,$F$10)</f>
        <v>0</v>
      </c>
      <c r="O365" s="43">
        <v>0.65327322671521515</v>
      </c>
      <c r="P365" s="43">
        <v>9.0156387320520072E-4</v>
      </c>
      <c r="Q365" s="43">
        <v>2.4838407578007565E-2</v>
      </c>
      <c r="R365" s="43">
        <v>2.9901098944426534E-4</v>
      </c>
      <c r="S365" s="43">
        <v>0.32072683149993364</v>
      </c>
    </row>
    <row r="366" spans="13:19" x14ac:dyDescent="0.25">
      <c r="M366" s="43">
        <f t="shared" ref="M366" si="359">M365+hb</f>
        <v>23.150000000000205</v>
      </c>
      <c r="N366" s="43">
        <f t="array" ref="N366:S366">ODESOLN2(M365,M366,$C$13,N365,O365,P365,Q365,R365,S365,$I$3,$I$4,$I$5,$I$6,$I$7,$I$8,$F$3,$F$4,$F$5,$F$6,$F$7,$F$8,$F$9,$F$10)</f>
        <v>0</v>
      </c>
      <c r="O366" s="43">
        <v>0.65237586871008324</v>
      </c>
      <c r="P366" s="43">
        <v>8.9036748284693418E-4</v>
      </c>
      <c r="Q366" s="43">
        <v>2.4860769426612878E-2</v>
      </c>
      <c r="R366" s="43">
        <v>2.9921781395355696E-4</v>
      </c>
      <c r="S366" s="43">
        <v>0.32161281722230894</v>
      </c>
    </row>
    <row r="367" spans="13:19" x14ac:dyDescent="0.25">
      <c r="M367" s="43">
        <f t="shared" ref="M367" si="360">M366+hb</f>
        <v>23.200000000000205</v>
      </c>
      <c r="N367" s="43">
        <f t="array" ref="N367:S367">ODESOLN2(M366,M367,$C$13,N366,O366,P366,Q366,R366,S366,$I$3,$I$4,$I$5,$I$6,$I$7,$I$8,$F$3,$F$4,$F$5,$F$6,$F$7,$F$8,$F$9,$F$10)</f>
        <v>0</v>
      </c>
      <c r="O367" s="43">
        <v>0.65147866746986505</v>
      </c>
      <c r="P367" s="43">
        <v>8.7929479865703848E-4</v>
      </c>
      <c r="Q367" s="43">
        <v>2.4882853374437627E-2</v>
      </c>
      <c r="R367" s="43">
        <v>2.994220681613684E-4</v>
      </c>
      <c r="S367" s="43">
        <v>0.32249880294468425</v>
      </c>
    </row>
    <row r="368" spans="13:19" x14ac:dyDescent="0.25">
      <c r="M368" s="43">
        <f t="shared" ref="M368" si="361">M367+hb</f>
        <v>23.250000000000206</v>
      </c>
      <c r="N368" s="43">
        <f t="array" ref="N368:S368">ODESOLN2(M367,M368,$C$13,N367,O367,P367,Q367,R367,S367,$I$3,$I$4,$I$5,$I$6,$I$7,$I$8,$F$3,$F$4,$F$5,$F$6,$F$7,$F$8,$F$9,$F$10)</f>
        <v>0</v>
      </c>
      <c r="O368" s="43">
        <v>0.65058162104483785</v>
      </c>
      <c r="P368" s="43">
        <v>8.6834466878445247E-4</v>
      </c>
      <c r="Q368" s="43">
        <v>2.4904662494631982E-2</v>
      </c>
      <c r="R368" s="43">
        <v>2.9962378049123403E-4</v>
      </c>
      <c r="S368" s="43">
        <v>0.32338478866705955</v>
      </c>
    </row>
    <row r="369" spans="13:19" x14ac:dyDescent="0.25">
      <c r="M369" s="43">
        <f t="shared" ref="M369" si="362">M368+hb</f>
        <v>23.300000000000207</v>
      </c>
      <c r="N369" s="43">
        <f t="array" ref="N369:S369">ODESOLN2(M368,M369,$C$13,N368,O368,P368,Q368,R368,S368,$I$3,$I$4,$I$5,$I$6,$I$7,$I$8,$F$3,$F$4,$F$5,$F$6,$F$7,$F$8,$F$9,$F$10)</f>
        <v>0</v>
      </c>
      <c r="O369" s="43">
        <v>0.64968472750636541</v>
      </c>
      <c r="P369" s="43">
        <v>8.5751594920769789E-4</v>
      </c>
      <c r="Q369" s="43">
        <v>2.4926199831695185E-2</v>
      </c>
      <c r="R369" s="43">
        <v>2.9982297910169636E-4</v>
      </c>
      <c r="S369" s="43">
        <v>0.32427077438943486</v>
      </c>
    </row>
    <row r="370" spans="13:19" x14ac:dyDescent="0.25">
      <c r="M370" s="43">
        <f t="shared" ref="M370" si="363">M369+hb</f>
        <v>23.350000000000207</v>
      </c>
      <c r="N370" s="43">
        <f t="array" ref="N370:S370">ODESOLN2(M369,M370,$C$13,N369,O369,P369,Q369,R369,S369,$I$3,$I$4,$I$5,$I$6,$I$7,$I$8,$F$3,$F$4,$F$5,$F$6,$F$7,$F$8,$F$9,$F$10)</f>
        <v>0</v>
      </c>
      <c r="O370" s="43">
        <v>0.64878798494671475</v>
      </c>
      <c r="P370" s="43">
        <v>8.4680750372085202E-4</v>
      </c>
      <c r="Q370" s="43">
        <v>2.4947468401670791E-2</v>
      </c>
      <c r="R370" s="43">
        <v>3.0001969188811131E-4</v>
      </c>
      <c r="S370" s="43">
        <v>0.32515676011181016</v>
      </c>
    </row>
    <row r="371" spans="13:19" x14ac:dyDescent="0.25">
      <c r="M371" s="43">
        <f t="shared" ref="M371" si="364">M370+hb</f>
        <v>23.400000000000208</v>
      </c>
      <c r="N371" s="43">
        <f t="array" ref="N371:S371">ODESOLN2(M370,M371,$C$13,N370,O370,P370,Q370,R370,S370,$I$3,$I$4,$I$5,$I$6,$I$7,$I$8,$F$3,$F$4,$F$5,$F$6,$F$7,$F$8,$F$9,$F$10)</f>
        <v>0</v>
      </c>
      <c r="O371" s="43">
        <v>0.64789139147887409</v>
      </c>
      <c r="P371" s="43">
        <v>8.3621820391891388E-4</v>
      </c>
      <c r="Q371" s="43">
        <v>2.4968471192341551E-2</v>
      </c>
      <c r="R371" s="43">
        <v>3.00213946484451E-4</v>
      </c>
      <c r="S371" s="43">
        <v>0.32604274583418547</v>
      </c>
    </row>
    <row r="372" spans="13:19" x14ac:dyDescent="0.25">
      <c r="M372" s="43">
        <f t="shared" ref="M372" si="365">M371+hb</f>
        <v>23.450000000000209</v>
      </c>
      <c r="N372" s="43">
        <f t="array" ref="N372:S372">ODESOLN2(M371,M372,$C$13,N371,O371,P371,Q371,R371,S371,$I$3,$I$4,$I$5,$I$6,$I$7,$I$8,$F$3,$F$4,$F$5,$F$6,$F$7,$F$8,$F$9,$F$10)</f>
        <v>0</v>
      </c>
      <c r="O372" s="43">
        <v>0.64699494523637191</v>
      </c>
      <c r="P372" s="43">
        <v>8.2574692918257683E-4</v>
      </c>
      <c r="Q372" s="43">
        <v>2.4989211163423931E-2</v>
      </c>
      <c r="R372" s="43">
        <v>3.004057702651029E-4</v>
      </c>
      <c r="S372" s="43">
        <v>0.32692873155656077</v>
      </c>
    </row>
    <row r="373" spans="13:19" x14ac:dyDescent="0.25">
      <c r="M373" s="43">
        <f t="shared" ref="M373" si="366">M372+hb</f>
        <v>23.50000000000021</v>
      </c>
      <c r="N373" s="43">
        <f t="array" ref="N373:S373">ODESOLN2(M372,M373,$C$13,N372,O372,P372,Q372,R372,S372,$I$3,$I$4,$I$5,$I$6,$I$7,$I$8,$F$3,$F$4,$F$5,$F$6,$F$7,$F$8,$F$9,$F$10)</f>
        <v>0</v>
      </c>
      <c r="O373" s="43">
        <v>0.6460986443730965</v>
      </c>
      <c r="P373" s="43">
        <v>8.1539256666241519E-4</v>
      </c>
      <c r="Q373" s="43">
        <v>2.5009691246762222E-2</v>
      </c>
      <c r="R373" s="43">
        <v>3.0059519034666488E-4</v>
      </c>
      <c r="S373" s="43">
        <v>0.32781471727893607</v>
      </c>
    </row>
    <row r="374" spans="13:19" x14ac:dyDescent="0.25">
      <c r="M374" s="43">
        <f t="shared" ref="M374" si="367">M373+hb</f>
        <v>23.55000000000021</v>
      </c>
      <c r="N374" s="43">
        <f t="array" ref="N374:S374">ODESOLN2(M373,M374,$C$13,N373,O373,P373,Q373,R373,S373,$I$3,$I$4,$I$5,$I$6,$I$7,$I$8,$F$3,$F$4,$F$5,$F$6,$F$7,$F$8,$F$9,$F$10)</f>
        <v>0</v>
      </c>
      <c r="O374" s="43">
        <v>0.64520248706311778</v>
      </c>
      <c r="P374" s="43">
        <v>8.0515401126250035E-4</v>
      </c>
      <c r="Q374" s="43">
        <v>2.5029914346522287E-2</v>
      </c>
      <c r="R374" s="43">
        <v>3.0078223358973727E-4</v>
      </c>
      <c r="S374" s="43">
        <v>0.32870070300131138</v>
      </c>
    </row>
    <row r="375" spans="13:19" x14ac:dyDescent="0.25">
      <c r="M375" s="43">
        <f t="shared" ref="M375" si="368">M374+hb</f>
        <v>23.600000000000211</v>
      </c>
      <c r="N375" s="43">
        <f t="array" ref="N375:S375">ODESOLN2(M374,M375,$C$13,N374,O374,P374,Q374,R374,S374,$I$3,$I$4,$I$5,$I$6,$I$7,$I$8,$F$3,$F$4,$F$5,$F$6,$F$7,$F$8,$F$9,$F$10)</f>
        <v>0</v>
      </c>
      <c r="O375" s="43">
        <v>0.64430647150050779</v>
      </c>
      <c r="P375" s="43">
        <v>7.9503016562345328E-4</v>
      </c>
      <c r="Q375" s="43">
        <v>2.5049883339384838E-2</v>
      </c>
      <c r="R375" s="43">
        <v>3.0096692660071066E-4</v>
      </c>
      <c r="S375" s="43">
        <v>0.32958668872368668</v>
      </c>
    </row>
    <row r="376" spans="13:19" x14ac:dyDescent="0.25">
      <c r="M376" s="43">
        <f t="shared" ref="M376" si="369">M375+hb</f>
        <v>23.650000000000212</v>
      </c>
      <c r="N376" s="43">
        <f t="array" ref="N376:S376">ODESOLN2(M375,M376,$C$13,N375,O375,P375,Q375,R375,S375,$I$3,$I$4,$I$5,$I$6,$I$7,$I$8,$F$3,$F$4,$F$5,$F$6,$F$7,$F$8,$F$9,$F$10)</f>
        <v>0</v>
      </c>
      <c r="O376" s="43">
        <v>0.64341059589916438</v>
      </c>
      <c r="P376" s="43">
        <v>7.8501994010494666E-4</v>
      </c>
      <c r="Q376" s="43">
        <v>2.5069601074738348E-2</v>
      </c>
      <c r="R376" s="43">
        <v>3.0114929573354991E-4</v>
      </c>
      <c r="S376" s="43">
        <v>0.33047267444606199</v>
      </c>
    </row>
    <row r="377" spans="13:19" x14ac:dyDescent="0.25">
      <c r="M377" s="43">
        <f t="shared" ref="M377" si="370">M376+hb</f>
        <v>23.700000000000212</v>
      </c>
      <c r="N377" s="43">
        <f t="array" ref="N377:S377">ODESOLN2(M376,M377,$C$13,N376,O376,P376,Q376,R376,S376,$I$3,$I$4,$I$5,$I$6,$I$7,$I$8,$F$3,$F$4,$F$5,$F$6,$F$7,$F$8,$F$9,$F$10)</f>
        <v>0</v>
      </c>
      <c r="O377" s="43">
        <v>0.64251485849263512</v>
      </c>
      <c r="P377" s="43">
        <v>7.7512225276766785E-4</v>
      </c>
      <c r="Q377" s="43">
        <v>2.5089070374871441E-2</v>
      </c>
      <c r="R377" s="43">
        <v>3.0132936709157364E-4</v>
      </c>
      <c r="S377" s="43">
        <v>0.33135866016843729</v>
      </c>
    </row>
    <row r="378" spans="13:19" x14ac:dyDescent="0.25">
      <c r="M378" s="43">
        <f t="shared" ref="M378" si="371">M377+hb</f>
        <v>23.750000000000213</v>
      </c>
      <c r="N378" s="43">
        <f t="array" ref="N378:S378">ODESOLN2(M377,M378,$C$13,N377,O377,P377,Q377,R377,S377,$I$3,$I$4,$I$5,$I$6,$I$7,$I$8,$F$3,$F$4,$F$5,$F$6,$F$7,$F$8,$F$9,$F$10)</f>
        <v>0</v>
      </c>
      <c r="O378" s="43">
        <v>0.64161925753394145</v>
      </c>
      <c r="P378" s="43">
        <v>7.6533602935474968E-4</v>
      </c>
      <c r="Q378" s="43">
        <v>2.5108294035164905E-2</v>
      </c>
      <c r="R378" s="43">
        <v>3.015071665292302E-4</v>
      </c>
      <c r="S378" s="43">
        <v>0.3322446458908126</v>
      </c>
    </row>
    <row r="379" spans="13:19" x14ac:dyDescent="0.25">
      <c r="M379" s="43">
        <f t="shared" ref="M379" si="372">M378+hb</f>
        <v>23.800000000000214</v>
      </c>
      <c r="N379" s="43">
        <f t="array" ref="N379:S379">ODESOLN2(M378,M379,$C$13,N378,O378,P378,Q378,R378,S378,$I$3,$I$4,$I$5,$I$6,$I$7,$I$8,$F$3,$F$4,$F$5,$F$6,$F$7,$F$8,$F$9,$F$10)</f>
        <v>0</v>
      </c>
      <c r="O379" s="43">
        <v>0.64072379129540502</v>
      </c>
      <c r="P379" s="43">
        <v>7.5566020327268375E-4</v>
      </c>
      <c r="Q379" s="43">
        <v>2.5127274824283185E-2</v>
      </c>
      <c r="R379" s="43">
        <v>3.0168271965386867E-4</v>
      </c>
      <c r="S379" s="43">
        <v>0.3331306316131879</v>
      </c>
    </row>
    <row r="380" spans="13:19" x14ac:dyDescent="0.25">
      <c r="M380" s="43">
        <f t="shared" ref="M380" si="373">M379+hb</f>
        <v>23.850000000000215</v>
      </c>
      <c r="N380" s="43">
        <f t="array" ref="N380:S380">ODESOLN2(M379,M380,$C$13,N379,O379,P379,Q379,R379,S379,$I$3,$I$4,$I$5,$I$6,$I$7,$I$8,$F$3,$F$4,$F$5,$F$6,$F$7,$F$8,$F$9,$F$10)</f>
        <v>0</v>
      </c>
      <c r="O380" s="43">
        <v>0.63982845806847466</v>
      </c>
      <c r="P380" s="43">
        <v>7.4609371557172489E-4</v>
      </c>
      <c r="Q380" s="43">
        <v>2.5146015484365389E-2</v>
      </c>
      <c r="R380" s="43">
        <v>3.0185605182750591E-4</v>
      </c>
      <c r="S380" s="43">
        <v>0.3340166173355632</v>
      </c>
    </row>
    <row r="381" spans="13:19" x14ac:dyDescent="0.25">
      <c r="M381" s="43">
        <f t="shared" ref="M381" si="374">M380+hb</f>
        <v>23.900000000000215</v>
      </c>
      <c r="N381" s="43">
        <f t="array" ref="N381:S381">ODESOLN2(M380,M381,$C$13,N380,O380,P380,Q380,R380,S380,$I$3,$I$4,$I$5,$I$6,$I$7,$I$8,$F$3,$F$4,$F$5,$F$6,$F$7,$F$8,$F$9,$F$10)</f>
        <v>0</v>
      </c>
      <c r="O381" s="43">
        <v>0.63893325616355345</v>
      </c>
      <c r="P381" s="43">
        <v>7.3663551492579658E-4</v>
      </c>
      <c r="Q381" s="43">
        <v>2.5164518731215852E-2</v>
      </c>
      <c r="R381" s="43">
        <v>3.020271881685882E-4</v>
      </c>
      <c r="S381" s="43">
        <v>0.33490260305793851</v>
      </c>
    </row>
    <row r="382" spans="13:19" x14ac:dyDescent="0.25">
      <c r="M382" s="43">
        <f t="shared" ref="M382" si="375">M381+hb</f>
        <v>23.950000000000216</v>
      </c>
      <c r="N382" s="43">
        <f t="array" ref="N382:S382">ODESOLN2(M381,M382,$C$13,N381,O381,P381,Q381,R381,S381,$I$3,$I$4,$I$5,$I$6,$I$7,$I$8,$F$3,$F$4,$F$5,$F$6,$F$7,$F$8,$F$9,$F$10)</f>
        <v>0</v>
      </c>
      <c r="O382" s="43">
        <v>0.63803818390982836</v>
      </c>
      <c r="P382" s="43">
        <v>7.2728455761190784E-4</v>
      </c>
      <c r="Q382" s="43">
        <v>2.5182787254494139E-2</v>
      </c>
      <c r="R382" s="43">
        <v>3.0219615355374949E-4</v>
      </c>
      <c r="S382" s="43">
        <v>0.33578858878031381</v>
      </c>
    </row>
    <row r="383" spans="13:19" x14ac:dyDescent="0.25">
      <c r="M383" s="43">
        <f t="shared" ref="M383" si="376">M382+hb</f>
        <v>24.000000000000217</v>
      </c>
      <c r="N383" s="43">
        <f t="array" ref="N383:S383">ODESOLN2(M382,M383,$C$13,N382,O382,P382,Q382,R382,S382,$I$3,$I$4,$I$5,$I$6,$I$7,$I$8,$F$3,$F$4,$F$5,$F$6,$F$7,$F$8,$F$9,$F$10)</f>
        <v>0</v>
      </c>
      <c r="O383" s="43">
        <v>0.63714323965509945</v>
      </c>
      <c r="P383" s="43">
        <v>7.1803980748909324E-4</v>
      </c>
      <c r="Q383" s="43">
        <v>2.5200823717904532E-2</v>
      </c>
      <c r="R383" s="43">
        <v>3.0236297261956353E-4</v>
      </c>
      <c r="S383" s="43">
        <v>0.33667457450268912</v>
      </c>
    </row>
    <row r="384" spans="13:19" x14ac:dyDescent="0.25">
      <c r="M384" s="43">
        <f t="shared" ref="M384" si="377">M383+hb</f>
        <v>24.050000000000217</v>
      </c>
      <c r="N384" s="43">
        <f t="array" ref="N384:S384">ODESOLN2(M383,M384,$C$13,N383,O383,P383,Q383,R383,S383,$I$3,$I$4,$I$5,$I$6,$I$7,$I$8,$F$3,$F$4,$F$5,$F$6,$F$7,$F$8,$F$9,$F$10)</f>
        <v>0</v>
      </c>
      <c r="O384" s="43">
        <v>0.63624842176561081</v>
      </c>
      <c r="P384" s="43">
        <v>7.0890023597688261E-4</v>
      </c>
      <c r="Q384" s="43">
        <v>2.5218630759385029E-2</v>
      </c>
      <c r="R384" s="43">
        <v>3.025276697642918E-4</v>
      </c>
      <c r="S384" s="43">
        <v>0.33756056022506442</v>
      </c>
    </row>
    <row r="385" spans="13:19" x14ac:dyDescent="0.25">
      <c r="M385" s="43">
        <f t="shared" ref="M385" si="378">M384+hb</f>
        <v>24.100000000000218</v>
      </c>
      <c r="N385" s="43">
        <f t="array" ref="N385:S385">ODESOLN2(M384,M385,$C$13,N384,O384,P384,Q384,R384,S384,$I$3,$I$4,$I$5,$I$6,$I$7,$I$8,$F$3,$F$4,$F$5,$F$6,$F$7,$F$8,$F$9,$F$10)</f>
        <v>0</v>
      </c>
      <c r="O385" s="43">
        <v>0.6353537286258828</v>
      </c>
      <c r="P385" s="43">
        <v>6.9986482203331416E-4</v>
      </c>
      <c r="Q385" s="43">
        <v>2.5236210991295749E-2</v>
      </c>
      <c r="R385" s="43">
        <v>3.026902691496264E-4</v>
      </c>
      <c r="S385" s="43">
        <v>0.33844654594743973</v>
      </c>
    </row>
    <row r="386" spans="13:19" x14ac:dyDescent="0.25">
      <c r="M386" s="43">
        <f t="shared" ref="M386" si="379">M385+hb</f>
        <v>24.150000000000219</v>
      </c>
      <c r="N386" s="43">
        <f t="array" ref="N386:S386">ODESOLN2(M385,M386,$C$13,N385,O385,P385,Q385,R385,S385,$I$3,$I$4,$I$5,$I$6,$I$7,$I$8,$F$3,$F$4,$F$5,$F$6,$F$7,$F$8,$F$9,$F$10)</f>
        <v>0</v>
      </c>
      <c r="O386" s="43">
        <v>0.6344591586385443</v>
      </c>
      <c r="P386" s="43">
        <v>6.9093255213249858E-4</v>
      </c>
      <c r="Q386" s="43">
        <v>2.5253567000606804E-2</v>
      </c>
      <c r="R386" s="43">
        <v>3.0285079470242742E-4</v>
      </c>
      <c r="S386" s="43">
        <v>0.33933253166981503</v>
      </c>
    </row>
    <row r="387" spans="13:19" x14ac:dyDescent="0.25">
      <c r="M387" s="43">
        <f t="shared" ref="M387" si="380">M386+hb</f>
        <v>24.20000000000022</v>
      </c>
      <c r="N387" s="43">
        <f t="array" ref="N387:S387">ODESOLN2(M386,M387,$C$13,N386,O386,P386,Q386,R386,S386,$I$3,$I$4,$I$5,$I$6,$I$7,$I$8,$F$3,$F$4,$F$5,$F$6,$F$7,$F$8,$F$9,$F$10)</f>
        <v>0</v>
      </c>
      <c r="O387" s="43">
        <v>0.63356471022416661</v>
      </c>
      <c r="P387" s="43">
        <v>6.8210242024174382E-4</v>
      </c>
      <c r="Q387" s="43">
        <v>2.5270701349085611E-2</v>
      </c>
      <c r="R387" s="43">
        <v>3.0300927011645549E-4</v>
      </c>
      <c r="S387" s="43">
        <v>0.34021851739219033</v>
      </c>
    </row>
    <row r="388" spans="13:19" x14ac:dyDescent="0.25">
      <c r="M388" s="43">
        <f t="shared" ref="M388" si="381">M387+hb</f>
        <v>24.25000000000022</v>
      </c>
      <c r="N388" s="43">
        <f t="array" ref="N388:S388">ODESOLN2(M387,M388,$C$13,N387,O387,P387,Q387,R387,S387,$I$3,$I$4,$I$5,$I$6,$I$7,$I$8,$F$3,$F$4,$F$5,$F$6,$F$7,$F$8,$F$9,$F$10)</f>
        <v>0</v>
      </c>
      <c r="O388" s="43">
        <v>0.6326703818210988</v>
      </c>
      <c r="P388" s="43">
        <v>6.7337342779825147E-4</v>
      </c>
      <c r="Q388" s="43">
        <v>2.5287616573483624E-2</v>
      </c>
      <c r="R388" s="43">
        <v>3.0316571885409906E-4</v>
      </c>
      <c r="S388" s="43">
        <v>0.34110450311456564</v>
      </c>
    </row>
    <row r="389" spans="13:19" x14ac:dyDescent="0.25">
      <c r="M389" s="43">
        <f t="shared" ref="M389" si="382">M388+hb</f>
        <v>24.300000000000221</v>
      </c>
      <c r="N389" s="43">
        <f t="array" ref="N389:S389">ODESOLN2(M388,M389,$C$13,N388,O388,P388,Q388,R388,S388,$I$3,$I$4,$I$5,$I$6,$I$7,$I$8,$F$3,$F$4,$F$5,$F$6,$F$7,$F$8,$F$9,$F$10)</f>
        <v>0</v>
      </c>
      <c r="O389" s="43">
        <v>0.63177617188530333</v>
      </c>
      <c r="P389" s="43">
        <v>6.6474458368539157E-4</v>
      </c>
      <c r="Q389" s="43">
        <v>2.5304315185722483E-2</v>
      </c>
      <c r="R389" s="43">
        <v>3.033201641480956E-4</v>
      </c>
      <c r="S389" s="43">
        <v>0.34199048883694094</v>
      </c>
    </row>
    <row r="390" spans="13:19" x14ac:dyDescent="0.25">
      <c r="M390" s="43">
        <f t="shared" ref="M390" si="383">M389+hb</f>
        <v>24.350000000000222</v>
      </c>
      <c r="N390" s="43">
        <f t="array" ref="N390:S390">ODESOLN2(M389,M390,$C$13,N389,O389,P389,Q389,R389,S389,$I$3,$I$4,$I$5,$I$6,$I$7,$I$8,$F$3,$F$4,$F$5,$F$6,$F$7,$F$8,$F$9,$F$10)</f>
        <v>0</v>
      </c>
      <c r="O390" s="43">
        <v>0.63088207889019232</v>
      </c>
      <c r="P390" s="43">
        <v>6.5621490420857012E-4</v>
      </c>
      <c r="Q390" s="43">
        <v>2.5320799673079541E-2</v>
      </c>
      <c r="R390" s="43">
        <v>3.0347262900324798E-4</v>
      </c>
      <c r="S390" s="43">
        <v>0.34287647455931625</v>
      </c>
    </row>
    <row r="391" spans="13:19" x14ac:dyDescent="0.25">
      <c r="M391" s="43">
        <f t="shared" ref="M391" si="384">M390+hb</f>
        <v>24.400000000000222</v>
      </c>
      <c r="N391" s="43">
        <f t="array" ref="N391:S391">ODESOLN2(M390,M391,$C$13,N390,O390,P390,Q390,R390,S390,$I$3,$I$4,$I$5,$I$6,$I$7,$I$8,$F$3,$F$4,$F$5,$F$6,$F$7,$F$8,$F$9,$F$10)</f>
        <v>0</v>
      </c>
      <c r="O391" s="43">
        <v>0.62998810132646643</v>
      </c>
      <c r="P391" s="43">
        <v>6.4778341307069275E-4</v>
      </c>
      <c r="Q391" s="43">
        <v>2.5337072498372831E-2</v>
      </c>
      <c r="R391" s="43">
        <v>3.0362313619813506E-4</v>
      </c>
      <c r="S391" s="43">
        <v>0.34376246028169155</v>
      </c>
    </row>
    <row r="392" spans="13:19" x14ac:dyDescent="0.25">
      <c r="M392" s="43">
        <f t="shared" ref="M392" si="385">M391+hb</f>
        <v>24.450000000000223</v>
      </c>
      <c r="N392" s="43">
        <f t="array" ref="N392:S392">ODESOLN2(M391,M392,$C$13,N391,O391,P391,Q391,R391,S391,$I$3,$I$4,$I$5,$I$6,$I$7,$I$8,$F$3,$F$4,$F$5,$F$6,$F$7,$F$8,$F$9,$F$10)</f>
        <v>0</v>
      </c>
      <c r="O392" s="43">
        <v>0.62909423770195305</v>
      </c>
      <c r="P392" s="43">
        <v>6.3944914134723735E-4</v>
      </c>
      <c r="Q392" s="43">
        <v>2.5353136100145352E-2</v>
      </c>
      <c r="R392" s="43">
        <v>3.0377170828681596E-4</v>
      </c>
      <c r="S392" s="43">
        <v>0.34464844600406686</v>
      </c>
    </row>
    <row r="393" spans="13:19" x14ac:dyDescent="0.25">
      <c r="M393" s="43">
        <f t="shared" ref="M393" si="386">M392+hb</f>
        <v>24.500000000000224</v>
      </c>
      <c r="N393" s="43">
        <f t="array" ref="N393:S393">ODESOLN2(M392,M393,$C$13,N392,O392,P392,Q392,R392,S392,$I$3,$I$4,$I$5,$I$6,$I$7,$I$8,$F$3,$F$4,$F$5,$F$6,$F$7,$F$8,$F$9,$F$10)</f>
        <v>0</v>
      </c>
      <c r="O393" s="43">
        <v>0.62820048654144656</v>
      </c>
      <c r="P393" s="43">
        <v>6.3121112746094405E-4</v>
      </c>
      <c r="Q393" s="43">
        <v>2.5368992892848795E-2</v>
      </c>
      <c r="R393" s="43">
        <v>3.0391836760052985E-4</v>
      </c>
      <c r="S393" s="43">
        <v>0.34553443172644216</v>
      </c>
    </row>
    <row r="394" spans="13:19" x14ac:dyDescent="0.25">
      <c r="M394" s="43">
        <f t="shared" ref="M394" si="387">M393+hb</f>
        <v>24.550000000000225</v>
      </c>
      <c r="N394" s="43">
        <f t="array" ref="N394:S394">ODESOLN2(M393,M394,$C$13,N393,O393,P393,Q393,R393,S393,$I$3,$I$4,$I$5,$I$6,$I$7,$I$8,$F$3,$F$4,$F$5,$F$6,$F$7,$F$8,$F$9,$F$10)</f>
        <v>0</v>
      </c>
      <c r="O394" s="43">
        <v>0.62730684638654921</v>
      </c>
      <c r="P394" s="43">
        <v>6.2306841715613196E-4</v>
      </c>
      <c r="Q394" s="43">
        <v>2.5384645267026579E-2</v>
      </c>
      <c r="R394" s="43">
        <v>3.0406313624938849E-4</v>
      </c>
      <c r="S394" s="43">
        <v>0.34642041744881746</v>
      </c>
    </row>
    <row r="395" spans="13:19" x14ac:dyDescent="0.25">
      <c r="M395" s="43">
        <f t="shared" ref="M395" si="388">M394+hb</f>
        <v>24.600000000000225</v>
      </c>
      <c r="N395" s="43">
        <f t="array" ref="N395:S395">ODESOLN2(M394,M395,$C$13,N394,O394,P394,Q394,R394,S394,$I$3,$I$4,$I$5,$I$6,$I$7,$I$8,$F$3,$F$4,$F$5,$F$6,$F$7,$F$8,$F$9,$F$10)</f>
        <v>0</v>
      </c>
      <c r="O395" s="43">
        <v>0.62641331579551285</v>
      </c>
      <c r="P395" s="43">
        <v>6.1502006347264986E-4</v>
      </c>
      <c r="Q395" s="43">
        <v>2.540009558949629E-2</v>
      </c>
      <c r="R395" s="43">
        <v>3.0420603612406322E-4</v>
      </c>
      <c r="S395" s="43">
        <v>0.34730640317119277</v>
      </c>
    </row>
    <row r="396" spans="13:19" x14ac:dyDescent="0.25">
      <c r="M396" s="43">
        <f t="shared" ref="M396" si="389">M395+hb</f>
        <v>24.650000000000226</v>
      </c>
      <c r="N396" s="43">
        <f t="array" ref="N396:S396">ODESOLN2(M395,M396,$C$13,N395,O395,P395,Q395,R395,S395,$I$3,$I$4,$I$5,$I$6,$I$7,$I$8,$F$3,$F$4,$F$5,$F$6,$F$7,$F$8,$F$9,$F$10)</f>
        <v>0</v>
      </c>
      <c r="O396" s="43">
        <v>0.62551989334308178</v>
      </c>
      <c r="P396" s="43">
        <v>6.0706512671947091E-4</v>
      </c>
      <c r="Q396" s="43">
        <v>2.5415346203531402E-2</v>
      </c>
      <c r="R396" s="43">
        <v>3.0434708889746665E-4</v>
      </c>
      <c r="S396" s="43">
        <v>0.34819238889356807</v>
      </c>
    </row>
    <row r="397" spans="13:19" x14ac:dyDescent="0.25">
      <c r="M397" s="43">
        <f t="shared" ref="M397" si="390">M396+hb</f>
        <v>24.700000000000227</v>
      </c>
      <c r="N397" s="43">
        <f t="array" ref="N397:S397">ODESOLN2(M396,M397,$C$13,N396,O396,P396,Q396,R396,S396,$I$3,$I$4,$I$5,$I$6,$I$7,$I$8,$F$3,$F$4,$F$5,$F$6,$F$7,$F$8,$F$9,$F$10)</f>
        <v>0</v>
      </c>
      <c r="O397" s="43">
        <v>0.6246265776203378</v>
      </c>
      <c r="P397" s="43">
        <v>5.9920267444794136E-4</v>
      </c>
      <c r="Q397" s="43">
        <v>2.5430399429042405E-2</v>
      </c>
      <c r="R397" s="43">
        <v>3.0448631602642727E-4</v>
      </c>
      <c r="S397" s="43">
        <v>0.34907837461594338</v>
      </c>
    </row>
    <row r="398" spans="13:19" x14ac:dyDescent="0.25">
      <c r="M398" s="43">
        <f t="shared" ref="M398" si="391">M397+hb</f>
        <v>24.750000000000227</v>
      </c>
      <c r="N398" s="43">
        <f t="array" ref="N398:S398">ODESOLN2(M397,M398,$C$13,N397,O397,P397,Q397,R397,S397,$I$3,$I$4,$I$5,$I$6,$I$7,$I$8,$F$3,$F$4,$F$5,$F$6,$F$7,$F$8,$F$9,$F$10)</f>
        <v>0</v>
      </c>
      <c r="O398" s="43">
        <v>0.62373336723454376</v>
      </c>
      <c r="P398" s="43">
        <v>5.9143178142468907E-4</v>
      </c>
      <c r="Q398" s="43">
        <v>2.5445257562757204E-2</v>
      </c>
      <c r="R398" s="43">
        <v>3.0462373875335798E-4</v>
      </c>
      <c r="S398" s="43">
        <v>0.34996436033831868</v>
      </c>
    </row>
    <row r="399" spans="13:19" x14ac:dyDescent="0.25">
      <c r="M399" s="43">
        <f t="shared" ref="M399" si="392">M398+hb</f>
        <v>24.800000000000228</v>
      </c>
      <c r="N399" s="43">
        <f t="array" ref="N399:S399">ODESOLN2(M398,M399,$C$13,N398,O398,P398,Q398,R398,S398,$I$3,$I$4,$I$5,$I$6,$I$7,$I$8,$F$3,$F$4,$F$5,$F$6,$F$7,$F$8,$F$9,$F$10)</f>
        <v>0</v>
      </c>
      <c r="O399" s="43">
        <v>0.62284026080899058</v>
      </c>
      <c r="P399" s="43">
        <v>5.8375152960420161E-4</v>
      </c>
      <c r="Q399" s="43">
        <v>2.5459922878400883E-2</v>
      </c>
      <c r="R399" s="43">
        <v>3.0475937810791888E-4</v>
      </c>
      <c r="S399" s="43">
        <v>0.35085034606069398</v>
      </c>
    </row>
    <row r="400" spans="13:19" x14ac:dyDescent="0.25">
      <c r="M400" s="43">
        <f t="shared" ref="M400" si="393">M399+hb</f>
        <v>24.850000000000229</v>
      </c>
      <c r="N400" s="43">
        <f t="array" ref="N400:S400">ODESOLN2(M399,M400,$C$13,N399,O399,P399,Q399,R399,S399,$I$3,$I$4,$I$5,$I$6,$I$7,$I$8,$F$3,$F$4,$F$5,$F$6,$F$7,$F$8,$F$9,$F$10)</f>
        <v>0</v>
      </c>
      <c r="O400" s="43">
        <v>0.6219472569828437</v>
      </c>
      <c r="P400" s="43">
        <v>5.761610081010841E-4</v>
      </c>
      <c r="Q400" s="43">
        <v>2.5474397626874746E-2</v>
      </c>
      <c r="R400" s="43">
        <v>3.0489325490867282E-4</v>
      </c>
      <c r="S400" s="43">
        <v>0.35173633178306929</v>
      </c>
    </row>
    <row r="401" spans="13:19" x14ac:dyDescent="0.25">
      <c r="M401" s="43">
        <f t="shared" ref="M401" si="394">M400+hb</f>
        <v>24.90000000000023</v>
      </c>
      <c r="N401" s="43">
        <f t="array" ref="N401:S401">ODESOLN2(M400,M401,$C$13,N400,O400,P400,Q400,R400,S400,$I$3,$I$4,$I$5,$I$6,$I$7,$I$8,$F$3,$F$4,$F$5,$F$6,$F$7,$F$8,$F$9,$F$10)</f>
        <v>0</v>
      </c>
      <c r="O401" s="43">
        <v>0.62105435441099133</v>
      </c>
      <c r="P401" s="43">
        <v>5.6865931316200122E-4</v>
      </c>
      <c r="Q401" s="43">
        <v>2.5488684036434655E-2</v>
      </c>
      <c r="R401" s="43">
        <v>3.050253897647359E-4</v>
      </c>
      <c r="S401" s="43">
        <v>0.35262231750544459</v>
      </c>
    </row>
    <row r="402" spans="13:19" x14ac:dyDescent="0.25">
      <c r="M402" s="43">
        <f t="shared" ref="M402" si="395">M401+hb</f>
        <v>24.95000000000023</v>
      </c>
      <c r="N402" s="43">
        <f t="array" ref="N402:S402">ODESOLN2(M401,M402,$C$13,N401,O401,P401,Q401,R401,S401,$I$3,$I$4,$I$5,$I$6,$I$7,$I$8,$F$3,$F$4,$F$5,$F$6,$F$7,$F$8,$F$9,$F$10)</f>
        <v>0</v>
      </c>
      <c r="O402" s="43">
        <v>0.62016155176389376</v>
      </c>
      <c r="P402" s="43">
        <v>5.6124554813731607E-4</v>
      </c>
      <c r="Q402" s="43">
        <v>2.5502784312868735E-2</v>
      </c>
      <c r="R402" s="43">
        <v>3.0515580307741976E-4</v>
      </c>
      <c r="S402" s="43">
        <v>0.3535083032278199</v>
      </c>
    </row>
    <row r="403" spans="13:19" x14ac:dyDescent="0.25">
      <c r="M403" s="43">
        <f t="shared" ref="M403" si="396">M402+hb</f>
        <v>25.000000000000231</v>
      </c>
      <c r="N403" s="43">
        <f t="array" ref="N403:S403">ODESOLN2(M402,M403,$C$13,N402,O402,P402,Q402,R402,S402,$I$3,$I$4,$I$5,$I$6,$I$7,$I$8,$F$3,$F$4,$F$5,$F$6,$F$7,$F$8,$F$9,$F$10)</f>
        <v>0</v>
      </c>
      <c r="O403" s="43">
        <v>0.61926884772743318</v>
      </c>
      <c r="P403" s="43">
        <v>5.5391882345243062E-4</v>
      </c>
      <c r="Q403" s="43">
        <v>2.5516700639674265E-2</v>
      </c>
      <c r="R403" s="43">
        <v>3.052845150418686E-4</v>
      </c>
      <c r="S403" s="43">
        <v>0.3543942889501952</v>
      </c>
    </row>
    <row r="404" spans="13:19" x14ac:dyDescent="0.25">
      <c r="M404" s="43">
        <f t="shared" ref="M404" si="397">M403+hb</f>
        <v>25.050000000000232</v>
      </c>
      <c r="N404" s="43">
        <f t="array" ref="N404:S404">ODESOLN2(M403,M404,$C$13,N403,O403,P403,Q403,R403,S403,$I$3,$I$4,$I$5,$I$6,$I$7,$I$8,$F$3,$F$4,$F$5,$F$6,$F$7,$F$8,$F$9,$F$10)</f>
        <v>0</v>
      </c>
      <c r="O404" s="43">
        <v>0.61837624100276478</v>
      </c>
      <c r="P404" s="43">
        <v>5.4667825657883759E-4</v>
      </c>
      <c r="Q404" s="43">
        <v>2.5530435178233932E-2</v>
      </c>
      <c r="R404" s="43">
        <v>3.0541154564868862E-4</v>
      </c>
      <c r="S404" s="43">
        <v>0.35528027467257051</v>
      </c>
    </row>
    <row r="405" spans="13:19" x14ac:dyDescent="0.25">
      <c r="M405" s="43">
        <f t="shared" ref="M405" si="398">M404+hb</f>
        <v>25.100000000000232</v>
      </c>
      <c r="N405" s="43">
        <f t="array" ref="N405:S405">ODESOLN2(M404,M405,$C$13,N404,O404,P404,Q404,R404,S404,$I$3,$I$4,$I$5,$I$6,$I$7,$I$8,$F$3,$F$4,$F$5,$F$6,$F$7,$F$8,$F$9,$F$10)</f>
        <v>0</v>
      </c>
      <c r="O405" s="43">
        <v>0.61748373030616888</v>
      </c>
      <c r="P405" s="43">
        <v>5.3952297200489038E-4</v>
      </c>
      <c r="Q405" s="43">
        <v>2.5543990067991303E-2</v>
      </c>
      <c r="R405" s="43">
        <v>3.055369146855715E-4</v>
      </c>
      <c r="S405" s="43">
        <v>0.35616626039494581</v>
      </c>
    </row>
    <row r="406" spans="13:19" x14ac:dyDescent="0.25">
      <c r="M406" s="43">
        <f t="shared" ref="M406" si="399">M405+hb</f>
        <v>25.150000000000233</v>
      </c>
      <c r="N406" s="43">
        <f t="array" ref="N406:S406">ODESOLN2(M405,M406,$C$13,N405,O405,P405,Q405,R405,S405,$I$3,$I$4,$I$5,$I$6,$I$7,$I$8,$F$3,$F$4,$F$5,$F$6,$F$7,$F$8,$F$9,$F$10)</f>
        <v>0</v>
      </c>
      <c r="O406" s="43">
        <v>0.61659131436890424</v>
      </c>
      <c r="P406" s="43">
        <v>5.3245210120630049E-4</v>
      </c>
      <c r="Q406" s="43">
        <v>2.5557367426625607E-2</v>
      </c>
      <c r="R406" s="43">
        <v>3.0566064173891095E-4</v>
      </c>
      <c r="S406" s="43">
        <v>0.35705224611732111</v>
      </c>
    </row>
    <row r="407" spans="13:19" x14ac:dyDescent="0.25">
      <c r="M407" s="43">
        <f t="shared" ref="M407" si="400">M406+hb</f>
        <v>25.200000000000234</v>
      </c>
      <c r="N407" s="43">
        <f t="array" ref="N407:S407">ODESOLN2(M406,M407,$C$13,N406,O406,P406,Q406,R406,S406,$I$3,$I$4,$I$5,$I$6,$I$7,$I$8,$F$3,$F$4,$F$5,$F$6,$F$7,$F$8,$F$9,$F$10)</f>
        <v>0</v>
      </c>
      <c r="O407" s="43">
        <v>0.61569899193706201</v>
      </c>
      <c r="P407" s="43">
        <v>5.2546478261636918E-4</v>
      </c>
      <c r="Q407" s="43">
        <v>2.5570569350225753E-2</v>
      </c>
      <c r="R407" s="43">
        <v>3.0578274619541188E-4</v>
      </c>
      <c r="S407" s="43">
        <v>0.35793823183969642</v>
      </c>
    </row>
    <row r="408" spans="13:19" x14ac:dyDescent="0.25">
      <c r="M408" s="43">
        <f t="shared" ref="M408" si="401">M407+hb</f>
        <v>25.250000000000234</v>
      </c>
      <c r="N408" s="43">
        <f t="array" ref="N408:S408">ODESOLN2(M407,M408,$C$13,N407,O407,P407,Q407,R407,S407,$I$3,$I$4,$I$5,$I$6,$I$7,$I$8,$F$3,$F$4,$F$5,$F$6,$F$7,$F$8,$F$9,$F$10)</f>
        <v>0</v>
      </c>
      <c r="O408" s="43">
        <v>0.61480676177142068</v>
      </c>
      <c r="P408" s="43">
        <v>5.185601615959604E-4</v>
      </c>
      <c r="Q408" s="43">
        <v>2.5583597913463634E-2</v>
      </c>
      <c r="R408" s="43">
        <v>3.0590324724369329E-4</v>
      </c>
      <c r="S408" s="43">
        <v>0.35882421756207172</v>
      </c>
    </row>
    <row r="409" spans="13:19" x14ac:dyDescent="0.25">
      <c r="M409" s="43">
        <f t="shared" ref="M409" si="402">M408+hb</f>
        <v>25.300000000000235</v>
      </c>
      <c r="N409" s="43">
        <f t="array" ref="N409:S409">ODESOLN2(M408,M409,$C$13,N408,O408,P408,Q408,R408,S408,$I$3,$I$4,$I$5,$I$6,$I$7,$I$8,$F$3,$F$4,$F$5,$F$6,$F$7,$F$8,$F$9,$F$10)</f>
        <v>0</v>
      </c>
      <c r="O409" s="43">
        <v>0.61391462264730268</v>
      </c>
      <c r="P409" s="43">
        <v>5.1173739040322544E-4</v>
      </c>
      <c r="Q409" s="43">
        <v>2.5596455169766601E-2</v>
      </c>
      <c r="R409" s="43">
        <v>3.0602216387588376E-4</v>
      </c>
      <c r="S409" s="43">
        <v>0.35971020328444703</v>
      </c>
    </row>
    <row r="410" spans="13:19" x14ac:dyDescent="0.25">
      <c r="M410" s="43">
        <f t="shared" ref="M410" si="403">M409+hb</f>
        <v>25.350000000000236</v>
      </c>
      <c r="N410" s="43">
        <f t="array" ref="N410:S410">ODESOLN2(M409,M410,$C$13,N409,O409,P409,Q409,R409,S409,$I$3,$I$4,$I$5,$I$6,$I$7,$I$8,$F$3,$F$4,$F$5,$F$6,$F$7,$F$8,$F$9,$F$10)</f>
        <v>0</v>
      </c>
      <c r="O410" s="43">
        <v>0.61302257335443133</v>
      </c>
      <c r="P410" s="43">
        <v>5.0499562816308183E-4</v>
      </c>
      <c r="Q410" s="43">
        <v>2.5609143151489256E-2</v>
      </c>
      <c r="R410" s="43">
        <v>3.0613951488921035E-4</v>
      </c>
      <c r="S410" s="43">
        <v>0.36059618900682233</v>
      </c>
    </row>
    <row r="411" spans="13:19" x14ac:dyDescent="0.25">
      <c r="M411" s="43">
        <f t="shared" ref="M411" si="404">M410+hb</f>
        <v>25.400000000000237</v>
      </c>
      <c r="N411" s="43">
        <f t="array" ref="N411:S411">ODESOLN2(M410,M411,$C$13,N410,O410,P410,Q410,R410,S410,$I$3,$I$4,$I$5,$I$6,$I$7,$I$8,$F$3,$F$4,$F$5,$F$6,$F$7,$F$8,$F$9,$F$10)</f>
        <v>0</v>
      </c>
      <c r="O411" s="43">
        <v>0.61213061269678892</v>
      </c>
      <c r="P411" s="43">
        <v>4.9833404083645945E-4</v>
      </c>
      <c r="Q411" s="43">
        <v>2.5621663870084466E-2</v>
      </c>
      <c r="R411" s="43">
        <v>3.0625531888758004E-4</v>
      </c>
      <c r="S411" s="43">
        <v>0.36148217472919764</v>
      </c>
    </row>
    <row r="412" spans="13:19" x14ac:dyDescent="0.25">
      <c r="M412" s="43">
        <f t="shared" ref="M412" si="405">M411+hb</f>
        <v>25.450000000000237</v>
      </c>
      <c r="N412" s="43">
        <f t="array" ref="N412:S412">ODESOLN2(M411,M412,$C$13,N411,O411,P411,Q411,R411,S411,$I$3,$I$4,$I$5,$I$6,$I$7,$I$8,$F$3,$F$4,$F$5,$F$6,$F$7,$F$8,$F$9,$F$10)</f>
        <v>0</v>
      </c>
      <c r="O412" s="43">
        <v>0.61123873949247598</v>
      </c>
      <c r="P412" s="43">
        <v>4.9175180118931716E-4</v>
      </c>
      <c r="Q412" s="43">
        <v>2.5634019316273578E-2</v>
      </c>
      <c r="R412" s="43">
        <v>3.0636959428315417E-4</v>
      </c>
      <c r="S412" s="43">
        <v>0.36236816045157294</v>
      </c>
    </row>
    <row r="413" spans="13:19" x14ac:dyDescent="0.25">
      <c r="M413" s="43">
        <f t="shared" ref="M413" si="406">M412+hb</f>
        <v>25.500000000000238</v>
      </c>
      <c r="N413" s="43">
        <f t="array" ref="N413:S413">ODESOLN2(M412,M413,$C$13,N412,O412,P412,Q412,R412,S412,$I$3,$I$4,$I$5,$I$6,$I$7,$I$8,$F$3,$F$4,$F$5,$F$6,$F$7,$F$8,$F$9,$F$10)</f>
        <v>0</v>
      </c>
      <c r="O413" s="43">
        <v>0.61034695257357119</v>
      </c>
      <c r="P413" s="43">
        <v>4.852480887614386E-4</v>
      </c>
      <c r="Q413" s="43">
        <v>2.5646211460215881E-2</v>
      </c>
      <c r="R413" s="43">
        <v>3.0648235929791608E-4</v>
      </c>
      <c r="S413" s="43">
        <v>0.36325414617394824</v>
      </c>
    </row>
    <row r="414" spans="13:19" x14ac:dyDescent="0.25">
      <c r="M414" s="43">
        <f t="shared" ref="M414" si="407">M413+hb</f>
        <v>25.550000000000239</v>
      </c>
      <c r="N414" s="43">
        <f t="array" ref="N414:S414">ODESOLN2(M413,M414,$C$13,N413,O413,P413,Q413,R413,S413,$I$3,$I$4,$I$5,$I$6,$I$7,$I$8,$F$3,$F$4,$F$5,$F$6,$F$7,$F$8,$F$9,$F$10)</f>
        <v>0</v>
      </c>
      <c r="O414" s="43">
        <v>0.60945525078599316</v>
      </c>
      <c r="P414" s="43">
        <v>4.7882208983501508E-4</v>
      </c>
      <c r="Q414" s="43">
        <v>2.5658242251677281E-2</v>
      </c>
      <c r="R414" s="43">
        <v>3.065936319652305E-4</v>
      </c>
      <c r="S414" s="43">
        <v>0.36414013189632355</v>
      </c>
    </row>
    <row r="415" spans="13:19" x14ac:dyDescent="0.25">
      <c r="M415" s="43">
        <f t="shared" ref="M415" si="408">M414+hb</f>
        <v>25.600000000000239</v>
      </c>
      <c r="N415" s="43">
        <f t="array" ref="N415:S415">ODESOLN2(M414,M415,$C$13,N414,O414,P414,Q414,R414,S414,$I$3,$I$4,$I$5,$I$6,$I$7,$I$8,$F$3,$F$4,$F$5,$F$6,$F$7,$F$8,$F$9,$F$10)</f>
        <v>0</v>
      </c>
      <c r="O415" s="43">
        <v>0.60856363298936245</v>
      </c>
      <c r="P415" s="43">
        <v>4.7247299740302035E-4</v>
      </c>
      <c r="Q415" s="43">
        <v>2.5670113620198193E-2</v>
      </c>
      <c r="R415" s="43">
        <v>3.0670343013139699E-4</v>
      </c>
      <c r="S415" s="43">
        <v>0.36502611761869885</v>
      </c>
    </row>
    <row r="416" spans="13:19" x14ac:dyDescent="0.25">
      <c r="M416" s="43">
        <f t="shared" ref="M416" si="409">M415+hb</f>
        <v>25.65000000000024</v>
      </c>
      <c r="N416" s="43">
        <f t="array" ref="N416:S416">ODESOLN2(M415,M416,$C$13,N415,O415,P415,Q415,R415,S415,$I$3,$I$4,$I$5,$I$6,$I$7,$I$8,$F$3,$F$4,$F$5,$F$6,$F$7,$F$8,$F$9,$F$10)</f>
        <v>0</v>
      </c>
      <c r="O416" s="43">
        <v>0.6076720980568644</v>
      </c>
      <c r="P416" s="43">
        <v>4.6620001113738697E-4</v>
      </c>
      <c r="Q416" s="43">
        <v>2.5681827475260599E-2</v>
      </c>
      <c r="R416" s="43">
        <v>3.068117714571951E-4</v>
      </c>
      <c r="S416" s="43">
        <v>0.36591210334107416</v>
      </c>
    </row>
    <row r="417" spans="13:19" x14ac:dyDescent="0.25">
      <c r="M417" s="43">
        <f t="shared" ref="M417" si="410">M416+hb</f>
        <v>25.700000000000241</v>
      </c>
      <c r="N417" s="43">
        <f t="array" ref="N417:S417">ODESOLN2(M416,M417,$C$13,N416,O416,P416,Q416,R416,S416,$I$3,$I$4,$I$5,$I$6,$I$7,$I$8,$F$3,$F$4,$F$5,$F$6,$F$7,$F$8,$F$9,$F$10)</f>
        <v>0</v>
      </c>
      <c r="O417" s="43">
        <v>0.6067806448751133</v>
      </c>
      <c r="P417" s="43">
        <v>4.6000233735698896E-4</v>
      </c>
      <c r="Q417" s="43">
        <v>2.5693385706454415E-2</v>
      </c>
      <c r="R417" s="43">
        <v>3.0691867341942248E-4</v>
      </c>
      <c r="S417" s="43">
        <v>0.36679808906344946</v>
      </c>
    </row>
    <row r="418" spans="13:19" x14ac:dyDescent="0.25">
      <c r="M418" s="43">
        <f t="shared" ref="M418" si="411">M417+hb</f>
        <v>25.750000000000242</v>
      </c>
      <c r="N418" s="43">
        <f t="array" ref="N418:S418">ODESOLN2(M417,M418,$C$13,N417,O417,P417,Q417,R417,S417,$I$3,$I$4,$I$5,$I$6,$I$7,$I$8,$F$3,$F$4,$F$5,$F$6,$F$7,$F$8,$F$9,$F$10)</f>
        <v>0</v>
      </c>
      <c r="O418" s="43">
        <v>0.60588927234401779</v>
      </c>
      <c r="P418" s="43">
        <v>4.538791889954383E-4</v>
      </c>
      <c r="Q418" s="43">
        <v>2.5704790183642925E-2</v>
      </c>
      <c r="R418" s="43">
        <v>3.0702415331242572E-4</v>
      </c>
      <c r="S418" s="43">
        <v>0.36768407478582477</v>
      </c>
    </row>
    <row r="419" spans="13:19" x14ac:dyDescent="0.25">
      <c r="M419" s="43">
        <f t="shared" ref="M419" si="412">M418+hb</f>
        <v>25.800000000000242</v>
      </c>
      <c r="N419" s="43">
        <f t="array" ref="N419:S419">ODESOLN2(M418,M419,$C$13,N418,O418,P418,Q418,R418,S418,$I$3,$I$4,$I$5,$I$6,$I$7,$I$8,$F$3,$F$4,$F$5,$F$6,$F$7,$F$8,$F$9,$F$10)</f>
        <v>0</v>
      </c>
      <c r="O419" s="43">
        <v>0.60499797937664723</v>
      </c>
      <c r="P419" s="43">
        <v>4.478297855687026E-4</v>
      </c>
      <c r="Q419" s="43">
        <v>2.5716042757127515E-2</v>
      </c>
      <c r="R419" s="43">
        <v>3.0712822824962324E-4</v>
      </c>
      <c r="S419" s="43">
        <v>0.36857006050820007</v>
      </c>
    </row>
    <row r="420" spans="13:19" x14ac:dyDescent="0.25">
      <c r="M420" s="43">
        <f t="shared" ref="M420" si="413">M419+hb</f>
        <v>25.850000000000243</v>
      </c>
      <c r="N420" s="43">
        <f t="array" ref="N420:S420">ODESOLN2(M419,M420,$C$13,N419,O419,P419,Q419,R419,S419,$I$3,$I$4,$I$5,$I$6,$I$7,$I$8,$F$3,$F$4,$F$5,$F$6,$F$7,$F$8,$F$9,$F$10)</f>
        <v>0</v>
      </c>
      <c r="O420" s="43">
        <v>0.60410676489909843</v>
      </c>
      <c r="P420" s="43">
        <v>4.4185335314255006E-4</v>
      </c>
      <c r="Q420" s="43">
        <v>2.5727145257811532E-2</v>
      </c>
      <c r="R420" s="43">
        <v>3.0723091516502143E-4</v>
      </c>
      <c r="S420" s="43">
        <v>0.36945604623057537</v>
      </c>
    </row>
    <row r="421" spans="13:19" x14ac:dyDescent="0.25">
      <c r="M421" s="43">
        <f t="shared" ref="M421" si="414">M420+hb</f>
        <v>25.900000000000244</v>
      </c>
      <c r="N421" s="43">
        <f t="array" ref="N421:S421">ODESOLN2(M420,M421,$C$13,N420,O420,P420,Q420,R420,S420,$I$3,$I$4,$I$5,$I$6,$I$7,$I$8,$F$3,$F$4,$F$5,$F$6,$F$7,$F$8,$F$9,$F$10)</f>
        <v>0</v>
      </c>
      <c r="O421" s="43">
        <v>0.60321562785036398</v>
      </c>
      <c r="P421" s="43">
        <v>4.3594912429982709E-4</v>
      </c>
      <c r="Q421" s="43">
        <v>2.5738099497363335E-2</v>
      </c>
      <c r="R421" s="43">
        <v>3.0733223081472254E-4</v>
      </c>
      <c r="S421" s="43">
        <v>0.37034203195295068</v>
      </c>
    </row>
    <row r="422" spans="13:19" x14ac:dyDescent="0.25">
      <c r="M422" s="43">
        <f t="shared" ref="M422" si="415">M421+hb</f>
        <v>25.950000000000244</v>
      </c>
      <c r="N422" s="43">
        <f t="array" ref="N422:S422">ODESOLN2(M421,M422,$C$13,N421,O421,P421,Q421,R421,S421,$I$3,$I$4,$I$5,$I$6,$I$7,$I$8,$F$3,$F$4,$F$5,$F$6,$F$7,$F$8,$F$9,$F$10)</f>
        <v>0</v>
      </c>
      <c r="O422" s="43">
        <v>0.60232456718220173</v>
      </c>
      <c r="P422" s="43">
        <v>4.3011633810757685E-4</v>
      </c>
      <c r="Q422" s="43">
        <v>2.5748907268378588E-2</v>
      </c>
      <c r="R422" s="43">
        <v>3.074321917784255E-4</v>
      </c>
      <c r="S422" s="43">
        <v>0.37122801767532598</v>
      </c>
    </row>
    <row r="423" spans="13:19" x14ac:dyDescent="0.25">
      <c r="M423" s="43">
        <f t="shared" ref="M423" si="416">M422+hb</f>
        <v>26.000000000000245</v>
      </c>
      <c r="N423" s="43">
        <f t="array" ref="N423:S423">ODESOLN2(M422,M423,$C$13,N422,O422,P422,Q422,R422,S422,$I$3,$I$4,$I$5,$I$6,$I$7,$I$8,$F$3,$F$4,$F$5,$F$6,$F$7,$F$8,$F$9,$F$10)</f>
        <v>0</v>
      </c>
      <c r="O423" s="43">
        <v>0.60143358185900442</v>
      </c>
      <c r="P423" s="43">
        <v>4.2435424008400432E-4</v>
      </c>
      <c r="Q423" s="43">
        <v>2.5759570344541644E-2</v>
      </c>
      <c r="R423" s="43">
        <v>3.0753081446091882E-4</v>
      </c>
      <c r="S423" s="43">
        <v>0.37211400339770129</v>
      </c>
    </row>
    <row r="424" spans="13:19" x14ac:dyDescent="0.25">
      <c r="M424" s="43">
        <f t="shared" ref="M424" si="417">M423+hb</f>
        <v>26.050000000000246</v>
      </c>
      <c r="N424" s="43">
        <f t="array" ref="N424:S424">ODESOLN2(M423,M424,$C$13,N423,O423,P423,Q423,R423,S423,$I$3,$I$4,$I$5,$I$6,$I$7,$I$8,$F$3,$F$4,$F$5,$F$6,$F$7,$F$8,$F$9,$F$10)</f>
        <v>0</v>
      </c>
      <c r="O424" s="43">
        <v>0.60054267085767032</v>
      </c>
      <c r="P424" s="43">
        <v>4.1866208216529441E-4</v>
      </c>
      <c r="Q424" s="43">
        <v>2.5770090480786174E-2</v>
      </c>
      <c r="R424" s="43">
        <v>3.0762811509356603E-4</v>
      </c>
      <c r="S424" s="43">
        <v>0.37299998912007659</v>
      </c>
    </row>
    <row r="425" spans="13:19" x14ac:dyDescent="0.25">
      <c r="M425" s="43">
        <f t="shared" ref="M425" si="418">M424+hb</f>
        <v>26.100000000000247</v>
      </c>
      <c r="N425" s="43">
        <f t="array" ref="N425:S425">ODESOLN2(M424,M425,$C$13,N424,O424,P424,Q424,R424,S424,$I$3,$I$4,$I$5,$I$6,$I$7,$I$8,$F$3,$F$4,$F$5,$F$6,$F$7,$F$8,$F$9,$F$10)</f>
        <v>0</v>
      </c>
      <c r="O425" s="43">
        <v>0.59965183316747683</v>
      </c>
      <c r="P425" s="43">
        <v>4.1303912267228821E-4</v>
      </c>
      <c r="Q425" s="43">
        <v>2.5780469413454906E-2</v>
      </c>
      <c r="R425" s="43">
        <v>3.0772410973578328E-4</v>
      </c>
      <c r="S425" s="43">
        <v>0.3738859748424519</v>
      </c>
    </row>
    <row r="426" spans="13:19" x14ac:dyDescent="0.25">
      <c r="M426" s="43">
        <f t="shared" ref="M426" si="419">M425+hb</f>
        <v>26.150000000000247</v>
      </c>
      <c r="N426" s="43">
        <f t="array" ref="N426:S426">ODESOLN2(M425,M426,$C$13,N425,O425,P425,Q425,R425,S425,$I$3,$I$4,$I$5,$I$6,$I$7,$I$8,$F$3,$F$4,$F$5,$F$6,$F$7,$F$8,$F$9,$F$10)</f>
        <v>0</v>
      </c>
      <c r="O426" s="43">
        <v>0.59876106778995208</v>
      </c>
      <c r="P426" s="43">
        <v>4.074846262770252E-4</v>
      </c>
      <c r="Q426" s="43">
        <v>2.5790708860458582E-2</v>
      </c>
      <c r="R426" s="43">
        <v>3.0781881427650951E-4</v>
      </c>
      <c r="S426" s="43">
        <v>0.3747719605648272</v>
      </c>
    </row>
    <row r="427" spans="13:19" x14ac:dyDescent="0.25">
      <c r="M427" s="43">
        <f t="shared" ref="M427" si="420">M426+hb</f>
        <v>26.200000000000248</v>
      </c>
      <c r="N427" s="43">
        <f t="array" ref="N427:S427">ODESOLN2(M426,M427,$C$13,N426,O426,P426,Q426,R426,S426,$I$3,$I$4,$I$5,$I$6,$I$7,$I$8,$F$3,$F$4,$F$5,$F$6,$F$7,$F$8,$F$9,$F$10)</f>
        <v>0</v>
      </c>
      <c r="O427" s="43">
        <v>0.59787037373874985</v>
      </c>
      <c r="P427" s="43">
        <v>4.0199786396915622E-4</v>
      </c>
      <c r="Q427" s="43">
        <v>2.5800810521434053E-2</v>
      </c>
      <c r="R427" s="43">
        <v>3.0791224443566846E-4</v>
      </c>
      <c r="S427" s="43">
        <v>0.3756579462872025</v>
      </c>
    </row>
    <row r="428" spans="13:19" x14ac:dyDescent="0.25">
      <c r="M428" s="43">
        <f t="shared" ref="M428" si="421">M427+hb</f>
        <v>26.250000000000249</v>
      </c>
      <c r="N428" s="43">
        <f t="array" ref="N428:S428">ODESOLN2(M427,M428,$C$13,N427,O427,P427,Q427,R427,S427,$I$3,$I$4,$I$5,$I$6,$I$7,$I$8,$F$3,$F$4,$F$5,$F$6,$F$7,$F$8,$F$9,$F$10)</f>
        <v>0</v>
      </c>
      <c r="O428" s="43">
        <v>0.59697975003952375</v>
      </c>
      <c r="P428" s="43">
        <v>3.9657811302223347E-4</v>
      </c>
      <c r="Q428" s="43">
        <v>2.5810776077901526E-2</v>
      </c>
      <c r="R428" s="43">
        <v>3.0800441576562333E-4</v>
      </c>
      <c r="S428" s="43">
        <v>0.37654393200957781</v>
      </c>
    </row>
    <row r="429" spans="13:19" x14ac:dyDescent="0.25">
      <c r="M429" s="43">
        <f t="shared" ref="M429" si="422">M428+hb</f>
        <v>26.300000000000249</v>
      </c>
      <c r="N429" s="43">
        <f t="array" ref="N429:S429">ODESOLN2(M428,M429,$C$13,N428,O428,P428,Q428,R428,S428,$I$3,$I$4,$I$5,$I$6,$I$7,$I$8,$F$3,$F$4,$F$5,$F$6,$F$7,$F$8,$F$9,$F$10)</f>
        <v>0</v>
      </c>
      <c r="O429" s="43">
        <v>0.5960891957298039</v>
      </c>
      <c r="P429" s="43">
        <v>3.912246569598836E-4</v>
      </c>
      <c r="Q429" s="43">
        <v>2.582060719342099E-2</v>
      </c>
      <c r="R429" s="43">
        <v>3.0809534365262365E-4</v>
      </c>
      <c r="S429" s="43">
        <v>0.37742991773195311</v>
      </c>
    </row>
    <row r="430" spans="13:19" x14ac:dyDescent="0.25">
      <c r="M430" s="43">
        <f t="shared" ref="M430" si="423">M429+hb</f>
        <v>26.35000000000025</v>
      </c>
      <c r="N430" s="43">
        <f t="array" ref="N430:S430">ODESOLN2(M429,M430,$C$13,N429,O429,P429,Q429,R429,S429,$I$3,$I$4,$I$5,$I$6,$I$7,$I$8,$F$3,$F$4,$F$5,$F$6,$F$7,$F$8,$F$9,$F$10)</f>
        <v>0</v>
      </c>
      <c r="O430" s="43">
        <v>0.59519870985887402</v>
      </c>
      <c r="P430" s="43">
        <v>3.8593678552186937E-4</v>
      </c>
      <c r="Q430" s="43">
        <v>2.5830305513747785E-2</v>
      </c>
      <c r="R430" s="43">
        <v>3.0818504331824368E-4</v>
      </c>
      <c r="S430" s="43">
        <v>0.37831590345432842</v>
      </c>
    </row>
    <row r="431" spans="13:19" x14ac:dyDescent="0.25">
      <c r="M431" s="43">
        <f t="shared" ref="M431" si="424">M430+hb</f>
        <v>26.400000000000251</v>
      </c>
      <c r="N431" s="43">
        <f t="array" ref="N431:S431">ODESOLN2(M430,M431,$C$13,N430,O430,P430,Q430,R430,S430,$I$3,$I$4,$I$5,$I$6,$I$7,$I$8,$F$3,$F$4,$F$5,$F$6,$F$7,$F$8,$F$9,$F$10)</f>
        <v>0</v>
      </c>
      <c r="O431" s="43">
        <v>0.59430829148764808</v>
      </c>
      <c r="P431" s="43">
        <v>3.8071379463004641E-4</v>
      </c>
      <c r="Q431" s="43">
        <v>2.5839872666987323E-2</v>
      </c>
      <c r="R431" s="43">
        <v>3.0827352982081371E-4</v>
      </c>
      <c r="S431" s="43">
        <v>0.37920188917670372</v>
      </c>
    </row>
    <row r="432" spans="13:19" x14ac:dyDescent="0.25">
      <c r="M432" s="43">
        <f t="shared" ref="M432" si="425">M431+hb</f>
        <v>26.450000000000252</v>
      </c>
      <c r="N432" s="43">
        <f t="array" ref="N432:S432">ODESOLN2(M431,M432,$C$13,N431,O431,P431,Q431,R431,S431,$I$3,$I$4,$I$5,$I$6,$I$7,$I$8,$F$3,$F$4,$F$5,$F$6,$F$7,$F$8,$F$9,$F$10)</f>
        <v>0</v>
      </c>
      <c r="O432" s="43">
        <v>0.59341793968855072</v>
      </c>
      <c r="P432" s="43">
        <v>3.7555498635421868E-4</v>
      </c>
      <c r="Q432" s="43">
        <v>2.5849310263748957E-2</v>
      </c>
      <c r="R432" s="43">
        <v>3.0836081805684333E-4</v>
      </c>
      <c r="S432" s="43">
        <v>0.38008787489907903</v>
      </c>
    </row>
    <row r="433" spans="13:19" x14ac:dyDescent="0.25">
      <c r="M433" s="43">
        <f t="shared" ref="M433" si="426">M432+hb</f>
        <v>26.500000000000252</v>
      </c>
      <c r="N433" s="43">
        <f t="array" ref="N433:S433">ODESOLN2(M432,M433,$C$13,N432,O432,P432,Q432,R432,S432,$I$3,$I$4,$I$5,$I$6,$I$7,$I$8,$F$3,$F$4,$F$5,$F$6,$F$7,$F$8,$F$9,$F$10)</f>
        <v>0</v>
      </c>
      <c r="O433" s="43">
        <v>0.59252765354539572</v>
      </c>
      <c r="P433" s="43">
        <v>3.7045966887790121E-4</v>
      </c>
      <c r="Q433" s="43">
        <v>2.5858619897299012E-2</v>
      </c>
      <c r="R433" s="43">
        <v>3.0844692276243627E-4</v>
      </c>
      <c r="S433" s="43">
        <v>0.38097386062145433</v>
      </c>
    </row>
    <row r="434" spans="13:19" x14ac:dyDescent="0.25">
      <c r="M434" s="43">
        <f t="shared" ref="M434" si="427">M433+hb</f>
        <v>26.550000000000253</v>
      </c>
      <c r="N434" s="43">
        <f t="array" ref="N434:S434">ODESOLN2(M433,M434,$C$13,N433,O433,P433,Q433,R433,S433,$I$3,$I$4,$I$5,$I$6,$I$7,$I$8,$F$3,$F$4,$F$5,$F$6,$F$7,$F$8,$F$9,$F$10)</f>
        <v>0</v>
      </c>
      <c r="O434" s="43">
        <v>0.59163743215326792</v>
      </c>
      <c r="P434" s="43">
        <v>3.6542715646399257E-4</v>
      </c>
      <c r="Q434" s="43">
        <v>2.5867803143712915E-2</v>
      </c>
      <c r="R434" s="43">
        <v>3.0853185851469815E-4</v>
      </c>
      <c r="S434" s="43">
        <v>0.38185984634382963</v>
      </c>
    </row>
    <row r="435" spans="13:19" x14ac:dyDescent="0.25">
      <c r="M435" s="43">
        <f t="shared" ref="M435" si="428">M434+hb</f>
        <v>26.600000000000254</v>
      </c>
      <c r="N435" s="43">
        <f t="array" ref="N435:S435">ODESOLN2(M434,M435,$C$13,N434,O434,P434,Q434,R434,S434,$I$3,$I$4,$I$5,$I$6,$I$7,$I$8,$F$3,$F$4,$F$5,$F$6,$F$7,$F$8,$F$9,$F$10)</f>
        <v>0</v>
      </c>
      <c r="O435" s="43">
        <v>0.59074727461840393</v>
      </c>
      <c r="P435" s="43">
        <v>3.6045676942036465E-4</v>
      </c>
      <c r="Q435" s="43">
        <v>2.5876861562026534E-2</v>
      </c>
      <c r="R435" s="43">
        <v>3.0861563973313586E-4</v>
      </c>
      <c r="S435" s="43">
        <v>0.38274583206620494</v>
      </c>
    </row>
    <row r="436" spans="13:19" x14ac:dyDescent="0.25">
      <c r="M436" s="43">
        <f t="shared" ref="M436" si="429">M435+hb</f>
        <v>26.650000000000254</v>
      </c>
      <c r="N436" s="43">
        <f t="array" ref="N436:S436">ODESOLN2(M435,M436,$C$13,N435,O435,P435,Q435,R435,S435,$I$3,$I$4,$I$5,$I$6,$I$7,$I$8,$F$3,$F$4,$F$5,$F$6,$F$7,$F$8,$F$9,$F$10)</f>
        <v>0</v>
      </c>
      <c r="O436" s="43">
        <v>0.5898571800580753</v>
      </c>
      <c r="P436" s="43">
        <v>3.5554783406537379E-4</v>
      </c>
      <c r="Q436" s="43">
        <v>2.5885796694386606E-2</v>
      </c>
      <c r="R436" s="43">
        <v>3.0869828068104887E-4</v>
      </c>
      <c r="S436" s="43">
        <v>0.38363181778858024</v>
      </c>
    </row>
    <row r="437" spans="13:19" x14ac:dyDescent="0.25">
      <c r="M437" s="43">
        <f t="shared" ref="M437" si="430">M436+hb</f>
        <v>26.700000000000255</v>
      </c>
      <c r="N437" s="43">
        <f t="array" ref="N437:S437">ODESOLN2(M436,M437,$C$13,N436,O436,P436,Q436,R436,S436,$I$3,$I$4,$I$5,$I$6,$I$7,$I$8,$F$3,$F$4,$F$5,$F$6,$F$7,$F$8,$F$9,$F$10)</f>
        <v>0</v>
      </c>
      <c r="O437" s="43">
        <v>0.58896714760047209</v>
      </c>
      <c r="P437" s="43">
        <v>3.5069968269329957E-4</v>
      </c>
      <c r="Q437" s="43">
        <v>2.5894610066200318E-2</v>
      </c>
      <c r="R437" s="43">
        <v>3.0877979546691247E-4</v>
      </c>
      <c r="S437" s="43">
        <v>0.38451780351095555</v>
      </c>
    </row>
    <row r="438" spans="13:19" x14ac:dyDescent="0.25">
      <c r="M438" s="43">
        <f t="shared" ref="M438" si="431">M437+hb</f>
        <v>26.750000000000256</v>
      </c>
      <c r="N438" s="43">
        <f t="array" ref="N438:S438">ODESOLN2(M437,M438,$C$13,N437,O437,P437,Q437,R437,S437,$I$3,$I$4,$I$5,$I$6,$I$7,$I$8,$F$3,$F$4,$F$5,$F$6,$F$7,$F$8,$F$9,$F$10)</f>
        <v>0</v>
      </c>
      <c r="O438" s="43">
        <v>0.58807717638458767</v>
      </c>
      <c r="P438" s="43">
        <v>3.4591165353971477E-4</v>
      </c>
      <c r="Q438" s="43">
        <v>2.5903303186284029E-2</v>
      </c>
      <c r="R438" s="43">
        <v>3.0886019804575378E-4</v>
      </c>
      <c r="S438" s="43">
        <v>0.38540378923333085</v>
      </c>
    </row>
    <row r="439" spans="13:19" x14ac:dyDescent="0.25">
      <c r="M439" s="43">
        <f t="shared" ref="M439" si="432">M438+hb</f>
        <v>26.800000000000257</v>
      </c>
      <c r="N439" s="43">
        <f t="array" ref="N439:S439">ODESOLN2(M438,M439,$C$13,N438,O438,P438,Q438,R438,S438,$I$3,$I$4,$I$5,$I$6,$I$7,$I$8,$F$3,$F$4,$F$5,$F$6,$F$7,$F$8,$F$9,$F$10)</f>
        <v>0</v>
      </c>
      <c r="O439" s="43">
        <v>0.58718726556010314</v>
      </c>
      <c r="P439" s="43">
        <v>3.4118309074679382E-4</v>
      </c>
      <c r="Q439" s="43">
        <v>2.5911877547011127E-2</v>
      </c>
      <c r="R439" s="43">
        <v>3.0893950222051912E-4</v>
      </c>
      <c r="S439" s="43">
        <v>0.38628977495570616</v>
      </c>
    </row>
    <row r="440" spans="13:19" x14ac:dyDescent="0.25">
      <c r="M440" s="43">
        <f t="shared" ref="M440" si="433">M439+hb</f>
        <v>26.850000000000257</v>
      </c>
      <c r="N440" s="43">
        <f t="array" ref="N440:S440">ODESOLN2(M439,M440,$C$13,N439,O439,P439,Q439,R439,S439,$I$3,$I$4,$I$5,$I$6,$I$7,$I$8,$F$3,$F$4,$F$5,$F$6,$F$7,$F$8,$F$9,$F$10)</f>
        <v>0</v>
      </c>
      <c r="O440" s="43">
        <v>0.58629741428727511</v>
      </c>
      <c r="P440" s="43">
        <v>3.3651334432856288E-4</v>
      </c>
      <c r="Q440" s="43">
        <v>2.5920334624459012E-2</v>
      </c>
      <c r="R440" s="43">
        <v>3.0901772164343324E-4</v>
      </c>
      <c r="S440" s="43">
        <v>0.38717576067808146</v>
      </c>
    </row>
    <row r="441" spans="13:19" x14ac:dyDescent="0.25">
      <c r="M441" s="43">
        <f t="shared" ref="M441" si="434">M440+hb</f>
        <v>26.900000000000258</v>
      </c>
      <c r="N441" s="43">
        <f t="array" ref="N441:S441">ODESOLN2(M440,M441,$C$13,N440,O440,P440,Q440,R440,S440,$I$3,$I$4,$I$5,$I$6,$I$7,$I$8,$F$3,$F$4,$F$5,$F$6,$F$7,$F$8,$F$9,$F$10)</f>
        <v>0</v>
      </c>
      <c r="O441" s="43">
        <v>0.58540762173682193</v>
      </c>
      <c r="P441" s="43">
        <v>3.3190177013609737E-4</v>
      </c>
      <c r="Q441" s="43">
        <v>2.5928675878555216E-2</v>
      </c>
      <c r="R441" s="43">
        <v>3.09094869817351E-4</v>
      </c>
      <c r="S441" s="43">
        <v>0.38806174640045676</v>
      </c>
    </row>
    <row r="442" spans="13:19" x14ac:dyDescent="0.25">
      <c r="M442" s="43">
        <f t="shared" ref="M442" si="435">M441+hb</f>
        <v>26.950000000000259</v>
      </c>
      <c r="N442" s="43">
        <f t="array" ref="N442:S442">ODESOLN2(M441,M442,$C$13,N441,O441,P441,Q441,R441,S441,$I$3,$I$4,$I$5,$I$6,$I$7,$I$8,$F$3,$F$4,$F$5,$F$6,$F$7,$F$8,$F$9,$F$10)</f>
        <v>0</v>
      </c>
      <c r="O442" s="43">
        <v>0.58451788708981256</v>
      </c>
      <c r="P442" s="43">
        <v>3.2734772982267112E-4</v>
      </c>
      <c r="Q442" s="43">
        <v>2.5936902753222656E-2</v>
      </c>
      <c r="R442" s="43">
        <v>3.0917096009710067E-4</v>
      </c>
      <c r="S442" s="43">
        <v>0.38894773212283207</v>
      </c>
    </row>
    <row r="443" spans="13:19" x14ac:dyDescent="0.25">
      <c r="M443" s="43">
        <f t="shared" ref="M443" si="436">M442+hb</f>
        <v>27.000000000000259</v>
      </c>
      <c r="N443" s="43">
        <f t="array" ref="N443:S443">ODESOLN2(M442,M443,$C$13,N442,O442,P442,Q442,R442,S442,$I$3,$I$4,$I$5,$I$6,$I$7,$I$8,$F$3,$F$4,$F$5,$F$6,$F$7,$F$8,$F$9,$F$10)</f>
        <v>0</v>
      </c>
      <c r="O443" s="43">
        <v>0.58362820953755579</v>
      </c>
      <c r="P443" s="43">
        <v>3.2285059080886387E-4</v>
      </c>
      <c r="Q443" s="43">
        <v>2.5945016676524015E-2</v>
      </c>
      <c r="R443" s="43">
        <v>3.0924600569081929E-4</v>
      </c>
      <c r="S443" s="43">
        <v>0.38983371784520737</v>
      </c>
    </row>
    <row r="444" spans="13:19" x14ac:dyDescent="0.25">
      <c r="M444" s="43">
        <f t="shared" ref="M444" si="437">M443+hb</f>
        <v>27.05000000000026</v>
      </c>
      <c r="N444" s="43">
        <f t="array" ref="N444:S444">ODESOLN2(M443,M444,$C$13,N443,O443,P443,Q443,R443,S443,$I$3,$I$4,$I$5,$I$6,$I$7,$I$8,$F$3,$F$4,$F$5,$F$6,$F$7,$F$8,$F$9,$F$10)</f>
        <v>0</v>
      </c>
      <c r="O444" s="43">
        <v>0.58273858828148983</v>
      </c>
      <c r="P444" s="43">
        <v>3.1840972624762879E-4</v>
      </c>
      <c r="Q444" s="43">
        <v>2.5953019060805233E-2</v>
      </c>
      <c r="R444" s="43">
        <v>3.0932001966128017E-4</v>
      </c>
      <c r="S444" s="43">
        <v>0.39071970356758268</v>
      </c>
    </row>
    <row r="445" spans="13:19" x14ac:dyDescent="0.25">
      <c r="M445" s="43">
        <f t="shared" ref="M445" si="438">M444+hb</f>
        <v>27.100000000000261</v>
      </c>
      <c r="N445" s="43">
        <f t="array" ref="N445:S445">ODESOLN2(M444,M445,$C$13,N444,O444,P444,Q444,R444,S444,$I$3,$I$4,$I$5,$I$6,$I$7,$I$8,$F$3,$F$4,$F$5,$F$6,$F$7,$F$8,$F$9,$F$10)</f>
        <v>0</v>
      </c>
      <c r="O445" s="43">
        <v>0.58184902253307369</v>
      </c>
      <c r="P445" s="43">
        <v>3.1402451498932705E-4</v>
      </c>
      <c r="Q445" s="43">
        <v>2.5960911302838171E-2</v>
      </c>
      <c r="R445" s="43">
        <v>3.0939301492721206E-4</v>
      </c>
      <c r="S445" s="43">
        <v>0.39160568928995798</v>
      </c>
    </row>
    <row r="446" spans="13:19" x14ac:dyDescent="0.25">
      <c r="M446" s="43">
        <f t="shared" ref="M446" si="439">M445+hb</f>
        <v>27.150000000000261</v>
      </c>
      <c r="N446" s="43">
        <f t="array" ref="N446:S446">ODESOLN2(M445,M446,$C$13,N445,O445,P445,Q445,R445,S445,$I$3,$I$4,$I$5,$I$6,$I$7,$I$8,$F$3,$F$4,$F$5,$F$6,$F$7,$F$8,$F$9,$F$10)</f>
        <v>0</v>
      </c>
      <c r="O446" s="43">
        <v>0.58095951151367908</v>
      </c>
      <c r="P446" s="43">
        <v>3.0969434154673394E-4</v>
      </c>
      <c r="Q446" s="43">
        <v>2.596869478396235E-2</v>
      </c>
      <c r="R446" s="43">
        <v>3.0946500426460997E-4</v>
      </c>
      <c r="S446" s="43">
        <v>0.39249167501233329</v>
      </c>
    </row>
    <row r="447" spans="13:19" x14ac:dyDescent="0.25">
      <c r="M447" s="43">
        <f t="shared" ref="M447" si="440">M446+hb</f>
        <v>27.200000000000262</v>
      </c>
      <c r="N447" s="43">
        <f t="array" ref="N447:S447">ODESOLN2(M446,M447,$C$13,N446,O446,P446,Q446,R446,S446,$I$3,$I$4,$I$5,$I$6,$I$7,$I$8,$F$3,$F$4,$F$5,$F$6,$F$7,$F$8,$F$9,$F$10)</f>
        <v>0</v>
      </c>
      <c r="O447" s="43">
        <v>0.58007005445448312</v>
      </c>
      <c r="P447" s="43">
        <v>3.0541859606001884E-4</v>
      </c>
      <c r="Q447" s="43">
        <v>2.5976370870225876E-2</v>
      </c>
      <c r="R447" s="43">
        <v>3.0953600030803882E-4</v>
      </c>
      <c r="S447" s="43">
        <v>0.39337766073470859</v>
      </c>
    </row>
    <row r="448" spans="13:19" x14ac:dyDescent="0.25">
      <c r="M448" s="43">
        <f t="shared" ref="M448" si="441">M447+hb</f>
        <v>27.250000000000263</v>
      </c>
      <c r="N448" s="43">
        <f t="array" ref="N448:S448">ODESOLN2(M447,M448,$C$13,N447,O447,P447,Q447,R447,S447,$I$3,$I$4,$I$5,$I$6,$I$7,$I$8,$F$3,$F$4,$F$5,$F$6,$F$7,$F$8,$F$9,$F$10)</f>
        <v>0</v>
      </c>
      <c r="O448" s="43">
        <v>0.5791806505963627</v>
      </c>
      <c r="P448" s="43">
        <v>3.0119667426170652E-4</v>
      </c>
      <c r="Q448" s="43">
        <v>2.5983940912525389E-2</v>
      </c>
      <c r="R448" s="43">
        <v>3.0960601555192794E-4</v>
      </c>
      <c r="S448" s="43">
        <v>0.39426364645708389</v>
      </c>
    </row>
    <row r="449" spans="13:19" x14ac:dyDescent="0.25">
      <c r="M449" s="43">
        <f t="shared" ref="M449" si="442">M448+hb</f>
        <v>27.300000000000264</v>
      </c>
      <c r="N449" s="43">
        <f t="array" ref="N449:S449">ODESOLN2(M448,M449,$C$13,N448,O448,P448,Q448,R448,S448,$I$3,$I$4,$I$5,$I$6,$I$7,$I$8,$F$3,$F$4,$F$5,$F$6,$F$7,$F$8,$F$9,$F$10)</f>
        <v>0</v>
      </c>
      <c r="O449" s="43">
        <v>0.5782912991897875</v>
      </c>
      <c r="P449" s="43">
        <v>2.9702797744162178E-4</v>
      </c>
      <c r="Q449" s="43">
        <v>2.5991406246745272E-2</v>
      </c>
      <c r="R449" s="43">
        <v>3.0967506235185836E-4</v>
      </c>
      <c r="S449" s="43">
        <v>0.3951496321794592</v>
      </c>
    </row>
    <row r="450" spans="13:19" x14ac:dyDescent="0.25">
      <c r="M450" s="43">
        <f t="shared" ref="M450" si="443">M449+hb</f>
        <v>27.350000000000264</v>
      </c>
      <c r="N450" s="43">
        <f t="array" ref="N450:S450">ODESOLN2(M449,M450,$C$13,N449,O449,P449,Q449,R449,S449,$I$3,$I$4,$I$5,$I$6,$I$7,$I$8,$F$3,$F$4,$F$5,$F$6,$F$7,$F$8,$F$9,$F$10)</f>
        <v>0</v>
      </c>
      <c r="O450" s="43">
        <v>0.57740199949471704</v>
      </c>
      <c r="P450" s="43">
        <v>2.9291191241182304E-4</v>
      </c>
      <c r="Q450" s="43">
        <v>2.5998768193895877E-2</v>
      </c>
      <c r="R450" s="43">
        <v>3.0974315292584133E-4</v>
      </c>
      <c r="S450" s="43">
        <v>0.3960356179018345</v>
      </c>
    </row>
    <row r="451" spans="13:19" x14ac:dyDescent="0.25">
      <c r="M451" s="43">
        <f t="shared" ref="M451" si="444">M450+hb</f>
        <v>27.400000000000265</v>
      </c>
      <c r="N451" s="43">
        <f t="array" ref="N451:S451">ODESOLN2(M450,M451,$C$13,N450,O450,P450,Q450,R450,S450,$I$3,$I$4,$I$5,$I$6,$I$7,$I$8,$F$3,$F$4,$F$5,$F$6,$F$7,$F$8,$F$9,$F$10)</f>
        <v>0</v>
      </c>
      <c r="O451" s="43">
        <v>0.57651275078049691</v>
      </c>
      <c r="P451" s="43">
        <v>2.8884789147152849E-4</v>
      </c>
      <c r="Q451" s="43">
        <v>2.6006028060250937E-2</v>
      </c>
      <c r="R451" s="43">
        <v>3.0981029935558919E-4</v>
      </c>
      <c r="S451" s="43">
        <v>0.39692160362420981</v>
      </c>
    </row>
    <row r="452" spans="13:19" x14ac:dyDescent="0.25">
      <c r="M452" s="43">
        <f t="shared" ref="M452" si="445">M451+hb</f>
        <v>27.450000000000266</v>
      </c>
      <c r="N452" s="43">
        <f t="array" ref="N452:S452">ODESOLN2(M451,M452,$C$13,N451,O451,P451,Q451,R451,S451,$I$3,$I$4,$I$5,$I$6,$I$7,$I$8,$F$3,$F$4,$F$5,$F$6,$F$7,$F$8,$F$9,$F$10)</f>
        <v>0</v>
      </c>
      <c r="O452" s="43">
        <v>0.57562355232575557</v>
      </c>
      <c r="P452" s="43">
        <v>2.8483533237203923E-4</v>
      </c>
      <c r="Q452" s="43">
        <v>2.6013187137484062E-2</v>
      </c>
      <c r="R452" s="43">
        <v>3.0987651358777799E-4</v>
      </c>
      <c r="S452" s="43">
        <v>0.39780758934658511</v>
      </c>
    </row>
    <row r="453" spans="13:19" x14ac:dyDescent="0.25">
      <c r="M453" s="43">
        <f t="shared" ref="M453" si="446">M452+hb</f>
        <v>27.500000000000266</v>
      </c>
      <c r="N453" s="43">
        <f t="array" ref="N453:S453">ODESOLN2(M452,M453,$C$13,N452,O452,P452,Q452,R452,S452,$I$3,$I$4,$I$5,$I$6,$I$7,$I$8,$F$3,$F$4,$F$5,$F$6,$F$7,$F$8,$F$9,$F$10)</f>
        <v>0</v>
      </c>
      <c r="O453" s="43">
        <v>0.57473440341830262</v>
      </c>
      <c r="P453" s="43">
        <v>2.8087365828166313E-4</v>
      </c>
      <c r="Q453" s="43">
        <v>2.6020246702804388E-2</v>
      </c>
      <c r="R453" s="43">
        <v>3.0994180743530193E-4</v>
      </c>
      <c r="S453" s="43">
        <v>0.39869357506896042</v>
      </c>
    </row>
    <row r="454" spans="13:19" x14ac:dyDescent="0.25">
      <c r="M454" s="43">
        <f t="shared" ref="M454" si="447">M453+hb</f>
        <v>27.550000000000267</v>
      </c>
      <c r="N454" s="43">
        <f t="array" ref="N454:S454">ODESOLN2(M453,M454,$C$13,N453,O453,P453,Q453,R453,S453,$I$3,$I$4,$I$5,$I$6,$I$7,$I$8,$F$3,$F$4,$F$5,$F$6,$F$7,$F$8,$F$9,$F$10)</f>
        <v>0</v>
      </c>
      <c r="O454" s="43">
        <v>0.57384530335502792</v>
      </c>
      <c r="P454" s="43">
        <v>2.7696229775064452E-4</v>
      </c>
      <c r="Q454" s="43">
        <v>2.6027208019091329E-2</v>
      </c>
      <c r="R454" s="43">
        <v>3.100061925785199E-4</v>
      </c>
      <c r="S454" s="43">
        <v>0.39957956079133572</v>
      </c>
    </row>
    <row r="455" spans="13:19" x14ac:dyDescent="0.25">
      <c r="M455" s="43">
        <f t="shared" ref="M455" si="448">M454+hb</f>
        <v>27.600000000000268</v>
      </c>
      <c r="N455" s="43">
        <f t="array" ref="N455:S455">ODESOLN2(M454,M455,$C$13,N454,O454,P454,Q454,R454,S454,$I$3,$I$4,$I$5,$I$6,$I$7,$I$8,$F$3,$F$4,$F$5,$F$6,$F$7,$F$8,$F$9,$F$10)</f>
        <v>0</v>
      </c>
      <c r="O455" s="43">
        <v>0.57295625144180173</v>
      </c>
      <c r="P455" s="43">
        <v>2.7310068467610192E-4</v>
      </c>
      <c r="Q455" s="43">
        <v>2.6034072335028486E-2</v>
      </c>
      <c r="R455" s="43">
        <v>3.1006968056649373E-4</v>
      </c>
      <c r="S455" s="43">
        <v>0.40046554651371102</v>
      </c>
    </row>
    <row r="456" spans="13:19" x14ac:dyDescent="0.25">
      <c r="M456" s="43">
        <f t="shared" ref="M456" si="449">M455+hb</f>
        <v>27.650000000000269</v>
      </c>
      <c r="N456" s="43">
        <f t="array" ref="N456:S456">ODESOLN2(M455,M456,$C$13,N455,O455,P455,Q455,R455,S455,$I$3,$I$4,$I$5,$I$6,$I$7,$I$8,$F$3,$F$4,$F$5,$F$6,$F$7,$F$8,$F$9,$F$10)</f>
        <v>0</v>
      </c>
      <c r="O456" s="43">
        <v>0.57206724699337519</v>
      </c>
      <c r="P456" s="43">
        <v>2.6928825826697943E-4</v>
      </c>
      <c r="Q456" s="43">
        <v>2.6040840885236644E-2</v>
      </c>
      <c r="R456" s="43">
        <v>3.1013228281821835E-4</v>
      </c>
      <c r="S456" s="43">
        <v>0.40135153223608633</v>
      </c>
    </row>
    <row r="457" spans="13:19" x14ac:dyDescent="0.25">
      <c r="M457" s="43">
        <f t="shared" ref="M457" si="450">M456+hb</f>
        <v>27.700000000000269</v>
      </c>
      <c r="N457" s="43">
        <f t="array" ref="N457:S457">ODESOLN2(M456,M457,$C$13,N456,O456,P456,Q456,R456,S456,$I$3,$I$4,$I$5,$I$6,$I$7,$I$8,$F$3,$F$4,$F$5,$F$6,$F$7,$F$8,$F$9,$F$10)</f>
        <v>0</v>
      </c>
      <c r="O457" s="43">
        <v>0.57117828933328263</v>
      </c>
      <c r="P457" s="43">
        <v>2.6552446300901481E-4</v>
      </c>
      <c r="Q457" s="43">
        <v>2.6047514890405916E-2</v>
      </c>
      <c r="R457" s="43">
        <v>3.1019401062384427E-4</v>
      </c>
      <c r="S457" s="43">
        <v>0.40223751795846163</v>
      </c>
    </row>
    <row r="458" spans="13:19" x14ac:dyDescent="0.25">
      <c r="M458" s="43">
        <f t="shared" ref="M458" si="451">M457+hb</f>
        <v>27.75000000000027</v>
      </c>
      <c r="N458" s="43">
        <f t="array" ref="N458:S458">ODESOLN2(M457,M458,$C$13,N457,O457,P457,Q457,R457,S457,$I$3,$I$4,$I$5,$I$6,$I$7,$I$8,$F$3,$F$4,$F$5,$F$6,$F$7,$F$8,$F$9,$F$10)</f>
        <v>0</v>
      </c>
      <c r="O458" s="43">
        <v>0.57028937779374322</v>
      </c>
      <c r="P458" s="43">
        <v>2.6180874862972715E-4</v>
      </c>
      <c r="Q458" s="43">
        <v>2.6054095557427007E-2</v>
      </c>
      <c r="R458" s="43">
        <v>3.1025487514589124E-4</v>
      </c>
      <c r="S458" s="43">
        <v>0.40312350368083694</v>
      </c>
    </row>
    <row r="459" spans="13:19" x14ac:dyDescent="0.25">
      <c r="M459" s="43">
        <f t="shared" ref="M459" si="452">M458+hb</f>
        <v>27.800000000000271</v>
      </c>
      <c r="N459" s="43">
        <f t="array" ref="N459:S459">ODESOLN2(M458,M459,$C$13,N458,O458,P458,Q458,R458,S458,$I$3,$I$4,$I$5,$I$6,$I$7,$I$8,$F$3,$F$4,$F$5,$F$6,$F$7,$F$8,$F$9,$F$10)</f>
        <v>0</v>
      </c>
      <c r="O459" s="43">
        <v>0.56940051171556472</v>
      </c>
      <c r="P459" s="43">
        <v>2.581405700634304E-4</v>
      </c>
      <c r="Q459" s="43">
        <v>2.6060584079521609E-2</v>
      </c>
      <c r="R459" s="43">
        <v>3.1031488742045457E-4</v>
      </c>
      <c r="S459" s="43">
        <v>0.40400948940321224</v>
      </c>
    </row>
    <row r="460" spans="13:19" x14ac:dyDescent="0.25">
      <c r="M460" s="43">
        <f t="shared" ref="M460" si="453">M459+hb</f>
        <v>27.850000000000271</v>
      </c>
      <c r="N460" s="43">
        <f t="array" ref="N460:S460">ODESOLN2(M459,M460,$C$13,N459,O459,P459,Q459,R459,S459,$I$3,$I$4,$I$5,$I$6,$I$7,$I$8,$F$3,$F$4,$F$5,$F$6,$F$7,$F$8,$F$9,$F$10)</f>
        <v>0</v>
      </c>
      <c r="O460" s="43">
        <v>0.56851169044804817</v>
      </c>
      <c r="P460" s="43">
        <v>2.5451938741627314E-4</v>
      </c>
      <c r="Q460" s="43">
        <v>2.606698163637191E-2</v>
      </c>
      <c r="R460" s="43">
        <v>3.1037405835840256E-4</v>
      </c>
      <c r="S460" s="43">
        <v>0.40489547512558755</v>
      </c>
    </row>
    <row r="461" spans="13:19" x14ac:dyDescent="0.25">
      <c r="M461" s="43">
        <f t="shared" ref="M461" si="454">M460+hb</f>
        <v>27.900000000000272</v>
      </c>
      <c r="N461" s="43">
        <f t="array" ref="N461:S461">ODESOLN2(M460,M461,$C$13,N460,O460,P460,Q460,R460,S460,$I$3,$I$4,$I$5,$I$6,$I$7,$I$8,$F$3,$F$4,$F$5,$F$6,$F$7,$F$8,$F$9,$F$10)</f>
        <v>0</v>
      </c>
      <c r="O461" s="43">
        <v>0.56762291334889192</v>
      </c>
      <c r="P461" s="43">
        <v>2.5094466593131119E-4</v>
      </c>
      <c r="Q461" s="43">
        <v>2.6073289394249247E-2</v>
      </c>
      <c r="R461" s="43">
        <v>3.1043239874656715E-4</v>
      </c>
      <c r="S461" s="43">
        <v>0.40578146084796285</v>
      </c>
    </row>
    <row r="462" spans="13:19" x14ac:dyDescent="0.25">
      <c r="M462" s="43">
        <f t="shared" ref="M462" si="455">M461+hb</f>
        <v>27.950000000000273</v>
      </c>
      <c r="N462" s="43">
        <f t="array" ref="N462:S462">ODESOLN2(M461,M462,$C$13,N461,O461,P461,Q461,R461,S461,$I$3,$I$4,$I$5,$I$6,$I$7,$I$8,$F$3,$F$4,$F$5,$F$6,$F$7,$F$8,$F$9,$F$10)</f>
        <v>0</v>
      </c>
      <c r="O462" s="43">
        <v>0.56673417978409912</v>
      </c>
      <c r="P462" s="43">
        <v>2.4741587595361408E-4</v>
      </c>
      <c r="Q462" s="43">
        <v>2.6079508506141887E-2</v>
      </c>
      <c r="R462" s="43">
        <v>3.1048991924892487E-4</v>
      </c>
      <c r="S462" s="43">
        <v>0.40666744657033815</v>
      </c>
    </row>
    <row r="463" spans="13:19" x14ac:dyDescent="0.25">
      <c r="M463" s="43">
        <f t="shared" ref="M463" si="456">M462+hb</f>
        <v>28.000000000000274</v>
      </c>
      <c r="N463" s="43">
        <f t="array" ref="N463:S463">ODESOLN2(M462,M463,$C$13,N462,O462,P462,Q462,R462,S462,$I$3,$I$4,$I$5,$I$6,$I$7,$I$8,$F$3,$F$4,$F$5,$F$6,$F$7,$F$8,$F$9,$F$10)</f>
        <v>0</v>
      </c>
      <c r="O463" s="43">
        <v>0.56584548912788279</v>
      </c>
      <c r="P463" s="43">
        <v>2.4393249289541067E-4</v>
      </c>
      <c r="Q463" s="43">
        <v>2.6085640111881921E-2</v>
      </c>
      <c r="R463" s="43">
        <v>3.1054663040777116E-4</v>
      </c>
      <c r="S463" s="43">
        <v>0.40755343229271346</v>
      </c>
    </row>
    <row r="464" spans="13:19" x14ac:dyDescent="0.25">
      <c r="M464" s="43">
        <f t="shared" ref="M464" si="457">M463+hb</f>
        <v>28.050000000000274</v>
      </c>
      <c r="N464" s="43">
        <f t="array" ref="N464:S464">ODESOLN2(M463,M464,$C$13,N463,O463,P463,Q463,R463,S463,$I$3,$I$4,$I$5,$I$6,$I$7,$I$8,$F$3,$F$4,$F$5,$F$6,$F$7,$F$8,$F$9,$F$10)</f>
        <v>0</v>
      </c>
      <c r="O464" s="43">
        <v>0.56495684076257502</v>
      </c>
      <c r="P464" s="43">
        <v>2.4049399720127619E-4</v>
      </c>
      <c r="Q464" s="43">
        <v>2.6091685338271289E-2</v>
      </c>
      <c r="R464" s="43">
        <v>3.1060254264488567E-4</v>
      </c>
      <c r="S464" s="43">
        <v>0.40843941801508876</v>
      </c>
    </row>
    <row r="465" spans="13:19" x14ac:dyDescent="0.25">
      <c r="M465" s="43">
        <f t="shared" ref="M465" si="458">M464+hb</f>
        <v>28.100000000000275</v>
      </c>
      <c r="N465" s="43">
        <f t="array" ref="N465:S465">ODESOLN2(M464,M465,$C$13,N464,O464,P464,Q464,R464,S464,$I$3,$I$4,$I$5,$I$6,$I$7,$I$8,$F$3,$F$4,$F$5,$F$6,$F$7,$F$8,$F$9,$F$10)</f>
        <v>0</v>
      </c>
      <c r="O465" s="43">
        <v>0.5640682340785339</v>
      </c>
      <c r="P465" s="43">
        <v>2.3709987431336493E-4</v>
      </c>
      <c r="Q465" s="43">
        <v>2.6097645299206981E-2</v>
      </c>
      <c r="R465" s="43">
        <v>3.1065766626269019E-4</v>
      </c>
      <c r="S465" s="43">
        <v>0.40932540373746407</v>
      </c>
    </row>
    <row r="466" spans="13:19" x14ac:dyDescent="0.25">
      <c r="M466" s="43">
        <f t="shared" ref="M466" si="459">M465+hb</f>
        <v>28.150000000000276</v>
      </c>
      <c r="N466" s="43">
        <f t="array" ref="N466:S466">ODESOLN2(M465,M466,$C$13,N465,O465,P465,Q465,R465,S465,$I$3,$I$4,$I$5,$I$6,$I$7,$I$8,$F$3,$F$4,$F$5,$F$6,$F$7,$F$8,$F$9,$F$10)</f>
        <v>0</v>
      </c>
      <c r="O466" s="43">
        <v>0.56317966847405398</v>
      </c>
      <c r="P466" s="43">
        <v>2.3374961463669075E-4</v>
      </c>
      <c r="Q466" s="43">
        <v>2.6103521095805306E-2</v>
      </c>
      <c r="R466" s="43">
        <v>3.1071201144539822E-4</v>
      </c>
      <c r="S466" s="43">
        <v>0.41021138945983937</v>
      </c>
    </row>
    <row r="467" spans="13:19" x14ac:dyDescent="0.25">
      <c r="M467" s="43">
        <f t="shared" ref="M467" si="460">M466+hb</f>
        <v>28.200000000000276</v>
      </c>
      <c r="N467" s="43">
        <f t="array" ref="N467:S467">ODESOLN2(M466,M467,$C$13,N466,O466,P466,Q466,R466,S466,$I$3,$I$4,$I$5,$I$6,$I$7,$I$8,$F$3,$F$4,$F$5,$F$6,$F$7,$F$8,$F$9,$F$10)</f>
        <v>0</v>
      </c>
      <c r="O467" s="43">
        <v>0.56229114335527608</v>
      </c>
      <c r="P467" s="43">
        <v>2.3044271350445967E-4</v>
      </c>
      <c r="Q467" s="43">
        <v>2.6109313816525329E-2</v>
      </c>
      <c r="R467" s="43">
        <v>3.1076558826015669E-4</v>
      </c>
      <c r="S467" s="43">
        <v>0.41109737518221467</v>
      </c>
    </row>
    <row r="468" spans="13:19" x14ac:dyDescent="0.25">
      <c r="M468" s="43">
        <f t="shared" ref="M468" si="461">M467+hb</f>
        <v>28.250000000000277</v>
      </c>
      <c r="N468" s="43">
        <f t="array" ref="N468:S468">ODESOLN2(M467,M468,$C$13,N467,O467,P467,Q467,R467,S467,$I$3,$I$4,$I$5,$I$6,$I$7,$I$8,$F$3,$F$4,$F$5,$F$6,$F$7,$F$8,$F$9,$F$10)</f>
        <v>0</v>
      </c>
      <c r="O468" s="43">
        <v>0.56140265813609747</v>
      </c>
      <c r="P468" s="43">
        <v>2.271786711434573E-4</v>
      </c>
      <c r="Q468" s="43">
        <v>2.6115024537291462E-2</v>
      </c>
      <c r="R468" s="43">
        <v>3.1081840665817938E-4</v>
      </c>
      <c r="S468" s="43">
        <v>0.41198336090458998</v>
      </c>
    </row>
    <row r="469" spans="13:19" x14ac:dyDescent="0.25">
      <c r="M469" s="43">
        <f t="shared" ref="M469" si="462">M468+hb</f>
        <v>28.300000000000278</v>
      </c>
      <c r="N469" s="43">
        <f t="array" ref="N469:S469">ODESOLN2(M468,M469,$C$13,N468,O468,P468,Q468,R468,S468,$I$3,$I$4,$I$5,$I$6,$I$7,$I$8,$F$3,$F$4,$F$5,$F$6,$F$7,$F$8,$F$9,$F$10)</f>
        <v>0</v>
      </c>
      <c r="O469" s="43">
        <v>0.56051421223808451</v>
      </c>
      <c r="P469" s="43">
        <v>2.239569926394937E-4</v>
      </c>
      <c r="Q469" s="43">
        <v>2.6120654321615134E-2</v>
      </c>
      <c r="R469" s="43">
        <v>3.1087047647587258E-4</v>
      </c>
      <c r="S469" s="43">
        <v>0.41286934662696528</v>
      </c>
    </row>
    <row r="470" spans="13:19" x14ac:dyDescent="0.25">
      <c r="M470" s="43">
        <f t="shared" ref="M470" si="463">M469+hb</f>
        <v>28.350000000000279</v>
      </c>
      <c r="N470" s="43">
        <f t="array" ref="N470:S470">ODESOLN2(M469,M470,$C$13,N469,O469,P469,Q469,R469,S469,$I$3,$I$4,$I$5,$I$6,$I$7,$I$8,$F$3,$F$4,$F$5,$F$6,$F$7,$F$8,$F$9,$F$10)</f>
        <v>0</v>
      </c>
      <c r="O470" s="43">
        <v>0.55962580509038518</v>
      </c>
      <c r="P470" s="43">
        <v>2.2077718790290986E-4</v>
      </c>
      <c r="Q470" s="43">
        <v>2.6126204220715675E-2</v>
      </c>
      <c r="R470" s="43">
        <v>3.1092180743595309E-4</v>
      </c>
      <c r="S470" s="43">
        <v>0.41375533234934059</v>
      </c>
    </row>
    <row r="471" spans="13:19" x14ac:dyDescent="0.25">
      <c r="M471" s="43">
        <f t="shared" ref="M471" si="464">M470+hb</f>
        <v>28.400000000000279</v>
      </c>
      <c r="N471" s="43">
        <f t="array" ref="N471:S471">ODESOLN2(M470,M471,$C$13,N470,O470,P470,Q470,R470,S470,$I$3,$I$4,$I$5,$I$6,$I$7,$I$8,$F$3,$F$4,$F$5,$F$6,$F$7,$F$8,$F$9,$F$10)</f>
        <v>0</v>
      </c>
      <c r="O471" s="43">
        <v>0.55873743612964144</v>
      </c>
      <c r="P471" s="43">
        <v>2.176387716341477E-4</v>
      </c>
      <c r="Q471" s="43">
        <v>2.6131675273640263E-2</v>
      </c>
      <c r="R471" s="43">
        <v>3.1097240914855777E-4</v>
      </c>
      <c r="S471" s="43">
        <v>0.41464131807171589</v>
      </c>
    </row>
    <row r="472" spans="13:19" x14ac:dyDescent="0.25">
      <c r="M472" s="43">
        <f t="shared" ref="M472" si="465">M471+hb</f>
        <v>28.45000000000028</v>
      </c>
      <c r="N472" s="43">
        <f t="array" ref="N472:S472">ODESOLN2(M471,M472,$C$13,N471,O471,P471,Q471,R471,S471,$I$3,$I$4,$I$5,$I$6,$I$7,$I$8,$F$3,$F$4,$F$5,$F$6,$F$7,$F$8,$F$9,$F$10)</f>
        <v>0</v>
      </c>
      <c r="O472" s="43">
        <v>0.55784910479990402</v>
      </c>
      <c r="P472" s="43">
        <v>2.1454126328938683E-4</v>
      </c>
      <c r="Q472" s="43">
        <v>2.6137068507383069E-2</v>
      </c>
      <c r="R472" s="43">
        <v>3.1102229111234538E-4</v>
      </c>
      <c r="S472" s="43">
        <v>0.4155273037940912</v>
      </c>
    </row>
    <row r="473" spans="13:19" x14ac:dyDescent="0.25">
      <c r="M473" s="43">
        <f t="shared" ref="M473" si="466">M472+hb</f>
        <v>28.500000000000281</v>
      </c>
      <c r="N473" s="43">
        <f t="array" ref="N473:S473">ODESOLN2(M472,M473,$C$13,N472,O472,P472,Q472,R472,S472,$I$3,$I$4,$I$5,$I$6,$I$7,$I$8,$F$3,$F$4,$F$5,$F$6,$F$7,$F$8,$F$9,$F$10)</f>
        <v>0</v>
      </c>
      <c r="O473" s="43">
        <v>0.55696081055254798</v>
      </c>
      <c r="P473" s="43">
        <v>2.1148418704625163E-4</v>
      </c>
      <c r="Q473" s="43">
        <v>2.6142384937003549E-2</v>
      </c>
      <c r="R473" s="43">
        <v>3.1107146271559002E-4</v>
      </c>
      <c r="S473" s="43">
        <v>0.4164132895164665</v>
      </c>
    </row>
    <row r="474" spans="13:19" x14ac:dyDescent="0.25">
      <c r="M474" s="43">
        <f t="shared" ref="M474" si="467">M473+hb</f>
        <v>28.550000000000281</v>
      </c>
      <c r="N474" s="43">
        <f t="array" ref="N474:S474">ODESOLN2(M473,M474,$C$13,N473,O473,P473,Q473,R473,S473,$I$3,$I$4,$I$5,$I$6,$I$7,$I$8,$F$3,$F$4,$F$5,$F$6,$F$7,$F$8,$F$9,$F$10)</f>
        <v>0</v>
      </c>
      <c r="O474" s="43">
        <v>0.55607255284618706</v>
      </c>
      <c r="P474" s="43">
        <v>2.0846707176959002E-4</v>
      </c>
      <c r="Q474" s="43">
        <v>2.61476255657438E-2</v>
      </c>
      <c r="R474" s="43">
        <v>3.111199332372679E-4</v>
      </c>
      <c r="S474" s="43">
        <v>0.4172992752388418</v>
      </c>
    </row>
    <row r="475" spans="13:19" x14ac:dyDescent="0.25">
      <c r="M475" s="43">
        <f t="shared" ref="M475" si="468">M474+hb</f>
        <v>28.600000000000282</v>
      </c>
      <c r="N475" s="43">
        <f t="array" ref="N475:S475">ODESOLN2(M474,M475,$C$13,N474,O474,P474,Q474,R474,S474,$I$3,$I$4,$I$5,$I$6,$I$7,$I$8,$F$3,$F$4,$F$5,$F$6,$F$7,$F$8,$F$9,$F$10)</f>
        <v>0</v>
      </c>
      <c r="O475" s="43">
        <v>0.55518433114659149</v>
      </c>
      <c r="P475" s="43">
        <v>2.0548945097732834E-4</v>
      </c>
      <c r="Q475" s="43">
        <v>2.615279138514516E-2</v>
      </c>
      <c r="R475" s="43">
        <v>3.1116771184813474E-4</v>
      </c>
      <c r="S475" s="43">
        <v>0.41818526096121711</v>
      </c>
    </row>
    <row r="476" spans="13:19" x14ac:dyDescent="0.25">
      <c r="M476" s="43">
        <f t="shared" ref="M476" si="469">M475+hb</f>
        <v>28.650000000000283</v>
      </c>
      <c r="N476" s="43">
        <f t="array" ref="N476:S476">ODESOLN2(M475,M476,$C$13,N475,O475,P475,Q475,R475,S475,$I$3,$I$4,$I$5,$I$6,$I$7,$I$8,$F$3,$F$4,$F$5,$F$6,$F$7,$F$8,$F$9,$F$10)</f>
        <v>0</v>
      </c>
      <c r="O476" s="43">
        <v>0.55429614492660428</v>
      </c>
      <c r="P476" s="43">
        <v>2.0255086280640371E-4</v>
      </c>
      <c r="Q476" s="43">
        <v>2.6157883375163921E-2</v>
      </c>
      <c r="R476" s="43">
        <v>3.1121480761179621E-4</v>
      </c>
      <c r="S476" s="43">
        <v>0.41907124668359241</v>
      </c>
    </row>
    <row r="477" spans="13:19" x14ac:dyDescent="0.25">
      <c r="M477" s="43">
        <f t="shared" ref="M477" si="470">M476+hb</f>
        <v>28.700000000000284</v>
      </c>
      <c r="N477" s="43">
        <f t="array" ref="N477:S477">ODESOLN2(M476,M477,$C$13,N476,O476,P476,Q476,R476,S476,$I$3,$I$4,$I$5,$I$6,$I$7,$I$8,$F$3,$F$4,$F$5,$F$6,$F$7,$F$8,$F$9,$F$10)</f>
        <v>0</v>
      </c>
      <c r="O477" s="43">
        <v>0.55340799366606019</v>
      </c>
      <c r="P477" s="43">
        <v>1.9965084997877741E-4</v>
      </c>
      <c r="Q477" s="43">
        <v>2.6162902504286174E-2</v>
      </c>
      <c r="R477" s="43">
        <v>3.1126122948577024E-4</v>
      </c>
      <c r="S477" s="43">
        <v>0.41995723240596772</v>
      </c>
    </row>
    <row r="478" spans="13:19" x14ac:dyDescent="0.25">
      <c r="M478" s="43">
        <f t="shared" ref="M478" si="471">M477+hb</f>
        <v>28.750000000000284</v>
      </c>
      <c r="N478" s="43">
        <f t="array" ref="N478:S478">ODESOLN2(M477,M478,$C$13,N477,O477,P477,Q477,R477,S477,$I$3,$I$4,$I$5,$I$6,$I$7,$I$8,$F$3,$F$4,$F$5,$F$6,$F$7,$F$8,$F$9,$F$10)</f>
        <v>0</v>
      </c>
      <c r="O478" s="43">
        <v>0.55251987685170345</v>
      </c>
      <c r="P478" s="43">
        <v>1.9678895976753103E-4</v>
      </c>
      <c r="Q478" s="43">
        <v>2.6167849729641826E-2</v>
      </c>
      <c r="R478" s="43">
        <v>3.1130698632254167E-4</v>
      </c>
      <c r="S478" s="43">
        <v>0.42084321812834302</v>
      </c>
    </row>
    <row r="479" spans="13:19" x14ac:dyDescent="0.25">
      <c r="M479" s="43">
        <f t="shared" ref="M479" si="472">M478+hb</f>
        <v>28.800000000000285</v>
      </c>
      <c r="N479" s="43">
        <f t="array" ref="N479:S479">ODESOLN2(M478,M479,$C$13,N478,O478,P478,Q478,R478,S478,$I$3,$I$4,$I$5,$I$6,$I$7,$I$8,$F$3,$F$4,$F$5,$F$6,$F$7,$F$8,$F$9,$F$10)</f>
        <v>0</v>
      </c>
      <c r="O479" s="43">
        <v>0.55163179397710838</v>
      </c>
      <c r="P479" s="43">
        <v>1.9396474396304918E-4</v>
      </c>
      <c r="Q479" s="43">
        <v>2.6172725997117757E-2</v>
      </c>
      <c r="R479" s="43">
        <v>3.1135208687060851E-4</v>
      </c>
      <c r="S479" s="43">
        <v>0.42172920385071833</v>
      </c>
    </row>
    <row r="480" spans="13:19" x14ac:dyDescent="0.25">
      <c r="M480" s="43">
        <f t="shared" ref="M480" si="473">M479+hb</f>
        <v>28.850000000000286</v>
      </c>
      <c r="N480" s="43">
        <f t="array" ref="N480:S480">ODESOLN2(M479,M480,$C$13,N479,O479,P479,Q479,R479,S479,$I$3,$I$4,$I$5,$I$6,$I$7,$I$8,$F$3,$F$4,$F$5,$F$6,$F$7,$F$8,$F$9,$F$10)</f>
        <v>0</v>
      </c>
      <c r="O480" s="43">
        <v>0.55074374454259944</v>
      </c>
      <c r="P480" s="43">
        <v>1.9117775883928975E-4</v>
      </c>
      <c r="Q480" s="43">
        <v>2.6177532241470184E-2</v>
      </c>
      <c r="R480" s="43">
        <v>3.1139653977552123E-4</v>
      </c>
      <c r="S480" s="43">
        <v>0.42261518957309363</v>
      </c>
    </row>
    <row r="481" spans="13:19" x14ac:dyDescent="0.25">
      <c r="M481" s="43">
        <f t="shared" ref="M481" si="474">M480+hb</f>
        <v>28.900000000000286</v>
      </c>
      <c r="N481" s="43">
        <f t="array" ref="N481:S481">ODESOLN2(M480,M481,$C$13,N480,O480,P480,Q480,R480,S480,$I$3,$I$4,$I$5,$I$6,$I$7,$I$8,$F$3,$F$4,$F$5,$F$6,$F$7,$F$8,$F$9,$F$10)</f>
        <v>0</v>
      </c>
      <c r="O481" s="43">
        <v>0.5498557280551718</v>
      </c>
      <c r="P481" s="43">
        <v>1.8842756512014528E-4</v>
      </c>
      <c r="Q481" s="43">
        <v>2.6182269386436082E-2</v>
      </c>
      <c r="R481" s="43">
        <v>3.1144035358091402E-4</v>
      </c>
      <c r="S481" s="43">
        <v>0.42350117529546893</v>
      </c>
    </row>
    <row r="482" spans="13:19" x14ac:dyDescent="0.25">
      <c r="M482" s="43">
        <f t="shared" ref="M482" si="475">M481+hb</f>
        <v>28.950000000000287</v>
      </c>
      <c r="N482" s="43">
        <f t="array" ref="N482:S482">ODESOLN2(M481,M482,$C$13,N481,O481,P481,Q481,R481,S481,$I$3,$I$4,$I$5,$I$6,$I$7,$I$8,$F$3,$F$4,$F$5,$F$6,$F$7,$F$8,$F$9,$F$10)</f>
        <v>0</v>
      </c>
      <c r="O482" s="43">
        <v>0.5489677440284142</v>
      </c>
      <c r="P482" s="43">
        <v>1.8571372794589736E-4</v>
      </c>
      <c r="Q482" s="43">
        <v>2.6186938344843886E-2</v>
      </c>
      <c r="R482" s="43">
        <v>3.1148353672952751E-4</v>
      </c>
      <c r="S482" s="43">
        <v>0.42438716101784424</v>
      </c>
    </row>
    <row r="483" spans="13:19" x14ac:dyDescent="0.25">
      <c r="M483" s="43">
        <f t="shared" ref="M483" si="476">M482+hb</f>
        <v>29.000000000000288</v>
      </c>
      <c r="N483" s="43">
        <f t="array" ref="N483:S483">ODESOLN2(M482,M483,$C$13,N482,O482,P482,Q482,R482,S482,$I$3,$I$4,$I$5,$I$6,$I$7,$I$8,$F$3,$F$4,$F$5,$F$6,$F$7,$F$8,$F$9,$F$10)</f>
        <v>0</v>
      </c>
      <c r="O483" s="43">
        <v>0.54807979198243084</v>
      </c>
      <c r="P483" s="43">
        <v>1.8303581683976663E-4</v>
      </c>
      <c r="Q483" s="43">
        <v>2.6191540018723265E-2</v>
      </c>
      <c r="R483" s="43">
        <v>3.1152609756422505E-4</v>
      </c>
      <c r="S483" s="43">
        <v>0.42527314674021954</v>
      </c>
    </row>
    <row r="484" spans="13:19" x14ac:dyDescent="0.25">
      <c r="M484" s="43">
        <f t="shared" ref="M484" si="477">M483+hb</f>
        <v>29.050000000000288</v>
      </c>
      <c r="N484" s="43">
        <f t="array" ref="N484:S484">ODESOLN2(M483,M484,$C$13,N483,O483,P483,Q483,R483,S483,$I$3,$I$4,$I$5,$I$6,$I$7,$I$8,$F$3,$F$4,$F$5,$F$6,$F$7,$F$8,$F$9,$F$10)</f>
        <v>0</v>
      </c>
      <c r="O484" s="43">
        <v>0.54719187144376491</v>
      </c>
      <c r="P484" s="43">
        <v>1.8039340567456023E-4</v>
      </c>
      <c r="Q484" s="43">
        <v>2.6196075299414128E-2</v>
      </c>
      <c r="R484" s="43">
        <v>3.1156804432900035E-4</v>
      </c>
      <c r="S484" s="43">
        <v>0.42615913246259485</v>
      </c>
    </row>
    <row r="485" spans="13:19" x14ac:dyDescent="0.25">
      <c r="M485" s="43">
        <f t="shared" ref="M485" si="478">M484+hb</f>
        <v>29.100000000000289</v>
      </c>
      <c r="N485" s="43">
        <f t="array" ref="N485:S485">ODESOLN2(M484,M485,$C$13,N484,O484,P484,Q484,R484,S484,$I$3,$I$4,$I$5,$I$6,$I$7,$I$8,$F$3,$F$4,$F$5,$F$6,$F$7,$F$8,$F$9,$F$10)</f>
        <v>0</v>
      </c>
      <c r="O485" s="43">
        <v>0.54630398194532304</v>
      </c>
      <c r="P485" s="43">
        <v>1.7778607263941961E-4</v>
      </c>
      <c r="Q485" s="43">
        <v>2.6200545067674729E-2</v>
      </c>
      <c r="R485" s="43">
        <v>3.1160938516997747E-4</v>
      </c>
      <c r="S485" s="43">
        <v>0.42704511818497015</v>
      </c>
    </row>
    <row r="486" spans="13:19" x14ac:dyDescent="0.25">
      <c r="M486" s="43">
        <f t="shared" ref="M486" si="479">M485+hb</f>
        <v>29.15000000000029</v>
      </c>
      <c r="N486" s="43">
        <f t="array" ref="N486:S486">ODESOLN2(M485,M486,$C$13,N485,O485,P485,Q485,R485,S485,$I$3,$I$4,$I$5,$I$6,$I$7,$I$8,$F$3,$F$4,$F$5,$F$6,$F$7,$F$8,$F$9,$F$10)</f>
        <v>0</v>
      </c>
      <c r="O486" s="43">
        <v>0.54541612302629938</v>
      </c>
      <c r="P486" s="43">
        <v>1.7521340020667012E-4</v>
      </c>
      <c r="Q486" s="43">
        <v>2.6204950193789035E-2</v>
      </c>
      <c r="R486" s="43">
        <v>3.1165012813640395E-4</v>
      </c>
      <c r="S486" s="43">
        <v>0.42793110390734546</v>
      </c>
    </row>
    <row r="487" spans="13:19" x14ac:dyDescent="0.25">
      <c r="M487" s="43">
        <f t="shared" ref="M487" si="480">M486+hb</f>
        <v>29.200000000000291</v>
      </c>
      <c r="N487" s="43">
        <f t="array" ref="N487:S487">ODESOLN2(M486,M487,$C$13,N486,O486,P486,Q486,R486,S486,$I$3,$I$4,$I$5,$I$6,$I$7,$I$8,$F$3,$F$4,$F$5,$F$6,$F$7,$F$8,$F$9,$F$10)</f>
        <v>0</v>
      </c>
      <c r="O487" s="43">
        <v>0.54452829423210236</v>
      </c>
      <c r="P487" s="43">
        <v>1.7267497509877543E-4</v>
      </c>
      <c r="Q487" s="43">
        <v>2.6209291537673172E-2</v>
      </c>
      <c r="R487" s="43">
        <v>3.1169028118163515E-4</v>
      </c>
      <c r="S487" s="43">
        <v>0.42881708962972076</v>
      </c>
    </row>
    <row r="488" spans="13:19" x14ac:dyDescent="0.25">
      <c r="M488" s="43">
        <f t="shared" ref="M488" si="481">M487+hb</f>
        <v>29.250000000000291</v>
      </c>
      <c r="N488" s="43">
        <f t="array" ref="N488:S488">ODESOLN2(M487,M488,$C$13,N487,O487,P487,Q487,R487,S487,$I$3,$I$4,$I$5,$I$6,$I$7,$I$8,$F$3,$F$4,$F$5,$F$6,$F$7,$F$8,$F$9,$F$10)</f>
        <v>0</v>
      </c>
      <c r="O488" s="43">
        <v>0.54364049511427992</v>
      </c>
      <c r="P488" s="43">
        <v>1.7017038825539759E-4</v>
      </c>
      <c r="Q488" s="43">
        <v>2.6213569948981094E-2</v>
      </c>
      <c r="R488" s="43">
        <v>3.1172985216411185E-4</v>
      </c>
      <c r="S488" s="43">
        <v>0.42970307535209606</v>
      </c>
    </row>
    <row r="489" spans="13:19" x14ac:dyDescent="0.25">
      <c r="M489" s="43">
        <f t="shared" ref="M489" si="482">M488+hb</f>
        <v>29.300000000000292</v>
      </c>
      <c r="N489" s="43">
        <f t="array" ref="N489:S489">ODESOLN2(M488,M489,$C$13,N488,O488,P488,Q488,R488,S488,$I$3,$I$4,$I$5,$I$6,$I$7,$I$8,$F$3,$F$4,$F$5,$F$6,$F$7,$F$8,$F$9,$F$10)</f>
        <v>0</v>
      </c>
      <c r="O489" s="43">
        <v>0.54275272523044638</v>
      </c>
      <c r="P489" s="43">
        <v>1.6769923480056641E-4</v>
      </c>
      <c r="Q489" s="43">
        <v>2.6217786267209456E-2</v>
      </c>
      <c r="R489" s="43">
        <v>3.117688488483303E-4</v>
      </c>
      <c r="S489" s="43">
        <v>0.43058906107447137</v>
      </c>
    </row>
    <row r="490" spans="13:19" x14ac:dyDescent="0.25">
      <c r="M490" s="43">
        <f t="shared" ref="M490" si="483">M489+hb</f>
        <v>29.350000000000293</v>
      </c>
      <c r="N490" s="43">
        <f t="array" ref="N490:S490">ODESOLN2(M489,M490,$C$13,N489,O489,P489,Q489,R489,S489,$I$3,$I$4,$I$5,$I$6,$I$7,$I$8,$F$3,$F$4,$F$5,$F$6,$F$7,$F$8,$F$9,$F$10)</f>
        <v>0</v>
      </c>
      <c r="O490" s="43">
        <v>0.5418649841442118</v>
      </c>
      <c r="P490" s="43">
        <v>1.6526111400995839E-4</v>
      </c>
      <c r="Q490" s="43">
        <v>2.6221941321801636E-2</v>
      </c>
      <c r="R490" s="43">
        <v>3.118072789058035E-4</v>
      </c>
      <c r="S490" s="43">
        <v>0.43147504679684667</v>
      </c>
    </row>
    <row r="491" spans="13:19" x14ac:dyDescent="0.25">
      <c r="M491" s="43">
        <f t="shared" ref="M491" si="484">M490+hb</f>
        <v>29.400000000000293</v>
      </c>
      <c r="N491" s="43">
        <f t="array" ref="N491:S491">ODESOLN2(M490,M491,$C$13,N490,O490,P490,Q490,R490,S490,$I$3,$I$4,$I$5,$I$6,$I$7,$I$8,$F$3,$F$4,$F$5,$F$6,$F$7,$F$8,$F$9,$F$10)</f>
        <v>0</v>
      </c>
      <c r="O491" s="43">
        <v>0.54097727142510854</v>
      </c>
      <c r="P491" s="43">
        <v>1.6285562927828904E-4</v>
      </c>
      <c r="Q491" s="43">
        <v>2.6226035932250924E-2</v>
      </c>
      <c r="R491" s="43">
        <v>3.1184514991601655E-4</v>
      </c>
      <c r="S491" s="43">
        <v>0.43236103251922198</v>
      </c>
    </row>
    <row r="492" spans="13:19" x14ac:dyDescent="0.25">
      <c r="M492" s="43">
        <f t="shared" ref="M492" si="485">M491+hb</f>
        <v>29.450000000000294</v>
      </c>
      <c r="N492" s="43">
        <f t="array" ref="N492:S492">ODESOLN2(M491,M492,$C$13,N491,O491,P491,Q491,R491,S491,$I$3,$I$4,$I$5,$I$6,$I$7,$I$8,$F$3,$F$4,$F$5,$F$6,$F$7,$F$8,$F$9,$F$10)</f>
        <v>0</v>
      </c>
      <c r="O492" s="43">
        <v>0.54008958664852091</v>
      </c>
      <c r="P492" s="43">
        <v>1.6048238808681861E-4</v>
      </c>
      <c r="Q492" s="43">
        <v>2.6230070908202945E-2</v>
      </c>
      <c r="R492" s="43">
        <v>3.1188246936737367E-4</v>
      </c>
      <c r="S492" s="43">
        <v>0.43324701824159728</v>
      </c>
    </row>
    <row r="493" spans="13:19" x14ac:dyDescent="0.25">
      <c r="M493" s="43">
        <f t="shared" ref="M493" si="486">M492+hb</f>
        <v>29.500000000000295</v>
      </c>
      <c r="N493" s="43">
        <f t="array" ref="N493:S493">ODESOLN2(M492,M493,$C$13,N492,O492,P492,Q492,R492,S492,$I$3,$I$4,$I$5,$I$6,$I$7,$I$8,$F$3,$F$4,$F$5,$F$6,$F$7,$F$8,$F$9,$F$10)</f>
        <v>0</v>
      </c>
      <c r="O493" s="43">
        <v>0.53920192939561629</v>
      </c>
      <c r="P493" s="43">
        <v>1.5814100197097432E-4</v>
      </c>
      <c r="Q493" s="43">
        <v>2.623404704955723E-2</v>
      </c>
      <c r="R493" s="43">
        <v>3.1191924465813736E-4</v>
      </c>
      <c r="S493" s="43">
        <v>0.43413300396397259</v>
      </c>
    </row>
    <row r="494" spans="13:19" x14ac:dyDescent="0.25">
      <c r="M494" s="43">
        <f t="shared" ref="M494" si="487">M493+hb</f>
        <v>29.550000000000296</v>
      </c>
      <c r="N494" s="43">
        <f t="array" ref="N494:S494">ODESOLN2(M493,M494,$C$13,N493,O493,P493,Q493,R493,S493,$I$3,$I$4,$I$5,$I$6,$I$7,$I$8,$F$3,$F$4,$F$5,$F$6,$F$7,$F$8,$F$9,$F$10)</f>
        <v>0</v>
      </c>
      <c r="O494" s="43">
        <v>0.53831429925327356</v>
      </c>
      <c r="P494" s="43">
        <v>1.5583108648809061E-4</v>
      </c>
      <c r="Q494" s="43">
        <v>2.6237965146568017E-2</v>
      </c>
      <c r="R494" s="43">
        <v>3.119554830973611E-4</v>
      </c>
      <c r="S494" s="43">
        <v>0.43501898968634789</v>
      </c>
    </row>
    <row r="495" spans="13:19" x14ac:dyDescent="0.25">
      <c r="M495" s="43">
        <f t="shared" ref="M495" si="488">M494+hb</f>
        <v>29.600000000000296</v>
      </c>
      <c r="N495" s="43">
        <f t="array" ref="N495:S495">ODESOLN2(M494,M495,$C$13,N494,O494,P494,Q494,R494,S494,$I$3,$I$4,$I$5,$I$6,$I$7,$I$8,$F$3,$F$4,$F$5,$F$6,$F$7,$F$8,$F$9,$F$10)</f>
        <v>0</v>
      </c>
      <c r="O495" s="43">
        <v>0.53742669581401625</v>
      </c>
      <c r="P495" s="43">
        <v>1.535522611852691E-4</v>
      </c>
      <c r="Q495" s="43">
        <v>2.6241825979944226E-2</v>
      </c>
      <c r="R495" s="43">
        <v>3.1199119190581363E-4</v>
      </c>
      <c r="S495" s="43">
        <v>0.43590497540872319</v>
      </c>
    </row>
    <row r="496" spans="13:19" x14ac:dyDescent="0.25">
      <c r="M496" s="43">
        <f t="shared" ref="M496" si="489">M495+hb</f>
        <v>29.650000000000297</v>
      </c>
      <c r="N496" s="43">
        <f t="array" ref="N496:S496">ODESOLN2(M495,M496,$C$13,N495,O495,P495,Q495,R495,S495,$I$3,$I$4,$I$5,$I$6,$I$7,$I$8,$F$3,$F$4,$F$5,$F$6,$F$7,$F$8,$F$9,$F$10)</f>
        <v>0</v>
      </c>
      <c r="O496" s="43">
        <v>0.53653911867594295</v>
      </c>
      <c r="P496" s="43">
        <v>1.5130414956735996E-4</v>
      </c>
      <c r="Q496" s="43">
        <v>2.6245630320948638E-2</v>
      </c>
      <c r="R496" s="43">
        <v>3.1202637821689657E-4</v>
      </c>
      <c r="S496" s="43">
        <v>0.4367909611310985</v>
      </c>
    </row>
    <row r="497" spans="13:19" x14ac:dyDescent="0.25">
      <c r="M497" s="43">
        <f t="shared" ref="M497" si="490">M496+hb</f>
        <v>29.700000000000298</v>
      </c>
      <c r="N497" s="43">
        <f t="array" ref="N497:S497">ODESOLN2(M496,M497,$C$13,N496,O496,P496,Q496,R496,S496,$I$3,$I$4,$I$5,$I$6,$I$7,$I$8,$F$3,$F$4,$F$5,$F$6,$F$7,$F$8,$F$9,$F$10)</f>
        <v>0</v>
      </c>
      <c r="O497" s="43">
        <v>0.53565156744266151</v>
      </c>
      <c r="P497" s="43">
        <v>1.4908637906506627E-4</v>
      </c>
      <c r="Q497" s="43">
        <v>2.6249378931496266E-2</v>
      </c>
      <c r="R497" s="43">
        <v>3.1206104907755407E-4</v>
      </c>
      <c r="S497" s="43">
        <v>0.4376769468534738</v>
      </c>
    </row>
    <row r="498" spans="13:19" x14ac:dyDescent="0.25">
      <c r="M498" s="43">
        <f t="shared" ref="M498" si="491">M497+hb</f>
        <v>29.750000000000298</v>
      </c>
      <c r="N498" s="43">
        <f t="array" ref="N498:S498">ODESOLN2(M497,M498,$C$13,N497,O497,P497,Q497,R497,S497,$I$3,$I$4,$I$5,$I$6,$I$7,$I$8,$F$3,$F$4,$F$5,$F$6,$F$7,$F$8,$F$9,$F$10)</f>
        <v>0</v>
      </c>
      <c r="O498" s="43">
        <v>0.53476404172322045</v>
      </c>
      <c r="P498" s="43">
        <v>1.4689858100317343E-4</v>
      </c>
      <c r="Q498" s="43">
        <v>2.6253072564251967E-2</v>
      </c>
      <c r="R498" s="43">
        <v>3.1209521144917569E-4</v>
      </c>
      <c r="S498" s="43">
        <v>0.43856293257584911</v>
      </c>
    </row>
    <row r="499" spans="13:19" x14ac:dyDescent="0.25">
      <c r="M499" s="43">
        <f t="shared" ref="M499" si="492">M498+hb</f>
        <v>29.800000000000299</v>
      </c>
      <c r="N499" s="43">
        <f t="array" ref="N499:S499">ODESOLN2(M498,M499,$C$13,N498,O498,P498,Q498,R498,S498,$I$3,$I$4,$I$5,$I$6,$I$7,$I$8,$F$3,$F$4,$F$5,$F$6,$F$7,$F$8,$F$9,$F$10)</f>
        <v>0</v>
      </c>
      <c r="O499" s="43">
        <v>0.53387654113204441</v>
      </c>
      <c r="P499" s="43">
        <v>1.447403905689048E-4</v>
      </c>
      <c r="Q499" s="43">
        <v>2.6256711962727216E-2</v>
      </c>
      <c r="R499" s="43">
        <v>3.1212887220849158E-4</v>
      </c>
      <c r="S499" s="43">
        <v>0.43944891829822441</v>
      </c>
    </row>
    <row r="500" spans="13:19" x14ac:dyDescent="0.25">
      <c r="M500" s="43">
        <f t="shared" ref="M500" si="493">M499+hb</f>
        <v>29.8500000000003</v>
      </c>
      <c r="N500" s="43">
        <f t="array" ref="N500:S500">ODESOLN2(M499,M500,$C$13,N499,O499,P499,Q499,R499,S499,$I$3,$I$4,$I$5,$I$6,$I$7,$I$8,$F$3,$F$4,$F$5,$F$6,$F$7,$F$8,$F$9,$F$10)</f>
        <v>0</v>
      </c>
      <c r="O500" s="43">
        <v>0.53298906528886847</v>
      </c>
      <c r="P500" s="43">
        <v>1.42611446780405E-4</v>
      </c>
      <c r="Q500" s="43">
        <v>2.6260297861376122E-2</v>
      </c>
      <c r="R500" s="43">
        <v>3.1216203814846003E-4</v>
      </c>
      <c r="S500" s="43">
        <v>0.44033490402059972</v>
      </c>
    </row>
    <row r="501" spans="13:19" x14ac:dyDescent="0.25">
      <c r="M501" s="43">
        <f t="shared" ref="M501" si="494">M500+hb</f>
        <v>29.900000000000301</v>
      </c>
      <c r="N501" s="43">
        <f t="array" ref="N501:S501">ODESOLN2(M500,M501,$C$13,N500,O500,P500,Q500,R500,S500,$I$3,$I$4,$I$5,$I$6,$I$7,$I$8,$F$3,$F$4,$F$5,$F$6,$F$7,$F$8,$F$9,$F$10)</f>
        <v>0</v>
      </c>
      <c r="O501" s="43">
        <v>0.53210161381867283</v>
      </c>
      <c r="P501" s="43">
        <v>1.4051139245535314E-4</v>
      </c>
      <c r="Q501" s="43">
        <v>2.6263830985690642E-2</v>
      </c>
      <c r="R501" s="43">
        <v>3.1219471597914903E-4</v>
      </c>
      <c r="S501" s="43">
        <v>0.44122088974297502</v>
      </c>
    </row>
    <row r="502" spans="13:19" x14ac:dyDescent="0.25">
      <c r="M502" s="43">
        <f t="shared" ref="M502" si="495">M501+hb</f>
        <v>29.950000000000301</v>
      </c>
      <c r="N502" s="43">
        <f t="array" ref="N502:S502">ODESOLN2(M501,M502,$C$13,N501,O501,P501,Q501,R501,S501,$I$3,$I$4,$I$5,$I$6,$I$7,$I$8,$F$3,$F$4,$F$5,$F$6,$F$7,$F$8,$F$9,$F$10)</f>
        <v>0</v>
      </c>
      <c r="O502" s="43">
        <v>0.5312141863516191</v>
      </c>
      <c r="P502" s="43">
        <v>1.3843987417970664E-4</v>
      </c>
      <c r="Q502" s="43">
        <v>2.6267312052295044E-2</v>
      </c>
      <c r="R502" s="43">
        <v>3.122269123286089E-4</v>
      </c>
      <c r="S502" s="43">
        <v>0.44210687546535032</v>
      </c>
    </row>
    <row r="503" spans="13:19" x14ac:dyDescent="0.25">
      <c r="M503" s="43">
        <f t="shared" ref="M503" si="496">M502+hb</f>
        <v>30.000000000000302</v>
      </c>
      <c r="N503" s="43">
        <f t="array" ref="N503:S503">ODESOLN2(M502,M503,$C$13,N502,O502,P502,Q502,R502,S502,$I$3,$I$4,$I$5,$I$6,$I$7,$I$8,$F$3,$F$4,$F$5,$F$6,$F$7,$F$8,$F$9,$F$10)</f>
        <v>0</v>
      </c>
      <c r="O503" s="43">
        <v>0.53032678252298704</v>
      </c>
      <c r="P503" s="43">
        <v>1.3639654227657724E-4</v>
      </c>
      <c r="Q503" s="43">
        <v>2.6270741769039537E-2</v>
      </c>
      <c r="R503" s="43">
        <v>3.1225863374373923E-4</v>
      </c>
      <c r="S503" s="43">
        <v>0.44299286118772563</v>
      </c>
    </row>
    <row r="504" spans="13:19" x14ac:dyDescent="0.25">
      <c r="M504" s="43">
        <f t="shared" ref="M504" si="497">M503+hb</f>
        <v>30.050000000000303</v>
      </c>
      <c r="N504" s="43">
        <f t="array" ref="N504:S504">ODESOLN2(M503,M504,$C$13,N503,O503,P503,Q503,R503,S503,$I$3,$I$4,$I$5,$I$6,$I$7,$I$8,$F$3,$F$4,$F$5,$F$6,$F$7,$F$8,$F$9,$F$10)</f>
        <v>0</v>
      </c>
      <c r="O504" s="43">
        <v>0.52943940197311168</v>
      </c>
      <c r="P504" s="43">
        <v>1.3438105077524088E-4</v>
      </c>
      <c r="Q504" s="43">
        <v>2.6274120835093194E-2</v>
      </c>
      <c r="R504" s="43">
        <v>3.1228988669114753E-4</v>
      </c>
      <c r="S504" s="43">
        <v>0.44387884691010093</v>
      </c>
    </row>
    <row r="505" spans="13:19" x14ac:dyDescent="0.25">
      <c r="M505" s="43">
        <f t="shared" ref="M505" si="498">M504+hb</f>
        <v>30.100000000000303</v>
      </c>
      <c r="N505" s="43">
        <f t="array" ref="N505:S505">ODESOLN2(M504,M505,$C$13,N504,O504,P504,Q504,R504,S504,$I$3,$I$4,$I$5,$I$6,$I$7,$I$8,$F$3,$F$4,$F$5,$F$6,$F$7,$F$8,$F$9,$F$10)</f>
        <v>0</v>
      </c>
      <c r="O505" s="43">
        <v>0.5285520443473215</v>
      </c>
      <c r="P505" s="43">
        <v>1.3239305738028265E-4</v>
      </c>
      <c r="Q505" s="43">
        <v>2.6277449941036042E-2</v>
      </c>
      <c r="R505" s="43">
        <v>3.1232067755800123E-4</v>
      </c>
      <c r="S505" s="43">
        <v>0.44476483263247624</v>
      </c>
    </row>
    <row r="506" spans="13:19" x14ac:dyDescent="0.25">
      <c r="M506" s="43">
        <f t="shared" ref="M506" si="499">M505+hb</f>
        <v>30.150000000000304</v>
      </c>
      <c r="N506" s="43">
        <f t="array" ref="N506:S506">ODESOLN2(M505,M506,$C$13,N505,O505,P505,Q505,R505,S505,$I$3,$I$4,$I$5,$I$6,$I$7,$I$8,$F$3,$F$4,$F$5,$F$6,$F$7,$F$8,$F$9,$F$10)</f>
        <v>0</v>
      </c>
      <c r="O506" s="43">
        <v>0.52766470929587606</v>
      </c>
      <c r="P506" s="43">
        <v>1.3043222344087809E-4</v>
      </c>
      <c r="Q506" s="43">
        <v>2.6280729768950423E-2</v>
      </c>
      <c r="R506" s="43">
        <v>3.1235101265287315E-4</v>
      </c>
      <c r="S506" s="43">
        <v>0.44565081835485154</v>
      </c>
    </row>
    <row r="507" spans="13:19" x14ac:dyDescent="0.25">
      <c r="M507" s="43">
        <f t="shared" ref="M507" si="500">M506+hb</f>
        <v>30.200000000000305</v>
      </c>
      <c r="N507" s="43">
        <f t="array" ref="N507:S507">ODESOLN2(M506,M507,$C$13,N506,O506,P506,Q506,R506,S506,$I$3,$I$4,$I$5,$I$6,$I$7,$I$8,$F$3,$F$4,$F$5,$F$6,$F$7,$F$8,$F$9,$F$10)</f>
        <v>0</v>
      </c>
      <c r="O507" s="43">
        <v>0.52677739647390631</v>
      </c>
      <c r="P507" s="43">
        <v>1.2849821392021203E-4</v>
      </c>
      <c r="Q507" s="43">
        <v>2.6283960992511558E-2</v>
      </c>
      <c r="R507" s="43">
        <v>3.1238089820657841E-4</v>
      </c>
      <c r="S507" s="43">
        <v>0.44653680407722685</v>
      </c>
    </row>
    <row r="508" spans="13:19" x14ac:dyDescent="0.25">
      <c r="M508" s="43">
        <f t="shared" ref="M508" si="501">M507+hb</f>
        <v>30.250000000000306</v>
      </c>
      <c r="N508" s="43">
        <f t="array" ref="N508:S508">ODESOLN2(M507,M508,$C$13,N507,O507,P507,Q507,R507,S507,$I$3,$I$4,$I$5,$I$6,$I$7,$I$8,$F$3,$F$4,$F$5,$F$6,$F$7,$F$8,$F$9,$F$10)</f>
        <v>0</v>
      </c>
      <c r="O508" s="43">
        <v>0.52589010554135374</v>
      </c>
      <c r="P508" s="43">
        <v>1.2659069736503637E-4</v>
      </c>
      <c r="Q508" s="43">
        <v>2.6287144277077394E-2</v>
      </c>
      <c r="R508" s="43">
        <v>3.1241034037300593E-4</v>
      </c>
      <c r="S508" s="43">
        <v>0.44742278979960215</v>
      </c>
    </row>
    <row r="509" spans="13:19" x14ac:dyDescent="0.25">
      <c r="M509" s="43">
        <f t="shared" ref="M509" si="502">M508+hb</f>
        <v>30.300000000000306</v>
      </c>
      <c r="N509" s="43">
        <f t="array" ref="N509:S509">ODESOLN2(M508,M509,$C$13,N508,O508,P508,Q508,R508,S508,$I$3,$I$4,$I$5,$I$6,$I$7,$I$8,$F$3,$F$4,$F$5,$F$6,$F$7,$F$8,$F$9,$F$10)</f>
        <v>0</v>
      </c>
      <c r="O509" s="43">
        <v>0.52500283616291066</v>
      </c>
      <c r="P509" s="43">
        <v>1.2470934587536779E-4</v>
      </c>
      <c r="Q509" s="43">
        <v>2.6290280279777648E-2</v>
      </c>
      <c r="R509" s="43">
        <v>3.1243934522994166E-4</v>
      </c>
      <c r="S509" s="43">
        <v>0.44830877552197745</v>
      </c>
    </row>
    <row r="510" spans="13:19" x14ac:dyDescent="0.25">
      <c r="M510" s="43">
        <f t="shared" ref="M510" si="503">M509+hb</f>
        <v>30.350000000000307</v>
      </c>
      <c r="N510" s="43">
        <f t="array" ref="N510:S510">ODESOLN2(M509,M510,$C$13,N509,O509,P509,Q509,R509,S509,$I$3,$I$4,$I$5,$I$6,$I$7,$I$8,$F$3,$F$4,$F$5,$F$6,$F$7,$F$8,$F$9,$F$10)</f>
        <v>0</v>
      </c>
      <c r="O510" s="43">
        <v>0.52411558800796176</v>
      </c>
      <c r="P510" s="43">
        <v>1.228538350743268E-4</v>
      </c>
      <c r="Q510" s="43">
        <v>2.6293369649602112E-2</v>
      </c>
      <c r="R510" s="43">
        <v>3.124679187798857E-4</v>
      </c>
      <c r="S510" s="43">
        <v>0.44919476124435276</v>
      </c>
    </row>
    <row r="511" spans="13:19" x14ac:dyDescent="0.25">
      <c r="M511" s="43">
        <f t="shared" ref="M511" si="504">M510+hb</f>
        <v>30.400000000000308</v>
      </c>
      <c r="N511" s="43">
        <f t="array" ref="N511:S511">ODESOLN2(M510,M511,$C$13,N510,O510,P510,Q510,R510,S510,$I$3,$I$4,$I$5,$I$6,$I$7,$I$8,$F$3,$F$4,$F$5,$F$6,$F$7,$F$8,$F$9,$F$10)</f>
        <v>0</v>
      </c>
      <c r="O511" s="43">
        <v>0.52322836075052537</v>
      </c>
      <c r="P511" s="43">
        <v>1.2102384407811907E-4</v>
      </c>
      <c r="Q511" s="43">
        <v>2.6296413027488225E-2</v>
      </c>
      <c r="R511" s="43">
        <v>3.124960669508619E-4</v>
      </c>
      <c r="S511" s="43">
        <v>0.45008074696672806</v>
      </c>
    </row>
    <row r="512" spans="13:19" x14ac:dyDescent="0.25">
      <c r="M512" s="43">
        <f t="shared" ref="M512" si="505">M511+hb</f>
        <v>30.450000000000308</v>
      </c>
      <c r="N512" s="43">
        <f t="array" ref="N512:S512">ODESOLN2(M511,M512,$C$13,N511,O511,P511,Q511,R511,S511,$I$3,$I$4,$I$5,$I$6,$I$7,$I$8,$F$3,$F$4,$F$5,$F$6,$F$7,$F$8,$F$9,$F$10)</f>
        <v>0</v>
      </c>
      <c r="O512" s="43">
        <v>0.5223411540691959</v>
      </c>
      <c r="P512" s="43">
        <v>1.1921905546616004E-4</v>
      </c>
      <c r="Q512" s="43">
        <v>2.6299411046407876E-2</v>
      </c>
      <c r="R512" s="43">
        <v>3.1252379559722069E-4</v>
      </c>
      <c r="S512" s="43">
        <v>0.45096673268910337</v>
      </c>
    </row>
    <row r="513" spans="13:19" x14ac:dyDescent="0.25">
      <c r="M513" s="43">
        <f t="shared" ref="M513" si="506">M512+hb</f>
        <v>30.500000000000309</v>
      </c>
      <c r="N513" s="43">
        <f t="array" ref="N513:S513">ODESOLN2(M512,M513,$C$13,N512,O512,P512,Q512,R512,S512,$I$3,$I$4,$I$5,$I$6,$I$7,$I$8,$F$3,$F$4,$F$5,$F$6,$F$7,$F$8,$F$9,$F$10)</f>
        <v>0</v>
      </c>
      <c r="O513" s="43">
        <v>0.5214539676470864</v>
      </c>
      <c r="P513" s="43">
        <v>1.1743915525134418E-4</v>
      </c>
      <c r="Q513" s="43">
        <v>2.6302364331453471E-2</v>
      </c>
      <c r="R513" s="43">
        <v>3.125511105004353E-4</v>
      </c>
      <c r="S513" s="43">
        <v>0.45185271841147867</v>
      </c>
    </row>
    <row r="514" spans="13:19" x14ac:dyDescent="0.25">
      <c r="M514" s="43">
        <f t="shared" ref="M514" si="507">M513+hb</f>
        <v>30.55000000000031</v>
      </c>
      <c r="N514" s="43">
        <f t="array" ref="N514:S514">ODESOLN2(M513,M514,$C$13,N513,O513,P513,Q513,R513,S513,$I$3,$I$4,$I$5,$I$6,$I$7,$I$8,$F$3,$F$4,$F$5,$F$6,$F$7,$F$8,$F$9,$F$10)</f>
        <v>0</v>
      </c>
      <c r="O514" s="43">
        <v>0.52056680117177256</v>
      </c>
      <c r="P514" s="43">
        <v>1.156838328504596E-4</v>
      </c>
      <c r="Q514" s="43">
        <v>2.6305273499923246E-2</v>
      </c>
      <c r="R514" s="43">
        <v>3.1257801736989089E-4</v>
      </c>
      <c r="S514" s="43">
        <v>0.45273870413385398</v>
      </c>
    </row>
    <row r="515" spans="13:19" x14ac:dyDescent="0.25">
      <c r="M515" s="43">
        <f t="shared" ref="M515" si="508">M514+hb</f>
        <v>30.600000000000311</v>
      </c>
      <c r="N515" s="43">
        <f t="array" ref="N515:S515">ODESOLN2(M514,M515,$C$13,N514,O514,P514,Q514,R514,S514,$I$3,$I$4,$I$5,$I$6,$I$7,$I$8,$F$3,$F$4,$F$5,$F$6,$F$7,$F$8,$F$9,$F$10)</f>
        <v>0</v>
      </c>
      <c r="O515" s="43">
        <v>0.51967965433523611</v>
      </c>
      <c r="P515" s="43">
        <v>1.1395278105474896E-4</v>
      </c>
      <c r="Q515" s="43">
        <v>2.6308139161405886E-2</v>
      </c>
      <c r="R515" s="43">
        <v>3.1260452184366682E-4</v>
      </c>
      <c r="S515" s="43">
        <v>0.45362468985622928</v>
      </c>
    </row>
    <row r="516" spans="13:19" x14ac:dyDescent="0.25">
      <c r="M516" s="43">
        <f t="shared" ref="M516" si="509">M515+hb</f>
        <v>30.650000000000311</v>
      </c>
      <c r="N516" s="43">
        <f t="array" ref="N516:S516">ODESOLN2(M515,M516,$C$13,N515,O515,P515,Q515,R515,S515,$I$3,$I$4,$I$5,$I$6,$I$7,$I$8,$F$3,$F$4,$F$5,$F$6,$F$7,$F$8,$F$9,$F$10)</f>
        <v>0</v>
      </c>
      <c r="O516" s="43">
        <v>0.51879252683381072</v>
      </c>
      <c r="P516" s="43">
        <v>1.1224569600061804E-4</v>
      </c>
      <c r="Q516" s="43">
        <v>2.6310961917864337E-2</v>
      </c>
      <c r="R516" s="43">
        <v>3.126306294893125E-4</v>
      </c>
      <c r="S516" s="43">
        <v>0.45451067557860458</v>
      </c>
    </row>
    <row r="517" spans="13:19" x14ac:dyDescent="0.25">
      <c r="M517" s="43">
        <f t="shared" ref="M517" si="510">M516+hb</f>
        <v>30.700000000000312</v>
      </c>
      <c r="N517" s="43">
        <f t="array" ref="N517:S517">ODESOLN2(M516,M517,$C$13,N516,O516,P516,Q516,R516,S516,$I$3,$I$4,$I$5,$I$6,$I$7,$I$8,$F$3,$F$4,$F$5,$F$6,$F$7,$F$8,$F$9,$F$10)</f>
        <v>0</v>
      </c>
      <c r="O517" s="43">
        <v>0.51790541836812531</v>
      </c>
      <c r="P517" s="43">
        <v>1.1056227714049232E-4</v>
      </c>
      <c r="Q517" s="43">
        <v>2.6313742363718973E-2</v>
      </c>
      <c r="R517" s="43">
        <v>3.1265634580461571E-4</v>
      </c>
      <c r="S517" s="43">
        <v>0.45539666130097989</v>
      </c>
    </row>
    <row r="518" spans="13:19" x14ac:dyDescent="0.25">
      <c r="M518" s="43">
        <f t="shared" ref="M518" si="511">M517+hb</f>
        <v>30.750000000000313</v>
      </c>
      <c r="N518" s="43">
        <f t="array" ref="N518:S518">ODESOLN2(M517,M518,$C$13,N517,O517,P517,Q517,R517,S517,$I$3,$I$4,$I$5,$I$6,$I$7,$I$8,$F$3,$F$4,$F$5,$F$6,$F$7,$F$8,$F$9,$F$10)</f>
        <v>0</v>
      </c>
      <c r="O518" s="43">
        <v>0.51701832864305186</v>
      </c>
      <c r="P518" s="43">
        <v>1.0890222721382284E-4</v>
      </c>
      <c r="Q518" s="43">
        <v>2.6316481085929985E-2</v>
      </c>
      <c r="R518" s="43">
        <v>3.1268167621836525E-4</v>
      </c>
      <c r="S518" s="43">
        <v>0.45628264702335519</v>
      </c>
    </row>
    <row r="519" spans="13:19" x14ac:dyDescent="0.25">
      <c r="M519" s="43">
        <f t="shared" ref="M519" si="512">M518+hb</f>
        <v>30.800000000000313</v>
      </c>
      <c r="N519" s="43">
        <f t="array" ref="N519:S519">ODESOLN2(M518,M519,$C$13,N518,O518,P518,Q518,R518,S518,$I$3,$I$4,$I$5,$I$6,$I$7,$I$8,$F$3,$F$4,$F$5,$F$6,$F$7,$F$8,$F$9,$F$10)</f>
        <v>0</v>
      </c>
      <c r="O519" s="43">
        <v>0.5161312573676502</v>
      </c>
      <c r="P519" s="43">
        <v>1.0726525221824206E-4</v>
      </c>
      <c r="Q519" s="43">
        <v>2.6319178664079047E-2</v>
      </c>
      <c r="R519" s="43">
        <v>3.1270662609110626E-4</v>
      </c>
      <c r="S519" s="43">
        <v>0.4571686327457305</v>
      </c>
    </row>
    <row r="520" spans="13:19" x14ac:dyDescent="0.25">
      <c r="M520" s="43">
        <f t="shared" ref="M520" si="513">M519+hb</f>
        <v>30.850000000000314</v>
      </c>
      <c r="N520" s="43">
        <f t="array" ref="N520:S520">ODESOLN2(M519,M520,$C$13,N519,O519,P519,Q519,R519,S519,$I$3,$I$4,$I$5,$I$6,$I$7,$I$8,$F$3,$F$4,$F$5,$F$6,$F$7,$F$8,$F$9,$F$10)</f>
        <v>0</v>
      </c>
      <c r="O520" s="43">
        <v>0.51524420425511597</v>
      </c>
      <c r="P520" s="43">
        <v>1.0565106138087034E-4</v>
      </c>
      <c r="Q520" s="43">
        <v>2.6321835670450298E-2</v>
      </c>
      <c r="R520" s="43">
        <v>3.1273120071588875E-4</v>
      </c>
      <c r="S520" s="43">
        <v>0.4580546184681058</v>
      </c>
    </row>
    <row r="521" spans="13:19" x14ac:dyDescent="0.25">
      <c r="M521" s="43">
        <f t="shared" ref="M521" si="514">M520+hb</f>
        <v>30.900000000000315</v>
      </c>
      <c r="N521" s="43">
        <f t="array" ref="N521:S521">ODESOLN2(M520,M521,$C$13,N520,O520,P520,Q520,R520,S520,$I$3,$I$4,$I$5,$I$6,$I$7,$I$8,$F$3,$F$4,$F$5,$F$6,$F$7,$F$8,$F$9,$F$10)</f>
        <v>0</v>
      </c>
      <c r="O521" s="43">
        <v>0.51435716902272832</v>
      </c>
      <c r="P521" s="43">
        <v>1.040593671297743E-4</v>
      </c>
      <c r="Q521" s="43">
        <v>2.6324452670110573E-2</v>
      </c>
      <c r="R521" s="43">
        <v>3.1275540531901003E-4</v>
      </c>
      <c r="S521" s="43">
        <v>0.45894060419048111</v>
      </c>
    </row>
    <row r="522" spans="13:19" x14ac:dyDescent="0.25">
      <c r="M522" s="43">
        <f t="shared" ref="M522" si="515">M521+hb</f>
        <v>30.950000000000315</v>
      </c>
      <c r="N522" s="43">
        <f t="array" ref="N522:S522">ODESOLN2(M521,M522,$C$13,N521,O521,P521,Q521,R521,S521,$I$3,$I$4,$I$5,$I$6,$I$7,$I$8,$F$3,$F$4,$F$5,$F$6,$F$7,$F$8,$F$9,$F$10)</f>
        <v>0</v>
      </c>
      <c r="O522" s="43">
        <v>0.51347015139179697</v>
      </c>
      <c r="P522" s="43">
        <v>1.0248988506557712E-4</v>
      </c>
      <c r="Q522" s="43">
        <v>2.632703022098894E-2</v>
      </c>
      <c r="R522" s="43">
        <v>3.1277924506075062E-4</v>
      </c>
      <c r="S522" s="43">
        <v>0.45982658991285641</v>
      </c>
    </row>
    <row r="523" spans="13:19" x14ac:dyDescent="0.25">
      <c r="M523" s="43">
        <f t="shared" ref="M523" si="516">M522+hb</f>
        <v>31.000000000000316</v>
      </c>
      <c r="N523" s="43">
        <f t="array" ref="N523:S523">ODESOLN2(M522,M523,$C$13,N522,O522,P522,Q522,R522,S522,$I$3,$I$4,$I$5,$I$6,$I$7,$I$8,$F$3,$F$4,$F$5,$F$6,$F$7,$F$8,$F$9,$F$10)</f>
        <v>0</v>
      </c>
      <c r="O523" s="43">
        <v>0.51258315108761165</v>
      </c>
      <c r="P523" s="43">
        <v>1.0094233393322211E-4</v>
      </c>
      <c r="Q523" s="43">
        <v>2.6329568873955548E-2</v>
      </c>
      <c r="R523" s="43">
        <v>3.1280272503610271E-4</v>
      </c>
      <c r="S523" s="43">
        <v>0.46071257563523171</v>
      </c>
    </row>
    <row r="524" spans="13:19" x14ac:dyDescent="0.25">
      <c r="M524" s="43">
        <f t="shared" ref="M524" si="517">M523+hb</f>
        <v>31.050000000000317</v>
      </c>
      <c r="N524" s="43">
        <f t="array" ref="N524:S524">ODESOLN2(M523,M524,$C$13,N523,O523,P523,Q523,R523,S523,$I$3,$I$4,$I$5,$I$6,$I$7,$I$8,$F$3,$F$4,$F$5,$F$6,$F$7,$F$8,$F$9,$F$10)</f>
        <v>0</v>
      </c>
      <c r="O524" s="43">
        <v>0.51169616783939176</v>
      </c>
      <c r="P524" s="43">
        <v>9.9416435593889868E-5</v>
      </c>
      <c r="Q524" s="43">
        <v>2.6332069172899729E-2</v>
      </c>
      <c r="R524" s="43">
        <v>3.1282585027549333E-4</v>
      </c>
      <c r="S524" s="43">
        <v>0.46159856135760702</v>
      </c>
    </row>
    <row r="525" spans="13:19" x14ac:dyDescent="0.25">
      <c r="M525" s="43">
        <f t="shared" ref="M525" si="518">M524+hb</f>
        <v>31.100000000000318</v>
      </c>
      <c r="N525" s="43">
        <f t="array" ref="N525:S525">ODESOLN2(M524,M525,$C$13,N524,O524,P524,Q524,R524,S524,$I$3,$I$4,$I$5,$I$6,$I$7,$I$8,$F$3,$F$4,$F$5,$F$6,$F$7,$F$8,$F$9,$F$10)</f>
        <v>0</v>
      </c>
      <c r="O525" s="43">
        <v>0.51080920138023522</v>
      </c>
      <c r="P525" s="43">
        <v>9.7911914997069789E-5</v>
      </c>
      <c r="Q525" s="43">
        <v>2.6334531654807456E-2</v>
      </c>
      <c r="R525" s="43">
        <v>3.1284862574550002E-4</v>
      </c>
      <c r="S525" s="43">
        <v>0.46248454707998232</v>
      </c>
    </row>
    <row r="526" spans="13:19" x14ac:dyDescent="0.25">
      <c r="M526" s="43">
        <f t="shared" ref="M526" si="519">M525+hb</f>
        <v>31.150000000000318</v>
      </c>
      <c r="N526" s="43">
        <f t="array" ref="N526:S526">ODESOLN2(M525,M526,$C$13,N525,O525,P525,Q525,R525,S525,$I$3,$I$4,$I$5,$I$6,$I$7,$I$8,$F$3,$F$4,$F$5,$F$6,$F$7,$F$8,$F$9,$F$10)</f>
        <v>0</v>
      </c>
      <c r="O526" s="43">
        <v>0.50992225144706937</v>
      </c>
      <c r="P526" s="43">
        <v>9.6428500152786529E-5</v>
      </c>
      <c r="Q526" s="43">
        <v>2.6336956849838045E-2</v>
      </c>
      <c r="R526" s="43">
        <v>3.1287105634956102E-4</v>
      </c>
      <c r="S526" s="43">
        <v>0.46337053280235763</v>
      </c>
    </row>
    <row r="527" spans="13:19" x14ac:dyDescent="0.25">
      <c r="M527" s="43">
        <f t="shared" ref="M527" si="520">M526+hb</f>
        <v>31.200000000000319</v>
      </c>
      <c r="N527" s="43">
        <f t="array" ref="N527:S527">ODESOLN2(M526,M527,$C$13,N526,O526,P526,Q526,R526,S526,$I$3,$I$4,$I$5,$I$6,$I$7,$I$8,$F$3,$F$4,$F$5,$F$6,$F$7,$F$8,$F$9,$F$10)</f>
        <v>0</v>
      </c>
      <c r="O527" s="43">
        <v>0.50903531778060129</v>
      </c>
      <c r="P527" s="43">
        <v>9.4965922103982061E-5</v>
      </c>
      <c r="Q527" s="43">
        <v>2.6339345281400216E-2</v>
      </c>
      <c r="R527" s="43">
        <v>3.1289314692867822E-4</v>
      </c>
      <c r="S527" s="43">
        <v>0.46425651852473293</v>
      </c>
    </row>
    <row r="528" spans="13:19" x14ac:dyDescent="0.25">
      <c r="M528" s="43">
        <f t="shared" ref="M528" si="521">M527+hb</f>
        <v>31.25000000000032</v>
      </c>
      <c r="N528" s="43">
        <f t="array" ref="N528:S528">ODESOLN2(M527,M528,$C$13,N527,O527,P527,Q527,R527,S527,$I$3,$I$4,$I$5,$I$6,$I$7,$I$8,$F$3,$F$4,$F$5,$F$6,$F$7,$F$8,$F$9,$F$10)</f>
        <v>0</v>
      </c>
      <c r="O528" s="43">
        <v>0.50814840012526996</v>
      </c>
      <c r="P528" s="43">
        <v>9.3523914899053698E-5</v>
      </c>
      <c r="Q528" s="43">
        <v>2.6341697466227439E-2</v>
      </c>
      <c r="R528" s="43">
        <v>3.1291490226211433E-4</v>
      </c>
      <c r="S528" s="43">
        <v>0.46514250424710823</v>
      </c>
    </row>
    <row r="529" spans="13:19" x14ac:dyDescent="0.25">
      <c r="M529" s="43">
        <f t="shared" ref="M529" si="522">M528+hb</f>
        <v>31.30000000000032</v>
      </c>
      <c r="N529" s="43">
        <f t="array" ref="N529:S529">ODESOLN2(M528,M529,$C$13,N528,O528,P528,Q528,R528,S528,$I$3,$I$4,$I$5,$I$6,$I$7,$I$8,$F$3,$F$4,$F$5,$F$6,$F$7,$F$8,$F$9,$F$10)</f>
        <v>0</v>
      </c>
      <c r="O529" s="43">
        <v>0.50726149822919764</v>
      </c>
      <c r="P529" s="43">
        <v>9.2102215564548884E-5</v>
      </c>
      <c r="Q529" s="43">
        <v>2.6344013914452624E-2</v>
      </c>
      <c r="R529" s="43">
        <v>3.1293632706808316E-4</v>
      </c>
      <c r="S529" s="43">
        <v>0.46602848996948354</v>
      </c>
    </row>
    <row r="530" spans="13:19" x14ac:dyDescent="0.25">
      <c r="M530" s="43">
        <f t="shared" ref="M530" si="523">M529+hb</f>
        <v>31.350000000000321</v>
      </c>
      <c r="N530" s="43">
        <f t="array" ref="N530:S530">ODESOLN2(M529,M530,$C$13,N529,O529,P529,Q529,R529,S529,$I$3,$I$4,$I$5,$I$6,$I$7,$I$8,$F$3,$F$4,$F$5,$F$6,$F$7,$F$8,$F$9,$F$10)</f>
        <v>0</v>
      </c>
      <c r="O530" s="43">
        <v>0.50637461184414267</v>
      </c>
      <c r="P530" s="43">
        <v>9.0700564078017039E-5</v>
      </c>
      <c r="Q530" s="43">
        <v>2.6346295129682087E-2</v>
      </c>
      <c r="R530" s="43">
        <v>3.1295742600443463E-4</v>
      </c>
      <c r="S530" s="43">
        <v>0.46691447569185884</v>
      </c>
    </row>
    <row r="531" spans="13:19" x14ac:dyDescent="0.25">
      <c r="M531" s="43">
        <f t="shared" ref="M531" si="524">M530+hb</f>
        <v>31.400000000000322</v>
      </c>
      <c r="N531" s="43">
        <f t="array" ref="N531:S531">ODESOLN2(M530,M531,$C$13,N530,O530,P530,Q530,R530,S530,$I$3,$I$4,$I$5,$I$6,$I$7,$I$8,$F$3,$F$4,$F$5,$F$6,$F$7,$F$8,$F$9,$F$10)</f>
        <v>0</v>
      </c>
      <c r="O531" s="43">
        <v>0.50548774072545233</v>
      </c>
      <c r="P531" s="43">
        <v>8.931870334101904E-5</v>
      </c>
      <c r="Q531" s="43">
        <v>2.6348541609068868E-2</v>
      </c>
      <c r="R531" s="43">
        <v>3.1297820366933194E-4</v>
      </c>
      <c r="S531" s="43">
        <v>0.46780046141423415</v>
      </c>
    </row>
    <row r="532" spans="13:19" x14ac:dyDescent="0.25">
      <c r="M532" s="43">
        <f t="shared" ref="M532" si="525">M531+hb</f>
        <v>31.450000000000323</v>
      </c>
      <c r="N532" s="43">
        <f t="array" ref="N532:S532">ODESOLN2(M531,M532,$C$13,N531,O531,P531,Q531,R531,S531,$I$3,$I$4,$I$5,$I$6,$I$7,$I$8,$F$3,$F$4,$F$5,$F$6,$F$7,$F$8,$F$9,$F$10)</f>
        <v>0</v>
      </c>
      <c r="O532" s="43">
        <v>0.50460088463201624</v>
      </c>
      <c r="P532" s="43">
        <v>8.7956379152294707E-5</v>
      </c>
      <c r="Q532" s="43">
        <v>2.6350753843385394E-2</v>
      </c>
      <c r="R532" s="43">
        <v>3.1299866460192432E-4</v>
      </c>
      <c r="S532" s="43">
        <v>0.46868644713660945</v>
      </c>
    </row>
    <row r="533" spans="13:19" x14ac:dyDescent="0.25">
      <c r="M533" s="43">
        <f t="shared" ref="M533" si="526">M532+hb</f>
        <v>31.500000000000323</v>
      </c>
      <c r="N533" s="43">
        <f t="array" ref="N533:S533">ODESOLN2(M532,M533,$C$13,N532,O532,P532,Q532,R532,S532,$I$3,$I$4,$I$5,$I$6,$I$7,$I$8,$F$3,$F$4,$F$5,$F$6,$F$7,$F$8,$F$9,$F$10)</f>
        <v>0</v>
      </c>
      <c r="O533" s="43">
        <v>0.50371404332622072</v>
      </c>
      <c r="P533" s="43">
        <v>8.6613340181088762E-5</v>
      </c>
      <c r="Q533" s="43">
        <v>2.6352932317095453E-2</v>
      </c>
      <c r="R533" s="43">
        <v>3.1301881328301242E-4</v>
      </c>
      <c r="S533" s="43">
        <v>0.46957243285898476</v>
      </c>
    </row>
    <row r="534" spans="13:19" x14ac:dyDescent="0.25">
      <c r="M534" s="43">
        <f t="shared" ref="M534" si="527">M533+hb</f>
        <v>31.550000000000324</v>
      </c>
      <c r="N534" s="43">
        <f t="array" ref="N534:S534">ODESOLN2(M533,M534,$C$13,N533,O533,P533,Q533,R533,S533,$I$3,$I$4,$I$5,$I$6,$I$7,$I$8,$F$3,$F$4,$F$5,$F$6,$F$7,$F$8,$F$9,$F$10)</f>
        <v>0</v>
      </c>
      <c r="O534" s="43">
        <v>0.50282721657390284</v>
      </c>
      <c r="P534" s="43">
        <v>8.5289337940635615E-5</v>
      </c>
      <c r="Q534" s="43">
        <v>2.6355077508425473E-2</v>
      </c>
      <c r="R534" s="43">
        <v>3.1303865413570759E-4</v>
      </c>
      <c r="S534" s="43">
        <v>0.47045841858136006</v>
      </c>
    </row>
    <row r="535" spans="13:19" x14ac:dyDescent="0.25">
      <c r="M535" s="43">
        <f t="shared" ref="M535" si="528">M534+hb</f>
        <v>31.600000000000325</v>
      </c>
      <c r="N535" s="43">
        <f t="array" ref="N535:S535">ODESOLN2(M534,M535,$C$13,N534,O534,P534,Q534,R534,S534,$I$3,$I$4,$I$5,$I$6,$I$7,$I$8,$F$3,$F$4,$F$5,$F$6,$F$7,$F$8,$F$9,$F$10)</f>
        <v>0</v>
      </c>
      <c r="O535" s="43">
        <v>0.50194040414430585</v>
      </c>
      <c r="P535" s="43">
        <v>8.398412676180338E-5</v>
      </c>
      <c r="Q535" s="43">
        <v>2.6357189889435233E-2</v>
      </c>
      <c r="R535" s="43">
        <v>3.1305819152608575E-4</v>
      </c>
      <c r="S535" s="43">
        <v>0.47134440430373536</v>
      </c>
    </row>
    <row r="536" spans="13:19" x14ac:dyDescent="0.25">
      <c r="M536" s="43">
        <f t="shared" ref="M536" si="529">M535+hb</f>
        <v>31.650000000000325</v>
      </c>
      <c r="N536" s="43">
        <f t="array" ref="N536:S536">ODESOLN2(M535,M536,$C$13,N535,O535,P535,Q535,R535,S535,$I$3,$I$4,$I$5,$I$6,$I$7,$I$8,$F$3,$F$4,$F$5,$F$6,$F$7,$F$8,$F$9,$F$10)</f>
        <v>0</v>
      </c>
      <c r="O536" s="43">
        <v>0.50105360581003489</v>
      </c>
      <c r="P536" s="43">
        <v>8.2697463766897496E-5</v>
      </c>
      <c r="Q536" s="43">
        <v>2.6359269926087812E-2</v>
      </c>
      <c r="R536" s="43">
        <v>3.1307742976383486E-4</v>
      </c>
      <c r="S536" s="43">
        <v>0.47223039002611067</v>
      </c>
    </row>
    <row r="537" spans="13:19" x14ac:dyDescent="0.25">
      <c r="M537" s="43">
        <f t="shared" ref="M537" si="530">M536+hb</f>
        <v>31.700000000000326</v>
      </c>
      <c r="N537" s="43">
        <f t="array" ref="N537:S537">ODESOLN2(M536,M537,$C$13,N536,O536,P536,Q536,R536,S536,$I$3,$I$4,$I$5,$I$6,$I$7,$I$8,$F$3,$F$4,$F$5,$F$6,$F$7,$F$8,$F$9,$F$10)</f>
        <v>0</v>
      </c>
      <c r="O537" s="43">
        <v>0.50016682134701251</v>
      </c>
      <c r="P537" s="43">
        <v>8.1429108843624064E-5</v>
      </c>
      <c r="Q537" s="43">
        <v>2.6361318078318943E-2</v>
      </c>
      <c r="R537" s="43">
        <v>3.1309637310289576E-4</v>
      </c>
      <c r="S537" s="43">
        <v>0.47311637574848597</v>
      </c>
    </row>
    <row r="538" spans="13:19" x14ac:dyDescent="0.25">
      <c r="M538" s="43">
        <f t="shared" ref="M538" si="531">M537+hb</f>
        <v>31.750000000000327</v>
      </c>
      <c r="N538" s="43">
        <f t="array" ref="N538:S538">ODESOLN2(M537,M538,$C$13,N537,O537,P537,Q537,R537,S537,$I$3,$I$4,$I$5,$I$6,$I$7,$I$8,$F$3,$F$4,$F$5,$F$6,$F$7,$F$8,$F$9,$F$10)</f>
        <v>0</v>
      </c>
      <c r="O538" s="43">
        <v>0.49928005053443536</v>
      </c>
      <c r="P538" s="43">
        <v>8.0178824619213412E-5</v>
      </c>
      <c r="Q538" s="43">
        <v>2.636333480010573E-2</v>
      </c>
      <c r="R538" s="43">
        <v>3.1311502574209789E-4</v>
      </c>
      <c r="S538" s="43">
        <v>0.47400236147086128</v>
      </c>
    </row>
    <row r="539" spans="13:19" x14ac:dyDescent="0.25">
      <c r="M539" s="43">
        <f t="shared" ref="M539" si="532">M538+hb</f>
        <v>31.800000000000328</v>
      </c>
      <c r="N539" s="43">
        <f t="array" ref="N539:S539">ODESOLN2(M538,M539,$C$13,N538,O538,P538,Q538,R538,S538,$I$3,$I$4,$I$5,$I$6,$I$7,$I$8,$F$3,$F$4,$F$5,$F$6,$F$7,$F$8,$F$9,$F$10)</f>
        <v>0</v>
      </c>
      <c r="O539" s="43">
        <v>0.49839329315473169</v>
      </c>
      <c r="P539" s="43">
        <v>7.8946376434704167E-5</v>
      </c>
      <c r="Q539" s="43">
        <v>2.6365320539534682E-2</v>
      </c>
      <c r="R539" s="43">
        <v>3.1313339182578904E-4</v>
      </c>
      <c r="S539" s="43">
        <v>0.47488834719323658</v>
      </c>
    </row>
    <row r="540" spans="13:19" x14ac:dyDescent="0.25">
      <c r="M540" s="43">
        <f t="shared" ref="M540" si="533">M539+hb</f>
        <v>31.850000000000328</v>
      </c>
      <c r="N540" s="43">
        <f t="array" ref="N540:S540">ODESOLN2(M539,M540,$C$13,N539,O539,P539,Q539,R539,S539,$I$3,$I$4,$I$5,$I$6,$I$7,$I$8,$F$3,$F$4,$F$5,$F$6,$F$7,$F$8,$F$9,$F$10)</f>
        <v>0</v>
      </c>
      <c r="O540" s="43">
        <v>0.49750654899351826</v>
      </c>
      <c r="P540" s="43">
        <v>7.773153231938763E-5</v>
      </c>
      <c r="Q540" s="43">
        <v>2.6367275738869139E-2</v>
      </c>
      <c r="R540" s="43">
        <v>3.1315147544445834E-4</v>
      </c>
      <c r="S540" s="43">
        <v>0.47577433291561189</v>
      </c>
    </row>
    <row r="541" spans="13:19" x14ac:dyDescent="0.25">
      <c r="M541" s="43">
        <f t="shared" ref="M541" si="534">M540+hb</f>
        <v>31.900000000000329</v>
      </c>
      <c r="N541" s="43">
        <f t="array" ref="N541:S541">ODESOLN2(M540,M541,$C$13,N540,O540,P540,Q540,R540,S540,$I$3,$I$4,$I$5,$I$6,$I$7,$I$8,$F$3,$F$4,$F$5,$F$6,$F$7,$F$8,$F$9,$F$10)</f>
        <v>0</v>
      </c>
      <c r="O541" s="43">
        <v>0.49661981783955894</v>
      </c>
      <c r="P541" s="43">
        <v>7.6534062965413397E-5</v>
      </c>
      <c r="Q541" s="43">
        <v>2.6369200834616042E-2</v>
      </c>
      <c r="R541" s="43">
        <v>3.1316928063535374E-4</v>
      </c>
      <c r="S541" s="43">
        <v>0.47666031863798719</v>
      </c>
    </row>
    <row r="542" spans="13:19" x14ac:dyDescent="0.25">
      <c r="M542" s="43">
        <f t="shared" ref="M542" si="535">M541+hb</f>
        <v>31.95000000000033</v>
      </c>
      <c r="N542" s="43">
        <f t="array" ref="N542:S542">ODESOLN2(M541,M542,$C$13,N541,O541,P541,Q541,R541,S541,$I$3,$I$4,$I$5,$I$6,$I$7,$I$8,$F$3,$F$4,$F$5,$F$6,$F$7,$F$8,$F$9,$F$10)</f>
        <v>0</v>
      </c>
      <c r="O542" s="43">
        <v>0.49573309948472244</v>
      </c>
      <c r="P542" s="43">
        <v>7.5353741702555732E-5</v>
      </c>
      <c r="Q542" s="43">
        <v>2.6371096257592087E-2</v>
      </c>
      <c r="R542" s="43">
        <v>3.1318681138309458E-4</v>
      </c>
      <c r="S542" s="43">
        <v>0.47754630436036249</v>
      </c>
    </row>
    <row r="543" spans="13:19" x14ac:dyDescent="0.25">
      <c r="M543" s="43">
        <f t="shared" ref="M543" si="536">M542+hb</f>
        <v>32.000000000000327</v>
      </c>
      <c r="N543" s="43">
        <f t="array" ref="N543:S543">ODESOLN2(M542,M543,$C$13,N542,O542,P542,Q542,R542,S542,$I$3,$I$4,$I$5,$I$6,$I$7,$I$8,$F$3,$F$4,$F$5,$F$6,$F$7,$F$8,$F$9,$F$10)</f>
        <v>0</v>
      </c>
      <c r="O543" s="43">
        <v>0.49484639372394212</v>
      </c>
      <c r="P543" s="43">
        <v>7.4190344473141329E-5</v>
      </c>
      <c r="Q543" s="43">
        <v>2.6372962432989231E-2</v>
      </c>
      <c r="R543" s="43">
        <v>3.1320407162027707E-4</v>
      </c>
      <c r="S543" s="43">
        <v>0.4784322900827378</v>
      </c>
    </row>
    <row r="544" spans="13:19" x14ac:dyDescent="0.25">
      <c r="M544" s="43">
        <f t="shared" ref="M544" si="537">M543+hb</f>
        <v>32.050000000000324</v>
      </c>
      <c r="N544" s="43">
        <f t="array" ref="N544:S544">ODESOLN2(M543,M544,$C$13,N543,O543,P543,Q543,R543,S543,$I$3,$I$4,$I$5,$I$6,$I$7,$I$8,$F$3,$F$4,$F$5,$F$6,$F$7,$F$8,$F$9,$F$10)</f>
        <v>0</v>
      </c>
      <c r="O544" s="43">
        <v>0.4939597003551745</v>
      </c>
      <c r="P544" s="43">
        <v>7.3043649807138123E-5</v>
      </c>
      <c r="Q544" s="43">
        <v>2.6374799780439606E-2</v>
      </c>
      <c r="R544" s="43">
        <v>3.1322106522807427E-4</v>
      </c>
      <c r="S544" s="43">
        <v>0.4793182758051131</v>
      </c>
    </row>
    <row r="545" spans="13:19" x14ac:dyDescent="0.25">
      <c r="M545" s="43">
        <f t="shared" ref="M545" si="538">M544+hb</f>
        <v>32.100000000000321</v>
      </c>
      <c r="N545" s="43">
        <f t="array" ref="N545:S545">ODESOLN2(M544,M545,$C$13,N544,O544,P544,Q544,R544,S544,$I$3,$I$4,$I$5,$I$6,$I$7,$I$8,$F$3,$F$4,$F$5,$F$6,$F$7,$F$8,$F$9,$F$10)</f>
        <v>0</v>
      </c>
      <c r="O545" s="43">
        <v>0.49307301917935992</v>
      </c>
      <c r="P545" s="43">
        <v>7.1913438797405909E-5</v>
      </c>
      <c r="Q545" s="43">
        <v>2.6376608714079763E-2</v>
      </c>
      <c r="R545" s="43">
        <v>3.1323779603683119E-4</v>
      </c>
      <c r="S545" s="43">
        <v>0.48020426152748841</v>
      </c>
    </row>
    <row r="546" spans="13:19" x14ac:dyDescent="0.25">
      <c r="M546" s="43">
        <f t="shared" ref="M546" si="539">M545+hb</f>
        <v>32.150000000000318</v>
      </c>
      <c r="N546" s="43">
        <f t="array" ref="N546:S546">ODESOLN2(M545,M546,$C$13,N545,O545,P545,Q545,R545,S545,$I$3,$I$4,$I$5,$I$6,$I$7,$I$8,$F$3,$F$4,$F$5,$F$6,$F$7,$F$8,$F$9,$F$10)</f>
        <v>0</v>
      </c>
      <c r="O546" s="43">
        <v>0.49218635000038236</v>
      </c>
      <c r="P546" s="43">
        <v>7.0799495075108307E-5</v>
      </c>
      <c r="Q546" s="43">
        <v>2.6378389642614374E-2</v>
      </c>
      <c r="R546" s="43">
        <v>3.1325426782665306E-4</v>
      </c>
      <c r="S546" s="43">
        <v>0.48109024724986371</v>
      </c>
    </row>
    <row r="547" spans="13:19" x14ac:dyDescent="0.25">
      <c r="M547" s="43">
        <f t="shared" ref="M547" si="540">M546+hb</f>
        <v>32.200000000000315</v>
      </c>
      <c r="N547" s="43">
        <f t="array" ref="N547:S547">ODESOLN2(M546,M547,$C$13,N546,O546,P546,Q546,R546,S546,$I$3,$I$4,$I$5,$I$6,$I$7,$I$8,$F$3,$F$4,$F$5,$F$6,$F$7,$F$8,$F$9,$F$10)</f>
        <v>0</v>
      </c>
      <c r="O547" s="43">
        <v>0.49129969262503054</v>
      </c>
      <c r="P547" s="43">
        <v>6.9701604785286374E-5</v>
      </c>
      <c r="Q547" s="43">
        <v>2.6380142969379239E-2</v>
      </c>
      <c r="R547" s="43">
        <v>3.1327048432798856E-4</v>
      </c>
      <c r="S547" s="43">
        <v>0.48197623297223902</v>
      </c>
    </row>
    <row r="548" spans="13:19" x14ac:dyDescent="0.25">
      <c r="M548" s="43">
        <f t="shared" ref="M548" si="541">M547+hb</f>
        <v>32.250000000000313</v>
      </c>
      <c r="N548" s="43">
        <f t="array" ref="N548:S548">ODESOLN2(M547,M548,$C$13,N547,O547,P547,Q547,R547,S547,$I$3,$I$4,$I$5,$I$6,$I$7,$I$8,$F$3,$F$4,$F$5,$F$6,$F$7,$F$8,$F$9,$F$10)</f>
        <v>0</v>
      </c>
      <c r="O548" s="43">
        <v>0.49041304686295906</v>
      </c>
      <c r="P548" s="43">
        <v>6.8619556562593865E-5</v>
      </c>
      <c r="Q548" s="43">
        <v>2.6381869092403754E-2</v>
      </c>
      <c r="R548" s="43">
        <v>3.1328644922220731E-4</v>
      </c>
      <c r="S548" s="43">
        <v>0.48286221869461432</v>
      </c>
    </row>
    <row r="549" spans="13:19" x14ac:dyDescent="0.25">
      <c r="M549" s="43">
        <f t="shared" ref="M549" si="542">M548+hb</f>
        <v>32.30000000000031</v>
      </c>
      <c r="N549" s="43">
        <f t="array" ref="N549:S549">ODESOLN2(M548,M549,$C$13,N548,O548,P548,Q548,R548,S548,$I$3,$I$4,$I$5,$I$6,$I$7,$I$8,$F$3,$F$4,$F$5,$F$6,$F$7,$F$8,$F$9,$F$10)</f>
        <v>0</v>
      </c>
      <c r="O549" s="43">
        <v>0.48952641252665013</v>
      </c>
      <c r="P549" s="43">
        <v>6.7553141507194317E-5</v>
      </c>
      <c r="Q549" s="43">
        <v>2.6383568404472722E-2</v>
      </c>
      <c r="R549" s="43">
        <v>3.1330216614217223E-4</v>
      </c>
      <c r="S549" s="43">
        <v>0.48374820441698962</v>
      </c>
    </row>
    <row r="550" spans="13:19" x14ac:dyDescent="0.25">
      <c r="M550" s="43">
        <f t="shared" ref="M550" si="543">M549+hb</f>
        <v>32.350000000000307</v>
      </c>
      <c r="N550" s="43">
        <f t="array" ref="N550:S550">ODESOLN2(M549,M550,$C$13,N549,O549,P549,Q549,R549,S549,$I$3,$I$4,$I$5,$I$6,$I$7,$I$8,$F$3,$F$4,$F$5,$F$6,$F$7,$F$8,$F$9,$F$10)</f>
        <v>0</v>
      </c>
      <c r="O550" s="43">
        <v>0.48863978943137554</v>
      </c>
      <c r="P550" s="43">
        <v>6.6502153160819633E-5</v>
      </c>
      <c r="Q550" s="43">
        <v>2.638524129318762E-2</v>
      </c>
      <c r="R550" s="43">
        <v>3.1331763867280531E-4</v>
      </c>
      <c r="S550" s="43">
        <v>0.48463419013936493</v>
      </c>
    </row>
    <row r="551" spans="13:19" x14ac:dyDescent="0.25">
      <c r="M551" s="43">
        <f t="shared" ref="M551" si="544">M550+hb</f>
        <v>32.400000000000304</v>
      </c>
      <c r="N551" s="43">
        <f t="array" ref="N551:S551">ODESOLN2(M550,M551,$C$13,N550,O550,P550,Q550,R550,S550,$I$3,$I$4,$I$5,$I$6,$I$7,$I$8,$F$3,$F$4,$F$5,$F$6,$F$7,$F$8,$F$9,$F$10)</f>
        <v>0</v>
      </c>
      <c r="O551" s="43">
        <v>0.48775317739515955</v>
      </c>
      <c r="P551" s="43">
        <v>6.5466387482990572E-5</v>
      </c>
      <c r="Q551" s="43">
        <v>2.6386888141027208E-2</v>
      </c>
      <c r="R551" s="43">
        <v>3.133328703516486E-4</v>
      </c>
      <c r="S551" s="43">
        <v>0.48552017586174023</v>
      </c>
    </row>
    <row r="552" spans="13:19" x14ac:dyDescent="0.25">
      <c r="M552" s="43">
        <f t="shared" ref="M552" si="545">M551+hb</f>
        <v>32.450000000000301</v>
      </c>
      <c r="N552" s="43">
        <f t="array" ref="N552:S552">ODESOLN2(M551,M552,$C$13,N551,O551,P551,Q551,R551,S551,$I$3,$I$4,$I$5,$I$6,$I$7,$I$8,$F$3,$F$4,$F$5,$F$6,$F$7,$F$8,$F$9,$F$10)</f>
        <v>0</v>
      </c>
      <c r="O552" s="43">
        <v>0.48686657623874152</v>
      </c>
      <c r="P552" s="43">
        <v>6.4445642827398798E-5</v>
      </c>
      <c r="Q552" s="43">
        <v>2.6388509325407601E-2</v>
      </c>
      <c r="R552" s="43">
        <v>3.1334786466942006E-4</v>
      </c>
      <c r="S552" s="43">
        <v>0.48640616158411554</v>
      </c>
    </row>
    <row r="553" spans="13:19" x14ac:dyDescent="0.25">
      <c r="M553" s="43">
        <f t="shared" ref="M553" si="546">M552+hb</f>
        <v>32.500000000000298</v>
      </c>
      <c r="N553" s="43">
        <f t="array" ref="N553:S553">ODESOLN2(M552,M553,$C$13,N552,O552,P552,Q552,R552,S552,$I$3,$I$4,$I$5,$I$6,$I$7,$I$8,$F$3,$F$4,$F$5,$F$6,$F$7,$F$8,$F$9,$F$10)</f>
        <v>0</v>
      </c>
      <c r="O553" s="43">
        <v>0.48597998578553969</v>
      </c>
      <c r="P553" s="43">
        <v>6.3439719918450565E-5</v>
      </c>
      <c r="Q553" s="43">
        <v>2.6390105218741734E-2</v>
      </c>
      <c r="R553" s="43">
        <v>3.133626250705631E-4</v>
      </c>
      <c r="S553" s="43">
        <v>0.48729214730649084</v>
      </c>
    </row>
    <row r="554" spans="13:19" x14ac:dyDescent="0.25">
      <c r="M554" s="43">
        <f t="shared" ref="M554" si="547">M553+hb</f>
        <v>32.550000000000296</v>
      </c>
      <c r="N554" s="43">
        <f t="array" ref="N554:S554">ODESOLN2(M553,M554,$C$13,N553,O553,P553,Q553,R553,S553,$I$3,$I$4,$I$5,$I$6,$I$7,$I$8,$F$3,$F$4,$F$5,$F$6,$F$7,$F$8,$F$9,$F$10)</f>
        <v>0</v>
      </c>
      <c r="O554" s="43">
        <v>0.48509340586161498</v>
      </c>
      <c r="P554" s="43">
        <v>6.2448421827971935E-5</v>
      </c>
      <c r="Q554" s="43">
        <v>2.6391676188498213E-2</v>
      </c>
      <c r="R554" s="43">
        <v>3.1337715495379106E-4</v>
      </c>
      <c r="S554" s="43">
        <v>0.48817813302886615</v>
      </c>
    </row>
    <row r="555" spans="13:19" x14ac:dyDescent="0.25">
      <c r="M555" s="43">
        <f t="shared" ref="M555" si="548">M554+hb</f>
        <v>32.600000000000293</v>
      </c>
      <c r="N555" s="43">
        <f t="array" ref="N555:S555">ODESOLN2(M554,M555,$C$13,N554,O554,P554,Q554,R554,S554,$I$3,$I$4,$I$5,$I$6,$I$7,$I$8,$F$3,$F$4,$F$5,$F$6,$F$7,$F$8,$F$9,$F$10)</f>
        <v>0</v>
      </c>
      <c r="O555" s="43">
        <v>0.48420683629563516</v>
      </c>
      <c r="P555" s="43">
        <v>6.1471553952075449E-5</v>
      </c>
      <c r="Q555" s="43">
        <v>2.6393222597259652E-2</v>
      </c>
      <c r="R555" s="43">
        <v>3.1339145767262684E-4</v>
      </c>
      <c r="S555" s="43">
        <v>0.48906411875124145</v>
      </c>
    </row>
    <row r="556" spans="13:19" x14ac:dyDescent="0.25">
      <c r="M556" s="43">
        <f t="shared" ref="M556" si="549">M555+hb</f>
        <v>32.65000000000029</v>
      </c>
      <c r="N556" s="43">
        <f t="array" ref="N556:S556">ODESOLN2(M555,M556,$C$13,N555,O555,P555,Q555,R555,S555,$I$3,$I$4,$I$5,$I$6,$I$7,$I$8,$F$3,$F$4,$F$5,$F$6,$F$7,$F$8,$F$9,$F$10)</f>
        <v>0</v>
      </c>
      <c r="O556" s="43">
        <v>0.48332027691883955</v>
      </c>
      <c r="P556" s="43">
        <v>6.0508923988188205E-5</v>
      </c>
      <c r="Q556" s="43">
        <v>2.6394744802780378E-2</v>
      </c>
      <c r="R556" s="43">
        <v>3.1340553653593645E-4</v>
      </c>
      <c r="S556" s="43">
        <v>0.48995010447361675</v>
      </c>
    </row>
    <row r="557" spans="13:19" x14ac:dyDescent="0.25">
      <c r="M557" s="43">
        <f t="shared" ref="M557" si="550">M556+hb</f>
        <v>32.700000000000287</v>
      </c>
      <c r="N557" s="43">
        <f t="array" ref="N557:S557">ODESOLN2(M556,M557,$C$13,N556,O556,P556,Q556,R556,S556,$I$3,$I$4,$I$5,$I$6,$I$7,$I$8,$F$3,$F$4,$F$5,$F$6,$F$7,$F$8,$F$9,$F$10)</f>
        <v>0</v>
      </c>
      <c r="O557" s="43">
        <v>0.48243372756500436</v>
      </c>
      <c r="P557" s="43">
        <v>5.9560341912241011E-5</v>
      </c>
      <c r="Q557" s="43">
        <v>2.6396243158043561E-2</v>
      </c>
      <c r="R557" s="43">
        <v>3.1341939480845774E-4</v>
      </c>
      <c r="S557" s="43">
        <v>0.49083609019599206</v>
      </c>
    </row>
    <row r="558" spans="13:19" x14ac:dyDescent="0.25">
      <c r="M558" s="43">
        <f t="shared" ref="M558" si="551">M557+hb</f>
        <v>32.750000000000284</v>
      </c>
      <c r="N558" s="43">
        <f t="array" ref="N558:S558">ODESOLN2(M557,M558,$C$13,N557,O557,P557,Q557,R557,S557,$I$3,$I$4,$I$5,$I$6,$I$7,$I$8,$F$3,$F$4,$F$5,$F$6,$F$7,$F$8,$F$9,$F$10)</f>
        <v>0</v>
      </c>
      <c r="O558" s="43">
        <v>0.48154718807040797</v>
      </c>
      <c r="P558" s="43">
        <v>5.8625619956018713E-5</v>
      </c>
      <c r="Q558" s="43">
        <v>2.6397718011317853E-2</v>
      </c>
      <c r="R558" s="43">
        <v>3.1343303571132382E-4</v>
      </c>
      <c r="S558" s="43">
        <v>0.49172207591836736</v>
      </c>
    </row>
    <row r="559" spans="13:19" x14ac:dyDescent="0.25">
      <c r="M559" s="43">
        <f t="shared" ref="M559" si="552">M558+hb</f>
        <v>32.800000000000281</v>
      </c>
      <c r="N559" s="43">
        <f t="array" ref="N559:S559">ODESOLN2(M558,M559,$C$13,N558,O558,P558,Q558,R558,S558,$I$3,$I$4,$I$5,$I$6,$I$7,$I$8,$F$3,$F$4,$F$5,$F$6,$F$7,$F$8,$F$9,$F$10)</f>
        <v>0</v>
      </c>
      <c r="O559" s="43">
        <v>0.48066065827379717</v>
      </c>
      <c r="P559" s="43">
        <v>5.7704572584671417E-5</v>
      </c>
      <c r="Q559" s="43">
        <v>2.6399169706213352E-2</v>
      </c>
      <c r="R559" s="43">
        <v>3.1344646242258101E-4</v>
      </c>
      <c r="S559" s="43">
        <v>0.49260806164074267</v>
      </c>
    </row>
    <row r="560" spans="13:19" x14ac:dyDescent="0.25">
      <c r="M560" s="43">
        <f t="shared" ref="M560" si="553">M559+hb</f>
        <v>32.850000000000279</v>
      </c>
      <c r="N560" s="43">
        <f t="array" ref="N560:S560">ODESOLN2(M559,M560,$C$13,N559,O559,P559,Q559,R559,S559,$I$3,$I$4,$I$5,$I$6,$I$7,$I$8,$F$3,$F$4,$F$5,$F$6,$F$7,$F$8,$F$9,$F$10)</f>
        <v>0</v>
      </c>
      <c r="O560" s="43">
        <v>0.4797741380163531</v>
      </c>
      <c r="P560" s="43">
        <v>5.6797016474386368E-5</v>
      </c>
      <c r="Q560" s="43">
        <v>2.64005985817371E-2</v>
      </c>
      <c r="R560" s="43">
        <v>3.1345967807770215E-4</v>
      </c>
      <c r="S560" s="43">
        <v>0.49349404736311797</v>
      </c>
    </row>
    <row r="561" spans="13:19" x14ac:dyDescent="0.25">
      <c r="M561" s="43">
        <f t="shared" ref="M561" si="554">M560+hb</f>
        <v>32.900000000000276</v>
      </c>
      <c r="N561" s="43">
        <f t="array" ref="N561:S561">ODESOLN2(M560,M561,$C$13,N560,O560,P560,Q560,R560,S560,$I$3,$I$4,$I$5,$I$6,$I$7,$I$8,$F$3,$F$4,$F$5,$F$6,$F$7,$F$8,$F$9,$F$10)</f>
        <v>0</v>
      </c>
      <c r="O561" s="43">
        <v>0.47888762714165845</v>
      </c>
      <c r="P561" s="43">
        <v>5.5902770490220434E-5</v>
      </c>
      <c r="Q561" s="43">
        <v>2.6402004972348004E-2</v>
      </c>
      <c r="R561" s="43">
        <v>3.1347268577009405E-4</v>
      </c>
      <c r="S561" s="43">
        <v>0.49438003308549328</v>
      </c>
    </row>
    <row r="562" spans="13:19" x14ac:dyDescent="0.25">
      <c r="M562" s="43">
        <f t="shared" ref="M562" si="555">M561+hb</f>
        <v>32.950000000000273</v>
      </c>
      <c r="N562" s="43">
        <f t="array" ref="N562:S562">ODESOLN2(M561,M562,$C$13,N561,O561,P561,Q561,R561,S561,$I$3,$I$4,$I$5,$I$6,$I$7,$I$8,$F$3,$F$4,$F$5,$F$6,$F$7,$F$8,$F$9,$F$10)</f>
        <v>0</v>
      </c>
      <c r="O562" s="43">
        <v>0.47800112549566437</v>
      </c>
      <c r="P562" s="43">
        <v>5.5021655664092817E-5</v>
      </c>
      <c r="Q562" s="43">
        <v>2.6403389208011153E-2</v>
      </c>
      <c r="R562" s="43">
        <v>3.1348548855160039E-4</v>
      </c>
      <c r="S562" s="43">
        <v>0.49526601880786858</v>
      </c>
    </row>
    <row r="563" spans="13:19" x14ac:dyDescent="0.25">
      <c r="M563" s="43">
        <f t="shared" ref="M563" si="556">M562+hb</f>
        <v>33.00000000000027</v>
      </c>
      <c r="N563" s="43">
        <f t="array" ref="N563:S563">ODESOLN2(M562,M563,$C$13,N562,O562,P562,Q562,R562,S562,$I$3,$I$4,$I$5,$I$6,$I$7,$I$8,$F$3,$F$4,$F$5,$F$6,$F$7,$F$8,$F$9,$F$10)</f>
        <v>0</v>
      </c>
      <c r="O563" s="43">
        <v>0.47711463292665823</v>
      </c>
      <c r="P563" s="43">
        <v>5.4153495172937879E-5</v>
      </c>
      <c r="Q563" s="43">
        <v>2.6404751614251643E-2</v>
      </c>
      <c r="R563" s="43">
        <v>3.1349808943299963E-4</v>
      </c>
      <c r="S563" s="43">
        <v>0.49615200453024388</v>
      </c>
    </row>
    <row r="564" spans="13:19" x14ac:dyDescent="0.25">
      <c r="M564" s="43">
        <f t="shared" ref="M564" si="557">M563+hb</f>
        <v>33.050000000000267</v>
      </c>
      <c r="N564" s="43">
        <f t="array" ref="N564:S564">ODESOLN2(M563,M564,$C$13,N563,O563,P563,Q563,R563,S563,$I$3,$I$4,$I$5,$I$6,$I$7,$I$8,$F$3,$F$4,$F$5,$F$6,$F$7,$F$8,$F$9,$F$10)</f>
        <v>0</v>
      </c>
      <c r="O564" s="43">
        <v>0.47622814928523094</v>
      </c>
      <c r="P564" s="43">
        <v>5.3298114317017736E-5</v>
      </c>
      <c r="Q564" s="43">
        <v>2.6406092512207841E-2</v>
      </c>
      <c r="R564" s="43">
        <v>3.1351049138449735E-4</v>
      </c>
      <c r="S564" s="43">
        <v>0.49703799025261919</v>
      </c>
    </row>
    <row r="565" spans="13:19" x14ac:dyDescent="0.25">
      <c r="M565" s="43">
        <f t="shared" ref="M565" si="558">M564+hb</f>
        <v>33.100000000000264</v>
      </c>
      <c r="N565" s="43">
        <f t="array" ref="N565:S565">ODESOLN2(M564,M565,$C$13,N564,O564,P564,Q564,R564,S564,$I$3,$I$4,$I$5,$I$6,$I$7,$I$8,$F$3,$F$4,$F$5,$F$6,$F$7,$F$8,$F$9,$F$10)</f>
        <v>0</v>
      </c>
      <c r="O565" s="43">
        <v>0.47534167442424613</v>
      </c>
      <c r="P565" s="43">
        <v>5.245534049839452E-5</v>
      </c>
      <c r="Q565" s="43">
        <v>2.6407412218684142E-2</v>
      </c>
      <c r="R565" s="43">
        <v>3.1352269733621389E-4</v>
      </c>
      <c r="S565" s="43">
        <v>0.49792397597499449</v>
      </c>
    </row>
    <row r="566" spans="13:19" x14ac:dyDescent="0.25">
      <c r="M566" s="43">
        <f t="shared" ref="M566" si="559">M565+hb</f>
        <v>33.150000000000261</v>
      </c>
      <c r="N566" s="43">
        <f t="array" ref="N566:S566">ODESOLN2(M565,M566,$C$13,N565,O565,P565,Q565,R565,S565,$I$3,$I$4,$I$5,$I$6,$I$7,$I$8,$F$3,$F$4,$F$5,$F$6,$F$7,$F$8,$F$9,$F$10)</f>
        <v>0</v>
      </c>
      <c r="O566" s="43">
        <v>0.47445520819880815</v>
      </c>
      <c r="P566" s="43">
        <v>5.1625003199561778E-5</v>
      </c>
      <c r="Q566" s="43">
        <v>2.6408711046203102E-2</v>
      </c>
      <c r="R566" s="43">
        <v>3.1353471017866736E-4</v>
      </c>
      <c r="S566" s="43">
        <v>0.4988099616973698</v>
      </c>
    </row>
    <row r="567" spans="13:19" x14ac:dyDescent="0.25">
      <c r="M567" s="43">
        <f t="shared" ref="M567" si="560">M566+hb</f>
        <v>33.200000000000259</v>
      </c>
      <c r="N567" s="43">
        <f t="array" ref="N567:S567">ODESOLN2(M566,M567,$C$13,N566,O566,P566,Q566,R566,S566,$I$3,$I$4,$I$5,$I$6,$I$7,$I$8,$F$3,$F$4,$F$5,$F$6,$F$7,$F$8,$F$9,$F$10)</f>
        <v>0</v>
      </c>
      <c r="O567" s="43">
        <v>0.47356875046623137</v>
      </c>
      <c r="P567" s="43">
        <v>5.0806933962234951E-5</v>
      </c>
      <c r="Q567" s="43">
        <v>2.6409989303057147E-2</v>
      </c>
      <c r="R567" s="43">
        <v>3.1354653276325115E-4</v>
      </c>
      <c r="S567" s="43">
        <v>0.4996959474197451</v>
      </c>
    </row>
    <row r="568" spans="13:19" x14ac:dyDescent="0.25">
      <c r="M568" s="43">
        <f t="shared" ref="M568" si="561">M567+hb</f>
        <v>33.250000000000256</v>
      </c>
      <c r="N568" s="43">
        <f t="array" ref="N568:S568">ODESOLN2(M567,M568,$C$13,N567,O567,P567,Q567,R567,S567,$I$3,$I$4,$I$5,$I$6,$I$7,$I$8,$F$3,$F$4,$F$5,$F$6,$F$7,$F$8,$F$9,$F$10)</f>
        <v>0</v>
      </c>
      <c r="O568" s="43">
        <v>0.47268230108600989</v>
      </c>
      <c r="P568" s="43">
        <v>5.0000966366300419E-5</v>
      </c>
      <c r="Q568" s="43">
        <v>2.6411247293359683E-2</v>
      </c>
      <c r="R568" s="43">
        <v>3.1355816790270706E-4</v>
      </c>
      <c r="S568" s="43">
        <v>0.50058193314212041</v>
      </c>
    </row>
    <row r="569" spans="13:19" x14ac:dyDescent="0.25">
      <c r="M569" s="43">
        <f t="shared" ref="M569" si="562">M568+hb</f>
        <v>33.300000000000253</v>
      </c>
      <c r="N569" s="43">
        <f t="array" ref="N569:S569">ODESOLN2(M568,M569,$C$13,N568,O568,P568,Q568,R568,S568,$I$3,$I$4,$I$5,$I$6,$I$7,$I$8,$F$3,$F$4,$F$5,$F$6,$F$7,$F$8,$F$9,$F$10)</f>
        <v>0</v>
      </c>
      <c r="O569" s="43">
        <v>0.47179585991978684</v>
      </c>
      <c r="P569" s="43">
        <v>4.9206936008923028E-5</v>
      </c>
      <c r="Q569" s="43">
        <v>2.6412485317095717E-2</v>
      </c>
      <c r="R569" s="43">
        <v>3.1356961837159333E-4</v>
      </c>
      <c r="S569" s="43">
        <v>0.50146791886449571</v>
      </c>
    </row>
    <row r="570" spans="13:19" x14ac:dyDescent="0.25">
      <c r="M570" s="43">
        <f t="shared" ref="M570" si="563">M569+hb</f>
        <v>33.35000000000025</v>
      </c>
      <c r="N570" s="43">
        <f t="array" ref="N570:S570">ODESOLN2(M569,M570,$C$13,N569,O569,P569,Q569,R569,S569,$I$3,$I$4,$I$5,$I$6,$I$7,$I$8,$F$3,$F$4,$F$5,$F$6,$F$7,$F$8,$F$9,$F$10)</f>
        <v>0</v>
      </c>
      <c r="O570" s="43">
        <v>0.47090942683132508</v>
      </c>
      <c r="P570" s="43">
        <v>4.8424680483811453E-5</v>
      </c>
      <c r="Q570" s="43">
        <v>2.6413703670171918E-2</v>
      </c>
      <c r="R570" s="43">
        <v>3.1358088690674779E-4</v>
      </c>
      <c r="S570" s="43">
        <v>0.50235390458687101</v>
      </c>
    </row>
    <row r="571" spans="13:19" x14ac:dyDescent="0.25">
      <c r="M571" s="43">
        <f t="shared" ref="M571" si="564">M570+hb</f>
        <v>33.400000000000247</v>
      </c>
      <c r="N571" s="43">
        <f t="array" ref="N571:S571">ODESOLN2(M570,M571,$C$13,N570,O570,P570,Q570,R570,S570,$I$3,$I$4,$I$5,$I$6,$I$7,$I$8,$F$3,$F$4,$F$5,$F$6,$F$7,$F$8,$F$9,$F$10)</f>
        <v>0</v>
      </c>
      <c r="O571" s="43">
        <v>0.47002300168647754</v>
      </c>
      <c r="P571" s="43">
        <v>4.7654039360641355E-5</v>
      </c>
      <c r="Q571" s="43">
        <v>2.6414902644466231E-2</v>
      </c>
      <c r="R571" s="43">
        <v>3.1359197620774669E-4</v>
      </c>
      <c r="S571" s="43">
        <v>0.50323989030924632</v>
      </c>
    </row>
    <row r="572" spans="13:19" x14ac:dyDescent="0.25">
      <c r="M572" s="43">
        <f t="shared" ref="M572" si="565">M571+hb</f>
        <v>33.450000000000244</v>
      </c>
      <c r="N572" s="43">
        <f t="array" ref="N572:S572">ODESOLN2(M571,M572,$C$13,N571,O571,P571,Q571,R571,S571,$I$3,$I$4,$I$5,$I$6,$I$7,$I$8,$F$3,$F$4,$F$5,$F$6,$F$7,$F$8,$F$9,$F$10)</f>
        <v>0</v>
      </c>
      <c r="O572" s="43">
        <v>0.46913658435315786</v>
      </c>
      <c r="P572" s="43">
        <v>4.6894854164635657E-5</v>
      </c>
      <c r="Q572" s="43">
        <v>2.6416082527876927E-2</v>
      </c>
      <c r="R572" s="43">
        <v>3.1360288893735798E-4</v>
      </c>
      <c r="S572" s="43">
        <v>0.50412587603162162</v>
      </c>
    </row>
    <row r="573" spans="13:19" x14ac:dyDescent="0.25">
      <c r="M573" s="43">
        <f t="shared" ref="M573" si="566">M572+hb</f>
        <v>33.500000000000242</v>
      </c>
      <c r="N573" s="43">
        <f t="array" ref="N573:S573">ODESOLN2(M572,M573,$C$13,N572,O572,P572,Q572,R572,S572,$I$3,$I$4,$I$5,$I$6,$I$7,$I$8,$F$3,$F$4,$F$5,$F$6,$F$7,$F$8,$F$9,$F$10)</f>
        <v>0</v>
      </c>
      <c r="O573" s="43">
        <v>0.46825017470131181</v>
      </c>
      <c r="P573" s="43">
        <v>4.6146968356301898E-5</v>
      </c>
      <c r="Q573" s="43">
        <v>2.641724360437113E-2</v>
      </c>
      <c r="R573" s="43">
        <v>3.1361362772199078E-4</v>
      </c>
      <c r="S573" s="43">
        <v>0.50501186175399693</v>
      </c>
    </row>
    <row r="574" spans="13:19" x14ac:dyDescent="0.25">
      <c r="M574" s="43">
        <f t="shared" ref="M574" si="567">M573+hb</f>
        <v>33.550000000000239</v>
      </c>
      <c r="N574" s="43">
        <f t="array" ref="N574:S574">ODESOLN2(M573,M574,$C$13,N573,O573,P573,Q573,R573,S573,$I$3,$I$4,$I$5,$I$6,$I$7,$I$8,$F$3,$F$4,$F$5,$F$6,$F$7,$F$8,$F$9,$F$10)</f>
        <v>0</v>
      </c>
      <c r="O574" s="43">
        <v>0.46736377260288936</v>
      </c>
      <c r="P574" s="43">
        <v>4.5410227311325877E-5</v>
      </c>
      <c r="Q574" s="43">
        <v>2.6418386154032896E-2</v>
      </c>
      <c r="R574" s="43">
        <v>3.136241951521396E-4</v>
      </c>
      <c r="S574" s="43">
        <v>0.50589784747637223</v>
      </c>
    </row>
    <row r="575" spans="13:19" x14ac:dyDescent="0.25">
      <c r="M575" s="43">
        <f t="shared" ref="M575" si="568">M574+hb</f>
        <v>33.600000000000236</v>
      </c>
      <c r="N575" s="43">
        <f t="array" ref="N575:S575">ODESOLN2(M574,M575,$C$13,N574,O574,P574,Q574,R574,S574,$I$3,$I$4,$I$5,$I$6,$I$7,$I$8,$F$3,$F$4,$F$5,$F$6,$F$7,$F$8,$F$9,$F$10)</f>
        <v>0</v>
      </c>
      <c r="O575" s="43">
        <v>0.4664773779318161</v>
      </c>
      <c r="P575" s="43">
        <v>4.4684478300621563E-5</v>
      </c>
      <c r="Q575" s="43">
        <v>2.6419510453110775E-2</v>
      </c>
      <c r="R575" s="43">
        <v>3.1363459378282459E-4</v>
      </c>
      <c r="S575" s="43">
        <v>0.50678383319874754</v>
      </c>
    </row>
    <row r="576" spans="13:19" x14ac:dyDescent="0.25">
      <c r="M576" s="43">
        <f t="shared" ref="M576" si="569">M575+hb</f>
        <v>33.650000000000233</v>
      </c>
      <c r="N576" s="43">
        <f t="array" ref="N576:S576">ODESOLN2(M575,M576,$C$13,N575,O575,P575,Q575,R575,S575,$I$3,$I$4,$I$5,$I$6,$I$7,$I$8,$F$3,$F$4,$F$5,$F$6,$F$7,$F$8,$F$9,$F$10)</f>
        <v>0</v>
      </c>
      <c r="O576" s="43">
        <v>0.46559099056396547</v>
      </c>
      <c r="P576" s="43">
        <v>4.3969570470536558E-5</v>
      </c>
      <c r="Q576" s="43">
        <v>2.6420616774064827E-2</v>
      </c>
      <c r="R576" s="43">
        <v>3.1364482613402585E-4</v>
      </c>
      <c r="S576" s="43">
        <v>0.50766981892112284</v>
      </c>
    </row>
    <row r="577" spans="13:19" x14ac:dyDescent="0.25">
      <c r="M577" s="43">
        <f t="shared" ref="M577" si="570">M576+hb</f>
        <v>33.70000000000023</v>
      </c>
      <c r="N577" s="43">
        <f t="array" ref="N577:S577">ODESOLN2(M576,M577,$C$13,N576,O576,P576,Q576,R576,S576,$I$3,$I$4,$I$5,$I$6,$I$7,$I$8,$F$3,$F$4,$F$5,$F$6,$F$7,$F$8,$F$9,$F$10)</f>
        <v>0</v>
      </c>
      <c r="O577" s="43">
        <v>0.46470461037713184</v>
      </c>
      <c r="P577" s="43">
        <v>4.3265354823212824E-5</v>
      </c>
      <c r="Q577" s="43">
        <v>2.6421705385613212E-2</v>
      </c>
      <c r="R577" s="43">
        <v>3.1365489469111505E-4</v>
      </c>
      <c r="S577" s="43">
        <v>0.50855580464349814</v>
      </c>
    </row>
    <row r="578" spans="13:19" x14ac:dyDescent="0.25">
      <c r="M578" s="43">
        <f t="shared" ref="M578" si="571">M577+hb</f>
        <v>33.750000000000227</v>
      </c>
      <c r="N578" s="43">
        <f t="array" ref="N578:S578">ODESOLN2(M577,M578,$C$13,N577,O577,P577,Q577,R577,S577,$I$3,$I$4,$I$5,$I$6,$I$7,$I$8,$F$3,$F$4,$F$5,$F$6,$F$7,$F$8,$F$9,$F$10)</f>
        <v>0</v>
      </c>
      <c r="O578" s="43">
        <v>0.4638182372510033</v>
      </c>
      <c r="P578" s="43">
        <v>4.2571684197102202E-5</v>
      </c>
      <c r="Q578" s="43">
        <v>2.6422776552778252E-2</v>
      </c>
      <c r="R578" s="43">
        <v>3.1366480190528101E-4</v>
      </c>
      <c r="S578" s="43">
        <v>0.50944179036587345</v>
      </c>
    </row>
    <row r="579" spans="13:19" x14ac:dyDescent="0.25">
      <c r="M579" s="43">
        <f t="shared" ref="M579" si="572">M578+hb</f>
        <v>33.800000000000225</v>
      </c>
      <c r="N579" s="43">
        <f t="array" ref="N579:S579">ODESOLN2(M578,M579,$C$13,N578,O578,P578,Q578,R578,S578,$I$3,$I$4,$I$5,$I$6,$I$7,$I$8,$F$3,$F$4,$F$5,$F$6,$F$7,$F$8,$F$9,$F$10)</f>
        <v>0</v>
      </c>
      <c r="O579" s="43">
        <v>0.46293187106713479</v>
      </c>
      <c r="P579" s="43">
        <v>4.1888413247636295E-5</v>
      </c>
      <c r="Q579" s="43">
        <v>2.642383053693205E-2</v>
      </c>
      <c r="R579" s="43">
        <v>3.1367455019395144E-4</v>
      </c>
      <c r="S579" s="43">
        <v>0.51032777608824875</v>
      </c>
    </row>
    <row r="580" spans="13:19" x14ac:dyDescent="0.25">
      <c r="M580" s="43">
        <f t="shared" ref="M580" si="573">M579+hb</f>
        <v>33.850000000000222</v>
      </c>
      <c r="N580" s="43">
        <f t="array" ref="N580:S580">ODESOLN2(M579,M580,$C$13,N579,O579,P579,Q579,R579,S579,$I$3,$I$4,$I$5,$I$6,$I$7,$I$8,$F$3,$F$4,$F$5,$F$6,$F$7,$F$8,$F$9,$F$10)</f>
        <v>0</v>
      </c>
      <c r="O580" s="43">
        <v>0.46204551170892211</v>
      </c>
      <c r="P580" s="43">
        <v>4.1215398428050058E-5</v>
      </c>
      <c r="Q580" s="43">
        <v>2.6424867595841547E-2</v>
      </c>
      <c r="R580" s="43">
        <v>3.1368414194121036E-4</v>
      </c>
      <c r="S580" s="43">
        <v>0.51121376181062406</v>
      </c>
    </row>
    <row r="581" spans="13:19" x14ac:dyDescent="0.25">
      <c r="M581" s="43">
        <f t="shared" ref="M581" si="574">M580+hb</f>
        <v>33.900000000000219</v>
      </c>
      <c r="N581" s="43">
        <f t="array" ref="N581:S581">ODESOLN2(M580,M581,$C$13,N580,O580,P580,Q580,R580,S580,$I$3,$I$4,$I$5,$I$6,$I$7,$I$8,$F$3,$F$4,$F$5,$F$6,$F$7,$F$8,$F$9,$F$10)</f>
        <v>0</v>
      </c>
      <c r="O581" s="43">
        <v>0.46115915906157556</v>
      </c>
      <c r="P581" s="43">
        <v>4.0552497970358966E-5</v>
      </c>
      <c r="Q581" s="43">
        <v>2.642588798371321E-2</v>
      </c>
      <c r="R581" s="43">
        <v>3.1369357949821068E-4</v>
      </c>
      <c r="S581" s="43">
        <v>0.51209974753299936</v>
      </c>
    </row>
    <row r="582" spans="13:19" x14ac:dyDescent="0.25">
      <c r="M582" s="43">
        <f t="shared" ref="M582" si="575">M581+hb</f>
        <v>33.950000000000216</v>
      </c>
      <c r="N582" s="43">
        <f t="array" ref="N582:S582">ODESOLN2(M581,M582,$C$13,N581,O581,P581,Q581,R581,S581,$I$3,$I$4,$I$5,$I$6,$I$7,$I$8,$F$3,$F$4,$F$5,$F$6,$F$7,$F$8,$F$9,$F$10)</f>
        <v>0</v>
      </c>
      <c r="O582" s="43">
        <v>0.46027281301209455</v>
      </c>
      <c r="P582" s="43">
        <v>3.9899571866488929E-5</v>
      </c>
      <c r="Q582" s="43">
        <v>2.6426891951237173E-2</v>
      </c>
      <c r="R582" s="43">
        <v>3.1370286518358278E-4</v>
      </c>
      <c r="S582" s="43">
        <v>0.51298573325537467</v>
      </c>
    </row>
    <row r="583" spans="13:19" x14ac:dyDescent="0.25">
      <c r="M583" s="43">
        <f t="shared" ref="M583" si="576">M582+hb</f>
        <v>34.000000000000213</v>
      </c>
      <c r="N583" s="43">
        <f t="array" ref="N583:S583">ODESOLN2(M582,M583,$C$13,N582,O582,P582,Q582,R582,S582,$I$3,$I$4,$I$5,$I$6,$I$7,$I$8,$F$3,$F$4,$F$5,$F$6,$F$7,$F$8,$F$9,$F$10)</f>
        <v>0</v>
      </c>
      <c r="O583" s="43">
        <v>0.45938647344924205</v>
      </c>
      <c r="P583" s="43">
        <v>3.9256481849558604E-5</v>
      </c>
      <c r="Q583" s="43">
        <v>2.6427879745630885E-2</v>
      </c>
      <c r="R583" s="43">
        <v>3.1371200128383844E-4</v>
      </c>
      <c r="S583" s="43">
        <v>0.51387171897774997</v>
      </c>
    </row>
    <row r="584" spans="13:19" x14ac:dyDescent="0.25">
      <c r="M584" s="43">
        <f t="shared" ref="M584" si="577">M583+hb</f>
        <v>34.05000000000021</v>
      </c>
      <c r="N584" s="43">
        <f t="array" ref="N584:S584">ODESOLN2(M583,M584,$C$13,N583,O583,P583,Q583,R583,S583,$I$3,$I$4,$I$5,$I$6,$I$7,$I$8,$F$3,$F$4,$F$5,$F$6,$F$7,$F$8,$F$9,$F$10)</f>
        <v>0</v>
      </c>
      <c r="O584" s="43">
        <v>0.45850014026351937</v>
      </c>
      <c r="P584" s="43">
        <v>3.8623091375313592E-5</v>
      </c>
      <c r="Q584" s="43">
        <v>2.6428851610682414E-2</v>
      </c>
      <c r="R584" s="43">
        <v>3.1372099005377103E-4</v>
      </c>
      <c r="S584" s="43">
        <v>0.51475770470012527</v>
      </c>
    </row>
    <row r="585" spans="13:19" x14ac:dyDescent="0.25">
      <c r="M585" s="43">
        <f t="shared" ref="M585" si="578">M584+hb</f>
        <v>34.100000000000207</v>
      </c>
      <c r="N585" s="43">
        <f t="array" ref="N585:S585">ODESOLN2(M584,M585,$C$13,N584,O584,P584,Q584,R584,S584,$I$3,$I$4,$I$5,$I$6,$I$7,$I$8,$F$3,$F$4,$F$5,$F$6,$F$7,$F$8,$F$9,$F$10)</f>
        <v>0</v>
      </c>
      <c r="O585" s="43">
        <v>0.45761381334714163</v>
      </c>
      <c r="P585" s="43">
        <v>3.7999265603712004E-5</v>
      </c>
      <c r="Q585" s="43">
        <v>2.6429807786793155E-2</v>
      </c>
      <c r="R585" s="43">
        <v>3.137298337168505E-4</v>
      </c>
      <c r="S585" s="43">
        <v>0.51564369042250058</v>
      </c>
    </row>
    <row r="586" spans="13:19" x14ac:dyDescent="0.25">
      <c r="M586" s="43">
        <f t="shared" ref="M586" si="579">M585+hb</f>
        <v>34.150000000000205</v>
      </c>
      <c r="N586" s="43">
        <f t="array" ref="N586:S586">ODESOLN2(M585,M586,$C$13,N585,O585,P585,Q585,R585,S585,$I$3,$I$4,$I$5,$I$6,$I$7,$I$8,$F$3,$F$4,$F$5,$F$6,$F$7,$F$8,$F$9,$F$10)</f>
        <v>0</v>
      </c>
      <c r="O586" s="43">
        <v>0.45672749259401341</v>
      </c>
      <c r="P586" s="43">
        <v>3.7384871380660736E-5</v>
      </c>
      <c r="Q586" s="43">
        <v>2.6430748511020147E-2</v>
      </c>
      <c r="R586" s="43">
        <v>3.1373853446561509E-4</v>
      </c>
      <c r="S586" s="43">
        <v>0.51652967614487588</v>
      </c>
    </row>
    <row r="587" spans="13:19" x14ac:dyDescent="0.25">
      <c r="M587" s="43">
        <f t="shared" ref="M587" si="580">M586+hb</f>
        <v>34.200000000000202</v>
      </c>
      <c r="N587" s="43">
        <f t="array" ref="N587:S587">ODESOLN2(M586,M587,$C$13,N586,O586,P586,Q586,R586,S586,$I$3,$I$4,$I$5,$I$6,$I$7,$I$8,$F$3,$F$4,$F$5,$F$6,$F$7,$F$8,$F$9,$F$10)</f>
        <v>0</v>
      </c>
      <c r="O587" s="43">
        <v>0.45584117789970446</v>
      </c>
      <c r="P587" s="43">
        <v>3.6779777219902113E-5</v>
      </c>
      <c r="Q587" s="43">
        <v>2.6431674017117945E-2</v>
      </c>
      <c r="R587" s="43">
        <v>3.1374709446205831E-4</v>
      </c>
      <c r="S587" s="43">
        <v>0.51741566186725119</v>
      </c>
    </row>
    <row r="588" spans="13:19" x14ac:dyDescent="0.25">
      <c r="M588" s="43">
        <f t="shared" ref="M588" si="581">M587+hb</f>
        <v>34.250000000000199</v>
      </c>
      <c r="N588" s="43">
        <f t="array" ref="N588:S588">ODESOLN2(M587,M588,$C$13,N587,O587,P587,Q587,R587,S587,$I$3,$I$4,$I$5,$I$6,$I$7,$I$8,$F$3,$F$4,$F$5,$F$6,$F$7,$F$8,$F$9,$F$10)</f>
        <v>0</v>
      </c>
      <c r="O588" s="43">
        <v>0.45495486916142586</v>
      </c>
      <c r="P588" s="43">
        <v>3.6183853285050164E-5</v>
      </c>
      <c r="Q588" s="43">
        <v>2.6432584535580003E-2</v>
      </c>
      <c r="R588" s="43">
        <v>3.1375551583801155E-4</v>
      </c>
      <c r="S588" s="43">
        <v>0.51830164758962649</v>
      </c>
    </row>
    <row r="589" spans="13:19" x14ac:dyDescent="0.25">
      <c r="M589" s="43">
        <f t="shared" ref="M589" si="582">M588+hb</f>
        <v>34.300000000000196</v>
      </c>
      <c r="N589" s="43">
        <f t="array" ref="N589:S589">ODESOLN2(M588,M589,$C$13,N588,O588,P588,Q588,R588,S588,$I$3,$I$4,$I$5,$I$6,$I$7,$I$8,$F$3,$F$4,$F$5,$F$6,$F$7,$F$8,$F$9,$F$10)</f>
        <v>0</v>
      </c>
      <c r="O589" s="43">
        <v>0.45406856627800651</v>
      </c>
      <c r="P589" s="43">
        <v>3.5596971371776095E-5</v>
      </c>
      <c r="Q589" s="43">
        <v>2.6433480293679638E-2</v>
      </c>
      <c r="R589" s="43">
        <v>3.1376380069552355E-4</v>
      </c>
      <c r="S589" s="43">
        <v>0.5191876333120018</v>
      </c>
    </row>
    <row r="590" spans="13:19" x14ac:dyDescent="0.25">
      <c r="M590" s="43">
        <f t="shared" ref="M590" si="583">M589+hb</f>
        <v>34.350000000000193</v>
      </c>
      <c r="N590" s="43">
        <f t="array" ref="N590:S590">ODESOLN2(M589,M590,$C$13,N589,O589,P589,Q589,R589,S589,$I$3,$I$4,$I$5,$I$6,$I$7,$I$8,$F$3,$F$4,$F$5,$F$6,$F$7,$F$8,$F$9,$F$10)</f>
        <v>0</v>
      </c>
      <c r="O590" s="43">
        <v>0.45318226914987009</v>
      </c>
      <c r="P590" s="43">
        <v>3.5019004890142231E-5</v>
      </c>
      <c r="Q590" s="43">
        <v>2.643436151551053E-2</v>
      </c>
      <c r="R590" s="43">
        <v>3.1377195110723454E-4</v>
      </c>
      <c r="S590" s="43">
        <v>0.5200736190343771</v>
      </c>
    </row>
    <row r="591" spans="13:19" x14ac:dyDescent="0.25">
      <c r="M591" s="43">
        <f t="shared" ref="M591" si="584">M590+hb</f>
        <v>34.40000000000019</v>
      </c>
      <c r="N591" s="43">
        <f t="array" ref="N591:S591">ODESOLN2(M590,M591,$C$13,N590,O590,P590,Q590,R590,S590,$I$3,$I$4,$I$5,$I$6,$I$7,$I$8,$F$3,$F$4,$F$5,$F$6,$F$7,$F$8,$F$9,$F$10)</f>
        <v>0</v>
      </c>
      <c r="O591" s="43">
        <v>0.45229597767901181</v>
      </c>
      <c r="P591" s="43">
        <v>3.4449828847084094E-5</v>
      </c>
      <c r="Q591" s="43">
        <v>2.6435228422026821E-2</v>
      </c>
      <c r="R591" s="43">
        <v>3.1377996911674712E-4</v>
      </c>
      <c r="S591" s="43">
        <v>0.5209596047567524</v>
      </c>
    </row>
    <row r="592" spans="13:19" x14ac:dyDescent="0.25">
      <c r="M592" s="43">
        <f t="shared" ref="M592" si="585">M591+hb</f>
        <v>34.450000000000188</v>
      </c>
      <c r="N592" s="43">
        <f t="array" ref="N592:S592">ODESOLN2(M591,M592,$C$13,N591,O591,P591,Q591,R591,S591,$I$3,$I$4,$I$5,$I$6,$I$7,$I$8,$F$3,$F$4,$F$5,$F$6,$F$7,$F$8,$F$9,$F$10)</f>
        <v>0</v>
      </c>
      <c r="O592" s="43">
        <v>0.45140969176897616</v>
      </c>
      <c r="P592" s="43">
        <v>3.3889319829039751E-5</v>
      </c>
      <c r="Q592" s="43">
        <v>2.6436081231082743E-2</v>
      </c>
      <c r="R592" s="43">
        <v>3.1378785673899268E-4</v>
      </c>
      <c r="S592" s="43">
        <v>0.52184559047912771</v>
      </c>
    </row>
    <row r="593" spans="13:19" x14ac:dyDescent="0.25">
      <c r="M593" s="43">
        <f t="shared" ref="M593" si="586">M592+hb</f>
        <v>34.500000000000185</v>
      </c>
      <c r="N593" s="43">
        <f t="array" ref="N593:S593">ODESOLN2(M592,M593,$C$13,N592,O592,P592,Q592,R592,S592,$I$3,$I$4,$I$5,$I$6,$I$7,$I$8,$F$3,$F$4,$F$5,$F$6,$F$7,$F$8,$F$9,$F$10)</f>
        <v>0</v>
      </c>
      <c r="O593" s="43">
        <v>0.45052341132483437</v>
      </c>
      <c r="P593" s="43">
        <v>3.3337355984726034E-5</v>
      </c>
      <c r="Q593" s="43">
        <v>2.6436920157471809E-2</v>
      </c>
      <c r="R593" s="43">
        <v>3.1379561596059423E-4</v>
      </c>
      <c r="S593" s="43">
        <v>0.52273157620150301</v>
      </c>
    </row>
    <row r="594" spans="13:19" x14ac:dyDescent="0.25">
      <c r="M594" s="43">
        <f t="shared" ref="M594" si="587">M593+hb</f>
        <v>34.550000000000182</v>
      </c>
      <c r="N594" s="43">
        <f t="array" ref="N594:S594">ODESOLN2(M593,M594,$C$13,N593,O593,P593,Q593,R593,S593,$I$3,$I$4,$I$5,$I$6,$I$7,$I$8,$F$3,$F$4,$F$5,$F$6,$F$7,$F$8,$F$9,$F$10)</f>
        <v>0</v>
      </c>
      <c r="O594" s="43">
        <v>0.44963713625316215</v>
      </c>
      <c r="P594" s="43">
        <v>3.2793817008060898E-5</v>
      </c>
      <c r="Q594" s="43">
        <v>2.6437745412965612E-2</v>
      </c>
      <c r="R594" s="43">
        <v>3.1380324874022517E-4</v>
      </c>
      <c r="S594" s="43">
        <v>0.52361756192387832</v>
      </c>
    </row>
    <row r="595" spans="13:19" x14ac:dyDescent="0.25">
      <c r="M595" s="43">
        <f t="shared" ref="M595" si="588">M594+hb</f>
        <v>34.600000000000179</v>
      </c>
      <c r="N595" s="43">
        <f t="array" ref="N595:S595">ODESOLN2(M594,M595,$C$13,N594,O594,P594,Q594,R594,S594,$I$3,$I$4,$I$5,$I$6,$I$7,$I$8,$F$3,$F$4,$F$5,$F$6,$F$7,$F$8,$F$9,$F$10)</f>
        <v>0</v>
      </c>
      <c r="O595" s="43">
        <v>0.44875086646201823</v>
      </c>
      <c r="P595" s="43">
        <v>3.225858412123142E-5</v>
      </c>
      <c r="Q595" s="43">
        <v>2.6438557206352162E-2</v>
      </c>
      <c r="R595" s="43">
        <v>3.1381075700896363E-4</v>
      </c>
      <c r="S595" s="43">
        <v>0.52450354764625362</v>
      </c>
    </row>
    <row r="596" spans="13:19" x14ac:dyDescent="0.25">
      <c r="M596" s="43">
        <f t="shared" ref="M596" si="589">M595+hb</f>
        <v>34.650000000000176</v>
      </c>
      <c r="N596" s="43">
        <f t="array" ref="N596:S596">ODESOLN2(M595,M596,$C$13,N595,O595,P595,Q595,R595,S595,$I$3,$I$4,$I$5,$I$6,$I$7,$I$8,$F$3,$F$4,$F$5,$F$6,$F$7,$F$8,$F$9,$F$10)</f>
        <v>0</v>
      </c>
      <c r="O596" s="43">
        <v>0.44786460186092275</v>
      </c>
      <c r="P596" s="43">
        <v>3.1731540057906678E-5</v>
      </c>
      <c r="Q596" s="43">
        <v>2.6439355743473853E-2</v>
      </c>
      <c r="R596" s="43">
        <v>3.1381814267064396E-4</v>
      </c>
      <c r="S596" s="43">
        <v>0.52538953336862892</v>
      </c>
    </row>
    <row r="597" spans="13:19" x14ac:dyDescent="0.25">
      <c r="M597" s="43">
        <f t="shared" ref="M597" si="590">M596+hb</f>
        <v>34.700000000000173</v>
      </c>
      <c r="N597" s="43">
        <f t="array" ref="N597:S597">ODESOLN2(M596,M597,$C$13,N596,O596,P596,Q596,R596,S596,$I$3,$I$4,$I$5,$I$6,$I$7,$I$8,$F$3,$F$4,$F$5,$F$6,$F$7,$F$8,$F$9,$F$10)</f>
        <v>0</v>
      </c>
      <c r="O597" s="43">
        <v>0.44697834236083578</v>
      </c>
      <c r="P597" s="43">
        <v>3.1212569046595027E-5</v>
      </c>
      <c r="Q597" s="43">
        <v>2.6440141227264933E-2</v>
      </c>
      <c r="R597" s="43">
        <v>3.1382540760220275E-4</v>
      </c>
      <c r="S597" s="43">
        <v>0.52627551909100423</v>
      </c>
    </row>
    <row r="598" spans="13:19" x14ac:dyDescent="0.25">
      <c r="M598" s="43">
        <f t="shared" ref="M598" si="591">M597+hb</f>
        <v>34.750000000000171</v>
      </c>
      <c r="N598" s="43">
        <f t="array" ref="N598:S598">ODESOLN2(M597,M598,$C$13,N597,O597,P597,Q597,R597,S597,$I$3,$I$4,$I$5,$I$6,$I$7,$I$8,$F$3,$F$4,$F$5,$F$6,$F$7,$F$8,$F$9,$F$10)</f>
        <v>0</v>
      </c>
      <c r="O598" s="43">
        <v>0.44609208787413718</v>
      </c>
      <c r="P598" s="43">
        <v>3.0701556794144993E-5</v>
      </c>
      <c r="Q598" s="43">
        <v>2.6440913857788649E-2</v>
      </c>
      <c r="R598" s="43">
        <v>3.1383255365402302E-4</v>
      </c>
      <c r="S598" s="43">
        <v>0.52716150481337953</v>
      </c>
    </row>
    <row r="599" spans="13:19" x14ac:dyDescent="0.25">
      <c r="M599" s="43">
        <f t="shared" ref="M599" si="592">M598+hb</f>
        <v>34.800000000000168</v>
      </c>
      <c r="N599" s="43">
        <f t="array" ref="N599:S599">ODESOLN2(M598,M599,$C$13,N598,O598,P598,Q598,R598,S598,$I$3,$I$4,$I$5,$I$6,$I$7,$I$8,$F$3,$F$4,$F$5,$F$6,$F$7,$F$8,$F$9,$F$10)</f>
        <v>0</v>
      </c>
      <c r="O599" s="43">
        <v>0.44520583831460497</v>
      </c>
      <c r="P599" s="43">
        <v>3.0198390469389279E-5</v>
      </c>
      <c r="Q599" s="43">
        <v>2.6441673832273908E-2</v>
      </c>
      <c r="R599" s="43">
        <v>3.1383958265027292E-4</v>
      </c>
      <c r="S599" s="43">
        <v>0.52804749053575484</v>
      </c>
    </row>
    <row r="600" spans="13:19" x14ac:dyDescent="0.25">
      <c r="M600" s="43">
        <f t="shared" ref="M600" si="593">M599+hb</f>
        <v>34.850000000000165</v>
      </c>
      <c r="N600" s="43">
        <f t="array" ref="N600:S600">ODESOLN2(M599,M600,$C$13,N599,O599,P599,Q599,R599,S599,$I$3,$I$4,$I$5,$I$6,$I$7,$I$8,$F$3,$F$4,$F$5,$F$6,$F$7,$F$8,$F$9,$F$10)</f>
        <v>0</v>
      </c>
      <c r="O600" s="43">
        <v>0.4443195935973952</v>
      </c>
      <c r="P600" s="43">
        <v>2.9702958686931071E-5</v>
      </c>
      <c r="Q600" s="43">
        <v>2.6442421345151592E-2</v>
      </c>
      <c r="R600" s="43">
        <v>3.1384649638924167E-4</v>
      </c>
      <c r="S600" s="43">
        <v>0.52893347625813014</v>
      </c>
    </row>
    <row r="601" spans="13:19" x14ac:dyDescent="0.25">
      <c r="M601" s="43">
        <f t="shared" ref="M601" si="594">M600+hb</f>
        <v>34.900000000000162</v>
      </c>
      <c r="N601" s="43">
        <f t="array" ref="N601:S601">ODESOLN2(M600,M601,$C$13,N600,O600,P600,Q600,R600,S600,$I$3,$I$4,$I$5,$I$6,$I$7,$I$8,$F$3,$F$4,$F$5,$F$6,$F$7,$F$8,$F$9,$F$10)</f>
        <v>0</v>
      </c>
      <c r="O601" s="43">
        <v>0.44343335363902237</v>
      </c>
      <c r="P601" s="43">
        <v>2.9215151491072173E-5</v>
      </c>
      <c r="Q601" s="43">
        <v>2.6443156588090416E-2</v>
      </c>
      <c r="R601" s="43">
        <v>3.1385329664367128E-4</v>
      </c>
      <c r="S601" s="43">
        <v>0.52981946198050545</v>
      </c>
    </row>
    <row r="602" spans="13:19" x14ac:dyDescent="0.25">
      <c r="M602" s="43">
        <f t="shared" ref="M602" si="595">M601+hb</f>
        <v>34.950000000000159</v>
      </c>
      <c r="N602" s="43">
        <f t="array" ref="N602:S602">ODESOLN2(M601,M602,$C$13,N601,O601,P601,Q601,R601,S601,$I$3,$I$4,$I$5,$I$6,$I$7,$I$8,$F$3,$F$4,$F$5,$F$6,$F$7,$F$8,$F$9,$F$10)</f>
        <v>0</v>
      </c>
      <c r="O602" s="43">
        <v>0.44254711835733873</v>
      </c>
      <c r="P602" s="43">
        <v>2.8734860339882143E-5</v>
      </c>
      <c r="Q602" s="43">
        <v>2.6443879750032429E-2</v>
      </c>
      <c r="R602" s="43">
        <v>3.138599851610847E-4</v>
      </c>
      <c r="S602" s="43">
        <v>0.53070544770288075</v>
      </c>
    </row>
    <row r="603" spans="13:19" x14ac:dyDescent="0.25">
      <c r="M603" s="43">
        <f t="shared" ref="M603" si="596">M602+hb</f>
        <v>35.000000000000156</v>
      </c>
      <c r="N603" s="43">
        <f t="array" ref="N603:S603">ODESOLN2(M602,M603,$C$13,N602,O602,P602,Q602,R602,S602,$I$3,$I$4,$I$5,$I$6,$I$7,$I$8,$F$3,$F$4,$F$5,$F$6,$F$7,$F$8,$F$9,$F$10)</f>
        <v>0</v>
      </c>
      <c r="O603" s="43">
        <v>0.44166088767151501</v>
      </c>
      <c r="P603" s="43">
        <v>2.8261978089407839E-5</v>
      </c>
      <c r="Q603" s="43">
        <v>2.644459101722809E-2</v>
      </c>
      <c r="R603" s="43">
        <v>3.1386656366411071E-4</v>
      </c>
      <c r="S603" s="43">
        <v>0.53159143342525605</v>
      </c>
    </row>
    <row r="604" spans="13:19" x14ac:dyDescent="0.25">
      <c r="M604" s="43">
        <f t="shared" ref="M604" si="597">M603+hb</f>
        <v>35.050000000000153</v>
      </c>
      <c r="N604" s="43">
        <f t="array" ref="N604:S604">ODESOLN2(M603,M604,$C$13,N603,O603,P603,Q603,R603,S603,$I$3,$I$4,$I$5,$I$6,$I$7,$I$8,$F$3,$F$4,$F$5,$F$6,$F$7,$F$8,$F$9,$F$10)</f>
        <v>0</v>
      </c>
      <c r="O604" s="43">
        <v>0.44077466150202133</v>
      </c>
      <c r="P604" s="43">
        <v>2.7796398978022715E-5</v>
      </c>
      <c r="Q604" s="43">
        <v>2.6445290573270972E-2</v>
      </c>
      <c r="R604" s="43">
        <v>3.1387303385080437E-4</v>
      </c>
      <c r="S604" s="43">
        <v>0.53247741914763136</v>
      </c>
    </row>
    <row r="605" spans="13:19" x14ac:dyDescent="0.25">
      <c r="M605" s="43">
        <f t="shared" ref="M605" si="598">M604+hb</f>
        <v>35.100000000000151</v>
      </c>
      <c r="N605" s="43">
        <f t="array" ref="N605:S605">ODESOLN2(M604,M605,$C$13,N604,O604,P604,Q604,R604,S604,$I$3,$I$4,$I$5,$I$6,$I$7,$I$8,$F$3,$F$4,$F$5,$F$6,$F$7,$F$8,$F$9,$F$10)</f>
        <v>0</v>
      </c>
      <c r="O605" s="43">
        <v>0.43988843977060776</v>
      </c>
      <c r="P605" s="43">
        <v>2.7338018610915091E-5</v>
      </c>
      <c r="Q605" s="43">
        <v>2.6445978599132083E-2</v>
      </c>
      <c r="R605" s="43">
        <v>3.1387939739496457E-4</v>
      </c>
      <c r="S605" s="43">
        <v>0.53336340487000666</v>
      </c>
    </row>
    <row r="606" spans="13:19" x14ac:dyDescent="0.25">
      <c r="M606" s="43">
        <f t="shared" ref="M606" si="599">M605+hb</f>
        <v>35.150000000000148</v>
      </c>
      <c r="N606" s="43">
        <f t="array" ref="N606:S606">ODESOLN2(M605,M606,$C$13,N605,O605,P605,Q605,R605,S605,$I$3,$I$4,$I$5,$I$6,$I$7,$I$8,$F$3,$F$4,$F$5,$F$6,$F$7,$F$8,$F$9,$F$10)</f>
        <v>0</v>
      </c>
      <c r="O606" s="43">
        <v>0.43900222240028536</v>
      </c>
      <c r="P606" s="43">
        <v>2.6886733944714814E-5</v>
      </c>
      <c r="Q606" s="43">
        <v>2.6446655273193759E-2</v>
      </c>
      <c r="R606" s="43">
        <v>3.1388565594644773E-4</v>
      </c>
      <c r="S606" s="43">
        <v>0.53424939059238197</v>
      </c>
    </row>
    <row r="607" spans="13:19" x14ac:dyDescent="0.25">
      <c r="M607" s="43">
        <f t="shared" ref="M607" si="600">M606+hb</f>
        <v>35.200000000000145</v>
      </c>
      <c r="N607" s="43">
        <f t="array" ref="N607:S607">ODESOLN2(M606,M607,$C$13,N606,O606,P606,Q606,R606,S606,$I$3,$I$4,$I$5,$I$6,$I$7,$I$8,$F$3,$F$4,$F$5,$F$6,$F$7,$F$8,$F$9,$F$10)</f>
        <v>0</v>
      </c>
      <c r="O607" s="43">
        <v>0.43811600931530781</v>
      </c>
      <c r="P607" s="43">
        <v>2.6442443272257593E-5</v>
      </c>
      <c r="Q607" s="43">
        <v>2.6447320771283214E-2</v>
      </c>
      <c r="R607" s="43">
        <v>3.1389181113147818E-4</v>
      </c>
      <c r="S607" s="43">
        <v>0.53513537631475727</v>
      </c>
    </row>
    <row r="608" spans="13:19" x14ac:dyDescent="0.25">
      <c r="M608" s="43">
        <f t="shared" ref="M608" si="601">M607+hb</f>
        <v>35.250000000000142</v>
      </c>
      <c r="N608" s="43">
        <f t="array" ref="N608:S608">ODESOLN2(M607,M608,$C$13,N607,O607,P607,Q607,R607,S607,$I$3,$I$4,$I$5,$I$6,$I$7,$I$8,$F$3,$F$4,$F$5,$F$6,$F$7,$F$8,$F$9,$F$10)</f>
        <v>0</v>
      </c>
      <c r="O608" s="43">
        <v>0.43722980044115323</v>
      </c>
      <c r="P608" s="43">
        <v>2.6005046207486221E-5</v>
      </c>
      <c r="Q608" s="43">
        <v>2.6447975266705715E-2</v>
      </c>
      <c r="R608" s="43">
        <v>3.1389786455295434E-4</v>
      </c>
      <c r="S608" s="43">
        <v>0.53602136203713258</v>
      </c>
    </row>
    <row r="609" spans="13:19" x14ac:dyDescent="0.25">
      <c r="M609" s="43">
        <f t="shared" ref="M609" si="602">M608+hb</f>
        <v>35.300000000000139</v>
      </c>
      <c r="N609" s="43">
        <f t="array" ref="N609:S609">ODESOLN2(M608,M609,$C$13,N608,O608,P608,Q608,R608,S608,$I$3,$I$4,$I$5,$I$6,$I$7,$I$8,$F$3,$F$4,$F$5,$F$6,$F$7,$F$8,$F$9,$F$10)</f>
        <v>0</v>
      </c>
      <c r="O609" s="43">
        <v>0.43634359570450532</v>
      </c>
      <c r="P609" s="43">
        <v>2.5574443670488097E-5</v>
      </c>
      <c r="Q609" s="43">
        <v>2.6448618930277355E-2</v>
      </c>
      <c r="R609" s="43">
        <v>3.1390381779075241E-4</v>
      </c>
      <c r="S609" s="43">
        <v>0.53690734775950788</v>
      </c>
    </row>
    <row r="610" spans="13:19" x14ac:dyDescent="0.25">
      <c r="M610" s="43">
        <f t="shared" ref="M610" si="603">M609+hb</f>
        <v>35.350000000000136</v>
      </c>
      <c r="N610" s="43">
        <f t="array" ref="N610:S610">ODESOLN2(M609,M610,$C$13,N609,O609,P609,Q609,R609,S609,$I$3,$I$4,$I$5,$I$6,$I$7,$I$8,$F$3,$F$4,$F$5,$F$6,$F$7,$F$8,$F$9,$F$10)</f>
        <v>0</v>
      </c>
      <c r="O610" s="43">
        <v>0.43545739503323622</v>
      </c>
      <c r="P610" s="43">
        <v>2.5150537872668268E-5</v>
      </c>
      <c r="Q610" s="43">
        <v>2.6449251930357465E-2</v>
      </c>
      <c r="R610" s="43">
        <v>3.1390967240202633E-4</v>
      </c>
      <c r="S610" s="43">
        <v>0.53779333348188318</v>
      </c>
    </row>
    <row r="611" spans="13:19" x14ac:dyDescent="0.25">
      <c r="M611" s="43">
        <f t="shared" ref="M611" si="604">M610+hb</f>
        <v>35.400000000000134</v>
      </c>
      <c r="N611" s="43">
        <f t="array" ref="N611:S611">ODESOLN2(M610,M611,$C$13,N610,O610,P610,Q610,R610,S610,$I$3,$I$4,$I$5,$I$6,$I$7,$I$8,$F$3,$F$4,$F$5,$F$6,$F$7,$F$8,$F$9,$F$10)</f>
        <v>0</v>
      </c>
      <c r="O611" s="43">
        <v>0.43457119835638869</v>
      </c>
      <c r="P611" s="43">
        <v>2.4733232302057309E-5</v>
      </c>
      <c r="Q611" s="43">
        <v>2.6449874432880681E-2</v>
      </c>
      <c r="R611" s="43">
        <v>3.1391542992150378E-4</v>
      </c>
      <c r="S611" s="43">
        <v>0.53867931920425849</v>
      </c>
    </row>
    <row r="612" spans="13:19" x14ac:dyDescent="0.25">
      <c r="M612" s="43">
        <f t="shared" ref="M612" si="605">M611+hb</f>
        <v>35.450000000000131</v>
      </c>
      <c r="N612" s="43">
        <f t="array" ref="N612:S612">ODESOLN2(M611,M612,$C$13,N611,O611,P611,Q611,R611,S611,$I$3,$I$4,$I$5,$I$6,$I$7,$I$8,$F$3,$F$4,$F$5,$F$6,$F$7,$F$8,$F$9,$F$10)</f>
        <v>0</v>
      </c>
      <c r="O612" s="43">
        <v>0.43368500560415824</v>
      </c>
      <c r="P612" s="43">
        <v>2.4322431708753298E-5</v>
      </c>
      <c r="Q612" s="43">
        <v>2.6450486601388584E-2</v>
      </c>
      <c r="R612" s="43">
        <v>3.1392109186177908E-4</v>
      </c>
      <c r="S612" s="43">
        <v>0.53956530492663379</v>
      </c>
    </row>
    <row r="613" spans="13:19" x14ac:dyDescent="0.25">
      <c r="M613" s="43">
        <f t="shared" ref="M613" si="606">M612+hb</f>
        <v>35.500000000000128</v>
      </c>
      <c r="N613" s="43">
        <f t="array" ref="N613:S613">ODESOLN2(M612,M613,$C$13,N612,O612,P612,Q612,R612,S612,$I$3,$I$4,$I$5,$I$6,$I$7,$I$8,$F$3,$F$4,$F$5,$F$6,$F$7,$F$8,$F$9,$F$10)</f>
        <v>0</v>
      </c>
      <c r="O613" s="43">
        <v>0.43279881670787668</v>
      </c>
      <c r="P613" s="43">
        <v>2.3918042090497178E-5</v>
      </c>
      <c r="Q613" s="43">
        <v>2.6451088597061058E-2</v>
      </c>
      <c r="R613" s="43">
        <v>3.1392665971360353E-4</v>
      </c>
      <c r="S613" s="43">
        <v>0.5404512906490091</v>
      </c>
    </row>
    <row r="614" spans="13:19" x14ac:dyDescent="0.25">
      <c r="M614" s="43">
        <f t="shared" ref="M614" si="607">M613+hb</f>
        <v>35.550000000000125</v>
      </c>
      <c r="N614" s="43">
        <f t="array" ref="N614:S614">ODESOLN2(M613,M614,$C$13,N613,O613,P613,Q613,R613,S613,$I$3,$I$4,$I$5,$I$6,$I$7,$I$8,$F$3,$F$4,$F$5,$F$6,$F$7,$F$8,$F$9,$F$10)</f>
        <v>0</v>
      </c>
      <c r="O614" s="43">
        <v>0.4319126315999946</v>
      </c>
      <c r="P614" s="43">
        <v>2.3519970678380776E-5</v>
      </c>
      <c r="Q614" s="43">
        <v>2.6451680578747239E-2</v>
      </c>
      <c r="R614" s="43">
        <v>3.1393213494617116E-4</v>
      </c>
      <c r="S614" s="43">
        <v>0.5413372763713844</v>
      </c>
    </row>
    <row r="615" spans="13:19" x14ac:dyDescent="0.25">
      <c r="M615" s="43">
        <f t="shared" ref="M615" si="608">M614+hb</f>
        <v>35.600000000000122</v>
      </c>
      <c r="N615" s="43">
        <f t="array" ref="N615:S615">ODESOLN2(M614,M615,$C$13,N614,O614,P614,Q614,R614,S614,$I$3,$I$4,$I$5,$I$6,$I$7,$I$8,$F$3,$F$4,$F$5,$F$6,$F$7,$F$8,$F$9,$F$10)</f>
        <v>0</v>
      </c>
      <c r="O615" s="43">
        <v>0.43102645021406466</v>
      </c>
      <c r="P615" s="43">
        <v>2.3128125922686757E-5</v>
      </c>
      <c r="Q615" s="43">
        <v>2.6452262702996106E-2</v>
      </c>
      <c r="R615" s="43">
        <v>3.1393751900740175E-4</v>
      </c>
      <c r="S615" s="43">
        <v>0.54222326209375971</v>
      </c>
    </row>
    <row r="616" spans="13:19" x14ac:dyDescent="0.25">
      <c r="M616" s="43">
        <f t="shared" ref="M616" si="609">M615+hb</f>
        <v>35.650000000000119</v>
      </c>
      <c r="N616" s="43">
        <f t="array" ref="N616:S616">ODESOLN2(M615,M616,$C$13,N615,O615,P615,Q615,R615,S615,$I$3,$I$4,$I$5,$I$6,$I$7,$I$8,$F$3,$F$4,$F$5,$F$6,$F$7,$F$8,$F$9,$F$10)</f>
        <v>0</v>
      </c>
      <c r="O616" s="43">
        <v>0.43014027248472547</v>
      </c>
      <c r="P616" s="43">
        <v>2.2742417478859734E-5</v>
      </c>
      <c r="Q616" s="43">
        <v>2.6452835124086777E-2</v>
      </c>
      <c r="R616" s="43">
        <v>3.1394281332422128E-4</v>
      </c>
      <c r="S616" s="43">
        <v>0.54310924781613501</v>
      </c>
    </row>
    <row r="617" spans="13:19" x14ac:dyDescent="0.25">
      <c r="M617" s="43">
        <f t="shared" ref="M617" si="610">M616+hb</f>
        <v>35.700000000000117</v>
      </c>
      <c r="N617" s="43">
        <f t="array" ref="N617:S617">ODESOLN2(M616,M617,$C$13,N616,O616,P616,Q616,R616,S616,$I$3,$I$4,$I$5,$I$6,$I$7,$I$8,$F$3,$F$4,$F$5,$F$6,$F$7,$F$8,$F$9,$F$10)</f>
        <v>0</v>
      </c>
      <c r="O617" s="43">
        <v>0.42925409834768496</v>
      </c>
      <c r="P617" s="43">
        <v>2.2362756193607898E-5</v>
      </c>
      <c r="Q617" s="43">
        <v>2.645339799405836E-2</v>
      </c>
      <c r="R617" s="43">
        <v>3.139480193028379E-4</v>
      </c>
      <c r="S617" s="43">
        <v>0.54399523353851031</v>
      </c>
    </row>
    <row r="618" spans="13:19" x14ac:dyDescent="0.25">
      <c r="M618" s="43">
        <f t="shared" ref="M618" si="611">M617+hb</f>
        <v>35.750000000000114</v>
      </c>
      <c r="N618" s="43">
        <f t="array" ref="N618:S618">ODESOLN2(M617,M618,$C$13,N617,O617,P617,Q617,R617,S617,$I$3,$I$4,$I$5,$I$6,$I$7,$I$8,$F$3,$F$4,$F$5,$F$6,$F$7,$F$8,$F$9,$F$10)</f>
        <v>0</v>
      </c>
      <c r="O618" s="43">
        <v>0.42836792773970461</v>
      </c>
      <c r="P618" s="43">
        <v>2.1989054091134257E-5</v>
      </c>
      <c r="Q618" s="43">
        <v>2.6453951462739544E-2</v>
      </c>
      <c r="R618" s="43">
        <v>3.1395313832901568E-4</v>
      </c>
      <c r="S618" s="43">
        <v>0.54488121926088562</v>
      </c>
    </row>
    <row r="619" spans="13:19" x14ac:dyDescent="0.25">
      <c r="M619" s="43">
        <f t="shared" ref="M619" si="612">M618+hb</f>
        <v>35.800000000000111</v>
      </c>
      <c r="N619" s="43">
        <f t="array" ref="N619:S619">ODESOLN2(M618,M619,$C$13,N618,O618,P618,Q618,R618,S618,$I$3,$I$4,$I$5,$I$6,$I$7,$I$8,$F$3,$F$4,$F$5,$F$6,$F$7,$F$8,$F$9,$F$10)</f>
        <v>0</v>
      </c>
      <c r="O619" s="43">
        <v>0.42748176059858312</v>
      </c>
      <c r="P619" s="43">
        <v>2.1621224359496935E-5</v>
      </c>
      <c r="Q619" s="43">
        <v>2.6454495677777815E-2</v>
      </c>
      <c r="R619" s="43">
        <v>3.1395817176834464E-4</v>
      </c>
      <c r="S619" s="43">
        <v>0.54576720498326092</v>
      </c>
    </row>
    <row r="620" spans="13:19" x14ac:dyDescent="0.25">
      <c r="M620" s="43">
        <f t="shared" ref="M620" si="613">M619+hb</f>
        <v>35.850000000000108</v>
      </c>
      <c r="N620" s="43">
        <f t="array" ref="N620:S620">ODESOLN2(M619,M620,$C$13,N619,O619,P619,Q619,R619,S619,$I$3,$I$4,$I$5,$I$6,$I$7,$I$8,$F$3,$F$4,$F$5,$F$6,$F$7,$F$8,$F$9,$F$10)</f>
        <v>0</v>
      </c>
      <c r="O620" s="43">
        <v>0.42659559686314136</v>
      </c>
      <c r="P620" s="43">
        <v>2.1259181337097655E-5</v>
      </c>
      <c r="Q620" s="43">
        <v>2.6455030784668317E-2</v>
      </c>
      <c r="R620" s="43">
        <v>3.1396312096650808E-4</v>
      </c>
      <c r="S620" s="43">
        <v>0.54665319070563623</v>
      </c>
    </row>
    <row r="621" spans="13:19" x14ac:dyDescent="0.25">
      <c r="M621" s="43">
        <f t="shared" ref="M621" si="614">M620+hb</f>
        <v>35.900000000000105</v>
      </c>
      <c r="N621" s="43">
        <f t="array" ref="N621:S621">ODESOLN2(M620,M621,$C$13,N620,O620,P620,Q620,R620,S620,$I$3,$I$4,$I$5,$I$6,$I$7,$I$8,$F$3,$F$4,$F$5,$F$6,$F$7,$F$8,$F$9,$F$10)</f>
        <v>0</v>
      </c>
      <c r="O621" s="43">
        <v>0.42570943647320647</v>
      </c>
      <c r="P621" s="43">
        <v>2.090284049929764E-5</v>
      </c>
      <c r="Q621" s="43">
        <v>2.6455556926782444E-2</v>
      </c>
      <c r="R621" s="43">
        <v>3.1396798724954623E-4</v>
      </c>
      <c r="S621" s="43">
        <v>0.54753917642801153</v>
      </c>
    </row>
    <row r="622" spans="13:19" x14ac:dyDescent="0.25">
      <c r="M622" s="43">
        <f t="shared" ref="M622" si="615">M621+hb</f>
        <v>35.950000000000102</v>
      </c>
      <c r="N622" s="43">
        <f t="array" ref="N622:S622">ODESOLN2(M621,M622,$C$13,N621,O621,P621,Q621,R621,S621,$I$3,$I$4,$I$5,$I$6,$I$7,$I$8,$F$3,$F$4,$F$5,$F$6,$F$7,$F$8,$F$9,$F$10)</f>
        <v>0</v>
      </c>
      <c r="O622" s="43">
        <v>0.42482327936959702</v>
      </c>
      <c r="P622" s="43">
        <v>2.0552118445160295E-5</v>
      </c>
      <c r="Q622" s="43">
        <v>2.6456074245395988E-2</v>
      </c>
      <c r="R622" s="43">
        <v>3.1397277192411776E-4</v>
      </c>
      <c r="S622" s="43">
        <v>0.54842516215038684</v>
      </c>
    </row>
    <row r="623" spans="13:19" x14ac:dyDescent="0.25">
      <c r="M623" s="43">
        <f t="shared" ref="M623" si="616">M622+hb</f>
        <v>36.000000000000099</v>
      </c>
      <c r="N623" s="43">
        <f t="array" ref="N623:S623">ODESOLN2(M622,M623,$C$13,N622,O622,P622,Q622,R622,S622,$I$3,$I$4,$I$5,$I$6,$I$7,$I$8,$F$3,$F$4,$F$5,$F$6,$F$7,$F$8,$F$9,$F$10)</f>
        <v>0</v>
      </c>
      <c r="O623" s="43">
        <v>0.42393712549410761</v>
      </c>
      <c r="P623" s="43">
        <v>2.020693288431978E-5</v>
      </c>
      <c r="Q623" s="43">
        <v>2.6456582879717066E-2</v>
      </c>
      <c r="R623" s="43">
        <v>3.1397747627775699E-4</v>
      </c>
      <c r="S623" s="43">
        <v>0.54931114787276214</v>
      </c>
    </row>
    <row r="624" spans="13:19" x14ac:dyDescent="0.25">
      <c r="M624" s="43">
        <f t="shared" ref="M624" si="617">M623+hb</f>
        <v>36.050000000000097</v>
      </c>
      <c r="N624" s="43">
        <f t="array" ref="N624:S624">ODESOLN2(M623,M624,$C$13,N623,O623,P623,Q623,R623,S623,$I$3,$I$4,$I$5,$I$6,$I$7,$I$8,$F$3,$F$4,$F$5,$F$6,$F$7,$F$8,$F$9,$F$10)</f>
        <v>0</v>
      </c>
      <c r="O624" s="43">
        <v>0.42305097478949444</v>
      </c>
      <c r="P624" s="43">
        <v>1.9867202623974817E-5</v>
      </c>
      <c r="Q624" s="43">
        <v>2.6457082966913657E-2</v>
      </c>
      <c r="R624" s="43">
        <v>3.1398210157912914E-4</v>
      </c>
      <c r="S624" s="43">
        <v>0.55019713359513744</v>
      </c>
    </row>
    <row r="625" spans="13:19" x14ac:dyDescent="0.25">
      <c r="M625" s="43">
        <f t="shared" ref="M625" si="618">M624+hb</f>
        <v>36.100000000000094</v>
      </c>
      <c r="N625" s="43">
        <f t="array" ref="N625:S625">ODESOLN2(M624,M625,$C$13,N624,O624,P624,Q624,R624,S624,$I$3,$I$4,$I$5,$I$6,$I$7,$I$8,$F$3,$F$4,$F$5,$F$6,$F$7,$F$8,$F$9,$F$10)</f>
        <v>0</v>
      </c>
      <c r="O625" s="43">
        <v>0.42216482719946047</v>
      </c>
      <c r="P625" s="43">
        <v>1.953284755600691E-5</v>
      </c>
      <c r="Q625" s="43">
        <v>2.6457574642140842E-2</v>
      </c>
      <c r="R625" s="43">
        <v>3.1398664907828216E-4</v>
      </c>
      <c r="S625" s="43">
        <v>0.55108311931751275</v>
      </c>
    </row>
    <row r="626" spans="13:19" x14ac:dyDescent="0.25">
      <c r="M626" s="43">
        <f t="shared" ref="M626" si="619">M625+hb</f>
        <v>36.150000000000091</v>
      </c>
      <c r="N626" s="43">
        <f t="array" ref="N626:S626">ODESOLN2(M625,M626,$C$13,N625,O625,P625,Q625,R625,S625,$I$3,$I$4,$I$5,$I$6,$I$7,$I$8,$F$3,$F$4,$F$5,$F$6,$F$7,$F$8,$F$9,$F$10)</f>
        <v>0</v>
      </c>
      <c r="O626" s="43">
        <v>0.42127868266864132</v>
      </c>
      <c r="P626" s="43">
        <v>1.9203788644222222E-5</v>
      </c>
      <c r="Q626" s="43">
        <v>2.6458058038567697E-2</v>
      </c>
      <c r="R626" s="43">
        <v>3.139911200068956E-4</v>
      </c>
      <c r="S626" s="43">
        <v>0.55196910503988805</v>
      </c>
    </row>
    <row r="627" spans="13:19" x14ac:dyDescent="0.25">
      <c r="M627" s="43">
        <f t="shared" ref="M627" si="620">M626+hb</f>
        <v>36.200000000000088</v>
      </c>
      <c r="N627" s="43">
        <f t="array" ref="N627:S627">ODESOLN2(M626,M627,$C$13,N626,O626,P626,Q626,R626,S626,$I$3,$I$4,$I$5,$I$6,$I$7,$I$8,$F$3,$F$4,$F$5,$F$6,$F$7,$F$8,$F$9,$F$10)</f>
        <v>0</v>
      </c>
      <c r="O627" s="43">
        <v>0.4203925411425905</v>
      </c>
      <c r="P627" s="43">
        <v>1.8879947911716358E-5</v>
      </c>
      <c r="Q627" s="43">
        <v>2.645853328740394E-2</v>
      </c>
      <c r="R627" s="43">
        <v>3.1399551557852656E-4</v>
      </c>
      <c r="S627" s="43">
        <v>0.55285509076226336</v>
      </c>
    </row>
    <row r="628" spans="13:19" x14ac:dyDescent="0.25">
      <c r="M628" s="43">
        <f t="shared" ref="M628" si="621">M627+hb</f>
        <v>36.250000000000085</v>
      </c>
      <c r="N628" s="43">
        <f t="array" ref="N628:S628">ODESOLN2(M627,M628,$C$13,N627,O627,P627,Q627,R627,S627,$I$3,$I$4,$I$5,$I$6,$I$7,$I$8,$F$3,$F$4,$F$5,$F$6,$F$7,$F$8,$F$9,$F$10)</f>
        <v>0</v>
      </c>
      <c r="O628" s="43">
        <v>0.41950640256776578</v>
      </c>
      <c r="P628" s="43">
        <v>1.8561248428361288E-5</v>
      </c>
      <c r="Q628" s="43">
        <v>2.6459000517926143E-2</v>
      </c>
      <c r="R628" s="43">
        <v>3.1399983698885298E-4</v>
      </c>
      <c r="S628" s="43">
        <v>0.55374107648463866</v>
      </c>
    </row>
    <row r="629" spans="13:19" x14ac:dyDescent="0.25">
      <c r="M629" s="43">
        <f t="shared" ref="M629" si="622">M628+hb</f>
        <v>36.300000000000082</v>
      </c>
      <c r="N629" s="43">
        <f t="array" ref="N629:S629">ODESOLN2(M628,M629,$C$13,N628,O628,P628,Q628,R628,S628,$I$3,$I$4,$I$5,$I$6,$I$7,$I$8,$F$3,$F$4,$F$5,$F$6,$F$7,$F$8,$F$9,$F$10)</f>
        <v>0</v>
      </c>
      <c r="O629" s="43">
        <v>0.41862026689151555</v>
      </c>
      <c r="P629" s="43">
        <v>1.8247614298413634E-5</v>
      </c>
      <c r="Q629" s="43">
        <v>2.645945985750376E-2</v>
      </c>
      <c r="R629" s="43">
        <v>3.1400408541591354E-4</v>
      </c>
      <c r="S629" s="43">
        <v>0.55462706220701397</v>
      </c>
    </row>
    <row r="630" spans="13:19" x14ac:dyDescent="0.25">
      <c r="M630" s="43">
        <f t="shared" ref="M630" si="623">M629+hb</f>
        <v>36.35000000000008</v>
      </c>
      <c r="N630" s="43">
        <f t="array" ref="N630:S630">ODESOLN2(M629,M630,$C$13,N629,O629,P629,Q629,R629,S629,$I$3,$I$4,$I$5,$I$6,$I$7,$I$8,$F$3,$F$4,$F$5,$F$6,$F$7,$F$8,$F$9,$F$10)</f>
        <v>0</v>
      </c>
      <c r="O630" s="43">
        <v>0.41773413406206478</v>
      </c>
      <c r="P630" s="43">
        <v>1.7938970648243486E-5</v>
      </c>
      <c r="Q630" s="43">
        <v>2.6459911431624763E-2</v>
      </c>
      <c r="R630" s="43">
        <v>3.1400826202034521E-4</v>
      </c>
      <c r="S630" s="43">
        <v>0.55551304792938927</v>
      </c>
    </row>
    <row r="631" spans="13:19" x14ac:dyDescent="0.25">
      <c r="M631" s="43">
        <f t="shared" ref="M631" si="624">M630+hb</f>
        <v>36.400000000000077</v>
      </c>
      <c r="N631" s="43">
        <f t="array" ref="N631:S631">ODESOLN2(M630,M631,$C$13,N630,O630,P630,Q630,R630,S630,$I$3,$I$4,$I$5,$I$6,$I$7,$I$8,$F$3,$F$4,$F$5,$F$6,$F$7,$F$8,$F$9,$F$10)</f>
        <v>0</v>
      </c>
      <c r="O631" s="43">
        <v>0.41684800402850186</v>
      </c>
      <c r="P631" s="43">
        <v>1.7635243614183141E-5</v>
      </c>
      <c r="Q631" s="43">
        <v>2.6460355363921006E-2</v>
      </c>
      <c r="R631" s="43">
        <v>3.1401236794561773E-4</v>
      </c>
      <c r="S631" s="43">
        <v>0.55639903365176457</v>
      </c>
    </row>
    <row r="632" spans="13:19" x14ac:dyDescent="0.25">
      <c r="M632" s="43">
        <f t="shared" ref="M632" si="625">M631+hb</f>
        <v>36.450000000000074</v>
      </c>
      <c r="N632" s="43">
        <f t="array" ref="N632:S632">ODESOLN2(M631,M632,$C$13,N631,O631,P631,Q631,R631,S631,$I$3,$I$4,$I$5,$I$6,$I$7,$I$8,$F$3,$F$4,$F$5,$F$6,$F$7,$F$8,$F$9,$F$10)</f>
        <v>0</v>
      </c>
      <c r="O632" s="43">
        <v>0.41596187674076512</v>
      </c>
      <c r="P632" s="43">
        <v>1.7336360330494769E-5</v>
      </c>
      <c r="Q632" s="43">
        <v>2.6460791776193288E-2</v>
      </c>
      <c r="R632" s="43">
        <v>3.1401640431826547E-4</v>
      </c>
      <c r="S632" s="43">
        <v>0.55728501937413988</v>
      </c>
    </row>
    <row r="633" spans="13:19" x14ac:dyDescent="0.25">
      <c r="M633" s="43">
        <f t="shared" ref="M633" si="626">M632+hb</f>
        <v>36.500000000000071</v>
      </c>
      <c r="N633" s="43">
        <f t="array" ref="N633:S633">ODESOLN2(M632,M633,$C$13,N632,O632,P632,Q632,R632,S632,$I$3,$I$4,$I$5,$I$6,$I$7,$I$8,$F$3,$F$4,$F$5,$F$6,$F$7,$F$8,$F$9,$F$10)</f>
        <v>0</v>
      </c>
      <c r="O633" s="43">
        <v>0.41507575214963</v>
      </c>
      <c r="P633" s="43">
        <v>1.7042248917456417E-5</v>
      </c>
      <c r="Q633" s="43">
        <v>2.6461220788436088E-2</v>
      </c>
      <c r="R633" s="43">
        <v>3.1402037224811626E-4</v>
      </c>
      <c r="S633" s="43">
        <v>0.55817100509651518</v>
      </c>
    </row>
    <row r="634" spans="13:19" x14ac:dyDescent="0.25">
      <c r="M634" s="43">
        <f t="shared" ref="M634" si="627">M633+hb</f>
        <v>36.550000000000068</v>
      </c>
      <c r="N634" s="43">
        <f t="array" ref="N634:S634">ODESOLN2(M633,M634,$C$13,N633,O633,P633,Q633,R633,S633,$I$3,$I$4,$I$5,$I$6,$I$7,$I$8,$F$3,$F$4,$F$5,$F$6,$F$7,$F$8,$F$9,$F$10)</f>
        <v>0</v>
      </c>
      <c r="O634" s="43">
        <v>0.41418963020669602</v>
      </c>
      <c r="P634" s="43">
        <v>1.6752838469565461E-5</v>
      </c>
      <c r="Q634" s="43">
        <v>2.6461642518862072E-2</v>
      </c>
      <c r="R634" s="43">
        <v>3.1402427282851763E-4</v>
      </c>
      <c r="S634" s="43">
        <v>0.55905699081889049</v>
      </c>
    </row>
    <row r="635" spans="13:19" x14ac:dyDescent="0.25">
      <c r="M635" s="43">
        <f t="shared" ref="M635" si="628">M634+hb</f>
        <v>36.600000000000065</v>
      </c>
      <c r="N635" s="43">
        <f t="array" ref="N635:S635">ODESOLN2(M634,M635,$C$13,N634,O634,P634,Q634,R634,S634,$I$3,$I$4,$I$5,$I$6,$I$7,$I$8,$F$3,$F$4,$F$5,$F$6,$F$7,$F$8,$F$9,$F$10)</f>
        <v>0</v>
      </c>
      <c r="O635" s="43">
        <v>0.413303510864374</v>
      </c>
      <c r="P635" s="43">
        <v>1.64680590438588E-5</v>
      </c>
      <c r="Q635" s="43">
        <v>2.6462057083926224E-2</v>
      </c>
      <c r="R635" s="43">
        <v>3.1402810713656058E-4</v>
      </c>
      <c r="S635" s="43">
        <v>0.55994297654126579</v>
      </c>
    </row>
    <row r="636" spans="13:19" x14ac:dyDescent="0.25">
      <c r="M636" s="43">
        <f t="shared" ref="M636" si="629">M635+hb</f>
        <v>36.650000000000063</v>
      </c>
      <c r="N636" s="43">
        <f t="array" ref="N636:S636">ODESOLN2(M635,M636,$C$13,N635,O635,P635,Q635,R635,S635,$I$3,$I$4,$I$5,$I$6,$I$7,$I$8,$F$3,$F$4,$F$5,$F$6,$F$7,$F$8,$F$9,$F$10)</f>
        <v>0</v>
      </c>
      <c r="O636" s="43">
        <v>0.41241739407587391</v>
      </c>
      <c r="P636" s="43">
        <v>1.6187841648348938E-5</v>
      </c>
      <c r="Q636" s="43">
        <v>2.6462464598349736E-2</v>
      </c>
      <c r="R636" s="43">
        <v>3.1403187623330021E-4</v>
      </c>
      <c r="S636" s="43">
        <v>0.5608289622636411</v>
      </c>
    </row>
    <row r="637" spans="13:19" x14ac:dyDescent="0.25">
      <c r="M637" s="43">
        <f t="shared" ref="M637" si="630">M636+hb</f>
        <v>36.70000000000006</v>
      </c>
      <c r="N637" s="43">
        <f t="array" ref="N637:S637">ODESOLN2(M636,M637,$C$13,N636,O636,P636,Q636,R636,S636,$I$3,$I$4,$I$5,$I$6,$I$7,$I$8,$F$3,$F$4,$F$5,$F$6,$F$7,$F$8,$F$9,$F$10)</f>
        <v>0</v>
      </c>
      <c r="O637" s="43">
        <v>0.41153127979519177</v>
      </c>
      <c r="P637" s="43">
        <v>1.5912118230575249E-5</v>
      </c>
      <c r="Q637" s="43">
        <v>2.6462865175143582E-2</v>
      </c>
      <c r="R637" s="43">
        <v>3.1403558116397404E-4</v>
      </c>
      <c r="S637" s="43">
        <v>0.5617149479860164</v>
      </c>
    </row>
    <row r="638" spans="13:19" x14ac:dyDescent="0.25">
      <c r="M638" s="43">
        <f t="shared" ref="M638" si="631">M637+hb</f>
        <v>36.750000000000057</v>
      </c>
      <c r="N638" s="43">
        <f t="array" ref="N638:S638">ODESOLN2(M637,M638,$C$13,N637,O637,P637,Q637,R637,S637,$I$3,$I$4,$I$5,$I$6,$I$7,$I$8,$F$3,$F$4,$F$5,$F$6,$F$7,$F$8,$F$9,$F$10)</f>
        <v>0</v>
      </c>
      <c r="O638" s="43">
        <v>0.4106451679770981</v>
      </c>
      <c r="P638" s="43">
        <v>1.5640821666269593E-5</v>
      </c>
      <c r="Q638" s="43">
        <v>2.646325892563188E-2</v>
      </c>
      <c r="R638" s="43">
        <v>3.1403922295821754E-4</v>
      </c>
      <c r="S638" s="43">
        <v>0.5626009337083917</v>
      </c>
    </row>
    <row r="639" spans="13:19" x14ac:dyDescent="0.25">
      <c r="M639" s="43">
        <f t="shared" ref="M639" si="632">M638+hb</f>
        <v>36.800000000000054</v>
      </c>
      <c r="N639" s="43">
        <f t="array" ref="N639:S639">ODESOLN2(M638,M639,$C$13,N638,O638,P638,Q638,R638,S638,$I$3,$I$4,$I$5,$I$6,$I$7,$I$8,$F$3,$F$4,$F$5,$F$6,$F$7,$F$8,$F$9,$F$10)</f>
        <v>0</v>
      </c>
      <c r="O639" s="43">
        <v>0.40975905857712569</v>
      </c>
      <c r="P639" s="43">
        <v>1.5373885748135519E-5</v>
      </c>
      <c r="Q639" s="43">
        <v>2.6463645959474851E-2</v>
      </c>
      <c r="R639" s="43">
        <v>3.1404280263027702E-4</v>
      </c>
      <c r="S639" s="43">
        <v>0.56348691943076701</v>
      </c>
    </row>
    <row r="640" spans="13:19" x14ac:dyDescent="0.25">
      <c r="M640" s="43">
        <f t="shared" ref="M640" si="633">M639+hb</f>
        <v>36.850000000000051</v>
      </c>
      <c r="N640" s="43">
        <f t="array" ref="N640:S640">ODESOLN2(M639,M640,$C$13,N639,O639,P639,Q639,R639,S639,$I$3,$I$4,$I$5,$I$6,$I$7,$I$8,$F$3,$F$4,$F$5,$F$6,$F$7,$F$8,$F$9,$F$10)</f>
        <v>0</v>
      </c>
      <c r="O640" s="43">
        <v>0.40887295155155795</v>
      </c>
      <c r="P640" s="43">
        <v>1.5111245174740278E-5</v>
      </c>
      <c r="Q640" s="43">
        <v>2.6464026384691624E-2</v>
      </c>
      <c r="R640" s="43">
        <v>3.1404632117922038E-4</v>
      </c>
      <c r="S640" s="43">
        <v>0.56437290515314231</v>
      </c>
    </row>
    <row r="641" spans="13:19" x14ac:dyDescent="0.25">
      <c r="M641" s="43">
        <f t="shared" ref="M641" si="634">M640+hb</f>
        <v>36.900000000000048</v>
      </c>
      <c r="N641" s="43">
        <f t="array" ref="N641:S641">ODESOLN2(M640,M641,$C$13,N640,O640,P640,Q640,R640,S640,$I$3,$I$4,$I$5,$I$6,$I$7,$I$8,$F$3,$F$4,$F$5,$F$6,$F$7,$F$8,$F$9,$F$10)</f>
        <v>0</v>
      </c>
      <c r="O641" s="43">
        <v>0.40798684685741676</v>
      </c>
      <c r="P641" s="43">
        <v>1.4852835539518868E-5</v>
      </c>
      <c r="Q641" s="43">
        <v>2.6464400307682653E-2</v>
      </c>
      <c r="R641" s="43">
        <v>3.1404977958914427E-4</v>
      </c>
      <c r="S641" s="43">
        <v>0.56525889087551762</v>
      </c>
    </row>
    <row r="642" spans="13:19" x14ac:dyDescent="0.25">
      <c r="M642" s="43">
        <f t="shared" ref="M642" si="635">M641+hb</f>
        <v>36.950000000000045</v>
      </c>
      <c r="N642" s="43">
        <f t="array" ref="N642:S642">ODESOLN2(M641,M642,$C$13,N641,O641,P641,Q641,R641,S641,$I$3,$I$4,$I$5,$I$6,$I$7,$I$8,$F$3,$F$4,$F$5,$F$6,$F$7,$F$8,$F$9,$F$10)</f>
        <v>0</v>
      </c>
      <c r="O642" s="43">
        <v>0.40710074445245131</v>
      </c>
      <c r="P642" s="43">
        <v>1.4598593319889299E-5</v>
      </c>
      <c r="Q642" s="43">
        <v>2.6464767833251971E-2</v>
      </c>
      <c r="R642" s="43">
        <v>3.1405317882937997E-4</v>
      </c>
      <c r="S642" s="43">
        <v>0.56614487659789292</v>
      </c>
    </row>
    <row r="643" spans="13:19" x14ac:dyDescent="0.25">
      <c r="M643" s="43">
        <f t="shared" ref="M643" si="636">M642+hb</f>
        <v>37.000000000000043</v>
      </c>
      <c r="N643" s="43">
        <f t="array" ref="N643:S643">ODESOLN2(M642,M643,$C$13,N642,O642,P642,Q642,R642,S642,$I$3,$I$4,$I$5,$I$6,$I$7,$I$8,$F$3,$F$4,$F$5,$F$6,$F$7,$F$8,$F$9,$F$10)</f>
        <v>0</v>
      </c>
      <c r="O643" s="43">
        <v>0.40621464429512683</v>
      </c>
      <c r="P643" s="43">
        <v>1.4348455866478351E-5</v>
      </c>
      <c r="Q643" s="43">
        <v>2.6465129064629084E-2</v>
      </c>
      <c r="R643" s="43">
        <v>3.1405651985469629E-4</v>
      </c>
      <c r="S643" s="43">
        <v>0.56703086232026823</v>
      </c>
    </row>
    <row r="644" spans="13:19" x14ac:dyDescent="0.25">
      <c r="M644" s="43">
        <f t="shared" ref="M644" si="637">M643+hb</f>
        <v>37.05000000000004</v>
      </c>
      <c r="N644" s="43">
        <f t="array" ref="N644:S644">ODESOLN2(M643,M644,$C$13,N643,O643,P643,Q643,R643,S643,$I$3,$I$4,$I$5,$I$6,$I$7,$I$8,$F$3,$F$4,$F$5,$F$6,$F$7,$F$8,$F$9,$F$10)</f>
        <v>0</v>
      </c>
      <c r="O644" s="43">
        <v>0.40532854634461307</v>
      </c>
      <c r="P644" s="43">
        <v>1.4102361392456967E-5</v>
      </c>
      <c r="Q644" s="43">
        <v>2.6465484103490616E-2</v>
      </c>
      <c r="R644" s="43">
        <v>3.1405980360549941E-4</v>
      </c>
      <c r="S644" s="43">
        <v>0.56791684804264353</v>
      </c>
    </row>
    <row r="645" spans="13:19" x14ac:dyDescent="0.25">
      <c r="M645" s="43">
        <f t="shared" ref="M645" si="638">M644+hb</f>
        <v>37.100000000000037</v>
      </c>
      <c r="N645" s="43">
        <f t="array" ref="N645:S645">ODESOLN2(M644,M645,$C$13,N644,O644,P644,Q644,R644,S644,$I$3,$I$4,$I$5,$I$6,$I$7,$I$8,$F$3,$F$4,$F$5,$F$6,$F$7,$F$8,$F$9,$F$10)</f>
        <v>0</v>
      </c>
      <c r="O645" s="43">
        <v>0.40444245056077338</v>
      </c>
      <c r="P645" s="43">
        <v>1.3860248962984602E-5</v>
      </c>
      <c r="Q645" s="43">
        <v>2.6465833049981766E-2</v>
      </c>
      <c r="R645" s="43">
        <v>3.14063031008031E-4</v>
      </c>
      <c r="S645" s="43">
        <v>0.56880283376501883</v>
      </c>
    </row>
    <row r="646" spans="13:19" x14ac:dyDescent="0.25">
      <c r="M646" s="43">
        <f t="shared" ref="M646" si="639">M645+hb</f>
        <v>37.150000000000034</v>
      </c>
      <c r="N646" s="43">
        <f t="array" ref="N646:S646">ODESOLN2(M645,M646,$C$13,N645,O645,P645,Q645,R645,S645,$I$3,$I$4,$I$5,$I$6,$I$7,$I$8,$F$3,$F$4,$F$5,$F$6,$F$7,$F$8,$F$9,$F$10)</f>
        <v>0</v>
      </c>
      <c r="O646" s="43">
        <v>0.40355635690415398</v>
      </c>
      <c r="P646" s="43">
        <v>1.3622058484761614E-5</v>
      </c>
      <c r="Q646" s="43">
        <v>2.646617600273737E-2</v>
      </c>
      <c r="R646" s="43">
        <v>3.140662029745638E-4</v>
      </c>
      <c r="S646" s="43">
        <v>0.56968881948739414</v>
      </c>
    </row>
    <row r="647" spans="13:19" x14ac:dyDescent="0.25">
      <c r="M647" s="43">
        <f t="shared" ref="M647" si="640">M646+hb</f>
        <v>37.200000000000031</v>
      </c>
      <c r="N647" s="43">
        <f t="array" ref="N647:S647">ODESOLN2(M646,M647,$C$13,N646,O646,P646,Q646,R646,S646,$I$3,$I$4,$I$5,$I$6,$I$7,$I$8,$F$3,$F$4,$F$5,$F$6,$F$7,$F$8,$F$9,$F$10)</f>
        <v>0</v>
      </c>
      <c r="O647" s="43">
        <v>0.40267026533597311</v>
      </c>
      <c r="P647" s="43">
        <v>1.338773069568906E-5</v>
      </c>
      <c r="Q647" s="43">
        <v>2.6466513058902835E-2</v>
      </c>
      <c r="R647" s="43">
        <v>3.140693204035946E-4</v>
      </c>
      <c r="S647" s="43">
        <v>0.57057480520976944</v>
      </c>
    </row>
    <row r="648" spans="13:19" x14ac:dyDescent="0.25">
      <c r="M648" s="43">
        <f t="shared" ref="M648" si="641">M647+hb</f>
        <v>37.250000000000028</v>
      </c>
      <c r="N648" s="43">
        <f t="array" ref="N648:S648">ODESOLN2(M647,M648,$C$13,N647,O647,P647,Q647,R647,S647,$I$3,$I$4,$I$5,$I$6,$I$7,$I$8,$F$3,$F$4,$F$5,$F$6,$F$7,$F$8,$F$9,$F$10)</f>
        <v>0</v>
      </c>
      <c r="O648" s="43">
        <v>0.40178417581811043</v>
      </c>
      <c r="P648" s="43">
        <v>1.3157207154635E-5</v>
      </c>
      <c r="Q648" s="43">
        <v>2.6466844314154716E-2</v>
      </c>
      <c r="R648" s="43">
        <v>3.1407238418003505E-4</v>
      </c>
      <c r="S648" s="43">
        <v>0.57146079093214475</v>
      </c>
    </row>
    <row r="649" spans="13:19" x14ac:dyDescent="0.25">
      <c r="M649" s="43">
        <f t="shared" ref="M649" si="642">M648+hb</f>
        <v>37.300000000000026</v>
      </c>
      <c r="N649" s="43">
        <f t="array" ref="N649:S649">ODESOLN2(M648,M649,$C$13,N648,O648,P648,Q648,R648,S648,$I$3,$I$4,$I$5,$I$6,$I$7,$I$8,$F$3,$F$4,$F$5,$F$6,$F$7,$F$8,$F$9,$F$10)</f>
        <v>0</v>
      </c>
      <c r="O649" s="43">
        <v>0.40089808831309659</v>
      </c>
      <c r="P649" s="43">
        <v>1.2930430231306591E-5</v>
      </c>
      <c r="Q649" s="43">
        <v>2.6467169862721112E-2</v>
      </c>
      <c r="R649" s="43">
        <v>3.140753951753996E-4</v>
      </c>
      <c r="S649" s="43">
        <v>0.57234677665452005</v>
      </c>
    </row>
    <row r="650" spans="13:19" x14ac:dyDescent="0.25">
      <c r="M650" s="43">
        <f t="shared" ref="M650" si="643">M649+hb</f>
        <v>37.350000000000023</v>
      </c>
      <c r="N650" s="43">
        <f t="array" ref="N650:S650">ODESOLN2(M649,M650,$C$13,N649,O649,P649,Q649,R649,S649,$I$3,$I$4,$I$5,$I$6,$I$7,$I$8,$F$3,$F$4,$F$5,$F$6,$F$7,$F$8,$F$9,$F$10)</f>
        <v>0</v>
      </c>
      <c r="O650" s="43">
        <v>0.40001200278410293</v>
      </c>
      <c r="P650" s="43">
        <v>1.2707343096227173E-5</v>
      </c>
      <c r="Q650" s="43">
        <v>2.6467489797401739E-2</v>
      </c>
      <c r="R650" s="43">
        <v>3.1407835424799208E-4</v>
      </c>
      <c r="S650" s="43">
        <v>0.57323276237689536</v>
      </c>
    </row>
    <row r="651" spans="13:19" x14ac:dyDescent="0.25">
      <c r="M651" s="43">
        <f t="shared" ref="M651" si="644">M650+hb</f>
        <v>37.40000000000002</v>
      </c>
      <c r="N651" s="43">
        <f t="array" ref="N651:S651">ODESOLN2(M650,M651,$C$13,N650,O650,P650,Q650,R650,S650,$I$3,$I$4,$I$5,$I$6,$I$7,$I$8,$F$3,$F$4,$F$5,$F$6,$F$7,$F$8,$F$9,$F$10)</f>
        <v>0</v>
      </c>
      <c r="O651" s="43">
        <v>0.39912591919493168</v>
      </c>
      <c r="P651" s="43">
        <v>1.2487889710817579E-5</v>
      </c>
      <c r="Q651" s="43">
        <v>2.6467804209587831E-2</v>
      </c>
      <c r="R651" s="43">
        <v>3.1408126224308908E-4</v>
      </c>
      <c r="S651" s="43">
        <v>0.57411874809927066</v>
      </c>
    </row>
    <row r="652" spans="13:19" x14ac:dyDescent="0.25">
      <c r="M652" s="43">
        <f t="shared" ref="M652" si="645">M651+hb</f>
        <v>37.450000000000017</v>
      </c>
      <c r="N652" s="43">
        <f t="array" ref="N652:S652">ODESOLN2(M651,M652,$C$13,N651,O651,P651,Q651,R651,S651,$I$3,$I$4,$I$5,$I$6,$I$7,$I$8,$F$3,$F$4,$F$5,$F$6,$F$7,$F$8,$F$9,$F$10)</f>
        <v>0</v>
      </c>
      <c r="O652" s="43">
        <v>0.39823983751000547</v>
      </c>
      <c r="P652" s="43">
        <v>1.2272014817580865E-5</v>
      </c>
      <c r="Q652" s="43">
        <v>2.6468113189281734E-2</v>
      </c>
      <c r="R652" s="43">
        <v>3.1408411999312135E-4</v>
      </c>
      <c r="S652" s="43">
        <v>0.57500473382164596</v>
      </c>
    </row>
    <row r="653" spans="13:19" x14ac:dyDescent="0.25">
      <c r="M653" s="43">
        <f t="shared" ref="M653" si="646">M652+hb</f>
        <v>37.500000000000014</v>
      </c>
      <c r="N653" s="43">
        <f t="array" ref="N653:S653">ODESOLN2(M652,M653,$C$13,N652,O652,P652,Q652,R652,S652,$I$3,$I$4,$I$5,$I$6,$I$7,$I$8,$F$3,$F$4,$F$5,$F$6,$F$7,$F$8,$F$9,$F$10)</f>
        <v>0</v>
      </c>
      <c r="O653" s="43">
        <v>0.39735375769435793</v>
      </c>
      <c r="P653" s="43">
        <v>1.2059663930389728E-5</v>
      </c>
      <c r="Q653" s="43">
        <v>2.64684168251163E-2</v>
      </c>
      <c r="R653" s="43">
        <v>3.1408692831785302E-4</v>
      </c>
      <c r="S653" s="43">
        <v>0.57589071954402127</v>
      </c>
    </row>
    <row r="654" spans="13:19" x14ac:dyDescent="0.25">
      <c r="M654" s="43">
        <f t="shared" ref="M654" si="647">M653+hb</f>
        <v>37.550000000000011</v>
      </c>
      <c r="N654" s="43">
        <f t="array" ref="N654:S654">ODESOLN2(M653,M654,$C$13,N653,O653,P653,Q653,R653,S653,$I$3,$I$4,$I$5,$I$6,$I$7,$I$8,$F$3,$F$4,$F$5,$F$6,$F$7,$F$8,$F$9,$F$10)</f>
        <v>0</v>
      </c>
      <c r="O654" s="43">
        <v>0.39646767971362357</v>
      </c>
      <c r="P654" s="43">
        <v>1.1850783324875786E-5</v>
      </c>
      <c r="Q654" s="43">
        <v>2.646871520437398E-2</v>
      </c>
      <c r="R654" s="43">
        <v>3.1408968802455891E-4</v>
      </c>
      <c r="S654" s="43">
        <v>0.57677670526639657</v>
      </c>
    </row>
    <row r="655" spans="13:19" x14ac:dyDescent="0.25">
      <c r="M655" s="43">
        <f t="shared" ref="M655" si="648">M654+hb</f>
        <v>37.600000000000009</v>
      </c>
      <c r="N655" s="43">
        <f t="array" ref="N655:S655">ODESOLN2(M654,M655,$C$13,N654,O654,P654,Q654,R654,S654,$I$3,$I$4,$I$5,$I$6,$I$7,$I$8,$F$3,$F$4,$F$5,$F$6,$F$7,$F$8,$F$9,$F$10)</f>
        <v>0</v>
      </c>
      <c r="O655" s="43">
        <v>0.39558160353402855</v>
      </c>
      <c r="P655" s="43">
        <v>1.1645320028919987E-5</v>
      </c>
      <c r="Q655" s="43">
        <v>2.6469008413005771E-2</v>
      </c>
      <c r="R655" s="43">
        <v>3.1409239990819865E-4</v>
      </c>
      <c r="S655" s="43">
        <v>0.57766269098877188</v>
      </c>
    </row>
    <row r="656" spans="13:19" x14ac:dyDescent="0.25">
      <c r="M656" s="43">
        <f t="shared" ref="M656" si="649">M655+hb</f>
        <v>37.650000000000006</v>
      </c>
      <c r="N656" s="43">
        <f t="array" ref="N656:S656">ODESOLN2(M655,M656,$C$13,N655,O655,P655,Q655,R655,S655,$I$3,$I$4,$I$5,$I$6,$I$7,$I$8,$F$3,$F$4,$F$5,$F$6,$F$7,$F$8,$F$9,$F$10)</f>
        <v>0</v>
      </c>
      <c r="O656" s="43">
        <v>0.39469552912238132</v>
      </c>
      <c r="P656" s="43">
        <v>1.1443221813243348E-5</v>
      </c>
      <c r="Q656" s="43">
        <v>2.6469296535649833E-2</v>
      </c>
      <c r="R656" s="43">
        <v>3.1409506475158996E-4</v>
      </c>
      <c r="S656" s="43">
        <v>0.57854867671114718</v>
      </c>
    </row>
    <row r="657" spans="13:19" x14ac:dyDescent="0.25">
      <c r="M657" s="43">
        <f t="shared" ref="M657" si="650">M656+hb</f>
        <v>37.700000000000003</v>
      </c>
      <c r="N657" s="43">
        <f t="array" ref="N657:S657">ODESOLN2(M656,M657,$C$13,N656,O656,P656,Q656,R656,S656,$I$3,$I$4,$I$5,$I$6,$I$7,$I$8,$F$3,$F$4,$F$5,$F$6,$F$7,$F$8,$F$9,$F$10)</f>
        <v>0</v>
      </c>
      <c r="O657" s="43">
        <v>0.39380945644606291</v>
      </c>
      <c r="P657" s="43">
        <v>1.1244437182097259E-5</v>
      </c>
      <c r="Q657" s="43">
        <v>2.6469579655649927E-2</v>
      </c>
      <c r="R657" s="43">
        <v>3.140976833255783E-4</v>
      </c>
      <c r="S657" s="43">
        <v>0.57943466243352248</v>
      </c>
    </row>
    <row r="658" spans="13:19" x14ac:dyDescent="0.25">
      <c r="M658" s="43">
        <f t="shared" ref="M658" si="651">M657+hb</f>
        <v>37.75</v>
      </c>
      <c r="N658" s="43">
        <f t="array" ref="N658:S658">ODESOLN2(M657,M658,$C$13,N657,O657,P657,Q657,R657,S657,$I$3,$I$4,$I$5,$I$6,$I$7,$I$8,$F$3,$F$4,$F$5,$F$6,$F$7,$F$8,$F$9,$F$10)</f>
        <v>0</v>
      </c>
      <c r="O658" s="43">
        <v>0.39292338547301819</v>
      </c>
      <c r="P658" s="43">
        <v>1.1048915364052599E-5</v>
      </c>
      <c r="Q658" s="43">
        <v>2.6469857855073612E-2</v>
      </c>
      <c r="R658" s="43">
        <v>3.1410025638920581E-4</v>
      </c>
      <c r="S658" s="43">
        <v>0.58032064815589779</v>
      </c>
    </row>
    <row r="659" spans="13:19" x14ac:dyDescent="0.25">
      <c r="M659" s="43">
        <f t="shared" ref="M659" si="652">M658+hb</f>
        <v>37.799999999999997</v>
      </c>
      <c r="N659" s="43">
        <f t="array" ref="N659:S659">ODESOLN2(M658,M659,$C$13,N658,O658,P658,Q658,R658,S658,$I$3,$I$4,$I$5,$I$6,$I$7,$I$8,$F$3,$F$4,$F$5,$F$6,$F$7,$F$8,$F$9,$F$10)</f>
        <v>0</v>
      </c>
      <c r="O659" s="43">
        <v>0.39203731617174659</v>
      </c>
      <c r="P659" s="43">
        <v>1.0856606302886853E-5</v>
      </c>
      <c r="Q659" s="43">
        <v>2.6470131214730193E-2</v>
      </c>
      <c r="R659" s="43">
        <v>3.1410278468987674E-4</v>
      </c>
      <c r="S659" s="43">
        <v>0.58120663387827309</v>
      </c>
    </row>
    <row r="660" spans="13:19" x14ac:dyDescent="0.25">
      <c r="M660" s="43">
        <f t="shared" ref="M660" si="653">M659+hb</f>
        <v>37.849999999999994</v>
      </c>
      <c r="N660" s="43">
        <f t="array" ref="N660:S660">ODESOLN2(M659,M660,$C$13,N659,O659,P659,Q659,R659,S659,$I$3,$I$4,$I$5,$I$6,$I$7,$I$8,$F$3,$F$4,$F$5,$F$6,$F$7,$F$8,$F$9,$F$10)</f>
        <v>0</v>
      </c>
      <c r="O660" s="43">
        <v>0.39115124851129346</v>
      </c>
      <c r="P660" s="43">
        <v>1.0667460648568525E-5</v>
      </c>
      <c r="Q660" s="43">
        <v>2.6470399814188486E-2</v>
      </c>
      <c r="R660" s="43">
        <v>3.1410526896352231E-4</v>
      </c>
      <c r="S660" s="43">
        <v>0.5820926196006484</v>
      </c>
    </row>
    <row r="661" spans="13:19" x14ac:dyDescent="0.25">
      <c r="M661" s="43">
        <f t="shared" ref="M661" si="654">M660+hb</f>
        <v>37.899999999999991</v>
      </c>
      <c r="N661" s="43">
        <f t="array" ref="N661:S661">ODESOLN2(M660,M661,$C$13,N660,O660,P660,Q660,R660,S660,$I$3,$I$4,$I$5,$I$6,$I$7,$I$8,$F$3,$F$4,$F$5,$F$6,$F$7,$F$8,$F$9,$F$10)</f>
        <v>0</v>
      </c>
      <c r="O661" s="43">
        <v>0.39026518246124114</v>
      </c>
      <c r="P661" s="43">
        <v>1.0481429748338005E-5</v>
      </c>
      <c r="Q661" s="43">
        <v>2.6470663731794304E-2</v>
      </c>
      <c r="R661" s="43">
        <v>3.1410770993476223E-4</v>
      </c>
      <c r="S661" s="43">
        <v>0.5829786053230237</v>
      </c>
    </row>
    <row r="662" spans="13:19" x14ac:dyDescent="0.25">
      <c r="M662" s="43">
        <f t="shared" ref="M662" si="655">M661+hb</f>
        <v>37.949999999999989</v>
      </c>
      <c r="N662" s="43">
        <f t="array" ref="N662:S662">ODESOLN2(M661,M662,$C$13,N661,O661,P661,Q661,R661,S661,$I$3,$I$4,$I$5,$I$6,$I$7,$I$8,$F$3,$F$4,$F$5,$F$6,$F$7,$F$8,$F$9,$F$10)</f>
        <v>0</v>
      </c>
      <c r="O662" s="43">
        <v>0.38937911799170039</v>
      </c>
      <c r="P662" s="43">
        <v>1.0298465637884216E-5</v>
      </c>
      <c r="Q662" s="43">
        <v>2.6470923044687764E-2</v>
      </c>
      <c r="R662" s="43">
        <v>3.1411010831706461E-4</v>
      </c>
      <c r="S662" s="43">
        <v>0.58386459104539901</v>
      </c>
    </row>
    <row r="663" spans="13:19" x14ac:dyDescent="0.25">
      <c r="M663" s="43">
        <f t="shared" ref="M663" si="656">M662+hb</f>
        <v>37.999999999999986</v>
      </c>
      <c r="N663" s="43">
        <f t="array" ref="N663:S663">ODESOLN2(M662,M663,$C$13,N662,O662,P662,Q662,R662,S662,$I$3,$I$4,$I$5,$I$6,$I$7,$I$8,$F$3,$F$4,$F$5,$F$6,$F$7,$F$8,$F$9,$F$10)</f>
        <v>0</v>
      </c>
      <c r="O663" s="43">
        <v>0.38849305507330167</v>
      </c>
      <c r="P663" s="43">
        <v>1.0118521032616166E-5</v>
      </c>
      <c r="Q663" s="43">
        <v>2.6471177828820358E-2</v>
      </c>
      <c r="R663" s="43">
        <v>3.1411246481290406E-4</v>
      </c>
      <c r="S663" s="43">
        <v>0.58475057676777431</v>
      </c>
    </row>
    <row r="664" spans="13:19" x14ac:dyDescent="0.25">
      <c r="M664" s="43">
        <f t="shared" ref="M664" si="657">M663+hb</f>
        <v>38.049999999999983</v>
      </c>
      <c r="N664" s="43">
        <f t="array" ref="N664:S664">ODESOLN2(M663,M664,$C$13,N663,O663,P663,Q663,R663,S663,$I$3,$I$4,$I$5,$I$6,$I$7,$I$8,$F$3,$F$4,$F$5,$F$6,$F$7,$F$8,$F$9,$F$10)</f>
        <v>0</v>
      </c>
      <c r="O664" s="43">
        <v>0.38760699367718732</v>
      </c>
      <c r="P664" s="43">
        <v>9.9415493190287681E-6</v>
      </c>
      <c r="Q664" s="43">
        <v>2.647142815897182E-2</v>
      </c>
      <c r="R664" s="43">
        <v>3.1411478011391736E-4</v>
      </c>
      <c r="S664" s="43">
        <v>0.58563656249014961</v>
      </c>
    </row>
    <row r="665" spans="13:19" x14ac:dyDescent="0.25">
      <c r="M665" s="43">
        <f t="shared" ref="M665" si="658">M664+hb</f>
        <v>38.09999999999998</v>
      </c>
      <c r="N665" s="43">
        <f t="array" ref="N665:S665">ODESOLN2(M664,M665,$C$13,N664,O664,P664,Q664,R664,S664,$I$3,$I$4,$I$5,$I$6,$I$7,$I$8,$F$3,$F$4,$F$5,$F$6,$F$7,$F$8,$F$9,$F$10)</f>
        <v>0</v>
      </c>
      <c r="O665" s="43">
        <v>0.38672093377500261</v>
      </c>
      <c r="P665" s="43">
        <v>9.7675045461620775E-6</v>
      </c>
      <c r="Q665" s="43">
        <v>2.6471674108766746E-2</v>
      </c>
      <c r="R665" s="43">
        <v>3.1411705490105786E-4</v>
      </c>
      <c r="S665" s="43">
        <v>0.58652254821252492</v>
      </c>
    </row>
    <row r="666" spans="13:19" x14ac:dyDescent="0.25">
      <c r="M666" s="43">
        <f t="shared" ref="M666" si="659">M665+hb</f>
        <v>38.149999999999977</v>
      </c>
      <c r="N666" s="43">
        <f t="array" ref="N666:S666">ODESOLN2(M665,M666,$C$13,N665,O665,P665,Q665,R665,S665,$I$3,$I$4,$I$5,$I$6,$I$7,$I$8,$F$3,$F$4,$F$5,$F$6,$F$7,$F$8,$F$9,$F$10)</f>
        <v>0</v>
      </c>
      <c r="O666" s="43">
        <v>0.38583487533888816</v>
      </c>
      <c r="P666" s="43">
        <v>9.5963414171532288E-6</v>
      </c>
      <c r="Q666" s="43">
        <v>2.6471915750691039E-2</v>
      </c>
      <c r="R666" s="43">
        <v>3.1411928984474691E-4</v>
      </c>
      <c r="S666" s="43">
        <v>0.58740853393490022</v>
      </c>
    </row>
    <row r="667" spans="13:19" x14ac:dyDescent="0.25">
      <c r="M667" s="43">
        <f t="shared" ref="M667" si="660">M666+hb</f>
        <v>38.199999999999974</v>
      </c>
      <c r="N667" s="43">
        <f t="array" ref="N667:S667">ODESOLN2(M666,M667,$C$13,N666,O666,P666,Q666,R666,S666,$I$3,$I$4,$I$5,$I$6,$I$7,$I$8,$F$3,$F$4,$F$5,$F$6,$F$7,$F$8,$F$9,$F$10)</f>
        <v>0</v>
      </c>
      <c r="O667" s="43">
        <v>0.38494881834147165</v>
      </c>
      <c r="P667" s="43">
        <v>9.4280152808803261E-6</v>
      </c>
      <c r="Q667" s="43">
        <v>2.6472153156108132E-2</v>
      </c>
      <c r="R667" s="43">
        <v>3.1412148560502418E-4</v>
      </c>
      <c r="S667" s="43">
        <v>0.58829451965727553</v>
      </c>
    </row>
    <row r="668" spans="13:19" x14ac:dyDescent="0.25">
      <c r="M668" s="43">
        <f t="shared" ref="M668" si="661">M667+hb</f>
        <v>38.249999999999972</v>
      </c>
      <c r="N668" s="43">
        <f t="array" ref="N668:S668">ODESOLN2(M667,M668,$C$13,N667,O667,P667,Q667,R667,S667,$I$3,$I$4,$I$5,$I$6,$I$7,$I$8,$F$3,$F$4,$F$5,$F$6,$F$7,$F$8,$F$9,$F$10)</f>
        <v>0</v>
      </c>
      <c r="O668" s="43">
        <v>0.38406276275585982</v>
      </c>
      <c r="P668" s="43">
        <v>9.2624821236974921E-6</v>
      </c>
      <c r="Q668" s="43">
        <v>2.6472386395274997E-2</v>
      </c>
      <c r="R668" s="43">
        <v>3.1412364283169562E-4</v>
      </c>
      <c r="S668" s="43">
        <v>0.58918050537965083</v>
      </c>
    </row>
    <row r="669" spans="13:19" x14ac:dyDescent="0.25">
      <c r="M669" s="43">
        <f t="shared" ref="M669" si="662">M668+hb</f>
        <v>38.299999999999969</v>
      </c>
      <c r="N669" s="43">
        <f t="array" ref="N669:S669">ODESOLN2(M668,M669,$C$13,N668,O668,P668,Q668,R668,S668,$I$3,$I$4,$I$5,$I$6,$I$7,$I$8,$F$3,$F$4,$F$5,$F$6,$F$7,$F$8,$F$9,$F$10)</f>
        <v>0</v>
      </c>
      <c r="O669" s="43">
        <v>0.38317670855563113</v>
      </c>
      <c r="P669" s="43">
        <v>9.0996985612603818E-6</v>
      </c>
      <c r="Q669" s="43">
        <v>2.6472615537357958E-2</v>
      </c>
      <c r="R669" s="43">
        <v>3.1412576216447986E-4</v>
      </c>
      <c r="S669" s="43">
        <v>0.59006649110202614</v>
      </c>
    </row>
    <row r="670" spans="13:19" x14ac:dyDescent="0.25">
      <c r="M670" s="43">
        <f t="shared" ref="M670" si="663">M669+hb</f>
        <v>38.349999999999966</v>
      </c>
      <c r="N670" s="43">
        <f t="array" ref="N670:S670">ODESOLN2(M669,M670,$C$13,N669,O669,P669,Q669,R669,S669,$I$3,$I$4,$I$5,$I$6,$I$7,$I$8,$F$3,$F$4,$F$5,$F$6,$F$7,$F$8,$F$9,$F$10)</f>
        <v>0</v>
      </c>
      <c r="O670" s="43">
        <v>0.38229065571482757</v>
      </c>
      <c r="P670" s="43">
        <v>8.9396218304413733E-6</v>
      </c>
      <c r="Q670" s="43">
        <v>2.6472840650448293E-2</v>
      </c>
      <c r="R670" s="43">
        <v>3.1412784423315255E-4</v>
      </c>
      <c r="S670" s="43">
        <v>0.59095247682440144</v>
      </c>
    </row>
    <row r="671" spans="13:19" x14ac:dyDescent="0.25">
      <c r="M671" s="43">
        <f t="shared" ref="M671" si="664">M670+hb</f>
        <v>38.399999999999963</v>
      </c>
      <c r="N671" s="43">
        <f t="array" ref="N671:S671">ODESOLN2(M670,M671,$C$13,N670,O670,P670,Q670,R670,S670,$I$3,$I$4,$I$5,$I$6,$I$7,$I$8,$F$3,$F$4,$F$5,$F$6,$F$7,$F$8,$F$9,$F$10)</f>
        <v>0</v>
      </c>
      <c r="O671" s="43">
        <v>0.38140460420794731</v>
      </c>
      <c r="P671" s="43">
        <v>8.7822097813337058E-6</v>
      </c>
      <c r="Q671" s="43">
        <v>2.6473061801577626E-2</v>
      </c>
      <c r="R671" s="43">
        <v>3.1412988965768841E-4</v>
      </c>
      <c r="S671" s="43">
        <v>0.59183846254677674</v>
      </c>
    </row>
    <row r="672" spans="13:19" x14ac:dyDescent="0.25">
      <c r="M672" s="43">
        <f t="shared" ref="M672" si="665">M671+hb</f>
        <v>38.44999999999996</v>
      </c>
      <c r="N672" s="43">
        <f t="array" ref="N672:S672">ODESOLN2(M671,M672,$C$13,N671,O671,P671,Q671,R671,S671,$I$3,$I$4,$I$5,$I$6,$I$7,$I$8,$F$3,$F$4,$F$5,$F$6,$F$7,$F$8,$F$9,$F$10)</f>
        <v>0</v>
      </c>
      <c r="O672" s="43">
        <v>0.3805185540099375</v>
      </c>
      <c r="P672" s="43">
        <v>8.6274208693438149E-6</v>
      </c>
      <c r="Q672" s="43">
        <v>2.6473279056733159E-2</v>
      </c>
      <c r="R672" s="43">
        <v>3.1413189904840234E-4</v>
      </c>
      <c r="S672" s="43">
        <v>0.59272444826915205</v>
      </c>
    </row>
    <row r="673" spans="13:19" x14ac:dyDescent="0.25">
      <c r="M673" s="43">
        <f t="shared" ref="M673" si="666">M672+hb</f>
        <v>38.499999999999957</v>
      </c>
      <c r="N673" s="43">
        <f t="array" ref="N673:S673">ODESOLN2(M672,M673,$C$13,N672,O672,P672,Q672,R672,S672,$I$3,$I$4,$I$5,$I$6,$I$7,$I$8,$F$3,$F$4,$F$5,$F$6,$F$7,$F$8,$F$9,$F$10)</f>
        <v>0</v>
      </c>
      <c r="O673" s="43">
        <v>0.37963250509618679</v>
      </c>
      <c r="P673" s="43">
        <v>8.4752141473711423E-6</v>
      </c>
      <c r="Q673" s="43">
        <v>2.6473492480872669E-2</v>
      </c>
      <c r="R673" s="43">
        <v>3.1413387300608823E-4</v>
      </c>
      <c r="S673" s="43">
        <v>0.59361043399152735</v>
      </c>
    </row>
    <row r="674" spans="13:19" x14ac:dyDescent="0.25">
      <c r="M674" s="43">
        <f t="shared" ref="M674" si="667">M673+hb</f>
        <v>38.549999999999955</v>
      </c>
      <c r="N674" s="43">
        <f t="array" ref="N674:S674">ODESOLN2(M673,M674,$C$13,N673,O673,P673,Q673,R673,S673,$I$3,$I$4,$I$5,$I$6,$I$7,$I$8,$F$3,$F$4,$F$5,$F$6,$F$7,$F$8,$F$9,$F$10)</f>
        <v>0</v>
      </c>
      <c r="O674" s="43">
        <v>0.37874645744251784</v>
      </c>
      <c r="P674" s="43">
        <v>8.3255492580746582E-6</v>
      </c>
      <c r="Q674" s="43">
        <v>2.6473702137939321E-2</v>
      </c>
      <c r="R674" s="43">
        <v>3.1413581212215571E-4</v>
      </c>
      <c r="S674" s="43">
        <v>0.59449641971390266</v>
      </c>
    </row>
    <row r="675" spans="13:19" x14ac:dyDescent="0.25">
      <c r="M675" s="43">
        <f t="shared" ref="M675" si="668">M674+hb</f>
        <v>38.599999999999952</v>
      </c>
      <c r="N675" s="43">
        <f t="array" ref="N675:S675">ODESOLN2(M674,M675,$C$13,N674,O674,P674,Q674,R674,S674,$I$3,$I$4,$I$5,$I$6,$I$7,$I$8,$F$3,$F$4,$F$5,$F$6,$F$7,$F$8,$F$9,$F$10)</f>
        <v>0</v>
      </c>
      <c r="O675" s="43">
        <v>0.37786041102518059</v>
      </c>
      <c r="P675" s="43">
        <v>8.178386426225376E-6</v>
      </c>
      <c r="Q675" s="43">
        <v>2.6473908090876297E-2</v>
      </c>
      <c r="R675" s="43">
        <v>3.1413771697876567E-4</v>
      </c>
      <c r="S675" s="43">
        <v>0.59538240543627796</v>
      </c>
    </row>
    <row r="676" spans="13:19" x14ac:dyDescent="0.25">
      <c r="M676" s="43">
        <f t="shared" ref="M676" si="669">M675+hb</f>
        <v>38.649999999999949</v>
      </c>
      <c r="N676" s="43">
        <f t="array" ref="N676:S676">ODESOLN2(M675,M676,$C$13,N675,O675,P675,Q675,R675,S675,$I$3,$I$4,$I$5,$I$6,$I$7,$I$8,$F$3,$F$4,$F$5,$F$6,$F$7,$F$8,$F$9,$F$10)</f>
        <v>0</v>
      </c>
      <c r="O676" s="43">
        <v>0.37697436582084504</v>
      </c>
      <c r="P676" s="43">
        <v>8.0336864511441209E-6</v>
      </c>
      <c r="Q676" s="43">
        <v>2.6474110401641205E-2</v>
      </c>
      <c r="R676" s="43">
        <v>3.1413958814896346E-4</v>
      </c>
      <c r="S676" s="43">
        <v>0.59626839115865327</v>
      </c>
    </row>
    <row r="677" spans="13:19" x14ac:dyDescent="0.25">
      <c r="M677" s="43">
        <f t="shared" ref="M677" si="670">M676+hb</f>
        <v>38.699999999999946</v>
      </c>
      <c r="N677" s="43">
        <f t="array" ref="N677:S677">ODESOLN2(M676,M677,$C$13,N676,O676,P676,Q676,R676,S676,$I$3,$I$4,$I$5,$I$6,$I$7,$I$8,$F$3,$F$4,$F$5,$F$6,$F$7,$F$8,$F$9,$F$10)</f>
        <v>0</v>
      </c>
      <c r="O677" s="43">
        <v>0.37608832180659452</v>
      </c>
      <c r="P677" s="43">
        <v>7.8914106992238389E-6</v>
      </c>
      <c r="Q677" s="43">
        <v>2.6474309131220387E-2</v>
      </c>
      <c r="R677" s="43">
        <v>3.1414142619681101E-4</v>
      </c>
      <c r="S677" s="43">
        <v>0.59715437688102857</v>
      </c>
    </row>
    <row r="678" spans="13:19" x14ac:dyDescent="0.25">
      <c r="M678" s="43">
        <f t="shared" ref="M678" si="671">M677+hb</f>
        <v>38.749999999999943</v>
      </c>
      <c r="N678" s="43">
        <f t="array" ref="N678:S678">ODESOLN2(M677,M678,$C$13,N677,O677,P677,Q677,R677,S677,$I$3,$I$4,$I$5,$I$6,$I$7,$I$8,$F$3,$F$4,$F$5,$F$6,$F$7,$F$8,$F$9,$F$10)</f>
        <v>0</v>
      </c>
      <c r="O678" s="43">
        <v>0.37520227895991848</v>
      </c>
      <c r="P678" s="43">
        <v>7.7515210965356786E-6</v>
      </c>
      <c r="Q678" s="43">
        <v>2.6474504339642917E-2</v>
      </c>
      <c r="R678" s="43">
        <v>3.141432316775166E-4</v>
      </c>
      <c r="S678" s="43">
        <v>0.59804036260340387</v>
      </c>
    </row>
    <row r="679" spans="13:19" x14ac:dyDescent="0.25">
      <c r="M679" s="43">
        <f t="shared" ref="M679" si="672">M678+hb</f>
        <v>38.79999999999994</v>
      </c>
      <c r="N679" s="43">
        <f t="array" ref="N679:S679">ODESOLN2(M678,M679,$C$13,N678,O678,P678,Q678,R678,S678,$I$3,$I$4,$I$5,$I$6,$I$7,$I$8,$F$3,$F$4,$F$5,$F$6,$F$7,$F$8,$F$9,$F$10)</f>
        <v>0</v>
      </c>
      <c r="O679" s="43">
        <v>0.37431623725870639</v>
      </c>
      <c r="P679" s="43">
        <v>7.613980121518172E-6</v>
      </c>
      <c r="Q679" s="43">
        <v>2.6474696085994513E-2</v>
      </c>
      <c r="R679" s="43">
        <v>3.141450051375636E-4</v>
      </c>
      <c r="S679" s="43">
        <v>0.59892634832577918</v>
      </c>
    </row>
    <row r="680" spans="13:19" x14ac:dyDescent="0.25">
      <c r="M680" s="43">
        <f t="shared" ref="M680" si="673">M679+hb</f>
        <v>38.849999999999937</v>
      </c>
      <c r="N680" s="43">
        <f t="array" ref="N680:S680">ODESOLN2(M679,M680,$C$13,N679,O679,P679,Q679,R679,S679,$I$3,$I$4,$I$5,$I$6,$I$7,$I$8,$F$3,$F$4,$F$5,$F$6,$F$7,$F$8,$F$9,$F$10)</f>
        <v>0</v>
      </c>
      <c r="O680" s="43">
        <v>0.37343019668124061</v>
      </c>
      <c r="P680" s="43">
        <v>7.4787507977487648E-6</v>
      </c>
      <c r="Q680" s="43">
        <v>2.6474884428431218E-2</v>
      </c>
      <c r="R680" s="43">
        <v>3.1414674711483648E-4</v>
      </c>
      <c r="S680" s="43">
        <v>0.59981233404815448</v>
      </c>
    </row>
    <row r="681" spans="13:19" x14ac:dyDescent="0.25">
      <c r="M681" s="43">
        <f t="shared" ref="M681" si="674">M680+hb</f>
        <v>38.899999999999935</v>
      </c>
      <c r="N681" s="43">
        <f t="array" ref="N681:S681">ODESOLN2(M680,M681,$C$13,N680,O680,P680,Q680,R680,S680,$I$3,$I$4,$I$5,$I$6,$I$7,$I$8,$F$3,$F$4,$F$5,$F$6,$F$7,$F$8,$F$9,$F$10)</f>
        <v>0</v>
      </c>
      <c r="O681" s="43">
        <v>0.37254415720619055</v>
      </c>
      <c r="P681" s="43">
        <v>7.3457966867969742E-6</v>
      </c>
      <c r="Q681" s="43">
        <v>2.6475069424192921E-2</v>
      </c>
      <c r="R681" s="43">
        <v>3.1414845813874644E-4</v>
      </c>
      <c r="S681" s="43">
        <v>0.60069831977052979</v>
      </c>
    </row>
    <row r="682" spans="13:19" x14ac:dyDescent="0.25">
      <c r="M682" s="43">
        <f t="shared" ref="M682" si="675">M681+hb</f>
        <v>38.949999999999932</v>
      </c>
      <c r="N682" s="43">
        <f t="array" ref="N682:S682">ODESOLN2(M681,M682,$C$13,N681,O681,P681,Q681,R681,S681,$I$3,$I$4,$I$5,$I$6,$I$7,$I$8,$F$3,$F$4,$F$5,$F$6,$F$7,$F$8,$F$9,$F$10)</f>
        <v>0</v>
      </c>
      <c r="O682" s="43">
        <v>0.3716581188126053</v>
      </c>
      <c r="P682" s="43">
        <v>7.2150818811584693E-6</v>
      </c>
      <c r="Q682" s="43">
        <v>2.6475251129616691E-2</v>
      </c>
      <c r="R682" s="43">
        <v>3.1415013873035453E-4</v>
      </c>
      <c r="S682" s="43">
        <v>0.60158430549290509</v>
      </c>
    </row>
    <row r="683" spans="13:19" x14ac:dyDescent="0.25">
      <c r="M683" s="43">
        <f t="shared" ref="M683" si="676">M682+hb</f>
        <v>38.999999999999929</v>
      </c>
      <c r="N683" s="43">
        <f t="array" ref="N683:S683">ODESOLN2(M682,M683,$C$13,N682,O682,P682,Q682,R682,S682,$I$3,$I$4,$I$5,$I$6,$I$7,$I$8,$F$3,$F$4,$F$5,$F$6,$F$7,$F$8,$F$9,$F$10)</f>
        <v>0</v>
      </c>
      <c r="O683" s="43">
        <v>0.37077208147990826</v>
      </c>
      <c r="P683" s="43">
        <v>7.0865709972693681E-6</v>
      </c>
      <c r="Q683" s="43">
        <v>2.6475429600149956E-2</v>
      </c>
      <c r="R683" s="43">
        <v>3.1415178940249333E-4</v>
      </c>
      <c r="S683" s="43">
        <v>0.6024702912152804</v>
      </c>
    </row>
    <row r="684" spans="13:19" x14ac:dyDescent="0.25">
      <c r="M684" s="43">
        <f t="shared" ref="M684" si="677">M683+hb</f>
        <v>39.049999999999926</v>
      </c>
      <c r="N684" s="43">
        <f t="array" ref="N684:S684">ODESOLN2(M683,M684,$C$13,N683,O683,P683,Q683,R683,S683,$I$3,$I$4,$I$5,$I$6,$I$7,$I$8,$F$3,$F$4,$F$5,$F$6,$F$7,$F$8,$F$9,$F$10)</f>
        <v>0</v>
      </c>
      <c r="O684" s="43">
        <v>0.36988604518789053</v>
      </c>
      <c r="P684" s="43">
        <v>6.9602291686000218E-6</v>
      </c>
      <c r="Q684" s="43">
        <v>2.6475604890363481E-2</v>
      </c>
      <c r="R684" s="43">
        <v>3.141534106598874E-4</v>
      </c>
      <c r="S684" s="43">
        <v>0.6033562769376557</v>
      </c>
    </row>
    <row r="685" spans="13:19" x14ac:dyDescent="0.25">
      <c r="M685" s="43">
        <f t="shared" ref="M685" si="678">M684+hb</f>
        <v>39.099999999999923</v>
      </c>
      <c r="N685" s="43">
        <f t="array" ref="N685:S685">ODESOLN2(M684,M685,$C$13,N684,O684,P684,Q684,R684,S684,$I$3,$I$4,$I$5,$I$6,$I$7,$I$8,$F$3,$F$4,$F$5,$F$6,$F$7,$F$8,$F$9,$F$10)</f>
        <v>0</v>
      </c>
      <c r="O685" s="43">
        <v>0.36900000991670479</v>
      </c>
      <c r="P685" s="43">
        <v>6.836022038827591E-6</v>
      </c>
      <c r="Q685" s="43">
        <v>2.6475777053964193E-2</v>
      </c>
      <c r="R685" s="43">
        <v>3.1415500299927156E-4</v>
      </c>
      <c r="S685" s="43">
        <v>0.604242262660031</v>
      </c>
    </row>
    <row r="686" spans="13:19" x14ac:dyDescent="0.25">
      <c r="M686" s="43">
        <f t="shared" ref="M686" si="679">M685+hb</f>
        <v>39.14999999999992</v>
      </c>
      <c r="N686" s="43">
        <f t="array" ref="N686:S686">ODESOLN2(M685,M686,$C$13,N685,O685,P685,Q685,R685,S685,$I$3,$I$4,$I$5,$I$6,$I$7,$I$8,$F$3,$F$4,$F$5,$F$6,$F$7,$F$8,$F$9,$F$10)</f>
        <v>0</v>
      </c>
      <c r="O686" s="43">
        <v>0.36811397564685916</v>
      </c>
      <c r="P686" s="43">
        <v>6.7139157550867216E-6</v>
      </c>
      <c r="Q686" s="43">
        <v>2.647594614380783E-2</v>
      </c>
      <c r="R686" s="43">
        <v>3.1415656690950779E-4</v>
      </c>
      <c r="S686" s="43">
        <v>0.60512824838240631</v>
      </c>
    </row>
    <row r="687" spans="13:19" x14ac:dyDescent="0.25">
      <c r="M687" s="43">
        <f t="shared" ref="M687" si="680">M686+hb</f>
        <v>39.199999999999918</v>
      </c>
      <c r="N687" s="43">
        <f t="array" ref="N687:S687">ODESOLN2(M686,M687,$C$13,N686,O686,P686,Q686,R686,S686,$I$3,$I$4,$I$5,$I$6,$I$7,$I$8,$F$3,$F$4,$F$5,$F$6,$F$7,$F$8,$F$9,$F$10)</f>
        <v>0</v>
      </c>
      <c r="O687" s="43">
        <v>0.36722794235921163</v>
      </c>
      <c r="P687" s="43">
        <v>6.593876961297596E-6</v>
      </c>
      <c r="Q687" s="43">
        <v>2.6476112211911405E-2</v>
      </c>
      <c r="R687" s="43">
        <v>3.141581028717011E-4</v>
      </c>
      <c r="S687" s="43">
        <v>0.60601423410478161</v>
      </c>
    </row>
    <row r="688" spans="13:19" x14ac:dyDescent="0.25">
      <c r="M688" s="43">
        <f t="shared" ref="M688" si="681">M687+hb</f>
        <v>39.249999999999915</v>
      </c>
      <c r="N688" s="43">
        <f t="array" ref="N688:S688">ODESOLN2(M687,M688,$C$13,N687,O687,P687,Q687,R687,S687,$I$3,$I$4,$I$5,$I$6,$I$7,$I$8,$F$3,$F$4,$F$5,$F$6,$F$7,$F$8,$F$9,$F$10)</f>
        <v>0</v>
      </c>
      <c r="O688" s="43">
        <v>0.36634191003496414</v>
      </c>
      <c r="P688" s="43">
        <v>6.4758727915706861E-6</v>
      </c>
      <c r="Q688" s="43">
        <v>2.6476275309465558E-2</v>
      </c>
      <c r="R688" s="43">
        <v>3.1415961135931316E-4</v>
      </c>
      <c r="S688" s="43">
        <v>0.60690021982715692</v>
      </c>
    </row>
    <row r="689" spans="13:19" x14ac:dyDescent="0.25">
      <c r="M689" s="43">
        <f t="shared" ref="M689" si="682">M688+hb</f>
        <v>39.299999999999912</v>
      </c>
      <c r="N689" s="43">
        <f t="array" ref="N689:S689">ODESOLN2(M688,M689,$C$13,N688,O688,P688,Q688,R688,S688,$I$3,$I$4,$I$5,$I$6,$I$7,$I$8,$F$3,$F$4,$F$5,$F$6,$F$7,$F$8,$F$9,$F$10)</f>
        <v>0</v>
      </c>
      <c r="O689" s="43">
        <v>0.36545587865565654</v>
      </c>
      <c r="P689" s="43">
        <v>6.3598708636874915E-6</v>
      </c>
      <c r="Q689" s="43">
        <v>2.6476435486846677E-2</v>
      </c>
      <c r="R689" s="43">
        <v>3.141610928382747E-4</v>
      </c>
      <c r="S689" s="43">
        <v>0.60778620554953222</v>
      </c>
    </row>
    <row r="690" spans="13:19" x14ac:dyDescent="0.25">
      <c r="M690" s="43">
        <f t="shared" ref="M690" si="683">M689+hb</f>
        <v>39.349999999999909</v>
      </c>
      <c r="N690" s="43">
        <f t="array" ref="N690:S690">ODESOLN2(M689,M690,$C$13,N689,O689,P689,Q689,R689,S689,$I$3,$I$4,$I$5,$I$6,$I$7,$I$8,$F$3,$F$4,$F$5,$F$6,$F$7,$F$8,$F$9,$F$10)</f>
        <v>0</v>
      </c>
      <c r="O690" s="43">
        <v>0.36456984820316102</v>
      </c>
      <c r="P690" s="43">
        <v>6.2458392726566061E-6</v>
      </c>
      <c r="Q690" s="43">
        <v>2.6476592793628906E-2</v>
      </c>
      <c r="R690" s="43">
        <v>3.1416254776709648E-4</v>
      </c>
      <c r="S690" s="43">
        <v>0.60867219127190753</v>
      </c>
    </row>
    <row r="691" spans="13:19" x14ac:dyDescent="0.25">
      <c r="M691" s="43">
        <f t="shared" ref="M691" si="684">M690+hb</f>
        <v>39.399999999999906</v>
      </c>
      <c r="N691" s="43">
        <f t="array" ref="N691:S691">ODESOLN2(M690,M691,$C$13,N690,O690,P690,Q690,R690,S690,$I$3,$I$4,$I$5,$I$6,$I$7,$I$8,$F$3,$F$4,$F$5,$F$6,$F$7,$F$8,$F$9,$F$10)</f>
        <v>0</v>
      </c>
      <c r="O691" s="43">
        <v>0.36368381865967686</v>
      </c>
      <c r="P691" s="43">
        <v>6.1337465843443814E-6</v>
      </c>
      <c r="Q691" s="43">
        <v>2.6476747278595981E-2</v>
      </c>
      <c r="R691" s="43">
        <v>3.1416397659697853E-4</v>
      </c>
      <c r="S691" s="43">
        <v>0.60955817699428283</v>
      </c>
    </row>
    <row r="692" spans="13:19" x14ac:dyDescent="0.25">
      <c r="M692" s="43">
        <f t="shared" ref="M692" si="685">M691+hb</f>
        <v>39.449999999999903</v>
      </c>
      <c r="N692" s="43">
        <f t="array" ref="N692:S692">ODESOLN2(M691,M692,$C$13,N691,O691,P691,Q691,R691,S691,$I$3,$I$4,$I$5,$I$6,$I$7,$I$8,$F$3,$F$4,$F$5,$F$6,$F$7,$F$8,$F$9,$F$10)</f>
        <v>0</v>
      </c>
      <c r="O692" s="43">
        <v>0.36279779000772472</v>
      </c>
      <c r="P692" s="43">
        <v>6.0235618291795487E-6</v>
      </c>
      <c r="Q692" s="43">
        <v>2.6476898989752879E-2</v>
      </c>
      <c r="R692" s="43">
        <v>3.141653797719187E-4</v>
      </c>
      <c r="S692" s="43">
        <v>0.61044416271665813</v>
      </c>
    </row>
    <row r="693" spans="13:19" x14ac:dyDescent="0.25">
      <c r="M693" s="43">
        <f t="shared" ref="M693" si="686">M692+hb</f>
        <v>39.499999999999901</v>
      </c>
      <c r="N693" s="43">
        <f t="array" ref="N693:S693">ODESOLN2(M692,M693,$C$13,N692,O692,P692,Q692,R692,S692,$I$3,$I$4,$I$5,$I$6,$I$7,$I$8,$F$3,$F$4,$F$5,$F$6,$F$7,$F$8,$F$9,$F$10)</f>
        <v>0</v>
      </c>
      <c r="O693" s="43">
        <v>0.36191176223014115</v>
      </c>
      <c r="P693" s="43">
        <v>5.9152544959310804E-6</v>
      </c>
      <c r="Q693" s="43">
        <v>2.6477047974337354E-2</v>
      </c>
      <c r="R693" s="43">
        <v>3.1416675772881844E-4</v>
      </c>
      <c r="S693" s="43">
        <v>0.61133014843903344</v>
      </c>
    </row>
    <row r="694" spans="13:19" x14ac:dyDescent="0.25">
      <c r="M694" s="43">
        <f t="shared" ref="M694" si="687">M693+hb</f>
        <v>39.549999999999898</v>
      </c>
      <c r="N694" s="43">
        <f t="array" ref="N694:S694">ODESOLN2(M693,M694,$C$13,N693,O693,P693,Q693,R693,S693,$I$3,$I$4,$I$5,$I$6,$I$7,$I$8,$F$3,$F$4,$F$5,$F$6,$F$7,$F$8,$F$9,$F$10)</f>
        <v>0</v>
      </c>
      <c r="O694" s="43">
        <v>0.36102573531007331</v>
      </c>
      <c r="P694" s="43">
        <v>5.8087945255586425E-6</v>
      </c>
      <c r="Q694" s="43">
        <v>2.6477194278831304E-2</v>
      </c>
      <c r="R694" s="43">
        <v>3.1416811089758829E-4</v>
      </c>
      <c r="S694" s="43">
        <v>0.61221613416140874</v>
      </c>
    </row>
    <row r="695" spans="13:19" x14ac:dyDescent="0.25">
      <c r="M695" s="43">
        <f t="shared" ref="M695" si="688">M694+hb</f>
        <v>39.599999999999895</v>
      </c>
      <c r="N695" s="43">
        <f t="array" ref="N695:S695">ODESOLN2(M694,M695,$C$13,N694,O694,P694,Q694,R694,S694,$I$3,$I$4,$I$5,$I$6,$I$7,$I$8,$F$3,$F$4,$F$5,$F$6,$F$7,$F$8,$F$9,$F$10)</f>
        <v>0</v>
      </c>
      <c r="O695" s="43">
        <v>0.36013970923097388</v>
      </c>
      <c r="P695" s="43">
        <v>5.7041523051349464E-6</v>
      </c>
      <c r="Q695" s="43">
        <v>2.647733794897196E-2</v>
      </c>
      <c r="R695" s="43">
        <v>3.1416943970125153E-4</v>
      </c>
      <c r="S695" s="43">
        <v>0.61310211988378405</v>
      </c>
    </row>
    <row r="696" spans="13:19" x14ac:dyDescent="0.25">
      <c r="M696" s="43">
        <f t="shared" ref="M696" si="689">M695+hb</f>
        <v>39.649999999999892</v>
      </c>
      <c r="N696" s="43">
        <f t="array" ref="N696:S696">ODESOLN2(M695,M696,$C$13,N695,O695,P695,Q695,R695,S695,$I$3,$I$4,$I$5,$I$6,$I$7,$I$8,$F$3,$F$4,$F$5,$F$6,$F$7,$F$8,$F$9,$F$10)</f>
        <v>0</v>
      </c>
      <c r="O696" s="43">
        <v>0.35925368397659602</v>
      </c>
      <c r="P696" s="43">
        <v>5.6012986618393522E-6</v>
      </c>
      <c r="Q696" s="43">
        <v>2.6477479029762978E-2</v>
      </c>
      <c r="R696" s="43">
        <v>3.1417074455604633E-4</v>
      </c>
      <c r="S696" s="43">
        <v>0.61398810560615935</v>
      </c>
    </row>
    <row r="697" spans="13:19" x14ac:dyDescent="0.25">
      <c r="M697" s="43">
        <f t="shared" ref="M697" si="690">M696+hb</f>
        <v>39.699999999999889</v>
      </c>
      <c r="N697" s="43">
        <f t="array" ref="N697:S697">ODESOLN2(M696,M697,$C$13,N696,O696,P696,Q696,R696,S696,$I$3,$I$4,$I$5,$I$6,$I$7,$I$8,$F$3,$F$4,$F$5,$F$6,$F$7,$F$8,$F$9,$F$10)</f>
        <v>0</v>
      </c>
      <c r="O697" s="43">
        <v>0.35836765953098754</v>
      </c>
      <c r="P697" s="43">
        <v>5.5002048570220199E-6</v>
      </c>
      <c r="Q697" s="43">
        <v>2.6477617565485317E-2</v>
      </c>
      <c r="R697" s="43">
        <v>3.1417202587152691E-4</v>
      </c>
      <c r="S697" s="43">
        <v>0.61487409132853466</v>
      </c>
    </row>
    <row r="698" spans="13:19" x14ac:dyDescent="0.25">
      <c r="M698" s="43">
        <f t="shared" ref="M698" si="691">M697+hb</f>
        <v>39.749999999999886</v>
      </c>
      <c r="N698" s="43">
        <f t="array" ref="N698:S698">ODESOLN2(M697,M698,$C$13,N697,O697,P697,Q697,R697,S697,$I$3,$I$4,$I$5,$I$6,$I$7,$I$8,$F$3,$F$4,$F$5,$F$6,$F$7,$F$8,$F$9,$F$10)</f>
        <v>0</v>
      </c>
      <c r="O698" s="43">
        <v>0.35748163587848691</v>
      </c>
      <c r="P698" s="43">
        <v>5.4008425803379872E-6</v>
      </c>
      <c r="Q698" s="43">
        <v>2.6477753599708016E-2</v>
      </c>
      <c r="R698" s="43">
        <v>3.1417328405066288E-4</v>
      </c>
      <c r="S698" s="43">
        <v>0.61576007705090996</v>
      </c>
    </row>
    <row r="699" spans="13:19" x14ac:dyDescent="0.25">
      <c r="M699" s="43">
        <f t="shared" ref="M699" si="692">M698+hb</f>
        <v>39.799999999999883</v>
      </c>
      <c r="N699" s="43">
        <f t="array" ref="N699:S699">ODESOLN2(M698,M699,$C$13,N698,O698,P698,Q698,R698,S698,$I$3,$I$4,$I$5,$I$6,$I$7,$I$8,$F$3,$F$4,$F$5,$F$6,$F$7,$F$8,$F$9,$F$10)</f>
        <v>0</v>
      </c>
      <c r="O699" s="43">
        <v>0.35659561300371773</v>
      </c>
      <c r="P699" s="43">
        <v>5.3031839439504914E-6</v>
      </c>
      <c r="Q699" s="43">
        <v>2.6477887175298809E-2</v>
      </c>
      <c r="R699" s="43">
        <v>3.1417451948993747E-4</v>
      </c>
      <c r="S699" s="43">
        <v>0.61664606277328526</v>
      </c>
    </row>
    <row r="700" spans="13:19" x14ac:dyDescent="0.25">
      <c r="M700" s="43">
        <f t="shared" ref="M700" si="693">M699+hb</f>
        <v>39.849999999999881</v>
      </c>
      <c r="N700" s="43">
        <f t="array" ref="N700:S700">ODESOLN2(M699,M700,$C$13,N699,O699,P699,Q699,R699,S699,$I$3,$I$4,$I$5,$I$6,$I$7,$I$8,$F$3,$F$4,$F$5,$F$6,$F$7,$F$8,$F$9,$F$10)</f>
        <v>0</v>
      </c>
      <c r="O700" s="43">
        <v>0.35570959089158416</v>
      </c>
      <c r="P700" s="43">
        <v>5.2072014768028752E-6</v>
      </c>
      <c r="Q700" s="43">
        <v>2.6478018334434604E-2</v>
      </c>
      <c r="R700" s="43">
        <v>3.1417573257944457E-4</v>
      </c>
      <c r="S700" s="43">
        <v>0.61753204849566057</v>
      </c>
    </row>
    <row r="701" spans="13:19" x14ac:dyDescent="0.25">
      <c r="M701" s="43">
        <f t="shared" ref="M701" si="694">M700+hb</f>
        <v>39.899999999999878</v>
      </c>
      <c r="N701" s="43">
        <f t="array" ref="N701:S701">ODESOLN2(M700,M701,$C$13,N700,O700,P700,Q700,R700,S700,$I$3,$I$4,$I$5,$I$6,$I$7,$I$8,$F$3,$F$4,$F$5,$F$6,$F$7,$F$8,$F$9,$F$10)</f>
        <v>0</v>
      </c>
      <c r="O701" s="43">
        <v>0.35482356952726585</v>
      </c>
      <c r="P701" s="43">
        <v>5.1128681189584487E-6</v>
      </c>
      <c r="Q701" s="43">
        <v>2.6478147118611815E-2</v>
      </c>
      <c r="R701" s="43">
        <v>3.1417692370298383E-4</v>
      </c>
      <c r="S701" s="43">
        <v>0.61841803421803587</v>
      </c>
    </row>
    <row r="702" spans="13:19" x14ac:dyDescent="0.25">
      <c r="M702" s="43">
        <f t="shared" ref="M702" si="695">M701+hb</f>
        <v>39.949999999999875</v>
      </c>
      <c r="N702" s="43">
        <f t="array" ref="N702:S702">ODESOLN2(M701,M702,$C$13,N701,O701,P701,Q701,R701,S701,$I$3,$I$4,$I$5,$I$6,$I$7,$I$8,$F$3,$F$4,$F$5,$F$6,$F$7,$F$8,$F$9,$F$10)</f>
        <v>0</v>
      </c>
      <c r="O702" s="43">
        <v>0.35393754889621343</v>
      </c>
      <c r="P702" s="43">
        <v>5.020157216007628E-6</v>
      </c>
      <c r="Q702" s="43">
        <v>2.6478273568656528E-2</v>
      </c>
      <c r="R702" s="43">
        <v>3.141780932381555E-4</v>
      </c>
      <c r="S702" s="43">
        <v>0.61930401994041118</v>
      </c>
    </row>
    <row r="703" spans="13:19" x14ac:dyDescent="0.25">
      <c r="M703" s="43">
        <f t="shared" ref="M703" si="696">M702+hb</f>
        <v>39.999999999999872</v>
      </c>
      <c r="N703" s="43">
        <f t="array" ref="N703:S703">ODESOLN2(M702,M703,$C$13,N702,O702,P702,Q702,R702,S702,$I$3,$I$4,$I$5,$I$6,$I$7,$I$8,$F$3,$F$4,$F$5,$F$6,$F$7,$F$8,$F$9,$F$10)</f>
        <v>0</v>
      </c>
      <c r="O703" s="43">
        <v>0.35305152898414405</v>
      </c>
      <c r="P703" s="43">
        <v>4.9290425135417412E-6</v>
      </c>
      <c r="Q703" s="43">
        <v>2.6478397724734599E-2</v>
      </c>
      <c r="R703" s="43">
        <v>3.1417924155645316E-4</v>
      </c>
      <c r="S703" s="43">
        <v>0.62019000566278648</v>
      </c>
    </row>
    <row r="704" spans="13:19" x14ac:dyDescent="0.25">
      <c r="M704" s="43">
        <f t="shared" ref="M704" si="697">M703+hb</f>
        <v>40.049999999999869</v>
      </c>
      <c r="N704" s="43">
        <f t="array" ref="N704:S704">ODESOLN2(M703,M704,$C$13,N703,O703,P703,Q703,R703,S703,$I$3,$I$4,$I$5,$I$6,$I$7,$I$8,$F$3,$F$4,$F$5,$F$6,$F$7,$F$8,$F$9,$F$10)</f>
        <v>0</v>
      </c>
      <c r="O704" s="43">
        <v>0.35216550977703659</v>
      </c>
      <c r="P704" s="43">
        <v>4.8394981516928176E-6</v>
      </c>
      <c r="Q704" s="43">
        <v>2.6478519626361528E-2</v>
      </c>
      <c r="R704" s="43">
        <v>3.1418036902335512E-4</v>
      </c>
      <c r="S704" s="43">
        <v>0.62107599138516179</v>
      </c>
    </row>
    <row r="705" spans="13:19" x14ac:dyDescent="0.25">
      <c r="M705" s="43">
        <f t="shared" ref="M705" si="698">M704+hb</f>
        <v>40.099999999999866</v>
      </c>
      <c r="N705" s="43">
        <f t="array" ref="N705:S705">ODESOLN2(M704,M705,$C$13,N704,O704,P704,Q704,R704,S704,$I$3,$I$4,$I$5,$I$6,$I$7,$I$8,$F$3,$F$4,$F$5,$F$6,$F$7,$F$8,$F$9,$F$10)</f>
        <v>0</v>
      </c>
      <c r="O705" s="43">
        <v>0.35127949126112729</v>
      </c>
      <c r="P705" s="43">
        <v>4.7514986597387674E-6</v>
      </c>
      <c r="Q705" s="43">
        <v>2.6478639312412254E-2</v>
      </c>
      <c r="R705" s="43">
        <v>3.1418147599841551E-4</v>
      </c>
      <c r="S705" s="43">
        <v>0.62196197710753709</v>
      </c>
    </row>
    <row r="706" spans="13:19" x14ac:dyDescent="0.25">
      <c r="M706" s="43">
        <f t="shared" ref="M706" si="699">M705+hb</f>
        <v>40.149999999999864</v>
      </c>
      <c r="N706" s="43">
        <f t="array" ref="N706:S706">ODESOLN2(M705,M706,$C$13,N705,O705,P705,Q705,R705,S705,$I$3,$I$4,$I$5,$I$6,$I$7,$I$8,$F$3,$F$4,$F$5,$F$6,$F$7,$F$8,$F$9,$F$10)</f>
        <v>0</v>
      </c>
      <c r="O706" s="43">
        <v>0.35039347342290533</v>
      </c>
      <c r="P706" s="43">
        <v>4.6650189507732874E-6</v>
      </c>
      <c r="Q706" s="43">
        <v>2.6478756821130812E-2</v>
      </c>
      <c r="R706" s="43">
        <v>3.141825628353529E-4</v>
      </c>
      <c r="S706" s="43">
        <v>0.62284796282991239</v>
      </c>
    </row>
    <row r="707" spans="13:19" x14ac:dyDescent="0.25">
      <c r="M707" s="43">
        <f t="shared" ref="M707" si="700">M706+hb</f>
        <v>40.199999999999861</v>
      </c>
      <c r="N707" s="43">
        <f t="array" ref="N707:S707">ODESOLN2(M706,M707,$C$13,N706,O706,P706,Q706,R706,S706,$I$3,$I$4,$I$5,$I$6,$I$7,$I$8,$F$3,$F$4,$F$5,$F$6,$F$7,$F$8,$F$9,$F$10)</f>
        <v>0</v>
      </c>
      <c r="O707" s="43">
        <v>0.34950745624910845</v>
      </c>
      <c r="P707" s="43">
        <v>4.5800343164398758E-6</v>
      </c>
      <c r="Q707" s="43">
        <v>2.6478872190139825E-2</v>
      </c>
      <c r="R707" s="43">
        <v>3.1418362988213858E-4</v>
      </c>
      <c r="S707" s="43">
        <v>0.6237339485522877</v>
      </c>
    </row>
    <row r="708" spans="13:19" x14ac:dyDescent="0.25">
      <c r="M708" s="43">
        <f t="shared" ref="M708" si="701">M707+hb</f>
        <v>40.249999999999858</v>
      </c>
      <c r="N708" s="43">
        <f t="array" ref="N708:S708">ODESOLN2(M707,M708,$C$13,N707,O707,P707,Q707,R707,S707,$I$3,$I$4,$I$5,$I$6,$I$7,$I$8,$F$3,$F$4,$F$5,$F$6,$F$7,$F$8,$F$9,$F$10)</f>
        <v>0</v>
      </c>
      <c r="O708" s="43">
        <v>0.34862143972671872</v>
      </c>
      <c r="P708" s="43">
        <v>4.4965204217293287E-6</v>
      </c>
      <c r="Q708" s="43">
        <v>2.6478985456449909E-2</v>
      </c>
      <c r="R708" s="43">
        <v>3.141846774810834E-4</v>
      </c>
      <c r="S708" s="43">
        <v>0.624619934274663</v>
      </c>
    </row>
    <row r="709" spans="13:19" x14ac:dyDescent="0.25">
      <c r="M709" s="43">
        <f t="shared" ref="M709" si="702">M708+hb</f>
        <v>40.299999999999855</v>
      </c>
      <c r="N709" s="43">
        <f t="array" ref="N709:S709">ODESOLN2(M708,M709,$C$13,N708,O708,P708,Q708,R708,S708,$I$3,$I$4,$I$5,$I$6,$I$7,$I$8,$F$3,$F$4,$F$5,$F$6,$F$7,$F$8,$F$9,$F$10)</f>
        <v>0</v>
      </c>
      <c r="O709" s="43">
        <v>0.34773542384295825</v>
      </c>
      <c r="P709" s="43">
        <v>4.4144532998400931E-6</v>
      </c>
      <c r="Q709" s="43">
        <v>2.6479096656468908E-2</v>
      </c>
      <c r="R709" s="43">
        <v>3.14185705968923E-4</v>
      </c>
      <c r="S709" s="43">
        <v>0.62550591999703831</v>
      </c>
    </row>
    <row r="710" spans="13:19" x14ac:dyDescent="0.25">
      <c r="M710" s="43">
        <f t="shared" ref="M710" si="703">M709+hb</f>
        <v>40.349999999999852</v>
      </c>
      <c r="N710" s="43">
        <f t="array" ref="N710:S710">ODESOLN2(M709,M710,$C$13,N709,O709,P709,Q709,R709,S709,$I$3,$I$4,$I$5,$I$6,$I$7,$I$8,$F$3,$F$4,$F$5,$F$6,$F$7,$F$8,$F$9,$F$10)</f>
        <v>0</v>
      </c>
      <c r="O710" s="43">
        <v>0.34684940858528535</v>
      </c>
      <c r="P710" s="43">
        <v>4.3338093471008563E-6</v>
      </c>
      <c r="Q710" s="43">
        <v>2.6479205826011036E-2</v>
      </c>
      <c r="R710" s="43">
        <v>3.1418671567690288E-4</v>
      </c>
      <c r="S710" s="43">
        <v>0.62639190571941361</v>
      </c>
    </row>
    <row r="711" spans="13:19" x14ac:dyDescent="0.25">
      <c r="M711" s="43">
        <f t="shared" ref="M711" si="704">M710+hb</f>
        <v>40.399999999999849</v>
      </c>
      <c r="N711" s="43">
        <f t="array" ref="N711:S711">ODESOLN2(M710,M711,$C$13,N710,O710,P710,Q710,R710,S710,$I$3,$I$4,$I$5,$I$6,$I$7,$I$8,$F$3,$F$4,$F$5,$F$6,$F$7,$F$8,$F$9,$F$10)</f>
        <v>0</v>
      </c>
      <c r="O711" s="43">
        <v>0.3459633939413902</v>
      </c>
      <c r="P711" s="43">
        <v>4.2545653179547732E-6</v>
      </c>
      <c r="Q711" s="43">
        <v>2.647931300030586E-2</v>
      </c>
      <c r="R711" s="43">
        <v>3.141877069308607E-4</v>
      </c>
      <c r="S711" s="43">
        <v>0.62727789144178892</v>
      </c>
    </row>
    <row r="712" spans="13:19" x14ac:dyDescent="0.25">
      <c r="M712" s="43">
        <f t="shared" ref="M712" si="705">M711+hb</f>
        <v>40.449999999999847</v>
      </c>
      <c r="N712" s="43">
        <f t="array" ref="N712:S712">ODESOLN2(M711,M712,$C$13,N711,O711,P711,Q711,R711,S711,$I$3,$I$4,$I$5,$I$6,$I$7,$I$8,$F$3,$F$4,$F$5,$F$6,$F$7,$F$8,$F$9,$F$10)</f>
        <v>0</v>
      </c>
      <c r="O712" s="43">
        <v>0.34507737989919091</v>
      </c>
      <c r="P712" s="43">
        <v>4.1766983200046934E-6</v>
      </c>
      <c r="Q712" s="43">
        <v>2.6479418214007202E-2</v>
      </c>
      <c r="R712" s="43">
        <v>3.1418868005130945E-4</v>
      </c>
      <c r="S712" s="43">
        <v>0.62816387716416422</v>
      </c>
    </row>
    <row r="713" spans="13:19" x14ac:dyDescent="0.25">
      <c r="M713" s="43">
        <f t="shared" ref="M713" si="706">M712+hb</f>
        <v>40.499999999999844</v>
      </c>
      <c r="N713" s="43">
        <f t="array" ref="N713:S713">ODESOLN2(M712,M713,$C$13,N712,O712,P712,Q712,R712,S712,$I$3,$I$4,$I$5,$I$6,$I$7,$I$8,$F$3,$F$4,$F$5,$F$6,$F$7,$F$8,$F$9,$F$10)</f>
        <v>0</v>
      </c>
      <c r="O713" s="43">
        <v>0.34419136644682946</v>
      </c>
      <c r="P713" s="43">
        <v>4.1001858091188047E-6</v>
      </c>
      <c r="Q713" s="43">
        <v>2.647952150120186E-2</v>
      </c>
      <c r="R713" s="43">
        <v>3.1418963535351761E-4</v>
      </c>
      <c r="S713" s="43">
        <v>0.62904986288653952</v>
      </c>
    </row>
    <row r="714" spans="13:19" x14ac:dyDescent="0.25">
      <c r="M714" s="43">
        <f t="shared" ref="M714" si="707">M713+hb</f>
        <v>40.549999999999841</v>
      </c>
      <c r="N714" s="43">
        <f t="array" ref="N714:S714">ODESOLN2(M713,M714,$C$13,N713,O713,P713,Q713,R713,S713,$I$3,$I$4,$I$5,$I$6,$I$7,$I$8,$F$3,$F$4,$F$5,$F$6,$F$7,$F$8,$F$9,$F$10)</f>
        <v>0</v>
      </c>
      <c r="O714" s="43">
        <v>0.34330535357266806</v>
      </c>
      <c r="P714" s="43">
        <v>4.0250055845960812E-6</v>
      </c>
      <c r="Q714" s="43">
        <v>2.6479622895418265E-2</v>
      </c>
      <c r="R714" s="43">
        <v>3.1419057314758928E-4</v>
      </c>
      <c r="S714" s="43">
        <v>0.62993584860891483</v>
      </c>
    </row>
    <row r="715" spans="13:19" x14ac:dyDescent="0.25">
      <c r="M715" s="43">
        <f t="shared" ref="M715" si="708">M714+hb</f>
        <v>40.599999999999838</v>
      </c>
      <c r="N715" s="43">
        <f t="array" ref="N715:S715">ODESOLN2(M714,M715,$C$13,N714,O714,P714,Q714,R714,S714,$I$3,$I$4,$I$5,$I$6,$I$7,$I$8,$F$3,$F$4,$F$5,$F$6,$F$7,$F$8,$F$9,$F$10)</f>
        <v>0</v>
      </c>
      <c r="O715" s="43">
        <v>0.34241934126528506</v>
      </c>
      <c r="P715" s="43">
        <v>3.9511357843909332E-6</v>
      </c>
      <c r="Q715" s="43">
        <v>2.6479722429634981E-2</v>
      </c>
      <c r="R715" s="43">
        <v>3.1419149373854274E-4</v>
      </c>
      <c r="S715" s="43">
        <v>0.63082183433129013</v>
      </c>
    </row>
    <row r="716" spans="13:19" x14ac:dyDescent="0.25">
      <c r="M716" s="43">
        <f t="shared" ref="M716" si="709">M715+hb</f>
        <v>40.649999999999835</v>
      </c>
      <c r="N716" s="43">
        <f t="array" ref="N716:S716">ODESOLN2(M715,M716,$C$13,N715,O715,P715,Q715,R715,S715,$I$3,$I$4,$I$5,$I$6,$I$7,$I$8,$F$3,$F$4,$F$5,$F$6,$F$7,$F$8,$F$9,$F$10)</f>
        <v>0</v>
      </c>
      <c r="O716" s="43">
        <v>0.34153332951347148</v>
      </c>
      <c r="P716" s="43">
        <v>3.8785548803964693E-6</v>
      </c>
      <c r="Q716" s="43">
        <v>2.6479820136289106E-2</v>
      </c>
      <c r="R716" s="43">
        <v>3.1419239742638854E-4</v>
      </c>
      <c r="S716" s="43">
        <v>0.63170782005366544</v>
      </c>
    </row>
    <row r="717" spans="13:19" x14ac:dyDescent="0.25">
      <c r="M717" s="43">
        <f t="shared" ref="M717" si="710">M716+hb</f>
        <v>40.699999999999832</v>
      </c>
      <c r="N717" s="43">
        <f t="array" ref="N717:S717">ODESOLN2(M716,M717,$C$13,N716,O716,P716,Q716,R716,S716,$I$3,$I$4,$I$5,$I$6,$I$7,$I$8,$F$3,$F$4,$F$5,$F$6,$F$7,$F$8,$F$9,$F$10)</f>
        <v>0</v>
      </c>
      <c r="O717" s="43">
        <v>0.34064731830622741</v>
      </c>
      <c r="P717" s="43">
        <v>3.8072416737857836E-6</v>
      </c>
      <c r="Q717" s="43">
        <v>2.647991604728454E-2</v>
      </c>
      <c r="R717" s="43">
        <v>3.1419328450620542E-4</v>
      </c>
      <c r="S717" s="43">
        <v>0.63259380577604074</v>
      </c>
    </row>
    <row r="718" spans="13:19" x14ac:dyDescent="0.25">
      <c r="M718" s="43">
        <f t="shared" ref="M718" si="711">M717+hb</f>
        <v>40.749999999999829</v>
      </c>
      <c r="N718" s="43">
        <f t="array" ref="N718:S718">ODESOLN2(M717,M718,$C$13,N717,O717,P717,Q717,R717,S717,$I$3,$I$4,$I$5,$I$6,$I$7,$I$8,$F$3,$F$4,$F$5,$F$6,$F$7,$F$8,$F$9,$F$10)</f>
        <v>0</v>
      </c>
      <c r="O718" s="43">
        <v>0.33976130763275769</v>
      </c>
      <c r="P718" s="43">
        <v>3.7371752904106597E-6</v>
      </c>
      <c r="Q718" s="43">
        <v>2.6480010194000151E-2</v>
      </c>
      <c r="R718" s="43">
        <v>3.1419415526821626E-4</v>
      </c>
      <c r="S718" s="43">
        <v>0.63347979149841604</v>
      </c>
    </row>
    <row r="719" spans="13:19" x14ac:dyDescent="0.25">
      <c r="M719" s="43">
        <f t="shared" ref="M719" si="712">M718+hb</f>
        <v>40.799999999999827</v>
      </c>
      <c r="N719" s="43">
        <f t="array" ref="N719:S719">ODESOLN2(M718,M719,$C$13,N718,O718,P718,Q718,R718,S718,$I$3,$I$4,$I$5,$I$6,$I$7,$I$8,$F$3,$F$4,$F$5,$F$6,$F$7,$F$8,$F$9,$F$10)</f>
        <v>0</v>
      </c>
      <c r="O719" s="43">
        <v>0.33887529748246903</v>
      </c>
      <c r="P719" s="43">
        <v>3.6683351762571387E-6</v>
      </c>
      <c r="Q719" s="43">
        <v>2.6480102607297822E-2</v>
      </c>
      <c r="R719" s="43">
        <v>3.1419500999786226E-4</v>
      </c>
      <c r="S719" s="43">
        <v>0.63436577722079135</v>
      </c>
    </row>
    <row r="720" spans="13:19" x14ac:dyDescent="0.25">
      <c r="M720" s="43">
        <f t="shared" ref="M720" si="713">M719+hb</f>
        <v>40.849999999999824</v>
      </c>
      <c r="N720" s="43">
        <f t="array" ref="N720:S720">ODESOLN2(M719,M720,$C$13,N719,O719,P719,Q719,R719,S719,$I$3,$I$4,$I$5,$I$6,$I$7,$I$8,$F$3,$F$4,$F$5,$F$6,$F$7,$F$8,$F$9,$F$10)</f>
        <v>0</v>
      </c>
      <c r="O720" s="43">
        <v>0.33798928784496635</v>
      </c>
      <c r="P720" s="43">
        <v>3.6007010929573478E-6</v>
      </c>
      <c r="Q720" s="43">
        <v>2.648019331753038E-2</v>
      </c>
      <c r="R720" s="43">
        <v>3.1419584897587655E-4</v>
      </c>
      <c r="S720" s="43">
        <v>0.63525176294316665</v>
      </c>
    </row>
    <row r="721" spans="13:19" x14ac:dyDescent="0.25">
      <c r="M721" s="43">
        <f t="shared" ref="M721" si="714">M720+hb</f>
        <v>40.899999999999821</v>
      </c>
      <c r="N721" s="43">
        <f t="array" ref="N721:S721">ODESOLN2(M720,M721,$C$13,N720,O720,P720,Q720,R720,S720,$I$3,$I$4,$I$5,$I$6,$I$7,$I$8,$F$3,$F$4,$F$5,$F$6,$F$7,$F$8,$F$9,$F$10)</f>
        <v>0</v>
      </c>
      <c r="O721" s="43">
        <v>0.33710327871004891</v>
      </c>
      <c r="P721" s="43">
        <v>3.5342531133570213E-6</v>
      </c>
      <c r="Q721" s="43">
        <v>2.6480282354549429E-2</v>
      </c>
      <c r="R721" s="43">
        <v>3.1419667247835613E-4</v>
      </c>
      <c r="S721" s="43">
        <v>0.63613774866554196</v>
      </c>
    </row>
    <row r="722" spans="13:19" x14ac:dyDescent="0.25">
      <c r="M722" s="43">
        <f t="shared" ref="M722" si="715">M721+hb</f>
        <v>40.949999999999818</v>
      </c>
      <c r="N722" s="43">
        <f t="array" ref="N722:S722">ODESOLN2(M721,M722,$C$13,N721,O721,P721,Q721,R721,S721,$I$3,$I$4,$I$5,$I$6,$I$7,$I$8,$F$3,$F$4,$F$5,$F$6,$F$7,$F$8,$F$9,$F$10)</f>
        <v>0</v>
      </c>
      <c r="O722" s="43">
        <v>0.33621727006770757</v>
      </c>
      <c r="P722" s="43">
        <v>3.468971617138146E-6</v>
      </c>
      <c r="Q722" s="43">
        <v>2.6480369747713044E-2</v>
      </c>
      <c r="R722" s="43">
        <v>3.141974807768336E-4</v>
      </c>
      <c r="S722" s="43">
        <v>0.63702373438791726</v>
      </c>
    </row>
    <row r="723" spans="13:19" x14ac:dyDescent="0.25">
      <c r="M723" s="43">
        <f t="shared" ref="M723" si="716">M722+hb</f>
        <v>40.999999999999815</v>
      </c>
      <c r="N723" s="43">
        <f t="array" ref="N723:S723">ODESOLN2(M722,M723,$C$13,N722,O722,P722,Q722,R722,S722,$I$3,$I$4,$I$5,$I$6,$I$7,$I$8,$F$3,$F$4,$F$5,$F$6,$F$7,$F$8,$F$9,$F$10)</f>
        <v>0</v>
      </c>
      <c r="O723" s="43">
        <v>0.33533126190812085</v>
      </c>
      <c r="P723" s="43">
        <v>3.4048372864961567E-6</v>
      </c>
      <c r="Q723" s="43">
        <v>2.6480455525893405E-2</v>
      </c>
      <c r="R723" s="43">
        <v>3.1419827413834735E-4</v>
      </c>
      <c r="S723" s="43">
        <v>0.63790972011029257</v>
      </c>
    </row>
    <row r="724" spans="13:19" x14ac:dyDescent="0.25">
      <c r="M724" s="43">
        <f t="shared" ref="M724" si="717">M723+hb</f>
        <v>41.049999999999812</v>
      </c>
      <c r="N724" s="43">
        <f t="array" ref="N724:S724">ODESOLN2(M723,M724,$C$13,N723,O723,P723,Q723,R723,S723,$I$3,$I$4,$I$5,$I$6,$I$7,$I$8,$F$3,$F$4,$F$5,$F$6,$F$7,$F$8,$F$9,$F$10)</f>
        <v>0</v>
      </c>
      <c r="O724" s="43">
        <v>0.33444525422165194</v>
      </c>
      <c r="P724" s="43">
        <v>3.3418311018711225E-6</v>
      </c>
      <c r="Q724" s="43">
        <v>2.6480539717484264E-2</v>
      </c>
      <c r="R724" s="43">
        <v>3.1419905282551103E-4</v>
      </c>
      <c r="S724" s="43">
        <v>0.63879570583266787</v>
      </c>
    </row>
    <row r="725" spans="13:19" x14ac:dyDescent="0.25">
      <c r="M725" s="43">
        <f t="shared" ref="M725" si="718">M724+hb</f>
        <v>41.09999999999981</v>
      </c>
      <c r="N725" s="43">
        <f t="array" ref="N725:S725">ODESOLN2(M724,M725,$C$13,N724,O724,P724,Q724,R724,S724,$I$3,$I$4,$I$5,$I$6,$I$7,$I$8,$F$3,$F$4,$F$5,$F$6,$F$7,$F$8,$F$9,$F$10)</f>
        <v>0</v>
      </c>
      <c r="O725" s="43">
        <v>0.33355924699884548</v>
      </c>
      <c r="P725" s="43">
        <v>3.279934337732363E-6</v>
      </c>
      <c r="Q725" s="43">
        <v>2.648062235040834E-2</v>
      </c>
      <c r="R725" s="43">
        <v>3.1419981709658162E-4</v>
      </c>
      <c r="S725" s="43">
        <v>0.63968169155504317</v>
      </c>
    </row>
    <row r="726" spans="13:19" x14ac:dyDescent="0.25">
      <c r="M726" s="43">
        <f t="shared" ref="M726" si="719">M725+hb</f>
        <v>41.149999999999807</v>
      </c>
      <c r="N726" s="43">
        <f t="array" ref="N726:S726">ODESOLN2(M725,M726,$C$13,N725,O725,P725,Q725,R725,S725,$I$3,$I$4,$I$5,$I$6,$I$7,$I$8,$F$3,$F$4,$F$5,$F$6,$F$7,$F$8,$F$9,$F$10)</f>
        <v>0</v>
      </c>
      <c r="O726" s="43">
        <v>0.33267324023042422</v>
      </c>
      <c r="P726" s="43">
        <v>3.2191285584159379E-6</v>
      </c>
      <c r="Q726" s="43">
        <v>2.6480703452124631E-2</v>
      </c>
      <c r="R726" s="43">
        <v>3.1420056720552701E-4</v>
      </c>
      <c r="S726" s="43">
        <v>0.64056767727741848</v>
      </c>
    </row>
    <row r="727" spans="13:19" x14ac:dyDescent="0.25">
      <c r="M727" s="43">
        <f t="shared" ref="M727" si="720">M726+hb</f>
        <v>41.199999999999804</v>
      </c>
      <c r="N727" s="43">
        <f t="array" ref="N727:S727">ODESOLN2(M726,M727,$C$13,N726,O726,P726,Q726,R726,S726,$I$3,$I$4,$I$5,$I$6,$I$7,$I$8,$F$3,$F$4,$F$5,$F$6,$F$7,$F$8,$F$9,$F$10)</f>
        <v>0</v>
      </c>
      <c r="O727" s="43">
        <v>0.33178723390728554</v>
      </c>
      <c r="P727" s="43">
        <v>3.1593956140144573E-6</v>
      </c>
      <c r="Q727" s="43">
        <v>2.6480783049635574E-2</v>
      </c>
      <c r="R727" s="43">
        <v>3.1420130340209247E-4</v>
      </c>
      <c r="S727" s="43">
        <v>0.64145366299979378</v>
      </c>
    </row>
    <row r="728" spans="13:19" x14ac:dyDescent="0.25">
      <c r="M728" s="43">
        <f t="shared" ref="M728" si="721">M727+hb</f>
        <v>41.249999999999801</v>
      </c>
      <c r="N728" s="43">
        <f t="array" ref="N728:S728">ODESOLN2(M727,M728,$C$13,N727,O727,P727,Q727,R727,S727,$I$3,$I$4,$I$5,$I$6,$I$7,$I$8,$F$3,$F$4,$F$5,$F$6,$F$7,$F$8,$F$9,$F$10)</f>
        <v>0</v>
      </c>
      <c r="O728" s="43">
        <v>0.33090122802049948</v>
      </c>
      <c r="P728" s="43">
        <v>3.1007176363186663E-6</v>
      </c>
      <c r="Q728" s="43">
        <v>2.6480861169494128E-2</v>
      </c>
      <c r="R728" s="43">
        <v>3.1420202593186616E-4</v>
      </c>
      <c r="S728" s="43">
        <v>0.64233964872216909</v>
      </c>
    </row>
    <row r="729" spans="13:19" x14ac:dyDescent="0.25">
      <c r="M729" s="43">
        <f t="shared" ref="M729" si="722">M728+hb</f>
        <v>41.299999999999798</v>
      </c>
      <c r="N729" s="43">
        <f t="array" ref="N729:S729">ODESOLN2(M728,M729,$C$13,N728,O728,P728,Q728,R728,S728,$I$3,$I$4,$I$5,$I$6,$I$7,$I$8,$F$3,$F$4,$F$5,$F$6,$F$7,$F$8,$F$9,$F$10)</f>
        <v>0</v>
      </c>
      <c r="O729" s="43">
        <v>0.33001522256130433</v>
      </c>
      <c r="P729" s="43">
        <v>3.0430770348102595E-6</v>
      </c>
      <c r="Q729" s="43">
        <v>2.6480937837810765E-2</v>
      </c>
      <c r="R729" s="43">
        <v>3.1420273503634345E-4</v>
      </c>
      <c r="S729" s="43">
        <v>0.64322563444454439</v>
      </c>
    </row>
    <row r="730" spans="13:19" x14ac:dyDescent="0.25">
      <c r="M730" s="43">
        <f t="shared" ref="M730" si="723">M729+hb</f>
        <v>41.349999999999795</v>
      </c>
      <c r="N730" s="43">
        <f t="array" ref="N730:S730">ODESOLN2(M729,M730,$C$13,N729,O729,P729,Q729,R729,S729,$I$3,$I$4,$I$5,$I$6,$I$7,$I$8,$F$3,$F$4,$F$5,$F$6,$F$7,$F$8,$F$9,$F$10)</f>
        <v>0</v>
      </c>
      <c r="O730" s="43">
        <v>0.32912921752110474</v>
      </c>
      <c r="P730" s="43">
        <v>2.9864564927053839E-6</v>
      </c>
      <c r="Q730" s="43">
        <v>2.6481013080260341E-2</v>
      </c>
      <c r="R730" s="43">
        <v>3.1420343095299078E-4</v>
      </c>
      <c r="S730" s="43">
        <v>0.6441116201669197</v>
      </c>
    </row>
    <row r="731" spans="13:19" x14ac:dyDescent="0.25">
      <c r="M731" s="43">
        <f t="shared" ref="M731" si="724">M730+hb</f>
        <v>41.399999999999793</v>
      </c>
      <c r="N731" s="43">
        <f t="array" ref="N731:S731">ODESOLN2(M730,M731,$C$13,N730,O730,P730,Q730,R730,S730,$I$3,$I$4,$I$5,$I$6,$I$7,$I$8,$F$3,$F$4,$F$5,$F$6,$F$7,$F$8,$F$9,$F$10)</f>
        <v>0</v>
      </c>
      <c r="O731" s="43">
        <v>0.32824321289146807</v>
      </c>
      <c r="P731" s="43">
        <v>2.9308389630482952E-6</v>
      </c>
      <c r="Q731" s="43">
        <v>2.6481086922088882E-2</v>
      </c>
      <c r="R731" s="43">
        <v>3.1420411391530867E-4</v>
      </c>
      <c r="S731" s="43">
        <v>0.644997605889295</v>
      </c>
    </row>
    <row r="732" spans="13:19" x14ac:dyDescent="0.25">
      <c r="M732" s="43">
        <f t="shared" ref="M732" si="725">M731+hb</f>
        <v>41.44999999999979</v>
      </c>
      <c r="N732" s="43">
        <f t="array" ref="N732:S732">ODESOLN2(M731,M732,$C$13,N731,O731,P731,Q731,R731,S731,$I$3,$I$4,$I$5,$I$6,$I$7,$I$8,$F$3,$F$4,$F$5,$F$6,$F$7,$F$8,$F$9,$F$10)</f>
        <v>0</v>
      </c>
      <c r="O732" s="43">
        <v>0.32735720866412177</v>
      </c>
      <c r="P732" s="43">
        <v>2.8762076648546367E-6</v>
      </c>
      <c r="Q732" s="43">
        <v>2.6481159388120276E-2</v>
      </c>
      <c r="R732" s="43">
        <v>3.1420478415289258E-4</v>
      </c>
      <c r="S732" s="43">
        <v>0.6458835916116703</v>
      </c>
    </row>
    <row r="733" spans="13:19" x14ac:dyDescent="0.25">
      <c r="M733" s="43">
        <f t="shared" ref="M733" si="726">M732+hb</f>
        <v>41.499999999999787</v>
      </c>
      <c r="N733" s="43">
        <f t="array" ref="N733:S733">ODESOLN2(M732,M733,$C$13,N732,O732,P732,Q732,R732,S732,$I$3,$I$4,$I$5,$I$6,$I$7,$I$8,$F$3,$F$4,$F$5,$F$6,$F$7,$F$8,$F$9,$F$10)</f>
        <v>0</v>
      </c>
      <c r="O733" s="43">
        <v>0.32647120483095071</v>
      </c>
      <c r="P733" s="43">
        <v>2.8225460793038075E-6</v>
      </c>
      <c r="Q733" s="43">
        <v>2.6481230502762864E-2</v>
      </c>
      <c r="R733" s="43">
        <v>3.1420544189149531E-4</v>
      </c>
      <c r="S733" s="43">
        <v>0.64676957733404561</v>
      </c>
    </row>
    <row r="734" spans="13:19" x14ac:dyDescent="0.25">
      <c r="M734" s="43">
        <f t="shared" ref="M734" si="727">M733+hb</f>
        <v>41.549999999999784</v>
      </c>
      <c r="N734" s="43">
        <f t="array" ref="N734:S734">ODESOLN2(M733,M734,$C$13,N733,O733,P733,Q733,R733,S733,$I$3,$I$4,$I$5,$I$6,$I$7,$I$8,$F$3,$F$4,$F$5,$F$6,$F$7,$F$8,$F$9,$F$10)</f>
        <v>0</v>
      </c>
      <c r="O734" s="43">
        <v>0.32558520138399394</v>
      </c>
      <c r="P734" s="43">
        <v>2.7698379459799049E-6</v>
      </c>
      <c r="Q734" s="43">
        <v>2.648130029001592E-2</v>
      </c>
      <c r="R734" s="43">
        <v>3.1420608735308579E-4</v>
      </c>
      <c r="S734" s="43">
        <v>0.64765556305642091</v>
      </c>
    </row>
    <row r="735" spans="13:19" x14ac:dyDescent="0.25">
      <c r="M735" s="43">
        <f t="shared" ref="M735" si="728">M734+hb</f>
        <v>41.599999999999781</v>
      </c>
      <c r="N735" s="43">
        <f t="array" ref="N735:S735">ODESOLN2(M734,M735,$C$13,N734,O734,P734,Q734,R734,S734,$I$3,$I$4,$I$5,$I$6,$I$7,$I$8,$F$3,$F$4,$F$5,$F$6,$F$7,$F$8,$F$9,$F$10)</f>
        <v>0</v>
      </c>
      <c r="O735" s="43">
        <v>0.32469919831544231</v>
      </c>
      <c r="P735" s="43">
        <v>2.7180672591607099E-6</v>
      </c>
      <c r="Q735" s="43">
        <v>2.6481368773476077E-2</v>
      </c>
      <c r="R735" s="43">
        <v>3.1420672075590904E-4</v>
      </c>
      <c r="S735" s="43">
        <v>0.64854154877879622</v>
      </c>
    </row>
    <row r="736" spans="13:19" x14ac:dyDescent="0.25">
      <c r="M736" s="43">
        <f t="shared" ref="M736" si="729">M735+hb</f>
        <v>41.649999999999778</v>
      </c>
      <c r="N736" s="43">
        <f t="array" ref="N736:S736">ODESOLN2(M735,M736,$C$13,N735,O735,P735,Q735,R735,S735,$I$3,$I$4,$I$5,$I$6,$I$7,$I$8,$F$3,$F$4,$F$5,$F$6,$F$7,$F$8,$F$9,$F$10)</f>
        <v>0</v>
      </c>
      <c r="O736" s="43">
        <v>0.32381319561763577</v>
      </c>
      <c r="P736" s="43">
        <v>2.6672182641542077E-6</v>
      </c>
      <c r="Q736" s="43">
        <v>2.6481435976343618E-2</v>
      </c>
      <c r="R736" s="43">
        <v>3.1420734231454433E-4</v>
      </c>
      <c r="S736" s="43">
        <v>0.64942753450117152</v>
      </c>
    </row>
    <row r="737" spans="13:19" x14ac:dyDescent="0.25">
      <c r="M737" s="43">
        <f t="shared" ref="M737" si="730">M736+hb</f>
        <v>41.699999999999775</v>
      </c>
      <c r="N737" s="43">
        <f t="array" ref="N737:S737">ODESOLN2(M736,M737,$C$13,N736,O736,P736,Q736,R736,S736,$I$3,$I$4,$I$5,$I$6,$I$7,$I$8,$F$3,$F$4,$F$5,$F$6,$F$7,$F$8,$F$9,$F$10)</f>
        <v>0</v>
      </c>
      <c r="O737" s="43">
        <v>0.3229271932830603</v>
      </c>
      <c r="P737" s="43">
        <v>2.6172754536821276E-6</v>
      </c>
      <c r="Q737" s="43">
        <v>2.6481501921428709E-2</v>
      </c>
      <c r="R737" s="43">
        <v>3.142079522399626E-4</v>
      </c>
      <c r="S737" s="43">
        <v>0.65031352022354683</v>
      </c>
    </row>
    <row r="738" spans="13:19" x14ac:dyDescent="0.25">
      <c r="M738" s="43">
        <f t="shared" ref="M738" si="731">M737+hb</f>
        <v>41.749999999999773</v>
      </c>
      <c r="N738" s="43">
        <f t="array" ref="N738:S738">ODESOLN2(M737,M738,$C$13,N737,O737,P737,Q737,R737,S737,$I$3,$I$4,$I$5,$I$6,$I$7,$I$8,$F$3,$F$4,$F$5,$F$6,$F$7,$F$8,$F$9,$F$10)</f>
        <v>0</v>
      </c>
      <c r="O738" s="43">
        <v>0.32204119130434566</v>
      </c>
      <c r="P738" s="43">
        <v>2.5682235643099922E-6</v>
      </c>
      <c r="Q738" s="43">
        <v>2.6481566631157524E-2</v>
      </c>
      <c r="R738" s="43">
        <v>3.142085507395834E-4</v>
      </c>
      <c r="S738" s="43">
        <v>0.65119950594592213</v>
      </c>
    </row>
    <row r="739" spans="13:19" x14ac:dyDescent="0.25">
      <c r="M739" s="43">
        <f t="shared" ref="M739" si="732">M738+hb</f>
        <v>41.79999999999977</v>
      </c>
      <c r="N739" s="43">
        <f t="array" ref="N739:S739">ODESOLN2(M738,M739,$C$13,N738,O738,P738,Q738,R738,S738,$I$3,$I$4,$I$5,$I$6,$I$7,$I$8,$F$3,$F$4,$F$5,$F$6,$F$7,$F$8,$F$9,$F$10)</f>
        <v>0</v>
      </c>
      <c r="O739" s="43">
        <v>0.32115518967426304</v>
      </c>
      <c r="P739" s="43">
        <v>2.5200475729231785E-6</v>
      </c>
      <c r="Q739" s="43">
        <v>2.6481630127578291E-2</v>
      </c>
      <c r="R739" s="43">
        <v>3.1420913801733034E-4</v>
      </c>
      <c r="S739" s="43">
        <v>0.65208549166829743</v>
      </c>
    </row>
    <row r="740" spans="13:19" x14ac:dyDescent="0.25">
      <c r="M740" s="43">
        <f t="shared" ref="M740" si="733">M739+hb</f>
        <v>41.849999999999767</v>
      </c>
      <c r="N740" s="43">
        <f t="array" ref="N740:S740">ODESOLN2(M739,M740,$C$13,N739,O739,P739,Q739,R739,S739,$I$3,$I$4,$I$5,$I$6,$I$7,$I$8,$F$3,$F$4,$F$5,$F$6,$F$7,$F$8,$F$9,$F$10)</f>
        <v>0</v>
      </c>
      <c r="O740" s="43">
        <v>0.32026918838572188</v>
      </c>
      <c r="P740" s="43">
        <v>2.4727326932484771E-6</v>
      </c>
      <c r="Q740" s="43">
        <v>2.6481692432367237E-2</v>
      </c>
      <c r="R740" s="43">
        <v>3.1420971427368683E-4</v>
      </c>
      <c r="S740" s="43">
        <v>0.65297147739067274</v>
      </c>
    </row>
    <row r="741" spans="13:19" x14ac:dyDescent="0.25">
      <c r="M741" s="43">
        <f t="shared" ref="M741" si="734">M740+hb</f>
        <v>41.899999999999764</v>
      </c>
      <c r="N741" s="43">
        <f t="array" ref="N741:S741">ODESOLN2(M740,M741,$C$13,N740,O740,P740,Q740,R740,S740,$I$3,$I$4,$I$5,$I$6,$I$7,$I$8,$F$3,$F$4,$F$5,$F$6,$F$7,$F$8,$F$9,$F$10)</f>
        <v>0</v>
      </c>
      <c r="O741" s="43">
        <v>0.31938318743176791</v>
      </c>
      <c r="P741" s="43">
        <v>2.4262643724206699E-6</v>
      </c>
      <c r="Q741" s="43">
        <v>2.6481753566834479E-2</v>
      </c>
      <c r="R741" s="43">
        <v>3.1421027970574982E-4</v>
      </c>
      <c r="S741" s="43">
        <v>0.65385746311304804</v>
      </c>
    </row>
    <row r="742" spans="13:19" x14ac:dyDescent="0.25">
      <c r="M742" s="43">
        <f t="shared" ref="M742" si="735">M741+hb</f>
        <v>41.949999999999761</v>
      </c>
      <c r="N742" s="43">
        <f t="array" ref="N742:S742">ODESOLN2(M741,M742,$C$13,N741,O741,P741,Q741,R741,S741,$I$3,$I$4,$I$5,$I$6,$I$7,$I$8,$F$3,$F$4,$F$5,$F$6,$F$7,$F$8,$F$9,$F$10)</f>
        <v>0</v>
      </c>
      <c r="O742" s="43">
        <v>0.31849718680558042</v>
      </c>
      <c r="P742" s="43">
        <v>2.380628287593618E-6</v>
      </c>
      <c r="Q742" s="43">
        <v>2.6481813551929773E-2</v>
      </c>
      <c r="R742" s="43">
        <v>3.1421083450728341E-4</v>
      </c>
      <c r="S742" s="43">
        <v>0.65474344883542335</v>
      </c>
    </row>
    <row r="743" spans="13:19" x14ac:dyDescent="0.25">
      <c r="M743" s="43">
        <f t="shared" ref="M743" si="736">M742+hb</f>
        <v>41.999999999999758</v>
      </c>
      <c r="N743" s="43">
        <f t="array" ref="N743:S743">ODESOLN2(M742,M743,$C$13,N742,O742,P742,Q742,R742,S742,$I$3,$I$4,$I$5,$I$6,$I$7,$I$8,$F$3,$F$4,$F$5,$F$6,$F$7,$F$8,$F$9,$F$10)</f>
        <v>0</v>
      </c>
      <c r="O743" s="43">
        <v>0.31761118650046993</v>
      </c>
      <c r="P743" s="43">
        <v>2.3358103425953813E-6</v>
      </c>
      <c r="Q743" s="43">
        <v>2.6481872408248248E-2</v>
      </c>
      <c r="R743" s="43">
        <v>3.142113788687717E-4</v>
      </c>
      <c r="S743" s="43">
        <v>0.65562943455779865</v>
      </c>
    </row>
    <row r="744" spans="13:19" x14ac:dyDescent="0.25">
      <c r="M744" s="43">
        <f t="shared" ref="M744" si="737">M743+hb</f>
        <v>42.049999999999756</v>
      </c>
      <c r="N744" s="43">
        <f t="array" ref="N744:S744">ODESOLN2(M743,M744,$C$13,N743,O743,P743,Q743,R743,S743,$I$3,$I$4,$I$5,$I$6,$I$7,$I$8,$F$3,$F$4,$F$5,$F$6,$F$7,$F$8,$F$9,$F$10)</f>
        <v>0</v>
      </c>
      <c r="O744" s="43">
        <v>0.31672518650987602</v>
      </c>
      <c r="P744" s="43">
        <v>2.2917966646268827E-6</v>
      </c>
      <c r="Q744" s="43">
        <v>2.6481930156035994E-2</v>
      </c>
      <c r="R744" s="43">
        <v>3.1421191297747065E-4</v>
      </c>
      <c r="S744" s="43">
        <v>0.65651542028017396</v>
      </c>
    </row>
    <row r="745" spans="13:19" x14ac:dyDescent="0.25">
      <c r="M745" s="43">
        <f t="shared" ref="M745" si="738">M744+hb</f>
        <v>42.099999999999753</v>
      </c>
      <c r="N745" s="43">
        <f t="array" ref="N745:S745">ODESOLN2(M744,M745,$C$13,N744,O744,P744,Q744,R744,S744,$I$3,$I$4,$I$5,$I$6,$I$7,$I$8,$F$3,$F$4,$F$5,$F$6,$F$7,$F$8,$F$9,$F$10)</f>
        <v>0</v>
      </c>
      <c r="O745" s="43">
        <v>0.31583918682736462</v>
      </c>
      <c r="P745" s="43">
        <v>2.2485736010036289E-6</v>
      </c>
      <c r="Q745" s="43">
        <v>2.6481986815195604E-2</v>
      </c>
      <c r="R745" s="43">
        <v>3.1421243701745908E-4</v>
      </c>
      <c r="S745" s="43">
        <v>0.65740140600254926</v>
      </c>
    </row>
    <row r="746" spans="13:19" x14ac:dyDescent="0.25">
      <c r="M746" s="43">
        <f t="shared" ref="M746" si="739">M745+hb</f>
        <v>42.14999999999975</v>
      </c>
      <c r="N746" s="43">
        <f t="array" ref="N746:S746">ODESOLN2(M745,M746,$C$13,N745,O745,P745,Q745,R745,S745,$I$3,$I$4,$I$5,$I$6,$I$7,$I$8,$F$3,$F$4,$F$5,$F$6,$F$7,$F$8,$F$9,$F$10)</f>
        <v>0</v>
      </c>
      <c r="O746" s="43">
        <v>0.31495318744662587</v>
      </c>
      <c r="P746" s="43">
        <v>2.2061277159400272E-6</v>
      </c>
      <c r="Q746" s="43">
        <v>2.6482042405291652E-2</v>
      </c>
      <c r="R746" s="43">
        <v>3.1421295116968947E-4</v>
      </c>
      <c r="S746" s="43">
        <v>0.65828739172492456</v>
      </c>
    </row>
    <row r="747" spans="13:19" x14ac:dyDescent="0.25">
      <c r="M747" s="43">
        <f t="shared" ref="M747" si="740">M746+hb</f>
        <v>42.199999999999747</v>
      </c>
      <c r="N747" s="43">
        <f t="array" ref="N747:S747">ODESOLN2(M746,M747,$C$13,N746,O746,P746,Q746,R746,S746,$I$3,$I$4,$I$5,$I$6,$I$7,$I$8,$F$3,$F$4,$F$5,$F$6,$F$7,$F$8,$F$9,$F$10)</f>
        <v>0</v>
      </c>
      <c r="O747" s="43">
        <v>0.31406718836147224</v>
      </c>
      <c r="P747" s="43">
        <v>2.1644457873758033E-6</v>
      </c>
      <c r="Q747" s="43">
        <v>2.6482096945556022E-2</v>
      </c>
      <c r="R747" s="43">
        <v>3.1421345561203745E-4</v>
      </c>
      <c r="S747" s="43">
        <v>0.65917337744729987</v>
      </c>
    </row>
    <row r="748" spans="13:19" x14ac:dyDescent="0.25">
      <c r="M748" s="43">
        <f t="shared" ref="M748" si="741">M747+hb</f>
        <v>42.249999999999744</v>
      </c>
      <c r="N748" s="43">
        <f t="array" ref="N748:S748">ODESOLN2(M747,M748,$C$13,N747,O747,P747,Q747,R747,S747,$I$3,$I$4,$I$5,$I$6,$I$7,$I$8,$F$3,$F$4,$F$5,$F$6,$F$7,$F$8,$F$9,$F$10)</f>
        <v>0</v>
      </c>
      <c r="O748" s="43">
        <v>0.31318118956583574</v>
      </c>
      <c r="P748" s="43">
        <v>2.1235148038440693E-6</v>
      </c>
      <c r="Q748" s="43">
        <v>2.6482150454893248E-2</v>
      </c>
      <c r="R748" s="43">
        <v>3.1421395051935076E-4</v>
      </c>
      <c r="S748" s="43">
        <v>0.66005936316967517</v>
      </c>
    </row>
    <row r="749" spans="13:19" x14ac:dyDescent="0.25">
      <c r="M749" s="43">
        <f t="shared" ref="M749" si="742">M748+hb</f>
        <v>42.299999999999741</v>
      </c>
      <c r="N749" s="43">
        <f t="array" ref="N749:S749">ODESOLN2(M748,M749,$C$13,N748,O748,P748,Q748,R748,S748,$I$3,$I$4,$I$5,$I$6,$I$7,$I$8,$F$3,$F$4,$F$5,$F$6,$F$7,$F$8,$F$9,$F$10)</f>
        <v>0</v>
      </c>
      <c r="O749" s="43">
        <v>0.31229519105376619</v>
      </c>
      <c r="P749" s="43">
        <v>2.0833219613805672E-6</v>
      </c>
      <c r="Q749" s="43">
        <v>2.6482202951885692E-2</v>
      </c>
      <c r="R749" s="43">
        <v>3.1421443606349759E-4</v>
      </c>
      <c r="S749" s="43">
        <v>0.66094534889205048</v>
      </c>
    </row>
    <row r="750" spans="13:19" x14ac:dyDescent="0.25">
      <c r="M750" s="43">
        <f t="shared" ref="M750" si="743">M749+hb</f>
        <v>42.349999999999739</v>
      </c>
      <c r="N750" s="43">
        <f t="array" ref="N750:S750">ODESOLN2(M749,M750,$C$13,N749,O749,P749,Q749,R749,S749,$I$3,$I$4,$I$5,$I$6,$I$7,$I$8,$F$3,$F$4,$F$5,$F$6,$F$7,$F$8,$F$9,$F$10)</f>
        <v>0</v>
      </c>
      <c r="O750" s="43">
        <v>0.31140919281942864</v>
      </c>
      <c r="P750" s="43">
        <v>2.0438546604736302E-6</v>
      </c>
      <c r="Q750" s="43">
        <v>2.6482254454798723E-2</v>
      </c>
      <c r="R750" s="43">
        <v>3.1421491241341403E-4</v>
      </c>
      <c r="S750" s="43">
        <v>0.66183133461442578</v>
      </c>
    </row>
    <row r="751" spans="13:19" x14ac:dyDescent="0.25">
      <c r="M751" s="43">
        <f t="shared" ref="M751" si="744">M750+hb</f>
        <v>42.399999999999736</v>
      </c>
      <c r="N751" s="43">
        <f t="array" ref="N751:S751">ODESOLN2(M750,M751,$C$13,N750,O750,P750,Q750,R750,S750,$I$3,$I$4,$I$5,$I$6,$I$7,$I$8,$F$3,$F$4,$F$5,$F$6,$F$7,$F$8,$F$9,$F$10)</f>
        <v>0</v>
      </c>
      <c r="O751" s="43">
        <v>0.31052319485710184</v>
      </c>
      <c r="P751" s="43">
        <v>2.0051005030544027E-6</v>
      </c>
      <c r="Q751" s="43">
        <v>2.6482304981585759E-2</v>
      </c>
      <c r="R751" s="43">
        <v>3.1421537973515105E-4</v>
      </c>
      <c r="S751" s="43">
        <v>0.66271732033680109</v>
      </c>
    </row>
    <row r="752" spans="13:19" x14ac:dyDescent="0.25">
      <c r="M752" s="43">
        <f t="shared" ref="M752" si="745">M751+hb</f>
        <v>42.449999999999733</v>
      </c>
      <c r="N752" s="43">
        <f t="array" ref="N752:S752">ODESOLN2(M751,M752,$C$13,N751,O751,P751,Q751,R751,S751,$I$3,$I$4,$I$5,$I$6,$I$7,$I$8,$F$3,$F$4,$F$5,$F$6,$F$7,$F$8,$F$9,$F$10)</f>
        <v>0</v>
      </c>
      <c r="O752" s="43">
        <v>0.3096371971611756</v>
      </c>
      <c r="P752" s="43">
        <v>1.9670472895268637E-6</v>
      </c>
      <c r="Q752" s="43">
        <v>2.6482354549893235E-2</v>
      </c>
      <c r="R752" s="43">
        <v>3.1421583819192056E-4</v>
      </c>
      <c r="S752" s="43">
        <v>0.66360330605917639</v>
      </c>
    </row>
    <row r="753" spans="13:19" x14ac:dyDescent="0.25">
      <c r="M753" s="43">
        <f t="shared" ref="M753" si="746">M752+hb</f>
        <v>42.49999999999973</v>
      </c>
      <c r="N753" s="43">
        <f t="array" ref="N753:S753">ODESOLN2(M752,M753,$C$13,N752,O752,P752,Q752,R752,S752,$I$3,$I$4,$I$5,$I$6,$I$7,$I$8,$F$3,$F$4,$F$5,$F$6,$F$7,$F$8,$F$9,$F$10)</f>
        <v>0</v>
      </c>
      <c r="O753" s="43">
        <v>0.30875119972614923</v>
      </c>
      <c r="P753" s="43">
        <v>1.9296830158372042E-6</v>
      </c>
      <c r="Q753" s="43">
        <v>2.6482403177065586E-2</v>
      </c>
      <c r="R753" s="43">
        <v>3.1421628794414073E-4</v>
      </c>
      <c r="S753" s="43">
        <v>0.66448929178155169</v>
      </c>
    </row>
    <row r="754" spans="13:19" x14ac:dyDescent="0.25">
      <c r="M754" s="43">
        <f t="shared" ref="M754" si="747">M753+hb</f>
        <v>42.549999999999727</v>
      </c>
      <c r="N754" s="43">
        <f t="array" ref="N754:S754">ODESOLN2(M753,M754,$C$13,N753,O753,P753,Q753,R753,S753,$I$3,$I$4,$I$5,$I$6,$I$7,$I$8,$F$3,$F$4,$F$5,$F$6,$F$7,$F$8,$F$9,$F$10)</f>
        <v>0</v>
      </c>
      <c r="O754" s="43">
        <v>0.30786520254662919</v>
      </c>
      <c r="P754" s="43">
        <v>1.8929958705821181E-6</v>
      </c>
      <c r="Q754" s="43">
        <v>2.648245088015003E-2</v>
      </c>
      <c r="R754" s="43">
        <v>3.1421672914948138E-4</v>
      </c>
      <c r="S754" s="43">
        <v>0.665375277503927</v>
      </c>
    </row>
    <row r="755" spans="13:19" x14ac:dyDescent="0.25">
      <c r="M755" s="43">
        <f t="shared" ref="M755" si="748">M754+hb</f>
        <v>42.599999999999724</v>
      </c>
      <c r="N755" s="43">
        <f t="array" ref="N755:S755">ODESOLN2(M754,M755,$C$13,N754,O754,P754,Q754,R754,S754,$I$3,$I$4,$I$5,$I$6,$I$7,$I$8,$F$3,$F$4,$F$5,$F$6,$F$7,$F$8,$F$9,$F$10)</f>
        <v>0</v>
      </c>
      <c r="O755" s="43">
        <v>0.30697920561732733</v>
      </c>
      <c r="P755" s="43">
        <v>1.8569742321555558E-6</v>
      </c>
      <c r="Q755" s="43">
        <v>2.648249767590137E-2</v>
      </c>
      <c r="R755" s="43">
        <v>3.1421716196290743E-4</v>
      </c>
      <c r="S755" s="43">
        <v>0.6662612632263023</v>
      </c>
    </row>
    <row r="756" spans="13:19" x14ac:dyDescent="0.25">
      <c r="M756" s="43">
        <f t="shared" ref="M756" si="749">M755+hb</f>
        <v>42.649999999999721</v>
      </c>
      <c r="N756" s="43">
        <f t="array" ref="N756:S756">ODESOLN2(M755,M756,$C$13,N755,O755,P755,Q755,R755,S755,$I$3,$I$4,$I$5,$I$6,$I$7,$I$8,$F$3,$F$4,$F$5,$F$6,$F$7,$F$8,$F$9,$F$10)</f>
        <v>0</v>
      </c>
      <c r="O756" s="43">
        <v>0.30609320893305891</v>
      </c>
      <c r="P756" s="43">
        <v>1.8216066659335072E-6</v>
      </c>
      <c r="Q756" s="43">
        <v>2.648254358078668E-2</v>
      </c>
      <c r="R756" s="43">
        <v>3.1421758653672272E-4</v>
      </c>
      <c r="S756" s="43">
        <v>0.66714724894867761</v>
      </c>
    </row>
    <row r="757" spans="13:19" x14ac:dyDescent="0.25">
      <c r="M757" s="43">
        <f t="shared" ref="M757" si="750">M756+hb</f>
        <v>42.699999999999719</v>
      </c>
      <c r="N757" s="43">
        <f t="array" ref="N757:S757">ODESOLN2(M756,M757,$C$13,N756,O756,P756,Q756,R756,S756,$I$3,$I$4,$I$5,$I$6,$I$7,$I$8,$F$3,$F$4,$F$5,$F$6,$F$7,$F$8,$F$9,$F$10)</f>
        <v>0</v>
      </c>
      <c r="O757" s="43">
        <v>0.30520721248874072</v>
      </c>
      <c r="P757" s="43">
        <v>1.7868819214963782E-6</v>
      </c>
      <c r="Q757" s="43">
        <v>2.6482588610989961E-2</v>
      </c>
      <c r="R757" s="43">
        <v>3.1421800302061279E-4</v>
      </c>
      <c r="S757" s="43">
        <v>0.66803323467105291</v>
      </c>
    </row>
    <row r="758" spans="13:19" x14ac:dyDescent="0.25">
      <c r="M758" s="43">
        <f t="shared" ref="M758" si="751">M757+hb</f>
        <v>42.749999999999716</v>
      </c>
      <c r="N758" s="43">
        <f t="array" ref="N758:S758">ODESOLN2(M757,M758,$C$13,N757,O757,P757,Q757,R757,S757,$I$3,$I$4,$I$5,$I$6,$I$7,$I$8,$F$3,$F$4,$F$5,$F$6,$F$7,$F$8,$F$9,$F$10)</f>
        <v>0</v>
      </c>
      <c r="O758" s="43">
        <v>0.30432121627938913</v>
      </c>
      <c r="P758" s="43">
        <v>1.7527889298885282E-6</v>
      </c>
      <c r="Q758" s="43">
        <v>2.6482632782416669E-2</v>
      </c>
      <c r="R758" s="43">
        <v>3.1421841156168713E-4</v>
      </c>
      <c r="S758" s="43">
        <v>0.66891922039342822</v>
      </c>
    </row>
    <row r="759" spans="13:19" x14ac:dyDescent="0.25">
      <c r="M759" s="43">
        <f t="shared" ref="M759" si="752">M758+hb</f>
        <v>42.799999999999713</v>
      </c>
      <c r="N759" s="43">
        <f t="array" ref="N759:S759">ODESOLN2(M758,M759,$C$13,N758,O758,P758,Q758,R758,S758,$I$3,$I$4,$I$5,$I$6,$I$7,$I$8,$F$3,$F$4,$F$5,$F$6,$F$7,$F$8,$F$9,$F$10)</f>
        <v>0</v>
      </c>
      <c r="O759" s="43">
        <v>0.30343522030011816</v>
      </c>
      <c r="P759" s="43">
        <v>1.7193168009145452E-6</v>
      </c>
      <c r="Q759" s="43">
        <v>2.6482676110698239E-2</v>
      </c>
      <c r="R759" s="43">
        <v>3.1421881230452069E-4</v>
      </c>
      <c r="S759" s="43">
        <v>0.66980520611580352</v>
      </c>
    </row>
    <row r="760" spans="13:19" x14ac:dyDescent="0.25">
      <c r="M760" s="43">
        <f t="shared" ref="M760" si="753">M759+hb</f>
        <v>42.84999999999971</v>
      </c>
      <c r="N760" s="43">
        <f t="array" ref="N760:S760">ODESOLN2(M759,M760,$C$13,N759,O759,P759,Q759,R759,S759,$I$3,$I$4,$I$5,$I$6,$I$7,$I$8,$F$3,$F$4,$F$5,$F$6,$F$7,$F$8,$F$9,$F$10)</f>
        <v>0</v>
      </c>
      <c r="O760" s="43">
        <v>0.30254922454613825</v>
      </c>
      <c r="P760" s="43">
        <v>1.6864548204718322E-6</v>
      </c>
      <c r="Q760" s="43">
        <v>2.6482718611196505E-2</v>
      </c>
      <c r="R760" s="43">
        <v>3.1421920539119496E-4</v>
      </c>
      <c r="S760" s="43">
        <v>0.67069119183817882</v>
      </c>
    </row>
    <row r="761" spans="13:19" x14ac:dyDescent="0.25">
      <c r="M761" s="43">
        <f t="shared" ref="M761" si="754">M760+hb</f>
        <v>42.899999999999707</v>
      </c>
      <c r="N761" s="43">
        <f t="array" ref="N761:S761">ODESOLN2(M760,M761,$C$13,N760,O760,P760,Q760,R760,S760,$I$3,$I$4,$I$5,$I$6,$I$7,$I$8,$F$3,$F$4,$F$5,$F$6,$F$7,$F$8,$F$9,$F$10)</f>
        <v>0</v>
      </c>
      <c r="O761" s="43">
        <v>0.30166322901275361</v>
      </c>
      <c r="P761" s="43">
        <v>1.6541924479190822E-6</v>
      </c>
      <c r="Q761" s="43">
        <v>2.6482760299008066E-2</v>
      </c>
      <c r="R761" s="43">
        <v>3.1421959096133815E-4</v>
      </c>
      <c r="S761" s="43">
        <v>0.67157717756055413</v>
      </c>
    </row>
    <row r="762" spans="13:19" x14ac:dyDescent="0.25">
      <c r="M762" s="43">
        <f t="shared" ref="M762" si="755">M761+hb</f>
        <v>42.949999999999704</v>
      </c>
      <c r="N762" s="43">
        <f t="array" ref="N762:S762">ODESOLN2(M761,M762,$C$13,N761,O761,P761,Q761,R761,S761,$I$3,$I$4,$I$5,$I$6,$I$7,$I$8,$F$3,$F$4,$F$5,$F$6,$F$7,$F$8,$F$9,$F$10)</f>
        <v>0</v>
      </c>
      <c r="O762" s="43">
        <v>0.30077723369536125</v>
      </c>
      <c r="P762" s="43">
        <v>1.6225193134802349E-6</v>
      </c>
      <c r="Q762" s="43">
        <v>2.6482801188968574E-2</v>
      </c>
      <c r="R762" s="43">
        <v>3.1421996915216517E-4</v>
      </c>
      <c r="S762" s="43">
        <v>0.67246316328292943</v>
      </c>
    </row>
    <row r="763" spans="13:19" x14ac:dyDescent="0.25">
      <c r="M763" s="43">
        <f t="shared" ref="M763" si="756">M762+hb</f>
        <v>42.999999999999702</v>
      </c>
      <c r="N763" s="43">
        <f t="array" ref="N763:S763">ODESOLN2(M762,M763,$C$13,N762,O762,P762,Q762,R762,S762,$I$3,$I$4,$I$5,$I$6,$I$7,$I$8,$F$3,$F$4,$F$5,$F$6,$F$7,$F$8,$F$9,$F$10)</f>
        <v>0</v>
      </c>
      <c r="O763" s="43">
        <v>0.29989123858944888</v>
      </c>
      <c r="P763" s="43">
        <v>1.5914252156834931E-6</v>
      </c>
      <c r="Q763" s="43">
        <v>2.6482841295656968E-2</v>
      </c>
      <c r="R763" s="43">
        <v>3.1422034009851639E-4</v>
      </c>
      <c r="S763" s="43">
        <v>0.67334914900530474</v>
      </c>
    </row>
    <row r="764" spans="13:19" x14ac:dyDescent="0.25">
      <c r="M764" s="43">
        <f t="shared" ref="M764" si="757">M763+hb</f>
        <v>43.049999999999699</v>
      </c>
      <c r="N764" s="43">
        <f t="array" ref="N764:S764">ODESOLN2(M763,M764,$C$13,N763,O763,P763,Q763,R763,S763,$I$3,$I$4,$I$5,$I$6,$I$7,$I$8,$F$3,$F$4,$F$5,$F$6,$F$7,$F$8,$F$9,$F$10)</f>
        <v>0</v>
      </c>
      <c r="O764" s="43">
        <v>0.29900524369059311</v>
      </c>
      <c r="P764" s="43">
        <v>1.5609001188349972E-6</v>
      </c>
      <c r="Q764" s="43">
        <v>2.6482880633399646E-2</v>
      </c>
      <c r="R764" s="43">
        <v>3.1422070393289649E-4</v>
      </c>
      <c r="S764" s="43">
        <v>0.67423513472768004</v>
      </c>
    </row>
    <row r="765" spans="13:19" x14ac:dyDescent="0.25">
      <c r="M765" s="43">
        <f t="shared" ref="M765" si="758">M764+hb</f>
        <v>43.099999999999696</v>
      </c>
      <c r="N765" s="43">
        <f t="array" ref="N765:S765">ODESOLN2(M764,M765,$C$13,N764,O764,P764,Q764,R764,S764,$I$3,$I$4,$I$5,$I$6,$I$7,$I$8,$F$3,$F$4,$F$5,$F$6,$F$7,$F$8,$F$9,$F$10)</f>
        <v>0</v>
      </c>
      <c r="O765" s="43">
        <v>0.29811924899445846</v>
      </c>
      <c r="P765" s="43">
        <v>1.5309341505267476E-6</v>
      </c>
      <c r="Q765" s="43">
        <v>2.6482919216274582E-2</v>
      </c>
      <c r="R765" s="43">
        <v>3.1422106078551264E-4</v>
      </c>
      <c r="S765" s="43">
        <v>0.67512112045005535</v>
      </c>
    </row>
    <row r="766" spans="13:19" x14ac:dyDescent="0.25">
      <c r="M766" s="43">
        <f t="shared" ref="M766" si="759">M765+hb</f>
        <v>43.149999999999693</v>
      </c>
      <c r="N766" s="43">
        <f t="array" ref="N766:S766">ODESOLN2(M765,M766,$C$13,N765,O765,P765,Q765,R765,S765,$I$3,$I$4,$I$5,$I$6,$I$7,$I$8,$F$3,$F$4,$F$5,$F$6,$F$7,$F$8,$F$9,$F$10)</f>
        <v>0</v>
      </c>
      <c r="O766" s="43">
        <v>0.29723325449679472</v>
      </c>
      <c r="P766" s="43">
        <v>1.501517599178377E-6</v>
      </c>
      <c r="Q766" s="43">
        <v>2.6482957058115347E-2</v>
      </c>
      <c r="R766" s="43">
        <v>3.142214107843113E-4</v>
      </c>
      <c r="S766" s="43">
        <v>0.67600710617243065</v>
      </c>
    </row>
    <row r="767" spans="13:19" x14ac:dyDescent="0.25">
      <c r="M767" s="43">
        <f t="shared" ref="M767" si="760">M766+hb</f>
        <v>43.19999999999969</v>
      </c>
      <c r="N767" s="43">
        <f t="array" ref="N767:S767">ODESOLN2(M766,M767,$C$13,N766,O766,P766,Q766,R766,S766,$I$3,$I$4,$I$5,$I$6,$I$7,$I$8,$F$3,$F$4,$F$5,$F$6,$F$7,$F$8,$F$9,$F$10)</f>
        <v>0</v>
      </c>
      <c r="O767" s="43">
        <v>0.29634726019343632</v>
      </c>
      <c r="P767" s="43">
        <v>1.472640911612377E-6</v>
      </c>
      <c r="Q767" s="43">
        <v>2.6482994172515106E-2</v>
      </c>
      <c r="R767" s="43">
        <v>3.1422175405501542E-4</v>
      </c>
      <c r="S767" s="43">
        <v>0.67689309189480595</v>
      </c>
    </row>
    <row r="768" spans="13:19" x14ac:dyDescent="0.25">
      <c r="M768" s="43">
        <f t="shared" ref="M768" si="761">M767+hb</f>
        <v>43.249999999999687</v>
      </c>
      <c r="N768" s="43">
        <f t="array" ref="N768:S768">ODESOLN2(M767,M768,$C$13,N767,O767,P767,Q767,R767,S767,$I$3,$I$4,$I$5,$I$6,$I$7,$I$8,$F$3,$F$4,$F$5,$F$6,$F$7,$F$8,$F$9,$F$10)</f>
        <v>0</v>
      </c>
      <c r="O768" s="43">
        <v>0.2954612660803001</v>
      </c>
      <c r="P768" s="43">
        <v>1.4442946906623784E-6</v>
      </c>
      <c r="Q768" s="43">
        <v>2.6483030572830562E-2</v>
      </c>
      <c r="R768" s="43">
        <v>3.1422209072116112E-4</v>
      </c>
      <c r="S768" s="43">
        <v>0.67777907761718126</v>
      </c>
    </row>
    <row r="769" spans="13:19" x14ac:dyDescent="0.25">
      <c r="M769" s="43">
        <f t="shared" ref="M769" si="762">M768+hb</f>
        <v>43.299999999999685</v>
      </c>
      <c r="N769" s="43">
        <f t="array" ref="N769:S769">ODESOLN2(M768,M769,$C$13,N768,O768,P768,Q768,R768,S768,$I$3,$I$4,$I$5,$I$6,$I$7,$I$8,$F$3,$F$4,$F$5,$F$6,$F$7,$F$8,$F$9,$F$10)</f>
        <v>0</v>
      </c>
      <c r="O769" s="43">
        <v>0.2945752721533843</v>
      </c>
      <c r="P769" s="43">
        <v>1.4164696928141006E-6</v>
      </c>
      <c r="Q769" s="43">
        <v>2.6483066272185763E-2</v>
      </c>
      <c r="R769" s="43">
        <v>3.1422242090413263E-4</v>
      </c>
      <c r="S769" s="43">
        <v>0.67866506333955656</v>
      </c>
    </row>
    <row r="770" spans="13:19" x14ac:dyDescent="0.25">
      <c r="M770" s="43">
        <f t="shared" ref="M770" si="763">M769+hb</f>
        <v>43.349999999999682</v>
      </c>
      <c r="N770" s="43">
        <f t="array" ref="N770:S770">ODESOLN2(M769,M770,$C$13,N769,O769,P769,Q769,R769,S769,$I$3,$I$4,$I$5,$I$6,$I$7,$I$8,$F$3,$F$4,$F$5,$F$6,$F$7,$F$8,$F$9,$F$10)</f>
        <v>0</v>
      </c>
      <c r="O770" s="43">
        <v>0.29368927840876657</v>
      </c>
      <c r="P770" s="43">
        <v>1.389156825878583E-6</v>
      </c>
      <c r="Q770" s="43">
        <v>2.648310128347597E-2</v>
      </c>
      <c r="R770" s="43">
        <v>3.1422274472319811E-4</v>
      </c>
      <c r="S770" s="43">
        <v>0.67955104906193187</v>
      </c>
    </row>
    <row r="771" spans="13:19" x14ac:dyDescent="0.25">
      <c r="M771" s="43">
        <f t="shared" ref="M771" si="764">M770+hb</f>
        <v>43.399999999999679</v>
      </c>
      <c r="N771" s="43">
        <f t="array" ref="N771:S771">ODESOLN2(M770,M771,$C$13,N770,O770,P770,Q770,R770,S770,$I$3,$I$4,$I$5,$I$6,$I$7,$I$8,$F$3,$F$4,$F$5,$F$6,$F$7,$F$8,$F$9,$F$10)</f>
        <v>0</v>
      </c>
      <c r="O771" s="43">
        <v>0.2928032848426026</v>
      </c>
      <c r="P771" s="43">
        <v>1.3623471466973114E-6</v>
      </c>
      <c r="Q771" s="43">
        <v>2.6483135619371389E-2</v>
      </c>
      <c r="R771" s="43">
        <v>3.1422306229554403E-4</v>
      </c>
      <c r="S771" s="43">
        <v>0.68043703478430717</v>
      </c>
    </row>
    <row r="772" spans="13:19" x14ac:dyDescent="0.25">
      <c r="M772" s="43">
        <f t="shared" ref="M772" si="765">M771+hb</f>
        <v>43.449999999999676</v>
      </c>
      <c r="N772" s="43">
        <f t="array" ref="N772:S772">ODESOLN2(M771,M772,$C$13,N771,O771,P771,Q771,R771,S771,$I$3,$I$4,$I$5,$I$6,$I$7,$I$8,$F$3,$F$4,$F$5,$F$6,$F$7,$F$8,$F$9,$F$10)</f>
        <v>0</v>
      </c>
      <c r="O772" s="43">
        <v>0.29191729145112483</v>
      </c>
      <c r="P772" s="43">
        <v>1.3360318588788638E-6</v>
      </c>
      <c r="Q772" s="43">
        <v>2.6483169292320825E-2</v>
      </c>
      <c r="R772" s="43">
        <v>3.1422337373630935E-4</v>
      </c>
      <c r="S772" s="43">
        <v>0.68132302050668248</v>
      </c>
    </row>
    <row r="773" spans="13:19" x14ac:dyDescent="0.25">
      <c r="M773" s="43">
        <f t="shared" ref="M773" si="766">M772+hb</f>
        <v>43.499999999999673</v>
      </c>
      <c r="N773" s="43">
        <f t="array" ref="N773:S773">ODESOLN2(M772,M773,$C$13,N772,O772,P772,Q772,R772,S772,$I$3,$I$4,$I$5,$I$6,$I$7,$I$8,$F$3,$F$4,$F$5,$F$6,$F$7,$F$8,$F$9,$F$10)</f>
        <v>0</v>
      </c>
      <c r="O773" s="43">
        <v>0.29103129823064078</v>
      </c>
      <c r="P773" s="43">
        <v>1.310202310566698E-6</v>
      </c>
      <c r="Q773" s="43">
        <v>2.6483202314555362E-2</v>
      </c>
      <c r="R773" s="43">
        <v>3.1422367915861919E-4</v>
      </c>
      <c r="S773" s="43">
        <v>0.68220900622905778</v>
      </c>
    </row>
    <row r="774" spans="13:19" x14ac:dyDescent="0.25">
      <c r="M774" s="43">
        <f t="shared" ref="M774" si="767">M773+hb</f>
        <v>43.54999999999967</v>
      </c>
      <c r="N774" s="43">
        <f t="array" ref="N774:S774">ODESOLN2(M773,M774,$C$13,N773,O773,P773,Q773,R773,S773,$I$3,$I$4,$I$5,$I$6,$I$7,$I$8,$F$3,$F$4,$F$5,$F$6,$F$7,$F$8,$F$9,$F$10)</f>
        <v>0</v>
      </c>
      <c r="O774" s="43">
        <v>0.29014530517753201</v>
      </c>
      <c r="P774" s="43">
        <v>1.2848499922377067E-6</v>
      </c>
      <c r="Q774" s="43">
        <v>2.6483234698091922E-2</v>
      </c>
      <c r="R774" s="43">
        <v>3.1422397867361787E-4</v>
      </c>
      <c r="S774" s="43">
        <v>0.68309499195143308</v>
      </c>
    </row>
    <row r="775" spans="13:19" x14ac:dyDescent="0.25">
      <c r="M775" s="43">
        <f t="shared" ref="M775" si="768">M774+hb</f>
        <v>43.599999999999667</v>
      </c>
      <c r="N775" s="43">
        <f t="array" ref="N775:S775">ODESOLN2(M774,M775,$C$13,N774,O774,P774,Q774,R774,S774,$I$3,$I$4,$I$5,$I$6,$I$7,$I$8,$F$3,$F$4,$F$5,$F$6,$F$7,$F$8,$F$9,$F$10)</f>
        <v>0</v>
      </c>
      <c r="O775" s="43">
        <v>0.28925931228825247</v>
      </c>
      <c r="P775" s="43">
        <v>1.2599665345311773E-6</v>
      </c>
      <c r="Q775" s="43">
        <v>2.6483266454736799E-2</v>
      </c>
      <c r="R775" s="43">
        <v>3.1422427239050191E-4</v>
      </c>
      <c r="S775" s="43">
        <v>0.68398097767380839</v>
      </c>
    </row>
    <row r="776" spans="13:19" x14ac:dyDescent="0.25">
      <c r="M776" s="43">
        <f t="shared" ref="M776" si="769">M775+hb</f>
        <v>43.649999999999665</v>
      </c>
      <c r="N776" s="43">
        <f t="array" ref="N776:S776">ODESOLN2(M775,M776,$C$13,N775,O775,P775,Q775,R775,S775,$I$3,$I$4,$I$5,$I$6,$I$7,$I$8,$F$3,$F$4,$F$5,$F$6,$F$7,$F$8,$F$9,$F$10)</f>
        <v>0</v>
      </c>
      <c r="O776" s="43">
        <v>0.28837331955932716</v>
      </c>
      <c r="P776" s="43">
        <v>1.2355437061077816E-6</v>
      </c>
      <c r="Q776" s="43">
        <v>2.6483297596089111E-2</v>
      </c>
      <c r="R776" s="43">
        <v>3.1422456041655126E-4</v>
      </c>
      <c r="S776" s="43">
        <v>0.68486696339618369</v>
      </c>
    </row>
    <row r="777" spans="13:19" x14ac:dyDescent="0.25">
      <c r="M777" s="43">
        <f t="shared" ref="M777" si="770">M776+hb</f>
        <v>43.699999999999662</v>
      </c>
      <c r="N777" s="43">
        <f t="array" ref="N777:S777">ODESOLN2(M776,M777,$C$13,N776,O776,P776,Q776,R776,S776,$I$3,$I$4,$I$5,$I$6,$I$7,$I$8,$F$3,$F$4,$F$5,$F$6,$F$7,$F$8,$F$9,$F$10)</f>
        <v>0</v>
      </c>
      <c r="O777" s="43">
        <v>0.28748732698735047</v>
      </c>
      <c r="P777" s="43">
        <v>1.2115734115382411E-6</v>
      </c>
      <c r="Q777" s="43">
        <v>2.6483328133544252E-2</v>
      </c>
      <c r="R777" s="43">
        <v>3.1422484285716199E-4</v>
      </c>
      <c r="S777" s="43">
        <v>0.685752949118559</v>
      </c>
    </row>
    <row r="778" spans="13:19" x14ac:dyDescent="0.25">
      <c r="M778" s="43">
        <f t="shared" ref="M778" si="771">M777+hb</f>
        <v>43.749999999999659</v>
      </c>
      <c r="N778" s="43">
        <f t="array" ref="N778:S778">ODESOLN2(M777,M778,$C$13,N777,O777,P777,Q777,R777,S777,$I$3,$I$4,$I$5,$I$6,$I$7,$I$8,$F$3,$F$4,$F$5,$F$6,$F$7,$F$8,$F$9,$F$10)</f>
        <v>0</v>
      </c>
      <c r="O778" s="43">
        <v>0.28660133456898568</v>
      </c>
      <c r="P778" s="43">
        <v>1.1880476892213075E-6</v>
      </c>
      <c r="Q778" s="43">
        <v>2.6483358078297232E-2</v>
      </c>
      <c r="R778" s="43">
        <v>3.1422511981587636E-4</v>
      </c>
      <c r="S778" s="43">
        <v>0.6866389348409343</v>
      </c>
    </row>
    <row r="779" spans="13:19" x14ac:dyDescent="0.25">
      <c r="M779" s="43">
        <f t="shared" ref="M779" si="772">M778+hb</f>
        <v>43.799999999999656</v>
      </c>
      <c r="N779" s="43">
        <f t="array" ref="N779:S779">ODESOLN2(M778,M779,$C$13,N778,O778,P778,Q778,R778,S778,$I$3,$I$4,$I$5,$I$6,$I$7,$I$8,$F$3,$F$4,$F$5,$F$6,$F$7,$F$8,$F$9,$F$10)</f>
        <v>0</v>
      </c>
      <c r="O779" s="43">
        <v>0.28571534230096285</v>
      </c>
      <c r="P779" s="43">
        <v>1.1649587093307E-6</v>
      </c>
      <c r="Q779" s="43">
        <v>2.6483387441345999E-2</v>
      </c>
      <c r="R779" s="43">
        <v>3.1422539139441428E-4</v>
      </c>
      <c r="S779" s="43">
        <v>0.68752492056330961</v>
      </c>
    </row>
    <row r="780" spans="13:19" x14ac:dyDescent="0.25">
      <c r="M780" s="43">
        <f t="shared" ref="M780" si="773">M779+hb</f>
        <v>43.849999999999653</v>
      </c>
      <c r="N780" s="43">
        <f t="array" ref="N780:S780">ODESOLN2(M779,M780,$C$13,N779,O779,P779,Q779,R779,S779,$I$3,$I$4,$I$5,$I$6,$I$7,$I$8,$F$3,$F$4,$F$5,$F$6,$F$7,$F$8,$F$9,$F$10)</f>
        <v>0</v>
      </c>
      <c r="O780" s="43">
        <v>0.28482935018007793</v>
      </c>
      <c r="P780" s="43">
        <v>1.142298771790652E-6</v>
      </c>
      <c r="Q780" s="43">
        <v>2.6483416233494695E-2</v>
      </c>
      <c r="R780" s="43">
        <v>3.1422565769270331E-4</v>
      </c>
      <c r="S780" s="43">
        <v>0.68841090628568491</v>
      </c>
    </row>
    <row r="781" spans="13:19" x14ac:dyDescent="0.25">
      <c r="M781" s="43">
        <f t="shared" ref="M781" si="774">M780+hb</f>
        <v>43.89999999999965</v>
      </c>
      <c r="N781" s="43">
        <f t="array" ref="N781:S781">ODESOLN2(M780,M781,$C$13,N780,O780,P780,Q780,R780,S780,$I$3,$I$4,$I$5,$I$6,$I$7,$I$8,$F$3,$F$4,$F$5,$F$6,$F$7,$F$8,$F$9,$F$10)</f>
        <v>0</v>
      </c>
      <c r="O781" s="43">
        <v>0.28394335820319161</v>
      </c>
      <c r="P781" s="43">
        <v>1.120060304279717E-6</v>
      </c>
      <c r="Q781" s="43">
        <v>2.6483444465356883E-2</v>
      </c>
      <c r="R781" s="43">
        <v>3.142259188089083E-4</v>
      </c>
      <c r="S781" s="43">
        <v>0.68929689200806021</v>
      </c>
    </row>
    <row r="782" spans="13:19" x14ac:dyDescent="0.25">
      <c r="M782" s="43">
        <f t="shared" ref="M782" si="775">M781+hb</f>
        <v>43.949999999999648</v>
      </c>
      <c r="N782" s="43">
        <f t="array" ref="N782:S782">ODESOLN2(M781,M782,$C$13,N781,O781,P781,Q781,R781,S781,$I$3,$I$4,$I$5,$I$6,$I$7,$I$8,$F$3,$F$4,$F$5,$F$6,$F$7,$F$8,$F$9,$F$10)</f>
        <v>0</v>
      </c>
      <c r="O782" s="43">
        <v>0.28305736636722784</v>
      </c>
      <c r="P782" s="43">
        <v>1.0982358602624877E-6</v>
      </c>
      <c r="Q782" s="43">
        <v>2.6483472147358716E-2</v>
      </c>
      <c r="R782" s="43">
        <v>3.1422617483946042E-4</v>
      </c>
      <c r="S782" s="43">
        <v>0.69018287773043552</v>
      </c>
    </row>
    <row r="783" spans="13:19" x14ac:dyDescent="0.25">
      <c r="M783" s="43">
        <f t="shared" ref="M783" si="776">M782+hb</f>
        <v>43.999999999999645</v>
      </c>
      <c r="N783" s="43">
        <f t="array" ref="N783:S783">ODESOLN2(M782,M783,$C$13,N782,O782,P782,Q782,R782,S782,$I$3,$I$4,$I$5,$I$6,$I$7,$I$8,$F$3,$F$4,$F$5,$F$6,$F$7,$F$8,$F$9,$F$10)</f>
        <v>0</v>
      </c>
      <c r="O783" s="43">
        <v>0.28217137466917269</v>
      </c>
      <c r="P783" s="43">
        <v>1.0768181170488903E-6</v>
      </c>
      <c r="Q783" s="43">
        <v>2.6483499289742016E-2</v>
      </c>
      <c r="R783" s="43">
        <v>3.1422642587908625E-4</v>
      </c>
      <c r="S783" s="43">
        <v>0.69106886345281082</v>
      </c>
    </row>
    <row r="784" spans="13:19" x14ac:dyDescent="0.25">
      <c r="M784" s="43">
        <f t="shared" ref="M784" si="777">M783+hb</f>
        <v>44.049999999999642</v>
      </c>
      <c r="N784" s="43">
        <f t="array" ref="N784:S784">ODESOLN2(M783,M784,$C$13,N783,O783,P783,Q783,R783,S783,$I$3,$I$4,$I$5,$I$6,$I$7,$I$8,$F$3,$F$4,$F$5,$F$6,$F$7,$F$8,$F$9,$F$10)</f>
        <v>0</v>
      </c>
      <c r="O784" s="43">
        <v>0.28128538310607332</v>
      </c>
      <c r="P784" s="43">
        <v>1.0557998738807122E-6</v>
      </c>
      <c r="Q784" s="43">
        <v>2.648352590256739E-2</v>
      </c>
      <c r="R784" s="43">
        <v>3.1422667202083635E-4</v>
      </c>
      <c r="S784" s="43">
        <v>0.69195484917518613</v>
      </c>
    </row>
    <row r="785" spans="13:19" x14ac:dyDescent="0.25">
      <c r="M785" s="43">
        <f t="shared" ref="M785" si="778">M784+hb</f>
        <v>44.099999999999639</v>
      </c>
      <c r="N785" s="43">
        <f t="array" ref="N785:S785">ODESOLN2(M784,M785,$C$13,N784,O784,P784,Q784,R784,S784,$I$3,$I$4,$I$5,$I$6,$I$7,$I$8,$F$3,$F$4,$F$5,$F$6,$F$7,$F$8,$F$9,$F$10)</f>
        <v>0</v>
      </c>
      <c r="O785" s="43">
        <v>0.28039939167503658</v>
      </c>
      <c r="P785" s="43">
        <v>1.0351740500450308E-6</v>
      </c>
      <c r="Q785" s="43">
        <v>2.6483551995717208E-2</v>
      </c>
      <c r="R785" s="43">
        <v>3.142269133561125E-4</v>
      </c>
      <c r="S785" s="43">
        <v>0.69284083489756143</v>
      </c>
    </row>
    <row r="786" spans="13:19" x14ac:dyDescent="0.25">
      <c r="M786" s="43">
        <f t="shared" ref="M786" si="779">M785+hb</f>
        <v>44.149999999999636</v>
      </c>
      <c r="N786" s="43">
        <f t="array" ref="N786:S786">ODESOLN2(M785,M786,$C$13,N785,O785,P785,Q785,R785,S785,$I$3,$I$4,$I$5,$I$6,$I$7,$I$8,$F$3,$F$4,$F$5,$F$6,$F$7,$F$8,$F$9,$F$10)</f>
        <v>0</v>
      </c>
      <c r="O786" s="43">
        <v>0.27951340037322825</v>
      </c>
      <c r="P786" s="43">
        <v>1.0149336830142083E-6</v>
      </c>
      <c r="Q786" s="43">
        <v>2.6483577578898604E-2</v>
      </c>
      <c r="R786" s="43">
        <v>3.1422714997469584E-4</v>
      </c>
      <c r="S786" s="43">
        <v>0.69372682061993673</v>
      </c>
    </row>
    <row r="787" spans="13:19" x14ac:dyDescent="0.25">
      <c r="M787" s="43">
        <f t="shared" ref="M787" si="780">M786+hb</f>
        <v>44.199999999999633</v>
      </c>
      <c r="N787" s="43">
        <f t="array" ref="N787:S787">ODESOLN2(M786,M787,$C$13,N786,O786,P786,Q786,R786,S786,$I$3,$I$4,$I$5,$I$6,$I$7,$I$8,$F$3,$F$4,$F$5,$F$6,$F$7,$F$8,$F$9,$F$10)</f>
        <v>0</v>
      </c>
      <c r="O787" s="43">
        <v>0.27862740919787132</v>
      </c>
      <c r="P787" s="43">
        <v>9.9507192661213062E-7</v>
      </c>
      <c r="Q787" s="43">
        <v>2.6483602661646392E-2</v>
      </c>
      <c r="R787" s="43">
        <v>3.1422738196477376E-4</v>
      </c>
      <c r="S787" s="43">
        <v>0.69461280634231204</v>
      </c>
    </row>
    <row r="788" spans="13:19" x14ac:dyDescent="0.25">
      <c r="M788" s="43">
        <f t="shared" ref="M788" si="781">M787+hb</f>
        <v>44.249999999999631</v>
      </c>
      <c r="N788" s="43">
        <f t="array" ref="N788:S788">ODESOLN2(M787,M788,$C$13,N787,O787,P787,Q787,R787,S787,$I$3,$I$4,$I$5,$I$6,$I$7,$I$8,$F$3,$F$4,$F$5,$F$6,$F$7,$F$8,$F$9,$F$10)</f>
        <v>0</v>
      </c>
      <c r="O788" s="43">
        <v>0.27774141814624542</v>
      </c>
      <c r="P788" s="43">
        <v>9.7558204920635885E-7</v>
      </c>
      <c r="Q788" s="43">
        <v>2.6483627253325943E-2</v>
      </c>
      <c r="R788" s="43">
        <v>3.1422760941296669E-4</v>
      </c>
      <c r="S788" s="43">
        <v>0.69549879206468734</v>
      </c>
    </row>
    <row r="789" spans="13:19" x14ac:dyDescent="0.25">
      <c r="M789" s="43">
        <f t="shared" ref="M789" si="782">M788+hb</f>
        <v>44.299999999999628</v>
      </c>
      <c r="N789" s="43">
        <f t="array" ref="N789:S789">ODESOLN2(M788,M789,$C$13,N788,O788,P788,Q788,R788,S788,$I$3,$I$4,$I$5,$I$6,$I$7,$I$8,$F$3,$F$4,$F$5,$F$6,$F$7,$F$8,$F$9,$F$10)</f>
        <v>0</v>
      </c>
      <c r="O789" s="43">
        <v>0.27685542721568573</v>
      </c>
      <c r="P789" s="43">
        <v>9.5645743192587681E-7</v>
      </c>
      <c r="Q789" s="43">
        <v>2.6483651363136025E-2</v>
      </c>
      <c r="R789" s="43">
        <v>3.1422783240435376E-4</v>
      </c>
      <c r="S789" s="43">
        <v>0.69638477778706265</v>
      </c>
    </row>
    <row r="790" spans="13:19" x14ac:dyDescent="0.25">
      <c r="M790" s="43">
        <f t="shared" ref="M790" si="783">M789+hb</f>
        <v>44.349999999999625</v>
      </c>
      <c r="N790" s="43">
        <f t="array" ref="N790:S790">ODESOLN2(M789,M790,$C$13,N789,O789,P789,Q789,R789,S789,$I$3,$I$4,$I$5,$I$6,$I$7,$I$8,$F$3,$F$4,$F$5,$F$6,$F$7,$F$8,$F$9,$F$10)</f>
        <v>0</v>
      </c>
      <c r="O790" s="43">
        <v>0.27596943640358157</v>
      </c>
      <c r="P790" s="43">
        <v>9.3769156690411189E-7</v>
      </c>
      <c r="Q790" s="43">
        <v>2.64836750001116E-2</v>
      </c>
      <c r="R790" s="43">
        <v>3.1422805102249938E-4</v>
      </c>
      <c r="S790" s="43">
        <v>0.69727076350943795</v>
      </c>
    </row>
    <row r="791" spans="13:19" x14ac:dyDescent="0.25">
      <c r="M791" s="43">
        <f t="shared" ref="M791" si="784">M790+hb</f>
        <v>44.399999999999622</v>
      </c>
      <c r="N791" s="43">
        <f t="array" ref="N791:S791">ODESOLN2(M790,M791,$C$13,N790,O790,P790,Q790,R790,S790,$I$3,$I$4,$I$5,$I$6,$I$7,$I$8,$F$3,$F$4,$F$5,$F$6,$F$7,$F$8,$F$9,$F$10)</f>
        <v>0</v>
      </c>
      <c r="O791" s="43">
        <v>0.27508344570737542</v>
      </c>
      <c r="P791" s="43">
        <v>9.1927805554691599E-7</v>
      </c>
      <c r="Q791" s="43">
        <v>2.6483698173126579E-2</v>
      </c>
      <c r="R791" s="43">
        <v>3.1422826534947818E-4</v>
      </c>
      <c r="S791" s="43">
        <v>0.69815674923181326</v>
      </c>
    </row>
    <row r="792" spans="13:19" x14ac:dyDescent="0.25">
      <c r="M792" s="43">
        <f t="shared" ref="M792" si="785">M791+hb</f>
        <v>44.449999999999619</v>
      </c>
      <c r="N792" s="43">
        <f t="array" ref="N792:S792">ODESOLN2(M791,M792,$C$13,N791,O791,P791,Q791,R791,S791,$I$3,$I$4,$I$5,$I$6,$I$7,$I$8,$F$3,$F$4,$F$5,$F$6,$F$7,$F$8,$F$9,$F$10)</f>
        <v>0</v>
      </c>
      <c r="O792" s="43">
        <v>0.27419745512456223</v>
      </c>
      <c r="P792" s="43">
        <v>9.0121060682519748E-7</v>
      </c>
      <c r="Q792" s="43">
        <v>2.6483720890896498E-2</v>
      </c>
      <c r="R792" s="43">
        <v>3.1422847546590011E-4</v>
      </c>
      <c r="S792" s="43">
        <v>0.69904273495418856</v>
      </c>
    </row>
    <row r="793" spans="13:19" x14ac:dyDescent="0.25">
      <c r="M793" s="43">
        <f t="shared" ref="M793" si="786">M792+hb</f>
        <v>44.499999999999616</v>
      </c>
      <c r="N793" s="43">
        <f t="array" ref="N793:S793">ODESOLN2(M792,M793,$C$13,N792,O792,P792,Q792,R792,S792,$I$3,$I$4,$I$5,$I$6,$I$7,$I$8,$F$3,$F$4,$F$5,$F$6,$F$7,$F$8,$F$9,$F$10)</f>
        <v>0</v>
      </c>
      <c r="O793" s="43">
        <v>0.27331146465268824</v>
      </c>
      <c r="P793" s="43">
        <v>8.8348303559188891E-7</v>
      </c>
      <c r="Q793" s="43">
        <v>2.6483743161981217E-2</v>
      </c>
      <c r="R793" s="43">
        <v>3.1422868145093523E-4</v>
      </c>
      <c r="S793" s="43">
        <v>0.69992872067656386</v>
      </c>
    </row>
    <row r="794" spans="13:19" x14ac:dyDescent="0.25">
      <c r="M794" s="43">
        <f t="shared" ref="M794" si="787">M793+hb</f>
        <v>44.549999999999613</v>
      </c>
      <c r="N794" s="43">
        <f t="array" ref="N794:S794">ODESOLN2(M793,M794,$C$13,N793,O793,P793,Q793,R793,S793,$I$3,$I$4,$I$5,$I$6,$I$7,$I$8,$F$3,$F$4,$F$5,$F$6,$F$7,$F$8,$F$9,$F$10)</f>
        <v>0</v>
      </c>
      <c r="O794" s="43">
        <v>0.27242547428934971</v>
      </c>
      <c r="P794" s="43">
        <v>8.6608926092295003E-7</v>
      </c>
      <c r="Q794" s="43">
        <v>2.648376499478753E-2</v>
      </c>
      <c r="R794" s="43">
        <v>3.1422888338233771E-4</v>
      </c>
      <c r="S794" s="43">
        <v>0.70081470639893917</v>
      </c>
    </row>
    <row r="795" spans="13:19" x14ac:dyDescent="0.25">
      <c r="M795" s="43">
        <f t="shared" ref="M795" si="788">M794+hb</f>
        <v>44.599999999999611</v>
      </c>
      <c r="N795" s="43">
        <f t="array" ref="N795:S795">ODESOLN2(M794,M795,$C$13,N794,O794,P794,Q794,R794,S794,$I$3,$I$4,$I$5,$I$6,$I$7,$I$8,$F$3,$F$4,$F$5,$F$6,$F$7,$F$8,$F$9,$F$10)</f>
        <v>0</v>
      </c>
      <c r="O795" s="43">
        <v>0.27153948403219241</v>
      </c>
      <c r="P795" s="43">
        <v>8.4902330448210213E-7</v>
      </c>
      <c r="Q795" s="43">
        <v>2.6483786397571731E-2</v>
      </c>
      <c r="R795" s="43">
        <v>3.1422908133647013E-4</v>
      </c>
      <c r="S795" s="43">
        <v>0.70170069212131447</v>
      </c>
    </row>
    <row r="796" spans="13:19" x14ac:dyDescent="0.25">
      <c r="M796" s="43">
        <f t="shared" ref="M796" si="789">M795+hb</f>
        <v>44.649999999999608</v>
      </c>
      <c r="N796" s="43">
        <f t="array" ref="N796:S796">ODESOLN2(M795,M796,$C$13,N795,O795,P795,Q795,R795,S795,$I$3,$I$4,$I$5,$I$6,$I$7,$I$8,$F$3,$F$4,$F$5,$F$6,$F$7,$F$8,$F$9,$F$10)</f>
        <v>0</v>
      </c>
      <c r="O796" s="43">
        <v>0.2706534938789103</v>
      </c>
      <c r="P796" s="43">
        <v>8.3227928890899287E-7</v>
      </c>
      <c r="Q796" s="43">
        <v>2.6483807378442168E-2</v>
      </c>
      <c r="R796" s="43">
        <v>3.1422927538832647E-4</v>
      </c>
      <c r="S796" s="43">
        <v>0.70258667784368978</v>
      </c>
    </row>
    <row r="797" spans="13:19" x14ac:dyDescent="0.25">
      <c r="M797" s="43">
        <f t="shared" ref="M797" si="790">M796+hb</f>
        <v>44.699999999999605</v>
      </c>
      <c r="N797" s="43">
        <f t="array" ref="N797:S797">ODESOLN2(M796,M797,$C$13,N796,O796,P796,Q796,R796,S796,$I$3,$I$4,$I$5,$I$6,$I$7,$I$8,$F$3,$F$4,$F$5,$F$6,$F$7,$F$8,$F$9,$F$10)</f>
        <v>0</v>
      </c>
      <c r="O797" s="43">
        <v>0.26976750382724468</v>
      </c>
      <c r="P797" s="43">
        <v>8.1585143623049673E-7</v>
      </c>
      <c r="Q797" s="43">
        <v>2.6483827945361756E-2</v>
      </c>
      <c r="R797" s="43">
        <v>3.1422946561155551E-4</v>
      </c>
      <c r="S797" s="43">
        <v>0.70347266356606508</v>
      </c>
    </row>
    <row r="798" spans="13:19" x14ac:dyDescent="0.25">
      <c r="M798" s="43">
        <f t="shared" ref="M798" si="791">M797+hb</f>
        <v>44.749999999999602</v>
      </c>
      <c r="N798" s="43">
        <f t="array" ref="N798:S798">ODESOLN2(M797,M798,$C$13,N797,O797,P797,Q797,R797,S797,$I$3,$I$4,$I$5,$I$6,$I$7,$I$8,$F$3,$F$4,$F$5,$F$6,$F$7,$F$8,$F$9,$F$10)</f>
        <v>0</v>
      </c>
      <c r="O798" s="43">
        <v>0.26888151387498355</v>
      </c>
      <c r="P798" s="43">
        <v>7.9973406629485795E-7</v>
      </c>
      <c r="Q798" s="43">
        <v>2.6483848106150398E-2</v>
      </c>
      <c r="R798" s="43">
        <v>3.1422965207848367E-4</v>
      </c>
      <c r="S798" s="43">
        <v>0.70435864928844039</v>
      </c>
    </row>
    <row r="799" spans="13:19" x14ac:dyDescent="0.25">
      <c r="M799" s="43">
        <f t="shared" ref="M799" si="792">M798+hb</f>
        <v>44.799999999999599</v>
      </c>
      <c r="N799" s="43">
        <f t="array" ref="N799:S799">ODESOLN2(M798,M799,$C$13,N798,O798,P798,Q798,R798,S798,$I$3,$I$4,$I$5,$I$6,$I$7,$I$8,$F$3,$F$4,$F$5,$F$6,$F$7,$F$8,$F$9,$F$10)</f>
        <v>0</v>
      </c>
      <c r="O799" s="43">
        <v>0.26799552401996035</v>
      </c>
      <c r="P799" s="43">
        <v>7.8392159522838466E-7</v>
      </c>
      <c r="Q799" s="43">
        <v>2.6483867868487464E-2</v>
      </c>
      <c r="R799" s="43">
        <v>3.142298348601372E-4</v>
      </c>
      <c r="S799" s="43">
        <v>0.70524463501081569</v>
      </c>
    </row>
    <row r="800" spans="13:19" x14ac:dyDescent="0.25">
      <c r="M800" s="43">
        <f t="shared" ref="M800" si="793">M799+hb</f>
        <v>44.849999999999596</v>
      </c>
      <c r="N800" s="43">
        <f t="array" ref="N800:S800">ODESOLN2(M799,M800,$C$13,N799,O799,P799,Q799,R799,S799,$I$3,$I$4,$I$5,$I$6,$I$7,$I$8,$F$3,$F$4,$F$5,$F$6,$F$7,$F$8,$F$9,$F$10)</f>
        <v>0</v>
      </c>
      <c r="O800" s="43">
        <v>0.26710953426005341</v>
      </c>
      <c r="P800" s="43">
        <v>7.6840853391440749E-7</v>
      </c>
      <c r="Q800" s="43">
        <v>2.6483887239914107E-2</v>
      </c>
      <c r="R800" s="43">
        <v>3.1423001402626434E-4</v>
      </c>
      <c r="S800" s="43">
        <v>0.70613062073319099</v>
      </c>
    </row>
    <row r="801" spans="13:19" x14ac:dyDescent="0.25">
      <c r="M801" s="43">
        <f t="shared" ref="M801" si="794">M800+hb</f>
        <v>44.899999999999594</v>
      </c>
      <c r="N801" s="43">
        <f t="array" ref="N801:S801">ODESOLN2(M800,M801,$C$13,N800,O800,P800,Q800,R800,S800,$I$3,$I$4,$I$5,$I$6,$I$7,$I$8,$F$3,$F$4,$F$5,$F$6,$F$7,$F$8,$F$9,$F$10)</f>
        <v>0</v>
      </c>
      <c r="O801" s="43">
        <v>0.26622354459318465</v>
      </c>
      <c r="P801" s="43">
        <v>7.5318948649421887E-7</v>
      </c>
      <c r="Q801" s="43">
        <v>2.6483906227835679E-2</v>
      </c>
      <c r="R801" s="43">
        <v>3.1423018964535696E-4</v>
      </c>
      <c r="S801" s="43">
        <v>0.7070166064555663</v>
      </c>
    </row>
    <row r="802" spans="13:19" x14ac:dyDescent="0.25">
      <c r="M802" s="43">
        <f t="shared" ref="M802" si="795">M801+hb</f>
        <v>44.949999999999591</v>
      </c>
      <c r="N802" s="43">
        <f t="array" ref="N802:S802">ODESOLN2(M801,M802,$C$13,N801,O801,P801,Q801,R801,S801,$I$3,$I$4,$I$5,$I$6,$I$7,$I$8,$F$3,$F$4,$F$5,$F$6,$F$7,$F$8,$F$9,$F$10)</f>
        <v>0</v>
      </c>
      <c r="O802" s="43">
        <v>0.26533755501731915</v>
      </c>
      <c r="P802" s="43">
        <v>7.3825914888971115E-7</v>
      </c>
      <c r="Q802" s="43">
        <v>2.6483924839523991E-2</v>
      </c>
      <c r="R802" s="43">
        <v>3.1423036178467208E-4</v>
      </c>
      <c r="S802" s="43">
        <v>0.7079025921779416</v>
      </c>
    </row>
    <row r="803" spans="13:19" x14ac:dyDescent="0.25">
      <c r="M803" s="43">
        <f t="shared" ref="M803" si="796">M802+hb</f>
        <v>44.999999999999588</v>
      </c>
      <c r="N803" s="43">
        <f t="array" ref="N803:S803">ODESOLN2(M802,M803,$C$13,N802,O802,P802,Q802,R802,S802,$I$3,$I$4,$I$5,$I$6,$I$7,$I$8,$F$3,$F$4,$F$5,$F$6,$F$7,$F$8,$F$9,$F$10)</f>
        <v>0</v>
      </c>
      <c r="O803" s="43">
        <v>0.26445156553046401</v>
      </c>
      <c r="P803" s="43">
        <v>7.2361230734743609E-7</v>
      </c>
      <c r="Q803" s="43">
        <v>2.6483943082119599E-2</v>
      </c>
      <c r="R803" s="43">
        <v>3.1423053051025246E-4</v>
      </c>
      <c r="S803" s="43">
        <v>0.70878857790031691</v>
      </c>
    </row>
    <row r="804" spans="13:19" x14ac:dyDescent="0.25">
      <c r="M804" s="43">
        <f t="shared" ref="M804" si="797">M803+hb</f>
        <v>45.049999999999585</v>
      </c>
      <c r="N804" s="43">
        <f t="array" ref="N804:S804">ODESOLN2(M803,M804,$C$13,N803,O803,P803,Q803,R803,S803,$I$3,$I$4,$I$5,$I$6,$I$7,$I$8,$F$3,$F$4,$F$5,$F$6,$F$7,$F$8,$F$9,$F$10)</f>
        <v>0</v>
      </c>
      <c r="O804" s="43">
        <v>0.26356557613066778</v>
      </c>
      <c r="P804" s="43">
        <v>7.0924383700381007E-7</v>
      </c>
      <c r="Q804" s="43">
        <v>2.648396096263405E-2</v>
      </c>
      <c r="R804" s="43">
        <v>3.1423069588694798E-4</v>
      </c>
      <c r="S804" s="43">
        <v>0.70967456362269221</v>
      </c>
    </row>
    <row r="805" spans="13:19" x14ac:dyDescent="0.25">
      <c r="M805" s="43">
        <f t="shared" ref="M805" si="798">M804+hb</f>
        <v>45.099999999999582</v>
      </c>
      <c r="N805" s="43">
        <f t="array" ref="N805:S805">ODESOLN2(M804,M805,$C$13,N804,O804,P804,Q804,R804,S804,$I$3,$I$4,$I$5,$I$6,$I$7,$I$8,$F$3,$F$4,$F$5,$F$6,$F$7,$F$8,$F$9,$F$10)</f>
        <v>0</v>
      </c>
      <c r="O805" s="43">
        <v>0.26267958681601927</v>
      </c>
      <c r="P805" s="43">
        <v>6.9514870047119243E-7</v>
      </c>
      <c r="Q805" s="43">
        <v>2.648397848795208E-2</v>
      </c>
      <c r="R805" s="43">
        <v>3.1423085797843545E-4</v>
      </c>
      <c r="S805" s="43">
        <v>0.71056054934506752</v>
      </c>
    </row>
    <row r="806" spans="13:19" x14ac:dyDescent="0.25">
      <c r="M806" s="43">
        <f t="shared" ref="M806" si="799">M805+hb</f>
        <v>45.149999999999579</v>
      </c>
      <c r="N806" s="43">
        <f t="array" ref="N806:S806">ODESOLN2(M805,M806,$C$13,N805,O805,P805,Q805,R805,S805,$I$3,$I$4,$I$5,$I$6,$I$7,$I$8,$F$3,$F$4,$F$5,$F$6,$F$7,$F$8,$F$9,$F$10)</f>
        <v>0</v>
      </c>
      <c r="O806" s="43">
        <v>0.26179359758464738</v>
      </c>
      <c r="P806" s="43">
        <v>6.8132194644456782E-7</v>
      </c>
      <c r="Q806" s="43">
        <v>2.6483995664833761E-2</v>
      </c>
      <c r="R806" s="43">
        <v>3.1423101684723866E-4</v>
      </c>
      <c r="S806" s="43">
        <v>0.71144653506744282</v>
      </c>
    </row>
    <row r="807" spans="13:19" x14ac:dyDescent="0.25">
      <c r="M807" s="43">
        <f t="shared" ref="M807" si="800">M806+hb</f>
        <v>45.199999999999577</v>
      </c>
      <c r="N807" s="43">
        <f t="array" ref="N807:S807">ODESOLN2(M806,M807,$C$13,N806,O806,P806,Q806,R806,S806,$I$3,$I$4,$I$5,$I$6,$I$7,$I$8,$F$3,$F$4,$F$5,$F$6,$F$7,$F$8,$F$9,$F$10)</f>
        <v>0</v>
      </c>
      <c r="O807" s="43">
        <v>0.26090760843471955</v>
      </c>
      <c r="P807" s="43">
        <v>6.6775870832856558E-7</v>
      </c>
      <c r="Q807" s="43">
        <v>2.6484012499916661E-2</v>
      </c>
      <c r="R807" s="43">
        <v>3.1423117255474853E-4</v>
      </c>
      <c r="S807" s="43">
        <v>0.71233252078981812</v>
      </c>
    </row>
    <row r="808" spans="13:19" x14ac:dyDescent="0.25">
      <c r="M808" s="43">
        <f t="shared" ref="M808" si="801">M807+hb</f>
        <v>45.249999999999574</v>
      </c>
      <c r="N808" s="43">
        <f t="array" ref="N808:S808">ODESOLN2(M807,M808,$C$13,N807,O807,P807,Q807,R807,S807,$I$3,$I$4,$I$5,$I$6,$I$7,$I$8,$F$3,$F$4,$F$5,$F$6,$F$7,$F$8,$F$9,$F$10)</f>
        <v>0</v>
      </c>
      <c r="O808" s="43">
        <v>0.26002161936444168</v>
      </c>
      <c r="P808" s="43">
        <v>6.5445420288455368E-7</v>
      </c>
      <c r="Q808" s="43">
        <v>2.6484028999717919E-2</v>
      </c>
      <c r="R808" s="43">
        <v>3.1423132516124184E-4</v>
      </c>
      <c r="S808" s="43">
        <v>0.71321850651219343</v>
      </c>
    </row>
    <row r="809" spans="13:19" x14ac:dyDescent="0.25">
      <c r="M809" s="43">
        <f t="shared" ref="M809" si="802">M808+hb</f>
        <v>45.299999999999571</v>
      </c>
      <c r="N809" s="43">
        <f t="array" ref="N809:S809">ODESOLN2(M808,M809,$C$13,N808,O808,P808,Q808,R808,S808,$I$3,$I$4,$I$5,$I$6,$I$7,$I$8,$F$3,$F$4,$F$5,$F$6,$F$7,$F$8,$F$9,$F$10)</f>
        <v>0</v>
      </c>
      <c r="O809" s="43">
        <v>0.25913563037205717</v>
      </c>
      <c r="P809" s="43">
        <v>6.4140372889754521E-7</v>
      </c>
      <c r="Q809" s="43">
        <v>2.6484045170636326E-2</v>
      </c>
      <c r="R809" s="43">
        <v>3.1423147472590094E-4</v>
      </c>
      <c r="S809" s="43">
        <v>0.71410449223456873</v>
      </c>
    </row>
    <row r="810" spans="13:19" x14ac:dyDescent="0.25">
      <c r="M810" s="43">
        <f t="shared" ref="M810" si="803">M809+hb</f>
        <v>45.349999999999568</v>
      </c>
      <c r="N810" s="43">
        <f t="array" ref="N810:S810">ODESOLN2(M809,M810,$C$13,N809,O809,P809,Q809,R809,S809,$I$3,$I$4,$I$5,$I$6,$I$7,$I$8,$F$3,$F$4,$F$5,$F$6,$F$7,$F$8,$F$9,$F$10)</f>
        <v>0</v>
      </c>
      <c r="O810" s="43">
        <v>0.25824964145584572</v>
      </c>
      <c r="P810" s="43">
        <v>6.2860266586265968E-7</v>
      </c>
      <c r="Q810" s="43">
        <v>2.6484061018954334E-2</v>
      </c>
      <c r="R810" s="43">
        <v>3.1423162130683237E-4</v>
      </c>
      <c r="S810" s="43">
        <v>0.71499047795694404</v>
      </c>
    </row>
    <row r="811" spans="13:19" x14ac:dyDescent="0.25">
      <c r="M811" s="43">
        <f t="shared" ref="M811" si="804">M810+hb</f>
        <v>45.399999999999565</v>
      </c>
      <c r="N811" s="43">
        <f t="array" ref="N811:S811">ODESOLN2(M810,M811,$C$13,N810,O810,P810,Q810,R810,S810,$I$3,$I$4,$I$5,$I$6,$I$7,$I$8,$F$3,$F$4,$F$5,$F$6,$F$7,$F$8,$F$9,$F$10)</f>
        <v>0</v>
      </c>
      <c r="O811" s="43">
        <v>0.25736365261412342</v>
      </c>
      <c r="P811" s="43">
        <v>6.1604647269088425E-7</v>
      </c>
      <c r="Q811" s="43">
        <v>2.648407655084007E-2</v>
      </c>
      <c r="R811" s="43">
        <v>3.1423176496108492E-4</v>
      </c>
      <c r="S811" s="43">
        <v>0.71587646367931934</v>
      </c>
    </row>
    <row r="812" spans="13:19" x14ac:dyDescent="0.25">
      <c r="M812" s="43">
        <f t="shared" ref="M812" si="805">M811+hb</f>
        <v>45.449999999999562</v>
      </c>
      <c r="N812" s="43">
        <f t="array" ref="N812:S812">ODESOLN2(M811,M812,$C$13,N811,O811,P811,Q811,R811,S811,$I$3,$I$4,$I$5,$I$6,$I$7,$I$8,$F$3,$F$4,$F$5,$F$6,$F$7,$F$8,$F$9,$F$10)</f>
        <v>0</v>
      </c>
      <c r="O812" s="43">
        <v>0.25647766384524134</v>
      </c>
      <c r="P812" s="43">
        <v>6.0373068643388158E-7</v>
      </c>
      <c r="Q812" s="43">
        <v>2.6484091772349314E-2</v>
      </c>
      <c r="R812" s="43">
        <v>3.1423190574466833E-4</v>
      </c>
      <c r="S812" s="43">
        <v>0.71676244940169465</v>
      </c>
    </row>
    <row r="813" spans="13:19" x14ac:dyDescent="0.25">
      <c r="M813" s="43">
        <f t="shared" ref="M813" si="806">M812+hb</f>
        <v>45.499999999999559</v>
      </c>
      <c r="N813" s="43">
        <f t="array" ref="N813:S813">ODESOLN2(M812,M813,$C$13,N812,O812,P812,Q812,R812,S812,$I$3,$I$4,$I$5,$I$6,$I$7,$I$8,$F$3,$F$4,$F$5,$F$6,$F$7,$F$8,$F$9,$F$10)</f>
        <v>0</v>
      </c>
      <c r="O813" s="43">
        <v>0.25559167514758535</v>
      </c>
      <c r="P813" s="43">
        <v>5.9165092102759669E-7</v>
      </c>
      <c r="Q813" s="43">
        <v>2.6484106689427404E-2</v>
      </c>
      <c r="R813" s="43">
        <v>3.1423204371257112E-4</v>
      </c>
      <c r="S813" s="43">
        <v>0.71764843512406995</v>
      </c>
    </row>
    <row r="814" spans="13:19" x14ac:dyDescent="0.25">
      <c r="M814" s="43">
        <f t="shared" ref="M814" si="807">M813+hb</f>
        <v>45.549999999999557</v>
      </c>
      <c r="N814" s="43">
        <f t="array" ref="N814:S814">ODESOLN2(M813,M814,$C$13,N813,O813,P813,Q813,R813,S813,$I$3,$I$4,$I$5,$I$6,$I$7,$I$8,$F$3,$F$4,$F$5,$F$6,$F$7,$F$8,$F$9,$F$10)</f>
        <v>0</v>
      </c>
      <c r="O814" s="43">
        <v>0.25470568651957487</v>
      </c>
      <c r="P814" s="43">
        <v>5.7980286605441335E-7</v>
      </c>
      <c r="Q814" s="43">
        <v>2.6484121307911151E-2</v>
      </c>
      <c r="R814" s="43">
        <v>3.1423217891877797E-4</v>
      </c>
      <c r="S814" s="43">
        <v>0.71853442084644525</v>
      </c>
    </row>
    <row r="815" spans="13:19" x14ac:dyDescent="0.25">
      <c r="M815" s="43">
        <f t="shared" ref="M815" si="808">M814+hb</f>
        <v>45.599999999999554</v>
      </c>
      <c r="N815" s="43">
        <f t="array" ref="N815:S815">ODESOLN2(M814,M815,$C$13,N814,O814,P814,Q814,R814,S814,$I$3,$I$4,$I$5,$I$6,$I$7,$I$8,$F$3,$F$4,$F$5,$F$6,$F$7,$F$8,$F$9,$F$10)</f>
        <v>0</v>
      </c>
      <c r="O815" s="43">
        <v>0.2538196979596628</v>
      </c>
      <c r="P815" s="43">
        <v>5.6818228552361748E-7</v>
      </c>
      <c r="Q815" s="43">
        <v>2.6484135633530727E-2</v>
      </c>
      <c r="R815" s="43">
        <v>3.1423231141628714E-4</v>
      </c>
      <c r="S815" s="43">
        <v>0.71942040656882056</v>
      </c>
    </row>
    <row r="816" spans="13:19" x14ac:dyDescent="0.25">
      <c r="M816" s="43">
        <f t="shared" ref="M816" si="809">M815+hb</f>
        <v>45.649999999999551</v>
      </c>
      <c r="N816" s="43">
        <f t="array" ref="N816:S816">ODESOLN2(M815,M816,$C$13,N815,O815,P815,Q815,R815,S815,$I$3,$I$4,$I$5,$I$6,$I$7,$I$8,$F$3,$F$4,$F$5,$F$6,$F$7,$F$8,$F$9,$F$10)</f>
        <v>0</v>
      </c>
      <c r="O816" s="43">
        <v>0.25293370946633459</v>
      </c>
      <c r="P816" s="43">
        <v>5.5678501666992595E-7</v>
      </c>
      <c r="Q816" s="43">
        <v>2.6484149671911487E-2</v>
      </c>
      <c r="R816" s="43">
        <v>3.1423244125712742E-4</v>
      </c>
      <c r="S816" s="43">
        <v>0.72030639229119586</v>
      </c>
    </row>
    <row r="817" spans="13:19" x14ac:dyDescent="0.25">
      <c r="M817" s="43">
        <f t="shared" ref="M817" si="810">M816+hb</f>
        <v>45.699999999999548</v>
      </c>
      <c r="N817" s="43">
        <f t="array" ref="N817:S817">ODESOLN2(M816,M817,$C$13,N816,O816,P816,Q816,R816,S816,$I$3,$I$4,$I$5,$I$6,$I$7,$I$8,$F$3,$F$4,$F$5,$F$6,$F$7,$F$8,$F$9,$F$10)</f>
        <v>0</v>
      </c>
      <c r="O817" s="43">
        <v>0.25204772103810741</v>
      </c>
      <c r="P817" s="43">
        <v>5.456069687698407E-7</v>
      </c>
      <c r="Q817" s="43">
        <v>2.6484163428575805E-2</v>
      </c>
      <c r="R817" s="43">
        <v>3.1423256849237515E-4</v>
      </c>
      <c r="S817" s="43">
        <v>0.72119237801357117</v>
      </c>
    </row>
    <row r="818" spans="13:19" x14ac:dyDescent="0.25">
      <c r="M818" s="43">
        <f t="shared" ref="M818" si="811">M817+hb</f>
        <v>45.749999999999545</v>
      </c>
      <c r="N818" s="43">
        <f t="array" ref="N818:S818">ODESOLN2(M817,M818,$C$13,N817,O817,P817,Q817,R817,S817,$I$3,$I$4,$I$5,$I$6,$I$7,$I$8,$F$3,$F$4,$F$5,$F$6,$F$7,$F$8,$F$9,$F$10)</f>
        <v>0</v>
      </c>
      <c r="O818" s="43">
        <v>0.25116173267352998</v>
      </c>
      <c r="P818" s="43">
        <v>5.346441219755938E-7</v>
      </c>
      <c r="Q818" s="43">
        <v>2.6484176908944827E-2</v>
      </c>
      <c r="R818" s="43">
        <v>3.1423269317217044E-4</v>
      </c>
      <c r="S818" s="43">
        <v>0.72207836373594647</v>
      </c>
    </row>
    <row r="819" spans="13:19" x14ac:dyDescent="0.25">
      <c r="M819" s="43">
        <f t="shared" ref="M819" si="812">M818+hb</f>
        <v>45.799999999999542</v>
      </c>
      <c r="N819" s="43">
        <f t="array" ref="N819:S819">ODESOLN2(M818,M819,$C$13,N818,O818,P818,Q818,R818,S818,$I$3,$I$4,$I$5,$I$6,$I$7,$I$8,$F$3,$F$4,$F$5,$F$6,$F$7,$F$8,$F$9,$F$10)</f>
        <v>0</v>
      </c>
      <c r="O819" s="43">
        <v>0.25027574437118144</v>
      </c>
      <c r="P819" s="43">
        <v>5.2389252616644829E-7</v>
      </c>
      <c r="Q819" s="43">
        <v>2.6484190118340245E-2</v>
      </c>
      <c r="R819" s="43">
        <v>3.1423281534573376E-4</v>
      </c>
      <c r="S819" s="43">
        <v>0.72296434945832178</v>
      </c>
    </row>
    <row r="820" spans="13:19" x14ac:dyDescent="0.25">
      <c r="M820" s="43">
        <f t="shared" ref="M820" si="813">M819+hb</f>
        <v>45.84999999999954</v>
      </c>
      <c r="N820" s="43">
        <f t="array" ref="N820:S820">ODESOLN2(M819,M820,$C$13,N819,O819,P819,Q819,R819,S819,$I$3,$I$4,$I$5,$I$6,$I$7,$I$8,$F$3,$F$4,$F$5,$F$6,$F$7,$F$8,$F$9,$F$10)</f>
        <v>0</v>
      </c>
      <c r="O820" s="43">
        <v>0.2493897561296709</v>
      </c>
      <c r="P820" s="43">
        <v>5.1334829981712622E-7</v>
      </c>
      <c r="Q820" s="43">
        <v>2.6484203061986022E-2</v>
      </c>
      <c r="R820" s="43">
        <v>3.142329350613812E-4</v>
      </c>
      <c r="S820" s="43">
        <v>0.72385033518069708</v>
      </c>
    </row>
    <row r="821" spans="13:19" x14ac:dyDescent="0.25">
      <c r="M821" s="43">
        <f t="shared" ref="M821" si="814">M820+hb</f>
        <v>45.899999999999537</v>
      </c>
      <c r="N821" s="43">
        <f t="array" ref="N821:S821">ODESOLN2(M820,M821,$C$13,N820,O820,P820,Q820,R820,S820,$I$3,$I$4,$I$5,$I$6,$I$7,$I$8,$F$3,$F$4,$F$5,$F$6,$F$7,$F$8,$F$9,$F$10)</f>
        <v>0</v>
      </c>
      <c r="O821" s="43">
        <v>0.24850376794763715</v>
      </c>
      <c r="P821" s="43">
        <v>5.0300762888313172E-7</v>
      </c>
      <c r="Q821" s="43">
        <v>2.6484215745010087E-2</v>
      </c>
      <c r="R821" s="43">
        <v>3.1423305236654114E-4</v>
      </c>
      <c r="S821" s="43">
        <v>0.72473632090307238</v>
      </c>
    </row>
    <row r="822" spans="13:19" x14ac:dyDescent="0.25">
      <c r="M822" s="43">
        <f t="shared" ref="M822" si="815">M821+hb</f>
        <v>45.949999999999534</v>
      </c>
      <c r="N822" s="43">
        <f t="array" ref="N822:S822">ODESOLN2(M821,M822,$C$13,N821,O821,P821,Q821,R821,S821,$I$3,$I$4,$I$5,$I$6,$I$7,$I$8,$F$3,$F$4,$F$5,$F$6,$F$7,$F$8,$F$9,$F$10)</f>
        <v>0</v>
      </c>
      <c r="O822" s="43">
        <v>0.24761777982374775</v>
      </c>
      <c r="P822" s="43">
        <v>4.9286676570274704E-7</v>
      </c>
      <c r="Q822" s="43">
        <v>2.6484228172446E-2</v>
      </c>
      <c r="R822" s="43">
        <v>3.1423316730776896E-4</v>
      </c>
      <c r="S822" s="43">
        <v>0.72562230662544769</v>
      </c>
    </row>
    <row r="823" spans="13:19" x14ac:dyDescent="0.25">
      <c r="M823" s="43">
        <f t="shared" ref="M823" si="816">M822+hb</f>
        <v>45.999999999999531</v>
      </c>
      <c r="N823" s="43">
        <f t="array" ref="N823:S823">ODESOLN2(M822,M823,$C$13,N822,O822,P822,Q822,R822,S822,$I$3,$I$4,$I$5,$I$6,$I$7,$I$8,$F$3,$F$4,$F$5,$F$6,$F$7,$F$8,$F$9,$F$10)</f>
        <v>0</v>
      </c>
      <c r="O823" s="43">
        <v>0.24673179175669843</v>
      </c>
      <c r="P823" s="43">
        <v>4.8292202791547801E-7</v>
      </c>
      <c r="Q823" s="43">
        <v>2.6484240349234616E-2</v>
      </c>
      <c r="R823" s="43">
        <v>3.1423327993076241E-4</v>
      </c>
      <c r="S823" s="43">
        <v>0.72650829234782299</v>
      </c>
    </row>
    <row r="824" spans="13:19" x14ac:dyDescent="0.25">
      <c r="M824" s="43">
        <f t="shared" ref="M824" si="817">M823+hb</f>
        <v>46.049999999999528</v>
      </c>
      <c r="N824" s="43">
        <f t="array" ref="N824:S824">ODESOLN2(M823,M824,$C$13,N823,O823,P823,Q823,R823,S823,$I$3,$I$4,$I$5,$I$6,$I$7,$I$8,$F$3,$F$4,$F$5,$F$6,$F$7,$F$8,$F$9,$F$10)</f>
        <v>0</v>
      </c>
      <c r="O824" s="43">
        <v>0.24584580374521284</v>
      </c>
      <c r="P824" s="43">
        <v>4.731697973967235E-7</v>
      </c>
      <c r="Q824" s="43">
        <v>2.6484252280225672E-2</v>
      </c>
      <c r="R824" s="43">
        <v>3.1423339028037684E-4</v>
      </c>
      <c r="S824" s="43">
        <v>0.7273942780701983</v>
      </c>
    </row>
    <row r="825" spans="13:19" x14ac:dyDescent="0.25">
      <c r="M825" s="43">
        <f t="shared" ref="M825" si="818">M824+hb</f>
        <v>46.099999999999525</v>
      </c>
      <c r="N825" s="43">
        <f t="array" ref="N825:S825">ODESOLN2(M824,M825,$C$13,N824,O824,P824,Q824,R824,S824,$I$3,$I$4,$I$5,$I$6,$I$7,$I$8,$F$3,$F$4,$F$5,$F$6,$F$7,$F$8,$F$9,$F$10)</f>
        <v>0</v>
      </c>
      <c r="O825" s="43">
        <v>0.24495981578804157</v>
      </c>
      <c r="P825" s="43">
        <v>4.6360651920845918E-7</v>
      </c>
      <c r="Q825" s="43">
        <v>2.6484263970179403E-2</v>
      </c>
      <c r="R825" s="43">
        <v>3.1423349840063947E-4</v>
      </c>
      <c r="S825" s="43">
        <v>0.7282802637925736</v>
      </c>
    </row>
    <row r="826" spans="13:19" x14ac:dyDescent="0.25">
      <c r="M826" s="43">
        <f t="shared" ref="M826" si="819">M825+hb</f>
        <v>46.149999999999523</v>
      </c>
      <c r="N826" s="43">
        <f t="array" ref="N826:S826">ODESOLN2(M825,M826,$C$13,N825,O825,P825,Q825,R825,S825,$I$3,$I$4,$I$5,$I$6,$I$7,$I$8,$F$3,$F$4,$F$5,$F$6,$F$7,$F$8,$F$9,$F$10)</f>
        <v>0</v>
      </c>
      <c r="O826" s="43">
        <v>0.24407382788396195</v>
      </c>
      <c r="P826" s="43">
        <v>4.542287005657114E-7</v>
      </c>
      <c r="Q826" s="43">
        <v>2.6484275423768092E-2</v>
      </c>
      <c r="R826" s="43">
        <v>3.1423360433476428E-4</v>
      </c>
      <c r="S826" s="43">
        <v>0.72916624951494891</v>
      </c>
    </row>
    <row r="827" spans="13:19" x14ac:dyDescent="0.25">
      <c r="M827" s="43">
        <f t="shared" ref="M827" si="820">M826+hb</f>
        <v>46.19999999999952</v>
      </c>
      <c r="N827" s="43">
        <f t="array" ref="N827:S827">ODESOLN2(M826,M827,$C$13,N826,O826,P826,Q826,R826,S826,$I$3,$I$4,$I$5,$I$6,$I$7,$I$8,$F$3,$F$4,$F$5,$F$6,$F$7,$F$8,$F$9,$F$10)</f>
        <v>0</v>
      </c>
      <c r="O827" s="43">
        <v>0.24318784003177726</v>
      </c>
      <c r="P827" s="43">
        <v>4.4503290981861422E-7</v>
      </c>
      <c r="Q827" s="43">
        <v>2.6484286645577608E-2</v>
      </c>
      <c r="R827" s="43">
        <v>3.1423370812516584E-4</v>
      </c>
      <c r="S827" s="43">
        <v>0.73005223523732421</v>
      </c>
    </row>
    <row r="828" spans="13:19" x14ac:dyDescent="0.25">
      <c r="M828" s="43">
        <f t="shared" ref="M828" si="821">M827+hb</f>
        <v>46.249999999999517</v>
      </c>
      <c r="N828" s="43">
        <f t="array" ref="N828:S828">ODESOLN2(M827,M828,$C$13,N827,O827,P827,Q827,R827,S827,$I$3,$I$4,$I$5,$I$6,$I$7,$I$8,$F$3,$F$4,$F$5,$F$6,$F$7,$F$8,$F$9,$F$10)</f>
        <v>0</v>
      </c>
      <c r="O828" s="43">
        <v>0.24230185223031656</v>
      </c>
      <c r="P828" s="43">
        <v>4.3601577544983467E-7</v>
      </c>
      <c r="Q828" s="43">
        <v>2.6484297640108925E-2</v>
      </c>
      <c r="R828" s="43">
        <v>3.1423380981347374E-4</v>
      </c>
      <c r="S828" s="43">
        <v>0.73093822095969951</v>
      </c>
    </row>
    <row r="829" spans="13:19" x14ac:dyDescent="0.25">
      <c r="M829" s="43">
        <f t="shared" ref="M829" si="822">M828+hb</f>
        <v>46.299999999999514</v>
      </c>
      <c r="N829" s="43">
        <f t="array" ref="N829:S829">ODESOLN2(M828,M829,$C$13,N828,O828,P828,Q828,R828,S828,$I$3,$I$4,$I$5,$I$6,$I$7,$I$8,$F$3,$F$4,$F$5,$F$6,$F$7,$F$8,$F$9,$F$10)</f>
        <v>0</v>
      </c>
      <c r="O829" s="43">
        <v>0.24141586447843366</v>
      </c>
      <c r="P829" s="43">
        <v>4.2717398508716057E-7</v>
      </c>
      <c r="Q829" s="43">
        <v>2.6484308411779619E-2</v>
      </c>
      <c r="R829" s="43">
        <v>3.142339094405459E-4</v>
      </c>
      <c r="S829" s="43">
        <v>0.73182420668207482</v>
      </c>
    </row>
    <row r="830" spans="13:19" x14ac:dyDescent="0.25">
      <c r="M830" s="43">
        <f t="shared" ref="M830" si="823">M829+hb</f>
        <v>46.349999999999511</v>
      </c>
      <c r="N830" s="43">
        <f t="array" ref="N830:S830">ODESOLN2(M829,M830,$C$13,N829,O829,P829,Q829,R829,S829,$I$3,$I$4,$I$5,$I$6,$I$7,$I$8,$F$3,$F$4,$F$5,$F$6,$F$7,$F$8,$F$9,$F$10)</f>
        <v>0</v>
      </c>
      <c r="O830" s="43">
        <v>0.24052987677500712</v>
      </c>
      <c r="P830" s="43">
        <v>4.1850428453104373E-7</v>
      </c>
      <c r="Q830" s="43">
        <v>2.6484318964925303E-2</v>
      </c>
      <c r="R830" s="43">
        <v>3.1423400704648247E-4</v>
      </c>
      <c r="S830" s="43">
        <v>0.73271019240445012</v>
      </c>
    </row>
    <row r="831" spans="13:19" x14ac:dyDescent="0.25">
      <c r="M831" s="43">
        <f t="shared" ref="M831" si="824">M830+hb</f>
        <v>46.399999999999508</v>
      </c>
      <c r="N831" s="43">
        <f t="array" ref="N831:S831">ODESOLN2(M830,M831,$C$13,N830,O830,P830,Q830,R830,S830,$I$3,$I$4,$I$5,$I$6,$I$7,$I$8,$F$3,$F$4,$F$5,$F$6,$F$7,$F$8,$F$9,$F$10)</f>
        <v>0</v>
      </c>
      <c r="O831" s="43">
        <v>0.23964388911893944</v>
      </c>
      <c r="P831" s="43">
        <v>4.1000347679689548E-7</v>
      </c>
      <c r="Q831" s="43">
        <v>2.6484329303801093E-2</v>
      </c>
      <c r="R831" s="43">
        <v>3.1423410267063901E-4</v>
      </c>
      <c r="S831" s="43">
        <v>0.73359617812682543</v>
      </c>
    </row>
    <row r="832" spans="13:19" x14ac:dyDescent="0.25">
      <c r="M832" s="43">
        <f t="shared" ref="M832" si="825">M831+hb</f>
        <v>46.449999999999505</v>
      </c>
      <c r="N832" s="43">
        <f t="array" ref="N832:S832">ODESOLN2(M831,M832,$C$13,N831,O831,P831,Q831,R831,S831,$I$3,$I$4,$I$5,$I$6,$I$7,$I$8,$F$3,$F$4,$F$5,$F$6,$F$7,$F$8,$F$9,$F$10)</f>
        <v>0</v>
      </c>
      <c r="O832" s="43">
        <v>0.23875790150915668</v>
      </c>
      <c r="P832" s="43">
        <v>4.0166842117193304E-7</v>
      </c>
      <c r="Q832" s="43">
        <v>2.6484339432583028E-2</v>
      </c>
      <c r="R832" s="43">
        <v>3.1423419635163963E-4</v>
      </c>
      <c r="S832" s="43">
        <v>0.73448216384920073</v>
      </c>
    </row>
    <row r="833" spans="13:19" x14ac:dyDescent="0.25">
      <c r="M833" s="43">
        <f t="shared" ref="M833" si="826">M832+hb</f>
        <v>46.499999999999503</v>
      </c>
      <c r="N833" s="43">
        <f t="array" ref="N833:S833">ODESOLN2(M832,M833,$C$13,N832,O832,P832,Q832,R832,S832,$I$3,$I$4,$I$5,$I$6,$I$7,$I$8,$F$3,$F$4,$F$5,$F$6,$F$7,$F$8,$F$9,$F$10)</f>
        <v>0</v>
      </c>
      <c r="O833" s="43">
        <v>0.23787191394460794</v>
      </c>
      <c r="P833" s="43">
        <v>3.934960322863779E-7</v>
      </c>
      <c r="Q833" s="43">
        <v>2.6484349355369433E-2</v>
      </c>
      <c r="R833" s="43">
        <v>3.1423428812738977E-4</v>
      </c>
      <c r="S833" s="43">
        <v>0.73536814957157604</v>
      </c>
    </row>
    <row r="834" spans="13:19" x14ac:dyDescent="0.25">
      <c r="M834" s="43">
        <f t="shared" ref="M834" si="827">M833+hb</f>
        <v>46.5499999999995</v>
      </c>
      <c r="N834" s="43">
        <f t="array" ref="N834:S834">ODESOLN2(M833,M834,$C$13,N833,O833,P833,Q833,R833,S833,$I$3,$I$4,$I$5,$I$6,$I$7,$I$8,$F$3,$F$4,$F$5,$F$6,$F$7,$F$8,$F$9,$F$10)</f>
        <v>0</v>
      </c>
      <c r="O834" s="43">
        <v>0.23698592642426497</v>
      </c>
      <c r="P834" s="43">
        <v>3.8548327919881019E-7</v>
      </c>
      <c r="Q834" s="43">
        <v>2.6484359076182323E-2</v>
      </c>
      <c r="R834" s="43">
        <v>3.1423437803508879E-4</v>
      </c>
      <c r="S834" s="43">
        <v>0.73625413529395134</v>
      </c>
    </row>
    <row r="835" spans="13:19" x14ac:dyDescent="0.25">
      <c r="M835" s="43">
        <f t="shared" ref="M835" si="828">M834+hb</f>
        <v>46.599999999999497</v>
      </c>
      <c r="N835" s="43">
        <f t="array" ref="N835:S835">ODESOLN2(M834,M835,$C$13,N834,O834,P834,Q834,R834,S834,$I$3,$I$4,$I$5,$I$6,$I$7,$I$8,$F$3,$F$4,$F$5,$F$6,$F$7,$F$8,$F$9,$F$10)</f>
        <v>0</v>
      </c>
      <c r="O835" s="43">
        <v>0.23609993894712161</v>
      </c>
      <c r="P835" s="43">
        <v>3.776271844954846E-7</v>
      </c>
      <c r="Q835" s="43">
        <v>2.6484368598968716E-2</v>
      </c>
      <c r="R835" s="43">
        <v>3.1423446611124285E-4</v>
      </c>
      <c r="S835" s="43">
        <v>0.73714012101632664</v>
      </c>
    </row>
    <row r="836" spans="13:19" x14ac:dyDescent="0.25">
      <c r="M836" s="43">
        <f t="shared" ref="M836" si="829">M835+hb</f>
        <v>46.649999999999494</v>
      </c>
      <c r="N836" s="43">
        <f t="array" ref="N836:S836">ODESOLN2(M835,M836,$C$13,N835,O835,P835,Q835,R835,S835,$I$3,$I$4,$I$5,$I$6,$I$7,$I$8,$F$3,$F$4,$F$5,$F$6,$F$7,$F$8,$F$9,$F$10)</f>
        <v>0</v>
      </c>
      <c r="O836" s="43">
        <v>0.23521395151219349</v>
      </c>
      <c r="P836" s="43">
        <v>3.6992482340341505E-7</v>
      </c>
      <c r="Q836" s="43">
        <v>2.6484377927601999E-2</v>
      </c>
      <c r="R836" s="43">
        <v>3.1423455239167671E-4</v>
      </c>
      <c r="S836" s="43">
        <v>0.73802610673870195</v>
      </c>
    </row>
    <row r="837" spans="13:19" x14ac:dyDescent="0.25">
      <c r="M837" s="43">
        <f t="shared" ref="M837" si="830">M836+hb</f>
        <v>46.699999999999491</v>
      </c>
      <c r="N837" s="43">
        <f t="array" ref="N837:S837">ODESOLN2(M836,M837,$C$13,N836,O836,P836,Q836,R836,S836,$I$3,$I$4,$I$5,$I$6,$I$7,$I$8,$F$3,$F$4,$F$5,$F$6,$F$7,$F$8,$F$9,$F$10)</f>
        <v>0</v>
      </c>
      <c r="O837" s="43">
        <v>0.23432796411851745</v>
      </c>
      <c r="P837" s="43">
        <v>3.6237332291704061E-7</v>
      </c>
      <c r="Q837" s="43">
        <v>2.6484387065883193E-2</v>
      </c>
      <c r="R837" s="43">
        <v>3.1423463691154617E-4</v>
      </c>
      <c r="S837" s="43">
        <v>0.73891209246107725</v>
      </c>
    </row>
    <row r="838" spans="13:19" x14ac:dyDescent="0.25">
      <c r="M838" s="43">
        <f t="shared" ref="M838" si="831">M837+hb</f>
        <v>46.749999999999488</v>
      </c>
      <c r="N838" s="43">
        <f t="array" ref="N838:S838">ODESOLN2(M837,M838,$C$13,N837,O837,P837,Q837,R837,S837,$I$3,$I$4,$I$5,$I$6,$I$7,$I$8,$F$3,$F$4,$F$5,$F$6,$F$7,$F$8,$F$9,$F$10)</f>
        <v>0</v>
      </c>
      <c r="O838" s="43">
        <v>0.2334419767651511</v>
      </c>
      <c r="P838" s="43">
        <v>3.5496986093828235E-7</v>
      </c>
      <c r="Q838" s="43">
        <v>2.6484396017542256E-2</v>
      </c>
      <c r="R838" s="43">
        <v>3.1423471970534939E-4</v>
      </c>
      <c r="S838" s="43">
        <v>0.73979807818345256</v>
      </c>
    </row>
    <row r="839" spans="13:19" x14ac:dyDescent="0.25">
      <c r="M839" s="43">
        <f t="shared" ref="M839" si="832">M838+hb</f>
        <v>46.799999999999486</v>
      </c>
      <c r="N839" s="43">
        <f t="array" ref="N839:S839">ODESOLN2(M838,M839,$C$13,N838,O838,P838,Q838,R838,S838,$I$3,$I$4,$I$5,$I$6,$I$7,$I$8,$F$3,$F$4,$F$5,$F$6,$F$7,$F$8,$F$9,$F$10)</f>
        <v>0</v>
      </c>
      <c r="O839" s="43">
        <v>0.23255598945117251</v>
      </c>
      <c r="P839" s="43">
        <v>3.4771166542980891E-7</v>
      </c>
      <c r="Q839" s="43">
        <v>2.6484404786239334E-2</v>
      </c>
      <c r="R839" s="43">
        <v>3.1423480080693914E-4</v>
      </c>
      <c r="S839" s="43">
        <v>0.74068406390582786</v>
      </c>
    </row>
    <row r="840" spans="13:19" x14ac:dyDescent="0.25">
      <c r="M840" s="43">
        <f t="shared" ref="M840" si="833">M839+hb</f>
        <v>46.849999999999483</v>
      </c>
      <c r="N840" s="43">
        <f t="array" ref="N840:S840">ODESOLN2(M839,M840,$C$13,N839,O839,P839,Q839,R839,S839,$I$3,$I$4,$I$5,$I$6,$I$7,$I$8,$F$3,$F$4,$F$5,$F$6,$F$7,$F$8,$F$9,$F$10)</f>
        <v>0</v>
      </c>
      <c r="O840" s="43">
        <v>0.2316700021756796</v>
      </c>
      <c r="P840" s="43">
        <v>3.4059601358132513E-7</v>
      </c>
      <c r="Q840" s="43">
        <v>2.6484413375566004E-2</v>
      </c>
      <c r="R840" s="43">
        <v>3.1423488024953379E-4</v>
      </c>
      <c r="S840" s="43">
        <v>0.74157004962820317</v>
      </c>
    </row>
    <row r="841" spans="13:19" x14ac:dyDescent="0.25">
      <c r="M841" s="43">
        <f t="shared" ref="M841" si="834">M840+hb</f>
        <v>46.89999999999948</v>
      </c>
      <c r="N841" s="43">
        <f t="array" ref="N841:S841">ODESOLN2(M840,M841,$C$13,N840,O840,P840,Q840,R840,S840,$I$3,$I$4,$I$5,$I$6,$I$7,$I$8,$F$3,$F$4,$F$5,$F$6,$F$7,$F$8,$F$9,$F$10)</f>
        <v>0</v>
      </c>
      <c r="O841" s="43">
        <v>0.23078401493779002</v>
      </c>
      <c r="P841" s="43">
        <v>3.3362023098870533E-7</v>
      </c>
      <c r="Q841" s="43">
        <v>2.6484421789046496E-2</v>
      </c>
      <c r="R841" s="43">
        <v>3.1423495806572884E-4</v>
      </c>
      <c r="S841" s="43">
        <v>0.74245603535057847</v>
      </c>
    </row>
    <row r="842" spans="13:19" x14ac:dyDescent="0.25">
      <c r="M842" s="43">
        <f t="shared" ref="M842" si="835">M841+hb</f>
        <v>46.949999999999477</v>
      </c>
      <c r="N842" s="43">
        <f t="array" ref="N842:S842">ODESOLN2(M841,M842,$C$13,N841,O841,P841,Q841,R841,S841,$I$3,$I$4,$I$5,$I$6,$I$7,$I$8,$F$3,$F$4,$F$5,$F$6,$F$7,$F$8,$F$9,$F$10)</f>
        <v>0</v>
      </c>
      <c r="O842" s="43">
        <v>0.22989802773664053</v>
      </c>
      <c r="P842" s="43">
        <v>3.2678169084579073E-7</v>
      </c>
      <c r="Q842" s="43">
        <v>2.6484430030138874E-2</v>
      </c>
      <c r="R842" s="43">
        <v>3.1423503428750806E-4</v>
      </c>
      <c r="S842" s="43">
        <v>0.74334202107295377</v>
      </c>
    </row>
    <row r="843" spans="13:19" x14ac:dyDescent="0.25">
      <c r="M843" s="43">
        <f t="shared" ref="M843" si="836">M842+hb</f>
        <v>46.999999999999474</v>
      </c>
      <c r="N843" s="43">
        <f t="array" ref="N843:S843">ODESOLN2(M842,M843,$C$13,N842,O842,P842,Q842,R842,S842,$I$3,$I$4,$I$5,$I$6,$I$7,$I$8,$F$3,$F$4,$F$5,$F$6,$F$7,$F$8,$F$9,$F$10)</f>
        <v>0</v>
      </c>
      <c r="O843" s="43">
        <v>0.2290120405713866</v>
      </c>
      <c r="P843" s="43">
        <v>3.200778131486753E-7</v>
      </c>
      <c r="Q843" s="43">
        <v>2.6484438102236239E-2</v>
      </c>
      <c r="R843" s="43">
        <v>3.1423510894625404E-4</v>
      </c>
      <c r="S843" s="43">
        <v>0.74422800679532908</v>
      </c>
    </row>
    <row r="844" spans="13:19" x14ac:dyDescent="0.25">
      <c r="M844" s="43">
        <f t="shared" ref="M844" si="837">M843+hb</f>
        <v>47.049999999999471</v>
      </c>
      <c r="N844" s="43">
        <f t="array" ref="N844:S844">ODESOLN2(M843,M844,$C$13,N843,O843,P843,Q843,R843,S843,$I$3,$I$4,$I$5,$I$6,$I$7,$I$8,$F$3,$F$4,$F$5,$F$6,$F$7,$F$8,$F$9,$F$10)</f>
        <v>0</v>
      </c>
      <c r="O844" s="43">
        <v>0.22812605344120226</v>
      </c>
      <c r="P844" s="43">
        <v>3.1350606391230622E-7</v>
      </c>
      <c r="Q844" s="43">
        <v>2.648444600866786E-2</v>
      </c>
      <c r="R844" s="43">
        <v>3.1423518207275938E-4</v>
      </c>
      <c r="S844" s="43">
        <v>0.74511399251770438</v>
      </c>
    </row>
    <row r="845" spans="13:19" x14ac:dyDescent="0.25">
      <c r="M845" s="43">
        <f t="shared" ref="M845" si="838">M844+hb</f>
        <v>47.099999999999469</v>
      </c>
      <c r="N845" s="43">
        <f t="array" ref="N845:S845">ODESOLN2(M844,M845,$C$13,N844,O844,P844,Q844,R844,S844,$I$3,$I$4,$I$5,$I$6,$I$7,$I$8,$F$3,$F$4,$F$5,$F$6,$F$7,$F$8,$F$9,$F$10)</f>
        <v>0</v>
      </c>
      <c r="O845" s="43">
        <v>0.22724006634527938</v>
      </c>
      <c r="P845" s="43">
        <v>3.0706395439922505E-7</v>
      </c>
      <c r="Q845" s="43">
        <v>2.6484453752700345E-2</v>
      </c>
      <c r="R845" s="43">
        <v>3.1423525369723678E-4</v>
      </c>
      <c r="S845" s="43">
        <v>0.74599997824007969</v>
      </c>
    </row>
    <row r="846" spans="13:19" x14ac:dyDescent="0.25">
      <c r="M846" s="43">
        <f t="shared" ref="M846" si="839">M845+hb</f>
        <v>47.149999999999466</v>
      </c>
      <c r="N846" s="43">
        <f t="array" ref="N846:S846">ODESOLN2(M845,M846,$C$13,N845,O845,P845,Q845,R845,S845,$I$3,$I$4,$I$5,$I$6,$I$7,$I$8,$F$3,$F$4,$F$5,$F$6,$F$7,$F$8,$F$9,$F$10)</f>
        <v>0</v>
      </c>
      <c r="O846" s="43">
        <v>0.22635407928282747</v>
      </c>
      <c r="P846" s="43">
        <v>3.0074904036028128E-7</v>
      </c>
      <c r="Q846" s="43">
        <v>2.6484461337538727E-2</v>
      </c>
      <c r="R846" s="43">
        <v>3.1423532384932946E-4</v>
      </c>
      <c r="S846" s="43">
        <v>0.74688596396245499</v>
      </c>
    </row>
    <row r="847" spans="13:19" x14ac:dyDescent="0.25">
      <c r="M847" s="43">
        <f t="shared" ref="M847" si="840">M846+hb</f>
        <v>47.199999999999463</v>
      </c>
      <c r="N847" s="43">
        <f t="array" ref="N847:S847">ODESOLN2(M846,M847,$C$13,N846,O846,P846,Q846,R846,S846,$I$3,$I$4,$I$5,$I$6,$I$7,$I$8,$F$3,$F$4,$F$5,$F$6,$F$7,$F$8,$F$9,$F$10)</f>
        <v>0</v>
      </c>
      <c r="O847" s="43">
        <v>0.22546809225307343</v>
      </c>
      <c r="P847" s="43">
        <v>2.9455892128714927E-7</v>
      </c>
      <c r="Q847" s="43">
        <v>2.6484468766327596E-2</v>
      </c>
      <c r="R847" s="43">
        <v>3.1423539255812175E-4</v>
      </c>
      <c r="S847" s="43">
        <v>0.74777194968483029</v>
      </c>
    </row>
    <row r="848" spans="13:19" x14ac:dyDescent="0.25">
      <c r="M848" s="43">
        <f t="shared" ref="M848" si="841">M847+hb</f>
        <v>47.24999999999946</v>
      </c>
      <c r="N848" s="43">
        <f t="array" ref="N848:S848">ODESOLN2(M847,M848,$C$13,N847,O847,P847,Q847,R847,S847,$I$3,$I$4,$I$5,$I$6,$I$7,$I$8,$F$3,$F$4,$F$5,$F$6,$F$7,$F$8,$F$9,$F$10)</f>
        <v>0</v>
      </c>
      <c r="O848" s="43">
        <v>0.22458210525526101</v>
      </c>
      <c r="P848" s="43">
        <v>2.8849123967648181E-7</v>
      </c>
      <c r="Q848" s="43">
        <v>2.6484476042152157E-2</v>
      </c>
      <c r="R848" s="43">
        <v>3.1423545985214871E-4</v>
      </c>
      <c r="S848" s="43">
        <v>0.7486579354072056</v>
      </c>
    </row>
    <row r="849" spans="13:19" x14ac:dyDescent="0.25">
      <c r="M849" s="43">
        <f t="shared" ref="M849" si="842">M848+hb</f>
        <v>47.299999999999457</v>
      </c>
      <c r="N849" s="43">
        <f t="array" ref="N849:S849">ODESOLN2(M848,M849,$C$13,N848,O848,P848,Q848,R848,S848,$I$3,$I$4,$I$5,$I$6,$I$7,$I$8,$F$3,$F$4,$F$5,$F$6,$F$7,$F$8,$F$9,$F$10)</f>
        <v>0</v>
      </c>
      <c r="O849" s="43">
        <v>0.22369611828865049</v>
      </c>
      <c r="P849" s="43">
        <v>2.825436803055377E-7</v>
      </c>
      <c r="Q849" s="43">
        <v>2.6484483168039297E-2</v>
      </c>
      <c r="R849" s="43">
        <v>3.1423552575940612E-4</v>
      </c>
      <c r="S849" s="43">
        <v>0.7495439211295809</v>
      </c>
    </row>
    <row r="850" spans="13:19" x14ac:dyDescent="0.25">
      <c r="M850" s="43">
        <f t="shared" ref="M850" si="843">M849+hb</f>
        <v>47.349999999999454</v>
      </c>
      <c r="N850" s="43">
        <f t="array" ref="N850:S850">ODESOLN2(M849,M850,$C$13,N849,O849,P849,Q849,R849,S849,$I$3,$I$4,$I$5,$I$6,$I$7,$I$8,$F$3,$F$4,$F$5,$F$6,$F$7,$F$8,$F$9,$F$10)</f>
        <v>0</v>
      </c>
      <c r="O850" s="43">
        <v>0.22281013135251845</v>
      </c>
      <c r="P850" s="43">
        <v>2.7671396951912028E-7</v>
      </c>
      <c r="Q850" s="43">
        <v>2.6484490146958656E-2</v>
      </c>
      <c r="R850" s="43">
        <v>3.1423559030735996E-4</v>
      </c>
      <c r="S850" s="43">
        <v>0.75042990685195621</v>
      </c>
    </row>
    <row r="851" spans="13:19" x14ac:dyDescent="0.25">
      <c r="M851" s="43">
        <f t="shared" ref="M851" si="844">M850+hb</f>
        <v>47.399999999999451</v>
      </c>
      <c r="N851" s="43">
        <f t="array" ref="N851:S851">ODESOLN2(M850,M851,$C$13,N850,O850,P850,Q850,R850,S850,$I$3,$I$4,$I$5,$I$6,$I$7,$I$8,$F$3,$F$4,$F$5,$F$6,$F$7,$F$8,$F$9,$F$10)</f>
        <v>0</v>
      </c>
      <c r="O851" s="43">
        <v>0.22192414444615738</v>
      </c>
      <c r="P851" s="43">
        <v>2.7099987452766727E-7</v>
      </c>
      <c r="Q851" s="43">
        <v>2.6484496981823629E-2</v>
      </c>
      <c r="R851" s="43">
        <v>3.1423565352295635E-4</v>
      </c>
      <c r="S851" s="43">
        <v>0.75131589257433151</v>
      </c>
    </row>
    <row r="852" spans="13:19" x14ac:dyDescent="0.25">
      <c r="M852" s="43">
        <f t="shared" ref="M852" si="845">M851+hb</f>
        <v>47.449999999999449</v>
      </c>
      <c r="N852" s="43">
        <f t="array" ref="N852:S852">ODESOLN2(M851,M852,$C$13,N851,O851,P851,Q851,R851,S851,$I$3,$I$4,$I$5,$I$6,$I$7,$I$8,$F$3,$F$4,$F$5,$F$6,$F$7,$F$8,$F$9,$F$10)</f>
        <v>0</v>
      </c>
      <c r="O852" s="43">
        <v>0.22103815756887529</v>
      </c>
      <c r="P852" s="43">
        <v>2.6539920271633343E-7</v>
      </c>
      <c r="Q852" s="43">
        <v>2.648450367549238E-2</v>
      </c>
      <c r="R852" s="43">
        <v>3.1423571543263019E-4</v>
      </c>
      <c r="S852" s="43">
        <v>0.75220187829670682</v>
      </c>
    </row>
    <row r="853" spans="13:19" x14ac:dyDescent="0.25">
      <c r="M853" s="43">
        <f t="shared" ref="M853" si="846">M852+hb</f>
        <v>47.499999999999446</v>
      </c>
      <c r="N853" s="43">
        <f t="array" ref="N853:S853">ODESOLN2(M852,M853,$C$13,N852,O852,P852,Q852,R852,S852,$I$3,$I$4,$I$5,$I$6,$I$7,$I$8,$F$3,$F$4,$F$5,$F$6,$F$7,$F$8,$F$9,$F$10)</f>
        <v>0</v>
      </c>
      <c r="O853" s="43">
        <v>0.2201521707199954</v>
      </c>
      <c r="P853" s="43">
        <v>2.5990980096491015E-7</v>
      </c>
      <c r="Q853" s="43">
        <v>2.6484510230768862E-2</v>
      </c>
      <c r="R853" s="43">
        <v>3.1423577606231532E-4</v>
      </c>
      <c r="S853" s="43">
        <v>0.75308786401908212</v>
      </c>
    </row>
    <row r="854" spans="13:19" x14ac:dyDescent="0.25">
      <c r="M854" s="43">
        <f t="shared" ref="M854" si="847">M853+hb</f>
        <v>47.549999999999443</v>
      </c>
      <c r="N854" s="43">
        <f t="array" ref="N854:S854">ODESOLN2(M853,M854,$C$13,N853,O853,P853,Q853,R853,S853,$I$3,$I$4,$I$5,$I$6,$I$7,$I$8,$F$3,$F$4,$F$5,$F$6,$F$7,$F$8,$F$9,$F$10)</f>
        <v>0</v>
      </c>
      <c r="O854" s="43">
        <v>0.21926618389885585</v>
      </c>
      <c r="P854" s="43">
        <v>2.5452955497842852E-7</v>
      </c>
      <c r="Q854" s="43">
        <v>2.6484516650403748E-2</v>
      </c>
      <c r="R854" s="43">
        <v>3.1423583543745289E-4</v>
      </c>
      <c r="S854" s="43">
        <v>0.75397384974145742</v>
      </c>
    </row>
    <row r="855" spans="13:19" x14ac:dyDescent="0.25">
      <c r="M855" s="43">
        <f t="shared" ref="M855" si="848">M854+hb</f>
        <v>47.59999999999944</v>
      </c>
      <c r="N855" s="43">
        <f t="array" ref="N855:S855">ODESOLN2(M854,M855,$C$13,N854,O854,P854,Q854,R854,S854,$I$3,$I$4,$I$5,$I$6,$I$7,$I$8,$F$3,$F$4,$F$5,$F$6,$F$7,$F$8,$F$9,$F$10)</f>
        <v>0</v>
      </c>
      <c r="O855" s="43">
        <v>0.21838019710480946</v>
      </c>
      <c r="P855" s="43">
        <v>2.4925638862829148E-7</v>
      </c>
      <c r="Q855" s="43">
        <v>2.6484522937095436E-2</v>
      </c>
      <c r="R855" s="43">
        <v>3.1423589358300013E-4</v>
      </c>
      <c r="S855" s="43">
        <v>0.75485983546383273</v>
      </c>
    </row>
    <row r="856" spans="13:19" x14ac:dyDescent="0.25">
      <c r="M856" s="43">
        <f t="shared" ref="M856" si="849">M855+hb</f>
        <v>47.649999999999437</v>
      </c>
      <c r="N856" s="43">
        <f t="array" ref="N856:S856">ODESOLN2(M855,M856,$C$13,N855,O855,P855,Q855,R855,S855,$I$3,$I$4,$I$5,$I$6,$I$7,$I$8,$F$3,$F$4,$F$5,$F$6,$F$7,$F$8,$F$9,$F$10)</f>
        <v>0</v>
      </c>
      <c r="O856" s="43">
        <v>0.21749421033722333</v>
      </c>
      <c r="P856" s="43">
        <v>2.4408826330378721E-7</v>
      </c>
      <c r="Q856" s="43">
        <v>2.6484529093490975E-2</v>
      </c>
      <c r="R856" s="43">
        <v>3.1423595052343953E-4</v>
      </c>
      <c r="S856" s="43">
        <v>0.75574582118620803</v>
      </c>
    </row>
    <row r="857" spans="13:19" x14ac:dyDescent="0.25">
      <c r="M857" s="43">
        <f t="shared" ref="M857" si="850">M856+hb</f>
        <v>47.699999999999434</v>
      </c>
      <c r="N857" s="43">
        <f t="array" ref="N857:S857">ODESOLN2(M856,M857,$C$13,N856,O856,P856,Q856,R856,S856,$I$3,$I$4,$I$5,$I$6,$I$7,$I$8,$F$3,$F$4,$F$5,$F$6,$F$7,$F$8,$F$9,$F$10)</f>
        <v>0</v>
      </c>
      <c r="O857" s="43">
        <v>0.21660822359547846</v>
      </c>
      <c r="P857" s="43">
        <v>2.3902317727383343E-7</v>
      </c>
      <c r="Q857" s="43">
        <v>2.6484535122186997E-2</v>
      </c>
      <c r="R857" s="43">
        <v>3.1423600628278741E-4</v>
      </c>
      <c r="S857" s="43">
        <v>0.75663180690858334</v>
      </c>
    </row>
    <row r="858" spans="13:19" x14ac:dyDescent="0.25">
      <c r="M858" s="43">
        <f t="shared" ref="M858" si="851">M857+hb</f>
        <v>47.749999999999432</v>
      </c>
      <c r="N858" s="43">
        <f t="array" ref="N858:S858">ODESOLN2(M857,M858,$C$13,N857,O857,P857,Q857,R857,S857,$I$3,$I$4,$I$5,$I$6,$I$7,$I$8,$F$3,$F$4,$F$5,$F$6,$F$7,$F$8,$F$9,$F$10)</f>
        <v>0</v>
      </c>
      <c r="O858" s="43">
        <v>0.2157222368789698</v>
      </c>
      <c r="P858" s="43">
        <v>2.340591650588062E-7</v>
      </c>
      <c r="Q858" s="43">
        <v>2.6484541025730616E-2</v>
      </c>
      <c r="R858" s="43">
        <v>3.1423606088460207E-4</v>
      </c>
      <c r="S858" s="43">
        <v>0.75751779263095864</v>
      </c>
    </row>
    <row r="859" spans="13:19" x14ac:dyDescent="0.25">
      <c r="M859" s="43">
        <f t="shared" ref="M859" si="852">M858+hb</f>
        <v>47.799999999999429</v>
      </c>
      <c r="N859" s="43">
        <f t="array" ref="N859:S859">ODESOLN2(M858,M859,$C$13,N858,O858,P858,Q858,R858,S858,$I$3,$I$4,$I$5,$I$6,$I$7,$I$8,$F$3,$F$4,$F$5,$F$6,$F$7,$F$8,$F$9,$F$10)</f>
        <v>0</v>
      </c>
      <c r="O859" s="43">
        <v>0.21483625018710545</v>
      </c>
      <c r="P859" s="43">
        <v>2.2919429681230941E-7</v>
      </c>
      <c r="Q859" s="43">
        <v>2.6484546806620348E-2</v>
      </c>
      <c r="R859" s="43">
        <v>3.1423611435199209E-4</v>
      </c>
      <c r="S859" s="43">
        <v>0.75840377835333395</v>
      </c>
    </row>
    <row r="860" spans="13:19" x14ac:dyDescent="0.25">
      <c r="M860" s="43">
        <f t="shared" ref="M860" si="853">M859+hb</f>
        <v>47.849999999999426</v>
      </c>
      <c r="N860" s="43">
        <f t="array" ref="N860:S860">ODESOLN2(M859,M860,$C$13,N859,O859,P859,Q859,R859,S859,$I$3,$I$4,$I$5,$I$6,$I$7,$I$8,$F$3,$F$4,$F$5,$F$6,$F$7,$F$8,$F$9,$F$10)</f>
        <v>0</v>
      </c>
      <c r="O860" s="43">
        <v>0.21395026351930679</v>
      </c>
      <c r="P860" s="43">
        <v>2.2442667771274063E-7</v>
      </c>
      <c r="Q860" s="43">
        <v>2.6484552467306969E-2</v>
      </c>
      <c r="R860" s="43">
        <v>3.1423616670762477E-4</v>
      </c>
      <c r="S860" s="43">
        <v>0.75928976407570925</v>
      </c>
    </row>
    <row r="861" spans="13:19" x14ac:dyDescent="0.25">
      <c r="M861" s="43">
        <f t="shared" ref="M861" si="854">M860+hb</f>
        <v>47.899999999999423</v>
      </c>
      <c r="N861" s="43">
        <f t="array" ref="N861:S861">ODESOLN2(M860,M861,$C$13,N860,O860,P860,Q860,R860,S860,$I$3,$I$4,$I$5,$I$6,$I$7,$I$8,$F$3,$F$4,$F$5,$F$6,$F$7,$F$8,$F$9,$F$10)</f>
        <v>0</v>
      </c>
      <c r="O861" s="43">
        <v>0.21306427687500812</v>
      </c>
      <c r="P861" s="43">
        <v>2.1975444736451274E-7</v>
      </c>
      <c r="Q861" s="43">
        <v>2.6484558010194406E-2</v>
      </c>
      <c r="R861" s="43">
        <v>3.1423621797373413E-4</v>
      </c>
      <c r="S861" s="43">
        <v>0.76017574979808455</v>
      </c>
    </row>
    <row r="862" spans="13:19" x14ac:dyDescent="0.25">
      <c r="M862" s="43">
        <f t="shared" ref="M862" si="855">M861+hb</f>
        <v>47.94999999999942</v>
      </c>
      <c r="N862" s="43">
        <f t="array" ref="N862:S862">ODESOLN2(M861,M862,$C$13,N861,O861,P861,Q861,R861,S861,$I$3,$I$4,$I$5,$I$6,$I$7,$I$8,$F$3,$F$4,$F$5,$F$6,$F$7,$F$8,$F$9,$F$10)</f>
        <v>0</v>
      </c>
      <c r="O862" s="43">
        <v>0.21217829025365623</v>
      </c>
      <c r="P862" s="43">
        <v>2.1517577920879189E-7</v>
      </c>
      <c r="Q862" s="43">
        <v>2.6484563437640565E-2</v>
      </c>
      <c r="R862" s="43">
        <v>3.1423626817212824E-4</v>
      </c>
      <c r="S862" s="43">
        <v>0.76106173552045986</v>
      </c>
    </row>
    <row r="863" spans="13:19" x14ac:dyDescent="0.25">
      <c r="M863" s="43">
        <f t="shared" ref="M863" si="856">M862+hb</f>
        <v>47.999999999999417</v>
      </c>
      <c r="N863" s="43">
        <f t="array" ref="N863:S863">ODESOLN2(M862,M863,$C$13,N862,O862,P862,Q862,R862,S862,$I$3,$I$4,$I$5,$I$6,$I$7,$I$8,$F$3,$F$4,$F$5,$F$6,$F$7,$F$8,$F$9,$F$10)</f>
        <v>0</v>
      </c>
      <c r="O863" s="43">
        <v>0.21129230365471033</v>
      </c>
      <c r="P863" s="43">
        <v>2.1068887994361381E-7</v>
      </c>
      <c r="Q863" s="43">
        <v>2.6484568751958194E-2</v>
      </c>
      <c r="R863" s="43">
        <v>3.1423631732419781E-4</v>
      </c>
      <c r="S863" s="43">
        <v>0.76194772124283516</v>
      </c>
    </row>
    <row r="864" spans="13:19" x14ac:dyDescent="0.25">
      <c r="M864" s="43">
        <f t="shared" ref="M864" si="857">M863+hb</f>
        <v>48.049999999999415</v>
      </c>
      <c r="N864" s="43">
        <f t="array" ref="N864:S864">ODESOLN2(M863,M864,$C$13,N863,O863,P863,Q863,R863,S863,$I$3,$I$4,$I$5,$I$6,$I$7,$I$8,$F$3,$F$4,$F$5,$F$6,$F$7,$F$8,$F$9,$F$10)</f>
        <v>0</v>
      </c>
      <c r="O864" s="43">
        <v>0.21040631707764168</v>
      </c>
      <c r="P864" s="43">
        <v>2.0629198895324303E-7</v>
      </c>
      <c r="Q864" s="43">
        <v>2.6484573955415681E-2</v>
      </c>
      <c r="R864" s="43">
        <v>3.1423636545092291E-4</v>
      </c>
      <c r="S864" s="43">
        <v>0.76283370696521047</v>
      </c>
    </row>
    <row r="865" spans="13:19" x14ac:dyDescent="0.25">
      <c r="M865" s="43">
        <f t="shared" ref="M865" si="858">M864+hb</f>
        <v>48.099999999999412</v>
      </c>
      <c r="N865" s="43">
        <f t="array" ref="N865:S865">ODESOLN2(M864,M865,$C$13,N864,O864,P864,Q864,R864,S864,$I$3,$I$4,$I$5,$I$6,$I$7,$I$8,$F$3,$F$4,$F$5,$F$6,$F$7,$F$8,$F$9,$F$10)</f>
        <v>0</v>
      </c>
      <c r="O865" s="43">
        <v>0.20952033052193325</v>
      </c>
      <c r="P865" s="43">
        <v>2.0198337774664033E-7</v>
      </c>
      <c r="Q865" s="43">
        <v>2.6484579050237878E-2</v>
      </c>
      <c r="R865" s="43">
        <v>3.1423641257288126E-4</v>
      </c>
      <c r="S865" s="43">
        <v>0.76371969268758577</v>
      </c>
    </row>
    <row r="866" spans="13:19" x14ac:dyDescent="0.25">
      <c r="M866" s="43">
        <f t="shared" ref="M866" si="859">M865+hb</f>
        <v>48.149999999999409</v>
      </c>
      <c r="N866" s="43">
        <f t="array" ref="N866:S866">ODESOLN2(M865,M866,$C$13,N865,O865,P865,Q865,R865,S865,$I$3,$I$4,$I$5,$I$6,$I$7,$I$8,$F$3,$F$4,$F$5,$F$6,$F$7,$F$8,$F$9,$F$10)</f>
        <v>0</v>
      </c>
      <c r="O866" s="43">
        <v>0.20863434398707975</v>
      </c>
      <c r="P866" s="43">
        <v>1.9776134940490604E-7</v>
      </c>
      <c r="Q866" s="43">
        <v>2.6484584038606877E-2</v>
      </c>
      <c r="R866" s="43">
        <v>3.1423645871025518E-4</v>
      </c>
      <c r="S866" s="43">
        <v>0.76460567840996108</v>
      </c>
    </row>
    <row r="867" spans="13:19" x14ac:dyDescent="0.25">
      <c r="M867" s="43">
        <f t="shared" ref="M867" si="860">M866+hb</f>
        <v>48.199999999999406</v>
      </c>
      <c r="N867" s="43">
        <f t="array" ref="N867:S867">ODESOLN2(M866,M867,$C$13,N866,O866,P866,Q866,R866,S866,$I$3,$I$4,$I$5,$I$6,$I$7,$I$8,$F$3,$F$4,$F$5,$F$6,$F$7,$F$8,$F$9,$F$10)</f>
        <v>0</v>
      </c>
      <c r="O867" s="43">
        <v>0.20774835747258716</v>
      </c>
      <c r="P867" s="43">
        <v>1.9362423803756851E-7</v>
      </c>
      <c r="Q867" s="43">
        <v>2.6484588922662828E-2</v>
      </c>
      <c r="R867" s="43">
        <v>3.1423650388283879E-4</v>
      </c>
      <c r="S867" s="43">
        <v>0.76549166413233638</v>
      </c>
    </row>
    <row r="868" spans="13:19" x14ac:dyDescent="0.25">
      <c r="M868" s="43">
        <f t="shared" ref="M868" si="861">M867+hb</f>
        <v>48.249999999999403</v>
      </c>
      <c r="N868" s="43">
        <f t="array" ref="N868:S868">ODESOLN2(M867,M868,$C$13,N867,O867,P867,Q867,R867,S867,$I$3,$I$4,$I$5,$I$6,$I$7,$I$8,$F$3,$F$4,$F$5,$F$6,$F$7,$F$8,$F$9,$F$10)</f>
        <v>0</v>
      </c>
      <c r="O868" s="43">
        <v>0.20686237097797236</v>
      </c>
      <c r="P868" s="43">
        <v>1.8957040824758865E-7</v>
      </c>
      <c r="Q868" s="43">
        <v>2.6484593704504671E-2</v>
      </c>
      <c r="R868" s="43">
        <v>3.1423654811004511E-4</v>
      </c>
      <c r="S868" s="43">
        <v>0.76637764985471168</v>
      </c>
    </row>
    <row r="869" spans="13:19" x14ac:dyDescent="0.25">
      <c r="M869" s="43">
        <f t="shared" ref="M869" si="862">M868+hb</f>
        <v>48.2999999999994</v>
      </c>
      <c r="N869" s="43">
        <f t="array" ref="N869:S869">ODESOLN2(M868,M869,$C$13,N868,O868,P868,Q868,R868,S868,$I$3,$I$4,$I$5,$I$6,$I$7,$I$8,$F$3,$F$4,$F$5,$F$6,$F$7,$F$8,$F$9,$F$10)</f>
        <v>0</v>
      </c>
      <c r="O869" s="43">
        <v>0.20597638450276343</v>
      </c>
      <c r="P869" s="43">
        <v>1.8559825460495274E-7</v>
      </c>
      <c r="Q869" s="43">
        <v>2.6484598386190904E-2</v>
      </c>
      <c r="R869" s="43">
        <v>3.1423659141091326E-4</v>
      </c>
      <c r="S869" s="43">
        <v>0.76726363557708699</v>
      </c>
    </row>
    <row r="870" spans="13:19" x14ac:dyDescent="0.25">
      <c r="M870" s="43">
        <f t="shared" ref="M870" si="863">M869+hb</f>
        <v>48.349999999999397</v>
      </c>
      <c r="N870" s="43">
        <f t="array" ref="N870:S870">ODESOLN2(M869,M870,$C$13,N869,O869,P869,Q869,R869,S869,$I$3,$I$4,$I$5,$I$6,$I$7,$I$8,$F$3,$F$4,$F$5,$F$6,$F$7,$F$8,$F$9,$F$10)</f>
        <v>0</v>
      </c>
      <c r="O870" s="43">
        <v>0.20509039804649881</v>
      </c>
      <c r="P870" s="43">
        <v>1.8170620112872838E-7</v>
      </c>
      <c r="Q870" s="43">
        <v>2.6484602969740336E-2</v>
      </c>
      <c r="R870" s="43">
        <v>3.1423663380411506E-4</v>
      </c>
      <c r="S870" s="43">
        <v>0.76814962129946229</v>
      </c>
    </row>
    <row r="871" spans="13:19" x14ac:dyDescent="0.25">
      <c r="M871" s="43">
        <f t="shared" ref="M871" si="864">M870+hb</f>
        <v>48.399999999999395</v>
      </c>
      <c r="N871" s="43">
        <f t="array" ref="N871:S871">ODESOLN2(M870,M871,$C$13,N870,O870,P870,Q870,R870,S870,$I$3,$I$4,$I$5,$I$6,$I$7,$I$8,$F$3,$F$4,$F$5,$F$6,$F$7,$F$8,$F$9,$F$10)</f>
        <v>0</v>
      </c>
      <c r="O871" s="43">
        <v>0.2042044116087274</v>
      </c>
      <c r="P871" s="43">
        <v>1.7789270077745815E-7</v>
      </c>
      <c r="Q871" s="43">
        <v>2.6484607457132787E-2</v>
      </c>
      <c r="R871" s="43">
        <v>3.1423667530796202E-4</v>
      </c>
      <c r="S871" s="43">
        <v>0.7690356070218376</v>
      </c>
    </row>
    <row r="872" spans="13:19" x14ac:dyDescent="0.25">
      <c r="M872" s="43">
        <f t="shared" ref="M872" si="865">M871+hb</f>
        <v>48.449999999999392</v>
      </c>
      <c r="N872" s="43">
        <f t="array" ref="N872:S872">ODESOLN2(M871,M872,$C$13,N871,O871,P871,Q871,R871,S871,$I$3,$I$4,$I$5,$I$6,$I$7,$I$8,$F$3,$F$4,$F$5,$F$6,$F$7,$F$8,$F$9,$F$10)</f>
        <v>0</v>
      </c>
      <c r="O872" s="43">
        <v>0.20331842518900825</v>
      </c>
      <c r="P872" s="43">
        <v>1.7415623494776985E-7</v>
      </c>
      <c r="Q872" s="43">
        <v>2.6484611850309824E-2</v>
      </c>
      <c r="R872" s="43">
        <v>3.1423671594041157E-4</v>
      </c>
      <c r="S872" s="43">
        <v>0.7699215927442129</v>
      </c>
    </row>
    <row r="873" spans="13:19" x14ac:dyDescent="0.25">
      <c r="M873" s="43">
        <f t="shared" ref="M873" si="866">M872+hb</f>
        <v>48.499999999999389</v>
      </c>
      <c r="N873" s="43">
        <f t="array" ref="N873:S873">ODESOLN2(M872,M873,$C$13,N872,O872,P872,Q872,R872,S872,$I$3,$I$4,$I$5,$I$6,$I$7,$I$8,$F$3,$F$4,$F$5,$F$6,$F$7,$F$8,$F$9,$F$10)</f>
        <v>0</v>
      </c>
      <c r="O873" s="43">
        <v>0.20243243878691039</v>
      </c>
      <c r="P873" s="43">
        <v>1.7049531298108119E-7</v>
      </c>
      <c r="Q873" s="43">
        <v>2.6484616151175477E-2</v>
      </c>
      <c r="R873" s="43">
        <v>3.1423675571907409E-4</v>
      </c>
      <c r="S873" s="43">
        <v>0.77080757846658821</v>
      </c>
    </row>
    <row r="874" spans="13:19" x14ac:dyDescent="0.25">
      <c r="M874" s="43">
        <f t="shared" ref="M874" si="867">M873+hb</f>
        <v>48.549999999999386</v>
      </c>
      <c r="N874" s="43">
        <f t="array" ref="N874:S874">ODESOLN2(M873,M874,$C$13,N873,O873,P873,Q873,R873,S873,$I$3,$I$4,$I$5,$I$6,$I$7,$I$8,$F$3,$F$4,$F$5,$F$6,$F$7,$F$8,$F$9,$F$10)</f>
        <v>0</v>
      </c>
      <c r="O874" s="43">
        <v>0.20154645240201266</v>
      </c>
      <c r="P874" s="43">
        <v>1.6690847167828004E-7</v>
      </c>
      <c r="Q874" s="43">
        <v>2.6484620361596902E-2</v>
      </c>
      <c r="R874" s="43">
        <v>3.1423679466121879E-4</v>
      </c>
      <c r="S874" s="43">
        <v>0.77169356418896351</v>
      </c>
    </row>
    <row r="875" spans="13:19" x14ac:dyDescent="0.25">
      <c r="M875" s="43">
        <f t="shared" ref="M875" si="868">M874+hb</f>
        <v>48.599999999999383</v>
      </c>
      <c r="N875" s="43">
        <f t="array" ref="N875:S875">ODESOLN2(M874,M875,$C$13,N874,O874,P874,Q874,R874,S874,$I$3,$I$4,$I$5,$I$6,$I$7,$I$8,$F$3,$F$4,$F$5,$F$6,$F$7,$F$8,$F$9,$F$10)</f>
        <v>0</v>
      </c>
      <c r="O875" s="43">
        <v>0.20066046603390333</v>
      </c>
      <c r="P875" s="43">
        <v>1.6339427482226216E-7</v>
      </c>
      <c r="Q875" s="43">
        <v>2.6484624483405064E-2</v>
      </c>
      <c r="R875" s="43">
        <v>3.1423683278378038E-4</v>
      </c>
      <c r="S875" s="43">
        <v>0.77257954991133881</v>
      </c>
    </row>
    <row r="876" spans="13:19" x14ac:dyDescent="0.25">
      <c r="M876" s="43">
        <f t="shared" ref="M876" si="869">M875+hb</f>
        <v>48.64999999999938</v>
      </c>
      <c r="N876" s="43">
        <f t="array" ref="N876:S876">ODESOLN2(M875,M876,$C$13,N875,O875,P875,Q875,R875,S875,$I$3,$I$4,$I$5,$I$6,$I$7,$I$8,$F$3,$F$4,$F$5,$F$6,$F$7,$F$8,$F$9,$F$10)</f>
        <v>0</v>
      </c>
      <c r="O876" s="43">
        <v>0.19977447968218004</v>
      </c>
      <c r="P876" s="43">
        <v>1.5995131270821033E-7</v>
      </c>
      <c r="Q876" s="43">
        <v>2.6484628518395434E-2</v>
      </c>
      <c r="R876" s="43">
        <v>3.1423687010336508E-4</v>
      </c>
      <c r="S876" s="43">
        <v>0.77346553563371412</v>
      </c>
    </row>
    <row r="877" spans="13:19" x14ac:dyDescent="0.25">
      <c r="M877" s="43">
        <f t="shared" ref="M877" si="870">M876+hb</f>
        <v>48.699999999999378</v>
      </c>
      <c r="N877" s="43">
        <f t="array" ref="N877:S877">ODESOLN2(M876,M877,$C$13,N876,O876,P876,Q876,R876,S876,$I$3,$I$4,$I$5,$I$6,$I$7,$I$8,$F$3,$F$4,$F$5,$F$6,$F$7,$F$8,$F$9,$F$10)</f>
        <v>0</v>
      </c>
      <c r="O877" s="43">
        <v>0.19888849334644951</v>
      </c>
      <c r="P877" s="43">
        <v>1.5657820168149934E-7</v>
      </c>
      <c r="Q877" s="43">
        <v>2.648463246832861E-2</v>
      </c>
      <c r="R877" s="43">
        <v>3.1423690663625659E-4</v>
      </c>
      <c r="S877" s="43">
        <v>0.77435152135608942</v>
      </c>
    </row>
    <row r="878" spans="13:19" x14ac:dyDescent="0.25">
      <c r="M878" s="43">
        <f t="shared" ref="M878" si="871">M877+hb</f>
        <v>48.749999999999375</v>
      </c>
      <c r="N878" s="43">
        <f t="array" ref="N878:S878">ODESOLN2(M877,M878,$C$13,N877,O877,P877,Q877,R877,S877,$I$3,$I$4,$I$5,$I$6,$I$7,$I$8,$F$3,$F$4,$F$5,$F$6,$F$7,$F$8,$F$9,$F$10)</f>
        <v>0</v>
      </c>
      <c r="O878" s="43">
        <v>0.19800250702632746</v>
      </c>
      <c r="P878" s="43">
        <v>1.5327358368311468E-7</v>
      </c>
      <c r="Q878" s="43">
        <v>2.6484636334930981E-2</v>
      </c>
      <c r="R878" s="43">
        <v>3.1423694239842255E-4</v>
      </c>
      <c r="S878" s="43">
        <v>0.77523750707846473</v>
      </c>
    </row>
    <row r="879" spans="13:19" x14ac:dyDescent="0.25">
      <c r="M879" s="43">
        <f t="shared" ref="M879" si="872">M878+hb</f>
        <v>48.799999999999372</v>
      </c>
      <c r="N879" s="43">
        <f t="array" ref="N879:S879">ODESOLN2(M878,M879,$C$13,N878,O878,P878,Q878,R878,S878,$I$3,$I$4,$I$5,$I$6,$I$7,$I$8,$F$3,$F$4,$F$5,$F$6,$F$7,$F$8,$F$9,$F$10)</f>
        <v>0</v>
      </c>
      <c r="O879" s="43">
        <v>0.19711652072143837</v>
      </c>
      <c r="P879" s="43">
        <v>1.5003612580247204E-7</v>
      </c>
      <c r="Q879" s="43">
        <v>2.6484640119895361E-2</v>
      </c>
      <c r="R879" s="43">
        <v>3.1423697740551949E-4</v>
      </c>
      <c r="S879" s="43">
        <v>0.77612349280084003</v>
      </c>
    </row>
    <row r="880" spans="13:19" x14ac:dyDescent="0.25">
      <c r="M880" s="43">
        <f t="shared" ref="M880" si="873">M879+hb</f>
        <v>48.849999999999369</v>
      </c>
      <c r="N880" s="43">
        <f t="array" ref="N880:S880">ODESOLN2(M879,M880,$C$13,N879,O879,P879,Q879,R879,S879,$I$3,$I$4,$I$5,$I$6,$I$7,$I$8,$F$3,$F$4,$F$5,$F$6,$F$7,$F$8,$F$9,$F$10)</f>
        <v>0</v>
      </c>
      <c r="O880" s="43">
        <v>0.19623053443141522</v>
      </c>
      <c r="P880" s="43">
        <v>1.4686451983752756E-7</v>
      </c>
      <c r="Q880" s="43">
        <v>2.6484643824881603E-2</v>
      </c>
      <c r="R880" s="43">
        <v>3.1423701167289933E-4</v>
      </c>
      <c r="S880" s="43">
        <v>0.77700947852321534</v>
      </c>
    </row>
    <row r="881" spans="13:19" x14ac:dyDescent="0.25">
      <c r="M881" s="43">
        <f t="shared" ref="M881" si="874">M880+hb</f>
        <v>48.899999999999366</v>
      </c>
      <c r="N881" s="43">
        <f t="array" ref="N881:S881">ODESOLN2(M880,M881,$C$13,N880,O880,P880,Q880,R880,S880,$I$3,$I$4,$I$5,$I$6,$I$7,$I$8,$F$3,$F$4,$F$5,$F$6,$F$7,$F$8,$F$9,$F$10)</f>
        <v>0</v>
      </c>
      <c r="O881" s="43">
        <v>0.19534454815589941</v>
      </c>
      <c r="P881" s="43">
        <v>1.4375748186207083E-7</v>
      </c>
      <c r="Q881" s="43">
        <v>2.6484647451517202E-2</v>
      </c>
      <c r="R881" s="43">
        <v>3.1423704521561487E-4</v>
      </c>
      <c r="S881" s="43">
        <v>0.77789546424559064</v>
      </c>
    </row>
    <row r="882" spans="13:19" x14ac:dyDescent="0.25">
      <c r="M882" s="43">
        <f t="shared" ref="M882" si="875">M881+hb</f>
        <v>48.949999999999363</v>
      </c>
      <c r="N882" s="43">
        <f t="array" ref="N882:S882">ODESOLN2(M881,M882,$C$13,N881,O881,P881,Q881,R881,S881,$I$3,$I$4,$I$5,$I$6,$I$7,$I$8,$F$3,$F$4,$F$5,$F$6,$F$7,$F$8,$F$9,$F$10)</f>
        <v>0</v>
      </c>
      <c r="O882" s="43">
        <v>0.19445856189454042</v>
      </c>
      <c r="P882" s="43">
        <v>1.4071375180009157E-7</v>
      </c>
      <c r="Q882" s="43">
        <v>2.6484651001397918E-2</v>
      </c>
      <c r="R882" s="43">
        <v>3.1423707804842534E-4</v>
      </c>
      <c r="S882" s="43">
        <v>0.77878144996796594</v>
      </c>
    </row>
    <row r="883" spans="13:19" x14ac:dyDescent="0.25">
      <c r="M883" s="43">
        <f t="shared" ref="M883" si="876">M882+hb</f>
        <v>48.999999999999361</v>
      </c>
      <c r="N883" s="43">
        <f t="array" ref="N883:S883">ODESOLN2(M882,M883,$C$13,N882,O882,P882,Q882,R882,S882,$I$3,$I$4,$I$5,$I$6,$I$7,$I$8,$F$3,$F$4,$F$5,$F$6,$F$7,$F$8,$F$9,$F$10)</f>
        <v>0</v>
      </c>
      <c r="O883" s="43">
        <v>0.19357257564699593</v>
      </c>
      <c r="P883" s="43">
        <v>1.3773209300711539E-7</v>
      </c>
      <c r="Q883" s="43">
        <v>2.6484654476088356E-2</v>
      </c>
      <c r="R883" s="43">
        <v>3.1423711018580171E-4</v>
      </c>
      <c r="S883" s="43">
        <v>0.77966743569034125</v>
      </c>
    </row>
    <row r="884" spans="13:19" x14ac:dyDescent="0.25">
      <c r="M884" s="43">
        <f t="shared" ref="M884" si="877">M883+hb</f>
        <v>49.049999999999358</v>
      </c>
      <c r="N884" s="43">
        <f t="array" ref="N884:S884">ODESOLN2(M883,M884,$C$13,N883,O883,P883,Q883,R883,S883,$I$3,$I$4,$I$5,$I$6,$I$7,$I$8,$F$3,$F$4,$F$5,$F$6,$F$7,$F$8,$F$9,$F$10)</f>
        <v>0</v>
      </c>
      <c r="O884" s="43">
        <v>0.19268658941293132</v>
      </c>
      <c r="P884" s="43">
        <v>1.3481129185840296E-7</v>
      </c>
      <c r="Q884" s="43">
        <v>2.6484657877122529E-2</v>
      </c>
      <c r="R884" s="43">
        <v>3.14237141641932E-4</v>
      </c>
      <c r="S884" s="43">
        <v>0.78055342141271655</v>
      </c>
    </row>
    <row r="885" spans="13:19" x14ac:dyDescent="0.25">
      <c r="M885" s="43">
        <f t="shared" ref="M885" si="878">M884+hb</f>
        <v>49.099999999999355</v>
      </c>
      <c r="N885" s="43">
        <f t="array" ref="N885:S885">ODESOLN2(M884,M885,$C$13,N884,O884,P884,Q884,R884,S884,$I$3,$I$4,$I$5,$I$6,$I$7,$I$8,$F$3,$F$4,$F$5,$F$6,$F$7,$F$8,$F$9,$F$10)</f>
        <v>0</v>
      </c>
      <c r="O885" s="43">
        <v>0.19180060319201966</v>
      </c>
      <c r="P885" s="43">
        <v>1.3195015734391065E-7</v>
      </c>
      <c r="Q885" s="43">
        <v>2.6484661206004463E-2</v>
      </c>
      <c r="R885" s="43">
        <v>3.1423717243072701E-4</v>
      </c>
      <c r="S885" s="43">
        <v>0.78143940713509186</v>
      </c>
    </row>
    <row r="886" spans="13:19" x14ac:dyDescent="0.25">
      <c r="M886" s="43">
        <f t="shared" ref="M886" si="879">M885+hb</f>
        <v>49.149999999999352</v>
      </c>
      <c r="N886" s="43">
        <f t="array" ref="N886:S886">ODESOLN2(M885,M886,$C$13,N885,O885,P885,Q885,R885,S885,$I$3,$I$4,$I$5,$I$6,$I$7,$I$8,$F$3,$F$4,$F$5,$F$6,$F$7,$F$8,$F$9,$F$10)</f>
        <v>0</v>
      </c>
      <c r="O886" s="43">
        <v>0.19091461698394155</v>
      </c>
      <c r="P886" s="43">
        <v>1.2914752066990943E-7</v>
      </c>
      <c r="Q886" s="43">
        <v>2.6484664464208715E-2</v>
      </c>
      <c r="R886" s="43">
        <v>3.1423720256582483E-4</v>
      </c>
      <c r="S886" s="43">
        <v>0.78232539285746716</v>
      </c>
    </row>
    <row r="887" spans="13:19" x14ac:dyDescent="0.25">
      <c r="M887" s="43">
        <f t="shared" ref="M887" si="880">M886+hb</f>
        <v>49.199999999999349</v>
      </c>
      <c r="N887" s="43">
        <f t="array" ref="N887:S887">ODESOLN2(M886,M887,$C$13,N886,O886,P886,Q886,R886,S886,$I$3,$I$4,$I$5,$I$6,$I$7,$I$8,$F$3,$F$4,$F$5,$F$6,$F$7,$F$8,$F$9,$F$10)</f>
        <v>0</v>
      </c>
      <c r="O887" s="43">
        <v>0.19002863078838486</v>
      </c>
      <c r="P887" s="43">
        <v>1.2640223486716207E-7</v>
      </c>
      <c r="Q887" s="43">
        <v>2.6484667653180964E-2</v>
      </c>
      <c r="R887" s="43">
        <v>3.1423723206059663E-4</v>
      </c>
      <c r="S887" s="43">
        <v>0.78321137857984247</v>
      </c>
    </row>
    <row r="888" spans="13:19" x14ac:dyDescent="0.25">
      <c r="M888" s="43">
        <f t="shared" ref="M888" si="881">M887+hb</f>
        <v>49.249999999999346</v>
      </c>
      <c r="N888" s="43">
        <f t="array" ref="N888:S888">ODESOLN2(M887,M888,$C$13,N887,O887,P887,Q887,R887,S887,$I$3,$I$4,$I$5,$I$6,$I$7,$I$8,$F$3,$F$4,$F$5,$F$6,$F$7,$F$8,$F$9,$F$10)</f>
        <v>0</v>
      </c>
      <c r="O888" s="43">
        <v>0.18914264460504474</v>
      </c>
      <c r="P888" s="43">
        <v>1.2371317440556018E-7</v>
      </c>
      <c r="Q888" s="43">
        <v>2.6484670774338519E-2</v>
      </c>
      <c r="R888" s="43">
        <v>3.1423726092815092E-4</v>
      </c>
      <c r="S888" s="43">
        <v>0.78409736430221777</v>
      </c>
    </row>
    <row r="889" spans="13:19" x14ac:dyDescent="0.25">
      <c r="M889" s="43">
        <f t="shared" ref="M889" si="882">M888+hb</f>
        <v>49.299999999999343</v>
      </c>
      <c r="N889" s="43">
        <f t="array" ref="N889:S889">ODESOLN2(M888,M889,$C$13,N888,O888,P888,Q888,R888,S888,$I$3,$I$4,$I$5,$I$6,$I$7,$I$8,$F$3,$F$4,$F$5,$F$6,$F$7,$F$8,$F$9,$F$10)</f>
        <v>0</v>
      </c>
      <c r="O889" s="43">
        <v>0.18825665843362327</v>
      </c>
      <c r="P889" s="43">
        <v>1.210792348151223E-7</v>
      </c>
      <c r="Q889" s="43">
        <v>2.6484673829070861E-2</v>
      </c>
      <c r="R889" s="43">
        <v>3.1423728918133917E-4</v>
      </c>
      <c r="S889" s="43">
        <v>0.78498335002459307</v>
      </c>
    </row>
    <row r="890" spans="13:19" x14ac:dyDescent="0.25">
      <c r="M890" s="43">
        <f t="shared" ref="M890" si="883">M889+hb</f>
        <v>49.349999999999341</v>
      </c>
      <c r="N890" s="43">
        <f t="array" ref="N890:S890">ODESOLN2(M889,M890,$C$13,N889,O889,P889,Q889,R889,S889,$I$3,$I$4,$I$5,$I$6,$I$7,$I$8,$F$3,$F$4,$F$5,$F$6,$F$7,$F$8,$F$9,$F$10)</f>
        <v>0</v>
      </c>
      <c r="O890" s="43">
        <v>0.1873706722738295</v>
      </c>
      <c r="P890" s="43">
        <v>1.1849933231325696E-7</v>
      </c>
      <c r="Q890" s="43">
        <v>2.6484676818740168E-2</v>
      </c>
      <c r="R890" s="43">
        <v>3.1423731683276009E-4</v>
      </c>
      <c r="S890" s="43">
        <v>0.78586933574696838</v>
      </c>
    </row>
    <row r="891" spans="13:19" x14ac:dyDescent="0.25">
      <c r="M891" s="43">
        <f t="shared" ref="M891" si="884">M890+hb</f>
        <v>49.399999999999338</v>
      </c>
      <c r="N891" s="43">
        <f t="array" ref="N891:S891">ODESOLN2(M890,M891,$C$13,N890,O890,P890,Q890,R890,S890,$I$3,$I$4,$I$5,$I$6,$I$7,$I$8,$F$3,$F$4,$F$5,$F$6,$F$7,$F$8,$F$9,$F$10)</f>
        <v>0</v>
      </c>
      <c r="O891" s="43">
        <v>0.18648468612537925</v>
      </c>
      <c r="P891" s="43">
        <v>1.1597240343819597E-7</v>
      </c>
      <c r="Q891" s="43">
        <v>2.6484679744681824E-2</v>
      </c>
      <c r="R891" s="43">
        <v>3.1423734389476459E-4</v>
      </c>
      <c r="S891" s="43">
        <v>0.78675532146934368</v>
      </c>
    </row>
    <row r="892" spans="13:19" x14ac:dyDescent="0.25">
      <c r="M892" s="43">
        <f t="shared" ref="M892" si="885">M891+hb</f>
        <v>49.449999999999335</v>
      </c>
      <c r="N892" s="43">
        <f t="array" ref="N892:S892">ODESOLN2(M891,M892,$C$13,N891,O891,P891,Q891,R891,S891,$I$3,$I$4,$I$5,$I$6,$I$7,$I$8,$F$3,$F$4,$F$5,$F$6,$F$7,$F$8,$F$9,$F$10)</f>
        <v>0</v>
      </c>
      <c r="O892" s="43">
        <v>0.18559869998799475</v>
      </c>
      <c r="P892" s="43">
        <v>1.1349740468850329E-7</v>
      </c>
      <c r="Q892" s="43">
        <v>2.6484682608204902E-2</v>
      </c>
      <c r="R892" s="43">
        <v>3.1423737037946032E-4</v>
      </c>
      <c r="S892" s="43">
        <v>0.78764130719171899</v>
      </c>
    </row>
    <row r="893" spans="13:19" x14ac:dyDescent="0.25">
      <c r="M893" s="43">
        <f t="shared" ref="M893" si="886">M892+hb</f>
        <v>49.499999999999332</v>
      </c>
      <c r="N893" s="43">
        <f t="array" ref="N893:S893">ODESOLN2(M892,M893,$C$13,N892,O892,P892,Q892,R892,S892,$I$3,$I$4,$I$5,$I$6,$I$7,$I$8,$F$3,$F$4,$F$5,$F$6,$F$7,$F$8,$F$9,$F$10)</f>
        <v>0</v>
      </c>
      <c r="O893" s="43">
        <v>0.18471271386140473</v>
      </c>
      <c r="P893" s="43">
        <v>1.1107331216856743E-7</v>
      </c>
      <c r="Q893" s="43">
        <v>2.6484685410592707E-2</v>
      </c>
      <c r="R893" s="43">
        <v>3.1423739629871659E-4</v>
      </c>
      <c r="S893" s="43">
        <v>0.78852729291409429</v>
      </c>
    </row>
    <row r="894" spans="13:19" x14ac:dyDescent="0.25">
      <c r="M894" s="43">
        <f t="shared" ref="M894" si="887">M893+hb</f>
        <v>49.549999999999329</v>
      </c>
      <c r="N894" s="43">
        <f t="array" ref="N894:S894">ODESOLN2(M893,M894,$C$13,N893,O893,P893,Q893,R893,S893,$I$3,$I$4,$I$5,$I$6,$I$7,$I$8,$F$3,$F$4,$F$5,$F$6,$F$7,$F$8,$F$9,$F$10)</f>
        <v>0</v>
      </c>
      <c r="O894" s="43">
        <v>0.18382672774534423</v>
      </c>
      <c r="P894" s="43">
        <v>1.0869912123998589E-7</v>
      </c>
      <c r="Q894" s="43">
        <v>2.648468815310321E-2</v>
      </c>
      <c r="R894" s="43">
        <v>3.1423742166416819E-4</v>
      </c>
      <c r="S894" s="43">
        <v>0.7894132786364696</v>
      </c>
    </row>
    <row r="895" spans="13:19" x14ac:dyDescent="0.25">
      <c r="M895" s="43">
        <f t="shared" ref="M895" si="888">M894+hb</f>
        <v>49.599999999999326</v>
      </c>
      <c r="N895" s="43">
        <f t="array" ref="N895:S895">ODESOLN2(M894,M895,$C$13,N894,O894,P894,Q894,R894,S894,$I$3,$I$4,$I$5,$I$6,$I$7,$I$8,$F$3,$F$4,$F$5,$F$6,$F$7,$F$8,$F$9,$F$10)</f>
        <v>0</v>
      </c>
      <c r="O895" s="43">
        <v>0.18294074163955443</v>
      </c>
      <c r="P895" s="43">
        <v>1.0637384617875143E-7</v>
      </c>
      <c r="Q895" s="43">
        <v>2.6484690836969544E-2</v>
      </c>
      <c r="R895" s="43">
        <v>3.1423744648722049E-4</v>
      </c>
      <c r="S895" s="43">
        <v>0.7902992643588449</v>
      </c>
    </row>
    <row r="896" spans="13:19" x14ac:dyDescent="0.25">
      <c r="M896" s="43">
        <f t="shared" ref="M896" si="889">M895+hb</f>
        <v>49.649999999999324</v>
      </c>
      <c r="N896" s="43">
        <f t="array" ref="N896:S896">ODESOLN2(M895,M896,$C$13,N895,O895,P895,Q895,R895,S895,$I$3,$I$4,$I$5,$I$6,$I$7,$I$8,$F$3,$F$4,$F$5,$F$6,$F$7,$F$8,$F$9,$F$10)</f>
        <v>0</v>
      </c>
      <c r="O896" s="43">
        <v>0.18205475554378253</v>
      </c>
      <c r="P896" s="43">
        <v>1.0409651983815159E-7</v>
      </c>
      <c r="Q896" s="43">
        <v>2.6484693463400474E-2</v>
      </c>
      <c r="R896" s="43">
        <v>3.1423747077905325E-4</v>
      </c>
      <c r="S896" s="43">
        <v>0.7911852500812202</v>
      </c>
    </row>
    <row r="897" spans="13:19" x14ac:dyDescent="0.25">
      <c r="M897" s="43">
        <f t="shared" ref="M897" si="890">M896+hb</f>
        <v>49.699999999999321</v>
      </c>
      <c r="N897" s="43">
        <f t="array" ref="N897:S897">ODESOLN2(M896,M897,$C$13,N896,O896,P896,Q896,R896,S896,$I$3,$I$4,$I$5,$I$6,$I$7,$I$8,$F$3,$F$4,$F$5,$F$6,$F$7,$F$8,$F$9,$F$10)</f>
        <v>0</v>
      </c>
      <c r="O897" s="43">
        <v>0.18116876945778163</v>
      </c>
      <c r="P897" s="43">
        <v>1.0186619331729328E-7</v>
      </c>
      <c r="Q897" s="43">
        <v>2.6484696033580862E-2</v>
      </c>
      <c r="R897" s="43">
        <v>3.1423749455062537E-4</v>
      </c>
      <c r="S897" s="43">
        <v>0.79207123580359551</v>
      </c>
    </row>
    <row r="898" spans="13:19" x14ac:dyDescent="0.25">
      <c r="M898" s="43">
        <f t="shared" ref="M898" si="891">M897+hb</f>
        <v>49.749999999999318</v>
      </c>
      <c r="N898" s="43">
        <f t="array" ref="N898:S898">ODESOLN2(M897,M898,$C$13,N897,O897,P897,Q897,R897,S897,$I$3,$I$4,$I$5,$I$6,$I$7,$I$8,$F$3,$F$4,$F$5,$F$6,$F$7,$F$8,$F$9,$F$10)</f>
        <v>0</v>
      </c>
      <c r="O898" s="43">
        <v>0.18028278338131054</v>
      </c>
      <c r="P898" s="43">
        <v>9.9681935635166775E-8</v>
      </c>
      <c r="Q898" s="43">
        <v>2.6484698548672105E-2</v>
      </c>
      <c r="R898" s="43">
        <v>3.1423751781267857E-4</v>
      </c>
      <c r="S898" s="43">
        <v>0.79295722152597081</v>
      </c>
    </row>
    <row r="899" spans="13:19" x14ac:dyDescent="0.25">
      <c r="M899" s="43">
        <f t="shared" ref="M899" si="892">M898+hb</f>
        <v>49.799999999999315</v>
      </c>
      <c r="N899" s="43">
        <f t="array" ref="N899:S899">ODESOLN2(M898,M899,$C$13,N898,O898,P898,Q898,R898,S898,$I$3,$I$4,$I$5,$I$6,$I$7,$I$8,$F$3,$F$4,$F$5,$F$6,$F$7,$F$8,$F$9,$F$10)</f>
        <v>0</v>
      </c>
      <c r="O899" s="43">
        <v>0.17939679731413372</v>
      </c>
      <c r="P899" s="43">
        <v>9.7542833410163084E-8</v>
      </c>
      <c r="Q899" s="43">
        <v>2.6484701009812591E-2</v>
      </c>
      <c r="R899" s="43">
        <v>3.142375405757417E-4</v>
      </c>
      <c r="S899" s="43">
        <v>0.79384320724834612</v>
      </c>
    </row>
    <row r="900" spans="13:19" x14ac:dyDescent="0.25">
      <c r="M900" s="43">
        <f t="shared" ref="M900" si="893">M899+hb</f>
        <v>49.849999999999312</v>
      </c>
      <c r="N900" s="43">
        <f t="array" ref="N900:S900">ODESOLN2(M899,M900,$C$13,N899,O899,P899,Q899,R899,S899,$I$3,$I$4,$I$5,$I$6,$I$7,$I$8,$F$3,$F$4,$F$5,$F$6,$F$7,$F$8,$F$9,$F$10)</f>
        <v>0</v>
      </c>
      <c r="O900" s="43">
        <v>0.1785108112560212</v>
      </c>
      <c r="P900" s="43">
        <v>9.5447990544961065E-8</v>
      </c>
      <c r="Q900" s="43">
        <v>2.6484703418118108E-2</v>
      </c>
      <c r="R900" s="43">
        <v>3.1423756285013481E-4</v>
      </c>
      <c r="S900" s="43">
        <v>0.79472919297072142</v>
      </c>
    </row>
    <row r="901" spans="13:19" x14ac:dyDescent="0.25">
      <c r="M901" s="43">
        <f t="shared" ref="M901" si="894">M900+hb</f>
        <v>49.899999999999309</v>
      </c>
      <c r="N901" s="43">
        <f t="array" ref="N901:S901">ODESOLN2(M900,M901,$C$13,N900,O900,P900,Q900,R900,S900,$I$3,$I$4,$I$5,$I$6,$I$7,$I$8,$F$3,$F$4,$F$5,$F$6,$F$7,$F$8,$F$9,$F$10)</f>
        <v>0</v>
      </c>
      <c r="O901" s="43">
        <v>0.17762482520674833</v>
      </c>
      <c r="P901" s="43">
        <v>9.3396527916701292E-8</v>
      </c>
      <c r="Q901" s="43">
        <v>2.6484705774682316E-2</v>
      </c>
      <c r="R901" s="43">
        <v>3.1423758464597305E-4</v>
      </c>
      <c r="S901" s="43">
        <v>0.79561517869309673</v>
      </c>
    </row>
    <row r="902" spans="13:19" x14ac:dyDescent="0.25">
      <c r="M902" s="43">
        <f t="shared" ref="M902" si="895">M901+hb</f>
        <v>49.949999999999307</v>
      </c>
      <c r="N902" s="43">
        <f t="array" ref="N902:S902">ODESOLN2(M901,M902,$C$13,N901,O901,P901,Q901,R901,S901,$I$3,$I$4,$I$5,$I$6,$I$7,$I$8,$F$3,$F$4,$F$5,$F$6,$F$7,$F$8,$F$9,$F$10)</f>
        <v>0</v>
      </c>
      <c r="O902" s="43">
        <v>0.17673883916609573</v>
      </c>
      <c r="P902" s="43">
        <v>9.1387583072364851E-8</v>
      </c>
      <c r="Q902" s="43">
        <v>2.6484708080577117E-2</v>
      </c>
      <c r="R902" s="43">
        <v>3.142376059731706E-4</v>
      </c>
      <c r="S902" s="43">
        <v>0.79650116441547203</v>
      </c>
    </row>
    <row r="903" spans="13:19" x14ac:dyDescent="0.25">
      <c r="M903" s="43">
        <f t="shared" ref="M903" si="896">M902+hb</f>
        <v>49.999999999999304</v>
      </c>
      <c r="N903" s="43">
        <f t="array" ref="N903:S903">ODESOLN2(M902,M903,$C$13,N902,O902,P902,Q902,R902,S902,$I$3,$I$4,$I$5,$I$6,$I$7,$I$8,$F$3,$F$4,$F$5,$F$6,$F$7,$F$8,$F$9,$F$10)</f>
        <v>0</v>
      </c>
      <c r="O903" s="43">
        <v>0.1758528531338491</v>
      </c>
      <c r="P903" s="43">
        <v>8.9420309929276391E-8</v>
      </c>
      <c r="Q903" s="43">
        <v>2.6484710336853113E-2</v>
      </c>
      <c r="R903" s="43">
        <v>3.1423762684144435E-4</v>
      </c>
      <c r="S903" s="43">
        <v>0.79738715013784733</v>
      </c>
    </row>
    <row r="904" spans="13:19" x14ac:dyDescent="0.25">
      <c r="M904" s="43">
        <f t="shared" ref="M904" si="897">M903+hb</f>
        <v>50.049999999999301</v>
      </c>
      <c r="N904" s="43">
        <f t="array" ref="N904:S904">ODESOLN2(M903,M904,$C$13,N903,O903,P903,Q903,R903,S903,$I$3,$I$4,$I$5,$I$6,$I$7,$I$8,$F$3,$F$4,$F$5,$F$6,$F$7,$F$8,$F$9,$F$10)</f>
        <v>0</v>
      </c>
      <c r="O904" s="43">
        <v>0.17496686710979933</v>
      </c>
      <c r="P904" s="43">
        <v>8.7493878480652059E-8</v>
      </c>
      <c r="Q904" s="43">
        <v>2.648471254453999E-2</v>
      </c>
      <c r="R904" s="43">
        <v>3.1423764726031775E-4</v>
      </c>
      <c r="S904" s="43">
        <v>0.79827313586022264</v>
      </c>
    </row>
    <row r="905" spans="13:19" x14ac:dyDescent="0.25">
      <c r="M905" s="43">
        <f t="shared" ref="M905" si="898">M904+hb</f>
        <v>50.099999999999298</v>
      </c>
      <c r="N905" s="43">
        <f t="array" ref="N905:S905">ODESOLN2(M904,M905,$C$13,N904,O904,P904,Q904,R904,S904,$I$3,$I$4,$I$5,$I$6,$I$7,$I$8,$F$3,$F$4,$F$5,$F$6,$F$7,$F$8,$F$9,$F$10)</f>
        <v>0</v>
      </c>
      <c r="O905" s="43">
        <v>0.17408088109374212</v>
      </c>
      <c r="P905" s="43">
        <v>8.5607474506113733E-8</v>
      </c>
      <c r="Q905" s="43">
        <v>2.6484714704646906E-2</v>
      </c>
      <c r="R905" s="43">
        <v>3.142376672391245E-4</v>
      </c>
      <c r="S905" s="43">
        <v>0.79915912158259794</v>
      </c>
    </row>
    <row r="906" spans="13:19" x14ac:dyDescent="0.25">
      <c r="M906" s="43">
        <f t="shared" ref="M906" si="899">M905+hb</f>
        <v>50.149999999999295</v>
      </c>
      <c r="N906" s="43">
        <f t="array" ref="N906:S906">ODESOLN2(M905,M906,$C$13,N905,O905,P905,Q905,R905,S905,$I$3,$I$4,$I$5,$I$6,$I$7,$I$8,$F$3,$F$4,$F$5,$F$6,$F$7,$F$8,$F$9,$F$10)</f>
        <v>0</v>
      </c>
      <c r="O906" s="43">
        <v>0.17319489508547803</v>
      </c>
      <c r="P906" s="43">
        <v>8.3760299287092318E-8</v>
      </c>
      <c r="Q906" s="43">
        <v>2.648471681816289E-2</v>
      </c>
      <c r="R906" s="43">
        <v>3.1423768678701222E-4</v>
      </c>
      <c r="S906" s="43">
        <v>0.80004510730497325</v>
      </c>
    </row>
    <row r="907" spans="13:19" x14ac:dyDescent="0.25">
      <c r="M907" s="43">
        <f t="shared" ref="M907" si="900">M906+hb</f>
        <v>50.199999999999292</v>
      </c>
      <c r="N907" s="43">
        <f t="array" ref="N907:S907">ODESOLN2(M906,M907,$C$13,N906,O906,P906,Q906,R906,S906,$I$3,$I$4,$I$5,$I$6,$I$7,$I$8,$F$3,$F$4,$F$5,$F$6,$F$7,$F$8,$F$9,$F$10)</f>
        <v>0</v>
      </c>
      <c r="O907" s="43">
        <v>0.17230890908481225</v>
      </c>
      <c r="P907" s="43">
        <v>8.1951569327044043E-8</v>
      </c>
      <c r="Q907" s="43">
        <v>2.6484718886057232E-2</v>
      </c>
      <c r="R907" s="43">
        <v>3.1423770591294575E-4</v>
      </c>
      <c r="S907" s="43">
        <v>0.80093109302734855</v>
      </c>
    </row>
    <row r="908" spans="13:19" x14ac:dyDescent="0.25">
      <c r="M908" s="43">
        <f t="shared" ref="M908" si="901">M907+hb</f>
        <v>50.249999999999289</v>
      </c>
      <c r="N908" s="43">
        <f t="array" ref="N908:S908">ODESOLN2(M907,M908,$C$13,N907,O907,P907,Q907,R907,S907,$I$3,$I$4,$I$5,$I$6,$I$7,$I$8,$F$3,$F$4,$F$5,$F$6,$F$7,$F$8,$F$9,$F$10)</f>
        <v>0</v>
      </c>
      <c r="O908" s="43">
        <v>0.17142292309155469</v>
      </c>
      <c r="P908" s="43">
        <v>8.0180516076404251E-8</v>
      </c>
      <c r="Q908" s="43">
        <v>2.6484720909279849E-2</v>
      </c>
      <c r="R908" s="43">
        <v>3.1423772462571114E-4</v>
      </c>
      <c r="S908" s="43">
        <v>0.80181707874972385</v>
      </c>
    </row>
    <row r="909" spans="13:19" x14ac:dyDescent="0.25">
      <c r="M909" s="43">
        <f t="shared" ref="M909" si="902">M908+hb</f>
        <v>50.299999999999287</v>
      </c>
      <c r="N909" s="43">
        <f t="array" ref="N909:S909">ODESOLN2(M908,M909,$C$13,N908,O908,P908,Q908,R908,S908,$I$3,$I$4,$I$5,$I$6,$I$7,$I$8,$F$3,$F$4,$F$5,$F$6,$F$7,$F$8,$F$9,$F$10)</f>
        <v>0</v>
      </c>
      <c r="O909" s="43">
        <v>0.17053693710551959</v>
      </c>
      <c r="P909" s="43">
        <v>7.8446385662204912E-8</v>
      </c>
      <c r="Q909" s="43">
        <v>2.6484722888761664E-2</v>
      </c>
      <c r="R909" s="43">
        <v>3.1423774293391825E-4</v>
      </c>
      <c r="S909" s="43">
        <v>0.80270306447209916</v>
      </c>
    </row>
    <row r="910" spans="13:19" x14ac:dyDescent="0.25">
      <c r="M910" s="43">
        <f t="shared" ref="M910" si="903">M909+hb</f>
        <v>50.349999999999284</v>
      </c>
      <c r="N910" s="43">
        <f t="array" ref="N910:S910">ODESOLN2(M909,M910,$C$13,N909,O909,P909,Q909,R909,S909,$I$3,$I$4,$I$5,$I$6,$I$7,$I$8,$F$3,$F$4,$F$5,$F$6,$F$7,$F$8,$F$9,$F$10)</f>
        <v>0</v>
      </c>
      <c r="O910" s="43">
        <v>0.1696509511265257</v>
      </c>
      <c r="P910" s="43">
        <v>7.6748438622282503E-8</v>
      </c>
      <c r="Q910" s="43">
        <v>2.6484724825414974E-2</v>
      </c>
      <c r="R910" s="43">
        <v>3.1423776084600499E-4</v>
      </c>
      <c r="S910" s="43">
        <v>0.80358905019447446</v>
      </c>
    </row>
    <row r="911" spans="13:19" x14ac:dyDescent="0.25">
      <c r="M911" s="43">
        <f t="shared" ref="M911" si="904">M910+hb</f>
        <v>50.399999999999281</v>
      </c>
      <c r="N911" s="43">
        <f t="array" ref="N911:S911">ODESOLN2(M910,M911,$C$13,N910,O910,P910,Q910,R910,S910,$I$3,$I$4,$I$5,$I$6,$I$7,$I$8,$F$3,$F$4,$F$5,$F$6,$F$7,$F$8,$F$9,$F$10)</f>
        <v>0</v>
      </c>
      <c r="O911" s="43">
        <v>0.16876496515439618</v>
      </c>
      <c r="P911" s="43">
        <v>7.5085949644004578E-8</v>
      </c>
      <c r="Q911" s="43">
        <v>2.6484726720133779E-2</v>
      </c>
      <c r="R911" s="43">
        <v>3.1423777837023982E-4</v>
      </c>
      <c r="S911" s="43">
        <v>0.80447503591684977</v>
      </c>
    </row>
    <row r="912" spans="13:19" x14ac:dyDescent="0.25">
      <c r="M912" s="43">
        <f t="shared" ref="M912" si="905">M911+hb</f>
        <v>50.449999999999278</v>
      </c>
      <c r="N912" s="43">
        <f t="array" ref="N912:S912">ODESOLN2(M911,M912,$C$13,N911,O911,P911,Q911,R911,S911,$I$3,$I$4,$I$5,$I$6,$I$7,$I$8,$F$3,$F$4,$F$5,$F$6,$F$7,$F$8,$F$9,$F$10)</f>
        <v>0</v>
      </c>
      <c r="O912" s="43">
        <v>0.16787897918895819</v>
      </c>
      <c r="P912" s="43">
        <v>7.345820730744357E-8</v>
      </c>
      <c r="Q912" s="43">
        <v>2.6484728573794154E-2</v>
      </c>
      <c r="R912" s="43">
        <v>3.1423779551472569E-4</v>
      </c>
      <c r="S912" s="43">
        <v>0.80536102163922507</v>
      </c>
    </row>
    <row r="913" spans="13:19" x14ac:dyDescent="0.25">
      <c r="M913" s="43">
        <f t="shared" ref="M913" si="906">M912+hb</f>
        <v>50.499999999999275</v>
      </c>
      <c r="N913" s="43">
        <f t="array" ref="N913:S913">ODESOLN2(M912,M913,$C$13,N912,O912,P912,Q912,R912,S912,$I$3,$I$4,$I$5,$I$6,$I$7,$I$8,$F$3,$F$4,$F$5,$F$6,$F$7,$F$8,$F$9,$F$10)</f>
        <v>0</v>
      </c>
      <c r="O913" s="43">
        <v>0.16699299323004307</v>
      </c>
      <c r="P913" s="43">
        <v>7.1864513832928269E-8</v>
      </c>
      <c r="Q913" s="43">
        <v>2.6484730387254598E-2</v>
      </c>
      <c r="R913" s="43">
        <v>3.142378122874029E-4</v>
      </c>
      <c r="S913" s="43">
        <v>0.80624700736160038</v>
      </c>
    </row>
    <row r="914" spans="13:19" x14ac:dyDescent="0.25">
      <c r="M914" s="43">
        <f t="shared" ref="M914" si="907">M913+hb</f>
        <v>50.549999999999272</v>
      </c>
      <c r="N914" s="43">
        <f t="array" ref="N914:S914">ODESOLN2(M913,M914,$C$13,N913,O913,P913,Q913,R913,S913,$I$3,$I$4,$I$5,$I$6,$I$7,$I$8,$F$3,$F$4,$F$5,$F$6,$F$7,$F$8,$F$9,$F$10)</f>
        <v>0</v>
      </c>
      <c r="O914" s="43">
        <v>0.16610700727748615</v>
      </c>
      <c r="P914" s="43">
        <v>7.0304184832903615E-8</v>
      </c>
      <c r="Q914" s="43">
        <v>2.6484732161356363E-2</v>
      </c>
      <c r="R914" s="43">
        <v>3.1423782869605208E-4</v>
      </c>
      <c r="S914" s="43">
        <v>0.80713299308397568</v>
      </c>
    </row>
    <row r="915" spans="13:19" x14ac:dyDescent="0.25">
      <c r="M915" s="43">
        <f t="shared" ref="M915" si="908">M914+hb</f>
        <v>50.59999999999927</v>
      </c>
      <c r="N915" s="43">
        <f t="array" ref="N915:S915">ODESOLN2(M914,M915,$C$13,N914,O914,P914,Q914,R914,S914,$I$3,$I$4,$I$5,$I$6,$I$7,$I$8,$F$3,$F$4,$F$5,$F$6,$F$7,$F$8,$F$9,$F$10)</f>
        <v>0</v>
      </c>
      <c r="O915" s="43">
        <v>0.16522102133112679</v>
      </c>
      <c r="P915" s="43">
        <v>6.8776549068030999E-8</v>
      </c>
      <c r="Q915" s="43">
        <v>2.6484733896923768E-2</v>
      </c>
      <c r="R915" s="43">
        <v>3.1423784474829728E-4</v>
      </c>
      <c r="S915" s="43">
        <v>0.80801897880635098</v>
      </c>
    </row>
    <row r="916" spans="13:19" x14ac:dyDescent="0.25">
      <c r="M916" s="43">
        <f t="shared" ref="M916" si="909">M915+hb</f>
        <v>50.649999999999267</v>
      </c>
      <c r="N916" s="43">
        <f t="array" ref="N916:S916">ODESOLN2(M915,M916,$C$13,N915,O915,P915,Q915,R915,S915,$I$3,$I$4,$I$5,$I$6,$I$7,$I$8,$F$3,$F$4,$F$5,$F$6,$F$7,$F$8,$F$9,$F$10)</f>
        <v>0</v>
      </c>
      <c r="O916" s="43">
        <v>0.16433503539080807</v>
      </c>
      <c r="P916" s="43">
        <v>6.7280948207461823E-8</v>
      </c>
      <c r="Q916" s="43">
        <v>2.6484735594764552E-2</v>
      </c>
      <c r="R916" s="43">
        <v>3.1423786045160936E-4</v>
      </c>
      <c r="S916" s="43">
        <v>0.80890496452872629</v>
      </c>
    </row>
    <row r="917" spans="13:19" x14ac:dyDescent="0.25">
      <c r="M917" s="43">
        <f t="shared" ref="M917" si="910">M916+hb</f>
        <v>50.699999999999264</v>
      </c>
      <c r="N917" s="43">
        <f t="array" ref="N917:S917">ODESOLN2(M916,M917,$C$13,N916,O916,P916,Q916,R916,S916,$I$3,$I$4,$I$5,$I$6,$I$7,$I$8,$F$3,$F$4,$F$5,$F$6,$F$7,$F$8,$F$9,$F$10)</f>
        <v>0</v>
      </c>
      <c r="O917" s="43">
        <v>0.16344904945637687</v>
      </c>
      <c r="P917" s="43">
        <v>6.5816736593218342E-8</v>
      </c>
      <c r="Q917" s="43">
        <v>2.6484737255670184E-2</v>
      </c>
      <c r="R917" s="43">
        <v>3.1423787581330857E-4</v>
      </c>
      <c r="S917" s="43">
        <v>0.80979095025110159</v>
      </c>
    </row>
    <row r="918" spans="13:19" x14ac:dyDescent="0.25">
      <c r="M918" s="43">
        <f t="shared" ref="M918" si="911">M917+hb</f>
        <v>50.749999999999261</v>
      </c>
      <c r="N918" s="43">
        <f t="array" ref="N918:S918">ODESOLN2(M917,M918,$C$13,N917,O917,P917,Q917,R917,S917,$I$3,$I$4,$I$5,$I$6,$I$7,$I$8,$F$3,$F$4,$F$5,$F$6,$F$7,$F$8,$F$9,$F$10)</f>
        <v>0</v>
      </c>
      <c r="O918" s="43">
        <v>0.16256306352768371</v>
      </c>
      <c r="P918" s="43">
        <v>6.4383281008616775E-8</v>
      </c>
      <c r="Q918" s="43">
        <v>2.6484738880416171E-2</v>
      </c>
      <c r="R918" s="43">
        <v>3.1423789084056763E-4</v>
      </c>
      <c r="S918" s="43">
        <v>0.8106769359734769</v>
      </c>
    </row>
    <row r="919" spans="13:19" x14ac:dyDescent="0.25">
      <c r="M919" s="43">
        <f t="shared" ref="M919" si="912">M918+hb</f>
        <v>50.799999999999258</v>
      </c>
      <c r="N919" s="43">
        <f t="array" ref="N919:S919">ODESOLN2(M918,M919,$C$13,N918,O918,P918,Q918,R918,S918,$I$3,$I$4,$I$5,$I$6,$I$7,$I$8,$F$3,$F$4,$F$5,$F$6,$F$7,$F$8,$F$9,$F$10)</f>
        <v>0</v>
      </c>
      <c r="O919" s="43">
        <v>0.1616770776045828</v>
      </c>
      <c r="P919" s="43">
        <v>6.2979960450667955E-8</v>
      </c>
      <c r="Q919" s="43">
        <v>2.6484740469762364E-2</v>
      </c>
      <c r="R919" s="43">
        <v>3.1423790554041433E-4</v>
      </c>
      <c r="S919" s="43">
        <v>0.8115629216958522</v>
      </c>
    </row>
    <row r="920" spans="13:19" x14ac:dyDescent="0.25">
      <c r="M920" s="43">
        <f t="shared" ref="M920" si="913">M919+hb</f>
        <v>50.849999999999255</v>
      </c>
      <c r="N920" s="43">
        <f t="array" ref="N920:S920">ODESOLN2(M919,M920,$C$13,N919,O919,P919,Q919,R919,S919,$I$3,$I$4,$I$5,$I$6,$I$7,$I$8,$F$3,$F$4,$F$5,$F$6,$F$7,$F$8,$F$9,$F$10)</f>
        <v>0</v>
      </c>
      <c r="O920" s="43">
        <v>0.16079109168693165</v>
      </c>
      <c r="P920" s="43">
        <v>6.160616590639285E-8</v>
      </c>
      <c r="Q920" s="43">
        <v>2.6484742024453264E-2</v>
      </c>
      <c r="R920" s="43">
        <v>3.1423791991973466E-4</v>
      </c>
      <c r="S920" s="43">
        <v>0.81244890741822751</v>
      </c>
    </row>
    <row r="921" spans="13:19" x14ac:dyDescent="0.25">
      <c r="M921" s="43">
        <f t="shared" ref="M921" si="914">M920+hb</f>
        <v>50.899999999999253</v>
      </c>
      <c r="N921" s="43">
        <f t="array" ref="N921:S921">ODESOLN2(M920,M921,$C$13,N920,O920,P920,Q920,R920,S920,$I$3,$I$4,$I$5,$I$6,$I$7,$I$8,$F$3,$F$4,$F$5,$F$6,$F$7,$F$8,$F$9,$F$10)</f>
        <v>0</v>
      </c>
      <c r="O921" s="43">
        <v>0.15990510577459133</v>
      </c>
      <c r="P921" s="43">
        <v>6.0261300132990144E-8</v>
      </c>
      <c r="Q921" s="43">
        <v>2.648474354521833E-2</v>
      </c>
      <c r="R921" s="43">
        <v>3.1423793398527528E-4</v>
      </c>
      <c r="S921" s="43">
        <v>0.81333489314060281</v>
      </c>
    </row>
    <row r="922" spans="13:19" x14ac:dyDescent="0.25">
      <c r="M922" s="43">
        <f t="shared" ref="M922" si="915">M921+hb</f>
        <v>50.94999999999925</v>
      </c>
      <c r="N922" s="43">
        <f t="array" ref="N922:S922">ODESOLN2(M921,M922,$C$13,N921,O921,P921,Q921,R921,S921,$I$3,$I$4,$I$5,$I$6,$I$7,$I$8,$F$3,$F$4,$F$5,$F$6,$F$7,$F$8,$F$9,$F$10)</f>
        <v>0</v>
      </c>
      <c r="O922" s="43">
        <v>0.15901911986742626</v>
      </c>
      <c r="P922" s="43">
        <v>5.8944777441794413E-8</v>
      </c>
      <c r="Q922" s="43">
        <v>2.6484745032772254E-2</v>
      </c>
      <c r="R922" s="43">
        <v>3.1423794774364629E-4</v>
      </c>
      <c r="S922" s="43">
        <v>0.81422087886297811</v>
      </c>
    </row>
    <row r="923" spans="13:19" x14ac:dyDescent="0.25">
      <c r="M923" s="43">
        <f t="shared" ref="M923" si="916">M922+hb</f>
        <v>50.999999999999247</v>
      </c>
      <c r="N923" s="43">
        <f t="array" ref="N923:S923">ODESOLN2(M922,M923,$C$13,N922,O922,P922,Q922,R922,S922,$I$3,$I$4,$I$5,$I$6,$I$7,$I$8,$F$3,$F$4,$F$5,$F$6,$F$7,$F$8,$F$9,$F$10)</f>
        <v>0</v>
      </c>
      <c r="O923" s="43">
        <v>0.15813313396530407</v>
      </c>
      <c r="P923" s="43">
        <v>5.7656023485964594E-8</v>
      </c>
      <c r="Q923" s="43">
        <v>2.6484746487815247E-2</v>
      </c>
      <c r="R923" s="43">
        <v>3.1423796120132408E-4</v>
      </c>
      <c r="S923" s="43">
        <v>0.81510686458535342</v>
      </c>
    </row>
    <row r="924" spans="13:19" x14ac:dyDescent="0.25">
      <c r="M924" s="43">
        <f t="shared" ref="M924" si="917">M923+hb</f>
        <v>51.049999999999244</v>
      </c>
      <c r="N924" s="43">
        <f t="array" ref="N924:S924">ODESOLN2(M923,M924,$C$13,N923,O923,P923,Q923,R923,S923,$I$3,$I$4,$I$5,$I$6,$I$7,$I$8,$F$3,$F$4,$F$5,$F$6,$F$7,$F$8,$F$9,$F$10)</f>
        <v>0</v>
      </c>
      <c r="O924" s="43">
        <v>0.15724714806809562</v>
      </c>
      <c r="P924" s="43">
        <v>5.6394475051842643E-8</v>
      </c>
      <c r="Q924" s="43">
        <v>2.6484747911033328E-2</v>
      </c>
      <c r="R924" s="43">
        <v>3.1423797436465361E-4</v>
      </c>
      <c r="S924" s="43">
        <v>0.81599285030772872</v>
      </c>
    </row>
    <row r="925" spans="13:19" x14ac:dyDescent="0.25">
      <c r="M925" s="43">
        <f t="shared" ref="M925" si="918">M924+hb</f>
        <v>51.099999999999241</v>
      </c>
      <c r="N925" s="43">
        <f t="array" ref="N925:S925">ODESOLN2(M924,M925,$C$13,N924,O924,P924,Q924,R924,S924,$I$3,$I$4,$I$5,$I$6,$I$7,$I$8,$F$3,$F$4,$F$5,$F$6,$F$7,$F$8,$F$9,$F$10)</f>
        <v>0</v>
      </c>
      <c r="O925" s="43">
        <v>0.15636116217567489</v>
      </c>
      <c r="P925" s="43">
        <v>5.5159579853923786E-8</v>
      </c>
      <c r="Q925" s="43">
        <v>2.64847493030986E-2</v>
      </c>
      <c r="R925" s="43">
        <v>3.142379872398511E-4</v>
      </c>
      <c r="S925" s="43">
        <v>0.81687883603010403</v>
      </c>
    </row>
    <row r="926" spans="13:19" x14ac:dyDescent="0.25">
      <c r="M926" s="43">
        <f t="shared" ref="M926" si="919">M925+hb</f>
        <v>51.149999999999238</v>
      </c>
      <c r="N926" s="43">
        <f t="array" ref="N926:S926">ODESOLN2(M925,M926,$C$13,N925,O925,P925,Q925,R925,S925,$I$3,$I$4,$I$5,$I$6,$I$7,$I$8,$F$3,$F$4,$F$5,$F$6,$F$7,$F$8,$F$9,$F$10)</f>
        <v>0</v>
      </c>
      <c r="O926" s="43">
        <v>0.15547517628791885</v>
      </c>
      <c r="P926" s="43">
        <v>5.3950796333380216E-8</v>
      </c>
      <c r="Q926" s="43">
        <v>2.6484750664669505E-2</v>
      </c>
      <c r="R926" s="43">
        <v>3.1423799983300646E-4</v>
      </c>
      <c r="S926" s="43">
        <v>0.81776482175247933</v>
      </c>
    </row>
    <row r="927" spans="13:19" x14ac:dyDescent="0.25">
      <c r="M927" s="43">
        <f t="shared" ref="M927" si="920">M926+hb</f>
        <v>51.199999999999235</v>
      </c>
      <c r="N927" s="43">
        <f t="array" ref="N927:S927">ODESOLN2(M926,M927,$C$13,N926,O926,P926,Q926,R926,S926,$I$3,$I$4,$I$5,$I$6,$I$7,$I$8,$F$3,$F$4,$F$5,$F$6,$F$7,$F$8,$F$9,$F$10)</f>
        <v>0</v>
      </c>
      <c r="O927" s="43">
        <v>0.15458919040470753</v>
      </c>
      <c r="P927" s="43">
        <v>5.2767593460081204E-8</v>
      </c>
      <c r="Q927" s="43">
        <v>2.6484751996391106E-2</v>
      </c>
      <c r="R927" s="43">
        <v>3.1423801215008595E-4</v>
      </c>
      <c r="S927" s="43">
        <v>0.81865080747485464</v>
      </c>
    </row>
    <row r="928" spans="13:19" x14ac:dyDescent="0.25">
      <c r="M928" s="43">
        <f t="shared" ref="M928" si="921">M927+hb</f>
        <v>51.249999999999233</v>
      </c>
      <c r="N928" s="43">
        <f t="array" ref="N928:S928">ODESOLN2(M927,M928,$C$13,N927,O927,P927,Q927,R927,S927,$I$3,$I$4,$I$5,$I$6,$I$7,$I$8,$F$3,$F$4,$F$5,$F$6,$F$7,$F$8,$F$9,$F$10)</f>
        <v>0</v>
      </c>
      <c r="O928" s="43">
        <v>0.15370320452592393</v>
      </c>
      <c r="P928" s="43">
        <v>5.1609450538053215E-8</v>
      </c>
      <c r="Q928" s="43">
        <v>2.6484753298895353E-2</v>
      </c>
      <c r="R928" s="43">
        <v>3.1423802419693444E-4</v>
      </c>
      <c r="S928" s="43">
        <v>0.81953679319722994</v>
      </c>
    </row>
    <row r="929" spans="13:19" x14ac:dyDescent="0.25">
      <c r="M929" s="43">
        <f t="shared" ref="M929" si="922">M928+hb</f>
        <v>51.29999999999923</v>
      </c>
      <c r="N929" s="43">
        <f t="array" ref="N929:S929">ODESOLN2(M928,M929,$C$13,N928,O928,P928,Q928,R928,S928,$I$3,$I$4,$I$5,$I$6,$I$7,$I$8,$F$3,$F$4,$F$5,$F$6,$F$7,$F$8,$F$9,$F$10)</f>
        <v>0</v>
      </c>
      <c r="O929" s="43">
        <v>0.15281721865145367</v>
      </c>
      <c r="P929" s="43">
        <v>5.0475857014324504E-8</v>
      </c>
      <c r="Q929" s="43">
        <v>2.6484754572801306E-2</v>
      </c>
      <c r="R929" s="43">
        <v>3.142380359792776E-4</v>
      </c>
      <c r="S929" s="43">
        <v>0.82042277891960524</v>
      </c>
    </row>
    <row r="930" spans="13:19" x14ac:dyDescent="0.25">
      <c r="M930" s="43">
        <f t="shared" ref="M930" si="923">M929+hb</f>
        <v>51.349999999999227</v>
      </c>
      <c r="N930" s="43">
        <f t="array" ref="N930:S930">ODESOLN2(M929,M930,$C$13,N929,O929,P929,Q929,R929,S929,$I$3,$I$4,$I$5,$I$6,$I$7,$I$8,$F$3,$F$4,$F$5,$F$6,$F$7,$F$8,$F$9,$F$10)</f>
        <v>0</v>
      </c>
      <c r="O930" s="43">
        <v>0.15193123278118537</v>
      </c>
      <c r="P930" s="43">
        <v>4.9366312291099555E-8</v>
      </c>
      <c r="Q930" s="43">
        <v>2.6484755818715424E-2</v>
      </c>
      <c r="R930" s="43">
        <v>3.1423804750272457E-4</v>
      </c>
      <c r="S930" s="43">
        <v>0.82130876464198055</v>
      </c>
    </row>
    <row r="931" spans="13:19" x14ac:dyDescent="0.25">
      <c r="M931" s="43">
        <f t="shared" ref="M931" si="924">M930+hb</f>
        <v>51.399999999999224</v>
      </c>
      <c r="N931" s="43">
        <f t="array" ref="N931:S931">ODESOLN2(M930,M931,$C$13,N930,O930,P930,Q930,R930,S930,$I$3,$I$4,$I$5,$I$6,$I$7,$I$8,$F$3,$F$4,$F$5,$F$6,$F$7,$F$8,$F$9,$F$10)</f>
        <v>0</v>
      </c>
      <c r="O931" s="43">
        <v>0.15104524691501026</v>
      </c>
      <c r="P931" s="43">
        <v>4.8280325541209585E-8</v>
      </c>
      <c r="Q931" s="43">
        <v>2.6484757037231785E-2</v>
      </c>
      <c r="R931" s="43">
        <v>3.1423805877276996E-4</v>
      </c>
      <c r="S931" s="43">
        <v>0.82219475036435585</v>
      </c>
    </row>
    <row r="932" spans="13:19" x14ac:dyDescent="0.25">
      <c r="M932" s="43">
        <f t="shared" ref="M932" si="925">M931+hb</f>
        <v>51.449999999999221</v>
      </c>
      <c r="N932" s="43">
        <f t="array" ref="N932:S932">ODESOLN2(M931,M932,$C$13,N931,O931,P931,Q931,R931,S931,$I$3,$I$4,$I$5,$I$6,$I$7,$I$8,$F$3,$F$4,$F$5,$F$6,$F$7,$F$8,$F$9,$F$10)</f>
        <v>0</v>
      </c>
      <c r="O932" s="43">
        <v>0.15015926105282221</v>
      </c>
      <c r="P932" s="43">
        <v>4.7217415526785753E-8</v>
      </c>
      <c r="Q932" s="43">
        <v>2.6484758228932335E-2</v>
      </c>
      <c r="R932" s="43">
        <v>3.1423806979479619E-4</v>
      </c>
      <c r="S932" s="43">
        <v>0.82308073608673116</v>
      </c>
    </row>
    <row r="933" spans="13:19" x14ac:dyDescent="0.25">
      <c r="M933" s="43">
        <f t="shared" ref="M933" si="926">M932+hb</f>
        <v>51.499999999999218</v>
      </c>
      <c r="N933" s="43">
        <f t="array" ref="N933:S933">ODESOLN2(M932,M933,$C$13,N932,O932,P932,Q932,R932,S932,$I$3,$I$4,$I$5,$I$6,$I$7,$I$8,$F$3,$F$4,$F$5,$F$6,$F$7,$F$8,$F$9,$F$10)</f>
        <v>0</v>
      </c>
      <c r="O933" s="43">
        <v>0.14927327519451775</v>
      </c>
      <c r="P933" s="43">
        <v>4.6177110421103018E-8</v>
      </c>
      <c r="Q933" s="43">
        <v>2.6484759394387141E-2</v>
      </c>
      <c r="R933" s="43">
        <v>3.1423808057407578E-4</v>
      </c>
      <c r="S933" s="43">
        <v>0.82396672180910646</v>
      </c>
    </row>
    <row r="934" spans="13:19" x14ac:dyDescent="0.25">
      <c r="M934" s="43">
        <f t="shared" ref="M934" si="927">M933+hb</f>
        <v>51.549999999999216</v>
      </c>
      <c r="N934" s="43">
        <f t="array" ref="N934:S934">ODESOLN2(M933,M934,$C$13,N933,O933,P933,Q933,R933,S933,$I$3,$I$4,$I$5,$I$6,$I$7,$I$8,$F$3,$F$4,$F$5,$F$6,$F$7,$F$8,$F$9,$F$10)</f>
        <v>0</v>
      </c>
      <c r="O934" s="43">
        <v>0.14838728933999593</v>
      </c>
      <c r="P934" s="43">
        <v>4.5158947633543018E-8</v>
      </c>
      <c r="Q934" s="43">
        <v>2.6484760534154595E-2</v>
      </c>
      <c r="R934" s="43">
        <v>3.1423809111577334E-4</v>
      </c>
      <c r="S934" s="43">
        <v>0.82485270753148177</v>
      </c>
    </row>
    <row r="935" spans="13:19" x14ac:dyDescent="0.25">
      <c r="M935" s="43">
        <f t="shared" ref="M935" si="928">M934+hb</f>
        <v>51.599999999999213</v>
      </c>
      <c r="N935" s="43">
        <f t="array" ref="N935:S935">ODESOLN2(M934,M935,$C$13,N934,O934,P934,Q934,R934,S934,$I$3,$I$4,$I$5,$I$6,$I$7,$I$8,$F$3,$F$4,$F$5,$F$6,$F$7,$F$8,$F$9,$F$10)</f>
        <v>0</v>
      </c>
      <c r="O935" s="43">
        <v>0.14750130348915821</v>
      </c>
      <c r="P935" s="43">
        <v>4.4162473637625138E-8</v>
      </c>
      <c r="Q935" s="43">
        <v>2.6484761648781659E-2</v>
      </c>
      <c r="R935" s="43">
        <v>3.1423810142494765E-4</v>
      </c>
      <c r="S935" s="43">
        <v>0.82573869325385707</v>
      </c>
    </row>
    <row r="936" spans="13:19" x14ac:dyDescent="0.25">
      <c r="M936" s="43">
        <f t="shared" ref="M936" si="929">M935+hb</f>
        <v>51.64999999999921</v>
      </c>
      <c r="N936" s="43">
        <f t="array" ref="N936:S936">ODESOLN2(M935,M936,$C$13,N935,O935,P935,Q935,R935,S935,$I$3,$I$4,$I$5,$I$6,$I$7,$I$8,$F$3,$F$4,$F$5,$F$6,$F$7,$F$8,$F$9,$F$10)</f>
        <v>0</v>
      </c>
      <c r="O936" s="43">
        <v>0.14661531764190852</v>
      </c>
      <c r="P936" s="43">
        <v>4.3187243802055865E-8</v>
      </c>
      <c r="Q936" s="43">
        <v>2.6484762738804093E-2</v>
      </c>
      <c r="R936" s="43">
        <v>3.1423811150655393E-4</v>
      </c>
      <c r="S936" s="43">
        <v>0.82662467897623237</v>
      </c>
    </row>
    <row r="937" spans="13:19" x14ac:dyDescent="0.25">
      <c r="M937" s="43">
        <f t="shared" ref="M937" si="930">M936+hb</f>
        <v>51.699999999999207</v>
      </c>
      <c r="N937" s="43">
        <f t="array" ref="N937:S937">ODESOLN2(M936,M937,$C$13,N936,O936,P936,Q936,R936,S936,$I$3,$I$4,$I$5,$I$6,$I$7,$I$8,$F$3,$F$4,$F$5,$F$6,$F$7,$F$8,$F$9,$F$10)</f>
        <v>0</v>
      </c>
      <c r="O937" s="43">
        <v>0.14572933179815317</v>
      </c>
      <c r="P937" s="43">
        <v>4.2232822224747018E-8</v>
      </c>
      <c r="Q937" s="43">
        <v>2.648476380474666E-2</v>
      </c>
      <c r="R937" s="43">
        <v>3.142381213654459E-4</v>
      </c>
      <c r="S937" s="43">
        <v>0.82751066469860768</v>
      </c>
    </row>
    <row r="938" spans="13:19" x14ac:dyDescent="0.25">
      <c r="M938" s="43">
        <f t="shared" ref="M938" si="931">M937+hb</f>
        <v>51.749999999999204</v>
      </c>
      <c r="N938" s="43">
        <f t="array" ref="N938:S938">ODESOLN2(M937,M938,$C$13,N937,O937,P937,Q937,R937,S937,$I$3,$I$4,$I$5,$I$6,$I$7,$I$8,$F$3,$F$4,$F$5,$F$6,$F$7,$F$8,$F$9,$F$10)</f>
        <v>0</v>
      </c>
      <c r="O938" s="43">
        <v>0.14484334595780066</v>
      </c>
      <c r="P938" s="43">
        <v>4.1298781569754407E-8</v>
      </c>
      <c r="Q938" s="43">
        <v>2.6484764847123362E-2</v>
      </c>
      <c r="R938" s="43">
        <v>3.1423813100637745E-4</v>
      </c>
      <c r="S938" s="43">
        <v>0.82839665042098298</v>
      </c>
    </row>
    <row r="939" spans="13:19" x14ac:dyDescent="0.25">
      <c r="M939" s="43">
        <f t="shared" ref="M939" si="932">M938+hb</f>
        <v>51.799999999999201</v>
      </c>
      <c r="N939" s="43">
        <f t="array" ref="N939:S939">ODESOLN2(M938,M939,$C$13,N938,O938,P938,Q938,R938,S938,$I$3,$I$4,$I$5,$I$6,$I$7,$I$8,$F$3,$F$4,$F$5,$F$6,$F$7,$F$8,$F$9,$F$10)</f>
        <v>0</v>
      </c>
      <c r="O939" s="43">
        <v>0.14395736012076193</v>
      </c>
      <c r="P939" s="43">
        <v>4.0384702907089097E-8</v>
      </c>
      <c r="Q939" s="43">
        <v>2.6484765866437637E-2</v>
      </c>
      <c r="R939" s="43">
        <v>3.1423814043400475E-4</v>
      </c>
      <c r="S939" s="43">
        <v>0.82928263614335829</v>
      </c>
    </row>
    <row r="940" spans="13:19" x14ac:dyDescent="0.25">
      <c r="M940" s="43">
        <f t="shared" ref="M940" si="933">M939+hb</f>
        <v>51.849999999999199</v>
      </c>
      <c r="N940" s="43">
        <f t="array" ref="N940:S940">ODESOLN2(M939,M940,$C$13,N939,O939,P939,Q939,R939,S939,$I$3,$I$4,$I$5,$I$6,$I$7,$I$8,$F$3,$F$4,$F$5,$F$6,$F$7,$F$8,$F$9,$F$10)</f>
        <v>0</v>
      </c>
      <c r="O940" s="43">
        <v>0.14307137428694999</v>
      </c>
      <c r="P940" s="43">
        <v>3.9490175555354066E-8</v>
      </c>
      <c r="Q940" s="43">
        <v>2.6484766863182557E-2</v>
      </c>
      <c r="R940" s="43">
        <v>3.1423814965288833E-4</v>
      </c>
      <c r="S940" s="43">
        <v>0.83016862186573359</v>
      </c>
    </row>
    <row r="941" spans="13:19" x14ac:dyDescent="0.25">
      <c r="M941" s="43">
        <f t="shared" ref="M941" si="934">M940+hb</f>
        <v>51.899999999999196</v>
      </c>
      <c r="N941" s="43">
        <f t="array" ref="N941:S941">ODESOLN2(M940,M941,$C$13,N940,O940,P940,Q940,R940,S940,$I$3,$I$4,$I$5,$I$6,$I$7,$I$8,$F$3,$F$4,$F$5,$F$6,$F$7,$F$8,$F$9,$F$10)</f>
        <v>0</v>
      </c>
      <c r="O941" s="43">
        <v>0.14218538845628007</v>
      </c>
      <c r="P941" s="43">
        <v>3.8614796927159988E-8</v>
      </c>
      <c r="Q941" s="43">
        <v>2.648476783784106E-2</v>
      </c>
      <c r="R941" s="43">
        <v>3.1423815866749483E-4</v>
      </c>
      <c r="S941" s="43">
        <v>0.8310546075881089</v>
      </c>
    </row>
    <row r="942" spans="13:19" x14ac:dyDescent="0.25">
      <c r="M942" s="43">
        <f t="shared" ref="M942" si="935">M941+hb</f>
        <v>51.949999999999193</v>
      </c>
      <c r="N942" s="43">
        <f t="array" ref="N942:S942">ODESOLN2(M941,M942,$C$13,N941,O941,P941,Q941,R941,S941,$I$3,$I$4,$I$5,$I$6,$I$7,$I$8,$F$3,$F$4,$F$5,$F$6,$F$7,$F$8,$F$9,$F$10)</f>
        <v>0</v>
      </c>
      <c r="O942" s="43">
        <v>0.14129940262866936</v>
      </c>
      <c r="P942" s="43">
        <v>3.775817237727426E-8</v>
      </c>
      <c r="Q942" s="43">
        <v>2.648476879088613E-2</v>
      </c>
      <c r="R942" s="43">
        <v>3.1423816748219895E-4</v>
      </c>
      <c r="S942" s="43">
        <v>0.8319405933104842</v>
      </c>
    </row>
    <row r="943" spans="13:19" x14ac:dyDescent="0.25">
      <c r="M943" s="43">
        <f t="shared" ref="M943" si="936">M942+hb</f>
        <v>51.99999999999919</v>
      </c>
      <c r="N943" s="43">
        <f t="array" ref="N943:S943">ODESOLN2(M942,M943,$C$13,N942,O942,P942,Q942,R942,S942,$I$3,$I$4,$I$5,$I$6,$I$7,$I$8,$F$3,$F$4,$F$5,$F$6,$F$7,$F$8,$F$9,$F$10)</f>
        <v>0</v>
      </c>
      <c r="O943" s="43">
        <v>0.14041341680403724</v>
      </c>
      <c r="P943" s="43">
        <v>3.6919915053458524E-8</v>
      </c>
      <c r="Q943" s="43">
        <v>2.6484769722781007E-2</v>
      </c>
      <c r="R943" s="43">
        <v>3.1423817610128513E-4</v>
      </c>
      <c r="S943" s="43">
        <v>0.8328265790328595</v>
      </c>
    </row>
    <row r="944" spans="13:19" x14ac:dyDescent="0.25">
      <c r="M944" s="43">
        <f t="shared" ref="M944" si="937">M943+hb</f>
        <v>52.049999999999187</v>
      </c>
      <c r="N944" s="43">
        <f t="array" ref="N944:S944">ODESOLN2(M943,M944,$C$13,N943,O943,P943,Q943,R943,S943,$I$3,$I$4,$I$5,$I$6,$I$7,$I$8,$F$3,$F$4,$F$5,$F$6,$F$7,$F$8,$F$9,$F$10)</f>
        <v>0</v>
      </c>
      <c r="O944" s="43">
        <v>0.13952743098230511</v>
      </c>
      <c r="P944" s="43">
        <v>3.6099645749949996E-8</v>
      </c>
      <c r="Q944" s="43">
        <v>2.6484770633979353E-2</v>
      </c>
      <c r="R944" s="43">
        <v>3.142381845289493E-4</v>
      </c>
      <c r="S944" s="43">
        <v>0.83371256475523481</v>
      </c>
    </row>
    <row r="945" spans="13:19" x14ac:dyDescent="0.25">
      <c r="M945" s="43">
        <f t="shared" ref="M945" si="938">M944+hb</f>
        <v>52.099999999999184</v>
      </c>
      <c r="N945" s="43">
        <f t="array" ref="N945:S945">ODESOLN2(M944,M945,$C$13,N944,O944,P944,Q944,R944,S944,$I$3,$I$4,$I$5,$I$6,$I$7,$I$8,$F$3,$F$4,$F$5,$F$6,$F$7,$F$8,$F$9,$F$10)</f>
        <v>0</v>
      </c>
      <c r="O945" s="43">
        <v>0.13864144516339616</v>
      </c>
      <c r="P945" s="43">
        <v>3.5296992763543165E-8</v>
      </c>
      <c r="Q945" s="43">
        <v>2.6484771524925482E-2</v>
      </c>
      <c r="R945" s="43">
        <v>3.1423819276930101E-4</v>
      </c>
      <c r="S945" s="43">
        <v>0.83459855047761011</v>
      </c>
    </row>
    <row r="946" spans="13:19" x14ac:dyDescent="0.25">
      <c r="M946" s="43">
        <f t="shared" ref="M946" si="939">M945+hb</f>
        <v>52.149999999999181</v>
      </c>
      <c r="N946" s="43">
        <f t="array" ref="N946:S946">ODESOLN2(M945,M946,$C$13,N945,O945,P945,Q945,R945,S945,$I$3,$I$4,$I$5,$I$6,$I$7,$I$8,$F$3,$F$4,$F$5,$F$6,$F$7,$F$8,$F$9,$F$10)</f>
        <v>0</v>
      </c>
      <c r="O946" s="43">
        <v>0.1377554593472356</v>
      </c>
      <c r="P946" s="43">
        <v>3.4511591752228828E-8</v>
      </c>
      <c r="Q946" s="43">
        <v>2.6484772396054505E-2</v>
      </c>
      <c r="R946" s="43">
        <v>3.1423820082636449E-4</v>
      </c>
      <c r="S946" s="43">
        <v>0.83548453619998542</v>
      </c>
    </row>
    <row r="947" spans="13:19" x14ac:dyDescent="0.25">
      <c r="M947" s="43">
        <f t="shared" ref="M947" si="940">M946+hb</f>
        <v>52.199999999999179</v>
      </c>
      <c r="N947" s="43">
        <f t="array" ref="N947:S947">ODESOLN2(M946,M947,$C$13,N946,O946,P946,Q946,R946,S946,$I$3,$I$4,$I$5,$I$6,$I$7,$I$8,$F$3,$F$4,$F$5,$F$6,$F$7,$F$8,$F$9,$F$10)</f>
        <v>0</v>
      </c>
      <c r="O947" s="43">
        <v>0.13686947353375059</v>
      </c>
      <c r="P947" s="43">
        <v>3.3743085596347939E-8</v>
      </c>
      <c r="Q947" s="43">
        <v>2.6484773247792536E-2</v>
      </c>
      <c r="R947" s="43">
        <v>3.1423820870408087E-4</v>
      </c>
      <c r="S947" s="43">
        <v>0.83637052192236072</v>
      </c>
    </row>
    <row r="948" spans="13:19" x14ac:dyDescent="0.25">
      <c r="M948" s="43">
        <f t="shared" ref="M948" si="941">M947+hb</f>
        <v>52.249999999999176</v>
      </c>
      <c r="N948" s="43">
        <f t="array" ref="N948:S948">ODESOLN2(M947,M948,$C$13,N947,O947,P947,Q947,R947,S947,$I$3,$I$4,$I$5,$I$6,$I$7,$I$8,$F$3,$F$4,$F$5,$F$6,$F$7,$F$8,$F$9,$F$10)</f>
        <v>0</v>
      </c>
      <c r="O948" s="43">
        <v>0.13598348772286992</v>
      </c>
      <c r="P948" s="43">
        <v>3.2991124262218703E-8</v>
      </c>
      <c r="Q948" s="43">
        <v>2.6484774080556876E-2</v>
      </c>
      <c r="R948" s="43">
        <v>3.142382164063097E-4</v>
      </c>
      <c r="S948" s="43">
        <v>0.83725650764473603</v>
      </c>
    </row>
    <row r="949" spans="13:19" x14ac:dyDescent="0.25">
      <c r="M949" s="43">
        <f t="shared" ref="M949" si="942">M948+hb</f>
        <v>52.299999999999173</v>
      </c>
      <c r="N949" s="43">
        <f t="array" ref="N949:S949">ODESOLN2(M948,M949,$C$13,N948,O948,P948,Q948,R948,S948,$I$3,$I$4,$I$5,$I$6,$I$7,$I$8,$F$3,$F$4,$F$5,$F$6,$F$7,$F$8,$F$9,$F$10)</f>
        <v>0</v>
      </c>
      <c r="O949" s="43">
        <v>0.13509750191452424</v>
      </c>
      <c r="P949" s="43">
        <v>3.2255364668195774E-8</v>
      </c>
      <c r="Q949" s="43">
        <v>2.6484774894756154E-2</v>
      </c>
      <c r="R949" s="43">
        <v>3.1423822393683061E-4</v>
      </c>
      <c r="S949" s="43">
        <v>0.83814249336711133</v>
      </c>
    </row>
    <row r="950" spans="13:19" x14ac:dyDescent="0.25">
      <c r="M950" s="43">
        <f t="shared" ref="M950" si="943">M949+hb</f>
        <v>52.34999999999917</v>
      </c>
      <c r="N950" s="43">
        <f t="array" ref="N950:S950">ODESOLN2(M949,M950,$C$13,N949,O949,P949,Q949,R949,S949,$I$3,$I$4,$I$5,$I$6,$I$7,$I$8,$F$3,$F$4,$F$5,$F$6,$F$7,$F$8,$F$9,$F$10)</f>
        <v>0</v>
      </c>
      <c r="O950" s="43">
        <v>0.13421151610864604</v>
      </c>
      <c r="P950" s="43">
        <v>3.1535470553121E-8</v>
      </c>
      <c r="Q950" s="43">
        <v>2.6484775690790534E-2</v>
      </c>
      <c r="R950" s="43">
        <v>3.1423823129934447E-4</v>
      </c>
      <c r="S950" s="43">
        <v>0.83902847908948663</v>
      </c>
    </row>
    <row r="951" spans="13:19" x14ac:dyDescent="0.25">
      <c r="M951" s="43">
        <f t="shared" ref="M951" si="944">M950+hb</f>
        <v>52.399999999999167</v>
      </c>
      <c r="N951" s="43">
        <f t="array" ref="N951:S951">ODESOLN2(M950,M951,$C$13,N950,O950,P950,Q950,R950,S950,$I$3,$I$4,$I$5,$I$6,$I$7,$I$8,$F$3,$F$4,$F$5,$F$6,$F$7,$F$8,$F$9,$F$10)</f>
        <v>0</v>
      </c>
      <c r="O951" s="43">
        <v>0.13332553030516928</v>
      </c>
      <c r="P951" s="43">
        <v>3.0831112347126036E-8</v>
      </c>
      <c r="Q951" s="43">
        <v>2.6484776469051879E-2</v>
      </c>
      <c r="R951" s="43">
        <v>3.1423823849747567E-4</v>
      </c>
      <c r="S951" s="43">
        <v>0.83991446481186194</v>
      </c>
    </row>
    <row r="952" spans="13:19" x14ac:dyDescent="0.25">
      <c r="M952" s="43">
        <f t="shared" ref="M952" si="945">M951+hb</f>
        <v>52.449999999999164</v>
      </c>
      <c r="N952" s="43">
        <f t="array" ref="N952:S952">ODESOLN2(M951,M952,$C$13,N951,O951,P951,Q951,R951,S951,$I$3,$I$4,$I$5,$I$6,$I$7,$I$8,$F$3,$F$4,$F$5,$F$6,$F$7,$F$8,$F$9,$F$10)</f>
        <v>0</v>
      </c>
      <c r="O952" s="43">
        <v>0.13243954450402978</v>
      </c>
      <c r="P952" s="43">
        <v>3.0141967044747439E-8</v>
      </c>
      <c r="Q952" s="43">
        <v>2.6484777229923897E-2</v>
      </c>
      <c r="R952" s="43">
        <v>3.1423824553477317E-4</v>
      </c>
      <c r="S952" s="43">
        <v>0.84080045053423724</v>
      </c>
    </row>
    <row r="953" spans="13:19" x14ac:dyDescent="0.25">
      <c r="M953" s="43">
        <f t="shared" ref="M953" si="946">M952+hb</f>
        <v>52.499999999999162</v>
      </c>
      <c r="N953" s="43">
        <f t="array" ref="N953:S953">ODESOLN2(M952,M953,$C$13,N952,O952,P952,Q952,R952,S952,$I$3,$I$4,$I$5,$I$6,$I$7,$I$8,$F$3,$F$4,$F$5,$F$6,$F$7,$F$8,$F$9,$F$10)</f>
        <v>0</v>
      </c>
      <c r="O953" s="43">
        <v>0.13155355870516489</v>
      </c>
      <c r="P953" s="43">
        <v>2.946771808031565E-8</v>
      </c>
      <c r="Q953" s="43">
        <v>2.6484777973782316E-2</v>
      </c>
      <c r="R953" s="43">
        <v>3.1423825241471212E-4</v>
      </c>
      <c r="S953" s="43">
        <v>0.84168643625661255</v>
      </c>
    </row>
    <row r="954" spans="13:19" x14ac:dyDescent="0.25">
      <c r="M954" s="43">
        <f t="shared" ref="M954" si="947">M953+hb</f>
        <v>52.549999999999159</v>
      </c>
      <c r="N954" s="43">
        <f t="array" ref="N954:S954">ODESOLN2(M953,M954,$C$13,N953,O953,P953,Q953,R953,S953,$I$3,$I$4,$I$5,$I$6,$I$7,$I$8,$F$3,$F$4,$F$5,$F$6,$F$7,$F$8,$F$9,$F$10)</f>
        <v>0</v>
      </c>
      <c r="O954" s="43">
        <v>0.13066757290851358</v>
      </c>
      <c r="P954" s="43">
        <v>2.880805520557978E-8</v>
      </c>
      <c r="Q954" s="43">
        <v>2.6484778700995044E-2</v>
      </c>
      <c r="R954" s="43">
        <v>3.1423825914069517E-4</v>
      </c>
      <c r="S954" s="43">
        <v>0.84257242197898785</v>
      </c>
    </row>
    <row r="955" spans="13:19" x14ac:dyDescent="0.25">
      <c r="M955" s="43">
        <f t="shared" ref="M955" si="948">M954+hb</f>
        <v>52.599999999999156</v>
      </c>
      <c r="N955" s="43">
        <f t="array" ref="N955:S955">ODESOLN2(M954,M955,$C$13,N954,O954,P954,Q954,R954,S954,$I$3,$I$4,$I$5,$I$6,$I$7,$I$8,$F$3,$F$4,$F$5,$F$6,$F$7,$F$8,$F$9,$F$10)</f>
        <v>0</v>
      </c>
      <c r="O955" s="43">
        <v>0.12978158711401633</v>
      </c>
      <c r="P955" s="43">
        <v>2.8162674369530813E-8</v>
      </c>
      <c r="Q955" s="43">
        <v>2.6484779411922326E-2</v>
      </c>
      <c r="R955" s="43">
        <v>3.142382657160543E-4</v>
      </c>
      <c r="S955" s="43">
        <v>0.84345840770136316</v>
      </c>
    </row>
    <row r="956" spans="13:19" x14ac:dyDescent="0.25">
      <c r="M956" s="43">
        <f t="shared" ref="M956" si="949">M955+hb</f>
        <v>52.649999999999153</v>
      </c>
      <c r="N956" s="43">
        <f t="array" ref="N956:S956">ODESOLN2(M955,M956,$C$13,N955,O955,P955,Q955,R955,S955,$I$3,$I$4,$I$5,$I$6,$I$7,$I$8,$F$3,$F$4,$F$5,$F$6,$F$7,$F$8,$F$9,$F$10)</f>
        <v>0</v>
      </c>
      <c r="O956" s="43">
        <v>0.12889560132161509</v>
      </c>
      <c r="P956" s="43">
        <v>2.7531277600386226E-8</v>
      </c>
      <c r="Q956" s="43">
        <v>2.6484780106916891E-2</v>
      </c>
      <c r="R956" s="43">
        <v>3.1423827214405192E-4</v>
      </c>
      <c r="S956" s="43">
        <v>0.84434439342373846</v>
      </c>
    </row>
    <row r="957" spans="13:19" x14ac:dyDescent="0.25">
      <c r="M957" s="43">
        <f t="shared" ref="M957" si="950">M956+hb</f>
        <v>52.69999999999915</v>
      </c>
      <c r="N957" s="43">
        <f t="array" ref="N957:S957">ODESOLN2(M956,M957,$C$13,N956,O956,P956,Q956,R956,S956,$I$3,$I$4,$I$5,$I$6,$I$7,$I$8,$F$3,$F$4,$F$5,$F$6,$F$7,$F$8,$F$9,$F$10)</f>
        <v>0</v>
      </c>
      <c r="O957" s="43">
        <v>0.12800961553125328</v>
      </c>
      <c r="P957" s="43">
        <v>2.6913572889699785E-8</v>
      </c>
      <c r="Q957" s="43">
        <v>2.6484780786324102E-2</v>
      </c>
      <c r="R957" s="43">
        <v>3.1423827842788225E-4</v>
      </c>
      <c r="S957" s="43">
        <v>0.84523037914611376</v>
      </c>
    </row>
    <row r="958" spans="13:19" x14ac:dyDescent="0.25">
      <c r="M958" s="43">
        <f t="shared" ref="M958" si="951">M957+hb</f>
        <v>52.749999999999147</v>
      </c>
      <c r="N958" s="43">
        <f t="array" ref="N958:S958">ODESOLN2(M957,M958,$C$13,N957,O957,P957,Q957,R957,S957,$I$3,$I$4,$I$5,$I$6,$I$7,$I$8,$F$3,$F$4,$F$5,$F$6,$F$7,$F$8,$F$9,$F$10)</f>
        <v>0</v>
      </c>
      <c r="O958" s="43">
        <v>0.12712362974287578</v>
      </c>
      <c r="P958" s="43">
        <v>2.63092740785607E-8</v>
      </c>
      <c r="Q958" s="43">
        <v>2.6484781450482116E-2</v>
      </c>
      <c r="R958" s="43">
        <v>3.1423828457067296E-4</v>
      </c>
      <c r="S958" s="43">
        <v>0.84611636486848907</v>
      </c>
    </row>
    <row r="959" spans="13:19" x14ac:dyDescent="0.25">
      <c r="M959" s="43">
        <f t="shared" ref="M959" si="952">M958+hb</f>
        <v>52.799999999999145</v>
      </c>
      <c r="N959" s="43">
        <f t="array" ref="N959:S959">ODESOLN2(M958,M959,$C$13,N958,O958,P958,Q958,R958,S958,$I$3,$I$4,$I$5,$I$6,$I$7,$I$8,$F$3,$F$4,$F$5,$F$6,$F$7,$F$8,$F$9,$F$10)</f>
        <v>0</v>
      </c>
      <c r="O959" s="43">
        <v>0.12623764395642895</v>
      </c>
      <c r="P959" s="43">
        <v>2.5718100745846948E-8</v>
      </c>
      <c r="Q959" s="43">
        <v>2.6484782099722017E-2</v>
      </c>
      <c r="R959" s="43">
        <v>3.1423829057548609E-4</v>
      </c>
      <c r="S959" s="43">
        <v>0.84700235059086437</v>
      </c>
    </row>
    <row r="960" spans="13:19" x14ac:dyDescent="0.25">
      <c r="M960" s="43">
        <f t="shared" ref="M960" si="953">M959+hb</f>
        <v>52.849999999999142</v>
      </c>
      <c r="N960" s="43">
        <f t="array" ref="N960:S960">ODESOLN2(M959,M960,$C$13,N959,O959,P959,Q959,R959,S959,$I$3,$I$4,$I$5,$I$6,$I$7,$I$8,$F$3,$F$4,$F$5,$F$6,$F$7,$F$8,$F$9,$F$10)</f>
        <v>0</v>
      </c>
      <c r="O960" s="43">
        <v>0.12535165817186034</v>
      </c>
      <c r="P960" s="43">
        <v>2.5139778098498091E-8</v>
      </c>
      <c r="Q960" s="43">
        <v>2.648478273436795E-2</v>
      </c>
      <c r="R960" s="43">
        <v>3.1423829644531984E-4</v>
      </c>
      <c r="S960" s="43">
        <v>0.84788833631323968</v>
      </c>
    </row>
    <row r="961" spans="13:19" x14ac:dyDescent="0.25">
      <c r="M961" s="43">
        <f t="shared" ref="M961" si="954">M960+hb</f>
        <v>52.899999999999139</v>
      </c>
      <c r="N961" s="43">
        <f t="array" ref="N961:S961">ODESOLN2(M960,M961,$C$13,N960,O960,P960,Q960,R960,S960,$I$3,$I$4,$I$5,$I$6,$I$7,$I$8,$F$3,$F$4,$F$5,$F$6,$F$7,$F$8,$F$9,$F$10)</f>
        <v>0</v>
      </c>
      <c r="O961" s="43">
        <v>0.12446567238911899</v>
      </c>
      <c r="P961" s="43">
        <v>2.4574036863773455E-8</v>
      </c>
      <c r="Q961" s="43">
        <v>2.6484783354737283E-2</v>
      </c>
      <c r="R961" s="43">
        <v>3.1423830218310937E-4</v>
      </c>
      <c r="S961" s="43">
        <v>0.84877432203561498</v>
      </c>
    </row>
    <row r="962" spans="13:19" x14ac:dyDescent="0.25">
      <c r="M962" s="43">
        <f t="shared" ref="M962" si="955">M961+hb</f>
        <v>52.949999999999136</v>
      </c>
      <c r="N962" s="43">
        <f t="array" ref="N962:S962">ODESOLN2(M961,M962,$C$13,N961,O961,P961,Q961,R961,S961,$I$3,$I$4,$I$5,$I$6,$I$7,$I$8,$F$3,$F$4,$F$5,$F$6,$F$7,$F$8,$F$9,$F$10)</f>
        <v>0</v>
      </c>
      <c r="O962" s="43">
        <v>0.12357968660815513</v>
      </c>
      <c r="P962" s="43">
        <v>2.4020613183462095E-8</v>
      </c>
      <c r="Q962" s="43">
        <v>2.6484783961140727E-2</v>
      </c>
      <c r="R962" s="43">
        <v>3.1423830779172868E-4</v>
      </c>
      <c r="S962" s="43">
        <v>0.84966030775799029</v>
      </c>
    </row>
    <row r="963" spans="13:19" x14ac:dyDescent="0.25">
      <c r="M963" s="43">
        <f t="shared" ref="M963" si="956">M962+hb</f>
        <v>52.999999999999133</v>
      </c>
      <c r="N963" s="43">
        <f t="array" ref="N963:S963">ODESOLN2(M962,M963,$C$13,N962,O962,P962,Q962,R962,S962,$I$3,$I$4,$I$5,$I$6,$I$7,$I$8,$F$3,$F$4,$F$5,$F$6,$F$7,$F$8,$F$9,$F$10)</f>
        <v>0</v>
      </c>
      <c r="O963" s="43">
        <v>0.12269370082892031</v>
      </c>
      <c r="P963" s="43">
        <v>2.3479248510011396E-8</v>
      </c>
      <c r="Q963" s="43">
        <v>2.6484784553882472E-2</v>
      </c>
      <c r="R963" s="43">
        <v>3.1423831327399105E-4</v>
      </c>
      <c r="S963" s="43">
        <v>0.85054629348036559</v>
      </c>
    </row>
    <row r="964" spans="13:19" x14ac:dyDescent="0.25">
      <c r="M964" s="43">
        <f t="shared" ref="M964" si="957">M963+hb</f>
        <v>53.04999999999913</v>
      </c>
      <c r="N964" s="43">
        <f t="array" ref="N964:S964">ODESOLN2(M963,M964,$C$13,N963,O963,P963,Q963,R963,S963,$I$3,$I$4,$I$5,$I$6,$I$7,$I$8,$F$3,$F$4,$F$5,$F$6,$F$7,$F$8,$F$9,$F$10)</f>
        <v>0</v>
      </c>
      <c r="O964" s="43">
        <v>0.12180771505136732</v>
      </c>
      <c r="P964" s="43">
        <v>2.2949689504541849E-8</v>
      </c>
      <c r="Q964" s="43">
        <v>2.6484785133260327E-2</v>
      </c>
      <c r="R964" s="43">
        <v>3.1423831863265097E-4</v>
      </c>
      <c r="S964" s="43">
        <v>0.85143227920274089</v>
      </c>
    </row>
    <row r="965" spans="13:19" x14ac:dyDescent="0.25">
      <c r="M965" s="43">
        <f t="shared" ref="M965" si="958">M964+hb</f>
        <v>53.099999999999127</v>
      </c>
      <c r="N965" s="43">
        <f t="array" ref="N965:S965">ODESOLN2(M964,M965,$C$13,N964,O964,P964,Q964,R964,S964,$I$3,$I$4,$I$5,$I$6,$I$7,$I$8,$F$3,$F$4,$F$5,$F$6,$F$7,$F$8,$F$9,$F$10)</f>
        <v>0</v>
      </c>
      <c r="O965" s="43">
        <v>0.12092172927545013</v>
      </c>
      <c r="P965" s="43">
        <v>2.2431687936715887E-8</v>
      </c>
      <c r="Q965" s="43">
        <v>2.648478569956584E-2</v>
      </c>
      <c r="R965" s="43">
        <v>3.1423832387040488E-4</v>
      </c>
      <c r="S965" s="43">
        <v>0.8523182649251162</v>
      </c>
    </row>
    <row r="966" spans="13:19" x14ac:dyDescent="0.25">
      <c r="M966" s="43">
        <f t="shared" ref="M966" si="959">M965+hb</f>
        <v>53.149999999999125</v>
      </c>
      <c r="N966" s="43">
        <f t="array" ref="N966:S966">ODESOLN2(M965,M966,$C$13,N965,O965,P965,Q965,R965,S965,$I$3,$I$4,$I$5,$I$6,$I$7,$I$8,$F$3,$F$4,$F$5,$F$6,$F$7,$F$8,$F$9,$F$10)</f>
        <v>0</v>
      </c>
      <c r="O966" s="43">
        <v>0.12003574350112393</v>
      </c>
      <c r="P966" s="43">
        <v>2.1925000586429185E-8</v>
      </c>
      <c r="Q966" s="43">
        <v>2.6484786253084425E-2</v>
      </c>
      <c r="R966" s="43">
        <v>3.1423832898989251E-4</v>
      </c>
      <c r="S966" s="43">
        <v>0.8532042506474915</v>
      </c>
    </row>
    <row r="967" spans="13:19" x14ac:dyDescent="0.25">
      <c r="M967" s="43">
        <f t="shared" ref="M967" si="960">M966+hb</f>
        <v>53.199999999999122</v>
      </c>
      <c r="N967" s="43">
        <f t="array" ref="N967:S967">ODESOLN2(M966,M967,$C$13,N966,O966,P966,Q966,R966,S966,$I$3,$I$4,$I$5,$I$6,$I$7,$I$8,$F$3,$F$4,$F$5,$F$6,$F$7,$F$8,$F$9,$F$10)</f>
        <v>0</v>
      </c>
      <c r="O967" s="43">
        <v>0.11914975772834505</v>
      </c>
      <c r="P967" s="43">
        <v>2.1429389147293479E-8</v>
      </c>
      <c r="Q967" s="43">
        <v>2.648478679409548E-2</v>
      </c>
      <c r="R967" s="43">
        <v>3.1423833399369825E-4</v>
      </c>
      <c r="S967" s="43">
        <v>0.85409023636986681</v>
      </c>
    </row>
    <row r="968" spans="13:19" x14ac:dyDescent="0.25">
      <c r="M968" s="43">
        <f t="shared" ref="M968" si="961">M967+hb</f>
        <v>53.249999999999119</v>
      </c>
      <c r="N968" s="43">
        <f t="array" ref="N968:S968">ODESOLN2(M967,M968,$C$13,N967,O967,P967,Q967,R967,S967,$I$3,$I$4,$I$5,$I$6,$I$7,$I$8,$F$3,$F$4,$F$5,$F$6,$F$7,$F$8,$F$9,$F$10)</f>
        <v>0</v>
      </c>
      <c r="O968" s="43">
        <v>0.1182637719570709</v>
      </c>
      <c r="P968" s="43">
        <v>2.0944620131880232E-8</v>
      </c>
      <c r="Q968" s="43">
        <v>2.648478732287252E-2</v>
      </c>
      <c r="R968" s="43">
        <v>3.1423833888435167E-4</v>
      </c>
      <c r="S968" s="43">
        <v>0.85497622209224211</v>
      </c>
    </row>
    <row r="969" spans="13:19" x14ac:dyDescent="0.25">
      <c r="M969" s="43">
        <f t="shared" ref="M969" si="962">M968+hb</f>
        <v>53.299999999999116</v>
      </c>
      <c r="N969" s="43">
        <f t="array" ref="N969:S969">ODESOLN2(M968,M969,$C$13,N968,O968,P968,Q968,R968,S968,$I$3,$I$4,$I$5,$I$6,$I$7,$I$8,$F$3,$F$4,$F$5,$F$6,$F$7,$F$8,$F$9,$F$10)</f>
        <v>0</v>
      </c>
      <c r="O969" s="43">
        <v>0.11737778618726004</v>
      </c>
      <c r="P969" s="43">
        <v>2.0470464778695096E-8</v>
      </c>
      <c r="Q969" s="43">
        <v>2.6484787839683294E-2</v>
      </c>
      <c r="R969" s="43">
        <v>3.1423834366432919E-4</v>
      </c>
      <c r="S969" s="43">
        <v>0.85586220781461742</v>
      </c>
    </row>
    <row r="970" spans="13:19" x14ac:dyDescent="0.25">
      <c r="M970" s="43">
        <f t="shared" ref="M970" si="963">M969+hb</f>
        <v>53.349999999999113</v>
      </c>
      <c r="N970" s="43">
        <f t="array" ref="N970:S970">ODESOLN2(M969,M970,$C$13,N969,O969,P969,Q969,R969,S969,$I$3,$I$4,$I$5,$I$6,$I$7,$I$8,$F$3,$F$4,$F$5,$F$6,$F$7,$F$8,$F$9,$F$10)</f>
        <v>0</v>
      </c>
      <c r="O970" s="43">
        <v>0.11649180041887207</v>
      </c>
      <c r="P970" s="43">
        <v>2.0006698960853544E-8</v>
      </c>
      <c r="Q970" s="43">
        <v>2.6484788344789897E-2</v>
      </c>
      <c r="R970" s="43">
        <v>3.1423834833605515E-4</v>
      </c>
      <c r="S970" s="43">
        <v>0.85674819353699272</v>
      </c>
    </row>
    <row r="971" spans="13:19" x14ac:dyDescent="0.25">
      <c r="M971" s="43">
        <f t="shared" ref="M971" si="964">M970+hb</f>
        <v>53.39999999999911</v>
      </c>
      <c r="N971" s="43">
        <f t="array" ref="N971:S971">ODESOLN2(M970,M971,$C$13,N970,O970,P970,Q970,R970,S970,$I$3,$I$4,$I$5,$I$6,$I$7,$I$8,$F$3,$F$4,$F$5,$F$6,$F$7,$F$8,$F$9,$F$10)</f>
        <v>0</v>
      </c>
      <c r="O971" s="43">
        <v>0.11560581465186762</v>
      </c>
      <c r="P971" s="43">
        <v>1.9553103096428546E-8</v>
      </c>
      <c r="Q971" s="43">
        <v>2.6484788838448889E-2</v>
      </c>
      <c r="R971" s="43">
        <v>3.1423835290190203E-4</v>
      </c>
      <c r="S971" s="43">
        <v>0.85763417925936802</v>
      </c>
    </row>
    <row r="972" spans="13:19" x14ac:dyDescent="0.25">
      <c r="M972" s="43">
        <f t="shared" ref="M972" si="965">M971+hb</f>
        <v>53.449999999999108</v>
      </c>
      <c r="N972" s="43">
        <f t="array" ref="N972:S972">ODESOLN2(M971,M972,$C$13,N971,O971,P971,Q971,R971,S971,$I$3,$I$4,$I$5,$I$6,$I$7,$I$8,$F$3,$F$4,$F$5,$F$6,$F$7,$F$8,$F$9,$F$10)</f>
        <v>0</v>
      </c>
      <c r="O972" s="43">
        <v>0.11471982888620837</v>
      </c>
      <c r="P972" s="43">
        <v>1.9109462060441532E-8</v>
      </c>
      <c r="Q972" s="43">
        <v>2.6484789320911407E-2</v>
      </c>
      <c r="R972" s="43">
        <v>3.1423835736419298E-4</v>
      </c>
      <c r="S972" s="43">
        <v>0.85852016498174333</v>
      </c>
    </row>
    <row r="973" spans="13:19" x14ac:dyDescent="0.25">
      <c r="M973" s="43">
        <f t="shared" ref="M973" si="966">M972+hb</f>
        <v>53.499999999999105</v>
      </c>
      <c r="N973" s="43">
        <f t="array" ref="N973:S973">ODESOLN2(M972,M973,$C$13,N972,O972,P972,Q972,R972,S972,$I$3,$I$4,$I$5,$I$6,$I$7,$I$8,$F$3,$F$4,$F$5,$F$6,$F$7,$F$8,$F$9,$F$10)</f>
        <v>0</v>
      </c>
      <c r="O973" s="43">
        <v>0.11383384312185697</v>
      </c>
      <c r="P973" s="43">
        <v>1.8675565098468478E-8</v>
      </c>
      <c r="Q973" s="43">
        <v>2.6484789792423261E-2</v>
      </c>
      <c r="R973" s="43">
        <v>3.1423836172520138E-4</v>
      </c>
      <c r="S973" s="43">
        <v>0.85940615070411863</v>
      </c>
    </row>
    <row r="974" spans="13:19" x14ac:dyDescent="0.25">
      <c r="M974" s="43">
        <f t="shared" ref="M974" si="967">M973+hb</f>
        <v>53.549999999999102</v>
      </c>
      <c r="N974" s="43">
        <f t="array" ref="N974:S974">ODESOLN2(M973,M974,$C$13,N973,O973,P973,Q973,R973,S973,$I$3,$I$4,$I$5,$I$6,$I$7,$I$8,$F$3,$F$4,$F$5,$F$6,$F$7,$F$8,$F$9,$F$10)</f>
        <v>0</v>
      </c>
      <c r="O974" s="43">
        <v>0.11294785735877706</v>
      </c>
      <c r="P974" s="43">
        <v>1.8251205741833303E-8</v>
      </c>
      <c r="Q974" s="43">
        <v>2.6484790253225081E-2</v>
      </c>
      <c r="R974" s="43">
        <v>3.1423836598715274E-4</v>
      </c>
      <c r="S974" s="43">
        <v>0.86029213642649394</v>
      </c>
    </row>
    <row r="975" spans="13:19" x14ac:dyDescent="0.25">
      <c r="M975" s="43">
        <f t="shared" ref="M975" si="968">M974+hb</f>
        <v>53.599999999999099</v>
      </c>
      <c r="N975" s="43">
        <f t="array" ref="N975:S975">ODESOLN2(M974,M975,$C$13,N974,O974,P974,Q974,R974,S974,$I$3,$I$4,$I$5,$I$6,$I$7,$I$8,$F$3,$F$4,$F$5,$F$6,$F$7,$F$8,$F$9,$F$10)</f>
        <v>0</v>
      </c>
      <c r="O975" s="43">
        <v>0.11206187159693325</v>
      </c>
      <c r="P975" s="43">
        <v>1.7836181724361182E-8</v>
      </c>
      <c r="Q975" s="43">
        <v>2.6484790703552384E-2</v>
      </c>
      <c r="R975" s="43">
        <v>3.1423837015222538E-4</v>
      </c>
      <c r="S975" s="43">
        <v>0.86117812214886924</v>
      </c>
    </row>
    <row r="976" spans="13:19" x14ac:dyDescent="0.25">
      <c r="M976" s="43">
        <f t="shared" ref="M976" si="969">M975+hb</f>
        <v>53.649999999999096</v>
      </c>
      <c r="N976" s="43">
        <f t="array" ref="N976:S976">ODESOLN2(M975,M976,$C$13,N975,O975,P975,Q975,R975,S975,$I$3,$I$4,$I$5,$I$6,$I$7,$I$8,$F$3,$F$4,$F$5,$F$6,$F$7,$F$8,$F$9,$F$10)</f>
        <v>0</v>
      </c>
      <c r="O976" s="43">
        <v>0.11117588583629097</v>
      </c>
      <c r="P976" s="43">
        <v>1.7430294900664928E-8</v>
      </c>
      <c r="Q976" s="43">
        <v>2.648479114363567E-2</v>
      </c>
      <c r="R976" s="43">
        <v>3.1423837422255122E-4</v>
      </c>
      <c r="S976" s="43">
        <v>0.86206410787124454</v>
      </c>
    </row>
    <row r="977" spans="13:19" x14ac:dyDescent="0.25">
      <c r="M977" s="43">
        <f t="shared" ref="M977" si="970">M976+hb</f>
        <v>53.699999999999093</v>
      </c>
      <c r="N977" s="43">
        <f t="array" ref="N977:S977">ODESOLN2(M976,M977,$C$13,N976,O976,P976,Q976,R976,S976,$I$3,$I$4,$I$5,$I$6,$I$7,$I$8,$F$3,$F$4,$F$5,$F$6,$F$7,$F$8,$F$9,$F$10)</f>
        <v>0</v>
      </c>
      <c r="O977" s="43">
        <v>0.11028990007681667</v>
      </c>
      <c r="P977" s="43">
        <v>1.7033351165937954E-8</v>
      </c>
      <c r="Q977" s="43">
        <v>2.6484791573700567E-2</v>
      </c>
      <c r="R977" s="43">
        <v>3.1423837820021707E-4</v>
      </c>
      <c r="S977" s="43">
        <v>0.86295009359361985</v>
      </c>
    </row>
    <row r="978" spans="13:19" x14ac:dyDescent="0.25">
      <c r="M978" s="43">
        <f t="shared" ref="M978" si="971">M977+hb</f>
        <v>53.749999999999091</v>
      </c>
      <c r="N978" s="43">
        <f t="array" ref="N978:S978">ODESOLN2(M977,M978,$C$13,N977,O977,P977,Q977,R977,S977,$I$3,$I$4,$I$5,$I$6,$I$7,$I$8,$F$3,$F$4,$F$5,$F$6,$F$7,$F$8,$F$9,$F$10)</f>
        <v>0</v>
      </c>
      <c r="O978" s="43">
        <v>0.10940391431847761</v>
      </c>
      <c r="P978" s="43">
        <v>1.6645160377227648E-8</v>
      </c>
      <c r="Q978" s="43">
        <v>2.6484791993967895E-2</v>
      </c>
      <c r="R978" s="43">
        <v>3.1423838208726541E-4</v>
      </c>
      <c r="S978" s="43">
        <v>0.86383607931599515</v>
      </c>
    </row>
    <row r="979" spans="13:19" x14ac:dyDescent="0.25">
      <c r="M979" s="43">
        <f t="shared" ref="M979" si="972">M978+hb</f>
        <v>53.799999999999088</v>
      </c>
      <c r="N979" s="43">
        <f t="array" ref="N979:S979">ODESOLN2(M978,M979,$C$13,N978,O978,P978,Q978,R978,S978,$I$3,$I$4,$I$5,$I$6,$I$7,$I$8,$F$3,$F$4,$F$5,$F$6,$F$7,$F$8,$F$9,$F$10)</f>
        <v>0</v>
      </c>
      <c r="O979" s="43">
        <v>0.1085179285612419</v>
      </c>
      <c r="P979" s="43">
        <v>1.6265536276163693E-8</v>
      </c>
      <c r="Q979" s="43">
        <v>2.6484792404653797E-2</v>
      </c>
      <c r="R979" s="43">
        <v>3.1423838588569508E-4</v>
      </c>
      <c r="S979" s="43">
        <v>0.86472206503837046</v>
      </c>
    </row>
    <row r="980" spans="13:19" x14ac:dyDescent="0.25">
      <c r="M980" s="43">
        <f t="shared" ref="M980" si="973">M979+hb</f>
        <v>53.849999999999085</v>
      </c>
      <c r="N980" s="43">
        <f t="array" ref="N980:S980">ODESOLN2(M979,M980,$C$13,N979,O979,P979,Q979,R979,S979,$I$3,$I$4,$I$5,$I$6,$I$7,$I$8,$F$3,$F$4,$F$5,$F$6,$F$7,$F$8,$F$9,$F$10)</f>
        <v>0</v>
      </c>
      <c r="O980" s="43">
        <v>0.10763194280507853</v>
      </c>
      <c r="P980" s="43">
        <v>1.5894296413115907E-8</v>
      </c>
      <c r="Q980" s="43">
        <v>2.6484792805969784E-2</v>
      </c>
      <c r="R980" s="43">
        <v>3.1423838959746258E-4</v>
      </c>
      <c r="S980" s="43">
        <v>0.86560805076074576</v>
      </c>
    </row>
    <row r="981" spans="13:19" x14ac:dyDescent="0.25">
      <c r="M981" s="43">
        <f t="shared" ref="M981" si="974">M980+hb</f>
        <v>53.899999999999082</v>
      </c>
      <c r="N981" s="43">
        <f t="array" ref="N981:S981">ODESOLN2(M980,M981,$C$13,N980,O980,P980,Q980,R980,S980,$I$3,$I$4,$I$5,$I$6,$I$7,$I$8,$F$3,$F$4,$F$5,$F$6,$F$7,$F$8,$F$9,$F$10)</f>
        <v>0</v>
      </c>
      <c r="O981" s="43">
        <v>0.10674595704995728</v>
      </c>
      <c r="P981" s="43">
        <v>1.5531262072756933E-8</v>
      </c>
      <c r="Q981" s="43">
        <v>2.6484793198122889E-2</v>
      </c>
      <c r="R981" s="43">
        <v>3.1423839322448259E-4</v>
      </c>
      <c r="S981" s="43">
        <v>0.86649403648312107</v>
      </c>
    </row>
    <row r="982" spans="13:19" x14ac:dyDescent="0.25">
      <c r="M982" s="43">
        <f t="shared" ref="M982" si="975">M981+hb</f>
        <v>53.949999999999079</v>
      </c>
      <c r="N982" s="43">
        <f t="array" ref="N982:S982">ODESOLN2(M981,M982,$C$13,N981,O981,P981,Q981,R981,S981,$I$3,$I$4,$I$5,$I$6,$I$7,$I$8,$F$3,$F$4,$F$5,$F$6,$F$7,$F$8,$F$9,$F$10)</f>
        <v>0</v>
      </c>
      <c r="O982" s="43">
        <v>0.1058599712958487</v>
      </c>
      <c r="P982" s="43">
        <v>1.5176258201005216E-8</v>
      </c>
      <c r="Q982" s="43">
        <v>2.6484793581315721E-2</v>
      </c>
      <c r="R982" s="43">
        <v>3.1423839676862918E-4</v>
      </c>
      <c r="S982" s="43">
        <v>0.86738002220549637</v>
      </c>
    </row>
    <row r="983" spans="13:19" x14ac:dyDescent="0.25">
      <c r="M983" s="43">
        <f t="shared" ref="M983" si="976">M982+hb</f>
        <v>53.999999999999076</v>
      </c>
      <c r="N983" s="43">
        <f t="array" ref="N983:S983">ODESOLN2(M982,M983,$C$13,N982,O982,P982,Q982,R982,S982,$I$3,$I$4,$I$5,$I$6,$I$7,$I$8,$F$3,$F$4,$F$5,$F$6,$F$7,$F$8,$F$9,$F$10)</f>
        <v>0</v>
      </c>
      <c r="O983" s="43">
        <v>0.10497398554272416</v>
      </c>
      <c r="P983" s="43">
        <v>1.4829113333324326E-8</v>
      </c>
      <c r="Q983" s="43">
        <v>2.6484793955746554E-2</v>
      </c>
      <c r="R983" s="43">
        <v>3.1423840023173609E-4</v>
      </c>
      <c r="S983" s="43">
        <v>0.86826600792787167</v>
      </c>
    </row>
    <row r="984" spans="13:19" x14ac:dyDescent="0.25">
      <c r="M984" s="43">
        <f t="shared" ref="M984" si="977">M983+hb</f>
        <v>54.049999999999073</v>
      </c>
      <c r="N984" s="43">
        <f t="array" ref="N984:S984">ODESOLN2(M983,M984,$C$13,N983,O983,P983,Q983,R983,S983,$I$3,$I$4,$I$5,$I$6,$I$7,$I$8,$F$3,$F$4,$F$5,$F$6,$F$7,$F$8,$F$9,$F$10)</f>
        <v>0</v>
      </c>
      <c r="O984" s="43">
        <v>0.10408799979055572</v>
      </c>
      <c r="P984" s="43">
        <v>1.4489659524354927E-8</v>
      </c>
      <c r="Q984" s="43">
        <v>2.6484794321609453E-2</v>
      </c>
      <c r="R984" s="43">
        <v>3.1423840361559824E-4</v>
      </c>
      <c r="S984" s="43">
        <v>0.86915199365024698</v>
      </c>
    </row>
    <row r="985" spans="13:19" x14ac:dyDescent="0.25">
      <c r="M985" s="43">
        <f t="shared" ref="M985" si="978">M984+hb</f>
        <v>54.099999999999071</v>
      </c>
      <c r="N985" s="43">
        <f t="array" ref="N985:S985">ODESOLN2(M984,M985,$C$13,N984,O984,P984,Q984,R984,S984,$I$3,$I$4,$I$5,$I$6,$I$7,$I$8,$F$3,$F$4,$F$5,$F$6,$F$7,$F$8,$F$9,$F$10)</f>
        <v>0</v>
      </c>
      <c r="O985" s="43">
        <v>0.10320201403931627</v>
      </c>
      <c r="P985" s="43">
        <v>1.4157732278856118E-8</v>
      </c>
      <c r="Q985" s="43">
        <v>2.6484794679094287E-2</v>
      </c>
      <c r="R985" s="43">
        <v>3.1423840692197186E-4</v>
      </c>
      <c r="S985" s="43">
        <v>0.87003797937262228</v>
      </c>
    </row>
    <row r="986" spans="13:19" x14ac:dyDescent="0.25">
      <c r="M986" s="43">
        <f t="shared" ref="M986" si="979">M985+hb</f>
        <v>54.149999999999068</v>
      </c>
      <c r="N986" s="43">
        <f t="array" ref="N986:S986">ODESOLN2(M985,M986,$C$13,N985,O985,P985,Q985,R985,S985,$I$3,$I$4,$I$5,$I$6,$I$7,$I$8,$F$3,$F$4,$F$5,$F$6,$F$7,$F$8,$F$9,$F$10)</f>
        <v>0</v>
      </c>
      <c r="O986" s="43">
        <v>0.10231602828897936</v>
      </c>
      <c r="P986" s="43">
        <v>1.3833170483933241E-8</v>
      </c>
      <c r="Q986" s="43">
        <v>2.6484795028386913E-2</v>
      </c>
      <c r="R986" s="43">
        <v>3.1423841015257585E-4</v>
      </c>
      <c r="S986" s="43">
        <v>0.87092396509499759</v>
      </c>
    </row>
    <row r="987" spans="13:19" x14ac:dyDescent="0.25">
      <c r="M987" s="43">
        <f t="shared" ref="M987" si="980">M986+hb</f>
        <v>54.199999999999065</v>
      </c>
      <c r="N987" s="43">
        <f t="array" ref="N987:S987">ODESOLN2(M986,M987,$C$13,N986,O986,P986,Q986,R986,S986,$I$3,$I$4,$I$5,$I$6,$I$7,$I$8,$F$3,$F$4,$F$5,$F$6,$F$7,$F$8,$F$9,$F$10)</f>
        <v>0</v>
      </c>
      <c r="O987" s="43">
        <v>0.10143004253951923</v>
      </c>
      <c r="P987" s="43">
        <v>1.3515816342529714E-8</v>
      </c>
      <c r="Q987" s="43">
        <v>2.6484795369669176E-2</v>
      </c>
      <c r="R987" s="43">
        <v>3.1423841330909197E-4</v>
      </c>
      <c r="S987" s="43">
        <v>0.87180995081737289</v>
      </c>
    </row>
    <row r="988" spans="13:19" x14ac:dyDescent="0.25">
      <c r="M988" s="43">
        <f t="shared" ref="M988" si="981">M987+hb</f>
        <v>54.249999999999062</v>
      </c>
      <c r="N988" s="43">
        <f t="array" ref="N988:S988">ODESOLN2(M987,M988,$C$13,N987,O987,P987,Q987,R987,S987,$I$3,$I$4,$I$5,$I$6,$I$7,$I$8,$F$3,$F$4,$F$5,$F$6,$F$7,$F$8,$F$9,$F$10)</f>
        <v>0</v>
      </c>
      <c r="O988" s="43">
        <v>0.10054405679091083</v>
      </c>
      <c r="P988" s="43">
        <v>1.3205515308160585E-8</v>
      </c>
      <c r="Q988" s="43">
        <v>2.6484795703119044E-2</v>
      </c>
      <c r="R988" s="43">
        <v>3.1423841639316642E-4</v>
      </c>
      <c r="S988" s="43">
        <v>0.8726959365397482</v>
      </c>
    </row>
    <row r="989" spans="13:19" x14ac:dyDescent="0.25">
      <c r="M989" s="43">
        <f t="shared" ref="M989" si="982">M988+hb</f>
        <v>54.299999999999059</v>
      </c>
      <c r="N989" s="43">
        <f t="array" ref="N989:S989">ODESOLN2(M988,M989,$C$13,N988,O988,P988,Q988,R988,S988,$I$3,$I$4,$I$5,$I$6,$I$7,$I$8,$F$3,$F$4,$F$5,$F$6,$F$7,$F$8,$F$9,$F$10)</f>
        <v>0</v>
      </c>
      <c r="O989" s="43">
        <v>9.9658071043129778E-2</v>
      </c>
      <c r="P989" s="43">
        <v>1.2902116020866156E-8</v>
      </c>
      <c r="Q989" s="43">
        <v>2.648479602891066E-2</v>
      </c>
      <c r="R989" s="43">
        <v>3.1423841940640966E-4</v>
      </c>
      <c r="S989" s="43">
        <v>0.8735819222621235</v>
      </c>
    </row>
    <row r="990" spans="13:19" x14ac:dyDescent="0.25">
      <c r="M990" s="43">
        <f t="shared" ref="M990" si="983">M989+hb</f>
        <v>54.349999999999056</v>
      </c>
      <c r="N990" s="43">
        <f t="array" ref="N990:S990">ODESOLN2(M989,M990,$C$13,N989,O989,P989,Q989,R989,S989,$I$3,$I$4,$I$5,$I$6,$I$7,$I$8,$F$3,$F$4,$F$5,$F$6,$F$7,$F$8,$F$9,$F$10)</f>
        <v>0</v>
      </c>
      <c r="O990" s="43">
        <v>9.8772085296152334E-2</v>
      </c>
      <c r="P990" s="43">
        <v>1.2605470244364127E-8</v>
      </c>
      <c r="Q990" s="43">
        <v>2.6484796347214415E-2</v>
      </c>
      <c r="R990" s="43">
        <v>3.1423842235039787E-4</v>
      </c>
      <c r="S990" s="43">
        <v>0.8744679079844988</v>
      </c>
    </row>
    <row r="991" spans="13:19" x14ac:dyDescent="0.25">
      <c r="M991" s="43">
        <f t="shared" ref="M991" si="984">M990+hb</f>
        <v>54.399999999999054</v>
      </c>
      <c r="N991" s="43">
        <f t="array" ref="N991:S991">ODESOLN2(M990,M991,$C$13,N990,O990,P990,Q990,R990,S990,$I$3,$I$4,$I$5,$I$6,$I$7,$I$8,$F$3,$F$4,$F$5,$F$6,$F$7,$F$8,$F$9,$F$10)</f>
        <v>0</v>
      </c>
      <c r="O991" s="43">
        <v>9.7886099549955391E-2</v>
      </c>
      <c r="P991" s="43">
        <v>1.2315432804379214E-8</v>
      </c>
      <c r="Q991" s="43">
        <v>2.6484796658197057E-2</v>
      </c>
      <c r="R991" s="43">
        <v>3.142384252266731E-4</v>
      </c>
      <c r="S991" s="43">
        <v>0.87535389370687411</v>
      </c>
    </row>
    <row r="992" spans="13:19" x14ac:dyDescent="0.25">
      <c r="M992" s="43">
        <f t="shared" ref="M992" si="985">M991+hb</f>
        <v>54.449999999999051</v>
      </c>
      <c r="N992" s="43">
        <f t="array" ref="N992:S992">ODESOLN2(M991,M992,$C$13,N991,O991,P991,Q991,R991,S991,$I$3,$I$4,$I$5,$I$6,$I$7,$I$8,$F$3,$F$4,$F$5,$F$6,$F$7,$F$8,$F$9,$F$10)</f>
        <v>0</v>
      </c>
      <c r="O992" s="43">
        <v>9.7000113804516438E-2</v>
      </c>
      <c r="P992" s="43">
        <v>1.2031861528129473E-8</v>
      </c>
      <c r="Q992" s="43">
        <v>2.6484796962021735E-2</v>
      </c>
      <c r="R992" s="43">
        <v>3.1423842803674439E-4</v>
      </c>
      <c r="S992" s="43">
        <v>0.87623987942924941</v>
      </c>
    </row>
    <row r="993" spans="13:19" x14ac:dyDescent="0.25">
      <c r="M993" s="43">
        <f t="shared" ref="M993" si="986">M992+hb</f>
        <v>54.499999999999048</v>
      </c>
      <c r="N993" s="43">
        <f t="array" ref="N993:S993">ODESOLN2(M992,M993,$C$13,N992,O992,P992,Q992,R992,S992,$I$3,$I$4,$I$5,$I$6,$I$7,$I$8,$F$3,$F$4,$F$5,$F$6,$F$7,$F$8,$F$9,$F$10)</f>
        <v>0</v>
      </c>
      <c r="O993" s="43">
        <v>9.6114128059813606E-2</v>
      </c>
      <c r="P993" s="43">
        <v>1.1754617184948921E-8</v>
      </c>
      <c r="Q993" s="43">
        <v>2.6484797258848086E-2</v>
      </c>
      <c r="R993" s="43">
        <v>3.1423843078208827E-4</v>
      </c>
      <c r="S993" s="43">
        <v>0.87712586515162472</v>
      </c>
    </row>
    <row r="994" spans="13:19" x14ac:dyDescent="0.25">
      <c r="M994" s="43">
        <f t="shared" ref="M994" si="987">M993+hb</f>
        <v>54.549999999999045</v>
      </c>
      <c r="N994" s="43">
        <f t="array" ref="N994:S994">ODESOLN2(M993,M994,$C$13,N993,O993,P993,Q993,R993,S993,$I$3,$I$4,$I$5,$I$6,$I$7,$I$8,$F$3,$F$4,$F$5,$F$6,$F$7,$F$8,$F$9,$F$10)</f>
        <v>0</v>
      </c>
      <c r="O994" s="43">
        <v>9.522814231582559E-2</v>
      </c>
      <c r="P994" s="43">
        <v>1.1483563428026393E-8</v>
      </c>
      <c r="Q994" s="43">
        <v>2.6484797548832328E-2</v>
      </c>
      <c r="R994" s="43">
        <v>3.1423843346414971E-4</v>
      </c>
      <c r="S994" s="43">
        <v>0.87801185087400002</v>
      </c>
    </row>
    <row r="995" spans="13:19" x14ac:dyDescent="0.25">
      <c r="M995" s="43">
        <f t="shared" ref="M995" si="988">M994+hb</f>
        <v>54.599999999999042</v>
      </c>
      <c r="N995" s="43">
        <f t="array" ref="N995:S995">ODESOLN2(M994,M995,$C$13,N994,O994,P994,Q994,R994,S994,$I$3,$I$4,$I$5,$I$6,$I$7,$I$8,$F$3,$F$4,$F$5,$F$6,$F$7,$F$8,$F$9,$F$10)</f>
        <v>0</v>
      </c>
      <c r="O995" s="43">
        <v>9.4342156572531671E-2</v>
      </c>
      <c r="P995" s="43">
        <v>1.1218566737240834E-8</v>
      </c>
      <c r="Q995" s="43">
        <v>2.6484797832127299E-2</v>
      </c>
      <c r="R995" s="43">
        <v>3.1423843608434203E-4</v>
      </c>
      <c r="S995" s="43">
        <v>0.87889783659637533</v>
      </c>
    </row>
    <row r="996" spans="13:19" x14ac:dyDescent="0.25">
      <c r="M996" s="43">
        <f t="shared" ref="M996" si="989">M995+hb</f>
        <v>54.649999999999039</v>
      </c>
      <c r="N996" s="43">
        <f t="array" ref="N996:S996">ODESOLN2(M995,M996,$C$13,N995,O995,P995,Q995,R995,S995,$I$3,$I$4,$I$5,$I$6,$I$7,$I$8,$F$3,$F$4,$F$5,$F$6,$F$7,$F$8,$F$9,$F$10)</f>
        <v>0</v>
      </c>
      <c r="O996" s="43">
        <v>9.3456170829911644E-2</v>
      </c>
      <c r="P996" s="43">
        <v>1.095949636307367E-8</v>
      </c>
      <c r="Q996" s="43">
        <v>2.6484798108882525E-2</v>
      </c>
      <c r="R996" s="43">
        <v>3.1423843864404827E-4</v>
      </c>
      <c r="S996" s="43">
        <v>0.87978382231875063</v>
      </c>
    </row>
    <row r="997" spans="13:19" x14ac:dyDescent="0.25">
      <c r="M997" s="43">
        <f t="shared" ref="M997" si="990">M996+hb</f>
        <v>54.699999999999037</v>
      </c>
      <c r="N997" s="43">
        <f t="array" ref="N997:S997">ODESOLN2(M996,M997,$C$13,N996,O996,P996,Q996,R996,S996,$I$3,$I$4,$I$5,$I$6,$I$7,$I$8,$F$3,$F$4,$F$5,$F$6,$F$7,$F$8,$F$9,$F$10)</f>
        <v>0</v>
      </c>
      <c r="O997" s="43">
        <v>9.2570185087945886E-2</v>
      </c>
      <c r="P997" s="43">
        <v>1.0706224271579087E-8</v>
      </c>
      <c r="Q997" s="43">
        <v>2.6484798379244327E-2</v>
      </c>
      <c r="R997" s="43">
        <v>3.142384411446218E-4</v>
      </c>
      <c r="S997" s="43">
        <v>0.88066980804112593</v>
      </c>
    </row>
    <row r="998" spans="13:19" x14ac:dyDescent="0.25">
      <c r="M998" s="43">
        <f t="shared" ref="M998" si="991">M997+hb</f>
        <v>54.749999999999034</v>
      </c>
      <c r="N998" s="43">
        <f t="array" ref="N998:S998">ODESOLN2(M997,M998,$C$13,N997,O997,P997,Q997,R997,S997,$I$3,$I$4,$I$5,$I$6,$I$7,$I$8,$F$3,$F$4,$F$5,$F$6,$F$7,$F$8,$F$9,$F$10)</f>
        <v>0</v>
      </c>
      <c r="O998" s="43">
        <v>9.1684199346615314E-2</v>
      </c>
      <c r="P998" s="43">
        <v>1.0458625090393489E-8</v>
      </c>
      <c r="Q998" s="43">
        <v>2.6484798643355852E-2</v>
      </c>
      <c r="R998" s="43">
        <v>3.1423844358738654E-4</v>
      </c>
      <c r="S998" s="43">
        <v>0.88155579376350124</v>
      </c>
    </row>
    <row r="999" spans="13:19" x14ac:dyDescent="0.25">
      <c r="M999" s="43">
        <f t="shared" ref="M999" si="992">M998+hb</f>
        <v>54.799999999999031</v>
      </c>
      <c r="N999" s="43">
        <f t="array" ref="N999:S999">ODESOLN2(M998,M999,$C$13,N998,O998,P998,Q998,R998,S998,$I$3,$I$4,$I$5,$I$6,$I$7,$I$8,$F$3,$F$4,$F$5,$F$6,$F$7,$F$8,$F$9,$F$10)</f>
        <v>0</v>
      </c>
      <c r="O999" s="43">
        <v>9.0798213605901318E-2</v>
      </c>
      <c r="P999" s="43">
        <v>1.0216576055765592E-8</v>
      </c>
      <c r="Q999" s="43">
        <v>2.6484798901357135E-2</v>
      </c>
      <c r="R999" s="43">
        <v>3.142384459736379E-4</v>
      </c>
      <c r="S999" s="43">
        <v>0.88244177948587654</v>
      </c>
    </row>
    <row r="1000" spans="13:19" x14ac:dyDescent="0.25">
      <c r="M1000" s="43">
        <f t="shared" ref="M1000" si="993">M999+hb</f>
        <v>54.849999999999028</v>
      </c>
      <c r="N1000" s="43">
        <f t="array" ref="N1000:S1000">ODESOLN2(M999,M1000,$C$13,N999,O999,P999,Q999,R999,S999,$I$3,$I$4,$I$5,$I$6,$I$7,$I$8,$F$3,$F$4,$F$5,$F$6,$F$7,$F$8,$F$9,$F$10)</f>
        <v>0</v>
      </c>
      <c r="O1000" s="43">
        <v>8.9912227865785843E-2</v>
      </c>
      <c r="P1000" s="43">
        <v>9.9799569605890229E-9</v>
      </c>
      <c r="Q1000" s="43">
        <v>2.6484799153385214E-2</v>
      </c>
      <c r="R1000" s="43">
        <v>3.1423844830464302E-4</v>
      </c>
      <c r="S1000" s="43">
        <v>0.88332776520825185</v>
      </c>
    </row>
    <row r="1001" spans="13:19" x14ac:dyDescent="0.25">
      <c r="M1001" s="43">
        <f t="shared" ref="M1001" si="994">M1000+hb</f>
        <v>54.899999999999025</v>
      </c>
      <c r="N1001" s="43">
        <f t="array" ref="N1001:S1001">ODESOLN2(M1000,M1001,$C$13,N1000,O1000,P1000,Q1000,R1000,S1000,$I$3,$I$4,$I$5,$I$6,$I$7,$I$8,$F$3,$F$4,$F$5,$F$6,$F$7,$F$8,$F$9,$F$10)</f>
        <v>0</v>
      </c>
      <c r="O1001" s="43">
        <v>8.902624212625132E-2</v>
      </c>
      <c r="P1001" s="43">
        <v>9.7486501034195327E-9</v>
      </c>
      <c r="Q1001" s="43">
        <v>2.6484799399574131E-2</v>
      </c>
      <c r="R1001" s="43">
        <v>3.1423845058164182E-4</v>
      </c>
      <c r="S1001" s="43">
        <v>0.88421375093062715</v>
      </c>
    </row>
    <row r="1002" spans="13:19" x14ac:dyDescent="0.25">
      <c r="M1002" s="43">
        <f t="shared" ref="M1002" si="995">M1001+hb</f>
        <v>54.949999999999022</v>
      </c>
      <c r="N1002" s="43">
        <f t="array" ref="N1002:S1002">ODESOLN2(M1001,M1002,$C$13,N1001,O1001,P1001,Q1001,R1001,S1001,$I$3,$I$4,$I$5,$I$6,$I$7,$I$8,$F$3,$F$4,$F$5,$F$6,$F$7,$F$8,$F$9,$F$10)</f>
        <v>0</v>
      </c>
      <c r="O1002" s="43">
        <v>8.8140256387280583E-2</v>
      </c>
      <c r="P1002" s="43">
        <v>9.5225402384592408E-9</v>
      </c>
      <c r="Q1002" s="43">
        <v>2.6484799640055033E-2</v>
      </c>
      <c r="R1002" s="43">
        <v>3.1423845280584718E-4</v>
      </c>
      <c r="S1002" s="43">
        <v>0.88509973665300246</v>
      </c>
    </row>
    <row r="1003" spans="13:19" x14ac:dyDescent="0.25">
      <c r="M1003" s="43">
        <f t="shared" ref="M1003" si="996">M1002+hb</f>
        <v>54.999999999999019</v>
      </c>
      <c r="N1003" s="43">
        <f t="array" ref="N1003:S1003">ODESOLN2(M1002,M1003,$C$13,N1002,O1002,P1002,Q1002,R1002,S1002,$I$3,$I$4,$I$5,$I$6,$I$7,$I$8,$F$3,$F$4,$F$5,$F$6,$F$7,$F$8,$F$9,$F$10)</f>
        <v>0</v>
      </c>
      <c r="O1003" s="43">
        <v>8.7254270648857032E-2</v>
      </c>
      <c r="P1003" s="43">
        <v>9.3015145264906298E-9</v>
      </c>
      <c r="Q1003" s="43">
        <v>2.6484799874956211E-2</v>
      </c>
      <c r="R1003" s="43">
        <v>3.142384549784457E-4</v>
      </c>
      <c r="S1003" s="43">
        <v>0.88598572237537776</v>
      </c>
    </row>
    <row r="1004" spans="13:19" x14ac:dyDescent="0.25">
      <c r="M1004" s="43">
        <f t="shared" ref="M1004" si="997">M1003+hb</f>
        <v>55.049999999999017</v>
      </c>
      <c r="N1004" s="43">
        <f t="array" ref="N1004:S1004">ODESOLN2(M1003,M1004,$C$13,N1003,O1003,P1003,Q1003,R1003,S1003,$I$3,$I$4,$I$5,$I$6,$I$7,$I$8,$F$3,$F$4,$F$5,$F$6,$F$7,$F$8,$F$9,$F$10)</f>
        <v>0</v>
      </c>
      <c r="O1004" s="43">
        <v>8.6368284910964488E-2</v>
      </c>
      <c r="P1004" s="43">
        <v>9.0854624867432926E-9</v>
      </c>
      <c r="Q1004" s="43">
        <v>2.648480010440318E-2</v>
      </c>
      <c r="R1004" s="43">
        <v>3.1423845710059842E-4</v>
      </c>
      <c r="S1004" s="43">
        <v>0.88687170809775306</v>
      </c>
    </row>
    <row r="1005" spans="13:19" x14ac:dyDescent="0.25">
      <c r="M1005" s="43">
        <f t="shared" ref="M1005" si="998">M1004+hb</f>
        <v>55.099999999999014</v>
      </c>
      <c r="N1005" s="43">
        <f t="array" ref="N1005:S1005">ODESOLN2(M1004,M1005,$C$13,N1004,O1004,P1004,Q1004,R1004,S1004,$I$3,$I$4,$I$5,$I$6,$I$7,$I$8,$F$3,$F$4,$F$5,$F$6,$F$7,$F$8,$F$9,$F$10)</f>
        <v>0</v>
      </c>
      <c r="O1005" s="43">
        <v>8.548229917358717E-2</v>
      </c>
      <c r="P1005" s="43">
        <v>8.8742759496766932E-9</v>
      </c>
      <c r="Q1005" s="43">
        <v>2.6484800328518718E-2</v>
      </c>
      <c r="R1005" s="43">
        <v>3.142384591734408E-4</v>
      </c>
      <c r="S1005" s="43">
        <v>0.88775769382012837</v>
      </c>
    </row>
    <row r="1006" spans="13:19" x14ac:dyDescent="0.25">
      <c r="M1006" s="43">
        <f t="shared" ref="M1006" si="999">M1005+hb</f>
        <v>55.149999999999011</v>
      </c>
      <c r="N1006" s="43">
        <f t="array" ref="N1006:S1006">ODESOLN2(M1005,M1006,$C$13,N1005,O1005,P1005,Q1005,R1005,S1005,$I$3,$I$4,$I$5,$I$6,$I$7,$I$8,$F$3,$F$4,$F$5,$F$6,$F$7,$F$8,$F$9,$F$10)</f>
        <v>0</v>
      </c>
      <c r="O1006" s="43">
        <v>8.4596313436709758E-2</v>
      </c>
      <c r="P1006" s="43">
        <v>8.6678490106625435E-9</v>
      </c>
      <c r="Q1006" s="43">
        <v>2.648480054742294E-2</v>
      </c>
      <c r="R1006" s="43">
        <v>3.1423846119808373E-4</v>
      </c>
      <c r="S1006" s="43">
        <v>0.88864367954250367</v>
      </c>
    </row>
    <row r="1007" spans="13:19" x14ac:dyDescent="0.25">
      <c r="M1007" s="43">
        <f t="shared" ref="M1007" si="1000">M1006+hb</f>
        <v>55.199999999999008</v>
      </c>
      <c r="N1007" s="43">
        <f t="array" ref="N1007:S1007">ODESOLN2(M1006,M1007,$C$13,N1006,O1006,P1006,Q1006,R1006,S1006,$I$3,$I$4,$I$5,$I$6,$I$7,$I$8,$F$3,$F$4,$F$5,$F$6,$F$7,$F$8,$F$9,$F$10)</f>
        <v>0</v>
      </c>
      <c r="O1007" s="43">
        <v>8.3710327700317388E-2</v>
      </c>
      <c r="P1007" s="43">
        <v>8.4660779845506033E-9</v>
      </c>
      <c r="Q1007" s="43">
        <v>2.6484800761233333E-2</v>
      </c>
      <c r="R1007" s="43">
        <v>3.1423846317561391E-4</v>
      </c>
      <c r="S1007" s="43">
        <v>0.88952966526487898</v>
      </c>
    </row>
    <row r="1008" spans="13:19" x14ac:dyDescent="0.25">
      <c r="M1008" s="43">
        <f t="shared" ref="M1008" si="1001">M1007+hb</f>
        <v>55.249999999999005</v>
      </c>
      <c r="N1008" s="43">
        <f t="array" ref="N1008:S1008">ODESOLN2(M1007,M1008,$C$13,N1007,O1007,P1007,Q1007,R1007,S1007,$I$3,$I$4,$I$5,$I$6,$I$7,$I$8,$F$3,$F$4,$F$5,$F$6,$F$7,$F$8,$F$9,$F$10)</f>
        <v>0</v>
      </c>
      <c r="O1008" s="43">
        <v>8.2824341964395559E-2</v>
      </c>
      <c r="P1008" s="43">
        <v>8.2688613611019921E-9</v>
      </c>
      <c r="Q1008" s="43">
        <v>2.6484800970064833E-2</v>
      </c>
      <c r="R1008" s="43">
        <v>3.1423846510709438E-4</v>
      </c>
      <c r="S1008" s="43">
        <v>0.89041565098725428</v>
      </c>
    </row>
    <row r="1009" spans="13:19" x14ac:dyDescent="0.25">
      <c r="M1009" s="43">
        <f t="shared" ref="M1009" si="1002">M1008+hb</f>
        <v>55.299999999999002</v>
      </c>
      <c r="N1009" s="43">
        <f t="array" ref="N1009:S1009">ODESOLN2(M1008,M1009,$C$13,N1008,O1008,P1008,Q1008,R1008,S1008,$I$3,$I$4,$I$5,$I$6,$I$7,$I$8,$F$3,$F$4,$F$5,$F$6,$F$7,$F$8,$F$9,$F$10)</f>
        <v>0</v>
      </c>
      <c r="O1009" s="43">
        <v>8.193835622893017E-2</v>
      </c>
      <c r="P1009" s="43">
        <v>8.0760997612744521E-9</v>
      </c>
      <c r="Q1009" s="43">
        <v>2.6484801174029873E-2</v>
      </c>
      <c r="R1009" s="43">
        <v>3.1423846699356496E-4</v>
      </c>
      <c r="S1009" s="43">
        <v>0.89130163670962959</v>
      </c>
    </row>
    <row r="1010" spans="13:19" x14ac:dyDescent="0.25">
      <c r="M1010" s="43">
        <f t="shared" ref="M1010" si="1003">M1009+hb</f>
        <v>55.349999999999</v>
      </c>
      <c r="N1010" s="43">
        <f t="array" ref="N1010:S1010">ODESOLN2(M1009,M1010,$C$13,N1009,O1009,P1009,Q1009,R1009,S1009,$I$3,$I$4,$I$5,$I$6,$I$7,$I$8,$F$3,$F$4,$F$5,$F$6,$F$7,$F$8,$F$9,$F$10)</f>
        <v>0</v>
      </c>
      <c r="O1010" s="43">
        <v>8.1052370493907538E-2</v>
      </c>
      <c r="P1010" s="43">
        <v>7.8876958943441045E-9</v>
      </c>
      <c r="Q1010" s="43">
        <v>2.6484801373238422E-2</v>
      </c>
      <c r="R1010" s="43">
        <v>3.1423846883604285E-4</v>
      </c>
      <c r="S1010" s="43">
        <v>0.89218762243200489</v>
      </c>
    </row>
    <row r="1011" spans="13:19" x14ac:dyDescent="0.25">
      <c r="M1011" s="43">
        <f t="shared" ref="M1011" si="1004">M1010+hb</f>
        <v>55.399999999998997</v>
      </c>
      <c r="N1011" s="43">
        <f t="array" ref="N1011:S1011">ODESOLN2(M1010,M1011,$C$13,N1010,O1010,P1010,Q1010,R1010,S1010,$I$3,$I$4,$I$5,$I$6,$I$7,$I$8,$F$3,$F$4,$F$5,$F$6,$F$7,$F$8,$F$9,$F$10)</f>
        <v>0</v>
      </c>
      <c r="O1011" s="43">
        <v>8.0166384759314313E-2</v>
      </c>
      <c r="P1011" s="43">
        <v>7.7035545158486872E-9</v>
      </c>
      <c r="Q1011" s="43">
        <v>2.6484801567798054E-2</v>
      </c>
      <c r="R1011" s="43">
        <v>3.1423847063552285E-4</v>
      </c>
      <c r="S1011" s="43">
        <v>0.89307360815438019</v>
      </c>
    </row>
    <row r="1012" spans="13:19" x14ac:dyDescent="0.25">
      <c r="M1012" s="43">
        <f t="shared" ref="M1012" si="1005">M1011+hb</f>
        <v>55.449999999998994</v>
      </c>
      <c r="N1012" s="43">
        <f t="array" ref="N1012:S1012">ODESOLN2(M1011,M1012,$C$13,N1011,O1011,P1011,Q1011,R1011,S1011,$I$3,$I$4,$I$5,$I$6,$I$7,$I$8,$F$3,$F$4,$F$5,$F$6,$F$7,$F$8,$F$9,$F$10)</f>
        <v>0</v>
      </c>
      <c r="O1012" s="43">
        <v>7.9280399025137574E-2</v>
      </c>
      <c r="P1012" s="43">
        <v>7.523582386337343E-9</v>
      </c>
      <c r="Q1012" s="43">
        <v>2.6484801757813977E-2</v>
      </c>
      <c r="R1012" s="43">
        <v>3.1423847239297825E-4</v>
      </c>
      <c r="S1012" s="43">
        <v>0.8939595938767555</v>
      </c>
    </row>
    <row r="1013" spans="13:19" x14ac:dyDescent="0.25">
      <c r="M1013" s="43">
        <f t="shared" ref="M1013" si="1006">M1012+hb</f>
        <v>55.499999999998991</v>
      </c>
      <c r="N1013" s="43">
        <f t="array" ref="N1013:S1013">ODESOLN2(M1012,M1013,$C$13,N1012,O1012,P1012,Q1012,R1012,S1012,$I$3,$I$4,$I$5,$I$6,$I$7,$I$8,$F$3,$F$4,$F$5,$F$6,$F$7,$F$8,$F$9,$F$10)</f>
        <v>0</v>
      </c>
      <c r="O1013" s="43">
        <v>7.839441329136472E-2</v>
      </c>
      <c r="P1013" s="43">
        <v>7.3476882309123977E-9</v>
      </c>
      <c r="Q1013" s="43">
        <v>2.6484801943389119E-2</v>
      </c>
      <c r="R1013" s="43">
        <v>3.1423847410936076E-4</v>
      </c>
      <c r="S1013" s="43">
        <v>0.8948455795991308</v>
      </c>
    </row>
    <row r="1014" spans="13:19" x14ac:dyDescent="0.25">
      <c r="M1014" s="43">
        <f t="shared" ref="M1014" si="1007">M1013+hb</f>
        <v>55.549999999998988</v>
      </c>
      <c r="N1014" s="43">
        <f t="array" ref="N1014:S1014">ODESOLN2(M1013,M1014,$C$13,N1013,O1013,P1013,Q1013,R1013,S1013,$I$3,$I$4,$I$5,$I$6,$I$7,$I$8,$F$3,$F$4,$F$5,$F$6,$F$7,$F$8,$F$9,$F$10)</f>
        <v>0</v>
      </c>
      <c r="O1014" s="43">
        <v>7.7508427557983539E-2</v>
      </c>
      <c r="P1014" s="43">
        <v>7.1757826995487724E-9</v>
      </c>
      <c r="Q1014" s="43">
        <v>2.6484802124624132E-2</v>
      </c>
      <c r="R1014" s="43">
        <v>3.1423847578560151E-4</v>
      </c>
      <c r="S1014" s="43">
        <v>0.89573156532150611</v>
      </c>
    </row>
    <row r="1015" spans="13:19" x14ac:dyDescent="0.25">
      <c r="M1015" s="43">
        <f t="shared" ref="M1015" si="1008">M1014+hb</f>
        <v>55.599999999998985</v>
      </c>
      <c r="N1015" s="43">
        <f t="array" ref="N1015:S1015">ODESOLN2(M1014,M1015,$C$13,N1014,O1014,P1014,Q1014,R1014,S1014,$I$3,$I$4,$I$5,$I$6,$I$7,$I$8,$F$3,$F$4,$F$5,$F$6,$F$7,$F$8,$F$9,$F$10)</f>
        <v>0</v>
      </c>
      <c r="O1015" s="43">
        <v>7.6622441824982096E-2</v>
      </c>
      <c r="P1015" s="43">
        <v>7.0077783281768871E-9</v>
      </c>
      <c r="Q1015" s="43">
        <v>2.6484802301617483E-2</v>
      </c>
      <c r="R1015" s="43">
        <v>3.1423847742261121E-4</v>
      </c>
      <c r="S1015" s="43">
        <v>0.89661755104388141</v>
      </c>
    </row>
    <row r="1016" spans="13:19" x14ac:dyDescent="0.25">
      <c r="M1016" s="43">
        <f t="shared" ref="M1016" si="1009">M1015+hb</f>
        <v>55.649999999998983</v>
      </c>
      <c r="N1016" s="43">
        <f t="array" ref="N1016:S1016">ODESOLN2(M1015,M1016,$C$13,N1015,O1015,P1015,Q1015,R1015,S1015,$I$3,$I$4,$I$5,$I$6,$I$7,$I$8,$F$3,$F$4,$F$5,$F$6,$F$7,$F$8,$F$9,$F$10)</f>
        <v>0</v>
      </c>
      <c r="O1016" s="43">
        <v>7.5736456092348803E-2</v>
      </c>
      <c r="P1016" s="43">
        <v>6.8435895005152142E-9</v>
      </c>
      <c r="Q1016" s="43">
        <v>2.6484802474465458E-2</v>
      </c>
      <c r="R1016" s="43">
        <v>3.1423847902128043E-4</v>
      </c>
      <c r="S1016" s="43">
        <v>0.89750353676625672</v>
      </c>
    </row>
    <row r="1017" spans="13:19" x14ac:dyDescent="0.25">
      <c r="M1017" s="43">
        <f t="shared" ref="M1017" si="1010">M1016+hb</f>
        <v>55.69999999999898</v>
      </c>
      <c r="N1017" s="43">
        <f t="array" ref="N1017:S1017">ODESOLN2(M1016,M1017,$C$13,N1016,O1016,P1016,Q1016,R1016,S1016,$I$3,$I$4,$I$5,$I$6,$I$7,$I$8,$F$3,$F$4,$F$5,$F$6,$F$7,$F$8,$F$9,$F$10)</f>
        <v>0</v>
      </c>
      <c r="O1017" s="43">
        <v>7.4850470360072432E-2</v>
      </c>
      <c r="P1017" s="43">
        <v>6.6831324106388159E-9</v>
      </c>
      <c r="Q1017" s="43">
        <v>2.648480264326224E-2</v>
      </c>
      <c r="R1017" s="43">
        <v>3.1423848058248017E-4</v>
      </c>
      <c r="S1017" s="43">
        <v>0.89838952248863202</v>
      </c>
    </row>
    <row r="1018" spans="13:19" x14ac:dyDescent="0.25">
      <c r="M1018" s="43">
        <f t="shared" ref="M1018" si="1011">M1017+hb</f>
        <v>55.749999999998977</v>
      </c>
      <c r="N1018" s="43">
        <f t="array" ref="N1018:S1018">ODESOLN2(M1017,M1018,$C$13,N1017,O1017,P1017,Q1017,R1017,S1017,$I$3,$I$4,$I$5,$I$6,$I$7,$I$8,$F$3,$F$4,$F$5,$F$6,$F$7,$F$8,$F$9,$F$10)</f>
        <v>0</v>
      </c>
      <c r="O1018" s="43">
        <v>7.3964484628142063E-2</v>
      </c>
      <c r="P1018" s="43">
        <v>6.5263250262704773E-9</v>
      </c>
      <c r="Q1018" s="43">
        <v>2.6484802808099946E-2</v>
      </c>
      <c r="R1018" s="43">
        <v>3.1423848210706238E-4</v>
      </c>
      <c r="S1018" s="43">
        <v>0.89927550821100732</v>
      </c>
    </row>
    <row r="1019" spans="13:19" x14ac:dyDescent="0.25">
      <c r="M1019" s="43">
        <f t="shared" ref="M1019" si="1012">M1018+hb</f>
        <v>55.799999999998974</v>
      </c>
      <c r="N1019" s="43">
        <f t="array" ref="N1019:S1019">ODESOLN2(M1018,M1019,$C$13,N1018,O1018,P1018,Q1018,R1018,S1018,$I$3,$I$4,$I$5,$I$6,$I$7,$I$8,$F$3,$F$4,$F$5,$F$6,$F$7,$F$8,$F$9,$F$10)</f>
        <v>0</v>
      </c>
      <c r="O1019" s="43">
        <v>7.3078498896547051E-2</v>
      </c>
      <c r="P1019" s="43">
        <v>6.3730870527812441E-9</v>
      </c>
      <c r="Q1019" s="43">
        <v>2.6484802969068657E-2</v>
      </c>
      <c r="R1019" s="43">
        <v>3.1423848359586029E-4</v>
      </c>
      <c r="S1019" s="43">
        <v>0.90016149393338263</v>
      </c>
    </row>
    <row r="1020" spans="13:19" x14ac:dyDescent="0.25">
      <c r="M1020" s="43">
        <f t="shared" ref="M1020" si="1013">M1019+hb</f>
        <v>55.849999999998971</v>
      </c>
      <c r="N1020" s="43">
        <f t="array" ref="N1020:S1020">ODESOLN2(M1019,M1020,$C$13,N1019,O1019,P1019,Q1019,R1019,S1019,$I$3,$I$4,$I$5,$I$6,$I$7,$I$8,$F$3,$F$4,$F$5,$F$6,$F$7,$F$8,$F$9,$F$10)</f>
        <v>0</v>
      </c>
      <c r="O1020" s="43">
        <v>7.2192513165277084E-2</v>
      </c>
      <c r="P1020" s="43">
        <v>6.2233398978874052E-9</v>
      </c>
      <c r="Q1020" s="43">
        <v>2.6484803126256475E-2</v>
      </c>
      <c r="R1020" s="43">
        <v>3.1423848504968883E-4</v>
      </c>
      <c r="S1020" s="43">
        <v>0.90104747965575793</v>
      </c>
    </row>
    <row r="1021" spans="13:19" x14ac:dyDescent="0.25">
      <c r="M1021" s="43">
        <f t="shared" ref="M1021" si="1014">M1020+hb</f>
        <v>55.899999999998968</v>
      </c>
      <c r="N1021" s="43">
        <f t="array" ref="N1021:S1021">ODESOLN2(M1020,M1021,$C$13,N1020,O1020,P1020,Q1020,R1020,S1020,$I$3,$I$4,$I$5,$I$6,$I$7,$I$8,$F$3,$F$4,$F$5,$F$6,$F$7,$F$8,$F$9,$F$10)</f>
        <v>0</v>
      </c>
      <c r="O1021" s="43">
        <v>7.1306527434322114E-2</v>
      </c>
      <c r="P1021" s="43">
        <v>6.0770066370311994E-9</v>
      </c>
      <c r="Q1021" s="43">
        <v>2.6484803279749568E-2</v>
      </c>
      <c r="R1021" s="43">
        <v>3.1423848646934489E-4</v>
      </c>
      <c r="S1021" s="43">
        <v>0.90193346537813324</v>
      </c>
    </row>
    <row r="1022" spans="13:19" x14ac:dyDescent="0.25">
      <c r="M1022" s="43">
        <f t="shared" ref="M1022" si="1015">M1021+hb</f>
        <v>55.949999999998965</v>
      </c>
      <c r="N1022" s="43">
        <f t="array" ref="N1022:S1022">ODESOLN2(M1021,M1022,$C$13,N1021,O1021,P1021,Q1021,R1021,S1021,$I$3,$I$4,$I$5,$I$6,$I$7,$I$8,$F$3,$F$4,$F$5,$F$6,$F$7,$F$8,$F$9,$F$10)</f>
        <v>0</v>
      </c>
      <c r="O1022" s="43">
        <v>7.0420541703672415E-2</v>
      </c>
      <c r="P1022" s="43">
        <v>5.9340119794327183E-9</v>
      </c>
      <c r="Q1022" s="43">
        <v>2.6484803429632196E-2</v>
      </c>
      <c r="R1022" s="43">
        <v>3.142384878556078E-4</v>
      </c>
      <c r="S1022" s="43">
        <v>0.90281945110050854</v>
      </c>
    </row>
    <row r="1023" spans="13:19" x14ac:dyDescent="0.25">
      <c r="M1023" s="43">
        <f t="shared" ref="M1023" si="1016">M1022+hb</f>
        <v>55.999999999998963</v>
      </c>
      <c r="N1023" s="43">
        <f t="array" ref="N1023:S1023">ODESOLN2(M1022,M1023,$C$13,N1022,O1022,P1022,Q1022,R1022,S1022,$I$3,$I$4,$I$5,$I$6,$I$7,$I$8,$F$3,$F$4,$F$5,$F$6,$F$7,$F$8,$F$9,$F$10)</f>
        <v>0</v>
      </c>
      <c r="O1023" s="43">
        <v>6.9534555973318493E-2</v>
      </c>
      <c r="P1023" s="43">
        <v>5.7942822348006988E-9</v>
      </c>
      <c r="Q1023" s="43">
        <v>2.6484803575986759E-2</v>
      </c>
      <c r="R1023" s="43">
        <v>3.1423848920923963E-4</v>
      </c>
      <c r="S1023" s="43">
        <v>0.90370543682288385</v>
      </c>
    </row>
    <row r="1024" spans="13:19" x14ac:dyDescent="0.25">
      <c r="M1024" s="43">
        <f t="shared" ref="M1024" si="1017">M1023+hb</f>
        <v>56.04999999999896</v>
      </c>
      <c r="N1024" s="43">
        <f t="array" ref="N1024:S1024">ODESOLN2(M1023,M1024,$C$13,N1023,O1023,P1023,Q1023,R1023,S1023,$I$3,$I$4,$I$5,$I$6,$I$7,$I$8,$F$3,$F$4,$F$5,$F$6,$F$7,$F$8,$F$9,$F$10)</f>
        <v>0</v>
      </c>
      <c r="O1024" s="43">
        <v>6.8648570243251134E-2</v>
      </c>
      <c r="P1024" s="43">
        <v>5.6577452806901179E-9</v>
      </c>
      <c r="Q1024" s="43">
        <v>2.6484803718893852E-2</v>
      </c>
      <c r="R1024" s="43">
        <v>3.1423849053098594E-4</v>
      </c>
      <c r="S1024" s="43">
        <v>0.90459142254525915</v>
      </c>
    </row>
    <row r="1025" spans="13:19" x14ac:dyDescent="0.25">
      <c r="M1025" s="43">
        <f t="shared" ref="M1025" si="1018">M1024+hb</f>
        <v>56.099999999998957</v>
      </c>
      <c r="N1025" s="43">
        <f t="array" ref="N1025:S1025">ODESOLN2(M1024,M1025,$C$13,N1024,O1024,P1024,Q1024,R1024,S1024,$I$3,$I$4,$I$5,$I$6,$I$7,$I$8,$F$3,$F$4,$F$5,$F$6,$F$7,$F$8,$F$9,$F$10)</f>
        <v>0</v>
      </c>
      <c r="O1025" s="43">
        <v>6.7762584513461399E-2</v>
      </c>
      <c r="P1025" s="43">
        <v>5.5243305304947154E-9</v>
      </c>
      <c r="Q1025" s="43">
        <v>2.6484803858432274E-2</v>
      </c>
      <c r="R1025" s="43">
        <v>3.1423849182157532E-4</v>
      </c>
      <c r="S1025" s="43">
        <v>0.90547740826763445</v>
      </c>
    </row>
    <row r="1026" spans="13:19" x14ac:dyDescent="0.25">
      <c r="M1026" s="43">
        <f t="shared" ref="M1026" si="1019">M1025+hb</f>
        <v>56.149999999998954</v>
      </c>
      <c r="N1026" s="43">
        <f t="array" ref="N1026:S1026">ODESOLN2(M1025,M1026,$C$13,N1025,O1025,P1025,Q1025,R1025,S1025,$I$3,$I$4,$I$5,$I$6,$I$7,$I$8,$F$3,$F$4,$F$5,$F$6,$F$7,$F$8,$F$9,$F$10)</f>
        <v>0</v>
      </c>
      <c r="O1026" s="43">
        <v>6.6876598783940602E-2</v>
      </c>
      <c r="P1026" s="43">
        <v>5.393968902062743E-9</v>
      </c>
      <c r="Q1026" s="43">
        <v>2.6484803994679083E-2</v>
      </c>
      <c r="R1026" s="43">
        <v>3.1423849308172069E-4</v>
      </c>
      <c r="S1026" s="43">
        <v>0.90636339399000976</v>
      </c>
    </row>
    <row r="1027" spans="13:19" x14ac:dyDescent="0.25">
      <c r="M1027" s="43">
        <f t="shared" ref="M1027" si="1020">M1026+hb</f>
        <v>56.199999999998951</v>
      </c>
      <c r="N1027" s="43">
        <f t="array" ref="N1027:S1027">ODESOLN2(M1026,M1027,$C$13,N1026,O1026,P1026,Q1026,R1026,S1026,$I$3,$I$4,$I$5,$I$6,$I$7,$I$8,$F$3,$F$4,$F$5,$F$6,$F$7,$F$8,$F$9,$F$10)</f>
        <v>0</v>
      </c>
      <c r="O1027" s="43">
        <v>6.5990613054680305E-2</v>
      </c>
      <c r="P1027" s="43">
        <v>5.266592786924456E-9</v>
      </c>
      <c r="Q1027" s="43">
        <v>2.6484804127709635E-2</v>
      </c>
      <c r="R1027" s="43">
        <v>3.1423849431211885E-4</v>
      </c>
      <c r="S1027" s="43">
        <v>0.90724937971238506</v>
      </c>
    </row>
    <row r="1028" spans="13:19" x14ac:dyDescent="0.25">
      <c r="M1028" s="43">
        <f t="shared" ref="M1028" si="1021">M1027+hb</f>
        <v>56.249999999998948</v>
      </c>
      <c r="N1028" s="43">
        <f t="array" ref="N1028:S1028">ODESOLN2(M1027,M1028,$C$13,N1027,O1027,P1027,Q1027,R1027,S1027,$I$3,$I$4,$I$5,$I$6,$I$7,$I$8,$F$3,$F$4,$F$5,$F$6,$F$7,$F$8,$F$9,$F$10)</f>
        <v>0</v>
      </c>
      <c r="O1028" s="43">
        <v>6.5104627325672293E-2</v>
      </c>
      <c r="P1028" s="43">
        <v>5.1421360201201015E-9</v>
      </c>
      <c r="Q1028" s="43">
        <v>2.6484804257597621E-2</v>
      </c>
      <c r="R1028" s="43">
        <v>3.1423849551345145E-4</v>
      </c>
      <c r="S1028" s="43">
        <v>0.90813536543476037</v>
      </c>
    </row>
    <row r="1029" spans="13:19" x14ac:dyDescent="0.25">
      <c r="M1029" s="43">
        <f t="shared" ref="M1029" si="1022">M1028+hb</f>
        <v>56.299999999998946</v>
      </c>
      <c r="N1029" s="43">
        <f t="array" ref="N1029:S1029">ODESOLN2(M1028,M1029,$C$13,N1028,O1028,P1028,Q1028,R1028,S1028,$I$3,$I$4,$I$5,$I$6,$I$7,$I$8,$F$3,$F$4,$F$5,$F$6,$F$7,$F$8,$F$9,$F$10)</f>
        <v>0</v>
      </c>
      <c r="O1029" s="43">
        <v>6.4218641596908585E-2</v>
      </c>
      <c r="P1029" s="43">
        <v>5.0205338506172763E-9</v>
      </c>
      <c r="Q1029" s="43">
        <v>2.6484804384415084E-2</v>
      </c>
      <c r="R1029" s="43">
        <v>3.1423849668638489E-4</v>
      </c>
      <c r="S1029" s="43">
        <v>0.90902135115713567</v>
      </c>
    </row>
    <row r="1030" spans="13:19" x14ac:dyDescent="0.25">
      <c r="M1030" s="43">
        <f t="shared" ref="M1030" si="1023">M1029+hb</f>
        <v>56.349999999998943</v>
      </c>
      <c r="N1030" s="43">
        <f t="array" ref="N1030:S1030">ODESOLN2(M1029,M1030,$C$13,N1029,O1029,P1029,Q1029,R1029,S1029,$I$3,$I$4,$I$5,$I$6,$I$7,$I$8,$F$3,$F$4,$F$5,$F$6,$F$7,$F$8,$F$9,$F$10)</f>
        <v>0</v>
      </c>
      <c r="O1030" s="43">
        <v>6.3332655868381466E-2</v>
      </c>
      <c r="P1030" s="43">
        <v>4.9017229123067667E-9</v>
      </c>
      <c r="Q1030" s="43">
        <v>2.6484804508232485E-2</v>
      </c>
      <c r="R1030" s="43">
        <v>3.1423849783157072E-4</v>
      </c>
      <c r="S1030" s="43">
        <v>0.90990733687951098</v>
      </c>
    </row>
    <row r="1031" spans="13:19" x14ac:dyDescent="0.25">
      <c r="M1031" s="43">
        <f t="shared" ref="M1031" si="1024">M1030+hb</f>
        <v>56.39999999999894</v>
      </c>
      <c r="N1031" s="43">
        <f t="array" ref="N1031:S1031">ODESOLN2(M1030,M1031,$C$13,N1030,O1030,P1030,Q1030,R1030,S1030,$I$3,$I$4,$I$5,$I$6,$I$7,$I$8,$F$3,$F$4,$F$5,$F$6,$F$7,$F$8,$F$9,$F$10)</f>
        <v>0</v>
      </c>
      <c r="O1031" s="43">
        <v>6.2446670140083406E-2</v>
      </c>
      <c r="P1031" s="43">
        <v>4.78564119556618E-9</v>
      </c>
      <c r="Q1031" s="43">
        <v>2.6484804629118706E-2</v>
      </c>
      <c r="R1031" s="43">
        <v>3.1423849894964619E-4</v>
      </c>
      <c r="S1031" s="43">
        <v>0.91079332260188628</v>
      </c>
    </row>
    <row r="1032" spans="13:19" x14ac:dyDescent="0.25">
      <c r="M1032" s="43">
        <f t="shared" ref="M1032" si="1025">M1031+hb</f>
        <v>56.449999999998937</v>
      </c>
      <c r="N1032" s="43">
        <f t="array" ref="N1032:S1032">ODESOLN2(M1031,M1032,$C$13,N1031,O1031,P1031,Q1031,R1031,S1031,$I$3,$I$4,$I$5,$I$6,$I$7,$I$8,$F$3,$F$4,$F$5,$F$6,$F$7,$F$8,$F$9,$F$10)</f>
        <v>0</v>
      </c>
      <c r="O1032" s="43">
        <v>6.156068441200712E-2</v>
      </c>
      <c r="P1032" s="43">
        <v>4.672228019380823E-9</v>
      </c>
      <c r="Q1032" s="43">
        <v>2.6484804747141114E-2</v>
      </c>
      <c r="R1032" s="43">
        <v>3.1423850004123422E-4</v>
      </c>
      <c r="S1032" s="43">
        <v>0.91167930832426158</v>
      </c>
    </row>
    <row r="1033" spans="13:19" x14ac:dyDescent="0.25">
      <c r="M1033" s="43">
        <f t="shared" ref="M1033" si="1026">M1032+hb</f>
        <v>56.499999999998934</v>
      </c>
      <c r="N1033" s="43">
        <f t="array" ref="N1033:S1033">ODESOLN2(M1032,M1033,$C$13,N1032,O1032,P1032,Q1032,R1032,S1032,$I$3,$I$4,$I$5,$I$6,$I$7,$I$8,$F$3,$F$4,$F$5,$F$6,$F$7,$F$8,$F$9,$F$10)</f>
        <v>0</v>
      </c>
      <c r="O1033" s="43">
        <v>6.0674698684145503E-2</v>
      </c>
      <c r="P1033" s="43">
        <v>4.561424004011504E-9</v>
      </c>
      <c r="Q1033" s="43">
        <v>2.6484804862365562E-2</v>
      </c>
      <c r="R1033" s="43">
        <v>3.1423850110694397E-4</v>
      </c>
      <c r="S1033" s="43">
        <v>0.91256529404663689</v>
      </c>
    </row>
    <row r="1034" spans="13:19" x14ac:dyDescent="0.25">
      <c r="M1034" s="43">
        <f t="shared" ref="M1034" si="1027">M1033+hb</f>
        <v>56.549999999998931</v>
      </c>
      <c r="N1034" s="43">
        <f t="array" ref="N1034:S1034">ODESOLN2(M1033,M1034,$C$13,N1033,O1033,P1033,Q1033,R1033,S1033,$I$3,$I$4,$I$5,$I$6,$I$7,$I$8,$F$3,$F$4,$F$5,$F$6,$F$7,$F$8,$F$9,$F$10)</f>
        <v>0</v>
      </c>
      <c r="O1034" s="43">
        <v>5.9788712956491685E-2</v>
      </c>
      <c r="P1034" s="43">
        <v>4.4531710441990785E-9</v>
      </c>
      <c r="Q1034" s="43">
        <v>2.6484804974856443E-2</v>
      </c>
      <c r="R1034" s="43">
        <v>3.1423850214737088E-4</v>
      </c>
      <c r="S1034" s="43">
        <v>0.91345127976901219</v>
      </c>
    </row>
    <row r="1035" spans="13:19" x14ac:dyDescent="0.25">
      <c r="M1035" s="43">
        <f t="shared" ref="M1035" si="1028">M1034+hb</f>
        <v>56.599999999998929</v>
      </c>
      <c r="N1035" s="43">
        <f t="array" ref="N1035:S1035">ODESOLN2(M1034,M1035,$C$13,N1034,O1034,P1034,Q1034,R1034,S1034,$I$3,$I$4,$I$5,$I$6,$I$7,$I$8,$F$3,$F$4,$F$5,$F$6,$F$7,$F$8,$F$9,$F$10)</f>
        <v>0</v>
      </c>
      <c r="O1035" s="43">
        <v>5.8902727229038963E-2</v>
      </c>
      <c r="P1035" s="43">
        <v>4.3474122828957809E-9</v>
      </c>
      <c r="Q1035" s="43">
        <v>2.6484805084676721E-2</v>
      </c>
      <c r="R1035" s="43">
        <v>3.1423850316309755E-4</v>
      </c>
      <c r="S1035" s="43">
        <v>0.9143372654913875</v>
      </c>
    </row>
    <row r="1036" spans="13:19" x14ac:dyDescent="0.25">
      <c r="M1036" s="43">
        <f t="shared" ref="M1036" si="1029">M1035+hb</f>
        <v>56.649999999998926</v>
      </c>
      <c r="N1036" s="43">
        <f t="array" ref="N1036:S1036">ODESOLN2(M1035,M1036,$C$13,N1035,O1035,P1035,Q1035,R1035,S1035,$I$3,$I$4,$I$5,$I$6,$I$7,$I$8,$F$3,$F$4,$F$5,$F$6,$F$7,$F$8,$F$9,$F$10)</f>
        <v>0</v>
      </c>
      <c r="O1036" s="43">
        <v>5.8016741501780864E-2</v>
      </c>
      <c r="P1036" s="43">
        <v>4.2440920855135101E-9</v>
      </c>
      <c r="Q1036" s="43">
        <v>2.6484805191887943E-2</v>
      </c>
      <c r="R1036" s="43">
        <v>3.1423850415469314E-4</v>
      </c>
      <c r="S1036" s="43">
        <v>0.9152232512137628</v>
      </c>
    </row>
    <row r="1037" spans="13:19" x14ac:dyDescent="0.25">
      <c r="M1037" s="43">
        <f t="shared" ref="M1037" si="1030">M1036+hb</f>
        <v>56.699999999998923</v>
      </c>
      <c r="N1037" s="43">
        <f t="array" ref="N1037:S1037">ODESOLN2(M1036,M1037,$C$13,N1036,O1036,P1036,Q1036,R1036,S1036,$I$3,$I$4,$I$5,$I$6,$I$7,$I$8,$F$3,$F$4,$F$5,$F$6,$F$7,$F$8,$F$9,$F$10)</f>
        <v>0</v>
      </c>
      <c r="O1037" s="43">
        <v>5.7130755774711092E-2</v>
      </c>
      <c r="P1037" s="43">
        <v>4.1431560146794437E-9</v>
      </c>
      <c r="Q1037" s="43">
        <v>2.6484805296550305E-2</v>
      </c>
      <c r="R1037" s="43">
        <v>3.1423850512271411E-4</v>
      </c>
      <c r="S1037" s="43">
        <v>0.9161092369361381</v>
      </c>
    </row>
    <row r="1038" spans="13:19" x14ac:dyDescent="0.25">
      <c r="M1038" s="43">
        <f t="shared" ref="M1038" si="1031">M1037+hb</f>
        <v>56.74999999999892</v>
      </c>
      <c r="N1038" s="43">
        <f t="array" ref="N1038:S1038">ODESOLN2(M1037,M1038,$C$13,N1037,O1037,P1037,Q1037,R1037,S1037,$I$3,$I$4,$I$5,$I$6,$I$7,$I$8,$F$3,$F$4,$F$5,$F$6,$F$7,$F$8,$F$9,$F$10)</f>
        <v>0</v>
      </c>
      <c r="O1038" s="43">
        <v>5.6244770047823515E-2</v>
      </c>
      <c r="P1038" s="43">
        <v>4.0445508054894922E-9</v>
      </c>
      <c r="Q1038" s="43">
        <v>2.6484805398722635E-2</v>
      </c>
      <c r="R1038" s="43">
        <v>3.1423850606770488E-4</v>
      </c>
      <c r="S1038" s="43">
        <v>0.91699522265851341</v>
      </c>
    </row>
    <row r="1039" spans="13:19" x14ac:dyDescent="0.25">
      <c r="M1039" s="43">
        <f t="shared" ref="M1039" si="1032">M1038+hb</f>
        <v>56.799999999998917</v>
      </c>
      <c r="N1039" s="43">
        <f t="array" ref="N1039:S1039">ODESOLN2(M1038,M1039,$C$13,N1038,O1038,P1038,Q1038,R1038,S1038,$I$3,$I$4,$I$5,$I$6,$I$7,$I$8,$F$3,$F$4,$F$5,$F$6,$F$7,$F$8,$F$9,$F$10)</f>
        <v>0</v>
      </c>
      <c r="O1039" s="43">
        <v>5.53587843211122E-2</v>
      </c>
      <c r="P1039" s="43">
        <v>3.9482243412503204E-9</v>
      </c>
      <c r="Q1039" s="43">
        <v>2.6484805498462452E-2</v>
      </c>
      <c r="R1039" s="43">
        <v>3.1423850699019738E-4</v>
      </c>
      <c r="S1039" s="43">
        <v>0.91788120838088871</v>
      </c>
    </row>
    <row r="1040" spans="13:19" x14ac:dyDescent="0.25">
      <c r="M1040" s="43">
        <f t="shared" ref="M1040" si="1033">M1039+hb</f>
        <v>56.849999999998914</v>
      </c>
      <c r="N1040" s="43">
        <f t="array" ref="N1040:S1040">ODESOLN2(M1039,M1040,$C$13,N1039,O1039,P1039,Q1039,R1039,S1039,$I$3,$I$4,$I$5,$I$6,$I$7,$I$8,$F$3,$F$4,$F$5,$F$6,$F$7,$F$8,$F$9,$F$10)</f>
        <v>0</v>
      </c>
      <c r="O1040" s="43">
        <v>5.4472798594571388E-2</v>
      </c>
      <c r="P1040" s="43">
        <v>3.8541256297007624E-9</v>
      </c>
      <c r="Q1040" s="43">
        <v>2.6484805595825989E-2</v>
      </c>
      <c r="R1040" s="43">
        <v>3.1423850789071174E-4</v>
      </c>
      <c r="S1040" s="43">
        <v>0.91876719410326402</v>
      </c>
    </row>
    <row r="1041" spans="13:19" x14ac:dyDescent="0.25">
      <c r="M1041" s="43">
        <f t="shared" ref="M1041" si="1034">M1040+hb</f>
        <v>56.899999999998911</v>
      </c>
      <c r="N1041" s="43">
        <f t="array" ref="N1041:S1041">ODESOLN2(M1040,M1041,$C$13,N1040,O1040,P1040,Q1040,R1040,S1040,$I$3,$I$4,$I$5,$I$6,$I$7,$I$8,$F$3,$F$4,$F$5,$F$6,$F$7,$F$8,$F$9,$F$10)</f>
        <v>0</v>
      </c>
      <c r="O1041" s="43">
        <v>5.3586812868195485E-2</v>
      </c>
      <c r="P1041" s="43">
        <v>3.7622047797036653E-9</v>
      </c>
      <c r="Q1041" s="43">
        <v>2.6484805690868227E-2</v>
      </c>
      <c r="R1041" s="43">
        <v>3.1423850876975652E-4</v>
      </c>
      <c r="S1041" s="43">
        <v>0.91965317982563932</v>
      </c>
    </row>
    <row r="1042" spans="13:19" x14ac:dyDescent="0.25">
      <c r="M1042" s="43">
        <f t="shared" ref="M1042" si="1035">M1041+hb</f>
        <v>56.949999999998909</v>
      </c>
      <c r="N1042" s="43">
        <f t="array" ref="N1042:S1042">ODESOLN2(M1041,M1042,$C$13,N1041,O1041,P1041,Q1041,R1041,S1041,$I$3,$I$4,$I$5,$I$6,$I$7,$I$8,$F$3,$F$4,$F$5,$F$6,$F$7,$F$8,$F$9,$F$10)</f>
        <v>0</v>
      </c>
      <c r="O1042" s="43">
        <v>5.2700827141979059E-2</v>
      </c>
      <c r="P1042" s="43">
        <v>3.672412978399337E-9</v>
      </c>
      <c r="Q1042" s="43">
        <v>2.6484805783642922E-2</v>
      </c>
      <c r="R1042" s="43">
        <v>3.142385096278287E-4</v>
      </c>
      <c r="S1042" s="43">
        <v>0.92053916554801463</v>
      </c>
    </row>
    <row r="1043" spans="13:19" x14ac:dyDescent="0.25">
      <c r="M1043" s="43">
        <f t="shared" ref="M1043" si="1036">M1042+hb</f>
        <v>56.999999999998906</v>
      </c>
      <c r="N1043" s="43">
        <f t="array" ref="N1043:S1043">ODESOLN2(M1042,M1043,$C$13,N1042,O1042,P1042,Q1042,R1042,S1042,$I$3,$I$4,$I$5,$I$6,$I$7,$I$8,$F$3,$F$4,$F$5,$F$6,$F$7,$F$8,$F$9,$F$10)</f>
        <v>0</v>
      </c>
      <c r="O1043" s="43">
        <v>5.1814841415916836E-2</v>
      </c>
      <c r="P1043" s="43">
        <v>3.5847024688119253E-9</v>
      </c>
      <c r="Q1043" s="43">
        <v>2.6484805874202599E-2</v>
      </c>
      <c r="R1043" s="43">
        <v>3.1423851046541424E-4</v>
      </c>
      <c r="S1043" s="43">
        <v>0.92142515127038993</v>
      </c>
    </row>
    <row r="1044" spans="13:19" x14ac:dyDescent="0.25">
      <c r="M1044" s="43">
        <f t="shared" ref="M1044" si="1037">M1043+hb</f>
        <v>57.049999999998903</v>
      </c>
      <c r="N1044" s="43">
        <f t="array" ref="N1044:S1044">ODESOLN2(M1043,M1044,$C$13,N1043,O1043,P1043,Q1043,R1043,S1043,$I$3,$I$4,$I$5,$I$6,$I$7,$I$8,$F$3,$F$4,$F$5,$F$6,$F$7,$F$8,$F$9,$F$10)</f>
        <v>0</v>
      </c>
      <c r="O1044" s="43">
        <v>5.0928855690003709E-2</v>
      </c>
      <c r="P1044" s="43">
        <v>3.4990265279002154E-9</v>
      </c>
      <c r="Q1044" s="43">
        <v>2.6484805962598626E-2</v>
      </c>
      <c r="R1044" s="43">
        <v>3.1423851128298822E-4</v>
      </c>
      <c r="S1044" s="43">
        <v>0.92231113699276523</v>
      </c>
    </row>
    <row r="1045" spans="13:19" x14ac:dyDescent="0.25">
      <c r="M1045" s="43">
        <f t="shared" ref="M1045" si="1038">M1044+hb</f>
        <v>57.0999999999989</v>
      </c>
      <c r="N1045" s="43">
        <f t="array" ref="N1045:S1045">ODESOLN2(M1044,M1045,$C$13,N1044,O1044,P1044,Q1044,R1044,S1044,$I$3,$I$4,$I$5,$I$6,$I$7,$I$8,$F$3,$F$4,$F$5,$F$6,$F$7,$F$8,$F$9,$F$10)</f>
        <v>0</v>
      </c>
      <c r="O1045" s="43">
        <v>5.004286996423471E-2</v>
      </c>
      <c r="P1045" s="43">
        <v>3.4153394450444802E-9</v>
      </c>
      <c r="Q1045" s="43">
        <v>2.6484806048881208E-2</v>
      </c>
      <c r="R1045" s="43">
        <v>3.1423851208101496E-4</v>
      </c>
      <c r="S1045" s="43">
        <v>0.92319712271514054</v>
      </c>
    </row>
    <row r="1046" spans="13:19" x14ac:dyDescent="0.25">
      <c r="M1046" s="43">
        <f t="shared" ref="M1046" si="1039">M1045+hb</f>
        <v>57.149999999998897</v>
      </c>
      <c r="N1046" s="43">
        <f t="array" ref="N1046:S1046">ODESOLN2(M1045,M1046,$C$13,N1045,O1045,P1045,Q1045,R1045,S1045,$I$3,$I$4,$I$5,$I$6,$I$7,$I$8,$F$3,$F$4,$F$5,$F$6,$F$7,$F$8,$F$9,$F$10)</f>
        <v>0</v>
      </c>
      <c r="O1046" s="43">
        <v>4.9156884238605036E-2</v>
      </c>
      <c r="P1046" s="43">
        <v>3.3335965009611688E-9</v>
      </c>
      <c r="Q1046" s="43">
        <v>2.6484806133099427E-2</v>
      </c>
      <c r="R1046" s="43">
        <v>3.142385128599483E-4</v>
      </c>
      <c r="S1046" s="43">
        <v>0.92408310843751584</v>
      </c>
    </row>
    <row r="1047" spans="13:19" x14ac:dyDescent="0.25">
      <c r="M1047" s="43">
        <f t="shared" ref="M1047" si="1040">M1046+hb</f>
        <v>57.199999999998894</v>
      </c>
      <c r="N1047" s="43">
        <f t="array" ref="N1047:S1047">ODESOLN2(M1046,M1047,$C$13,N1046,O1046,P1046,Q1046,R1046,S1046,$I$3,$I$4,$I$5,$I$6,$I$7,$I$8,$F$3,$F$4,$F$5,$F$6,$F$7,$F$8,$F$9,$F$10)</f>
        <v>0</v>
      </c>
      <c r="O1047" s="43">
        <v>4.8270898513110005E-2</v>
      </c>
      <c r="P1047" s="43">
        <v>3.2537539470373528E-9</v>
      </c>
      <c r="Q1047" s="43">
        <v>2.6484806215301256E-2</v>
      </c>
      <c r="R1047" s="43">
        <v>3.1423851362023222E-4</v>
      </c>
      <c r="S1047" s="43">
        <v>0.92496909415989115</v>
      </c>
    </row>
    <row r="1048" spans="13:19" x14ac:dyDescent="0.25">
      <c r="M1048" s="43">
        <f t="shared" ref="M1048" si="1041">M1047+hb</f>
        <v>57.249999999998892</v>
      </c>
      <c r="N1048" s="43">
        <f t="array" ref="N1048:S1048">ODESOLN2(M1047,M1048,$C$13,N1047,O1047,P1047,Q1047,R1047,S1047,$I$3,$I$4,$I$5,$I$6,$I$7,$I$8,$F$3,$F$4,$F$5,$F$6,$F$7,$F$8,$F$9,$F$10)</f>
        <v>0</v>
      </c>
      <c r="O1048" s="43">
        <v>4.7384912787745107E-2</v>
      </c>
      <c r="P1048" s="43">
        <v>3.1757689850770076E-9</v>
      </c>
      <c r="Q1048" s="43">
        <v>2.6484806295533587E-2</v>
      </c>
      <c r="R1048" s="43">
        <v>3.1423851436230025E-4</v>
      </c>
      <c r="S1048" s="43">
        <v>0.92585507988226645</v>
      </c>
    </row>
    <row r="1049" spans="13:19" x14ac:dyDescent="0.25">
      <c r="M1049" s="43">
        <f t="shared" ref="M1049" si="1042">M1048+hb</f>
        <v>57.299999999998889</v>
      </c>
      <c r="N1049" s="43">
        <f t="array" ref="N1049:S1049">ODESOLN2(M1048,M1049,$C$13,N1048,O1048,P1048,Q1048,R1048,S1048,$I$3,$I$4,$I$5,$I$6,$I$7,$I$8,$F$3,$F$4,$F$5,$F$6,$F$7,$F$8,$F$9,$F$10)</f>
        <v>0</v>
      </c>
      <c r="O1049" s="43">
        <v>4.649892706250592E-2</v>
      </c>
      <c r="P1049" s="43">
        <v>3.0995997474513426E-9</v>
      </c>
      <c r="Q1049" s="43">
        <v>2.6484806373842269E-2</v>
      </c>
      <c r="R1049" s="43">
        <v>3.1423851508657641E-4</v>
      </c>
      <c r="S1049" s="43">
        <v>0.92674106560464176</v>
      </c>
    </row>
    <row r="1050" spans="13:19" x14ac:dyDescent="0.25">
      <c r="M1050" s="43">
        <f t="shared" ref="M1050" si="1043">M1049+hb</f>
        <v>57.349999999998886</v>
      </c>
      <c r="N1050" s="43">
        <f t="array" ref="N1050:S1050">ODESOLN2(M1049,M1050,$C$13,N1049,O1049,P1049,Q1049,R1049,S1049,$I$3,$I$4,$I$5,$I$6,$I$7,$I$8,$F$3,$F$4,$F$5,$F$6,$F$7,$F$8,$F$9,$F$10)</f>
        <v>0</v>
      </c>
      <c r="O1050" s="43">
        <v>4.5612941337388184E-2</v>
      </c>
      <c r="P1050" s="43">
        <v>3.0252052776455237E-9</v>
      </c>
      <c r="Q1050" s="43">
        <v>2.6484806450272097E-2</v>
      </c>
      <c r="R1050" s="43">
        <v>3.1423851579347509E-4</v>
      </c>
      <c r="S1050" s="43">
        <v>0.92762705132701706</v>
      </c>
    </row>
    <row r="1051" spans="13:19" x14ac:dyDescent="0.25">
      <c r="M1051" s="43">
        <f t="shared" ref="M1051" si="1044">M1050+hb</f>
        <v>57.399999999998883</v>
      </c>
      <c r="N1051" s="43">
        <f t="array" ref="N1051:S1051">ODESOLN2(M1050,M1051,$C$13,N1050,O1050,P1050,Q1050,R1050,S1050,$I$3,$I$4,$I$5,$I$6,$I$7,$I$8,$F$3,$F$4,$F$5,$F$6,$F$7,$F$8,$F$9,$F$10)</f>
        <v>0</v>
      </c>
      <c r="O1051" s="43">
        <v>4.4726955612387785E-2</v>
      </c>
      <c r="P1051" s="43">
        <v>2.9525455111942757E-9</v>
      </c>
      <c r="Q1051" s="43">
        <v>2.6484806524866865E-2</v>
      </c>
      <c r="R1051" s="43">
        <v>3.1423851648340129E-4</v>
      </c>
      <c r="S1051" s="43">
        <v>0.92851303704939236</v>
      </c>
    </row>
    <row r="1052" spans="13:19" x14ac:dyDescent="0.25">
      <c r="M1052" s="43">
        <f t="shared" ref="M1052" si="1045">M1051+hb</f>
        <v>57.44999999999888</v>
      </c>
      <c r="N1052" s="43">
        <f t="array" ref="N1052:S1052">ODESOLN2(M1051,M1052,$C$13,N1051,O1051,P1051,Q1051,R1051,S1051,$I$3,$I$4,$I$5,$I$6,$I$7,$I$8,$F$3,$F$4,$F$5,$F$6,$F$7,$F$8,$F$9,$F$10)</f>
        <v>0</v>
      </c>
      <c r="O1052" s="43">
        <v>4.3840969887500698E-2</v>
      </c>
      <c r="P1052" s="43">
        <v>2.8815812569989839E-9</v>
      </c>
      <c r="Q1052" s="43">
        <v>2.6484806597669379E-2</v>
      </c>
      <c r="R1052" s="43">
        <v>3.1423851715675101E-4</v>
      </c>
      <c r="S1052" s="43">
        <v>0.92939902277176767</v>
      </c>
    </row>
    <row r="1053" spans="13:19" x14ac:dyDescent="0.25">
      <c r="M1053" s="43">
        <f t="shared" ref="M1053" si="1046">M1052+hb</f>
        <v>57.499999999998877</v>
      </c>
      <c r="N1053" s="43">
        <f t="array" ref="N1053:S1053">ODESOLN2(M1052,M1053,$C$13,N1052,O1052,P1052,Q1052,R1052,S1052,$I$3,$I$4,$I$5,$I$6,$I$7,$I$8,$F$3,$F$4,$F$5,$F$6,$F$7,$F$8,$F$9,$F$10)</f>
        <v>0</v>
      </c>
      <c r="O1053" s="43">
        <v>4.2954984162723038E-2</v>
      </c>
      <c r="P1053" s="43">
        <v>2.8122741790190534E-9</v>
      </c>
      <c r="Q1053" s="43">
        <v>2.6484806668721484E-2</v>
      </c>
      <c r="R1053" s="43">
        <v>3.1423851781391127E-4</v>
      </c>
      <c r="S1053" s="43">
        <v>0.93028500849414297</v>
      </c>
    </row>
    <row r="1054" spans="13:19" x14ac:dyDescent="0.25">
      <c r="M1054" s="43">
        <f t="shared" ref="M1054" si="1047">M1053+hb</f>
        <v>57.549999999998875</v>
      </c>
      <c r="N1054" s="43">
        <f t="array" ref="N1054:S1054">ODESOLN2(M1053,M1054,$C$13,N1053,O1053,P1053,Q1053,R1053,S1053,$I$3,$I$4,$I$5,$I$6,$I$7,$I$8,$F$3,$F$4,$F$5,$F$6,$F$7,$F$8,$F$9,$F$10)</f>
        <v>0</v>
      </c>
      <c r="O1054" s="43">
        <v>4.2068998438051036E-2</v>
      </c>
      <c r="P1054" s="43">
        <v>2.7445867783303918E-9</v>
      </c>
      <c r="Q1054" s="43">
        <v>2.6484806738064068E-2</v>
      </c>
      <c r="R1054" s="43">
        <v>3.1423851845526006E-4</v>
      </c>
      <c r="S1054" s="43">
        <v>0.93117099421651828</v>
      </c>
    </row>
    <row r="1055" spans="13:19" x14ac:dyDescent="0.25">
      <c r="M1055" s="43">
        <f t="shared" ref="M1055" si="1048">M1054+hb</f>
        <v>57.599999999998872</v>
      </c>
      <c r="N1055" s="43">
        <f t="array" ref="N1055:S1055">ODESOLN2(M1054,M1055,$C$13,N1054,O1054,P1054,Q1054,R1054,S1054,$I$3,$I$4,$I$5,$I$6,$I$7,$I$8,$F$3,$F$4,$F$5,$F$6,$F$7,$F$8,$F$9,$F$10)</f>
        <v>0</v>
      </c>
      <c r="O1055" s="43">
        <v>4.1183012713481036E-2</v>
      </c>
      <c r="P1055" s="43">
        <v>2.6784823755440429E-9</v>
      </c>
      <c r="Q1055" s="43">
        <v>2.6484806805737095E-2</v>
      </c>
      <c r="R1055" s="43">
        <v>3.1423851908116721E-4</v>
      </c>
      <c r="S1055" s="43">
        <v>0.93205697993889358</v>
      </c>
    </row>
    <row r="1056" spans="13:19" x14ac:dyDescent="0.25">
      <c r="M1056" s="43">
        <f t="shared" ref="M1056" si="1049">M1055+hb</f>
        <v>57.649999999998869</v>
      </c>
      <c r="N1056" s="43">
        <f t="array" ref="N1056:S1056">ODESOLN2(M1055,M1056,$C$13,N1055,O1055,P1055,Q1055,R1055,S1055,$I$3,$I$4,$I$5,$I$6,$I$7,$I$8,$F$3,$F$4,$F$5,$F$6,$F$7,$F$8,$F$9,$F$10)</f>
        <v>0</v>
      </c>
      <c r="O1056" s="43">
        <v>4.0297026989009485E-2</v>
      </c>
      <c r="P1056" s="43">
        <v>2.6139250935780807E-9</v>
      </c>
      <c r="Q1056" s="43">
        <v>2.6484806871779624E-2</v>
      </c>
      <c r="R1056" s="43">
        <v>3.1423851969199386E-4</v>
      </c>
      <c r="S1056" s="43">
        <v>0.93294296566126889</v>
      </c>
    </row>
    <row r="1057" spans="13:19" x14ac:dyDescent="0.25">
      <c r="M1057" s="43">
        <f t="shared" ref="M1057" si="1050">M1056+hb</f>
        <v>57.699999999998866</v>
      </c>
      <c r="N1057" s="43">
        <f t="array" ref="N1057:S1057">ODESOLN2(M1056,M1057,$C$13,N1056,O1056,P1056,Q1056,R1056,S1056,$I$3,$I$4,$I$5,$I$6,$I$7,$I$8,$F$3,$F$4,$F$5,$F$6,$F$7,$F$8,$F$9,$F$10)</f>
        <v>0</v>
      </c>
      <c r="O1057" s="43">
        <v>3.9411041264632962E-2</v>
      </c>
      <c r="P1057" s="43">
        <v>2.5508798407760487E-9</v>
      </c>
      <c r="Q1057" s="43">
        <v>2.6484806936229829E-2</v>
      </c>
      <c r="R1057" s="43">
        <v>3.1423852028809309E-4</v>
      </c>
      <c r="S1057" s="43">
        <v>0.93382895138364419</v>
      </c>
    </row>
    <row r="1058" spans="13:19" x14ac:dyDescent="0.25">
      <c r="M1058" s="43">
        <f t="shared" ref="M1058" si="1051">M1057+hb</f>
        <v>57.749999999998863</v>
      </c>
      <c r="N1058" s="43">
        <f t="array" ref="N1058:S1058">ODESOLN2(M1057,M1058,$C$13,N1057,O1057,P1057,Q1057,R1057,S1057,$I$3,$I$4,$I$5,$I$6,$I$7,$I$8,$F$3,$F$4,$F$5,$F$6,$F$7,$F$8,$F$9,$F$10)</f>
        <v>0</v>
      </c>
      <c r="O1058" s="43">
        <v>3.852505554034813E-2</v>
      </c>
      <c r="P1058" s="43">
        <v>2.4893122943652956E-9</v>
      </c>
      <c r="Q1058" s="43">
        <v>2.6484806999125029E-2</v>
      </c>
      <c r="R1058" s="43">
        <v>3.1423852086981006E-4</v>
      </c>
      <c r="S1058" s="43">
        <v>0.93471493710601949</v>
      </c>
    </row>
    <row r="1059" spans="13:19" x14ac:dyDescent="0.25">
      <c r="M1059" s="43">
        <f t="shared" ref="M1059" si="1052">M1058+hb</f>
        <v>57.79999999999886</v>
      </c>
      <c r="N1059" s="43">
        <f t="array" ref="N1059:S1059">ODESOLN2(M1058,M1059,$C$13,N1058,O1058,P1058,Q1058,R1058,S1058,$I$3,$I$4,$I$5,$I$6,$I$7,$I$8,$F$3,$F$4,$F$5,$F$6,$F$7,$F$8,$F$9,$F$10)</f>
        <v>0</v>
      </c>
      <c r="O1059" s="43">
        <v>3.7639069816151748E-2</v>
      </c>
      <c r="P1059" s="43">
        <v>2.4291888842487197E-9</v>
      </c>
      <c r="Q1059" s="43">
        <v>2.6484807060501676E-2</v>
      </c>
      <c r="R1059" s="43">
        <v>3.1423852143748189E-4</v>
      </c>
      <c r="S1059" s="43">
        <v>0.9356009228283948</v>
      </c>
    </row>
    <row r="1060" spans="13:19" x14ac:dyDescent="0.25">
      <c r="M1060" s="43">
        <f t="shared" ref="M1060" si="1053">M1059+hb</f>
        <v>57.849999999998857</v>
      </c>
      <c r="N1060" s="43">
        <f t="array" ref="N1060:S1060">ODESOLN2(M1059,M1060,$C$13,N1059,O1059,P1059,Q1059,R1059,S1059,$I$3,$I$4,$I$5,$I$6,$I$7,$I$8,$F$3,$F$4,$F$5,$F$6,$F$7,$F$8,$F$9,$F$10)</f>
        <v>0</v>
      </c>
      <c r="O1060" s="43">
        <v>3.6753084092040707E-2</v>
      </c>
      <c r="P1060" s="43">
        <v>2.3704767771235274E-9</v>
      </c>
      <c r="Q1060" s="43">
        <v>2.6484807120395401E-2</v>
      </c>
      <c r="R1060" s="43">
        <v>3.142385219914383E-4</v>
      </c>
      <c r="S1060" s="43">
        <v>0.9364869085507701</v>
      </c>
    </row>
    <row r="1061" spans="13:19" x14ac:dyDescent="0.25">
      <c r="M1061" s="43">
        <f t="shared" ref="M1061" si="1054">M1060+hb</f>
        <v>57.899999999998855</v>
      </c>
      <c r="N1061" s="43">
        <f t="array" ref="N1061:S1061">ODESOLN2(M1060,M1061,$C$13,N1060,O1060,P1060,Q1060,R1060,S1060,$I$3,$I$4,$I$5,$I$6,$I$7,$I$8,$F$3,$F$4,$F$5,$F$6,$F$7,$F$8,$F$9,$F$10)</f>
        <v>0</v>
      </c>
      <c r="O1061" s="43">
        <v>3.5867098368011961E-2</v>
      </c>
      <c r="P1061" s="43">
        <v>2.3131438609207426E-9</v>
      </c>
      <c r="Q1061" s="43">
        <v>2.6484807178841024E-2</v>
      </c>
      <c r="R1061" s="43">
        <v>3.1423852253200117E-4</v>
      </c>
      <c r="S1061" s="43">
        <v>0.93737289427314541</v>
      </c>
    </row>
    <row r="1062" spans="13:19" x14ac:dyDescent="0.25">
      <c r="M1062" s="43">
        <f t="shared" ref="M1062" si="1055">M1061+hb</f>
        <v>57.949999999998852</v>
      </c>
      <c r="N1062" s="43">
        <f t="array" ref="N1062:S1062">ODESOLN2(M1061,M1062,$C$13,N1061,O1061,P1061,Q1061,R1061,S1061,$I$3,$I$4,$I$5,$I$6,$I$7,$I$8,$F$3,$F$4,$F$5,$F$6,$F$7,$F$8,$F$9,$F$10)</f>
        <v>0</v>
      </c>
      <c r="O1062" s="43">
        <v>3.4981112644062576E-2</v>
      </c>
      <c r="P1062" s="43">
        <v>2.2571587295593067E-9</v>
      </c>
      <c r="Q1062" s="43">
        <v>2.6484807235872588E-2</v>
      </c>
      <c r="R1062" s="43">
        <v>3.1423852305948548E-4</v>
      </c>
      <c r="S1062" s="43">
        <v>0.93825887999552071</v>
      </c>
    </row>
    <row r="1063" spans="13:19" x14ac:dyDescent="0.25">
      <c r="M1063" s="43">
        <f t="shared" ref="M1063" si="1056">M1062+hb</f>
        <v>57.999999999998849</v>
      </c>
      <c r="N1063" s="43">
        <f t="array" ref="N1063:S1063">ODESOLN2(M1062,M1063,$C$13,N1062,O1062,P1062,Q1062,R1062,S1062,$I$3,$I$4,$I$5,$I$6,$I$7,$I$8,$F$3,$F$4,$F$5,$F$6,$F$7,$F$8,$F$9,$F$10)</f>
        <v>0</v>
      </c>
      <c r="O1063" s="43">
        <v>3.4095126920189713E-2</v>
      </c>
      <c r="P1063" s="43">
        <v>2.202490668008708E-9</v>
      </c>
      <c r="Q1063" s="43">
        <v>2.6484807291523329E-2</v>
      </c>
      <c r="R1063" s="43">
        <v>3.1423852357419864E-4</v>
      </c>
      <c r="S1063" s="43">
        <v>0.93914486571789602</v>
      </c>
    </row>
    <row r="1064" spans="13:19" x14ac:dyDescent="0.25">
      <c r="M1064" s="43">
        <f t="shared" ref="M1064" si="1057">M1063+hb</f>
        <v>58.049999999998846</v>
      </c>
      <c r="N1064" s="43">
        <f t="array" ref="N1064:S1064">ODESOLN2(M1063,M1064,$C$13,N1063,O1063,P1063,Q1063,R1063,S1063,$I$3,$I$4,$I$5,$I$6,$I$7,$I$8,$F$3,$F$4,$F$5,$F$6,$F$7,$F$8,$F$9,$F$10)</f>
        <v>0</v>
      </c>
      <c r="O1064" s="43">
        <v>3.3209141196390603E-2</v>
      </c>
      <c r="P1064" s="43">
        <v>2.1491096376542302E-9</v>
      </c>
      <c r="Q1064" s="43">
        <v>2.6484807345825746E-2</v>
      </c>
      <c r="R1064" s="43">
        <v>3.1423852407644115E-4</v>
      </c>
      <c r="S1064" s="43">
        <v>0.94003085144027132</v>
      </c>
    </row>
    <row r="1065" spans="13:19" x14ac:dyDescent="0.25">
      <c r="M1065" s="43">
        <f t="shared" ref="M1065" si="1058">M1064+hb</f>
        <v>58.099999999998843</v>
      </c>
      <c r="N1065" s="43">
        <f t="array" ref="N1065:S1065">ODESOLN2(M1064,M1065,$C$13,N1064,O1064,P1064,Q1064,R1064,S1064,$I$3,$I$4,$I$5,$I$6,$I$7,$I$8,$F$3,$F$4,$F$5,$F$6,$F$7,$F$8,$F$9,$F$10)</f>
        <v>0</v>
      </c>
      <c r="O1065" s="43">
        <v>3.2323155472662596E-2</v>
      </c>
      <c r="P1065" s="43">
        <v>2.0969862619589677E-9</v>
      </c>
      <c r="Q1065" s="43">
        <v>2.6484807398811601E-2</v>
      </c>
      <c r="R1065" s="43">
        <v>3.1423852456650676E-4</v>
      </c>
      <c r="S1065" s="43">
        <v>0.94091683716264662</v>
      </c>
    </row>
    <row r="1066" spans="13:19" x14ac:dyDescent="0.25">
      <c r="M1066" s="43">
        <f t="shared" ref="M1066" si="1059">M1065+hb</f>
        <v>58.14999999999884</v>
      </c>
      <c r="N1066" s="43">
        <f t="array" ref="N1066:S1066">ODESOLN2(M1065,M1066,$C$13,N1065,O1065,P1065,Q1065,R1065,S1065,$I$3,$I$4,$I$5,$I$6,$I$7,$I$8,$F$3,$F$4,$F$5,$F$6,$F$7,$F$8,$F$9,$F$10)</f>
        <v>0</v>
      </c>
      <c r="O1066" s="43">
        <v>3.1437169749003069E-2</v>
      </c>
      <c r="P1066" s="43">
        <v>2.0460918124168926E-9</v>
      </c>
      <c r="Q1066" s="43">
        <v>2.6484807450511925E-2</v>
      </c>
      <c r="R1066" s="43">
        <v>3.1423852504468242E-4</v>
      </c>
      <c r="S1066" s="43">
        <v>0.94180282288502193</v>
      </c>
    </row>
    <row r="1067" spans="13:19" x14ac:dyDescent="0.25">
      <c r="M1067" s="43">
        <f t="shared" ref="M1067" si="1060">M1066+hb</f>
        <v>58.199999999998838</v>
      </c>
      <c r="N1067" s="43">
        <f t="array" ref="N1067:S1067">ODESOLN2(M1066,M1067,$C$13,N1066,O1066,P1066,Q1066,R1066,S1066,$I$3,$I$4,$I$5,$I$6,$I$7,$I$8,$F$3,$F$4,$F$5,$F$6,$F$7,$F$8,$F$9,$F$10)</f>
        <v>0</v>
      </c>
      <c r="O1067" s="43">
        <v>3.0551184025409534E-2</v>
      </c>
      <c r="P1067" s="43">
        <v>1.9963981947913526E-9</v>
      </c>
      <c r="Q1067" s="43">
        <v>2.6484807500957032E-2</v>
      </c>
      <c r="R1067" s="43">
        <v>3.1423852551124882E-4</v>
      </c>
      <c r="S1067" s="43">
        <v>0.94268880860739723</v>
      </c>
    </row>
    <row r="1068" spans="13:19" x14ac:dyDescent="0.25">
      <c r="M1068" s="43">
        <f t="shared" ref="M1068" si="1061">M1067+hb</f>
        <v>58.249999999998835</v>
      </c>
      <c r="N1068" s="43">
        <f t="array" ref="N1068:S1068">ODESOLN2(M1067,M1068,$C$13,N1067,O1067,P1067,Q1067,R1067,S1067,$I$3,$I$4,$I$5,$I$6,$I$7,$I$8,$F$3,$F$4,$F$5,$F$6,$F$7,$F$8,$F$9,$F$10)</f>
        <v>0</v>
      </c>
      <c r="O1068" s="43">
        <v>2.966519830187957E-2</v>
      </c>
      <c r="P1068" s="43">
        <v>1.9478779356334848E-9</v>
      </c>
      <c r="Q1068" s="43">
        <v>2.6484807550176553E-2</v>
      </c>
      <c r="R1068" s="43">
        <v>3.1423852596647973E-4</v>
      </c>
      <c r="S1068" s="43">
        <v>0.94357479432977254</v>
      </c>
    </row>
    <row r="1069" spans="13:19" x14ac:dyDescent="0.25">
      <c r="M1069" s="43">
        <f t="shared" ref="M1069" si="1062">M1068+hb</f>
        <v>58.299999999998832</v>
      </c>
      <c r="N1069" s="43">
        <f t="array" ref="N1069:S1069">ODESOLN2(M1068,M1069,$C$13,N1068,O1068,P1068,Q1068,R1068,S1068,$I$3,$I$4,$I$5,$I$6,$I$7,$I$8,$F$3,$F$4,$F$5,$F$6,$F$7,$F$8,$F$9,$F$10)</f>
        <v>0</v>
      </c>
      <c r="O1069" s="43">
        <v>2.8779212578410821E-2</v>
      </c>
      <c r="P1069" s="43">
        <v>1.9005041690751227E-9</v>
      </c>
      <c r="Q1069" s="43">
        <v>2.6484807598199437E-2</v>
      </c>
      <c r="R1069" s="43">
        <v>3.1423852641064288E-4</v>
      </c>
      <c r="S1069" s="43">
        <v>0.94446078005214784</v>
      </c>
    </row>
    <row r="1070" spans="13:19" x14ac:dyDescent="0.25">
      <c r="M1070" s="43">
        <f t="shared" ref="M1070" si="1063">M1069+hb</f>
        <v>58.349999999998829</v>
      </c>
      <c r="N1070" s="43">
        <f t="array" ref="N1070:S1070">ODESOLN2(M1069,M1070,$C$13,N1069,O1069,P1069,Q1069,R1069,S1069,$I$3,$I$4,$I$5,$I$6,$I$7,$I$8,$F$3,$F$4,$F$5,$F$6,$F$7,$F$8,$F$9,$F$10)</f>
        <v>0</v>
      </c>
      <c r="O1070" s="43">
        <v>2.7893226855001001E-2</v>
      </c>
      <c r="P1070" s="43">
        <v>1.8542506238908836E-9</v>
      </c>
      <c r="Q1070" s="43">
        <v>2.6484807645053968E-2</v>
      </c>
      <c r="R1070" s="43">
        <v>3.1423852684400001E-4</v>
      </c>
      <c r="S1070" s="43">
        <v>0.94534676577452315</v>
      </c>
    </row>
    <row r="1071" spans="13:19" x14ac:dyDescent="0.25">
      <c r="M1071" s="43">
        <f t="shared" ref="M1071" si="1064">M1070+hb</f>
        <v>58.399999999998826</v>
      </c>
      <c r="N1071" s="43">
        <f t="array" ref="N1071:S1071">ODESOLN2(M1070,M1071,$C$13,N1070,O1070,P1070,Q1070,R1070,S1070,$I$3,$I$4,$I$5,$I$6,$I$7,$I$8,$F$3,$F$4,$F$5,$F$6,$F$7,$F$8,$F$9,$F$10)</f>
        <v>0</v>
      </c>
      <c r="O1071" s="43">
        <v>2.7007241131647923E-2</v>
      </c>
      <c r="P1071" s="43">
        <v>1.8090916108242122E-9</v>
      </c>
      <c r="Q1071" s="43">
        <v>2.6484807690767789E-2</v>
      </c>
      <c r="R1071" s="43">
        <v>3.1423852726680665E-4</v>
      </c>
      <c r="S1071" s="43">
        <v>0.94623275149689845</v>
      </c>
    </row>
    <row r="1072" spans="13:19" x14ac:dyDescent="0.25">
      <c r="M1072" s="43">
        <f t="shared" ref="M1072" si="1065">M1071+hb</f>
        <v>58.449999999998823</v>
      </c>
      <c r="N1072" s="43">
        <f t="array" ref="N1072:S1072">ODESOLN2(M1071,M1072,$C$13,N1071,O1071,P1071,Q1071,R1071,S1071,$I$3,$I$4,$I$5,$I$6,$I$7,$I$8,$F$3,$F$4,$F$5,$F$6,$F$7,$F$8,$F$9,$F$10)</f>
        <v>0</v>
      </c>
      <c r="O1072" s="43">
        <v>2.6121255408349441E-2</v>
      </c>
      <c r="P1072" s="43">
        <v>1.765002010172252E-9</v>
      </c>
      <c r="Q1072" s="43">
        <v>2.6484807735367894E-2</v>
      </c>
      <c r="R1072" s="43">
        <v>3.1423852767931257E-4</v>
      </c>
      <c r="S1072" s="43">
        <v>0.94711873721927375</v>
      </c>
    </row>
    <row r="1073" spans="13:19" x14ac:dyDescent="0.25">
      <c r="M1073" s="43">
        <f t="shared" ref="M1073" si="1066">M1072+hb</f>
        <v>58.49999999999882</v>
      </c>
      <c r="N1073" s="43">
        <f t="array" ref="N1073:S1073">ODESOLN2(M1072,M1073,$C$13,N1072,O1072,P1072,Q1072,R1072,S1072,$I$3,$I$4,$I$5,$I$6,$I$7,$I$8,$F$3,$F$4,$F$5,$F$6,$F$7,$F$8,$F$9,$F$10)</f>
        <v>0</v>
      </c>
      <c r="O1073" s="43">
        <v>2.5235269685103489E-2</v>
      </c>
      <c r="P1073" s="43">
        <v>1.7219572596245215E-9</v>
      </c>
      <c r="Q1073" s="43">
        <v>2.6484807778880664E-2</v>
      </c>
      <c r="R1073" s="43">
        <v>3.142385280817618E-4</v>
      </c>
      <c r="S1073" s="43">
        <v>0.94800472294164906</v>
      </c>
    </row>
    <row r="1074" spans="13:19" x14ac:dyDescent="0.25">
      <c r="M1074" s="43">
        <f t="shared" ref="M1074" si="1067">M1073+hb</f>
        <v>58.549999999998818</v>
      </c>
      <c r="N1074" s="43">
        <f t="array" ref="N1074:S1074">ODESOLN2(M1073,M1074,$C$13,N1073,O1073,P1073,Q1073,R1073,S1073,$I$3,$I$4,$I$5,$I$6,$I$7,$I$8,$F$3,$F$4,$F$5,$F$6,$F$7,$F$8,$F$9,$F$10)</f>
        <v>0</v>
      </c>
      <c r="O1074" s="43">
        <v>2.4349283961908077E-2</v>
      </c>
      <c r="P1074" s="43">
        <v>1.6799333423504472E-9</v>
      </c>
      <c r="Q1074" s="43">
        <v>2.6484807821331894E-2</v>
      </c>
      <c r="R1074" s="43">
        <v>3.1423852847439277E-4</v>
      </c>
      <c r="S1074" s="43">
        <v>0.94889070866402436</v>
      </c>
    </row>
    <row r="1075" spans="13:19" x14ac:dyDescent="0.25">
      <c r="M1075" s="43">
        <f t="shared" ref="M1075" si="1068">M1074+hb</f>
        <v>58.599999999998815</v>
      </c>
      <c r="N1075" s="43">
        <f t="array" ref="N1075:S1075">ODESOLN2(M1074,M1075,$C$13,N1074,O1074,P1074,Q1074,R1074,S1074,$I$3,$I$4,$I$5,$I$6,$I$7,$I$8,$F$3,$F$4,$F$5,$F$6,$F$7,$F$8,$F$9,$F$10)</f>
        <v>0</v>
      </c>
      <c r="O1075" s="43">
        <v>2.3463298238761268E-2</v>
      </c>
      <c r="P1075" s="43">
        <v>1.6389067753309085E-9</v>
      </c>
      <c r="Q1075" s="43">
        <v>2.6484807862746752E-2</v>
      </c>
      <c r="R1075" s="43">
        <v>3.1423852885743831E-4</v>
      </c>
      <c r="S1075" s="43">
        <v>0.94977669438639967</v>
      </c>
    </row>
    <row r="1076" spans="13:19" x14ac:dyDescent="0.25">
      <c r="M1076" s="43">
        <f t="shared" ref="M1076" si="1069">M1075+hb</f>
        <v>58.649999999998812</v>
      </c>
      <c r="N1076" s="43">
        <f t="array" ref="N1076:S1076">ODESOLN2(M1075,M1076,$C$13,N1075,O1075,P1075,Q1075,R1075,S1075,$I$3,$I$4,$I$5,$I$6,$I$7,$I$8,$F$3,$F$4,$F$5,$F$6,$F$7,$F$8,$F$9,$F$10)</f>
        <v>0</v>
      </c>
      <c r="O1076" s="43">
        <v>2.2577312515661186E-2</v>
      </c>
      <c r="P1076" s="43">
        <v>1.5988545979290346E-9</v>
      </c>
      <c r="Q1076" s="43">
        <v>2.6484807903149846E-2</v>
      </c>
      <c r="R1076" s="43">
        <v>3.1423852923112615E-4</v>
      </c>
      <c r="S1076" s="43">
        <v>0.95066268010877497</v>
      </c>
    </row>
    <row r="1077" spans="13:19" x14ac:dyDescent="0.25">
      <c r="M1077" s="43">
        <f t="shared" ref="M1077" si="1070">M1076+hb</f>
        <v>58.699999999998809</v>
      </c>
      <c r="N1077" s="43">
        <f t="array" ref="N1077:S1077">ODESOLN2(M1076,M1077,$C$13,N1076,O1076,P1076,Q1076,R1076,S1076,$I$3,$I$4,$I$5,$I$6,$I$7,$I$8,$F$3,$F$4,$F$5,$F$6,$F$7,$F$8,$F$9,$F$10)</f>
        <v>0</v>
      </c>
      <c r="O1077" s="43">
        <v>2.1691326792606026E-2</v>
      </c>
      <c r="P1077" s="43">
        <v>1.5597543606955796E-9</v>
      </c>
      <c r="Q1077" s="43">
        <v>2.6484807942565219E-2</v>
      </c>
      <c r="R1077" s="43">
        <v>3.1423852959567856E-4</v>
      </c>
      <c r="S1077" s="43">
        <v>0.95154866583115028</v>
      </c>
    </row>
    <row r="1078" spans="13:19" x14ac:dyDescent="0.25">
      <c r="M1078" s="43">
        <f t="shared" ref="M1078" si="1071">M1077+hb</f>
        <v>58.749999999998806</v>
      </c>
      <c r="N1078" s="43">
        <f t="array" ref="N1078:S1078">ODESOLN2(M1077,M1078,$C$13,N1077,O1077,P1077,Q1077,R1077,S1077,$I$3,$I$4,$I$5,$I$6,$I$7,$I$8,$F$3,$F$4,$F$5,$F$6,$F$7,$F$8,$F$9,$F$10)</f>
        <v>0</v>
      </c>
      <c r="O1078" s="43">
        <v>2.080534106959403E-2</v>
      </c>
      <c r="P1078" s="43">
        <v>1.5215841144042929E-9</v>
      </c>
      <c r="Q1078" s="43">
        <v>2.6484807981016354E-2</v>
      </c>
      <c r="R1078" s="43">
        <v>3.142385299513127E-4</v>
      </c>
      <c r="S1078" s="43">
        <v>0.95243465155352558</v>
      </c>
    </row>
    <row r="1079" spans="13:19" x14ac:dyDescent="0.25">
      <c r="M1079" s="43">
        <f t="shared" ref="M1079" si="1072">M1078+hb</f>
        <v>58.799999999998803</v>
      </c>
      <c r="N1079" s="43">
        <f t="array" ref="N1079:S1079">ODESOLN2(M1078,M1079,$C$13,N1078,O1078,P1078,Q1078,R1078,S1078,$I$3,$I$4,$I$5,$I$6,$I$7,$I$8,$F$3,$F$4,$F$5,$F$6,$F$7,$F$8,$F$9,$F$10)</f>
        <v>0</v>
      </c>
      <c r="O1079" s="43">
        <v>1.9919355346623504E-2</v>
      </c>
      <c r="P1079" s="43">
        <v>1.48432239931278E-9</v>
      </c>
      <c r="Q1079" s="43">
        <v>2.6484808018526193E-2</v>
      </c>
      <c r="R1079" s="43">
        <v>3.1423853029824081E-4</v>
      </c>
      <c r="S1079" s="43">
        <v>0.95332063727590088</v>
      </c>
    </row>
    <row r="1080" spans="13:19" x14ac:dyDescent="0.25">
      <c r="M1080" s="43">
        <f t="shared" ref="M1080" si="1073">M1079+hb</f>
        <v>58.849999999998801</v>
      </c>
      <c r="N1080" s="43">
        <f t="array" ref="N1080:S1080">ODESOLN2(M1079,M1080,$C$13,N1079,O1079,P1079,Q1079,R1079,S1079,$I$3,$I$4,$I$5,$I$6,$I$7,$I$8,$F$3,$F$4,$F$5,$F$6,$F$7,$F$8,$F$9,$F$10)</f>
        <v>0</v>
      </c>
      <c r="O1080" s="43">
        <v>1.9033369623692811E-2</v>
      </c>
      <c r="P1080" s="43">
        <v>1.4479482346444394E-9</v>
      </c>
      <c r="Q1080" s="43">
        <v>2.6484808055117152E-2</v>
      </c>
      <c r="R1080" s="43">
        <v>3.1423853063667018E-4</v>
      </c>
      <c r="S1080" s="43">
        <v>0.95420662299827619</v>
      </c>
    </row>
    <row r="1081" spans="13:19" x14ac:dyDescent="0.25">
      <c r="M1081" s="43">
        <f t="shared" ref="M1081" si="1074">M1080+hb</f>
        <v>58.899999999998798</v>
      </c>
      <c r="N1081" s="43">
        <f t="array" ref="N1081:S1081">ODESOLN2(M1080,M1081,$C$13,N1080,O1080,P1080,Q1080,R1080,S1080,$I$3,$I$4,$I$5,$I$6,$I$7,$I$8,$F$3,$F$4,$F$5,$F$6,$F$7,$F$8,$F$9,$F$10)</f>
        <v>0</v>
      </c>
      <c r="O1081" s="43">
        <v>1.8147383900800364E-2</v>
      </c>
      <c r="P1081" s="43">
        <v>1.412441108287137E-9</v>
      </c>
      <c r="Q1081" s="43">
        <v>2.6484808090811121E-2</v>
      </c>
      <c r="R1081" s="43">
        <v>3.1423853096680334E-4</v>
      </c>
      <c r="S1081" s="43">
        <v>0.95509260872065149</v>
      </c>
    </row>
    <row r="1082" spans="13:19" x14ac:dyDescent="0.25">
      <c r="M1082" s="43">
        <f t="shared" ref="M1082" si="1075">M1081+hb</f>
        <v>58.949999999998795</v>
      </c>
      <c r="N1082" s="43">
        <f t="array" ref="N1082:S1082">ODESOLN2(M1081,M1082,$C$13,N1081,O1081,P1081,Q1081,R1081,S1081,$I$3,$I$4,$I$5,$I$6,$I$7,$I$8,$F$3,$F$4,$F$5,$F$6,$F$7,$F$8,$F$9,$F$10)</f>
        <v>0</v>
      </c>
      <c r="O1082" s="43">
        <v>1.7261398177944625E-2</v>
      </c>
      <c r="P1082" s="43">
        <v>1.3777809667043618E-9</v>
      </c>
      <c r="Q1082" s="43">
        <v>2.6484808125629485E-2</v>
      </c>
      <c r="R1082" s="43">
        <v>3.1423853128883806E-4</v>
      </c>
      <c r="S1082" s="43">
        <v>0.9559785944430268</v>
      </c>
    </row>
    <row r="1083" spans="13:19" x14ac:dyDescent="0.25">
      <c r="M1083" s="43">
        <f t="shared" ref="M1083" si="1076">M1082+hb</f>
        <v>58.999999999998792</v>
      </c>
      <c r="N1083" s="43">
        <f t="array" ref="N1083:S1083">ODESOLN2(M1082,M1083,$C$13,N1082,O1082,P1082,Q1082,R1082,S1082,$I$3,$I$4,$I$5,$I$6,$I$7,$I$8,$F$3,$F$4,$F$5,$F$6,$F$7,$F$8,$F$9,$F$10)</f>
        <v>0</v>
      </c>
      <c r="O1083" s="43">
        <v>1.6375412455124118E-2</v>
      </c>
      <c r="P1083" s="43">
        <v>1.3439482050546864E-9</v>
      </c>
      <c r="Q1083" s="43">
        <v>2.6484808159593146E-2</v>
      </c>
      <c r="R1083" s="43">
        <v>3.1423853160296764E-4</v>
      </c>
      <c r="S1083" s="43">
        <v>0.9568645801654021</v>
      </c>
    </row>
    <row r="1084" spans="13:19" x14ac:dyDescent="0.25">
      <c r="M1084" s="43">
        <f t="shared" ref="M1084" si="1077">M1083+hb</f>
        <v>59.049999999998789</v>
      </c>
      <c r="N1084" s="43">
        <f t="array" ref="N1084:S1084">ODESOLN2(M1083,M1084,$C$13,N1083,O1083,P1083,Q1083,R1083,S1083,$I$3,$I$4,$I$5,$I$6,$I$7,$I$8,$F$3,$F$4,$F$5,$F$6,$F$7,$F$8,$F$9,$F$10)</f>
        <v>0</v>
      </c>
      <c r="O1084" s="43">
        <v>1.5489426732337403E-2</v>
      </c>
      <c r="P1084" s="43">
        <v>1.3109236575154334E-9</v>
      </c>
      <c r="Q1084" s="43">
        <v>2.648480819272251E-2</v>
      </c>
      <c r="R1084" s="43">
        <v>3.1423853190938085E-4</v>
      </c>
      <c r="S1084" s="43">
        <v>0.95775056588777741</v>
      </c>
    </row>
    <row r="1085" spans="13:19" x14ac:dyDescent="0.25">
      <c r="M1085" s="43">
        <f t="shared" ref="M1085" si="1078">M1084+hb</f>
        <v>59.099999999998786</v>
      </c>
      <c r="N1085" s="43">
        <f t="array" ref="N1085:S1085">ODESOLN2(M1084,M1085,$C$13,N1084,O1084,P1084,Q1084,R1084,S1084,$I$3,$I$4,$I$5,$I$6,$I$7,$I$8,$F$3,$F$4,$F$5,$F$6,$F$7,$F$8,$F$9,$F$10)</f>
        <v>0</v>
      </c>
      <c r="O1085" s="43">
        <v>1.4603441009583107E-2</v>
      </c>
      <c r="P1085" s="43">
        <v>1.2786885878065248E-9</v>
      </c>
      <c r="Q1085" s="43">
        <v>2.6484808225037522E-2</v>
      </c>
      <c r="R1085" s="43">
        <v>3.1423853220826205E-4</v>
      </c>
      <c r="S1085" s="43">
        <v>0.95863655161015271</v>
      </c>
    </row>
    <row r="1086" spans="13:19" x14ac:dyDescent="0.25">
      <c r="M1086" s="43">
        <f t="shared" ref="M1086" si="1079">M1085+hb</f>
        <v>59.149999999998784</v>
      </c>
      <c r="N1086" s="43">
        <f t="array" ref="N1086:S1086">ODESOLN2(M1085,M1086,$C$13,N1085,O1085,P1085,Q1085,R1085,S1085,$I$3,$I$4,$I$5,$I$6,$I$7,$I$8,$F$3,$F$4,$F$5,$F$6,$F$7,$F$8,$F$9,$F$10)</f>
        <v>0</v>
      </c>
      <c r="O1086" s="43">
        <v>1.3717455286859885E-2</v>
      </c>
      <c r="P1086" s="43">
        <v>1.2472246799105635E-9</v>
      </c>
      <c r="Q1086" s="43">
        <v>2.6484808256557649E-2</v>
      </c>
      <c r="R1086" s="43">
        <v>3.1423853249979144E-4</v>
      </c>
      <c r="S1086" s="43">
        <v>0.95952253733252801</v>
      </c>
    </row>
    <row r="1087" spans="13:19" x14ac:dyDescent="0.25">
      <c r="M1087" s="43">
        <f t="shared" ref="M1087" si="1080">M1086+hb</f>
        <v>59.199999999998781</v>
      </c>
      <c r="N1087" s="43">
        <f t="array" ref="N1087:S1087">ODESOLN2(M1086,M1087,$C$13,N1086,O1086,P1086,Q1086,R1086,S1086,$I$3,$I$4,$I$5,$I$6,$I$7,$I$8,$F$3,$F$4,$F$5,$F$6,$F$7,$F$8,$F$9,$F$10)</f>
        <v>0</v>
      </c>
      <c r="O1087" s="43">
        <v>1.2831469564166443E-2</v>
      </c>
      <c r="P1087" s="43">
        <v>1.2165140289852764E-9</v>
      </c>
      <c r="Q1087" s="43">
        <v>2.6484808287301913E-2</v>
      </c>
      <c r="R1087" s="43">
        <v>3.1423853278414492E-4</v>
      </c>
      <c r="S1087" s="43">
        <v>0.96040852305490332</v>
      </c>
    </row>
    <row r="1088" spans="13:19" x14ac:dyDescent="0.25">
      <c r="M1088" s="43">
        <f t="shared" ref="M1088" si="1081">M1087+hb</f>
        <v>59.249999999998778</v>
      </c>
      <c r="N1088" s="43">
        <f t="array" ref="N1088:S1088">ODESOLN2(M1087,M1088,$C$13,N1087,O1087,P1087,Q1087,R1087,S1087,$I$3,$I$4,$I$5,$I$6,$I$7,$I$8,$F$3,$F$4,$F$5,$F$6,$F$7,$F$8,$F$9,$F$10)</f>
        <v>0</v>
      </c>
      <c r="O1088" s="43">
        <v>1.1945483841501531E-2</v>
      </c>
      <c r="P1088" s="43">
        <v>1.186539132464512E-9</v>
      </c>
      <c r="Q1088" s="43">
        <v>2.6484808317288902E-2</v>
      </c>
      <c r="R1088" s="43">
        <v>3.142385330614943E-4</v>
      </c>
      <c r="S1088" s="43">
        <v>0.96129450877727862</v>
      </c>
    </row>
    <row r="1089" spans="13:19" x14ac:dyDescent="0.25">
      <c r="M1089" s="43">
        <f t="shared" ref="M1089" si="1082">M1088+hb</f>
        <v>59.299999999998775</v>
      </c>
      <c r="N1089" s="43">
        <f t="array" ref="N1089:S1089">ODESOLN2(M1088,M1089,$C$13,N1088,O1088,P1088,Q1088,R1088,S1088,$I$3,$I$4,$I$5,$I$6,$I$7,$I$8,$F$3,$F$4,$F$5,$F$6,$F$7,$F$8,$F$9,$F$10)</f>
        <v>0</v>
      </c>
      <c r="O1089" s="43">
        <v>1.105949811886394E-2</v>
      </c>
      <c r="P1089" s="43">
        <v>1.1572828813440649E-9</v>
      </c>
      <c r="Q1089" s="43">
        <v>2.648480834653676E-2</v>
      </c>
      <c r="R1089" s="43">
        <v>3.1423853333200741E-4</v>
      </c>
      <c r="S1089" s="43">
        <v>0.96218049449965393</v>
      </c>
    </row>
    <row r="1090" spans="13:19" x14ac:dyDescent="0.25">
      <c r="M1090" s="43">
        <f t="shared" ref="M1090" si="1083">M1089+hb</f>
        <v>59.349999999998772</v>
      </c>
      <c r="N1090" s="43">
        <f t="array" ref="N1090:S1090">ODESOLN2(M1089,M1090,$C$13,N1089,O1089,P1089,Q1089,R1089,S1089,$I$3,$I$4,$I$5,$I$6,$I$7,$I$8,$F$3,$F$4,$F$5,$F$6,$F$7,$F$8,$F$9,$F$10)</f>
        <v>0</v>
      </c>
      <c r="O1090" s="43">
        <v>1.0173512396252504E-2</v>
      </c>
      <c r="P1090" s="43">
        <v>1.1287285516486647E-9</v>
      </c>
      <c r="Q1090" s="43">
        <v>2.6484808375063212E-2</v>
      </c>
      <c r="R1090" s="43">
        <v>3.1423853359584838E-4</v>
      </c>
      <c r="S1090" s="43">
        <v>0.96306648022202923</v>
      </c>
    </row>
    <row r="1091" spans="13:19" x14ac:dyDescent="0.25">
      <c r="M1091" s="43">
        <f t="shared" ref="M1091" si="1084">M1090+hb</f>
        <v>59.399999999998769</v>
      </c>
      <c r="N1091" s="43">
        <f t="array" ref="N1091:S1091">ODESOLN2(M1090,M1091,$C$13,N1090,O1090,P1090,Q1090,R1090,S1090,$I$3,$I$4,$I$5,$I$6,$I$7,$I$8,$F$3,$F$4,$F$5,$F$6,$F$7,$F$8,$F$9,$F$10)</f>
        <v>0</v>
      </c>
      <c r="O1091" s="43">
        <v>9.2875266736660925E-3</v>
      </c>
      <c r="P1091" s="43">
        <v>1.1008597960765378E-9</v>
      </c>
      <c r="Q1091" s="43">
        <v>2.6484808402885578E-2</v>
      </c>
      <c r="R1091" s="43">
        <v>3.1423853385317716E-4</v>
      </c>
      <c r="S1091" s="43">
        <v>0.96395246594440454</v>
      </c>
    </row>
    <row r="1092" spans="13:19" x14ac:dyDescent="0.25">
      <c r="M1092" s="43">
        <f t="shared" ref="M1092" si="1085">M1091+hb</f>
        <v>59.449999999998766</v>
      </c>
      <c r="N1092" s="43">
        <f t="array" ref="N1092:S1092">ODESOLN2(M1091,M1092,$C$13,N1091,O1091,P1091,Q1091,R1091,S1091,$I$3,$I$4,$I$5,$I$6,$I$7,$I$8,$F$3,$F$4,$F$5,$F$6,$F$7,$F$8,$F$9,$F$10)</f>
        <v>0</v>
      </c>
      <c r="O1092" s="43">
        <v>8.4015409511036185E-3</v>
      </c>
      <c r="P1092" s="43">
        <v>1.0736606358180103E-9</v>
      </c>
      <c r="Q1092" s="43">
        <v>2.6484808430020761E-2</v>
      </c>
      <c r="R1092" s="43">
        <v>3.1423853410415017E-4</v>
      </c>
      <c r="S1092" s="43">
        <v>0.96483845166677984</v>
      </c>
    </row>
    <row r="1093" spans="13:19" x14ac:dyDescent="0.25">
      <c r="M1093" s="43">
        <f t="shared" ref="M1093" si="1086">M1092+hb</f>
        <v>59.499999999998764</v>
      </c>
      <c r="N1093" s="43">
        <f t="array" ref="N1093:S1093">ODESOLN2(M1092,M1093,$C$13,N1092,O1092,P1092,Q1092,R1092,S1092,$I$3,$I$4,$I$5,$I$6,$I$7,$I$8,$F$3,$F$4,$F$5,$F$6,$F$7,$F$8,$F$9,$F$10)</f>
        <v>0</v>
      </c>
      <c r="O1093" s="43">
        <v>7.5155552285640333E-3</v>
      </c>
      <c r="P1093" s="43">
        <v>1.0471154525447035E-9</v>
      </c>
      <c r="Q1093" s="43">
        <v>2.6484808456485286E-2</v>
      </c>
      <c r="R1093" s="43">
        <v>3.142385343489202E-4</v>
      </c>
      <c r="S1093" s="43">
        <v>0.96572443738915514</v>
      </c>
    </row>
    <row r="1094" spans="13:19" x14ac:dyDescent="0.25">
      <c r="M1094" s="43">
        <f t="shared" ref="M1094" si="1087">M1093+hb</f>
        <v>59.549999999998761</v>
      </c>
      <c r="N1094" s="43">
        <f t="array" ref="N1094:S1094">ODESOLN2(M1093,M1094,$C$13,N1093,O1093,P1093,Q1093,R1093,S1093,$I$3,$I$4,$I$5,$I$6,$I$7,$I$8,$F$3,$F$4,$F$5,$F$6,$F$7,$F$8,$F$9,$F$10)</f>
        <v>0</v>
      </c>
      <c r="O1094" s="43">
        <v>6.6295695060463213E-3</v>
      </c>
      <c r="P1094" s="43">
        <v>1.0212089805659175E-9</v>
      </c>
      <c r="Q1094" s="43">
        <v>2.6484808482295275E-2</v>
      </c>
      <c r="R1094" s="43">
        <v>3.1423853458763652E-4</v>
      </c>
      <c r="S1094" s="43">
        <v>0.96661042311153045</v>
      </c>
    </row>
    <row r="1095" spans="13:19" x14ac:dyDescent="0.25">
      <c r="M1095" s="43">
        <f t="shared" ref="M1095" si="1088">M1094+hb</f>
        <v>59.599999999998758</v>
      </c>
      <c r="N1095" s="43">
        <f t="array" ref="N1095:S1095">ODESOLN2(M1094,M1095,$C$13,N1094,O1094,P1094,Q1094,R1094,S1094,$I$3,$I$4,$I$5,$I$6,$I$7,$I$8,$F$3,$F$4,$F$5,$F$6,$F$7,$F$8,$F$9,$F$10)</f>
        <v>0</v>
      </c>
      <c r="O1095" s="43">
        <v>5.7435837835495022E-3</v>
      </c>
      <c r="P1095" s="43">
        <v>9.9592629914888197E-10</v>
      </c>
      <c r="Q1095" s="43">
        <v>2.6484808507466498E-2</v>
      </c>
      <c r="R1095" s="43">
        <v>3.1423853482044493E-4</v>
      </c>
      <c r="S1095" s="43">
        <v>0.96749640883390575</v>
      </c>
    </row>
    <row r="1096" spans="13:19" x14ac:dyDescent="0.25">
      <c r="M1096" s="43">
        <f t="shared" ref="M1096" si="1089">M1095+hb</f>
        <v>59.649999999998755</v>
      </c>
      <c r="N1096" s="43">
        <f t="array" ref="N1096:S1096">ODESOLN2(M1095,M1096,$C$13,N1095,O1095,P1095,Q1095,R1095,S1095,$I$3,$I$4,$I$5,$I$6,$I$7,$I$8,$F$3,$F$4,$F$5,$F$6,$F$7,$F$8,$F$9,$F$10)</f>
        <v>0</v>
      </c>
      <c r="O1096" s="43">
        <v>4.8575980610726316E-3</v>
      </c>
      <c r="P1096" s="43">
        <v>9.7125282499959654E-10</v>
      </c>
      <c r="Q1096" s="43">
        <v>2.6484808532014324E-2</v>
      </c>
      <c r="R1096" s="43">
        <v>3.1423853504748759E-4</v>
      </c>
      <c r="S1096" s="43">
        <v>0.96838239455628106</v>
      </c>
    </row>
    <row r="1097" spans="13:19" x14ac:dyDescent="0.25">
      <c r="M1097" s="43">
        <f t="shared" ref="M1097" si="1090">M1096+hb</f>
        <v>59.699999999998752</v>
      </c>
      <c r="N1097" s="43">
        <f t="array" ref="N1097:S1097">ODESOLN2(M1096,M1097,$C$13,N1096,O1096,P1096,Q1096,R1096,S1096,$I$3,$I$4,$I$5,$I$6,$I$7,$I$8,$F$3,$F$4,$F$5,$F$6,$F$7,$F$8,$F$9,$F$10)</f>
        <v>0</v>
      </c>
      <c r="O1097" s="43">
        <v>3.9716123386147962E-3</v>
      </c>
      <c r="P1097" s="43">
        <v>9.4717430490106485E-10</v>
      </c>
      <c r="Q1097" s="43">
        <v>2.6484808555953789E-2</v>
      </c>
      <c r="R1097" s="43">
        <v>3.1423853526890352E-4</v>
      </c>
      <c r="S1097" s="43">
        <v>0.96926838027865636</v>
      </c>
    </row>
    <row r="1098" spans="13:19" x14ac:dyDescent="0.25">
      <c r="M1098" s="43">
        <f t="shared" ref="M1098" si="1091">M1097+hb</f>
        <v>59.749999999998749</v>
      </c>
      <c r="N1098" s="43">
        <f t="array" ref="N1098:S1098">ODESOLN2(M1097,M1098,$C$13,N1097,O1097,P1097,Q1097,R1097,S1097,$I$3,$I$4,$I$5,$I$6,$I$7,$I$8,$F$3,$F$4,$F$5,$F$6,$F$7,$F$8,$F$9,$F$10)</f>
        <v>0</v>
      </c>
      <c r="O1098" s="43">
        <v>3.0856266161751159E-3</v>
      </c>
      <c r="P1098" s="43">
        <v>9.2367680850577072E-10</v>
      </c>
      <c r="Q1098" s="43">
        <v>2.6484808579299565E-2</v>
      </c>
      <c r="R1098" s="43">
        <v>3.142385354848284E-4</v>
      </c>
      <c r="S1098" s="43">
        <v>0.97015436600103166</v>
      </c>
    </row>
    <row r="1099" spans="13:19" x14ac:dyDescent="0.25">
      <c r="M1099" s="43">
        <f t="shared" ref="M1099" si="1092">M1098+hb</f>
        <v>59.799999999998747</v>
      </c>
      <c r="N1099" s="43">
        <f t="array" ref="N1099:S1099">ODESOLN2(M1098,M1099,$C$13,N1098,O1098,P1098,Q1098,R1098,S1098,$I$3,$I$4,$I$5,$I$6,$I$7,$I$8,$F$3,$F$4,$F$5,$F$6,$F$7,$F$8,$F$9,$F$10)</f>
        <v>0</v>
      </c>
      <c r="O1099" s="43">
        <v>2.1996408937527421E-3</v>
      </c>
      <c r="P1099" s="43">
        <v>9.0074672127931338E-10</v>
      </c>
      <c r="Q1099" s="43">
        <v>2.6484808602065993E-2</v>
      </c>
      <c r="R1099" s="43">
        <v>3.1423853569539489E-4</v>
      </c>
      <c r="S1099" s="43">
        <v>0.97104035172340697</v>
      </c>
    </row>
    <row r="1100" spans="13:19" x14ac:dyDescent="0.25">
      <c r="M1100" s="43">
        <f t="shared" ref="M1100" si="1093">M1099+hb</f>
        <v>59.849999999998744</v>
      </c>
      <c r="N1100" s="43">
        <f t="array" ref="N1100:S1100">ODESOLN2(M1099,M1100,$C$13,N1099,O1099,P1099,Q1099,R1099,S1099,$I$3,$I$4,$I$5,$I$6,$I$7,$I$8,$F$3,$F$4,$F$5,$F$6,$F$7,$F$8,$F$9,$F$10)</f>
        <v>0</v>
      </c>
      <c r="O1100" s="43">
        <v>1.3136551713468557E-3</v>
      </c>
      <c r="P1100" s="43">
        <v>8.7837073759217539E-10</v>
      </c>
      <c r="Q1100" s="43">
        <v>2.6484808624267053E-2</v>
      </c>
      <c r="R1100" s="43">
        <v>3.1423853590073221E-4</v>
      </c>
      <c r="S1100" s="43">
        <v>0.97192633744578227</v>
      </c>
    </row>
    <row r="1101" spans="13:19" x14ac:dyDescent="0.25">
      <c r="M1101" s="43">
        <f t="shared" ref="M1101" si="1094">M1100+hb</f>
        <v>59.899999999998741</v>
      </c>
      <c r="N1101" s="43">
        <f t="array" ref="N1101:S1101">ODESOLN2(M1100,M1101,$C$13,N1100,O1100,P1100,Q1100,R1100,S1100,$I$3,$I$4,$I$5,$I$6,$I$7,$I$8,$F$3,$F$4,$F$5,$F$6,$F$7,$F$8,$F$9,$F$10)</f>
        <v>0</v>
      </c>
      <c r="O1101" s="43">
        <v>4.2766944895666757E-4</v>
      </c>
      <c r="P1101" s="43">
        <v>8.5653585395665017E-10</v>
      </c>
      <c r="Q1101" s="43">
        <v>2.648480864591642E-2</v>
      </c>
      <c r="R1101" s="43">
        <v>3.14238536100967E-4</v>
      </c>
      <c r="S1101" s="43">
        <v>0.97281232316815758</v>
      </c>
    </row>
    <row r="1102" spans="13:19" x14ac:dyDescent="0.25">
      <c r="M1102" s="43">
        <f t="shared" ref="M1102" si="1095">M1101+hb</f>
        <v>59.949999999998738</v>
      </c>
      <c r="N1102" s="43">
        <f t="array" ref="N1102:S1102">ODESOLN2(M1101,M1102,$C$13,N1101,O1101,P1101,Q1101,R1101,S1101,$I$3,$I$4,$I$5,$I$6,$I$7,$I$8,$F$3,$F$4,$F$5,$F$6,$F$7,$F$8,$F$9,$F$10)</f>
        <v>0</v>
      </c>
      <c r="O1102" s="43">
        <v>0</v>
      </c>
      <c r="P1102" s="43">
        <v>8.352291012157593E-10</v>
      </c>
      <c r="Q1102" s="43">
        <v>2.6484808667027432E-2</v>
      </c>
      <c r="R1102" s="43">
        <v>3.1423853629622249E-4</v>
      </c>
      <c r="S1102" s="43">
        <v>0.97415606818042677</v>
      </c>
    </row>
    <row r="1103" spans="13:19" x14ac:dyDescent="0.25">
      <c r="M1103" s="43">
        <f t="shared" ref="M1103" si="1096">M1102+hb</f>
        <v>59.999999999998735</v>
      </c>
      <c r="N1103" s="43">
        <f t="array" ref="N1103:S1103">ODESOLN2(M1102,M1103,$C$13,N1102,O1102,P1102,Q1102,R1102,S1102,$I$3,$I$4,$I$5,$I$6,$I$7,$I$8,$F$3,$F$4,$F$5,$F$6,$F$7,$F$8,$F$9,$F$10)</f>
        <v>0</v>
      </c>
      <c r="O1103" s="43">
        <v>0</v>
      </c>
      <c r="P1103" s="43">
        <v>8.1444860230513397E-10</v>
      </c>
      <c r="Q1103" s="43">
        <v>2.6484808687613215E-2</v>
      </c>
      <c r="R1103" s="43">
        <v>3.1423853648662015E-4</v>
      </c>
      <c r="S1103" s="43">
        <v>0.97592803962517738</v>
      </c>
    </row>
  </sheetData>
  <mergeCells count="22">
    <mergeCell ref="N1:S1"/>
    <mergeCell ref="K3:L3"/>
    <mergeCell ref="K4:L4"/>
    <mergeCell ref="U6:Y6"/>
    <mergeCell ref="U7:W7"/>
    <mergeCell ref="X7:Y7"/>
    <mergeCell ref="U8:W8"/>
    <mergeCell ref="X8:Y8"/>
    <mergeCell ref="U9:W9"/>
    <mergeCell ref="X9:Y9"/>
    <mergeCell ref="U10:W10"/>
    <mergeCell ref="X10:Y10"/>
    <mergeCell ref="J14:L14"/>
    <mergeCell ref="J15:L15"/>
    <mergeCell ref="U11:W11"/>
    <mergeCell ref="X11:Y11"/>
    <mergeCell ref="J12:L12"/>
    <mergeCell ref="U12:W12"/>
    <mergeCell ref="X12:Y12"/>
    <mergeCell ref="J13:L13"/>
    <mergeCell ref="U13:W13"/>
    <mergeCell ref="X13:Y13"/>
  </mergeCells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8EEF-A90C-46B2-A469-2FC1600E970E}">
  <sheetPr codeName="Sheet5"/>
  <dimension ref="B1:Y1218"/>
  <sheetViews>
    <sheetView zoomScaleNormal="100" workbookViewId="0">
      <selection activeCell="J32" sqref="J32"/>
    </sheetView>
  </sheetViews>
  <sheetFormatPr defaultColWidth="10.5703125" defaultRowHeight="13.5" customHeight="1" x14ac:dyDescent="0.25"/>
  <cols>
    <col min="1" max="16384" width="10.5703125" style="45"/>
  </cols>
  <sheetData>
    <row r="1" spans="2:21" ht="13.5" customHeight="1" x14ac:dyDescent="0.25">
      <c r="I1" s="51"/>
      <c r="J1" s="51"/>
      <c r="K1" s="51"/>
      <c r="L1" s="51"/>
      <c r="M1" s="51"/>
      <c r="N1" s="51"/>
      <c r="O1" s="51"/>
      <c r="P1" s="51"/>
    </row>
    <row r="2" spans="2:21" ht="13.5" customHeight="1" x14ac:dyDescent="0.25">
      <c r="B2" s="75" t="s">
        <v>112</v>
      </c>
      <c r="C2" s="75"/>
      <c r="D2" s="75"/>
      <c r="E2" s="51"/>
      <c r="I2" s="51"/>
      <c r="J2" s="87" t="s">
        <v>115</v>
      </c>
      <c r="K2" s="87"/>
      <c r="L2" s="87"/>
      <c r="M2" s="87"/>
      <c r="N2" s="49">
        <f ca="1">'VACCINATION ANALYSIS (PH ONLY)'!AH13 * 100</f>
        <v>82.130865494433863</v>
      </c>
      <c r="O2" s="51"/>
      <c r="P2" s="51"/>
      <c r="S2" s="88" t="s">
        <v>122</v>
      </c>
      <c r="T2" s="88"/>
      <c r="U2" s="88"/>
    </row>
    <row r="3" spans="2:21" ht="13.5" customHeight="1" x14ac:dyDescent="0.25">
      <c r="B3" s="76">
        <v>2000000</v>
      </c>
      <c r="C3" s="77"/>
      <c r="D3" s="78"/>
      <c r="E3" s="51"/>
      <c r="I3" s="51"/>
      <c r="J3" s="87" t="s">
        <v>116</v>
      </c>
      <c r="K3" s="87"/>
      <c r="L3" s="87"/>
      <c r="M3" s="87"/>
      <c r="N3" s="50">
        <f ca="1">'VACCINATION ANALYSIS (PH ONLY)'!AH9</f>
        <v>42.269445594104553</v>
      </c>
      <c r="O3" s="51"/>
      <c r="P3" s="51"/>
      <c r="S3" s="85" t="s">
        <v>123</v>
      </c>
      <c r="T3" s="85"/>
      <c r="U3" s="85"/>
    </row>
    <row r="4" spans="2:21" ht="13.5" customHeight="1" x14ac:dyDescent="0.25">
      <c r="B4" s="79"/>
      <c r="C4" s="80"/>
      <c r="D4" s="81"/>
      <c r="E4" s="51"/>
      <c r="I4" s="51"/>
      <c r="J4" s="51"/>
      <c r="K4" s="51"/>
      <c r="L4" s="51"/>
      <c r="M4" s="51"/>
      <c r="N4" s="51"/>
      <c r="O4" s="51"/>
      <c r="P4" s="51"/>
      <c r="S4" s="85"/>
      <c r="T4" s="85"/>
      <c r="U4" s="85"/>
    </row>
    <row r="5" spans="2:21" ht="13.5" customHeight="1" x14ac:dyDescent="0.25">
      <c r="B5" s="79"/>
      <c r="C5" s="80"/>
      <c r="D5" s="81"/>
      <c r="E5" s="51"/>
      <c r="I5" s="51"/>
      <c r="J5" s="51"/>
      <c r="K5" s="51"/>
      <c r="L5" s="51"/>
      <c r="M5" s="51"/>
      <c r="N5" s="51"/>
      <c r="O5" s="51"/>
      <c r="P5" s="51"/>
      <c r="S5" s="85"/>
      <c r="T5" s="85"/>
      <c r="U5" s="85"/>
    </row>
    <row r="6" spans="2:21" ht="13.5" customHeight="1" x14ac:dyDescent="0.25">
      <c r="B6" s="82"/>
      <c r="C6" s="83"/>
      <c r="D6" s="84"/>
      <c r="E6" s="51"/>
      <c r="I6" s="51"/>
      <c r="J6" s="51"/>
      <c r="K6" s="51"/>
      <c r="L6" s="51"/>
      <c r="M6" s="51"/>
      <c r="S6" s="85" t="s">
        <v>126</v>
      </c>
      <c r="T6" s="85"/>
      <c r="U6" s="85"/>
    </row>
    <row r="7" spans="2:21" ht="13.5" customHeight="1" x14ac:dyDescent="0.25">
      <c r="B7" s="45" t="s">
        <v>117</v>
      </c>
      <c r="C7" s="86">
        <f>'VACCINATION ANALYSIS'!I13</f>
        <v>1.7719714447510467E-2</v>
      </c>
      <c r="D7" s="86"/>
      <c r="S7" s="85"/>
      <c r="T7" s="85"/>
      <c r="U7" s="85"/>
    </row>
    <row r="8" spans="2:21" ht="13.5" customHeight="1" x14ac:dyDescent="0.25">
      <c r="S8" s="85"/>
      <c r="T8" s="85"/>
      <c r="U8" s="85"/>
    </row>
    <row r="11" spans="2:21" ht="13.5" customHeight="1" x14ac:dyDescent="0.25">
      <c r="R11" s="57"/>
      <c r="S11" s="57"/>
    </row>
    <row r="14" spans="2:21" ht="13.5" customHeight="1" x14ac:dyDescent="0.25">
      <c r="B14" s="51"/>
      <c r="C14" s="51"/>
      <c r="D14" s="51"/>
      <c r="E14" s="75"/>
      <c r="F14" s="75"/>
    </row>
    <row r="16" spans="2:21" ht="13.5" customHeight="1" x14ac:dyDescent="0.25">
      <c r="B16" s="75" t="s">
        <v>113</v>
      </c>
      <c r="C16" s="75"/>
      <c r="D16" s="75"/>
      <c r="E16" s="75"/>
      <c r="F16" s="75"/>
      <c r="G16" s="75"/>
      <c r="H16" s="51"/>
      <c r="J16" s="75" t="s">
        <v>114</v>
      </c>
      <c r="K16" s="75"/>
      <c r="L16" s="75"/>
      <c r="M16" s="75"/>
      <c r="N16" s="75"/>
      <c r="O16" s="75"/>
      <c r="P16" s="51"/>
    </row>
    <row r="17" spans="2:25" ht="13.5" customHeight="1" thickBot="1" x14ac:dyDescent="0.3">
      <c r="B17" s="45" t="str">
        <f>'VACCINATION ANALYSIS_NOVAC'!H2</f>
        <v>t</v>
      </c>
      <c r="C17" s="45" t="s">
        <v>6</v>
      </c>
      <c r="D17" s="45" t="s">
        <v>7</v>
      </c>
      <c r="E17" s="45" t="s">
        <v>8</v>
      </c>
      <c r="F17" s="45" t="s">
        <v>9</v>
      </c>
      <c r="G17" s="45" t="s">
        <v>10</v>
      </c>
      <c r="J17" s="45" t="str">
        <f t="shared" ref="J17:J48" si="0">B17</f>
        <v>t</v>
      </c>
      <c r="K17" s="45" t="str">
        <f t="shared" ref="K17:K48" si="1">C17</f>
        <v>S</v>
      </c>
      <c r="L17" s="45" t="str">
        <f t="shared" ref="L17:L48" si="2">D17</f>
        <v>I</v>
      </c>
      <c r="M17" s="45" t="str">
        <f t="shared" ref="M17:M48" si="3">E17</f>
        <v>R</v>
      </c>
      <c r="N17" s="45" t="str">
        <f t="shared" ref="N17:N48" si="4">F17</f>
        <v>D</v>
      </c>
      <c r="O17" s="45" t="str">
        <f t="shared" ref="O17:O48" si="5">G17</f>
        <v>V</v>
      </c>
    </row>
    <row r="18" spans="2:25" ht="13.5" customHeight="1" x14ac:dyDescent="0.25">
      <c r="B18" s="45">
        <f>'VACCINATION ANALYSIS (PH ONLY)'!H3</f>
        <v>0</v>
      </c>
      <c r="C18" s="45">
        <f>'VACCINATION ANALYSIS (PH ONLY)'!I3</f>
        <v>0.99510488458458912</v>
      </c>
      <c r="D18" s="45">
        <f>'VACCINATION ANALYSIS (PH ONLY)'!J3</f>
        <v>1.0852439113377785E-4</v>
      </c>
      <c r="E18" s="45">
        <f>'VACCINATION ANALYSIS (PH ONLY)'!K3</f>
        <v>4.6740796973926396E-3</v>
      </c>
      <c r="F18" s="45">
        <f>'VACCINATION ANALYSIS (PH ONLY)'!L3</f>
        <v>1.1251132688446772E-4</v>
      </c>
      <c r="G18" s="45">
        <f>'VACCINATION ANALYSIS (PH ONLY)'!M3</f>
        <v>0</v>
      </c>
      <c r="J18" s="45">
        <f t="shared" si="0"/>
        <v>0</v>
      </c>
      <c r="K18" s="45">
        <f t="shared" si="1"/>
        <v>0.99510488458458912</v>
      </c>
      <c r="L18" s="45">
        <f t="shared" si="2"/>
        <v>1.0852439113377785E-4</v>
      </c>
      <c r="M18" s="45">
        <f t="shared" si="3"/>
        <v>4.6740796973926396E-3</v>
      </c>
      <c r="N18" s="45">
        <f t="shared" si="4"/>
        <v>1.1251132688446772E-4</v>
      </c>
      <c r="O18" s="45">
        <f t="shared" si="5"/>
        <v>0</v>
      </c>
      <c r="Q18" s="89" t="s">
        <v>131</v>
      </c>
      <c r="R18" s="90"/>
      <c r="S18" s="90"/>
      <c r="T18" s="90"/>
      <c r="U18" s="90"/>
      <c r="V18" s="90"/>
      <c r="W18" s="90"/>
      <c r="X18" s="90"/>
      <c r="Y18" s="91"/>
    </row>
    <row r="19" spans="2:25" ht="13.5" customHeight="1" x14ac:dyDescent="0.25">
      <c r="B19" s="45">
        <f>'VACCINATION ANALYSIS (PH ONLY)'!H4</f>
        <v>0.05</v>
      </c>
      <c r="C19" s="45">
        <f>'VACCINATION ANALYSIS (PH ONLY)'!I4</f>
        <v>0.9951002408883215</v>
      </c>
      <c r="D19" s="45">
        <f>'VACCINATION ANALYSIS (PH ONLY)'!J4</f>
        <v>1.1044751494846929E-4</v>
      </c>
      <c r="E19" s="45">
        <f>'VACCINATION ANALYSIS (PH ONLY)'!K4</f>
        <v>4.6767751536301392E-3</v>
      </c>
      <c r="F19" s="45">
        <f>'VACCINATION ANALYSIS (PH ONLY)'!L4</f>
        <v>1.1253644309973504E-4</v>
      </c>
      <c r="G19" s="45">
        <f>'VACCINATION ANALYSIS (PH ONLY)'!M4</f>
        <v>0</v>
      </c>
      <c r="J19" s="45">
        <f t="shared" si="0"/>
        <v>0.05</v>
      </c>
      <c r="K19" s="45">
        <f t="shared" si="1"/>
        <v>0.9951002408883215</v>
      </c>
      <c r="L19" s="45">
        <f t="shared" si="2"/>
        <v>1.1044751494846929E-4</v>
      </c>
      <c r="M19" s="45">
        <f t="shared" si="3"/>
        <v>4.6767751536301392E-3</v>
      </c>
      <c r="N19" s="45">
        <f t="shared" si="4"/>
        <v>1.1253644309973504E-4</v>
      </c>
      <c r="O19" s="45">
        <f t="shared" si="5"/>
        <v>0</v>
      </c>
      <c r="Q19" s="67" t="s">
        <v>0</v>
      </c>
      <c r="R19" s="61" t="s">
        <v>137</v>
      </c>
      <c r="S19" s="61" t="s">
        <v>132</v>
      </c>
      <c r="T19" s="61" t="s">
        <v>138</v>
      </c>
      <c r="U19" s="61" t="s">
        <v>139</v>
      </c>
      <c r="V19" s="61" t="s">
        <v>140</v>
      </c>
      <c r="W19" s="60"/>
      <c r="X19" s="73" t="s">
        <v>111</v>
      </c>
      <c r="Y19" s="74"/>
    </row>
    <row r="20" spans="2:25" ht="13.5" customHeight="1" x14ac:dyDescent="0.25">
      <c r="B20" s="45">
        <f>'VACCINATION ANALYSIS (PH ONLY)'!H5</f>
        <v>0.1</v>
      </c>
      <c r="C20" s="45">
        <f>'VACCINATION ANALYSIS (PH ONLY)'!I5</f>
        <v>0.9950955149254137</v>
      </c>
      <c r="D20" s="45">
        <f>'VACCINATION ANALYSIS (PH ONLY)'!J5</f>
        <v>1.1240469534121732E-4</v>
      </c>
      <c r="E20" s="45">
        <f>'VACCINATION ANALYSIS (PH ONLY)'!K5</f>
        <v>4.6795183748567348E-3</v>
      </c>
      <c r="F20" s="45">
        <f>'VACCINATION ANALYSIS (PH ONLY)'!L5</f>
        <v>1.1256200438835636E-4</v>
      </c>
      <c r="G20" s="45">
        <f>'VACCINATION ANALYSIS (PH ONLY)'!M5</f>
        <v>0</v>
      </c>
      <c r="J20" s="45">
        <f t="shared" si="0"/>
        <v>0.1</v>
      </c>
      <c r="K20" s="45">
        <f t="shared" si="1"/>
        <v>0.9950955149254137</v>
      </c>
      <c r="L20" s="45">
        <f t="shared" si="2"/>
        <v>1.1240469534121732E-4</v>
      </c>
      <c r="M20" s="45">
        <f t="shared" si="3"/>
        <v>4.6795183748567348E-3</v>
      </c>
      <c r="N20" s="45">
        <f t="shared" si="4"/>
        <v>1.1256200438835636E-4</v>
      </c>
      <c r="O20" s="45">
        <f t="shared" si="5"/>
        <v>0</v>
      </c>
      <c r="Q20" s="62">
        <f>'DATA FITTING PH'!G3</f>
        <v>0</v>
      </c>
      <c r="R20" s="60">
        <f>'DATA FITTING PH'!H3</f>
        <v>0.99510488458458912</v>
      </c>
      <c r="S20" s="60">
        <f>'DATA FITTING PH'!I3</f>
        <v>1.0852439113377785E-4</v>
      </c>
      <c r="T20" s="60">
        <f>'DATA FITTING PH'!J3</f>
        <v>4.6740796973926396E-3</v>
      </c>
      <c r="U20" s="60">
        <f>'DATA FITTING PH'!K3</f>
        <v>1.1251132688446772E-4</v>
      </c>
      <c r="V20" s="60">
        <f>'DATA FITTING PH'!L3</f>
        <v>0</v>
      </c>
      <c r="W20" s="60"/>
      <c r="X20" s="60" t="s">
        <v>2</v>
      </c>
      <c r="Y20" s="63">
        <f>'VACCINATION ANALYSIS (PH ONLY)'!C4</f>
        <v>0.85246923194302704</v>
      </c>
    </row>
    <row r="21" spans="2:25" ht="13.5" customHeight="1" x14ac:dyDescent="0.25">
      <c r="B21" s="45">
        <f>'VACCINATION ANALYSIS (PH ONLY)'!H6</f>
        <v>0.15000000000000002</v>
      </c>
      <c r="C21" s="45">
        <f>'VACCINATION ANALYSIS (PH ONLY)'!I6</f>
        <v>0.99509070523981857</v>
      </c>
      <c r="D21" s="45">
        <f>'VACCINATION ANALYSIS (PH ONLY)'!J6</f>
        <v>1.1439653461692608E-4</v>
      </c>
      <c r="E21" s="45">
        <f>'VACCINATION ANALYSIS (PH ONLY)'!K6</f>
        <v>4.6823102069322841E-3</v>
      </c>
      <c r="F21" s="45">
        <f>'VACCINATION ANALYSIS (PH ONLY)'!L6</f>
        <v>1.1258801863203954E-4</v>
      </c>
      <c r="G21" s="45">
        <f>'VACCINATION ANALYSIS (PH ONLY)'!M6</f>
        <v>0</v>
      </c>
      <c r="J21" s="45">
        <f t="shared" si="0"/>
        <v>0.15000000000000002</v>
      </c>
      <c r="K21" s="45">
        <f t="shared" si="1"/>
        <v>0.99509070523981857</v>
      </c>
      <c r="L21" s="45">
        <f t="shared" si="2"/>
        <v>1.1439653461692608E-4</v>
      </c>
      <c r="M21" s="45">
        <f t="shared" si="3"/>
        <v>4.6823102069322841E-3</v>
      </c>
      <c r="N21" s="45">
        <f t="shared" si="4"/>
        <v>1.1258801863203954E-4</v>
      </c>
      <c r="O21" s="45">
        <f t="shared" si="5"/>
        <v>0</v>
      </c>
      <c r="Q21" s="62">
        <f>'DATA FITTING PH'!G4</f>
        <v>1</v>
      </c>
      <c r="R21" s="60">
        <f>'DATA FITTING PH'!H4</f>
        <v>0.99499458814801456</v>
      </c>
      <c r="S21" s="60">
        <f>'DATA FITTING PH'!I4</f>
        <v>1.5419873348715684E-4</v>
      </c>
      <c r="T21" s="60">
        <f>'DATA FITTING PH'!J4</f>
        <v>4.7381052030433151E-3</v>
      </c>
      <c r="U21" s="60">
        <f>'DATA FITTING PH'!K4</f>
        <v>1.1310791545457656E-4</v>
      </c>
      <c r="V21" s="60">
        <f>'DATA FITTING PH'!L4</f>
        <v>0</v>
      </c>
      <c r="W21" s="60"/>
      <c r="X21" s="60" t="s">
        <v>3</v>
      </c>
      <c r="Y21" s="63">
        <f>'VACCINATION ANALYSIS (PH ONLY)'!C5</f>
        <v>0.49239659040254985</v>
      </c>
    </row>
    <row r="22" spans="2:25" ht="13.5" customHeight="1" x14ac:dyDescent="0.25">
      <c r="B22" s="45">
        <f>'VACCINATION ANALYSIS (PH ONLY)'!H7</f>
        <v>0.2</v>
      </c>
      <c r="C22" s="45">
        <f>'VACCINATION ANALYSIS (PH ONLY)'!I7</f>
        <v>0.99508581034976862</v>
      </c>
      <c r="D22" s="45">
        <f>'VACCINATION ANALYSIS (PH ONLY)'!J7</f>
        <v>1.1642364570380876E-4</v>
      </c>
      <c r="E22" s="45">
        <f>'VACCINATION ANALYSIS (PH ONLY)'!K7</f>
        <v>4.6851515106756895E-3</v>
      </c>
      <c r="F22" s="45">
        <f>'VACCINATION ANALYSIS (PH ONLY)'!L7</f>
        <v>1.1261449385188045E-4</v>
      </c>
      <c r="G22" s="45">
        <f>'VACCINATION ANALYSIS (PH ONLY)'!M7</f>
        <v>0</v>
      </c>
      <c r="J22" s="45">
        <f t="shared" si="0"/>
        <v>0.2</v>
      </c>
      <c r="K22" s="45">
        <f t="shared" si="1"/>
        <v>0.99508581034976862</v>
      </c>
      <c r="L22" s="45">
        <f t="shared" si="2"/>
        <v>1.1642364570380876E-4</v>
      </c>
      <c r="M22" s="45">
        <f t="shared" si="3"/>
        <v>4.6851515106756895E-3</v>
      </c>
      <c r="N22" s="45">
        <f t="shared" si="4"/>
        <v>1.1261449385188045E-4</v>
      </c>
      <c r="O22" s="45">
        <f t="shared" si="5"/>
        <v>0</v>
      </c>
      <c r="Q22" s="62">
        <f>'DATA FITTING PH'!G5</f>
        <v>2</v>
      </c>
      <c r="R22" s="60">
        <f>'DATA FITTING PH'!H5</f>
        <v>0.99483790142348361</v>
      </c>
      <c r="S22" s="60">
        <f>'DATA FITTING PH'!I5</f>
        <v>2.190712238830854E-4</v>
      </c>
      <c r="T22" s="60">
        <f>'DATA FITTING PH'!J5</f>
        <v>4.8290718118675774E-3</v>
      </c>
      <c r="U22" s="60">
        <f>'DATA FITTING PH'!K5</f>
        <v>1.1395554076474921E-4</v>
      </c>
      <c r="V22" s="60">
        <f>'DATA FITTING PH'!L5</f>
        <v>0</v>
      </c>
      <c r="W22" s="60"/>
      <c r="X22" s="60" t="s">
        <v>4</v>
      </c>
      <c r="Y22" s="63">
        <f>'VACCINATION ANALYSIS (PH ONLY)'!C6</f>
        <v>4.5881430347065322E-3</v>
      </c>
    </row>
    <row r="23" spans="2:25" ht="13.5" customHeight="1" x14ac:dyDescent="0.25">
      <c r="B23" s="45">
        <f>'VACCINATION ANALYSIS (PH ONLY)'!H8</f>
        <v>0.25</v>
      </c>
      <c r="C23" s="45">
        <f>'VACCINATION ANALYSIS (PH ONLY)'!I8</f>
        <v>0.99508082874732062</v>
      </c>
      <c r="D23" s="45">
        <f>'VACCINATION ANALYSIS (PH ONLY)'!J8</f>
        <v>1.1848665233973238E-4</v>
      </c>
      <c r="E23" s="45">
        <f>'VACCINATION ANALYSIS (PH ONLY)'!K8</f>
        <v>4.688043162128723E-3</v>
      </c>
      <c r="F23" s="45">
        <f>'VACCINATION ANALYSIS (PH ONLY)'!L8</f>
        <v>1.1264143821082118E-4</v>
      </c>
      <c r="G23" s="45">
        <f>'VACCINATION ANALYSIS (PH ONLY)'!M8</f>
        <v>0</v>
      </c>
      <c r="J23" s="45">
        <f t="shared" si="0"/>
        <v>0.25</v>
      </c>
      <c r="K23" s="45">
        <f t="shared" si="1"/>
        <v>0.99508082874732062</v>
      </c>
      <c r="L23" s="45">
        <f t="shared" si="2"/>
        <v>1.1848665233973238E-4</v>
      </c>
      <c r="M23" s="45">
        <f t="shared" si="3"/>
        <v>4.688043162128723E-3</v>
      </c>
      <c r="N23" s="45">
        <f t="shared" si="4"/>
        <v>1.1264143821082118E-4</v>
      </c>
      <c r="O23" s="45">
        <f t="shared" si="5"/>
        <v>0</v>
      </c>
      <c r="Q23" s="62">
        <f>'DATA FITTING PH'!G6</f>
        <v>3</v>
      </c>
      <c r="R23" s="60">
        <f>'DATA FITTING PH'!H6</f>
        <v>0.99461535572477511</v>
      </c>
      <c r="S23" s="60">
        <f>'DATA FITTING PH'!I6</f>
        <v>3.111862308237016E-4</v>
      </c>
      <c r="T23" s="60">
        <f>'DATA FITTING PH'!J6</f>
        <v>4.9582983727447212E-3</v>
      </c>
      <c r="U23" s="60">
        <f>'DATA FITTING PH'!K6</f>
        <v>1.1515967165587262E-4</v>
      </c>
      <c r="V23" s="60">
        <f>'DATA FITTING PH'!L6</f>
        <v>0</v>
      </c>
      <c r="W23" s="60"/>
      <c r="X23" s="60" t="s">
        <v>134</v>
      </c>
      <c r="Y23" s="63">
        <f>'DATA FITTING PH'!AA12</f>
        <v>1.1849096382742528</v>
      </c>
    </row>
    <row r="24" spans="2:25" ht="13.5" customHeight="1" x14ac:dyDescent="0.25">
      <c r="B24" s="45">
        <f>'VACCINATION ANALYSIS (PH ONLY)'!H9</f>
        <v>0.3</v>
      </c>
      <c r="C24" s="45">
        <f>'VACCINATION ANALYSIS (PH ONLY)'!I9</f>
        <v>0.99507575889789779</v>
      </c>
      <c r="D24" s="45">
        <f>'VACCINATION ANALYSIS (PH ONLY)'!J9</f>
        <v>1.2058618926179364E-4</v>
      </c>
      <c r="E24" s="45">
        <f>'VACCINATION ANALYSIS (PH ONLY)'!K9</f>
        <v>4.690986052824469E-3</v>
      </c>
      <c r="F24" s="45">
        <f>'VACCINATION ANALYSIS (PH ONLY)'!L9</f>
        <v>1.1266886001615195E-4</v>
      </c>
      <c r="G24" s="45">
        <f>'VACCINATION ANALYSIS (PH ONLY)'!M9</f>
        <v>0</v>
      </c>
      <c r="J24" s="45">
        <f t="shared" si="0"/>
        <v>0.3</v>
      </c>
      <c r="K24" s="45">
        <f t="shared" si="1"/>
        <v>0.99507575889789779</v>
      </c>
      <c r="L24" s="45">
        <f t="shared" si="2"/>
        <v>1.2058618926179364E-4</v>
      </c>
      <c r="M24" s="45">
        <f t="shared" si="3"/>
        <v>4.690986052824469E-3</v>
      </c>
      <c r="N24" s="45">
        <f t="shared" si="4"/>
        <v>1.1266886001615195E-4</v>
      </c>
      <c r="O24" s="45">
        <f t="shared" si="5"/>
        <v>0</v>
      </c>
      <c r="Q24" s="62">
        <f>'DATA FITTING PH'!G7</f>
        <v>4</v>
      </c>
      <c r="R24" s="60">
        <f>'DATA FITTING PH'!H7</f>
        <v>0.99429935555456905</v>
      </c>
      <c r="S24" s="60">
        <f>'DATA FITTING PH'!I7</f>
        <v>4.4193329815666059E-4</v>
      </c>
      <c r="T24" s="60">
        <f>'DATA FITTING PH'!J7</f>
        <v>5.1418412264359978E-3</v>
      </c>
      <c r="U24" s="60">
        <f>'DATA FITTING PH'!K7</f>
        <v>1.1686992083742223E-4</v>
      </c>
      <c r="V24" s="60">
        <f>'DATA FITTING PH'!L7</f>
        <v>0</v>
      </c>
      <c r="W24" s="60"/>
      <c r="X24" s="60"/>
      <c r="Y24" s="63"/>
    </row>
    <row r="25" spans="2:25" ht="13.5" customHeight="1" x14ac:dyDescent="0.25">
      <c r="B25" s="45">
        <f>'VACCINATION ANALYSIS (PH ONLY)'!H10</f>
        <v>0.35</v>
      </c>
      <c r="C25" s="45">
        <f>'VACCINATION ANALYSIS (PH ONLY)'!I10</f>
        <v>0.995070599239818</v>
      </c>
      <c r="D25" s="45">
        <f>'VACCINATION ANALYSIS (PH ONLY)'!J10</f>
        <v>1.2272290239918166E-4</v>
      </c>
      <c r="E25" s="45">
        <f>'VACCINATION ANALYSIS (PH ONLY)'!K10</f>
        <v>4.6939810900605171E-3</v>
      </c>
      <c r="F25" s="45">
        <f>'VACCINATION ANALYSIS (PH ONLY)'!L10</f>
        <v>1.1269676772205633E-4</v>
      </c>
      <c r="G25" s="45">
        <f>'VACCINATION ANALYSIS (PH ONLY)'!M10</f>
        <v>0</v>
      </c>
      <c r="J25" s="45">
        <f t="shared" si="0"/>
        <v>0.35</v>
      </c>
      <c r="K25" s="45">
        <f t="shared" si="1"/>
        <v>0.995070599239818</v>
      </c>
      <c r="L25" s="45">
        <f t="shared" si="2"/>
        <v>1.2272290239918166E-4</v>
      </c>
      <c r="M25" s="45">
        <f t="shared" si="3"/>
        <v>4.6939810900605171E-3</v>
      </c>
      <c r="N25" s="45">
        <f t="shared" si="4"/>
        <v>1.1269676772205633E-4</v>
      </c>
      <c r="O25" s="45">
        <f t="shared" si="5"/>
        <v>0</v>
      </c>
      <c r="Q25" s="62">
        <f>'DATA FITTING PH'!G8</f>
        <v>5</v>
      </c>
      <c r="R25" s="60">
        <f>'DATA FITTING PH'!H8</f>
        <v>0.99385083056976475</v>
      </c>
      <c r="S25" s="60">
        <f>'DATA FITTING PH'!I8</f>
        <v>6.2741222965364109E-4</v>
      </c>
      <c r="T25" s="60">
        <f>'DATA FITTING PH'!J8</f>
        <v>5.4024588491779282E-3</v>
      </c>
      <c r="U25" s="60">
        <f>'DATA FITTING PH'!K8</f>
        <v>1.1929835140297021E-4</v>
      </c>
      <c r="V25" s="60">
        <f>'DATA FITTING PH'!L8</f>
        <v>0</v>
      </c>
      <c r="W25" s="60"/>
      <c r="X25" s="60"/>
      <c r="Y25" s="63"/>
    </row>
    <row r="26" spans="2:25" ht="13.5" customHeight="1" x14ac:dyDescent="0.25">
      <c r="B26" s="45">
        <f>'VACCINATION ANALYSIS (PH ONLY)'!H11</f>
        <v>0.39999999999999997</v>
      </c>
      <c r="C26" s="45">
        <f>'VACCINATION ANALYSIS (PH ONLY)'!I11</f>
        <v>0.99506534818382131</v>
      </c>
      <c r="D26" s="45">
        <f>'VACCINATION ANALYSIS (PH ONLY)'!J11</f>
        <v>1.2489744906938311E-4</v>
      </c>
      <c r="E26" s="45">
        <f>'VACCINATION ANALYSIS (PH ONLY)'!K11</f>
        <v>4.697029197176906E-3</v>
      </c>
      <c r="F26" s="45">
        <f>'VACCINATION ANALYSIS (PH ONLY)'!L11</f>
        <v>1.1272516993220096E-4</v>
      </c>
      <c r="G26" s="45">
        <f>'VACCINATION ANALYSIS (PH ONLY)'!M11</f>
        <v>0</v>
      </c>
      <c r="J26" s="45">
        <f t="shared" si="0"/>
        <v>0.39999999999999997</v>
      </c>
      <c r="K26" s="45">
        <f t="shared" si="1"/>
        <v>0.99506534818382131</v>
      </c>
      <c r="L26" s="45">
        <f t="shared" si="2"/>
        <v>1.2489744906938311E-4</v>
      </c>
      <c r="M26" s="45">
        <f t="shared" si="3"/>
        <v>4.697029197176906E-3</v>
      </c>
      <c r="N26" s="45">
        <f t="shared" si="4"/>
        <v>1.1272516993220096E-4</v>
      </c>
      <c r="O26" s="45">
        <f t="shared" si="5"/>
        <v>0</v>
      </c>
      <c r="Q26" s="62"/>
      <c r="R26" s="60"/>
      <c r="S26" s="60"/>
      <c r="T26" s="60"/>
      <c r="U26" s="60"/>
      <c r="V26" s="60"/>
      <c r="W26" s="60"/>
      <c r="X26" s="60"/>
      <c r="Y26" s="63"/>
    </row>
    <row r="27" spans="2:25" ht="13.5" customHeight="1" x14ac:dyDescent="0.25">
      <c r="B27" s="45">
        <f>'VACCINATION ANALYSIS (PH ONLY)'!H12</f>
        <v>0.44999999999999996</v>
      </c>
      <c r="C27" s="45">
        <f>'VACCINATION ANALYSIS (PH ONLY)'!I12</f>
        <v>0.99506000411258066</v>
      </c>
      <c r="D27" s="45">
        <f>'VACCINATION ANALYSIS (PH ONLY)'!J12</f>
        <v>1.2711049817778599E-4</v>
      </c>
      <c r="E27" s="45">
        <f>'VACCINATION ANALYSIS (PH ONLY)'!K12</f>
        <v>4.7001313138389502E-3</v>
      </c>
      <c r="F27" s="45">
        <f>'VACCINATION ANALYSIS (PH ONLY)'!L12</f>
        <v>1.1275407540237122E-4</v>
      </c>
      <c r="G27" s="45">
        <f>'VACCINATION ANALYSIS (PH ONLY)'!M12</f>
        <v>0</v>
      </c>
      <c r="J27" s="45">
        <f t="shared" si="0"/>
        <v>0.44999999999999996</v>
      </c>
      <c r="K27" s="45">
        <f t="shared" si="1"/>
        <v>0.99506000411258066</v>
      </c>
      <c r="L27" s="45">
        <f t="shared" si="2"/>
        <v>1.2711049817778599E-4</v>
      </c>
      <c r="M27" s="45">
        <f t="shared" si="3"/>
        <v>4.7001313138389502E-3</v>
      </c>
      <c r="N27" s="45">
        <f t="shared" si="4"/>
        <v>1.1275407540237122E-4</v>
      </c>
      <c r="O27" s="45">
        <f t="shared" si="5"/>
        <v>0</v>
      </c>
      <c r="Q27" s="67" t="s">
        <v>0</v>
      </c>
      <c r="R27" s="61" t="s">
        <v>141</v>
      </c>
      <c r="S27" s="61" t="s">
        <v>133</v>
      </c>
      <c r="T27" s="61" t="s">
        <v>142</v>
      </c>
      <c r="U27" s="61" t="s">
        <v>143</v>
      </c>
      <c r="V27" s="61" t="s">
        <v>144</v>
      </c>
      <c r="W27" s="60"/>
      <c r="X27" s="60"/>
      <c r="Y27" s="63"/>
    </row>
    <row r="28" spans="2:25" ht="13.5" customHeight="1" x14ac:dyDescent="0.25">
      <c r="B28" s="45">
        <f>'VACCINATION ANALYSIS (PH ONLY)'!H13</f>
        <v>0.49999999999999994</v>
      </c>
      <c r="C28" s="45">
        <f>'VACCINATION ANALYSIS (PH ONLY)'!I13</f>
        <v>0.99505456538021131</v>
      </c>
      <c r="D28" s="45">
        <f>'VACCINATION ANALYSIS (PH ONLY)'!J13</f>
        <v>1.2936273042073892E-4</v>
      </c>
      <c r="E28" s="45">
        <f>'VACCINATION ANALYSIS (PH ONLY)'!K13</f>
        <v>4.70328839632503E-3</v>
      </c>
      <c r="F28" s="45">
        <f>'VACCINATION ANALYSIS (PH ONLY)'!L13</f>
        <v>1.1278349304315274E-4</v>
      </c>
      <c r="G28" s="45">
        <f>'VACCINATION ANALYSIS (PH ONLY)'!M13</f>
        <v>0</v>
      </c>
      <c r="J28" s="45">
        <f t="shared" si="0"/>
        <v>0.49999999999999994</v>
      </c>
      <c r="K28" s="45">
        <f t="shared" si="1"/>
        <v>0.99505456538021131</v>
      </c>
      <c r="L28" s="45">
        <f t="shared" si="2"/>
        <v>1.2936273042073892E-4</v>
      </c>
      <c r="M28" s="45">
        <f t="shared" si="3"/>
        <v>4.70328839632503E-3</v>
      </c>
      <c r="N28" s="45">
        <f t="shared" si="4"/>
        <v>1.1278349304315274E-4</v>
      </c>
      <c r="O28" s="45">
        <f t="shared" si="5"/>
        <v>0</v>
      </c>
      <c r="Q28" s="62">
        <f>'DATA FITTING PH'!G3</f>
        <v>0</v>
      </c>
      <c r="R28" s="60">
        <f>'DATA FITTING PH'!T3</f>
        <v>0.99510488458458912</v>
      </c>
      <c r="S28" s="60">
        <f>'DATA FITTING PH'!U3</f>
        <v>1.0852439113377785E-4</v>
      </c>
      <c r="T28" s="60">
        <f>'DATA FITTING PH'!V3</f>
        <v>4.6740796973926396E-3</v>
      </c>
      <c r="U28" s="60">
        <f>'DATA FITTING PH'!W3</f>
        <v>1.1251132688446772E-4</v>
      </c>
      <c r="V28" s="60">
        <f>'DATA FITTING PH'!X3</f>
        <v>0</v>
      </c>
      <c r="W28" s="60"/>
      <c r="X28" s="60"/>
      <c r="Y28" s="63"/>
    </row>
    <row r="29" spans="2:25" ht="13.5" customHeight="1" x14ac:dyDescent="0.25">
      <c r="B29" s="45">
        <f>'VACCINATION ANALYSIS (PH ONLY)'!H14</f>
        <v>0.54999999999999993</v>
      </c>
      <c r="C29" s="45">
        <f>'VACCINATION ANALYSIS (PH ONLY)'!I14</f>
        <v>0.99504903031176606</v>
      </c>
      <c r="D29" s="45">
        <f>'VACCINATION ANALYSIS (PH ONLY)'!J14</f>
        <v>1.3165483849212622E-4</v>
      </c>
      <c r="E29" s="45">
        <f>'VACCINATION ANALYSIS (PH ONLY)'!K14</f>
        <v>4.7065014178194102E-3</v>
      </c>
      <c r="F29" s="45">
        <f>'VACCINATION ANALYSIS (PH ONLY)'!L14</f>
        <v>1.1281343192265997E-4</v>
      </c>
      <c r="G29" s="45">
        <f>'VACCINATION ANALYSIS (PH ONLY)'!M14</f>
        <v>0</v>
      </c>
      <c r="J29" s="45">
        <f t="shared" si="0"/>
        <v>0.54999999999999993</v>
      </c>
      <c r="K29" s="45">
        <f t="shared" si="1"/>
        <v>0.99504903031176606</v>
      </c>
      <c r="L29" s="45">
        <f t="shared" si="2"/>
        <v>1.3165483849212622E-4</v>
      </c>
      <c r="M29" s="45">
        <f t="shared" si="3"/>
        <v>4.7065014178194102E-3</v>
      </c>
      <c r="N29" s="45">
        <f t="shared" si="4"/>
        <v>1.1281343192265997E-4</v>
      </c>
      <c r="O29" s="45">
        <f t="shared" si="5"/>
        <v>0</v>
      </c>
      <c r="Q29" s="62">
        <f>'DATA FITTING PH'!G4</f>
        <v>1</v>
      </c>
      <c r="R29" s="60">
        <f>'DATA FITTING PH'!T4</f>
        <v>0.99498323874490691</v>
      </c>
      <c r="S29" s="60">
        <f>'DATA FITTING PH'!U4</f>
        <v>1.3023104133197817E-4</v>
      </c>
      <c r="T29" s="60">
        <f>'DATA FITTING PH'!V4</f>
        <v>4.7727164878647067E-3</v>
      </c>
      <c r="U29" s="60">
        <f>'DATA FITTING PH'!W4</f>
        <v>1.1381372589635973E-4</v>
      </c>
      <c r="V29" s="60">
        <f>'DATA FITTING PH'!X4</f>
        <v>0</v>
      </c>
      <c r="W29" s="60"/>
      <c r="X29" s="60"/>
      <c r="Y29" s="63"/>
    </row>
    <row r="30" spans="2:25" ht="13.5" customHeight="1" x14ac:dyDescent="0.25">
      <c r="B30" s="45">
        <f>'VACCINATION ANALYSIS (PH ONLY)'!H15</f>
        <v>0.6</v>
      </c>
      <c r="C30" s="45">
        <f>'VACCINATION ANALYSIS (PH ONLY)'!I15</f>
        <v>0.99504339720272772</v>
      </c>
      <c r="D30" s="45">
        <f>'VACCINATION ANALYSIS (PH ONLY)'!J15</f>
        <v>1.3398752729351491E-4</v>
      </c>
      <c r="E30" s="45">
        <f>'VACCINATION ANALYSIS (PH ONLY)'!K15</f>
        <v>4.7097713687101984E-3</v>
      </c>
      <c r="F30" s="45">
        <f>'VACCINATION ANALYSIS (PH ONLY)'!L15</f>
        <v>1.1284390126931232E-4</v>
      </c>
      <c r="G30" s="45">
        <f>'VACCINATION ANALYSIS (PH ONLY)'!M15</f>
        <v>0</v>
      </c>
      <c r="J30" s="45">
        <f t="shared" si="0"/>
        <v>0.6</v>
      </c>
      <c r="K30" s="45">
        <f t="shared" si="1"/>
        <v>0.99504339720272772</v>
      </c>
      <c r="L30" s="45">
        <f t="shared" si="2"/>
        <v>1.3398752729351491E-4</v>
      </c>
      <c r="M30" s="45">
        <f t="shared" si="3"/>
        <v>4.7097713687101984E-3</v>
      </c>
      <c r="N30" s="45">
        <f t="shared" si="4"/>
        <v>1.1284390126931232E-4</v>
      </c>
      <c r="O30" s="45">
        <f t="shared" si="5"/>
        <v>0</v>
      </c>
      <c r="Q30" s="62">
        <f>'DATA FITTING PH'!G5</f>
        <v>2</v>
      </c>
      <c r="R30" s="60">
        <f>'DATA FITTING PH'!T5</f>
        <v>0.99481504321537118</v>
      </c>
      <c r="S30" s="60">
        <f>'DATA FITTING PH'!U5</f>
        <v>2.0440576600925698E-4</v>
      </c>
      <c r="T30" s="60">
        <f>'DATA FITTING PH'!V5</f>
        <v>4.8655677915696617E-3</v>
      </c>
      <c r="U30" s="60">
        <f>'DATA FITTING PH'!W5</f>
        <v>1.1498322704989543E-4</v>
      </c>
      <c r="V30" s="60">
        <f>'DATA FITTING PH'!X5</f>
        <v>0</v>
      </c>
      <c r="W30" s="60"/>
      <c r="X30" s="60"/>
      <c r="Y30" s="63"/>
    </row>
    <row r="31" spans="2:25" ht="13.5" customHeight="1" x14ac:dyDescent="0.25">
      <c r="B31" s="45">
        <f>'VACCINATION ANALYSIS (PH ONLY)'!H16</f>
        <v>0.65</v>
      </c>
      <c r="C31" s="45">
        <f>'VACCINATION ANALYSIS (PH ONLY)'!I16</f>
        <v>0.99503766431848595</v>
      </c>
      <c r="D31" s="45">
        <f>'VACCINATION ANALYSIS (PH ONLY)'!J16</f>
        <v>1.3636151414793694E-4</v>
      </c>
      <c r="E31" s="45">
        <f>'VACCINATION ANALYSIS (PH ONLY)'!K16</f>
        <v>4.7130992568925343E-3</v>
      </c>
      <c r="F31" s="45">
        <f>'VACCINATION ANALYSIS (PH ONLY)'!L16</f>
        <v>1.1287491047465948E-4</v>
      </c>
      <c r="G31" s="45">
        <f>'VACCINATION ANALYSIS (PH ONLY)'!M16</f>
        <v>0</v>
      </c>
      <c r="J31" s="45">
        <f t="shared" si="0"/>
        <v>0.65</v>
      </c>
      <c r="K31" s="45">
        <f t="shared" si="1"/>
        <v>0.99503766431848595</v>
      </c>
      <c r="L31" s="45">
        <f t="shared" si="2"/>
        <v>1.3636151414793694E-4</v>
      </c>
      <c r="M31" s="45">
        <f t="shared" si="3"/>
        <v>4.7130992568925343E-3</v>
      </c>
      <c r="N31" s="45">
        <f t="shared" si="4"/>
        <v>1.1287491047465948E-4</v>
      </c>
      <c r="O31" s="45">
        <f t="shared" si="5"/>
        <v>0</v>
      </c>
      <c r="Q31" s="62">
        <f>'DATA FITTING PH'!G6</f>
        <v>3</v>
      </c>
      <c r="R31" s="60">
        <f>'DATA FITTING PH'!T6</f>
        <v>0.99451795448294422</v>
      </c>
      <c r="S31" s="60">
        <f>'DATA FITTING PH'!U6</f>
        <v>3.6117207972638212E-4</v>
      </c>
      <c r="T31" s="60">
        <f>'DATA FITTING PH'!V6</f>
        <v>5.0048181675554229E-3</v>
      </c>
      <c r="U31" s="60">
        <f>'DATA FITTING PH'!W6</f>
        <v>1.160552697739698E-4</v>
      </c>
      <c r="V31" s="60">
        <f>'DATA FITTING PH'!X6</f>
        <v>0</v>
      </c>
      <c r="W31" s="60"/>
      <c r="X31" s="60"/>
      <c r="Y31" s="63"/>
    </row>
    <row r="32" spans="2:25" ht="13.5" customHeight="1" x14ac:dyDescent="0.25">
      <c r="B32" s="45">
        <f>'VACCINATION ANALYSIS (PH ONLY)'!H17</f>
        <v>0.70000000000000007</v>
      </c>
      <c r="C32" s="45">
        <f>'VACCINATION ANALYSIS (PH ONLY)'!I17</f>
        <v>0.99503182989381034</v>
      </c>
      <c r="D32" s="45">
        <f>'VACCINATION ANALYSIS (PH ONLY)'!J17</f>
        <v>1.387775290173664E-4</v>
      </c>
      <c r="E32" s="45">
        <f>'VACCINATION ANALYSIS (PH ONLY)'!K17</f>
        <v>4.7164861080770558E-3</v>
      </c>
      <c r="F32" s="45">
        <f>'VACCINATION ANALYSIS (PH ONLY)'!L17</f>
        <v>1.1290646909625582E-4</v>
      </c>
      <c r="G32" s="45">
        <f>'VACCINATION ANALYSIS (PH ONLY)'!M17</f>
        <v>0</v>
      </c>
      <c r="J32" s="45">
        <f t="shared" si="0"/>
        <v>0.70000000000000007</v>
      </c>
      <c r="K32" s="45">
        <f t="shared" si="1"/>
        <v>0.99503182989381034</v>
      </c>
      <c r="L32" s="45">
        <f t="shared" si="2"/>
        <v>1.387775290173664E-4</v>
      </c>
      <c r="M32" s="45">
        <f t="shared" si="3"/>
        <v>4.7164861080770558E-3</v>
      </c>
      <c r="N32" s="45">
        <f t="shared" si="4"/>
        <v>1.1290646909625582E-4</v>
      </c>
      <c r="O32" s="45">
        <f t="shared" si="5"/>
        <v>0</v>
      </c>
      <c r="Q32" s="62">
        <f>'DATA FITTING PH'!G7</f>
        <v>4</v>
      </c>
      <c r="R32" s="60">
        <f>'DATA FITTING PH'!T7</f>
        <v>0.99426622821950295</v>
      </c>
      <c r="S32" s="60">
        <f>'DATA FITTING PH'!U7</f>
        <v>4.6978506943239751E-4</v>
      </c>
      <c r="T32" s="60">
        <f>'DATA FITTING PH'!V7</f>
        <v>5.1468328189949956E-3</v>
      </c>
      <c r="U32" s="60">
        <f>'DATA FITTING PH'!W7</f>
        <v>1.1715389206971545E-4</v>
      </c>
      <c r="V32" s="60">
        <f>'DATA FITTING PH'!X7</f>
        <v>0</v>
      </c>
      <c r="W32" s="60"/>
      <c r="X32" s="60"/>
      <c r="Y32" s="63"/>
    </row>
    <row r="33" spans="2:25" ht="13.5" customHeight="1" thickBot="1" x14ac:dyDescent="0.3">
      <c r="B33" s="45">
        <f>'VACCINATION ANALYSIS (PH ONLY)'!H18</f>
        <v>0.75000000000000011</v>
      </c>
      <c r="C33" s="45">
        <f>'VACCINATION ANALYSIS (PH ONLY)'!I18</f>
        <v>0.99502589213231207</v>
      </c>
      <c r="D33" s="45">
        <f>'VACCINATION ANALYSIS (PH ONLY)'!J18</f>
        <v>1.4123631472395275E-4</v>
      </c>
      <c r="E33" s="45">
        <f>'VACCINATION ANALYSIS (PH ONLY)'!K18</f>
        <v>4.7199329661037929E-3</v>
      </c>
      <c r="F33" s="45">
        <f>'VACCINATION ANALYSIS (PH ONLY)'!L18</f>
        <v>1.1293858686058494E-4</v>
      </c>
      <c r="G33" s="45">
        <f>'VACCINATION ANALYSIS (PH ONLY)'!M18</f>
        <v>0</v>
      </c>
      <c r="J33" s="45">
        <f t="shared" si="0"/>
        <v>0.75000000000000011</v>
      </c>
      <c r="K33" s="45">
        <f t="shared" si="1"/>
        <v>0.99502589213231207</v>
      </c>
      <c r="L33" s="45">
        <f t="shared" si="2"/>
        <v>1.4123631472395275E-4</v>
      </c>
      <c r="M33" s="45">
        <f t="shared" si="3"/>
        <v>4.7199329661037929E-3</v>
      </c>
      <c r="N33" s="45">
        <f t="shared" si="4"/>
        <v>1.1293858686058494E-4</v>
      </c>
      <c r="O33" s="45">
        <f t="shared" si="5"/>
        <v>0</v>
      </c>
      <c r="Q33" s="64">
        <f>'DATA FITTING PH'!G8</f>
        <v>5</v>
      </c>
      <c r="R33" s="65">
        <f>'DATA FITTING PH'!T8</f>
        <v>0.99391083276668635</v>
      </c>
      <c r="S33" s="65">
        <f>'DATA FITTING PH'!U8</f>
        <v>6.1645114591444162E-4</v>
      </c>
      <c r="T33" s="65">
        <f>'DATA FITTING PH'!V8</f>
        <v>5.3549242856093344E-3</v>
      </c>
      <c r="U33" s="65">
        <f>'DATA FITTING PH'!W8</f>
        <v>1.1779180178982583E-4</v>
      </c>
      <c r="V33" s="65">
        <f>'DATA FITTING PH'!X8</f>
        <v>0</v>
      </c>
      <c r="W33" s="65"/>
      <c r="X33" s="65"/>
      <c r="Y33" s="66"/>
    </row>
    <row r="34" spans="2:25" ht="13.5" customHeight="1" x14ac:dyDescent="0.25">
      <c r="B34" s="45">
        <f>'VACCINATION ANALYSIS (PH ONLY)'!H19</f>
        <v>0.80000000000000016</v>
      </c>
      <c r="C34" s="45">
        <f>'VACCINATION ANALYSIS (PH ONLY)'!I19</f>
        <v>0.9950198492058977</v>
      </c>
      <c r="D34" s="45">
        <f>'VACCINATION ANALYSIS (PH ONLY)'!J19</f>
        <v>1.4373862717507511E-4</v>
      </c>
      <c r="E34" s="45">
        <f>'VACCINATION ANALYSIS (PH ONLY)'!K19</f>
        <v>4.7234408932615348E-3</v>
      </c>
      <c r="F34" s="45">
        <f>'VACCINATION ANALYSIS (PH ONLY)'!L19</f>
        <v>1.1297127366603559E-4</v>
      </c>
      <c r="G34" s="45">
        <f>'VACCINATION ANALYSIS (PH ONLY)'!M19</f>
        <v>0</v>
      </c>
      <c r="J34" s="45">
        <f t="shared" si="0"/>
        <v>0.80000000000000016</v>
      </c>
      <c r="K34" s="45">
        <f t="shared" si="1"/>
        <v>0.9950198492058977</v>
      </c>
      <c r="L34" s="45">
        <f t="shared" si="2"/>
        <v>1.4373862717507511E-4</v>
      </c>
      <c r="M34" s="45">
        <f t="shared" si="3"/>
        <v>4.7234408932615348E-3</v>
      </c>
      <c r="N34" s="45">
        <f t="shared" si="4"/>
        <v>1.1297127366603559E-4</v>
      </c>
      <c r="O34" s="45">
        <f t="shared" si="5"/>
        <v>0</v>
      </c>
    </row>
    <row r="35" spans="2:25" ht="13.5" customHeight="1" x14ac:dyDescent="0.25">
      <c r="B35" s="45">
        <f>'VACCINATION ANALYSIS (PH ONLY)'!H20</f>
        <v>0.8500000000000002</v>
      </c>
      <c r="C35" s="45">
        <f>'VACCINATION ANALYSIS (PH ONLY)'!I20</f>
        <v>0.99501369925421002</v>
      </c>
      <c r="D35" s="45">
        <f>'VACCINATION ANALYSIS (PH ONLY)'!J20</f>
        <v>1.462852355922814E-4</v>
      </c>
      <c r="E35" s="45">
        <f>'VACCINATION ANALYSIS (PH ONLY)'!K20</f>
        <v>4.7270109706128109E-3</v>
      </c>
      <c r="F35" s="45">
        <f>'VACCINATION ANALYSIS (PH ONLY)'!L20</f>
        <v>1.1300453958593007E-4</v>
      </c>
      <c r="G35" s="45">
        <f>'VACCINATION ANALYSIS (PH ONLY)'!M20</f>
        <v>0</v>
      </c>
      <c r="J35" s="45">
        <f t="shared" si="0"/>
        <v>0.8500000000000002</v>
      </c>
      <c r="K35" s="45">
        <f t="shared" si="1"/>
        <v>0.99501369925421002</v>
      </c>
      <c r="L35" s="45">
        <f t="shared" si="2"/>
        <v>1.462852355922814E-4</v>
      </c>
      <c r="M35" s="45">
        <f t="shared" si="3"/>
        <v>4.7270109706128109E-3</v>
      </c>
      <c r="N35" s="45">
        <f t="shared" si="4"/>
        <v>1.1300453958593007E-4</v>
      </c>
      <c r="O35" s="45">
        <f t="shared" si="5"/>
        <v>0</v>
      </c>
    </row>
    <row r="36" spans="2:25" ht="13.5" customHeight="1" x14ac:dyDescent="0.25">
      <c r="B36" s="45">
        <f>'VACCINATION ANALYSIS (PH ONLY)'!H21</f>
        <v>0.90000000000000024</v>
      </c>
      <c r="C36" s="45">
        <f>'VACCINATION ANALYSIS (PH ONLY)'!I21</f>
        <v>0.9950074403840613</v>
      </c>
      <c r="D36" s="45">
        <f>'VACCINATION ANALYSIS (PH ONLY)'!J21</f>
        <v>1.4887692274417527E-4</v>
      </c>
      <c r="E36" s="45">
        <f>'VACCINATION ANALYSIS (PH ONLY)'!K21</f>
        <v>4.7306442983245369E-3</v>
      </c>
      <c r="F36" s="45">
        <f>'VACCINATION ANALYSIS (PH ONLY)'!L21</f>
        <v>1.1303839487160483E-4</v>
      </c>
      <c r="G36" s="45">
        <f>'VACCINATION ANALYSIS (PH ONLY)'!M21</f>
        <v>0</v>
      </c>
      <c r="J36" s="45">
        <f t="shared" si="0"/>
        <v>0.90000000000000024</v>
      </c>
      <c r="K36" s="45">
        <f t="shared" si="1"/>
        <v>0.9950074403840613</v>
      </c>
      <c r="L36" s="45">
        <f t="shared" si="2"/>
        <v>1.4887692274417527E-4</v>
      </c>
      <c r="M36" s="45">
        <f t="shared" si="3"/>
        <v>4.7306442983245369E-3</v>
      </c>
      <c r="N36" s="45">
        <f t="shared" si="4"/>
        <v>1.1303839487160483E-4</v>
      </c>
      <c r="O36" s="45">
        <f t="shared" si="5"/>
        <v>0</v>
      </c>
    </row>
    <row r="37" spans="2:25" ht="13.5" customHeight="1" x14ac:dyDescent="0.25">
      <c r="B37" s="45">
        <f>'VACCINATION ANALYSIS (PH ONLY)'!H22</f>
        <v>0.95000000000000029</v>
      </c>
      <c r="C37" s="45">
        <f>'VACCINATION ANALYSIS (PH ONLY)'!I22</f>
        <v>0.99500107066885823</v>
      </c>
      <c r="D37" s="45">
        <f>'VACCINATION ANALYSIS (PH ONLY)'!J22</f>
        <v>1.5151448518332009E-4</v>
      </c>
      <c r="E37" s="45">
        <f>'VACCINATION ANALYSIS (PH ONLY)'!K22</f>
        <v>4.7343419960044417E-3</v>
      </c>
      <c r="F37" s="45">
        <f>'VACCINATION ANALYSIS (PH ONLY)'!L22</f>
        <v>1.1307284995554567E-4</v>
      </c>
      <c r="G37" s="45">
        <f>'VACCINATION ANALYSIS (PH ONLY)'!M22</f>
        <v>0</v>
      </c>
      <c r="J37" s="45">
        <f t="shared" si="0"/>
        <v>0.95000000000000029</v>
      </c>
      <c r="K37" s="45">
        <f t="shared" si="1"/>
        <v>0.99500107066885823</v>
      </c>
      <c r="L37" s="45">
        <f t="shared" si="2"/>
        <v>1.5151448518332009E-4</v>
      </c>
      <c r="M37" s="45">
        <f t="shared" si="3"/>
        <v>4.7343419960044417E-3</v>
      </c>
      <c r="N37" s="45">
        <f t="shared" si="4"/>
        <v>1.1307284995554567E-4</v>
      </c>
      <c r="O37" s="45">
        <f t="shared" si="5"/>
        <v>0</v>
      </c>
    </row>
    <row r="38" spans="2:25" ht="13.5" customHeight="1" x14ac:dyDescent="0.25">
      <c r="B38" s="45">
        <f>'VACCINATION ANALYSIS (PH ONLY)'!H23</f>
        <v>1.0000000000000002</v>
      </c>
      <c r="C38" s="45">
        <f>'VACCINATION ANALYSIS (PH ONLY)'!I23</f>
        <v>0.99499458814801656</v>
      </c>
      <c r="D38" s="45">
        <f>'VACCINATION ANALYSIS (PH ONLY)'!J23</f>
        <v>1.541987334872249E-4</v>
      </c>
      <c r="E38" s="45">
        <f>'VACCINATION ANALYSIS (PH ONLY)'!K23</f>
        <v>4.738105203043394E-3</v>
      </c>
      <c r="F38" s="45">
        <f>'VACCINATION ANALYSIS (PH ONLY)'!L23</f>
        <v>1.131079154545773E-4</v>
      </c>
      <c r="G38" s="45">
        <f>'VACCINATION ANALYSIS (PH ONLY)'!M23</f>
        <v>0</v>
      </c>
      <c r="J38" s="45">
        <f t="shared" si="0"/>
        <v>1.0000000000000002</v>
      </c>
      <c r="K38" s="45">
        <f t="shared" si="1"/>
        <v>0.99499458814801656</v>
      </c>
      <c r="L38" s="45">
        <f t="shared" si="2"/>
        <v>1.541987334872249E-4</v>
      </c>
      <c r="M38" s="45">
        <f t="shared" si="3"/>
        <v>4.738105203043394E-3</v>
      </c>
      <c r="N38" s="45">
        <f t="shared" si="4"/>
        <v>1.131079154545773E-4</v>
      </c>
      <c r="O38" s="45">
        <f t="shared" si="5"/>
        <v>0</v>
      </c>
    </row>
    <row r="39" spans="2:25" ht="13.5" customHeight="1" x14ac:dyDescent="0.25">
      <c r="B39" s="45">
        <f>'VACCINATION ANALYSIS (PH ONLY)'!H24</f>
        <v>1.0500000000000003</v>
      </c>
      <c r="C39" s="45">
        <f>'VACCINATION ANALYSIS (PH ONLY)'!I24</f>
        <v>0.99498799082636147</v>
      </c>
      <c r="D39" s="45">
        <f>'VACCINATION ANALYSIS (PH ONLY)'!J24</f>
        <v>1.5693049250348087E-4</v>
      </c>
      <c r="E39" s="45">
        <f>'VACCINATION ANALYSIS (PH ONLY)'!K24</f>
        <v>4.7419350789636959E-3</v>
      </c>
      <c r="F39" s="45">
        <f>'VACCINATION ANALYSIS (PH ONLY)'!L24</f>
        <v>1.1314360217310876E-4</v>
      </c>
      <c r="G39" s="45">
        <f>'VACCINATION ANALYSIS (PH ONLY)'!M24</f>
        <v>0</v>
      </c>
      <c r="J39" s="45">
        <f t="shared" si="0"/>
        <v>1.0500000000000003</v>
      </c>
      <c r="K39" s="45">
        <f t="shared" si="1"/>
        <v>0.99498799082636147</v>
      </c>
      <c r="L39" s="45">
        <f t="shared" si="2"/>
        <v>1.5693049250348087E-4</v>
      </c>
      <c r="M39" s="45">
        <f t="shared" si="3"/>
        <v>4.7419350789636959E-3</v>
      </c>
      <c r="N39" s="45">
        <f t="shared" si="4"/>
        <v>1.1314360217310876E-4</v>
      </c>
      <c r="O39" s="45">
        <f t="shared" si="5"/>
        <v>0</v>
      </c>
    </row>
    <row r="40" spans="2:25" ht="13.5" customHeight="1" x14ac:dyDescent="0.25">
      <c r="B40" s="45">
        <f>'VACCINATION ANALYSIS (PH ONLY)'!H25</f>
        <v>1.1000000000000003</v>
      </c>
      <c r="C40" s="45">
        <f>'VACCINATION ANALYSIS (PH ONLY)'!I25</f>
        <v>0.99498127667352254</v>
      </c>
      <c r="D40" s="45">
        <f>'VACCINATION ANALYSIS (PH ONLY)'!J25</f>
        <v>1.5971060159911864E-4</v>
      </c>
      <c r="E40" s="45">
        <f>'VACCINATION ANALYSIS (PH ONLY)'!K25</f>
        <v>4.7458328037734794E-3</v>
      </c>
      <c r="F40" s="45">
        <f>'VACCINATION ANALYSIS (PH ONLY)'!L25</f>
        <v>1.131799211064356E-4</v>
      </c>
      <c r="G40" s="45">
        <f>'VACCINATION ANALYSIS (PH ONLY)'!M25</f>
        <v>0</v>
      </c>
      <c r="J40" s="45">
        <f t="shared" si="0"/>
        <v>1.1000000000000003</v>
      </c>
      <c r="K40" s="45">
        <f t="shared" si="1"/>
        <v>0.99498127667352254</v>
      </c>
      <c r="L40" s="45">
        <f t="shared" si="2"/>
        <v>1.5971060159911864E-4</v>
      </c>
      <c r="M40" s="45">
        <f t="shared" si="3"/>
        <v>4.7458328037734794E-3</v>
      </c>
      <c r="N40" s="45">
        <f t="shared" si="4"/>
        <v>1.131799211064356E-4</v>
      </c>
      <c r="O40" s="45">
        <f t="shared" si="5"/>
        <v>0</v>
      </c>
    </row>
    <row r="41" spans="2:25" ht="13.5" customHeight="1" x14ac:dyDescent="0.25">
      <c r="B41" s="45">
        <f>'VACCINATION ANALYSIS (PH ONLY)'!H26</f>
        <v>1.1500000000000004</v>
      </c>
      <c r="C41" s="45">
        <f>'VACCINATION ANALYSIS (PH ONLY)'!I26</f>
        <v>0.99497444362331633</v>
      </c>
      <c r="D41" s="45">
        <f>'VACCINATION ANALYSIS (PH ONLY)'!J26</f>
        <v>1.6253991491425572E-4</v>
      </c>
      <c r="E41" s="45">
        <f>'VACCINATION ANALYSIS (PH ONLY)'!K26</f>
        <v>4.7497995783272722E-3</v>
      </c>
      <c r="F41" s="45">
        <f>'VACCINATION ANALYSIS (PH ONLY)'!L26</f>
        <v>1.1321688344409997E-4</v>
      </c>
      <c r="G41" s="45">
        <f>'VACCINATION ANALYSIS (PH ONLY)'!M26</f>
        <v>0</v>
      </c>
      <c r="J41" s="45">
        <f t="shared" si="0"/>
        <v>1.1500000000000004</v>
      </c>
      <c r="K41" s="45">
        <f t="shared" si="1"/>
        <v>0.99497444362331633</v>
      </c>
      <c r="L41" s="45">
        <f t="shared" si="2"/>
        <v>1.6253991491425572E-4</v>
      </c>
      <c r="M41" s="45">
        <f t="shared" si="3"/>
        <v>4.7497995783272722E-3</v>
      </c>
      <c r="N41" s="45">
        <f t="shared" si="4"/>
        <v>1.1321688344409997E-4</v>
      </c>
      <c r="O41" s="45">
        <f t="shared" si="5"/>
        <v>0</v>
      </c>
    </row>
    <row r="42" spans="2:25" ht="13.5" customHeight="1" x14ac:dyDescent="0.25">
      <c r="B42" s="45">
        <f>'VACCINATION ANALYSIS (PH ONLY)'!H27</f>
        <v>1.2000000000000004</v>
      </c>
      <c r="C42" s="45">
        <f>'VACCINATION ANALYSIS (PH ONLY)'!I27</f>
        <v>0.9949674895731152</v>
      </c>
      <c r="D42" s="45">
        <f>'VACCINATION ANALYSIS (PH ONLY)'!J27</f>
        <v>1.6541930162010529E-4</v>
      </c>
      <c r="E42" s="45">
        <f>'VACCINATION ANALYSIS (PH ONLY)'!K27</f>
        <v>4.7538366246928886E-3</v>
      </c>
      <c r="F42" s="45">
        <f>'VACCINATION ANALYSIS (PH ONLY)'!L27</f>
        <v>1.1325450057330887E-4</v>
      </c>
      <c r="G42" s="45">
        <f>'VACCINATION ANALYSIS (PH ONLY)'!M27</f>
        <v>0</v>
      </c>
      <c r="J42" s="45">
        <f t="shared" si="0"/>
        <v>1.2000000000000004</v>
      </c>
      <c r="K42" s="45">
        <f t="shared" si="1"/>
        <v>0.9949674895731152</v>
      </c>
      <c r="L42" s="45">
        <f t="shared" si="2"/>
        <v>1.6541930162010529E-4</v>
      </c>
      <c r="M42" s="45">
        <f t="shared" si="3"/>
        <v>4.7538366246928886E-3</v>
      </c>
      <c r="N42" s="45">
        <f t="shared" si="4"/>
        <v>1.1325450057330887E-4</v>
      </c>
      <c r="O42" s="45">
        <f t="shared" si="5"/>
        <v>0</v>
      </c>
    </row>
    <row r="43" spans="2:25" ht="13.5" customHeight="1" x14ac:dyDescent="0.25">
      <c r="B43" s="45">
        <f>'VACCINATION ANALYSIS (PH ONLY)'!H28</f>
        <v>1.2500000000000004</v>
      </c>
      <c r="C43" s="45">
        <f>'VACCINATION ANALYSIS (PH ONLY)'!I28</f>
        <v>0.99496041238321309</v>
      </c>
      <c r="D43" s="45">
        <f>'VACCINATION ANALYSIS (PH ONLY)'!J28</f>
        <v>1.6834964618142026E-4</v>
      </c>
      <c r="E43" s="45">
        <f>'VACCINATION ANALYSIS (PH ONLY)'!K28</f>
        <v>4.7579451865247075E-3</v>
      </c>
      <c r="F43" s="45">
        <f>'VACCINATION ANALYSIS (PH ONLY)'!L28</f>
        <v>1.1329278408241264E-4</v>
      </c>
      <c r="G43" s="45">
        <f>'VACCINATION ANALYSIS (PH ONLY)'!M28</f>
        <v>0</v>
      </c>
      <c r="J43" s="45">
        <f t="shared" si="0"/>
        <v>1.2500000000000004</v>
      </c>
      <c r="K43" s="45">
        <f t="shared" si="1"/>
        <v>0.99496041238321309</v>
      </c>
      <c r="L43" s="45">
        <f t="shared" si="2"/>
        <v>1.6834964618142026E-4</v>
      </c>
      <c r="M43" s="45">
        <f t="shared" si="3"/>
        <v>4.7579451865247075E-3</v>
      </c>
      <c r="N43" s="45">
        <f t="shared" si="4"/>
        <v>1.1329278408241264E-4</v>
      </c>
      <c r="O43" s="45">
        <f t="shared" si="5"/>
        <v>0</v>
      </c>
    </row>
    <row r="44" spans="2:25" ht="13.5" customHeight="1" x14ac:dyDescent="0.25">
      <c r="B44" s="45">
        <f>'VACCINATION ANALYSIS (PH ONLY)'!H29</f>
        <v>1.3000000000000005</v>
      </c>
      <c r="C44" s="45">
        <f>'VACCINATION ANALYSIS (PH ONLY)'!I29</f>
        <v>0.9949532098761702</v>
      </c>
      <c r="D44" s="45">
        <f>'VACCINATION ANALYSIS (PH ONLY)'!J29</f>
        <v>1.7133184862344437E-4</v>
      </c>
      <c r="E44" s="45">
        <f>'VACCINATION ANALYSIS (PH ONLY)'!K29</f>
        <v>4.7621265294434745E-3</v>
      </c>
      <c r="F44" s="45">
        <f>'VACCINATION ANALYSIS (PH ONLY)'!L29</f>
        <v>1.1333174576444372E-4</v>
      </c>
      <c r="G44" s="45">
        <f>'VACCINATION ANALYSIS (PH ONLY)'!M29</f>
        <v>0</v>
      </c>
      <c r="J44" s="45">
        <f t="shared" si="0"/>
        <v>1.3000000000000005</v>
      </c>
      <c r="K44" s="45">
        <f t="shared" si="1"/>
        <v>0.9949532098761702</v>
      </c>
      <c r="L44" s="45">
        <f t="shared" si="2"/>
        <v>1.7133184862344437E-4</v>
      </c>
      <c r="M44" s="45">
        <f t="shared" si="3"/>
        <v>4.7621265294434745E-3</v>
      </c>
      <c r="N44" s="45">
        <f t="shared" si="4"/>
        <v>1.1333174576444372E-4</v>
      </c>
      <c r="O44" s="45">
        <f t="shared" si="5"/>
        <v>0</v>
      </c>
    </row>
    <row r="45" spans="2:25" ht="13.5" customHeight="1" x14ac:dyDescent="0.25">
      <c r="B45" s="45">
        <f>'VACCINATION ANALYSIS (PH ONLY)'!H30</f>
        <v>1.3500000000000005</v>
      </c>
      <c r="C45" s="45">
        <f>'VACCINATION ANALYSIS (PH ONLY)'!I30</f>
        <v>0.99494587983615479</v>
      </c>
      <c r="D45" s="45">
        <f>'VACCINATION ANALYSIS (PH ONLY)'!J30</f>
        <v>1.7436682480344643E-4</v>
      </c>
      <c r="E45" s="45">
        <f>'VACCINATION ANALYSIS (PH ONLY)'!K30</f>
        <v>4.7663819414227333E-3</v>
      </c>
      <c r="F45" s="45">
        <f>'VACCINATION ANALYSIS (PH ONLY)'!L30</f>
        <v>1.1337139762071777E-4</v>
      </c>
      <c r="G45" s="45">
        <f>'VACCINATION ANALYSIS (PH ONLY)'!M30</f>
        <v>0</v>
      </c>
      <c r="J45" s="45">
        <f t="shared" si="0"/>
        <v>1.3500000000000005</v>
      </c>
      <c r="K45" s="45">
        <f t="shared" si="1"/>
        <v>0.99494587983615479</v>
      </c>
      <c r="L45" s="45">
        <f t="shared" si="2"/>
        <v>1.7436682480344643E-4</v>
      </c>
      <c r="M45" s="45">
        <f t="shared" si="3"/>
        <v>4.7663819414227333E-3</v>
      </c>
      <c r="N45" s="45">
        <f t="shared" si="4"/>
        <v>1.1337139762071777E-4</v>
      </c>
      <c r="O45" s="45">
        <f t="shared" si="5"/>
        <v>0</v>
      </c>
    </row>
    <row r="46" spans="2:25" ht="13.5" customHeight="1" x14ac:dyDescent="0.25">
      <c r="B46" s="45">
        <f>'VACCINATION ANALYSIS (PH ONLY)'!H31</f>
        <v>1.4000000000000006</v>
      </c>
      <c r="C46" s="45">
        <f>'VACCINATION ANALYSIS (PH ONLY)'!I31</f>
        <v>0.99493842000826871</v>
      </c>
      <c r="D46" s="45">
        <f>'VACCINATION ANALYSIS (PH ONLY)'!J31</f>
        <v>1.7745550668691356E-4</v>
      </c>
      <c r="E46" s="45">
        <f>'VACCINATION ANALYSIS (PH ONLY)'!K31</f>
        <v>4.7707127331819933E-3</v>
      </c>
      <c r="F46" s="45">
        <f>'VACCINATION ANALYSIS (PH ONLY)'!L31</f>
        <v>1.1341175186449673E-4</v>
      </c>
      <c r="G46" s="45">
        <f>'VACCINATION ANALYSIS (PH ONLY)'!M31</f>
        <v>0</v>
      </c>
      <c r="J46" s="45">
        <f t="shared" si="0"/>
        <v>1.4000000000000006</v>
      </c>
      <c r="K46" s="45">
        <f t="shared" si="1"/>
        <v>0.99493842000826871</v>
      </c>
      <c r="L46" s="45">
        <f t="shared" si="2"/>
        <v>1.7745550668691356E-4</v>
      </c>
      <c r="M46" s="45">
        <f t="shared" si="3"/>
        <v>4.7707127331819933E-3</v>
      </c>
      <c r="N46" s="45">
        <f t="shared" si="4"/>
        <v>1.1341175186449673E-4</v>
      </c>
      <c r="O46" s="45">
        <f t="shared" si="5"/>
        <v>0</v>
      </c>
    </row>
    <row r="47" spans="2:25" ht="13.5" customHeight="1" x14ac:dyDescent="0.25">
      <c r="B47" s="45">
        <f>'VACCINATION ANALYSIS (PH ONLY)'!H32</f>
        <v>1.4500000000000006</v>
      </c>
      <c r="C47" s="45">
        <f>'VACCINATION ANALYSIS (PH ONLY)'!I32</f>
        <v>0.99493082809786226</v>
      </c>
      <c r="D47" s="45">
        <f>'VACCINATION ANALYSIS (PH ONLY)'!J32</f>
        <v>1.8059884262847933E-4</v>
      </c>
      <c r="E47" s="45">
        <f>'VACCINATION ANALYSIS (PH ONLY)'!K32</f>
        <v>4.7751202385867744E-3</v>
      </c>
      <c r="F47" s="45">
        <f>'VACCINATION ANALYSIS (PH ONLY)'!L32</f>
        <v>1.1345282092471672E-4</v>
      </c>
      <c r="G47" s="45">
        <f>'VACCINATION ANALYSIS (PH ONLY)'!M32</f>
        <v>0</v>
      </c>
      <c r="J47" s="45">
        <f t="shared" si="0"/>
        <v>1.4500000000000006</v>
      </c>
      <c r="K47" s="45">
        <f t="shared" si="1"/>
        <v>0.99493082809786226</v>
      </c>
      <c r="L47" s="45">
        <f t="shared" si="2"/>
        <v>1.8059884262847933E-4</v>
      </c>
      <c r="M47" s="45">
        <f t="shared" si="3"/>
        <v>4.7751202385867744E-3</v>
      </c>
      <c r="N47" s="45">
        <f t="shared" si="4"/>
        <v>1.1345282092471672E-4</v>
      </c>
      <c r="O47" s="45">
        <f t="shared" si="5"/>
        <v>0</v>
      </c>
    </row>
    <row r="48" spans="2:25" ht="13.5" customHeight="1" x14ac:dyDescent="0.25">
      <c r="B48" s="45">
        <f>'VACCINATION ANALYSIS (PH ONLY)'!H33</f>
        <v>1.5000000000000007</v>
      </c>
      <c r="C48" s="45">
        <f>'VACCINATION ANALYSIS (PH ONLY)'!I33</f>
        <v>0.99492310176983922</v>
      </c>
      <c r="D48" s="45">
        <f>'VACCINATION ANALYSIS (PH ONLY)'!J33</f>
        <v>1.8379779765766654E-4</v>
      </c>
      <c r="E48" s="45">
        <f>'VACCINATION ANALYSIS (PH ONLY)'!K33</f>
        <v>4.7796058150555874E-3</v>
      </c>
      <c r="F48" s="45">
        <f>'VACCINATION ANALYSIS (PH ONLY)'!L33</f>
        <v>1.1349461744978041E-4</v>
      </c>
      <c r="G48" s="45">
        <f>'VACCINATION ANALYSIS (PH ONLY)'!M33</f>
        <v>0</v>
      </c>
      <c r="J48" s="45">
        <f t="shared" si="0"/>
        <v>1.5000000000000007</v>
      </c>
      <c r="K48" s="45">
        <f t="shared" si="1"/>
        <v>0.99492310176983922</v>
      </c>
      <c r="L48" s="45">
        <f t="shared" si="2"/>
        <v>1.8379779765766654E-4</v>
      </c>
      <c r="M48" s="45">
        <f t="shared" si="3"/>
        <v>4.7796058150555874E-3</v>
      </c>
      <c r="N48" s="45">
        <f t="shared" si="4"/>
        <v>1.1349461744978041E-4</v>
      </c>
      <c r="O48" s="45">
        <f t="shared" si="5"/>
        <v>0</v>
      </c>
    </row>
    <row r="49" spans="2:15" ht="13.5" customHeight="1" x14ac:dyDescent="0.25">
      <c r="B49" s="45">
        <f>'VACCINATION ANALYSIS (PH ONLY)'!H34</f>
        <v>1.5500000000000007</v>
      </c>
      <c r="C49" s="45">
        <f>'VACCINATION ANALYSIS (PH ONLY)'!I34</f>
        <v>0.99491523864794729</v>
      </c>
      <c r="D49" s="45">
        <f>'VACCINATION ANALYSIS (PH ONLY)'!J34</f>
        <v>1.8705335376952275E-4</v>
      </c>
      <c r="E49" s="45">
        <f>'VACCINATION ANALYSIS (PH ONLY)'!K34</f>
        <v>4.7841708439740633E-3</v>
      </c>
      <c r="F49" s="45">
        <f>'VACCINATION ANALYSIS (PH ONLY)'!L34</f>
        <v>1.1353715431141551E-4</v>
      </c>
      <c r="G49" s="45">
        <f>'VACCINATION ANALYSIS (PH ONLY)'!M34</f>
        <v>0</v>
      </c>
      <c r="J49" s="45">
        <f t="shared" ref="J49:J80" si="6">B49</f>
        <v>1.5500000000000007</v>
      </c>
      <c r="K49" s="45">
        <f t="shared" ref="K49:K80" si="7">C49</f>
        <v>0.99491523864794729</v>
      </c>
      <c r="L49" s="45">
        <f t="shared" ref="L49:L80" si="8">D49</f>
        <v>1.8705335376952275E-4</v>
      </c>
      <c r="M49" s="45">
        <f t="shared" ref="M49:M80" si="9">E49</f>
        <v>4.7841708439740633E-3</v>
      </c>
      <c r="N49" s="45">
        <f t="shared" ref="N49:N80" si="10">F49</f>
        <v>1.1353715431141551E-4</v>
      </c>
      <c r="O49" s="45">
        <f t="shared" ref="O49:O80" si="11">G49</f>
        <v>0</v>
      </c>
    </row>
    <row r="50" spans="2:15" ht="13.5" customHeight="1" x14ac:dyDescent="0.25">
      <c r="B50" s="45">
        <f>'VACCINATION ANALYSIS (PH ONLY)'!H35</f>
        <v>1.6000000000000008</v>
      </c>
      <c r="C50" s="45">
        <f>'VACCINATION ANALYSIS (PH ONLY)'!I35</f>
        <v>0.9949072363140572</v>
      </c>
      <c r="D50" s="45">
        <f>'VACCINATION ANALYSIS (PH ONLY)'!J35</f>
        <v>1.9036651022022978E-4</v>
      </c>
      <c r="E50" s="45">
        <f>'VACCINATION ANALYSIS (PH ONLY)'!K35</f>
        <v>4.7888167311162392E-3</v>
      </c>
      <c r="F50" s="45">
        <f>'VACCINATION ANALYSIS (PH ONLY)'!L35</f>
        <v>1.1358044460860057E-4</v>
      </c>
      <c r="G50" s="45">
        <f>'VACCINATION ANALYSIS (PH ONLY)'!M35</f>
        <v>0</v>
      </c>
      <c r="J50" s="45">
        <f t="shared" si="6"/>
        <v>1.6000000000000008</v>
      </c>
      <c r="K50" s="45">
        <f t="shared" si="7"/>
        <v>0.9949072363140572</v>
      </c>
      <c r="L50" s="45">
        <f t="shared" si="8"/>
        <v>1.9036651022022978E-4</v>
      </c>
      <c r="M50" s="45">
        <f t="shared" si="9"/>
        <v>4.7888167311162392E-3</v>
      </c>
      <c r="N50" s="45">
        <f t="shared" si="10"/>
        <v>1.1358044460860057E-4</v>
      </c>
      <c r="O50" s="45">
        <f t="shared" si="11"/>
        <v>0</v>
      </c>
    </row>
    <row r="51" spans="2:15" ht="13.5" customHeight="1" x14ac:dyDescent="0.25">
      <c r="B51" s="45">
        <f>'VACCINATION ANALYSIS (PH ONLY)'!H36</f>
        <v>1.6500000000000008</v>
      </c>
      <c r="C51" s="45">
        <f>'VACCINATION ANALYSIS (PH ONLY)'!I36</f>
        <v>0.99489909230743012</v>
      </c>
      <c r="D51" s="45">
        <f>'VACCINATION ANALYSIS (PH ONLY)'!J36</f>
        <v>1.9373828382776939E-4</v>
      </c>
      <c r="E51" s="45">
        <f>'VACCINATION ANALYSIS (PH ONLY)'!K36</f>
        <v>4.7935449070732423E-3</v>
      </c>
      <c r="F51" s="45">
        <f>'VACCINATION ANALYSIS (PH ONLY)'!L36</f>
        <v>1.136245016715592E-4</v>
      </c>
      <c r="G51" s="45">
        <f>'VACCINATION ANALYSIS (PH ONLY)'!M36</f>
        <v>0</v>
      </c>
      <c r="J51" s="45">
        <f t="shared" si="6"/>
        <v>1.6500000000000008</v>
      </c>
      <c r="K51" s="45">
        <f t="shared" si="7"/>
        <v>0.99489909230743012</v>
      </c>
      <c r="L51" s="45">
        <f t="shared" si="8"/>
        <v>1.9373828382776939E-4</v>
      </c>
      <c r="M51" s="45">
        <f t="shared" si="9"/>
        <v>4.7935449070732423E-3</v>
      </c>
      <c r="N51" s="45">
        <f t="shared" si="10"/>
        <v>1.136245016715592E-4</v>
      </c>
      <c r="O51" s="45">
        <f t="shared" si="11"/>
        <v>0</v>
      </c>
    </row>
    <row r="52" spans="2:15" ht="13.5" customHeight="1" x14ac:dyDescent="0.25">
      <c r="B52" s="45">
        <f>'VACCINATION ANALYSIS (PH ONLY)'!H37</f>
        <v>1.7000000000000008</v>
      </c>
      <c r="C52" s="45">
        <f>'VACCINATION ANALYSIS (PH ONLY)'!I37</f>
        <v>0.99489080412397024</v>
      </c>
      <c r="D52" s="45">
        <f>'VACCINATION ANALYSIS (PH ONLY)'!J37</f>
        <v>1.9716970927772737E-4</v>
      </c>
      <c r="E52" s="45">
        <f>'VACCINATION ANALYSIS (PH ONLY)'!K37</f>
        <v>4.7983568276893894E-3</v>
      </c>
      <c r="F52" s="45">
        <f>'VACCINATION ANALYSIS (PH ONLY)'!L37</f>
        <v>1.1366933906582404E-4</v>
      </c>
      <c r="G52" s="45">
        <f>'VACCINATION ANALYSIS (PH ONLY)'!M37</f>
        <v>0</v>
      </c>
      <c r="J52" s="45">
        <f t="shared" si="6"/>
        <v>1.7000000000000008</v>
      </c>
      <c r="K52" s="45">
        <f t="shared" si="7"/>
        <v>0.99489080412397024</v>
      </c>
      <c r="L52" s="45">
        <f t="shared" si="8"/>
        <v>1.9716970927772737E-4</v>
      </c>
      <c r="M52" s="45">
        <f t="shared" si="9"/>
        <v>4.7983568276893894E-3</v>
      </c>
      <c r="N52" s="45">
        <f t="shared" si="10"/>
        <v>1.1366933906582404E-4</v>
      </c>
      <c r="O52" s="45">
        <f t="shared" si="11"/>
        <v>0</v>
      </c>
    </row>
    <row r="53" spans="2:15" ht="13.5" customHeight="1" x14ac:dyDescent="0.25">
      <c r="B53" s="45">
        <f>'VACCINATION ANALYSIS (PH ONLY)'!H38</f>
        <v>1.7500000000000009</v>
      </c>
      <c r="C53" s="45">
        <f>'VACCINATION ANALYSIS (PH ONLY)'!I38</f>
        <v>0.99488236921546658</v>
      </c>
      <c r="D53" s="45">
        <f>'VACCINATION ANALYSIS (PH ONLY)'!J38</f>
        <v>2.0066183943432046E-4</v>
      </c>
      <c r="E53" s="45">
        <f>'VACCINATION ANALYSIS (PH ONLY)'!K38</f>
        <v>4.8032539745059269E-3</v>
      </c>
      <c r="F53" s="45">
        <f>'VACCINATION ANALYSIS (PH ONLY)'!L38</f>
        <v>1.1371497059637118E-4</v>
      </c>
      <c r="G53" s="45">
        <f>'VACCINATION ANALYSIS (PH ONLY)'!M38</f>
        <v>0</v>
      </c>
      <c r="J53" s="45">
        <f t="shared" si="6"/>
        <v>1.7500000000000009</v>
      </c>
      <c r="K53" s="45">
        <f t="shared" si="7"/>
        <v>0.99488236921546658</v>
      </c>
      <c r="L53" s="45">
        <f t="shared" si="8"/>
        <v>2.0066183943432046E-4</v>
      </c>
      <c r="M53" s="45">
        <f t="shared" si="9"/>
        <v>4.8032539745059269E-3</v>
      </c>
      <c r="N53" s="45">
        <f t="shared" si="10"/>
        <v>1.1371497059637118E-4</v>
      </c>
      <c r="O53" s="45">
        <f t="shared" si="11"/>
        <v>0</v>
      </c>
    </row>
    <row r="54" spans="2:15" ht="13.5" customHeight="1" x14ac:dyDescent="0.25">
      <c r="B54" s="45">
        <f>'VACCINATION ANALYSIS (PH ONLY)'!H39</f>
        <v>1.8000000000000009</v>
      </c>
      <c r="C54" s="45">
        <f>'VACCINATION ANALYSIS (PH ONLY)'!I39</f>
        <v>0.99487378498882195</v>
      </c>
      <c r="D54" s="45">
        <f>'VACCINATION ANALYSIS (PH ONLY)'!J39</f>
        <v>2.0421574565673218E-4</v>
      </c>
      <c r="E54" s="45">
        <f>'VACCINATION ANALYSIS (PH ONLY)'!K39</f>
        <v>4.808237855212452E-3</v>
      </c>
      <c r="F54" s="45">
        <f>'VACCINATION ANALYSIS (PH ONLY)'!L39</f>
        <v>1.1376141031182648E-4</v>
      </c>
      <c r="G54" s="45">
        <f>'VACCINATION ANALYSIS (PH ONLY)'!M39</f>
        <v>0</v>
      </c>
      <c r="J54" s="45">
        <f t="shared" si="6"/>
        <v>1.8000000000000009</v>
      </c>
      <c r="K54" s="45">
        <f t="shared" si="7"/>
        <v>0.99487378498882195</v>
      </c>
      <c r="L54" s="45">
        <f t="shared" si="8"/>
        <v>2.0421574565673218E-4</v>
      </c>
      <c r="M54" s="45">
        <f t="shared" si="9"/>
        <v>4.808237855212452E-3</v>
      </c>
      <c r="N54" s="45">
        <f t="shared" si="10"/>
        <v>1.1376141031182648E-4</v>
      </c>
      <c r="O54" s="45">
        <f t="shared" si="11"/>
        <v>0</v>
      </c>
    </row>
    <row r="55" spans="2:15" ht="13.5" customHeight="1" x14ac:dyDescent="0.25">
      <c r="B55" s="45">
        <f>'VACCINATION ANALYSIS (PH ONLY)'!H40</f>
        <v>1.850000000000001</v>
      </c>
      <c r="C55" s="45">
        <f>'VACCINATION ANALYSIS (PH ONLY)'!I40</f>
        <v>0.99486504880526727</v>
      </c>
      <c r="D55" s="45">
        <f>'VACCINATION ANALYSIS (PH ONLY)'!J40</f>
        <v>2.0783251812084459E-4</v>
      </c>
      <c r="E55" s="45">
        <f>'VACCINATION ANALYSIS (PH ONLY)'!K40</f>
        <v>4.8133100041061992E-3</v>
      </c>
      <c r="F55" s="45">
        <f>'VACCINATION ANALYSIS (PH ONLY)'!L40</f>
        <v>1.1380867250874549E-4</v>
      </c>
      <c r="G55" s="45">
        <f>'VACCINATION ANALYSIS (PH ONLY)'!M40</f>
        <v>0</v>
      </c>
      <c r="J55" s="45">
        <f t="shared" si="6"/>
        <v>1.850000000000001</v>
      </c>
      <c r="K55" s="45">
        <f t="shared" si="7"/>
        <v>0.99486504880526727</v>
      </c>
      <c r="L55" s="45">
        <f t="shared" si="8"/>
        <v>2.0783251812084459E-4</v>
      </c>
      <c r="M55" s="45">
        <f t="shared" si="9"/>
        <v>4.8133100041061992E-3</v>
      </c>
      <c r="N55" s="45">
        <f t="shared" si="10"/>
        <v>1.1380867250874549E-4</v>
      </c>
      <c r="O55" s="45">
        <f t="shared" si="11"/>
        <v>0</v>
      </c>
    </row>
    <row r="56" spans="2:15" ht="13.5" customHeight="1" x14ac:dyDescent="0.25">
      <c r="B56" s="45">
        <f>'VACCINATION ANALYSIS (PH ONLY)'!H41</f>
        <v>1.900000000000001</v>
      </c>
      <c r="C56" s="45">
        <f>'VACCINATION ANALYSIS (PH ONLY)'!I41</f>
        <v>0.9948561579795614</v>
      </c>
      <c r="D56" s="45">
        <f>'VACCINATION ANALYSIS (PH ONLY)'!J41</f>
        <v>2.1151326614645194E-4</v>
      </c>
      <c r="E56" s="45">
        <f>'VACCINATION ANALYSIS (PH ONLY)'!K41</f>
        <v>4.8184719825593476E-3</v>
      </c>
      <c r="F56" s="45">
        <f>'VACCINATION ANALYSIS (PH ONLY)'!L41</f>
        <v>1.1385677173596746E-4</v>
      </c>
      <c r="G56" s="45">
        <f>'VACCINATION ANALYSIS (PH ONLY)'!M41</f>
        <v>0</v>
      </c>
      <c r="J56" s="45">
        <f t="shared" si="6"/>
        <v>1.900000000000001</v>
      </c>
      <c r="K56" s="45">
        <f t="shared" si="7"/>
        <v>0.9948561579795614</v>
      </c>
      <c r="L56" s="45">
        <f t="shared" si="8"/>
        <v>2.1151326614645194E-4</v>
      </c>
      <c r="M56" s="45">
        <f t="shared" si="9"/>
        <v>4.8184719825593476E-3</v>
      </c>
      <c r="N56" s="45">
        <f t="shared" si="10"/>
        <v>1.1385677173596746E-4</v>
      </c>
      <c r="O56" s="45">
        <f t="shared" si="11"/>
        <v>0</v>
      </c>
    </row>
    <row r="57" spans="2:15" ht="13.5" customHeight="1" x14ac:dyDescent="0.25">
      <c r="B57" s="45">
        <f>'VACCINATION ANALYSIS (PH ONLY)'!H42</f>
        <v>1.9500000000000011</v>
      </c>
      <c r="C57" s="45">
        <f>'VACCINATION ANALYSIS (PH ONLY)'!I42</f>
        <v>0.99484710977917978</v>
      </c>
      <c r="D57" s="45">
        <f>'VACCINATION ANALYSIS (PH ONLY)'!J42</f>
        <v>2.1525911853004839E-4</v>
      </c>
      <c r="E57" s="45">
        <f>'VACCINATION ANALYSIS (PH ONLY)'!K42</f>
        <v>4.8237253794943882E-3</v>
      </c>
      <c r="F57" s="45">
        <f>'VACCINATION ANALYSIS (PH ONLY)'!L42</f>
        <v>1.139057227990452E-4</v>
      </c>
      <c r="G57" s="45">
        <f>'VACCINATION ANALYSIS (PH ONLY)'!M42</f>
        <v>0</v>
      </c>
      <c r="J57" s="45">
        <f t="shared" si="6"/>
        <v>1.9500000000000011</v>
      </c>
      <c r="K57" s="45">
        <f t="shared" si="7"/>
        <v>0.99484710977917978</v>
      </c>
      <c r="L57" s="45">
        <f t="shared" si="8"/>
        <v>2.1525911853004839E-4</v>
      </c>
      <c r="M57" s="45">
        <f t="shared" si="9"/>
        <v>4.8237253794943882E-3</v>
      </c>
      <c r="N57" s="45">
        <f t="shared" si="10"/>
        <v>1.139057227990452E-4</v>
      </c>
      <c r="O57" s="45">
        <f t="shared" si="11"/>
        <v>0</v>
      </c>
    </row>
    <row r="58" spans="2:15" ht="13.5" customHeight="1" x14ac:dyDescent="0.25">
      <c r="B58" s="45">
        <f>'VACCINATION ANALYSIS (PH ONLY)'!H43</f>
        <v>2.0000000000000009</v>
      </c>
      <c r="C58" s="45">
        <f>'VACCINATION ANALYSIS (PH ONLY)'!I43</f>
        <v>0.99483790142348727</v>
      </c>
      <c r="D58" s="45">
        <f>'VACCINATION ANALYSIS (PH ONLY)'!J43</f>
        <v>2.1907122388327945E-4</v>
      </c>
      <c r="E58" s="45">
        <f>'VACCINATION ANALYSIS (PH ONLY)'!K43</f>
        <v>4.8290718118678315E-3</v>
      </c>
      <c r="F58" s="45">
        <f>'VACCINATION ANALYSIS (PH ONLY)'!L43</f>
        <v>1.1395554076475183E-4</v>
      </c>
      <c r="G58" s="45">
        <f>'VACCINATION ANALYSIS (PH ONLY)'!M43</f>
        <v>0</v>
      </c>
      <c r="J58" s="45">
        <f t="shared" si="6"/>
        <v>2.0000000000000009</v>
      </c>
      <c r="K58" s="45">
        <f t="shared" si="7"/>
        <v>0.99483790142348727</v>
      </c>
      <c r="L58" s="45">
        <f t="shared" si="8"/>
        <v>2.1907122388327945E-4</v>
      </c>
      <c r="M58" s="45">
        <f t="shared" si="9"/>
        <v>4.8290718118678315E-3</v>
      </c>
      <c r="N58" s="45">
        <f t="shared" si="10"/>
        <v>1.1395554076475183E-4</v>
      </c>
      <c r="O58" s="45">
        <f t="shared" si="11"/>
        <v>0</v>
      </c>
    </row>
    <row r="59" spans="2:15" ht="13.5" customHeight="1" x14ac:dyDescent="0.25">
      <c r="B59" s="45">
        <f>'VACCINATION ANALYSIS (PH ONLY)'!H44</f>
        <v>2.0500000000000007</v>
      </c>
      <c r="C59" s="45">
        <f>'VACCINATION ANALYSIS (PH ONLY)'!I44</f>
        <v>0.99482853008289773</v>
      </c>
      <c r="D59" s="45">
        <f>'VACCINATION ANALYSIS (PH ONLY)'!J44</f>
        <v>2.2295075097714725E-4</v>
      </c>
      <c r="E59" s="45">
        <f>'VACCINATION ANALYSIS (PH ONLY)'!K44</f>
        <v>4.8345129251622463E-3</v>
      </c>
      <c r="F59" s="45">
        <f>'VACCINATION ANALYSIS (PH ONLY)'!L44</f>
        <v>1.1400624096566594E-4</v>
      </c>
      <c r="G59" s="45">
        <f>'VACCINATION ANALYSIS (PH ONLY)'!M44</f>
        <v>0</v>
      </c>
      <c r="J59" s="45">
        <f t="shared" si="6"/>
        <v>2.0500000000000007</v>
      </c>
      <c r="K59" s="45">
        <f t="shared" si="7"/>
        <v>0.99482853008289773</v>
      </c>
      <c r="L59" s="45">
        <f t="shared" si="8"/>
        <v>2.2295075097714725E-4</v>
      </c>
      <c r="M59" s="45">
        <f t="shared" si="9"/>
        <v>4.8345129251622463E-3</v>
      </c>
      <c r="N59" s="45">
        <f t="shared" si="10"/>
        <v>1.1400624096566594E-4</v>
      </c>
      <c r="O59" s="45">
        <f t="shared" si="11"/>
        <v>0</v>
      </c>
    </row>
    <row r="60" spans="2:15" ht="13.5" customHeight="1" x14ac:dyDescent="0.25">
      <c r="B60" s="45">
        <f>'VACCINATION ANALYSIS (PH ONLY)'!H45</f>
        <v>2.1000000000000005</v>
      </c>
      <c r="C60" s="45">
        <f>'VACCINATION ANALYSIS (PH ONLY)'!I45</f>
        <v>0.99481899287801867</v>
      </c>
      <c r="D60" s="45">
        <f>'VACCINATION ANALYSIS (PH ONLY)'!J45</f>
        <v>2.2689888909206658E-4</v>
      </c>
      <c r="E60" s="45">
        <f>'VACCINATION ANALYSIS (PH ONLY)'!K45</f>
        <v>4.8400503938868895E-3</v>
      </c>
      <c r="F60" s="45">
        <f>'VACCINATION ANALYSIS (PH ONLY)'!L45</f>
        <v>1.140578390048362E-4</v>
      </c>
      <c r="G60" s="45">
        <f>'VACCINATION ANALYSIS (PH ONLY)'!M45</f>
        <v>0</v>
      </c>
      <c r="J60" s="45">
        <f t="shared" si="6"/>
        <v>2.1000000000000005</v>
      </c>
      <c r="K60" s="45">
        <f t="shared" si="7"/>
        <v>0.99481899287801867</v>
      </c>
      <c r="L60" s="45">
        <f t="shared" si="8"/>
        <v>2.2689888909206658E-4</v>
      </c>
      <c r="M60" s="45">
        <f t="shared" si="9"/>
        <v>4.8400503938868895E-3</v>
      </c>
      <c r="N60" s="45">
        <f t="shared" si="10"/>
        <v>1.140578390048362E-4</v>
      </c>
      <c r="O60" s="45">
        <f t="shared" si="11"/>
        <v>0</v>
      </c>
    </row>
    <row r="61" spans="2:15" ht="13.5" customHeight="1" x14ac:dyDescent="0.25">
      <c r="B61" s="45">
        <f>'VACCINATION ANALYSIS (PH ONLY)'!H46</f>
        <v>2.1500000000000004</v>
      </c>
      <c r="C61" s="45">
        <f>'VACCINATION ANALYSIS (PH ONLY)'!I46</f>
        <v>0.99480928687878067</v>
      </c>
      <c r="D61" s="45">
        <f>'VACCINATION ANALYSIS (PH ONLY)'!J46</f>
        <v>2.309168483738633E-4</v>
      </c>
      <c r="E61" s="45">
        <f>'VACCINATION ANALYSIS (PH ONLY)'!K46</f>
        <v>4.8456859220870176E-3</v>
      </c>
      <c r="F61" s="45">
        <f>'VACCINATION ANALYSIS (PH ONLY)'!L46</f>
        <v>1.1411035076052722E-4</v>
      </c>
      <c r="G61" s="45">
        <f>'VACCINATION ANALYSIS (PH ONLY)'!M46</f>
        <v>0</v>
      </c>
      <c r="J61" s="45">
        <f t="shared" si="6"/>
        <v>2.1500000000000004</v>
      </c>
      <c r="K61" s="45">
        <f t="shared" si="7"/>
        <v>0.99480928687878067</v>
      </c>
      <c r="L61" s="45">
        <f t="shared" si="8"/>
        <v>2.309168483738633E-4</v>
      </c>
      <c r="M61" s="45">
        <f t="shared" si="9"/>
        <v>4.8456859220870176E-3</v>
      </c>
      <c r="N61" s="45">
        <f t="shared" si="10"/>
        <v>1.1411035076052722E-4</v>
      </c>
      <c r="O61" s="45">
        <f t="shared" si="11"/>
        <v>0</v>
      </c>
    </row>
    <row r="62" spans="2:15" ht="13.5" customHeight="1" x14ac:dyDescent="0.25">
      <c r="B62" s="45">
        <f>'VACCINATION ANALYSIS (PH ONLY)'!H47</f>
        <v>2.2000000000000002</v>
      </c>
      <c r="C62" s="45">
        <f>'VACCINATION ANALYSIS (PH ONLY)'!I47</f>
        <v>0.99479940910355324</v>
      </c>
      <c r="D62" s="45">
        <f>'VACCINATION ANALYSIS (PH ONLY)'!J47</f>
        <v>2.3500586019581257E-4</v>
      </c>
      <c r="E62" s="45">
        <f>'VACCINATION ANALYSIS (PH ONLY)'!K47</f>
        <v>4.8514212438620285E-3</v>
      </c>
      <c r="F62" s="45">
        <f>'VACCINATION ANALYSIS (PH ONLY)'!L47</f>
        <v>1.1416379239104769E-4</v>
      </c>
      <c r="G62" s="45">
        <f>'VACCINATION ANALYSIS (PH ONLY)'!M47</f>
        <v>0</v>
      </c>
      <c r="J62" s="45">
        <f t="shared" si="6"/>
        <v>2.2000000000000002</v>
      </c>
      <c r="K62" s="45">
        <f t="shared" si="7"/>
        <v>0.99479940910355324</v>
      </c>
      <c r="L62" s="45">
        <f t="shared" si="8"/>
        <v>2.3500586019581257E-4</v>
      </c>
      <c r="M62" s="45">
        <f t="shared" si="9"/>
        <v>4.8514212438620285E-3</v>
      </c>
      <c r="N62" s="45">
        <f t="shared" si="10"/>
        <v>1.1416379239104769E-4</v>
      </c>
      <c r="O62" s="45">
        <f t="shared" si="11"/>
        <v>0</v>
      </c>
    </row>
    <row r="63" spans="2:15" ht="13.5" customHeight="1" x14ac:dyDescent="0.25">
      <c r="B63" s="45">
        <f>'VACCINATION ANALYSIS (PH ONLY)'!H48</f>
        <v>2.25</v>
      </c>
      <c r="C63" s="45">
        <f>'VACCINATION ANALYSIS (PH ONLY)'!I48</f>
        <v>0.99478935651824241</v>
      </c>
      <c r="D63" s="45">
        <f>'VACCINATION ANALYSIS (PH ONLY)'!J48</f>
        <v>2.3916717752681371E-4</v>
      </c>
      <c r="E63" s="45">
        <f>'VACCINATION ANALYSIS (PH ONLY)'!K48</f>
        <v>4.8572581238926051E-3</v>
      </c>
      <c r="F63" s="45">
        <f>'VACCINATION ANALYSIS (PH ONLY)'!L48</f>
        <v>1.1421818033966209E-4</v>
      </c>
      <c r="G63" s="45">
        <f>'VACCINATION ANALYSIS (PH ONLY)'!M48</f>
        <v>0</v>
      </c>
      <c r="J63" s="45">
        <f t="shared" si="6"/>
        <v>2.25</v>
      </c>
      <c r="K63" s="45">
        <f t="shared" si="7"/>
        <v>0.99478935651824241</v>
      </c>
      <c r="L63" s="45">
        <f t="shared" si="8"/>
        <v>2.3916717752681371E-4</v>
      </c>
      <c r="M63" s="45">
        <f t="shared" si="9"/>
        <v>4.8572581238926051E-3</v>
      </c>
      <c r="N63" s="45">
        <f t="shared" si="10"/>
        <v>1.1421818033966209E-4</v>
      </c>
      <c r="O63" s="45">
        <f t="shared" si="11"/>
        <v>0</v>
      </c>
    </row>
    <row r="64" spans="2:15" ht="13.5" customHeight="1" x14ac:dyDescent="0.25">
      <c r="B64" s="45">
        <f>'VACCINATION ANALYSIS (PH ONLY)'!H49</f>
        <v>2.2999999999999998</v>
      </c>
      <c r="C64" s="45">
        <f>'VACCINATION ANALYSIS (PH ONLY)'!I49</f>
        <v>0.99477912603537932</v>
      </c>
      <c r="D64" s="45">
        <f>'VACCINATION ANALYSIS (PH ONLY)'!J49</f>
        <v>2.4340207530580137E-4</v>
      </c>
      <c r="E64" s="45">
        <f>'VACCINATION ANALYSIS (PH ONLY)'!K49</f>
        <v>4.8631983579769805E-3</v>
      </c>
      <c r="F64" s="45">
        <f>'VACCINATION ANALYSIS (PH ONLY)'!L49</f>
        <v>1.1427353133958765E-4</v>
      </c>
      <c r="G64" s="45">
        <f>'VACCINATION ANALYSIS (PH ONLY)'!M49</f>
        <v>0</v>
      </c>
      <c r="J64" s="45">
        <f t="shared" si="6"/>
        <v>2.2999999999999998</v>
      </c>
      <c r="K64" s="45">
        <f t="shared" si="7"/>
        <v>0.99477912603537932</v>
      </c>
      <c r="L64" s="45">
        <f t="shared" si="8"/>
        <v>2.4340207530580137E-4</v>
      </c>
      <c r="M64" s="45">
        <f t="shared" si="9"/>
        <v>4.8631983579769805E-3</v>
      </c>
      <c r="N64" s="45">
        <f t="shared" si="10"/>
        <v>1.1427353133958765E-4</v>
      </c>
      <c r="O64" s="45">
        <f t="shared" si="11"/>
        <v>0</v>
      </c>
    </row>
    <row r="65" spans="2:15" ht="13.5" customHeight="1" x14ac:dyDescent="0.25">
      <c r="B65" s="45">
        <f>'VACCINATION ANALYSIS (PH ONLY)'!H50</f>
        <v>2.3499999999999996</v>
      </c>
      <c r="C65" s="45">
        <f>'VACCINATION ANALYSIS (PH ONLY)'!I50</f>
        <v>0.99476871451318383</v>
      </c>
      <c r="D65" s="45">
        <f>'VACCINATION ANALYSIS (PH ONLY)'!J50</f>
        <v>2.4771185082249234E-4</v>
      </c>
      <c r="E65" s="45">
        <f>'VACCINATION ANALYSIS (PH ONLY)'!K50</f>
        <v>4.8692437735765133E-3</v>
      </c>
      <c r="F65" s="45">
        <f>'VACCINATION ANALYSIS (PH ONLY)'!L50</f>
        <v>1.1432986241907835E-4</v>
      </c>
      <c r="G65" s="45">
        <f>'VACCINATION ANALYSIS (PH ONLY)'!M50</f>
        <v>0</v>
      </c>
      <c r="J65" s="45">
        <f t="shared" si="6"/>
        <v>2.3499999999999996</v>
      </c>
      <c r="K65" s="45">
        <f t="shared" si="7"/>
        <v>0.99476871451318383</v>
      </c>
      <c r="L65" s="45">
        <f t="shared" si="8"/>
        <v>2.4771185082249234E-4</v>
      </c>
      <c r="M65" s="45">
        <f t="shared" si="9"/>
        <v>4.8692437735765133E-3</v>
      </c>
      <c r="N65" s="45">
        <f t="shared" si="10"/>
        <v>1.1432986241907835E-4</v>
      </c>
      <c r="O65" s="45">
        <f t="shared" si="11"/>
        <v>0</v>
      </c>
    </row>
    <row r="66" spans="2:15" ht="13.5" customHeight="1" x14ac:dyDescent="0.25">
      <c r="B66" s="45">
        <f>'VACCINATION ANALYSIS (PH ONLY)'!H51</f>
        <v>2.3999999999999995</v>
      </c>
      <c r="C66" s="45">
        <f>'VACCINATION ANALYSIS (PH ONLY)'!I51</f>
        <v>0.99475811875461984</v>
      </c>
      <c r="D66" s="45">
        <f>'VACCINATION ANALYSIS (PH ONLY)'!J51</f>
        <v>2.5209782410456964E-4</v>
      </c>
      <c r="E66" s="45">
        <f>'VACCINATION ANALYSIS (PH ONLY)'!K51</f>
        <v>4.8753962303707135E-3</v>
      </c>
      <c r="F66" s="45">
        <f>'VACCINATION ANALYSIS (PH ONLY)'!L51</f>
        <v>1.1438719090659607E-4</v>
      </c>
      <c r="G66" s="45">
        <f>'VACCINATION ANALYSIS (PH ONLY)'!M51</f>
        <v>0</v>
      </c>
      <c r="J66" s="45">
        <f t="shared" si="6"/>
        <v>2.3999999999999995</v>
      </c>
      <c r="K66" s="45">
        <f t="shared" si="7"/>
        <v>0.99475811875461984</v>
      </c>
      <c r="L66" s="45">
        <f t="shared" si="8"/>
        <v>2.5209782410456964E-4</v>
      </c>
      <c r="M66" s="45">
        <f t="shared" si="9"/>
        <v>4.8753962303707135E-3</v>
      </c>
      <c r="N66" s="45">
        <f t="shared" si="10"/>
        <v>1.1438719090659607E-4</v>
      </c>
      <c r="O66" s="45">
        <f t="shared" si="11"/>
        <v>0</v>
      </c>
    </row>
    <row r="67" spans="2:15" ht="13.5" customHeight="1" x14ac:dyDescent="0.25">
      <c r="B67" s="45">
        <f>'VACCINATION ANALYSIS (PH ONLY)'!H52</f>
        <v>2.4499999999999993</v>
      </c>
      <c r="C67" s="45">
        <f>'VACCINATION ANALYSIS (PH ONLY)'!I52</f>
        <v>0.99474733550643213</v>
      </c>
      <c r="D67" s="45">
        <f>'VACCINATION ANALYSIS (PH ONLY)'!J52</f>
        <v>2.5656133831140768E-4</v>
      </c>
      <c r="E67" s="45">
        <f>'VACCINATION ANALYSIS (PH ONLY)'!K52</f>
        <v>4.8816576208218897E-3</v>
      </c>
      <c r="F67" s="45">
        <f>'VACCINATION ANALYSIS (PH ONLY)'!L52</f>
        <v>1.1444553443607231E-4</v>
      </c>
      <c r="G67" s="45">
        <f>'VACCINATION ANALYSIS (PH ONLY)'!M52</f>
        <v>0</v>
      </c>
      <c r="J67" s="45">
        <f t="shared" si="6"/>
        <v>2.4499999999999993</v>
      </c>
      <c r="K67" s="45">
        <f t="shared" si="7"/>
        <v>0.99474733550643213</v>
      </c>
      <c r="L67" s="45">
        <f t="shared" si="8"/>
        <v>2.5656133831140768E-4</v>
      </c>
      <c r="M67" s="45">
        <f t="shared" si="9"/>
        <v>4.8816576208218897E-3</v>
      </c>
      <c r="N67" s="45">
        <f t="shared" si="10"/>
        <v>1.1444553443607231E-4</v>
      </c>
      <c r="O67" s="45">
        <f t="shared" si="11"/>
        <v>0</v>
      </c>
    </row>
    <row r="68" spans="2:15" ht="13.5" customHeight="1" x14ac:dyDescent="0.25">
      <c r="B68" s="45">
        <f>'VACCINATION ANALYSIS (PH ONLY)'!H53</f>
        <v>2.4999999999999991</v>
      </c>
      <c r="C68" s="45">
        <f>'VACCINATION ANALYSIS (PH ONLY)'!I53</f>
        <v>0.99473636145816613</v>
      </c>
      <c r="D68" s="45">
        <f>'VACCINATION ANALYSIS (PH ONLY)'!J53</f>
        <v>2.6110376013444144E-4</v>
      </c>
      <c r="E68" s="45">
        <f>'VACCINATION ANALYSIS (PH ONLY)'!K53</f>
        <v>4.8880298707495535E-3</v>
      </c>
      <c r="F68" s="45">
        <f>'VACCINATION ANALYSIS (PH ONLY)'!L53</f>
        <v>1.1450491095226039E-4</v>
      </c>
      <c r="G68" s="45">
        <f>'VACCINATION ANALYSIS (PH ONLY)'!M53</f>
        <v>0</v>
      </c>
      <c r="J68" s="45">
        <f t="shared" si="6"/>
        <v>2.4999999999999991</v>
      </c>
      <c r="K68" s="45">
        <f t="shared" si="7"/>
        <v>0.99473636145816613</v>
      </c>
      <c r="L68" s="45">
        <f t="shared" si="8"/>
        <v>2.6110376013444144E-4</v>
      </c>
      <c r="M68" s="45">
        <f t="shared" si="9"/>
        <v>4.8880298707495535E-3</v>
      </c>
      <c r="N68" s="45">
        <f t="shared" si="10"/>
        <v>1.1450491095226039E-4</v>
      </c>
      <c r="O68" s="45">
        <f t="shared" si="11"/>
        <v>0</v>
      </c>
    </row>
    <row r="69" spans="2:15" ht="13.5" customHeight="1" x14ac:dyDescent="0.25">
      <c r="B69" s="45">
        <f>'VACCINATION ANALYSIS (PH ONLY)'!H54</f>
        <v>2.5499999999999989</v>
      </c>
      <c r="C69" s="45">
        <f>'VACCINATION ANALYSIS (PH ONLY)'!I54</f>
        <v>0.99472519324116715</v>
      </c>
      <c r="D69" s="45">
        <f>'VACCINATION ANALYSIS (PH ONLY)'!J54</f>
        <v>2.657264802042881E-4</v>
      </c>
      <c r="E69" s="45">
        <f>'VACCINATION ANALYSIS (PH ONLY)'!K54</f>
        <v>4.8945149399147597E-3</v>
      </c>
      <c r="F69" s="45">
        <f>'VACCINATION ANALYSIS (PH ONLY)'!L54</f>
        <v>1.1456533871618056E-4</v>
      </c>
      <c r="G69" s="45">
        <f>'VACCINATION ANALYSIS (PH ONLY)'!M54</f>
        <v>0</v>
      </c>
      <c r="J69" s="45">
        <f t="shared" si="6"/>
        <v>2.5499999999999989</v>
      </c>
      <c r="K69" s="45">
        <f t="shared" si="7"/>
        <v>0.99472519324116715</v>
      </c>
      <c r="L69" s="45">
        <f t="shared" si="8"/>
        <v>2.657264802042881E-4</v>
      </c>
      <c r="M69" s="45">
        <f t="shared" si="9"/>
        <v>4.8945149399147597E-3</v>
      </c>
      <c r="N69" s="45">
        <f t="shared" si="10"/>
        <v>1.1456533871618056E-4</v>
      </c>
      <c r="O69" s="45">
        <f t="shared" si="11"/>
        <v>0</v>
      </c>
    </row>
    <row r="70" spans="2:15" ht="13.5" customHeight="1" x14ac:dyDescent="0.25">
      <c r="B70" s="45">
        <f>'VACCINATION ANALYSIS (PH ONLY)'!H55</f>
        <v>2.5999999999999988</v>
      </c>
      <c r="C70" s="45">
        <f>'VACCINATION ANALYSIS (PH ONLY)'!I55</f>
        <v>0.99471382742757242</v>
      </c>
      <c r="D70" s="45">
        <f>'VACCINATION ANALYSIS (PH ONLY)'!J55</f>
        <v>2.7043091350472623E-4</v>
      </c>
      <c r="E70" s="45">
        <f>'VACCINATION ANALYSIS (PH ONLY)'!K55</f>
        <v>4.9011148226146021E-3</v>
      </c>
      <c r="F70" s="45">
        <f>'VACCINATION ANALYSIS (PH ONLY)'!L55</f>
        <v>1.1462683631065903E-4</v>
      </c>
      <c r="G70" s="45">
        <f>'VACCINATION ANALYSIS (PH ONLY)'!M55</f>
        <v>0</v>
      </c>
      <c r="J70" s="45">
        <f t="shared" si="6"/>
        <v>2.5999999999999988</v>
      </c>
      <c r="K70" s="45">
        <f t="shared" si="7"/>
        <v>0.99471382742757242</v>
      </c>
      <c r="L70" s="45">
        <f t="shared" si="8"/>
        <v>2.7043091350472623E-4</v>
      </c>
      <c r="M70" s="45">
        <f t="shared" si="9"/>
        <v>4.9011148226146021E-3</v>
      </c>
      <c r="N70" s="45">
        <f t="shared" si="10"/>
        <v>1.1462683631065903E-4</v>
      </c>
      <c r="O70" s="45">
        <f t="shared" si="11"/>
        <v>0</v>
      </c>
    </row>
    <row r="71" spans="2:15" ht="13.5" customHeight="1" x14ac:dyDescent="0.25">
      <c r="B71" s="45">
        <f>'VACCINATION ANALYSIS (PH ONLY)'!H56</f>
        <v>2.6499999999999986</v>
      </c>
      <c r="C71" s="45">
        <f>'VACCINATION ANALYSIS (PH ONLY)'!I56</f>
        <v>0.99470226052927591</v>
      </c>
      <c r="D71" s="45">
        <f>'VACCINATION ANALYSIS (PH ONLY)'!J56</f>
        <v>2.7521849979364016E-4</v>
      </c>
      <c r="E71" s="45">
        <f>'VACCINATION ANALYSIS (PH ONLY)'!K56</f>
        <v>4.9078315482869164E-3</v>
      </c>
      <c r="F71" s="45">
        <f>'VACCINATION ANALYSIS (PH ONLY)'!L56</f>
        <v>1.14689422645963E-4</v>
      </c>
      <c r="G71" s="45">
        <f>'VACCINATION ANALYSIS (PH ONLY)'!M56</f>
        <v>0</v>
      </c>
      <c r="J71" s="45">
        <f t="shared" si="6"/>
        <v>2.6499999999999986</v>
      </c>
      <c r="K71" s="45">
        <f t="shared" si="7"/>
        <v>0.99470226052927591</v>
      </c>
      <c r="L71" s="45">
        <f t="shared" si="8"/>
        <v>2.7521849979364016E-4</v>
      </c>
      <c r="M71" s="45">
        <f t="shared" si="9"/>
        <v>4.9078315482869164E-3</v>
      </c>
      <c r="N71" s="45">
        <f t="shared" si="10"/>
        <v>1.14689422645963E-4</v>
      </c>
      <c r="O71" s="45">
        <f t="shared" si="11"/>
        <v>0</v>
      </c>
    </row>
    <row r="72" spans="2:15" ht="13.5" customHeight="1" x14ac:dyDescent="0.25">
      <c r="B72" s="45">
        <f>'VACCINATION ANALYSIS (PH ONLY)'!H57</f>
        <v>2.6999999999999984</v>
      </c>
      <c r="C72" s="45">
        <f>'VACCINATION ANALYSIS (PH ONLY)'!I57</f>
        <v>0.99469048899687962</v>
      </c>
      <c r="D72" s="45">
        <f>'VACCINATION ANALYSIS (PH ONLY)'!J57</f>
        <v>2.8009070403104574E-4</v>
      </c>
      <c r="E72" s="45">
        <f>'VACCINATION ANALYSIS (PH ONLY)'!K57</f>
        <v>4.9146671821254911E-3</v>
      </c>
      <c r="F72" s="45">
        <f>'VACCINATION ANALYSIS (PH ONLY)'!L57</f>
        <v>1.1475311696553287E-4</v>
      </c>
      <c r="G72" s="45">
        <f>'VACCINATION ANALYSIS (PH ONLY)'!M57</f>
        <v>0</v>
      </c>
      <c r="J72" s="45">
        <f t="shared" si="6"/>
        <v>2.6999999999999984</v>
      </c>
      <c r="K72" s="45">
        <f t="shared" si="7"/>
        <v>0.99469048899687962</v>
      </c>
      <c r="L72" s="45">
        <f t="shared" si="8"/>
        <v>2.8009070403104574E-4</v>
      </c>
      <c r="M72" s="45">
        <f t="shared" si="9"/>
        <v>4.9146671821254911E-3</v>
      </c>
      <c r="N72" s="45">
        <f t="shared" si="10"/>
        <v>1.1475311696553287E-4</v>
      </c>
      <c r="O72" s="45">
        <f t="shared" si="11"/>
        <v>0</v>
      </c>
    </row>
    <row r="73" spans="2:15" ht="13.5" customHeight="1" x14ac:dyDescent="0.25">
      <c r="B73" s="45">
        <f>'VACCINATION ANALYSIS (PH ONLY)'!H58</f>
        <v>2.7499999999999982</v>
      </c>
      <c r="C73" s="45">
        <f>'VACCINATION ANALYSIS (PH ONLY)'!I58</f>
        <v>0.99467850921862955</v>
      </c>
      <c r="D73" s="45">
        <f>'VACCINATION ANALYSIS (PH ONLY)'!J58</f>
        <v>2.8504901681430136E-4</v>
      </c>
      <c r="E73" s="45">
        <f>'VACCINATION ANALYSIS (PH ONLY)'!K58</f>
        <v>4.9216238257058587E-3</v>
      </c>
      <c r="F73" s="45">
        <f>'VACCINATION ANALYSIS (PH ONLY)'!L58</f>
        <v>1.1481793885181381E-4</v>
      </c>
      <c r="G73" s="45">
        <f>'VACCINATION ANALYSIS (PH ONLY)'!M58</f>
        <v>0</v>
      </c>
      <c r="J73" s="45">
        <f t="shared" si="6"/>
        <v>2.7499999999999982</v>
      </c>
      <c r="K73" s="45">
        <f t="shared" si="7"/>
        <v>0.99467850921862955</v>
      </c>
      <c r="L73" s="45">
        <f t="shared" si="8"/>
        <v>2.8504901681430136E-4</v>
      </c>
      <c r="M73" s="45">
        <f t="shared" si="9"/>
        <v>4.9216238257058587E-3</v>
      </c>
      <c r="N73" s="45">
        <f t="shared" si="10"/>
        <v>1.1481793885181381E-4</v>
      </c>
      <c r="O73" s="45">
        <f t="shared" si="11"/>
        <v>0</v>
      </c>
    </row>
    <row r="74" spans="2:15" ht="13.5" customHeight="1" x14ac:dyDescent="0.25">
      <c r="B74" s="45">
        <f>'VACCINATION ANALYSIS (PH ONLY)'!H59</f>
        <v>2.799999999999998</v>
      </c>
      <c r="C74" s="45">
        <f>'VACCINATION ANALYSIS (PH ONLY)'!I59</f>
        <v>0.99466631751932699</v>
      </c>
      <c r="D74" s="45">
        <f>'VACCINATION ANALYSIS (PH ONLY)'!J59</f>
        <v>2.900949548206252E-4</v>
      </c>
      <c r="E74" s="45">
        <f>'VACCINATION ANALYSIS (PH ONLY)'!K59</f>
        <v>4.9287036176219479E-3</v>
      </c>
      <c r="F74" s="45">
        <f>'VACCINATION ANALYSIS (PH ONLY)'!L59</f>
        <v>1.1488390823218747E-4</v>
      </c>
      <c r="G74" s="45">
        <f>'VACCINATION ANALYSIS (PH ONLY)'!M59</f>
        <v>0</v>
      </c>
      <c r="J74" s="45">
        <f t="shared" si="6"/>
        <v>2.799999999999998</v>
      </c>
      <c r="K74" s="45">
        <f t="shared" si="7"/>
        <v>0.99466631751932699</v>
      </c>
      <c r="L74" s="45">
        <f t="shared" si="8"/>
        <v>2.900949548206252E-4</v>
      </c>
      <c r="M74" s="45">
        <f t="shared" si="9"/>
        <v>4.9287036176219479E-3</v>
      </c>
      <c r="N74" s="45">
        <f t="shared" si="10"/>
        <v>1.1488390823218747E-4</v>
      </c>
      <c r="O74" s="45">
        <f t="shared" si="11"/>
        <v>0</v>
      </c>
    </row>
    <row r="75" spans="2:15" ht="13.5" customHeight="1" x14ac:dyDescent="0.25">
      <c r="B75" s="45">
        <f>'VACCINATION ANALYSIS (PH ONLY)'!H60</f>
        <v>2.8499999999999979</v>
      </c>
      <c r="C75" s="45">
        <f>'VACCINATION ANALYSIS (PH ONLY)'!I60</f>
        <v>0.99465391015922666</v>
      </c>
      <c r="D75" s="45">
        <f>'VACCINATION ANALYSIS (PH ONLY)'!J60</f>
        <v>2.9523006125702544E-4</v>
      </c>
      <c r="E75" s="45">
        <f>'VACCINATION ANALYSIS (PH ONLY)'!K60</f>
        <v>4.9359087341336594E-3</v>
      </c>
      <c r="F75" s="45">
        <f>'VACCINATION ANALYSIS (PH ONLY)'!L60</f>
        <v>1.1495104538500662E-4</v>
      </c>
      <c r="G75" s="45">
        <f>'VACCINATION ANALYSIS (PH ONLY)'!M60</f>
        <v>0</v>
      </c>
      <c r="J75" s="45">
        <f t="shared" si="6"/>
        <v>2.8499999999999979</v>
      </c>
      <c r="K75" s="45">
        <f t="shared" si="7"/>
        <v>0.99465391015922666</v>
      </c>
      <c r="L75" s="45">
        <f t="shared" si="8"/>
        <v>2.9523006125702544E-4</v>
      </c>
      <c r="M75" s="45">
        <f t="shared" si="9"/>
        <v>4.9359087341336594E-3</v>
      </c>
      <c r="N75" s="45">
        <f t="shared" si="10"/>
        <v>1.1495104538500662E-4</v>
      </c>
      <c r="O75" s="45">
        <f t="shared" si="11"/>
        <v>0</v>
      </c>
    </row>
    <row r="76" spans="2:15" ht="13.5" customHeight="1" x14ac:dyDescent="0.25">
      <c r="B76" s="45">
        <f>'VACCINATION ANALYSIS (PH ONLY)'!H61</f>
        <v>2.8999999999999977</v>
      </c>
      <c r="C76" s="45">
        <f>'VACCINATION ANALYSIS (PH ONLY)'!I61</f>
        <v>0.99464128333291313</v>
      </c>
      <c r="D76" s="45">
        <f>'VACCINATION ANALYSIS (PH ONLY)'!J61</f>
        <v>3.0045590631776875E-4</v>
      </c>
      <c r="E76" s="45">
        <f>'VACCINATION ANALYSIS (PH ONLY)'!K61</f>
        <v>4.9432413898256571E-3</v>
      </c>
      <c r="F76" s="45">
        <f>'VACCINATION ANALYSIS (PH ONLY)'!L61</f>
        <v>1.1501937094573328E-4</v>
      </c>
      <c r="G76" s="45">
        <f>'VACCINATION ANALYSIS (PH ONLY)'!M61</f>
        <v>0</v>
      </c>
      <c r="J76" s="45">
        <f t="shared" si="6"/>
        <v>2.8999999999999977</v>
      </c>
      <c r="K76" s="45">
        <f t="shared" si="7"/>
        <v>0.99464128333291313</v>
      </c>
      <c r="L76" s="45">
        <f t="shared" si="8"/>
        <v>3.0045590631776875E-4</v>
      </c>
      <c r="M76" s="45">
        <f t="shared" si="9"/>
        <v>4.9432413898256571E-3</v>
      </c>
      <c r="N76" s="45">
        <f t="shared" si="10"/>
        <v>1.1501937094573328E-4</v>
      </c>
      <c r="O76" s="45">
        <f t="shared" si="11"/>
        <v>0</v>
      </c>
    </row>
    <row r="77" spans="2:15" ht="13.5" customHeight="1" x14ac:dyDescent="0.25">
      <c r="B77" s="45">
        <f>'VACCINATION ANALYSIS (PH ONLY)'!H62</f>
        <v>2.9499999999999975</v>
      </c>
      <c r="C77" s="45">
        <f>'VACCINATION ANALYSIS (PH ONLY)'!I62</f>
        <v>0.99462843316816185</v>
      </c>
      <c r="D77" s="45">
        <f>'VACCINATION ANALYSIS (PH ONLY)'!J62</f>
        <v>3.0577408764949669E-4</v>
      </c>
      <c r="E77" s="45">
        <f>'VACCINATION ANALYSIS (PH ONLY)'!K62</f>
        <v>4.9507038382774933E-3</v>
      </c>
      <c r="F77" s="45">
        <f>'VACCINATION ANALYSIS (PH ONLY)'!L62</f>
        <v>1.1508890591318329E-4</v>
      </c>
      <c r="G77" s="45">
        <f>'VACCINATION ANALYSIS (PH ONLY)'!M62</f>
        <v>0</v>
      </c>
      <c r="J77" s="45">
        <f t="shared" si="6"/>
        <v>2.9499999999999975</v>
      </c>
      <c r="K77" s="45">
        <f t="shared" si="7"/>
        <v>0.99462843316816185</v>
      </c>
      <c r="L77" s="45">
        <f t="shared" si="8"/>
        <v>3.0577408764949669E-4</v>
      </c>
      <c r="M77" s="45">
        <f t="shared" si="9"/>
        <v>4.9507038382774933E-3</v>
      </c>
      <c r="N77" s="45">
        <f t="shared" si="10"/>
        <v>1.1508890591318329E-4</v>
      </c>
      <c r="O77" s="45">
        <f t="shared" si="11"/>
        <v>0</v>
      </c>
    </row>
    <row r="78" spans="2:15" ht="13.5" customHeight="1" x14ac:dyDescent="0.25">
      <c r="B78" s="45">
        <f>'VACCINATION ANALYSIS (PH ONLY)'!H63</f>
        <v>2.9999999999999973</v>
      </c>
      <c r="C78" s="45">
        <f>'VACCINATION ANALYSIS (PH ONLY)'!I63</f>
        <v>0.99461535572477755</v>
      </c>
      <c r="D78" s="45">
        <f>'VACCINATION ANALYSIS (PH ONLY)'!J63</f>
        <v>3.1118623082411484E-4</v>
      </c>
      <c r="E78" s="45">
        <f>'VACCINATION ANALYSIS (PH ONLY)'!K63</f>
        <v>4.9582983727452807E-3</v>
      </c>
      <c r="F78" s="45">
        <f>'VACCINATION ANALYSIS (PH ONLY)'!L63</f>
        <v>1.1515967165587802E-4</v>
      </c>
      <c r="G78" s="45">
        <f>'VACCINATION ANALYSIS (PH ONLY)'!M63</f>
        <v>0</v>
      </c>
      <c r="J78" s="45">
        <f t="shared" si="6"/>
        <v>2.9999999999999973</v>
      </c>
      <c r="K78" s="45">
        <f t="shared" si="7"/>
        <v>0.99461535572477755</v>
      </c>
      <c r="L78" s="45">
        <f t="shared" si="8"/>
        <v>3.1118623082411484E-4</v>
      </c>
      <c r="M78" s="45">
        <f t="shared" si="9"/>
        <v>4.9582983727452807E-3</v>
      </c>
      <c r="N78" s="45">
        <f t="shared" si="10"/>
        <v>1.1515967165587802E-4</v>
      </c>
      <c r="O78" s="45">
        <f t="shared" si="11"/>
        <v>0</v>
      </c>
    </row>
    <row r="79" spans="2:15" ht="13.5" customHeight="1" x14ac:dyDescent="0.25">
      <c r="B79" s="45">
        <f>'VACCINATION ANALYSIS (PH ONLY)'!H64</f>
        <v>3.0499999999999972</v>
      </c>
      <c r="C79" s="45">
        <f>'VACCINATION ANALYSIS (PH ONLY)'!I64</f>
        <v>0.99460204699341004</v>
      </c>
      <c r="D79" s="45">
        <f>'VACCINATION ANALYSIS (PH ONLY)'!J64</f>
        <v>3.166939898195732E-4</v>
      </c>
      <c r="E79" s="45">
        <f>'VACCINATION ANALYSIS (PH ONLY)'!K64</f>
        <v>4.9660273268551233E-3</v>
      </c>
      <c r="F79" s="45">
        <f>'VACCINATION ANALYSIS (PH ONLY)'!L64</f>
        <v>1.1523168991850588E-4</v>
      </c>
      <c r="G79" s="45">
        <f>'VACCINATION ANALYSIS (PH ONLY)'!M64</f>
        <v>0</v>
      </c>
      <c r="J79" s="45">
        <f t="shared" si="6"/>
        <v>3.0499999999999972</v>
      </c>
      <c r="K79" s="45">
        <f t="shared" si="7"/>
        <v>0.99460204699341004</v>
      </c>
      <c r="L79" s="45">
        <f t="shared" si="8"/>
        <v>3.166939898195732E-4</v>
      </c>
      <c r="M79" s="45">
        <f t="shared" si="9"/>
        <v>4.9660273268551233E-3</v>
      </c>
      <c r="N79" s="45">
        <f t="shared" si="10"/>
        <v>1.1523168991850588E-4</v>
      </c>
      <c r="O79" s="45">
        <f t="shared" si="11"/>
        <v>0</v>
      </c>
    </row>
    <row r="80" spans="2:15" ht="13.5" customHeight="1" x14ac:dyDescent="0.25">
      <c r="B80" s="45">
        <f>'VACCINATION ANALYSIS (PH ONLY)'!H65</f>
        <v>3.099999999999997</v>
      </c>
      <c r="C80" s="45">
        <f>'VACCINATION ANALYSIS (PH ONLY)'!I65</f>
        <v>0.99458850289435774</v>
      </c>
      <c r="D80" s="45">
        <f>'VACCINATION ANALYSIS (PH ONLY)'!J65</f>
        <v>3.2229904750866211E-4</v>
      </c>
      <c r="E80" s="45">
        <f>'VACCINATION ANALYSIS (PH ONLY)'!K65</f>
        <v>4.9738930753084705E-3</v>
      </c>
      <c r="F80" s="45">
        <f>'VACCINATION ANALYSIS (PH ONLY)'!L65</f>
        <v>1.1530498282849427E-4</v>
      </c>
      <c r="G80" s="45">
        <f>'VACCINATION ANALYSIS (PH ONLY)'!M65</f>
        <v>0</v>
      </c>
      <c r="J80" s="45">
        <f t="shared" si="6"/>
        <v>3.099999999999997</v>
      </c>
      <c r="K80" s="45">
        <f t="shared" si="7"/>
        <v>0.99458850289435774</v>
      </c>
      <c r="L80" s="45">
        <f t="shared" si="8"/>
        <v>3.2229904750866211E-4</v>
      </c>
      <c r="M80" s="45">
        <f t="shared" si="9"/>
        <v>4.9738930753084705E-3</v>
      </c>
      <c r="N80" s="45">
        <f t="shared" si="10"/>
        <v>1.1530498282849427E-4</v>
      </c>
      <c r="O80" s="45">
        <f t="shared" si="11"/>
        <v>0</v>
      </c>
    </row>
    <row r="81" spans="2:15" ht="13.5" customHeight="1" x14ac:dyDescent="0.25">
      <c r="B81" s="45">
        <f>'VACCINATION ANALYSIS (PH ONLY)'!H66</f>
        <v>3.1499999999999968</v>
      </c>
      <c r="C81" s="45">
        <f>'VACCINATION ANALYSIS (PH ONLY)'!I66</f>
        <v>0.99457471927634489</v>
      </c>
      <c r="D81" s="45">
        <f>'VACCINATION ANALYSIS (PH ONLY)'!J66</f>
        <v>3.2800311615594364E-4</v>
      </c>
      <c r="E81" s="45">
        <f>'VACCINATION ANALYSIS (PH ONLY)'!K66</f>
        <v>4.9818980345995795E-3</v>
      </c>
      <c r="F81" s="45">
        <f>'VACCINATION ANALYSIS (PH ONLY)'!L66</f>
        <v>1.1537957290269559E-4</v>
      </c>
      <c r="G81" s="45">
        <f>'VACCINATION ANALYSIS (PH ONLY)'!M66</f>
        <v>0</v>
      </c>
      <c r="J81" s="45">
        <f t="shared" ref="J81:J112" si="12">B81</f>
        <v>3.1499999999999968</v>
      </c>
      <c r="K81" s="45">
        <f t="shared" ref="K81:K112" si="13">C81</f>
        <v>0.99457471927634489</v>
      </c>
      <c r="L81" s="45">
        <f t="shared" ref="L81:L112" si="14">D81</f>
        <v>3.2800311615594364E-4</v>
      </c>
      <c r="M81" s="45">
        <f t="shared" ref="M81:M112" si="15">E81</f>
        <v>4.9818980345995795E-3</v>
      </c>
      <c r="N81" s="45">
        <f t="shared" ref="N81:N112" si="16">F81</f>
        <v>1.1537957290269559E-4</v>
      </c>
      <c r="O81" s="45">
        <f t="shared" ref="O81:O112" si="17">G81</f>
        <v>0</v>
      </c>
    </row>
    <row r="82" spans="2:15" ht="13.5" customHeight="1" x14ac:dyDescent="0.25">
      <c r="B82" s="45">
        <f>'VACCINATION ANALYSIS (PH ONLY)'!H67</f>
        <v>3.1999999999999966</v>
      </c>
      <c r="C82" s="45">
        <f>'VACCINATION ANALYSIS (PH ONLY)'!I67</f>
        <v>0.99456069191528051</v>
      </c>
      <c r="D82" s="45">
        <f>'VACCINATION ANALYSIS (PH ONLY)'!J67</f>
        <v>3.3380793792295077E-4</v>
      </c>
      <c r="E82" s="45">
        <f>'VACCINATION ANALYSIS (PH ONLY)'!K67</f>
        <v>4.9900446637453598E-3</v>
      </c>
      <c r="F82" s="45">
        <f>'VACCINATION ANALYSIS (PH ONLY)'!L67</f>
        <v>1.1545548305418736E-4</v>
      </c>
      <c r="G82" s="45">
        <f>'VACCINATION ANALYSIS (PH ONLY)'!M67</f>
        <v>0</v>
      </c>
      <c r="J82" s="45">
        <f t="shared" si="12"/>
        <v>3.1999999999999966</v>
      </c>
      <c r="K82" s="45">
        <f t="shared" si="13"/>
        <v>0.99456069191528051</v>
      </c>
      <c r="L82" s="45">
        <f t="shared" si="14"/>
        <v>3.3380793792295077E-4</v>
      </c>
      <c r="M82" s="45">
        <f t="shared" si="15"/>
        <v>4.9900446637453598E-3</v>
      </c>
      <c r="N82" s="45">
        <f t="shared" si="16"/>
        <v>1.1545548305418736E-4</v>
      </c>
      <c r="O82" s="45">
        <f t="shared" si="17"/>
        <v>0</v>
      </c>
    </row>
    <row r="83" spans="2:15" ht="13.5" customHeight="1" x14ac:dyDescent="0.25">
      <c r="B83" s="45">
        <f>'VACCINATION ANALYSIS (PH ONLY)'!H68</f>
        <v>3.2499999999999964</v>
      </c>
      <c r="C83" s="45">
        <f>'VACCINATION ANALYSIS (PH ONLY)'!I68</f>
        <v>0.99454641651299369</v>
      </c>
      <c r="D83" s="45">
        <f>'VACCINATION ANALYSIS (PH ONLY)'!J68</f>
        <v>3.3971528538177391E-4</v>
      </c>
      <c r="E83" s="45">
        <f>'VACCINATION ANALYSIS (PH ONLY)'!K68</f>
        <v>4.9983354650277286E-3</v>
      </c>
      <c r="F83" s="45">
        <f>'VACCINATION ANALYSIS (PH ONLY)'!L68</f>
        <v>1.1553273659919011E-4</v>
      </c>
      <c r="G83" s="45">
        <f>'VACCINATION ANALYSIS (PH ONLY)'!M68</f>
        <v>0</v>
      </c>
      <c r="J83" s="45">
        <f t="shared" si="12"/>
        <v>3.2499999999999964</v>
      </c>
      <c r="K83" s="45">
        <f t="shared" si="13"/>
        <v>0.99454641651299369</v>
      </c>
      <c r="L83" s="45">
        <f t="shared" si="14"/>
        <v>3.3971528538177391E-4</v>
      </c>
      <c r="M83" s="45">
        <f t="shared" si="15"/>
        <v>4.9983354650277286E-3</v>
      </c>
      <c r="N83" s="45">
        <f t="shared" si="16"/>
        <v>1.1553273659919011E-4</v>
      </c>
      <c r="O83" s="45">
        <f t="shared" si="17"/>
        <v>0</v>
      </c>
    </row>
    <row r="84" spans="2:15" ht="13.5" customHeight="1" x14ac:dyDescent="0.25">
      <c r="B84" s="45">
        <f>'VACCINATION ANALYSIS (PH ONLY)'!H69</f>
        <v>3.2999999999999963</v>
      </c>
      <c r="C84" s="45">
        <f>'VACCINATION ANALYSIS (PH ONLY)'!I69</f>
        <v>0.99453188869595177</v>
      </c>
      <c r="D84" s="45">
        <f>'VACCINATION ANALYSIS (PH ONLY)'!J69</f>
        <v>3.4572696203717142E-4</v>
      </c>
      <c r="E84" s="45">
        <f>'VACCINATION ANALYSIS (PH ONLY)'!K69</f>
        <v>5.006772984748724E-3</v>
      </c>
      <c r="F84" s="45">
        <f>'VACCINATION ANALYSIS (PH ONLY)'!L69</f>
        <v>1.1561135726410259E-4</v>
      </c>
      <c r="G84" s="45">
        <f>'VACCINATION ANALYSIS (PH ONLY)'!M69</f>
        <v>0</v>
      </c>
      <c r="J84" s="45">
        <f t="shared" si="12"/>
        <v>3.2999999999999963</v>
      </c>
      <c r="K84" s="45">
        <f t="shared" si="13"/>
        <v>0.99453188869595177</v>
      </c>
      <c r="L84" s="45">
        <f t="shared" si="14"/>
        <v>3.4572696203717142E-4</v>
      </c>
      <c r="M84" s="45">
        <f t="shared" si="15"/>
        <v>5.006772984748724E-3</v>
      </c>
      <c r="N84" s="45">
        <f t="shared" si="16"/>
        <v>1.1561135726410259E-4</v>
      </c>
      <c r="O84" s="45">
        <f t="shared" si="17"/>
        <v>0</v>
      </c>
    </row>
    <row r="85" spans="2:15" ht="13.5" customHeight="1" x14ac:dyDescent="0.25">
      <c r="B85" s="45">
        <f>'VACCINATION ANALYSIS (PH ONLY)'!H70</f>
        <v>3.3499999999999961</v>
      </c>
      <c r="C85" s="45">
        <f>'VACCINATION ANALYSIS (PH ONLY)'!I70</f>
        <v>0.99451710401395266</v>
      </c>
      <c r="D85" s="45">
        <f>'VACCINATION ANALYSIS (PH ONLY)'!J70</f>
        <v>3.5184480285732704E-4</v>
      </c>
      <c r="E85" s="45">
        <f>'VACCINATION ANALYSIS (PH ONLY)'!K70</f>
        <v>5.0153598139985869E-3</v>
      </c>
      <c r="F85" s="45">
        <f>'VACCINATION ANALYSIS (PH ONLY)'!L70</f>
        <v>1.1569136919265953E-4</v>
      </c>
      <c r="G85" s="45">
        <f>'VACCINATION ANALYSIS (PH ONLY)'!M70</f>
        <v>0</v>
      </c>
      <c r="J85" s="45">
        <f t="shared" si="12"/>
        <v>3.3499999999999961</v>
      </c>
      <c r="K85" s="45">
        <f t="shared" si="13"/>
        <v>0.99451710401395266</v>
      </c>
      <c r="L85" s="45">
        <f t="shared" si="14"/>
        <v>3.5184480285732704E-4</v>
      </c>
      <c r="M85" s="45">
        <f t="shared" si="15"/>
        <v>5.0153598139985869E-3</v>
      </c>
      <c r="N85" s="45">
        <f t="shared" si="16"/>
        <v>1.1569136919265953E-4</v>
      </c>
      <c r="O85" s="45">
        <f t="shared" si="17"/>
        <v>0</v>
      </c>
    </row>
    <row r="86" spans="2:15" ht="13.5" customHeight="1" x14ac:dyDescent="0.25">
      <c r="B86" s="45">
        <f>'VACCINATION ANALYSIS (PH ONLY)'!H71</f>
        <v>3.3999999999999959</v>
      </c>
      <c r="C86" s="45">
        <f>'VACCINATION ANALYSIS (PH ONLY)'!I71</f>
        <v>0.99450205793879742</v>
      </c>
      <c r="D86" s="45">
        <f>'VACCINATION ANALYSIS (PH ONLY)'!J71</f>
        <v>3.5807067481339054E-4</v>
      </c>
      <c r="E86" s="45">
        <f>'VACCINATION ANALYSIS (PH ONLY)'!K71</f>
        <v>5.0240985894369865E-3</v>
      </c>
      <c r="F86" s="45">
        <f>'VACCINATION ANALYSIS (PH ONLY)'!L71</f>
        <v>1.1577279695321078E-4</v>
      </c>
      <c r="G86" s="45">
        <f>'VACCINATION ANALYSIS (PH ONLY)'!M71</f>
        <v>0</v>
      </c>
      <c r="J86" s="45">
        <f t="shared" si="12"/>
        <v>3.3999999999999959</v>
      </c>
      <c r="K86" s="45">
        <f t="shared" si="13"/>
        <v>0.99450205793879742</v>
      </c>
      <c r="L86" s="45">
        <f t="shared" si="14"/>
        <v>3.5807067481339054E-4</v>
      </c>
      <c r="M86" s="45">
        <f t="shared" si="15"/>
        <v>5.0240985894369865E-3</v>
      </c>
      <c r="N86" s="45">
        <f t="shared" si="16"/>
        <v>1.1577279695321078E-4</v>
      </c>
      <c r="O86" s="45">
        <f t="shared" si="17"/>
        <v>0</v>
      </c>
    </row>
    <row r="87" spans="2:15" ht="13.5" customHeight="1" x14ac:dyDescent="0.25">
      <c r="B87" s="45">
        <f>'VACCINATION ANALYSIS (PH ONLY)'!H72</f>
        <v>3.4499999999999957</v>
      </c>
      <c r="C87" s="45">
        <f>'VACCINATION ANALYSIS (PH ONLY)'!I72</f>
        <v>0.99448674586293906</v>
      </c>
      <c r="D87" s="45">
        <f>'VACCINATION ANALYSIS (PH ONLY)'!J72</f>
        <v>3.6440647742793628E-4</v>
      </c>
      <c r="E87" s="45">
        <f>'VACCINATION ANALYSIS (PH ONLY)'!K72</f>
        <v>5.032991994087679E-3</v>
      </c>
      <c r="F87" s="45">
        <f>'VACCINATION ANALYSIS (PH ONLY)'!L72</f>
        <v>1.1585566554612606E-4</v>
      </c>
      <c r="G87" s="45">
        <f>'VACCINATION ANALYSIS (PH ONLY)'!M72</f>
        <v>0</v>
      </c>
      <c r="J87" s="45">
        <f t="shared" si="12"/>
        <v>3.4499999999999957</v>
      </c>
      <c r="K87" s="45">
        <f t="shared" si="13"/>
        <v>0.99448674586293906</v>
      </c>
      <c r="L87" s="45">
        <f t="shared" si="14"/>
        <v>3.6440647742793628E-4</v>
      </c>
      <c r="M87" s="45">
        <f t="shared" si="15"/>
        <v>5.032991994087679E-3</v>
      </c>
      <c r="N87" s="45">
        <f t="shared" si="16"/>
        <v>1.1585566554612606E-4</v>
      </c>
      <c r="O87" s="45">
        <f t="shared" si="17"/>
        <v>0</v>
      </c>
    </row>
    <row r="88" spans="2:15" ht="13.5" customHeight="1" x14ac:dyDescent="0.25">
      <c r="B88" s="45">
        <f>'VACCINATION ANALYSIS (PH ONLY)'!H73</f>
        <v>3.4999999999999956</v>
      </c>
      <c r="C88" s="45">
        <f>'VACCINATION ANALYSIS (PH ONLY)'!I73</f>
        <v>0.9944711630981109</v>
      </c>
      <c r="D88" s="45">
        <f>'VACCINATION ANALYSIS (PH ONLY)'!J73</f>
        <v>3.7085414333246807E-4</v>
      </c>
      <c r="E88" s="45">
        <f>'VACCINATION ANALYSIS (PH ONLY)'!K73</f>
        <v>5.0420427581467598E-3</v>
      </c>
      <c r="F88" s="45">
        <f>'VACCINATION ANALYSIS (PH ONLY)'!L73</f>
        <v>1.159400004113259E-4</v>
      </c>
      <c r="G88" s="45">
        <f>'VACCINATION ANALYSIS (PH ONLY)'!M73</f>
        <v>0</v>
      </c>
      <c r="J88" s="45">
        <f t="shared" si="12"/>
        <v>3.4999999999999956</v>
      </c>
      <c r="K88" s="45">
        <f t="shared" si="13"/>
        <v>0.9944711630981109</v>
      </c>
      <c r="L88" s="45">
        <f t="shared" si="14"/>
        <v>3.7085414333246807E-4</v>
      </c>
      <c r="M88" s="45">
        <f t="shared" si="15"/>
        <v>5.0420427581467598E-3</v>
      </c>
      <c r="N88" s="45">
        <f t="shared" si="16"/>
        <v>1.159400004113259E-4</v>
      </c>
      <c r="O88" s="45">
        <f t="shared" si="17"/>
        <v>0</v>
      </c>
    </row>
    <row r="89" spans="2:15" ht="13.5" customHeight="1" x14ac:dyDescent="0.25">
      <c r="B89" s="45">
        <f>'VACCINATION ANALYSIS (PH ONLY)'!H74</f>
        <v>3.5499999999999954</v>
      </c>
      <c r="C89" s="45">
        <f>'VACCINATION ANALYSIS (PH ONLY)'!I74</f>
        <v>0.9944553048739263</v>
      </c>
      <c r="D89" s="45">
        <f>'VACCINATION ANALYSIS (PH ONLY)'!J74</f>
        <v>3.7741563883411742E-4</v>
      </c>
      <c r="E89" s="45">
        <f>'VACCINATION ANALYSIS (PH ONLY)'!K74</f>
        <v>5.0512536598047563E-3</v>
      </c>
      <c r="F89" s="45">
        <f>'VACCINATION ANALYSIS (PH ONLY)'!L74</f>
        <v>1.1602582743594229E-4</v>
      </c>
      <c r="G89" s="45">
        <f>'VACCINATION ANALYSIS (PH ONLY)'!M74</f>
        <v>0</v>
      </c>
      <c r="J89" s="45">
        <f t="shared" si="12"/>
        <v>3.5499999999999954</v>
      </c>
      <c r="K89" s="45">
        <f t="shared" si="13"/>
        <v>0.9944553048739263</v>
      </c>
      <c r="L89" s="45">
        <f t="shared" si="14"/>
        <v>3.7741563883411742E-4</v>
      </c>
      <c r="M89" s="45">
        <f t="shared" si="15"/>
        <v>5.0512536598047563E-3</v>
      </c>
      <c r="N89" s="45">
        <f t="shared" si="16"/>
        <v>1.1602582743594229E-4</v>
      </c>
      <c r="O89" s="45">
        <f t="shared" si="17"/>
        <v>0</v>
      </c>
    </row>
    <row r="90" spans="2:15" ht="13.5" customHeight="1" x14ac:dyDescent="0.25">
      <c r="B90" s="45">
        <f>'VACCINATION ANALYSIS (PH ONLY)'!H75</f>
        <v>3.5999999999999952</v>
      </c>
      <c r="C90" s="45">
        <f>'VACCINATION ANALYSIS (PH ONLY)'!I75</f>
        <v>0.99443916633646501</v>
      </c>
      <c r="D90" s="45">
        <f>'VACCINATION ANALYSIS (PH ONLY)'!J75</f>
        <v>3.8409296449166123E-4</v>
      </c>
      <c r="E90" s="45">
        <f>'VACCINATION ANALYSIS (PH ONLY)'!K75</f>
        <v>5.0606275260827796E-3</v>
      </c>
      <c r="F90" s="45">
        <f>'VACCINATION ANALYSIS (PH ONLY)'!L75</f>
        <v>1.1611317296210977E-4</v>
      </c>
      <c r="G90" s="45">
        <f>'VACCINATION ANALYSIS (PH ONLY)'!M75</f>
        <v>0</v>
      </c>
      <c r="J90" s="45">
        <f t="shared" si="12"/>
        <v>3.5999999999999952</v>
      </c>
      <c r="K90" s="45">
        <f t="shared" si="13"/>
        <v>0.99443916633646501</v>
      </c>
      <c r="L90" s="45">
        <f t="shared" si="14"/>
        <v>3.8409296449166123E-4</v>
      </c>
      <c r="M90" s="45">
        <f t="shared" si="15"/>
        <v>5.0606275260827796E-3</v>
      </c>
      <c r="N90" s="45">
        <f t="shared" si="16"/>
        <v>1.1611317296210977E-4</v>
      </c>
      <c r="O90" s="45">
        <f t="shared" si="17"/>
        <v>0</v>
      </c>
    </row>
    <row r="91" spans="2:15" ht="13.5" customHeight="1" x14ac:dyDescent="0.25">
      <c r="B91" s="45">
        <f>'VACCINATION ANALYSIS (PH ONLY)'!H76</f>
        <v>3.649999999999995</v>
      </c>
      <c r="C91" s="45">
        <f>'VACCINATION ANALYSIS (PH ONLY)'!I76</f>
        <v>0.99442274254682284</v>
      </c>
      <c r="D91" s="45">
        <f>'VACCINATION ANALYSIS (PH ONLY)'!J76</f>
        <v>3.9088815570101056E-4</v>
      </c>
      <c r="E91" s="45">
        <f>'VACCINATION ANALYSIS (PH ONLY)'!K76</f>
        <v>5.07016723368299E-3</v>
      </c>
      <c r="F91" s="45">
        <f>'VACCINATION ANALYSIS (PH ONLY)'!L76</f>
        <v>1.1620206379489001E-4</v>
      </c>
      <c r="G91" s="45">
        <f>'VACCINATION ANALYSIS (PH ONLY)'!M76</f>
        <v>0</v>
      </c>
      <c r="J91" s="45">
        <f t="shared" si="12"/>
        <v>3.649999999999995</v>
      </c>
      <c r="K91" s="45">
        <f t="shared" si="13"/>
        <v>0.99442274254682284</v>
      </c>
      <c r="L91" s="45">
        <f t="shared" si="14"/>
        <v>3.9088815570101056E-4</v>
      </c>
      <c r="M91" s="45">
        <f t="shared" si="15"/>
        <v>5.07016723368299E-3</v>
      </c>
      <c r="N91" s="45">
        <f t="shared" si="16"/>
        <v>1.1620206379489001E-4</v>
      </c>
      <c r="O91" s="45">
        <f t="shared" si="17"/>
        <v>0</v>
      </c>
    </row>
    <row r="92" spans="2:15" ht="13.5" customHeight="1" x14ac:dyDescent="0.25">
      <c r="B92" s="45">
        <f>'VACCINATION ANALYSIS (PH ONLY)'!H77</f>
        <v>3.6999999999999948</v>
      </c>
      <c r="C92" s="45">
        <f>'VACCINATION ANALYSIS (PH ONLY)'!I77</f>
        <v>0.99440602847964743</v>
      </c>
      <c r="D92" s="45">
        <f>'VACCINATION ANALYSIS (PH ONLY)'!J77</f>
        <v>3.9780328329030361E-4</v>
      </c>
      <c r="E92" s="45">
        <f>'VACCINATION ANALYSIS (PH ONLY)'!K77</f>
        <v>5.0798757098535893E-3</v>
      </c>
      <c r="F92" s="45">
        <f>'VACCINATION ANALYSIS (PH ONLY)'!L77</f>
        <v>1.1629252721033186E-4</v>
      </c>
      <c r="G92" s="45">
        <f>'VACCINATION ANALYSIS (PH ONLY)'!M77</f>
        <v>0</v>
      </c>
      <c r="J92" s="45">
        <f t="shared" si="12"/>
        <v>3.6999999999999948</v>
      </c>
      <c r="K92" s="45">
        <f t="shared" si="13"/>
        <v>0.99440602847964743</v>
      </c>
      <c r="L92" s="45">
        <f t="shared" si="14"/>
        <v>3.9780328329030361E-4</v>
      </c>
      <c r="M92" s="45">
        <f t="shared" si="15"/>
        <v>5.0798757098535893E-3</v>
      </c>
      <c r="N92" s="45">
        <f t="shared" si="16"/>
        <v>1.1629252721033186E-4</v>
      </c>
      <c r="O92" s="45">
        <f t="shared" si="17"/>
        <v>0</v>
      </c>
    </row>
    <row r="93" spans="2:15" ht="13.5" customHeight="1" x14ac:dyDescent="0.25">
      <c r="B93" s="45">
        <f>'VACCINATION ANALYSIS (PH ONLY)'!H78</f>
        <v>3.7499999999999947</v>
      </c>
      <c r="C93" s="45">
        <f>'VACCINATION ANALYSIS (PH ONLY)'!I78</f>
        <v>0.994389019021645</v>
      </c>
      <c r="D93" s="45">
        <f>'VACCINATION ANALYSIS (PH ONLY)'!J78</f>
        <v>4.048404541247491E-4</v>
      </c>
      <c r="E93" s="45">
        <f>'VACCINATION ANALYSIS (PH ONLY)'!K78</f>
        <v>5.0897559332685714E-3</v>
      </c>
      <c r="F93" s="45">
        <f>'VACCINATION ANALYSIS (PH ONLY)'!L78</f>
        <v>1.1638459096366883E-4</v>
      </c>
      <c r="G93" s="45">
        <f>'VACCINATION ANALYSIS (PH ONLY)'!M78</f>
        <v>0</v>
      </c>
      <c r="J93" s="45">
        <f t="shared" si="12"/>
        <v>3.7499999999999947</v>
      </c>
      <c r="K93" s="45">
        <f t="shared" si="13"/>
        <v>0.994389019021645</v>
      </c>
      <c r="L93" s="45">
        <f t="shared" si="14"/>
        <v>4.048404541247491E-4</v>
      </c>
      <c r="M93" s="45">
        <f t="shared" si="15"/>
        <v>5.0897559332685714E-3</v>
      </c>
      <c r="N93" s="45">
        <f t="shared" si="16"/>
        <v>1.1638459096366883E-4</v>
      </c>
      <c r="O93" s="45">
        <f t="shared" si="17"/>
        <v>0</v>
      </c>
    </row>
    <row r="94" spans="2:15" ht="13.5" customHeight="1" x14ac:dyDescent="0.25">
      <c r="B94" s="45">
        <f>'VACCINATION ANALYSIS (PH ONLY)'!H79</f>
        <v>3.7999999999999945</v>
      </c>
      <c r="C94" s="45">
        <f>'VACCINATION ANALYSIS (PH ONLY)'!I79</f>
        <v>0.99437170897006022</v>
      </c>
      <c r="D94" s="45">
        <f>'VACCINATION ANALYSIS (PH ONLY)'!J79</f>
        <v>4.1200181172136715E-4</v>
      </c>
      <c r="E94" s="45">
        <f>'VACCINATION ANALYSIS (PH ONLY)'!K79</f>
        <v>5.0998109349225081E-3</v>
      </c>
      <c r="F94" s="45">
        <f>'VACCINATION ANALYSIS (PH ONLY)'!L79</f>
        <v>1.1647828329765666E-4</v>
      </c>
      <c r="G94" s="45">
        <f>'VACCINATION ANALYSIS (PH ONLY)'!M79</f>
        <v>0</v>
      </c>
      <c r="J94" s="45">
        <f t="shared" si="12"/>
        <v>3.7999999999999945</v>
      </c>
      <c r="K94" s="45">
        <f t="shared" si="13"/>
        <v>0.99437170897006022</v>
      </c>
      <c r="L94" s="45">
        <f t="shared" si="14"/>
        <v>4.1200181172136715E-4</v>
      </c>
      <c r="M94" s="45">
        <f t="shared" si="15"/>
        <v>5.0998109349225081E-3</v>
      </c>
      <c r="N94" s="45">
        <f t="shared" si="16"/>
        <v>1.1647828329765666E-4</v>
      </c>
      <c r="O94" s="45">
        <f t="shared" si="17"/>
        <v>0</v>
      </c>
    </row>
    <row r="95" spans="2:15" ht="13.5" customHeight="1" x14ac:dyDescent="0.25">
      <c r="B95" s="45">
        <f>'VACCINATION ANALYSIS (PH ONLY)'!H80</f>
        <v>3.8499999999999943</v>
      </c>
      <c r="C95" s="45">
        <f>'VACCINATION ANALYSIS (PH ONLY)'!I80</f>
        <v>0.99435409303113631</v>
      </c>
      <c r="D95" s="45">
        <f>'VACCINATION ANALYSIS (PH ONLY)'!J80</f>
        <v>4.1928953687376581E-4</v>
      </c>
      <c r="E95" s="45">
        <f>'VACCINATION ANALYSIS (PH ONLY)'!K80</f>
        <v>5.1100437990405628E-3</v>
      </c>
      <c r="F95" s="45">
        <f>'VACCINATION ANALYSIS (PH ONLY)'!L80</f>
        <v>1.1657363295105279E-4</v>
      </c>
      <c r="G95" s="45">
        <f>'VACCINATION ANALYSIS (PH ONLY)'!M80</f>
        <v>0</v>
      </c>
      <c r="J95" s="45">
        <f t="shared" si="12"/>
        <v>3.8499999999999943</v>
      </c>
      <c r="K95" s="45">
        <f t="shared" si="13"/>
        <v>0.99435409303113631</v>
      </c>
      <c r="L95" s="45">
        <f t="shared" si="14"/>
        <v>4.1928953687376581E-4</v>
      </c>
      <c r="M95" s="45">
        <f t="shared" si="15"/>
        <v>5.1100437990405628E-3</v>
      </c>
      <c r="N95" s="45">
        <f t="shared" si="16"/>
        <v>1.1657363295105279E-4</v>
      </c>
      <c r="O95" s="45">
        <f t="shared" si="17"/>
        <v>0</v>
      </c>
    </row>
    <row r="96" spans="2:15" ht="13.5" customHeight="1" x14ac:dyDescent="0.25">
      <c r="B96" s="45">
        <f>'VACCINATION ANALYSIS (PH ONLY)'!H81</f>
        <v>3.8999999999999941</v>
      </c>
      <c r="C96" s="45">
        <f>'VACCINATION ANALYSIS (PH ONLY)'!I81</f>
        <v>0.99433616581854323</v>
      </c>
      <c r="D96" s="45">
        <f>'VACCINATION ANALYSIS (PH ONLY)'!J81</f>
        <v>4.2670584828711263E-4</v>
      </c>
      <c r="E96" s="45">
        <f>'VACCINATION ANALYSIS (PH ONLY)'!K81</f>
        <v>5.1204576640040455E-3</v>
      </c>
      <c r="F96" s="45">
        <f>'VACCINATION ANALYSIS (PH ONLY)'!L81</f>
        <v>1.1667066916724093E-4</v>
      </c>
      <c r="G96" s="45">
        <f>'VACCINATION ANALYSIS (PH ONLY)'!M81</f>
        <v>0</v>
      </c>
      <c r="J96" s="45">
        <f t="shared" si="12"/>
        <v>3.8999999999999941</v>
      </c>
      <c r="K96" s="45">
        <f t="shared" si="13"/>
        <v>0.99433616581854323</v>
      </c>
      <c r="L96" s="45">
        <f t="shared" si="14"/>
        <v>4.2670584828711263E-4</v>
      </c>
      <c r="M96" s="45">
        <f t="shared" si="15"/>
        <v>5.1204576640040455E-3</v>
      </c>
      <c r="N96" s="45">
        <f t="shared" si="16"/>
        <v>1.1667066916724093E-4</v>
      </c>
      <c r="O96" s="45">
        <f t="shared" si="17"/>
        <v>0</v>
      </c>
    </row>
    <row r="97" spans="2:15" ht="13.5" customHeight="1" x14ac:dyDescent="0.25">
      <c r="B97" s="45">
        <f>'VACCINATION ANALYSIS (PH ONLY)'!H82</f>
        <v>3.949999999999994</v>
      </c>
      <c r="C97" s="45">
        <f>'VACCINATION ANALYSIS (PH ONLY)'!I82</f>
        <v>0.99431792185178325</v>
      </c>
      <c r="D97" s="45">
        <f>'VACCINATION ANALYSIS (PH ONLY)'!J82</f>
        <v>4.3425300322343986E-4</v>
      </c>
      <c r="E97" s="45">
        <f>'VACCINATION ANALYSIS (PH ONLY)'!K82</f>
        <v>5.1310557232917128E-3</v>
      </c>
      <c r="F97" s="45">
        <f>'VACCINATION ANALYSIS (PH ONLY)'!L82</f>
        <v>1.1676942170300152E-4</v>
      </c>
      <c r="G97" s="45">
        <f>'VACCINATION ANALYSIS (PH ONLY)'!M82</f>
        <v>0</v>
      </c>
      <c r="J97" s="45">
        <f t="shared" si="12"/>
        <v>3.949999999999994</v>
      </c>
      <c r="K97" s="45">
        <f t="shared" si="13"/>
        <v>0.99431792185178325</v>
      </c>
      <c r="L97" s="45">
        <f t="shared" si="14"/>
        <v>4.3425300322343986E-4</v>
      </c>
      <c r="M97" s="45">
        <f t="shared" si="15"/>
        <v>5.1310557232917128E-3</v>
      </c>
      <c r="N97" s="45">
        <f t="shared" si="16"/>
        <v>1.1676942170300152E-4</v>
      </c>
      <c r="O97" s="45">
        <f t="shared" si="17"/>
        <v>0</v>
      </c>
    </row>
    <row r="98" spans="2:15" ht="13.5" customHeight="1" x14ac:dyDescent="0.25">
      <c r="B98" s="45">
        <f>'VACCINATION ANALYSIS (PH ONLY)'!H83</f>
        <v>3.9999999999999938</v>
      </c>
      <c r="C98" s="45">
        <f>'VACCINATION ANALYSIS (PH ONLY)'!I83</f>
        <v>0.99429935555456916</v>
      </c>
      <c r="D98" s="45">
        <f>'VACCINATION ANALYSIS (PH ONLY)'!J83</f>
        <v>4.4193329815744078E-4</v>
      </c>
      <c r="E98" s="45">
        <f>'VACCINATION ANALYSIS (PH ONLY)'!K83</f>
        <v>5.1418412264370699E-3</v>
      </c>
      <c r="F98" s="45">
        <f>'VACCINATION ANALYSIS (PH ONLY)'!L83</f>
        <v>1.1686992083743246E-4</v>
      </c>
      <c r="G98" s="45">
        <f>'VACCINATION ANALYSIS (PH ONLY)'!M83</f>
        <v>0</v>
      </c>
      <c r="J98" s="45">
        <f t="shared" si="12"/>
        <v>3.9999999999999938</v>
      </c>
      <c r="K98" s="45">
        <f t="shared" si="13"/>
        <v>0.99429935555456916</v>
      </c>
      <c r="L98" s="45">
        <f t="shared" si="14"/>
        <v>4.4193329815744078E-4</v>
      </c>
      <c r="M98" s="45">
        <f t="shared" si="15"/>
        <v>5.1418412264370699E-3</v>
      </c>
      <c r="N98" s="45">
        <f t="shared" si="16"/>
        <v>1.1686992083743246E-4</v>
      </c>
      <c r="O98" s="45">
        <f t="shared" si="17"/>
        <v>0</v>
      </c>
    </row>
    <row r="99" spans="2:15" ht="13.5" customHeight="1" x14ac:dyDescent="0.25">
      <c r="B99" s="45">
        <f>'VACCINATION ANALYSIS (PH ONLY)'!H84</f>
        <v>4.0499999999999936</v>
      </c>
      <c r="C99" s="45">
        <f>'VACCINATION ANALYSIS (PH ONLY)'!I84</f>
        <v>0.9942804612531746</v>
      </c>
      <c r="D99" s="45">
        <f>'VACCINATION ANALYSIS (PH ONLY)'!J84</f>
        <v>4.4974906944290574E-4</v>
      </c>
      <c r="E99" s="45">
        <f>'VACCINATION ANALYSIS (PH ONLY)'!K84</f>
        <v>5.1528174800019805E-3</v>
      </c>
      <c r="F99" s="45">
        <f>'VACCINATION ANALYSIS (PH ONLY)'!L84</f>
        <v>1.1697219738102071E-4</v>
      </c>
      <c r="G99" s="45">
        <f>'VACCINATION ANALYSIS (PH ONLY)'!M84</f>
        <v>0</v>
      </c>
      <c r="J99" s="45">
        <f t="shared" si="12"/>
        <v>4.0499999999999936</v>
      </c>
      <c r="K99" s="45">
        <f t="shared" si="13"/>
        <v>0.9942804612531746</v>
      </c>
      <c r="L99" s="45">
        <f t="shared" si="14"/>
        <v>4.4974906944290574E-4</v>
      </c>
      <c r="M99" s="45">
        <f t="shared" si="15"/>
        <v>5.1528174800019805E-3</v>
      </c>
      <c r="N99" s="45">
        <f t="shared" si="16"/>
        <v>1.1697219738102071E-4</v>
      </c>
      <c r="O99" s="45">
        <f t="shared" si="17"/>
        <v>0</v>
      </c>
    </row>
    <row r="100" spans="2:15" ht="13.5" customHeight="1" x14ac:dyDescent="0.25">
      <c r="B100" s="45">
        <f>'VACCINATION ANALYSIS (PH ONLY)'!H85</f>
        <v>4.0999999999999934</v>
      </c>
      <c r="C100" s="45">
        <f>'VACCINATION ANALYSIS (PH ONLY)'!I85</f>
        <v>0.99426123317475867</v>
      </c>
      <c r="D100" s="45">
        <f>'VACCINATION ANALYSIS (PH ONLY)'!J85</f>
        <v>4.5770269398995685E-4</v>
      </c>
      <c r="E100" s="45">
        <f>'VACCINATION ANALYSIS (PH ONLY)'!K85</f>
        <v>5.1639878485667612E-3</v>
      </c>
      <c r="F100" s="45">
        <f>'VACCINATION ANALYSIS (PH ONLY)'!L85</f>
        <v>1.1707628268486838E-4</v>
      </c>
      <c r="G100" s="45">
        <f>'VACCINATION ANALYSIS (PH ONLY)'!M85</f>
        <v>0</v>
      </c>
      <c r="J100" s="45">
        <f t="shared" si="12"/>
        <v>4.0999999999999934</v>
      </c>
      <c r="K100" s="45">
        <f t="shared" si="13"/>
        <v>0.99426123317475867</v>
      </c>
      <c r="L100" s="45">
        <f t="shared" si="14"/>
        <v>4.5770269398995685E-4</v>
      </c>
      <c r="M100" s="45">
        <f t="shared" si="15"/>
        <v>5.1639878485667612E-3</v>
      </c>
      <c r="N100" s="45">
        <f t="shared" si="16"/>
        <v>1.1707628268486838E-4</v>
      </c>
      <c r="O100" s="45">
        <f t="shared" si="17"/>
        <v>0</v>
      </c>
    </row>
    <row r="101" spans="2:15" ht="13.5" customHeight="1" x14ac:dyDescent="0.25">
      <c r="B101" s="45">
        <f>'VACCINATION ANALYSIS (PH ONLY)'!H86</f>
        <v>4.1499999999999932</v>
      </c>
      <c r="C101" s="45">
        <f>'VACCINATION ANALYSIS (PH ONLY)'!I86</f>
        <v>0.99424166544566006</v>
      </c>
      <c r="D101" s="45">
        <f>'VACCINATION ANALYSIS (PH ONLY)'!J86</f>
        <v>4.6579658995323035E-4</v>
      </c>
      <c r="E101" s="45">
        <f>'VACCINATION ANALYSIS (PH ONLY)'!K86</f>
        <v>5.1753557557371616E-3</v>
      </c>
      <c r="F101" s="45">
        <f>'VACCINATION ANALYSIS (PH ONLY)'!L86</f>
        <v>1.1718220865007549E-4</v>
      </c>
      <c r="G101" s="45">
        <f>'VACCINATION ANALYSIS (PH ONLY)'!M86</f>
        <v>0</v>
      </c>
      <c r="J101" s="45">
        <f t="shared" si="12"/>
        <v>4.1499999999999932</v>
      </c>
      <c r="K101" s="45">
        <f t="shared" si="13"/>
        <v>0.99424166544566006</v>
      </c>
      <c r="L101" s="45">
        <f t="shared" si="14"/>
        <v>4.6579658995323035E-4</v>
      </c>
      <c r="M101" s="45">
        <f t="shared" si="15"/>
        <v>5.1753557557371616E-3</v>
      </c>
      <c r="N101" s="45">
        <f t="shared" si="16"/>
        <v>1.1718220865007549E-4</v>
      </c>
      <c r="O101" s="45">
        <f t="shared" si="17"/>
        <v>0</v>
      </c>
    </row>
    <row r="102" spans="2:15" ht="13.5" customHeight="1" x14ac:dyDescent="0.25">
      <c r="B102" s="45">
        <f>'VACCINATION ANALYSIS (PH ONLY)'!H87</f>
        <v>4.1999999999999931</v>
      </c>
      <c r="C102" s="45">
        <f>'VACCINATION ANALYSIS (PH ONLY)'!I87</f>
        <v>0.99422175208966401</v>
      </c>
      <c r="D102" s="45">
        <f>'VACCINATION ANALYSIS (PH ONLY)'!J87</f>
        <v>4.7403321743116791E-4</v>
      </c>
      <c r="E102" s="45">
        <f>'VACCINATION ANALYSIS (PH ONLY)'!K87</f>
        <v>5.1869246851683542E-3</v>
      </c>
      <c r="F102" s="45">
        <f>'VACCINATION ANALYSIS (PH ONLY)'!L87</f>
        <v>1.172900077372815E-4</v>
      </c>
      <c r="G102" s="45">
        <f>'VACCINATION ANALYSIS (PH ONLY)'!M87</f>
        <v>0</v>
      </c>
      <c r="J102" s="45">
        <f t="shared" si="12"/>
        <v>4.1999999999999931</v>
      </c>
      <c r="K102" s="45">
        <f t="shared" si="13"/>
        <v>0.99422175208966401</v>
      </c>
      <c r="L102" s="45">
        <f t="shared" si="14"/>
        <v>4.7403321743116791E-4</v>
      </c>
      <c r="M102" s="45">
        <f t="shared" si="15"/>
        <v>5.1869246851683542E-3</v>
      </c>
      <c r="N102" s="45">
        <f t="shared" si="16"/>
        <v>1.172900077372815E-4</v>
      </c>
      <c r="O102" s="45">
        <f t="shared" si="17"/>
        <v>0</v>
      </c>
    </row>
    <row r="103" spans="2:15" ht="13.5" customHeight="1" x14ac:dyDescent="0.25">
      <c r="B103" s="45">
        <f>'VACCINATION ANALYSIS (PH ONLY)'!H88</f>
        <v>4.2499999999999929</v>
      </c>
      <c r="C103" s="45">
        <f>'VACCINATION ANALYSIS (PH ONLY)'!I88</f>
        <v>0.99420148702624134</v>
      </c>
      <c r="D103" s="45">
        <f>'VACCINATION ANALYSIS (PH ONLY)'!J88</f>
        <v>4.82415079176575E-4</v>
      </c>
      <c r="E103" s="45">
        <f>'VACCINATION ANALYSIS (PH ONLY)'!K88</f>
        <v>5.1986981816063253E-3</v>
      </c>
      <c r="F103" s="45">
        <f>'VACCINATION ANALYSIS (PH ONLY)'!L88</f>
        <v>1.1739971297636902E-4</v>
      </c>
      <c r="G103" s="45">
        <f>'VACCINATION ANALYSIS (PH ONLY)'!M88</f>
        <v>0</v>
      </c>
      <c r="J103" s="45">
        <f t="shared" si="12"/>
        <v>4.2499999999999929</v>
      </c>
      <c r="K103" s="45">
        <f t="shared" si="13"/>
        <v>0.99420148702624134</v>
      </c>
      <c r="L103" s="45">
        <f t="shared" si="14"/>
        <v>4.82415079176575E-4</v>
      </c>
      <c r="M103" s="45">
        <f t="shared" si="15"/>
        <v>5.1986981816063253E-3</v>
      </c>
      <c r="N103" s="45">
        <f t="shared" si="16"/>
        <v>1.1739971297636902E-4</v>
      </c>
      <c r="O103" s="45">
        <f t="shared" si="17"/>
        <v>0</v>
      </c>
    </row>
    <row r="104" spans="2:15" ht="13.5" customHeight="1" x14ac:dyDescent="0.25">
      <c r="B104" s="45">
        <f>'VACCINATION ANALYSIS (PH ONLY)'!H89</f>
        <v>4.2999999999999927</v>
      </c>
      <c r="C104" s="45">
        <f>'VACCINATION ANALYSIS (PH ONLY)'!I89</f>
        <v>0.99418086406875883</v>
      </c>
      <c r="D104" s="45">
        <f>'VACCINATION ANALYSIS (PH ONLY)'!J89</f>
        <v>4.9094472131860564E-4</v>
      </c>
      <c r="E104" s="45">
        <f>'VACCINATION ANALYSIS (PH ONLY)'!K89</f>
        <v>5.2106798519468752E-3</v>
      </c>
      <c r="F104" s="45">
        <f>'VACCINATION ANALYSIS (PH ONLY)'!L89</f>
        <v>1.1751135797633178E-4</v>
      </c>
      <c r="G104" s="45">
        <f>'VACCINATION ANALYSIS (PH ONLY)'!M89</f>
        <v>0</v>
      </c>
      <c r="J104" s="45">
        <f t="shared" si="12"/>
        <v>4.2999999999999927</v>
      </c>
      <c r="K104" s="45">
        <f t="shared" si="13"/>
        <v>0.99418086406875883</v>
      </c>
      <c r="L104" s="45">
        <f t="shared" si="14"/>
        <v>4.9094472131860564E-4</v>
      </c>
      <c r="M104" s="45">
        <f t="shared" si="15"/>
        <v>5.2106798519468752E-3</v>
      </c>
      <c r="N104" s="45">
        <f t="shared" si="16"/>
        <v>1.1751135797633178E-4</v>
      </c>
      <c r="O104" s="45">
        <f t="shared" si="17"/>
        <v>0</v>
      </c>
    </row>
    <row r="105" spans="2:15" ht="13.5" customHeight="1" x14ac:dyDescent="0.25">
      <c r="B105" s="45">
        <f>'VACCINATION ANALYSIS (PH ONLY)'!H90</f>
        <v>4.3499999999999925</v>
      </c>
      <c r="C105" s="45">
        <f>'VACCINATION ANALYSIS (PH ONLY)'!I90</f>
        <v>0.99415987692265639</v>
      </c>
      <c r="D105" s="45">
        <f>'VACCINATION ANALYSIS (PH ONLY)'!J90</f>
        <v>4.9962473409633282E-4</v>
      </c>
      <c r="E105" s="45">
        <f>'VACCINATION ANALYSIS (PH ONLY)'!K90</f>
        <v>5.2228733663125318E-3</v>
      </c>
      <c r="F105" s="45">
        <f>'VACCINATION ANALYSIS (PH ONLY)'!L90</f>
        <v>1.1762497693530882E-4</v>
      </c>
      <c r="G105" s="45">
        <f>'VACCINATION ANALYSIS (PH ONLY)'!M90</f>
        <v>0</v>
      </c>
      <c r="J105" s="45">
        <f t="shared" si="12"/>
        <v>4.3499999999999925</v>
      </c>
      <c r="K105" s="45">
        <f t="shared" si="13"/>
        <v>0.99415987692265639</v>
      </c>
      <c r="L105" s="45">
        <f t="shared" si="14"/>
        <v>4.9962473409633282E-4</v>
      </c>
      <c r="M105" s="45">
        <f t="shared" si="15"/>
        <v>5.2228733663125318E-3</v>
      </c>
      <c r="N105" s="45">
        <f t="shared" si="16"/>
        <v>1.1762497693530882E-4</v>
      </c>
      <c r="O105" s="45">
        <f t="shared" si="17"/>
        <v>0</v>
      </c>
    </row>
    <row r="106" spans="2:15" ht="13.5" customHeight="1" x14ac:dyDescent="0.25">
      <c r="B106" s="45">
        <f>'VACCINATION ANALYSIS (PH ONLY)'!H91</f>
        <v>4.3999999999999924</v>
      </c>
      <c r="C106" s="45">
        <f>'VACCINATION ANALYSIS (PH ONLY)'!I91</f>
        <v>0.99413851918359819</v>
      </c>
      <c r="D106" s="45">
        <f>'VACCINATION ANALYSIS (PH ONLY)'!J91</f>
        <v>5.0845775260407317E-4</v>
      </c>
      <c r="E106" s="45">
        <f>'VACCINATION ANALYSIS (PH ONLY)'!K91</f>
        <v>5.2352824591477077E-3</v>
      </c>
      <c r="F106" s="45">
        <f>'VACCINATION ANALYSIS (PH ONLY)'!L91</f>
        <v>1.1774060465078949E-4</v>
      </c>
      <c r="G106" s="45">
        <f>'VACCINATION ANALYSIS (PH ONLY)'!M91</f>
        <v>0</v>
      </c>
      <c r="J106" s="45">
        <f t="shared" si="12"/>
        <v>4.3999999999999924</v>
      </c>
      <c r="K106" s="45">
        <f t="shared" si="13"/>
        <v>0.99413851918359819</v>
      </c>
      <c r="L106" s="45">
        <f t="shared" si="14"/>
        <v>5.0845775260407317E-4</v>
      </c>
      <c r="M106" s="45">
        <f t="shared" si="15"/>
        <v>5.2352824591477077E-3</v>
      </c>
      <c r="N106" s="45">
        <f t="shared" si="16"/>
        <v>1.1774060465078949E-4</v>
      </c>
      <c r="O106" s="45">
        <f t="shared" si="17"/>
        <v>0</v>
      </c>
    </row>
    <row r="107" spans="2:15" ht="13.5" customHeight="1" x14ac:dyDescent="0.25">
      <c r="B107" s="45">
        <f>'VACCINATION ANALYSIS (PH ONLY)'!H92</f>
        <v>4.4499999999999922</v>
      </c>
      <c r="C107" s="45">
        <f>'VACCINATION ANALYSIS (PH ONLY)'!I92</f>
        <v>0.9941167843355897</v>
      </c>
      <c r="D107" s="45">
        <f>'VACCINATION ANALYSIS (PH ONLY)'!J92</f>
        <v>5.1744645754862287E-4</v>
      </c>
      <c r="E107" s="45">
        <f>'VACCINATION ANALYSIS (PH ONLY)'!K92</f>
        <v>5.247910930332291E-3</v>
      </c>
      <c r="F107" s="45">
        <f>'VACCINATION ANALYSIS (PH ONLY)'!L92</f>
        <v>1.1785827652998991E-4</v>
      </c>
      <c r="G107" s="45">
        <f>'VACCINATION ANALYSIS (PH ONLY)'!M92</f>
        <v>0</v>
      </c>
      <c r="J107" s="45">
        <f t="shared" si="12"/>
        <v>4.4499999999999922</v>
      </c>
      <c r="K107" s="45">
        <f t="shared" si="13"/>
        <v>0.9941167843355897</v>
      </c>
      <c r="L107" s="45">
        <f t="shared" si="14"/>
        <v>5.1744645754862287E-4</v>
      </c>
      <c r="M107" s="45">
        <f t="shared" si="15"/>
        <v>5.247910930332291E-3</v>
      </c>
      <c r="N107" s="45">
        <f t="shared" si="16"/>
        <v>1.1785827652998991E-4</v>
      </c>
      <c r="O107" s="45">
        <f t="shared" si="17"/>
        <v>0</v>
      </c>
    </row>
    <row r="108" spans="2:15" ht="13.5" customHeight="1" x14ac:dyDescent="0.25">
      <c r="B108" s="45">
        <f>'VACCINATION ANALYSIS (PH ONLY)'!H93</f>
        <v>4.499999999999992</v>
      </c>
      <c r="C108" s="45">
        <f>'VACCINATION ANALYSIS (PH ONLY)'!I93</f>
        <v>0.99409466574906757</v>
      </c>
      <c r="D108" s="45">
        <f>'VACCINATION ANALYSIS (PH ONLY)'!J93</f>
        <v>5.2659357601857572E-4</v>
      </c>
      <c r="E108" s="45">
        <f>'VACCINATION ANALYSIS (PH ONLY)'!K93</f>
        <v>5.2607626463140851E-3</v>
      </c>
      <c r="F108" s="45">
        <f>'VACCINATION ANALYSIS (PH ONLY)'!L93</f>
        <v>1.1797802860040472E-4</v>
      </c>
      <c r="G108" s="45">
        <f>'VACCINATION ANALYSIS (PH ONLY)'!M93</f>
        <v>0</v>
      </c>
      <c r="J108" s="45">
        <f t="shared" si="12"/>
        <v>4.499999999999992</v>
      </c>
      <c r="K108" s="45">
        <f t="shared" si="13"/>
        <v>0.99409466574906757</v>
      </c>
      <c r="L108" s="45">
        <f t="shared" si="14"/>
        <v>5.2659357601857572E-4</v>
      </c>
      <c r="M108" s="45">
        <f t="shared" si="15"/>
        <v>5.2607626463140851E-3</v>
      </c>
      <c r="N108" s="45">
        <f t="shared" si="16"/>
        <v>1.1797802860040472E-4</v>
      </c>
      <c r="O108" s="45">
        <f t="shared" si="17"/>
        <v>0</v>
      </c>
    </row>
    <row r="109" spans="2:15" ht="13.5" customHeight="1" x14ac:dyDescent="0.25">
      <c r="B109" s="45">
        <f>'VACCINATION ANALYSIS (PH ONLY)'!H94</f>
        <v>4.5499999999999918</v>
      </c>
      <c r="C109" s="45">
        <f>'VACCINATION ANALYSIS (PH ONLY)'!I94</f>
        <v>0.9940721566789541</v>
      </c>
      <c r="D109" s="45">
        <f>'VACCINATION ANALYSIS (PH ONLY)'!J94</f>
        <v>5.3590188226588945E-4</v>
      </c>
      <c r="E109" s="45">
        <f>'VACCINATION ANALYSIS (PH ONLY)'!K94</f>
        <v>5.2738415412603131E-3</v>
      </c>
      <c r="F109" s="45">
        <f>'VACCINATION ANALYSIS (PH ONLY)'!L94</f>
        <v>1.1809989752053707E-4</v>
      </c>
      <c r="G109" s="45">
        <f>'VACCINATION ANALYSIS (PH ONLY)'!M94</f>
        <v>0</v>
      </c>
      <c r="J109" s="45">
        <f t="shared" si="12"/>
        <v>4.5499999999999918</v>
      </c>
      <c r="K109" s="45">
        <f t="shared" si="13"/>
        <v>0.9940721566789541</v>
      </c>
      <c r="L109" s="45">
        <f t="shared" si="14"/>
        <v>5.3590188226588945E-4</v>
      </c>
      <c r="M109" s="45">
        <f t="shared" si="15"/>
        <v>5.2738415412603131E-3</v>
      </c>
      <c r="N109" s="45">
        <f t="shared" si="16"/>
        <v>1.1809989752053707E-4</v>
      </c>
      <c r="O109" s="45">
        <f t="shared" si="17"/>
        <v>0</v>
      </c>
    </row>
    <row r="110" spans="2:15" ht="13.5" customHeight="1" x14ac:dyDescent="0.25">
      <c r="B110" s="45">
        <f>'VACCINATION ANALYSIS (PH ONLY)'!H95</f>
        <v>4.5999999999999917</v>
      </c>
      <c r="C110" s="45">
        <f>'VACCINATION ANALYSIS (PH ONLY)'!I95</f>
        <v>0.99404925026268121</v>
      </c>
      <c r="D110" s="45">
        <f>'VACCINATION ANALYSIS (PH ONLY)'!J95</f>
        <v>5.4537419849986374E-4</v>
      </c>
      <c r="E110" s="45">
        <f>'VACCINATION ANALYSIS (PH ONLY)'!K95</f>
        <v>5.2871516182285173E-3</v>
      </c>
      <c r="F110" s="45">
        <f>'VACCINATION ANALYSIS (PH ONLY)'!L95</f>
        <v>1.1822392059080881E-4</v>
      </c>
      <c r="G110" s="45">
        <f>'VACCINATION ANALYSIS (PH ONLY)'!M95</f>
        <v>0</v>
      </c>
      <c r="J110" s="45">
        <f t="shared" si="12"/>
        <v>4.5999999999999917</v>
      </c>
      <c r="K110" s="45">
        <f t="shared" si="13"/>
        <v>0.99404925026268121</v>
      </c>
      <c r="L110" s="45">
        <f t="shared" si="14"/>
        <v>5.4537419849986374E-4</v>
      </c>
      <c r="M110" s="45">
        <f t="shared" si="15"/>
        <v>5.2871516182285173E-3</v>
      </c>
      <c r="N110" s="45">
        <f t="shared" si="16"/>
        <v>1.1822392059080881E-4</v>
      </c>
      <c r="O110" s="45">
        <f t="shared" si="17"/>
        <v>0</v>
      </c>
    </row>
    <row r="111" spans="2:15" ht="13.5" customHeight="1" x14ac:dyDescent="0.25">
      <c r="B111" s="45">
        <f>'VACCINATION ANALYSIS (PH ONLY)'!H96</f>
        <v>4.6499999999999915</v>
      </c>
      <c r="C111" s="45">
        <f>'VACCINATION ANALYSIS (PH ONLY)'!I96</f>
        <v>0.9940259395181843</v>
      </c>
      <c r="D111" s="45">
        <f>'VACCINATION ANALYSIS (PH ONLY)'!J96</f>
        <v>5.5501339569371134E-4</v>
      </c>
      <c r="E111" s="45">
        <f>'VACCINATION ANALYSIS (PH ONLY)'!K96</f>
        <v>5.3006969503571633E-3</v>
      </c>
      <c r="F111" s="45">
        <f>'VACCINATION ANALYSIS (PH ONLY)'!L96</f>
        <v>1.183501357646548E-4</v>
      </c>
      <c r="G111" s="45">
        <f>'VACCINATION ANALYSIS (PH ONLY)'!M96</f>
        <v>0</v>
      </c>
      <c r="J111" s="45">
        <f t="shared" si="12"/>
        <v>4.6499999999999915</v>
      </c>
      <c r="K111" s="45">
        <f t="shared" si="13"/>
        <v>0.9940259395181843</v>
      </c>
      <c r="L111" s="45">
        <f t="shared" si="14"/>
        <v>5.5501339569371134E-4</v>
      </c>
      <c r="M111" s="45">
        <f t="shared" si="15"/>
        <v>5.3006969503571633E-3</v>
      </c>
      <c r="N111" s="45">
        <f t="shared" si="16"/>
        <v>1.183501357646548E-4</v>
      </c>
      <c r="O111" s="45">
        <f t="shared" si="17"/>
        <v>0</v>
      </c>
    </row>
    <row r="112" spans="2:15" ht="13.5" customHeight="1" x14ac:dyDescent="0.25">
      <c r="B112" s="45">
        <f>'VACCINATION ANALYSIS (PH ONLY)'!H97</f>
        <v>4.6999999999999913</v>
      </c>
      <c r="C112" s="45">
        <f>'VACCINATION ANALYSIS (PH ONLY)'!I97</f>
        <v>0.99400221734185978</v>
      </c>
      <c r="D112" s="45">
        <f>'VACCINATION ANALYSIS (PH ONLY)'!J97</f>
        <v>5.6482239440387575E-4</v>
      </c>
      <c r="E112" s="45">
        <f>'VACCINATION ANALYSIS (PH ONLY)'!K97</f>
        <v>5.3144816820762534E-3</v>
      </c>
      <c r="F112" s="45">
        <f>'VACCINATION ANALYSIS (PH ONLY)'!L97</f>
        <v>1.1847858165980313E-4</v>
      </c>
      <c r="G112" s="45">
        <f>'VACCINATION ANALYSIS (PH ONLY)'!M97</f>
        <v>0</v>
      </c>
      <c r="J112" s="45">
        <f t="shared" si="12"/>
        <v>4.6999999999999913</v>
      </c>
      <c r="K112" s="45">
        <f t="shared" si="13"/>
        <v>0.99400221734185978</v>
      </c>
      <c r="L112" s="45">
        <f t="shared" si="14"/>
        <v>5.6482239440387575E-4</v>
      </c>
      <c r="M112" s="45">
        <f t="shared" si="15"/>
        <v>5.3144816820762534E-3</v>
      </c>
      <c r="N112" s="45">
        <f t="shared" si="16"/>
        <v>1.1847858165980313E-4</v>
      </c>
      <c r="O112" s="45">
        <f t="shared" si="17"/>
        <v>0</v>
      </c>
    </row>
    <row r="113" spans="2:15" ht="13.5" customHeight="1" x14ac:dyDescent="0.25">
      <c r="B113" s="45">
        <f>'VACCINATION ANALYSIS (PH ONLY)'!H98</f>
        <v>4.7499999999999911</v>
      </c>
      <c r="C113" s="45">
        <f>'VACCINATION ANALYSIS (PH ONLY)'!I98</f>
        <v>0.99397807650648895</v>
      </c>
      <c r="D113" s="45">
        <f>'VACCINATION ANALYSIS (PH ONLY)'!J98</f>
        <v>5.7480416560228248E-4</v>
      </c>
      <c r="E113" s="45">
        <f>'VACCINATION ANALYSIS (PH ONLY)'!K98</f>
        <v>5.3285100303382855E-3</v>
      </c>
      <c r="F113" s="45">
        <f>'VACCINATION ANALYSIS (PH ONLY)'!L98</f>
        <v>1.186092975697453E-4</v>
      </c>
      <c r="G113" s="45">
        <f>'VACCINATION ANALYSIS (PH ONLY)'!M98</f>
        <v>0</v>
      </c>
      <c r="J113" s="45">
        <f t="shared" ref="J113:J118" si="18">B113</f>
        <v>4.7499999999999911</v>
      </c>
      <c r="K113" s="45">
        <f t="shared" ref="K113:K118" si="19">C113</f>
        <v>0.99397807650648895</v>
      </c>
      <c r="L113" s="45">
        <f t="shared" ref="L113:L118" si="20">D113</f>
        <v>5.7480416560228248E-4</v>
      </c>
      <c r="M113" s="45">
        <f t="shared" ref="M113:M118" si="21">E113</f>
        <v>5.3285100303382855E-3</v>
      </c>
      <c r="N113" s="45">
        <f t="shared" ref="N113:N118" si="22">F113</f>
        <v>1.186092975697453E-4</v>
      </c>
      <c r="O113" s="45">
        <f t="shared" ref="O113:O118" si="23">G113</f>
        <v>0</v>
      </c>
    </row>
    <row r="114" spans="2:15" ht="13.5" customHeight="1" x14ac:dyDescent="0.25">
      <c r="B114" s="45">
        <f>'VACCINATION ANALYSIS (PH ONLY)'!H99</f>
        <v>4.7999999999999909</v>
      </c>
      <c r="C114" s="45">
        <f>'VACCINATION ANALYSIS (PH ONLY)'!I99</f>
        <v>0.99395350965913187</v>
      </c>
      <c r="D114" s="45">
        <f>'VACCINATION ANALYSIS (PH ONLY)'!J99</f>
        <v>5.8496173152169516E-4</v>
      </c>
      <c r="E114" s="45">
        <f>'VACCINATION ANALYSIS (PH ONLY)'!K99</f>
        <v>5.3427862858698542E-3</v>
      </c>
      <c r="F114" s="45">
        <f>'VACCINATION ANALYSIS (PH ONLY)'!L99</f>
        <v>1.1874232347539852E-4</v>
      </c>
      <c r="G114" s="45">
        <f>'VACCINATION ANALYSIS (PH ONLY)'!M99</f>
        <v>0</v>
      </c>
      <c r="J114" s="45">
        <f t="shared" si="18"/>
        <v>4.7999999999999909</v>
      </c>
      <c r="K114" s="45">
        <f t="shared" si="19"/>
        <v>0.99395350965913187</v>
      </c>
      <c r="L114" s="45">
        <f t="shared" si="20"/>
        <v>5.8496173152169516E-4</v>
      </c>
      <c r="M114" s="45">
        <f t="shared" si="21"/>
        <v>5.3427862858698542E-3</v>
      </c>
      <c r="N114" s="45">
        <f t="shared" si="22"/>
        <v>1.1874232347539852E-4</v>
      </c>
      <c r="O114" s="45">
        <f t="shared" si="23"/>
        <v>0</v>
      </c>
    </row>
    <row r="115" spans="2:15" ht="13.5" customHeight="1" x14ac:dyDescent="0.25">
      <c r="B115" s="45">
        <f>'VACCINATION ANALYSIS (PH ONLY)'!H100</f>
        <v>4.8499999999999908</v>
      </c>
      <c r="C115" s="45">
        <f>'VACCINATION ANALYSIS (PH ONLY)'!I100</f>
        <v>0.99392850931898347</v>
      </c>
      <c r="D115" s="45">
        <f>'VACCINATION ANALYSIS (PH ONLY)'!J100</f>
        <v>5.9529816651433592E-4</v>
      </c>
      <c r="E115" s="45">
        <f>'VACCINATION ANALYSIS (PH ONLY)'!K100</f>
        <v>5.3573148144442084E-3</v>
      </c>
      <c r="F115" s="45">
        <f>'VACCINATION ANALYSIS (PH ONLY)'!L100</f>
        <v>1.1887770005696351E-4</v>
      </c>
      <c r="G115" s="45">
        <f>'VACCINATION ANALYSIS (PH ONLY)'!M100</f>
        <v>0</v>
      </c>
      <c r="J115" s="45">
        <f t="shared" si="18"/>
        <v>4.8499999999999908</v>
      </c>
      <c r="K115" s="45">
        <f t="shared" si="19"/>
        <v>0.99392850931898347</v>
      </c>
      <c r="L115" s="45">
        <f t="shared" si="20"/>
        <v>5.9529816651433592E-4</v>
      </c>
      <c r="M115" s="45">
        <f t="shared" si="21"/>
        <v>5.3573148144442084E-3</v>
      </c>
      <c r="N115" s="45">
        <f t="shared" si="22"/>
        <v>1.1887770005696351E-4</v>
      </c>
      <c r="O115" s="45">
        <f t="shared" si="23"/>
        <v>0</v>
      </c>
    </row>
    <row r="116" spans="2:15" ht="13.5" customHeight="1" x14ac:dyDescent="0.25">
      <c r="B116" s="45">
        <f>'VACCINATION ANALYSIS (PH ONLY)'!H101</f>
        <v>4.8999999999999906</v>
      </c>
      <c r="C116" s="45">
        <f>'VACCINATION ANALYSIS (PH ONLY)'!I101</f>
        <v>0.993903067875194</v>
      </c>
      <c r="D116" s="45">
        <f>'VACCINATION ANALYSIS (PH ONLY)'!J101</f>
        <v>6.0581659792396947E-4</v>
      </c>
      <c r="E116" s="45">
        <f>'VACCINATION ANALYSIS (PH ONLY)'!K101</f>
        <v>5.3721000581751542E-3</v>
      </c>
      <c r="F116" s="45">
        <f>'VACCINATION ANALYSIS (PH ONLY)'!L101</f>
        <v>1.1901546870598097E-4</v>
      </c>
      <c r="G116" s="45">
        <f>'VACCINATION ANALYSIS (PH ONLY)'!M101</f>
        <v>0</v>
      </c>
      <c r="J116" s="45">
        <f t="shared" si="18"/>
        <v>4.8999999999999906</v>
      </c>
      <c r="K116" s="45">
        <f t="shared" si="19"/>
        <v>0.993903067875194</v>
      </c>
      <c r="L116" s="45">
        <f t="shared" si="20"/>
        <v>6.0581659792396947E-4</v>
      </c>
      <c r="M116" s="45">
        <f t="shared" si="21"/>
        <v>5.3721000581751542E-3</v>
      </c>
      <c r="N116" s="45">
        <f t="shared" si="22"/>
        <v>1.1901546870598097E-4</v>
      </c>
      <c r="O116" s="45">
        <f t="shared" si="23"/>
        <v>0</v>
      </c>
    </row>
    <row r="117" spans="2:15" ht="13.5" customHeight="1" x14ac:dyDescent="0.25">
      <c r="B117" s="45">
        <f>'VACCINATION ANALYSIS (PH ONLY)'!H102</f>
        <v>4.9499999999999904</v>
      </c>
      <c r="C117" s="45">
        <f>'VACCINATION ANALYSIS (PH ONLY)'!I102</f>
        <v>0.99387717758465721</v>
      </c>
      <c r="D117" s="45">
        <f>'VACCINATION ANALYSIS (PH ONLY)'!J102</f>
        <v>6.1652020697160778E-4</v>
      </c>
      <c r="E117" s="45">
        <f>'VACCINATION ANALYSIS (PH ONLY)'!K102</f>
        <v>5.3871465368325547E-3</v>
      </c>
      <c r="F117" s="45">
        <f>'VACCINATION ANALYSIS (PH ONLY)'!L102</f>
        <v>1.1915567153758943E-4</v>
      </c>
      <c r="G117" s="45">
        <f>'VACCINATION ANALYSIS (PH ONLY)'!M102</f>
        <v>0</v>
      </c>
      <c r="J117" s="45">
        <f t="shared" si="18"/>
        <v>4.9499999999999904</v>
      </c>
      <c r="K117" s="45">
        <f t="shared" si="19"/>
        <v>0.99387717758465721</v>
      </c>
      <c r="L117" s="45">
        <f t="shared" si="20"/>
        <v>6.1652020697160778E-4</v>
      </c>
      <c r="M117" s="45">
        <f t="shared" si="21"/>
        <v>5.3871465368325547E-3</v>
      </c>
      <c r="N117" s="45">
        <f t="shared" si="22"/>
        <v>1.1915567153758943E-4</v>
      </c>
      <c r="O117" s="45">
        <f t="shared" si="23"/>
        <v>0</v>
      </c>
    </row>
    <row r="118" spans="2:15" ht="13.5" customHeight="1" x14ac:dyDescent="0.25">
      <c r="B118" s="45">
        <f>'VACCINATION ANALYSIS (PH ONLY)'!H103</f>
        <v>4.9999999999999902</v>
      </c>
      <c r="C118" s="45">
        <f>'VACCINATION ANALYSIS (PH ONLY)'!I103</f>
        <v>0.99385083056976165</v>
      </c>
      <c r="D118" s="45">
        <f>'VACCINATION ANALYSIS (PH ONLY)'!J103</f>
        <v>6.2741222965502074E-4</v>
      </c>
      <c r="E118" s="45">
        <f>'VACCINATION ANALYSIS (PH ONLY)'!K103</f>
        <v>5.4024588491798252E-3</v>
      </c>
      <c r="F118" s="45">
        <f>'VACCINATION ANALYSIS (PH ONLY)'!L103</f>
        <v>1.1929835140298807E-4</v>
      </c>
      <c r="G118" s="45">
        <f>'VACCINATION ANALYSIS (PH ONLY)'!M103</f>
        <v>0</v>
      </c>
      <c r="J118" s="45">
        <f t="shared" si="18"/>
        <v>4.9999999999999902</v>
      </c>
      <c r="K118" s="45">
        <f t="shared" si="19"/>
        <v>0.99385083056976165</v>
      </c>
      <c r="L118" s="45">
        <f t="shared" si="20"/>
        <v>6.2741222965502074E-4</v>
      </c>
      <c r="M118" s="45">
        <f t="shared" si="21"/>
        <v>5.4024588491798252E-3</v>
      </c>
      <c r="N118" s="45">
        <f t="shared" si="22"/>
        <v>1.1929835140298807E-4</v>
      </c>
      <c r="O118" s="45">
        <f t="shared" si="23"/>
        <v>0</v>
      </c>
    </row>
    <row r="119" spans="2:15" ht="13.5" customHeight="1" x14ac:dyDescent="0.25">
      <c r="B119" s="45">
        <f>'VACCINATION ANALYSIS (PH ONLY)'!H104</f>
        <v>5.0499999999999901</v>
      </c>
      <c r="C119" s="45">
        <f>'VACCINATION ANALYSIS (PH ONLY)'!I104</f>
        <v>0.99382401881610116</v>
      </c>
      <c r="D119" s="45">
        <f>'VACCINATION ANALYSIS (PH ONLY)'!J104</f>
        <v>6.3849595766223228E-4</v>
      </c>
      <c r="E119" s="45">
        <f>'VACCINATION ANALYSIS (PH ONLY)'!K104</f>
        <v>5.4180416743337609E-3</v>
      </c>
      <c r="F119" s="45">
        <f>'VACCINATION ANALYSIS (PH ONLY)'!L104</f>
        <v>1.1944355190210731E-4</v>
      </c>
      <c r="G119" s="45">
        <f>'VACCINATION ANALYSIS (PH ONLY)'!M104</f>
        <v>0</v>
      </c>
      <c r="J119" s="45">
        <f>'VACCINATION ANALYSIS (PH ONLY)'!W4</f>
        <v>5.05</v>
      </c>
      <c r="K119" s="45">
        <f>'VACCINATION ANALYSIS (PH ONLY)'!X4</f>
        <v>0.99293804524893947</v>
      </c>
      <c r="L119" s="45">
        <f>'VACCINATION ANALYSIS (PH ONLY)'!Y4</f>
        <v>6.384839018742784E-4</v>
      </c>
      <c r="M119" s="45">
        <f>'VACCINATION ANALYSIS (PH ONLY)'!Z4</f>
        <v>5.4180415758257111E-3</v>
      </c>
      <c r="N119" s="45">
        <f>'VACCINATION ANALYSIS (PH ONLY)'!AA4</f>
        <v>1.1944355098421081E-4</v>
      </c>
      <c r="O119" s="45">
        <f>'VACCINATION ANALYSIS (PH ONLY)'!AB4</f>
        <v>8.8598572237552251E-4</v>
      </c>
    </row>
    <row r="120" spans="2:15" ht="13.5" customHeight="1" x14ac:dyDescent="0.25">
      <c r="B120" s="45">
        <f>'VACCINATION ANALYSIS (PH ONLY)'!H105</f>
        <v>5.0999999999999899</v>
      </c>
      <c r="C120" s="45">
        <f>'VACCINATION ANALYSIS (PH ONLY)'!I105</f>
        <v>0.99379673417015657</v>
      </c>
      <c r="D120" s="45">
        <f>'VACCINATION ANALYSIS (PH ONLY)'!J105</f>
        <v>6.4977473929917721E-4</v>
      </c>
      <c r="E120" s="45">
        <f>'VACCINATION ANALYSIS (PH ONLY)'!K105</f>
        <v>5.4338997731469838E-3</v>
      </c>
      <c r="F120" s="45">
        <f>'VACCINATION ANALYSIS (PH ONLY)'!L105</f>
        <v>1.1959131739649082E-4</v>
      </c>
      <c r="G120" s="45">
        <f>'VACCINATION ANALYSIS (PH ONLY)'!M105</f>
        <v>0</v>
      </c>
      <c r="J120" s="45">
        <f>'VACCINATION ANALYSIS (PH ONLY)'!W5</f>
        <v>5.0999999999999996</v>
      </c>
      <c r="K120" s="45">
        <f>'VACCINATION ANALYSIS (PH ONLY)'!X5</f>
        <v>0.99202481260444653</v>
      </c>
      <c r="L120" s="45">
        <f>'VACCINATION ANALYSIS (PH ONLY)'!Y5</f>
        <v>6.4972566616169469E-4</v>
      </c>
      <c r="M120" s="45">
        <f>'VACCINATION ANALYSIS (PH ONLY)'!Z5</f>
        <v>5.4338989746837941E-3</v>
      </c>
      <c r="N120" s="45">
        <f>'VACCINATION ANALYSIS (PH ONLY)'!AA5</f>
        <v>1.1959130995642423E-4</v>
      </c>
      <c r="O120" s="45">
        <f>'VACCINATION ANALYSIS (PH ONLY)'!AB5</f>
        <v>1.7719714447510478E-3</v>
      </c>
    </row>
    <row r="121" spans="2:15" ht="13.5" customHeight="1" x14ac:dyDescent="0.25">
      <c r="B121" s="45">
        <f>'VACCINATION ANALYSIS (PH ONLY)'!H106</f>
        <v>5.1499999999999897</v>
      </c>
      <c r="C121" s="45">
        <f>'VACCINATION ANALYSIS (PH ONLY)'!I106</f>
        <v>0.99376896833693174</v>
      </c>
      <c r="D121" s="45">
        <f>'VACCINATION ANALYSIS (PH ONLY)'!J106</f>
        <v>6.6125198043170193E-4</v>
      </c>
      <c r="E121" s="45">
        <f>'VACCINATION ANALYSIS (PH ONLY)'!K106</f>
        <v>5.4500379896134628E-3</v>
      </c>
      <c r="F121" s="45">
        <f>'VACCINATION ANALYSIS (PH ONLY)'!L106</f>
        <v>1.1974169302239176E-4</v>
      </c>
      <c r="G121" s="45">
        <f>'VACCINATION ANALYSIS (PH ONLY)'!M106</f>
        <v>0</v>
      </c>
      <c r="J121" s="45">
        <f>'VACCINATION ANALYSIS (PH ONLY)'!W6</f>
        <v>5.1499999999999995</v>
      </c>
      <c r="K121" s="45">
        <f>'VACCINATION ANALYSIS (PH ONLY)'!X6</f>
        <v>0.99111112628410925</v>
      </c>
      <c r="L121" s="45">
        <f>'VACCINATION ANALYSIS (PH ONLY)'!Y6</f>
        <v>6.6113962198106706E-4</v>
      </c>
      <c r="M121" s="45">
        <f>'VACCINATION ANALYSIS (PH ONLY)'!Z6</f>
        <v>5.4500352592016131E-3</v>
      </c>
      <c r="N121" s="45">
        <f>'VACCINATION ANALYSIS (PH ONLY)'!AA6</f>
        <v>1.1974166758046047E-4</v>
      </c>
      <c r="O121" s="45">
        <f>'VACCINATION ANALYSIS (PH ONLY)'!AB6</f>
        <v>2.6579571671265559E-3</v>
      </c>
    </row>
    <row r="122" spans="2:15" ht="13.5" customHeight="1" x14ac:dyDescent="0.25">
      <c r="B122" s="45">
        <f>'VACCINATION ANALYSIS (PH ONLY)'!H107</f>
        <v>5.1999999999999895</v>
      </c>
      <c r="C122" s="45">
        <f>'VACCINATION ANALYSIS (PH ONLY)'!I107</f>
        <v>0.9937407128775555</v>
      </c>
      <c r="D122" s="45">
        <f>'VACCINATION ANALYSIS (PH ONLY)'!J107</f>
        <v>6.7293114544208848E-4</v>
      </c>
      <c r="E122" s="45">
        <f>'VACCINATION ANALYSIS (PH ONLY)'!K107</f>
        <v>5.4664612522973451E-3</v>
      </c>
      <c r="F122" s="45">
        <f>'VACCINATION ANALYSIS (PH ONLY)'!L107</f>
        <v>1.1989472470408677E-4</v>
      </c>
      <c r="G122" s="45">
        <f>'VACCINATION ANALYSIS (PH ONLY)'!M107</f>
        <v>0</v>
      </c>
      <c r="J122" s="45">
        <f>'VACCINATION ANALYSIS (PH ONLY)'!W7</f>
        <v>5.1999999999999993</v>
      </c>
      <c r="K122" s="45">
        <f>'VACCINATION ANALYSIS (PH ONLY)'!X7</f>
        <v>0.99019697986759314</v>
      </c>
      <c r="L122" s="45">
        <f>'VACCINATION ANALYSIS (PH ONLY)'!Y7</f>
        <v>6.7272788459085003E-4</v>
      </c>
      <c r="M122" s="45">
        <f>'VACCINATION ANALYSIS (PH ONLY)'!Z7</f>
        <v>5.4664546947116692E-3</v>
      </c>
      <c r="N122" s="45">
        <f>'VACCINATION ANALYSIS (PH ONLY)'!AA7</f>
        <v>1.1989466360061504E-4</v>
      </c>
      <c r="O122" s="45">
        <f>'VACCINATION ANALYSIS (PH ONLY)'!AB7</f>
        <v>3.5439428895020597E-3</v>
      </c>
    </row>
    <row r="123" spans="2:15" ht="13.5" customHeight="1" x14ac:dyDescent="0.25">
      <c r="B123" s="45">
        <f>'VACCINATION ANALYSIS (PH ONLY)'!H108</f>
        <v>5.2499999999999893</v>
      </c>
      <c r="C123" s="45">
        <f>'VACCINATION ANALYSIS (PH ONLY)'!I108</f>
        <v>0.99371195920684596</v>
      </c>
      <c r="D123" s="45">
        <f>'VACCINATION ANALYSIS (PH ONLY)'!J108</f>
        <v>6.8481575820028464E-4</v>
      </c>
      <c r="E123" s="45">
        <f>'VACCINATION ANALYSIS (PH ONLY)'!K108</f>
        <v>5.4831745757855611E-3</v>
      </c>
      <c r="F123" s="45">
        <f>'VACCINATION ANALYSIS (PH ONLY)'!L108</f>
        <v>1.2005045916741149E-4</v>
      </c>
      <c r="G123" s="45">
        <f>'VACCINATION ANALYSIS (PH ONLY)'!M108</f>
        <v>0</v>
      </c>
      <c r="J123" s="45">
        <f>'VACCINATION ANALYSIS (PH ONLY)'!W8</f>
        <v>5.2499999999999991</v>
      </c>
      <c r="K123" s="45">
        <f>'VACCINATION ANALYSIS (PH ONLY)'!X8</f>
        <v>0.98928236686610238</v>
      </c>
      <c r="L123" s="45">
        <f>'VACCINATION ANALYSIS (PH ONLY)'!Y8</f>
        <v>6.8449258495287897E-4</v>
      </c>
      <c r="M123" s="45">
        <f>'VACCINATION ANALYSIS (PH ONLY)'!Z8</f>
        <v>5.4831615988172626E-3</v>
      </c>
      <c r="N123" s="45">
        <f>'VACCINATION ANALYSIS (PH ONLY)'!AA8</f>
        <v>1.2005033824824188E-4</v>
      </c>
      <c r="O123" s="45">
        <f>'VACCINATION ANALYSIS (PH ONLY)'!AB8</f>
        <v>4.429928611877589E-3</v>
      </c>
    </row>
    <row r="124" spans="2:15" ht="13.5" customHeight="1" x14ac:dyDescent="0.25">
      <c r="B124" s="45">
        <f>'VACCINATION ANALYSIS (PH ONLY)'!H109</f>
        <v>5.2999999999999892</v>
      </c>
      <c r="C124" s="45">
        <f>'VACCINATION ANALYSIS (PH ONLY)'!I109</f>
        <v>0.99368269859083136</v>
      </c>
      <c r="D124" s="45">
        <f>'VACCINATION ANALYSIS (PH ONLY)'!J109</f>
        <v>6.9690940305002045E-4</v>
      </c>
      <c r="E124" s="45">
        <f>'VACCINATION ANALYSIS (PH ONLY)'!K109</f>
        <v>5.5001830621645206E-3</v>
      </c>
      <c r="F124" s="45">
        <f>'VACCINATION ANALYSIS (PH ONLY)'!L109</f>
        <v>1.2020894395351998E-4</v>
      </c>
      <c r="G124" s="45">
        <f>'VACCINATION ANALYSIS (PH ONLY)'!M109</f>
        <v>0</v>
      </c>
      <c r="J124" s="45">
        <f>'VACCINATION ANALYSIS (PH ONLY)'!W9</f>
        <v>5.2999999999999989</v>
      </c>
      <c r="K124" s="45">
        <f>'VACCINATION ANALYSIS (PH ONLY)'!X9</f>
        <v>0.98836728072208557</v>
      </c>
      <c r="L124" s="45">
        <f>'VACCINATION ANALYSIS (PH ONLY)'!Y9</f>
        <v>6.9643586963673298E-4</v>
      </c>
      <c r="M124" s="45">
        <f>'VACCINATION ANALYSIS (PH ONLY)'!Z9</f>
        <v>5.5001603417779397E-3</v>
      </c>
      <c r="N124" s="45">
        <f>'VACCINATION ANALYSIS (PH ONLY)'!AA9</f>
        <v>1.2020873224534502E-4</v>
      </c>
      <c r="O124" s="45">
        <f>'VACCINATION ANALYSIS (PH ONLY)'!AB9</f>
        <v>5.3159143342531362E-3</v>
      </c>
    </row>
    <row r="125" spans="2:15" ht="13.5" customHeight="1" x14ac:dyDescent="0.25">
      <c r="B125" s="45">
        <f>'VACCINATION ANALYSIS (PH ONLY)'!H110</f>
        <v>5.349999999999989</v>
      </c>
      <c r="C125" s="45">
        <f>'VACCINATION ANALYSIS (PH ONLY)'!I110</f>
        <v>0.99365292214423528</v>
      </c>
      <c r="D125" s="45">
        <f>'VACCINATION ANALYSIS (PH ONLY)'!J110</f>
        <v>7.0921572580999416E-4</v>
      </c>
      <c r="E125" s="45">
        <f>'VACCINATION ANALYSIS (PH ONLY)'!K110</f>
        <v>5.5174919025212342E-3</v>
      </c>
      <c r="F125" s="45">
        <f>'VACCINATION ANALYSIS (PH ONLY)'!L110</f>
        <v>1.2037022743287261E-4</v>
      </c>
      <c r="G125" s="45">
        <f>'VACCINATION ANALYSIS (PH ONLY)'!M110</f>
        <v>0</v>
      </c>
      <c r="J125" s="45">
        <f>'VACCINATION ANALYSIS (PH ONLY)'!W10</f>
        <v>5.3499999999999988</v>
      </c>
      <c r="K125" s="45">
        <f>'VACCINATION ANALYSIS (PH ONLY)'!X10</f>
        <v>0.98745171480895166</v>
      </c>
      <c r="L125" s="45">
        <f>'VACCINATION ANALYSIS (PH ONLY)'!Y10</f>
        <v>7.0855990071824878E-4</v>
      </c>
      <c r="M125" s="45">
        <f>'VACCINATION ANALYSIS (PH ONLY)'!Z10</f>
        <v>5.5174553468925278E-3</v>
      </c>
      <c r="N125" s="45">
        <f>'VACCINATION ANALYSIS (PH ONLY)'!AA10</f>
        <v>1.2036988680814744E-4</v>
      </c>
      <c r="O125" s="45">
        <f>'VACCINATION ANALYSIS (PH ONLY)'!AB10</f>
        <v>6.2019000566286833E-3</v>
      </c>
    </row>
    <row r="126" spans="2:15" ht="13.5" customHeight="1" x14ac:dyDescent="0.25">
      <c r="B126" s="45">
        <f>'VACCINATION ANALYSIS (PH ONLY)'!H111</f>
        <v>5.3999999999999888</v>
      </c>
      <c r="C126" s="45">
        <f>'VACCINATION ANALYSIS (PH ONLY)'!I111</f>
        <v>0.99362262082792052</v>
      </c>
      <c r="D126" s="45">
        <f>'VACCINATION ANALYSIS (PH ONLY)'!J111</f>
        <v>7.2173843479031224E-4</v>
      </c>
      <c r="E126" s="45">
        <f>'VACCINATION ANALYSIS (PH ONLY)'!K111</f>
        <v>5.535106378469299E-3</v>
      </c>
      <c r="F126" s="45">
        <f>'VACCINATION ANALYSIS (PH ONLY)'!L111</f>
        <v>1.2053435881945484E-4</v>
      </c>
      <c r="G126" s="45">
        <f>'VACCINATION ANALYSIS (PH ONLY)'!M111</f>
        <v>0</v>
      </c>
      <c r="J126" s="45">
        <f>'VACCINATION ANALYSIS (PH ONLY)'!W11</f>
        <v>5.3999999999999986</v>
      </c>
      <c r="K126" s="45">
        <f>'VACCINATION ANALYSIS (PH ONLY)'!X11</f>
        <v>0.98653566243079283</v>
      </c>
      <c r="L126" s="45">
        <f>'VACCINATION ANALYSIS (PH ONLY)'!Y11</f>
        <v>7.2086685567208139E-4</v>
      </c>
      <c r="M126" s="45">
        <f>'VACCINATION ANALYSIS (PH ONLY)'!Z11</f>
        <v>5.5350510908795678E-3</v>
      </c>
      <c r="N126" s="45">
        <f>'VACCINATION ANALYSIS (PH ONLY)'!AA11</f>
        <v>1.2053384365063623E-4</v>
      </c>
      <c r="O126" s="45">
        <f>'VACCINATION ANALYSIS (PH ONLY)'!AB11</f>
        <v>7.0878857790042304E-3</v>
      </c>
    </row>
    <row r="127" spans="2:15" ht="13.5" customHeight="1" x14ac:dyDescent="0.25">
      <c r="B127" s="45">
        <f>'VACCINATION ANALYSIS (PH ONLY)'!H112</f>
        <v>5.4499999999999886</v>
      </c>
      <c r="C127" s="45">
        <f>'VACCINATION ANALYSIS (PH ONLY)'!I112</f>
        <v>0.99359178544628979</v>
      </c>
      <c r="D127" s="45">
        <f>'VACCINATION ANALYSIS (PH ONLY)'!J112</f>
        <v>7.3448130182436654E-4</v>
      </c>
      <c r="E127" s="45">
        <f>'VACCINATION ANALYSIS (PH ONLY)'!K112</f>
        <v>5.5530318637001365E-3</v>
      </c>
      <c r="F127" s="45">
        <f>'VACCINATION ANALYSIS (PH ONLY)'!L112</f>
        <v>1.2070138818523162E-4</v>
      </c>
      <c r="G127" s="45">
        <f>'VACCINATION ANALYSIS (PH ONLY)'!M112</f>
        <v>0</v>
      </c>
      <c r="J127" s="45">
        <f>'VACCINATION ANALYSIS (PH ONLY)'!W12</f>
        <v>5.4499999999999984</v>
      </c>
      <c r="K127" s="45">
        <f>'VACCINATION ANALYSIS (PH ONLY)'!X12</f>
        <v>0.98561911682211778</v>
      </c>
      <c r="L127" s="45">
        <f>'VACCINATION ANALYSIS (PH ONLY)'!Y12</f>
        <v>7.3335892725821708E-4</v>
      </c>
      <c r="M127" s="45">
        <f>'VACCINATION ANALYSIS (PH ONLY)'!Z12</f>
        <v>5.552952104255068E-3</v>
      </c>
      <c r="N127" s="45">
        <f>'VACCINATION ANALYSIS (PH ONLY)'!AA12</f>
        <v>1.2070064498808217E-4</v>
      </c>
      <c r="O127" s="45">
        <f>'VACCINATION ANALYSIS (PH ONLY)'!AB12</f>
        <v>7.9738715013797767E-3</v>
      </c>
    </row>
    <row r="128" spans="2:15" ht="13.5" customHeight="1" x14ac:dyDescent="0.25">
      <c r="B128" s="45">
        <f>'VACCINATION ANALYSIS (PH ONLY)'!H113</f>
        <v>5.4999999999999885</v>
      </c>
      <c r="C128" s="45">
        <f>'VACCINATION ANALYSIS (PH ONLY)'!I113</f>
        <v>0.99356040664464851</v>
      </c>
      <c r="D128" s="45">
        <f>'VACCINATION ANALYSIS (PH ONLY)'!J113</f>
        <v>7.4744816331632992E-4</v>
      </c>
      <c r="E128" s="45">
        <f>'VACCINATION ANALYSIS (PH ONLY)'!K113</f>
        <v>5.5712738255597411E-3</v>
      </c>
      <c r="F128" s="45">
        <f>'VACCINATION ANALYSIS (PH ONLY)'!L113</f>
        <v>1.2087136647483982E-4</v>
      </c>
      <c r="G128" s="45">
        <f>'VACCINATION ANALYSIS (PH ONLY)'!M113</f>
        <v>0</v>
      </c>
      <c r="J128" s="45">
        <f>'VACCINATION ANALYSIS (PH ONLY)'!W13</f>
        <v>5.4999999999999982</v>
      </c>
      <c r="K128" s="45">
        <f>'VACCINATION ANALYSIS (PH ONLY)'!X13</f>
        <v>0.98470207114759312</v>
      </c>
      <c r="L128" s="45">
        <f>'VACCINATION ANALYSIS (PH ONLY)'!Y13</f>
        <v>7.4603832340231781E-4</v>
      </c>
      <c r="M128" s="45">
        <f>'VACCINATION ANALYSIS (PH ONLY)'!Z13</f>
        <v>5.5711629717073398E-3</v>
      </c>
      <c r="N128" s="45">
        <f>'VACCINATION ANALYSIS (PH ONLY)'!AA13</f>
        <v>1.2087033354053288E-4</v>
      </c>
      <c r="O128" s="45">
        <f>'VACCINATION ANALYSIS (PH ONLY)'!AB13</f>
        <v>8.8598572237553238E-3</v>
      </c>
    </row>
    <row r="129" spans="2:15" ht="13.5" customHeight="1" x14ac:dyDescent="0.25">
      <c r="B129" s="45">
        <f>'VACCINATION ANALYSIS (PH ONLY)'!H114</f>
        <v>5.5499999999999883</v>
      </c>
      <c r="C129" s="45">
        <f>'VACCINATION ANALYSIS (PH ONLY)'!I114</f>
        <v>0.99352847490652252</v>
      </c>
      <c r="D129" s="45">
        <f>'VACCINATION ANALYSIS (PH ONLY)'!J114</f>
        <v>7.6064292130445673E-4</v>
      </c>
      <c r="E129" s="45">
        <f>'VACCINATION ANALYSIS (PH ONLY)'!K114</f>
        <v>5.5898378266514802E-3</v>
      </c>
      <c r="F129" s="45">
        <f>'VACCINATION ANALYSIS (PH ONLY)'!L114</f>
        <v>1.2104434552052264E-4</v>
      </c>
      <c r="G129" s="45">
        <f>'VACCINATION ANALYSIS (PH ONLY)'!M114</f>
        <v>0</v>
      </c>
      <c r="J129" s="45">
        <f>'VACCINATION ANALYSIS (PH ONLY)'!W14</f>
        <v>5.549999999999998</v>
      </c>
      <c r="K129" s="45">
        <f>'VACCINATION ANALYSIS (PH ONLY)'!X14</f>
        <v>0.98378451850179283</v>
      </c>
      <c r="L129" s="45">
        <f>'VACCINATION ANALYSIS (PH ONLY)'!Y14</f>
        <v>7.5890726706980764E-4</v>
      </c>
      <c r="M129" s="45">
        <f>'VACCINATION ANALYSIS (PH ONLY)'!Z14</f>
        <v>5.589688332468856E-3</v>
      </c>
      <c r="N129" s="45">
        <f>'VACCINATION ANALYSIS (PH ONLY)'!AA14</f>
        <v>1.2104295253627753E-4</v>
      </c>
      <c r="O129" s="45">
        <f>'VACCINATION ANALYSIS (PH ONLY)'!AB14</f>
        <v>9.7458429461308709E-3</v>
      </c>
    </row>
    <row r="130" spans="2:15" ht="13.5" customHeight="1" x14ac:dyDescent="0.25">
      <c r="B130" s="45">
        <f>'VACCINATION ANALYSIS (PH ONLY)'!H115</f>
        <v>5.5999999999999881</v>
      </c>
      <c r="C130" s="45">
        <f>'VACCINATION ANALYSIS (PH ONLY)'!I115</f>
        <v>0.99349598055093591</v>
      </c>
      <c r="D130" s="45">
        <f>'VACCINATION ANALYSIS (PH ONLY)'!J115</f>
        <v>7.7406954454036967E-4</v>
      </c>
      <c r="E130" s="45">
        <f>'VACCINATION ANALYSIS (PH ONLY)'!K115</f>
        <v>5.6087295264652341E-3</v>
      </c>
      <c r="F130" s="45">
        <f>'VACCINATION ANALYSIS (PH ONLY)'!L115</f>
        <v>1.2122037805731047E-4</v>
      </c>
      <c r="G130" s="45">
        <f>'VACCINATION ANALYSIS (PH ONLY)'!M115</f>
        <v>0</v>
      </c>
      <c r="J130" s="45">
        <f>'VACCINATION ANALYSIS (PH ONLY)'!W15</f>
        <v>5.5999999999999979</v>
      </c>
      <c r="K130" s="45">
        <f>'VACCINATION ANALYSIS (PH ONLY)'!X15</f>
        <v>0.98286645190895838</v>
      </c>
      <c r="L130" s="45">
        <f>'VACCINATION ANALYSIS (PH ONLY)'!Y15</f>
        <v>7.7196799613358667E-4</v>
      </c>
      <c r="M130" s="45">
        <f>'VACCINATION ANALYSIS (PH ONLY)'!Z15</f>
        <v>5.6085328806849124E-3</v>
      </c>
      <c r="N130" s="45">
        <f>'VACCINATION ANALYSIS (PH ONLY)'!AA15</f>
        <v>1.2121854571528185E-4</v>
      </c>
      <c r="O130" s="45">
        <f>'VACCINATION ANALYSIS (PH ONLY)'!AB15</f>
        <v>1.0631828668506418E-2</v>
      </c>
    </row>
    <row r="131" spans="2:15" ht="13.5" customHeight="1" x14ac:dyDescent="0.25">
      <c r="B131" s="45">
        <f>'VACCINATION ANALYSIS (PH ONLY)'!H116</f>
        <v>5.6499999999999879</v>
      </c>
      <c r="C131" s="45">
        <f>'VACCINATION ANALYSIS (PH ONLY)'!I116</f>
        <v>0.99346291372964268</v>
      </c>
      <c r="D131" s="45">
        <f>'VACCINATION ANALYSIS (PH ONLY)'!J116</f>
        <v>7.8773206958452269E-4</v>
      </c>
      <c r="E131" s="45">
        <f>'VACCINATION ANALYSIS (PH ONLY)'!K116</f>
        <v>5.6279546830333427E-3</v>
      </c>
      <c r="F131" s="45">
        <f>'VACCINATION ANALYSIS (PH ONLY)'!L116</f>
        <v>1.2139951773845035E-4</v>
      </c>
      <c r="G131" s="45">
        <f>'VACCINATION ANALYSIS (PH ONLY)'!M116</f>
        <v>0</v>
      </c>
      <c r="J131" s="45">
        <f>'VACCINATION ANALYSIS (PH ONLY)'!W16</f>
        <v>5.6499999999999977</v>
      </c>
      <c r="K131" s="45">
        <f>'VACCINATION ANALYSIS (PH ONLY)'!X16</f>
        <v>0.98194786432276993</v>
      </c>
      <c r="L131" s="45">
        <f>'VACCINATION ANALYSIS (PH ONLY)'!Y16</f>
        <v>7.852227632352669E-4</v>
      </c>
      <c r="M131" s="45">
        <f>'VACCINATION ANALYSIS (PH ONLY)'!Z16</f>
        <v>5.6277013657789398E-3</v>
      </c>
      <c r="N131" s="45">
        <f>'VACCINATION ANALYSIS (PH ONLY)'!AA16</f>
        <v>1.2139715733259241E-4</v>
      </c>
      <c r="O131" s="45">
        <f>'VACCINATION ANALYSIS (PH ONLY)'!AB16</f>
        <v>1.1517814390881965E-2</v>
      </c>
    </row>
    <row r="132" spans="2:15" ht="13.5" customHeight="1" x14ac:dyDescent="0.25">
      <c r="B132" s="45">
        <f>'VACCINATION ANALYSIS (PH ONLY)'!H117</f>
        <v>5.6999999999999877</v>
      </c>
      <c r="C132" s="45">
        <f>'VACCINATION ANALYSIS (PH ONLY)'!I117</f>
        <v>0.99342926442431601</v>
      </c>
      <c r="D132" s="45">
        <f>'VACCINATION ANALYSIS (PH ONLY)'!J117</f>
        <v>8.0163460191801539E-4</v>
      </c>
      <c r="E132" s="45">
        <f>'VACCINATION ANALYSIS (PH ONLY)'!K117</f>
        <v>5.6475191546136718E-3</v>
      </c>
      <c r="F132" s="45">
        <f>'VACCINATION ANALYSIS (PH ONLY)'!L117</f>
        <v>1.2158181915108935E-4</v>
      </c>
      <c r="G132" s="45">
        <f>'VACCINATION ANALYSIS (PH ONLY)'!M117</f>
        <v>0</v>
      </c>
      <c r="J132" s="45">
        <f>'VACCINATION ANALYSIS (PH ONLY)'!W17</f>
        <v>5.6999999999999975</v>
      </c>
      <c r="K132" s="45">
        <f>'VACCINATION ANALYSIS (PH ONLY)'!X17</f>
        <v>0.98102874862612532</v>
      </c>
      <c r="L132" s="45">
        <f>'VACCINATION ANALYSIS (PH ONLY)'!Y17</f>
        <v>7.9867383563982932E-4</v>
      </c>
      <c r="M132" s="45">
        <f>'VACCINATION ANALYSIS (PH ONLY)'!Z17</f>
        <v>5.6471985928143358E-3</v>
      </c>
      <c r="N132" s="45">
        <f>'VACCINATION ANALYSIS (PH ONLY)'!AA17</f>
        <v>1.2157883216170813E-4</v>
      </c>
      <c r="O132" s="45">
        <f>'VACCINATION ANALYSIS (PH ONLY)'!AB17</f>
        <v>1.2403800113257512E-2</v>
      </c>
    </row>
    <row r="133" spans="2:15" ht="13.5" customHeight="1" x14ac:dyDescent="0.25">
      <c r="B133" s="45">
        <f>'VACCINATION ANALYSIS (PH ONLY)'!H118</f>
        <v>5.7499999999999876</v>
      </c>
      <c r="C133" s="45">
        <f>'VACCINATION ANALYSIS (PH ONLY)'!I118</f>
        <v>0.99339502244369571</v>
      </c>
      <c r="D133" s="45">
        <f>'VACCINATION ANALYSIS (PH ONLY)'!J118</f>
        <v>8.1578131707094894E-4</v>
      </c>
      <c r="E133" s="45">
        <f>'VACCINATION ANALYSIS (PH ONLY)'!K118</f>
        <v>5.6674289014003107E-3</v>
      </c>
      <c r="F133" s="45">
        <f>'VACCINATION ANALYSIS (PH ONLY)'!L118</f>
        <v>1.2176733783221426E-4</v>
      </c>
      <c r="G133" s="45">
        <f>'VACCINATION ANALYSIS (PH ONLY)'!M118</f>
        <v>0</v>
      </c>
      <c r="J133" s="45">
        <f>'VACCINATION ANALYSIS (PH ONLY)'!W18</f>
        <v>5.7499999999999973</v>
      </c>
      <c r="K133" s="45">
        <f>'VACCINATION ANALYSIS (PH ONLY)'!X18</f>
        <v>0.98010909763093157</v>
      </c>
      <c r="L133" s="45">
        <f>'VACCINATION ANALYSIS (PH ONLY)'!Y18</f>
        <v>8.1232349508359022E-4</v>
      </c>
      <c r="M133" s="45">
        <f>'VACCINATION ANALYSIS (PH ONLY)'!Z18</f>
        <v>5.6670294228526484E-3</v>
      </c>
      <c r="N133" s="45">
        <f>'VACCINATION ANALYSIS (PH ONLY)'!AA18</f>
        <v>1.2176361549791753E-4</v>
      </c>
      <c r="O133" s="45">
        <f>'VACCINATION ANALYSIS (PH ONLY)'!AB18</f>
        <v>1.3289785835633059E-2</v>
      </c>
    </row>
    <row r="134" spans="2:15" ht="13.5" customHeight="1" x14ac:dyDescent="0.25">
      <c r="B134" s="45">
        <f>'VACCINATION ANALYSIS (PH ONLY)'!H119</f>
        <v>5.7999999999999874</v>
      </c>
      <c r="C134" s="45">
        <f>'VACCINATION ANALYSIS (PH ONLY)'!I119</f>
        <v>0.99336017742068505</v>
      </c>
      <c r="D134" s="45">
        <f>'VACCINATION ANALYSIS (PH ONLY)'!J119</f>
        <v>8.3017646176750321E-4</v>
      </c>
      <c r="E134" s="45">
        <f>'VACCINATION ANALYSIS (PH ONLY)'!K119</f>
        <v>5.6876899872621983E-3</v>
      </c>
      <c r="F134" s="45">
        <f>'VACCINATION ANALYSIS (PH ONLY)'!L119</f>
        <v>1.2195613028485259E-4</v>
      </c>
      <c r="G134" s="45">
        <f>'VACCINATION ANALYSIS (PH ONLY)'!M119</f>
        <v>0</v>
      </c>
      <c r="J134" s="45">
        <f>'VACCINATION ANALYSIS (PH ONLY)'!W19</f>
        <v>5.7999999999999972</v>
      </c>
      <c r="K134" s="45">
        <f>'VACCINATION ANALYSIS (PH ONLY)'!X19</f>
        <v>0.97918890407790571</v>
      </c>
      <c r="L134" s="45">
        <f>'VACCINATION ANALYSIS (PH ONLY)'!Y19</f>
        <v>8.261740376153718E-4</v>
      </c>
      <c r="M134" s="45">
        <f>'VACCINATION ANALYSIS (PH ONLY)'!Z19</f>
        <v>5.6871987733078944E-3</v>
      </c>
      <c r="N134" s="45">
        <f>'VACCINATION ANALYSIS (PH ONLY)'!AA19</f>
        <v>1.2195155316160062E-4</v>
      </c>
      <c r="O134" s="45">
        <f>'VACCINATION ANALYSIS (PH ONLY)'!AB19</f>
        <v>1.4175771558008607E-2</v>
      </c>
    </row>
    <row r="135" spans="2:15" ht="13.5" customHeight="1" x14ac:dyDescent="0.25">
      <c r="B135" s="45">
        <f>'VACCINATION ANALYSIS (PH ONLY)'!H120</f>
        <v>5.8499999999999872</v>
      </c>
      <c r="C135" s="45">
        <f>'VACCINATION ANALYSIS (PH ONLY)'!I120</f>
        <v>0.99332471880940731</v>
      </c>
      <c r="D135" s="45">
        <f>'VACCINATION ANALYSIS (PH ONLY)'!J120</f>
        <v>8.4482435508791967E-4</v>
      </c>
      <c r="E135" s="45">
        <f>'VACCINATION ANALYSIS (PH ONLY)'!K120</f>
        <v>5.7083085815102085E-3</v>
      </c>
      <c r="F135" s="45">
        <f>'VACCINATION ANALYSIS (PH ONLY)'!L120</f>
        <v>1.2214825399453779E-4</v>
      </c>
      <c r="G135" s="45">
        <f>'VACCINATION ANALYSIS (PH ONLY)'!M120</f>
        <v>0</v>
      </c>
      <c r="J135" s="45">
        <f>'VACCINATION ANALYSIS (PH ONLY)'!W20</f>
        <v>5.849999999999997</v>
      </c>
      <c r="K135" s="45">
        <f>'VACCINATION ANALYSIS (PH ONLY)'!X20</f>
        <v>0.978268160636386</v>
      </c>
      <c r="L135" s="45">
        <f>'VACCINATION ANALYSIS (PH ONLY)'!Y20</f>
        <v>8.4022777343076662E-4</v>
      </c>
      <c r="M135" s="45">
        <f>'VACCINATION ANALYSIS (PH ONLY)'!Z20</f>
        <v>5.7077116182969196E-3</v>
      </c>
      <c r="N135" s="45">
        <f>'VACCINATION ANALYSIS (PH ONLY)'!AA20</f>
        <v>1.2214269150149332E-4</v>
      </c>
      <c r="O135" s="45">
        <f>'VACCINATION ANALYSIS (PH ONLY)'!AB20</f>
        <v>1.5061757280384154E-2</v>
      </c>
    </row>
    <row r="136" spans="2:15" ht="13.5" customHeight="1" x14ac:dyDescent="0.25">
      <c r="B136" s="45">
        <f>'VACCINATION ANALYSIS (PH ONLY)'!H121</f>
        <v>5.899999999999987</v>
      </c>
      <c r="C136" s="45">
        <f>'VACCINATION ANALYSIS (PH ONLY)'!I121</f>
        <v>0.99328863588221317</v>
      </c>
      <c r="D136" s="45">
        <f>'VACCINATION ANALYSIS (PH ONLY)'!J121</f>
        <v>8.5972938964757174E-4</v>
      </c>
      <c r="E136" s="45">
        <f>'VACCINATION ANALYSIS (PH ONLY)'!K121</f>
        <v>5.7292909606930101E-3</v>
      </c>
      <c r="F136" s="45">
        <f>'VACCINATION ANALYSIS (PH ONLY)'!L121</f>
        <v>1.2234376744604328E-4</v>
      </c>
      <c r="G136" s="45">
        <f>'VACCINATION ANALYSIS (PH ONLY)'!M121</f>
        <v>0</v>
      </c>
      <c r="J136" s="45">
        <f>'VACCINATION ANALYSIS (PH ONLY)'!W21</f>
        <v>5.8999999999999968</v>
      </c>
      <c r="K136" s="45">
        <f>'VACCINATION ANALYSIS (PH ONLY)'!X21</f>
        <v>0.97734685990415704</v>
      </c>
      <c r="L136" s="45">
        <f>'VACCINATION ANALYSIS (PH ONLY)'!Y21</f>
        <v>8.5448702669939792E-4</v>
      </c>
      <c r="M136" s="45">
        <f>'VACCINATION ANALYSIS (PH ONLY)'!Z21</f>
        <v>5.7285729889855561E-3</v>
      </c>
      <c r="N136" s="45">
        <f>'VACCINATION ANALYSIS (PH ONLY)'!AA21</f>
        <v>1.2233707739791322E-4</v>
      </c>
      <c r="O136" s="45">
        <f>'VACCINATION ANALYSIS (PH ONLY)'!AB21</f>
        <v>1.5947743002759637E-2</v>
      </c>
    </row>
    <row r="137" spans="2:15" ht="13.5" customHeight="1" x14ac:dyDescent="0.25">
      <c r="B137" s="45">
        <f>'VACCINATION ANALYSIS (PH ONLY)'!H122</f>
        <v>5.9499999999999869</v>
      </c>
      <c r="C137" s="45">
        <f>'VACCINATION ANALYSIS (PH ONLY)'!I122</f>
        <v>0.99325191772664434</v>
      </c>
      <c r="D137" s="45">
        <f>'VACCINATION ANALYSIS (PH ONLY)'!J122</f>
        <v>8.7489603279330031E-4</v>
      </c>
      <c r="E137" s="45">
        <f>'VACCINATION ANALYSIS (PH ONLY)'!K122</f>
        <v>5.7506435104221669E-3</v>
      </c>
      <c r="F137" s="45">
        <f>'VACCINATION ANALYSIS (PH ONLY)'!L122</f>
        <v>1.2254273014038875E-4</v>
      </c>
      <c r="G137" s="45">
        <f>'VACCINATION ANALYSIS (PH ONLY)'!M122</f>
        <v>0</v>
      </c>
      <c r="J137" s="45">
        <f>'VACCINATION ANALYSIS (PH ONLY)'!W22</f>
        <v>5.9499999999999966</v>
      </c>
      <c r="K137" s="45">
        <f>'VACCINATION ANALYSIS (PH ONLY)'!X22</f>
        <v>0.9764249944072827</v>
      </c>
      <c r="L137" s="45">
        <f>'VACCINATION ANALYSIS (PH ONLY)'!Y22</f>
        <v>8.6895413538505821E-4</v>
      </c>
      <c r="M137" s="45">
        <f>'VACCINATION ANALYSIS (PH ONLY)'!Z22</f>
        <v>5.7497879739305032E-3</v>
      </c>
      <c r="N137" s="45">
        <f>'VACCINATION ANALYSIS (PH ONLY)'!AA22</f>
        <v>1.2253475826594468E-4</v>
      </c>
      <c r="O137" s="45">
        <f>'VACCINATION ANALYSIS (PH ONLY)'!AB22</f>
        <v>1.683372872513501E-2</v>
      </c>
    </row>
    <row r="138" spans="2:15" ht="13.5" customHeight="1" x14ac:dyDescent="0.25">
      <c r="B138" s="45">
        <f>'VACCINATION ANALYSIS (PH ONLY)'!H123</f>
        <v>5.9999999999999867</v>
      </c>
      <c r="C138" s="45">
        <f>'VACCINATION ANALYSIS (PH ONLY)'!I123</f>
        <v>0.99321455324234387</v>
      </c>
      <c r="D138" s="45">
        <f>'VACCINATION ANALYSIS (PH ONLY)'!J123</f>
        <v>8.9032882781720077E-4</v>
      </c>
      <c r="E138" s="45">
        <f>'VACCINATION ANALYSIS (PH ONLY)'!K123</f>
        <v>5.7723727272269336E-3</v>
      </c>
      <c r="F138" s="45">
        <f>'VACCINATION ANALYSIS (PH ONLY)'!L123</f>
        <v>1.2274520261212313E-4</v>
      </c>
      <c r="G138" s="45">
        <f>'VACCINATION ANALYSIS (PH ONLY)'!M123</f>
        <v>0</v>
      </c>
      <c r="J138" s="45">
        <f>'VACCINATION ANALYSIS (PH ONLY)'!W23</f>
        <v>5.9999999999999964</v>
      </c>
      <c r="K138" s="45">
        <f>'VACCINATION ANALYSIS (PH ONLY)'!X23</f>
        <v>0.975502556599955</v>
      </c>
      <c r="L138" s="45">
        <f>'VACCINATION ANALYSIS (PH ONLY)'!Y23</f>
        <v>8.836314510586214E-4</v>
      </c>
      <c r="M138" s="45">
        <f>'VACCINATION ANALYSIS (PH ONLY)'!Z23</f>
        <v>5.7713617194165975E-3</v>
      </c>
      <c r="N138" s="45">
        <f>'VACCINATION ANALYSIS (PH ONLY)'!AA23</f>
        <v>1.2273578205858245E-4</v>
      </c>
      <c r="O138" s="45">
        <f>'VACCINATION ANALYSIS (PH ONLY)'!AB23</f>
        <v>1.7719714447510384E-2</v>
      </c>
    </row>
    <row r="139" spans="2:15" ht="13.5" customHeight="1" x14ac:dyDescent="0.25">
      <c r="B139" s="45">
        <f>'VACCINATION ANALYSIS (PH ONLY)'!H124</f>
        <v>6.0499999999999865</v>
      </c>
      <c r="C139" s="45">
        <f>'VACCINATION ANALYSIS (PH ONLY)'!I124</f>
        <v>0.99317653113792614</v>
      </c>
      <c r="D139" s="45">
        <f>'VACCINATION ANALYSIS (PH ONLY)'!J124</f>
        <v>9.0603239518804101E-4</v>
      </c>
      <c r="E139" s="45">
        <f>'VACCINATION ANALYSIS (PH ONLY)'!K124</f>
        <v>5.794485220439142E-3</v>
      </c>
      <c r="F139" s="45">
        <f>'VACCINATION ANALYSIS (PH ONLY)'!L124</f>
        <v>1.2295124644688774E-4</v>
      </c>
      <c r="G139" s="45">
        <f>'VACCINATION ANALYSIS (PH ONLY)'!M124</f>
        <v>0</v>
      </c>
      <c r="J139" s="45">
        <f>'VACCINATION ANALYSIS (PH ONLY)'!W24</f>
        <v>6.0499999999999963</v>
      </c>
      <c r="K139" s="45">
        <f>'VACCINATION ANALYSIS (PH ONLY)'!X24</f>
        <v>0.97457953886435056</v>
      </c>
      <c r="L139" s="45">
        <f>'VACCINATION ANALYSIS (PH ONLY)'!Y24</f>
        <v>8.9852133870362222E-4</v>
      </c>
      <c r="M139" s="45">
        <f>'VACCINATION ANALYSIS (PH ONLY)'!Z24</f>
        <v>5.7932994297894896E-3</v>
      </c>
      <c r="N139" s="45">
        <f>'VACCINATION ANALYSIS (PH ONLY)'!AA24</f>
        <v>1.2294019726983026E-4</v>
      </c>
      <c r="O139" s="45">
        <f>'VACCINATION ANALYSIS (PH ONLY)'!AB24</f>
        <v>1.8605700169885758E-2</v>
      </c>
    </row>
    <row r="140" spans="2:15" ht="13.5" customHeight="1" x14ac:dyDescent="0.25">
      <c r="B140" s="45">
        <f>'VACCINATION ANALYSIS (PH ONLY)'!H125</f>
        <v>6.0999999999999863</v>
      </c>
      <c r="C140" s="45">
        <f>'VACCINATION ANALYSIS (PH ONLY)'!I125</f>
        <v>0.9931378399277917</v>
      </c>
      <c r="D140" s="45">
        <f>'VACCINATION ANALYSIS (PH ONLY)'!J125</f>
        <v>9.2201143380047474E-4</v>
      </c>
      <c r="E140" s="45">
        <f>'VACCINATION ANALYSIS (PH ONLY)'!K125</f>
        <v>5.8169877141086186E-3</v>
      </c>
      <c r="F140" s="45">
        <f>'VACCINATION ANALYSIS (PH ONLY)'!L125</f>
        <v>1.2316092429926422E-4</v>
      </c>
      <c r="G140" s="45">
        <f>'VACCINATION ANALYSIS (PH ONLY)'!M125</f>
        <v>0</v>
      </c>
      <c r="J140" s="45">
        <f>'VACCINATION ANALYSIS (PH ONLY)'!W25</f>
        <v>6.0999999999999961</v>
      </c>
      <c r="K140" s="45">
        <f>'VACCINATION ANALYSIS (PH ONLY)'!X25</f>
        <v>0.9736559335105025</v>
      </c>
      <c r="L140" s="45">
        <f>'VACCINATION ANALYSIS (PH ONLY)'!Y25</f>
        <v>9.136261765143954E-4</v>
      </c>
      <c r="M140" s="45">
        <f>'VACCINATION ANALYSIS (PH ONLY)'!Z25</f>
        <v>5.815606367783349E-3</v>
      </c>
      <c r="N140" s="45">
        <f>'VACCINATION ANALYSIS (PH ONLY)'!AA25</f>
        <v>1.2314805293775532E-4</v>
      </c>
      <c r="O140" s="45">
        <f>'VACCINATION ANALYSIS (PH ONLY)'!AB25</f>
        <v>1.9491685892261131E-2</v>
      </c>
    </row>
    <row r="141" spans="2:15" ht="13.5" customHeight="1" x14ac:dyDescent="0.25">
      <c r="B141" s="45">
        <f>'VACCINATION ANALYSIS (PH ONLY)'!H126</f>
        <v>6.1499999999999861</v>
      </c>
      <c r="C141" s="45">
        <f>'VACCINATION ANALYSIS (PH ONLY)'!I126</f>
        <v>0.99309846792889733</v>
      </c>
      <c r="D141" s="45">
        <f>'VACCINATION ANALYSIS (PH ONLY)'!J126</f>
        <v>9.3827072224224686E-4</v>
      </c>
      <c r="E141" s="45">
        <f>'VACCINATION ANALYSIS (PH ONLY)'!K126</f>
        <v>5.8398870489495564E-3</v>
      </c>
      <c r="F141" s="45">
        <f>'VACCINATION ANALYSIS (PH ONLY)'!L126</f>
        <v>1.2337429991091093E-4</v>
      </c>
      <c r="G141" s="45">
        <f>'VACCINATION ANALYSIS (PH ONLY)'!M126</f>
        <v>0</v>
      </c>
      <c r="J141" s="45">
        <f>'VACCINATION ANALYSIS (PH ONLY)'!W26</f>
        <v>6.1499999999999959</v>
      </c>
      <c r="K141" s="45">
        <f>'VACCINATION ANALYSIS (PH ONLY)'!X26</f>
        <v>0.97273173277618485</v>
      </c>
      <c r="L141" s="45">
        <f>'VACCINATION ANALYSIS (PH ONLY)'!Y26</f>
        <v>9.2894835568666206E-4</v>
      </c>
      <c r="M141" s="45">
        <f>'VACCINATION ANALYSIS (PH ONLY)'!Z26</f>
        <v>5.838287854843572E-3</v>
      </c>
      <c r="N141" s="45">
        <f>'VACCINATION ANALYSIS (PH ONLY)'!AA26</f>
        <v>1.2335939864749535E-4</v>
      </c>
      <c r="O141" s="45">
        <f>'VACCINATION ANALYSIS (PH ONLY)'!AB26</f>
        <v>2.0377671614636505E-2</v>
      </c>
    </row>
    <row r="142" spans="2:15" ht="13.5" customHeight="1" x14ac:dyDescent="0.25">
      <c r="B142" s="45">
        <f>'VACCINATION ANALYSIS (PH ONLY)'!H127</f>
        <v>6.199999999999986</v>
      </c>
      <c r="C142" s="45">
        <f>'VACCINATION ANALYSIS (PH ONLY)'!I127</f>
        <v>0.99305840325747297</v>
      </c>
      <c r="D142" s="45">
        <f>'VACCINATION ANALYSIS (PH ONLY)'!J127</f>
        <v>9.5481512007955158E-4</v>
      </c>
      <c r="E142" s="45">
        <f>'VACCINATION ANALYSIS (PH ONLY)'!K127</f>
        <v>5.8631901843183469E-3</v>
      </c>
      <c r="F142" s="45">
        <f>'VACCINATION ANALYSIS (PH ONLY)'!L127</f>
        <v>1.2359143812899176E-4</v>
      </c>
      <c r="G142" s="45">
        <f>'VACCINATION ANALYSIS (PH ONLY)'!M127</f>
        <v>0</v>
      </c>
      <c r="J142" s="45">
        <f>'VACCINATION ANALYSIS (PH ONLY)'!W27</f>
        <v>6.1999999999999957</v>
      </c>
      <c r="K142" s="45">
        <f>'VACCINATION ANALYSIS (PH ONLY)'!X27</f>
        <v>0.97180692882680797</v>
      </c>
      <c r="L142" s="45">
        <f>'VACCINATION ANALYSIS (PH ONLY)'!Y27</f>
        <v>9.4449028020046405E-4</v>
      </c>
      <c r="M142" s="45">
        <f>'VACCINATION ANALYSIS (PH ONLY)'!Z27</f>
        <v>5.8613492714442101E-3</v>
      </c>
      <c r="N142" s="45">
        <f>'VACCINATION ANALYSIS (PH ONLY)'!AA27</f>
        <v>1.2357428453421557E-4</v>
      </c>
      <c r="O142" s="45">
        <f>'VACCINATION ANALYSIS (PH ONLY)'!AB27</f>
        <v>2.1263657337011879E-2</v>
      </c>
    </row>
    <row r="143" spans="2:15" ht="13.5" customHeight="1" x14ac:dyDescent="0.25">
      <c r="B143" s="45">
        <f>'VACCINATION ANALYSIS (PH ONLY)'!H128</f>
        <v>6.2499999999999858</v>
      </c>
      <c r="C143" s="45">
        <f>'VACCINATION ANALYSIS (PH ONLY)'!I128</f>
        <v>0.9930176338256913</v>
      </c>
      <c r="D143" s="45">
        <f>'VACCINATION ANALYSIS (PH ONLY)'!J128</f>
        <v>9.7164956916072354E-4</v>
      </c>
      <c r="E143" s="45">
        <f>'VACCINATION ANALYSIS (PH ONLY)'!K128</f>
        <v>5.8869042002232764E-3</v>
      </c>
      <c r="F143" s="45">
        <f>'VACCINATION ANALYSIS (PH ONLY)'!L128</f>
        <v>1.2381240492490356E-4</v>
      </c>
      <c r="G143" s="45">
        <f>'VACCINATION ANALYSIS (PH ONLY)'!M128</f>
        <v>0</v>
      </c>
      <c r="J143" s="45">
        <f>'VACCINATION ANALYSIS (PH ONLY)'!W28</f>
        <v>6.2499999999999956</v>
      </c>
      <c r="K143" s="45">
        <f>'VACCINATION ANALYSIS (PH ONLY)'!X28</f>
        <v>0.97088151375532938</v>
      </c>
      <c r="L143" s="45">
        <f>'VACCINATION ANALYSIS (PH ONLY)'!Y28</f>
        <v>9.6025436659532626E-4</v>
      </c>
      <c r="M143" s="45">
        <f>'VACCINATION ANALYSIS (PH ONLY)'!Z28</f>
        <v>5.8847960573999826E-3</v>
      </c>
      <c r="N143" s="45">
        <f>'VACCINATION ANALYSIS (PH ONLY)'!AA28</f>
        <v>1.2379276128601696E-4</v>
      </c>
      <c r="O143" s="45">
        <f>'VACCINATION ANALYSIS (PH ONLY)'!AB28</f>
        <v>2.2149643059387252E-2</v>
      </c>
    </row>
    <row r="144" spans="2:15" ht="13.5" customHeight="1" x14ac:dyDescent="0.25">
      <c r="B144" s="45">
        <f>'VACCINATION ANALYSIS (PH ONLY)'!H129</f>
        <v>6.2999999999999856</v>
      </c>
      <c r="C144" s="45">
        <f>'VACCINATION ANALYSIS (PH ONLY)'!I129</f>
        <v>0.9929761473382821</v>
      </c>
      <c r="D144" s="45">
        <f>'VACCINATION ANALYSIS (PH ONLY)'!J129</f>
        <v>9.8877909493842579E-4</v>
      </c>
      <c r="E144" s="45">
        <f>'VACCINATION ANALYSIS (PH ONLY)'!K129</f>
        <v>5.9110362993665157E-3</v>
      </c>
      <c r="F144" s="45">
        <f>'VACCINATION ANALYSIS (PH ONLY)'!L129</f>
        <v>1.2403726741330213E-4</v>
      </c>
      <c r="G144" s="45">
        <f>'VACCINATION ANALYSIS (PH ONLY)'!M129</f>
        <v>0</v>
      </c>
      <c r="J144" s="45">
        <f>'VACCINATION ANALYSIS (PH ONLY)'!W29</f>
        <v>6.2999999999999954</v>
      </c>
      <c r="K144" s="45">
        <f>'VACCINATION ANALYSIS (PH ONLY)'!X29</f>
        <v>0.96995547958217831</v>
      </c>
      <c r="L144" s="45">
        <f>'VACCINATION ANALYSIS (PH ONLY)'!Y29</f>
        <v>9.7624304373755179E-4</v>
      </c>
      <c r="M144" s="45">
        <f>'VACCINATION ANALYSIS (PH ONLY)'!Z29</f>
        <v>5.9086337121726151E-3</v>
      </c>
      <c r="N144" s="45">
        <f>'VACCINATION ANALYSIS (PH ONLY)'!AA29</f>
        <v>1.2401488014679004E-4</v>
      </c>
      <c r="O144" s="45">
        <f>'VACCINATION ANALYSIS (PH ONLY)'!AB29</f>
        <v>2.3035628781762626E-2</v>
      </c>
    </row>
    <row r="145" spans="2:15" ht="13.5" customHeight="1" x14ac:dyDescent="0.25">
      <c r="B145" s="45">
        <f>'VACCINATION ANALYSIS (PH ONLY)'!H130</f>
        <v>6.3499999999999854</v>
      </c>
      <c r="C145" s="45">
        <f>'VACCINATION ANALYSIS (PH ONLY)'!I130</f>
        <v>0.99293393128909968</v>
      </c>
      <c r="D145" s="45">
        <f>'VACCINATION ANALYSIS (PH ONLY)'!J130</f>
        <v>1.0062088078105118E-3</v>
      </c>
      <c r="E145" s="45">
        <f>'VACCINATION ANALYSIS (PH ONLY)'!K130</f>
        <v>5.9355938092189257E-3</v>
      </c>
      <c r="F145" s="45">
        <f>'VACCINATION ANALYSIS (PH ONLY)'!L130</f>
        <v>1.2426609387143617E-4</v>
      </c>
      <c r="G145" s="45">
        <f>'VACCINATION ANALYSIS (PH ONLY)'!M130</f>
        <v>0</v>
      </c>
      <c r="J145" s="45">
        <f>'VACCINATION ANALYSIS (PH ONLY)'!W30</f>
        <v>6.3499999999999952</v>
      </c>
      <c r="K145" s="45">
        <f>'VACCINATION ANALYSIS (PH ONLY)'!X30</f>
        <v>0.96902881825519038</v>
      </c>
      <c r="L145" s="45">
        <f>'VACCINATION ANALYSIS (PH ONLY)'!Y30</f>
        <v>9.9245875257953373E-4</v>
      </c>
      <c r="M145" s="45">
        <f>'VACCINATION ANALYSIS (PH ONLY)'!Z30</f>
        <v>5.9328677951713867E-3</v>
      </c>
      <c r="N145" s="45">
        <f>'VACCINATION ANALYSIS (PH ONLY)'!AA30</f>
        <v>1.242406929190158E-4</v>
      </c>
      <c r="O145" s="45">
        <f>'VACCINATION ANALYSIS (PH ONLY)'!AB30</f>
        <v>2.3921614504137999E-2</v>
      </c>
    </row>
    <row r="146" spans="2:15" ht="13.5" customHeight="1" x14ac:dyDescent="0.25">
      <c r="B146" s="45">
        <f>'VACCINATION ANALYSIS (PH ONLY)'!H131</f>
        <v>6.3999999999999853</v>
      </c>
      <c r="C146" s="45">
        <f>'VACCINATION ANALYSIS (PH ONLY)'!I131</f>
        <v>0.99289097295763351</v>
      </c>
      <c r="D146" s="45">
        <f>'VACCINATION ANALYSIS (PH ONLY)'!J131</f>
        <v>1.0239439044797312E-3</v>
      </c>
      <c r="E146" s="45">
        <f>'VACCINATION ANALYSIS (PH ONLY)'!K131</f>
        <v>5.9605841841280927E-3</v>
      </c>
      <c r="F146" s="45">
        <f>'VACCINATION ANALYSIS (PH ONLY)'!L131</f>
        <v>1.2449895375878943E-4</v>
      </c>
      <c r="G146" s="45">
        <f>'VACCINATION ANALYSIS (PH ONLY)'!M131</f>
        <v>0</v>
      </c>
      <c r="J146" s="45">
        <f>'VACCINATION ANALYSIS (PH ONLY)'!W31</f>
        <v>6.399999999999995</v>
      </c>
      <c r="K146" s="45">
        <f>'VACCINATION ANALYSIS (PH ONLY)'!X31</f>
        <v>0.96810152164955909</v>
      </c>
      <c r="L146" s="45">
        <f>'VACCINATION ANALYSIS (PH ONLY)'!Y31</f>
        <v>1.0089039459109789E-3</v>
      </c>
      <c r="M146" s="45">
        <f>'VACCINATION ANALYSIS (PH ONLY)'!Z31</f>
        <v>5.9575039260476468E-3</v>
      </c>
      <c r="N146" s="45">
        <f>'VACCINATION ANALYSIS (PH ONLY)'!AA31</f>
        <v>1.244702519665097E-4</v>
      </c>
      <c r="O146" s="45">
        <f>'VACCINATION ANALYSIS (PH ONLY)'!AB31</f>
        <v>2.4807600226513373E-2</v>
      </c>
    </row>
    <row r="147" spans="2:15" ht="13.5" customHeight="1" x14ac:dyDescent="0.25">
      <c r="B147" s="45">
        <f>'VACCINATION ANALYSIS (PH ONLY)'!H132</f>
        <v>6.4499999999999851</v>
      </c>
      <c r="C147" s="45">
        <f>'VACCINATION ANALYSIS (PH ONLY)'!I132</f>
        <v>0.99284725940547047</v>
      </c>
      <c r="D147" s="45">
        <f>'VACCINATION ANALYSIS (PH ONLY)'!J132</f>
        <v>1.0419896693324205E-3</v>
      </c>
      <c r="E147" s="45">
        <f>'VACCINATION ANALYSIS (PH ONLY)'!K132</f>
        <v>5.9860150074600559E-3</v>
      </c>
      <c r="F147" s="45">
        <f>'VACCINATION ANALYSIS (PH ONLY)'!L132</f>
        <v>1.2473591773703703E-4</v>
      </c>
      <c r="G147" s="45">
        <f>'VACCINATION ANALYSIS (PH ONLY)'!M132</f>
        <v>0</v>
      </c>
      <c r="J147" s="45">
        <f>'VACCINATION ANALYSIS (PH ONLY)'!W32</f>
        <v>6.4499999999999948</v>
      </c>
      <c r="K147" s="45">
        <f>'VACCINATION ANALYSIS (PH ONLY)'!X32</f>
        <v>0.96717358156780686</v>
      </c>
      <c r="L147" s="45">
        <f>'VACCINATION ANALYSIS (PH ONLY)'!Y32</f>
        <v>1.0255810881019366E-3</v>
      </c>
      <c r="M147" s="45">
        <f>'VACCINATION ANALYSIS (PH ONLY)'!Z32</f>
        <v>5.9825477849831075E-3</v>
      </c>
      <c r="N147" s="45">
        <f>'VACCINATION ANALYSIS (PH ONLY)'!AA32</f>
        <v>1.2470361021710803E-4</v>
      </c>
      <c r="O147" s="45">
        <f>'VACCINATION ANALYSIS (PH ONLY)'!AB32</f>
        <v>2.5693585948888747E-2</v>
      </c>
    </row>
    <row r="148" spans="2:15" ht="13.5" customHeight="1" x14ac:dyDescent="0.25">
      <c r="B148" s="45">
        <f>'VACCINATION ANALYSIS (PH ONLY)'!H133</f>
        <v>6.4999999999999849</v>
      </c>
      <c r="C148" s="45">
        <f>'VACCINATION ANALYSIS (PH ONLY)'!I133</f>
        <v>0.99280277747269841</v>
      </c>
      <c r="D148" s="45">
        <f>'VACCINATION ANALYSIS (PH ONLY)'!J133</f>
        <v>1.0603514758363722E-3</v>
      </c>
      <c r="E148" s="45">
        <f>'VACCINATION ANALYSIS (PH ONLY)'!K133</f>
        <v>6.0118939937752556E-3</v>
      </c>
      <c r="F148" s="45">
        <f>'VACCINATION ANALYSIS (PH ONLY)'!L133</f>
        <v>1.2497705769032205E-4</v>
      </c>
      <c r="G148" s="45">
        <f>'VACCINATION ANALYSIS (PH ONLY)'!M133</f>
        <v>0</v>
      </c>
      <c r="J148" s="45">
        <f>'VACCINATION ANALYSIS (PH ONLY)'!W33</f>
        <v>6.4999999999999947</v>
      </c>
      <c r="K148" s="45">
        <f>'VACCINATION ANALYSIS (PH ONLY)'!X33</f>
        <v>0.96624498973975903</v>
      </c>
      <c r="L148" s="45">
        <f>'VACCINATION ANALYSIS (PH ONLY)'!Y33</f>
        <v>1.0424926548375287E-3</v>
      </c>
      <c r="M148" s="45">
        <f>'VACCINATION ANALYSIS (PH ONLY)'!Z33</f>
        <v>6.0080051129716731E-3</v>
      </c>
      <c r="N148" s="45">
        <f>'VACCINATION ANALYSIS (PH ONLY)'!AA33</f>
        <v>1.2494082116529414E-4</v>
      </c>
      <c r="O148" s="45">
        <f>'VACCINATION ANALYSIS (PH ONLY)'!AB33</f>
        <v>2.657957167126412E-2</v>
      </c>
    </row>
    <row r="149" spans="2:15" ht="13.5" customHeight="1" x14ac:dyDescent="0.25">
      <c r="B149" s="45">
        <f>'VACCINATION ANALYSIS (PH ONLY)'!H134</f>
        <v>6.5499999999999847</v>
      </c>
      <c r="C149" s="45">
        <f>'VACCINATION ANALYSIS (PH ONLY)'!I134</f>
        <v>0.99275751377425736</v>
      </c>
      <c r="D149" s="45">
        <f>'VACCINATION ANALYSIS (PH ONLY)'!J134</f>
        <v>1.0790347879580211E-3</v>
      </c>
      <c r="E149" s="45">
        <f>'VACCINATION ANALYSIS (PH ONLY)'!K134</f>
        <v>6.038228991039089E-3</v>
      </c>
      <c r="F149" s="45">
        <f>'VACCINATION ANALYSIS (PH ONLY)'!L134</f>
        <v>1.2522244674585196E-4</v>
      </c>
      <c r="G149" s="45">
        <f>'VACCINATION ANALYSIS (PH ONLY)'!M134</f>
        <v>0</v>
      </c>
      <c r="J149" s="45">
        <f>'VACCINATION ANALYSIS (PH ONLY)'!W34</f>
        <v>6.5499999999999945</v>
      </c>
      <c r="K149" s="45">
        <f>'VACCINATION ANALYSIS (PH ONLY)'!X34</f>
        <v>0.96531573782254387</v>
      </c>
      <c r="L149" s="45">
        <f>'VACCINATION ANALYSIS (PH ONLY)'!Y34</f>
        <v>1.0596411328442634E-3</v>
      </c>
      <c r="M149" s="45">
        <f>'VACCINATION ANALYSIS (PH ONLY)'!Z34</f>
        <v>6.0338817120947023E-3</v>
      </c>
      <c r="N149" s="45">
        <f>'VACCINATION ANALYSIS (PH ONLY)'!AA34</f>
        <v>1.2518193887476304E-4</v>
      </c>
      <c r="O149" s="45">
        <f>'VACCINATION ANALYSIS (PH ONLY)'!AB34</f>
        <v>2.7465557393639494E-2</v>
      </c>
    </row>
    <row r="150" spans="2:15" ht="13.5" customHeight="1" x14ac:dyDescent="0.25">
      <c r="B150" s="45">
        <f>'VACCINATION ANALYSIS (PH ONLY)'!H135</f>
        <v>6.5999999999999845</v>
      </c>
      <c r="C150" s="45">
        <f>'VACCINATION ANALYSIS (PH ONLY)'!I135</f>
        <v>0.99271145469623856</v>
      </c>
      <c r="D150" s="45">
        <f>'VACCINATION ANALYSIS (PH ONLY)'!J135</f>
        <v>1.0980451615991043E-3</v>
      </c>
      <c r="E150" s="45">
        <f>'VACCINATION ANALYSIS (PH ONLY)'!K135</f>
        <v>6.0650279828676212E-3</v>
      </c>
      <c r="F150" s="45">
        <f>'VACCINATION ANALYSIS (PH ONLY)'!L135</f>
        <v>1.2547215929482541E-4</v>
      </c>
      <c r="G150" s="45">
        <f>'VACCINATION ANALYSIS (PH ONLY)'!M135</f>
        <v>0</v>
      </c>
      <c r="J150" s="45">
        <f>'VACCINATION ANALYSIS (PH ONLY)'!W35</f>
        <v>6.5999999999999943</v>
      </c>
      <c r="K150" s="45">
        <f>'VACCINATION ANALYSIS (PH ONLY)'!X35</f>
        <v>0.96438581740060381</v>
      </c>
      <c r="L150" s="45">
        <f>'VACCINATION ANALYSIS (PH ONLY)'!Y35</f>
        <v>1.0770290196078448E-3</v>
      </c>
      <c r="M150" s="45">
        <f>'VACCINATION ANALYSIS (PH ONLY)'!Z35</f>
        <v>6.0601834457893571E-3</v>
      </c>
      <c r="N150" s="45">
        <f>'VACCINATION ANALYSIS (PH ONLY)'!AA35</f>
        <v>1.2542701798092247E-4</v>
      </c>
      <c r="O150" s="45">
        <f>'VACCINATION ANALYSIS (PH ONLY)'!AB35</f>
        <v>2.8351543116014868E-2</v>
      </c>
    </row>
    <row r="151" spans="2:15" ht="13.5" customHeight="1" x14ac:dyDescent="0.25">
      <c r="B151" s="45">
        <f>'VACCINATION ANALYSIS (PH ONLY)'!H136</f>
        <v>6.6499999999999844</v>
      </c>
      <c r="C151" s="45">
        <f>'VACCINATION ANALYSIS (PH ONLY)'!I136</f>
        <v>0.99266458639212496</v>
      </c>
      <c r="D151" s="45">
        <f>'VACCINATION ANALYSIS (PH ONLY)'!J136</f>
        <v>1.1173882460529473E-3</v>
      </c>
      <c r="E151" s="45">
        <f>'VACCINATION ANALYSIS (PH ONLY)'!K136</f>
        <v>6.0922990908089105E-3</v>
      </c>
      <c r="F151" s="45">
        <f>'VACCINATION ANALYSIS (PH ONLY)'!L136</f>
        <v>1.2572627101368859E-4</v>
      </c>
      <c r="G151" s="45">
        <f>'VACCINATION ANALYSIS (PH ONLY)'!M136</f>
        <v>0</v>
      </c>
      <c r="J151" s="45">
        <f>'VACCINATION ANALYSIS (PH ONLY)'!W36</f>
        <v>6.6499999999999941</v>
      </c>
      <c r="K151" s="45">
        <f>'VACCINATION ANALYSIS (PH ONLY)'!X36</f>
        <v>0.96345521998572003</v>
      </c>
      <c r="L151" s="45">
        <f>'VACCINATION ANALYSIS (PH ONLY)'!Y36</f>
        <v>1.0946588230823513E-3</v>
      </c>
      <c r="M151" s="45">
        <f>'VACCINATION ANALYSIS (PH ONLY)'!Z36</f>
        <v>6.0869162391099354E-3</v>
      </c>
      <c r="N151" s="45">
        <f>'VACCINATION ANALYSIS (PH ONLY)'!AA36</f>
        <v>1.2567611369332732E-4</v>
      </c>
      <c r="O151" s="45">
        <f>'VACCINATION ANALYSIS (PH ONLY)'!AB36</f>
        <v>2.9237528838390241E-2</v>
      </c>
    </row>
    <row r="152" spans="2:15" ht="13.5" customHeight="1" x14ac:dyDescent="0.25">
      <c r="B152" s="45">
        <f>'VACCINATION ANALYSIS (PH ONLY)'!H137</f>
        <v>6.6999999999999842</v>
      </c>
      <c r="C152" s="45">
        <f>'VACCINATION ANALYSIS (PH ONLY)'!I137</f>
        <v>0.99261689477897386</v>
      </c>
      <c r="D152" s="45">
        <f>'VACCINATION ANALYSIS (PH ONLY)'!J137</f>
        <v>1.1370697854805368E-3</v>
      </c>
      <c r="E152" s="45">
        <f>'VACCINATION ANALYSIS (PH ONLY)'!K137</f>
        <v>6.1200505766604183E-3</v>
      </c>
      <c r="F152" s="45">
        <f>'VACCINATION ANALYSIS (PH ONLY)'!L137</f>
        <v>1.2598485888572948E-4</v>
      </c>
      <c r="G152" s="45">
        <f>'VACCINATION ANALYSIS (PH ONLY)'!M137</f>
        <v>0</v>
      </c>
      <c r="J152" s="45">
        <f>'VACCINATION ANALYSIS (PH ONLY)'!W37</f>
        <v>6.699999999999994</v>
      </c>
      <c r="K152" s="45">
        <f>'VACCINATION ANALYSIS (PH ONLY)'!X37</f>
        <v>0.96252393701705907</v>
      </c>
      <c r="L152" s="45">
        <f>'VACCINATION ANALYSIS (PH ONLY)'!Y37</f>
        <v>1.1125330613906987E-3</v>
      </c>
      <c r="M152" s="45">
        <f>'VACCINATION ANALYSIS (PH ONLY)'!Z37</f>
        <v>6.1140860789819515E-3</v>
      </c>
      <c r="N152" s="45">
        <f>'VACCINATION ANALYSIS (PH ONLY)'!AA37</f>
        <v>1.2592928179804748E-4</v>
      </c>
      <c r="O152" s="45">
        <f>'VACCINATION ANALYSIS (PH ONLY)'!AB37</f>
        <v>3.0123514560765615E-2</v>
      </c>
    </row>
    <row r="153" spans="2:15" ht="13.5" customHeight="1" x14ac:dyDescent="0.25">
      <c r="B153" s="45">
        <f>'VACCINATION ANALYSIS (PH ONLY)'!H138</f>
        <v>6.749999999999984</v>
      </c>
      <c r="C153" s="45">
        <f>'VACCINATION ANALYSIS (PH ONLY)'!I138</f>
        <v>0.9925683655335481</v>
      </c>
      <c r="D153" s="45">
        <f>'VACCINATION ANALYSIS (PH ONLY)'!J138</f>
        <v>1.1570956204064943E-3</v>
      </c>
      <c r="E153" s="45">
        <f>'VACCINATION ANALYSIS (PH ONLY)'!K138</f>
        <v>6.1482908448229961E-3</v>
      </c>
      <c r="F153" s="45">
        <f>'VACCINATION ANALYSIS (PH ONLY)'!L138</f>
        <v>1.2624800122301187E-4</v>
      </c>
      <c r="G153" s="45">
        <f>'VACCINATION ANALYSIS (PH ONLY)'!M138</f>
        <v>0</v>
      </c>
      <c r="J153" s="45">
        <f>'VACCINATION ANALYSIS (PH ONLY)'!W38</f>
        <v>6.7499999999999938</v>
      </c>
      <c r="K153" s="45">
        <f>'VACCINATION ANALYSIS (PH ONLY)'!X38</f>
        <v>0.96159195986122925</v>
      </c>
      <c r="L153" s="45">
        <f>'VACCINATION ANALYSIS (PH ONLY)'!Y38</f>
        <v>1.1306542625162716E-3</v>
      </c>
      <c r="M153" s="45">
        <f>'VACCINATION ANALYSIS (PH ONLY)'!Z38</f>
        <v>6.1416990144486953E-3</v>
      </c>
      <c r="N153" s="45">
        <f>'VACCINATION ANALYSIS (PH ONLY)'!AA38</f>
        <v>1.2618657865996519E-4</v>
      </c>
      <c r="O153" s="45">
        <f>'VACCINATION ANALYSIS (PH ONLY)'!AB38</f>
        <v>3.1009500283140989E-2</v>
      </c>
    </row>
    <row r="154" spans="2:15" ht="13.5" customHeight="1" x14ac:dyDescent="0.25">
      <c r="B154" s="45">
        <f>'VACCINATION ANALYSIS (PH ONLY)'!H139</f>
        <v>6.7999999999999838</v>
      </c>
      <c r="C154" s="45">
        <f>'VACCINATION ANALYSIS (PH ONLY)'!I139</f>
        <v>0.99251898408838501</v>
      </c>
      <c r="D154" s="45">
        <f>'VACCINATION ANALYSIS (PH ONLY)'!J139</f>
        <v>1.1774716892351263E-3</v>
      </c>
      <c r="E154" s="45">
        <f>'VACCINATION ANALYSIS (PH ONLY)'!K139</f>
        <v>6.1770284446919978E-3</v>
      </c>
      <c r="F154" s="45">
        <f>'VACCINATION ANALYSIS (PH ONLY)'!L139</f>
        <v>1.2651577768865594E-4</v>
      </c>
      <c r="G154" s="45">
        <f>'VACCINATION ANALYSIS (PH ONLY)'!M139</f>
        <v>0</v>
      </c>
      <c r="J154" s="45">
        <f>'VACCINATION ANALYSIS (PH ONLY)'!W39</f>
        <v>6.7999999999999936</v>
      </c>
      <c r="K154" s="45">
        <f>'VACCINATION ANALYSIS (PH ONLY)'!X39</f>
        <v>0.96065927981235777</v>
      </c>
      <c r="L154" s="45">
        <f>'VACCINATION ANALYSIS (PH ONLY)'!Y39</f>
        <v>1.1490249639856138E-3</v>
      </c>
      <c r="M154" s="45">
        <f>'VACCINATION ANALYSIS (PH ONLY)'!Z39</f>
        <v>6.1697611569101118E-3</v>
      </c>
      <c r="N154" s="45">
        <f>'VACCINATION ANALYSIS (PH ONLY)'!AA39</f>
        <v>1.2644806122500085E-4</v>
      </c>
      <c r="O154" s="45">
        <f>'VACCINATION ANALYSIS (PH ONLY)'!AB39</f>
        <v>3.1895486005516616E-2</v>
      </c>
    </row>
    <row r="155" spans="2:15" ht="13.5" customHeight="1" x14ac:dyDescent="0.25">
      <c r="B155" s="45">
        <f>'VACCINATION ANALYSIS (PH ONLY)'!H140</f>
        <v>6.8499999999999837</v>
      </c>
      <c r="C155" s="45">
        <f>'VACCINATION ANALYSIS (PH ONLY)'!I140</f>
        <v>0.99246873562780846</v>
      </c>
      <c r="D155" s="45">
        <f>'VACCINATION ANALYSIS (PH ONLY)'!J140</f>
        <v>1.1982040297866545E-3</v>
      </c>
      <c r="E155" s="45">
        <f>'VACCINATION ANALYSIS (PH ONLY)'!K140</f>
        <v>6.206272073085892E-3</v>
      </c>
      <c r="F155" s="45">
        <f>'VACCINATION ANALYSIS (PH ONLY)'!L140</f>
        <v>1.2678826931946779E-4</v>
      </c>
      <c r="G155" s="45">
        <f>'VACCINATION ANALYSIS (PH ONLY)'!M140</f>
        <v>0</v>
      </c>
      <c r="J155" s="45">
        <f>'VACCINATION ANALYSIS (PH ONLY)'!W40</f>
        <v>6.8499999999999934</v>
      </c>
      <c r="K155" s="45">
        <f>'VACCINATION ANALYSIS (PH ONLY)'!X40</f>
        <v>0.95972588809218451</v>
      </c>
      <c r="L155" s="45">
        <f>'VACCINATION ANALYSIS (PH ONLY)'!Y40</f>
        <v>1.1676477125420943E-3</v>
      </c>
      <c r="M155" s="45">
        <f>'VACCINATION ANALYSIS (PH ONLY)'!Z40</f>
        <v>6.1982786803537618E-3</v>
      </c>
      <c r="N155" s="45">
        <f>'VACCINATION ANALYSIS (PH ONLY)'!AA40</f>
        <v>1.267137870222654E-4</v>
      </c>
      <c r="O155" s="45">
        <f>'VACCINATION ANALYSIS (PH ONLY)'!AB40</f>
        <v>3.2781471727892336E-2</v>
      </c>
    </row>
    <row r="156" spans="2:15" ht="13.5" customHeight="1" x14ac:dyDescent="0.25">
      <c r="B156" s="45">
        <f>'VACCINATION ANALYSIS (PH ONLY)'!H141</f>
        <v>6.8999999999999835</v>
      </c>
      <c r="C156" s="45">
        <f>'VACCINATION ANALYSIS (PH ONLY)'!I141</f>
        <v>0.9924176050838851</v>
      </c>
      <c r="D156" s="45">
        <f>'VACCINATION ANALYSIS (PH ONLY)'!J141</f>
        <v>1.2192987808537759E-3</v>
      </c>
      <c r="E156" s="45">
        <f>'VACCINATION ANALYSIS (PH ONLY)'!K141</f>
        <v>6.2360305767130003E-3</v>
      </c>
      <c r="F156" s="45">
        <f>'VACCINATION ANALYSIS (PH ONLY)'!L141</f>
        <v>1.2706555854892488E-4</v>
      </c>
      <c r="G156" s="45">
        <f>'VACCINATION ANALYSIS (PH ONLY)'!M141</f>
        <v>0</v>
      </c>
      <c r="J156" s="45">
        <f>'VACCINATION ANALYSIS (PH ONLY)'!W41</f>
        <v>6.8999999999999932</v>
      </c>
      <c r="K156" s="45">
        <f>'VACCINATION ANALYSIS (PH ONLY)'!X41</f>
        <v>0.95879177585017294</v>
      </c>
      <c r="L156" s="45">
        <f>'VACCINATION ANALYSIS (PH ONLY)'!Y41</f>
        <v>1.1865250638104243E-3</v>
      </c>
      <c r="M156" s="45">
        <f>'VACCINATION ANALYSIS (PH ONLY)'!Z41</f>
        <v>6.2272578215776071E-3</v>
      </c>
      <c r="N156" s="45">
        <f>'VACCINATION ANALYSIS (PH ONLY)'!AA41</f>
        <v>1.269838141661359E-4</v>
      </c>
      <c r="O156" s="45">
        <f>'VACCINATION ANALYSIS (PH ONLY)'!AB41</f>
        <v>3.3667457450268057E-2</v>
      </c>
    </row>
    <row r="157" spans="2:15" ht="13.5" customHeight="1" x14ac:dyDescent="0.25">
      <c r="B157" s="45">
        <f>'VACCINATION ANALYSIS (PH ONLY)'!H142</f>
        <v>6.9499999999999833</v>
      </c>
      <c r="C157" s="45">
        <f>'VACCINATION ANALYSIS (PH ONLY)'!I142</f>
        <v>0.99236557713231466</v>
      </c>
      <c r="D157" s="45">
        <f>'VACCINATION ANALYSIS (PH ONLY)'!J142</f>
        <v>1.2407621837786645E-3</v>
      </c>
      <c r="E157" s="45">
        <f>'VACCINATION ANALYSIS (PH ONLY)'!K142</f>
        <v>6.2663129546767999E-3</v>
      </c>
      <c r="F157" s="45">
        <f>'VACCINATION ANALYSIS (PH ONLY)'!L142</f>
        <v>1.2734772923051989E-4</v>
      </c>
      <c r="G157" s="45">
        <f>'VACCINATION ANALYSIS (PH ONLY)'!M142</f>
        <v>0</v>
      </c>
      <c r="J157" s="45">
        <f>'VACCINATION ANALYSIS (PH ONLY)'!W42</f>
        <v>6.9499999999999931</v>
      </c>
      <c r="K157" s="45">
        <f>'VACCINATION ANALYSIS (PH ONLY)'!X42</f>
        <v>0.95785693416363749</v>
      </c>
      <c r="L157" s="45">
        <f>'VACCINATION ANALYSIS (PH ONLY)'!Y42</f>
        <v>1.20565958195194E-3</v>
      </c>
      <c r="M157" s="45">
        <f>'VACCINATION ANALYSIS (PH ONLY)'!Z42</f>
        <v>6.2567048804044604E-3</v>
      </c>
      <c r="N157" s="45">
        <f>'VACCINATION ANALYSIS (PH ONLY)'!AA42</f>
        <v>1.2725820135825388E-4</v>
      </c>
      <c r="O157" s="45">
        <f>'VACCINATION ANALYSIS (PH ONLY)'!AB42</f>
        <v>3.4553443172643777E-2</v>
      </c>
    </row>
    <row r="158" spans="2:15" ht="13.5" customHeight="1" x14ac:dyDescent="0.25">
      <c r="B158" s="45">
        <f>'VACCINATION ANALYSIS (PH ONLY)'!H143</f>
        <v>6.9999999999999831</v>
      </c>
      <c r="C158" s="45">
        <f>'VACCINATION ANALYSIS (PH ONLY)'!I143</f>
        <v>0.99231263618826804</v>
      </c>
      <c r="D158" s="45">
        <f>'VACCINATION ANALYSIS (PH ONLY)'!J143</f>
        <v>1.2626005840505434E-3</v>
      </c>
      <c r="E158" s="45">
        <f>'VACCINATION ANALYSIS (PH ONLY)'!K143</f>
        <v>6.2971283610202908E-3</v>
      </c>
      <c r="F158" s="45">
        <f>'VACCINATION ANALYSIS (PH ONLY)'!L143</f>
        <v>1.2763486666146954E-4</v>
      </c>
      <c r="G158" s="45">
        <f>'VACCINATION ANALYSIS (PH ONLY)'!M143</f>
        <v>0</v>
      </c>
      <c r="J158" s="45">
        <f>'VACCINATION ANALYSIS (PH ONLY)'!W43</f>
        <v>6.9999999999999929</v>
      </c>
      <c r="K158" s="45">
        <f>'VACCINATION ANALYSIS (PH ONLY)'!X43</f>
        <v>0.9569213540378888</v>
      </c>
      <c r="L158" s="45">
        <f>'VACCINATION ANALYSIS (PH ONLY)'!Y43</f>
        <v>1.2250538393105389E-3</v>
      </c>
      <c r="M158" s="45">
        <f>'VACCINATION ANALYSIS (PH ONLY)'!Z43</f>
        <v>6.2866262198878146E-3</v>
      </c>
      <c r="N158" s="45">
        <f>'VACCINATION ANALYSIS (PH ONLY)'!AA43</f>
        <v>1.2753700788944341E-4</v>
      </c>
      <c r="O158" s="45">
        <f>'VACCINATION ANALYSIS (PH ONLY)'!AB43</f>
        <v>3.5439428895019498E-2</v>
      </c>
    </row>
    <row r="159" spans="2:15" ht="13.5" customHeight="1" x14ac:dyDescent="0.25">
      <c r="B159" s="45">
        <f>'VACCINATION ANALYSIS (PH ONLY)'!H144</f>
        <v>7.0499999999999829</v>
      </c>
      <c r="C159" s="45">
        <f>'VACCINATION ANALYSIS (PH ONLY)'!I144</f>
        <v>0.99225876640215971</v>
      </c>
      <c r="D159" s="45">
        <f>'VACCINATION ANALYSIS (PH ONLY)'!J144</f>
        <v>1.2848204329239329E-3</v>
      </c>
      <c r="E159" s="45">
        <f>'VACCINATION ANALYSIS (PH ONLY)'!K144</f>
        <v>6.3284861073099425E-3</v>
      </c>
      <c r="F159" s="45">
        <f>'VACCINATION ANALYSIS (PH ONLY)'!L144</f>
        <v>1.2792705760679126E-4</v>
      </c>
      <c r="G159" s="45">
        <f>'VACCINATION ANALYSIS (PH ONLY)'!M144</f>
        <v>0</v>
      </c>
      <c r="J159" s="45">
        <f>'VACCINATION ANALYSIS (PH ONLY)'!W44</f>
        <v>7.0499999999999927</v>
      </c>
      <c r="K159" s="45">
        <f>'VACCINATION ANALYSIS (PH ONLY)'!X44</f>
        <v>0.95598502640640115</v>
      </c>
      <c r="L159" s="45">
        <f>'VACCINATION ANALYSIS (PH ONLY)'!Y44</f>
        <v>1.2447104160491888E-3</v>
      </c>
      <c r="M159" s="45">
        <f>'VACCINATION ANALYSIS (PH ONLY)'!Z44</f>
        <v>6.3170282665088338E-3</v>
      </c>
      <c r="N159" s="45">
        <f>'VACCINATION ANALYSIS (PH ONLY)'!AA44</f>
        <v>1.2782029364154617E-4</v>
      </c>
      <c r="O159" s="45">
        <f>'VACCINATION ANALYSIS (PH ONLY)'!AB44</f>
        <v>3.6325414617395219E-2</v>
      </c>
    </row>
    <row r="160" spans="2:15" ht="13.5" customHeight="1" x14ac:dyDescent="0.25">
      <c r="B160" s="45">
        <f>'VACCINATION ANALYSIS (PH ONLY)'!H145</f>
        <v>7.0999999999999828</v>
      </c>
      <c r="C160" s="45">
        <f>'VACCINATION ANALYSIS (PH ONLY)'!I145</f>
        <v>0.99220395165535935</v>
      </c>
      <c r="D160" s="45">
        <f>'VACCINATION ANALYSIS (PH ONLY)'!J145</f>
        <v>1.3074282890576763E-3</v>
      </c>
      <c r="E160" s="45">
        <f>'VACCINATION ANALYSIS (PH ONLY)'!K145</f>
        <v>6.3603956652597844E-3</v>
      </c>
      <c r="F160" s="45">
        <f>'VACCINATION ANALYSIS (PH ONLY)'!L145</f>
        <v>1.2822439032375511E-4</v>
      </c>
      <c r="G160" s="45">
        <f>'VACCINATION ANALYSIS (PH ONLY)'!M145</f>
        <v>0</v>
      </c>
      <c r="J160" s="45">
        <f>'VACCINATION ANALYSIS (PH ONLY)'!W45</f>
        <v>7.0999999999999925</v>
      </c>
      <c r="K160" s="45">
        <f>'VACCINATION ANALYSIS (PH ONLY)'!X45</f>
        <v>0.95504794213099453</v>
      </c>
      <c r="L160" s="45">
        <f>'VACCINATION ANALYSIS (PH ONLY)'!Y45</f>
        <v>1.264631899776881E-3</v>
      </c>
      <c r="M160" s="45">
        <f>'VACCINATION ANALYSIS (PH ONLY)'!Z45</f>
        <v>6.3479175103642966E-3</v>
      </c>
      <c r="N160" s="45">
        <f>'VACCINATION ANALYSIS (PH ONLY)'!AA45</f>
        <v>1.2810811908917351E-4</v>
      </c>
      <c r="O160" s="45">
        <f>'VACCINATION ANALYSIS (PH ONLY)'!AB45</f>
        <v>3.7211400339770939E-2</v>
      </c>
    </row>
    <row r="161" spans="2:15" ht="13.5" customHeight="1" x14ac:dyDescent="0.25">
      <c r="B161" s="45">
        <f>'VACCINATION ANALYSIS (PH ONLY)'!H146</f>
        <v>7.1499999999999826</v>
      </c>
      <c r="C161" s="45">
        <f>'VACCINATION ANALYSIS (PH ONLY)'!I146</f>
        <v>0.99214817555584311</v>
      </c>
      <c r="D161" s="45">
        <f>'VACCINATION ANALYSIS (PH ONLY)'!J146</f>
        <v>1.3304308201748639E-3</v>
      </c>
      <c r="E161" s="45">
        <f>'VACCINATION ANALYSIS (PH ONLY)'!K146</f>
        <v>6.3928666693960348E-3</v>
      </c>
      <c r="F161" s="45">
        <f>'VACCINATION ANALYSIS (PH ONLY)'!L146</f>
        <v>1.2852695458671212E-4</v>
      </c>
      <c r="G161" s="45">
        <f>'VACCINATION ANALYSIS (PH ONLY)'!M146</f>
        <v>0</v>
      </c>
      <c r="J161" s="45">
        <f>'VACCINATION ANALYSIS (PH ONLY)'!W46</f>
        <v>7.1499999999999924</v>
      </c>
      <c r="K161" s="45">
        <f>'VACCINATION ANALYSIS (PH ONLY)'!X46</f>
        <v>0.95411009200203722</v>
      </c>
      <c r="L161" s="45">
        <f>'VACCINATION ANALYSIS (PH ONLY)'!Y46</f>
        <v>1.2848208851659576E-3</v>
      </c>
      <c r="M161" s="45">
        <f>'VACCINATION ANALYSIS (PH ONLY)'!Z46</f>
        <v>6.3793005053452154E-3</v>
      </c>
      <c r="N161" s="45">
        <f>'VACCINATION ANALYSIS (PH ONLY)'!AA46</f>
        <v>1.284005453013702E-4</v>
      </c>
      <c r="O161" s="45">
        <f>'VACCINATION ANALYSIS (PH ONLY)'!AB46</f>
        <v>3.809738606214666E-2</v>
      </c>
    </row>
    <row r="162" spans="2:15" ht="13.5" customHeight="1" x14ac:dyDescent="0.25">
      <c r="B162" s="45">
        <f>'VACCINATION ANALYSIS (PH ONLY)'!H147</f>
        <v>7.1999999999999824</v>
      </c>
      <c r="C162" s="45">
        <f>'VACCINATION ANALYSIS (PH ONLY)'!I147</f>
        <v>0.99209142143378204</v>
      </c>
      <c r="D162" s="45">
        <f>'VACCINATION ANALYSIS (PH ONLY)'!J147</f>
        <v>1.3538348047437187E-3</v>
      </c>
      <c r="E162" s="45">
        <f>'VACCINATION ANALYSIS (PH ONLY)'!K147</f>
        <v>6.4259089197629257E-3</v>
      </c>
      <c r="F162" s="45">
        <f>'VACCINATION ANALYSIS (PH ONLY)'!L147</f>
        <v>1.288348417123072E-4</v>
      </c>
      <c r="G162" s="45">
        <f>'VACCINATION ANALYSIS (PH ONLY)'!M147</f>
        <v>0</v>
      </c>
      <c r="J162" s="45">
        <f>'VACCINATION ANALYSIS (PH ONLY)'!W47</f>
        <v>7.1999999999999922</v>
      </c>
      <c r="K162" s="45">
        <f>'VACCINATION ANALYSIS (PH ONLY)'!X47</f>
        <v>0.95317146673866504</v>
      </c>
      <c r="L162" s="45">
        <f>'VACCINATION ANALYSIS (PH ONLY)'!Y47</f>
        <v>1.3052799735597061E-3</v>
      </c>
      <c r="M162" s="45">
        <f>'VACCINATION ANALYSIS (PH ONLY)'!Z47</f>
        <v>6.4111838693059241E-3</v>
      </c>
      <c r="N162" s="45">
        <f>'VACCINATION ANALYSIS (PH ONLY)'!AA47</f>
        <v>1.2869763394318979E-4</v>
      </c>
      <c r="O162" s="45">
        <f>'VACCINATION ANALYSIS (PH ONLY)'!AB47</f>
        <v>3.898337178452238E-2</v>
      </c>
    </row>
    <row r="163" spans="2:15" ht="13.5" customHeight="1" x14ac:dyDescent="0.25">
      <c r="B163" s="45">
        <f>'VACCINATION ANALYSIS (PH ONLY)'!H148</f>
        <v>7.2499999999999822</v>
      </c>
      <c r="C163" s="45">
        <f>'VACCINATION ANALYSIS (PH ONLY)'!I148</f>
        <v>0.9920336723370663</v>
      </c>
      <c r="D163" s="45">
        <f>'VACCINATION ANALYSIS (PH ONLY)'!J148</f>
        <v>1.3776471336795517E-3</v>
      </c>
      <c r="E163" s="45">
        <f>'VACCINATION ANALYSIS (PH ONLY)'!K148</f>
        <v>6.4595323846701165E-3</v>
      </c>
      <c r="F163" s="45">
        <f>'VACCINATION ANALYSIS (PH ONLY)'!L148</f>
        <v>1.2914814458508012E-4</v>
      </c>
      <c r="G163" s="45">
        <f>'VACCINATION ANALYSIS (PH ONLY)'!M148</f>
        <v>0</v>
      </c>
      <c r="J163" s="45">
        <f>'VACCINATION ANALYSIS (PH ONLY)'!W48</f>
        <v>7.249999999999992</v>
      </c>
      <c r="K163" s="45">
        <f>'VACCINATION ANALYSIS (PH ONLY)'!X48</f>
        <v>0.95223205698902791</v>
      </c>
      <c r="L163" s="45">
        <f>'VACCINATION ANALYSIS (PH ONLY)'!Y48</f>
        <v>1.3260117725701192E-3</v>
      </c>
      <c r="M163" s="45">
        <f>'VACCINATION ANALYSIS (PH ONLY)'!Z48</f>
        <v>6.4435742842233936E-3</v>
      </c>
      <c r="N163" s="45">
        <f>'VACCINATION ANALYSIS (PH ONLY)'!AA48</f>
        <v>1.2899944727718006E-4</v>
      </c>
      <c r="O163" s="45">
        <f>'VACCINATION ANALYSIS (PH ONLY)'!AB48</f>
        <v>3.9869357506898101E-2</v>
      </c>
    </row>
    <row r="164" spans="2:15" ht="13.5" customHeight="1" x14ac:dyDescent="0.25">
      <c r="B164" s="45">
        <f>'VACCINATION ANALYSIS (PH ONLY)'!H149</f>
        <v>7.2999999999999821</v>
      </c>
      <c r="C164" s="45">
        <f>'VACCINATION ANALYSIS (PH ONLY)'!I149</f>
        <v>0.99197491102676705</v>
      </c>
      <c r="D164" s="45">
        <f>'VACCINATION ANALYSIS (PH ONLY)'!J149</f>
        <v>1.4018748120678559E-3</v>
      </c>
      <c r="E164" s="45">
        <f>'VACCINATION ANALYSIS (PH ONLY)'!K149</f>
        <v>6.4937472034822929E-3</v>
      </c>
      <c r="F164" s="45">
        <f>'VACCINATION ANALYSIS (PH ONLY)'!L149</f>
        <v>1.2946695768345777E-4</v>
      </c>
      <c r="G164" s="45">
        <f>'VACCINATION ANALYSIS (PH ONLY)'!M149</f>
        <v>0</v>
      </c>
      <c r="J164" s="45">
        <f>'VACCINATION ANALYSIS (PH ONLY)'!W49</f>
        <v>7.2999999999999918</v>
      </c>
      <c r="K164" s="45">
        <f>'VACCINATION ANALYSIS (PH ONLY)'!X49</f>
        <v>0.95129185333054622</v>
      </c>
      <c r="L164" s="45">
        <f>'VACCINATION ANALYSIS (PH ONLY)'!Y49</f>
        <v>1.3470188956657488E-3</v>
      </c>
      <c r="M164" s="45">
        <f>'VACCINATION ANALYSIS (PH ONLY)'!Z49</f>
        <v>6.4764784963465072E-3</v>
      </c>
      <c r="N164" s="45">
        <f>'VACCINATION ANALYSIS (PH ONLY)'!AA49</f>
        <v>1.2930604816477291E-4</v>
      </c>
      <c r="O164" s="45">
        <f>'VACCINATION ANALYSIS (PH ONLY)'!AB49</f>
        <v>4.0755343229273822E-2</v>
      </c>
    </row>
    <row r="165" spans="2:15" ht="13.5" customHeight="1" x14ac:dyDescent="0.25">
      <c r="B165" s="45">
        <f>'VACCINATION ANALYSIS (PH ONLY)'!H150</f>
        <v>7.3499999999999819</v>
      </c>
      <c r="C165" s="45">
        <f>'VACCINATION ANALYSIS (PH ONLY)'!I150</f>
        <v>0.99191511997253479</v>
      </c>
      <c r="D165" s="45">
        <f>'VACCINATION ANALYSIS (PH ONLY)'!J150</f>
        <v>1.4265249609086044E-3</v>
      </c>
      <c r="E165" s="45">
        <f>'VACCINATION ANALYSIS (PH ONLY)'!K150</f>
        <v>6.5285636894514424E-3</v>
      </c>
      <c r="F165" s="45">
        <f>'VACCINATION ANALYSIS (PH ONLY)'!L150</f>
        <v>1.2979137710614647E-4</v>
      </c>
      <c r="G165" s="45">
        <f>'VACCINATION ANALYSIS (PH ONLY)'!M150</f>
        <v>0</v>
      </c>
      <c r="J165" s="45">
        <f>'VACCINATION ANALYSIS (PH ONLY)'!W50</f>
        <v>7.3499999999999917</v>
      </c>
      <c r="K165" s="45">
        <f>'VACCINATION ANALYSIS (PH ONLY)'!X50</f>
        <v>0.9503508462701955</v>
      </c>
      <c r="L165" s="45">
        <f>'VACCINATION ANALYSIS (PH ONLY)'!Y50</f>
        <v>1.3683039617495272E-3</v>
      </c>
      <c r="M165" s="45">
        <f>'VACCINATION ANALYSIS (PH ONLY)'!Z50</f>
        <v>6.5099033163350545E-3</v>
      </c>
      <c r="N165" s="45">
        <f>'VACCINATION ANALYSIS (PH ONLY)'!AA50</f>
        <v>1.2961750006758026E-4</v>
      </c>
      <c r="O165" s="45">
        <f>'VACCINATION ANALYSIS (PH ONLY)'!AB50</f>
        <v>4.1641328951649542E-2</v>
      </c>
    </row>
    <row r="166" spans="2:15" ht="13.5" customHeight="1" x14ac:dyDescent="0.25">
      <c r="B166" s="45">
        <f>'VACCINATION ANALYSIS (PH ONLY)'!H151</f>
        <v>7.3999999999999817</v>
      </c>
      <c r="C166" s="45">
        <f>'VACCINATION ANALYSIS (PH ONLY)'!I151</f>
        <v>0.99185428134792808</v>
      </c>
      <c r="D166" s="45">
        <f>'VACCINATION ANALYSIS (PH ONLY)'!J151</f>
        <v>1.4516048188818128E-3</v>
      </c>
      <c r="E166" s="45">
        <f>'VACCINATION ANALYSIS (PH ONLY)'!K151</f>
        <v>6.5639923325923593E-3</v>
      </c>
      <c r="F166" s="45">
        <f>'VACCINATION ANALYSIS (PH ONLY)'!L151</f>
        <v>1.3012150059892532E-4</v>
      </c>
      <c r="G166" s="45">
        <f>'VACCINATION ANALYSIS (PH ONLY)'!M151</f>
        <v>0</v>
      </c>
      <c r="J166" s="45">
        <f>'VACCINATION ANALYSIS (PH ONLY)'!W51</f>
        <v>7.3999999999999915</v>
      </c>
      <c r="K166" s="45">
        <f>'VACCINATION ANALYSIS (PH ONLY)'!X51</f>
        <v>0.94940902624480861</v>
      </c>
      <c r="L166" s="45">
        <f>'VACCINATION ANALYSIS (PH ONLY)'!Y51</f>
        <v>1.3898695947265028E-3</v>
      </c>
      <c r="M166" s="45">
        <f>'VACCINATION ANALYSIS (PH ONLY)'!Z51</f>
        <v>6.5438556193882641E-3</v>
      </c>
      <c r="N166" s="45">
        <f>'VACCINATION ANALYSIS (PH ONLY)'!AA51</f>
        <v>1.2993386704859139E-4</v>
      </c>
      <c r="O166" s="45">
        <f>'VACCINATION ANALYSIS (PH ONLY)'!AB51</f>
        <v>4.2527314674025263E-2</v>
      </c>
    </row>
    <row r="167" spans="2:15" ht="13.5" customHeight="1" x14ac:dyDescent="0.25">
      <c r="B167" s="45">
        <f>'VACCINATION ANALYSIS (PH ONLY)'!H152</f>
        <v>7.4499999999999815</v>
      </c>
      <c r="C167" s="45">
        <f>'VACCINATION ANALYSIS (PH ONLY)'!I152</f>
        <v>0.99179237702568301</v>
      </c>
      <c r="D167" s="45">
        <f>'VACCINATION ANALYSIS (PH ONLY)'!J152</f>
        <v>1.4771217441344239E-3</v>
      </c>
      <c r="E167" s="45">
        <f>'VACCINATION ANALYSIS (PH ONLY)'!K152</f>
        <v>6.6000438026018312E-3</v>
      </c>
      <c r="F167" s="45">
        <f>'VACCINATION ANALYSIS (PH ONLY)'!L152</f>
        <v>1.304574275818471E-4</v>
      </c>
      <c r="G167" s="45">
        <f>'VACCINATION ANALYSIS (PH ONLY)'!M152</f>
        <v>0</v>
      </c>
      <c r="J167" s="45">
        <f>'VACCINATION ANALYSIS (PH ONLY)'!W52</f>
        <v>7.4499999999999913</v>
      </c>
      <c r="K167" s="45">
        <f>'VACCINATION ANALYSIS (PH ONLY)'!X52</f>
        <v>0.94846638362139979</v>
      </c>
      <c r="L167" s="45">
        <f>'VACCINATION ANALYSIS (PH ONLY)'!Y52</f>
        <v>1.4117184230613713E-3</v>
      </c>
      <c r="M167" s="45">
        <f>'VACCINATION ANALYSIS (PH ONLY)'!Z52</f>
        <v>6.5783423453624947E-3</v>
      </c>
      <c r="N167" s="45">
        <f>'VACCINATION ANALYSIS (PH ONLY)'!AA52</f>
        <v>1.3025521377326953E-4</v>
      </c>
      <c r="O167" s="45">
        <f>'VACCINATION ANALYSIS (PH ONLY)'!AB52</f>
        <v>4.3413300396400983E-2</v>
      </c>
    </row>
    <row r="168" spans="2:15" ht="13.5" customHeight="1" x14ac:dyDescent="0.25">
      <c r="B168" s="45">
        <f>'VACCINATION ANALYSIS (PH ONLY)'!H153</f>
        <v>7.4999999999999813</v>
      </c>
      <c r="C168" s="45">
        <f>'VACCINATION ANALYSIS (PH ONLY)'!I153</f>
        <v>0.99172938857291348</v>
      </c>
      <c r="D168" s="45">
        <f>'VACCINATION ANALYSIS (PH ONLY)'!J153</f>
        <v>1.5030832160885465E-3</v>
      </c>
      <c r="E168" s="45">
        <f>'VACCINATION ANALYSIS (PH ONLY)'!K153</f>
        <v>6.6367289518221425E-3</v>
      </c>
      <c r="F168" s="45">
        <f>'VACCINATION ANALYSIS (PH ONLY)'!L153</f>
        <v>1.3079925917685209E-4</v>
      </c>
      <c r="G168" s="45">
        <f>'VACCINATION ANALYSIS (PH ONLY)'!M153</f>
        <v>0</v>
      </c>
      <c r="J168" s="45">
        <f>'VACCINATION ANALYSIS (PH ONLY)'!W53</f>
        <v>7.4999999999999911</v>
      </c>
      <c r="K168" s="45">
        <f>'VACCINATION ANALYSIS (PH ONLY)'!X53</f>
        <v>0.9475229086975071</v>
      </c>
      <c r="L168" s="45">
        <f>'VACCINATION ANALYSIS (PH ONLY)'!Y53</f>
        <v>1.4338530793257299E-3</v>
      </c>
      <c r="M168" s="45">
        <f>'VACCINATION ANALYSIS (PH ONLY)'!Z53</f>
        <v>6.6133704988779523E-3</v>
      </c>
      <c r="N168" s="45">
        <f>'VACCINATION ANALYSIS (PH ONLY)'!AA53</f>
        <v>1.3058160551054619E-4</v>
      </c>
      <c r="O168" s="45">
        <f>'VACCINATION ANALYSIS (PH ONLY)'!AB53</f>
        <v>4.4299286118776704E-2</v>
      </c>
    </row>
    <row r="169" spans="2:15" ht="13.5" customHeight="1" x14ac:dyDescent="0.25">
      <c r="B169" s="45">
        <f>'VACCINATION ANALYSIS (PH ONLY)'!H154</f>
        <v>7.5499999999999812</v>
      </c>
      <c r="C169" s="45">
        <f>'VACCINATION ANALYSIS (PH ONLY)'!I154</f>
        <v>0.99166529724624497</v>
      </c>
      <c r="D169" s="45">
        <f>'VACCINATION ANALYSIS (PH ONLY)'!J154</f>
        <v>1.5294968372710901E-3</v>
      </c>
      <c r="E169" s="45">
        <f>'VACCINATION ANALYSIS (PH ONLY)'!K154</f>
        <v>6.6740588182492904E-3</v>
      </c>
      <c r="F169" s="45">
        <f>'VACCINATION ANALYSIS (PH ONLY)'!L154</f>
        <v>1.3114709823579894E-4</v>
      </c>
      <c r="G169" s="45">
        <f>'VACCINATION ANALYSIS (PH ONLY)'!M154</f>
        <v>0</v>
      </c>
      <c r="J169" s="45">
        <f>'VACCINATION ANALYSIS (PH ONLY)'!W54</f>
        <v>7.5499999999999909</v>
      </c>
      <c r="K169" s="45">
        <f>'VACCINATION ANALYSIS (PH ONLY)'!X54</f>
        <v>0.94657859170156289</v>
      </c>
      <c r="L169" s="45">
        <f>'VACCINATION ANALYSIS (PH ONLY)'!Y54</f>
        <v>1.4562761997349708E-3</v>
      </c>
      <c r="M169" s="45">
        <f>'VACCINATION ANALYSIS (PH ONLY)'!Z54</f>
        <v>6.6489471494141318E-3</v>
      </c>
      <c r="N169" s="45">
        <f>'VACCINATION ANALYSIS (PH ONLY)'!AA54</f>
        <v>1.3091310813371086E-4</v>
      </c>
      <c r="O169" s="45">
        <f>'VACCINATION ANALYSIS (PH ONLY)'!AB54</f>
        <v>4.5185271841152425E-2</v>
      </c>
    </row>
    <row r="170" spans="2:15" ht="13.5" customHeight="1" x14ac:dyDescent="0.25">
      <c r="B170" s="45">
        <f>'VACCINATION ANALYSIS (PH ONLY)'!H155</f>
        <v>7.599999999999981</v>
      </c>
      <c r="C170" s="45">
        <f>'VACCINATION ANALYSIS (PH ONLY)'!I155</f>
        <v>0.99160008398688093</v>
      </c>
      <c r="D170" s="45">
        <f>'VACCINATION ANALYSIS (PH ONLY)'!J155</f>
        <v>1.5563703351647931E-3</v>
      </c>
      <c r="E170" s="45">
        <f>'VACCINATION ANALYSIS (PH ONLY)'!K155</f>
        <v>6.7120446285865668E-3</v>
      </c>
      <c r="F170" s="45">
        <f>'VACCINATION ANALYSIS (PH ONLY)'!L155</f>
        <v>1.3150104936891736E-4</v>
      </c>
      <c r="G170" s="45">
        <f>'VACCINATION ANALYSIS (PH ONLY)'!M155</f>
        <v>0</v>
      </c>
      <c r="J170" s="45">
        <f>'VACCINATION ANALYSIS (PH ONLY)'!W55</f>
        <v>7.5999999999999908</v>
      </c>
      <c r="K170" s="45">
        <f>'VACCINATION ANALYSIS (PH ONLY)'!X55</f>
        <v>0.94563342279328055</v>
      </c>
      <c r="L170" s="45">
        <f>'VACCINATION ANALYSIS (PH ONLY)'!Y55</f>
        <v>1.4789904236747209E-3</v>
      </c>
      <c r="M170" s="45">
        <f>'VACCINATION ANALYSIS (PH ONLY)'!Z55</f>
        <v>6.6850794313937003E-3</v>
      </c>
      <c r="N170" s="45">
        <f>'VACCINATION ANALYSIS (PH ONLY)'!AA55</f>
        <v>1.3124978812119236E-4</v>
      </c>
      <c r="O170" s="45">
        <f>'VACCINATION ANALYSIS (PH ONLY)'!AB55</f>
        <v>4.6071257563528145E-2</v>
      </c>
    </row>
    <row r="171" spans="2:15" ht="13.5" customHeight="1" x14ac:dyDescent="0.25">
      <c r="B171" s="45">
        <f>'VACCINATION ANALYSIS (PH ONLY)'!H156</f>
        <v>7.6499999999999808</v>
      </c>
      <c r="C171" s="45">
        <f>'VACCINATION ANALYSIS (PH ONLY)'!I156</f>
        <v>0.9915337294156028</v>
      </c>
      <c r="D171" s="45">
        <f>'VACCINATION ANALYSIS (PH ONLY)'!J156</f>
        <v>1.5837115640806832E-3</v>
      </c>
      <c r="E171" s="45">
        <f>'VACCINATION ANALYSIS (PH ONLY)'!K156</f>
        <v>6.7506978013439642E-3</v>
      </c>
      <c r="F171" s="45">
        <f>'VACCINATION ANALYSIS (PH ONLY)'!L156</f>
        <v>1.31861218973689E-4</v>
      </c>
      <c r="G171" s="45">
        <f>'VACCINATION ANALYSIS (PH ONLY)'!M156</f>
        <v>0</v>
      </c>
      <c r="J171" s="45">
        <f>'VACCINATION ANALYSIS (PH ONLY)'!W56</f>
        <v>7.6499999999999906</v>
      </c>
      <c r="K171" s="45">
        <f>'VACCINATION ANALYSIS (PH ONLY)'!X56</f>
        <v>0.9446873920640656</v>
      </c>
      <c r="L171" s="45">
        <f>'VACCINATION ANALYSIS (PH ONLY)'!Y56</f>
        <v>1.5019983932167433E-3</v>
      </c>
      <c r="M171" s="45">
        <f>'VACCINATION ANALYSIS (PH ONLY)'!Z56</f>
        <v>6.7217745442546281E-3</v>
      </c>
      <c r="N171" s="45">
        <f>'VACCINATION ANALYSIS (PH ONLY)'!AA56</f>
        <v>1.3159171255723085E-4</v>
      </c>
      <c r="O171" s="45">
        <f>'VACCINATION ANALYSIS (PH ONLY)'!AB56</f>
        <v>4.6957243285903866E-2</v>
      </c>
    </row>
    <row r="172" spans="2:15" ht="13.5" customHeight="1" x14ac:dyDescent="0.25">
      <c r="B172" s="45">
        <f>'VACCINATION ANALYSIS (PH ONLY)'!H157</f>
        <v>7.6999999999999806</v>
      </c>
      <c r="C172" s="45">
        <f>'VACCINATION ANALYSIS (PH ONLY)'!I157</f>
        <v>0.99146621382770095</v>
      </c>
      <c r="D172" s="45">
        <f>'VACCINATION ANALYSIS (PH ONLY)'!J157</f>
        <v>1.6115285070519372E-3</v>
      </c>
      <c r="E172" s="45">
        <f>'VACCINATION ANALYSIS (PH ONLY)'!K157</f>
        <v>6.7900299499839166E-3</v>
      </c>
      <c r="F172" s="45">
        <f>'VACCINATION ANALYSIS (PH ONLY)'!L157</f>
        <v>1.3222771526415867E-4</v>
      </c>
      <c r="G172" s="45">
        <f>'VACCINATION ANALYSIS (PH ONLY)'!M157</f>
        <v>0</v>
      </c>
      <c r="J172" s="45">
        <f>'VACCINATION ANALYSIS (PH ONLY)'!W57</f>
        <v>7.6999999999999904</v>
      </c>
      <c r="K172" s="45">
        <f>'VACCINATION ANALYSIS (PH ONLY)'!X57</f>
        <v>0.94374048953745204</v>
      </c>
      <c r="L172" s="45">
        <f>'VACCINATION ANALYSIS (PH ONLY)'!Y57</f>
        <v>1.5253027526242462E-3</v>
      </c>
      <c r="M172" s="45">
        <f>'VACCINATION ANALYSIS (PH ONLY)'!Z57</f>
        <v>6.7590397525102326E-3</v>
      </c>
      <c r="N172" s="45">
        <f>'VACCINATION ANALYSIS (PH ONLY)'!AA57</f>
        <v>1.319389491324375E-4</v>
      </c>
      <c r="O172" s="45">
        <f>'VACCINATION ANALYSIS (PH ONLY)'!AB57</f>
        <v>4.7843229008279586E-2</v>
      </c>
    </row>
    <row r="173" spans="2:15" ht="13.5" customHeight="1" x14ac:dyDescent="0.25">
      <c r="B173" s="45">
        <f>'VACCINATION ANALYSIS (PH ONLY)'!H158</f>
        <v>7.7499999999999805</v>
      </c>
      <c r="C173" s="45">
        <f>'VACCINATION ANALYSIS (PH ONLY)'!I158</f>
        <v>0.9913975171878372</v>
      </c>
      <c r="D173" s="45">
        <f>'VACCINATION ANALYSIS (PH ONLY)'!J158</f>
        <v>1.6398292777491453E-3</v>
      </c>
      <c r="E173" s="45">
        <f>'VACCINATION ANALYSIS (PH ONLY)'!K158</f>
        <v>6.830052886113957E-3</v>
      </c>
      <c r="F173" s="45">
        <f>'VACCINATION ANALYSIS (PH ONLY)'!L158</f>
        <v>1.3260064830068394E-4</v>
      </c>
      <c r="G173" s="45">
        <f>'VACCINATION ANALYSIS (PH ONLY)'!M158</f>
        <v>0</v>
      </c>
      <c r="J173" s="45">
        <f>'VACCINATION ANALYSIS (PH ONLY)'!W58</f>
        <v>7.7499999999999902</v>
      </c>
      <c r="K173" s="45">
        <f>'VACCINATION ANALYSIS (PH ONLY)'!X58</f>
        <v>0.94279270516955549</v>
      </c>
      <c r="L173" s="45">
        <f>'VACCINATION ANALYSIS (PH ONLY)'!Y58</f>
        <v>1.5489061478464845E-3</v>
      </c>
      <c r="M173" s="45">
        <f>'VACCINATION ANALYSIS (PH ONLY)'!Z58</f>
        <v>6.7968823857969506E-3</v>
      </c>
      <c r="N173" s="45">
        <f>'VACCINATION ANALYSIS (PH ONLY)'!AA58</f>
        <v>1.3229156614423984E-4</v>
      </c>
      <c r="O173" s="45">
        <f>'VACCINATION ANALYSIS (PH ONLY)'!AB58</f>
        <v>4.8729214730655307E-2</v>
      </c>
    </row>
    <row r="174" spans="2:15" ht="13.5" customHeight="1" x14ac:dyDescent="0.25">
      <c r="B174" s="45">
        <f>'VACCINATION ANALYSIS (PH ONLY)'!H159</f>
        <v>7.7999999999999803</v>
      </c>
      <c r="C174" s="45">
        <f>'VACCINATION ANALYSIS (PH ONLY)'!I159</f>
        <v>0.99132761912483713</v>
      </c>
      <c r="D174" s="45">
        <f>'VACCINATION ANALYSIS (PH ONLY)'!J159</f>
        <v>1.6686221224169427E-3</v>
      </c>
      <c r="E174" s="45">
        <f>'VACCINATION ANALYSIS (PH ONLY)'!K159</f>
        <v>6.8707786227267904E-3</v>
      </c>
      <c r="F174" s="45">
        <f>'VACCINATION ANALYSIS (PH ONLY)'!L159</f>
        <v>1.3298013002012625E-4</v>
      </c>
      <c r="G174" s="45">
        <f>'VACCINATION ANALYSIS (PH ONLY)'!M159</f>
        <v>0</v>
      </c>
      <c r="J174" s="45">
        <f>'VACCINATION ANALYSIS (PH ONLY)'!W59</f>
        <v>7.7999999999999901</v>
      </c>
      <c r="K174" s="45">
        <f>'VACCINATION ANALYSIS (PH ONLY)'!X59</f>
        <v>0.94184402884955831</v>
      </c>
      <c r="L174" s="45">
        <f>'VACCINATION ANALYSIS (PH ONLY)'!Y59</f>
        <v>1.5728112260026091E-3</v>
      </c>
      <c r="M174" s="45">
        <f>'VACCINATION ANALYSIS (PH ONLY)'!Z59</f>
        <v>6.8353098389095056E-3</v>
      </c>
      <c r="N174" s="45">
        <f>'VACCINATION ANALYSIS (PH ONLY)'!AA59</f>
        <v>1.32649632497209E-4</v>
      </c>
      <c r="O174" s="45">
        <f>'VACCINATION ANALYSIS (PH ONLY)'!AB59</f>
        <v>4.9615200453031028E-2</v>
      </c>
    </row>
    <row r="175" spans="2:15" ht="13.5" customHeight="1" x14ac:dyDescent="0.25">
      <c r="B175" s="45">
        <f>'VACCINATION ANALYSIS (PH ONLY)'!H160</f>
        <v>7.8499999999999801</v>
      </c>
      <c r="C175" s="45">
        <f>'VACCINATION ANALYSIS (PH ONLY)'!I160</f>
        <v>0.99125649892641421</v>
      </c>
      <c r="D175" s="45">
        <f>'VACCINATION ANALYSIS (PH ONLY)'!J160</f>
        <v>1.6979154218319571E-3</v>
      </c>
      <c r="E175" s="45">
        <f>'VACCINATION ANALYSIS (PH ONLY)'!K160</f>
        <v>6.9122193774883017E-3</v>
      </c>
      <c r="F175" s="45">
        <f>'VACCINATION ANALYSIS (PH ONLY)'!L160</f>
        <v>1.3336627426648761E-4</v>
      </c>
      <c r="G175" s="45">
        <f>'VACCINATION ANALYSIS (PH ONLY)'!M160</f>
        <v>0</v>
      </c>
      <c r="J175" s="45">
        <f>'VACCINATION ANALYSIS (PH ONLY)'!W60</f>
        <v>7.8499999999999899</v>
      </c>
      <c r="K175" s="45">
        <f>'VACCINATION ANALYSIS (PH ONLY)'!X60</f>
        <v>0.94089445040021069</v>
      </c>
      <c r="L175" s="45">
        <f>'VACCINATION ANALYSIS (PH ONLY)'!Y60</f>
        <v>1.5970206348546712E-3</v>
      </c>
      <c r="M175" s="45">
        <f>'VACCINATION ANALYSIS (PH ONLY)'!Z60</f>
        <v>6.8743295718232591E-3</v>
      </c>
      <c r="N175" s="45">
        <f>'VACCINATION ANALYSIS (PH ONLY)'!AA60</f>
        <v>1.3301321770326817E-4</v>
      </c>
      <c r="O175" s="45">
        <f>'VACCINATION ANALYSIS (PH ONLY)'!AB60</f>
        <v>5.0501186175406748E-2</v>
      </c>
    </row>
    <row r="176" spans="2:15" ht="13.5" customHeight="1" x14ac:dyDescent="0.25">
      <c r="B176" s="45">
        <f>'VACCINATION ANALYSIS (PH ONLY)'!H161</f>
        <v>7.8999999999999799</v>
      </c>
      <c r="C176" s="45">
        <f>'VACCINATION ANALYSIS (PH ONLY)'!I161</f>
        <v>0.99118413553382234</v>
      </c>
      <c r="D176" s="45">
        <f>'VACCINATION ANALYSIS (PH ONLY)'!J161</f>
        <v>1.7277176932820346E-3</v>
      </c>
      <c r="E176" s="45">
        <f>'VACCINATION ANALYSIS (PH ONLY)'!K161</f>
        <v>6.9543875760740056E-3</v>
      </c>
      <c r="F176" s="45">
        <f>'VACCINATION ANALYSIS (PH ONLY)'!L161</f>
        <v>1.3375919682200114E-4</v>
      </c>
      <c r="G176" s="45">
        <f>'VACCINATION ANALYSIS (PH ONLY)'!M161</f>
        <v>0</v>
      </c>
      <c r="J176" s="45">
        <f>'VACCINATION ANALYSIS (PH ONLY)'!W61</f>
        <v>7.8999999999999897</v>
      </c>
      <c r="K176" s="45">
        <f>'VACCINATION ANALYSIS (PH ONLY)'!X61</f>
        <v>0.93994395957836152</v>
      </c>
      <c r="L176" s="45">
        <f>'VACCINATION ANALYSIS (PH ONLY)'!Y61</f>
        <v>1.6215370222697231E-3</v>
      </c>
      <c r="M176" s="45">
        <f>'VACCINATION ANALYSIS (PH ONLY)'!Z61</f>
        <v>6.9139491097034182E-3</v>
      </c>
      <c r="N176" s="45">
        <f>'VACCINATION ANALYSIS (PH ONLY)'!AA61</f>
        <v>1.3338239188177842E-4</v>
      </c>
      <c r="O176" s="45">
        <f>'VACCINATION ANALYSIS (PH ONLY)'!AB61</f>
        <v>5.1387171897782469E-2</v>
      </c>
    </row>
    <row r="177" spans="2:15" ht="13.5" customHeight="1" x14ac:dyDescent="0.25">
      <c r="B177" s="45">
        <f>'VACCINATION ANALYSIS (PH ONLY)'!H162</f>
        <v>7.9499999999999797</v>
      </c>
      <c r="C177" s="45">
        <f>'VACCINATION ANALYSIS (PH ONLY)'!I162</f>
        <v>0.99111050753644048</v>
      </c>
      <c r="D177" s="45">
        <f>'VACCINATION ANALYSIS (PH ONLY)'!J162</f>
        <v>1.7580375925666525E-3</v>
      </c>
      <c r="E177" s="45">
        <f>'VACCINATION ANALYSIS (PH ONLY)'!K162</f>
        <v>6.9972958555545566E-3</v>
      </c>
      <c r="F177" s="45">
        <f>'VACCINATION ANALYSIS (PH ONLY)'!L162</f>
        <v>1.3415901543867547E-4</v>
      </c>
      <c r="G177" s="45">
        <f>'VACCINATION ANALYSIS (PH ONLY)'!M162</f>
        <v>0</v>
      </c>
      <c r="J177" s="45">
        <f>'VACCINATION ANALYSIS (PH ONLY)'!W62</f>
        <v>7.9499999999999895</v>
      </c>
      <c r="K177" s="45">
        <f>'VACCINATION ANALYSIS (PH ONLY)'!X62</f>
        <v>0.93899254607550942</v>
      </c>
      <c r="L177" s="45">
        <f>'VACCINATION ANALYSIS (PH ONLY)'!Y62</f>
        <v>1.6463630356709452E-3</v>
      </c>
      <c r="M177" s="45">
        <f>'VACCINATION ANALYSIS (PH ONLY)'!Z62</f>
        <v>6.9541760429009114E-3</v>
      </c>
      <c r="N177" s="45">
        <f>'VACCINATION ANALYSIS (PH ONLY)'!AA62</f>
        <v>1.3375722575950048E-4</v>
      </c>
      <c r="O177" s="45">
        <f>'VACCINATION ANALYSIS (PH ONLY)'!AB62</f>
        <v>5.2273157620158189E-2</v>
      </c>
    </row>
    <row r="178" spans="2:15" ht="13.5" customHeight="1" x14ac:dyDescent="0.25">
      <c r="B178" s="45">
        <f>'VACCINATION ANALYSIS (PH ONLY)'!H163</f>
        <v>7.9999999999999796</v>
      </c>
      <c r="C178" s="45">
        <f>'VACCINATION ANALYSIS (PH ONLY)'!I163</f>
        <v>0.99103559316628065</v>
      </c>
      <c r="D178" s="45">
        <f>'VACCINATION ANALYSIS (PH ONLY)'!J163</f>
        <v>1.7888839160184395E-3</v>
      </c>
      <c r="E178" s="45">
        <f>'VACCINATION ANALYSIS (PH ONLY)'!K163</f>
        <v>7.0409570678306877E-3</v>
      </c>
      <c r="F178" s="45">
        <f>'VACCINATION ANALYSIS (PH ONLY)'!L163</f>
        <v>1.3456584987030262E-4</v>
      </c>
      <c r="G178" s="45">
        <f>'VACCINATION ANALYSIS (PH ONLY)'!M163</f>
        <v>0</v>
      </c>
      <c r="J178" s="45">
        <f>'VACCINATION ANALYSIS (PH ONLY)'!W63</f>
        <v>7.9999999999999893</v>
      </c>
      <c r="K178" s="45">
        <f>'VACCINATION ANALYSIS (PH ONLY)'!X63</f>
        <v>0.9380401995183828</v>
      </c>
      <c r="L178" s="45">
        <f>'VACCINATION ANALYSIS (PH ONLY)'!Y63</f>
        <v>1.6715013214777239E-3</v>
      </c>
      <c r="M178" s="45">
        <f>'VACCINATION ANALYSIS (PH ONLY)'!Z63</f>
        <v>6.9950180269345678E-3</v>
      </c>
      <c r="N178" s="45">
        <f>'VACCINATION ANALYSIS (PH ONLY)'!AA63</f>
        <v>1.3413779067042802E-4</v>
      </c>
      <c r="O178" s="45">
        <f>'VACCINATION ANALYSIS (PH ONLY)'!AB63</f>
        <v>5.315914334253391E-2</v>
      </c>
    </row>
    <row r="179" spans="2:15" ht="13.5" customHeight="1" x14ac:dyDescent="0.25">
      <c r="B179" s="45">
        <f>'VACCINATION ANALYSIS (PH ONLY)'!H164</f>
        <v>8.0499999999999794</v>
      </c>
      <c r="C179" s="45">
        <f>'VACCINATION ANALYSIS (PH ONLY)'!I164</f>
        <v>0.99095937029243109</v>
      </c>
      <c r="D179" s="45">
        <f>'VACCINATION ANALYSIS (PH ONLY)'!J164</f>
        <v>1.8202656025457014E-3</v>
      </c>
      <c r="E179" s="45">
        <f>'VACCINATION ANALYSIS (PH ONLY)'!K164</f>
        <v>7.0853842831182243E-3</v>
      </c>
      <c r="F179" s="45">
        <f>'VACCINATION ANALYSIS (PH ONLY)'!L164</f>
        <v>1.349798219049308E-4</v>
      </c>
      <c r="G179" s="45">
        <f>'VACCINATION ANALYSIS (PH ONLY)'!M164</f>
        <v>0</v>
      </c>
      <c r="J179" s="45">
        <f>'VACCINATION ANALYSIS (PH ONLY)'!W64</f>
        <v>8.0499999999999901</v>
      </c>
      <c r="K179" s="45">
        <f>'VACCINATION ANALYSIS (PH ONLY)'!X64</f>
        <v>0.93708690946954021</v>
      </c>
      <c r="L179" s="45">
        <f>'VACCINATION ANALYSIS (PH ONLY)'!Y64</f>
        <v>1.6969545245346311E-3</v>
      </c>
      <c r="M179" s="45">
        <f>'VACCINATION ANALYSIS (PH ONLY)'!Z64</f>
        <v>7.0364827824594082E-3</v>
      </c>
      <c r="N179" s="45">
        <f>'VACCINATION ANALYSIS (PH ONLY)'!AA64</f>
        <v>1.3452415855549316E-4</v>
      </c>
      <c r="O179" s="45">
        <f>'VACCINATION ANALYSIS (PH ONLY)'!AB64</f>
        <v>5.4045129064909631E-2</v>
      </c>
    </row>
    <row r="180" spans="2:15" ht="13.5" customHeight="1" x14ac:dyDescent="0.25">
      <c r="B180" s="45">
        <f>'VACCINATION ANALYSIS (PH ONLY)'!H165</f>
        <v>8.0999999999999801</v>
      </c>
      <c r="C180" s="45">
        <f>'VACCINATION ANALYSIS (PH ONLY)'!I165</f>
        <v>0.99088181641542294</v>
      </c>
      <c r="D180" s="45">
        <f>'VACCINATION ANALYSIS (PH ONLY)'!J165</f>
        <v>1.8521917356958246E-3</v>
      </c>
      <c r="E180" s="45">
        <f>'VACCINATION ANALYSIS (PH ONLY)'!K165</f>
        <v>7.1305907934836208E-3</v>
      </c>
      <c r="F180" s="45">
        <f>'VACCINATION ANALYSIS (PH ONLY)'!L165</f>
        <v>1.3540105539780852E-4</v>
      </c>
      <c r="G180" s="45">
        <f>'VACCINATION ANALYSIS (PH ONLY)'!M165</f>
        <v>0</v>
      </c>
      <c r="J180" s="45">
        <f>'VACCINATION ANALYSIS (PH ONLY)'!W65</f>
        <v>8.0999999999999908</v>
      </c>
      <c r="K180" s="45">
        <f>'VACCINATION ANALYSIS (PH ONLY)'!X65</f>
        <v>0.93613266542800244</v>
      </c>
      <c r="L180" s="45">
        <f>'VACCINATION ANALYSIS (PH ONLY)'!Y65</f>
        <v>1.7227252875292327E-3</v>
      </c>
      <c r="M180" s="45">
        <f>'VACCINATION ANALYSIS (PH ONLY)'!Z65</f>
        <v>7.0785780952207309E-3</v>
      </c>
      <c r="N180" s="45">
        <f>'VACCINATION ANALYSIS (PH ONLY)'!AA65</f>
        <v>1.3491640196213765E-4</v>
      </c>
      <c r="O180" s="45">
        <f>'VACCINATION ANALYSIS (PH ONLY)'!AB65</f>
        <v>5.4931114787285351E-2</v>
      </c>
    </row>
    <row r="181" spans="2:15" ht="13.5" customHeight="1" x14ac:dyDescent="0.25">
      <c r="B181" s="45">
        <f>'VACCINATION ANALYSIS (PH ONLY)'!H166</f>
        <v>8.1499999999999808</v>
      </c>
      <c r="C181" s="45">
        <f>'VACCINATION ANALYSIS (PH ONLY)'!I166</f>
        <v>0.99080290866152554</v>
      </c>
      <c r="D181" s="45">
        <f>'VACCINATION ANALYSIS (PH ONLY)'!J166</f>
        <v>1.8846715457394242E-3</v>
      </c>
      <c r="E181" s="45">
        <f>'VACCINATION ANALYSIS (PH ONLY)'!K166</f>
        <v>7.1765901164305944E-3</v>
      </c>
      <c r="F181" s="45">
        <f>'VACCINATION ANALYSIS (PH ONLY)'!L166</f>
        <v>1.3582967630480509E-4</v>
      </c>
      <c r="G181" s="45">
        <f>'VACCINATION ANALYSIS (PH ONLY)'!M166</f>
        <v>0</v>
      </c>
      <c r="J181" s="45">
        <f>'VACCINATION ANALYSIS (PH ONLY)'!W66</f>
        <v>8.1499999999999915</v>
      </c>
      <c r="K181" s="45">
        <f>'VACCINATION ANALYSIS (PH ONLY)'!X66</f>
        <v>0.93517745682990328</v>
      </c>
      <c r="L181" s="45">
        <f>'VACCINATION ANALYSIS (PH ONLY)'!Y66</f>
        <v>1.7488162503986814E-3</v>
      </c>
      <c r="M181" s="45">
        <f>'VACCINATION ANALYSIS (PH ONLY)'!Z66</f>
        <v>7.1213118159937274E-3</v>
      </c>
      <c r="N181" s="45">
        <f>'VACCINATION ANALYSIS (PH ONLY)'!AA66</f>
        <v>1.3531459404375108E-4</v>
      </c>
      <c r="O181" s="45">
        <f>'VACCINATION ANALYSIS (PH ONLY)'!AB66</f>
        <v>5.5817100509661072E-2</v>
      </c>
    </row>
    <row r="182" spans="2:15" ht="13.5" customHeight="1" x14ac:dyDescent="0.25">
      <c r="B182" s="45">
        <f>'VACCINATION ANALYSIS (PH ONLY)'!H167</f>
        <v>8.1999999999999815</v>
      </c>
      <c r="C182" s="45">
        <f>'VACCINATION ANALYSIS (PH ONLY)'!I167</f>
        <v>0.99072262377697085</v>
      </c>
      <c r="D182" s="45">
        <f>'VACCINATION ANALYSIS (PH ONLY)'!J167</f>
        <v>1.9177144117750724E-3</v>
      </c>
      <c r="E182" s="45">
        <f>'VACCINATION ANALYSIS (PH ONLY)'!K167</f>
        <v>7.2233959985382561E-3</v>
      </c>
      <c r="F182" s="45">
        <f>'VACCINATION ANALYSIS (PH ONLY)'!L167</f>
        <v>1.3626581271631018E-4</v>
      </c>
      <c r="G182" s="45">
        <f>'VACCINATION ANALYSIS (PH ONLY)'!M167</f>
        <v>0</v>
      </c>
      <c r="J182" s="45">
        <f>'VACCINATION ANALYSIS (PH ONLY)'!W67</f>
        <v>8.1999999999999922</v>
      </c>
      <c r="K182" s="45">
        <f>'VACCINATION ANALYSIS (PH ONLY)'!X67</f>
        <v>0.93422127304917146</v>
      </c>
      <c r="L182" s="45">
        <f>'VACCINATION ANALYSIS (PH ONLY)'!Y67</f>
        <v>1.7752300497250319E-3</v>
      </c>
      <c r="M182" s="45">
        <f>'VACCINATION ANALYSIS (PH ONLY)'!Z67</f>
        <v>7.1646918605083459E-3</v>
      </c>
      <c r="N182" s="45">
        <f>'VACCINATION ANALYSIS (PH ONLY)'!AA67</f>
        <v>1.3571880855897016E-4</v>
      </c>
      <c r="O182" s="45">
        <f>'VACCINATION ANALYSIS (PH ONLY)'!AB67</f>
        <v>5.6703086232036792E-2</v>
      </c>
    </row>
    <row r="183" spans="2:15" ht="13.5" customHeight="1" x14ac:dyDescent="0.25">
      <c r="B183" s="45">
        <f>'VACCINATION ANALYSIS (PH ONLY)'!H168</f>
        <v>8.2499999999999822</v>
      </c>
      <c r="C183" s="45">
        <f>'VACCINATION ANALYSIS (PH ONLY)'!I168</f>
        <v>0.99064093812210308</v>
      </c>
      <c r="D183" s="45">
        <f>'VACCINATION ANALYSIS (PH ONLY)'!J168</f>
        <v>1.951329863854431E-3</v>
      </c>
      <c r="E183" s="45">
        <f>'VACCINATION ANALYSIS (PH ONLY)'!K168</f>
        <v>7.2710224191513675E-3</v>
      </c>
      <c r="F183" s="45">
        <f>'VACCINATION ANALYSIS (PH ONLY)'!L168</f>
        <v>1.3670959489162023E-4</v>
      </c>
      <c r="G183" s="45">
        <f>'VACCINATION ANALYSIS (PH ONLY)'!M168</f>
        <v>0</v>
      </c>
      <c r="J183" s="45">
        <f>'VACCINATION ANALYSIS (PH ONLY)'!W68</f>
        <v>8.2499999999999929</v>
      </c>
      <c r="K183" s="45">
        <f>'VACCINATION ANALYSIS (PH ONLY)'!X68</f>
        <v>0.93326410339823929</v>
      </c>
      <c r="L183" s="45">
        <f>'VACCINATION ANALYSIS (PH ONLY)'!Y68</f>
        <v>1.8019693181192222E-3</v>
      </c>
      <c r="M183" s="45">
        <f>'VACCINATION ANALYSIS (PH ONLY)'!Z68</f>
        <v>7.2087262093591129E-3</v>
      </c>
      <c r="N183" s="45">
        <f>'VACCINATION ANALYSIS (PH ONLY)'!AA68</f>
        <v>1.3612911987083838E-4</v>
      </c>
      <c r="O183" s="45">
        <f>'VACCINATION ANALYSIS (PH ONLY)'!AB68</f>
        <v>5.7589071954412513E-2</v>
      </c>
    </row>
    <row r="184" spans="2:15" ht="13.5" customHeight="1" x14ac:dyDescent="0.25">
      <c r="B184" s="45">
        <f>'VACCINATION ANALYSIS (PH ONLY)'!H169</f>
        <v>8.2999999999999829</v>
      </c>
      <c r="C184" s="45">
        <f>'VACCINATION ANALYSIS (PH ONLY)'!I169</f>
        <v>0.99055782766545586</v>
      </c>
      <c r="D184" s="45">
        <f>'VACCINATION ANALYSIS (PH ONLY)'!J169</f>
        <v>1.9855275851276017E-3</v>
      </c>
      <c r="E184" s="45">
        <f>'VACCINATION ANALYSIS (PH ONLY)'!K169</f>
        <v>7.3194835941231429E-3</v>
      </c>
      <c r="F184" s="45">
        <f>'VACCINATION ANALYSIS (PH ONLY)'!L169</f>
        <v>1.3716115529381279E-4</v>
      </c>
      <c r="G184" s="45">
        <f>'VACCINATION ANALYSIS (PH ONLY)'!M169</f>
        <v>0</v>
      </c>
      <c r="J184" s="45">
        <f>'VACCINATION ANALYSIS (PH ONLY)'!W69</f>
        <v>8.2999999999999936</v>
      </c>
      <c r="K184" s="45">
        <f>'VACCINATION ANALYSIS (PH ONLY)'!X69</f>
        <v>0.93230593712877385</v>
      </c>
      <c r="L184" s="45">
        <f>'VACCINATION ANALYSIS (PH ONLY)'!Y69</f>
        <v>1.8290366835936897E-3</v>
      </c>
      <c r="M184" s="45">
        <f>'VACCINATION ANALYSIS (PH ONLY)'!Z69</f>
        <v>7.2534229078996953E-3</v>
      </c>
      <c r="N184" s="45">
        <f>'VACCINATION ANALYSIS (PH ONLY)'!AA69</f>
        <v>1.3654560294582409E-4</v>
      </c>
      <c r="O184" s="45">
        <f>'VACCINATION ANALYSIS (PH ONLY)'!AB69</f>
        <v>5.8475057676788234E-2</v>
      </c>
    </row>
    <row r="185" spans="2:15" ht="13.5" customHeight="1" x14ac:dyDescent="0.25">
      <c r="B185" s="45">
        <f>'VACCINATION ANALYSIS (PH ONLY)'!H170</f>
        <v>8.3499999999999837</v>
      </c>
      <c r="C185" s="45">
        <f>'VACCINATION ANALYSIS (PH ONLY)'!I170</f>
        <v>0.99047326797775592</v>
      </c>
      <c r="D185" s="45">
        <f>'VACCINATION ANALYSIS (PH ONLY)'!J170</f>
        <v>2.0203174140084493E-3</v>
      </c>
      <c r="E185" s="45">
        <f>'VACCINATION ANALYSIS (PH ONLY)'!K170</f>
        <v>7.3687939796111233E-3</v>
      </c>
      <c r="F185" s="45">
        <f>'VACCINATION ANALYSIS (PH ONLY)'!L170</f>
        <v>1.3762062862511759E-4</v>
      </c>
      <c r="G185" s="45">
        <f>'VACCINATION ANALYSIS (PH ONLY)'!M170</f>
        <v>0</v>
      </c>
      <c r="J185" s="45">
        <f>'VACCINATION ANALYSIS (PH ONLY)'!W70</f>
        <v>8.3499999999999943</v>
      </c>
      <c r="K185" s="45">
        <f>'VACCINATION ANALYSIS (PH ONLY)'!X70</f>
        <v>0.93134676343243972</v>
      </c>
      <c r="L185" s="45">
        <f>'VACCINATION ANALYSIS (PH ONLY)'!Y70</f>
        <v>1.8564347689235647E-3</v>
      </c>
      <c r="M185" s="45">
        <f>'VACCINATION ANALYSIS (PH ONLY)'!Z70</f>
        <v>7.2987900661218184E-3</v>
      </c>
      <c r="N185" s="45">
        <f>'VACCINATION ANALYSIS (PH ONLY)'!AA70</f>
        <v>1.3696833335269197E-4</v>
      </c>
      <c r="O185" s="45">
        <f>'VACCINATION ANALYSIS (PH ONLY)'!AB70</f>
        <v>5.9361043399163954E-2</v>
      </c>
    </row>
    <row r="186" spans="2:15" ht="13.5" customHeight="1" x14ac:dyDescent="0.25">
      <c r="B186" s="45">
        <f>'VACCINATION ANALYSIS (PH ONLY)'!H171</f>
        <v>8.3999999999999844</v>
      </c>
      <c r="C186" s="45">
        <f>'VACCINATION ANALYSIS (PH ONLY)'!I171</f>
        <v>0.9903872342258514</v>
      </c>
      <c r="D186" s="45">
        <f>'VACCINATION ANALYSIS (PH ONLY)'!J171</f>
        <v>2.0557093463596898E-3</v>
      </c>
      <c r="E186" s="45">
        <f>'VACCINATION ANALYSIS (PH ONLY)'!K171</f>
        <v>7.4189682759266016E-3</v>
      </c>
      <c r="F186" s="45">
        <f>'VACCINATION ANALYSIS (PH ONLY)'!L171</f>
        <v>1.3808815186278458E-4</v>
      </c>
      <c r="G186" s="45">
        <f>'VACCINATION ANALYSIS (PH ONLY)'!M171</f>
        <v>0</v>
      </c>
      <c r="J186" s="45">
        <f>'VACCINATION ANALYSIS (PH ONLY)'!W71</f>
        <v>8.399999999999995</v>
      </c>
      <c r="K186" s="45">
        <f>'VACCINATION ANALYSIS (PH ONLY)'!X71</f>
        <v>0.93038657144168646</v>
      </c>
      <c r="L186" s="45">
        <f>'VACCINATION ANALYSIS (PH ONLY)'!Y71</f>
        <v>1.8841661909963952E-3</v>
      </c>
      <c r="M186" s="45">
        <f>'VACCINATION ANALYSIS (PH ONLY)'!Z71</f>
        <v>7.3448358585183554E-3</v>
      </c>
      <c r="N186" s="45">
        <f>'VACCINATION ANALYSIS (PH ONLY)'!AA71</f>
        <v>1.3739738726122738E-4</v>
      </c>
      <c r="O186" s="45">
        <f>'VACCINATION ANALYSIS (PH ONLY)'!AB71</f>
        <v>6.0247029121539675E-2</v>
      </c>
    </row>
    <row r="187" spans="2:15" ht="13.5" customHeight="1" x14ac:dyDescent="0.25">
      <c r="B187" s="45">
        <f>'VACCINATION ANALYSIS (PH ONLY)'!H172</f>
        <v>8.4499999999999851</v>
      </c>
      <c r="C187" s="45">
        <f>'VACCINATION ANALYSIS (PH ONLY)'!I172</f>
        <v>0.9902997011665694</v>
      </c>
      <c r="D187" s="45">
        <f>'VACCINATION ANALYSIS (PH ONLY)'!J172</f>
        <v>2.0917135376974419E-3</v>
      </c>
      <c r="E187" s="45">
        <f>'VACCINATION ANALYSIS (PH ONLY)'!K172</f>
        <v>7.4700214314380826E-3</v>
      </c>
      <c r="F187" s="45">
        <f>'VACCINATION ANALYSIS (PH ONLY)'!L172</f>
        <v>1.3856386429545649E-4</v>
      </c>
      <c r="G187" s="45">
        <f>'VACCINATION ANALYSIS (PH ONLY)'!M172</f>
        <v>0</v>
      </c>
      <c r="J187" s="45">
        <f>'VACCINATION ANALYSIS (PH ONLY)'!W72</f>
        <v>8.4499999999999957</v>
      </c>
      <c r="K187" s="45">
        <f>'VACCINATION ANALYSIS (PH ONLY)'!X72</f>
        <v>0.92942535023056516</v>
      </c>
      <c r="L187" s="45">
        <f>'VACCINATION ANALYSIS (PH ONLY)'!Y72</f>
        <v>1.912233560150388E-3</v>
      </c>
      <c r="M187" s="45">
        <f>'VACCINATION ANALYSIS (PH ONLY)'!Z72</f>
        <v>7.3915685239302536E-3</v>
      </c>
      <c r="N187" s="45">
        <f>'VACCINATION ANALYSIS (PH ONLY)'!AA72</f>
        <v>1.3783284144080961E-4</v>
      </c>
      <c r="O187" s="45">
        <f>'VACCINATION ANALYSIS (PH ONLY)'!AB72</f>
        <v>6.1133014843915395E-2</v>
      </c>
    </row>
    <row r="188" spans="2:15" ht="13.5" customHeight="1" x14ac:dyDescent="0.25">
      <c r="B188" s="45">
        <f>'VACCINATION ANALYSIS (PH ONLY)'!H173</f>
        <v>8.4999999999999858</v>
      </c>
      <c r="C188" s="45">
        <f>'VACCINATION ANALYSIS (PH ONLY)'!I173</f>
        <v>0.99021064314049623</v>
      </c>
      <c r="D188" s="45">
        <f>'VACCINATION ANALYSIS (PH ONLY)'!J173</f>
        <v>2.1283403054149995E-3</v>
      </c>
      <c r="E188" s="45">
        <f>'VACCINATION ANALYSIS (PH ONLY)'!K173</f>
        <v>7.5219686465292611E-3</v>
      </c>
      <c r="F188" s="45">
        <f>'VACCINATION ANALYSIS (PH ONLY)'!L173</f>
        <v>1.3904790756004973E-4</v>
      </c>
      <c r="G188" s="45">
        <f>'VACCINATION ANALYSIS (PH ONLY)'!M173</f>
        <v>0</v>
      </c>
      <c r="J188" s="45">
        <f>'VACCINATION ANALYSIS (PH ONLY)'!W73</f>
        <v>8.4999999999999964</v>
      </c>
      <c r="K188" s="45">
        <f>'VACCINATION ANALYSIS (PH ONLY)'!X73</f>
        <v>0.92846308881557404</v>
      </c>
      <c r="L188" s="45">
        <f>'VACCINATION ANALYSIS (PH ONLY)'!Y73</f>
        <v>1.9406394795011086E-3</v>
      </c>
      <c r="M188" s="45">
        <f>'VACCINATION ANALYSIS (PH ONLY)'!Z73</f>
        <v>7.4389963653770331E-3</v>
      </c>
      <c r="N188" s="45">
        <f>'VACCINATION ANALYSIS (PH ONLY)'!AA73</f>
        <v>1.3827477325883305E-4</v>
      </c>
      <c r="O188" s="45">
        <f>'VACCINATION ANALYSIS (PH ONLY)'!AB73</f>
        <v>6.2019000566291116E-2</v>
      </c>
    </row>
    <row r="189" spans="2:15" ht="13.5" customHeight="1" x14ac:dyDescent="0.25">
      <c r="B189" s="45">
        <f>'VACCINATION ANALYSIS (PH ONLY)'!H174</f>
        <v>8.5499999999999865</v>
      </c>
      <c r="C189" s="45">
        <f>'VACCINATION ANALYSIS (PH ONLY)'!I174</f>
        <v>0.99012003406568361</v>
      </c>
      <c r="D189" s="45">
        <f>'VACCINATION ANALYSIS (PH ONLY)'!J174</f>
        <v>2.1656001310254745E-3</v>
      </c>
      <c r="E189" s="45">
        <f>'VACCINATION ANALYSIS (PH ONLY)'!K174</f>
        <v>7.5748253776119706E-3</v>
      </c>
      <c r="F189" s="45">
        <f>'VACCINATION ANALYSIS (PH ONLY)'!L174</f>
        <v>1.3954042567914599E-4</v>
      </c>
      <c r="G189" s="45">
        <f>'VACCINATION ANALYSIS (PH ONLY)'!M174</f>
        <v>0</v>
      </c>
      <c r="J189" s="45">
        <f>'VACCINATION ANALYSIS (PH ONLY)'!W74</f>
        <v>8.5499999999999972</v>
      </c>
      <c r="K189" s="45">
        <f>'VACCINATION ANALYSIS (PH ONLY)'!X74</f>
        <v>0.92749977615652901</v>
      </c>
      <c r="L189" s="45">
        <f>'VACCINATION ANALYSIS (PH ONLY)'!Y74</f>
        <v>1.9693865442566212E-3</v>
      </c>
      <c r="M189" s="45">
        <f>'VACCINATION ANALYSIS (PH ONLY)'!Z74</f>
        <v>7.4871277498705395E-3</v>
      </c>
      <c r="N189" s="45">
        <f>'VACCINATION ANALYSIS (PH ONLY)'!AA74</f>
        <v>1.3872326067897162E-4</v>
      </c>
      <c r="O189" s="45">
        <f>'VACCINATION ANALYSIS (PH ONLY)'!AB74</f>
        <v>6.2904986288666517E-2</v>
      </c>
    </row>
    <row r="190" spans="2:15" ht="13.5" customHeight="1" x14ac:dyDescent="0.25">
      <c r="B190" s="45">
        <f>'VACCINATION ANALYSIS (PH ONLY)'!H175</f>
        <v>8.5999999999999872</v>
      </c>
      <c r="C190" s="45">
        <f>'VACCINATION ANALYSIS (PH ONLY)'!I175</f>
        <v>0.99002784743128358</v>
      </c>
      <c r="D190" s="45">
        <f>'VACCINATION ANALYSIS (PH ONLY)'!J175</f>
        <v>2.2035036624229658E-3</v>
      </c>
      <c r="E190" s="45">
        <f>'VACCINATION ANALYSIS (PH ONLY)'!K175</f>
        <v>7.6286073411945985E-3</v>
      </c>
      <c r="F190" s="45">
        <f>'VACCINATION ANALYSIS (PH ONLY)'!L175</f>
        <v>1.4004156509890258E-4</v>
      </c>
      <c r="G190" s="45">
        <f>'VACCINATION ANALYSIS (PH ONLY)'!M175</f>
        <v>0</v>
      </c>
      <c r="J190" s="45">
        <f>'VACCINATION ANALYSIS (PH ONLY)'!W75</f>
        <v>8.5999999999999979</v>
      </c>
      <c r="K190" s="45">
        <f>'VACCINATION ANALYSIS (PH ONLY)'!X75</f>
        <v>0.92653540115746813</v>
      </c>
      <c r="L190" s="45">
        <f>'VACCINATION ANALYSIS (PH ONLY)'!Y75</f>
        <v>1.9984773410210458E-3</v>
      </c>
      <c r="M190" s="45">
        <f>'VACCINATION ANALYSIS (PH ONLY)'!Z75</f>
        <v>7.5359711082117276E-3</v>
      </c>
      <c r="N190" s="45">
        <f>'VACCINATION ANALYSIS (PH ONLY)'!AA75</f>
        <v>1.3917838225928483E-4</v>
      </c>
      <c r="O190" s="45">
        <f>'VACCINATION ANALYSIS (PH ONLY)'!AB75</f>
        <v>6.3790972011041544E-2</v>
      </c>
    </row>
    <row r="191" spans="2:15" ht="13.5" customHeight="1" x14ac:dyDescent="0.25">
      <c r="B191" s="45">
        <f>'VACCINATION ANALYSIS (PH ONLY)'!H176</f>
        <v>8.6499999999999879</v>
      </c>
      <c r="C191" s="45">
        <f>'VACCINATION ANALYSIS (PH ONLY)'!I176</f>
        <v>0.98993405629110443</v>
      </c>
      <c r="D191" s="45">
        <f>'VACCINATION ANALYSIS (PH ONLY)'!J176</f>
        <v>2.2420617161619471E-3</v>
      </c>
      <c r="E191" s="45">
        <f>'VACCINATION ANALYSIS (PH ONLY)'!K176</f>
        <v>7.683330518006363E-3</v>
      </c>
      <c r="F191" s="45">
        <f>'VACCINATION ANALYSIS (PH ONLY)'!L176</f>
        <v>1.4055147472748192E-4</v>
      </c>
      <c r="G191" s="45">
        <f>'VACCINATION ANALYSIS (PH ONLY)'!M176</f>
        <v>0</v>
      </c>
      <c r="J191" s="45">
        <f>'VACCINATION ANALYSIS (PH ONLY)'!W76</f>
        <v>8.6499999999999986</v>
      </c>
      <c r="K191" s="45">
        <f>'VACCINATION ANALYSIS (PH ONLY)'!X76</f>
        <v>0.92556995266757802</v>
      </c>
      <c r="L191" s="45">
        <f>'VACCINATION ANALYSIS (PH ONLY)'!Y76</f>
        <v>2.0279144470865046E-3</v>
      </c>
      <c r="M191" s="45">
        <f>'VACCINATION ANALYSIS (PH ONLY)'!Z76</f>
        <v>7.5855349347701542E-3</v>
      </c>
      <c r="N191" s="45">
        <f>'VACCINATION ANALYSIS (PH ONLY)'!AA76</f>
        <v>1.3964021715016318E-4</v>
      </c>
      <c r="O191" s="45">
        <f>'VACCINATION ANALYSIS (PH ONLY)'!AB76</f>
        <v>6.4676957733416571E-2</v>
      </c>
    </row>
    <row r="192" spans="2:15" ht="13.5" customHeight="1" x14ac:dyDescent="0.25">
      <c r="B192" s="45">
        <f>'VACCINATION ANALYSIS (PH ONLY)'!H177</f>
        <v>8.6999999999999886</v>
      </c>
      <c r="C192" s="45">
        <f>'VACCINATION ANALYSIS (PH ONLY)'!I177</f>
        <v>0.98983863325709376</v>
      </c>
      <c r="D192" s="45">
        <f>'VACCINATION ANALYSIS (PH ONLY)'!J177</f>
        <v>2.2812852797543985E-3</v>
      </c>
      <c r="E192" s="45">
        <f>'VACCINATION ANALYSIS (PH ONLY)'!K177</f>
        <v>7.7390111571779378E-3</v>
      </c>
      <c r="F192" s="45">
        <f>'VACCINATION ANALYSIS (PH ONLY)'!L177</f>
        <v>1.4107030597400669E-4</v>
      </c>
      <c r="G192" s="45">
        <f>'VACCINATION ANALYSIS (PH ONLY)'!M177</f>
        <v>0</v>
      </c>
      <c r="J192" s="45">
        <f>'VACCINATION ANALYSIS (PH ONLY)'!W77</f>
        <v>8.6999999999999993</v>
      </c>
      <c r="K192" s="45">
        <f>'VACCINATION ANALYSIS (PH ONLY)'!X77</f>
        <v>0.92460341948215796</v>
      </c>
      <c r="L192" s="45">
        <f>'VACCINATION ANALYSIS (PH ONLY)'!Y77</f>
        <v>2.0577004297134319E-3</v>
      </c>
      <c r="M192" s="45">
        <f>'VACCINATION ANALYSIS (PH ONLY)'!Z77</f>
        <v>7.6358277872458427E-3</v>
      </c>
      <c r="N192" s="45">
        <f>'VACCINATION ANALYSIS (PH ONLY)'!AA77</f>
        <v>1.4010884509210963E-4</v>
      </c>
      <c r="O192" s="45">
        <f>'VACCINATION ANALYSIS (PH ONLY)'!AB77</f>
        <v>6.5562943455791597E-2</v>
      </c>
    </row>
    <row r="193" spans="2:15" ht="13.5" customHeight="1" x14ac:dyDescent="0.25">
      <c r="B193" s="45">
        <f>'VACCINATION ANALYSIS (PH ONLY)'!H178</f>
        <v>8.7499999999999893</v>
      </c>
      <c r="C193" s="45">
        <f>'VACCINATION ANALYSIS (PH ONLY)'!I178</f>
        <v>0.98974155049274937</v>
      </c>
      <c r="D193" s="45">
        <f>'VACCINATION ANALYSIS (PH ONLY)'!J178</f>
        <v>2.3211855139843337E-3</v>
      </c>
      <c r="E193" s="45">
        <f>'VACCINATION ANALYSIS (PH ONLY)'!K178</f>
        <v>7.795665780478897E-3</v>
      </c>
      <c r="F193" s="45">
        <f>'VACCINATION ANALYSIS (PH ONLY)'!L178</f>
        <v>1.4159821278804399E-4</v>
      </c>
      <c r="G193" s="45">
        <f>'VACCINATION ANALYSIS (PH ONLY)'!M178</f>
        <v>0</v>
      </c>
      <c r="J193" s="45">
        <f>'VACCINATION ANALYSIS (PH ONLY)'!W78</f>
        <v>8.75</v>
      </c>
      <c r="K193" s="45">
        <f>'VACCINATION ANALYSIS (PH ONLY)'!X78</f>
        <v>0.92363579034360843</v>
      </c>
      <c r="L193" s="45">
        <f>'VACCINATION ANALYSIS (PH ONLY)'!Y78</f>
        <v>2.0878378453992662E-3</v>
      </c>
      <c r="M193" s="45">
        <f>'VACCINATION ANALYSIS (PH ONLY)'!Z78</f>
        <v>7.6868582864133735E-3</v>
      </c>
      <c r="N193" s="45">
        <f>'VACCINATION ANALYSIS (PH ONLY)'!AA78</f>
        <v>1.4058434641335497E-4</v>
      </c>
      <c r="O193" s="45">
        <f>'VACCINATION ANALYSIS (PH ONLY)'!AB78</f>
        <v>6.6448929178166624E-2</v>
      </c>
    </row>
    <row r="194" spans="2:15" ht="13.5" customHeight="1" x14ac:dyDescent="0.25">
      <c r="B194" s="45">
        <f>'VACCINATION ANALYSIS (PH ONLY)'!H179</f>
        <v>8.7999999999999901</v>
      </c>
      <c r="C194" s="45">
        <f>'VACCINATION ANALYSIS (PH ONLY)'!I179</f>
        <v>0.98964277970644954</v>
      </c>
      <c r="D194" s="45">
        <f>'VACCINATION ANALYSIS (PH ONLY)'!J179</f>
        <v>2.361773755239206E-3</v>
      </c>
      <c r="E194" s="45">
        <f>'VACCINATION ANALYSIS (PH ONLY)'!K179</f>
        <v>7.8533111866122551E-3</v>
      </c>
      <c r="F194" s="45">
        <f>'VACCINATION ANALYSIS (PH ONLY)'!L179</f>
        <v>1.4213535169962206E-4</v>
      </c>
      <c r="G194" s="45">
        <f>'VACCINATION ANALYSIS (PH ONLY)'!M179</f>
        <v>0</v>
      </c>
      <c r="J194" s="45">
        <f>'VACCINATION ANALYSIS (PH ONLY)'!W79</f>
        <v>8.8000000000000007</v>
      </c>
      <c r="K194" s="45">
        <f>'VACCINATION ANALYSIS (PH ONLY)'!X79</f>
        <v>0.92266705394244797</v>
      </c>
      <c r="L194" s="45">
        <f>'VACCINATION ANALYSIS (PH ONLY)'!Y79</f>
        <v>2.1183292391354766E-3</v>
      </c>
      <c r="M194" s="45">
        <f>'VACCINATION ANALYSIS (PH ONLY)'!Z79</f>
        <v>7.7386351158477513E-3</v>
      </c>
      <c r="N194" s="45">
        <f>'VACCINATION ANALYSIS (PH ONLY)'!AA79</f>
        <v>1.4106680202730275E-4</v>
      </c>
      <c r="O194" s="45">
        <f>'VACCINATION ANALYSIS (PH ONLY)'!AB79</f>
        <v>6.7334914900541651E-2</v>
      </c>
    </row>
    <row r="195" spans="2:15" ht="13.5" customHeight="1" x14ac:dyDescent="0.25">
      <c r="B195" s="45">
        <f>'VACCINATION ANALYSIS (PH ONLY)'!H180</f>
        <v>8.8499999999999908</v>
      </c>
      <c r="C195" s="45">
        <f>'VACCINATION ANALYSIS (PH ONLY)'!I180</f>
        <v>0.98954229214471656</v>
      </c>
      <c r="D195" s="45">
        <f>'VACCINATION ANALYSIS (PH ONLY)'!J180</f>
        <v>2.4030615178577733E-3</v>
      </c>
      <c r="E195" s="45">
        <f>'VACCINATION ANALYSIS (PH ONLY)'!K180</f>
        <v>7.9119644555666821E-3</v>
      </c>
      <c r="F195" s="45">
        <f>'VACCINATION ANALYSIS (PH ONLY)'!L180</f>
        <v>1.4268188185978436E-4</v>
      </c>
      <c r="G195" s="45">
        <f>'VACCINATION ANALYSIS (PH ONLY)'!M180</f>
        <v>0</v>
      </c>
      <c r="J195" s="45">
        <f>'VACCINATION ANALYSIS (PH ONLY)'!W80</f>
        <v>8.8500000000000014</v>
      </c>
      <c r="K195" s="45">
        <f>'VACCINATION ANALYSIS (PH ONLY)'!X80</f>
        <v>0.92169719891836832</v>
      </c>
      <c r="L195" s="45">
        <f>'VACCINATION ANALYSIS (PH ONLY)'!Y80</f>
        <v>2.1491771436529311E-3</v>
      </c>
      <c r="M195" s="45">
        <f>'VACCINATION ANALYSIS (PH ONLY)'!Z80</f>
        <v>7.7911670216318568E-3</v>
      </c>
      <c r="N195" s="45">
        <f>'VACCINATION ANALYSIS (PH ONLY)'!AA80</f>
        <v>1.4155629342980453E-4</v>
      </c>
      <c r="O195" s="45">
        <f>'VACCINATION ANALYSIS (PH ONLY)'!AB80</f>
        <v>6.8220900622916678E-2</v>
      </c>
    </row>
    <row r="196" spans="2:15" ht="13.5" customHeight="1" x14ac:dyDescent="0.25">
      <c r="B196" s="45">
        <f>'VACCINATION ANALYSIS (PH ONLY)'!H181</f>
        <v>8.8999999999999915</v>
      </c>
      <c r="C196" s="45">
        <f>'VACCINATION ANALYSIS (PH ONLY)'!I181</f>
        <v>0.98944005858539807</v>
      </c>
      <c r="D196" s="45">
        <f>'VACCINATION ANALYSIS (PH ONLY)'!J181</f>
        <v>2.4450604964938428E-3</v>
      </c>
      <c r="E196" s="45">
        <f>'VACCINATION ANALYSIS (PH ONLY)'!K181</f>
        <v>7.9716429530267176E-3</v>
      </c>
      <c r="F196" s="45">
        <f>'VACCINATION ANALYSIS (PH ONLY)'!L181</f>
        <v>1.432379650816831E-4</v>
      </c>
      <c r="G196" s="45">
        <f>'VACCINATION ANALYSIS (PH ONLY)'!M181</f>
        <v>0</v>
      </c>
      <c r="J196" s="45">
        <f>'VACCINATION ANALYSIS (PH ONLY)'!W81</f>
        <v>8.9000000000000021</v>
      </c>
      <c r="K196" s="45">
        <f>'VACCINATION ANALYSIS (PH ONLY)'!X81</f>
        <v>0.92072621386131037</v>
      </c>
      <c r="L196" s="45">
        <f>'VACCINATION ANALYSIS (PH ONLY)'!Y81</f>
        <v>2.1803840786556294E-3</v>
      </c>
      <c r="M196" s="45">
        <f>'VACCINATION ANALYSIS (PH ONLY)'!Z81</f>
        <v>7.844462812045221E-3</v>
      </c>
      <c r="N196" s="45">
        <f>'VACCINATION ANALYSIS (PH ONLY)'!AA81</f>
        <v>1.4205290269625831E-4</v>
      </c>
      <c r="O196" s="45">
        <f>'VACCINATION ANALYSIS (PH ONLY)'!AB81</f>
        <v>6.9106886345291704E-2</v>
      </c>
    </row>
    <row r="197" spans="2:15" ht="13.5" customHeight="1" x14ac:dyDescent="0.25">
      <c r="B197" s="45">
        <f>'VACCINATION ANALYSIS (PH ONLY)'!H182</f>
        <v>8.9499999999999922</v>
      </c>
      <c r="C197" s="45">
        <f>'VACCINATION ANALYSIS (PH ONLY)'!I182</f>
        <v>0.9893360493307809</v>
      </c>
      <c r="D197" s="45">
        <f>'VACCINATION ANALYSIS (PH ONLY)'!J182</f>
        <v>2.4877825684953836E-3</v>
      </c>
      <c r="E197" s="45">
        <f>'VACCINATION ANALYSIS (PH ONLY)'!K182</f>
        <v>8.0323643348413284E-3</v>
      </c>
      <c r="F197" s="45">
        <f>'VACCINATION ANALYSIS (PH ONLY)'!L182</f>
        <v>1.4380376588221815E-4</v>
      </c>
      <c r="G197" s="45">
        <f>'VACCINATION ANALYSIS (PH ONLY)'!M182</f>
        <v>0</v>
      </c>
      <c r="J197" s="45">
        <f>'VACCINATION ANALYSIS (PH ONLY)'!W82</f>
        <v>8.9500000000000028</v>
      </c>
      <c r="K197" s="45">
        <f>'VACCINATION ANALYSIS (PH ONLY)'!X82</f>
        <v>0.91975408731257668</v>
      </c>
      <c r="L197" s="45">
        <f>'VACCINATION ANALYSIS (PH ONLY)'!Y82</f>
        <v>2.2119525500427779E-3</v>
      </c>
      <c r="M197" s="45">
        <f>'VACCINATION ANALYSIS (PH ONLY)'!Z82</f>
        <v>7.8985313572337047E-3</v>
      </c>
      <c r="N197" s="45">
        <f>'VACCINATION ANALYSIS (PH ONLY)'!AA82</f>
        <v>1.4255671247853245E-4</v>
      </c>
      <c r="O197" s="45">
        <f>'VACCINATION ANALYSIS (PH ONLY)'!AB82</f>
        <v>6.9992872067666731E-2</v>
      </c>
    </row>
    <row r="198" spans="2:15" ht="13.5" customHeight="1" x14ac:dyDescent="0.25">
      <c r="B198" s="45">
        <f>'VACCINATION ANALYSIS (PH ONLY)'!H183</f>
        <v>8.9999999999999929</v>
      </c>
      <c r="C198" s="45">
        <f>'VACCINATION ANALYSIS (PH ONLY)'!I183</f>
        <v>0.98923023420062617</v>
      </c>
      <c r="D198" s="45">
        <f>'VACCINATION ANALYSIS (PH ONLY)'!J183</f>
        <v>2.5312397962984254E-3</v>
      </c>
      <c r="E198" s="45">
        <f>'VACCINATION ANALYSIS (PH ONLY)'!K183</f>
        <v>8.0941465515512612E-3</v>
      </c>
      <c r="F198" s="45">
        <f>'VACCINATION ANALYSIS (PH ONLY)'!L183</f>
        <v>1.4437945152422207E-4</v>
      </c>
      <c r="G198" s="45">
        <f>'VACCINATION ANALYSIS (PH ONLY)'!M183</f>
        <v>0</v>
      </c>
      <c r="J198" s="45">
        <f>'VACCINATION ANALYSIS (PH ONLY)'!W83</f>
        <v>9.0000000000000036</v>
      </c>
      <c r="K198" s="45">
        <f>'VACCINATION ANALYSIS (PH ONLY)'!X83</f>
        <v>0.91878080776597526</v>
      </c>
      <c r="L198" s="45">
        <f>'VACCINATION ANALYSIS (PH ONLY)'!Y83</f>
        <v>2.2438850491192305E-3</v>
      </c>
      <c r="M198" s="45">
        <f>'VACCINATION ANALYSIS (PH ONLY)'!Z83</f>
        <v>7.9533815888599858E-3</v>
      </c>
      <c r="N198" s="45">
        <f>'VACCINATION ANALYSIS (PH ONLY)'!AA83</f>
        <v>1.4306780600170741E-4</v>
      </c>
      <c r="O198" s="45">
        <f>'VACCINATION ANALYSIS (PH ONLY)'!AB83</f>
        <v>7.0878857790041758E-2</v>
      </c>
    </row>
    <row r="199" spans="2:15" ht="13.5" customHeight="1" x14ac:dyDescent="0.25">
      <c r="B199" s="45">
        <f>'VACCINATION ANALYSIS (PH ONLY)'!H184</f>
        <v>9.0499999999999936</v>
      </c>
      <c r="C199" s="45">
        <f>'VACCINATION ANALYSIS (PH ONLY)'!I184</f>
        <v>0.98912258252512952</v>
      </c>
      <c r="D199" s="45">
        <f>'VACCINATION ANALYSIS (PH ONLY)'!J184</f>
        <v>2.5754444298350821E-3</v>
      </c>
      <c r="E199" s="45">
        <f>'VACCINATION ANALYSIS (PH ONLY)'!K184</f>
        <v>8.1570078529754862E-3</v>
      </c>
      <c r="F199" s="45">
        <f>'VACCINATION ANALYSIS (PH ONLY)'!L184</f>
        <v>1.4496519205919691E-4</v>
      </c>
      <c r="G199" s="45">
        <f>'VACCINATION ANALYSIS (PH ONLY)'!M184</f>
        <v>0</v>
      </c>
      <c r="J199" s="45">
        <f>'VACCINATION ANALYSIS (PH ONLY)'!W84</f>
        <v>9.0500000000000043</v>
      </c>
      <c r="K199" s="45">
        <f>'VACCINATION ANALYSIS (PH ONLY)'!X84</f>
        <v>0.91780636366899127</v>
      </c>
      <c r="L199" s="45">
        <f>'VACCINATION ANALYSIS (PH ONLY)'!Y84</f>
        <v>2.2761840517943059E-3</v>
      </c>
      <c r="M199" s="45">
        <f>'VACCINATION ANALYSIS (PH ONLY)'!Z84</f>
        <v>8.0090224997343435E-3</v>
      </c>
      <c r="N199" s="45">
        <f>'VACCINATION ANALYSIS (PH ONLY)'!AA84</f>
        <v>1.4358626706063607E-4</v>
      </c>
      <c r="O199" s="45">
        <f>'VACCINATION ANALYSIS (PH ONLY)'!AB84</f>
        <v>7.1764843512416784E-2</v>
      </c>
    </row>
    <row r="200" spans="2:15" ht="13.5" customHeight="1" x14ac:dyDescent="0.25">
      <c r="B200" s="45">
        <f>'VACCINATION ANALYSIS (PH ONLY)'!H185</f>
        <v>9.0999999999999943</v>
      </c>
      <c r="C200" s="45">
        <f>'VACCINATION ANALYSIS (PH ONLY)'!I185</f>
        <v>0.98901306313781689</v>
      </c>
      <c r="D200" s="45">
        <f>'VACCINATION ANALYSIS (PH ONLY)'!J185</f>
        <v>2.620408908955076E-3</v>
      </c>
      <c r="E200" s="45">
        <f>'VACCINATION ANALYSIS (PH ONLY)'!K185</f>
        <v>8.2209667928570956E-3</v>
      </c>
      <c r="F200" s="45">
        <f>'VACCINATION ANALYSIS (PH ONLY)'!L185</f>
        <v>1.4556116037060427E-4</v>
      </c>
      <c r="G200" s="45">
        <f>'VACCINATION ANALYSIS (PH ONLY)'!M185</f>
        <v>0</v>
      </c>
      <c r="J200" s="45">
        <f>'VACCINATION ANALYSIS (PH ONLY)'!W85</f>
        <v>9.100000000000005</v>
      </c>
      <c r="K200" s="45">
        <f>'VACCINATION ANALYSIS (PH ONLY)'!X85</f>
        <v>0.91683074342399407</v>
      </c>
      <c r="L200" s="45">
        <f>'VACCINATION ANALYSIS (PH ONLY)'!Y85</f>
        <v>2.3088520177689904E-3</v>
      </c>
      <c r="M200" s="45">
        <f>'VACCINATION ANALYSIS (PH ONLY)'!Z85</f>
        <v>8.065463143425702E-3</v>
      </c>
      <c r="N200" s="45">
        <f>'VACCINATION ANALYSIS (PH ONLY)'!AA85</f>
        <v>1.4411218001631932E-4</v>
      </c>
      <c r="O200" s="45">
        <f>'VACCINATION ANALYSIS (PH ONLY)'!AB85</f>
        <v>7.2650829234791811E-2</v>
      </c>
    </row>
    <row r="201" spans="2:15" ht="13.5" customHeight="1" x14ac:dyDescent="0.25">
      <c r="B201" s="45">
        <f>'VACCINATION ANALYSIS (PH ONLY)'!H186</f>
        <v>9.149999999999995</v>
      </c>
      <c r="C201" s="45">
        <f>'VACCINATION ANALYSIS (PH ONLY)'!I186</f>
        <v>0.98890164436835271</v>
      </c>
      <c r="D201" s="45">
        <f>'VACCINATION ANALYSIS (PH ONLY)'!J186</f>
        <v>2.6661458658600781E-3</v>
      </c>
      <c r="E201" s="45">
        <f>'VACCINATION ANALYSIS (PH ONLY)'!K186</f>
        <v>8.2860422335689979E-3</v>
      </c>
      <c r="F201" s="45">
        <f>'VACCINATION ANALYSIS (PH ONLY)'!L186</f>
        <v>1.4616753221771372E-4</v>
      </c>
      <c r="G201" s="45">
        <f>'VACCINATION ANALYSIS (PH ONLY)'!M186</f>
        <v>0</v>
      </c>
      <c r="J201" s="45">
        <f>'VACCINATION ANALYSIS (PH ONLY)'!W86</f>
        <v>9.1500000000000057</v>
      </c>
      <c r="K201" s="45">
        <f>'VACCINATION ANALYSIS (PH ONLY)'!X86</f>
        <v>0.91585393538947291</v>
      </c>
      <c r="L201" s="45">
        <f>'VACCINATION ANALYSIS (PH ONLY)'!Y86</f>
        <v>2.3418913897115994E-3</v>
      </c>
      <c r="M201" s="45">
        <f>'VACCINATION ANALYSIS (PH ONLY)'!Z86</f>
        <v>8.1227126338524504E-3</v>
      </c>
      <c r="N201" s="45">
        <f>'VACCINATION ANALYSIS (PH ONLY)'!AA86</f>
        <v>1.4464562979209298E-4</v>
      </c>
      <c r="O201" s="45">
        <f>'VACCINATION ANALYSIS (PH ONLY)'!AB86</f>
        <v>7.3536814957166838E-2</v>
      </c>
    </row>
    <row r="202" spans="2:15" ht="13.5" customHeight="1" x14ac:dyDescent="0.25">
      <c r="B202" s="45">
        <f>'VACCINATION ANALYSIS (PH ONLY)'!H187</f>
        <v>9.1999999999999957</v>
      </c>
      <c r="C202" s="45">
        <f>'VACCINATION ANALYSIS (PH ONLY)'!I187</f>
        <v>0.98878829403528967</v>
      </c>
      <c r="D202" s="45">
        <f>'VACCINATION ANALYSIS (PH ONLY)'!J187</f>
        <v>2.7126681275500631E-3</v>
      </c>
      <c r="E202" s="45">
        <f>'VACCINATION ANALYSIS (PH ONLY)'!K187</f>
        <v>8.3522533508796504E-3</v>
      </c>
      <c r="F202" s="45">
        <f>'VACCINATION ANALYSIS (PH ONLY)'!L187</f>
        <v>1.4678448628000859E-4</v>
      </c>
      <c r="G202" s="45">
        <f>'VACCINATION ANALYSIS (PH ONLY)'!M187</f>
        <v>0</v>
      </c>
      <c r="J202" s="45">
        <f>'VACCINATION ANALYSIS (PH ONLY)'!W87</f>
        <v>9.2000000000000064</v>
      </c>
      <c r="K202" s="45">
        <f>'VACCINATION ANALYSIS (PH ONLY)'!X87</f>
        <v>0.91487592788130911</v>
      </c>
      <c r="L202" s="45">
        <f>'VACCINATION ANALYSIS (PH ONLY)'!Y87</f>
        <v>2.3753045924218502E-3</v>
      </c>
      <c r="M202" s="45">
        <f>'VACCINATION ANALYSIS (PH ONLY)'!Z87</f>
        <v>8.1807801448527881E-3</v>
      </c>
      <c r="N202" s="45">
        <f>'VACCINATION ANALYSIS (PH ONLY)'!AA87</f>
        <v>1.4518670186962525E-4</v>
      </c>
      <c r="O202" s="45">
        <f>'VACCINATION ANALYSIS (PH ONLY)'!AB87</f>
        <v>7.4422800679541865E-2</v>
      </c>
    </row>
    <row r="203" spans="2:15" ht="13.5" customHeight="1" x14ac:dyDescent="0.25">
      <c r="B203" s="45">
        <f>'VACCINATION ANALYSIS (PH ONLY)'!H188</f>
        <v>9.2499999999999964</v>
      </c>
      <c r="C203" s="45">
        <f>'VACCINATION ANALYSIS (PH ONLY)'!I188</f>
        <v>0.98867297943873711</v>
      </c>
      <c r="D203" s="45">
        <f>'VACCINATION ANALYSIS (PH ONLY)'!J188</f>
        <v>2.759988718280957E-3</v>
      </c>
      <c r="E203" s="45">
        <f>'VACCINATION ANALYSIS (PH ONLY)'!K188</f>
        <v>8.4196196387792584E-3</v>
      </c>
      <c r="F203" s="45">
        <f>'VACCINATION ANALYSIS (PH ONLY)'!L188</f>
        <v>1.4741220420215728E-4</v>
      </c>
      <c r="G203" s="45">
        <f>'VACCINATION ANALYSIS (PH ONLY)'!M188</f>
        <v>0</v>
      </c>
      <c r="J203" s="45">
        <f>'VACCINATION ANALYSIS (PH ONLY)'!W88</f>
        <v>9.2500000000000071</v>
      </c>
      <c r="K203" s="45">
        <f>'VACCINATION ANALYSIS (PH ONLY)'!X88</f>
        <v>0.91389670917407495</v>
      </c>
      <c r="L203" s="45">
        <f>'VACCINATION ANALYSIS (PH ONLY)'!Y88</f>
        <v>2.409094031983455E-3</v>
      </c>
      <c r="M203" s="45">
        <f>'VACCINATION ANALYSIS (PH ONLY)'!Z88</f>
        <v>8.2396749097344516E-3</v>
      </c>
      <c r="N203" s="45">
        <f>'VACCINATION ANALYSIS (PH ONLY)'!AA88</f>
        <v>1.4573548228472027E-4</v>
      </c>
      <c r="O203" s="45">
        <f>'VACCINATION ANALYSIS (PH ONLY)'!AB88</f>
        <v>7.5308786401916891E-2</v>
      </c>
    </row>
    <row r="204" spans="2:15" ht="13.5" customHeight="1" x14ac:dyDescent="0.25">
      <c r="B204" s="45">
        <f>'VACCINATION ANALYSIS (PH ONLY)'!H189</f>
        <v>9.2999999999999972</v>
      </c>
      <c r="C204" s="45">
        <f>'VACCINATION ANALYSIS (PH ONLY)'!I189</f>
        <v>0.9885556673529613</v>
      </c>
      <c r="D204" s="45">
        <f>'VACCINATION ANALYSIS (PH ONLY)'!J189</f>
        <v>2.8081208620327337E-3</v>
      </c>
      <c r="E204" s="45">
        <f>'VACCINATION ANALYSIS (PH ONLY)'!K189</f>
        <v>8.4881609143664539E-3</v>
      </c>
      <c r="F204" s="45">
        <f>'VACCINATION ANALYSIS (PH ONLY)'!L189</f>
        <v>1.480508706395471E-4</v>
      </c>
      <c r="G204" s="45">
        <f>'VACCINATION ANALYSIS (PH ONLY)'!M189</f>
        <v>0</v>
      </c>
      <c r="J204" s="45">
        <f>'VACCINATION ANALYSIS (PH ONLY)'!W89</f>
        <v>9.3000000000000078</v>
      </c>
      <c r="K204" s="45">
        <f>'VACCINATION ANALYSIS (PH ONLY)'!X89</f>
        <v>0.91291626750237043</v>
      </c>
      <c r="L204" s="45">
        <f>'VACCINATION ANALYSIS (PH ONLY)'!Y89</f>
        <v>2.4432620949052402E-3</v>
      </c>
      <c r="M204" s="45">
        <f>'VACCINATION ANALYSIS (PH ONLY)'!Z89</f>
        <v>8.2994062208033605E-3</v>
      </c>
      <c r="N204" s="45">
        <f>'VACCINATION ANALYSIS (PH ONLY)'!AA89</f>
        <v>1.4629205762292609E-4</v>
      </c>
      <c r="O204" s="45">
        <f>'VACCINATION ANALYSIS (PH ONLY)'!AB89</f>
        <v>7.6194772124291918E-2</v>
      </c>
    </row>
    <row r="205" spans="2:15" ht="13.5" customHeight="1" x14ac:dyDescent="0.25">
      <c r="B205" s="45">
        <f>'VACCINATION ANALYSIS (PH ONLY)'!H190</f>
        <v>9.3499999999999979</v>
      </c>
      <c r="C205" s="45">
        <f>'VACCINATION ANALYSIS (PH ONLY)'!I190</f>
        <v>0.98843632401891268</v>
      </c>
      <c r="D205" s="45">
        <f>'VACCINATION ANALYSIS (PH ONLY)'!J190</f>
        <v>2.8570779849870897E-3</v>
      </c>
      <c r="E205" s="45">
        <f>'VACCINATION ANALYSIS (PH ONLY)'!K190</f>
        <v>8.5578973227960278E-3</v>
      </c>
      <c r="F205" s="45">
        <f>'VACCINATION ANALYSIS (PH ONLY)'!L190</f>
        <v>1.4870067330438694E-4</v>
      </c>
      <c r="G205" s="45">
        <f>'VACCINATION ANALYSIS (PH ONLY)'!M190</f>
        <v>0</v>
      </c>
      <c r="J205" s="45">
        <f>'VACCINATION ANALYSIS (PH ONLY)'!W90</f>
        <v>9.3500000000000085</v>
      </c>
      <c r="K205" s="45">
        <f>'VACCINATION ANALYSIS (PH ONLY)'!X90</f>
        <v>0.91193459106218999</v>
      </c>
      <c r="L205" s="45">
        <f>'VACCINATION ANALYSIS (PH ONLY)'!Y90</f>
        <v>2.4778111472508529E-3</v>
      </c>
      <c r="M205" s="45">
        <f>'VACCINATION ANALYSIS (PH ONLY)'!Z90</f>
        <v>8.359983428870961E-3</v>
      </c>
      <c r="N205" s="45">
        <f>'VACCINATION ANALYSIS (PH ONLY)'!AA90</f>
        <v>1.4685651501494454E-4</v>
      </c>
      <c r="O205" s="45">
        <f>'VACCINATION ANALYSIS (PH ONLY)'!AB90</f>
        <v>7.7080757846666945E-2</v>
      </c>
    </row>
    <row r="206" spans="2:15" ht="13.5" customHeight="1" x14ac:dyDescent="0.25">
      <c r="B206" s="45">
        <f>'VACCINATION ANALYSIS (PH ONLY)'!H191</f>
        <v>9.3999999999999986</v>
      </c>
      <c r="C206" s="45">
        <f>'VACCINATION ANALYSIS (PH ONLY)'!I191</f>
        <v>0.98831491513668623</v>
      </c>
      <c r="D206" s="45">
        <f>'VACCINATION ANALYSIS (PH ONLY)'!J191</f>
        <v>2.9068737180137695E-3</v>
      </c>
      <c r="E206" s="45">
        <f>'VACCINATION ANALYSIS (PH ONLY)'!K191</f>
        <v>8.6288493422876384E-3</v>
      </c>
      <c r="F206" s="45">
        <f>'VACCINATION ANALYSIS (PH ONLY)'!L191</f>
        <v>1.4936180301237839E-4</v>
      </c>
      <c r="G206" s="45">
        <f>'VACCINATION ANALYSIS (PH ONLY)'!M191</f>
        <v>0</v>
      </c>
      <c r="J206" s="45">
        <f>'VACCINATION ANALYSIS (PH ONLY)'!W91</f>
        <v>9.4000000000000092</v>
      </c>
      <c r="K206" s="45">
        <f>'VACCINATION ANALYSIS (PH ONLY)'!X91</f>
        <v>0.91095166801232175</v>
      </c>
      <c r="L206" s="45">
        <f>'VACCINATION ANALYSIS (PH ONLY)'!Y91</f>
        <v>2.5127435337570919E-3</v>
      </c>
      <c r="M206" s="45">
        <f>'VACCINATION ANALYSIS (PH ONLY)'!Z91</f>
        <v>8.4214159427401132E-3</v>
      </c>
      <c r="N206" s="45">
        <f>'VACCINATION ANALYSIS (PH ONLY)'!AA91</f>
        <v>1.4742894213183984E-4</v>
      </c>
      <c r="O206" s="45">
        <f>'VACCINATION ANALYSIS (PH ONLY)'!AB91</f>
        <v>7.7966743569041971E-2</v>
      </c>
    </row>
    <row r="207" spans="2:15" ht="13.5" customHeight="1" x14ac:dyDescent="0.25">
      <c r="B207" s="45">
        <f>'VACCINATION ANALYSIS (PH ONLY)'!H192</f>
        <v>9.4499999999999993</v>
      </c>
      <c r="C207" s="45">
        <f>'VACCINATION ANALYSIS (PH ONLY)'!I192</f>
        <v>0.98819140585790932</v>
      </c>
      <c r="D207" s="45">
        <f>'VACCINATION ANALYSIS (PH ONLY)'!J192</f>
        <v>2.9575218991646046E-3</v>
      </c>
      <c r="E207" s="45">
        <f>'VACCINATION ANALYSIS (PH ONLY)'!K192</f>
        <v>8.7010377891959118E-3</v>
      </c>
      <c r="F207" s="45">
        <f>'VACCINATION ANALYSIS (PH ONLY)'!L192</f>
        <v>1.5003445372995899E-4</v>
      </c>
      <c r="G207" s="45">
        <f>'VACCINATION ANALYSIS (PH ONLY)'!M192</f>
        <v>0</v>
      </c>
      <c r="J207" s="45">
        <f>'VACCINATION ANALYSIS (PH ONLY)'!W92</f>
        <v>9.4500000000000099</v>
      </c>
      <c r="K207" s="45">
        <f>'VACCINATION ANALYSIS (PH ONLY)'!X92</f>
        <v>0.90996748647578474</v>
      </c>
      <c r="L207" s="45">
        <f>'VACCINATION ANALYSIS (PH ONLY)'!Y92</f>
        <v>2.5480615769409506E-3</v>
      </c>
      <c r="M207" s="45">
        <f>'VACCINATION ANALYSIS (PH ONLY)'!Z92</f>
        <v>8.4837132286689834E-3</v>
      </c>
      <c r="N207" s="45">
        <f>'VACCINATION ANALYSIS (PH ONLY)'!AA92</f>
        <v>1.480094271800447E-4</v>
      </c>
      <c r="O207" s="45">
        <f>'VACCINATION ANALYSIS (PH ONLY)'!AB92</f>
        <v>7.8852729291416998E-2</v>
      </c>
    </row>
    <row r="208" spans="2:15" ht="13.5" customHeight="1" x14ac:dyDescent="0.25">
      <c r="B208" s="45">
        <f>'VACCINATION ANALYSIS (PH ONLY)'!H193</f>
        <v>9.5</v>
      </c>
      <c r="C208" s="45">
        <f>'VACCINATION ANALYSIS (PH ONLY)'!I193</f>
        <v>0.98806576077806163</v>
      </c>
      <c r="D208" s="45">
        <f>'VACCINATION ANALYSIS (PH ONLY)'!J193</f>
        <v>3.0090365761742304E-3</v>
      </c>
      <c r="E208" s="45">
        <f>'VACCINATION ANALYSIS (PH ONLY)'!K193</f>
        <v>8.7744838231419865E-3</v>
      </c>
      <c r="F208" s="45">
        <f>'VACCINATION ANALYSIS (PH ONLY)'!L193</f>
        <v>1.5071882262211768E-4</v>
      </c>
      <c r="G208" s="45">
        <f>'VACCINATION ANALYSIS (PH ONLY)'!M193</f>
        <v>0</v>
      </c>
      <c r="J208" s="45">
        <f>'VACCINATION ANALYSIS (PH ONLY)'!W93</f>
        <v>9.5000000000000107</v>
      </c>
      <c r="K208" s="45">
        <f>'VACCINATION ANALYSIS (PH ONLY)'!X93</f>
        <v>0.90898203454129478</v>
      </c>
      <c r="L208" s="45">
        <f>'VACCINATION ANALYSIS (PH ONLY)'!Y93</f>
        <v>2.5837675761954137E-3</v>
      </c>
      <c r="M208" s="45">
        <f>'VACCINATION ANALYSIS (PH ONLY)'!Z93</f>
        <v>8.54688480981294E-3</v>
      </c>
      <c r="N208" s="45">
        <f>'VACCINATION ANALYSIS (PH ONLY)'!AA93</f>
        <v>1.4859805889615814E-4</v>
      </c>
      <c r="O208" s="45">
        <f>'VACCINATION ANALYSIS (PH ONLY)'!AB93</f>
        <v>7.9738715013792025E-2</v>
      </c>
    </row>
    <row r="209" spans="2:15" ht="13.5" customHeight="1" x14ac:dyDescent="0.25">
      <c r="B209" s="45">
        <f>'VACCINATION ANALYSIS (PH ONLY)'!H194</f>
        <v>9.5500000000000007</v>
      </c>
      <c r="C209" s="45">
        <f>'VACCINATION ANALYSIS (PH ONLY)'!I194</f>
        <v>0.98793794392872614</v>
      </c>
      <c r="D209" s="45">
        <f>'VACCINATION ANALYSIS (PH ONLY)'!J194</f>
        <v>3.0614320089664255E-3</v>
      </c>
      <c r="E209" s="45">
        <f>'VACCINATION ANALYSIS (PH ONLY)'!K194</f>
        <v>8.8492089522067292E-3</v>
      </c>
      <c r="F209" s="45">
        <f>'VACCINATION ANALYSIS (PH ONLY)'!L194</f>
        <v>1.5141511010078527E-4</v>
      </c>
      <c r="G209" s="45">
        <f>'VACCINATION ANALYSIS (PH ONLY)'!M194</f>
        <v>0</v>
      </c>
      <c r="J209" s="45">
        <f>'VACCINATION ANALYSIS (PH ONLY)'!W94</f>
        <v>9.5500000000000114</v>
      </c>
      <c r="K209" s="45">
        <f>'VACCINATION ANALYSIS (PH ONLY)'!X94</f>
        <v>0.90799530026476472</v>
      </c>
      <c r="L209" s="45">
        <f>'VACCINATION ANALYSIS (PH ONLY)'!Y94</f>
        <v>2.6198638068740971E-3</v>
      </c>
      <c r="M209" s="45">
        <f>'VACCINATION ANALYSIS (PH ONLY)'!Z94</f>
        <v>8.6109402656439887E-3</v>
      </c>
      <c r="N209" s="45">
        <f>'VACCINATION ANALYSIS (PH ONLY)'!AA94</f>
        <v>1.4919492654153708E-4</v>
      </c>
      <c r="O209" s="45">
        <f>'VACCINATION ANALYSIS (PH ONLY)'!AB94</f>
        <v>8.0624700736167051E-2</v>
      </c>
    </row>
    <row r="210" spans="2:15" ht="13.5" customHeight="1" x14ac:dyDescent="0.25">
      <c r="B210" s="45">
        <f>'VACCINATION ANALYSIS (PH ONLY)'!H195</f>
        <v>9.6000000000000014</v>
      </c>
      <c r="C210" s="45">
        <f>'VACCINATION ANALYSIS (PH ONLY)'!I195</f>
        <v>0.98780791876977581</v>
      </c>
      <c r="D210" s="45">
        <f>'VACCINATION ANALYSIS (PH ONLY)'!J195</f>
        <v>3.1147226721649564E-3</v>
      </c>
      <c r="E210" s="45">
        <f>'VACCINATION ANALYSIS (PH ONLY)'!K195</f>
        <v>8.92523503818567E-3</v>
      </c>
      <c r="F210" s="45">
        <f>'VACCINATION ANALYSIS (PH ONLY)'!L195</f>
        <v>1.5212351987379995E-4</v>
      </c>
      <c r="G210" s="45">
        <f>'VACCINATION ANALYSIS (PH ONLY)'!M195</f>
        <v>0</v>
      </c>
      <c r="J210" s="45">
        <f>'VACCINATION ANALYSIS (PH ONLY)'!W95</f>
        <v>9.6000000000000121</v>
      </c>
      <c r="K210" s="45">
        <f>'VACCINATION ANALYSIS (PH ONLY)'!X95</f>
        <v>0.90700727167083961</v>
      </c>
      <c r="L210" s="45">
        <f>'VACCINATION ANALYSIS (PH ONLY)'!Y95</f>
        <v>2.6563525193648075E-3</v>
      </c>
      <c r="M210" s="45">
        <f>'VACCINATION ANALYSIS (PH ONLY)'!Z95</f>
        <v>8.6758892313475219E-3</v>
      </c>
      <c r="N210" s="45">
        <f>'VACCINATION ANALYSIS (PH ONLY)'!AA95</f>
        <v>1.4980011989667447E-4</v>
      </c>
      <c r="O210" s="45">
        <f>'VACCINATION ANALYSIS (PH ONLY)'!AB95</f>
        <v>8.1510686458542078E-2</v>
      </c>
    </row>
    <row r="211" spans="2:15" ht="13.5" customHeight="1" x14ac:dyDescent="0.25">
      <c r="B211" s="45">
        <f>'VACCINATION ANALYSIS (PH ONLY)'!H196</f>
        <v>9.6500000000000021</v>
      </c>
      <c r="C211" s="45">
        <f>'VACCINATION ANALYSIS (PH ONLY)'!I196</f>
        <v>0.98767564818149223</v>
      </c>
      <c r="D211" s="45">
        <f>'VACCINATION ANALYSIS (PH ONLY)'!J196</f>
        <v>3.1689232576077439E-3</v>
      </c>
      <c r="E211" s="45">
        <f>'VACCINATION ANALYSIS (PH ONLY)'!K196</f>
        <v>9.002584301905826E-3</v>
      </c>
      <c r="F211" s="45">
        <f>'VACCINATION ANALYSIS (PH ONLY)'!L196</f>
        <v>1.5284425899444892E-4</v>
      </c>
      <c r="G211" s="45">
        <f>'VACCINATION ANALYSIS (PH ONLY)'!M196</f>
        <v>0</v>
      </c>
      <c r="J211" s="45">
        <f>'VACCINATION ANALYSIS (PH ONLY)'!W96</f>
        <v>9.6500000000000128</v>
      </c>
      <c r="K211" s="45">
        <f>'VACCINATION ANALYSIS (PH ONLY)'!X96</f>
        <v>0.90601793675446995</v>
      </c>
      <c r="L211" s="45">
        <f>'VACCINATION ANALYSIS (PH ONLY)'!Y96</f>
        <v>2.6932359381520946E-3</v>
      </c>
      <c r="M211" s="45">
        <f>'VACCINATION ANALYSIS (PH ONLY)'!Z96</f>
        <v>8.7417413971961552E-3</v>
      </c>
      <c r="N211" s="45">
        <f>'VACCINATION ANALYSIS (PH ONLY)'!AA96</f>
        <v>1.5041372925536607E-4</v>
      </c>
      <c r="O211" s="45">
        <f>'VACCINATION ANALYSIS (PH ONLY)'!AB96</f>
        <v>8.2396672180917105E-2</v>
      </c>
    </row>
    <row r="212" spans="2:15" ht="13.5" customHeight="1" x14ac:dyDescent="0.25">
      <c r="B212" s="45">
        <f>'VACCINATION ANALYSIS (PH ONLY)'!H197</f>
        <v>9.7000000000000028</v>
      </c>
      <c r="C212" s="45">
        <f>'VACCINATION ANALYSIS (PH ONLY)'!I197</f>
        <v>0.98754109445662119</v>
      </c>
      <c r="D212" s="45">
        <f>'VACCINATION ANALYSIS (PH ONLY)'!J197</f>
        <v>3.2240486768631491E-3</v>
      </c>
      <c r="E212" s="45">
        <f>'VACCINATION ANALYSIS (PH ONLY)'!K197</f>
        <v>9.0812793286044781E-3</v>
      </c>
      <c r="F212" s="45">
        <f>'VACCINATION ANALYSIS (PH ONLY)'!L197</f>
        <v>1.5357753791158819E-4</v>
      </c>
      <c r="G212" s="45">
        <f>'VACCINATION ANALYSIS (PH ONLY)'!M197</f>
        <v>0</v>
      </c>
      <c r="J212" s="45">
        <f>'VACCINATION ANALYSIS (PH ONLY)'!W97</f>
        <v>9.7000000000000135</v>
      </c>
      <c r="K212" s="45">
        <f>'VACCINATION ANALYSIS (PH ONLY)'!X97</f>
        <v>0.90502728348251016</v>
      </c>
      <c r="L212" s="45">
        <f>'VACCINATION ANALYSIS (PH ONLY)'!Y97</f>
        <v>2.7305162608689208E-3</v>
      </c>
      <c r="M212" s="45">
        <f>'VACCINATION ANALYSIS (PH ONLY)'!Z97</f>
        <v>8.8085065079003873E-3</v>
      </c>
      <c r="N212" s="45">
        <f>'VACCINATION ANALYSIS (PH ONLY)'!AA97</f>
        <v>1.5103584541865754E-4</v>
      </c>
      <c r="O212" s="45">
        <f>'VACCINATION ANALYSIS (PH ONLY)'!AB97</f>
        <v>8.3282657903292132E-2</v>
      </c>
    </row>
    <row r="213" spans="2:15" ht="13.5" customHeight="1" x14ac:dyDescent="0.25">
      <c r="B213" s="45">
        <f>'VACCINATION ANALYSIS (PH ONLY)'!H198</f>
        <v>9.7500000000000036</v>
      </c>
      <c r="C213" s="45">
        <f>'VACCINATION ANALYSIS (PH ONLY)'!I198</f>
        <v>0.98740421929236266</v>
      </c>
      <c r="D213" s="45">
        <f>'VACCINATION ANALYSIS (PH ONLY)'!J198</f>
        <v>3.2801140637470434E-3</v>
      </c>
      <c r="E213" s="45">
        <f>'VACCINATION ANALYSIS (PH ONLY)'!K198</f>
        <v>9.1613430733698629E-3</v>
      </c>
      <c r="F213" s="45">
        <f>'VACCINATION ANALYSIS (PH ONLY)'!L198</f>
        <v>1.5432357052033851E-4</v>
      </c>
      <c r="G213" s="45">
        <f>'VACCINATION ANALYSIS (PH ONLY)'!M198</f>
        <v>0</v>
      </c>
      <c r="J213" s="45">
        <f>'VACCINATION ANALYSIS (PH ONLY)'!W98</f>
        <v>9.7500000000000142</v>
      </c>
      <c r="K213" s="45">
        <f>'VACCINATION ANALYSIS (PH ONLY)'!X98</f>
        <v>0.90403529979536079</v>
      </c>
      <c r="L213" s="45">
        <f>'VACCINATION ANALYSIS (PH ONLY)'!Y98</f>
        <v>2.7681956573375028E-3</v>
      </c>
      <c r="M213" s="45">
        <f>'VACCINATION ANALYSIS (PH ONLY)'!Z98</f>
        <v>8.8761943619356659E-3</v>
      </c>
      <c r="N213" s="45">
        <f>'VACCINATION ANALYSIS (PH ONLY)'!AA98</f>
        <v>1.516665596885762E-4</v>
      </c>
      <c r="O213" s="45">
        <f>'VACCINATION ANALYSIS (PH ONLY)'!AB98</f>
        <v>8.4168643625667158E-2</v>
      </c>
    </row>
    <row r="214" spans="2:15" ht="13.5" customHeight="1" x14ac:dyDescent="0.25">
      <c r="B214" s="45">
        <f>'VACCINATION ANALYSIS (PH ONLY)'!H199</f>
        <v>9.8000000000000043</v>
      </c>
      <c r="C214" s="45">
        <f>'VACCINATION ANALYSIS (PH ONLY)'!I199</f>
        <v>0.98726498378230354</v>
      </c>
      <c r="D214" s="45">
        <f>'VACCINATION ANALYSIS (PH ONLY)'!J199</f>
        <v>3.3371347768393609E-3</v>
      </c>
      <c r="E214" s="45">
        <f>'VACCINATION ANALYSIS (PH ONLY)'!K199</f>
        <v>9.2427988666438261E-3</v>
      </c>
      <c r="F214" s="45">
        <f>'VACCINATION ANALYSIS (PH ONLY)'!L199</f>
        <v>1.5508257421335941E-4</v>
      </c>
      <c r="G214" s="45">
        <f>'VACCINATION ANALYSIS (PH ONLY)'!M199</f>
        <v>0</v>
      </c>
      <c r="J214" s="45">
        <f>'VACCINATION ANALYSIS (PH ONLY)'!W99</f>
        <v>9.8000000000000149</v>
      </c>
      <c r="K214" s="45">
        <f>'VACCINATION ANALYSIS (PH ONLY)'!X99</f>
        <v>0.90304197360864003</v>
      </c>
      <c r="L214" s="45">
        <f>'VACCINATION ANALYSIS (PH ONLY)'!Y99</f>
        <v>2.806276268599475E-3</v>
      </c>
      <c r="M214" s="45">
        <f>'VACCINATION ANALYSIS (PH ONLY)'!Z99</f>
        <v>8.9448148108458234E-3</v>
      </c>
      <c r="N214" s="45">
        <f>'VACCINATION ANALYSIS (PH ONLY)'!AA99</f>
        <v>1.5230596386163977E-4</v>
      </c>
      <c r="O214" s="45">
        <f>'VACCINATION ANALYSIS (PH ONLY)'!AB99</f>
        <v>8.5054629348042185E-2</v>
      </c>
    </row>
    <row r="215" spans="2:15" ht="13.5" customHeight="1" x14ac:dyDescent="0.25">
      <c r="B215" s="45">
        <f>'VACCINATION ANALYSIS (PH ONLY)'!H200</f>
        <v>9.850000000000005</v>
      </c>
      <c r="C215" s="45">
        <f>'VACCINATION ANALYSIS (PH ONLY)'!I200</f>
        <v>0.98712334840828231</v>
      </c>
      <c r="D215" s="45">
        <f>'VACCINATION ANALYSIS (PH ONLY)'!J200</f>
        <v>3.3951264019987056E-3</v>
      </c>
      <c r="E215" s="45">
        <f>'VACCINATION ANALYSIS (PH ONLY)'!K200</f>
        <v>9.3256704197864759E-3</v>
      </c>
      <c r="F215" s="45">
        <f>'VACCINATION ANALYSIS (PH ONLY)'!L200</f>
        <v>1.5585476993269998E-4</v>
      </c>
      <c r="G215" s="45">
        <f>'VACCINATION ANALYSIS (PH ONLY)'!M200</f>
        <v>0</v>
      </c>
      <c r="J215" s="45">
        <f>'VACCINATION ANALYSIS (PH ONLY)'!W100</f>
        <v>9.8500000000000156</v>
      </c>
      <c r="K215" s="45">
        <f>'VACCINATION ANALYSIS (PH ONLY)'!X100</f>
        <v>0.9020472928148916</v>
      </c>
      <c r="L215" s="45">
        <f>'VACCINATION ANALYSIS (PH ONLY)'!Y100</f>
        <v>2.8447602059354705E-3</v>
      </c>
      <c r="M215" s="45">
        <f>'VACCINATION ANALYSIS (PH ONLY)'!Z100</f>
        <v>9.014377758522419E-3</v>
      </c>
      <c r="N215" s="45">
        <f>'VACCINATION ANALYSIS (PH ONLY)'!AA100</f>
        <v>1.5295415022214043E-4</v>
      </c>
      <c r="O215" s="45">
        <f>'VACCINATION ANALYSIS (PH ONLY)'!AB100</f>
        <v>8.5940615070417212E-2</v>
      </c>
    </row>
    <row r="216" spans="2:15" ht="13.5" customHeight="1" x14ac:dyDescent="0.25">
      <c r="B216" s="45">
        <f>'VACCINATION ANALYSIS (PH ONLY)'!H201</f>
        <v>9.9000000000000057</v>
      </c>
      <c r="C216" s="45">
        <f>'VACCINATION ANALYSIS (PH ONLY)'!I201</f>
        <v>0.98697927303220157</v>
      </c>
      <c r="D216" s="45">
        <f>'VACCINATION ANALYSIS (PH ONLY)'!J201</f>
        <v>3.454104754873526E-3</v>
      </c>
      <c r="E216" s="45">
        <f>'VACCINATION ANALYSIS (PH ONLY)'!K201</f>
        <v>9.4099818307026451E-3</v>
      </c>
      <c r="F216" s="45">
        <f>'VACCINATION ANALYSIS (PH ONLY)'!L201</f>
        <v>1.5664038222222671E-4</v>
      </c>
      <c r="G216" s="45">
        <f>'VACCINATION ANALYSIS (PH ONLY)'!M201</f>
        <v>0</v>
      </c>
      <c r="J216" s="45">
        <f>'VACCINATION ANALYSIS (PH ONLY)'!W101</f>
        <v>9.9000000000000163</v>
      </c>
      <c r="K216" s="45">
        <f>'VACCINATION ANALYSIS (PH ONLY)'!X101</f>
        <v>0.9010512452853271</v>
      </c>
      <c r="L216" s="45">
        <f>'VACCINATION ANALYSIS (PH ONLY)'!Y101</f>
        <v>2.8836495498742376E-3</v>
      </c>
      <c r="M216" s="45">
        <f>'VACCINATION ANALYSIS (PH ONLY)'!Z101</f>
        <v>9.0848931604598799E-3</v>
      </c>
      <c r="N216" s="45">
        <f>'VACCINATION ANALYSIS (PH ONLY)'!AA101</f>
        <v>1.5361121153520594E-4</v>
      </c>
      <c r="O216" s="45">
        <f>'VACCINATION ANALYSIS (PH ONLY)'!AB101</f>
        <v>8.6826600792792238E-2</v>
      </c>
    </row>
    <row r="217" spans="2:15" ht="13.5" customHeight="1" x14ac:dyDescent="0.25">
      <c r="B217" s="45">
        <f>'VACCINATION ANALYSIS (PH ONLY)'!H202</f>
        <v>9.9500000000000064</v>
      </c>
      <c r="C217" s="45">
        <f>'VACCINATION ANALYSIS (PH ONLY)'!I202</f>
        <v>0.98683271688778085</v>
      </c>
      <c r="D217" s="45">
        <f>'VACCINATION ANALYSIS (PH ONLY)'!J202</f>
        <v>3.5140858834083297E-3</v>
      </c>
      <c r="E217" s="45">
        <f>'VACCINATION ANALYSIS (PH ONLY)'!K202</f>
        <v>9.4957575895301457E-3</v>
      </c>
      <c r="F217" s="45">
        <f>'VACCINATION ANALYSIS (PH ONLY)'!L202</f>
        <v>1.5743963928062618E-4</v>
      </c>
      <c r="G217" s="45">
        <f>'VACCINATION ANALYSIS (PH ONLY)'!M202</f>
        <v>0</v>
      </c>
      <c r="J217" s="45">
        <f>'VACCINATION ANALYSIS (PH ONLY)'!W102</f>
        <v>9.9500000000000171</v>
      </c>
      <c r="K217" s="45">
        <f>'VACCINATION ANALYSIS (PH ONLY)'!X102</f>
        <v>0.9000538188716033</v>
      </c>
      <c r="L217" s="45">
        <f>'VACCINATION ANALYSIS (PH ONLY)'!Y102</f>
        <v>2.9229463491914332E-3</v>
      </c>
      <c r="M217" s="45">
        <f>'VACCINATION ANALYSIS (PH ONLY)'!Z102</f>
        <v>9.1563710229860852E-3</v>
      </c>
      <c r="N217" s="45">
        <f>'VACCINATION ANALYSIS (PH ONLY)'!AA102</f>
        <v>1.5427724103962885E-4</v>
      </c>
      <c r="O217" s="45">
        <f>'VACCINATION ANALYSIS (PH ONLY)'!AB102</f>
        <v>8.7712586515167265E-2</v>
      </c>
    </row>
    <row r="218" spans="2:15" ht="13.5" customHeight="1" x14ac:dyDescent="0.25">
      <c r="B218" s="45">
        <f>'VACCINATION ANALYSIS (PH ONLY)'!H203</f>
        <v>10.000000000000007</v>
      </c>
      <c r="C218" s="45">
        <f>'VACCINATION ANALYSIS (PH ONLY)'!I203</f>
        <v>0.9866836385722515</v>
      </c>
      <c r="D218" s="45">
        <f>'VACCINATION ANALYSIS (PH ONLY)'!J203</f>
        <v>3.5750860703433278E-3</v>
      </c>
      <c r="E218" s="45">
        <f>'VACCINATION ANALYSIS (PH ONLY)'!K203</f>
        <v>9.5830225843896288E-3</v>
      </c>
      <c r="F218" s="45">
        <f>'VACCINATION ANALYSIS (PH ONLY)'!L203</f>
        <v>1.5825277301498238E-4</v>
      </c>
      <c r="G218" s="45">
        <f>'VACCINATION ANALYSIS (PH ONLY)'!M203</f>
        <v>0</v>
      </c>
      <c r="J218" s="45">
        <f>'VACCINATION ANALYSIS (PH ONLY)'!W103</f>
        <v>10.000000000000018</v>
      </c>
      <c r="K218" s="45">
        <f>'VACCINATION ANALYSIS (PH ONLY)'!X103</f>
        <v>0.89905500140763783</v>
      </c>
      <c r="L218" s="45">
        <f>'VACCINATION ANALYSIS (PH ONLY)'!Y103</f>
        <v>2.9626526198982183E-3</v>
      </c>
      <c r="M218" s="45">
        <f>'VACCINATION ANALYSIS (PH ONLY)'!Z103</f>
        <v>9.2288214024681924E-3</v>
      </c>
      <c r="N218" s="45">
        <f>'VACCINATION ANALYSIS (PH ONLY)'!AA103</f>
        <v>1.5495233244046679E-4</v>
      </c>
      <c r="O218" s="45">
        <f>'VACCINATION ANALYSIS (PH ONLY)'!AB103</f>
        <v>8.8598572237542292E-2</v>
      </c>
    </row>
    <row r="219" spans="2:15" ht="13.5" customHeight="1" x14ac:dyDescent="0.25">
      <c r="B219" s="45">
        <f>'VACCINATION ANALYSIS (PH ONLY)'!H204</f>
        <v>10.050000000000008</v>
      </c>
      <c r="C219" s="45">
        <f>'VACCINATION ANALYSIS (PH ONLY)'!I204</f>
        <v>0.98653199603800279</v>
      </c>
      <c r="D219" s="45">
        <f>'VACCINATION ANALYSIS (PH ONLY)'!J204</f>
        <v>3.6371218357058271E-3</v>
      </c>
      <c r="E219" s="45">
        <f>'VACCINATION ANALYSIS (PH ONLY)'!K204</f>
        <v>9.6718021071959346E-3</v>
      </c>
      <c r="F219" s="45">
        <f>'VACCINATION ANALYSIS (PH ONLY)'!L204</f>
        <v>1.5908001909492654E-4</v>
      </c>
      <c r="G219" s="45">
        <f>'VACCINATION ANALYSIS (PH ONLY)'!M204</f>
        <v>0</v>
      </c>
      <c r="J219" s="45">
        <f>'VACCINATION ANALYSIS (PH ONLY)'!W104</f>
        <v>10.050000000000018</v>
      </c>
      <c r="K219" s="45">
        <f>'VACCINATION ANALYSIS (PH ONLY)'!X104</f>
        <v>0.89805478071145406</v>
      </c>
      <c r="L219" s="45">
        <f>'VACCINATION ANALYSIS (PH ONLY)'!Y104</f>
        <v>3.0027703442198112E-3</v>
      </c>
      <c r="M219" s="45">
        <f>'VACCINATION ANALYSIS (PH ONLY)'!Z104</f>
        <v>9.3022544044933948E-3</v>
      </c>
      <c r="N219" s="45">
        <f>'VACCINATION ANALYSIS (PH ONLY)'!AA104</f>
        <v>1.55636579901409E-4</v>
      </c>
      <c r="O219" s="45">
        <f>'VACCINATION ANALYSIS (PH ONLY)'!AB104</f>
        <v>8.9484557959917319E-2</v>
      </c>
    </row>
    <row r="220" spans="2:15" ht="13.5" customHeight="1" x14ac:dyDescent="0.25">
      <c r="B220" s="45">
        <f>'VACCINATION ANALYSIS (PH ONLY)'!H205</f>
        <v>10.100000000000009</v>
      </c>
      <c r="C220" s="45">
        <f>'VACCINATION ANALYSIS (PH ONLY)'!I205</f>
        <v>0.98637774658417021</v>
      </c>
      <c r="D220" s="45">
        <f>'VACCINATION ANALYSIS (PH ONLY)'!J205</f>
        <v>3.7002099392915962E-3</v>
      </c>
      <c r="E220" s="45">
        <f>'VACCINATION ANALYSIS (PH ONLY)'!K205</f>
        <v>9.7621218595306015E-3</v>
      </c>
      <c r="F220" s="45">
        <f>'VACCINATION ANALYSIS (PH ONLY)'!L205</f>
        <v>1.5992161700735711E-4</v>
      </c>
      <c r="G220" s="45">
        <f>'VACCINATION ANALYSIS (PH ONLY)'!M205</f>
        <v>0</v>
      </c>
      <c r="J220" s="45">
        <f>'VACCINATION ANALYSIS (PH ONLY)'!W105</f>
        <v>10.100000000000019</v>
      </c>
      <c r="K220" s="45">
        <f>'VACCINATION ANALYSIS (PH ONLY)'!X105</f>
        <v>0.89705314458706797</v>
      </c>
      <c r="L220" s="45">
        <f>'VACCINATION ANALYSIS (PH ONLY)'!Y105</f>
        <v>3.0433014695641371E-3</v>
      </c>
      <c r="M220" s="45">
        <f>'VACCINATION ANALYSIS (PH ONLY)'!Z105</f>
        <v>9.3766801830244759E-3</v>
      </c>
      <c r="N220" s="45">
        <f>'VACCINATION ANALYSIS (PH ONLY)'!AA105</f>
        <v>1.5633007803690738E-4</v>
      </c>
      <c r="O220" s="45">
        <f>'VACCINATION ANALYSIS (PH ONLY)'!AB105</f>
        <v>9.0370543682292345E-2</v>
      </c>
    </row>
    <row r="221" spans="2:15" ht="13.5" customHeight="1" x14ac:dyDescent="0.25">
      <c r="B221" s="45">
        <f>'VACCINATION ANALYSIS (PH ONLY)'!H206</f>
        <v>10.150000000000009</v>
      </c>
      <c r="C221" s="45">
        <f>'VACCINATION ANALYSIS (PH ONLY)'!I206</f>
        <v>0.98622084684817846</v>
      </c>
      <c r="D221" s="45">
        <f>'VACCINATION ANALYSIS (PH ONLY)'!J206</f>
        <v>3.7643673831344406E-3</v>
      </c>
      <c r="E221" s="45">
        <f>'VACCINATION ANALYSIS (PH ONLY)'!K206</f>
        <v>9.8540079585753577E-3</v>
      </c>
      <c r="F221" s="45">
        <f>'VACCINATION ANALYSIS (PH ONLY)'!L206</f>
        <v>1.6077781011172827E-4</v>
      </c>
      <c r="G221" s="45">
        <f>'VACCINATION ANALYSIS (PH ONLY)'!M206</f>
        <v>0</v>
      </c>
      <c r="J221" s="45">
        <f>'VACCINATION ANALYSIS (PH ONLY)'!W106</f>
        <v>10.15000000000002</v>
      </c>
      <c r="K221" s="45">
        <f>'VACCINATION ANALYSIS (PH ONLY)'!X106</f>
        <v>0.89605008082640336</v>
      </c>
      <c r="L221" s="45">
        <f>'VACCINATION ANALYSIS (PH ONLY)'!Y106</f>
        <v>3.0842479074807568E-3</v>
      </c>
      <c r="M221" s="45">
        <f>'VACCINATION ANALYSIS (PH ONLY)'!Z106</f>
        <v>9.4521089395297846E-3</v>
      </c>
      <c r="N221" s="45">
        <f>'VACCINATION ANALYSIS (PH ONLY)'!AA106</f>
        <v>1.5703292190407035E-4</v>
      </c>
      <c r="O221" s="45">
        <f>'VACCINATION ANALYSIS (PH ONLY)'!AB106</f>
        <v>9.1256529404667372E-2</v>
      </c>
    </row>
    <row r="222" spans="2:15" ht="13.5" customHeight="1" x14ac:dyDescent="0.25">
      <c r="B222" s="45">
        <f>'VACCINATION ANALYSIS (PH ONLY)'!H207</f>
        <v>10.20000000000001</v>
      </c>
      <c r="C222" s="45">
        <f>'VACCINATION ANALYSIS (PH ONLY)'!I207</f>
        <v>0.98606125279723622</v>
      </c>
      <c r="D222" s="45">
        <f>'VACCINATION ANALYSIS (PH ONLY)'!J207</f>
        <v>3.8296114139619794E-3</v>
      </c>
      <c r="E222" s="45">
        <f>'VACCINATION ANALYSIS (PH ONLY)'!K207</f>
        <v>9.9474869431062408E-3</v>
      </c>
      <c r="F222" s="45">
        <f>'VACCINATION ANALYSIS (PH ONLY)'!L207</f>
        <v>1.6164884569590279E-4</v>
      </c>
      <c r="G222" s="45">
        <f>'VACCINATION ANALYSIS (PH ONLY)'!M207</f>
        <v>0</v>
      </c>
      <c r="J222" s="45">
        <f>'VACCINATION ANALYSIS (PH ONLY)'!W107</f>
        <v>10.200000000000021</v>
      </c>
      <c r="K222" s="45">
        <f>'VACCINATION ANALYSIS (PH ONLY)'!X107</f>
        <v>0.89504557721124989</v>
      </c>
      <c r="L222" s="45">
        <f>'VACCINATION ANALYSIS (PH ONLY)'!Y107</f>
        <v>3.1256115326102228E-3</v>
      </c>
      <c r="M222" s="45">
        <f>'VACCINATION ANALYSIS (PH ONLY)'!Z107</f>
        <v>9.5285509220875177E-3</v>
      </c>
      <c r="N222" s="45">
        <f>'VACCINATION ANALYSIS (PH ONLY)'!AA107</f>
        <v>1.5774520699431588E-4</v>
      </c>
      <c r="O222" s="45">
        <f>'VACCINATION ANALYSIS (PH ONLY)'!AB107</f>
        <v>9.2142515127042399E-2</v>
      </c>
    </row>
    <row r="223" spans="2:15" ht="13.5" customHeight="1" x14ac:dyDescent="0.25">
      <c r="B223" s="45">
        <f>'VACCINATION ANALYSIS (PH ONLY)'!H208</f>
        <v>10.250000000000011</v>
      </c>
      <c r="C223" s="45">
        <f>'VACCINATION ANALYSIS (PH ONLY)'!I208</f>
        <v>0.98589891971978383</v>
      </c>
      <c r="D223" s="45">
        <f>'VACCINATION ANALYSIS (PH ONLY)'!J208</f>
        <v>3.8959595256357477E-3</v>
      </c>
      <c r="E223" s="45">
        <f>'VACCINATION ANALYSIS (PH ONLY)'!K208</f>
        <v>1.0042585779547985E-2</v>
      </c>
      <c r="F223" s="45">
        <f>'VACCINATION ANALYSIS (PH ONLY)'!L208</f>
        <v>1.6253497503256658E-4</v>
      </c>
      <c r="G223" s="45">
        <f>'VACCINATION ANALYSIS (PH ONLY)'!M208</f>
        <v>0</v>
      </c>
      <c r="J223" s="45">
        <f>'VACCINATION ANALYSIS (PH ONLY)'!W108</f>
        <v>10.250000000000021</v>
      </c>
      <c r="K223" s="45">
        <f>'VACCINATION ANALYSIS (PH ONLY)'!X108</f>
        <v>0.89403962151525396</v>
      </c>
      <c r="L223" s="45">
        <f>'VACCINATION ANALYSIS (PH ONLY)'!Y108</f>
        <v>3.1673941816240422E-3</v>
      </c>
      <c r="M223" s="45">
        <f>'VACCINATION ANALYSIS (PH ONLY)'!Z108</f>
        <v>9.6060164244640023E-3</v>
      </c>
      <c r="N223" s="45">
        <f>'VACCINATION ANALYSIS (PH ONLY)'!AA108</f>
        <v>1.5846702922478302E-4</v>
      </c>
      <c r="O223" s="45">
        <f>'VACCINATION ANALYSIS (PH ONLY)'!AB108</f>
        <v>9.3028500849417425E-2</v>
      </c>
    </row>
    <row r="224" spans="2:15" ht="13.5" customHeight="1" x14ac:dyDescent="0.25">
      <c r="B224" s="45">
        <f>'VACCINATION ANALYSIS (PH ONLY)'!H209</f>
        <v>10.300000000000011</v>
      </c>
      <c r="C224" s="45">
        <f>'VACCINATION ANALYSIS (PH ONLY)'!I209</f>
        <v>0.98573380221690154</v>
      </c>
      <c r="D224" s="45">
        <f>'VACCINATION ANALYSIS (PH ONLY)'!J209</f>
        <v>3.9634294615734852E-3</v>
      </c>
      <c r="E224" s="45">
        <f>'VACCINATION ANALYSIS (PH ONLY)'!K209</f>
        <v>1.0139331868088301E-2</v>
      </c>
      <c r="F224" s="45">
        <f>'VACCINATION ANALYSIS (PH ONLY)'!L209</f>
        <v>1.6343645343620147E-4</v>
      </c>
      <c r="G224" s="45">
        <f>'VACCINATION ANALYSIS (PH ONLY)'!M209</f>
        <v>0</v>
      </c>
      <c r="J224" s="45">
        <f>'VACCINATION ANALYSIS (PH ONLY)'!W109</f>
        <v>10.300000000000022</v>
      </c>
      <c r="K224" s="45">
        <f>'VACCINATION ANALYSIS (PH ONLY)'!X109</f>
        <v>0.8930322015059402</v>
      </c>
      <c r="L224" s="45">
        <f>'VACCINATION ANALYSIS (PH ONLY)'!Y109</f>
        <v>3.2095976521554497E-3</v>
      </c>
      <c r="M224" s="45">
        <f>'VACCINATION ANALYSIS (PH ONLY)'!Z109</f>
        <v>9.684515785165753E-3</v>
      </c>
      <c r="N224" s="45">
        <f>'VACCINATION ANALYSIS (PH ONLY)'!AA109</f>
        <v>1.5919848492949892E-4</v>
      </c>
      <c r="O224" s="45">
        <f>'VACCINATION ANALYSIS (PH ONLY)'!AB109</f>
        <v>9.3914486571792452E-2</v>
      </c>
    </row>
    <row r="225" spans="2:15" ht="13.5" customHeight="1" x14ac:dyDescent="0.25">
      <c r="B225" s="45">
        <f>'VACCINATION ANALYSIS (PH ONLY)'!H210</f>
        <v>10.350000000000012</v>
      </c>
      <c r="C225" s="45">
        <f>'VACCINATION ANALYSIS (PH ONLY)'!I210</f>
        <v>0.98556585419367615</v>
      </c>
      <c r="D225" s="45">
        <f>'VACCINATION ANALYSIS (PH ONLY)'!J210</f>
        <v>4.032039217151495E-3</v>
      </c>
      <c r="E225" s="45">
        <f>'VACCINATION ANALYSIS (PH ONLY)'!K210</f>
        <v>1.0237753048851472E-2</v>
      </c>
      <c r="F225" s="45">
        <f>'VACCINATION ANALYSIS (PH ONLY)'!L210</f>
        <v>1.6435354032061115E-4</v>
      </c>
      <c r="G225" s="45">
        <f>'VACCINATION ANALYSIS (PH ONLY)'!M210</f>
        <v>0</v>
      </c>
      <c r="J225" s="45">
        <f>'VACCINATION ANALYSIS (PH ONLY)'!W110</f>
        <v>10.350000000000023</v>
      </c>
      <c r="K225" s="45">
        <f>'VACCINATION ANALYSIS (PH ONLY)'!X110</f>
        <v>0.89202330494677917</v>
      </c>
      <c r="L225" s="45">
        <f>'VACCINATION ANALYSIS (PH ONLY)'!Y110</f>
        <v>3.2522237017211563E-3</v>
      </c>
      <c r="M225" s="45">
        <f>'VACCINATION ANALYSIS (PH ONLY)'!Z110</f>
        <v>9.764059386465079E-3</v>
      </c>
      <c r="N225" s="45">
        <f>'VACCINATION ANALYSIS (PH ONLY)'!AA110</f>
        <v>1.5993967085030028E-4</v>
      </c>
      <c r="O225" s="45">
        <f>'VACCINATION ANALYSIS (PH ONLY)'!AB110</f>
        <v>9.4800472294167479E-2</v>
      </c>
    </row>
    <row r="226" spans="2:15" ht="13.5" customHeight="1" x14ac:dyDescent="0.25">
      <c r="B226" s="45">
        <f>'VACCINATION ANALYSIS (PH ONLY)'!H211</f>
        <v>10.400000000000013</v>
      </c>
      <c r="C226" s="45">
        <f>'VACCINATION ANALYSIS (PH ONLY)'!I211</f>
        <v>0.9853950288505271</v>
      </c>
      <c r="D226" s="45">
        <f>'VACCINATION ANALYSIS (PH ONLY)'!J211</f>
        <v>4.1018070420848164E-3</v>
      </c>
      <c r="E226" s="45">
        <f>'VACCINATION ANALYSIS (PH ONLY)'!K211</f>
        <v>1.0337877608130919E-2</v>
      </c>
      <c r="F226" s="45">
        <f>'VACCINATION ANALYSIS (PH ONLY)'!L211</f>
        <v>1.6528649925699515E-4</v>
      </c>
      <c r="G226" s="45">
        <f>'VACCINATION ANALYSIS (PH ONLY)'!M211</f>
        <v>0</v>
      </c>
      <c r="J226" s="45">
        <f>'VACCINATION ANALYSIS (PH ONLY)'!W111</f>
        <v>10.400000000000023</v>
      </c>
      <c r="K226" s="45">
        <f>'VACCINATION ANALYSIS (PH ONLY)'!X111</f>
        <v>0.89101291959927986</v>
      </c>
      <c r="L226" s="45">
        <f>'VACCINATION ANALYSIS (PH ONLY)'!Y111</f>
        <v>3.2952740466343109E-3</v>
      </c>
      <c r="M226" s="45">
        <f>'VACCINATION ANALYSIS (PH ONLY)'!Z111</f>
        <v>9.8446576533990898E-3</v>
      </c>
      <c r="N226" s="45">
        <f>'VACCINATION ANALYSIS (PH ONLY)'!AA111</f>
        <v>1.6069068412750503E-4</v>
      </c>
      <c r="O226" s="45">
        <f>'VACCINATION ANALYSIS (PH ONLY)'!AB111</f>
        <v>9.5686458016542505E-2</v>
      </c>
    </row>
    <row r="227" spans="2:15" ht="13.5" customHeight="1" x14ac:dyDescent="0.25">
      <c r="B227" s="45">
        <f>'VACCINATION ANALYSIS (PH ONLY)'!H212</f>
        <v>10.450000000000014</v>
      </c>
      <c r="C227" s="45">
        <f>'VACCINATION ANALYSIS (PH ONLY)'!I212</f>
        <v>0.98522127867450393</v>
      </c>
      <c r="D227" s="45">
        <f>'VACCINATION ANALYSIS (PH ONLY)'!J212</f>
        <v>4.1727514427829134E-3</v>
      </c>
      <c r="E227" s="45">
        <f>'VACCINATION ANALYSIS (PH ONLY)'!K212</f>
        <v>1.0439734284680036E-2</v>
      </c>
      <c r="F227" s="45">
        <f>'VACCINATION ANALYSIS (PH ONLY)'!L212</f>
        <v>1.6623559803256768E-4</v>
      </c>
      <c r="G227" s="45">
        <f>'VACCINATION ANALYSIS (PH ONLY)'!M212</f>
        <v>0</v>
      </c>
      <c r="J227" s="45">
        <f>'VACCINATION ANALYSIS (PH ONLY)'!W112</f>
        <v>10.450000000000024</v>
      </c>
      <c r="K227" s="45">
        <f>'VACCINATION ANALYSIS (PH ONLY)'!X112</f>
        <v>0.89000103322512392</v>
      </c>
      <c r="L227" s="45">
        <f>'VACCINATION ANALYSIS (PH ONLY)'!Y112</f>
        <v>3.3387503609088485E-3</v>
      </c>
      <c r="M227" s="45">
        <f>'VACCINATION ANALYSIS (PH ONLY)'!Z112</f>
        <v>9.9263210527417763E-3</v>
      </c>
      <c r="N227" s="45">
        <f>'VACCINATION ANALYSIS (PH ONLY)'!AA112</f>
        <v>1.6145162229033486E-4</v>
      </c>
      <c r="O227" s="45">
        <f>'VACCINATION ANALYSIS (PH ONLY)'!AB112</f>
        <v>9.6572443738917532E-2</v>
      </c>
    </row>
    <row r="228" spans="2:15" ht="13.5" customHeight="1" x14ac:dyDescent="0.25">
      <c r="B228" s="45">
        <f>'VACCINATION ANALYSIS (PH ONLY)'!H213</f>
        <v>10.500000000000014</v>
      </c>
      <c r="C228" s="45">
        <f>'VACCINATION ANALYSIS (PH ONLY)'!I213</f>
        <v>0.98504455543055058</v>
      </c>
      <c r="D228" s="45">
        <f>'VACCINATION ANALYSIS (PH ONLY)'!J213</f>
        <v>4.2448911846784312E-3</v>
      </c>
      <c r="E228" s="45">
        <f>'VACCINATION ANALYSIS (PH ONLY)'!K213</f>
        <v>1.0543352276060637E-2</v>
      </c>
      <c r="F228" s="45">
        <f>'VACCINATION ANALYSIS (PH ONLY)'!L213</f>
        <v>1.6720110870971214E-4</v>
      </c>
      <c r="G228" s="45">
        <f>'VACCINATION ANALYSIS (PH ONLY)'!M213</f>
        <v>0</v>
      </c>
      <c r="J228" s="45">
        <f>'VACCINATION ANALYSIS (PH ONLY)'!W113</f>
        <v>10.500000000000025</v>
      </c>
      <c r="K228" s="45">
        <f>'VACCINATION ANALYSIS (PH ONLY)'!X113</f>
        <v>0.88898763358833788</v>
      </c>
      <c r="L228" s="45">
        <f>'VACCINATION ANALYSIS (PH ONLY)'!Y113</f>
        <v>3.3826542751554836E-3</v>
      </c>
      <c r="M228" s="45">
        <f>'VACCINATION ANALYSIS (PH ONLY)'!Z113</f>
        <v>1.0009060091949082E-2</v>
      </c>
      <c r="N228" s="45">
        <f>'VACCINATION ANALYSIS (PH ONLY)'!AA113</f>
        <v>1.6222258324708505E-4</v>
      </c>
      <c r="O228" s="45">
        <f>'VACCINATION ANALYSIS (PH ONLY)'!AB113</f>
        <v>9.7458429461292559E-2</v>
      </c>
    </row>
    <row r="229" spans="2:15" ht="13.5" customHeight="1" x14ac:dyDescent="0.25">
      <c r="B229" s="45">
        <f>'VACCINATION ANALYSIS (PH ONLY)'!H214</f>
        <v>10.550000000000015</v>
      </c>
      <c r="C229" s="45">
        <f>'VACCINATION ANALYSIS (PH ONLY)'!I214</f>
        <v>0.98486481015273886</v>
      </c>
      <c r="D229" s="45">
        <f>'VACCINATION ANALYSIS (PH ONLY)'!J214</f>
        <v>4.3182452945265465E-3</v>
      </c>
      <c r="E229" s="45">
        <f>'VACCINATION ANALYSIS (PH ONLY)'!K214</f>
        <v>1.0648761245048479E-2</v>
      </c>
      <c r="F229" s="45">
        <f>'VACCINATION ANALYSIS (PH ONLY)'!L214</f>
        <v>1.6818330768566723E-4</v>
      </c>
      <c r="G229" s="45">
        <f>'VACCINATION ANALYSIS (PH ONLY)'!M214</f>
        <v>0</v>
      </c>
      <c r="J229" s="45">
        <f>'VACCINATION ANALYSIS (PH ONLY)'!W114</f>
        <v>10.550000000000026</v>
      </c>
      <c r="K229" s="45">
        <f>'VACCINATION ANALYSIS (PH ONLY)'!X114</f>
        <v>0.88797270845749265</v>
      </c>
      <c r="L229" s="45">
        <f>'VACCINATION ANALYSIS (PH ONLY)'!Y114</f>
        <v>3.4269873754695381E-3</v>
      </c>
      <c r="M229" s="45">
        <f>'VACCINATION ANALYSIS (PH ONLY)'!Z114</f>
        <v>1.009288531807657E-2</v>
      </c>
      <c r="N229" s="45">
        <f>'VACCINATION ANALYSIS (PH ONLY)'!AA114</f>
        <v>1.6300366527503978E-4</v>
      </c>
      <c r="O229" s="45">
        <f>'VACCINATION ANALYSIS (PH ONLY)'!AB114</f>
        <v>9.8344415183667586E-2</v>
      </c>
    </row>
    <row r="230" spans="2:15" ht="13.5" customHeight="1" x14ac:dyDescent="0.25">
      <c r="B230" s="45">
        <f>'VACCINATION ANALYSIS (PH ONLY)'!H215</f>
        <v>10.600000000000016</v>
      </c>
      <c r="C230" s="45">
        <f>'VACCINATION ANALYSIS (PH ONLY)'!I215</f>
        <v>0.98468199313547966</v>
      </c>
      <c r="D230" s="45">
        <f>'VACCINATION ANALYSIS (PH ONLY)'!J215</f>
        <v>4.392833062672255E-3</v>
      </c>
      <c r="E230" s="45">
        <f>'VACCINATION ANALYSIS (PH ONLY)'!K215</f>
        <v>1.0755991326094928E-2</v>
      </c>
      <c r="F230" s="45">
        <f>'VACCINATION ANALYSIS (PH ONLY)'!L215</f>
        <v>1.6918247575273691E-4</v>
      </c>
      <c r="G230" s="45">
        <f>'VACCINATION ANALYSIS (PH ONLY)'!M215</f>
        <v>0</v>
      </c>
      <c r="J230" s="45">
        <f>'VACCINATION ANALYSIS (PH ONLY)'!W115</f>
        <v>10.600000000000026</v>
      </c>
      <c r="K230" s="45">
        <f>'VACCINATION ANALYSIS (PH ONLY)'!X115</f>
        <v>0.88695624560794772</v>
      </c>
      <c r="L230" s="45">
        <f>'VACCINATION ANALYSIS (PH ONLY)'!Y115</f>
        <v>3.4717512023108889E-3</v>
      </c>
      <c r="M230" s="45">
        <f>'VACCINATION ANALYSIS (PH ONLY)'!Z115</f>
        <v>1.0177807316669802E-2</v>
      </c>
      <c r="N230" s="45">
        <f>'VACCINATION ANALYSIS (PH ONLY)'!AA115</f>
        <v>1.6379496701013168E-4</v>
      </c>
      <c r="O230" s="45">
        <f>'VACCINATION ANALYSIS (PH ONLY)'!AB115</f>
        <v>9.9230400906042612E-2</v>
      </c>
    </row>
    <row r="231" spans="2:15" ht="13.5" customHeight="1" x14ac:dyDescent="0.25">
      <c r="B231" s="45">
        <f>'VACCINATION ANALYSIS (PH ONLY)'!H216</f>
        <v>10.650000000000016</v>
      </c>
      <c r="C231" s="45">
        <f>'VACCINATION ANALYSIS (PH ONLY)'!I216</f>
        <v>0.9844960539247134</v>
      </c>
      <c r="D231" s="45">
        <f>'VACCINATION ANALYSIS (PH ONLY)'!J216</f>
        <v>4.4686740452829742E-3</v>
      </c>
      <c r="E231" s="45">
        <f>'VACCINATION ANALYSIS (PH ONLY)'!K216</f>
        <v>1.086507313184407E-2</v>
      </c>
      <c r="F231" s="45">
        <f>'VACCINATION ANALYSIS (PH ONLY)'!L216</f>
        <v>1.7019889815901712E-4</v>
      </c>
      <c r="G231" s="45">
        <f>'VACCINATION ANALYSIS (PH ONLY)'!M216</f>
        <v>0</v>
      </c>
      <c r="J231" s="45">
        <f>'VACCINATION ANALYSIS (PH ONLY)'!W116</f>
        <v>10.650000000000027</v>
      </c>
      <c r="K231" s="45">
        <f>'VACCINATION ANALYSIS (PH ONLY)'!X116</f>
        <v>0.88593823282412332</v>
      </c>
      <c r="L231" s="45">
        <f>'VACCINATION ANALYSIS (PH ONLY)'!Y116</f>
        <v>3.5169472493762261E-3</v>
      </c>
      <c r="M231" s="45">
        <f>'VACCINATION ANALYSIS (PH ONLY)'!Z116</f>
        <v>1.0263836710626814E-2</v>
      </c>
      <c r="N231" s="45">
        <f>'VACCINATION ANALYSIS (PH ONLY)'!AA116</f>
        <v>1.6459658743634369E-4</v>
      </c>
      <c r="O231" s="45">
        <f>'VACCINATION ANALYSIS (PH ONLY)'!AB116</f>
        <v>0.10011638662841764</v>
      </c>
    </row>
    <row r="232" spans="2:15" ht="13.5" customHeight="1" x14ac:dyDescent="0.25">
      <c r="B232" s="45">
        <f>'VACCINATION ANALYSIS (PH ONLY)'!H217</f>
        <v>10.700000000000017</v>
      </c>
      <c r="C232" s="45">
        <f>'VACCINATION ANALYSIS (PH ONLY)'!I217</f>
        <v>0.98430694130908136</v>
      </c>
      <c r="D232" s="45">
        <f>'VACCINATION ANALYSIS (PH ONLY)'!J217</f>
        <v>4.5457880665435418E-3</v>
      </c>
      <c r="E232" s="45">
        <f>'VACCINATION ANALYSIS (PH ONLY)'!K217</f>
        <v>1.0976037759704307E-2</v>
      </c>
      <c r="F232" s="45">
        <f>'VACCINATION ANALYSIS (PH ONLY)'!L217</f>
        <v>1.7123286466962914E-4</v>
      </c>
      <c r="G232" s="45">
        <f>'VACCINATION ANALYSIS (PH ONLY)'!M217</f>
        <v>0</v>
      </c>
      <c r="J232" s="45">
        <f>'VACCINATION ANALYSIS (PH ONLY)'!W117</f>
        <v>10.700000000000028</v>
      </c>
      <c r="K232" s="45">
        <f>'VACCINATION ANALYSIS (PH ONLY)'!X117</f>
        <v>0.88491865790181579</v>
      </c>
      <c r="L232" s="45">
        <f>'VACCINATION ANALYSIS (PH ONLY)'!Y117</f>
        <v>3.562576962463941E-3</v>
      </c>
      <c r="M232" s="45">
        <f>'VACCINATION ANALYSIS (PH ONLY)'!Z117</f>
        <v>1.0350984159032923E-2</v>
      </c>
      <c r="N232" s="45">
        <f>'VACCINATION ANALYSIS (PH ONLY)'!AA117</f>
        <v>1.6540862587485121E-4</v>
      </c>
      <c r="O232" s="45">
        <f>'VACCINATION ANALYSIS (PH ONLY)'!AB117</f>
        <v>0.10100237235079267</v>
      </c>
    </row>
    <row r="233" spans="2:15" ht="13.5" customHeight="1" x14ac:dyDescent="0.25">
      <c r="B233" s="45">
        <f>'VACCINATION ANALYSIS (PH ONLY)'!H218</f>
        <v>10.750000000000018</v>
      </c>
      <c r="C233" s="45">
        <f>'VACCINATION ANALYSIS (PH ONLY)'!I218</f>
        <v>0.98411460331108558</v>
      </c>
      <c r="D233" s="45">
        <f>'VACCINATION ANALYSIS (PH ONLY)'!J218</f>
        <v>4.6241952208108152E-3</v>
      </c>
      <c r="E233" s="45">
        <f>'VACCINATION ANALYSIS (PH ONLY)'!K218</f>
        <v>1.1088916798473512E-2</v>
      </c>
      <c r="F233" s="45">
        <f>'VACCINATION ANALYSIS (PH ONLY)'!L218</f>
        <v>1.7228466962845274E-4</v>
      </c>
      <c r="G233" s="45">
        <f>'VACCINATION ANALYSIS (PH ONLY)'!M218</f>
        <v>0</v>
      </c>
      <c r="J233" s="45">
        <f>'VACCINATION ANALYSIS (PH ONLY)'!W118</f>
        <v>10.750000000000028</v>
      </c>
      <c r="K233" s="45">
        <f>'VACCINATION ANALYSIS (PH ONLY)'!X118</f>
        <v>0.88389750865053973</v>
      </c>
      <c r="L233" s="45">
        <f>'VACCINATION ANALYSIS (PH ONLY)'!Y118</f>
        <v>3.6086417383318515E-3</v>
      </c>
      <c r="M233" s="45">
        <f>'VACCINATION ANALYSIS (PH ONLY)'!Z118</f>
        <v>1.0439260355967424E-2</v>
      </c>
      <c r="N233" s="45">
        <f>'VACCINATION ANALYSIS (PH ONLY)'!AA118</f>
        <v>1.6623118197290292E-4</v>
      </c>
      <c r="O233" s="45">
        <f>'VACCINATION ANALYSIS (PH ONLY)'!AB118</f>
        <v>0.10188835807316769</v>
      </c>
    </row>
    <row r="234" spans="2:15" ht="13.5" customHeight="1" x14ac:dyDescent="0.25">
      <c r="B234" s="45">
        <f>'VACCINATION ANALYSIS (PH ONLY)'!H219</f>
        <v>10.800000000000018</v>
      </c>
      <c r="C234" s="45">
        <f>'VACCINATION ANALYSIS (PH ONLY)'!I219</f>
        <v>0.98391898717823667</v>
      </c>
      <c r="D234" s="45">
        <f>'VACCINATION ANALYSIS (PH ONLY)'!J219</f>
        <v>4.7039158747247695E-3</v>
      </c>
      <c r="E234" s="45">
        <f>'VACCINATION ANALYSIS (PH ONLY)'!K219</f>
        <v>1.1203742335016691E-2</v>
      </c>
      <c r="F234" s="45">
        <f>'VACCINATION ANALYSIS (PH ONLY)'!L219</f>
        <v>1.7335461202034935E-4</v>
      </c>
      <c r="G234" s="45">
        <f>'VACCINATION ANALYSIS (PH ONLY)'!M219</f>
        <v>0</v>
      </c>
      <c r="J234" s="45">
        <f>'VACCINATION ANALYSIS (PH ONLY)'!W119</f>
        <v>10.800000000000029</v>
      </c>
      <c r="K234" s="45">
        <f>'VACCINATION ANALYSIS (PH ONLY)'!X119</f>
        <v>0.88287477289591376</v>
      </c>
      <c r="L234" s="45">
        <f>'VACCINATION ANALYSIS (PH ONLY)'!Y119</f>
        <v>3.6551429235480914E-3</v>
      </c>
      <c r="M234" s="45">
        <f>'VACCINATION ANALYSIS (PH ONLY)'!Z119</f>
        <v>1.05286760292821E-2</v>
      </c>
      <c r="N234" s="45">
        <f>'VACCINATION ANALYSIS (PH ONLY)'!AA119</f>
        <v>1.6706435569243866E-4</v>
      </c>
      <c r="O234" s="45">
        <f>'VACCINATION ANALYSIS (PH ONLY)'!AB119</f>
        <v>0.10277434379554272</v>
      </c>
    </row>
    <row r="235" spans="2:15" ht="13.5" customHeight="1" x14ac:dyDescent="0.25">
      <c r="B235" s="45">
        <f>'VACCINATION ANALYSIS (PH ONLY)'!H220</f>
        <v>10.850000000000019</v>
      </c>
      <c r="C235" s="45">
        <f>'VACCINATION ANALYSIS (PH ONLY)'!I220</f>
        <v>0.98372003937419639</v>
      </c>
      <c r="D235" s="45">
        <f>'VACCINATION ANALYSIS (PH ONLY)'!J220</f>
        <v>4.7849706692730089E-3</v>
      </c>
      <c r="E235" s="45">
        <f>'VACCINATION ANALYSIS (PH ONLY)'!K220</f>
        <v>1.1320546960995072E-2</v>
      </c>
      <c r="F235" s="45">
        <f>'VACCINATION ANALYSIS (PH ONLY)'!L220</f>
        <v>1.7444299553386235E-4</v>
      </c>
      <c r="G235" s="45">
        <f>'VACCINATION ANALYSIS (PH ONLY)'!M220</f>
        <v>0</v>
      </c>
      <c r="J235" s="45">
        <f>'VACCINATION ANALYSIS (PH ONLY)'!W120</f>
        <v>10.85000000000003</v>
      </c>
      <c r="K235" s="45">
        <f>'VACCINATION ANALYSIS (PH ONLY)'!X120</f>
        <v>0.881850438482076</v>
      </c>
      <c r="L235" s="45">
        <f>'VACCINATION ANALYSIS (PH ONLY)'!Y120</f>
        <v>3.7020818133354084E-3</v>
      </c>
      <c r="M235" s="45">
        <f>'VACCINATION ANALYSIS (PH ONLY)'!Z120</f>
        <v>1.0619241939351331E-2</v>
      </c>
      <c r="N235" s="45">
        <f>'VACCINATION ANALYSIS (PH ONLY)'!AA120</f>
        <v>1.6790824729844331E-4</v>
      </c>
      <c r="O235" s="45">
        <f>'VACCINATION ANALYSIS (PH ONLY)'!AB120</f>
        <v>0.10366032951791775</v>
      </c>
    </row>
    <row r="236" spans="2:15" ht="13.5" customHeight="1" x14ac:dyDescent="0.25">
      <c r="B236" s="45">
        <f>'VACCINATION ANALYSIS (PH ONLY)'!H221</f>
        <v>10.90000000000002</v>
      </c>
      <c r="C236" s="45">
        <f>'VACCINATION ANALYSIS (PH ONLY)'!I221</f>
        <v>0.98351770556992368</v>
      </c>
      <c r="D236" s="45">
        <f>'VACCINATION ANALYSIS (PH ONLY)'!J221</f>
        <v>4.867380521805461E-3</v>
      </c>
      <c r="E236" s="45">
        <f>'VACCINATION ANALYSIS (PH ONLY)'!K221</f>
        <v>1.1439363779645379E-2</v>
      </c>
      <c r="F236" s="45">
        <f>'VACCINATION ANALYSIS (PH ONLY)'!L221</f>
        <v>1.755501286243873E-4</v>
      </c>
      <c r="G236" s="45">
        <f>'VACCINATION ANALYSIS (PH ONLY)'!M221</f>
        <v>0</v>
      </c>
      <c r="J236" s="45">
        <f>'VACCINATION ANALYSIS (PH ONLY)'!W121</f>
        <v>10.900000000000031</v>
      </c>
      <c r="K236" s="45">
        <f>'VACCINATION ANALYSIS (PH ONLY)'!X121</f>
        <v>0.88082449327413559</v>
      </c>
      <c r="L236" s="45">
        <f>'VACCINATION ANALYSIS (PH ONLY)'!Y121</f>
        <v>3.7494596504091988E-3</v>
      </c>
      <c r="M236" s="45">
        <f>'VACCINATION ANALYSIS (PH ONLY)'!Z121</f>
        <v>1.0710968877793662E-2</v>
      </c>
      <c r="N236" s="45">
        <f>'VACCINATION ANALYSIS (PH ONLY)'!AA121</f>
        <v>1.6876295734703472E-4</v>
      </c>
      <c r="O236" s="45">
        <f>'VACCINATION ANALYSIS (PH ONLY)'!AB121</f>
        <v>0.10454631524029277</v>
      </c>
    </row>
    <row r="237" spans="2:15" ht="13.5" customHeight="1" x14ac:dyDescent="0.25">
      <c r="B237" s="45">
        <f>'VACCINATION ANALYSIS (PH ONLY)'!H222</f>
        <v>10.950000000000021</v>
      </c>
      <c r="C237" s="45">
        <f>'VACCINATION ANALYSIS (PH ONLY)'!I222</f>
        <v>0.98331193063481759</v>
      </c>
      <c r="D237" s="45">
        <f>'VACCINATION ANALYSIS (PH ONLY)'!J222</f>
        <v>4.9511666279958644E-3</v>
      </c>
      <c r="E237" s="45">
        <f>'VACCINATION ANALYSIS (PH ONLY)'!K222</f>
        <v>1.1560226412608109E-2</v>
      </c>
      <c r="F237" s="45">
        <f>'VACCINATION ANALYSIS (PH ONLY)'!L222</f>
        <v>1.7667632457779746E-4</v>
      </c>
      <c r="G237" s="45">
        <f>'VACCINATION ANALYSIS (PH ONLY)'!M222</f>
        <v>0</v>
      </c>
      <c r="J237" s="45">
        <f>'VACCINATION ANALYSIS (PH ONLY)'!W122</f>
        <v>10.950000000000031</v>
      </c>
      <c r="K237" s="45">
        <f>'VACCINATION ANALYSIS (PH ONLY)'!X122</f>
        <v>0.87979692516066199</v>
      </c>
      <c r="L237" s="45">
        <f>'VACCINATION ANALYSIS (PH ONLY)'!Y122</f>
        <v>3.797277623809556E-3</v>
      </c>
      <c r="M237" s="45">
        <f>'VACCINATION ANALYSIS (PH ONLY)'!Z122</f>
        <v>1.080386766616478E-2</v>
      </c>
      <c r="N237" s="45">
        <f>'VACCINATION ANALYSIS (PH ONLY)'!AA122</f>
        <v>1.6962858667328388E-4</v>
      </c>
      <c r="O237" s="45">
        <f>'VACCINATION ANALYSIS (PH ONLY)'!AB122</f>
        <v>0.1054323009626678</v>
      </c>
    </row>
    <row r="238" spans="2:15" ht="13.5" customHeight="1" x14ac:dyDescent="0.25">
      <c r="B238" s="45">
        <f>'VACCINATION ANALYSIS (PH ONLY)'!H223</f>
        <v>11.000000000000021</v>
      </c>
      <c r="C238" s="45">
        <f>'VACCINATION ANALYSIS (PH ONLY)'!I223</f>
        <v>0.98310265862787549</v>
      </c>
      <c r="D238" s="45">
        <f>'VACCINATION ANALYSIS (PH ONLY)'!J223</f>
        <v>5.0363504637466203E-3</v>
      </c>
      <c r="E238" s="45">
        <f>'VACCINATION ANALYSIS (PH ONLY)'!K223</f>
        <v>1.1683169006803376E-2</v>
      </c>
      <c r="F238" s="45">
        <f>'VACCINATION ANALYSIS (PH ONLY)'!L223</f>
        <v>1.7782190157451198E-4</v>
      </c>
      <c r="G238" s="45">
        <f>'VACCINATION ANALYSIS (PH ONLY)'!M223</f>
        <v>0</v>
      </c>
      <c r="J238" s="45">
        <f>'VACCINATION ANALYSIS (PH ONLY)'!W123</f>
        <v>11.000000000000032</v>
      </c>
      <c r="K238" s="45">
        <f>'VACCINATION ANALYSIS (PH ONLY)'!X123</f>
        <v>0.87876772205620624</v>
      </c>
      <c r="L238" s="45">
        <f>'VACCINATION ANALYSIS (PH ONLY)'!Y123</f>
        <v>3.8455368677276641E-3</v>
      </c>
      <c r="M238" s="45">
        <f>'VACCINATION ANALYSIS (PH ONLY)'!Z123</f>
        <v>1.0897949154621535E-2</v>
      </c>
      <c r="N238" s="45">
        <f>'VACCINATION ANALYSIS (PH ONLY)'!AA123</f>
        <v>1.7050523637876782E-4</v>
      </c>
      <c r="O238" s="45">
        <f>'VACCINATION ANALYSIS (PH ONLY)'!AB123</f>
        <v>0.10631828668504283</v>
      </c>
    </row>
    <row r="239" spans="2:15" ht="13.5" customHeight="1" x14ac:dyDescent="0.25">
      <c r="B239" s="45">
        <f>'VACCINATION ANALYSIS (PH ONLY)'!H224</f>
        <v>11.050000000000022</v>
      </c>
      <c r="C239" s="45">
        <f>'VACCINATION ANALYSIS (PH ONLY)'!I224</f>
        <v>0.98288983278885989</v>
      </c>
      <c r="D239" s="45">
        <f>'VACCINATION ANALYSIS (PH ONLY)'!J224</f>
        <v>5.1229537870333729E-3</v>
      </c>
      <c r="E239" s="45">
        <f>'VACCINATION ANALYSIS (PH ONLY)'!K224</f>
        <v>1.1808226241352953E-2</v>
      </c>
      <c r="F239" s="45">
        <f>'VACCINATION ANALYSIS (PH ONLY)'!L224</f>
        <v>1.7898718275399621E-4</v>
      </c>
      <c r="G239" s="45">
        <f>'VACCINATION ANALYSIS (PH ONLY)'!M224</f>
        <v>0</v>
      </c>
      <c r="J239" s="45">
        <f>'VACCINATION ANALYSIS (PH ONLY)'!W124</f>
        <v>11.050000000000033</v>
      </c>
      <c r="K239" s="45">
        <f>'VACCINATION ANALYSIS (PH ONLY)'!X124</f>
        <v>0.87773687190385608</v>
      </c>
      <c r="L239" s="45">
        <f>'VACCINATION ANALYSIS (PH ONLY)'!Y124</f>
        <v>3.8942384603268634E-3</v>
      </c>
      <c r="M239" s="45">
        <f>'VACCINATION ANALYSIS (PH ONLY)'!Z124</f>
        <v>1.0993224220557112E-2</v>
      </c>
      <c r="N239" s="45">
        <f>'VACCINATION ANALYSIS (PH ONLY)'!AA124</f>
        <v>1.7139300781885054E-4</v>
      </c>
      <c r="O239" s="45">
        <f>'VACCINATION ANALYSIS (PH ONLY)'!AB124</f>
        <v>0.10720427240741785</v>
      </c>
    </row>
    <row r="240" spans="2:15" ht="13.5" customHeight="1" x14ac:dyDescent="0.25">
      <c r="B240" s="45">
        <f>'VACCINATION ANALYSIS (PH ONLY)'!H225</f>
        <v>11.100000000000023</v>
      </c>
      <c r="C240" s="45">
        <f>'VACCINATION ANALYSIS (PH ONLY)'!I225</f>
        <v>0.98267339552948774</v>
      </c>
      <c r="D240" s="45">
        <f>'VACCINATION ANALYSIS (PH ONLY)'!J225</f>
        <v>5.2109986396856609E-3</v>
      </c>
      <c r="E240" s="45">
        <f>'VACCINATION ANALYSIS (PH ONLY)'!K225</f>
        <v>1.1935433334546842E-2</v>
      </c>
      <c r="F240" s="45">
        <f>'VACCINATION ANALYSIS (PH ONLY)'!L225</f>
        <v>1.8017249627967608E-4</v>
      </c>
      <c r="G240" s="45">
        <f>'VACCINATION ANALYSIS (PH ONLY)'!M225</f>
        <v>0</v>
      </c>
      <c r="J240" s="45">
        <f>'VACCINATION ANALYSIS (PH ONLY)'!W125</f>
        <v>11.100000000000033</v>
      </c>
      <c r="K240" s="45">
        <f>'VACCINATION ANALYSIS (PH ONLY)'!X125</f>
        <v>0.87670436267782836</v>
      </c>
      <c r="L240" s="45">
        <f>'VACCINATION ANALYSIS (PH ONLY)'!Y125</f>
        <v>3.9433834225587171E-3</v>
      </c>
      <c r="M240" s="45">
        <f>'VACCINATION ANALYSIS (PH ONLY)'!Z125</f>
        <v>1.1089703767207047E-2</v>
      </c>
      <c r="N240" s="45">
        <f>'VACCINATION ANALYSIS (PH ONLY)'!AA125</f>
        <v>1.7229200258969503E-4</v>
      </c>
      <c r="O240" s="45">
        <f>'VACCINATION ANALYSIS (PH ONLY)'!AB125</f>
        <v>0.10809025812979288</v>
      </c>
    </row>
    <row r="241" spans="2:15" ht="13.5" customHeight="1" x14ac:dyDescent="0.25">
      <c r="B241" s="45">
        <f>'VACCINATION ANALYSIS (PH ONLY)'!H226</f>
        <v>11.150000000000023</v>
      </c>
      <c r="C241" s="45">
        <f>'VACCINATION ANALYSIS (PH ONLY)'!I226</f>
        <v>0.98245328842464275</v>
      </c>
      <c r="D241" s="45">
        <f>'VACCINATION ANALYSIS (PH ONLY)'!J226</f>
        <v>5.300507349099752E-3</v>
      </c>
      <c r="E241" s="45">
        <f>'VACCINATION ANALYSIS (PH ONLY)'!K226</f>
        <v>1.2064826050853045E-2</v>
      </c>
      <c r="F241" s="45">
        <f>'VACCINATION ANALYSIS (PH ONLY)'!L226</f>
        <v>1.813781754042547E-4</v>
      </c>
      <c r="G241" s="45">
        <f>'VACCINATION ANALYSIS (PH ONLY)'!M226</f>
        <v>0</v>
      </c>
      <c r="J241" s="45">
        <f>'VACCINATION ANALYSIS (PH ONLY)'!W126</f>
        <v>11.150000000000034</v>
      </c>
      <c r="K241" s="45">
        <f>'VACCINATION ANALYSIS (PH ONLY)'!X126</f>
        <v>0.87567018238609307</v>
      </c>
      <c r="L241" s="45">
        <f>'VACCINATION ANALYSIS (PH ONLY)'!Y126</f>
        <v>3.9929727169744104E-3</v>
      </c>
      <c r="M241" s="45">
        <f>'VACCINATION ANALYSIS (PH ONLY)'!Z126</f>
        <v>1.1187398722226079E-2</v>
      </c>
      <c r="N241" s="45">
        <f>'VACCINATION ANALYSIS (PH ONLY)'!AA126</f>
        <v>1.732023225150017E-4</v>
      </c>
      <c r="O241" s="45">
        <f>'VACCINATION ANALYSIS (PH ONLY)'!AB126</f>
        <v>0.10897624385216791</v>
      </c>
    </row>
    <row r="242" spans="2:15" ht="13.5" customHeight="1" x14ac:dyDescent="0.25">
      <c r="B242" s="45">
        <f>'VACCINATION ANALYSIS (PH ONLY)'!H227</f>
        <v>11.200000000000024</v>
      </c>
      <c r="C242" s="45">
        <f>'VACCINATION ANALYSIS (PH ONLY)'!I227</f>
        <v>0.98222945220361635</v>
      </c>
      <c r="D242" s="45">
        <f>'VACCINATION ANALYSIS (PH ONLY)'!J227</f>
        <v>5.3915025298797341E-3</v>
      </c>
      <c r="E242" s="45">
        <f>'VACCINATION ANALYSIS (PH ONLY)'!K227</f>
        <v>1.2196440707968435E-2</v>
      </c>
      <c r="F242" s="45">
        <f>'VACCINATION ANALYSIS (PH ONLY)'!L227</f>
        <v>1.8260455853541234E-4</v>
      </c>
      <c r="G242" s="45">
        <f>'VACCINATION ANALYSIS (PH ONLY)'!M227</f>
        <v>0</v>
      </c>
      <c r="J242" s="45">
        <f>'VACCINATION ANALYSIS (PH ONLY)'!W127</f>
        <v>11.200000000000035</v>
      </c>
      <c r="K242" s="45">
        <f>'VACCINATION ANALYSIS (PH ONLY)'!X127</f>
        <v>0.87463431907303313</v>
      </c>
      <c r="L242" s="45">
        <f>'VACCINATION ANALYSIS (PH ONLY)'!Y127</f>
        <v>4.0430072465318673E-3</v>
      </c>
      <c r="M242" s="45">
        <f>'VACCINATION ANALYSIS (PH ONLY)'!Z127</f>
        <v>1.1286320036235644E-2</v>
      </c>
      <c r="N242" s="45">
        <f>'VACCINATION ANALYSIS (PH ONLY)'!AA127</f>
        <v>1.7412406963247448E-4</v>
      </c>
      <c r="O242" s="45">
        <f>'VACCINATION ANALYSIS (PH ONLY)'!AB127</f>
        <v>0.10986222957454293</v>
      </c>
    </row>
    <row r="243" spans="2:15" ht="13.5" customHeight="1" x14ac:dyDescent="0.25">
      <c r="B243" s="45">
        <f>'VACCINATION ANALYSIS (PH ONLY)'!H228</f>
        <v>11.250000000000025</v>
      </c>
      <c r="C243" s="45">
        <f>'VACCINATION ANALYSIS (PH ONLY)'!I228</f>
        <v>0.98200182674138659</v>
      </c>
      <c r="D243" s="45">
        <f>'VACCINATION ANALYSIS (PH ONLY)'!J228</f>
        <v>5.4840070854027066E-3</v>
      </c>
      <c r="E243" s="45">
        <f>'VACCINATION ANALYSIS (PH ONLY)'!K228</f>
        <v>1.2330314183909214E-2</v>
      </c>
      <c r="F243" s="45">
        <f>'VACCINATION ANALYSIS (PH ONLY)'!L228</f>
        <v>1.8385198930187535E-4</v>
      </c>
      <c r="G243" s="45">
        <f>'VACCINATION ANALYSIS (PH ONLY)'!M228</f>
        <v>0</v>
      </c>
      <c r="J243" s="45">
        <f>'VACCINATION ANALYSIS (PH ONLY)'!W128</f>
        <v>11.250000000000036</v>
      </c>
      <c r="K243" s="45">
        <f>'VACCINATION ANALYSIS (PH ONLY)'!X128</f>
        <v>0.873596760822137</v>
      </c>
      <c r="L243" s="45">
        <f>'VACCINATION ANALYSIS (PH ONLY)'!Y128</f>
        <v>4.0934878533989347E-3</v>
      </c>
      <c r="M243" s="45">
        <f>'VACCINATION ANALYSIS (PH ONLY)'!Z128</f>
        <v>1.1386478681341995E-2</v>
      </c>
      <c r="N243" s="45">
        <f>'VACCINATION ANALYSIS (PH ONLY)'!AA128</f>
        <v>1.7505734618001234E-4</v>
      </c>
      <c r="O243" s="45">
        <f>'VACCINATION ANALYSIS (PH ONLY)'!AB128</f>
        <v>0.11074821529691796</v>
      </c>
    </row>
    <row r="244" spans="2:15" ht="13.5" customHeight="1" x14ac:dyDescent="0.25">
      <c r="B244" s="45">
        <f>'VACCINATION ANALYSIS (PH ONLY)'!H229</f>
        <v>11.300000000000026</v>
      </c>
      <c r="C244" s="45">
        <f>'VACCINATION ANALYSIS (PH ONLY)'!I229</f>
        <v>0.98177035104993782</v>
      </c>
      <c r="D244" s="45">
        <f>'VACCINATION ANALYSIS (PH ONLY)'!J229</f>
        <v>5.5780442093039092E-3</v>
      </c>
      <c r="E244" s="45">
        <f>'VACCINATION ANALYSIS (PH ONLY)'!K229</f>
        <v>1.246648392413896E-2</v>
      </c>
      <c r="F244" s="45">
        <f>'VACCINATION ANALYSIS (PH ONLY)'!L229</f>
        <v>1.8512081661983476E-4</v>
      </c>
      <c r="G244" s="45">
        <f>'VACCINATION ANALYSIS (PH ONLY)'!M229</f>
        <v>0</v>
      </c>
      <c r="J244" s="45">
        <f>'VACCINATION ANALYSIS (PH ONLY)'!W129</f>
        <v>11.300000000000036</v>
      </c>
      <c r="K244" s="45">
        <f>'VACCINATION ANALYSIS (PH ONLY)'!X129</f>
        <v>0.87255749575872288</v>
      </c>
      <c r="L244" s="45">
        <f>'VACCINATION ANALYSIS (PH ONLY)'!Y129</f>
        <v>4.1444153177529796E-3</v>
      </c>
      <c r="M244" s="45">
        <f>'VACCINATION ANALYSIS (PH ONLY)'!Z129</f>
        <v>1.1487885649624776E-2</v>
      </c>
      <c r="N244" s="45">
        <f>'VACCINATION ANALYSIS (PH ONLY)'!AA129</f>
        <v>1.7600225458162618E-4</v>
      </c>
      <c r="O244" s="45">
        <f>'VACCINATION ANALYSIS (PH ONLY)'!AB129</f>
        <v>0.11163420101929299</v>
      </c>
    </row>
    <row r="245" spans="2:15" ht="13.5" customHeight="1" x14ac:dyDescent="0.25">
      <c r="B245" s="45">
        <f>'VACCINATION ANALYSIS (PH ONLY)'!H230</f>
        <v>11.350000000000026</v>
      </c>
      <c r="C245" s="45">
        <f>'VACCINATION ANALYSIS (PH ONLY)'!I230</f>
        <v>0.98153496326963086</v>
      </c>
      <c r="D245" s="45">
        <f>'VACCINATION ANALYSIS (PH ONLY)'!J230</f>
        <v>5.6736373868773839E-3</v>
      </c>
      <c r="E245" s="45">
        <f>'VACCINATION ANALYSIS (PH ONLY)'!K230</f>
        <v>1.2604987948732056E-2</v>
      </c>
      <c r="F245" s="45">
        <f>'VACCINATION ANALYSIS (PH ONLY)'!L230</f>
        <v>1.8641139475969579E-4</v>
      </c>
      <c r="G245" s="45">
        <f>'VACCINATION ANALYSIS (PH ONLY)'!M230</f>
        <v>0</v>
      </c>
      <c r="J245" s="45">
        <f>'VACCINATION ANALYSIS (PH ONLY)'!W130</f>
        <v>11.350000000000037</v>
      </c>
      <c r="K245" s="45">
        <f>'VACCINATION ANALYSIS (PH ONLY)'!X130</f>
        <v>0.87151651205270075</v>
      </c>
      <c r="L245" s="45">
        <f>'VACCINATION ANALYSIS (PH ONLY)'!Y130</f>
        <v>4.1957903565773731E-3</v>
      </c>
      <c r="M245" s="45">
        <f>'VACCINATION ANALYSIS (PH ONLY)'!Z130</f>
        <v>1.1590551951596032E-2</v>
      </c>
      <c r="N245" s="45">
        <f>'VACCINATION ANALYSIS (PH ONLY)'!AA130</f>
        <v>1.7695889743307927E-4</v>
      </c>
      <c r="O245" s="45">
        <f>'VACCINATION ANALYSIS (PH ONLY)'!AB130</f>
        <v>0.11252018674166801</v>
      </c>
    </row>
    <row r="246" spans="2:15" ht="13.5" customHeight="1" x14ac:dyDescent="0.25">
      <c r="B246" s="45">
        <f>'VACCINATION ANALYSIS (PH ONLY)'!H231</f>
        <v>11.400000000000027</v>
      </c>
      <c r="C246" s="45">
        <f>'VACCINATION ANALYSIS (PH ONLY)'!I231</f>
        <v>0.9812956006606286</v>
      </c>
      <c r="D246" s="45">
        <f>'VACCINATION ANALYSIS (PH ONLY)'!J231</f>
        <v>5.7708103963876305E-3</v>
      </c>
      <c r="E246" s="45">
        <f>'VACCINATION ANALYSIS (PH ONLY)'!K231</f>
        <v>1.2745864859570695E-2</v>
      </c>
      <c r="F246" s="45">
        <f>'VACCINATION ANALYSIS (PH ONLY)'!L231</f>
        <v>1.8772408341313844E-4</v>
      </c>
      <c r="G246" s="45">
        <f>'VACCINATION ANALYSIS (PH ONLY)'!M231</f>
        <v>0</v>
      </c>
      <c r="J246" s="45">
        <f>'VACCINATION ANALYSIS (PH ONLY)'!W131</f>
        <v>11.400000000000038</v>
      </c>
      <c r="K246" s="45">
        <f>'VACCINATION ANALYSIS (PH ONLY)'!X131</f>
        <v>0.87047379792136015</v>
      </c>
      <c r="L246" s="45">
        <f>'VACCINATION ANALYSIS (PH ONLY)'!Y131</f>
        <v>4.2476136224551255E-3</v>
      </c>
      <c r="M246" s="45">
        <f>'VACCINATION ANALYSIS (PH ONLY)'!Z131</f>
        <v>1.1694488614629534E-2</v>
      </c>
      <c r="N246" s="45">
        <f>'VACCINATION ANALYSIS (PH ONLY)'!AA131</f>
        <v>1.7792737748725251E-4</v>
      </c>
      <c r="O246" s="45">
        <f>'VACCINATION ANALYSIS (PH ONLY)'!AB131</f>
        <v>0.11340617246404304</v>
      </c>
    </row>
    <row r="247" spans="2:15" ht="13.5" customHeight="1" x14ac:dyDescent="0.25">
      <c r="B247" s="45">
        <f>'VACCINATION ANALYSIS (PH ONLY)'!H232</f>
        <v>11.450000000000028</v>
      </c>
      <c r="C247" s="45">
        <f>'VACCINATION ANALYSIS (PH ONLY)'!I232</f>
        <v>0.98105219959437928</v>
      </c>
      <c r="D247" s="45">
        <f>'VACCINATION ANALYSIS (PH ONLY)'!J232</f>
        <v>5.8695873102876852E-3</v>
      </c>
      <c r="E247" s="45">
        <f>'VACCINATION ANALYSIS (PH ONLY)'!K232</f>
        <v>1.288915384757291E-2</v>
      </c>
      <c r="F247" s="45">
        <f>'VACCINATION ANALYSIS (PH ONLY)'!L232</f>
        <v>1.8905924776046885E-4</v>
      </c>
      <c r="G247" s="45">
        <f>'VACCINATION ANALYSIS (PH ONLY)'!M232</f>
        <v>0</v>
      </c>
      <c r="J247" s="45">
        <f>'VACCINATION ANALYSIS (PH ONLY)'!W132</f>
        <v>11.450000000000038</v>
      </c>
      <c r="K247" s="45">
        <f>'VACCINATION ANALYSIS (PH ONLY)'!X132</f>
        <v>0.86942934163219654</v>
      </c>
      <c r="L247" s="45">
        <f>'VACCINATION ANALYSIS (PH ONLY)'!Y132</f>
        <v>4.2998857023602158E-3</v>
      </c>
      <c r="M247" s="45">
        <f>'VACCINATION ANALYSIS (PH ONLY)'!Z132</f>
        <v>1.1799706681360366E-2</v>
      </c>
      <c r="N247" s="45">
        <f>'VACCINATION ANALYSIS (PH ONLY)'!AA132</f>
        <v>1.789077976392314E-4</v>
      </c>
      <c r="O247" s="45">
        <f>'VACCINATION ANALYSIS (PH ONLY)'!AB132</f>
        <v>0.11429215818641807</v>
      </c>
    </row>
    <row r="248" spans="2:15" ht="13.5" customHeight="1" x14ac:dyDescent="0.25">
      <c r="B248" s="45">
        <f>'VACCINATION ANALYSIS (PH ONLY)'!H233</f>
        <v>11.500000000000028</v>
      </c>
      <c r="C248" s="45">
        <f>'VACCINATION ANALYSIS (PH ONLY)'!I233</f>
        <v>0.98080469554517402</v>
      </c>
      <c r="D248" s="45">
        <f>'VACCINATION ANALYSIS (PH ONLY)'!J233</f>
        <v>5.9699924963387552E-3</v>
      </c>
      <c r="E248" s="45">
        <f>'VACCINATION ANALYSIS (PH ONLY)'!K233</f>
        <v>1.303489469994947E-2</v>
      </c>
      <c r="F248" s="45">
        <f>'VACCINATION ANALYSIS (PH ONLY)'!L233</f>
        <v>1.904172585382386E-4</v>
      </c>
      <c r="G248" s="45">
        <f>'VACCINATION ANALYSIS (PH ONLY)'!M233</f>
        <v>0</v>
      </c>
      <c r="J248" s="45">
        <f>'VACCINATION ANALYSIS (PH ONLY)'!W133</f>
        <v>11.500000000000039</v>
      </c>
      <c r="K248" s="45">
        <f>'VACCINATION ANALYSIS (PH ONLY)'!X133</f>
        <v>0.86838313150576862</v>
      </c>
      <c r="L248" s="45">
        <f>'VACCINATION ANALYSIS (PH ONLY)'!Y133</f>
        <v>4.3526071164469325E-3</v>
      </c>
      <c r="M248" s="45">
        <f>'VACCINATION ANALYSIS (PH ONLY)'!Z133</f>
        <v>1.1906217208054751E-2</v>
      </c>
      <c r="N248" s="45">
        <f>'VACCINATION ANALYSIS (PH ONLY)'!AA133</f>
        <v>1.7990026091111602E-4</v>
      </c>
      <c r="O248" s="45">
        <f>'VACCINATION ANALYSIS (PH ONLY)'!AB133</f>
        <v>0.11517814390879309</v>
      </c>
    </row>
    <row r="249" spans="2:15" ht="13.5" customHeight="1" x14ac:dyDescent="0.25">
      <c r="B249" s="45">
        <f>'VACCINATION ANALYSIS (PH ONLY)'!H234</f>
        <v>11.550000000000029</v>
      </c>
      <c r="C249" s="45">
        <f>'VACCINATION ANALYSIS (PH ONLY)'!I234</f>
        <v>0.98055302308177972</v>
      </c>
      <c r="D249" s="45">
        <f>'VACCINATION ANALYSIS (PH ONLY)'!J234</f>
        <v>6.0720506186264641E-3</v>
      </c>
      <c r="E249" s="45">
        <f>'VACCINATION ANALYSIS (PH ONLY)'!K234</f>
        <v>1.3183127807487002E-2</v>
      </c>
      <c r="F249" s="45">
        <f>'VACCINATION ANALYSIS (PH ONLY)'!L234</f>
        <v>1.9179849210710883E-4</v>
      </c>
      <c r="G249" s="45">
        <f>'VACCINATION ANALYSIS (PH ONLY)'!M234</f>
        <v>0</v>
      </c>
      <c r="J249" s="45">
        <f>'VACCINATION ANALYSIS (PH ONLY)'!W134</f>
        <v>11.55000000000004</v>
      </c>
      <c r="K249" s="45">
        <f>'VACCINATION ANALYSIS (PH ONLY)'!X134</f>
        <v>0.86733515591858223</v>
      </c>
      <c r="L249" s="45">
        <f>'VACCINATION ANALYSIS (PH ONLY)'!Y134</f>
        <v>4.4057783168376949E-3</v>
      </c>
      <c r="M249" s="45">
        <f>'VACCINATION ANALYSIS (PH ONLY)'!Z134</f>
        <v>1.2014031262950049E-2</v>
      </c>
      <c r="N249" s="45">
        <f>'VACCINATION ANALYSIS (PH ONLY)'!AA134</f>
        <v>1.8090487043655363E-4</v>
      </c>
      <c r="O249" s="45">
        <f>'VACCINATION ANALYSIS (PH ONLY)'!AB134</f>
        <v>0.11606412963116812</v>
      </c>
    </row>
    <row r="250" spans="2:15" ht="13.5" customHeight="1" x14ac:dyDescent="0.25">
      <c r="B250" s="45">
        <f>'VACCINATION ANALYSIS (PH ONLY)'!H235</f>
        <v>11.60000000000003</v>
      </c>
      <c r="C250" s="45">
        <f>'VACCINATION ANALYSIS (PH ONLY)'!I235</f>
        <v>0.98029711585915658</v>
      </c>
      <c r="D250" s="45">
        <f>'VACCINATION ANALYSIS (PH ONLY)'!J235</f>
        <v>6.1757866384686807E-3</v>
      </c>
      <c r="E250" s="45">
        <f>'VACCINATION ANALYSIS (PH ONLY)'!K235</f>
        <v>1.3333894171854871E-2</v>
      </c>
      <c r="F250" s="45">
        <f>'VACCINATION ANALYSIS (PH ONLY)'!L235</f>
        <v>1.9320333051993553E-4</v>
      </c>
      <c r="G250" s="45">
        <f>'VACCINATION ANALYSIS (PH ONLY)'!M235</f>
        <v>0</v>
      </c>
      <c r="J250" s="45">
        <f>'VACCINATION ANALYSIS (PH ONLY)'!W135</f>
        <v>11.600000000000041</v>
      </c>
      <c r="K250" s="45">
        <f>'VACCINATION ANALYSIS (PH ONLY)'!X135</f>
        <v>0.86628540330601156</v>
      </c>
      <c r="L250" s="45">
        <f>'VACCINATION ANALYSIS (PH ONLY)'!Y135</f>
        <v>4.4593996864098102E-3</v>
      </c>
      <c r="M250" s="45">
        <f>'VACCINATION ANALYSIS (PH ONLY)'!Z135</f>
        <v>1.2123159924564884E-2</v>
      </c>
      <c r="N250" s="45">
        <f>'VACCINATION ANALYSIS (PH ONLY)'!AA135</f>
        <v>1.819217294449917E-4</v>
      </c>
      <c r="O250" s="45">
        <f>'VACCINATION ANALYSIS (PH ONLY)'!AB135</f>
        <v>0.11695011535354315</v>
      </c>
    </row>
    <row r="251" spans="2:15" ht="13.5" customHeight="1" x14ac:dyDescent="0.25">
      <c r="B251" s="45">
        <f>'VACCINATION ANALYSIS (PH ONLY)'!H236</f>
        <v>11.650000000000031</v>
      </c>
      <c r="C251" s="45">
        <f>'VACCINATION ANALYSIS (PH ONLY)'!I236</f>
        <v>0.98003690661026754</v>
      </c>
      <c r="D251" s="45">
        <f>'VACCINATION ANALYSIS (PH ONLY)'!J236</f>
        <v>6.2812258152096434E-3</v>
      </c>
      <c r="E251" s="45">
        <f>'VACCINATION ANALYSIS (PH ONLY)'!K236</f>
        <v>1.3487235412933014E-2</v>
      </c>
      <c r="F251" s="45">
        <f>'VACCINATION ANALYSIS (PH ONLY)'!L236</f>
        <v>1.9463216159005075E-4</v>
      </c>
      <c r="G251" s="45">
        <f>'VACCINATION ANALYSIS (PH ONLY)'!M236</f>
        <v>0</v>
      </c>
      <c r="J251" s="45">
        <f>'VACCINATION ANALYSIS (PH ONLY)'!W136</f>
        <v>11.650000000000041</v>
      </c>
      <c r="K251" s="45">
        <f>'VACCINATION ANALYSIS (PH ONLY)'!X136</f>
        <v>0.86523386216524933</v>
      </c>
      <c r="L251" s="45">
        <f>'VACCINATION ANALYSIS (PH ONLY)'!Y136</f>
        <v>4.5134715375815615E-3</v>
      </c>
      <c r="M251" s="45">
        <f>'VACCINATION ANALYSIS (PH ONLY)'!Z136</f>
        <v>1.2233614279979418E-2</v>
      </c>
      <c r="N251" s="45">
        <f>'VACCINATION ANALYSIS (PH ONLY)'!AA136</f>
        <v>1.8295094124565393E-4</v>
      </c>
      <c r="O251" s="45">
        <f>'VACCINATION ANALYSIS (PH ONLY)'!AB136</f>
        <v>0.11783610107591817</v>
      </c>
    </row>
    <row r="252" spans="2:15" ht="13.5" customHeight="1" x14ac:dyDescent="0.25">
      <c r="B252" s="45">
        <f>'VACCINATION ANALYSIS (PH ONLY)'!H237</f>
        <v>11.700000000000031</v>
      </c>
      <c r="C252" s="45">
        <f>'VACCINATION ANALYSIS (PH ONLY)'!I237</f>
        <v>0.97977232713798812</v>
      </c>
      <c r="D252" s="45">
        <f>'VACCINATION ANALYSIS (PH ONLY)'!J237</f>
        <v>6.3883937068949462E-3</v>
      </c>
      <c r="E252" s="45">
        <f>'VACCINATION ANALYSIS (PH ONLY)'!K237</f>
        <v>1.3643193776157855E-2</v>
      </c>
      <c r="F252" s="45">
        <f>'VACCINATION ANALYSIS (PH ONLY)'!L237</f>
        <v>1.9608537895971065E-4</v>
      </c>
      <c r="G252" s="45">
        <f>'VACCINATION ANALYSIS (PH ONLY)'!M237</f>
        <v>0</v>
      </c>
      <c r="J252" s="45">
        <f>'VACCINATION ANALYSIS (PH ONLY)'!W137</f>
        <v>11.700000000000042</v>
      </c>
      <c r="K252" s="45">
        <f>'VACCINATION ANALYSIS (PH ONLY)'!X137</f>
        <v>0.86418052105828613</v>
      </c>
      <c r="L252" s="45">
        <f>'VACCINATION ANALYSIS (PH ONLY)'!Y137</f>
        <v>4.5679941110981443E-3</v>
      </c>
      <c r="M252" s="45">
        <f>'VACCINATION ANALYSIS (PH ONLY)'!Z137</f>
        <v>1.2345405423085662E-2</v>
      </c>
      <c r="N252" s="45">
        <f>'VACCINATION ANALYSIS (PH ONLY)'!AA137</f>
        <v>1.8399260921123735E-4</v>
      </c>
      <c r="O252" s="45">
        <f>'VACCINATION ANALYSIS (PH ONLY)'!AB137</f>
        <v>0.1187220867982932</v>
      </c>
    </row>
    <row r="253" spans="2:15" ht="13.5" customHeight="1" x14ac:dyDescent="0.25">
      <c r="B253" s="45">
        <f>'VACCINATION ANALYSIS (PH ONLY)'!H238</f>
        <v>11.750000000000032</v>
      </c>
      <c r="C253" s="45">
        <f>'VACCINATION ANALYSIS (PH ONLY)'!I238</f>
        <v>0.97950330830712717</v>
      </c>
      <c r="D253" s="45">
        <f>'VACCINATION ANALYSIS (PH ONLY)'!J238</f>
        <v>6.4973161708218726E-3</v>
      </c>
      <c r="E253" s="45">
        <f>'VACCINATION ANALYSIS (PH ONLY)'!K238</f>
        <v>1.3801812139883286E-2</v>
      </c>
      <c r="F253" s="45">
        <f>'VACCINATION ANALYSIS (PH ONLY)'!L238</f>
        <v>1.9756338216868577E-4</v>
      </c>
      <c r="G253" s="45">
        <f>'VACCINATION ANALYSIS (PH ONLY)'!M238</f>
        <v>0</v>
      </c>
      <c r="J253" s="45">
        <f>'VACCINATION ANALYSIS (PH ONLY)'!W138</f>
        <v>11.750000000000043</v>
      </c>
      <c r="K253" s="45">
        <f>'VACCINATION ANALYSIS (PH ONLY)'!X138</f>
        <v>0.86312536861491873</v>
      </c>
      <c r="L253" s="45">
        <f>'VACCINATION ANALYSIS (PH ONLY)'!Y138</f>
        <v>4.6229675748178734E-3</v>
      </c>
      <c r="M253" s="45">
        <f>'VACCINATION ANALYSIS (PH ONLY)'!Z138</f>
        <v>1.2458544452808027E-2</v>
      </c>
      <c r="N253" s="45">
        <f>'VACCINATION ANALYSIS (PH ONLY)'!AA138</f>
        <v>1.8504683676133027E-4</v>
      </c>
      <c r="O253" s="45">
        <f>'VACCINATION ANALYSIS (PH ONLY)'!AB138</f>
        <v>0.11960807252066823</v>
      </c>
    </row>
    <row r="254" spans="2:15" ht="13.5" customHeight="1" x14ac:dyDescent="0.25">
      <c r="B254" s="45">
        <f>'VACCINATION ANALYSIS (PH ONLY)'!H239</f>
        <v>11.800000000000033</v>
      </c>
      <c r="C254" s="45">
        <f>'VACCINATION ANALYSIS (PH ONLY)'!I239</f>
        <v>0.97922978003656491</v>
      </c>
      <c r="D254" s="45">
        <f>'VACCINATION ANALYSIS (PH ONLY)'!J239</f>
        <v>6.6080193639593658E-3</v>
      </c>
      <c r="E254" s="45">
        <f>'VACCINATION ANALYSIS (PH ONLY)'!K239</f>
        <v>1.3963134022753667E-2</v>
      </c>
      <c r="F254" s="45">
        <f>'VACCINATION ANALYSIS (PH ONLY)'!L239</f>
        <v>1.990665767229624E-4</v>
      </c>
      <c r="G254" s="45">
        <f>'VACCINATION ANALYSIS (PH ONLY)'!M239</f>
        <v>0</v>
      </c>
      <c r="J254" s="45">
        <f>'VACCINATION ANALYSIS (PH ONLY)'!W139</f>
        <v>11.800000000000043</v>
      </c>
      <c r="K254" s="45">
        <f>'VACCINATION ANALYSIS (PH ONLY)'!X139</f>
        <v>0.86206839353579201</v>
      </c>
      <c r="L254" s="45">
        <f>'VACCINATION ANALYSIS (PH ONLY)'!Y139</f>
        <v>4.6783920224991648E-3</v>
      </c>
      <c r="M254" s="45">
        <f>'VACCINATION ANALYSIS (PH ONLY)'!Z139</f>
        <v>1.257304247129387E-2</v>
      </c>
      <c r="N254" s="45">
        <f>'VACCINATION ANALYSIS (PH ONLY)'!AA139</f>
        <v>1.8611372734555232E-4</v>
      </c>
      <c r="O254" s="45">
        <f>'VACCINATION ANALYSIS (PH ONLY)'!AB139</f>
        <v>0.12049405824304325</v>
      </c>
    </row>
    <row r="255" spans="2:15" ht="13.5" customHeight="1" x14ac:dyDescent="0.25">
      <c r="B255" s="45">
        <f>'VACCINATION ANALYSIS (PH ONLY)'!H240</f>
        <v>11.850000000000033</v>
      </c>
      <c r="C255" s="45">
        <f>'VACCINATION ANALYSIS (PH ONLY)'!I240</f>
        <v>0.97895167129152028</v>
      </c>
      <c r="D255" s="45">
        <f>'VACCINATION ANALYSIS (PH ONLY)'!J240</f>
        <v>6.7205297432317143E-3</v>
      </c>
      <c r="E255" s="45">
        <f>'VACCINATION ANALYSIS (PH ONLY)'!K240</f>
        <v>1.4127203591085472E-2</v>
      </c>
      <c r="F255" s="45">
        <f>'VACCINATION ANALYSIS (PH ONLY)'!L240</f>
        <v>2.0059537416352438E-4</v>
      </c>
      <c r="G255" s="45">
        <f>'VACCINATION ANALYSIS (PH ONLY)'!M240</f>
        <v>0</v>
      </c>
      <c r="J255" s="45">
        <f>'VACCINATION ANALYSIS (PH ONLY)'!W140</f>
        <v>11.850000000000044</v>
      </c>
      <c r="K255" s="45">
        <f>'VACCINATION ANALYSIS (PH ONLY)'!X140</f>
        <v>0.86100958459546528</v>
      </c>
      <c r="L255" s="45">
        <f>'VACCINATION ANALYSIS (PH ONLY)'!Y140</f>
        <v>4.734267472588787E-3</v>
      </c>
      <c r="M255" s="45">
        <f>'VACCINATION ANALYSIS (PH ONLY)'!Z140</f>
        <v>1.2688910582074274E-2</v>
      </c>
      <c r="N255" s="45">
        <f>'VACCINATION ANALYSIS (PH ONLY)'!AA140</f>
        <v>1.8719338442641696E-4</v>
      </c>
      <c r="O255" s="45">
        <f>'VACCINATION ANALYSIS (PH ONLY)'!AB140</f>
        <v>0.12138004396541828</v>
      </c>
    </row>
    <row r="256" spans="2:15" ht="13.5" customHeight="1" x14ac:dyDescent="0.25">
      <c r="B256" s="45">
        <f>'VACCINATION ANALYSIS (PH ONLY)'!H241</f>
        <v>11.900000000000034</v>
      </c>
      <c r="C256" s="45">
        <f>'VACCINATION ANALYSIS (PH ONLY)'!I241</f>
        <v>0.97866891007595136</v>
      </c>
      <c r="D256" s="45">
        <f>'VACCINATION ANALYSIS (PH ONLY)'!J241</f>
        <v>6.8348740656599145E-3</v>
      </c>
      <c r="E256" s="45">
        <f>'VACCINATION ANALYSIS (PH ONLY)'!K241</f>
        <v>1.4294065666254147E-2</v>
      </c>
      <c r="F256" s="45">
        <f>'VACCINATION ANALYSIS (PH ONLY)'!L241</f>
        <v>2.0215019213518407E-4</v>
      </c>
      <c r="G256" s="45">
        <f>'VACCINATION ANALYSIS (PH ONLY)'!M241</f>
        <v>0</v>
      </c>
      <c r="J256" s="45">
        <f>'VACCINATION ANALYSIS (PH ONLY)'!W141</f>
        <v>11.900000000000045</v>
      </c>
      <c r="K256" s="45">
        <f>'VACCINATION ANALYSIS (PH ONLY)'!X141</f>
        <v>0.85994893064551148</v>
      </c>
      <c r="L256" s="45">
        <f>'VACCINATION ANALYSIS (PH ONLY)'!Y141</f>
        <v>4.7905938670118478E-3</v>
      </c>
      <c r="M256" s="45">
        <f>'VACCINATION ANALYSIS (PH ONLY)'!Z141</f>
        <v>1.2806159888194977E-2</v>
      </c>
      <c r="N256" s="45">
        <f>'VACCINATION ANALYSIS (PH ONLY)'!AA141</f>
        <v>1.8828591146191522E-4</v>
      </c>
      <c r="O256" s="45">
        <f>'VACCINATION ANALYSIS (PH ONLY)'!AB141</f>
        <v>0.12226602968779331</v>
      </c>
    </row>
    <row r="257" spans="2:15" ht="13.5" customHeight="1" x14ac:dyDescent="0.25">
      <c r="B257" s="45">
        <f>'VACCINATION ANALYSIS (PH ONLY)'!H242</f>
        <v>11.950000000000035</v>
      </c>
      <c r="C257" s="45">
        <f>'VACCINATION ANALYSIS (PH ONLY)'!I242</f>
        <v>0.97838142342510837</v>
      </c>
      <c r="D257" s="45">
        <f>'VACCINATION ANALYSIS (PH ONLY)'!J242</f>
        <v>6.9510793883545193E-3</v>
      </c>
      <c r="E257" s="45">
        <f>'VACCINATION ANALYSIS (PH ONLY)'!K242</f>
        <v>1.4463765732082707E-2</v>
      </c>
      <c r="F257" s="45">
        <f>'VACCINATION ANALYSIS (PH ONLY)'!L242</f>
        <v>2.0373145445542898E-4</v>
      </c>
      <c r="G257" s="45">
        <f>'VACCINATION ANALYSIS (PH ONLY)'!M242</f>
        <v>0</v>
      </c>
      <c r="J257" s="45">
        <f>'VACCINATION ANALYSIS (PH ONLY)'!W142</f>
        <v>11.950000000000045</v>
      </c>
      <c r="K257" s="45">
        <f>'VACCINATION ANALYSIS (PH ONLY)'!X142</f>
        <v>0.85888642061763543</v>
      </c>
      <c r="L257" s="45">
        <f>'VACCINATION ANALYSIS (PH ONLY)'!Y142</f>
        <v>4.8473710699641079E-3</v>
      </c>
      <c r="M257" s="45">
        <f>'VACCINATION ANALYSIS (PH ONLY)'!Z142</f>
        <v>1.292480149031758E-2</v>
      </c>
      <c r="N257" s="45">
        <f>'VACCINATION ANALYSIS (PH ONLY)'!AA142</f>
        <v>1.8939141188782245E-4</v>
      </c>
      <c r="O257" s="45">
        <f>'VACCINATION ANALYSIS (PH ONLY)'!AB142</f>
        <v>0.12315201541016833</v>
      </c>
    </row>
    <row r="258" spans="2:15" ht="13.5" customHeight="1" x14ac:dyDescent="0.25">
      <c r="B258" s="45">
        <f>'VACCINATION ANALYSIS (PH ONLY)'!H243</f>
        <v>12.000000000000036</v>
      </c>
      <c r="C258" s="45">
        <f>'VACCINATION ANALYSIS (PH ONLY)'!I243</f>
        <v>0.97808913739823633</v>
      </c>
      <c r="D258" s="45">
        <f>'VACCINATION ANALYSIS (PH ONLY)'!J243</f>
        <v>7.0691730683535726E-3</v>
      </c>
      <c r="E258" s="45">
        <f>'VACCINATION ANALYSIS (PH ONLY)'!K243</f>
        <v>1.4636349942228158E-2</v>
      </c>
      <c r="F258" s="45">
        <f>'VACCINATION ANALYSIS (PH ONLY)'!L243</f>
        <v>2.0533959118324791E-4</v>
      </c>
      <c r="G258" s="45">
        <f>'VACCINATION ANALYSIS (PH ONLY)'!M243</f>
        <v>0</v>
      </c>
      <c r="J258" s="45">
        <f>'VACCINATION ANALYSIS (PH ONLY)'!W143</f>
        <v>12.000000000000046</v>
      </c>
      <c r="K258" s="45">
        <f>'VACCINATION ANALYSIS (PH ONLY)'!X143</f>
        <v>0.857822043526831</v>
      </c>
      <c r="L258" s="45">
        <f>'VACCINATION ANALYSIS (PH ONLY)'!Y143</f>
        <v>4.9045988667069992E-3</v>
      </c>
      <c r="M258" s="45">
        <f>'VACCINATION ANALYSIS (PH ONLY)'!Z143</f>
        <v>1.3044846484790974E-2</v>
      </c>
      <c r="N258" s="45">
        <f>'VACCINATION ANALYSIS (PH ONLY)'!AA143</f>
        <v>1.9050998909972837E-4</v>
      </c>
      <c r="O258" s="45">
        <f>'VACCINATION ANALYSIS (PH ONLY)'!AB143</f>
        <v>0.12403800113254336</v>
      </c>
    </row>
    <row r="259" spans="2:15" ht="13.5" customHeight="1" x14ac:dyDescent="0.25">
      <c r="B259" s="45">
        <f>'VACCINATION ANALYSIS (PH ONLY)'!H244</f>
        <v>12.050000000000036</v>
      </c>
      <c r="C259" s="45">
        <f>'VACCINATION ANALYSIS (PH ONLY)'!I244</f>
        <v>0.97779197707145227</v>
      </c>
      <c r="D259" s="45">
        <f>'VACCINATION ANALYSIS (PH ONLY)'!J244</f>
        <v>7.1891827622990725E-3</v>
      </c>
      <c r="E259" s="45">
        <f>'VACCINATION ANALYSIS (PH ONLY)'!K244</f>
        <v>1.4811865127562079E-2</v>
      </c>
      <c r="F259" s="45">
        <f>'VACCINATION ANALYSIS (PH ONLY)'!L244</f>
        <v>2.069750386879039E-4</v>
      </c>
      <c r="G259" s="45">
        <f>'VACCINATION ANALYSIS (PH ONLY)'!M244</f>
        <v>0</v>
      </c>
      <c r="J259" s="45">
        <f>'VACCINATION ANALYSIS (PH ONLY)'!W144</f>
        <v>12.050000000000047</v>
      </c>
      <c r="K259" s="45">
        <f>'VACCINATION ANALYSIS (PH ONLY)'!X144</f>
        <v>0.8567557884745588</v>
      </c>
      <c r="L259" s="45">
        <f>'VACCINATION ANALYSIS (PH ONLY)'!Y144</f>
        <v>4.9622769623660652E-3</v>
      </c>
      <c r="M259" s="45">
        <f>'VACCINATION ANALYSIS (PH ONLY)'!Z144</f>
        <v>1.3166305961693233E-2</v>
      </c>
      <c r="N259" s="45">
        <f>'VACCINATION ANALYSIS (PH ONLY)'!AA144</f>
        <v>1.9164174643479157E-4</v>
      </c>
      <c r="O259" s="45">
        <f>'VACCINATION ANALYSIS (PH ONLY)'!AB144</f>
        <v>0.12492398685491839</v>
      </c>
    </row>
    <row r="260" spans="2:15" ht="13.5" customHeight="1" x14ac:dyDescent="0.25">
      <c r="B260" s="45">
        <f>'VACCINATION ANALYSIS (PH ONLY)'!H245</f>
        <v>12.100000000000037</v>
      </c>
      <c r="C260" s="45">
        <f>'VACCINATION ANALYSIS (PH ONLY)'!I245</f>
        <v>0.97748986653079717</v>
      </c>
      <c r="D260" s="45">
        <f>'VACCINATION ANALYSIS (PH ONLY)'!J245</f>
        <v>7.311136425945255E-3</v>
      </c>
      <c r="E260" s="45">
        <f>'VACCINATION ANALYSIS (PH ONLY)'!K245</f>
        <v>1.4990358803541083E-2</v>
      </c>
      <c r="F260" s="45">
        <f>'VACCINATION ANALYSIS (PH ONLY)'!L245</f>
        <v>2.0863823971761187E-4</v>
      </c>
      <c r="G260" s="45">
        <f>'VACCINATION ANALYSIS (PH ONLY)'!M245</f>
        <v>0</v>
      </c>
      <c r="J260" s="45">
        <f>'VACCINATION ANALYSIS (PH ONLY)'!W145</f>
        <v>12.100000000000048</v>
      </c>
      <c r="K260" s="45">
        <f>'VACCINATION ANALYSIS (PH ONLY)'!X145</f>
        <v>0.85568764465194724</v>
      </c>
      <c r="L260" s="45">
        <f>'VACCINATION ANALYSIS (PH ONLY)'!Y145</f>
        <v>5.0204049807331882E-3</v>
      </c>
      <c r="M260" s="45">
        <f>'VACCINATION ANALYSIS (PH ONLY)'!Z145</f>
        <v>1.3289191002843899E-2</v>
      </c>
      <c r="N260" s="45">
        <f>'VACCINATION ANALYSIS (PH ONLY)'!AA145</f>
        <v>1.9278678715321744E-4</v>
      </c>
      <c r="O260" s="45">
        <f>'VACCINATION ANALYSIS (PH ONLY)'!AB145</f>
        <v>0.12580997257729468</v>
      </c>
    </row>
    <row r="261" spans="2:15" ht="13.5" customHeight="1" x14ac:dyDescent="0.25">
      <c r="B261" s="45">
        <f>'VACCINATION ANALYSIS (PH ONLY)'!H246</f>
        <v>12.150000000000038</v>
      </c>
      <c r="C261" s="45">
        <f>'VACCINATION ANALYSIS (PH ONLY)'!I246</f>
        <v>0.97718272886547786</v>
      </c>
      <c r="D261" s="45">
        <f>'VACCINATION ANALYSIS (PH ONLY)'!J246</f>
        <v>7.4350623134917682E-3</v>
      </c>
      <c r="E261" s="45">
        <f>'VACCINATION ANALYSIS (PH ONLY)'!K246</f>
        <v>1.5171879177563078E-2</v>
      </c>
      <c r="F261" s="45">
        <f>'VACCINATION ANALYSIS (PH ONLY)'!L246</f>
        <v>2.1032964346808338E-4</v>
      </c>
      <c r="G261" s="45">
        <f>'VACCINATION ANALYSIS (PH ONLY)'!M246</f>
        <v>0</v>
      </c>
      <c r="J261" s="45">
        <f>'VACCINATION ANALYSIS (PH ONLY)'!W146</f>
        <v>12.150000000000048</v>
      </c>
      <c r="K261" s="45">
        <f>'VACCINATION ANALYSIS (PH ONLY)'!X146</f>
        <v>0.85461760134302245</v>
      </c>
      <c r="L261" s="45">
        <f>'VACCINATION ANALYSIS (PH ONLY)'!Y146</f>
        <v>5.0789824630732699E-3</v>
      </c>
      <c r="M261" s="45">
        <f>'VACCINATION ANALYSIS (PH ONLY)'!Z146</f>
        <v>1.3413512679786898E-2</v>
      </c>
      <c r="N261" s="45">
        <f>'VACCINATION ANALYSIS (PH ONLY)'!AA146</f>
        <v>1.9394521441946379E-4</v>
      </c>
      <c r="O261" s="45">
        <f>'VACCINATION ANALYSIS (PH ONLY)'!AB146</f>
        <v>0.12669595829967109</v>
      </c>
    </row>
    <row r="262" spans="2:15" ht="13.5" customHeight="1" x14ac:dyDescent="0.25">
      <c r="B262" s="45">
        <f>'VACCINATION ANALYSIS (PH ONLY)'!H247</f>
        <v>12.200000000000038</v>
      </c>
      <c r="C262" s="45">
        <f>'VACCINATION ANALYSIS (PH ONLY)'!I247</f>
        <v>0.97687048616130989</v>
      </c>
      <c r="D262" s="45">
        <f>'VACCINATION ANALYSIS (PH ONLY)'!J247</f>
        <v>7.560988976734683E-3</v>
      </c>
      <c r="E262" s="45">
        <f>'VACCINATION ANALYSIS (PH ONLY)'!K247</f>
        <v>1.5356475156304859E-2</v>
      </c>
      <c r="F262" s="45">
        <f>'VACCINATION ANALYSIS (PH ONLY)'!L247</f>
        <v>2.1204970565089944E-4</v>
      </c>
      <c r="G262" s="45">
        <f>'VACCINATION ANALYSIS (PH ONLY)'!M247</f>
        <v>0</v>
      </c>
      <c r="J262" s="45">
        <f>'VACCINATION ANALYSIS (PH ONLY)'!W147</f>
        <v>12.200000000000049</v>
      </c>
      <c r="K262" s="45">
        <f>'VACCINATION ANALYSIS (PH ONLY)'!X147</f>
        <v>0.85354564792796339</v>
      </c>
      <c r="L262" s="45">
        <f>'VACCINATION ANALYSIS (PH ONLY)'!Y147</f>
        <v>5.1380088669358923E-3</v>
      </c>
      <c r="M262" s="45">
        <f>'VACCINATION ANALYSIS (PH ONLY)'!Z147</f>
        <v>1.3539282051744069E-2</v>
      </c>
      <c r="N262" s="45">
        <f>'VACCINATION ANALYSIS (PH ONLY)'!AA147</f>
        <v>1.9511713128317104E-4</v>
      </c>
      <c r="O262" s="45">
        <f>'VACCINATION ANALYSIS (PH ONLY)'!AB147</f>
        <v>0.12758194402204751</v>
      </c>
    </row>
    <row r="263" spans="2:15" ht="13.5" customHeight="1" x14ac:dyDescent="0.25">
      <c r="B263" s="45">
        <f>'VACCINATION ANALYSIS (PH ONLY)'!H248</f>
        <v>12.250000000000039</v>
      </c>
      <c r="C263" s="45">
        <f>'VACCINATION ANALYSIS (PH ONLY)'!I248</f>
        <v>0.97655305949437388</v>
      </c>
      <c r="D263" s="45">
        <f>'VACCINATION ANALYSIS (PH ONLY)'!J248</f>
        <v>7.688945264028085E-3</v>
      </c>
      <c r="E263" s="45">
        <f>'VACCINATION ANALYSIS (PH ONLY)'!K248</f>
        <v>1.5544196353036523E-2</v>
      </c>
      <c r="F263" s="45">
        <f>'VACCINATION ANALYSIS (PH ONLY)'!L248</f>
        <v>2.1379888856166469E-4</v>
      </c>
      <c r="G263" s="45">
        <f>'VACCINATION ANALYSIS (PH ONLY)'!M248</f>
        <v>0</v>
      </c>
      <c r="J263" s="45">
        <f>'VACCINATION ANALYSIS (PH ONLY)'!W148</f>
        <v>12.25000000000005</v>
      </c>
      <c r="K263" s="45">
        <f>'VACCINATION ANALYSIS (PH ONLY)'!X148</f>
        <v>0.85247177388637974</v>
      </c>
      <c r="L263" s="45">
        <f>'VACCINATION ANALYSIS (PH ONLY)'!Y148</f>
        <v>5.1974835649725151E-3</v>
      </c>
      <c r="M263" s="45">
        <f>'VACCINATION ANALYSIS (PH ONLY)'!Z148</f>
        <v>1.3666510163539553E-2</v>
      </c>
      <c r="N263" s="45">
        <f>'VACCINATION ANALYSIS (PH ONLY)'!AA148</f>
        <v>1.9630264065982229E-4</v>
      </c>
      <c r="O263" s="45">
        <f>'VACCINATION ANALYSIS (PH ONLY)'!AB148</f>
        <v>0.12846792974442392</v>
      </c>
    </row>
    <row r="264" spans="2:15" ht="13.5" customHeight="1" x14ac:dyDescent="0.25">
      <c r="B264" s="45">
        <f>'VACCINATION ANALYSIS (PH ONLY)'!H249</f>
        <v>12.30000000000004</v>
      </c>
      <c r="C264" s="45">
        <f>'VACCINATION ANALYSIS (PH ONLY)'!I249</f>
        <v>0.97623036892489523</v>
      </c>
      <c r="D264" s="45">
        <f>'VACCINATION ANALYSIS (PH ONLY)'!J249</f>
        <v>7.8189603190487768E-3</v>
      </c>
      <c r="E264" s="45">
        <f>'VACCINATION ANALYSIS (PH ONLY)'!K249</f>
        <v>1.5735093094907882E-2</v>
      </c>
      <c r="F264" s="45">
        <f>'VACCINATION ANALYSIS (PH ONLY)'!L249</f>
        <v>2.1557766114790286E-4</v>
      </c>
      <c r="G264" s="45">
        <f>'VACCINATION ANALYSIS (PH ONLY)'!M249</f>
        <v>0</v>
      </c>
      <c r="J264" s="45">
        <f>'VACCINATION ANALYSIS (PH ONLY)'!W149</f>
        <v>12.30000000000005</v>
      </c>
      <c r="K264" s="45">
        <f>'VACCINATION ANALYSIS (PH ONLY)'!X149</f>
        <v>0.8513959688006103</v>
      </c>
      <c r="L264" s="45">
        <f>'VACCINATION ANALYSIS (PH ONLY)'!Y149</f>
        <v>5.2574058437598091E-3</v>
      </c>
      <c r="M264" s="45">
        <f>'VACCINATION ANALYSIS (PH ONLY)'!Z149</f>
        <v>1.3795208043495112E-2</v>
      </c>
      <c r="N264" s="45">
        <f>'VACCINATION ANALYSIS (PH ONLY)'!AA149</f>
        <v>1.9750184531113174E-4</v>
      </c>
      <c r="O264" s="45">
        <f>'VACCINATION ANALYSIS (PH ONLY)'!AB149</f>
        <v>0.12935391546680033</v>
      </c>
    </row>
    <row r="265" spans="2:15" ht="13.5" customHeight="1" x14ac:dyDescent="0.25">
      <c r="B265" s="45">
        <f>'VACCINATION ANALYSIS (PH ONLY)'!H250</f>
        <v>12.350000000000041</v>
      </c>
      <c r="C265" s="45">
        <f>'VACCINATION ANALYSIS (PH ONLY)'!I250</f>
        <v>0.97590233349136424</v>
      </c>
      <c r="D265" s="45">
        <f>'VACCINATION ANALYSIS (PH ONLY)'!J250</f>
        <v>7.951063579356538E-3</v>
      </c>
      <c r="E265" s="45">
        <f>'VACCINATION ANALYSIS (PH ONLY)'!K250</f>
        <v>1.5929216430201877E-2</v>
      </c>
      <c r="F265" s="45">
        <f>'VACCINATION ANALYSIS (PH ONLY)'!L250</f>
        <v>2.1738649907664462E-4</v>
      </c>
      <c r="G265" s="45">
        <f>'VACCINATION ANALYSIS (PH ONLY)'!M250</f>
        <v>0</v>
      </c>
      <c r="J265" s="45">
        <f>'VACCINATION ANALYSIS (PH ONLY)'!W150</f>
        <v>12.350000000000051</v>
      </c>
      <c r="K265" s="45">
        <f>'VACCINATION ANALYSIS (PH ONLY)'!X150</f>
        <v>0.8503182223590493</v>
      </c>
      <c r="L265" s="45">
        <f>'VACCINATION ANALYSIS (PH ONLY)'!Y150</f>
        <v>5.3177749026297157E-3</v>
      </c>
      <c r="M265" s="45">
        <f>'VACCINATION ANALYSIS (PH ONLY)'!Z150</f>
        <v>1.3925386701296548E-2</v>
      </c>
      <c r="N265" s="45">
        <f>'VACCINATION ANALYSIS (PH ONLY)'!AA150</f>
        <v>1.9871484782516379E-4</v>
      </c>
      <c r="O265" s="45">
        <f>'VACCINATION ANALYSIS (PH ONLY)'!AB150</f>
        <v>0.13023990118917675</v>
      </c>
    </row>
    <row r="266" spans="2:15" ht="13.5" customHeight="1" x14ac:dyDescent="0.25">
      <c r="B266" s="45">
        <f>'VACCINATION ANALYSIS (PH ONLY)'!H251</f>
        <v>12.400000000000041</v>
      </c>
      <c r="C266" s="45">
        <f>'VACCINATION ANALYSIS (PH ONLY)'!I251</f>
        <v>0.97556887120490521</v>
      </c>
      <c r="D266" s="45">
        <f>'VACCINATION ANALYSIS (PH ONLY)'!J251</f>
        <v>8.0852847747421193E-3</v>
      </c>
      <c r="E266" s="45">
        <f>'VACCINATION ANALYSIS (PH ONLY)'!K251</f>
        <v>1.6126618135550209E-2</v>
      </c>
      <c r="F266" s="45">
        <f>'VACCINATION ANALYSIS (PH ONLY)'!L251</f>
        <v>2.1922588480166087E-4</v>
      </c>
      <c r="G266" s="45">
        <f>'VACCINATION ANALYSIS (PH ONLY)'!M251</f>
        <v>0</v>
      </c>
      <c r="J266" s="45">
        <f>'VACCINATION ANALYSIS (PH ONLY)'!W151</f>
        <v>12.400000000000052</v>
      </c>
      <c r="K266" s="45">
        <f>'VACCINATION ANALYSIS (PH ONLY)'!X151</f>
        <v>0.84923852435949054</v>
      </c>
      <c r="L266" s="45">
        <f>'VACCINATION ANALYSIS (PH ONLY)'!Y151</f>
        <v>5.3785898525068303E-3</v>
      </c>
      <c r="M266" s="45">
        <f>'VACCINATION ANALYSIS (PH ONLY)'!Z151</f>
        <v>1.4057057125831463E-2</v>
      </c>
      <c r="N266" s="45">
        <f>'VACCINATION ANALYSIS (PH ONLY)'!AA151</f>
        <v>1.9994175059618593E-4</v>
      </c>
      <c r="O266" s="45">
        <f>'VACCINATION ANALYSIS (PH ONLY)'!AB151</f>
        <v>0.13112588691155316</v>
      </c>
    </row>
    <row r="267" spans="2:15" ht="13.5" customHeight="1" x14ac:dyDescent="0.25">
      <c r="B267" s="45">
        <f>'VACCINATION ANALYSIS (PH ONLY)'!H252</f>
        <v>12.450000000000042</v>
      </c>
      <c r="C267" s="45">
        <f>'VACCINATION ANALYSIS (PH ONLY)'!I252</f>
        <v>0.97522989904390933</v>
      </c>
      <c r="D267" s="45">
        <f>'VACCINATION ANALYSIS (PH ONLY)'!J252</f>
        <v>8.2216539253549895E-3</v>
      </c>
      <c r="E267" s="45">
        <f>'VACCINATION ANALYSIS (PH ONLY)'!K252</f>
        <v>1.6327350723105205E-2</v>
      </c>
      <c r="F267" s="45">
        <f>'VACCINATION ANALYSIS (PH ONLY)'!L252</f>
        <v>2.2109630763029209E-4</v>
      </c>
      <c r="G267" s="45">
        <f>'VACCINATION ANALYSIS (PH ONLY)'!M252</f>
        <v>0</v>
      </c>
      <c r="J267" s="45">
        <f>'VACCINATION ANALYSIS (PH ONLY)'!W152</f>
        <v>12.450000000000053</v>
      </c>
      <c r="K267" s="45">
        <f>'VACCINATION ANALYSIS (PH ONLY)'!X152</f>
        <v>0.84815686471249341</v>
      </c>
      <c r="L267" s="45">
        <f>'VACCINATION ANALYSIS (PH ONLY)'!Y152</f>
        <v>5.4398497147537051E-3</v>
      </c>
      <c r="M267" s="45">
        <f>'VACCINATION ANALYSIS (PH ONLY)'!Z152</f>
        <v>1.4190230282998416E-2</v>
      </c>
      <c r="N267" s="45">
        <f>'VACCINATION ANALYSIS (PH ONLY)'!AA152</f>
        <v>2.0118265580425389E-4</v>
      </c>
      <c r="O267" s="45">
        <f>'VACCINATION ANALYSIS (PH ONLY)'!AB152</f>
        <v>0.13201187263392958</v>
      </c>
    </row>
    <row r="268" spans="2:15" ht="13.5" customHeight="1" x14ac:dyDescent="0.25">
      <c r="B268" s="45">
        <f>'VACCINATION ANALYSIS (PH ONLY)'!H253</f>
        <v>12.500000000000043</v>
      </c>
      <c r="C268" s="45">
        <f>'VACCINATION ANALYSIS (PH ONLY)'!I253</f>
        <v>0.97488533294894442</v>
      </c>
      <c r="D268" s="45">
        <f>'VACCINATION ANALYSIS (PH ONLY)'!J253</f>
        <v>8.3602013396026024E-3</v>
      </c>
      <c r="E268" s="45">
        <f>'VACCINATION ANALYSIS (PH ONLY)'!K253</f>
        <v>1.6531467447663213E-2</v>
      </c>
      <c r="F268" s="45">
        <f>'VACCINATION ANALYSIS (PH ONLY)'!L253</f>
        <v>2.2299826378982258E-4</v>
      </c>
      <c r="G268" s="45">
        <f>'VACCINATION ANALYSIS (PH ONLY)'!M253</f>
        <v>0</v>
      </c>
      <c r="J268" s="45">
        <f>'VACCINATION ANALYSIS (PH ONLY)'!W153</f>
        <v>12.500000000000053</v>
      </c>
      <c r="K268" s="45">
        <f>'VACCINATION ANALYSIS (PH ONLY)'!X153</f>
        <v>0.84707323344476704</v>
      </c>
      <c r="L268" s="45">
        <f>'VACCINATION ANALYSIS (PH ONLY)'!Y153</f>
        <v>5.5015534200247166E-3</v>
      </c>
      <c r="M268" s="45">
        <f>'VACCINATION ANALYSIS (PH ONLY)'!Z153</f>
        <v>1.4324917113487826E-2</v>
      </c>
      <c r="N268" s="45">
        <f>'VACCINATION ANALYSIS (PH ONLY)'!AA153</f>
        <v>2.0243766539453447E-4</v>
      </c>
      <c r="O268" s="45">
        <f>'VACCINATION ANALYSIS (PH ONLY)'!AB153</f>
        <v>0.13289785835630599</v>
      </c>
    </row>
    <row r="269" spans="2:15" ht="13.5" customHeight="1" x14ac:dyDescent="0.25">
      <c r="B269" s="45">
        <f>'VACCINATION ANALYSIS (PH ONLY)'!H254</f>
        <v>12.550000000000043</v>
      </c>
      <c r="C269" s="45">
        <f>'VACCINATION ANALYSIS (PH ONLY)'!I254</f>
        <v>0.97453508781796006</v>
      </c>
      <c r="D269" s="45">
        <f>'VACCINATION ANALYSIS (PH ONLY)'!J254</f>
        <v>8.5009576118130845E-3</v>
      </c>
      <c r="E269" s="45">
        <f>'VACCINATION ANALYSIS (PH ONLY)'!K254</f>
        <v>1.6739022313733094E-2</v>
      </c>
      <c r="F269" s="45">
        <f>'VACCINATION ANALYSIS (PH ONLY)'!L254</f>
        <v>2.2493225649334537E-4</v>
      </c>
      <c r="G269" s="45">
        <f>'VACCINATION ANALYSIS (PH ONLY)'!M254</f>
        <v>0</v>
      </c>
      <c r="J269" s="45">
        <f>'VACCINATION ANALYSIS (PH ONLY)'!W154</f>
        <v>12.550000000000054</v>
      </c>
      <c r="K269" s="45">
        <f>'VACCINATION ANALYSIS (PH ONLY)'!X154</f>
        <v>0.84598762070257849</v>
      </c>
      <c r="L269" s="45">
        <f>'VACCINATION ANALYSIS (PH ONLY)'!Y154</f>
        <v>5.5636998071291084E-3</v>
      </c>
      <c r="M269" s="45">
        <f>'VACCINATION ANALYSIS (PH ONLY)'!Z154</f>
        <v>1.4461128530534717E-2</v>
      </c>
      <c r="N269" s="45">
        <f>'VACCINATION ANALYSIS (PH ONLY)'!AA154</f>
        <v>2.0370688105636565E-4</v>
      </c>
      <c r="O269" s="45">
        <f>'VACCINATION ANALYSIS (PH ONLY)'!AB154</f>
        <v>0.13378384407868241</v>
      </c>
    </row>
    <row r="270" spans="2:15" ht="13.5" customHeight="1" x14ac:dyDescent="0.25">
      <c r="B270" s="45">
        <f>'VACCINATION ANALYSIS (PH ONLY)'!H255</f>
        <v>12.600000000000044</v>
      </c>
      <c r="C270" s="45">
        <f>'VACCINATION ANALYSIS (PH ONLY)'!I255</f>
        <v>0.97417907750179744</v>
      </c>
      <c r="D270" s="45">
        <f>'VACCINATION ANALYSIS (PH ONLY)'!J255</f>
        <v>8.6439536196525422E-3</v>
      </c>
      <c r="E270" s="45">
        <f>'VACCINATION ANALYSIS (PH ONLY)'!K255</f>
        <v>1.6950070082544271E-2</v>
      </c>
      <c r="F270" s="45">
        <f>'VACCINATION ANALYSIS (PH ONLY)'!L255</f>
        <v>2.268987960050623E-4</v>
      </c>
      <c r="G270" s="45">
        <f>'VACCINATION ANALYSIS (PH ONLY)'!M255</f>
        <v>0</v>
      </c>
      <c r="J270" s="45">
        <f>'VACCINATION ANALYSIS (PH ONLY)'!W155</f>
        <v>12.600000000000055</v>
      </c>
      <c r="K270" s="45">
        <f>'VACCINATION ANALYSIS (PH ONLY)'!X155</f>
        <v>0.84490001675517323</v>
      </c>
      <c r="L270" s="45">
        <f>'VACCINATION ANALYSIS (PH ONLY)'!Y155</f>
        <v>5.6262876219038442E-3</v>
      </c>
      <c r="M270" s="45">
        <f>'VACCINATION ANALYSIS (PH ONLY)'!Z155</f>
        <v>1.4598875417643615E-2</v>
      </c>
      <c r="N270" s="45">
        <f>'VACCINATION ANALYSIS (PH ONLY)'!AA155</f>
        <v>2.0499040420205705E-4</v>
      </c>
      <c r="O270" s="45">
        <f>'VACCINATION ANALYSIS (PH ONLY)'!AB155</f>
        <v>0.13466982980105882</v>
      </c>
    </row>
    <row r="271" spans="2:15" ht="13.5" customHeight="1" x14ac:dyDescent="0.25">
      <c r="B271" s="45">
        <f>'VACCINATION ANALYSIS (PH ONLY)'!H256</f>
        <v>12.650000000000045</v>
      </c>
      <c r="C271" s="45">
        <f>'VACCINATION ANALYSIS (PH ONLY)'!I256</f>
        <v>0.97381721480001771</v>
      </c>
      <c r="D271" s="45">
        <f>'VACCINATION ANALYSIS (PH ONLY)'!J256</f>
        <v>8.7892205212884069E-3</v>
      </c>
      <c r="E271" s="45">
        <f>'VACCINATION ANALYSIS (PH ONLY)'!K256</f>
        <v>1.7164666278988071E-2</v>
      </c>
      <c r="F271" s="45">
        <f>'VACCINATION ANALYSIS (PH ONLY)'!L256</f>
        <v>2.2889839970496428E-4</v>
      </c>
      <c r="G271" s="45">
        <f>'VACCINATION ANALYSIS (PH ONLY)'!M256</f>
        <v>0</v>
      </c>
      <c r="J271" s="45">
        <f>'VACCINATION ANALYSIS (PH ONLY)'!W156</f>
        <v>12.650000000000055</v>
      </c>
      <c r="K271" s="45">
        <f>'VACCINATION ANALYSIS (PH ONLY)'!X156</f>
        <v>0.84381041199821882</v>
      </c>
      <c r="L271" s="45">
        <f>'VACCINATION ANALYSIS (PH ONLY)'!Y156</f>
        <v>5.6893155160969364E-3</v>
      </c>
      <c r="M271" s="45">
        <f>'VACCINATION ANALYSIS (PH ONLY)'!Z156</f>
        <v>1.4738168626285804E-2</v>
      </c>
      <c r="N271" s="45">
        <f>'VACCINATION ANALYSIS (PH ONLY)'!AA156</f>
        <v>2.0628833594543301E-4</v>
      </c>
      <c r="O271" s="45">
        <f>'VACCINATION ANALYSIS (PH ONLY)'!AB156</f>
        <v>0.13555581552343524</v>
      </c>
    </row>
    <row r="272" spans="2:15" ht="13.5" customHeight="1" x14ac:dyDescent="0.25">
      <c r="B272" s="45">
        <f>'VACCINATION ANALYSIS (PH ONLY)'!H257</f>
        <v>12.700000000000045</v>
      </c>
      <c r="C272" s="45">
        <f>'VACCINATION ANALYSIS (PH ONLY)'!I257</f>
        <v>0.97344941145707065</v>
      </c>
      <c r="D272" s="45">
        <f>'VACCINATION ANALYSIS (PH ONLY)'!J257</f>
        <v>8.9367897522900294E-3</v>
      </c>
      <c r="E272" s="45">
        <f>'VACCINATION ANALYSIS (PH ONLY)'!K257</f>
        <v>1.7382867198486029E-2</v>
      </c>
      <c r="F272" s="45">
        <f>'VACCINATION ANALYSIS (PH ONLY)'!L257</f>
        <v>2.3093159215282943E-4</v>
      </c>
      <c r="G272" s="45">
        <f>'VACCINATION ANALYSIS (PH ONLY)'!M257</f>
        <v>0</v>
      </c>
      <c r="J272" s="45">
        <f>'VACCINATION ANALYSIS (PH ONLY)'!W157</f>
        <v>12.700000000000056</v>
      </c>
      <c r="K272" s="45">
        <f>'VACCINATION ANALYSIS (PH ONLY)'!X157</f>
        <v>0.84271879695726026</v>
      </c>
      <c r="L272" s="45">
        <f>'VACCINATION ANALYSIS (PH ONLY)'!Y157</f>
        <v>5.7527820462618734E-3</v>
      </c>
      <c r="M272" s="45">
        <f>'VACCINATION ANALYSIS (PH ONLY)'!Z157</f>
        <v>1.4879018973569283E-2</v>
      </c>
      <c r="N272" s="45">
        <f>'VACCINATION ANALYSIS (PH ONLY)'!AA157</f>
        <v>2.0760077708012145E-4</v>
      </c>
      <c r="O272" s="45">
        <f>'VACCINATION ANALYSIS (PH ONLY)'!AB157</f>
        <v>0.13644180124581165</v>
      </c>
    </row>
    <row r="273" spans="2:15" ht="13.5" customHeight="1" x14ac:dyDescent="0.25">
      <c r="B273" s="45">
        <f>'VACCINATION ANALYSIS (PH ONLY)'!H258</f>
        <v>12.750000000000046</v>
      </c>
      <c r="C273" s="45">
        <f>'VACCINATION ANALYSIS (PH ONLY)'!I258</f>
        <v>0.9730755781588124</v>
      </c>
      <c r="D273" s="45">
        <f>'VACCINATION ANALYSIS (PH ONLY)'!J258</f>
        <v>9.0866930222572688E-3</v>
      </c>
      <c r="E273" s="45">
        <f>'VACCINATION ANALYSIS (PH ONLY)'!K258</f>
        <v>1.7604729913778473E-2</v>
      </c>
      <c r="F273" s="45">
        <f>'VACCINATION ANALYSIS (PH ONLY)'!L258</f>
        <v>2.3299890515147943E-4</v>
      </c>
      <c r="G273" s="45">
        <f>'VACCINATION ANALYSIS (PH ONLY)'!M258</f>
        <v>0</v>
      </c>
      <c r="J273" s="45">
        <f>'VACCINATION ANALYSIS (PH ONLY)'!W158</f>
        <v>12.750000000000057</v>
      </c>
      <c r="K273" s="45">
        <f>'VACCINATION ANALYSIS (PH ONLY)'!X158</f>
        <v>0.84162516229119266</v>
      </c>
      <c r="L273" s="45">
        <f>'VACCINATION ANALYSIS (PH ONLY)'!Y158</f>
        <v>5.8166856726638511E-3</v>
      </c>
      <c r="M273" s="45">
        <f>'VACCINATION ANALYSIS (PH ONLY)'!Z158</f>
        <v>1.5021437239881552E-2</v>
      </c>
      <c r="N273" s="45">
        <f>'VACCINATION ANALYSIS (PH ONLY)'!AA158</f>
        <v>2.0892782805758946E-4</v>
      </c>
      <c r="O273" s="45">
        <f>'VACCINATION ANALYSIS (PH ONLY)'!AB158</f>
        <v>0.13732778696818806</v>
      </c>
    </row>
    <row r="274" spans="2:15" ht="13.5" customHeight="1" x14ac:dyDescent="0.25">
      <c r="B274" s="45">
        <f>'VACCINATION ANALYSIS (PH ONLY)'!H259</f>
        <v>12.800000000000047</v>
      </c>
      <c r="C274" s="45">
        <f>'VACCINATION ANALYSIS (PH ONLY)'!I259</f>
        <v>0.97269562452939551</v>
      </c>
      <c r="D274" s="45">
        <f>'VACCINATION ANALYSIS (PH ONLY)'!J259</f>
        <v>9.2389623111680027E-3</v>
      </c>
      <c r="E274" s="45">
        <f>'VACCINATION ANALYSIS (PH ONLY)'!K259</f>
        <v>1.7830312281626896E-2</v>
      </c>
      <c r="F274" s="45">
        <f>'VACCINATION ANALYSIS (PH ONLY)'!L259</f>
        <v>2.3510087780923103E-4</v>
      </c>
      <c r="G274" s="45">
        <f>'VACCINATION ANALYSIS (PH ONLY)'!M259</f>
        <v>0</v>
      </c>
      <c r="J274" s="45">
        <f>'VACCINATION ANALYSIS (PH ONLY)'!W159</f>
        <v>12.800000000000058</v>
      </c>
      <c r="K274" s="45">
        <f>'VACCINATION ANALYSIS (PH ONLY)'!X159</f>
        <v>0.84052949879575067</v>
      </c>
      <c r="L274" s="45">
        <f>'VACCINATION ANALYSIS (PH ONLY)'!Y159</f>
        <v>5.8810247581984366E-3</v>
      </c>
      <c r="M274" s="45">
        <f>'VACCINATION ANALYSIS (PH ONLY)'!Z159</f>
        <v>1.5165434166505712E-2</v>
      </c>
      <c r="N274" s="45">
        <f>'VACCINATION ANALYSIS (PH ONLY)'!AA159</f>
        <v>2.1026958896492977E-4</v>
      </c>
      <c r="O274" s="45">
        <f>'VACCINATION ANALYSIS (PH ONLY)'!AB159</f>
        <v>0.13821377269056448</v>
      </c>
    </row>
    <row r="275" spans="2:15" ht="13.5" customHeight="1" x14ac:dyDescent="0.25">
      <c r="B275" s="45">
        <f>'VACCINATION ANALYSIS (PH ONLY)'!H260</f>
        <v>12.850000000000048</v>
      </c>
      <c r="C275" s="45">
        <f>'VACCINATION ANALYSIS (PH ONLY)'!I260</f>
        <v>0.97230945912854039</v>
      </c>
      <c r="D275" s="45">
        <f>'VACCINATION ANALYSIS (PH ONLY)'!J260</f>
        <v>9.3936298654350315E-3</v>
      </c>
      <c r="E275" s="45">
        <f>'VACCINATION ANALYSIS (PH ONLY)'!K260</f>
        <v>1.8059672949422498E-2</v>
      </c>
      <c r="F275" s="45">
        <f>'VACCINATION ANALYSIS (PH ONLY)'!L260</f>
        <v>2.3723805660147602E-4</v>
      </c>
      <c r="G275" s="45">
        <f>'VACCINATION ANALYSIS (PH ONLY)'!M260</f>
        <v>0</v>
      </c>
      <c r="J275" s="45">
        <f>'VACCINATION ANALYSIS (PH ONLY)'!W160</f>
        <v>12.850000000000058</v>
      </c>
      <c r="K275" s="45">
        <f>'VACCINATION ANALYSIS (PH ONLY)'!X160</f>
        <v>0.83943179740700791</v>
      </c>
      <c r="L275" s="45">
        <f>'VACCINATION ANALYSIS (PH ONLY)'!Y160</f>
        <v>5.9457975673233498E-3</v>
      </c>
      <c r="M275" s="45">
        <f>'VACCINATION ANALYSIS (PH ONLY)'!Z160</f>
        <v>1.5311020453210042E-2</v>
      </c>
      <c r="N275" s="45">
        <f>'VACCINATION ANALYSIS (PH ONLY)'!AA160</f>
        <v>2.1162615950240068E-4</v>
      </c>
      <c r="O275" s="45">
        <f>'VACCINATION ANALYSIS (PH ONLY)'!AB160</f>
        <v>0.13909975841294089</v>
      </c>
    </row>
    <row r="276" spans="2:15" ht="13.5" customHeight="1" x14ac:dyDescent="0.25">
      <c r="B276" s="45">
        <f>'VACCINATION ANALYSIS (PH ONLY)'!H261</f>
        <v>12.900000000000048</v>
      </c>
      <c r="C276" s="45">
        <f>'VACCINATION ANALYSIS (PH ONLY)'!I261</f>
        <v>0.97191698944921068</v>
      </c>
      <c r="D276" s="45">
        <f>'VACCINATION ANALYSIS (PH ONLY)'!J261</f>
        <v>9.5507281936628319E-3</v>
      </c>
      <c r="E276" s="45">
        <f>'VACCINATION ANALYSIS (PH ONLY)'!K261</f>
        <v>1.829287136169427E-2</v>
      </c>
      <c r="F276" s="45">
        <f>'VACCINATION ANALYSIS (PH ONLY)'!L261</f>
        <v>2.3941099543132207E-4</v>
      </c>
      <c r="G276" s="45">
        <f>'VACCINATION ANALYSIS (PH ONLY)'!M261</f>
        <v>0</v>
      </c>
      <c r="J276" s="45">
        <f>'VACCINATION ANALYSIS (PH ONLY)'!W161</f>
        <v>12.900000000000059</v>
      </c>
      <c r="K276" s="45">
        <f>'VACCINATION ANALYSIS (PH ONLY)'!X161</f>
        <v>0.83833204920489213</v>
      </c>
      <c r="L276" s="45">
        <f>'VACCINATION ANALYSIS (PH ONLY)'!Y161</f>
        <v>6.0110022650040947E-3</v>
      </c>
      <c r="M276" s="45">
        <f>'VACCINATION ANALYSIS (PH ONLY)'!Z161</f>
        <v>1.5458206755811468E-2</v>
      </c>
      <c r="N276" s="45">
        <f>'VACCINATION ANALYSIS (PH ONLY)'!AA161</f>
        <v>2.1299763896072277E-4</v>
      </c>
      <c r="O276" s="45">
        <f>'VACCINATION ANALYSIS (PH ONLY)'!AB161</f>
        <v>0.13998574413531731</v>
      </c>
    </row>
    <row r="277" spans="2:15" ht="13.5" customHeight="1" x14ac:dyDescent="0.25">
      <c r="B277" s="45">
        <f>'VACCINATION ANALYSIS (PH ONLY)'!H262</f>
        <v>12.950000000000049</v>
      </c>
      <c r="C277" s="45">
        <f>'VACCINATION ANALYSIS (PH ONLY)'!I262</f>
        <v>0.97151812191570674</v>
      </c>
      <c r="D277" s="45">
        <f>'VACCINATION ANALYSIS (PH ONLY)'!J262</f>
        <v>9.710290062094425E-3</v>
      </c>
      <c r="E277" s="45">
        <f>'VACCINATION ANALYSIS (PH ONLY)'!K262</f>
        <v>1.8529967766508712E-2</v>
      </c>
      <c r="F277" s="45">
        <f>'VACCINATION ANALYSIS (PH ONLY)'!L262</f>
        <v>2.4162025568922504E-4</v>
      </c>
      <c r="G277" s="45">
        <f>'VACCINATION ANALYSIS (PH ONLY)'!M262</f>
        <v>0</v>
      </c>
      <c r="J277" s="45">
        <f>'VACCINATION ANALYSIS (PH ONLY)'!W162</f>
        <v>12.95000000000006</v>
      </c>
      <c r="K277" s="45">
        <f>'VACCINATION ANALYSIS (PH ONLY)'!X162</f>
        <v>0.83723024541670721</v>
      </c>
      <c r="L277" s="45">
        <f>'VACCINATION ANALYSIS (PH ONLY)'!Y162</f>
        <v>6.0766369156740581E-3</v>
      </c>
      <c r="M277" s="45">
        <f>'VACCINATION ANALYSIS (PH ONLY)'!Z162</f>
        <v>1.5607003683713263E-2</v>
      </c>
      <c r="N277" s="45">
        <f>'VACCINATION ANALYSIS (PH ONLY)'!AA162</f>
        <v>2.1438412619813487E-4</v>
      </c>
      <c r="O277" s="45">
        <f>'VACCINATION ANALYSIS (PH ONLY)'!AB162</f>
        <v>0.14087172985769372</v>
      </c>
    </row>
    <row r="278" spans="2:15" ht="13.5" customHeight="1" x14ac:dyDescent="0.25">
      <c r="B278" s="45">
        <f>'VACCINATION ANALYSIS (PH ONLY)'!H263</f>
        <v>13.00000000000005</v>
      </c>
      <c r="C278" s="45">
        <f>'VACCINATION ANALYSIS (PH ONLY)'!I263</f>
        <v>0.97111276188219597</v>
      </c>
      <c r="D278" s="45">
        <f>'VACCINATION ANALYSIS (PH ONLY)'!J263</f>
        <v>9.8723484897383224E-3</v>
      </c>
      <c r="E278" s="45">
        <f>'VACCINATION ANALYSIS (PH ONLY)'!K263</f>
        <v>1.877102322175344E-2</v>
      </c>
      <c r="F278" s="45">
        <f>'VACCINATION ANALYSIS (PH ONLY)'!L263</f>
        <v>2.4386640631154135E-4</v>
      </c>
      <c r="G278" s="45">
        <f>'VACCINATION ANALYSIS (PH ONLY)'!M263</f>
        <v>0</v>
      </c>
      <c r="J278" s="45">
        <f>'VACCINATION ANALYSIS (PH ONLY)'!W163</f>
        <v>13.00000000000006</v>
      </c>
      <c r="K278" s="45">
        <f>'VACCINATION ANALYSIS (PH ONLY)'!X163</f>
        <v>0.83612637742067319</v>
      </c>
      <c r="L278" s="45">
        <f>'VACCINATION ANALYSIS (PH ONLY)'!Y163</f>
        <v>6.1426994822098464E-3</v>
      </c>
      <c r="M278" s="45">
        <f>'VACCINATION ANALYSIS (PH ONLY)'!Z163</f>
        <v>1.5757421797417303E-2</v>
      </c>
      <c r="N278" s="45">
        <f>'VACCINATION ANALYSIS (PH ONLY)'!AA163</f>
        <v>2.1578571961721328E-4</v>
      </c>
      <c r="O278" s="45">
        <f>'VACCINATION ANALYSIS (PH ONLY)'!AB163</f>
        <v>0.14175771558007014</v>
      </c>
    </row>
    <row r="279" spans="2:15" ht="13.5" customHeight="1" x14ac:dyDescent="0.25">
      <c r="B279" s="45">
        <f>'VACCINATION ANALYSIS (PH ONLY)'!H264</f>
        <v>13.05000000000005</v>
      </c>
      <c r="C279" s="45">
        <f>'VACCINATION ANALYSIS (PH ONLY)'!I264</f>
        <v>0.97070081363169924</v>
      </c>
      <c r="D279" s="45">
        <f>'VACCINATION ANALYSIS (PH ONLY)'!J264</f>
        <v>1.0036936743165612E-2</v>
      </c>
      <c r="E279" s="45">
        <f>'VACCINATION ANALYSIS (PH ONLY)'!K264</f>
        <v>1.9016099601296951E-2</v>
      </c>
      <c r="F279" s="45">
        <f>'VACCINATION ANALYSIS (PH ONLY)'!L264</f>
        <v>2.4615002383792279E-4</v>
      </c>
      <c r="G279" s="45">
        <f>'VACCINATION ANALYSIS (PH ONLY)'!M264</f>
        <v>0</v>
      </c>
      <c r="J279" s="45">
        <f>'VACCINATION ANALYSIS (PH ONLY)'!W164</f>
        <v>13.050000000000061</v>
      </c>
      <c r="K279" s="45">
        <f>'VACCINATION ANALYSIS (PH ONLY)'!X164</f>
        <v>0.83502043674946691</v>
      </c>
      <c r="L279" s="45">
        <f>'VACCINATION ANALYSIS (PH ONLY)'!Y164</f>
        <v>6.2091878249225336E-3</v>
      </c>
      <c r="M279" s="45">
        <f>'VACCINATION ANALYSIS (PH ONLY)'!Z164</f>
        <v>1.590947160601134E-2</v>
      </c>
      <c r="N279" s="45">
        <f>'VACCINATION ANALYSIS (PH ONLY)'!AA164</f>
        <v>2.1720251714145851E-4</v>
      </c>
      <c r="O279" s="45">
        <f>'VACCINATION ANALYSIS (PH ONLY)'!AB164</f>
        <v>0.14264370130244655</v>
      </c>
    </row>
    <row r="280" spans="2:15" ht="13.5" customHeight="1" x14ac:dyDescent="0.25">
      <c r="B280" s="45">
        <f>'VACCINATION ANALYSIS (PH ONLY)'!H265</f>
        <v>13.100000000000051</v>
      </c>
      <c r="C280" s="45">
        <f>'VACCINATION ANALYSIS (PH ONLY)'!I265</f>
        <v>0.97028218037554959</v>
      </c>
      <c r="D280" s="45">
        <f>'VACCINATION ANALYSIS (PH ONLY)'!J265</f>
        <v>1.0204088330966716E-2</v>
      </c>
      <c r="E280" s="45">
        <f>'VACCINATION ANALYSIS (PH ONLY)'!K265</f>
        <v>1.9265259601016018E-2</v>
      </c>
      <c r="F280" s="45">
        <f>'VACCINATION ANALYSIS (PH ONLY)'!L265</f>
        <v>2.4847169246747995E-4</v>
      </c>
      <c r="G280" s="45">
        <f>'VACCINATION ANALYSIS (PH ONLY)'!M265</f>
        <v>0</v>
      </c>
      <c r="J280" s="45">
        <f>'VACCINATION ANALYSIS (PH ONLY)'!W165</f>
        <v>13.100000000000062</v>
      </c>
      <c r="K280" s="45">
        <f>'VACCINATION ANALYSIS (PH ONLY)'!X165</f>
        <v>0.83391241509377778</v>
      </c>
      <c r="L280" s="45">
        <f>'VACCINATION ANALYSIS (PH ONLY)'!Y165</f>
        <v>6.2760997005655234E-3</v>
      </c>
      <c r="M280" s="45">
        <f>'VACCINATION ANALYSIS (PH ONLY)'!Z165</f>
        <v>1.606316356463152E-2</v>
      </c>
      <c r="N280" s="45">
        <f>'VACCINATION ANALYSIS (PH ONLY)'!AA165</f>
        <v>2.1863461619165116E-4</v>
      </c>
      <c r="O280" s="45">
        <f>'VACCINATION ANALYSIS (PH ONLY)'!AB165</f>
        <v>0.14352968702482297</v>
      </c>
    </row>
    <row r="281" spans="2:15" ht="13.5" customHeight="1" x14ac:dyDescent="0.25">
      <c r="B281" s="45">
        <f>'VACCINATION ANALYSIS (PH ONLY)'!H266</f>
        <v>13.150000000000052</v>
      </c>
      <c r="C281" s="45">
        <f>'VACCINATION ANALYSIS (PH ONLY)'!I266</f>
        <v>0.96985676425334644</v>
      </c>
      <c r="D281" s="45">
        <f>'VACCINATION ANALYSIS (PH ONLY)'!J266</f>
        <v>1.0373836997857572E-2</v>
      </c>
      <c r="E281" s="45">
        <f>'VACCINATION ANALYSIS (PH ONLY)'!K266</f>
        <v>1.9518566744682341E-2</v>
      </c>
      <c r="F281" s="45">
        <f>'VACCINATION ANALYSIS (PH ONLY)'!L266</f>
        <v>2.5083200411363455E-4</v>
      </c>
      <c r="G281" s="45">
        <f>'VACCINATION ANALYSIS (PH ONLY)'!M266</f>
        <v>0</v>
      </c>
      <c r="J281" s="45">
        <f>'VACCINATION ANALYSIS (PH ONLY)'!W166</f>
        <v>13.150000000000063</v>
      </c>
      <c r="K281" s="45">
        <f>'VACCINATION ANALYSIS (PH ONLY)'!X166</f>
        <v>0.83280230430586843</v>
      </c>
      <c r="L281" s="45">
        <f>'VACCINATION ANALYSIS (PH ONLY)'!Y166</f>
        <v>6.3434327613597873E-3</v>
      </c>
      <c r="M281" s="45">
        <f>'VACCINATION ANALYSIS (PH ONLY)'!Z166</f>
        <v>1.6218508071900922E-2</v>
      </c>
      <c r="N281" s="45">
        <f>'VACCINATION ANALYSIS (PH ONLY)'!AA166</f>
        <v>2.2008211366198344E-4</v>
      </c>
      <c r="O281" s="45">
        <f>'VACCINATION ANALYSIS (PH ONLY)'!AB166</f>
        <v>0.14441567274719938</v>
      </c>
    </row>
    <row r="282" spans="2:15" ht="13.5" customHeight="1" x14ac:dyDescent="0.25">
      <c r="B282" s="45">
        <f>'VACCINATION ANALYSIS (PH ONLY)'!H267</f>
        <v>13.200000000000053</v>
      </c>
      <c r="C282" s="45">
        <f>'VACCINATION ANALYSIS (PH ONLY)'!I267</f>
        <v>0.96942446633341905</v>
      </c>
      <c r="D282" s="45">
        <f>'VACCINATION ANALYSIS (PH ONLY)'!J267</f>
        <v>1.0546216718424591E-2</v>
      </c>
      <c r="E282" s="45">
        <f>'VACCINATION ANALYSIS (PH ONLY)'!K267</f>
        <v>1.9776085389699629E-2</v>
      </c>
      <c r="F282" s="45">
        <f>'VACCINATION ANALYSIS (PH ONLY)'!L267</f>
        <v>2.5323155845757747E-4</v>
      </c>
      <c r="G282" s="45">
        <f>'VACCINATION ANALYSIS (PH ONLY)'!M267</f>
        <v>0</v>
      </c>
      <c r="J282" s="45">
        <f>'VACCINATION ANALYSIS (PH ONLY)'!W167</f>
        <v>13.200000000000063</v>
      </c>
      <c r="K282" s="45">
        <f>'VACCINATION ANALYSIS (PH ONLY)'!X167</f>
        <v>0.83169009640313862</v>
      </c>
      <c r="L282" s="45">
        <f>'VACCINATION ANALYSIS (PH ONLY)'!Y167</f>
        <v>6.4111845540371516E-3</v>
      </c>
      <c r="M282" s="45">
        <f>'VACCINATION ANALYSIS (PH ONLY)'!Z167</f>
        <v>1.637551546734399E-2</v>
      </c>
      <c r="N282" s="45">
        <f>'VACCINATION ANALYSIS (PH ONLY)'!AA167</f>
        <v>2.215451058959682E-4</v>
      </c>
      <c r="O282" s="45">
        <f>'VACCINATION ANALYSIS (PH ONLY)'!AB167</f>
        <v>0.1453016584695758</v>
      </c>
    </row>
    <row r="283" spans="2:15" ht="13.5" customHeight="1" x14ac:dyDescent="0.25">
      <c r="B283" s="45">
        <f>'VACCINATION ANALYSIS (PH ONLY)'!H268</f>
        <v>13.250000000000053</v>
      </c>
      <c r="C283" s="45">
        <f>'VACCINATION ANALYSIS (PH ONLY)'!I268</f>
        <v>0.96898518661382038</v>
      </c>
      <c r="D283" s="45">
        <f>'VACCINATION ANALYSIS (PH ONLY)'!J268</f>
        <v>1.0721261690497695E-2</v>
      </c>
      <c r="E283" s="45">
        <f>'VACCINATION ANALYSIS (PH ONLY)'!K268</f>
        <v>2.0037880732682287E-2</v>
      </c>
      <c r="F283" s="45">
        <f>'VACCINATION ANALYSIS (PH ONLY)'!L268</f>
        <v>2.5567096300025012E-4</v>
      </c>
      <c r="G283" s="45">
        <f>'VACCINATION ANALYSIS (PH ONLY)'!M268</f>
        <v>0</v>
      </c>
      <c r="J283" s="45">
        <f>'VACCINATION ANALYSIS (PH ONLY)'!W168</f>
        <v>13.250000000000064</v>
      </c>
      <c r="K283" s="45">
        <f>'VACCINATION ANALYSIS (PH ONLY)'!X168</f>
        <v>0.83057578357169748</v>
      </c>
      <c r="L283" s="45">
        <f>'VACCINATION ANALYSIS (PH ONLY)'!Y168</f>
        <v>6.4793525189024183E-3</v>
      </c>
      <c r="M283" s="45">
        <f>'VACCINATION ANALYSIS (PH ONLY)'!Z168</f>
        <v>1.6534196028777998E-2</v>
      </c>
      <c r="N283" s="45">
        <f>'VACCINATION ANALYSIS (PH ONLY)'!AA168</f>
        <v>2.2302368866213148E-4</v>
      </c>
      <c r="O283" s="45">
        <f>'VACCINATION ANALYSIS (PH ONLY)'!AB168</f>
        <v>0.14618764419195221</v>
      </c>
    </row>
    <row r="284" spans="2:15" ht="13.5" customHeight="1" x14ac:dyDescent="0.25">
      <c r="B284" s="45">
        <f>'VACCINATION ANALYSIS (PH ONLY)'!H269</f>
        <v>13.300000000000054</v>
      </c>
      <c r="C284" s="45">
        <f>'VACCINATION ANALYSIS (PH ONLY)'!I269</f>
        <v>0.96853882402388181</v>
      </c>
      <c r="D284" s="45">
        <f>'VACCINATION ANALYSIS (PH ONLY)'!J269</f>
        <v>1.0899006328140446E-2</v>
      </c>
      <c r="E284" s="45">
        <f>'VACCINATION ANALYSIS (PH ONLY)'!K269</f>
        <v>2.0304018814865991E-2</v>
      </c>
      <c r="F284" s="45">
        <f>'VACCINATION ANALYSIS (PH ONLY)'!L269</f>
        <v>2.581508331127606E-4</v>
      </c>
      <c r="G284" s="45">
        <f>'VACCINATION ANALYSIS (PH ONLY)'!M269</f>
        <v>0</v>
      </c>
      <c r="J284" s="45">
        <f>'VACCINATION ANALYSIS (PH ONLY)'!W169</f>
        <v>13.300000000000065</v>
      </c>
      <c r="K284" s="45">
        <f>'VACCINATION ANALYSIS (PH ONLY)'!X169</f>
        <v>0.82945935816993843</v>
      </c>
      <c r="L284" s="45">
        <f>'VACCINATION ANALYSIS (PH ONLY)'!Y169</f>
        <v>6.5479339889149982E-3</v>
      </c>
      <c r="M284" s="45">
        <f>'VACCINATION ANALYSIS (PH ONLY)'!Z169</f>
        <v>1.6694559969681388E-2</v>
      </c>
      <c r="N284" s="45">
        <f>'VACCINATION ANALYSIS (PH ONLY)'!AA169</f>
        <v>2.2451795712949126E-4</v>
      </c>
      <c r="O284" s="45">
        <f>'VACCINATION ANALYSIS (PH ONLY)'!AB169</f>
        <v>0.14707362991432862</v>
      </c>
    </row>
    <row r="285" spans="2:15" ht="13.5" customHeight="1" x14ac:dyDescent="0.25">
      <c r="B285" s="45">
        <f>'VACCINATION ANALYSIS (PH ONLY)'!H270</f>
        <v>13.350000000000055</v>
      </c>
      <c r="C285" s="45">
        <f>'VACCINATION ANALYSIS (PH ONLY)'!I270</f>
        <v>0.96808527642632825</v>
      </c>
      <c r="D285" s="45">
        <f>'VACCINATION ANALYSIS (PH ONLY)'!J270</f>
        <v>1.1079485254246499E-2</v>
      </c>
      <c r="E285" s="45">
        <f>'VACCINATION ANALYSIS (PH ONLY)'!K270</f>
        <v>2.0574566527341121E-2</v>
      </c>
      <c r="F285" s="45">
        <f>'VACCINATION ANALYSIS (PH ONLY)'!L270</f>
        <v>2.6067179208514853E-4</v>
      </c>
      <c r="G285" s="45">
        <f>'VACCINATION ANALYSIS (PH ONLY)'!M270</f>
        <v>0</v>
      </c>
      <c r="J285" s="45">
        <f>'VACCINATION ANALYSIS (PH ONLY)'!W170</f>
        <v>13.350000000000065</v>
      </c>
      <c r="K285" s="45">
        <f>'VACCINATION ANALYSIS (PH ONLY)'!X170</f>
        <v>0.82834081273211535</v>
      </c>
      <c r="L285" s="45">
        <f>'VACCINATION ANALYSIS (PH ONLY)'!Y170</f>
        <v>6.6169261887908826E-3</v>
      </c>
      <c r="M285" s="45">
        <f>'VACCINATION ANALYSIS (PH ONLY)'!Z170</f>
        <v>1.6856617436539875E-2</v>
      </c>
      <c r="N285" s="45">
        <f>'VACCINATION ANALYSIS (PH ONLY)'!AA170</f>
        <v>2.2602800584282828E-4</v>
      </c>
      <c r="O285" s="45">
        <f>'VACCINATION ANALYSIS (PH ONLY)'!AB170</f>
        <v>0.14795961563670504</v>
      </c>
    </row>
    <row r="286" spans="2:15" ht="13.5" customHeight="1" x14ac:dyDescent="0.25">
      <c r="B286" s="45">
        <f>'VACCINATION ANALYSIS (PH ONLY)'!H271</f>
        <v>13.400000000000055</v>
      </c>
      <c r="C286" s="45">
        <f>'VACCINATION ANALYSIS (PH ONLY)'!I271</f>
        <v>0.96762444061999786</v>
      </c>
      <c r="D286" s="45">
        <f>'VACCINATION ANALYSIS (PH ONLY)'!J271</f>
        <v>1.1262733292731007E-2</v>
      </c>
      <c r="E286" s="45">
        <f>'VACCINATION ANALYSIS (PH ONLY)'!K271</f>
        <v>2.084959161609878E-2</v>
      </c>
      <c r="F286" s="45">
        <f>'VACCINATION ANALYSIS (PH ONLY)'!L271</f>
        <v>2.6323447117340432E-4</v>
      </c>
      <c r="G286" s="45">
        <f>'VACCINATION ANALYSIS (PH ONLY)'!M271</f>
        <v>0</v>
      </c>
      <c r="J286" s="45">
        <f>'VACCINATION ANALYSIS (PH ONLY)'!W171</f>
        <v>13.400000000000066</v>
      </c>
      <c r="K286" s="45">
        <f>'VACCINATION ANALYSIS (PH ONLY)'!X171</f>
        <v>0.82722013997191857</v>
      </c>
      <c r="L286" s="45">
        <f>'VACCINATION ANALYSIS (PH ONLY)'!Y171</f>
        <v>6.6863262341255768E-3</v>
      </c>
      <c r="M286" s="45">
        <f>'VACCINATION ANALYSIS (PH ONLY)'!Z171</f>
        <v>1.7020378506170643E-2</v>
      </c>
      <c r="N286" s="45">
        <f>'VACCINATION ANALYSIS (PH ONLY)'!AA171</f>
        <v>2.2755392869775341E-4</v>
      </c>
      <c r="O286" s="45">
        <f>'VACCINATION ANALYSIS (PH ONLY)'!AB171</f>
        <v>0.14884560135908145</v>
      </c>
    </row>
    <row r="287" spans="2:15" ht="13.5" customHeight="1" x14ac:dyDescent="0.25">
      <c r="B287" s="45">
        <f>'VACCINATION ANALYSIS (PH ONLY)'!H272</f>
        <v>13.450000000000056</v>
      </c>
      <c r="C287" s="45">
        <f>'VACCINATION ANALYSIS (PH ONLY)'!I272</f>
        <v>0.96715621234317095</v>
      </c>
      <c r="D287" s="45">
        <f>'VACCINATION ANALYSIS (PH ONLY)'!J272</f>
        <v>1.1448785460305881E-2</v>
      </c>
      <c r="E287" s="45">
        <f>'VACCINATION ANALYSIS (PH ONLY)'!K272</f>
        <v>2.1129162686879532E-2</v>
      </c>
      <c r="F287" s="45">
        <f>'VACCINATION ANALYSIS (PH ONLY)'!L272</f>
        <v>2.6583950964464861E-4</v>
      </c>
      <c r="G287" s="45">
        <f>'VACCINATION ANALYSIS (PH ONLY)'!M272</f>
        <v>0</v>
      </c>
      <c r="J287" s="45">
        <f>'VACCINATION ANALYSIS (PH ONLY)'!W172</f>
        <v>13.450000000000067</v>
      </c>
      <c r="K287" s="45">
        <f>'VACCINATION ANALYSIS (PH ONLY)'!X172</f>
        <v>0.82609733278605701</v>
      </c>
      <c r="L287" s="45">
        <f>'VACCINATION ANALYSIS (PH ONLY)'!Y172</f>
        <v>6.7561311305388899E-3</v>
      </c>
      <c r="M287" s="45">
        <f>'VACCINATION ANALYSIS (PH ONLY)'!Z172</f>
        <v>1.7185853183025304E-2</v>
      </c>
      <c r="N287" s="45">
        <f>'VACCINATION ANALYSIS (PH ONLY)'!AA172</f>
        <v>2.2909581891557623E-4</v>
      </c>
      <c r="O287" s="45">
        <f>'VACCINATION ANALYSIS (PH ONLY)'!AB172</f>
        <v>0.14973158708145787</v>
      </c>
    </row>
    <row r="288" spans="2:15" ht="13.5" customHeight="1" x14ac:dyDescent="0.25">
      <c r="B288" s="45">
        <f>'VACCINATION ANALYSIS (PH ONLY)'!H273</f>
        <v>13.500000000000057</v>
      </c>
      <c r="C288" s="45">
        <f>'VACCINATION ANALYSIS (PH ONLY)'!I273</f>
        <v>0.96668048627753878</v>
      </c>
      <c r="D288" s="45">
        <f>'VACCINATION ANALYSIS (PH ONLY)'!J273</f>
        <v>1.1637676957827437E-2</v>
      </c>
      <c r="E288" s="45">
        <f>'VACCINATION ANALYSIS (PH ONLY)'!K273</f>
        <v>2.1413349209814449E-2</v>
      </c>
      <c r="F288" s="45">
        <f>'VACCINATION ANALYSIS (PH ONLY)'!L273</f>
        <v>2.6848755482037853E-4</v>
      </c>
      <c r="G288" s="45">
        <f>'VACCINATION ANALYSIS (PH ONLY)'!M273</f>
        <v>0</v>
      </c>
      <c r="J288" s="45">
        <f>'VACCINATION ANALYSIS (PH ONLY)'!W173</f>
        <v>13.500000000000068</v>
      </c>
      <c r="K288" s="45">
        <f>'VACCINATION ANALYSIS (PH ONLY)'!X173</f>
        <v>0.82497238425782904</v>
      </c>
      <c r="L288" s="45">
        <f>'VACCINATION ANALYSIS (PH ONLY)'!Y173</f>
        <v>6.8263377728421974E-3</v>
      </c>
      <c r="M288" s="45">
        <f>'VACCINATION ANALYSIS (PH ONLY)'!Z173</f>
        <v>1.7353051396471957E-2</v>
      </c>
      <c r="N288" s="45">
        <f>'VACCINATION ANALYSIS (PH ONLY)'!AA173</f>
        <v>2.3065376901797922E-4</v>
      </c>
      <c r="O288" s="45">
        <f>'VACCINATION ANALYSIS (PH ONLY)'!AB173</f>
        <v>0.15061757280383428</v>
      </c>
    </row>
    <row r="289" spans="2:15" ht="13.5" customHeight="1" x14ac:dyDescent="0.25">
      <c r="B289" s="45">
        <f>'VACCINATION ANALYSIS (PH ONLY)'!H274</f>
        <v>13.550000000000058</v>
      </c>
      <c r="C289" s="45">
        <f>'VACCINATION ANALYSIS (PH ONLY)'!I274</f>
        <v>0.96619715605283096</v>
      </c>
      <c r="D289" s="45">
        <f>'VACCINATION ANALYSIS (PH ONLY)'!J274</f>
        <v>1.1829443161205027E-2</v>
      </c>
      <c r="E289" s="45">
        <f>'VACCINATION ANALYSIS (PH ONLY)'!K274</f>
        <v>2.1702221523847664E-2</v>
      </c>
      <c r="F289" s="45">
        <f>'VACCINATION ANALYSIS (PH ONLY)'!L274</f>
        <v>2.7117926211767628E-4</v>
      </c>
      <c r="G289" s="45">
        <f>'VACCINATION ANALYSIS (PH ONLY)'!M274</f>
        <v>0</v>
      </c>
      <c r="J289" s="45">
        <f>'VACCINATION ANALYSIS (PH ONLY)'!W174</f>
        <v>13.550000000000068</v>
      </c>
      <c r="K289" s="45">
        <f>'VACCINATION ANALYSIS (PH ONLY)'!X174</f>
        <v>0.82384528766069809</v>
      </c>
      <c r="L289" s="45">
        <f>'VACCINATION ANALYSIS (PH ONLY)'!Y174</f>
        <v>6.896942944229047E-3</v>
      </c>
      <c r="M289" s="45">
        <f>'VACCINATION ANALYSIS (PH ONLY)'!Z174</f>
        <v>1.7521982998057111E-2</v>
      </c>
      <c r="N289" s="45">
        <f>'VACCINATION ANALYSIS (PH ONLY)'!AA174</f>
        <v>2.3222787080150526E-4</v>
      </c>
      <c r="O289" s="45">
        <f>'VACCINATION ANALYSIS (PH ONLY)'!AB174</f>
        <v>0.1515035585262107</v>
      </c>
    </row>
    <row r="290" spans="2:15" ht="13.5" customHeight="1" x14ac:dyDescent="0.25">
      <c r="B290" s="45">
        <f>'VACCINATION ANALYSIS (PH ONLY)'!H275</f>
        <v>13.600000000000058</v>
      </c>
      <c r="C290" s="45">
        <f>'VACCINATION ANALYSIS (PH ONLY)'!I275</f>
        <v>0.96570611425212405</v>
      </c>
      <c r="D290" s="45">
        <f>'VACCINATION ANALYSIS (PH ONLY)'!J275</f>
        <v>1.2024119611859068E-2</v>
      </c>
      <c r="E290" s="45">
        <f>'VACCINATION ANALYSIS (PH ONLY)'!K275</f>
        <v>2.1995850840929636E-2</v>
      </c>
      <c r="F290" s="45">
        <f>'VACCINATION ANALYSIS (PH ONLY)'!L275</f>
        <v>2.7391529508828221E-4</v>
      </c>
      <c r="G290" s="45">
        <f>'VACCINATION ANALYSIS (PH ONLY)'!M275</f>
        <v>0</v>
      </c>
      <c r="J290" s="45">
        <f>'VACCINATION ANALYSIS (PH ONLY)'!W175</f>
        <v>13.600000000000069</v>
      </c>
      <c r="K290" s="45">
        <f>'VACCINATION ANALYSIS (PH ONLY)'!X175</f>
        <v>0.82271603646186042</v>
      </c>
      <c r="L290" s="45">
        <f>'VACCINATION ANALYSIS (PH ONLY)'!Y175</f>
        <v>6.9679433154897757E-3</v>
      </c>
      <c r="M290" s="45">
        <f>'VACCINATION ANALYSIS (PH ONLY)'!Z175</f>
        <v>1.7692657758747999E-2</v>
      </c>
      <c r="N290" s="45">
        <f>'VACCINATION ANALYSIS (PH ONLY)'!AA175</f>
        <v>2.3381821531186022E-4</v>
      </c>
      <c r="O290" s="45">
        <f>'VACCINATION ANALYSIS (PH ONLY)'!AB175</f>
        <v>0.15238954424858711</v>
      </c>
    </row>
    <row r="291" spans="2:15" ht="13.5" customHeight="1" x14ac:dyDescent="0.25">
      <c r="B291" s="45">
        <f>'VACCINATION ANALYSIS (PH ONLY)'!H276</f>
        <v>13.650000000000059</v>
      </c>
      <c r="C291" s="45">
        <f>'VACCINATION ANALYSIS (PH ONLY)'!I276</f>
        <v>0.9652072524178591</v>
      </c>
      <c r="D291" s="45">
        <f>'VACCINATION ANALYSIS (PH ONLY)'!J276</f>
        <v>1.2221742006716718E-2</v>
      </c>
      <c r="E291" s="45">
        <f>'VACCINATION ANALYSIS (PH ONLY)'!K276</f>
        <v>2.2294309249969824E-2</v>
      </c>
      <c r="F291" s="45">
        <f>'VACCINATION ANALYSIS (PH ONLY)'!L276</f>
        <v>2.7669632545542563E-4</v>
      </c>
      <c r="G291" s="45">
        <f>'VACCINATION ANALYSIS (PH ONLY)'!M276</f>
        <v>0</v>
      </c>
      <c r="J291" s="45">
        <f>'VACCINATION ANALYSIS (PH ONLY)'!W176</f>
        <v>13.65000000000007</v>
      </c>
      <c r="K291" s="45">
        <f>'VACCINATION ANALYSIS (PH ONLY)'!X176</f>
        <v>0.8215846243258097</v>
      </c>
      <c r="L291" s="45">
        <f>'VACCINATION ANALYSIS (PH ONLY)'!Y176</f>
        <v>7.0393354442509727E-3</v>
      </c>
      <c r="M291" s="45">
        <f>'VACCINATION ANALYSIS (PH ONLY)'!Z176</f>
        <v>1.786508536615574E-2</v>
      </c>
      <c r="N291" s="45">
        <f>'VACCINATION ANALYSIS (PH ONLY)'!AA176</f>
        <v>2.3542489281803931E-4</v>
      </c>
      <c r="O291" s="45">
        <f>'VACCINATION ANALYSIS (PH ONLY)'!AB176</f>
        <v>0.15327552997096353</v>
      </c>
    </row>
    <row r="292" spans="2:15" ht="13.5" customHeight="1" x14ac:dyDescent="0.25">
      <c r="B292" s="45">
        <f>'VACCINATION ANALYSIS (PH ONLY)'!H277</f>
        <v>13.70000000000006</v>
      </c>
      <c r="C292" s="45">
        <f>'VACCINATION ANALYSIS (PH ONLY)'!I277</f>
        <v>0.96470046105858109</v>
      </c>
      <c r="D292" s="45">
        <f>'VACCINATION ANALYSIS (PH ONLY)'!J277</f>
        <v>1.2422346187733673E-2</v>
      </c>
      <c r="E292" s="45">
        <f>'VACCINATION ANALYSIS (PH ONLY)'!K277</f>
        <v>2.2597669720537263E-2</v>
      </c>
      <c r="F292" s="45">
        <f>'VACCINATION ANALYSIS (PH ONLY)'!L277</f>
        <v>2.7952303314830631E-4</v>
      </c>
      <c r="G292" s="45">
        <f>'VACCINATION ANALYSIS (PH ONLY)'!M277</f>
        <v>0</v>
      </c>
      <c r="J292" s="45">
        <f>'VACCINATION ANALYSIS (PH ONLY)'!W177</f>
        <v>13.70000000000007</v>
      </c>
      <c r="K292" s="45">
        <f>'VACCINATION ANALYSIS (PH ONLY)'!X177</f>
        <v>0.82045104511789191</v>
      </c>
      <c r="L292" s="45">
        <f>'VACCINATION ANALYSIS (PH ONLY)'!Y177</f>
        <v>7.111115774240508E-3</v>
      </c>
      <c r="M292" s="45">
        <f>'VACCINATION ANALYSIS (PH ONLY)'!Z177</f>
        <v>1.8039275421740247E-2</v>
      </c>
      <c r="N292" s="45">
        <f>'VACCINATION ANALYSIS (PH ONLY)'!AA177</f>
        <v>2.3704799278628222E-4</v>
      </c>
      <c r="O292" s="45">
        <f>'VACCINATION ANALYSIS (PH ONLY)'!AB177</f>
        <v>0.15416151569333994</v>
      </c>
    </row>
    <row r="293" spans="2:15" ht="13.5" customHeight="1" x14ac:dyDescent="0.25">
      <c r="B293" s="45">
        <f>'VACCINATION ANALYSIS (PH ONLY)'!H278</f>
        <v>13.75000000000006</v>
      </c>
      <c r="C293" s="45">
        <f>'VACCINATION ANALYSIS (PH ONLY)'!I278</f>
        <v>0.96418562965643895</v>
      </c>
      <c r="D293" s="45">
        <f>'VACCINATION ANALYSIS (PH ONLY)'!J278</f>
        <v>1.2625968130930075E-2</v>
      </c>
      <c r="E293" s="45">
        <f>'VACCINATION ANALYSIS (PH ONLY)'!K278</f>
        <v>2.2906006106297096E-2</v>
      </c>
      <c r="F293" s="45">
        <f>'VACCINATION ANALYSIS (PH ONLY)'!L278</f>
        <v>2.8239610633411748E-4</v>
      </c>
      <c r="G293" s="45">
        <f>'VACCINATION ANALYSIS (PH ONLY)'!M278</f>
        <v>0</v>
      </c>
      <c r="J293" s="45">
        <f>'VACCINATION ANALYSIS (PH ONLY)'!W178</f>
        <v>13.750000000000071</v>
      </c>
      <c r="K293" s="45">
        <f>'VACCINATION ANALYSIS (PH ONLY)'!X178</f>
        <v>0.81931529290785332</v>
      </c>
      <c r="L293" s="45">
        <f>'VACCINATION ANALYSIS (PH ONLY)'!Y178</f>
        <v>7.1832806345789235E-3</v>
      </c>
      <c r="M293" s="45">
        <f>'VACCINATION ANALYSIS (PH ONLY)'!Z178</f>
        <v>1.8215237437997193E-2</v>
      </c>
      <c r="N293" s="45">
        <f>'VACCINATION ANALYSIS (PH ONLY)'!AA178</f>
        <v>2.3868760385386138E-4</v>
      </c>
      <c r="O293" s="45">
        <f>'VACCINATION ANALYSIS (PH ONLY)'!AB178</f>
        <v>0.15504750141571635</v>
      </c>
    </row>
    <row r="294" spans="2:15" ht="13.5" customHeight="1" x14ac:dyDescent="0.25">
      <c r="B294" s="45">
        <f>'VACCINATION ANALYSIS (PH ONLY)'!H279</f>
        <v>13.800000000000061</v>
      </c>
      <c r="C294" s="45">
        <f>'VACCINATION ANALYSIS (PH ONLY)'!I279</f>
        <v>0.96366264667545298</v>
      </c>
      <c r="D294" s="45">
        <f>'VACCINATION ANALYSIS (PH ONLY)'!J279</f>
        <v>1.2832643934928809E-2</v>
      </c>
      <c r="E294" s="45">
        <f>'VACCINATION ANALYSIS (PH ONLY)'!K279</f>
        <v>2.3219393148171237E-2</v>
      </c>
      <c r="F294" s="45">
        <f>'VACCINATION ANALYSIS (PH ONLY)'!L279</f>
        <v>2.8531624144749555E-4</v>
      </c>
      <c r="G294" s="45">
        <f>'VACCINATION ANALYSIS (PH ONLY)'!M279</f>
        <v>0</v>
      </c>
      <c r="J294" s="45">
        <f>'VACCINATION ANALYSIS (PH ONLY)'!W179</f>
        <v>13.800000000000072</v>
      </c>
      <c r="K294" s="45">
        <f>'VACCINATION ANALYSIS (PH ONLY)'!X179</f>
        <v>0.8181773619733792</v>
      </c>
      <c r="L294" s="45">
        <f>'VACCINATION ANALYSIS (PH ONLY)'!Y179</f>
        <v>7.2558262390978951E-3</v>
      </c>
      <c r="M294" s="45">
        <f>'VACCINATION ANALYSIS (PH ONLY)'!Z179</f>
        <v>1.8392980835628021E-2</v>
      </c>
      <c r="N294" s="45">
        <f>'VACCINATION ANALYSIS (PH ONLY)'!AA179</f>
        <v>2.403438138027123E-4</v>
      </c>
      <c r="O294" s="45">
        <f>'VACCINATION ANALYSIS (PH ONLY)'!AB179</f>
        <v>0.15593348713809277</v>
      </c>
    </row>
    <row r="295" spans="2:15" ht="13.5" customHeight="1" x14ac:dyDescent="0.25">
      <c r="B295" s="45">
        <f>'VACCINATION ANALYSIS (PH ONLY)'!H280</f>
        <v>13.850000000000062</v>
      </c>
      <c r="C295" s="45">
        <f>'VACCINATION ANALYSIS (PH ONLY)'!I280</f>
        <v>0.96313139957058846</v>
      </c>
      <c r="D295" s="45">
        <f>'VACCINATION ANALYSIS (PH ONLY)'!J280</f>
        <v>1.3042409808984337E-2</v>
      </c>
      <c r="E295" s="45">
        <f>'VACCINATION ANALYSIS (PH ONLY)'!K280</f>
        <v>2.3537906477210463E-2</v>
      </c>
      <c r="F295" s="45">
        <f>'VACCINATION ANALYSIS (PH ONLY)'!L280</f>
        <v>2.8828414321728214E-4</v>
      </c>
      <c r="G295" s="45">
        <f>'VACCINATION ANALYSIS (PH ONLY)'!M280</f>
        <v>0</v>
      </c>
      <c r="J295" s="45">
        <f>'VACCINATION ANALYSIS (PH ONLY)'!W180</f>
        <v>13.850000000000072</v>
      </c>
      <c r="K295" s="45">
        <f>'VACCINATION ANALYSIS (PH ONLY)'!X180</f>
        <v>0.817037246803619</v>
      </c>
      <c r="L295" s="45">
        <f>'VACCINATION ANALYSIS (PH ONLY)'!Y180</f>
        <v>7.3287486856866207E-3</v>
      </c>
      <c r="M295" s="45">
        <f>'VACCINATION ANALYSIS (PH ONLY)'!Z180</f>
        <v>1.8572514940693435E-2</v>
      </c>
      <c r="N295" s="45">
        <f>'VACCINATION ANALYSIS (PH ONLY)'!AA180</f>
        <v>2.4201670953290957E-4</v>
      </c>
      <c r="O295" s="45">
        <f>'VACCINATION ANALYSIS (PH ONLY)'!AB180</f>
        <v>0.15681947286046918</v>
      </c>
    </row>
    <row r="296" spans="2:15" ht="13.5" customHeight="1" x14ac:dyDescent="0.25">
      <c r="B296" s="45">
        <f>'VACCINATION ANALYSIS (PH ONLY)'!H281</f>
        <v>13.900000000000063</v>
      </c>
      <c r="C296" s="45">
        <f>'VACCINATION ANALYSIS (PH ONLY)'!I281</f>
        <v>0.96259177479765468</v>
      </c>
      <c r="D296" s="45">
        <f>'VACCINATION ANALYSIS (PH ONLY)'!J281</f>
        <v>1.325530206049004E-2</v>
      </c>
      <c r="E296" s="45">
        <f>'VACCINATION ANALYSIS (PH ONLY)'!K281</f>
        <v>2.386162261716555E-2</v>
      </c>
      <c r="F296" s="45">
        <f>'VACCINATION ANALYSIS (PH ONLY)'!L281</f>
        <v>2.9130052469048218E-4</v>
      </c>
      <c r="G296" s="45">
        <f>'VACCINATION ANALYSIS (PH ONLY)'!M281</f>
        <v>0</v>
      </c>
      <c r="J296" s="45">
        <f>'VACCINATION ANALYSIS (PH ONLY)'!W181</f>
        <v>13.900000000000073</v>
      </c>
      <c r="K296" s="45">
        <f>'VACCINATION ANALYSIS (PH ONLY)'!X181</f>
        <v>0.81589494210270286</v>
      </c>
      <c r="L296" s="45">
        <f>'VACCINATION ANALYSIS (PH ONLY)'!Y181</f>
        <v>7.4020439556668257E-3</v>
      </c>
      <c r="M296" s="45">
        <f>'VACCINATION ANALYSIS (PH ONLY)'!Z181</f>
        <v>1.8753848981751111E-2</v>
      </c>
      <c r="N296" s="45">
        <f>'VACCINATION ANALYSIS (PH ONLY)'!AA181</f>
        <v>2.4370637703599658E-4</v>
      </c>
      <c r="O296" s="45">
        <f>'VACCINATION ANALYSIS (PH ONLY)'!AB181</f>
        <v>0.1577054585828456</v>
      </c>
    </row>
    <row r="297" spans="2:15" ht="13.5" customHeight="1" x14ac:dyDescent="0.25">
      <c r="B297" s="45">
        <f>'VACCINATION ANALYSIS (PH ONLY)'!H282</f>
        <v>13.950000000000063</v>
      </c>
      <c r="C297" s="45">
        <f>'VACCINATION ANALYSIS (PH ONLY)'!I282</f>
        <v>0.96204365782405143</v>
      </c>
      <c r="D297" s="45">
        <f>'VACCINATION ANALYSIS (PH ONLY)'!J282</f>
        <v>1.3471357081952334E-2</v>
      </c>
      <c r="E297" s="45">
        <f>'VACCINATION ANALYSIS (PH ONLY)'!K282</f>
        <v>2.4190618986744062E-2</v>
      </c>
      <c r="F297" s="45">
        <f>'VACCINATION ANALYSIS (PH ONLY)'!L282</f>
        <v>2.9436610725329263E-4</v>
      </c>
      <c r="G297" s="45">
        <f>'VACCINATION ANALYSIS (PH ONLY)'!M282</f>
        <v>0</v>
      </c>
      <c r="J297" s="45">
        <f>'VACCINATION ANALYSIS (PH ONLY)'!W182</f>
        <v>13.950000000000074</v>
      </c>
      <c r="K297" s="45">
        <f>'VACCINATION ANALYSIS (PH ONLY)'!X182</f>
        <v>0.81475044279323761</v>
      </c>
      <c r="L297" s="45">
        <f>'VACCINATION ANALYSIS (PH ONLY)'!Y182</f>
        <v>7.4757079131972069E-3</v>
      </c>
      <c r="M297" s="45">
        <f>'VACCINATION ANALYSIS (PH ONLY)'!Z182</f>
        <v>1.8936992086978525E-2</v>
      </c>
      <c r="N297" s="45">
        <f>'VACCINATION ANALYSIS (PH ONLY)'!AA182</f>
        <v>2.4541290136817511E-4</v>
      </c>
      <c r="O297" s="45">
        <f>'VACCINATION ANALYSIS (PH ONLY)'!AB182</f>
        <v>0.15859144430522201</v>
      </c>
    </row>
    <row r="298" spans="2:15" ht="13.5" customHeight="1" x14ac:dyDescent="0.25">
      <c r="B298" s="45">
        <f>'VACCINATION ANALYSIS (PH ONLY)'!H283</f>
        <v>14.000000000000064</v>
      </c>
      <c r="C298" s="45">
        <f>'VACCINATION ANALYSIS (PH ONLY)'!I283</f>
        <v>0.9614869331403928</v>
      </c>
      <c r="D298" s="45">
        <f>'VACCINATION ANALYSIS (PH ONLY)'!J283</f>
        <v>1.3690611337419511E-2</v>
      </c>
      <c r="E298" s="45">
        <f>'VACCINATION ANALYSIS (PH ONLY)'!K283</f>
        <v>2.4524973901539977E-2</v>
      </c>
      <c r="F298" s="45">
        <f>'VACCINATION ANALYSIS (PH ONLY)'!L283</f>
        <v>2.9748162064908285E-4</v>
      </c>
      <c r="G298" s="45">
        <f>'VACCINATION ANALYSIS (PH ONLY)'!M283</f>
        <v>0</v>
      </c>
      <c r="J298" s="45">
        <f>'VACCINATION ANALYSIS (PH ONLY)'!W183</f>
        <v>14.000000000000075</v>
      </c>
      <c r="K298" s="45">
        <f>'VACCINATION ANALYSIS (PH ONLY)'!X183</f>
        <v>0.81360374401979385</v>
      </c>
      <c r="L298" s="45">
        <f>'VACCINATION ANALYSIS (PH ONLY)'!Y183</f>
        <v>7.5497363047080119E-3</v>
      </c>
      <c r="M298" s="45">
        <f>'VACCINATION ANALYSIS (PH ONLY)'!Z183</f>
        <v>1.9121953281281329E-2</v>
      </c>
      <c r="N298" s="45">
        <f>'VACCINATION ANALYSIS (PH ONLY)'!AA183</f>
        <v>2.4713636662336222E-4</v>
      </c>
      <c r="O298" s="45">
        <f>'VACCINATION ANALYSIS (PH ONLY)'!AB183</f>
        <v>0.15947743002759843</v>
      </c>
    </row>
    <row r="299" spans="2:15" ht="13.5" customHeight="1" x14ac:dyDescent="0.25">
      <c r="B299" s="45">
        <f>'VACCINATION ANALYSIS (PH ONLY)'!H284</f>
        <v>14.050000000000065</v>
      </c>
      <c r="C299" s="45">
        <f>'VACCINATION ANALYSIS (PH ONLY)'!I284</f>
        <v>0.96092148427303237</v>
      </c>
      <c r="D299" s="45">
        <f>'VACCINATION ANALYSIS (PH ONLY)'!J284</f>
        <v>1.3913101348353512E-2</v>
      </c>
      <c r="E299" s="45">
        <f>'VACCINATION ANALYSIS (PH ONLY)'!K284</f>
        <v>2.4864766575622241E-2</v>
      </c>
      <c r="F299" s="45">
        <f>'VACCINATION ANALYSIS (PH ONLY)'!L284</f>
        <v>3.0064780299319735E-4</v>
      </c>
      <c r="G299" s="45">
        <f>'VACCINATION ANALYSIS (PH ONLY)'!M284</f>
        <v>0</v>
      </c>
      <c r="J299" s="45">
        <f>'VACCINATION ANALYSIS (PH ONLY)'!W184</f>
        <v>14.050000000000075</v>
      </c>
      <c r="K299" s="45">
        <f>'VACCINATION ANALYSIS (PH ONLY)'!X184</f>
        <v>0.81245484115236966</v>
      </c>
      <c r="L299" s="45">
        <f>'VACCINATION ANALYSIS (PH ONLY)'!Y184</f>
        <v>7.6241247583666034E-3</v>
      </c>
      <c r="M299" s="45">
        <f>'VACCINATION ANALYSIS (PH ONLY)'!Z184</f>
        <v>1.9308741483388247E-2</v>
      </c>
      <c r="N299" s="45">
        <f>'VACCINATION ANALYSIS (PH ONLY)'!AA184</f>
        <v>2.4887685590611999E-4</v>
      </c>
      <c r="O299" s="45">
        <f>'VACCINATION ANALYSIS (PH ONLY)'!AB184</f>
        <v>0.16036341574997484</v>
      </c>
    </row>
    <row r="300" spans="2:15" ht="13.5" customHeight="1" x14ac:dyDescent="0.25">
      <c r="B300" s="45">
        <f>'VACCINATION ANALYSIS (PH ONLY)'!H285</f>
        <v>14.100000000000065</v>
      </c>
      <c r="C300" s="45">
        <f>'VACCINATION ANALYSIS (PH ONLY)'!I285</f>
        <v>0.96034719379751554</v>
      </c>
      <c r="D300" s="45">
        <f>'VACCINATION ANALYSIS (PH ONLY)'!J285</f>
        <v>1.4138863678932821E-2</v>
      </c>
      <c r="E300" s="45">
        <f>'VACCINATION ANALYSIS (PH ONLY)'!K285</f>
        <v>2.5210077122768505E-2</v>
      </c>
      <c r="F300" s="45">
        <f>'VACCINATION ANALYSIS (PH ONLY)'!L285</f>
        <v>3.0386540078445061E-4</v>
      </c>
      <c r="G300" s="45">
        <f>'VACCINATION ANALYSIS (PH ONLY)'!M285</f>
        <v>0</v>
      </c>
      <c r="J300" s="45">
        <f>'VACCINATION ANALYSIS (PH ONLY)'!W185</f>
        <v>14.100000000000076</v>
      </c>
      <c r="K300" s="45">
        <f>'VACCINATION ANALYSIS (PH ONLY)'!X185</f>
        <v>0.81130372978984266</v>
      </c>
      <c r="L300" s="45">
        <f>'VACCINATION ANALYSIS (PH ONLY)'!Y185</f>
        <v>7.6988687835747305E-3</v>
      </c>
      <c r="M300" s="45">
        <f>'VACCINATION ANALYSIS (PH ONLY)'!Z185</f>
        <v>1.9497365502933257E-2</v>
      </c>
      <c r="N300" s="45">
        <f>'VACCINATION ANALYSIS (PH ONLY)'!AA185</f>
        <v>2.506344513044682E-4</v>
      </c>
      <c r="O300" s="45">
        <f>'VACCINATION ANALYSIS (PH ONLY)'!AB185</f>
        <v>0.16124940147235126</v>
      </c>
    </row>
    <row r="301" spans="2:15" ht="13.5" customHeight="1" x14ac:dyDescent="0.25">
      <c r="B301" s="45">
        <f>'VACCINATION ANALYSIS (PH ONLY)'!H286</f>
        <v>14.150000000000066</v>
      </c>
      <c r="C301" s="45">
        <f>'VACCINATION ANALYSIS (PH ONLY)'!I286</f>
        <v>0.95976394335298332</v>
      </c>
      <c r="D301" s="45">
        <f>'VACCINATION ANALYSIS (PH ONLY)'!J286</f>
        <v>1.4367934920774695E-2</v>
      </c>
      <c r="E301" s="45">
        <f>'VACCINATION ANALYSIS (PH ONLY)'!K286</f>
        <v>2.5560986557330065E-2</v>
      </c>
      <c r="F301" s="45">
        <f>'VACCINATION ANALYSIS (PH ONLY)'!L286</f>
        <v>3.0713516891318644E-4</v>
      </c>
      <c r="G301" s="45">
        <f>'VACCINATION ANALYSIS (PH ONLY)'!M286</f>
        <v>0</v>
      </c>
      <c r="J301" s="45">
        <f>'VACCINATION ANALYSIS (PH ONLY)'!W186</f>
        <v>14.150000000000077</v>
      </c>
      <c r="K301" s="45">
        <f>'VACCINATION ANALYSIS (PH ONLY)'!X186</f>
        <v>0.81015040576339259</v>
      </c>
      <c r="L301" s="45">
        <f>'VACCINATION ANALYSIS (PH ONLY)'!Y186</f>
        <v>7.7739637704981983E-3</v>
      </c>
      <c r="M301" s="45">
        <f>'VACCINATION ANALYSIS (PH ONLY)'!Z186</f>
        <v>1.9687834037525734E-2</v>
      </c>
      <c r="N301" s="45">
        <f>'VACCINATION ANALYSIS (PH ONLY)'!AA186</f>
        <v>2.5240923386258207E-4</v>
      </c>
      <c r="O301" s="45">
        <f>'VACCINATION ANALYSIS (PH ONLY)'!AB186</f>
        <v>0.16213538719472767</v>
      </c>
    </row>
    <row r="302" spans="2:15" ht="13.5" customHeight="1" x14ac:dyDescent="0.25">
      <c r="B302" s="45">
        <f>'VACCINATION ANALYSIS (PH ONLY)'!H287</f>
        <v>14.200000000000067</v>
      </c>
      <c r="C302" s="45">
        <f>'VACCINATION ANALYSIS (PH ONLY)'!I287</f>
        <v>0.9591716136575571</v>
      </c>
      <c r="D302" s="45">
        <f>'VACCINATION ANALYSIS (PH ONLY)'!J287</f>
        <v>1.4600351677065027E-2</v>
      </c>
      <c r="E302" s="45">
        <f>'VACCINATION ANALYSIS (PH ONLY)'!K287</f>
        <v>2.5917576794713119E-2</v>
      </c>
      <c r="F302" s="45">
        <f>'VACCINATION ANALYSIS (PH ONLY)'!L287</f>
        <v>3.1045787066576338E-4</v>
      </c>
      <c r="G302" s="45">
        <f>'VACCINATION ANALYSIS (PH ONLY)'!M287</f>
        <v>0</v>
      </c>
      <c r="J302" s="45">
        <f>'VACCINATION ANALYSIS (PH ONLY)'!W187</f>
        <v>14.200000000000077</v>
      </c>
      <c r="K302" s="45">
        <f>'VACCINATION ANALYSIS (PH ONLY)'!X187</f>
        <v>0.8089948651399107</v>
      </c>
      <c r="L302" s="45">
        <f>'VACCINATION ANALYSIS (PH ONLY)'!Y187</f>
        <v>7.8494049896298528E-3</v>
      </c>
      <c r="M302" s="45">
        <f>'VACCINATION ANALYSIS (PH ONLY)'!Z187</f>
        <v>1.9880155669809392E-2</v>
      </c>
      <c r="N302" s="45">
        <f>'VACCINATION ANALYSIS (PH ONLY)'!AA187</f>
        <v>2.5420128355338988E-4</v>
      </c>
      <c r="O302" s="45">
        <f>'VACCINATION ANALYSIS (PH ONLY)'!AB187</f>
        <v>0.16302137291710408</v>
      </c>
    </row>
    <row r="303" spans="2:15" ht="13.5" customHeight="1" x14ac:dyDescent="0.25">
      <c r="B303" s="45">
        <f>'VACCINATION ANALYSIS (PH ONLY)'!H288</f>
        <v>14.250000000000068</v>
      </c>
      <c r="C303" s="45">
        <f>'VACCINATION ANALYSIS (PH ONLY)'!I288</f>
        <v>0.95857008452472914</v>
      </c>
      <c r="D303" s="45">
        <f>'VACCINATION ANALYSIS (PH ONLY)'!J288</f>
        <v>1.4836150546084335E-2</v>
      </c>
      <c r="E303" s="45">
        <f>'VACCINATION ANALYSIS (PH ONLY)'!K288</f>
        <v>2.6279930651462155E-2</v>
      </c>
      <c r="F303" s="45">
        <f>'VACCINATION ANALYSIS (PH ONLY)'!L288</f>
        <v>3.1383427772533094E-4</v>
      </c>
      <c r="G303" s="45">
        <f>'VACCINATION ANALYSIS (PH ONLY)'!M288</f>
        <v>0</v>
      </c>
      <c r="J303" s="45">
        <f>'VACCINATION ANALYSIS (PH ONLY)'!W188</f>
        <v>14.250000000000078</v>
      </c>
      <c r="K303" s="45">
        <f>'VACCINATION ANALYSIS (PH ONLY)'!X188</f>
        <v>0.80783710422537891</v>
      </c>
      <c r="L303" s="45">
        <f>'VACCINATION ANALYSIS (PH ONLY)'!Y188</f>
        <v>7.9251875913864695E-3</v>
      </c>
      <c r="M303" s="45">
        <f>'VACCINATION ANALYSIS (PH ONLY)'!Z188</f>
        <v>2.0074338864510943E-2</v>
      </c>
      <c r="N303" s="45">
        <f>'VACCINATION ANALYSIS (PH ONLY)'!AA188</f>
        <v>2.5601067925107058E-4</v>
      </c>
      <c r="O303" s="45">
        <f>'VACCINATION ANALYSIS (PH ONLY)'!AB188</f>
        <v>0.1639073586394805</v>
      </c>
    </row>
    <row r="304" spans="2:15" ht="13.5" customHeight="1" x14ac:dyDescent="0.25">
      <c r="B304" s="45">
        <f>'VACCINATION ANALYSIS (PH ONLY)'!H289</f>
        <v>14.300000000000068</v>
      </c>
      <c r="C304" s="45">
        <f>'VACCINATION ANALYSIS (PH ONLY)'!I289</f>
        <v>0.95795923488078361</v>
      </c>
      <c r="D304" s="45">
        <f>'VACCINATION ANALYSIS (PH ONLY)'!J289</f>
        <v>1.5075368104118414E-2</v>
      </c>
      <c r="E304" s="45">
        <f>'VACCINATION ANALYSIS (PH ONLY)'!K289</f>
        <v>2.6648131844929947E-2</v>
      </c>
      <c r="F304" s="45">
        <f>'VACCINATION ANALYSIS (PH ONLY)'!L289</f>
        <v>3.1726517016875518E-4</v>
      </c>
      <c r="G304" s="45">
        <f>'VACCINATION ANALYSIS (PH ONLY)'!M289</f>
        <v>0</v>
      </c>
      <c r="J304" s="45">
        <f>'VACCINATION ANALYSIS (PH ONLY)'!W189</f>
        <v>14.300000000000079</v>
      </c>
      <c r="K304" s="45">
        <f>'VACCINATION ANALYSIS (PH ONLY)'!X189</f>
        <v>0.80667711956822929</v>
      </c>
      <c r="L304" s="45">
        <f>'VACCINATION ANALYSIS (PH ONLY)'!Y189</f>
        <v>8.0013066057403846E-3</v>
      </c>
      <c r="M304" s="45">
        <f>'VACCINATION ANALYSIS (PH ONLY)'!Z189</f>
        <v>2.0270391965479272E-2</v>
      </c>
      <c r="N304" s="45">
        <f>'VACCINATION ANALYSIS (PH ONLY)'!AA189</f>
        <v>2.5783749870346618E-4</v>
      </c>
      <c r="O304" s="45">
        <f>'VACCINATION ANALYSIS (PH ONLY)'!AB189</f>
        <v>0.16479334436185691</v>
      </c>
    </row>
    <row r="305" spans="2:15" ht="13.5" customHeight="1" x14ac:dyDescent="0.25">
      <c r="B305" s="45">
        <f>'VACCINATION ANALYSIS (PH ONLY)'!H290</f>
        <v>14.350000000000069</v>
      </c>
      <c r="C305" s="45">
        <f>'VACCINATION ANALYSIS (PH ONLY)'!I290</f>
        <v>0.95733894278327936</v>
      </c>
      <c r="D305" s="45">
        <f>'VACCINATION ANALYSIS (PH ONLY)'!J290</f>
        <v>1.5318040887742294E-2</v>
      </c>
      <c r="E305" s="45">
        <f>'VACCINATION ANALYSIS (PH ONLY)'!K290</f>
        <v>2.7022264992519467E-2</v>
      </c>
      <c r="F305" s="45">
        <f>'VACCINATION ANALYSIS (PH ONLY)'!L290</f>
        <v>3.2075133645955388E-4</v>
      </c>
      <c r="G305" s="45">
        <f>'VACCINATION ANALYSIS (PH ONLY)'!M290</f>
        <v>0</v>
      </c>
      <c r="J305" s="45">
        <f>'VACCINATION ANALYSIS (PH ONLY)'!W190</f>
        <v>14.35000000000008</v>
      </c>
      <c r="K305" s="45">
        <f>'VACCINATION ANALYSIS (PH ONLY)'!X190</f>
        <v>0.80551490796267</v>
      </c>
      <c r="L305" s="45">
        <f>'VACCINATION ANALYSIS (PH ONLY)'!Y190</f>
        <v>8.0777569418865637E-3</v>
      </c>
      <c r="M305" s="45">
        <f>'VACCINATION ANALYSIS (PH ONLY)'!Z190</f>
        <v>2.0468323192715927E-2</v>
      </c>
      <c r="N305" s="45">
        <f>'VACCINATION ANALYSIS (PH ONLY)'!AA190</f>
        <v>2.5968181850441013E-4</v>
      </c>
      <c r="O305" s="45">
        <f>'VACCINATION ANALYSIS (PH ONLY)'!AB190</f>
        <v>0.16567933008423333</v>
      </c>
    </row>
    <row r="306" spans="2:15" ht="13.5" customHeight="1" x14ac:dyDescent="0.25">
      <c r="B306" s="45">
        <f>'VACCINATION ANALYSIS (PH ONLY)'!H291</f>
        <v>14.40000000000007</v>
      </c>
      <c r="C306" s="45">
        <f>'VACCINATION ANALYSIS (PH ONLY)'!I291</f>
        <v>0.95670908544061628</v>
      </c>
      <c r="D306" s="45">
        <f>'VACCINATION ANALYSIS (PH ONLY)'!J291</f>
        <v>1.5564205375466546E-2</v>
      </c>
      <c r="E306" s="45">
        <f>'VACCINATION ANALYSIS (PH ONLY)'!K291</f>
        <v>2.7402415610481373E-2</v>
      </c>
      <c r="F306" s="45">
        <f>'VACCINATION ANALYSIS (PH ONLY)'!L291</f>
        <v>3.2429357343669339E-4</v>
      </c>
      <c r="G306" s="45">
        <f>'VACCINATION ANALYSIS (PH ONLY)'!M291</f>
        <v>0</v>
      </c>
      <c r="J306" s="45">
        <f>'VACCINATION ANALYSIS (PH ONLY)'!W191</f>
        <v>14.40000000000008</v>
      </c>
      <c r="K306" s="45">
        <f>'VACCINATION ANALYSIS (PH ONLY)'!X191</f>
        <v>0.8043504664519916</v>
      </c>
      <c r="L306" s="45">
        <f>'VACCINATION ANALYSIS (PH ONLY)'!Y191</f>
        <v>8.1545333879459361E-3</v>
      </c>
      <c r="M306" s="45">
        <f>'VACCINATION ANALYSIS (PH ONLY)'!Z191</f>
        <v>2.0668140639397838E-2</v>
      </c>
      <c r="N306" s="45">
        <f>'VACCINATION ANALYSIS (PH ONLY)'!AA191</f>
        <v>2.615437140659878E-4</v>
      </c>
      <c r="O306" s="45">
        <f>'VACCINATION ANALYSIS (PH ONLY)'!AB191</f>
        <v>0.16656531580660974</v>
      </c>
    </row>
    <row r="307" spans="2:15" ht="13.5" customHeight="1" x14ac:dyDescent="0.25">
      <c r="B307" s="45">
        <f>'VACCINATION ANALYSIS (PH ONLY)'!H292</f>
        <v>14.45000000000007</v>
      </c>
      <c r="C307" s="45">
        <f>'VACCINATION ANALYSIS (PH ONLY)'!I292</f>
        <v>0.95606953923271443</v>
      </c>
      <c r="D307" s="45">
        <f>'VACCINATION ANALYSIS (PH ONLY)'!J292</f>
        <v>1.5813897968734843E-2</v>
      </c>
      <c r="E307" s="45">
        <f>'VACCINATION ANALYSIS (PH ONLY)'!K292</f>
        <v>2.7788670112252067E-2</v>
      </c>
      <c r="F307" s="45">
        <f>'VACCINATION ANALYSIS (PH ONLY)'!L292</f>
        <v>3.2789268629910065E-4</v>
      </c>
      <c r="G307" s="45">
        <f>'VACCINATION ANALYSIS (PH ONLY)'!M292</f>
        <v>0</v>
      </c>
      <c r="J307" s="45">
        <f>'VACCINATION ANALYSIS (PH ONLY)'!W192</f>
        <v>14.450000000000081</v>
      </c>
      <c r="K307" s="45">
        <f>'VACCINATION ANALYSIS (PH ONLY)'!X192</f>
        <v>0.80318379233183668</v>
      </c>
      <c r="L307" s="45">
        <f>'VACCINATION ANALYSIS (PH ONLY)'!Y192</f>
        <v>8.2316306107055731E-3</v>
      </c>
      <c r="M307" s="45">
        <f>'VACCINATION ANALYSIS (PH ONLY)'!Z192</f>
        <v>2.0869852268893235E-2</v>
      </c>
      <c r="N307" s="45">
        <f>'VACCINATION ANALYSIS (PH ONLY)'!AA192</f>
        <v>2.6342325959072868E-4</v>
      </c>
      <c r="O307" s="45">
        <f>'VACCINATION ANALYSIS (PH ONLY)'!AB192</f>
        <v>0.16745130152898616</v>
      </c>
    </row>
    <row r="308" spans="2:15" ht="13.5" customHeight="1" x14ac:dyDescent="0.25">
      <c r="B308" s="45">
        <f>'VACCINATION ANALYSIS (PH ONLY)'!H293</f>
        <v>14.500000000000071</v>
      </c>
      <c r="C308" s="45">
        <f>'VACCINATION ANALYSIS (PH ONLY)'!I293</f>
        <v>0.95542017973283699</v>
      </c>
      <c r="D308" s="45">
        <f>'VACCINATION ANALYSIS (PH ONLY)'!J293</f>
        <v>1.6067154972262163E-2</v>
      </c>
      <c r="E308" s="45">
        <f>'VACCINATION ANALYSIS (PH ONLY)'!K293</f>
        <v>2.8181115806315573E-2</v>
      </c>
      <c r="F308" s="45">
        <f>'VACCINATION ANALYSIS (PH ONLY)'!L293</f>
        <v>3.3154948858574098E-4</v>
      </c>
      <c r="G308" s="45">
        <f>'VACCINATION ANALYSIS (PH ONLY)'!M293</f>
        <v>0</v>
      </c>
      <c r="J308" s="45">
        <f>'VACCINATION ANALYSIS (PH ONLY)'!W193</f>
        <v>14.500000000000082</v>
      </c>
      <c r="K308" s="45">
        <f>'VACCINATION ANALYSIS (PH ONLY)'!X193</f>
        <v>0.80201488315343838</v>
      </c>
      <c r="L308" s="45">
        <f>'VACCINATION ANALYSIS (PH ONLY)'!Y193</f>
        <v>8.3090431553965657E-3</v>
      </c>
      <c r="M308" s="45">
        <f>'VACCINATION ANALYSIS (PH ONLY)'!Z193</f>
        <v>2.1073465911771675E-2</v>
      </c>
      <c r="N308" s="45">
        <f>'VACCINATION ANALYSIS (PH ONLY)'!AA193</f>
        <v>2.6532052804374571E-4</v>
      </c>
      <c r="O308" s="45">
        <f>'VACCINATION ANALYSIS (PH ONLY)'!AB193</f>
        <v>0.16833728725136257</v>
      </c>
    </row>
    <row r="309" spans="2:15" ht="13.5" customHeight="1" x14ac:dyDescent="0.25">
      <c r="B309" s="45">
        <f>'VACCINATION ANALYSIS (PH ONLY)'!H294</f>
        <v>14.550000000000072</v>
      </c>
      <c r="C309" s="45">
        <f>'VACCINATION ANALYSIS (PH ONLY)'!I294</f>
        <v>0.95476088173057294</v>
      </c>
      <c r="D309" s="45">
        <f>'VACCINATION ANALYSIS (PH ONLY)'!J294</f>
        <v>1.6324012573703379E-2</v>
      </c>
      <c r="E309" s="45">
        <f>'VACCINATION ANALYSIS (PH ONLY)'!K294</f>
        <v>2.8579840893573221E-2</v>
      </c>
      <c r="F309" s="45">
        <f>'VACCINATION ANALYSIS (PH ONLY)'!L294</f>
        <v>3.3526480215110969E-4</v>
      </c>
      <c r="G309" s="45">
        <f>'VACCINATION ANALYSIS (PH ONLY)'!M294</f>
        <v>0</v>
      </c>
      <c r="J309" s="45">
        <f>'VACCINATION ANALYSIS (PH ONLY)'!W194</f>
        <v>14.550000000000082</v>
      </c>
      <c r="K309" s="45">
        <f>'VACCINATION ANALYSIS (PH ONLY)'!X194</f>
        <v>0.80084373672683118</v>
      </c>
      <c r="L309" s="45">
        <f>'VACCINATION ANALYSIS (PH ONLY)'!Y194</f>
        <v>8.3867654455102962E-3</v>
      </c>
      <c r="M309" s="45">
        <f>'VACCINATION ANALYSIS (PH ONLY)'!Z194</f>
        <v>2.1278989262808912E-2</v>
      </c>
      <c r="N309" s="45">
        <f>'VACCINATION ANALYSIS (PH ONLY)'!AA194</f>
        <v>2.6723559112482861E-4</v>
      </c>
      <c r="O309" s="45">
        <f>'VACCINATION ANALYSIS (PH ONLY)'!AB194</f>
        <v>0.16922327297373899</v>
      </c>
    </row>
    <row r="310" spans="2:15" ht="13.5" customHeight="1" x14ac:dyDescent="0.25">
      <c r="B310" s="45">
        <f>'VACCINATION ANALYSIS (PH ONLY)'!H295</f>
        <v>14.600000000000072</v>
      </c>
      <c r="C310" s="45">
        <f>'VACCINATION ANALYSIS (PH ONLY)'!I295</f>
        <v>0.95409151925601854</v>
      </c>
      <c r="D310" s="45">
        <f>'VACCINATION ANALYSIS (PH ONLY)'!J295</f>
        <v>1.6584506822641711E-2</v>
      </c>
      <c r="E310" s="45">
        <f>'VACCINATION ANALYSIS (PH ONLY)'!K295</f>
        <v>2.8984934464204394E-2</v>
      </c>
      <c r="F310" s="45">
        <f>'VACCINATION ANALYSIS (PH ONLY)'!L295</f>
        <v>3.3903945713597948E-4</v>
      </c>
      <c r="G310" s="45">
        <f>'VACCINATION ANALYSIS (PH ONLY)'!M295</f>
        <v>0</v>
      </c>
      <c r="J310" s="45">
        <f>'VACCINATION ANALYSIS (PH ONLY)'!W195</f>
        <v>14.600000000000083</v>
      </c>
      <c r="K310" s="45">
        <f>'VACCINATION ANALYSIS (PH ONLY)'!X195</f>
        <v>0.79967035112401708</v>
      </c>
      <c r="L310" s="45">
        <f>'VACCINATION ANALYSIS (PH ONLY)'!Y195</f>
        <v>8.4647917826537154E-3</v>
      </c>
      <c r="M310" s="45">
        <f>'VACCINATION ANALYSIS (PH ONLY)'!Z195</f>
        <v>2.148642987798793E-2</v>
      </c>
      <c r="N310" s="45">
        <f>'VACCINATION ANALYSIS (PH ONLY)'!AA195</f>
        <v>2.6916851924049779E-4</v>
      </c>
      <c r="O310" s="45">
        <f>'VACCINATION ANALYSIS (PH ONLY)'!AB195</f>
        <v>0.1701092586961154</v>
      </c>
    </row>
    <row r="311" spans="2:15" ht="13.5" customHeight="1" x14ac:dyDescent="0.25">
      <c r="B311" s="45">
        <f>'VACCINATION ANALYSIS (PH ONLY)'!H296</f>
        <v>14.650000000000073</v>
      </c>
      <c r="C311" s="45">
        <f>'VACCINATION ANALYSIS (PH ONLY)'!I296</f>
        <v>0.95341196560517849</v>
      </c>
      <c r="D311" s="45">
        <f>'VACCINATION ANALYSIS (PH ONLY)'!J296</f>
        <v>1.6848673608887609E-2</v>
      </c>
      <c r="E311" s="45">
        <f>'VACCINATION ANALYSIS (PH ONLY)'!K296</f>
        <v>2.9396486494001523E-2</v>
      </c>
      <c r="F311" s="45">
        <f>'VACCINATION ANALYSIS (PH ONLY)'!L296</f>
        <v>3.4287429193324983E-4</v>
      </c>
      <c r="G311" s="45">
        <f>'VACCINATION ANALYSIS (PH ONLY)'!M296</f>
        <v>0</v>
      </c>
      <c r="J311" s="45">
        <f>'VACCINATION ANALYSIS (PH ONLY)'!W196</f>
        <v>14.650000000000084</v>
      </c>
      <c r="K311" s="45">
        <f>'VACCINATION ANALYSIS (PH ONLY)'!X196</f>
        <v>0.79849472468210636</v>
      </c>
      <c r="L311" s="45">
        <f>'VACCINATION ANALYSIS (PH ONLY)'!Y196</f>
        <v>8.5431163464444598E-3</v>
      </c>
      <c r="M311" s="45">
        <f>'VACCINATION ANALYSIS (PH ONLY)'!Z196</f>
        <v>2.1695795171496678E-2</v>
      </c>
      <c r="N311" s="45">
        <f>'VACCINATION ANALYSIS (PH ONLY)'!AA196</f>
        <v>2.7111938147603051E-4</v>
      </c>
      <c r="O311" s="45">
        <f>'VACCINATION ANALYSIS (PH ONLY)'!AB196</f>
        <v>0.17099524441849182</v>
      </c>
    </row>
    <row r="312" spans="2:15" ht="13.5" customHeight="1" x14ac:dyDescent="0.25">
      <c r="B312" s="45">
        <f>'VACCINATION ANALYSIS (PH ONLY)'!H297</f>
        <v>14.700000000000074</v>
      </c>
      <c r="C312" s="45">
        <f>'VACCINATION ANALYSIS (PH ONLY)'!I297</f>
        <v>0.95272209336661196</v>
      </c>
      <c r="D312" s="45">
        <f>'VACCINATION ANALYSIS (PH ONLY)'!J297</f>
        <v>1.7116548640078381E-2</v>
      </c>
      <c r="E312" s="45">
        <f>'VACCINATION ANALYSIS (PH ONLY)'!K297</f>
        <v>2.9814587840162162E-2</v>
      </c>
      <c r="F312" s="45">
        <f>'VACCINATION ANALYSIS (PH ONLY)'!L297</f>
        <v>3.4677015314873885E-4</v>
      </c>
      <c r="G312" s="45">
        <f>'VACCINATION ANALYSIS (PH ONLY)'!M297</f>
        <v>0</v>
      </c>
      <c r="J312" s="45">
        <f>'VACCINATION ANALYSIS (PH ONLY)'!W197</f>
        <v>14.700000000000085</v>
      </c>
      <c r="K312" s="45">
        <f>'VACCINATION ANALYSIS (PH ONLY)'!X197</f>
        <v>0.79731685600641067</v>
      </c>
      <c r="L312" s="45">
        <f>'VACCINATION ANALYSIS (PH ONLY)'!Y197</f>
        <v>8.6217331944464046E-3</v>
      </c>
      <c r="M312" s="45">
        <f>'VACCINATION ANALYSIS (PH ONLY)'!Z197</f>
        <v>2.1907092412723959E-2</v>
      </c>
      <c r="N312" s="45">
        <f>'VACCINATION ANALYSIS (PH ONLY)'!AA197</f>
        <v>2.7308824556746762E-4</v>
      </c>
      <c r="O312" s="45">
        <f>'VACCINATION ANALYSIS (PH ONLY)'!AB197</f>
        <v>0.17188123014086823</v>
      </c>
    </row>
    <row r="313" spans="2:15" ht="13.5" customHeight="1" x14ac:dyDescent="0.25">
      <c r="B313" s="45">
        <f>'VACCINATION ANALYSIS (PH ONLY)'!H298</f>
        <v>14.750000000000075</v>
      </c>
      <c r="C313" s="45">
        <f>'VACCINATION ANALYSIS (PH ONLY)'!I298</f>
        <v>0.9520217744493541</v>
      </c>
      <c r="D313" s="45">
        <f>'VACCINATION ANALYSIS (PH ONLY)'!J298</f>
        <v>1.7388167418569439E-2</v>
      </c>
      <c r="E313" s="45">
        <f>'VACCINATION ANALYSIS (PH ONLY)'!K298</f>
        <v>3.0239330236521013E-2</v>
      </c>
      <c r="F313" s="45">
        <f>'VACCINATION ANALYSIS (PH ONLY)'!L298</f>
        <v>3.507278955567543E-4</v>
      </c>
      <c r="G313" s="45">
        <f>'VACCINATION ANALYSIS (PH ONLY)'!M298</f>
        <v>0</v>
      </c>
      <c r="J313" s="45">
        <f>'VACCINATION ANALYSIS (PH ONLY)'!W198</f>
        <v>14.750000000000085</v>
      </c>
      <c r="K313" s="45">
        <f>'VACCINATION ANALYSIS (PH ONLY)'!X198</f>
        <v>0.79613674397349876</v>
      </c>
      <c r="L313" s="45">
        <f>'VACCINATION ANALYSIS (PH ONLY)'!Y198</f>
        <v>8.7006362621463683E-3</v>
      </c>
      <c r="M313" s="45">
        <f>'VACCINATION ANALYSIS (PH ONLY)'!Z198</f>
        <v>2.2120328723254049E-2</v>
      </c>
      <c r="N313" s="45">
        <f>'VACCINATION ANALYSIS (PH ONLY)'!AA198</f>
        <v>2.7507517787360994E-4</v>
      </c>
      <c r="O313" s="45">
        <f>'VACCINATION ANALYSIS (PH ONLY)'!AB198</f>
        <v>0.17276721586324464</v>
      </c>
    </row>
    <row r="314" spans="2:15" ht="13.5" customHeight="1" x14ac:dyDescent="0.25">
      <c r="B314" s="45">
        <f>'VACCINATION ANALYSIS (PH ONLY)'!H299</f>
        <v>14.800000000000075</v>
      </c>
      <c r="C314" s="45">
        <f>'VACCINATION ANALYSIS (PH ONLY)'!I299</f>
        <v>0.95131088011213816</v>
      </c>
      <c r="D314" s="45">
        <f>'VACCINATION ANALYSIS (PH ONLY)'!J299</f>
        <v>1.7663565217608621E-2</v>
      </c>
      <c r="E314" s="45">
        <f>'VACCINATION ANALYSIS (PH ONLY)'!K299</f>
        <v>3.067080628820398E-2</v>
      </c>
      <c r="F314" s="45">
        <f>'VACCINATION ANALYSIS (PH ONLY)'!L299</f>
        <v>3.5474838205028084E-4</v>
      </c>
      <c r="G314" s="45">
        <f>'VACCINATION ANALYSIS (PH ONLY)'!M299</f>
        <v>0</v>
      </c>
      <c r="J314" s="45">
        <f>'VACCINATION ANALYSIS (PH ONLY)'!W199</f>
        <v>14.800000000000086</v>
      </c>
      <c r="K314" s="45">
        <f>'VACCINATION ANALYSIS (PH ONLY)'!X199</f>
        <v>0.79495438773421512</v>
      </c>
      <c r="L314" s="45">
        <f>'VACCINATION ANALYSIS (PH ONLY)'!Y199</f>
        <v>8.7798193629726254E-3</v>
      </c>
      <c r="M314" s="45">
        <f>'VACCINATION ANALYSIS (PH ONLY)'!Z199</f>
        <v>2.2335511073861315E-2</v>
      </c>
      <c r="N314" s="45">
        <f>'VACCINATION ANALYSIS (PH ONLY)'!AA199</f>
        <v>2.7708024334801434E-4</v>
      </c>
      <c r="O314" s="45">
        <f>'VACCINATION ANALYSIS (PH ONLY)'!AB199</f>
        <v>0.17365320158562106</v>
      </c>
    </row>
    <row r="315" spans="2:15" ht="13.5" customHeight="1" x14ac:dyDescent="0.25">
      <c r="B315" s="45">
        <f>'VACCINATION ANALYSIS (PH ONLY)'!H300</f>
        <v>14.850000000000076</v>
      </c>
      <c r="C315" s="45">
        <f>'VACCINATION ANALYSIS (PH ONLY)'!I300</f>
        <v>0.95058928099394302</v>
      </c>
      <c r="D315" s="45">
        <f>'VACCINATION ANALYSIS (PH ONLY)'!J300</f>
        <v>1.794277705678533E-2</v>
      </c>
      <c r="E315" s="45">
        <f>'VACCINATION ANALYSIS (PH ONLY)'!K300</f>
        <v>3.1109109465686974E-2</v>
      </c>
      <c r="F315" s="45">
        <f>'VACCINATION ANALYSIS (PH ONLY)'!L300</f>
        <v>3.5883248358561899E-4</v>
      </c>
      <c r="G315" s="45">
        <f>'VACCINATION ANALYSIS (PH ONLY)'!M300</f>
        <v>0</v>
      </c>
      <c r="J315" s="45">
        <f>'VACCINATION ANALYSIS (PH ONLY)'!W200</f>
        <v>14.850000000000087</v>
      </c>
      <c r="K315" s="45">
        <f>'VACCINATION ANALYSIS (PH ONLY)'!X200</f>
        <v>0.79376978671664833</v>
      </c>
      <c r="L315" s="45">
        <f>'VACCINATION ANALYSIS (PH ONLY)'!Y200</f>
        <v>8.8592761883558996E-3</v>
      </c>
      <c r="M315" s="45">
        <f>'VACCINATION ANALYSIS (PH ONLY)'!Z200</f>
        <v>2.2552646281505842E-2</v>
      </c>
      <c r="N315" s="45">
        <f>'VACCINATION ANALYSIS (PH ONLY)'!AA200</f>
        <v>2.7910350551099797E-4</v>
      </c>
      <c r="O315" s="45">
        <f>'VACCINATION ANALYSIS (PH ONLY)'!AB200</f>
        <v>0.17453918730799747</v>
      </c>
    </row>
    <row r="316" spans="2:15" ht="13.5" customHeight="1" x14ac:dyDescent="0.25">
      <c r="B316" s="45">
        <f>'VACCINATION ANALYSIS (PH ONLY)'!H301</f>
        <v>14.900000000000077</v>
      </c>
      <c r="C316" s="45">
        <f>'VACCINATION ANALYSIS (PH ONLY)'!I301</f>
        <v>0.94985684714589191</v>
      </c>
      <c r="D316" s="45">
        <f>'VACCINATION ANALYSIS (PH ONLY)'!J301</f>
        <v>1.8225837676746522E-2</v>
      </c>
      <c r="E316" s="45">
        <f>'VACCINATION ANALYSIS (PH ONLY)'!K301</f>
        <v>3.1554334098241064E-2</v>
      </c>
      <c r="F316" s="45">
        <f>'VACCINATION ANALYSIS (PH ONLY)'!L301</f>
        <v>3.6298107912130875E-4</v>
      </c>
      <c r="G316" s="45">
        <f>'VACCINATION ANALYSIS (PH ONLY)'!M301</f>
        <v>0</v>
      </c>
      <c r="J316" s="45">
        <f>'VACCINATION ANALYSIS (PH ONLY)'!W201</f>
        <v>14.900000000000087</v>
      </c>
      <c r="K316" s="45">
        <f>'VACCINATION ANALYSIS (PH ONLY)'!X201</f>
        <v>0.79258294062905976</v>
      </c>
      <c r="L316" s="45">
        <f>'VACCINATION ANALYSIS (PH ONLY)'!Y201</f>
        <v>8.9390003078334765E-3</v>
      </c>
      <c r="M316" s="45">
        <f>'VACCINATION ANALYSIS (PH ONLY)'!Z201</f>
        <v>2.2771741006331076E-2</v>
      </c>
      <c r="N316" s="45">
        <f>'VACCINATION ANALYSIS (PH ONLY)'!AA201</f>
        <v>2.8114502642166467E-4</v>
      </c>
      <c r="O316" s="45">
        <f>'VACCINATION ANALYSIS (PH ONLY)'!AB201</f>
        <v>0.17542517303037389</v>
      </c>
    </row>
    <row r="317" spans="2:15" ht="13.5" customHeight="1" x14ac:dyDescent="0.25">
      <c r="B317" s="45">
        <f>'VACCINATION ANALYSIS (PH ONLY)'!H302</f>
        <v>14.950000000000077</v>
      </c>
      <c r="C317" s="45">
        <f>'VACCINATION ANALYSIS (PH ONLY)'!I302</f>
        <v>0.94911344806453146</v>
      </c>
      <c r="D317" s="45">
        <f>'VACCINATION ANALYSIS (PH ONLY)'!J302</f>
        <v>1.8512781513172694E-2</v>
      </c>
      <c r="E317" s="45">
        <f>'VACCINATION ANALYSIS (PH ONLY)'!K302</f>
        <v>3.2006575366746219E-2</v>
      </c>
      <c r="F317" s="45">
        <f>'VACCINATION ANALYSIS (PH ONLY)'!L302</f>
        <v>3.6719505555116643E-4</v>
      </c>
      <c r="G317" s="45">
        <f>'VACCINATION ANALYSIS (PH ONLY)'!M302</f>
        <v>0</v>
      </c>
      <c r="J317" s="45">
        <f>'VACCINATION ANALYSIS (PH ONLY)'!W202</f>
        <v>14.950000000000088</v>
      </c>
      <c r="K317" s="45">
        <f>'VACCINATION ANALYSIS (PH ONLY)'!X202</f>
        <v>0.7913938494627587</v>
      </c>
      <c r="L317" s="45">
        <f>'VACCINATION ANALYSIS (PH ONLY)'!Y202</f>
        <v>9.0189851691970108E-3</v>
      </c>
      <c r="M317" s="45">
        <f>'VACCINATION ANALYSIS (PH ONLY)'!Z202</f>
        <v>2.2992801748664495E-2</v>
      </c>
      <c r="N317" s="45">
        <f>'VACCINATION ANALYSIS (PH ONLY)'!AA202</f>
        <v>2.8320486664995477E-4</v>
      </c>
      <c r="O317" s="45">
        <f>'VACCINATION ANALYSIS (PH ONLY)'!AB202</f>
        <v>0.1763111587527503</v>
      </c>
    </row>
    <row r="318" spans="2:15" ht="13.5" customHeight="1" x14ac:dyDescent="0.25">
      <c r="B318" s="45">
        <f>'VACCINATION ANALYSIS (PH ONLY)'!H303</f>
        <v>15.000000000000078</v>
      </c>
      <c r="C318" s="45">
        <f>'VACCINATION ANALYSIS (PH ONLY)'!I303</f>
        <v>0.94835895272650805</v>
      </c>
      <c r="D318" s="45">
        <f>'VACCINATION ANALYSIS (PH ONLY)'!J303</f>
        <v>1.8803642670006893E-2</v>
      </c>
      <c r="E318" s="45">
        <f>'VACCINATION ANALYSIS (PH ONLY)'!K303</f>
        <v>3.2465929295854908E-2</v>
      </c>
      <c r="F318" s="45">
        <f>'VACCINATION ANALYSIS (PH ONLY)'!L303</f>
        <v>3.7147530763126732E-4</v>
      </c>
      <c r="G318" s="45">
        <f>'VACCINATION ANALYSIS (PH ONLY)'!M303</f>
        <v>0</v>
      </c>
      <c r="J318" s="45">
        <f>'VACCINATION ANALYSIS (PH ONLY)'!W203</f>
        <v>15.000000000000089</v>
      </c>
      <c r="K318" s="45">
        <f>'VACCINATION ANALYSIS (PH ONLY)'!X203</f>
        <v>0.79020251349493797</v>
      </c>
      <c r="L318" s="45">
        <f>'VACCINATION ANALYSIS (PH ONLY)'!Y203</f>
        <v>9.0992240986847595E-3</v>
      </c>
      <c r="M318" s="45">
        <f>'VACCINATION ANALYSIS (PH ONLY)'!Z203</f>
        <v>2.3215834846022625E-2</v>
      </c>
      <c r="N318" s="45">
        <f>'VACCINATION ANALYSIS (PH ONLY)'!AA203</f>
        <v>2.8528308524873917E-4</v>
      </c>
      <c r="O318" s="45">
        <f>'VACCINATION ANALYSIS (PH ONLY)'!AB203</f>
        <v>0.17719714447512672</v>
      </c>
    </row>
    <row r="319" spans="2:15" ht="13.5" customHeight="1" x14ac:dyDescent="0.25">
      <c r="B319" s="45">
        <f>'VACCINATION ANALYSIS (PH ONLY)'!H304</f>
        <v>15.050000000000079</v>
      </c>
      <c r="C319" s="45">
        <f>'VACCINATION ANALYSIS (PH ONLY)'!I304</f>
        <v>0.94759322962468195</v>
      </c>
      <c r="D319" s="45">
        <f>'VACCINATION ANALYSIS (PH ONLY)'!J304</f>
        <v>1.9098454891930881E-2</v>
      </c>
      <c r="E319" s="45">
        <f>'VACCINATION ANALYSIS (PH ONLY)'!K304</f>
        <v>3.2932492745487763E-2</v>
      </c>
      <c r="F319" s="45">
        <f>'VACCINATION ANALYSIS (PH ONLY)'!L304</f>
        <v>3.758227379007005E-4</v>
      </c>
      <c r="G319" s="45">
        <f>'VACCINATION ANALYSIS (PH ONLY)'!M304</f>
        <v>0</v>
      </c>
      <c r="J319" s="45">
        <f>'VACCINATION ANALYSIS (PH ONLY)'!W204</f>
        <v>15.05000000000009</v>
      </c>
      <c r="K319" s="45">
        <f>'VACCINATION ANALYSIS (PH ONLY)'!X204</f>
        <v>0.78900893329145294</v>
      </c>
      <c r="L319" s="45">
        <f>'VACCINATION ANALYSIS (PH ONLY)'!Y204</f>
        <v>9.1797103012187901E-3</v>
      </c>
      <c r="M319" s="45">
        <f>'VACCINATION ANALYSIS (PH ONLY)'!Z204</f>
        <v>2.3440846470121148E-2</v>
      </c>
      <c r="N319" s="45">
        <f>'VACCINATION ANALYSIS (PH ONLY)'!AA204</f>
        <v>2.8737973972595978E-4</v>
      </c>
      <c r="O319" s="45">
        <f>'VACCINATION ANALYSIS (PH ONLY)'!AB204</f>
        <v>0.17808313019750313</v>
      </c>
    </row>
    <row r="320" spans="2:15" ht="13.5" customHeight="1" x14ac:dyDescent="0.25">
      <c r="B320" s="45">
        <f>'VACCINATION ANALYSIS (PH ONLY)'!H305</f>
        <v>15.10000000000008</v>
      </c>
      <c r="C320" s="45">
        <f>'VACCINATION ANALYSIS (PH ONLY)'!I305</f>
        <v>0.94681614680568105</v>
      </c>
      <c r="D320" s="45">
        <f>'VACCINATION ANALYSIS (PH ONLY)'!J305</f>
        <v>1.9397251536082825E-2</v>
      </c>
      <c r="E320" s="45">
        <f>'VACCINATION ANALYSIS (PH ONLY)'!K305</f>
        <v>3.3406363401641881E-2</v>
      </c>
      <c r="F320" s="45">
        <f>'VACCINATION ANALYSIS (PH ONLY)'!L305</f>
        <v>3.8023825659592086E-4</v>
      </c>
      <c r="G320" s="45">
        <f>'VACCINATION ANALYSIS (PH ONLY)'!M305</f>
        <v>0</v>
      </c>
      <c r="J320" s="45">
        <f>'VACCINATION ANALYSIS (PH ONLY)'!W205</f>
        <v>15.10000000000009</v>
      </c>
      <c r="K320" s="45">
        <f>'VACCINATION ANALYSIS (PH ONLY)'!X205</f>
        <v>0.78781310970954721</v>
      </c>
      <c r="L320" s="45">
        <f>'VACCINATION ANALYSIS (PH ONLY)'!Y205</f>
        <v>9.2604368606876292E-3</v>
      </c>
      <c r="M320" s="45">
        <f>'VACCINATION ANALYSIS (PH ONLY)'!Z205</f>
        <v>2.3667842623891589E-2</v>
      </c>
      <c r="N320" s="45">
        <f>'VACCINATION ANALYSIS (PH ONLY)'!AA205</f>
        <v>2.8949488601682962E-4</v>
      </c>
      <c r="O320" s="45">
        <f>'VACCINATION ANALYSIS (PH ONLY)'!AB205</f>
        <v>0.17896911591987955</v>
      </c>
    </row>
    <row r="321" spans="2:15" ht="13.5" customHeight="1" x14ac:dyDescent="0.25">
      <c r="B321" s="45">
        <f>'VACCINATION ANALYSIS (PH ONLY)'!H306</f>
        <v>15.15000000000008</v>
      </c>
      <c r="C321" s="45">
        <f>'VACCINATION ANALYSIS (PH ONLY)'!I306</f>
        <v>0.94602757190893705</v>
      </c>
      <c r="D321" s="45">
        <f>'VACCINATION ANALYSIS (PH ONLY)'!J306</f>
        <v>1.97000655430122E-2</v>
      </c>
      <c r="E321" s="45">
        <f>'VACCINATION ANALYSIS (PH ONLY)'!K306</f>
        <v>3.3887639766493539E-2</v>
      </c>
      <c r="F321" s="45">
        <f>'VACCINATION ANALYSIS (PH ONLY)'!L306</f>
        <v>3.847227815585285E-4</v>
      </c>
      <c r="G321" s="45">
        <f>'VACCINATION ANALYSIS (PH ONLY)'!M306</f>
        <v>0</v>
      </c>
      <c r="J321" s="45">
        <f>'VACCINATION ANALYSIS (PH ONLY)'!W206</f>
        <v>15.150000000000091</v>
      </c>
      <c r="K321" s="45">
        <f>'VACCINATION ANALYSIS (PH ONLY)'!X206</f>
        <v>0.78661504390053072</v>
      </c>
      <c r="L321" s="45">
        <f>'VACCINATION ANALYSIS (PH ONLY)'!Y206</f>
        <v>9.3413967402752197E-3</v>
      </c>
      <c r="M321" s="45">
        <f>'VACCINATION ANALYSIS (PH ONLY)'!Z206</f>
        <v>2.3896829138505334E-2</v>
      </c>
      <c r="N321" s="45">
        <f>'VACCINATION ANALYSIS (PH ONLY)'!AA206</f>
        <v>2.9162857845610484E-4</v>
      </c>
      <c r="O321" s="45">
        <f>'VACCINATION ANALYSIS (PH ONLY)'!AB206</f>
        <v>0.17985510164225596</v>
      </c>
    </row>
    <row r="322" spans="2:15" ht="13.5" customHeight="1" x14ac:dyDescent="0.25">
      <c r="B322" s="45">
        <f>'VACCINATION ANALYSIS (PH ONLY)'!H307</f>
        <v>15.200000000000081</v>
      </c>
      <c r="C322" s="45">
        <f>'VACCINATION ANALYSIS (PH ONLY)'!I307</f>
        <v>0.94522737220722097</v>
      </c>
      <c r="D322" s="45">
        <f>'VACCINATION ANALYSIS (PH ONLY)'!J307</f>
        <v>2.00069294068673E-2</v>
      </c>
      <c r="E322" s="45">
        <f>'VACCINATION ANALYSIS (PH ONLY)'!K307</f>
        <v>3.4376421147776649E-2</v>
      </c>
      <c r="F322" s="45">
        <f>'VACCINATION ANALYSIS (PH ONLY)'!L307</f>
        <v>3.8927723813629404E-4</v>
      </c>
      <c r="G322" s="45">
        <f>'VACCINATION ANALYSIS (PH ONLY)'!M307</f>
        <v>0</v>
      </c>
      <c r="J322" s="45">
        <f>'VACCINATION ANALYSIS (PH ONLY)'!W207</f>
        <v>15.200000000000092</v>
      </c>
      <c r="K322" s="45">
        <f>'VACCINATION ANALYSIS (PH ONLY)'!X207</f>
        <v>0.78541473731239841</v>
      </c>
      <c r="L322" s="45">
        <f>'VACCINATION ANALYSIS (PH ONLY)'!Y207</f>
        <v>9.4225827828363726E-3</v>
      </c>
      <c r="M322" s="45">
        <f>'VACCINATION ANALYSIS (PH ONLY)'!Z207</f>
        <v>2.4127811670406559E-2</v>
      </c>
      <c r="N322" s="45">
        <f>'VACCINATION ANALYSIS (PH ONLY)'!AA207</f>
        <v>2.9378086975043557E-4</v>
      </c>
      <c r="O322" s="45">
        <f>'VACCINATION ANALYSIS (PH ONLY)'!AB207</f>
        <v>0.18074108736463237</v>
      </c>
    </row>
    <row r="323" spans="2:15" ht="13.5" customHeight="1" x14ac:dyDescent="0.25">
      <c r="B323" s="45">
        <f>'VACCINATION ANALYSIS (PH ONLY)'!H308</f>
        <v>15.250000000000082</v>
      </c>
      <c r="C323" s="45">
        <f>'VACCINATION ANALYSIS (PH ONLY)'!I308</f>
        <v>0.94441541464869372</v>
      </c>
      <c r="D323" s="45">
        <f>'VACCINATION ANALYSIS (PH ONLY)'!J308</f>
        <v>2.0317875144812793E-2</v>
      </c>
      <c r="E323" s="45">
        <f>'VACCINATION ANALYSIS (PH ONLY)'!K308</f>
        <v>3.4872807647417264E-2</v>
      </c>
      <c r="F323" s="45">
        <f>'VACCINATION ANALYSIS (PH ONLY)'!L308</f>
        <v>3.9390255907725878E-4</v>
      </c>
      <c r="G323" s="45">
        <f>'VACCINATION ANALYSIS (PH ONLY)'!M308</f>
        <v>0</v>
      </c>
      <c r="J323" s="45">
        <f>'VACCINATION ANALYSIS (PH ONLY)'!W208</f>
        <v>15.250000000000092</v>
      </c>
      <c r="K323" s="45">
        <f>'VACCINATION ANALYSIS (PH ONLY)'!X208</f>
        <v>0.7842121916923912</v>
      </c>
      <c r="L323" s="45">
        <f>'VACCINATION ANALYSIS (PH ONLY)'!Y208</f>
        <v>9.5039877113195989E-3</v>
      </c>
      <c r="M323" s="45">
        <f>'VACCINATION ANALYSIS (PH ONLY)'!Z208</f>
        <v>2.4360795698354785E-2</v>
      </c>
      <c r="N323" s="45">
        <f>'VACCINATION ANALYSIS (PH ONLY)'!AA208</f>
        <v>2.9595181095080989E-4</v>
      </c>
      <c r="O323" s="45">
        <f>'VACCINATION ANALYSIS (PH ONLY)'!AB208</f>
        <v>0.18162707308700879</v>
      </c>
    </row>
    <row r="324" spans="2:15" ht="13.5" customHeight="1" x14ac:dyDescent="0.25">
      <c r="B324" s="45">
        <f>'VACCINATION ANALYSIS (PH ONLY)'!H309</f>
        <v>15.300000000000082</v>
      </c>
      <c r="C324" s="45">
        <f>'VACCINATION ANALYSIS (PH ONLY)'!I309</f>
        <v>0.94359156590050408</v>
      </c>
      <c r="D324" s="45">
        <f>'VACCINATION ANALYSIS (PH ONLY)'!J309</f>
        <v>2.0632934265674387E-2</v>
      </c>
      <c r="E324" s="45">
        <f>'VACCINATION ANALYSIS (PH ONLY)'!K309</f>
        <v>3.5376900149406247E-2</v>
      </c>
      <c r="F324" s="45">
        <f>'VACCINATION ANALYSIS (PH ONLY)'!L309</f>
        <v>3.9859968441672904E-4</v>
      </c>
      <c r="G324" s="45">
        <f>'VACCINATION ANALYSIS (PH ONLY)'!M309</f>
        <v>0</v>
      </c>
      <c r="J324" s="45">
        <f>'VACCINATION ANALYSIS (PH ONLY)'!W209</f>
        <v>15.300000000000093</v>
      </c>
      <c r="K324" s="45">
        <f>'VACCINATION ANALYSIS (PH ONLY)'!X209</f>
        <v>0.7830074090894994</v>
      </c>
      <c r="L324" s="45">
        <f>'VACCINATION ANALYSIS (PH ONLY)'!Y209</f>
        <v>9.5856041292375453E-3</v>
      </c>
      <c r="M324" s="45">
        <f>'VACCINATION ANALYSIS (PH ONLY)'!Z209</f>
        <v>2.4595786520478519E-2</v>
      </c>
      <c r="N324" s="45">
        <f>'VACCINATION ANALYSIS (PH ONLY)'!AA209</f>
        <v>2.9814145142509813E-4</v>
      </c>
      <c r="O324" s="45">
        <f>'VACCINATION ANALYSIS (PH ONLY)'!AB209</f>
        <v>0.1825130588093852</v>
      </c>
    </row>
    <row r="325" spans="2:15" ht="13.5" customHeight="1" x14ac:dyDescent="0.25">
      <c r="B325" s="45">
        <f>'VACCINATION ANALYSIS (PH ONLY)'!H310</f>
        <v>15.350000000000083</v>
      </c>
      <c r="C325" s="45">
        <f>'VACCINATION ANALYSIS (PH ONLY)'!I310</f>
        <v>0.94275569239394585</v>
      </c>
      <c r="D325" s="45">
        <f>'VACCINATION ANALYSIS (PH ONLY)'!J310</f>
        <v>2.0952137737809393E-2</v>
      </c>
      <c r="E325" s="45">
        <f>'VACCINATION ANALYSIS (PH ONLY)'!K310</f>
        <v>3.5888800306889873E-2</v>
      </c>
      <c r="F325" s="45">
        <f>'VACCINATION ANALYSIS (PH ONLY)'!L310</f>
        <v>4.0336956135698866E-4</v>
      </c>
      <c r="G325" s="45">
        <f>'VACCINATION ANALYSIS (PH ONLY)'!M310</f>
        <v>0</v>
      </c>
      <c r="J325" s="45">
        <f>'VACCINATION ANALYSIS (PH ONLY)'!W210</f>
        <v>15.350000000000094</v>
      </c>
      <c r="K325" s="45">
        <f>'VACCINATION ANALYSIS (PH ONLY)'!X210</f>
        <v>0.78180039185690786</v>
      </c>
      <c r="L325" s="45">
        <f>'VACCINATION ANALYSIS (PH ONLY)'!Y210</f>
        <v>9.6674245211858141E-3</v>
      </c>
      <c r="M325" s="45">
        <f>'VACCINATION ANALYSIS (PH ONLY)'!Z210</f>
        <v>2.4832789251340977E-2</v>
      </c>
      <c r="N325" s="45">
        <f>'VACCINATION ANALYSIS (PH ONLY)'!AA210</f>
        <v>3.0034983883071381E-4</v>
      </c>
      <c r="O325" s="45">
        <f>'VACCINATION ANALYSIS (PH ONLY)'!AB210</f>
        <v>0.18339904453176162</v>
      </c>
    </row>
    <row r="326" spans="2:15" ht="13.5" customHeight="1" x14ac:dyDescent="0.25">
      <c r="B326" s="45">
        <f>'VACCINATION ANALYSIS (PH ONLY)'!H311</f>
        <v>15.400000000000084</v>
      </c>
      <c r="C326" s="45">
        <f>'VACCINATION ANALYSIS (PH ONLY)'!I311</f>
        <v>0.94190766037120033</v>
      </c>
      <c r="D326" s="45">
        <f>'VACCINATION ANALYSIS (PH ONLY)'!J311</f>
        <v>2.1275515956202355E-2</v>
      </c>
      <c r="E326" s="45">
        <f>'VACCINATION ANALYSIS (PH ONLY)'!K311</f>
        <v>3.6408610528460214E-2</v>
      </c>
      <c r="F326" s="45">
        <f>'VACCINATION ANALYSIS (PH ONLY)'!L311</f>
        <v>4.0821314413955342E-4</v>
      </c>
      <c r="G326" s="45">
        <f>'VACCINATION ANALYSIS (PH ONLY)'!M311</f>
        <v>0</v>
      </c>
      <c r="J326" s="45">
        <f>'VACCINATION ANALYSIS (PH ONLY)'!W211</f>
        <v>15.400000000000095</v>
      </c>
      <c r="K326" s="45">
        <f>'VACCINATION ANALYSIS (PH ONLY)'!X211</f>
        <v>0.78059114265437268</v>
      </c>
      <c r="L326" s="45">
        <f>'VACCINATION ANALYSIS (PH ONLY)'!Y211</f>
        <v>9.7494412534104135E-3</v>
      </c>
      <c r="M326" s="45">
        <f>'VACCINATION ANALYSIS (PH ONLY)'!Z211</f>
        <v>2.5071808819019343E-2</v>
      </c>
      <c r="N326" s="45">
        <f>'VACCINATION ANALYSIS (PH ONLY)'!AA211</f>
        <v>3.0257701908739616E-4</v>
      </c>
      <c r="O326" s="45">
        <f>'VACCINATION ANALYSIS (PH ONLY)'!AB211</f>
        <v>0.18428503025413803</v>
      </c>
    </row>
    <row r="327" spans="2:15" ht="13.5" customHeight="1" x14ac:dyDescent="0.25">
      <c r="B327" s="45">
        <f>'VACCINATION ANALYSIS (PH ONLY)'!H312</f>
        <v>15.450000000000085</v>
      </c>
      <c r="C327" s="45">
        <f>'VACCINATION ANALYSIS (PH ONLY)'!I312</f>
        <v>0.94104733593368006</v>
      </c>
      <c r="D327" s="45">
        <f>'VACCINATION ANALYSIS (PH ONLY)'!J312</f>
        <v>2.1603098708786329E-2</v>
      </c>
      <c r="E327" s="45">
        <f>'VACCINATION ANALYSIS (PH ONLY)'!K312</f>
        <v>3.6936433963625934E-2</v>
      </c>
      <c r="F327" s="45">
        <f>'VACCINATION ANALYSIS (PH ONLY)'!L312</f>
        <v>4.1313139390978561E-4</v>
      </c>
      <c r="G327" s="45">
        <f>'VACCINATION ANALYSIS (PH ONLY)'!M312</f>
        <v>0</v>
      </c>
      <c r="J327" s="45">
        <f>'VACCINATION ANALYSIS (PH ONLY)'!W212</f>
        <v>15.450000000000095</v>
      </c>
      <c r="K327" s="45">
        <f>'VACCINATION ANALYSIS (PH ONLY)'!X212</f>
        <v>0.77937966445054141</v>
      </c>
      <c r="L327" s="45">
        <f>'VACCINATION ANALYSIS (PH ONLY)'!Y212</f>
        <v>9.831646574424412E-3</v>
      </c>
      <c r="M327" s="45">
        <f>'VACCINATION ANALYSIS (PH ONLY)'!Z212</f>
        <v>2.5312849962198538E-2</v>
      </c>
      <c r="N327" s="45">
        <f>'VACCINATION ANALYSIS (PH ONLY)'!AA212</f>
        <v>3.0482303635012985E-4</v>
      </c>
      <c r="O327" s="45">
        <f>'VACCINATION ANALYSIS (PH ONLY)'!AB212</f>
        <v>0.18517101597651445</v>
      </c>
    </row>
    <row r="328" spans="2:15" ht="13.5" customHeight="1" x14ac:dyDescent="0.25">
      <c r="B328" s="45">
        <f>'VACCINATION ANALYSIS (PH ONLY)'!H313</f>
        <v>15.500000000000085</v>
      </c>
      <c r="C328" s="45">
        <f>'VACCINATION ANALYSIS (PH ONLY)'!I313</f>
        <v>0.94017458509199325</v>
      </c>
      <c r="D328" s="45">
        <f>'VACCINATION ANALYSIS (PH ONLY)'!J313</f>
        <v>2.1934915141990988E-2</v>
      </c>
      <c r="E328" s="45">
        <f>'VACCINATION ANALYSIS (PH ONLY)'!K313</f>
        <v>3.7472374487444025E-2</v>
      </c>
      <c r="F328" s="45">
        <f>'VACCINATION ANALYSIS (PH ONLY)'!L313</f>
        <v>4.1812527857369567E-4</v>
      </c>
      <c r="G328" s="45">
        <f>'VACCINATION ANALYSIS (PH ONLY)'!M313</f>
        <v>0</v>
      </c>
      <c r="J328" s="45">
        <f>'VACCINATION ANALYSIS (PH ONLY)'!W213</f>
        <v>15.500000000000096</v>
      </c>
      <c r="K328" s="45">
        <f>'VACCINATION ANALYSIS (PH ONLY)'!X213</f>
        <v>0.77816596052520193</v>
      </c>
      <c r="L328" s="45">
        <f>'VACCINATION ANALYSIS (PH ONLY)'!Y213</f>
        <v>9.914032615674289E-3</v>
      </c>
      <c r="M328" s="45">
        <f>'VACCINATION ANALYSIS (PH ONLY)'!Z213</f>
        <v>2.5555917227280612E-2</v>
      </c>
      <c r="N328" s="45">
        <f>'VACCINATION ANALYSIS (PH ONLY)'!AA213</f>
        <v>3.0708793298221183E-4</v>
      </c>
      <c r="O328" s="45">
        <f>'VACCINATION ANALYSIS (PH ONLY)'!AB213</f>
        <v>0.18605700169889086</v>
      </c>
    </row>
    <row r="329" spans="2:15" ht="13.5" customHeight="1" x14ac:dyDescent="0.25">
      <c r="B329" s="45">
        <f>'VACCINATION ANALYSIS (PH ONLY)'!H314</f>
        <v>15.550000000000086</v>
      </c>
      <c r="C329" s="45">
        <f>'VACCINATION ANALYSIS (PH ONLY)'!I314</f>
        <v>0.9392892738175419</v>
      </c>
      <c r="D329" s="45">
        <f>'VACCINATION ANALYSIS (PH ONLY)'!J314</f>
        <v>2.2270993725519907E-2</v>
      </c>
      <c r="E329" s="45">
        <f>'VACCINATION ANALYSIS (PH ONLY)'!K314</f>
        <v>3.8016536684294298E-2</v>
      </c>
      <c r="F329" s="45">
        <f>'VACCINATION ANALYSIS (PH ONLY)'!L314</f>
        <v>4.2319577264675139E-4</v>
      </c>
      <c r="G329" s="45">
        <f>'VACCINATION ANALYSIS (PH ONLY)'!M314</f>
        <v>0</v>
      </c>
      <c r="J329" s="45">
        <f>'VACCINATION ANALYSIS (PH ONLY)'!W214</f>
        <v>15.550000000000097</v>
      </c>
      <c r="K329" s="45">
        <f>'VACCINATION ANALYSIS (PH ONLY)'!X214</f>
        <v>0.77695003447146704</v>
      </c>
      <c r="L329" s="45">
        <f>'VACCINATION ANALYSIS (PH ONLY)'!Y214</f>
        <v>9.9965913922562023E-3</v>
      </c>
      <c r="M329" s="45">
        <f>'VACCINATION ANALYSIS (PH ONLY)'!Z214</f>
        <v>2.5801014965511425E-2</v>
      </c>
      <c r="N329" s="45">
        <f>'VACCINATION ANALYSIS (PH ONLY)'!AA214</f>
        <v>3.0937174952847706E-4</v>
      </c>
      <c r="O329" s="45">
        <f>'VACCINATION ANALYSIS (PH ONLY)'!AB214</f>
        <v>0.18694298742126728</v>
      </c>
    </row>
    <row r="330" spans="2:15" ht="13.5" customHeight="1" x14ac:dyDescent="0.25">
      <c r="B330" s="45">
        <f>'VACCINATION ANALYSIS (PH ONLY)'!H315</f>
        <v>15.600000000000087</v>
      </c>
      <c r="C330" s="45">
        <f>'VACCINATION ANALYSIS (PH ONLY)'!I315</f>
        <v>0.93839126809577023</v>
      </c>
      <c r="D330" s="45">
        <f>'VACCINATION ANALYSIS (PH ONLY)'!J315</f>
        <v>2.2611362216360831E-2</v>
      </c>
      <c r="E330" s="45">
        <f>'VACCINATION ANALYSIS (PH ONLY)'!K315</f>
        <v>3.8569025830776871E-2</v>
      </c>
      <c r="F330" s="45">
        <f>'VACCINATION ANALYSIS (PH ONLY)'!L315</f>
        <v>4.2834385709451865E-4</v>
      </c>
      <c r="G330" s="45">
        <f>'VACCINATION ANALYSIS (PH ONLY)'!M315</f>
        <v>0</v>
      </c>
      <c r="J330" s="45">
        <f>'VACCINATION ANALYSIS (PH ONLY)'!W215</f>
        <v>15.600000000000097</v>
      </c>
      <c r="K330" s="45">
        <f>'VACCINATION ANALYSIS (PH ONLY)'!X215</f>
        <v>0.77573189019789146</v>
      </c>
      <c r="L330" s="45">
        <f>'VACCINATION ANALYSIS (PH ONLY)'!Y215</f>
        <v>1.0079314803682895E-2</v>
      </c>
      <c r="M330" s="45">
        <f>'VACCINATION ANALYSIS (PH ONLY)'!Z215</f>
        <v>2.6048147330125414E-2</v>
      </c>
      <c r="N330" s="45">
        <f>'VACCINATION ANALYSIS (PH ONLY)'!AA215</f>
        <v>3.1167452468869327E-4</v>
      </c>
      <c r="O330" s="45">
        <f>'VACCINATION ANALYSIS (PH ONLY)'!AB215</f>
        <v>0.18782897314364369</v>
      </c>
    </row>
    <row r="331" spans="2:15" ht="13.5" customHeight="1" x14ac:dyDescent="0.25">
      <c r="B331" s="45">
        <f>'VACCINATION ANALYSIS (PH ONLY)'!H316</f>
        <v>15.650000000000087</v>
      </c>
      <c r="C331" s="45">
        <f>'VACCINATION ANALYSIS (PH ONLY)'!I316</f>
        <v>0.93748043398108971</v>
      </c>
      <c r="D331" s="45">
        <f>'VACCINATION ANALYSIS (PH ONLY)'!J316</f>
        <v>2.2956047622033394E-2</v>
      </c>
      <c r="E331" s="45">
        <f>'VACCINATION ANALYSIS (PH ONLY)'!K316</f>
        <v>3.9129947877714615E-2</v>
      </c>
      <c r="F331" s="45">
        <f>'VACCINATION ANALYSIS (PH ONLY)'!L316</f>
        <v>4.3357051916495824E-4</v>
      </c>
      <c r="G331" s="45">
        <f>'VACCINATION ANALYSIS (PH ONLY)'!M316</f>
        <v>0</v>
      </c>
      <c r="J331" s="45">
        <f>'VACCINATION ANALYSIS (PH ONLY)'!W216</f>
        <v>15.650000000000098</v>
      </c>
      <c r="K331" s="45">
        <f>'VACCINATION ANALYSIS (PH ONLY)'!X216</f>
        <v>0.77451153193051092</v>
      </c>
      <c r="L331" s="45">
        <f>'VACCINATION ANALYSIS (PH ONLY)'!Y216</f>
        <v>1.0162194634701284E-2</v>
      </c>
      <c r="M331" s="45">
        <f>'VACCINATION ANALYSIS (PH ONLY)'!Z216</f>
        <v>2.6297318273509913E-2</v>
      </c>
      <c r="N331" s="45">
        <f>'VACCINATION ANALYSIS (PH ONLY)'!AA216</f>
        <v>3.1399629529113842E-4</v>
      </c>
      <c r="O331" s="45">
        <f>'VACCINATION ANALYSIS (PH ONLY)'!AB216</f>
        <v>0.1887149588660201</v>
      </c>
    </row>
    <row r="332" spans="2:15" ht="13.5" customHeight="1" x14ac:dyDescent="0.25">
      <c r="B332" s="45">
        <f>'VACCINATION ANALYSIS (PH ONLY)'!H317</f>
        <v>15.700000000000088</v>
      </c>
      <c r="C332" s="45">
        <f>'VACCINATION ANALYSIS (PH ONLY)'!I317</f>
        <v>0.93655663765346941</v>
      </c>
      <c r="D332" s="45">
        <f>'VACCINATION ANALYSIS (PH ONLY)'!J317</f>
        <v>2.3305076163080321E-2</v>
      </c>
      <c r="E332" s="45">
        <f>'VACCINATION ANALYSIS (PH ONLY)'!K317</f>
        <v>3.9699409431240951E-2</v>
      </c>
      <c r="F332" s="45">
        <f>'VACCINATION ANALYSIS (PH ONLY)'!L317</f>
        <v>4.3887675221220365E-4</v>
      </c>
      <c r="G332" s="45">
        <f>'VACCINATION ANALYSIS (PH ONLY)'!M317</f>
        <v>0</v>
      </c>
      <c r="J332" s="45">
        <f>'VACCINATION ANALYSIS (PH ONLY)'!W217</f>
        <v>15.700000000000099</v>
      </c>
      <c r="K332" s="45">
        <f>'VACCINATION ANALYSIS (PH ONLY)'!X217</f>
        <v>0.7732889642148203</v>
      </c>
      <c r="L332" s="45">
        <f>'VACCINATION ANALYSIS (PH ONLY)'!Y217</f>
        <v>1.0245222556161259E-2</v>
      </c>
      <c r="M332" s="45">
        <f>'VACCINATION ANALYSIS (PH ONLY)'!Z217</f>
        <v>2.6548531544390203E-2</v>
      </c>
      <c r="N332" s="45">
        <f>'VACCINATION ANALYSIS (PH ONLY)'!AA217</f>
        <v>3.1633709626637104E-4</v>
      </c>
      <c r="O332" s="45">
        <f>'VACCINATION ANALYSIS (PH ONLY)'!AB217</f>
        <v>0.18960094458839652</v>
      </c>
    </row>
    <row r="333" spans="2:15" ht="13.5" customHeight="1" x14ac:dyDescent="0.25">
      <c r="B333" s="45">
        <f>'VACCINATION ANALYSIS (PH ONLY)'!H318</f>
        <v>15.750000000000089</v>
      </c>
      <c r="C333" s="45">
        <f>'VACCINATION ANALYSIS (PH ONLY)'!I318</f>
        <v>0.9356197454767271</v>
      </c>
      <c r="D333" s="45">
        <f>'VACCINATION ANALYSIS (PH ONLY)'!J318</f>
        <v>2.3658473234809178E-2</v>
      </c>
      <c r="E333" s="45">
        <f>'VACCINATION ANALYSIS (PH ONLY)'!K318</f>
        <v>4.0277517732955209E-2</v>
      </c>
      <c r="F333" s="45">
        <f>'VACCINATION ANALYSIS (PH ONLY)'!L318</f>
        <v>4.4426355551164935E-4</v>
      </c>
      <c r="G333" s="45">
        <f>'VACCINATION ANALYSIS (PH ONLY)'!M318</f>
        <v>0</v>
      </c>
      <c r="J333" s="45">
        <f>'VACCINATION ANALYSIS (PH ONLY)'!W218</f>
        <v>15.750000000000099</v>
      </c>
      <c r="K333" s="45">
        <f>'VACCINATION ANALYSIS (PH ONLY)'!X218</f>
        <v>0.77206419191766873</v>
      </c>
      <c r="L333" s="45">
        <f>'VACCINATION ANALYSIS (PH ONLY)'!Y218</f>
        <v>1.0328390125936055E-2</v>
      </c>
      <c r="M333" s="45">
        <f>'VACCINATION ANALYSIS (PH ONLY)'!Z218</f>
        <v>2.6801790685036686E-2</v>
      </c>
      <c r="N333" s="45">
        <f>'VACCINATION ANALYSIS (PH ONLY)'!AA218</f>
        <v>3.186969606212054E-4</v>
      </c>
      <c r="O333" s="45">
        <f>'VACCINATION ANALYSIS (PH ONLY)'!AB218</f>
        <v>0.19048693031077293</v>
      </c>
    </row>
    <row r="334" spans="2:15" ht="13.5" customHeight="1" x14ac:dyDescent="0.25">
      <c r="B334" s="45">
        <f>'VACCINATION ANALYSIS (PH ONLY)'!H319</f>
        <v>15.80000000000009</v>
      </c>
      <c r="C334" s="45">
        <f>'VACCINATION ANALYSIS (PH ONLY)'!I319</f>
        <v>0.93466962405851628</v>
      </c>
      <c r="D334" s="45">
        <f>'VACCINATION ANALYSIS (PH ONLY)'!J319</f>
        <v>2.4016263368293385E-2</v>
      </c>
      <c r="E334" s="45">
        <f>'VACCINATION ANALYSIS (PH ONLY)'!K319</f>
        <v>4.0864380639127069E-2</v>
      </c>
      <c r="F334" s="45">
        <f>'VACCINATION ANALYSIS (PH ONLY)'!L319</f>
        <v>4.4973193406617736E-4</v>
      </c>
      <c r="G334" s="45">
        <f>'VACCINATION ANALYSIS (PH ONLY)'!M319</f>
        <v>0</v>
      </c>
      <c r="J334" s="45">
        <f>'VACCINATION ANALYSIS (PH ONLY)'!W219</f>
        <v>15.8000000000001</v>
      </c>
      <c r="K334" s="45">
        <f>'VACCINATION ANALYSIS (PH ONLY)'!X219</f>
        <v>0.77083722022908474</v>
      </c>
      <c r="L334" s="45">
        <f>'VACCINATION ANALYSIS (PH ONLY)'!Y219</f>
        <v>1.0411688789894328E-2</v>
      </c>
      <c r="M334" s="45">
        <f>'VACCINATION ANALYSIS (PH ONLY)'!Z219</f>
        <v>2.7057099028495204E-2</v>
      </c>
      <c r="N334" s="45">
        <f>'VACCINATION ANALYSIS (PH ONLY)'!AA219</f>
        <v>3.2107591941290642E-4</v>
      </c>
      <c r="O334" s="45">
        <f>'VACCINATION ANALYSIS (PH ONLY)'!AB219</f>
        <v>0.19137291603314935</v>
      </c>
    </row>
    <row r="335" spans="2:15" ht="13.5" customHeight="1" x14ac:dyDescent="0.25">
      <c r="B335" s="45">
        <f>'VACCINATION ANALYSIS (PH ONLY)'!H320</f>
        <v>15.85000000000009</v>
      </c>
      <c r="C335" s="45">
        <f>'VACCINATION ANALYSIS (PH ONLY)'!I320</f>
        <v>0.93370614031202603</v>
      </c>
      <c r="D335" s="45">
        <f>'VACCINATION ANALYSIS (PH ONLY)'!J320</f>
        <v>2.4378470190642175E-2</v>
      </c>
      <c r="E335" s="45">
        <f>'VACCINATION ANALYSIS (PH ONLY)'!K320</f>
        <v>4.1460106598931595E-2</v>
      </c>
      <c r="F335" s="45">
        <f>'VACCINATION ANALYSIS (PH ONLY)'!L320</f>
        <v>4.5528289840335214E-4</v>
      </c>
      <c r="G335" s="45">
        <f>'VACCINATION ANALYSIS (PH ONLY)'!M320</f>
        <v>0</v>
      </c>
      <c r="J335" s="45">
        <f>'VACCINATION ANALYSIS (PH ONLY)'!W220</f>
        <v>15.850000000000101</v>
      </c>
      <c r="K335" s="45">
        <f>'VACCINATION ANALYSIS (PH ONLY)'!X220</f>
        <v>0.76960805466402216</v>
      </c>
      <c r="L335" s="45">
        <f>'VACCINATION ANALYSIS (PH ONLY)'!Y220</f>
        <v>1.0495109882924455E-2</v>
      </c>
      <c r="M335" s="45">
        <f>'VACCINATION ANALYSIS (PH ONLY)'!Z220</f>
        <v>2.7314459695842015E-2</v>
      </c>
      <c r="N335" s="45">
        <f>'VACCINATION ANALYSIS (PH ONLY)'!AA220</f>
        <v>3.2347400172360918E-4</v>
      </c>
      <c r="O335" s="45">
        <f>'VACCINATION ANALYSIS (PH ONLY)'!AB220</f>
        <v>0.19225890175552576</v>
      </c>
    </row>
    <row r="336" spans="2:15" ht="13.5" customHeight="1" x14ac:dyDescent="0.25">
      <c r="B336" s="45">
        <f>'VACCINATION ANALYSIS (PH ONLY)'!H321</f>
        <v>15.900000000000091</v>
      </c>
      <c r="C336" s="45">
        <f>'VACCINATION ANALYSIS (PH ONLY)'!I321</f>
        <v>0.93272916151939178</v>
      </c>
      <c r="D336" s="45">
        <f>'VACCINATION ANALYSIS (PH ONLY)'!J321</f>
        <v>2.474511638455093E-2</v>
      </c>
      <c r="E336" s="45">
        <f>'VACCINATION ANALYSIS (PH ONLY)'!K321</f>
        <v>4.2064804631697227E-2</v>
      </c>
      <c r="F336" s="45">
        <f>'VACCINATION ANALYSIS (PH ONLY)'!L321</f>
        <v>4.6091746436341743E-4</v>
      </c>
      <c r="G336" s="45">
        <f>'VACCINATION ANALYSIS (PH ONLY)'!M321</f>
        <v>0</v>
      </c>
      <c r="J336" s="45">
        <f>'VACCINATION ANALYSIS (PH ONLY)'!W221</f>
        <v>15.900000000000102</v>
      </c>
      <c r="K336" s="45">
        <f>'VACCINATION ANALYSIS (PH ONLY)'!X221</f>
        <v>0.76837670106402611</v>
      </c>
      <c r="L336" s="45">
        <f>'VACCINATION ANALYSIS (PH ONLY)'!Y221</f>
        <v>1.0578644630011005E-2</v>
      </c>
      <c r="M336" s="45">
        <f>'VACCINATION ANALYSIS (PH ONLY)'!Z221</f>
        <v>2.7573875593464661E-2</v>
      </c>
      <c r="N336" s="45">
        <f>'VACCINATION ANALYSIS (PH ONLY)'!AA221</f>
        <v>3.2589123463498367E-4</v>
      </c>
      <c r="O336" s="45">
        <f>'VACCINATION ANALYSIS (PH ONLY)'!AB221</f>
        <v>0.19314488747790218</v>
      </c>
    </row>
    <row r="337" spans="2:15" ht="13.5" customHeight="1" x14ac:dyDescent="0.25">
      <c r="B337" s="45">
        <f>'VACCINATION ANALYSIS (PH ONLY)'!H322</f>
        <v>15.950000000000092</v>
      </c>
      <c r="C337" s="45">
        <f>'VACCINATION ANALYSIS (PH ONLY)'!I322</f>
        <v>0.93173855539683148</v>
      </c>
      <c r="D337" s="45">
        <f>'VACCINATION ANALYSIS (PH ONLY)'!J322</f>
        <v>2.5116223647144678E-2</v>
      </c>
      <c r="E337" s="45">
        <f>'VACCINATION ANALYSIS (PH ONLY)'!K322</f>
        <v>4.2678584303149518E-2</v>
      </c>
      <c r="F337" s="45">
        <f>'VACCINATION ANALYSIS (PH ONLY)'!L322</f>
        <v>4.6663665287793534E-4</v>
      </c>
      <c r="G337" s="45">
        <f>'VACCINATION ANALYSIS (PH ONLY)'!M322</f>
        <v>0</v>
      </c>
      <c r="J337" s="45">
        <f>'VACCINATION ANALYSIS (PH ONLY)'!W222</f>
        <v>15.950000000000102</v>
      </c>
      <c r="K337" s="45">
        <f>'VACCINATION ANALYSIS (PH ONLY)'!X222</f>
        <v>0.76714316559882489</v>
      </c>
      <c r="L337" s="45">
        <f>'VACCINATION ANALYSIS (PH ONLY)'!Y222</f>
        <v>1.0662284147363935E-2</v>
      </c>
      <c r="M337" s="45">
        <f>'VACCINATION ANALYSIS (PH ONLY)'!Z222</f>
        <v>2.7835349410369917E-2</v>
      </c>
      <c r="N337" s="45">
        <f>'VACCINATION ANALYSIS (PH ONLY)'!AA222</f>
        <v>3.2832764320314873E-4</v>
      </c>
      <c r="O337" s="45">
        <f>'VACCINATION ANALYSIS (PH ONLY)'!AB222</f>
        <v>0.19403087320027859</v>
      </c>
    </row>
    <row r="338" spans="2:15" ht="13.5" customHeight="1" x14ac:dyDescent="0.25">
      <c r="B338" s="45">
        <f>'VACCINATION ANALYSIS (PH ONLY)'!H323</f>
        <v>16.000000000000092</v>
      </c>
      <c r="C338" s="45">
        <f>'VACCINATION ANALYSIS (PH ONLY)'!I323</f>
        <v>0.93073419016150316</v>
      </c>
      <c r="D338" s="45">
        <f>'VACCINATION ANALYSIS (PH ONLY)'!J323</f>
        <v>2.5491812648129161E-2</v>
      </c>
      <c r="E338" s="45">
        <f>'VACCINATION ANALYSIS (PH ONLY)'!K323</f>
        <v>4.3301555700632474E-2</v>
      </c>
      <c r="F338" s="45">
        <f>'VACCINATION ANALYSIS (PH ONLY)'!L323</f>
        <v>4.7244148973890176E-4</v>
      </c>
      <c r="G338" s="45">
        <f>'VACCINATION ANALYSIS (PH ONLY)'!M323</f>
        <v>0</v>
      </c>
      <c r="J338" s="45">
        <f>'VACCINATION ANALYSIS (PH ONLY)'!W223</f>
        <v>16.000000000000103</v>
      </c>
      <c r="K338" s="45">
        <f>'VACCINATION ANALYSIS (PH ONLY)'!X223</f>
        <v>0.76590745476783118</v>
      </c>
      <c r="L338" s="45">
        <f>'VACCINATION ANALYSIS (PH ONLY)'!Y223</f>
        <v>1.0746019443600471E-2</v>
      </c>
      <c r="M338" s="45">
        <f>'VACCINATION ANALYSIS (PH ONLY)'!Z223</f>
        <v>2.8098883615520216E-2</v>
      </c>
      <c r="N338" s="45">
        <f>'VACCINATION ANALYSIS (PH ONLY)'!AA223</f>
        <v>3.3078325043385423E-4</v>
      </c>
      <c r="O338" s="45">
        <f>'VACCINATION ANALYSIS (PH ONLY)'!AB223</f>
        <v>0.19491685892265501</v>
      </c>
    </row>
    <row r="339" spans="2:15" ht="13.5" customHeight="1" x14ac:dyDescent="0.25">
      <c r="B339" s="45">
        <f>'VACCINATION ANALYSIS (PH ONLY)'!H324</f>
        <v>16.050000000000093</v>
      </c>
      <c r="C339" s="45">
        <f>'VACCINATION ANALYSIS (PH ONLY)'!I324</f>
        <v>0.92971593460008817</v>
      </c>
      <c r="D339" s="45">
        <f>'VACCINATION ANALYSIS (PH ONLY)'!J324</f>
        <v>2.587190298726505E-2</v>
      </c>
      <c r="E339" s="45">
        <f>'VACCINATION ANALYSIS (PH ONLY)'!K324</f>
        <v>4.3933829407291868E-2</v>
      </c>
      <c r="F339" s="45">
        <f>'VACCINATION ANALYSIS (PH ONLY)'!L324</f>
        <v>4.7833300535818308E-4</v>
      </c>
      <c r="G339" s="45">
        <f>'VACCINATION ANALYSIS (PH ONLY)'!M324</f>
        <v>0</v>
      </c>
      <c r="J339" s="45">
        <f>'VACCINATION ANALYSIS (PH ONLY)'!W224</f>
        <v>16.050000000000104</v>
      </c>
      <c r="K339" s="45">
        <f>'VACCINATION ANALYSIS (PH ONLY)'!X224</f>
        <v>0.7646695754015731</v>
      </c>
      <c r="L339" s="45">
        <f>'VACCINATION ANALYSIS (PH ONLY)'!Y224</f>
        <v>1.0829841420979928E-2</v>
      </c>
      <c r="M339" s="45">
        <f>'VACCINATION ANALYSIS (PH ONLY)'!Z224</f>
        <v>2.8364480455199834E-2</v>
      </c>
      <c r="N339" s="45">
        <f>'VACCINATION ANALYSIS (PH ONLY)'!AA224</f>
        <v>3.3325807725793878E-4</v>
      </c>
      <c r="O339" s="45">
        <f>'VACCINATION ANALYSIS (PH ONLY)'!AB224</f>
        <v>0.19580284464503142</v>
      </c>
    </row>
    <row r="340" spans="2:15" ht="13.5" customHeight="1" x14ac:dyDescent="0.25">
      <c r="B340" s="45">
        <f>'VACCINATION ANALYSIS (PH ONLY)'!H325</f>
        <v>16.100000000000094</v>
      </c>
      <c r="C340" s="45">
        <f>'VACCINATION ANALYSIS (PH ONLY)'!I325</f>
        <v>0.92868365813909992</v>
      </c>
      <c r="D340" s="45">
        <f>'VACCINATION ANALYSIS (PH ONLY)'!J325</f>
        <v>2.6256513151183481E-2</v>
      </c>
      <c r="E340" s="45">
        <f>'VACCINATION ANALYSIS (PH ONLY)'!K325</f>
        <v>4.4575516475202942E-2</v>
      </c>
      <c r="F340" s="45">
        <f>'VACCINATION ANALYSIS (PH ONLY)'!L325</f>
        <v>4.8431223451712315E-4</v>
      </c>
      <c r="G340" s="45">
        <f>'VACCINATION ANALYSIS (PH ONLY)'!M325</f>
        <v>0</v>
      </c>
      <c r="J340" s="45">
        <f>'VACCINATION ANALYSIS (PH ONLY)'!W225</f>
        <v>16.100000000000104</v>
      </c>
      <c r="K340" s="45">
        <f>'VACCINATION ANALYSIS (PH ONLY)'!X225</f>
        <v>0.76342953466302443</v>
      </c>
      <c r="L340" s="45">
        <f>'VACCINATION ANALYSIS (PH ONLY)'!Y225</f>
        <v>1.091374087669157E-2</v>
      </c>
      <c r="M340" s="45">
        <f>'VACCINATION ANALYSIS (PH ONLY)'!Z225</f>
        <v>2.8632141950412145E-2</v>
      </c>
      <c r="N340" s="45">
        <f>'VACCINATION ANALYSIS (PH ONLY)'!AA225</f>
        <v>3.3575214250707735E-4</v>
      </c>
      <c r="O340" s="45">
        <f>'VACCINATION ANALYSIS (PH ONLY)'!AB225</f>
        <v>0.19668883036740784</v>
      </c>
    </row>
    <row r="341" spans="2:15" ht="13.5" customHeight="1" x14ac:dyDescent="0.25">
      <c r="B341" s="45">
        <f>'VACCINATION ANALYSIS (PH ONLY)'!H326</f>
        <v>16.150000000000095</v>
      </c>
      <c r="C341" s="45">
        <f>'VACCINATION ANALYSIS (PH ONLY)'!I326</f>
        <v>0.92763723091690886</v>
      </c>
      <c r="D341" s="45">
        <f>'VACCINATION ANALYSIS (PH ONLY)'!J326</f>
        <v>2.6645660469561662E-2</v>
      </c>
      <c r="E341" s="45">
        <f>'VACCINATION ANALYSIS (PH ONLY)'!K326</f>
        <v>4.5226728397427203E-2</v>
      </c>
      <c r="F341" s="45">
        <f>'VACCINATION ANALYSIS (PH ONLY)'!L326</f>
        <v>4.903802161061678E-4</v>
      </c>
      <c r="G341" s="45">
        <f>'VACCINATION ANALYSIS (PH ONLY)'!M326</f>
        <v>0</v>
      </c>
      <c r="J341" s="45">
        <f>'VACCINATION ANALYSIS (PH ONLY)'!W226</f>
        <v>16.150000000000105</v>
      </c>
      <c r="K341" s="45">
        <f>'VACCINATION ANALYSIS (PH ONLY)'!X226</f>
        <v>0.76218734004886535</v>
      </c>
      <c r="L341" s="45">
        <f>'VACCINATION ANALYSIS (PH ONLY)'!Y226</f>
        <v>1.0997708504195743E-2</v>
      </c>
      <c r="M341" s="45">
        <f>'VACCINATION ANALYSIS (PH ONLY)'!Z226</f>
        <v>2.8901869894309144E-2</v>
      </c>
      <c r="N341" s="45">
        <f>'VACCINATION ANALYSIS (PH ONLY)'!AA226</f>
        <v>3.3826546288983034E-4</v>
      </c>
      <c r="O341" s="45">
        <f>'VACCINATION ANALYSIS (PH ONLY)'!AB226</f>
        <v>0.19757481608978425</v>
      </c>
    </row>
    <row r="342" spans="2:15" ht="13.5" customHeight="1" x14ac:dyDescent="0.25">
      <c r="B342" s="45">
        <f>'VACCINATION ANALYSIS (PH ONLY)'!H327</f>
        <v>16.200000000000095</v>
      </c>
      <c r="C342" s="45">
        <f>'VACCINATION ANALYSIS (PH ONLY)'!I327</f>
        <v>0.9265765238574869</v>
      </c>
      <c r="D342" s="45">
        <f>'VACCINATION ANALYSIS (PH ONLY)'!J327</f>
        <v>2.7039361070679672E-2</v>
      </c>
      <c r="E342" s="45">
        <f>'VACCINATION ANALYSIS (PH ONLY)'!K327</f>
        <v>4.58875770789825E-2</v>
      </c>
      <c r="F342" s="45">
        <f>'VACCINATION ANALYSIS (PH ONLY)'!L327</f>
        <v>4.965379928543658E-4</v>
      </c>
      <c r="G342" s="45">
        <f>'VACCINATION ANALYSIS (PH ONLY)'!M327</f>
        <v>0</v>
      </c>
      <c r="J342" s="45">
        <f>'VACCINATION ANALYSIS (PH ONLY)'!W227</f>
        <v>16.200000000000106</v>
      </c>
      <c r="K342" s="45">
        <f>'VACCINATION ANALYSIS (PH ONLY)'!X227</f>
        <v>0.76094299939064369</v>
      </c>
      <c r="L342" s="45">
        <f>'VACCINATION ANALYSIS (PH ONLY)'!Y227</f>
        <v>1.1081734894618223E-2</v>
      </c>
      <c r="M342" s="45">
        <f>'VACCINATION ANALYSIS (PH ONLY)'!Z227</f>
        <v>2.9173665849654806E-2</v>
      </c>
      <c r="N342" s="45">
        <f>'VACCINATION ANALYSIS (PH ONLY)'!AA227</f>
        <v>3.4079805296800499E-4</v>
      </c>
      <c r="O342" s="45">
        <f>'VACCINATION ANALYSIS (PH ONLY)'!AB227</f>
        <v>0.19846080181216066</v>
      </c>
    </row>
    <row r="343" spans="2:15" ht="13.5" customHeight="1" x14ac:dyDescent="0.25">
      <c r="B343" s="45">
        <f>'VACCINATION ANALYSIS (PH ONLY)'!H328</f>
        <v>16.250000000000096</v>
      </c>
      <c r="C343" s="45">
        <f>'VACCINATION ANALYSIS (PH ONLY)'!I328</f>
        <v>0.92550140874586151</v>
      </c>
      <c r="D343" s="45">
        <f>'VACCINATION ANALYSIS (PH ONLY)'!J328</f>
        <v>2.7437629836381396E-2</v>
      </c>
      <c r="E343" s="45">
        <f>'VACCINATION ANALYSIS (PH ONLY)'!K328</f>
        <v>4.6558174806711657E-2</v>
      </c>
      <c r="F343" s="45">
        <f>'VACCINATION ANALYSIS (PH ONLY)'!L328</f>
        <v>5.027866110486048E-4</v>
      </c>
      <c r="G343" s="45">
        <f>'VACCINATION ANALYSIS (PH ONLY)'!M328</f>
        <v>0</v>
      </c>
      <c r="J343" s="45">
        <f>'VACCINATION ANALYSIS (PH ONLY)'!W228</f>
        <v>16.250000000000107</v>
      </c>
      <c r="K343" s="45">
        <f>'VACCINATION ANALYSIS (PH ONLY)'!X228</f>
        <v>0.75969652085585504</v>
      </c>
      <c r="L343" s="45">
        <f>'VACCINATION ANALYSIS (PH ONLY)'!Y228</f>
        <v>1.1165810538197809E-2</v>
      </c>
      <c r="M343" s="45">
        <f>'VACCINATION ANALYSIS (PH ONLY)'!Z228</f>
        <v>2.9447531146323286E-2</v>
      </c>
      <c r="N343" s="45">
        <f>'VACCINATION ANALYSIS (PH ONLY)'!AA228</f>
        <v>3.4334992513334662E-4</v>
      </c>
      <c r="O343" s="45">
        <f>'VACCINATION ANALYSIS (PH ONLY)'!AB228</f>
        <v>0.19934678753453708</v>
      </c>
    </row>
    <row r="344" spans="2:15" ht="13.5" customHeight="1" x14ac:dyDescent="0.25">
      <c r="B344" s="45">
        <f>'VACCINATION ANALYSIS (PH ONLY)'!H329</f>
        <v>16.300000000000097</v>
      </c>
      <c r="C344" s="45">
        <f>'VACCINATION ANALYSIS (PH ONLY)'!I329</f>
        <v>0.92441175830526123</v>
      </c>
      <c r="D344" s="45">
        <f>'VACCINATION ANALYSIS (PH ONLY)'!J329</f>
        <v>2.7840480356464161E-2</v>
      </c>
      <c r="E344" s="45">
        <f>'VACCINATION ANALYSIS (PH ONLY)'!K329</f>
        <v>4.7238634218035272E-2</v>
      </c>
      <c r="F344" s="45">
        <f>'VACCINATION ANALYSIS (PH ONLY)'!L329</f>
        <v>5.0912712024244909E-4</v>
      </c>
      <c r="G344" s="45">
        <f>'VACCINATION ANALYSIS (PH ONLY)'!M329</f>
        <v>0</v>
      </c>
      <c r="J344" s="45">
        <f>'VACCINATION ANALYSIS (PH ONLY)'!W229</f>
        <v>16.300000000000107</v>
      </c>
      <c r="K344" s="45">
        <f>'VACCINATION ANALYSIS (PH ONLY)'!X229</f>
        <v>0.75844791294892822</v>
      </c>
      <c r="L344" s="45">
        <f>'VACCINATION ANALYSIS (PH ONLY)'!Y229</f>
        <v>1.1249925825787422E-2</v>
      </c>
      <c r="M344" s="45">
        <f>'VACCINATION ANALYSIS (PH ONLY)'!Z229</f>
        <v>2.9723466878833434E-2</v>
      </c>
      <c r="N344" s="45">
        <f>'VACCINATION ANALYSIS (PH ONLY)'!AA229</f>
        <v>3.4592108958456303E-4</v>
      </c>
      <c r="O344" s="45">
        <f>'VACCINATION ANALYSIS (PH ONLY)'!AB229</f>
        <v>0.20023277325691349</v>
      </c>
    </row>
    <row r="345" spans="2:15" ht="13.5" customHeight="1" x14ac:dyDescent="0.25">
      <c r="B345" s="45">
        <f>'VACCINATION ANALYSIS (PH ONLY)'!H330</f>
        <v>16.350000000000097</v>
      </c>
      <c r="C345" s="45">
        <f>'VACCINATION ANALYSIS (PH ONLY)'!I330</f>
        <v>0.92330744627595052</v>
      </c>
      <c r="D345" s="45">
        <f>'VACCINATION ANALYSIS (PH ONLY)'!J330</f>
        <v>2.8247924882523465E-2</v>
      </c>
      <c r="E345" s="45">
        <f>'VACCINATION ANALYSIS (PH ONLY)'!K330</f>
        <v>4.792906826857439E-2</v>
      </c>
      <c r="F345" s="45">
        <f>'VACCINATION ANALYSIS (PH ONLY)'!L330</f>
        <v>5.1556057295444992E-4</v>
      </c>
      <c r="G345" s="45">
        <f>'VACCINATION ANALYSIS (PH ONLY)'!M330</f>
        <v>0</v>
      </c>
      <c r="J345" s="45">
        <f>'VACCINATION ANALYSIS (PH ONLY)'!W230</f>
        <v>16.350000000000108</v>
      </c>
      <c r="K345" s="45">
        <f>'VACCINATION ANALYSIS (PH ONLY)'!X230</f>
        <v>0.75719718451212381</v>
      </c>
      <c r="L345" s="45">
        <f>'VACCINATION ANALYSIS (PH ONLY)'!Y230</f>
        <v>1.1334071050408333E-2</v>
      </c>
      <c r="M345" s="45">
        <f>'VACCINATION ANALYSIS (PH ONLY)'!Z230</f>
        <v>3.000147390392105E-2</v>
      </c>
      <c r="N345" s="45">
        <f>'VACCINATION ANALYSIS (PH ONLY)'!AA230</f>
        <v>3.4851155430470378E-4</v>
      </c>
      <c r="O345" s="45">
        <f>'VACCINATION ANALYSIS (PH ONLY)'!AB230</f>
        <v>0.20111875897928991</v>
      </c>
    </row>
    <row r="346" spans="2:15" ht="13.5" customHeight="1" x14ac:dyDescent="0.25">
      <c r="B346" s="45">
        <f>'VACCINATION ANALYSIS (PH ONLY)'!H331</f>
        <v>16.400000000000098</v>
      </c>
      <c r="C346" s="45">
        <f>'VACCINATION ANALYSIS (PH ONLY)'!I331</f>
        <v>0.9221883474957342</v>
      </c>
      <c r="D346" s="45">
        <f>'VACCINATION ANALYSIS (PH ONLY)'!J331</f>
        <v>2.8659974281281492E-2</v>
      </c>
      <c r="E346" s="45">
        <f>'VACCINATION ANALYSIS (PH ONLY)'!K331</f>
        <v>4.8629590198630807E-2</v>
      </c>
      <c r="F346" s="45">
        <f>'VACCINATION ANALYSIS (PH ONLY)'!L331</f>
        <v>5.2208802435580912E-4</v>
      </c>
      <c r="G346" s="45">
        <f>'VACCINATION ANALYSIS (PH ONLY)'!M331</f>
        <v>0</v>
      </c>
      <c r="J346" s="45">
        <f>'VACCINATION ANALYSIS (PH ONLY)'!W231</f>
        <v>16.400000000000109</v>
      </c>
      <c r="K346" s="45">
        <f>'VACCINATION ANALYSIS (PH ONLY)'!X231</f>
        <v>0.75594434472633587</v>
      </c>
      <c r="L346" s="45">
        <f>'VACCINATION ANALYSIS (PH ONLY)'!Y231</f>
        <v>1.1418236408857883E-2</v>
      </c>
      <c r="M346" s="45">
        <f>'VACCINATION ANALYSIS (PH ONLY)'!Z231</f>
        <v>3.0281552838149903E-2</v>
      </c>
      <c r="N346" s="45">
        <f>'VACCINATION ANALYSIS (PH ONLY)'!AA231</f>
        <v>3.5112132503889925E-4</v>
      </c>
      <c r="O346" s="45">
        <f>'VACCINATION ANALYSIS (PH ONLY)'!AB231</f>
        <v>0.20200474470166632</v>
      </c>
    </row>
    <row r="347" spans="2:15" ht="13.5" customHeight="1" x14ac:dyDescent="0.25">
      <c r="B347" s="45">
        <f>'VACCINATION ANALYSIS (PH ONLY)'!H332</f>
        <v>16.450000000000099</v>
      </c>
      <c r="C347" s="45">
        <f>'VACCINATION ANALYSIS (PH ONLY)'!I332</f>
        <v>0.92105433798211211</v>
      </c>
      <c r="D347" s="45">
        <f>'VACCINATION ANALYSIS (PH ONLY)'!J332</f>
        <v>2.9076637987429738E-2</v>
      </c>
      <c r="E347" s="45">
        <f>'VACCINATION ANALYSIS (PH ONLY)'!K332</f>
        <v>4.9340313498512318E-2</v>
      </c>
      <c r="F347" s="45">
        <f>'VACCINATION ANALYSIS (PH ONLY)'!L332</f>
        <v>5.2871053194728001E-4</v>
      </c>
      <c r="G347" s="45">
        <f>'VACCINATION ANALYSIS (PH ONLY)'!M332</f>
        <v>0</v>
      </c>
      <c r="J347" s="45">
        <f>'VACCINATION ANALYSIS (PH ONLY)'!W232</f>
        <v>16.450000000000109</v>
      </c>
      <c r="K347" s="45">
        <f>'VACCINATION ANALYSIS (PH ONLY)'!X232</f>
        <v>0.75468940311180088</v>
      </c>
      <c r="L347" s="45">
        <f>'VACCINATION ANALYSIS (PH ONLY)'!Y232</f>
        <v>1.1502412003370226E-2</v>
      </c>
      <c r="M347" s="45">
        <f>'VACCINATION ANALYSIS (PH ONLY)'!Z232</f>
        <v>3.056370405556302E-2</v>
      </c>
      <c r="N347" s="45">
        <f>'VACCINATION ANALYSIS (PH ONLY)'!AA232</f>
        <v>3.5375040527247623E-4</v>
      </c>
      <c r="O347" s="45">
        <f>'VACCINATION ANALYSIS (PH ONLY)'!AB232</f>
        <v>0.20289073042404274</v>
      </c>
    </row>
    <row r="348" spans="2:15" ht="13.5" customHeight="1" x14ac:dyDescent="0.25">
      <c r="B348" s="45">
        <f>'VACCINATION ANALYSIS (PH ONLY)'!H333</f>
        <v>16.500000000000099</v>
      </c>
      <c r="C348" s="45">
        <f>'VACCINATION ANALYSIS (PH ONLY)'!I333</f>
        <v>0.91990529501606666</v>
      </c>
      <c r="D348" s="45">
        <f>'VACCINATION ANALYSIS (PH ONLY)'!J333</f>
        <v>2.9497923956018125E-2</v>
      </c>
      <c r="E348" s="45">
        <f>'VACCINATION ANALYSIS (PH ONLY)'!K333</f>
        <v>5.0061351872691076E-2</v>
      </c>
      <c r="F348" s="45">
        <f>'VACCINATION ANALYSIS (PH ONLY)'!L333</f>
        <v>5.3542915522519416E-4</v>
      </c>
      <c r="G348" s="45">
        <f>'VACCINATION ANALYSIS (PH ONLY)'!M333</f>
        <v>0</v>
      </c>
      <c r="J348" s="45">
        <f>'VACCINATION ANALYSIS (PH ONLY)'!W233</f>
        <v>16.50000000000011</v>
      </c>
      <c r="K348" s="45">
        <f>'VACCINATION ANALYSIS (PH ONLY)'!X233</f>
        <v>0.75343236952871528</v>
      </c>
      <c r="L348" s="45">
        <f>'VACCINATION ANALYSIS (PH ONLY)'!Y233</f>
        <v>1.1586587843330288E-2</v>
      </c>
      <c r="M348" s="45">
        <f>'VACCINATION ANALYSIS (PH ONLY)'!Z233</f>
        <v>3.0847927685375608E-2</v>
      </c>
      <c r="N348" s="45">
        <f>'VACCINATION ANALYSIS (PH ONLY)'!AA233</f>
        <v>3.563987962094597E-4</v>
      </c>
      <c r="O348" s="45">
        <f>'VACCINATION ANALYSIS (PH ONLY)'!AB233</f>
        <v>0.20377671614641915</v>
      </c>
    </row>
    <row r="349" spans="2:15" ht="13.5" customHeight="1" x14ac:dyDescent="0.25">
      <c r="B349" s="45">
        <f>'VACCINATION ANALYSIS (PH ONLY)'!H334</f>
        <v>16.5500000000001</v>
      </c>
      <c r="C349" s="45">
        <f>'VACCINATION ANALYSIS (PH ONLY)'!I334</f>
        <v>0.91874109722745445</v>
      </c>
      <c r="D349" s="45">
        <f>'VACCINATION ANALYSIS (PH ONLY)'!J334</f>
        <v>2.9923838614425359E-2</v>
      </c>
      <c r="E349" s="45">
        <f>'VACCINATION ANALYSIS (PH ONLY)'!K334</f>
        <v>5.0792819202784605E-2</v>
      </c>
      <c r="F349" s="45">
        <f>'VACCINATION ANALYSIS (PH ONLY)'!L334</f>
        <v>5.4224495533652364E-4</v>
      </c>
      <c r="G349" s="45">
        <f>'VACCINATION ANALYSIS (PH ONLY)'!M334</f>
        <v>0</v>
      </c>
      <c r="J349" s="45">
        <f>'VACCINATION ANALYSIS (PH ONLY)'!W234</f>
        <v>16.550000000000111</v>
      </c>
      <c r="K349" s="45">
        <f>'VACCINATION ANALYSIS (PH ONLY)'!X234</f>
        <v>0.75217325417775249</v>
      </c>
      <c r="L349" s="45">
        <f>'VACCINATION ANALYSIS (PH ONLY)'!Y234</f>
        <v>1.1670753847040666E-2</v>
      </c>
      <c r="M349" s="45">
        <f>'VACCINATION ANALYSIS (PH ONLY)'!Z234</f>
        <v>3.1134223609710722E-2</v>
      </c>
      <c r="N349" s="45">
        <f>'VACCINATION ANALYSIS (PH ONLY)'!AA234</f>
        <v>3.5906649675147454E-4</v>
      </c>
      <c r="O349" s="45">
        <f>'VACCINATION ANALYSIS (PH ONLY)'!AB234</f>
        <v>0.20466270186879557</v>
      </c>
    </row>
    <row r="350" spans="2:15" ht="13.5" customHeight="1" x14ac:dyDescent="0.25">
      <c r="B350" s="45">
        <f>'VACCINATION ANALYSIS (PH ONLY)'!H335</f>
        <v>16.600000000000101</v>
      </c>
      <c r="C350" s="45">
        <f>'VACCINATION ANALYSIS (PH ONLY)'!I335</f>
        <v>0.91756162468198232</v>
      </c>
      <c r="D350" s="45">
        <f>'VACCINATION ANALYSIS (PH ONLY)'!J335</f>
        <v>3.03543868139469E-2</v>
      </c>
      <c r="E350" s="45">
        <f>'VACCINATION ANALYSIS (PH ONLY)'!K335</f>
        <v>5.153482950934965E-2</v>
      </c>
      <c r="F350" s="45">
        <f>'VACCINATION ANALYSIS (PH ONLY)'!L335</f>
        <v>5.4915899472287222E-4</v>
      </c>
      <c r="G350" s="45">
        <f>'VACCINATION ANALYSIS (PH ONLY)'!M335</f>
        <v>0</v>
      </c>
      <c r="J350" s="45">
        <f>'VACCINATION ANALYSIS (PH ONLY)'!W235</f>
        <v>16.600000000000112</v>
      </c>
      <c r="K350" s="45">
        <f>'VACCINATION ANALYSIS (PH ONLY)'!X235</f>
        <v>0.75091206760048224</v>
      </c>
      <c r="L350" s="45">
        <f>'VACCINATION ANALYSIS (PH ONLY)'!Y235</f>
        <v>1.1754899843541285E-2</v>
      </c>
      <c r="M350" s="45">
        <f>'VACCINATION ANALYSIS (PH ONLY)'!Z235</f>
        <v>3.1422591461379171E-2</v>
      </c>
      <c r="N350" s="45">
        <f>'VACCINATION ANALYSIS (PH ONLY)'!AA235</f>
        <v>3.6175350347705766E-4</v>
      </c>
      <c r="O350" s="45">
        <f>'VACCINATION ANALYSIS (PH ONLY)'!AB235</f>
        <v>0.20554868759117198</v>
      </c>
    </row>
    <row r="351" spans="2:15" ht="13.5" customHeight="1" x14ac:dyDescent="0.25">
      <c r="B351" s="45">
        <f>'VACCINATION ANALYSIS (PH ONLY)'!H336</f>
        <v>16.650000000000102</v>
      </c>
      <c r="C351" s="45">
        <f>'VACCINATION ANALYSIS (PH ONLY)'!I336</f>
        <v>0.91636675896972941</v>
      </c>
      <c r="D351" s="45">
        <f>'VACCINATION ANALYSIS (PH ONLY)'!J336</f>
        <v>3.0789571781039533E-2</v>
      </c>
      <c r="E351" s="45">
        <f>'VACCINATION ANALYSIS (PH ONLY)'!K336</f>
        <v>5.2287496912479713E-2</v>
      </c>
      <c r="F351" s="45">
        <f>'VACCINATION ANALYSIS (PH ONLY)'!L336</f>
        <v>5.5617233675332473E-4</v>
      </c>
      <c r="G351" s="45">
        <f>'VACCINATION ANALYSIS (PH ONLY)'!M336</f>
        <v>0</v>
      </c>
      <c r="J351" s="45">
        <f>'VACCINATION ANALYSIS (PH ONLY)'!W236</f>
        <v>16.650000000000112</v>
      </c>
      <c r="K351" s="45">
        <f>'VACCINATION ANALYSIS (PH ONLY)'!X236</f>
        <v>0.74964882067969663</v>
      </c>
      <c r="L351" s="45">
        <f>'VACCINATION ANALYSIS (PH ONLY)'!Y236</f>
        <v>1.1839015574481674E-2</v>
      </c>
      <c r="M351" s="45">
        <f>'VACCINATION ANALYSIS (PH ONLY)'!Z236</f>
        <v>3.1713030621704809E-2</v>
      </c>
      <c r="N351" s="45">
        <f>'VACCINATION ANALYSIS (PH ONLY)'!AA236</f>
        <v>3.6445981062139529E-4</v>
      </c>
      <c r="O351" s="45">
        <f>'VACCINATION ANALYSIS (PH ONLY)'!AB236</f>
        <v>0.20643467331354839</v>
      </c>
    </row>
    <row r="352" spans="2:15" ht="13.5" customHeight="1" x14ac:dyDescent="0.25">
      <c r="B352" s="45">
        <f>'VACCINATION ANALYSIS (PH ONLY)'!H337</f>
        <v>16.700000000000102</v>
      </c>
      <c r="C352" s="45">
        <f>'VACCINATION ANALYSIS (PH ONLY)'!I337</f>
        <v>0.91515638329519422</v>
      </c>
      <c r="D352" s="45">
        <f>'VACCINATION ANALYSIS (PH ONLY)'!J337</f>
        <v>3.1229395068263357E-2</v>
      </c>
      <c r="E352" s="45">
        <f>'VACCINATION ANALYSIS (PH ONLY)'!K337</f>
        <v>5.3050935591198549E-2</v>
      </c>
      <c r="F352" s="45">
        <f>'VACCINATION ANALYSIS (PH ONLY)'!L337</f>
        <v>5.6328604534607897E-4</v>
      </c>
      <c r="G352" s="45">
        <f>'VACCINATION ANALYSIS (PH ONLY)'!M337</f>
        <v>0</v>
      </c>
      <c r="J352" s="45">
        <f>'VACCINATION ANALYSIS (PH ONLY)'!W237</f>
        <v>16.700000000000113</v>
      </c>
      <c r="K352" s="45">
        <f>'VACCINATION ANALYSIS (PH ONLY)'!X237</f>
        <v>0.74838352463963065</v>
      </c>
      <c r="L352" s="45">
        <f>'VACCINATION ANALYSIS (PH ONLY)'!Y237</f>
        <v>1.1923090696045536E-2</v>
      </c>
      <c r="M352" s="45">
        <f>'VACCINATION ANALYSIS (PH ONLY)'!Z237</f>
        <v>3.200554021839646E-2</v>
      </c>
      <c r="N352" s="45">
        <f>'VACCINATION ANALYSIS (PH ONLY)'!AA237</f>
        <v>3.6718541005649393E-4</v>
      </c>
      <c r="O352" s="45">
        <f>'VACCINATION ANALYSIS (PH ONLY)'!AB237</f>
        <v>0.20732065903592481</v>
      </c>
    </row>
    <row r="353" spans="2:15" ht="13.5" customHeight="1" x14ac:dyDescent="0.25">
      <c r="B353" s="45">
        <f>'VACCINATION ANALYSIS (PH ONLY)'!H338</f>
        <v>16.750000000000103</v>
      </c>
      <c r="C353" s="45">
        <f>'VACCINATION ANALYSIS (PH ONLY)'!I338</f>
        <v>0.91393038256881642</v>
      </c>
      <c r="D353" s="45">
        <f>'VACCINATION ANALYSIS (PH ONLY)'!J338</f>
        <v>3.1673856504964217E-2</v>
      </c>
      <c r="E353" s="45">
        <f>'VACCINATION ANALYSIS (PH ONLY)'!K338</f>
        <v>5.3825259741642491E-2</v>
      </c>
      <c r="F353" s="45">
        <f>'VACCINATION ANALYSIS (PH ONLY)'!L338</f>
        <v>5.7050118457878623E-4</v>
      </c>
      <c r="G353" s="45">
        <f>'VACCINATION ANALYSIS (PH ONLY)'!M338</f>
        <v>0</v>
      </c>
      <c r="J353" s="45">
        <f>'VACCINATION ANALYSIS (PH ONLY)'!W238</f>
        <v>16.750000000000114</v>
      </c>
      <c r="K353" s="45">
        <f>'VACCINATION ANALYSIS (PH ONLY)'!X238</f>
        <v>0.74711619104608618</v>
      </c>
      <c r="L353" s="45">
        <f>'VACCINATION ANALYSIS (PH ONLY)'!Y238</f>
        <v>1.2007114780927438E-2</v>
      </c>
      <c r="M353" s="45">
        <f>'VACCINATION ANALYSIS (PH ONLY)'!Z238</f>
        <v>3.2300119123468266E-2</v>
      </c>
      <c r="N353" s="45">
        <f>'VACCINATION ANALYSIS (PH ONLY)'!AA238</f>
        <v>3.6993029127179979E-4</v>
      </c>
      <c r="O353" s="45">
        <f>'VACCINATION ANALYSIS (PH ONLY)'!AB238</f>
        <v>0.20820664475830122</v>
      </c>
    </row>
    <row r="354" spans="2:15" ht="13.5" customHeight="1" x14ac:dyDescent="0.25">
      <c r="B354" s="45">
        <f>'VACCINATION ANALYSIS (PH ONLY)'!H339</f>
        <v>16.800000000000104</v>
      </c>
      <c r="C354" s="45">
        <f>'VACCINATION ANALYSIS (PH ONLY)'!I339</f>
        <v>0.91268864349994627</v>
      </c>
      <c r="D354" s="45">
        <f>'VACCINATION ANALYSIS (PH ONLY)'!J339</f>
        <v>3.2122954147742175E-2</v>
      </c>
      <c r="E354" s="45">
        <f>'VACCINATION ANALYSIS (PH ONLY)'!K339</f>
        <v>5.4610583534025869E-2</v>
      </c>
      <c r="F354" s="45">
        <f>'VACCINATION ANALYSIS (PH ONLY)'!L339</f>
        <v>5.7781881828755665E-4</v>
      </c>
      <c r="G354" s="45">
        <f>'VACCINATION ANALYSIS (PH ONLY)'!M339</f>
        <v>0</v>
      </c>
      <c r="J354" s="45">
        <f>'VACCINATION ANALYSIS (PH ONLY)'!W239</f>
        <v>16.800000000000114</v>
      </c>
      <c r="K354" s="45">
        <f>'VACCINATION ANALYSIS (PH ONLY)'!X239</f>
        <v>0.74584683180645328</v>
      </c>
      <c r="L354" s="45">
        <f>'VACCINATION ANALYSIS (PH ONLY)'!Y239</f>
        <v>1.2091077320361186E-2</v>
      </c>
      <c r="M354" s="45">
        <f>'VACCINATION ANALYSIS (PH ONLY)'!Z239</f>
        <v>3.2596765951208827E-2</v>
      </c>
      <c r="N354" s="45">
        <f>'VACCINATION ANALYSIS (PH ONLY)'!AA239</f>
        <v>3.7269444135527754E-4</v>
      </c>
      <c r="O354" s="45">
        <f>'VACCINATION ANALYSIS (PH ONLY)'!AB239</f>
        <v>0.20909263048067764</v>
      </c>
    </row>
    <row r="355" spans="2:15" ht="13.5" customHeight="1" x14ac:dyDescent="0.25">
      <c r="B355" s="45">
        <f>'VACCINATION ANALYSIS (PH ONLY)'!H340</f>
        <v>16.850000000000104</v>
      </c>
      <c r="C355" s="45">
        <f>'VACCINATION ANALYSIS (PH ONLY)'!I340</f>
        <v>0.91143105469120922</v>
      </c>
      <c r="D355" s="45">
        <f>'VACCINATION ANALYSIS (PH ONLY)'!J340</f>
        <v>3.2576684230753244E-2</v>
      </c>
      <c r="E355" s="45">
        <f>'VACCINATION ANALYSIS (PH ONLY)'!K340</f>
        <v>5.5407021068384826E-2</v>
      </c>
      <c r="F355" s="45">
        <f>'VACCINATION ANALYSIS (PH ONLY)'!L340</f>
        <v>5.8524000965458085E-4</v>
      </c>
      <c r="G355" s="45">
        <f>'VACCINATION ANALYSIS (PH ONLY)'!M340</f>
        <v>0</v>
      </c>
      <c r="J355" s="45">
        <f>'VACCINATION ANALYSIS (PH ONLY)'!W240</f>
        <v>16.850000000000115</v>
      </c>
      <c r="K355" s="45">
        <f>'VACCINATION ANALYSIS (PH ONLY)'!X240</f>
        <v>0.74457545916962775</v>
      </c>
      <c r="L355" s="45">
        <f>'VACCINATION ANALYSIS (PH ONLY)'!Y240</f>
        <v>1.2174967726199611E-2</v>
      </c>
      <c r="M355" s="45">
        <f>'VACCINATION ANALYSIS (PH ONLY)'!Z240</f>
        <v>3.289547905620116E-2</v>
      </c>
      <c r="N355" s="45">
        <f>'VACCINATION ANALYSIS (PH ONLY)'!AA240</f>
        <v>3.7547784497496048E-4</v>
      </c>
      <c r="O355" s="45">
        <f>'VACCINATION ANALYSIS (PH ONLY)'!AB240</f>
        <v>0.20997861620305405</v>
      </c>
    </row>
    <row r="356" spans="2:15" ht="13.5" customHeight="1" x14ac:dyDescent="0.25">
      <c r="B356" s="45">
        <f>'VACCINATION ANALYSIS (PH ONLY)'!H341</f>
        <v>16.900000000000105</v>
      </c>
      <c r="C356" s="45">
        <f>'VACCINATION ANALYSIS (PH ONLY)'!I341</f>
        <v>0.91015750673422702</v>
      </c>
      <c r="D356" s="45">
        <f>'VACCINATION ANALYSIS (PH ONLY)'!J341</f>
        <v>3.3035041115894608E-2</v>
      </c>
      <c r="E356" s="45">
        <f>'VACCINATION ANALYSIS (PH ONLY)'!K341</f>
        <v>5.6214686329095896E-2</v>
      </c>
      <c r="F356" s="45">
        <f>'VACCINATION ANALYSIS (PH ONLY)'!L341</f>
        <v>5.9276582078433783E-4</v>
      </c>
      <c r="G356" s="45">
        <f>'VACCINATION ANALYSIS (PH ONLY)'!M341</f>
        <v>0</v>
      </c>
      <c r="J356" s="45">
        <f>'VACCINATION ANALYSIS (PH ONLY)'!W241</f>
        <v>16.900000000000116</v>
      </c>
      <c r="K356" s="45">
        <f>'VACCINATION ANALYSIS (PH ONLY)'!X241</f>
        <v>0.74330208572582679</v>
      </c>
      <c r="L356" s="45">
        <f>'VACCINATION ANALYSIS (PH ONLY)'!Y241</f>
        <v>1.2258775333045417E-2</v>
      </c>
      <c r="M356" s="45">
        <f>'VACCINATION ANALYSIS (PH ONLY)'!Z241</f>
        <v>3.3196256531394526E-2</v>
      </c>
      <c r="N356" s="45">
        <f>'VACCINATION ANALYSIS (PH ONLY)'!AA241</f>
        <v>3.7828048436098284E-4</v>
      </c>
      <c r="O356" s="45">
        <f>'VACCINATION ANALYSIS (PH ONLY)'!AB241</f>
        <v>0.21086460192543047</v>
      </c>
    </row>
    <row r="357" spans="2:15" ht="13.5" customHeight="1" x14ac:dyDescent="0.25">
      <c r="B357" s="45">
        <f>'VACCINATION ANALYSIS (PH ONLY)'!H342</f>
        <v>16.950000000000106</v>
      </c>
      <c r="C357" s="45">
        <f>'VACCINATION ANALYSIS (PH ONLY)'!I342</f>
        <v>0.90886789230664111</v>
      </c>
      <c r="D357" s="45">
        <f>'VACCINATION ANALYSIS (PH ONLY)'!J342</f>
        <v>3.3498017242925011E-2</v>
      </c>
      <c r="E357" s="45">
        <f>'VACCINATION ANALYSIS (PH ONLY)'!K342</f>
        <v>5.7033693138167654E-2</v>
      </c>
      <c r="F357" s="45">
        <f>'VACCINATION ANALYSIS (PH ONLY)'!L342</f>
        <v>6.0039731226836234E-4</v>
      </c>
      <c r="G357" s="45">
        <f>'VACCINATION ANALYSIS (PH ONLY)'!M342</f>
        <v>0</v>
      </c>
      <c r="J357" s="45">
        <f>'VACCINATION ANALYSIS (PH ONLY)'!W242</f>
        <v>16.950000000000117</v>
      </c>
      <c r="K357" s="45">
        <f>'VACCINATION ANALYSIS (PH ONLY)'!X242</f>
        <v>0.7420267244063018</v>
      </c>
      <c r="L357" s="45">
        <f>'VACCINATION ANALYSIS (PH ONLY)'!Y242</f>
        <v>1.2342489400432562E-2</v>
      </c>
      <c r="M357" s="45">
        <f>'VACCINATION ANALYSIS (PH ONLY)'!Z242</f>
        <v>3.3499096206229477E-2</v>
      </c>
      <c r="N357" s="45">
        <f>'VACCINATION ANALYSIS (PH ONLY)'!AA242</f>
        <v>3.8110233928810718E-4</v>
      </c>
      <c r="O357" s="45">
        <f>'VACCINATION ANALYSIS (PH ONLY)'!AB242</f>
        <v>0.21175058764780688</v>
      </c>
    </row>
    <row r="358" spans="2:15" ht="13.5" customHeight="1" x14ac:dyDescent="0.25">
      <c r="B358" s="45">
        <f>'VACCINATION ANALYSIS (PH ONLY)'!H343</f>
        <v>17.000000000000107</v>
      </c>
      <c r="C358" s="45">
        <f>'VACCINATION ANALYSIS (PH ONLY)'!I343</f>
        <v>0.90756210627038536</v>
      </c>
      <c r="D358" s="45">
        <f>'VACCINATION ANALYSIS (PH ONLY)'!J343</f>
        <v>3.3965603079575163E-2</v>
      </c>
      <c r="E358" s="45">
        <f>'VACCINATION ANALYSIS (PH ONLY)'!K343</f>
        <v>5.7864155107303535E-2</v>
      </c>
      <c r="F358" s="45">
        <f>'VACCINATION ANALYSIS (PH ONLY)'!L343</f>
        <v>6.0813554273857011E-4</v>
      </c>
      <c r="G358" s="45">
        <f>'VACCINATION ANALYSIS (PH ONLY)'!M343</f>
        <v>0</v>
      </c>
      <c r="J358" s="45">
        <f>'VACCINATION ANALYSIS (PH ONLY)'!W243</f>
        <v>17.000000000000117</v>
      </c>
      <c r="K358" s="45">
        <f>'VACCINATION ANALYSIS (PH ONLY)'!X243</f>
        <v>0.74074938848294281</v>
      </c>
      <c r="L358" s="45">
        <f>'VACCINATION ANALYSIS (PH ONLY)'!Y243</f>
        <v>1.2426099115057843E-2</v>
      </c>
      <c r="M358" s="45">
        <f>'VACCINATION ANALYSIS (PH ONLY)'!Z243</f>
        <v>3.3803995644816703E-2</v>
      </c>
      <c r="N358" s="45">
        <f>'VACCINATION ANALYSIS (PH ONLY)'!AA243</f>
        <v>3.8394338705875932E-4</v>
      </c>
      <c r="O358" s="45">
        <f>'VACCINATION ANALYSIS (PH ONLY)'!AB243</f>
        <v>0.2126365733701833</v>
      </c>
    </row>
    <row r="359" spans="2:15" ht="13.5" customHeight="1" x14ac:dyDescent="0.25">
      <c r="B359" s="45">
        <f>'VACCINATION ANALYSIS (PH ONLY)'!H344</f>
        <v>17.050000000000107</v>
      </c>
      <c r="C359" s="45">
        <f>'VACCINATION ANALYSIS (PH ONLY)'!I344</f>
        <v>0.90624004577115158</v>
      </c>
      <c r="D359" s="45">
        <f>'VACCINATION ANALYSIS (PH ONLY)'!J344</f>
        <v>3.4437787071704418E-2</v>
      </c>
      <c r="E359" s="45">
        <f>'VACCINATION ANALYSIS (PH ONLY)'!K344</f>
        <v>5.8706185588737296E-2</v>
      </c>
      <c r="F359" s="45">
        <f>'VACCINATION ANALYSIS (PH ONLY)'!L344</f>
        <v>6.1598156840914249E-4</v>
      </c>
      <c r="G359" s="45">
        <f>'VACCINATION ANALYSIS (PH ONLY)'!M344</f>
        <v>0</v>
      </c>
      <c r="J359" s="45">
        <f>'VACCINATION ANALYSIS (PH ONLY)'!W244</f>
        <v>17.050000000000118</v>
      </c>
      <c r="K359" s="45">
        <f>'VACCINATION ANALYSIS (PH ONLY)'!X244</f>
        <v>0.73947009156778065</v>
      </c>
      <c r="L359" s="45">
        <f>'VACCINATION ANALYSIS (PH ONLY)'!Y244</f>
        <v>1.2509593593062073E-2</v>
      </c>
      <c r="M359" s="45">
        <f>'VACCINATION ANALYSIS (PH ONLY)'!Z244</f>
        <v>3.4110952144172001E-2</v>
      </c>
      <c r="N359" s="45">
        <f>'VACCINATION ANALYSIS (PH ONLY)'!AA244</f>
        <v>3.8680360248657833E-4</v>
      </c>
      <c r="O359" s="45">
        <f>'VACCINATION ANALYSIS (PH ONLY)'!AB244</f>
        <v>0.21352255909255971</v>
      </c>
    </row>
    <row r="360" spans="2:15" ht="13.5" customHeight="1" x14ac:dyDescent="0.25">
      <c r="B360" s="45">
        <f>'VACCINATION ANALYSIS (PH ONLY)'!H345</f>
        <v>17.100000000000108</v>
      </c>
      <c r="C360" s="45">
        <f>'VACCINATION ANALYSIS (PH ONLY)'!I345</f>
        <v>0.90490161033899053</v>
      </c>
      <c r="D360" s="45">
        <f>'VACCINATION ANALYSIS (PH ONLY)'!J345</f>
        <v>3.4914555593562921E-2</v>
      </c>
      <c r="E360" s="45">
        <f>'VACCINATION ANALYSIS (PH ONLY)'!K345</f>
        <v>5.9559897624842262E-2</v>
      </c>
      <c r="F360" s="45">
        <f>'VACCINATION ANALYSIS (PH ONLY)'!L345</f>
        <v>6.2393644260698758E-4</v>
      </c>
      <c r="G360" s="45">
        <f>'VACCINATION ANALYSIS (PH ONLY)'!M345</f>
        <v>0</v>
      </c>
      <c r="J360" s="45">
        <f>'VACCINATION ANALYSIS (PH ONLY)'!W245</f>
        <v>17.100000000000119</v>
      </c>
      <c r="K360" s="45">
        <f>'VACCINATION ANALYSIS (PH ONLY)'!X245</f>
        <v>0.73818884761237746</v>
      </c>
      <c r="L360" s="45">
        <f>'VACCINATION ANALYSIS (PH ONLY)'!Y245</f>
        <v>1.2592961882360428E-2</v>
      </c>
      <c r="M360" s="45">
        <f>'VACCINATION ANALYSIS (PH ONLY)'!Z245</f>
        <v>3.4419962732507775E-2</v>
      </c>
      <c r="N360" s="45">
        <f>'VACCINATION ANALYSIS (PH ONLY)'!AA245</f>
        <v>3.8968295788049809E-4</v>
      </c>
      <c r="O360" s="45">
        <f>'VACCINATION ANALYSIS (PH ONLY)'!AB245</f>
        <v>0.21440854481493613</v>
      </c>
    </row>
    <row r="361" spans="2:15" ht="13.5" customHeight="1" x14ac:dyDescent="0.25">
      <c r="B361" s="45">
        <f>'VACCINATION ANALYSIS (PH ONLY)'!H346</f>
        <v>17.150000000000109</v>
      </c>
      <c r="C361" s="45">
        <f>'VACCINATION ANALYSIS (PH ONLY)'!I346</f>
        <v>0.90354670198997389</v>
      </c>
      <c r="D361" s="45">
        <f>'VACCINATION ANALYSIS (PH ONLY)'!J346</f>
        <v>3.5395892898220066E-2</v>
      </c>
      <c r="E361" s="45">
        <f>'VACCINATION ANALYSIS (PH ONLY)'!K346</f>
        <v>6.042540389651805E-2</v>
      </c>
      <c r="F361" s="45">
        <f>'VACCINATION ANALYSIS (PH ONLY)'!L346</f>
        <v>6.3200121529080697E-4</v>
      </c>
      <c r="G361" s="45">
        <f>'VACCINATION ANALYSIS (PH ONLY)'!M346</f>
        <v>0</v>
      </c>
      <c r="J361" s="45">
        <f>'VACCINATION ANALYSIS (PH ONLY)'!W246</f>
        <v>17.150000000000119</v>
      </c>
      <c r="K361" s="45">
        <f>'VACCINATION ANALYSIS (PH ONLY)'!X246</f>
        <v>0.73690567090711756</v>
      </c>
      <c r="L361" s="45">
        <f>'VACCINATION ANALYSIS (PH ONLY)'!Y246</f>
        <v>1.2676192965021335E-2</v>
      </c>
      <c r="M361" s="45">
        <f>'VACCINATION ANALYSIS (PH ONLY)'!Z246</f>
        <v>3.4731024167582406E-2</v>
      </c>
      <c r="N361" s="45">
        <f>'VACCINATION ANALYSIS (PH ONLY)'!AA246</f>
        <v>3.9258142302936666E-4</v>
      </c>
      <c r="O361" s="45">
        <f>'VACCINATION ANALYSIS (PH ONLY)'!AB246</f>
        <v>0.21529453053731254</v>
      </c>
    </row>
    <row r="362" spans="2:15" ht="13.5" customHeight="1" x14ac:dyDescent="0.25">
      <c r="B362" s="45">
        <f>'VACCINATION ANALYSIS (PH ONLY)'!H347</f>
        <v>17.200000000000109</v>
      </c>
      <c r="C362" s="45">
        <f>'VACCINATION ANALYSIS (PH ONLY)'!I347</f>
        <v>0.90217522532886063</v>
      </c>
      <c r="D362" s="45">
        <f>'VACCINATION ANALYSIS (PH ONLY)'!J347</f>
        <v>3.588178106822347E-2</v>
      </c>
      <c r="E362" s="45">
        <f>'VACCINATION ANALYSIS (PH ONLY)'!K347</f>
        <v>6.1302816670359556E-2</v>
      </c>
      <c r="F362" s="45">
        <f>'VACCINATION ANALYSIS (PH ONLY)'!L347</f>
        <v>6.401769325588175E-4</v>
      </c>
      <c r="G362" s="45">
        <f>'VACCINATION ANALYSIS (PH ONLY)'!M347</f>
        <v>0</v>
      </c>
      <c r="J362" s="45">
        <f>'VACCINATION ANALYSIS (PH ONLY)'!W247</f>
        <v>17.20000000000012</v>
      </c>
      <c r="K362" s="45">
        <f>'VACCINATION ANALYSIS (PH ONLY)'!X247</f>
        <v>0.73562057608038578</v>
      </c>
      <c r="L362" s="45">
        <f>'VACCINATION ANALYSIS (PH ONLY)'!Y247</f>
        <v>1.2759275759693324E-2</v>
      </c>
      <c r="M362" s="45">
        <f>'VACCINATION ANALYSIS (PH ONLY)'!Z247</f>
        <v>3.5044132935108954E-2</v>
      </c>
      <c r="N362" s="45">
        <f>'VACCINATION ANALYSIS (PH ONLY)'!AA247</f>
        <v>3.9549896518711788E-4</v>
      </c>
      <c r="O362" s="45">
        <f>'VACCINATION ANALYSIS (PH ONLY)'!AB247</f>
        <v>0.21618051625968895</v>
      </c>
    </row>
    <row r="363" spans="2:15" ht="13.5" customHeight="1" x14ac:dyDescent="0.25">
      <c r="B363" s="45">
        <f>'VACCINATION ANALYSIS (PH ONLY)'!H348</f>
        <v>17.25000000000011</v>
      </c>
      <c r="C363" s="45">
        <f>'VACCINATION ANALYSIS (PH ONLY)'!I348</f>
        <v>0.90078708765268956</v>
      </c>
      <c r="D363" s="45">
        <f>'VACCINATION ANALYSIS (PH ONLY)'!J348</f>
        <v>3.6372199966553199E-2</v>
      </c>
      <c r="E363" s="45">
        <f>'VACCINATION ANALYSIS (PH ONLY)'!K348</f>
        <v>6.2192247744614668E-2</v>
      </c>
      <c r="F363" s="45">
        <f>'VACCINATION ANALYSIS (PH ONLY)'!L348</f>
        <v>6.4846463614518684E-4</v>
      </c>
      <c r="G363" s="45">
        <f>'VACCINATION ANALYSIS (PH ONLY)'!M348</f>
        <v>0</v>
      </c>
      <c r="J363" s="45">
        <f>'VACCINATION ANALYSIS (PH ONLY)'!W248</f>
        <v>17.250000000000121</v>
      </c>
      <c r="K363" s="45">
        <f>'VACCINATION ANALYSIS (PH ONLY)'!X248</f>
        <v>0.73433357809763755</v>
      </c>
      <c r="L363" s="45">
        <f>'VACCINATION ANALYSIS (PH ONLY)'!Y248</f>
        <v>1.2842199124079174E-2</v>
      </c>
      <c r="M363" s="45">
        <f>'VACCINATION ANALYSIS (PH ONLY)'!Z248</f>
        <v>3.5359285247224148E-2</v>
      </c>
      <c r="N363" s="45">
        <f>'VACCINATION ANALYSIS (PH ONLY)'!AA248</f>
        <v>3.9843554905850655E-4</v>
      </c>
      <c r="O363" s="45">
        <f>'VACCINATION ANALYSIS (PH ONLY)'!AB248</f>
        <v>0.21706650198206537</v>
      </c>
    </row>
    <row r="364" spans="2:15" ht="13.5" customHeight="1" x14ac:dyDescent="0.25">
      <c r="B364" s="45">
        <f>'VACCINATION ANALYSIS (PH ONLY)'!H349</f>
        <v>17.300000000000111</v>
      </c>
      <c r="C364" s="45">
        <f>'VACCINATION ANALYSIS (PH ONLY)'!I349</f>
        <v>0.89938219905521821</v>
      </c>
      <c r="D364" s="45">
        <f>'VACCINATION ANALYSIS (PH ONLY)'!J349</f>
        <v>3.6867127187940045E-2</v>
      </c>
      <c r="E364" s="45">
        <f>'VACCINATION ANALYSIS (PH ONLY)'!K349</f>
        <v>6.3093808393938758E-2</v>
      </c>
      <c r="F364" s="45">
        <f>'VACCINATION ANALYSIS (PH ONLY)'!L349</f>
        <v>6.5686536290525638E-4</v>
      </c>
      <c r="G364" s="45">
        <f>'VACCINATION ANALYSIS (PH ONLY)'!M349</f>
        <v>0</v>
      </c>
      <c r="J364" s="45">
        <f>'VACCINATION ANALYSIS (PH ONLY)'!W249</f>
        <v>17.300000000000122</v>
      </c>
      <c r="K364" s="45">
        <f>'VACCINATION ANALYSIS (PH ONLY)'!X249</f>
        <v>0.73304469226036273</v>
      </c>
      <c r="L364" s="45">
        <f>'VACCINATION ANALYSIS (PH ONLY)'!Y249</f>
        <v>1.2924951857456781E-2</v>
      </c>
      <c r="M364" s="45">
        <f>'VACCINATION ANALYSIS (PH ONLY)'!Z249</f>
        <v>3.5676477041018881E-2</v>
      </c>
      <c r="N364" s="45">
        <f>'VACCINATION ANALYSIS (PH ONLY)'!AA249</f>
        <v>4.0139113678541467E-4</v>
      </c>
      <c r="O364" s="45">
        <f>'VACCINATION ANALYSIS (PH ONLY)'!AB249</f>
        <v>0.21795248770444178</v>
      </c>
    </row>
    <row r="365" spans="2:15" ht="13.5" customHeight="1" x14ac:dyDescent="0.25">
      <c r="B365" s="45">
        <f>'VACCINATION ANALYSIS (PH ONLY)'!H350</f>
        <v>17.350000000000112</v>
      </c>
      <c r="C365" s="45">
        <f>'VACCINATION ANALYSIS (PH ONLY)'!I350</f>
        <v>0.89796047253214006</v>
      </c>
      <c r="D365" s="45">
        <f>'VACCINATION ANALYSIS (PH ONLY)'!J350</f>
        <v>3.7366538010617602E-2</v>
      </c>
      <c r="E365" s="45">
        <f>'VACCINATION ANALYSIS (PH ONLY)'!K350</f>
        <v>6.4007609312955863E-2</v>
      </c>
      <c r="F365" s="45">
        <f>'VACCINATION ANALYSIS (PH ONLY)'!L350</f>
        <v>6.6538014428964634E-4</v>
      </c>
      <c r="G365" s="45">
        <f>'VACCINATION ANALYSIS (PH ONLY)'!M350</f>
        <v>0</v>
      </c>
      <c r="J365" s="45">
        <f>'VACCINATION ANALYSIS (PH ONLY)'!W250</f>
        <v>17.350000000000122</v>
      </c>
      <c r="K365" s="45">
        <f>'VACCINATION ANALYSIS (PH ONLY)'!X250</f>
        <v>0.73175393420493751</v>
      </c>
      <c r="L365" s="45">
        <f>'VACCINATION ANALYSIS (PH ONLY)'!Y250</f>
        <v>1.3007522703245915E-2</v>
      </c>
      <c r="M365" s="45">
        <f>'VACCINATION ANALYSIS (PH ONLY)'!Z250</f>
        <v>3.5995703977131178E-2</v>
      </c>
      <c r="N365" s="45">
        <f>'VACCINATION ANALYSIS (PH ONLY)'!AA250</f>
        <v>4.0436568793374199E-4</v>
      </c>
      <c r="O365" s="45">
        <f>'VACCINATION ANALYSIS (PH ONLY)'!AB250</f>
        <v>0.2188384734268182</v>
      </c>
    </row>
    <row r="366" spans="2:15" ht="13.5" customHeight="1" x14ac:dyDescent="0.25">
      <c r="B366" s="45">
        <f>'VACCINATION ANALYSIS (PH ONLY)'!H351</f>
        <v>17.400000000000112</v>
      </c>
      <c r="C366" s="45">
        <f>'VACCINATION ANALYSIS (PH ONLY)'!I351</f>
        <v>0.89652182408697767</v>
      </c>
      <c r="D366" s="45">
        <f>'VACCINATION ANALYSIS (PH ONLY)'!J351</f>
        <v>3.7870405348579918E-2</v>
      </c>
      <c r="E366" s="45">
        <f>'VACCINATION ANALYSIS (PH ONLY)'!K351</f>
        <v>6.4933760558638212E-2</v>
      </c>
      <c r="F366" s="45">
        <f>'VACCINATION ANALYSIS (PH ONLY)'!L351</f>
        <v>6.7401000580734707E-4</v>
      </c>
      <c r="G366" s="45">
        <f>'VACCINATION ANALYSIS (PH ONLY)'!M351</f>
        <v>0</v>
      </c>
      <c r="J366" s="45">
        <f>'VACCINATION ANALYSIS (PH ONLY)'!W251</f>
        <v>17.400000000000123</v>
      </c>
      <c r="K366" s="45">
        <f>'VACCINATION ANALYSIS (PH ONLY)'!X251</f>
        <v>0.73046131990136942</v>
      </c>
      <c r="L366" s="45">
        <f>'VACCINATION ANALYSIS (PH ONLY)'!Y251</f>
        <v>1.3089900351620139E-2</v>
      </c>
      <c r="M366" s="45">
        <f>'VACCINATION ANALYSIS (PH ONLY)'!Z251</f>
        <v>3.6316961438403184E-2</v>
      </c>
      <c r="N366" s="45">
        <f>'VACCINATION ANALYSIS (PH ONLY)'!AA251</f>
        <v>4.0735915948088947E-4</v>
      </c>
      <c r="O366" s="45">
        <f>'VACCINATION ANALYSIS (PH ONLY)'!AB251</f>
        <v>0.21972445914919461</v>
      </c>
    </row>
    <row r="367" spans="2:15" ht="13.5" customHeight="1" x14ac:dyDescent="0.25">
      <c r="B367" s="45">
        <f>'VACCINATION ANALYSIS (PH ONLY)'!H352</f>
        <v>17.450000000000113</v>
      </c>
      <c r="C367" s="45">
        <f>'VACCINATION ANALYSIS (PH ONLY)'!I352</f>
        <v>0.89506617283758783</v>
      </c>
      <c r="D367" s="45">
        <f>'VACCINATION ANALYSIS (PH ONLY)'!J352</f>
        <v>3.8378699704420122E-2</v>
      </c>
      <c r="E367" s="45">
        <f>'VACCINATION ANALYSIS (PH ONLY)'!K352</f>
        <v>6.5872371491517173E-2</v>
      </c>
      <c r="F367" s="45">
        <f>'VACCINATION ANALYSIS (PH ONLY)'!L352</f>
        <v>6.8275596647792531E-4</v>
      </c>
      <c r="G367" s="45">
        <f>'VACCINATION ANALYSIS (PH ONLY)'!M352</f>
        <v>0</v>
      </c>
      <c r="J367" s="45">
        <f>'VACCINATION ANALYSIS (PH ONLY)'!W252</f>
        <v>17.450000000000124</v>
      </c>
      <c r="K367" s="45">
        <f>'VACCINATION ANALYSIS (PH ONLY)'!X252</f>
        <v>0.72916686565192901</v>
      </c>
      <c r="L367" s="45">
        <f>'VACCINATION ANALYSIS (PH ONLY)'!Y252</f>
        <v>1.3172073442163248E-2</v>
      </c>
      <c r="M367" s="45">
        <f>'VACCINATION ANALYSIS (PH ONLY)'!Z252</f>
        <v>3.6640244528602713E-2</v>
      </c>
      <c r="N367" s="45">
        <f>'VACCINATION ANALYSIS (PH ONLY)'!AA252</f>
        <v>4.1037150580384979E-4</v>
      </c>
      <c r="O367" s="45">
        <f>'VACCINATION ANALYSIS (PH ONLY)'!AB252</f>
        <v>0.22061044487157103</v>
      </c>
    </row>
    <row r="368" spans="2:15" ht="13.5" customHeight="1" x14ac:dyDescent="0.25">
      <c r="B368" s="45">
        <f>'VACCINATION ANALYSIS (PH ONLY)'!H353</f>
        <v>17.500000000000114</v>
      </c>
      <c r="C368" s="45">
        <f>'VACCINATION ANALYSIS (PH ONLY)'!I353</f>
        <v>0.89359344112316386</v>
      </c>
      <c r="D368" s="45">
        <f>'VACCINATION ANALYSIS (PH ONLY)'!J353</f>
        <v>3.88913891228252E-2</v>
      </c>
      <c r="E368" s="45">
        <f>'VACCINATION ANALYSIS (PH ONLY)'!K353</f>
        <v>6.6823550715740906E-2</v>
      </c>
      <c r="F368" s="45">
        <f>'VACCINATION ANALYSIS (PH ONLY)'!L353</f>
        <v>6.9161903827298318E-4</v>
      </c>
      <c r="G368" s="45">
        <f>'VACCINATION ANALYSIS (PH ONLY)'!M353</f>
        <v>0</v>
      </c>
      <c r="J368" s="45">
        <f>'VACCINATION ANALYSIS (PH ONLY)'!W253</f>
        <v>17.500000000000124</v>
      </c>
      <c r="K368" s="45">
        <f>'VACCINATION ANALYSIS (PH ONLY)'!X253</f>
        <v>0.72787058808967464</v>
      </c>
      <c r="L368" s="45">
        <f>'VACCINATION ANALYSIS (PH ONLY)'!Y253</f>
        <v>1.325403056656921E-2</v>
      </c>
      <c r="M368" s="45">
        <f>'VACCINATION ANALYSIS (PH ONLY)'!Z253</f>
        <v>3.6965548071211024E-2</v>
      </c>
      <c r="N368" s="45">
        <f>'VACCINATION ANALYSIS (PH ONLY)'!AA253</f>
        <v>4.1340267866790957E-4</v>
      </c>
      <c r="O368" s="45">
        <f>'VACCINATION ANALYSIS (PH ONLY)'!AB253</f>
        <v>0.22149643059394744</v>
      </c>
    </row>
    <row r="369" spans="2:15" ht="13.5" customHeight="1" x14ac:dyDescent="0.25">
      <c r="B369" s="45">
        <f>'VACCINATION ANALYSIS (PH ONLY)'!H354</f>
        <v>17.550000000000114</v>
      </c>
      <c r="C369" s="45">
        <f>'VACCINATION ANALYSIS (PH ONLY)'!I354</f>
        <v>0.89210355461165303</v>
      </c>
      <c r="D369" s="45">
        <f>'VACCINATION ANALYSIS (PH ONLY)'!J354</f>
        <v>3.9408439144806649E-2</v>
      </c>
      <c r="E369" s="45">
        <f>'VACCINATION ANALYSIS (PH ONLY)'!K354</f>
        <v>6.7787406017996404E-2</v>
      </c>
      <c r="F369" s="45">
        <f>'VACCINATION ANALYSIS (PH ONLY)'!L354</f>
        <v>7.0060022554703288E-4</v>
      </c>
      <c r="G369" s="45">
        <f>'VACCINATION ANALYSIS (PH ONLY)'!M354</f>
        <v>0</v>
      </c>
      <c r="J369" s="45">
        <f>'VACCINATION ANALYSIS (PH ONLY)'!W254</f>
        <v>17.550000000000125</v>
      </c>
      <c r="K369" s="45">
        <f>'VACCINATION ANALYSIS (PH ONLY)'!X254</f>
        <v>0.72657250417686914</v>
      </c>
      <c r="L369" s="45">
        <f>'VACCINATION ANALYSIS (PH ONLY)'!Y254</f>
        <v>1.3335760271384859E-2</v>
      </c>
      <c r="M369" s="45">
        <f>'VACCINATION ANALYSIS (PH ONLY)'!Z254</f>
        <v>3.7292866608277471E-2</v>
      </c>
      <c r="N369" s="45">
        <f>'VACCINATION ANALYSIS (PH ONLY)'!AA254</f>
        <v>4.164526272159769E-4</v>
      </c>
      <c r="O369" s="45">
        <f>'VACCINATION ANALYSIS (PH ONLY)'!AB254</f>
        <v>0.22238241631632386</v>
      </c>
    </row>
    <row r="370" spans="2:15" ht="13.5" customHeight="1" x14ac:dyDescent="0.25">
      <c r="B370" s="45">
        <f>'VACCINATION ANALYSIS (PH ONLY)'!H355</f>
        <v>17.600000000000115</v>
      </c>
      <c r="C370" s="45">
        <f>'VACCINATION ANALYSIS (PH ONLY)'!I355</f>
        <v>0.89059644240748492</v>
      </c>
      <c r="D370" s="45">
        <f>'VACCINATION ANALYSIS (PH ONLY)'!J355</f>
        <v>3.9929812762746007E-2</v>
      </c>
      <c r="E370" s="45">
        <f>'VACCINATION ANALYSIS (PH ONLY)'!K355</f>
        <v>6.8764044305314187E-2</v>
      </c>
      <c r="F370" s="45">
        <f>'VACCINATION ANALYSIS (PH ONLY)'!L355</f>
        <v>7.0970052445796118E-4</v>
      </c>
      <c r="G370" s="45">
        <f>'VACCINATION ANALYSIS (PH ONLY)'!M355</f>
        <v>0</v>
      </c>
      <c r="J370" s="45">
        <f>'VACCINATION ANALYSIS (PH ONLY)'!W255</f>
        <v>17.600000000000126</v>
      </c>
      <c r="K370" s="45">
        <f>'VACCINATION ANALYSIS (PH ONLY)'!X255</f>
        <v>0.72527263120327701</v>
      </c>
      <c r="L370" s="45">
        <f>'VACCINATION ANALYSIS (PH ONLY)'!Y255</f>
        <v>1.3417251060794489E-2</v>
      </c>
      <c r="M370" s="45">
        <f>'VACCINATION ANALYSIS (PH ONLY)'!Z255</f>
        <v>3.7622194399341932E-2</v>
      </c>
      <c r="N370" s="45">
        <f>'VACCINATION ANALYSIS (PH ONLY)'!AA255</f>
        <v>4.1952129795854327E-4</v>
      </c>
      <c r="O370" s="45">
        <f>'VACCINATION ANALYSIS (PH ONLY)'!AB255</f>
        <v>0.22326840203870027</v>
      </c>
    </row>
    <row r="371" spans="2:15" ht="13.5" customHeight="1" x14ac:dyDescent="0.25">
      <c r="B371" s="45">
        <f>'VACCINATION ANALYSIS (PH ONLY)'!H356</f>
        <v>17.650000000000116</v>
      </c>
      <c r="C371" s="45">
        <f>'VACCINATION ANALYSIS (PH ONLY)'!I356</f>
        <v>0.88907203715951111</v>
      </c>
      <c r="D371" s="45">
        <f>'VACCINATION ANALYSIS (PH ONLY)'!J356</f>
        <v>4.0455470376338051E-2</v>
      </c>
      <c r="E371" s="45">
        <f>'VACCINATION ANALYSIS (PH ONLY)'!K356</f>
        <v>6.9753571541777151E-2</v>
      </c>
      <c r="F371" s="45">
        <f>'VACCINATION ANALYSIS (PH ONLY)'!L356</f>
        <v>7.1892092237728572E-4</v>
      </c>
      <c r="G371" s="45">
        <f>'VACCINATION ANALYSIS (PH ONLY)'!M356</f>
        <v>0</v>
      </c>
      <c r="J371" s="45">
        <f>'VACCINATION ANALYSIS (PH ONLY)'!W256</f>
        <v>17.650000000000126</v>
      </c>
      <c r="K371" s="45">
        <f>'VACCINATION ANALYSIS (PH ONLY)'!X256</f>
        <v>0.72397098678436012</v>
      </c>
      <c r="L371" s="45">
        <f>'VACCINATION ANALYSIS (PH ONLY)'!Y256</f>
        <v>1.3498491399445336E-2</v>
      </c>
      <c r="M371" s="45">
        <f>'VACCINATION ANALYSIS (PH ONLY)'!Z256</f>
        <v>3.7953525420426869E-2</v>
      </c>
      <c r="N371" s="45">
        <f>'VACCINATION ANALYSIS (PH ONLY)'!AA256</f>
        <v>4.2260863476428805E-4</v>
      </c>
      <c r="O371" s="45">
        <f>'VACCINATION ANALYSIS (PH ONLY)'!AB256</f>
        <v>0.22415438776107668</v>
      </c>
    </row>
    <row r="372" spans="2:15" ht="13.5" customHeight="1" x14ac:dyDescent="0.25">
      <c r="B372" s="45">
        <f>'VACCINATION ANALYSIS (PH ONLY)'!H357</f>
        <v>17.700000000000117</v>
      </c>
      <c r="C372" s="45">
        <f>'VACCINATION ANALYSIS (PH ONLY)'!I357</f>
        <v>0.88753027516904082</v>
      </c>
      <c r="D372" s="45">
        <f>'VACCINATION ANALYSIS (PH ONLY)'!J357</f>
        <v>4.0985369749515596E-2</v>
      </c>
      <c r="E372" s="45">
        <f>'VACCINATION ANALYSIS (PH ONLY)'!K357</f>
        <v>7.0756092684156682E-2</v>
      </c>
      <c r="F372" s="45">
        <f>'VACCINATION ANALYSIS (PH ONLY)'!L357</f>
        <v>7.2826239729041359E-4</v>
      </c>
      <c r="G372" s="45">
        <f>'VACCINATION ANALYSIS (PH ONLY)'!M357</f>
        <v>0</v>
      </c>
      <c r="J372" s="45">
        <f>'VACCINATION ANALYSIS (PH ONLY)'!W257</f>
        <v>17.700000000000127</v>
      </c>
      <c r="K372" s="45">
        <f>'VACCINATION ANALYSIS (PH ONLY)'!X257</f>
        <v>0.72266758885935789</v>
      </c>
      <c r="L372" s="45">
        <f>'VACCINATION ANALYSIS (PH ONLY)'!Y257</f>
        <v>1.3579469715313036E-2</v>
      </c>
      <c r="M372" s="45">
        <f>'VACCINATION ANALYSIS (PH ONLY)'!Z257</f>
        <v>3.8286853363098908E-2</v>
      </c>
      <c r="N372" s="45">
        <f>'VACCINATION ANALYSIS (PH ONLY)'!AA257</f>
        <v>4.2571457885133676E-4</v>
      </c>
      <c r="O372" s="45">
        <f>'VACCINATION ANALYSIS (PH ONLY)'!AB257</f>
        <v>0.2250403734834531</v>
      </c>
    </row>
    <row r="373" spans="2:15" ht="13.5" customHeight="1" x14ac:dyDescent="0.25">
      <c r="B373" s="45">
        <f>'VACCINATION ANALYSIS (PH ONLY)'!H358</f>
        <v>17.750000000000117</v>
      </c>
      <c r="C373" s="45">
        <f>'VACCINATION ANALYSIS (PH ONLY)'!I358</f>
        <v>0.88597109649787364</v>
      </c>
      <c r="D373" s="45">
        <f>'VACCINATION ANALYSIS (PH ONLY)'!J358</f>
        <v>4.151946596844127E-2</v>
      </c>
      <c r="E373" s="45">
        <f>'VACCINATION ANALYSIS (PH ONLY)'!K358</f>
        <v>7.1771711616501463E-2</v>
      </c>
      <c r="F373" s="45">
        <f>'VACCINATION ANALYSIS (PH ONLY)'!L358</f>
        <v>7.3772591718713771E-4</v>
      </c>
      <c r="G373" s="45">
        <f>'VACCINATION ANALYSIS (PH ONLY)'!M358</f>
        <v>0</v>
      </c>
      <c r="J373" s="45">
        <f>'VACCINATION ANALYSIS (PH ONLY)'!W258</f>
        <v>17.750000000000128</v>
      </c>
      <c r="K373" s="45">
        <f>'VACCINATION ANALYSIS (PH ONLY)'!X258</f>
        <v>0.72136245568925905</v>
      </c>
      <c r="L373" s="45">
        <f>'VACCINATION ANALYSIS (PH ONLY)'!Y258</f>
        <v>1.3660174402606017E-2</v>
      </c>
      <c r="M373" s="45">
        <f>'VACCINATION ANALYSIS (PH ONLY)'!Z258</f>
        <v>3.8622171633601807E-2</v>
      </c>
      <c r="N373" s="45">
        <f>'VACCINATION ANALYSIS (PH ONLY)'!AA258</f>
        <v>4.2883906877918133E-4</v>
      </c>
      <c r="O373" s="45">
        <f>'VACCINATION ANALYSIS (PH ONLY)'!AB258</f>
        <v>0.22592635920582951</v>
      </c>
    </row>
    <row r="374" spans="2:15" ht="13.5" customHeight="1" x14ac:dyDescent="0.25">
      <c r="B374" s="45">
        <f>'VACCINATION ANALYSIS (PH ONLY)'!H359</f>
        <v>17.800000000000118</v>
      </c>
      <c r="C374" s="45">
        <f>'VACCINATION ANALYSIS (PH ONLY)'!I359</f>
        <v>0.88439444507620202</v>
      </c>
      <c r="D374" s="45">
        <f>'VACCINATION ANALYSIS (PH ONLY)'!J359</f>
        <v>4.2057711400653362E-2</v>
      </c>
      <c r="E374" s="45">
        <f>'VACCINATION ANALYSIS (PH ONLY)'!K359</f>
        <v>7.2800531083705461E-2</v>
      </c>
      <c r="F374" s="45">
        <f>'VACCINATION ANALYSIS (PH ONLY)'!L359</f>
        <v>7.4731243944262951E-4</v>
      </c>
      <c r="G374" s="45">
        <f>'VACCINATION ANALYSIS (PH ONLY)'!M359</f>
        <v>0</v>
      </c>
      <c r="J374" s="45">
        <f>'VACCINATION ANALYSIS (PH ONLY)'!W259</f>
        <v>17.800000000000129</v>
      </c>
      <c r="K374" s="45">
        <f>'VACCINATION ANALYSIS (PH ONLY)'!X259</f>
        <v>0.72005560585466011</v>
      </c>
      <c r="L374" s="45">
        <f>'VACCINATION ANALYSIS (PH ONLY)'!Y259</f>
        <v>1.3740593824707921E-2</v>
      </c>
      <c r="M374" s="45">
        <f>'VACCINATION ANALYSIS (PH ONLY)'!Z259</f>
        <v>3.8959473352061111E-2</v>
      </c>
      <c r="N374" s="45">
        <f>'VACCINATION ANALYSIS (PH ONLY)'!AA259</f>
        <v>4.3198204044126901E-4</v>
      </c>
      <c r="O374" s="45">
        <f>'VACCINATION ANALYSIS (PH ONLY)'!AB259</f>
        <v>0.22681234492820593</v>
      </c>
    </row>
    <row r="375" spans="2:15" ht="13.5" customHeight="1" x14ac:dyDescent="0.25">
      <c r="B375" s="45">
        <f>'VACCINATION ANALYSIS (PH ONLY)'!H360</f>
        <v>17.850000000000119</v>
      </c>
      <c r="C375" s="45">
        <f>'VACCINATION ANALYSIS (PH ONLY)'!I360</f>
        <v>0.88280026881027374</v>
      </c>
      <c r="D375" s="45">
        <f>'VACCINATION ANALYSIS (PH ONLY)'!J360</f>
        <v>4.2600055655454272E-2</v>
      </c>
      <c r="E375" s="45">
        <f>'VACCINATION ANALYSIS (PH ONLY)'!K360</f>
        <v>7.384265262408593E-2</v>
      </c>
      <c r="F375" s="45">
        <f>'VACCINATION ANALYSIS (PH ONLY)'!L360</f>
        <v>7.5702291018919874E-4</v>
      </c>
      <c r="G375" s="45">
        <f>'VACCINATION ANALYSIS (PH ONLY)'!M360</f>
        <v>0</v>
      </c>
      <c r="J375" s="45">
        <f>'VACCINATION ANALYSIS (PH ONLY)'!W260</f>
        <v>17.850000000000129</v>
      </c>
      <c r="K375" s="45">
        <f>'VACCINATION ANALYSIS (PH ONLY)'!X260</f>
        <v>0.71874705825351703</v>
      </c>
      <c r="L375" s="45">
        <f>'VACCINATION ANALYSIS (PH ONLY)'!Y260</f>
        <v>1.3820716317156779E-2</v>
      </c>
      <c r="M375" s="45">
        <f>'VACCINATION ANALYSIS (PH ONLY)'!Z260</f>
        <v>3.9298751351762008E-2</v>
      </c>
      <c r="N375" s="45">
        <f>'VACCINATION ANALYSIS (PH ONLY)'!AA260</f>
        <v>4.3514342705827278E-4</v>
      </c>
      <c r="O375" s="45">
        <f>'VACCINATION ANALYSIS (PH ONLY)'!AB260</f>
        <v>0.22769833065058234</v>
      </c>
    </row>
    <row r="376" spans="2:15" ht="13.5" customHeight="1" x14ac:dyDescent="0.25">
      <c r="B376" s="45">
        <f>'VACCINATION ANALYSIS (PH ONLY)'!H361</f>
        <v>17.900000000000119</v>
      </c>
      <c r="C376" s="45">
        <f>'VACCINATION ANALYSIS (PH ONLY)'!I361</f>
        <v>0.88118851968969025</v>
      </c>
      <c r="D376" s="45">
        <f>'VACCINATION ANALYSIS (PH ONLY)'!J361</f>
        <v>4.3146445545631788E-2</v>
      </c>
      <c r="E376" s="45">
        <f>'VACCINATION ANALYSIS (PH ONLY)'!K361</f>
        <v>7.4898176501002098E-2</v>
      </c>
      <c r="F376" s="45">
        <f>'VACCINATION ANALYSIS (PH ONLY)'!L361</f>
        <v>7.6685826367911688E-4</v>
      </c>
      <c r="G376" s="45">
        <f>'VACCINATION ANALYSIS (PH ONLY)'!M361</f>
        <v>0</v>
      </c>
      <c r="J376" s="45">
        <f>'VACCINATION ANALYSIS (PH ONLY)'!W261</f>
        <v>17.90000000000013</v>
      </c>
      <c r="K376" s="45">
        <f>'VACCINATION ANALYSIS (PH ONLY)'!X261</f>
        <v>0.71743683209878562</v>
      </c>
      <c r="L376" s="45">
        <f>'VACCINATION ANALYSIS (PH ONLY)'!Y261</f>
        <v>1.3900530190660041E-2</v>
      </c>
      <c r="M376" s="45">
        <f>'VACCINATION ANALYSIS (PH ONLY)'!Z261</f>
        <v>3.9639998178500696E-2</v>
      </c>
      <c r="N376" s="45">
        <f>'VACCINATION ANALYSIS (PH ONLY)'!AA261</f>
        <v>4.3832315917204871E-4</v>
      </c>
      <c r="O376" s="45">
        <f>'VACCINATION ANALYSIS (PH ONLY)'!AB261</f>
        <v>0.22858431637295876</v>
      </c>
    </row>
    <row r="377" spans="2:15" ht="13.5" customHeight="1" x14ac:dyDescent="0.25">
      <c r="B377" s="45">
        <f>'VACCINATION ANALYSIS (PH ONLY)'!H362</f>
        <v>17.95000000000012</v>
      </c>
      <c r="C377" s="45">
        <f>'VACCINATION ANALYSIS (PH ONLY)'!I362</f>
        <v>0.87955915389421169</v>
      </c>
      <c r="D377" s="45">
        <f>'VACCINATION ANALYSIS (PH ONLY)'!J362</f>
        <v>4.3696825050603884E-2</v>
      </c>
      <c r="E377" s="45">
        <f>'VACCINATION ANALYSIS (PH ONLY)'!K362</f>
        <v>7.5967201633548517E-2</v>
      </c>
      <c r="F377" s="45">
        <f>'VACCINATION ANALYSIS (PH ONLY)'!L362</f>
        <v>7.7681942163882074E-4</v>
      </c>
      <c r="G377" s="45">
        <f>'VACCINATION ANALYSIS (PH ONLY)'!M362</f>
        <v>0</v>
      </c>
      <c r="J377" s="45">
        <f>'VACCINATION ANALYSIS (PH ONLY)'!W262</f>
        <v>17.950000000000131</v>
      </c>
      <c r="K377" s="45">
        <f>'VACCINATION ANALYSIS (PH ONLY)'!X262</f>
        <v>0.71612494691594764</v>
      </c>
      <c r="L377" s="45">
        <f>'VACCINATION ANALYSIS (PH ONLY)'!Y262</f>
        <v>1.3980023734144273E-2</v>
      </c>
      <c r="M377" s="45">
        <f>'VACCINATION ANALYSIS (PH ONLY)'!Z262</f>
        <v>3.9983206090010548E-2</v>
      </c>
      <c r="N377" s="45">
        <f>'VACCINATION ANALYSIS (PH ONLY)'!AA262</f>
        <v>4.4152116464028871E-4</v>
      </c>
      <c r="O377" s="45">
        <f>'VACCINATION ANALYSIS (PH ONLY)'!AB262</f>
        <v>0.22947030209533517</v>
      </c>
    </row>
    <row r="378" spans="2:15" ht="13.5" customHeight="1" x14ac:dyDescent="0.25">
      <c r="B378" s="45">
        <f>'VACCINATION ANALYSIS (PH ONLY)'!H363</f>
        <v>18.000000000000121</v>
      </c>
      <c r="C378" s="45">
        <f>'VACCINATION ANALYSIS (PH ONLY)'!I363</f>
        <v>0.87791213189994854</v>
      </c>
      <c r="D378" s="45">
        <f>'VACCINATION ANALYSIS (PH ONLY)'!J363</f>
        <v>4.4251135281079448E-2</v>
      </c>
      <c r="E378" s="45">
        <f>'VACCINATION ANALYSIS (PH ONLY)'!K363</f>
        <v>7.7049825526360166E-2</v>
      </c>
      <c r="F378" s="45">
        <f>'VACCINATION ANALYSIS (PH ONLY)'!L363</f>
        <v>7.8690729261483513E-4</v>
      </c>
      <c r="G378" s="45">
        <f>'VACCINATION ANALYSIS (PH ONLY)'!M363</f>
        <v>0</v>
      </c>
      <c r="J378" s="45">
        <f>'VACCINATION ANALYSIS (PH ONLY)'!W263</f>
        <v>18.000000000000131</v>
      </c>
      <c r="K378" s="45">
        <f>'VACCINATION ANALYSIS (PH ONLY)'!X263</f>
        <v>0.71481142254043373</v>
      </c>
      <c r="L378" s="45">
        <f>'VACCINATION ANALYSIS (PH ONLY)'!Y263</f>
        <v>1.4059185217838227E-2</v>
      </c>
      <c r="M378" s="45">
        <f>'VACCINATION ANALYSIS (PH ONLY)'!Z263</f>
        <v>4.032836705546379E-2</v>
      </c>
      <c r="N378" s="45">
        <f>'VACCINATION ANALYSIS (PH ONLY)'!AA263</f>
        <v>4.4473736863187639E-4</v>
      </c>
      <c r="O378" s="45">
        <f>'VACCINATION ANALYSIS (PH ONLY)'!AB263</f>
        <v>0.23035628781771159</v>
      </c>
    </row>
    <row r="379" spans="2:15" ht="13.5" customHeight="1" x14ac:dyDescent="0.25">
      <c r="B379" s="45">
        <f>'VACCINATION ANALYSIS (PH ONLY)'!H364</f>
        <v>18.050000000000122</v>
      </c>
      <c r="C379" s="45">
        <f>'VACCINATION ANALYSIS (PH ONLY)'!I364</f>
        <v>0.87624741858479749</v>
      </c>
      <c r="D379" s="45">
        <f>'VACCINATION ANALYSIS (PH ONLY)'!J364</f>
        <v>4.4809314445327708E-2</v>
      </c>
      <c r="E379" s="45">
        <f>'VACCINATION ANALYSIS (PH ONLY)'!K364</f>
        <v>7.814614419856597E-2</v>
      </c>
      <c r="F379" s="45">
        <f>'VACCINATION ANALYSIS (PH ONLY)'!L364</f>
        <v>7.9712277131176808E-4</v>
      </c>
      <c r="G379" s="45">
        <f>'VACCINATION ANALYSIS (PH ONLY)'!M364</f>
        <v>0</v>
      </c>
      <c r="J379" s="45">
        <f>'VACCINATION ANALYSIS (PH ONLY)'!W264</f>
        <v>18.050000000000132</v>
      </c>
      <c r="K379" s="45">
        <f>'VACCINATION ANALYSIS (PH ONLY)'!X264</f>
        <v>0.7134962791149313</v>
      </c>
      <c r="L379" s="45">
        <f>'VACCINATION ANALYSIS (PH ONLY)'!Y264</f>
        <v>1.4138002896388316E-2</v>
      </c>
      <c r="M379" s="45">
        <f>'VACCINATION ANALYSIS (PH ONLY)'!Z264</f>
        <v>4.0675472755049451E-2</v>
      </c>
      <c r="N379" s="45">
        <f>'VACCINATION ANALYSIS (PH ONLY)'!AA264</f>
        <v>4.4797169362295516E-4</v>
      </c>
      <c r="O379" s="45">
        <f>'VACCINATION ANALYSIS (PH ONLY)'!AB264</f>
        <v>0.231242273540088</v>
      </c>
    </row>
    <row r="380" spans="2:15" ht="13.5" customHeight="1" x14ac:dyDescent="0.25">
      <c r="B380" s="45">
        <f>'VACCINATION ANALYSIS (PH ONLY)'!H365</f>
        <v>18.100000000000122</v>
      </c>
      <c r="C380" s="45">
        <f>'VACCINATION ANALYSIS (PH ONLY)'!I365</f>
        <v>0.87456498333299504</v>
      </c>
      <c r="D380" s="45">
        <f>'VACCINATION ANALYSIS (PH ONLY)'!J365</f>
        <v>4.5371297817151213E-2</v>
      </c>
      <c r="E380" s="45">
        <f>'VACCINATION ANALYSIS (PH ONLY)'!K365</f>
        <v>7.9256252111934128E-2</v>
      </c>
      <c r="F380" s="45">
        <f>'VACCINATION ANALYSIS (PH ONLY)'!L365</f>
        <v>8.0746673792276473E-4</v>
      </c>
      <c r="G380" s="45">
        <f>'VACCINATION ANALYSIS (PH ONLY)'!M365</f>
        <v>0</v>
      </c>
      <c r="J380" s="45">
        <f>'VACCINATION ANALYSIS (PH ONLY)'!W265</f>
        <v>18.100000000000133</v>
      </c>
      <c r="K380" s="45">
        <f>'VACCINATION ANALYSIS (PH ONLY)'!X265</f>
        <v>0.7121795370865891</v>
      </c>
      <c r="L380" s="45">
        <f>'VACCINATION ANALYSIS (PH ONLY)'!Y265</f>
        <v>1.421646501200504E-2</v>
      </c>
      <c r="M380" s="45">
        <f>'VACCINATION ANALYSIS (PH ONLY)'!Z265</f>
        <v>4.1024514579628378E-2</v>
      </c>
      <c r="N380" s="45">
        <f>'VACCINATION ANALYSIS (PH ONLY)'!AA265</f>
        <v>4.5122405939371278E-4</v>
      </c>
      <c r="O380" s="45">
        <f>'VACCINATION ANALYSIS (PH ONLY)'!AB265</f>
        <v>0.23212825926246441</v>
      </c>
    </row>
    <row r="381" spans="2:15" ht="13.5" customHeight="1" x14ac:dyDescent="0.25">
      <c r="B381" s="45">
        <f>'VACCINATION ANALYSIS (PH ONLY)'!H366</f>
        <v>18.150000000000123</v>
      </c>
      <c r="C381" s="45">
        <f>'VACCINATION ANALYSIS (PH ONLY)'!I366</f>
        <v>0.87286480013864554</v>
      </c>
      <c r="D381" s="45">
        <f>'VACCINATION ANALYSIS (PH ONLY)'!J366</f>
        <v>4.5937017705655336E-2</v>
      </c>
      <c r="E381" s="45">
        <f>'VACCINATION ANALYSIS (PH ONLY)'!K366</f>
        <v>8.0380242098249816E-2</v>
      </c>
      <c r="F381" s="45">
        <f>'VACCINATION ANALYSIS (PH ONLY)'!L366</f>
        <v>8.1794005745281677E-4</v>
      </c>
      <c r="G381" s="45">
        <f>'VACCINATION ANALYSIS (PH ONLY)'!M366</f>
        <v>0</v>
      </c>
      <c r="J381" s="45">
        <f>'VACCINATION ANALYSIS (PH ONLY)'!W266</f>
        <v>18.150000000000134</v>
      </c>
      <c r="K381" s="45">
        <f>'VACCINATION ANALYSIS (PH ONLY)'!X266</f>
        <v>0.71086121720410944</v>
      </c>
      <c r="L381" s="45">
        <f>'VACCINATION ANALYSIS (PH ONLY)'!Y266</f>
        <v>1.4294559797639276E-2</v>
      </c>
      <c r="M381" s="45">
        <f>'VACCINATION ANALYSIS (PH ONLY)'!Z266</f>
        <v>4.1375483630466073E-2</v>
      </c>
      <c r="N381" s="45">
        <f>'VACCINATION ANALYSIS (PH ONLY)'!AA266</f>
        <v>4.5449438302589394E-4</v>
      </c>
      <c r="O381" s="45">
        <f>'VACCINATION ANALYSIS (PH ONLY)'!AB266</f>
        <v>0.23301424498484083</v>
      </c>
    </row>
    <row r="382" spans="2:15" ht="13.5" customHeight="1" x14ac:dyDescent="0.25">
      <c r="B382" s="45">
        <f>'VACCINATION ANALYSIS (PH ONLY)'!H367</f>
        <v>18.200000000000124</v>
      </c>
      <c r="C382" s="45">
        <f>'VACCINATION ANALYSIS (PH ONLY)'!I367</f>
        <v>0.87114684770808581</v>
      </c>
      <c r="D382" s="45">
        <f>'VACCINATION ANALYSIS (PH ONLY)'!J367</f>
        <v>4.650640342691064E-2</v>
      </c>
      <c r="E382" s="45">
        <f>'VACCINATION ANALYSIS (PH ONLY)'!K367</f>
        <v>8.1518205285972048E-2</v>
      </c>
      <c r="F382" s="45">
        <f>'VACCINATION ANALYSIS (PH ONLY)'!L367</f>
        <v>8.285435790353513E-4</v>
      </c>
      <c r="G382" s="45">
        <f>'VACCINATION ANALYSIS (PH ONLY)'!M367</f>
        <v>0</v>
      </c>
      <c r="J382" s="45">
        <f>'VACCINATION ANALYSIS (PH ONLY)'!W267</f>
        <v>18.200000000000134</v>
      </c>
      <c r="K382" s="45">
        <f>'VACCINATION ANALYSIS (PH ONLY)'!X267</f>
        <v>0.70954134051473272</v>
      </c>
      <c r="L382" s="45">
        <f>'VACCINATION ANALYSIS (PH ONLY)'!Y267</f>
        <v>1.4372275480187069E-2</v>
      </c>
      <c r="M382" s="45">
        <f>'VACCINATION ANALYSIS (PH ONLY)'!Z267</f>
        <v>4.1728370719044311E-2</v>
      </c>
      <c r="N382" s="45">
        <f>'VACCINATION ANALYSIS (PH ONLY)'!AA267</f>
        <v>4.5778257890104055E-4</v>
      </c>
      <c r="O382" s="45">
        <f>'VACCINATION ANALYSIS (PH ONLY)'!AB267</f>
        <v>0.23390023070721724</v>
      </c>
    </row>
    <row r="383" spans="2:15" ht="13.5" customHeight="1" x14ac:dyDescent="0.25">
      <c r="B383" s="45">
        <f>'VACCINATION ANALYSIS (PH ONLY)'!H368</f>
        <v>18.250000000000124</v>
      </c>
      <c r="C383" s="45">
        <f>'VACCINATION ANALYSIS (PH ONLY)'!I368</f>
        <v>0.86941110956094214</v>
      </c>
      <c r="D383" s="45">
        <f>'VACCINATION ANALYSIS (PH ONLY)'!J368</f>
        <v>4.707938127760232E-2</v>
      </c>
      <c r="E383" s="45">
        <f>'VACCINATION ANALYSIS (PH ONLY)'!K368</f>
        <v>8.2670231026216956E-2</v>
      </c>
      <c r="F383" s="45">
        <f>'VACCINATION ANALYSIS (PH ONLY)'!L368</f>
        <v>8.3927813524254681E-4</v>
      </c>
      <c r="G383" s="45">
        <f>'VACCINATION ANALYSIS (PH ONLY)'!M368</f>
        <v>0</v>
      </c>
      <c r="J383" s="45">
        <f>'VACCINATION ANALYSIS (PH ONLY)'!W268</f>
        <v>18.250000000000135</v>
      </c>
      <c r="K383" s="45">
        <f>'VACCINATION ANALYSIS (PH ONLY)'!X268</f>
        <v>0.70821992836111736</v>
      </c>
      <c r="L383" s="45">
        <f>'VACCINATION ANALYSIS (PH ONLY)'!Y268</f>
        <v>1.4449600283721553E-2</v>
      </c>
      <c r="M383" s="45">
        <f>'VACCINATION ANALYSIS (PH ONLY)'!Z268</f>
        <v>4.2083166366951467E-2</v>
      </c>
      <c r="N383" s="45">
        <f>'VACCINATION ANALYSIS (PH ONLY)'!AA268</f>
        <v>4.6108855869947624E-4</v>
      </c>
      <c r="O383" s="45">
        <f>'VACCINATION ANALYSIS (PH ONLY)'!AB268</f>
        <v>0.23478621642959366</v>
      </c>
    </row>
    <row r="384" spans="2:15" ht="13.5" customHeight="1" x14ac:dyDescent="0.25">
      <c r="B384" s="45">
        <f>'VACCINATION ANALYSIS (PH ONLY)'!H369</f>
        <v>18.300000000000125</v>
      </c>
      <c r="C384" s="45">
        <f>'VACCINATION ANALYSIS (PH ONLY)'!I369</f>
        <v>0.86765757412973243</v>
      </c>
      <c r="D384" s="45">
        <f>'VACCINATION ANALYSIS (PH ONLY)'!J369</f>
        <v>4.7655874510762725E-2</v>
      </c>
      <c r="E384" s="45">
        <f>'VACCINATION ANALYSIS (PH ONLY)'!K369</f>
        <v>8.3836406818118436E-2</v>
      </c>
      <c r="F384" s="45">
        <f>'VACCINATION ANALYSIS (PH ONLY)'!L369</f>
        <v>8.5014454138983883E-4</v>
      </c>
      <c r="G384" s="45">
        <f>'VACCINATION ANALYSIS (PH ONLY)'!M369</f>
        <v>0</v>
      </c>
      <c r="J384" s="45">
        <f>'VACCINATION ANALYSIS (PH ONLY)'!W269</f>
        <v>18.300000000000136</v>
      </c>
      <c r="K384" s="45">
        <f>'VACCINATION ANALYSIS (PH ONLY)'!X269</f>
        <v>0.70689700237811026</v>
      </c>
      <c r="L384" s="45">
        <f>'VACCINATION ANALYSIS (PH ONLY)'!Y269</f>
        <v>1.4526522432750722E-2</v>
      </c>
      <c r="M384" s="45">
        <f>'VACCINATION ANALYSIS (PH ONLY)'!Z269</f>
        <v>4.2439860805853297E-2</v>
      </c>
      <c r="N384" s="45">
        <f>'VACCINATION ANALYSIS (PH ONLY)'!AA269</f>
        <v>4.6441223140002873E-4</v>
      </c>
      <c r="O384" s="45">
        <f>'VACCINATION ANALYSIS (PH ONLY)'!AB269</f>
        <v>0.23567220215197007</v>
      </c>
    </row>
    <row r="385" spans="2:15" ht="13.5" customHeight="1" x14ac:dyDescent="0.25">
      <c r="B385" s="45">
        <f>'VACCINATION ANALYSIS (PH ONLY)'!H370</f>
        <v>18.350000000000126</v>
      </c>
      <c r="C385" s="45">
        <f>'VACCINATION ANALYSIS (PH ONLY)'!I370</f>
        <v>0.86588623485786975</v>
      </c>
      <c r="D385" s="45">
        <f>'VACCINATION ANALYSIS (PH ONLY)'!J370</f>
        <v>4.8235803313681477E-2</v>
      </c>
      <c r="E385" s="45">
        <f>'VACCINATION ANALYSIS (PH ONLY)'!K370</f>
        <v>8.501681823361687E-2</v>
      </c>
      <c r="F385" s="45">
        <f>'VACCINATION ANALYSIS (PH ONLY)'!L370</f>
        <v>8.6114359483511051E-4</v>
      </c>
      <c r="G385" s="45">
        <f>'VACCINATION ANALYSIS (PH ONLY)'!M370</f>
        <v>0</v>
      </c>
      <c r="J385" s="45">
        <f>'VACCINATION ANALYSIS (PH ONLY)'!W270</f>
        <v>18.350000000000136</v>
      </c>
      <c r="K385" s="45">
        <f>'VACCINATION ANALYSIS (PH ONLY)'!X270</f>
        <v>0.70557258448941451</v>
      </c>
      <c r="L385" s="45">
        <f>'VACCINATION ANALYSIS (PH ONLY)'!Y270</f>
        <v>1.4603030155499741E-2</v>
      </c>
      <c r="M385" s="45">
        <f>'VACCINATION ANALYSIS (PH ONLY)'!Z270</f>
        <v>4.2798443977544003E-2</v>
      </c>
      <c r="N385" s="45">
        <f>'VACCINATION ANALYSIS (PH ONLY)'!AA270</f>
        <v>4.6775350328050771E-4</v>
      </c>
      <c r="O385" s="45">
        <f>'VACCINATION ANALYSIS (PH ONLY)'!AB270</f>
        <v>0.23655818787434649</v>
      </c>
    </row>
    <row r="386" spans="2:15" ht="13.5" customHeight="1" x14ac:dyDescent="0.25">
      <c r="B386" s="45">
        <f>'VACCINATION ANALYSIS (PH ONLY)'!H371</f>
        <v>18.400000000000126</v>
      </c>
      <c r="C386" s="45">
        <f>'VACCINATION ANALYSIS (PH ONLY)'!I371</f>
        <v>0.86409709029590875</v>
      </c>
      <c r="D386" s="45">
        <f>'VACCINATION ANALYSIS (PH ONLY)'!J371</f>
        <v>4.8819084788088475E-2</v>
      </c>
      <c r="E386" s="45">
        <f>'VACCINATION ANALYSIS (PH ONLY)'!K371</f>
        <v>8.621154884173271E-2</v>
      </c>
      <c r="F386" s="45">
        <f>'VACCINATION ANALYSIS (PH ONLY)'!L371</f>
        <v>8.7227607427306877E-4</v>
      </c>
      <c r="G386" s="45">
        <f>'VACCINATION ANALYSIS (PH ONLY)'!M371</f>
        <v>0</v>
      </c>
      <c r="J386" s="45">
        <f>'VACCINATION ANALYSIS (PH ONLY)'!W271</f>
        <v>18.400000000000137</v>
      </c>
      <c r="K386" s="45">
        <f>'VACCINATION ANALYSIS (PH ONLY)'!X271</f>
        <v>0.70424669690414954</v>
      </c>
      <c r="L386" s="45">
        <f>'VACCINATION ANALYSIS (PH ONLY)'!Y271</f>
        <v>1.467911168721619E-2</v>
      </c>
      <c r="M386" s="45">
        <f>'VACCINATION ANALYSIS (PH ONLY)'!Z271</f>
        <v>4.3158905534078341E-2</v>
      </c>
      <c r="N386" s="45">
        <f>'VACCINATION ANALYSIS (PH ONLY)'!AA271</f>
        <v>4.7111227791893573E-4</v>
      </c>
      <c r="O386" s="45">
        <f>'VACCINATION ANALYSIS (PH ONLY)'!AB271</f>
        <v>0.2374441735967229</v>
      </c>
    </row>
    <row r="387" spans="2:15" ht="13.5" customHeight="1" x14ac:dyDescent="0.25">
      <c r="B387" s="45">
        <f>'VACCINATION ANALYSIS (PH ONLY)'!H372</f>
        <v>18.450000000000127</v>
      </c>
      <c r="C387" s="45">
        <f>'VACCINATION ANALYSIS (PH ONLY)'!I372</f>
        <v>0.86229014419589334</v>
      </c>
      <c r="D387" s="45">
        <f>'VACCINATION ANALYSIS (PH ONLY)'!J372</f>
        <v>4.9405632932703614E-2</v>
      </c>
      <c r="E387" s="45">
        <f>'VACCINATION ANALYSIS (PH ONLY)'!K372</f>
        <v>8.7420680132380635E-2</v>
      </c>
      <c r="F387" s="45">
        <f>'VACCINATION ANALYSIS (PH ONLY)'!L372</f>
        <v>8.8354273902534989E-4</v>
      </c>
      <c r="G387" s="45">
        <f>'VACCINATION ANALYSIS (PH ONLY)'!M372</f>
        <v>0</v>
      </c>
      <c r="J387" s="45">
        <f>'VACCINATION ANALYSIS (PH ONLY)'!W272</f>
        <v>18.450000000000138</v>
      </c>
      <c r="K387" s="45">
        <f>'VACCINATION ANALYSIS (PH ONLY)'!X272</f>
        <v>0.7029193621133093</v>
      </c>
      <c r="L387" s="45">
        <f>'VACCINATION ANALYSIS (PH ONLY)'!Y272</f>
        <v>1.4754755273497001E-2</v>
      </c>
      <c r="M387" s="45">
        <f>'VACCINATION ANALYSIS (PH ONLY)'!Z272</f>
        <v>4.3521234837985319E-2</v>
      </c>
      <c r="N387" s="45">
        <f>'VACCINATION ANALYSIS (PH ONLY)'!AA272</f>
        <v>4.7448845619553948E-4</v>
      </c>
      <c r="O387" s="45">
        <f>'VACCINATION ANALYSIS (PH ONLY)'!AB272</f>
        <v>0.23833015931909932</v>
      </c>
    </row>
    <row r="388" spans="2:15" ht="13.5" customHeight="1" x14ac:dyDescent="0.25">
      <c r="B388" s="45">
        <f>'VACCINATION ANALYSIS (PH ONLY)'!H373</f>
        <v>18.500000000000128</v>
      </c>
      <c r="C388" s="45">
        <f>'VACCINATION ANALYSIS (PH ONLY)'!I373</f>
        <v>0.86046540560364448</v>
      </c>
      <c r="D388" s="45">
        <f>'VACCINATION ANALYSIS (PH ONLY)'!J373</f>
        <v>4.9995358628247388E-2</v>
      </c>
      <c r="E388" s="45">
        <f>'VACCINATION ANALYSIS (PH ONLY)'!K373</f>
        <v>8.8644291439784223E-2</v>
      </c>
      <c r="F388" s="45">
        <f>'VACCINATION ANALYSIS (PH ONLY)'!L373</f>
        <v>8.9494432832689752E-4</v>
      </c>
      <c r="G388" s="45">
        <f>'VACCINATION ANALYSIS (PH ONLY)'!M373</f>
        <v>0</v>
      </c>
      <c r="J388" s="45">
        <f>'VACCINATION ANALYSIS (PH ONLY)'!W273</f>
        <v>18.500000000000139</v>
      </c>
      <c r="K388" s="45">
        <f>'VACCINATION ANALYSIS (PH ONLY)'!X273</f>
        <v>0.70159060288611597</v>
      </c>
      <c r="L388" s="45">
        <f>'VACCINATION ANALYSIS (PH ONLY)'!Y273</f>
        <v>1.4829949173635528E-2</v>
      </c>
      <c r="M388" s="45">
        <f>'VACCINATION ANALYSIS (PH ONLY)'!Z273</f>
        <v>4.3885420962564328E-2</v>
      </c>
      <c r="N388" s="45">
        <f>'VACCINATION ANALYSIS (PH ONLY)'!AA273</f>
        <v>4.7788193629550948E-4</v>
      </c>
      <c r="O388" s="45">
        <f>'VACCINATION ANALYSIS (PH ONLY)'!AB273</f>
        <v>0.23921614504147573</v>
      </c>
    </row>
    <row r="389" spans="2:15" ht="13.5" customHeight="1" x14ac:dyDescent="0.25">
      <c r="B389" s="45">
        <f>'VACCINATION ANALYSIS (PH ONLY)'!H374</f>
        <v>18.550000000000129</v>
      </c>
      <c r="C389" s="45">
        <f>'VACCINATION ANALYSIS (PH ONLY)'!I374</f>
        <v>0.85862288894883676</v>
      </c>
      <c r="D389" s="45">
        <f>'VACCINATION ANALYSIS (PH ONLY)'!J374</f>
        <v>5.0588169625004113E-2</v>
      </c>
      <c r="E389" s="45">
        <f>'VACCINATION ANALYSIS (PH ONLY)'!K374</f>
        <v>8.9882459865553196E-2</v>
      </c>
      <c r="F389" s="45">
        <f>'VACCINATION ANALYSIS (PH ONLY)'!L374</f>
        <v>9.0648156060919491E-4</v>
      </c>
      <c r="G389" s="45">
        <f>'VACCINATION ANALYSIS (PH ONLY)'!M374</f>
        <v>0</v>
      </c>
      <c r="J389" s="45">
        <f>'VACCINATION ANALYSIS (PH ONLY)'!W274</f>
        <v>18.550000000000139</v>
      </c>
      <c r="K389" s="45">
        <f>'VACCINATION ANALYSIS (PH ONLY)'!X274</f>
        <v>0.70026044226627238</v>
      </c>
      <c r="L389" s="45">
        <f>'VACCINATION ANALYSIS (PH ONLY)'!Y274</f>
        <v>1.4904681663987335E-2</v>
      </c>
      <c r="M389" s="45">
        <f>'VACCINATION ANALYSIS (PH ONLY)'!Z274</f>
        <v>4.4251452692263694E-2</v>
      </c>
      <c r="N389" s="45">
        <f>'VACCINATION ANALYSIS (PH ONLY)'!AA274</f>
        <v>4.8129261371252641E-4</v>
      </c>
      <c r="O389" s="45">
        <f>'VACCINATION ANALYSIS (PH ONLY)'!AB274</f>
        <v>0.24010213076385215</v>
      </c>
    </row>
    <row r="390" spans="2:15" ht="13.5" customHeight="1" x14ac:dyDescent="0.25">
      <c r="B390" s="45">
        <f>'VACCINATION ANALYSIS (PH ONLY)'!H375</f>
        <v>18.600000000000129</v>
      </c>
      <c r="C390" s="45">
        <f>'VACCINATION ANALYSIS (PH ONLY)'!I375</f>
        <v>0.85676261413270594</v>
      </c>
      <c r="D390" s="45">
        <f>'VACCINATION ANALYSIS (PH ONLY)'!J375</f>
        <v>5.1183970533029817E-2</v>
      </c>
      <c r="E390" s="45">
        <f>'VACCINATION ANALYSIS (PH ONLY)'!K375</f>
        <v>9.1135260201486351E-2</v>
      </c>
      <c r="F390" s="45">
        <f>'VACCINATION ANALYSIS (PH ONLY)'!L375</f>
        <v>9.1815513278094827E-4</v>
      </c>
      <c r="G390" s="45">
        <f>'VACCINATION ANALYSIS (PH ONLY)'!M375</f>
        <v>0</v>
      </c>
      <c r="J390" s="45">
        <f>'VACCINATION ANALYSIS (PH ONLY)'!W275</f>
        <v>18.60000000000014</v>
      </c>
      <c r="K390" s="45">
        <f>'VACCINATION ANALYSIS (PH ONLY)'!X275</f>
        <v>0.6989289035681121</v>
      </c>
      <c r="L390" s="45">
        <f>'VACCINATION ANALYSIS (PH ONLY)'!Y275</f>
        <v>1.4978941041353104E-2</v>
      </c>
      <c r="M390" s="45">
        <f>'VACCINATION ANALYSIS (PH ONLY)'!Z275</f>
        <v>4.461931852314234E-2</v>
      </c>
      <c r="N390" s="45">
        <f>'VACCINATION ANALYSIS (PH ONLY)'!AA275</f>
        <v>4.8472038125306244E-4</v>
      </c>
      <c r="O390" s="45">
        <f>'VACCINATION ANALYSIS (PH ONLY)'!AB275</f>
        <v>0.24098811648622856</v>
      </c>
    </row>
    <row r="391" spans="2:15" ht="13.5" customHeight="1" x14ac:dyDescent="0.25">
      <c r="B391" s="45">
        <f>'VACCINATION ANALYSIS (PH ONLY)'!H376</f>
        <v>18.65000000000013</v>
      </c>
      <c r="C391" s="45">
        <f>'VACCINATION ANALYSIS (PH ONLY)'!I376</f>
        <v>0.85488460661323507</v>
      </c>
      <c r="D391" s="45">
        <f>'VACCINATION ANALYSIS (PH ONLY)'!J376</f>
        <v>5.1782662815094235E-2</v>
      </c>
      <c r="E391" s="45">
        <f>'VACCINATION ANALYSIS (PH ONLY)'!K376</f>
        <v>9.2402764852166946E-2</v>
      </c>
      <c r="F391" s="45">
        <f>'VACCINATION ANALYSIS (PH ONLY)'!L376</f>
        <v>9.2996571950683144E-4</v>
      </c>
      <c r="G391" s="45">
        <f>'VACCINATION ANALYSIS (PH ONLY)'!M376</f>
        <v>0</v>
      </c>
      <c r="J391" s="45">
        <f>'VACCINATION ANALYSIS (PH ONLY)'!W276</f>
        <v>18.650000000000141</v>
      </c>
      <c r="K391" s="45">
        <f>'VACCINATION ANALYSIS (PH ONLY)'!X276</f>
        <v>0.69759601037265118</v>
      </c>
      <c r="L391" s="45">
        <f>'VACCINATION ANALYSIS (PH ONLY)'!Y276</f>
        <v>1.5052715626377219E-2</v>
      </c>
      <c r="M391" s="45">
        <f>'VACCINATION ANALYSIS (PH ONLY)'!Z276</f>
        <v>4.4989006663414939E-2</v>
      </c>
      <c r="N391" s="45">
        <f>'VACCINATION ANALYSIS (PH ONLY)'!AA276</f>
        <v>4.8816512904146326E-4</v>
      </c>
      <c r="O391" s="45">
        <f>'VACCINATION ANALYSIS (PH ONLY)'!AB276</f>
        <v>0.24187410220860497</v>
      </c>
    </row>
    <row r="392" spans="2:15" ht="13.5" customHeight="1" x14ac:dyDescent="0.25">
      <c r="B392" s="45">
        <f>'VACCINATION ANALYSIS (PH ONLY)'!H377</f>
        <v>18.700000000000131</v>
      </c>
      <c r="C392" s="45">
        <f>'VACCINATION ANALYSIS (PH ONLY)'!I377</f>
        <v>0.85298889748765361</v>
      </c>
      <c r="D392" s="45">
        <f>'VACCINATION ANALYSIS (PH ONLY)'!J377</f>
        <v>5.2384144782445345E-2</v>
      </c>
      <c r="E392" s="45">
        <f>'VACCINATION ANALYSIS (PH ONLY)'!K377</f>
        <v>9.3685043757419456E-2</v>
      </c>
      <c r="F392" s="45">
        <f>'VACCINATION ANALYSIS (PH ONLY)'!L377</f>
        <v>9.4191397248493509E-4</v>
      </c>
      <c r="G392" s="45">
        <f>'VACCINATION ANALYSIS (PH ONLY)'!M377</f>
        <v>0</v>
      </c>
      <c r="J392" s="45">
        <f>'VACCINATION ANALYSIS (PH ONLY)'!W277</f>
        <v>18.700000000000141</v>
      </c>
      <c r="K392" s="45">
        <f>'VACCINATION ANALYSIS (PH ONLY)'!X277</f>
        <v>0.69626178652354254</v>
      </c>
      <c r="L392" s="45">
        <f>'VACCINATION ANALYSIS (PH ONLY)'!Y277</f>
        <v>1.5125993766960414E-2</v>
      </c>
      <c r="M392" s="45">
        <f>'VACCINATION ANALYSIS (PH ONLY)'!Z277</f>
        <v>4.5360505034080886E-2</v>
      </c>
      <c r="N392" s="45">
        <f>'VACCINATION ANALYSIS (PH ONLY)'!AA277</f>
        <v>4.9162674452580732E-4</v>
      </c>
      <c r="O392" s="45">
        <f>'VACCINATION ANALYSIS (PH ONLY)'!AB277</f>
        <v>0.24276008793098139</v>
      </c>
    </row>
    <row r="393" spans="2:15" ht="13.5" customHeight="1" x14ac:dyDescent="0.25">
      <c r="B393" s="45">
        <f>'VACCINATION ANALYSIS (PH ONLY)'!H378</f>
        <v>18.750000000000131</v>
      </c>
      <c r="C393" s="45">
        <f>'VACCINATION ANALYSIS (PH ONLY)'!I378</f>
        <v>0.85107552357210081</v>
      </c>
      <c r="D393" s="45">
        <f>'VACCINATION ANALYSIS (PH ONLY)'!J378</f>
        <v>5.2988311593482294E-2</v>
      </c>
      <c r="E393" s="45">
        <f>'VACCINATION ANALYSIS (PH ONLY)'!K378</f>
        <v>9.4982164314696818E-2</v>
      </c>
      <c r="F393" s="45">
        <f>'VACCINATION ANALYSIS (PH ONLY)'!L378</f>
        <v>9.5400051972357666E-4</v>
      </c>
      <c r="G393" s="45">
        <f>'VACCINATION ANALYSIS (PH ONLY)'!M378</f>
        <v>0</v>
      </c>
      <c r="J393" s="45">
        <f>'VACCINATION ANALYSIS (PH ONLY)'!W278</f>
        <v>18.750000000000142</v>
      </c>
      <c r="K393" s="45">
        <f>'VACCINATION ANALYSIS (PH ONLY)'!X278</f>
        <v>0.69492625612292713</v>
      </c>
      <c r="L393" s="45">
        <f>'VACCINATION ANALYSIS (PH ONLY)'!Y278</f>
        <v>1.5198763841685023E-2</v>
      </c>
      <c r="M393" s="45">
        <f>'VACCINATION ANALYSIS (PH ONLY)'!Z278</f>
        <v>4.573380126963749E-2</v>
      </c>
      <c r="N393" s="45">
        <f>'VACCINATION ANALYSIS (PH ONLY)'!AA278</f>
        <v>4.9510511248455121E-4</v>
      </c>
      <c r="O393" s="45">
        <f>'VACCINATION ANALYSIS (PH ONLY)'!AB278</f>
        <v>0.2436460736533578</v>
      </c>
    </row>
    <row r="394" spans="2:15" ht="13.5" customHeight="1" x14ac:dyDescent="0.25">
      <c r="B394" s="45">
        <f>'VACCINATION ANALYSIS (PH ONLY)'!H379</f>
        <v>18.800000000000132</v>
      </c>
      <c r="C394" s="45">
        <f>'VACCINATION ANALYSIS (PH ONLY)'!I379</f>
        <v>0.84914452747829172</v>
      </c>
      <c r="D394" s="45">
        <f>'VACCINATION ANALYSIS (PH ONLY)'!J379</f>
        <v>5.3595055255421305E-2</v>
      </c>
      <c r="E394" s="45">
        <f>'VACCINATION ANALYSIS (PH ONLY)'!K379</f>
        <v>9.6294191301472168E-2</v>
      </c>
      <c r="F394" s="45">
        <f>'VACCINATION ANALYSIS (PH ONLY)'!L379</f>
        <v>9.6622596481814804E-4</v>
      </c>
      <c r="G394" s="45">
        <f>'VACCINATION ANALYSIS (PH ONLY)'!M379</f>
        <v>0</v>
      </c>
      <c r="J394" s="45">
        <f>'VACCINATION ANALYSIS (PH ONLY)'!W279</f>
        <v>18.800000000000143</v>
      </c>
      <c r="K394" s="45">
        <f>'VACCINATION ANALYSIS (PH ONLY)'!X279</f>
        <v>0.69358944352719565</v>
      </c>
      <c r="L394" s="45">
        <f>'VACCINATION ANALYSIS (PH ONLY)'!Y279</f>
        <v>1.5271014263251012E-2</v>
      </c>
      <c r="M394" s="45">
        <f>'VACCINATION ANALYSIS (PH ONLY)'!Z279</f>
        <v>4.6108882718877801E-2</v>
      </c>
      <c r="N394" s="45">
        <f>'VACCINATION ANALYSIS (PH ONLY)'!AA279</f>
        <v>4.9860011503396421E-4</v>
      </c>
      <c r="O394" s="45">
        <f>'VACCINATION ANALYSIS (PH ONLY)'!AB279</f>
        <v>0.24453205937573422</v>
      </c>
    </row>
    <row r="395" spans="2:15" ht="13.5" customHeight="1" x14ac:dyDescent="0.25">
      <c r="B395" s="45">
        <f>'VACCINATION ANALYSIS (PH ONLY)'!H380</f>
        <v>18.850000000000133</v>
      </c>
      <c r="C395" s="45">
        <f>'VACCINATION ANALYSIS (PH ONLY)'!I380</f>
        <v>0.84719595768702904</v>
      </c>
      <c r="D395" s="45">
        <f>'VACCINATION ANALYSIS (PH ONLY)'!J380</f>
        <v>5.4204264629035791E-2</v>
      </c>
      <c r="E395" s="45">
        <f>'VACCINATION ANALYSIS (PH ONLY)'!K380</f>
        <v>9.7621186797709675E-2</v>
      </c>
      <c r="F395" s="45">
        <f>'VACCINATION ANALYSIS (PH ONLY)'!L380</f>
        <v>9.7859088622869622E-4</v>
      </c>
      <c r="G395" s="45">
        <f>'VACCINATION ANALYSIS (PH ONLY)'!M380</f>
        <v>0</v>
      </c>
      <c r="J395" s="45">
        <f>'VACCINATION ANALYSIS (PH ONLY)'!W280</f>
        <v>18.850000000000144</v>
      </c>
      <c r="K395" s="45">
        <f>'VACCINATION ANALYSIS (PH ONLY)'!X280</f>
        <v>0.69225137334265185</v>
      </c>
      <c r="L395" s="45">
        <f>'VACCINATION ANALYSIS (PH ONLY)'!Y280</f>
        <v>1.5342733481921441E-2</v>
      </c>
      <c r="M395" s="45">
        <f>'VACCINATION ANALYSIS (PH ONLY)'!Z280</f>
        <v>4.648573644577271E-2</v>
      </c>
      <c r="N395" s="45">
        <f>'VACCINATION ANALYSIS (PH ONLY)'!AA280</f>
        <v>5.0211163163634887E-4</v>
      </c>
      <c r="O395" s="45">
        <f>'VACCINATION ANALYSIS (PH ONLY)'!AB280</f>
        <v>0.24541804509811063</v>
      </c>
    </row>
    <row r="396" spans="2:15" ht="13.5" customHeight="1" x14ac:dyDescent="0.25">
      <c r="B396" s="45">
        <f>'VACCINATION ANALYSIS (PH ONLY)'!H381</f>
        <v>18.900000000000134</v>
      </c>
      <c r="C396" s="45">
        <f>'VACCINATION ANALYSIS (PH ONLY)'!I381</f>
        <v>0.84522986861840477</v>
      </c>
      <c r="D396" s="45">
        <f>'VACCINATION ANALYSIS (PH ONLY)'!J381</f>
        <v>5.4815825436549351E-2</v>
      </c>
      <c r="E396" s="45">
        <f>'VACCINATION ANALYSIS (PH ONLY)'!K381</f>
        <v>9.8963210108489741E-2</v>
      </c>
      <c r="F396" s="45">
        <f>'VACCINATION ANALYSIS (PH ONLY)'!L381</f>
        <v>9.9109583655894993E-4</v>
      </c>
      <c r="G396" s="45">
        <f>'VACCINATION ANALYSIS (PH ONLY)'!M381</f>
        <v>0</v>
      </c>
      <c r="J396" s="45">
        <f>'VACCINATION ANALYSIS (PH ONLY)'!W281</f>
        <v>18.900000000000144</v>
      </c>
      <c r="K396" s="45">
        <f>'VACCINATION ANALYSIS (PH ONLY)'!X281</f>
        <v>0.69091207042108438</v>
      </c>
      <c r="L396" s="45">
        <f>'VACCINATION ANALYSIS (PH ONLY)'!Y281</f>
        <v>1.5413909988975535E-2</v>
      </c>
      <c r="M396" s="45">
        <f>'VACCINATION ANALYSIS (PH ONLY)'!Z281</f>
        <v>4.6864349230438467E-2</v>
      </c>
      <c r="N396" s="45">
        <f>'VACCINATION ANALYSIS (PH ONLY)'!AA281</f>
        <v>5.0563953910905254E-4</v>
      </c>
      <c r="O396" s="45">
        <f>'VACCINATION ANALYSIS (PH ONLY)'!AB281</f>
        <v>0.24630403082048705</v>
      </c>
    </row>
    <row r="397" spans="2:15" ht="13.5" customHeight="1" x14ac:dyDescent="0.25">
      <c r="B397" s="45">
        <f>'VACCINATION ANALYSIS (PH ONLY)'!H382</f>
        <v>18.950000000000134</v>
      </c>
      <c r="C397" s="45">
        <f>'VACCINATION ANALYSIS (PH ONLY)'!I382</f>
        <v>0.84324632069853755</v>
      </c>
      <c r="D397" s="45">
        <f>'VACCINATION ANALYSIS (PH ONLY)'!J382</f>
        <v>5.5429620272758141E-2</v>
      </c>
      <c r="E397" s="45">
        <f>'VACCINATION ANALYSIS (PH ONLY)'!K382</f>
        <v>0.10032031768686901</v>
      </c>
      <c r="F397" s="45">
        <f>'VACCINATION ANALYSIS (PH ONLY)'!L382</f>
        <v>1.0037413418375262E-3</v>
      </c>
      <c r="G397" s="45">
        <f>'VACCINATION ANALYSIS (PH ONLY)'!M382</f>
        <v>0</v>
      </c>
      <c r="J397" s="45">
        <f>'VACCINATION ANALYSIS (PH ONLY)'!W282</f>
        <v>18.950000000000145</v>
      </c>
      <c r="K397" s="45">
        <f>'VACCINATION ANALYSIS (PH ONLY)'!X282</f>
        <v>0.68957155985524143</v>
      </c>
      <c r="L397" s="45">
        <f>'VACCINATION ANALYSIS (PH ONLY)'!Y282</f>
        <v>1.5484532320167881E-2</v>
      </c>
      <c r="M397" s="45">
        <f>'VACCINATION ANALYSIS (PH ONLY)'!Z282</f>
        <v>4.7244707570188858E-2</v>
      </c>
      <c r="N397" s="45">
        <f>'VACCINATION ANALYSIS (PH ONLY)'!AA282</f>
        <v>5.0918371163427556E-4</v>
      </c>
      <c r="O397" s="45">
        <f>'VACCINATION ANALYSIS (PH ONLY)'!AB282</f>
        <v>0.24719001654286346</v>
      </c>
    </row>
    <row r="398" spans="2:15" ht="13.5" customHeight="1" x14ac:dyDescent="0.25">
      <c r="B398" s="45">
        <f>'VACCINATION ANALYSIS (PH ONLY)'!H383</f>
        <v>19.000000000000135</v>
      </c>
      <c r="C398" s="45">
        <f>'VACCINATION ANALYSIS (PH ONLY)'!I383</f>
        <v>0.8412453804226917</v>
      </c>
      <c r="D398" s="45">
        <f>'VACCINATION ANALYSIS (PH ONLY)'!J383</f>
        <v>5.6045528619454665E-2</v>
      </c>
      <c r="E398" s="45">
        <f>'VACCINATION ANALYSIS (PH ONLY)'!K383</f>
        <v>0.10169256305705397</v>
      </c>
      <c r="F398" s="45">
        <f>'VACCINATION ANALYSIS (PH ONLY)'!L383</f>
        <v>1.0165279008020702E-3</v>
      </c>
      <c r="G398" s="45">
        <f>'VACCINATION ANALYSIS (PH ONLY)'!M383</f>
        <v>0</v>
      </c>
      <c r="J398" s="45">
        <f>'VACCINATION ANALYSIS (PH ONLY)'!W283</f>
        <v>19.000000000000146</v>
      </c>
      <c r="K398" s="45">
        <f>'VACCINATION ANALYSIS (PH ONLY)'!X283</f>
        <v>0.68822986697422217</v>
      </c>
      <c r="L398" s="45">
        <f>'VACCINATION ANALYSIS (PH ONLY)'!Y283</f>
        <v>1.5554589059191878E-2</v>
      </c>
      <c r="M398" s="45">
        <f>'VACCINATION ANALYSIS (PH ONLY)'!Z283</f>
        <v>4.7626797680673023E-2</v>
      </c>
      <c r="N398" s="45">
        <f>'VACCINATION ANALYSIS (PH ONLY)'!AA283</f>
        <v>5.1274402076967177E-4</v>
      </c>
      <c r="O398" s="45">
        <f>'VACCINATION ANALYSIS (PH ONLY)'!AB283</f>
        <v>0.24807600226523988</v>
      </c>
    </row>
    <row r="399" spans="2:15" ht="13.5" customHeight="1" x14ac:dyDescent="0.25">
      <c r="B399" s="45">
        <f>'VACCINATION ANALYSIS (PH ONLY)'!H384</f>
        <v>19.050000000000136</v>
      </c>
      <c r="C399" s="45">
        <f>'VACCINATION ANALYSIS (PH ONLY)'!I384</f>
        <v>0.83922712041462089</v>
      </c>
      <c r="D399" s="45">
        <f>'VACCINATION ANALYSIS (PH ONLY)'!J384</f>
        <v>5.6663426863222281E-2</v>
      </c>
      <c r="E399" s="45">
        <f>'VACCINATION ANALYSIS (PH ONLY)'!K384</f>
        <v>0.10307999673797172</v>
      </c>
      <c r="F399" s="45">
        <f>'VACCINATION ANALYSIS (PH ONLY)'!L384</f>
        <v>1.0294559841870815E-3</v>
      </c>
      <c r="G399" s="45">
        <f>'VACCINATION ANALYSIS (PH ONLY)'!M384</f>
        <v>0</v>
      </c>
      <c r="J399" s="45">
        <f>'VACCINATION ANALYSIS (PH ONLY)'!W284</f>
        <v>19.050000000000146</v>
      </c>
      <c r="K399" s="45">
        <f>'VACCINATION ANALYSIS (PH ONLY)'!X284</f>
        <v>0.686887017338777</v>
      </c>
      <c r="L399" s="45">
        <f>'VACCINATION ANALYSIS (PH ONLY)'!Y284</f>
        <v>1.5624068841145977E-2</v>
      </c>
      <c r="M399" s="45">
        <f>'VACCINATION ANALYSIS (PH ONLY)'!Z284</f>
        <v>4.8010605497098201E-2</v>
      </c>
      <c r="N399" s="45">
        <f>'VACCINATION ANALYSIS (PH ONLY)'!AA284</f>
        <v>5.1632033545974192E-4</v>
      </c>
      <c r="O399" s="45">
        <f>'VACCINATION ANALYSIS (PH ONLY)'!AB284</f>
        <v>0.24896198798761629</v>
      </c>
    </row>
    <row r="400" spans="2:15" ht="13.5" customHeight="1" x14ac:dyDescent="0.25">
      <c r="B400" s="45">
        <f>'VACCINATION ANALYSIS (PH ONLY)'!H385</f>
        <v>19.100000000000136</v>
      </c>
      <c r="C400" s="45">
        <f>'VACCINATION ANALYSIS (PH ONLY)'!I385</f>
        <v>0.8371916194819996</v>
      </c>
      <c r="D400" s="45">
        <f>'VACCINATION ANALYSIS (PH ONLY)'!J385</f>
        <v>5.7283188316665949E-2</v>
      </c>
      <c r="E400" s="45">
        <f>'VACCINATION ANALYSIS (PH ONLY)'!K385</f>
        <v>0.10448266616732059</v>
      </c>
      <c r="F400" s="45">
        <f>'VACCINATION ANALYSIS (PH ONLY)'!L385</f>
        <v>1.042526034016226E-3</v>
      </c>
      <c r="G400" s="45">
        <f>'VACCINATION ANALYSIS (PH ONLY)'!M385</f>
        <v>0</v>
      </c>
      <c r="J400" s="45">
        <f>'VACCINATION ANALYSIS (PH ONLY)'!W285</f>
        <v>19.100000000000147</v>
      </c>
      <c r="K400" s="45">
        <f>'VACCINATION ANALYSIS (PH ONLY)'!X285</f>
        <v>0.68554303673651862</v>
      </c>
      <c r="L400" s="45">
        <f>'VACCINATION ANALYSIS (PH ONLY)'!Y285</f>
        <v>1.5692960356000842E-2</v>
      </c>
      <c r="M400" s="45">
        <f>'VACCINATION ANALYSIS (PH ONLY)'!Z285</f>
        <v>4.8396116675538052E-2</v>
      </c>
      <c r="N400" s="45">
        <f>'VACCINATION ANALYSIS (PH ONLY)'!AA285</f>
        <v>5.1991252204802458E-4</v>
      </c>
      <c r="O400" s="45">
        <f>'VACCINATION ANALYSIS (PH ONLY)'!AB285</f>
        <v>0.2498479737099927</v>
      </c>
    </row>
    <row r="401" spans="2:15" ht="13.5" customHeight="1" x14ac:dyDescent="0.25">
      <c r="B401" s="45">
        <f>'VACCINATION ANALYSIS (PH ONLY)'!H386</f>
        <v>19.150000000000137</v>
      </c>
      <c r="C401" s="45">
        <f>'VACCINATION ANALYSIS (PH ONLY)'!I386</f>
        <v>0.83513896266777543</v>
      </c>
      <c r="D401" s="45">
        <f>'VACCINATION ANALYSIS (PH ONLY)'!J386</f>
        <v>5.7904683243140312E-2</v>
      </c>
      <c r="E401" s="45">
        <f>'VACCINATION ANALYSIS (PH ONLY)'!K386</f>
        <v>0.10590061562618647</v>
      </c>
      <c r="F401" s="45">
        <f>'VACCINATION ANALYSIS (PH ONLY)'!L386</f>
        <v>1.0557384628999077E-3</v>
      </c>
      <c r="G401" s="45">
        <f>'VACCINATION ANALYSIS (PH ONLY)'!M386</f>
        <v>0</v>
      </c>
      <c r="J401" s="45">
        <f>'VACCINATION ANALYSIS (PH ONLY)'!W286</f>
        <v>19.150000000000148</v>
      </c>
      <c r="K401" s="45">
        <f>'VACCINATION ANALYSIS (PH ONLY)'!X286</f>
        <v>0.68419795117704829</v>
      </c>
      <c r="L401" s="45">
        <f>'VACCINATION ANALYSIS (PH ONLY)'!Y286</f>
        <v>1.5761252352065859E-2</v>
      </c>
      <c r="M401" s="45">
        <f>'VACCINATION ANALYSIS (PH ONLY)'!Z286</f>
        <v>4.8783316594326241E-2</v>
      </c>
      <c r="N401" s="45">
        <f>'VACCINATION ANALYSIS (PH ONLY)'!AA286</f>
        <v>5.2352044429008278E-4</v>
      </c>
      <c r="O401" s="45">
        <f>'VACCINATION ANALYSIS (PH ONLY)'!AB286</f>
        <v>0.25073395943236909</v>
      </c>
    </row>
    <row r="402" spans="2:15" ht="13.5" customHeight="1" x14ac:dyDescent="0.25">
      <c r="B402" s="45">
        <f>'VACCINATION ANALYSIS (PH ONLY)'!H387</f>
        <v>19.200000000000138</v>
      </c>
      <c r="C402" s="45">
        <f>'VACCINATION ANALYSIS (PH ONLY)'!I387</f>
        <v>0.83306924129731907</v>
      </c>
      <c r="D402" s="45">
        <f>'VACCINATION ANALYSIS (PH ONLY)'!J387</f>
        <v>5.8527778885032335E-2</v>
      </c>
      <c r="E402" s="45">
        <f>'VACCINATION ANALYSIS (PH ONLY)'!K387</f>
        <v>0.1073338861643115</v>
      </c>
      <c r="F402" s="45">
        <f>'VACCINATION ANALYSIS (PH ONLY)'!L387</f>
        <v>1.0690936533389241E-3</v>
      </c>
      <c r="G402" s="45">
        <f>'VACCINATION ANALYSIS (PH ONLY)'!M387</f>
        <v>0</v>
      </c>
      <c r="J402" s="45">
        <f>'VACCINATION ANALYSIS (PH ONLY)'!W287</f>
        <v>19.200000000000149</v>
      </c>
      <c r="K402" s="45">
        <f>'VACCINATION ANALYSIS (PH ONLY)'!X287</f>
        <v>0.68285178688699832</v>
      </c>
      <c r="L402" s="45">
        <f>'VACCINATION ANALYSIS (PH ONLY)'!Y287</f>
        <v>1.5828933639453341E-2</v>
      </c>
      <c r="M402" s="45">
        <f>'VACCINATION ANALYSIS (PH ONLY)'!Z287</f>
        <v>4.9172190355535515E-2</v>
      </c>
      <c r="N402" s="45">
        <f>'VACCINATION ANALYSIS (PH ONLY)'!AA287</f>
        <v>5.2714396336728394E-4</v>
      </c>
      <c r="O402" s="45">
        <f>'VACCINATION ANALYSIS (PH ONLY)'!AB287</f>
        <v>0.25161994515474551</v>
      </c>
    </row>
    <row r="403" spans="2:15" ht="13.5" customHeight="1" x14ac:dyDescent="0.25">
      <c r="B403" s="45">
        <f>'VACCINATION ANALYSIS (PH ONLY)'!H388</f>
        <v>19.250000000000139</v>
      </c>
      <c r="C403" s="45">
        <f>'VACCINATION ANALYSIS (PH ONLY)'!I388</f>
        <v>0.83098255302121227</v>
      </c>
      <c r="D403" s="45">
        <f>'VACCINATION ANALYSIS (PH ONLY)'!J388</f>
        <v>5.9152339495650519E-2</v>
      </c>
      <c r="E403" s="45">
        <f>'VACCINATION ANALYSIS (PH ONLY)'!K388</f>
        <v>0.10878251552610378</v>
      </c>
      <c r="F403" s="45">
        <f>'VACCINATION ANALYSIS (PH ONLY)'!L388</f>
        <v>1.0825919570350254E-3</v>
      </c>
      <c r="G403" s="45">
        <f>'VACCINATION ANALYSIS (PH ONLY)'!M388</f>
        <v>0</v>
      </c>
      <c r="J403" s="45">
        <f>'VACCINATION ANALYSIS (PH ONLY)'!W288</f>
        <v>19.250000000000149</v>
      </c>
      <c r="K403" s="45">
        <f>'VACCINATION ANALYSIS (PH ONLY)'!X288</f>
        <v>0.68150457030499845</v>
      </c>
      <c r="L403" s="45">
        <f>'VACCINATION ANALYSIS (PH ONLY)'!Y288</f>
        <v>1.5895993093538313E-2</v>
      </c>
      <c r="M403" s="45">
        <f>'VACCINATION ANALYSIS (PH ONLY)'!Z288</f>
        <v>4.9562722786541696E-2</v>
      </c>
      <c r="N403" s="45">
        <f>'VACCINATION ANALYSIS (PH ONLY)'!AA288</f>
        <v>5.307829379013752E-4</v>
      </c>
      <c r="O403" s="45">
        <f>'VACCINATION ANALYSIS (PH ONLY)'!AB288</f>
        <v>0.25250593087712192</v>
      </c>
    </row>
    <row r="404" spans="2:15" ht="13.5" customHeight="1" x14ac:dyDescent="0.25">
      <c r="B404" s="45">
        <f>'VACCINATION ANALYSIS (PH ONLY)'!H389</f>
        <v>19.300000000000139</v>
      </c>
      <c r="C404" s="45">
        <f>'VACCINATION ANALYSIS (PH ONLY)'!I389</f>
        <v>0.82887900185354724</v>
      </c>
      <c r="D404" s="45">
        <f>'VACCINATION ANALYSIS (PH ONLY)'!J389</f>
        <v>5.977822637476881E-2</v>
      </c>
      <c r="E404" s="45">
        <f>'VACCINATION ANALYSIS (PH ONLY)'!K389</f>
        <v>0.11024653807747624</v>
      </c>
      <c r="F404" s="45">
        <f>'VACCINATION ANALYSIS (PH ONLY)'!L389</f>
        <v>1.0962336942092041E-3</v>
      </c>
      <c r="G404" s="45">
        <f>'VACCINATION ANALYSIS (PH ONLY)'!M389</f>
        <v>0</v>
      </c>
      <c r="J404" s="45">
        <f>'VACCINATION ANALYSIS (PH ONLY)'!W289</f>
        <v>19.30000000000015</v>
      </c>
      <c r="K404" s="45">
        <f>'VACCINATION ANALYSIS (PH ONLY)'!X289</f>
        <v>0.68015632807654836</v>
      </c>
      <c r="L404" s="45">
        <f>'VACCINATION ANALYSIS (PH ONLY)'!Y289</f>
        <v>1.5962419658412722E-2</v>
      </c>
      <c r="M404" s="45">
        <f>'VACCINATION ANALYSIS (PH ONLY)'!Z289</f>
        <v>4.9954898441673029E-2</v>
      </c>
      <c r="N404" s="45">
        <f>'VACCINATION ANALYSIS (PH ONLY)'!AA289</f>
        <v>5.3443722396985006E-4</v>
      </c>
      <c r="O404" s="45">
        <f>'VACCINATION ANALYSIS (PH ONLY)'!AB289</f>
        <v>0.25339191659949833</v>
      </c>
    </row>
    <row r="405" spans="2:15" ht="13.5" customHeight="1" x14ac:dyDescent="0.25">
      <c r="B405" s="45">
        <f>'VACCINATION ANALYSIS (PH ONLY)'!H390</f>
        <v>19.35000000000014</v>
      </c>
      <c r="C405" s="45">
        <f>'VACCINATION ANALYSIS (PH ONLY)'!I390</f>
        <v>0.82675869820559877</v>
      </c>
      <c r="D405" s="45">
        <f>'VACCINATION ANALYSIS (PH ONLY)'!J390</f>
        <v>6.0405297907867292E-2</v>
      </c>
      <c r="E405" s="45">
        <f>'VACCINATION ANALYSIS (PH ONLY)'!K390</f>
        <v>0.11172598473360715</v>
      </c>
      <c r="F405" s="45">
        <f>'VACCINATION ANALYSIS (PH ONLY)'!L390</f>
        <v>1.1100191529285629E-3</v>
      </c>
      <c r="G405" s="45">
        <f>'VACCINATION ANALYSIS (PH ONLY)'!M390</f>
        <v>0</v>
      </c>
      <c r="J405" s="45">
        <f>'VACCINATION ANALYSIS (PH ONLY)'!W290</f>
        <v>19.350000000000151</v>
      </c>
      <c r="K405" s="45">
        <f>'VACCINATION ANALYSIS (PH ONLY)'!X290</f>
        <v>0.67880708704883019</v>
      </c>
      <c r="L405" s="45">
        <f>'VACCINATION ANALYSIS (PH ONLY)'!Y290</f>
        <v>1.6028202350331849E-2</v>
      </c>
      <c r="M405" s="45">
        <f>'VACCINATION ANALYSIS (PH ONLY)'!Z290</f>
        <v>5.0348701603944598E-2</v>
      </c>
      <c r="N405" s="45">
        <f>'VACCINATION ANALYSIS (PH ONLY)'!AA290</f>
        <v>5.381066751221098E-4</v>
      </c>
      <c r="O405" s="45">
        <f>'VACCINATION ANALYSIS (PH ONLY)'!AB290</f>
        <v>0.25427790232187475</v>
      </c>
    </row>
    <row r="406" spans="2:15" ht="13.5" customHeight="1" x14ac:dyDescent="0.25">
      <c r="B406" s="45">
        <f>'VACCINATION ANALYSIS (PH ONLY)'!H391</f>
        <v>19.400000000000141</v>
      </c>
      <c r="C406" s="45">
        <f>'VACCINATION ANALYSIS (PH ONLY)'!I391</f>
        <v>0.82462175891474043</v>
      </c>
      <c r="D406" s="45">
        <f>'VACCINATION ANALYSIS (PH ONLY)'!J391</f>
        <v>6.10334096091074E-2</v>
      </c>
      <c r="E406" s="45">
        <f>'VACCINATION ANALYSIS (PH ONLY)'!K391</f>
        <v>0.11322088288771159</v>
      </c>
      <c r="F406" s="45">
        <f>'VACCINATION ANALYSIS (PH ONLY)'!L391</f>
        <v>1.1239485884426128E-3</v>
      </c>
      <c r="G406" s="45">
        <f>'VACCINATION ANALYSIS (PH ONLY)'!M391</f>
        <v>0</v>
      </c>
      <c r="J406" s="45">
        <f>'VACCINATION ANALYSIS (PH ONLY)'!W291</f>
        <v>19.400000000000151</v>
      </c>
      <c r="K406" s="45">
        <f>'VACCINATION ANALYSIS (PH ONLY)'!X291</f>
        <v>0.67745687426542822</v>
      </c>
      <c r="L406" s="45">
        <f>'VACCINATION ANALYSIS (PH ONLY)'!Y291</f>
        <v>1.6093330261151461E-2</v>
      </c>
      <c r="M406" s="45">
        <f>'VACCINATION ANALYSIS (PH ONLY)'!Z291</f>
        <v>5.0744116286877E-2</v>
      </c>
      <c r="N406" s="45">
        <f>'VACCINATION ANALYSIS (PH ONLY)'!AA291</f>
        <v>5.4179114239641336E-4</v>
      </c>
      <c r="O406" s="45">
        <f>'VACCINATION ANALYSIS (PH ONLY)'!AB291</f>
        <v>0.25516388804425116</v>
      </c>
    </row>
    <row r="407" spans="2:15" ht="13.5" customHeight="1" x14ac:dyDescent="0.25">
      <c r="B407" s="45">
        <f>'VACCINATION ANALYSIS (PH ONLY)'!H392</f>
        <v>19.450000000000141</v>
      </c>
      <c r="C407" s="45">
        <f>'VACCINATION ANALYSIS (PH ONLY)'!I392</f>
        <v>0.82246830726848152</v>
      </c>
      <c r="D407" s="45">
        <f>'VACCINATION ANALYSIS (PH ONLY)'!J392</f>
        <v>6.1662414168072596E-2</v>
      </c>
      <c r="E407" s="45">
        <f>'VACCINATION ANALYSIS (PH ONLY)'!K392</f>
        <v>0.11473125634091785</v>
      </c>
      <c r="F407" s="45">
        <f>'VACCINATION ANALYSIS (PH ONLY)'!L392</f>
        <v>1.1380222225298609E-3</v>
      </c>
      <c r="G407" s="45">
        <f>'VACCINATION ANALYSIS (PH ONLY)'!M392</f>
        <v>0</v>
      </c>
      <c r="J407" s="45">
        <f>'VACCINATION ANALYSIS (PH ONLY)'!W292</f>
        <v>19.450000000000152</v>
      </c>
      <c r="K407" s="45">
        <f>'VACCINATION ANALYSIS (PH ONLY)'!X292</f>
        <v>0.67610571696098576</v>
      </c>
      <c r="L407" s="45">
        <f>'VACCINATION ANALYSIS (PH ONLY)'!Y292</f>
        <v>1.6157792561753901E-2</v>
      </c>
      <c r="M407" s="45">
        <f>'VACCINATION ANALYSIS (PH ONLY)'!Z292</f>
        <v>5.1141126236400054E-2</v>
      </c>
      <c r="N407" s="45">
        <f>'VACCINATION ANALYSIS (PH ONLY)'!AA292</f>
        <v>5.4549047433761219E-4</v>
      </c>
      <c r="O407" s="45">
        <f>'VACCINATION ANALYSIS (PH ONLY)'!AB292</f>
        <v>0.25604987376662758</v>
      </c>
    </row>
    <row r="408" spans="2:15" ht="13.5" customHeight="1" x14ac:dyDescent="0.25">
      <c r="B408" s="45">
        <f>'VACCINATION ANALYSIS (PH ONLY)'!H393</f>
        <v>19.500000000000142</v>
      </c>
      <c r="C408" s="45">
        <f>'VACCINATION ANALYSIS (PH ONLY)'!I393</f>
        <v>0.82029847302350434</v>
      </c>
      <c r="D408" s="45">
        <f>'VACCINATION ANALYSIS (PH ONLY)'!J393</f>
        <v>6.2292161500300855E-2</v>
      </c>
      <c r="E408" s="45">
        <f>'VACCINATION ANALYSIS (PH ONLY)'!K393</f>
        <v>0.11625712523334102</v>
      </c>
      <c r="F408" s="45">
        <f>'VACCINATION ANALYSIS (PH ONLY)'!L393</f>
        <v>1.1522402428555565E-3</v>
      </c>
      <c r="G408" s="45">
        <f>'VACCINATION ANALYSIS (PH ONLY)'!M393</f>
        <v>0</v>
      </c>
      <c r="J408" s="45">
        <f>'VACCINATION ANALYSIS (PH ONLY)'!W293</f>
        <v>19.500000000000153</v>
      </c>
      <c r="K408" s="45">
        <f>'VACCINATION ANALYSIS (PH ONLY)'!X293</f>
        <v>0.67475364255578463</v>
      </c>
      <c r="L408" s="45">
        <f>'VACCINATION ANALYSIS (PH ONLY)'!Y293</f>
        <v>1.6221578505461149E-2</v>
      </c>
      <c r="M408" s="45">
        <f>'VACCINATION ANALYSIS (PH ONLY)'!Z293</f>
        <v>5.1539714932840305E-2</v>
      </c>
      <c r="N408" s="45">
        <f>'VACCINATION ANALYSIS (PH ONLY)'!AA293</f>
        <v>5.4920451701567026E-4</v>
      </c>
      <c r="O408" s="45">
        <f>'VACCINATION ANALYSIS (PH ONLY)'!AB293</f>
        <v>0.25693585948900399</v>
      </c>
    </row>
    <row r="409" spans="2:15" ht="13.5" customHeight="1" x14ac:dyDescent="0.25">
      <c r="B409" s="45">
        <f>'VACCINATION ANALYSIS (PH ONLY)'!H394</f>
        <v>19.550000000000143</v>
      </c>
      <c r="C409" s="45">
        <f>'VACCINATION ANALYSIS (PH ONLY)'!I394</f>
        <v>0.81811239241958356</v>
      </c>
      <c r="D409" s="45">
        <f>'VACCINATION ANALYSIS (PH ONLY)'!J394</f>
        <v>6.2922498801628923E-2</v>
      </c>
      <c r="E409" s="45">
        <f>'VACCINATION ANALYSIS (PH ONLY)'!K394</f>
        <v>0.11779850597644766</v>
      </c>
      <c r="F409" s="45">
        <f>'VACCINATION ANALYSIS (PH ONLY)'!L394</f>
        <v>1.1666028023414664E-3</v>
      </c>
      <c r="G409" s="45">
        <f>'VACCINATION ANALYSIS (PH ONLY)'!M394</f>
        <v>0</v>
      </c>
      <c r="J409" s="45">
        <f>'VACCINATION ANALYSIS (PH ONLY)'!W294</f>
        <v>19.550000000000153</v>
      </c>
      <c r="K409" s="45">
        <f>'VACCINATION ANALYSIS (PH ONLY)'!X294</f>
        <v>0.67340067865025477</v>
      </c>
      <c r="L409" s="45">
        <f>'VACCINATION ANALYSIS (PH ONLY)'!Y294</f>
        <v>1.6284677431433515E-2</v>
      </c>
      <c r="M409" s="45">
        <f>'VACCINATION ANALYSIS (PH ONLY)'!Z294</f>
        <v>5.1939865592992768E-2</v>
      </c>
      <c r="N409" s="45">
        <f>'VACCINATION ANALYSIS (PH ONLY)'!AA294</f>
        <v>5.5293311404496902E-4</v>
      </c>
      <c r="O409" s="45">
        <f>'VACCINATION ANALYSIS (PH ONLY)'!AB294</f>
        <v>0.25782184521138041</v>
      </c>
    </row>
    <row r="410" spans="2:15" ht="13.5" customHeight="1" x14ac:dyDescent="0.25">
      <c r="B410" s="45">
        <f>'VACCINATION ANALYSIS (PH ONLY)'!H395</f>
        <v>19.600000000000144</v>
      </c>
      <c r="C410" s="45">
        <f>'VACCINATION ANALYSIS (PH ONLY)'!I395</f>
        <v>0.81591020818828608</v>
      </c>
      <c r="D410" s="45">
        <f>'VACCINATION ANALYSIS (PH ONLY)'!J395</f>
        <v>6.3553270606361303E-2</v>
      </c>
      <c r="E410" s="45">
        <f>'VACCINATION ANALYSIS (PH ONLY)'!K395</f>
        <v>0.11935541118680533</v>
      </c>
      <c r="F410" s="45">
        <f>'VACCINATION ANALYSIS (PH ONLY)'!L395</f>
        <v>1.1811100185485511E-3</v>
      </c>
      <c r="G410" s="45">
        <f>'VACCINATION ANALYSIS (PH ONLY)'!M395</f>
        <v>0</v>
      </c>
      <c r="J410" s="45">
        <f>'VACCINATION ANALYSIS (PH ONLY)'!W295</f>
        <v>19.600000000000154</v>
      </c>
      <c r="K410" s="45">
        <f>'VACCINATION ANALYSIS (PH ONLY)'!X295</f>
        <v>0.67204685301941813</v>
      </c>
      <c r="L410" s="45">
        <f>'VACCINATION ANALYSIS (PH ONLY)'!Y295</f>
        <v>1.6347078768051838E-2</v>
      </c>
      <c r="M410" s="45">
        <f>'VACCINATION ANALYSIS (PH ONLY)'!Z295</f>
        <v>5.2341561172275661E-2</v>
      </c>
      <c r="N410" s="45">
        <f>'VACCINATION ANALYSIS (PH ONLY)'!AA295</f>
        <v>5.5667610660438622E-4</v>
      </c>
      <c r="O410" s="45">
        <f>'VACCINATION ANALYSIS (PH ONLY)'!AB295</f>
        <v>0.25870783093375682</v>
      </c>
    </row>
    <row r="411" spans="2:15" ht="13.5" customHeight="1" x14ac:dyDescent="0.25">
      <c r="B411" s="45">
        <f>'VACCINATION ANALYSIS (PH ONLY)'!H396</f>
        <v>19.650000000000144</v>
      </c>
      <c r="C411" s="45">
        <f>'VACCINATION ANALYSIS (PH ONLY)'!I396</f>
        <v>0.81369206955634443</v>
      </c>
      <c r="D411" s="45">
        <f>'VACCINATION ANALYSIS (PH ONLY)'!J396</f>
        <v>6.4184318849271838E-2</v>
      </c>
      <c r="E411" s="45">
        <f>'VACCINATION ANALYSIS (PH ONLY)'!K396</f>
        <v>0.12092784962131155</v>
      </c>
      <c r="F411" s="45">
        <f>'VACCINATION ANALYSIS (PH ONLY)'!L396</f>
        <v>1.1957619730734326E-3</v>
      </c>
      <c r="G411" s="45">
        <f>'VACCINATION ANALYSIS (PH ONLY)'!M396</f>
        <v>0</v>
      </c>
      <c r="J411" s="45">
        <f>'VACCINATION ANALYSIS (PH ONLY)'!W296</f>
        <v>19.650000000000155</v>
      </c>
      <c r="K411" s="45">
        <f>'VACCINATION ANALYSIS (PH ONLY)'!X296</f>
        <v>0.67069219360726584</v>
      </c>
      <c r="L411" s="45">
        <f>'VACCINATION ANALYSIS (PH ONLY)'!Y296</f>
        <v>1.6408772036281494E-2</v>
      </c>
      <c r="M411" s="45">
        <f>'VACCINATION ANALYSIS (PH ONLY)'!Z296</f>
        <v>5.2744784366968583E-2</v>
      </c>
      <c r="N411" s="45">
        <f>'VACCINATION ANALYSIS (PH ONLY)'!AA296</f>
        <v>5.60433333458151E-4</v>
      </c>
      <c r="O411" s="45">
        <f>'VACCINATION ANALYSIS (PH ONLY)'!AB296</f>
        <v>0.25959381665613324</v>
      </c>
    </row>
    <row r="412" spans="2:15" ht="13.5" customHeight="1" x14ac:dyDescent="0.25">
      <c r="B412" s="45">
        <f>'VACCINATION ANALYSIS (PH ONLY)'!H397</f>
        <v>19.700000000000145</v>
      </c>
      <c r="C412" s="45">
        <f>'VACCINATION ANALYSIS (PH ONLY)'!I397</f>
        <v>0.81145813224360741</v>
      </c>
      <c r="D412" s="45">
        <f>'VACCINATION ANALYSIS (PH ONLY)'!J397</f>
        <v>6.4815482931437796E-2</v>
      </c>
      <c r="E412" s="45">
        <f>'VACCINATION ANALYSIS (PH ONLY)'!K397</f>
        <v>0.12251582611399635</v>
      </c>
      <c r="F412" s="45">
        <f>'VACCINATION ANALYSIS (PH ONLY)'!L397</f>
        <v>1.2105587109595192E-3</v>
      </c>
      <c r="G412" s="45">
        <f>'VACCINATION ANALYSIS (PH ONLY)'!M397</f>
        <v>0</v>
      </c>
      <c r="J412" s="45">
        <f>'VACCINATION ANALYSIS (PH ONLY)'!W297</f>
        <v>19.700000000000156</v>
      </c>
      <c r="K412" s="45">
        <f>'VACCINATION ANALYSIS (PH ONLY)'!X297</f>
        <v>0.6693367285210714</v>
      </c>
      <c r="L412" s="45">
        <f>'VACCINATION ANALYSIS (PH ONLY)'!Y297</f>
        <v>1.6469746853016776E-2</v>
      </c>
      <c r="M412" s="45">
        <f>'VACCINATION ANALYSIS (PH ONLY)'!Z297</f>
        <v>5.3149517616533144E-2</v>
      </c>
      <c r="N412" s="45">
        <f>'VACCINATION ANALYSIS (PH ONLY)'!AA297</f>
        <v>5.6420463097746571E-4</v>
      </c>
      <c r="O412" s="45">
        <f>'VACCINATION ANALYSIS (PH ONLY)'!AB297</f>
        <v>0.26047980237850965</v>
      </c>
    </row>
    <row r="413" spans="2:15" ht="13.5" customHeight="1" x14ac:dyDescent="0.25">
      <c r="B413" s="45">
        <f>'VACCINATION ANALYSIS (PH ONLY)'!H398</f>
        <v>19.750000000000146</v>
      </c>
      <c r="C413" s="45">
        <f>'VACCINATION ANALYSIS (PH ONLY)'!I398</f>
        <v>0.8092085584554839</v>
      </c>
      <c r="D413" s="45">
        <f>'VACCINATION ANALYSIS (PH ONLY)'!J398</f>
        <v>6.5446599789900972E-2</v>
      </c>
      <c r="E413" s="45">
        <f>'VACCINATION ANALYSIS (PH ONLY)'!K398</f>
        <v>0.12411934151449265</v>
      </c>
      <c r="F413" s="45">
        <f>'VACCINATION ANALYSIS (PH ONLY)'!L398</f>
        <v>1.2255002401236786E-3</v>
      </c>
      <c r="G413" s="45">
        <f>'VACCINATION ANALYSIS (PH ONLY)'!M398</f>
        <v>0</v>
      </c>
      <c r="J413" s="45">
        <f>'VACCINATION ANALYSIS (PH ONLY)'!W298</f>
        <v>19.750000000000156</v>
      </c>
      <c r="K413" s="45">
        <f>'VACCINATION ANALYSIS (PH ONLY)'!X298</f>
        <v>0.66798048602564164</v>
      </c>
      <c r="L413" s="45">
        <f>'VACCINATION ANALYSIS (PH ONLY)'!Y298</f>
        <v>1.6529992934403451E-2</v>
      </c>
      <c r="M413" s="45">
        <f>'VACCINATION ANALYSIS (PH ONLY)'!Z298</f>
        <v>5.3555743106015678E-2</v>
      </c>
      <c r="N413" s="45">
        <f>'VACCINATION ANALYSIS (PH ONLY)'!AA298</f>
        <v>5.6798983316289444E-4</v>
      </c>
      <c r="O413" s="45">
        <f>'VACCINATION ANALYSIS (PH ONLY)'!AB298</f>
        <v>0.26136578810088607</v>
      </c>
    </row>
    <row r="414" spans="2:15" ht="13.5" customHeight="1" x14ac:dyDescent="0.25">
      <c r="B414" s="45">
        <f>'VACCINATION ANALYSIS (PH ONLY)'!H399</f>
        <v>19.800000000000146</v>
      </c>
      <c r="C414" s="45">
        <f>'VACCINATION ANALYSIS (PH ONLY)'!I399</f>
        <v>0.80694351686979104</v>
      </c>
      <c r="D414" s="45">
        <f>'VACCINATION ANALYSIS (PH ONLY)'!J399</f>
        <v>6.6077503971141482E-2</v>
      </c>
      <c r="E414" s="45">
        <f>'VACCINATION ANALYSIS (PH ONLY)'!K399</f>
        <v>0.12573839262826911</v>
      </c>
      <c r="F414" s="45">
        <f>'VACCINATION ANALYSIS (PH ONLY)'!L399</f>
        <v>1.2405865307993202E-3</v>
      </c>
      <c r="G414" s="45">
        <f>'VACCINATION ANALYSIS (PH ONLY)'!M399</f>
        <v>0</v>
      </c>
      <c r="J414" s="45">
        <f>'VACCINATION ANALYSIS (PH ONLY)'!W299</f>
        <v>19.800000000000157</v>
      </c>
      <c r="K414" s="45">
        <f>'VACCINATION ANALYSIS (PH ONLY)'!X299</f>
        <v>0.6666234945375108</v>
      </c>
      <c r="L414" s="45">
        <f>'VACCINATION ANALYSIS (PH ONLY)'!Y299</f>
        <v>1.6589500099138111E-2</v>
      </c>
      <c r="M414" s="45">
        <f>'VACCINATION ANALYSIS (PH ONLY)'!Z299</f>
        <v>5.3963442768531378E-2</v>
      </c>
      <c r="N414" s="45">
        <f>'VACCINATION ANALYSIS (PH ONLY)'!AA299</f>
        <v>5.7178877166751379E-4</v>
      </c>
      <c r="O414" s="45">
        <f>'VACCINATION ANALYSIS (PH ONLY)'!AB299</f>
        <v>0.26225177382326248</v>
      </c>
    </row>
    <row r="415" spans="2:15" ht="13.5" customHeight="1" x14ac:dyDescent="0.25">
      <c r="B415" s="45">
        <f>'VACCINATION ANALYSIS (PH ONLY)'!H400</f>
        <v>19.850000000000147</v>
      </c>
      <c r="C415" s="45">
        <f>'VACCINATION ANALYSIS (PH ONLY)'!I400</f>
        <v>0.80466318261794112</v>
      </c>
      <c r="D415" s="45">
        <f>'VACCINATION ANALYSIS (PH ONLY)'!J400</f>
        <v>6.6708027708344803E-2</v>
      </c>
      <c r="E415" s="45">
        <f>'VACCINATION ANALYSIS (PH ONLY)'!K400</f>
        <v>0.12737297215871768</v>
      </c>
      <c r="F415" s="45">
        <f>'VACCINATION ANALYSIS (PH ONLY)'!L400</f>
        <v>1.2558175149967753E-3</v>
      </c>
      <c r="G415" s="45">
        <f>'VACCINATION ANALYSIS (PH ONLY)'!M400</f>
        <v>0</v>
      </c>
      <c r="J415" s="45">
        <f>'VACCINATION ANALYSIS (PH ONLY)'!W300</f>
        <v>19.850000000000158</v>
      </c>
      <c r="K415" s="45">
        <f>'VACCINATION ANALYSIS (PH ONLY)'!X300</f>
        <v>0.66526578261907987</v>
      </c>
      <c r="L415" s="45">
        <f>'VACCINATION ANALYSIS (PH ONLY)'!Y300</f>
        <v>1.6648258271742288E-2</v>
      </c>
      <c r="M415" s="45">
        <f>'VACCINATION ANALYSIS (PH ONLY)'!Z300</f>
        <v>5.4372598287829518E-2</v>
      </c>
      <c r="N415" s="45">
        <f>'VACCINATION ANALYSIS (PH ONLY)'!AA300</f>
        <v>5.7560127582081098E-4</v>
      </c>
      <c r="O415" s="45">
        <f>'VACCINATION ANALYSIS (PH ONLY)'!AB300</f>
        <v>0.26313775954563889</v>
      </c>
    </row>
    <row r="416" spans="2:15" ht="13.5" customHeight="1" x14ac:dyDescent="0.25">
      <c r="B416" s="45">
        <f>'VACCINATION ANALYSIS (PH ONLY)'!H401</f>
        <v>19.900000000000148</v>
      </c>
      <c r="C416" s="45">
        <f>'VACCINATION ANALYSIS (PH ONLY)'!I401</f>
        <v>0.80236773726039268</v>
      </c>
      <c r="D416" s="45">
        <f>'VACCINATION ANALYSIS (PH ONLY)'!J401</f>
        <v>6.7338001002434089E-2</v>
      </c>
      <c r="E416" s="45">
        <f>'VACCINATION ANALYSIS (PH ONLY)'!K401</f>
        <v>0.1290230686511914</v>
      </c>
      <c r="F416" s="45">
        <f>'VACCINATION ANALYSIS (PH ONLY)'!L401</f>
        <v>1.2711930859818379E-3</v>
      </c>
      <c r="G416" s="45">
        <f>'VACCINATION ANALYSIS (PH ONLY)'!M401</f>
        <v>0</v>
      </c>
      <c r="J416" s="45">
        <f>'VACCINATION ANALYSIS (PH ONLY)'!W301</f>
        <v>19.900000000000158</v>
      </c>
      <c r="K416" s="45">
        <f>'VACCINATION ANALYSIS (PH ONLY)'!X301</f>
        <v>0.66390737897269525</v>
      </c>
      <c r="L416" s="45">
        <f>'VACCINATION ANALYSIS (PH ONLY)'!Y301</f>
        <v>1.6706257485809946E-2</v>
      </c>
      <c r="M416" s="45">
        <f>'VACCINATION ANALYSIS (PH ONLY)'!Z301</f>
        <v>5.4783191100938787E-2</v>
      </c>
      <c r="N416" s="45">
        <f>'VACCINATION ANALYSIS (PH ONLY)'!AA301</f>
        <v>5.7942717265333703E-4</v>
      </c>
      <c r="O416" s="45">
        <f>'VACCINATION ANALYSIS (PH ONLY)'!AB301</f>
        <v>0.26402374526801531</v>
      </c>
    </row>
    <row r="417" spans="2:15" ht="13.5" customHeight="1" x14ac:dyDescent="0.25">
      <c r="B417" s="45">
        <f>'VACCINATION ANALYSIS (PH ONLY)'!H402</f>
        <v>19.950000000000149</v>
      </c>
      <c r="C417" s="45">
        <f>'VACCINATION ANALYSIS (PH ONLY)'!I402</f>
        <v>0.80005736875631228</v>
      </c>
      <c r="D417" s="45">
        <f>'VACCINATION ANALYSIS (PH ONLY)'!J402</f>
        <v>6.7967251706832335E-2</v>
      </c>
      <c r="E417" s="45">
        <f>'VACCINATION ANALYSIS (PH ONLY)'!K402</f>
        <v>0.13068866643908164</v>
      </c>
      <c r="F417" s="45">
        <f>'VACCINATION ANALYSIS (PH ONLY)'!L402</f>
        <v>1.286713097773316E-3</v>
      </c>
      <c r="G417" s="45">
        <f>'VACCINATION ANALYSIS (PH ONLY)'!M402</f>
        <v>0</v>
      </c>
      <c r="J417" s="45">
        <f>'VACCINATION ANALYSIS (PH ONLY)'!W302</f>
        <v>19.950000000000159</v>
      </c>
      <c r="K417" s="45">
        <f>'VACCINATION ANALYSIS (PH ONLY)'!X302</f>
        <v>0.66254831243468093</v>
      </c>
      <c r="L417" s="45">
        <f>'VACCINATION ANALYSIS (PH ONLY)'!Y302</f>
        <v>1.6763487887226342E-2</v>
      </c>
      <c r="M417" s="45">
        <f>'VACCINATION ANALYSIS (PH ONLY)'!Z302</f>
        <v>5.5195202400892443E-2</v>
      </c>
      <c r="N417" s="45">
        <f>'VACCINATION ANALYSIS (PH ONLY)'!AA302</f>
        <v>5.8326628692209604E-4</v>
      </c>
      <c r="O417" s="45">
        <f>'VACCINATION ANALYSIS (PH ONLY)'!AB302</f>
        <v>0.26490973099039172</v>
      </c>
    </row>
    <row r="418" spans="2:15" ht="13.5" customHeight="1" x14ac:dyDescent="0.25">
      <c r="B418" s="45">
        <f>'VACCINATION ANALYSIS (PH ONLY)'!H403</f>
        <v>20.000000000000149</v>
      </c>
      <c r="C418" s="45">
        <f>'VACCINATION ANALYSIS (PH ONLY)'!I403</f>
        <v>0.79773227142739789</v>
      </c>
      <c r="D418" s="45">
        <f>'VACCINATION ANALYSIS (PH ONLY)'!J403</f>
        <v>6.8595605615912922E-2</v>
      </c>
      <c r="E418" s="45">
        <f>'VACCINATION ANALYSIS (PH ONLY)'!K403</f>
        <v>0.13236974559202813</v>
      </c>
      <c r="F418" s="45">
        <f>'VACCINATION ANALYSIS (PH ONLY)'!L403</f>
        <v>1.3023773646604526E-3</v>
      </c>
      <c r="G418" s="45">
        <f>'VACCINATION ANALYSIS (PH ONLY)'!M403</f>
        <v>0</v>
      </c>
      <c r="J418" s="45">
        <f>'VACCINATION ANALYSIS (PH ONLY)'!W303</f>
        <v>20.00000000000016</v>
      </c>
      <c r="K418" s="45">
        <f>'VACCINATION ANALYSIS (PH ONLY)'!X303</f>
        <v>0.66118861196932111</v>
      </c>
      <c r="L418" s="45">
        <f>'VACCINATION ANALYSIS (PH ONLY)'!Y303</f>
        <v>1.681993973735663E-2</v>
      </c>
      <c r="M418" s="45">
        <f>'VACCINATION ANALYSIS (PH ONLY)'!Z303</f>
        <v>5.5608613139532165E-2</v>
      </c>
      <c r="N418" s="45">
        <f>'VACCINATION ANALYSIS (PH ONLY)'!AA303</f>
        <v>5.871184411366736E-4</v>
      </c>
      <c r="O418" s="45">
        <f>'VACCINATION ANALYSIS (PH ONLY)'!AB303</f>
        <v>0.26579571671276814</v>
      </c>
    </row>
    <row r="419" spans="2:15" ht="13.5" customHeight="1" x14ac:dyDescent="0.25">
      <c r="B419" s="45">
        <f>'VACCINATION ANALYSIS (PH ONLY)'!H404</f>
        <v>20.05000000000015</v>
      </c>
      <c r="C419" s="45">
        <f>'VACCINATION ANALYSIS (PH ONLY)'!I404</f>
        <v>0.79539264591581915</v>
      </c>
      <c r="D419" s="45">
        <f>'VACCINATION ANALYSIS (PH ONLY)'!J404</f>
        <v>6.9222886557087429E-2</v>
      </c>
      <c r="E419" s="45">
        <f>'VACCINATION ANALYSIS (PH ONLY)'!K404</f>
        <v>0.13406628186635208</v>
      </c>
      <c r="F419" s="45">
        <f>'VACCINATION ANALYSIS (PH ONLY)'!L404</f>
        <v>1.3181856607410631E-3</v>
      </c>
      <c r="G419" s="45">
        <f>'VACCINATION ANALYSIS (PH ONLY)'!M404</f>
        <v>0</v>
      </c>
      <c r="J419" s="45">
        <f>'VACCINATION ANALYSIS (PH ONLY)'!W304</f>
        <v>20.050000000000161</v>
      </c>
      <c r="K419" s="45">
        <f>'VACCINATION ANALYSIS (PH ONLY)'!X304</f>
        <v>0.65982830666279246</v>
      </c>
      <c r="L419" s="45">
        <f>'VACCINATION ANALYSIS (PH ONLY)'!Y304</f>
        <v>1.6875603416202572E-2</v>
      </c>
      <c r="M419" s="45">
        <f>'VACCINATION ANALYSIS (PH ONLY)'!Z304</f>
        <v>5.6023404030390009E-2</v>
      </c>
      <c r="N419" s="45">
        <f>'VACCINATION ANALYSIS (PH ONLY)'!AA304</f>
        <v>5.9098345558608926E-4</v>
      </c>
      <c r="O419" s="45">
        <f>'VACCINATION ANALYSIS (PH ONLY)'!AB304</f>
        <v>0.26668170243514455</v>
      </c>
    </row>
    <row r="420" spans="2:15" ht="13.5" customHeight="1" x14ac:dyDescent="0.25">
      <c r="B420" s="45">
        <f>'VACCINATION ANALYSIS (PH ONLY)'!H405</f>
        <v>20.100000000000151</v>
      </c>
      <c r="C420" s="45">
        <f>'VACCINATION ANALYSIS (PH ONLY)'!I405</f>
        <v>0.79303869913624447</v>
      </c>
      <c r="D420" s="45">
        <f>'VACCINATION ANALYSIS (PH ONLY)'!J405</f>
        <v>6.9848916486473484E-2</v>
      </c>
      <c r="E420" s="45">
        <f>'VACCINATION ANALYSIS (PH ONLY)'!K405</f>
        <v>0.13577824665780061</v>
      </c>
      <c r="F420" s="45">
        <f>'VACCINATION ANALYSIS (PH ONLY)'!L405</f>
        <v>1.3341377194812051E-3</v>
      </c>
      <c r="G420" s="45">
        <f>'VACCINATION ANALYSIS (PH ONLY)'!M405</f>
        <v>0</v>
      </c>
      <c r="J420" s="45">
        <f>'VACCINATION ANALYSIS (PH ONLY)'!W305</f>
        <v>20.100000000000161</v>
      </c>
      <c r="K420" s="45">
        <f>'VACCINATION ANALYSIS (PH ONLY)'!X305</f>
        <v>0.65846742571705585</v>
      </c>
      <c r="L420" s="45">
        <f>'VACCINATION ANALYSIS (PH ONLY)'!Y305</f>
        <v>1.6930469425525702E-2</v>
      </c>
      <c r="M420" s="45">
        <f>'VACCINATION ANALYSIS (PH ONLY)'!Z305</f>
        <v>5.6439555551647855E-2</v>
      </c>
      <c r="N420" s="45">
        <f>'VACCINATION ANALYSIS (PH ONLY)'!AA305</f>
        <v>5.9486114836637563E-4</v>
      </c>
      <c r="O420" s="45">
        <f>'VACCINATION ANALYSIS (PH ONLY)'!AB305</f>
        <v>0.26756768815752097</v>
      </c>
    </row>
    <row r="421" spans="2:15" ht="13.5" customHeight="1" x14ac:dyDescent="0.25">
      <c r="B421" s="45">
        <f>'VACCINATION ANALYSIS (PH ONLY)'!H406</f>
        <v>20.150000000000151</v>
      </c>
      <c r="C421" s="45">
        <f>'VACCINATION ANALYSIS (PH ONLY)'!I406</f>
        <v>0.79067064422193611</v>
      </c>
      <c r="D421" s="45">
        <f>'VACCINATION ANALYSIS (PH ONLY)'!J406</f>
        <v>7.0473515588077629E-2</v>
      </c>
      <c r="E421" s="45">
        <f>'VACCINATION ANALYSIS (PH ONLY)'!K406</f>
        <v>0.1375056069566889</v>
      </c>
      <c r="F421" s="45">
        <f>'VACCINATION ANALYSIS (PH ONLY)'!L406</f>
        <v>1.3502332332971983E-3</v>
      </c>
      <c r="G421" s="45">
        <f>'VACCINATION ANALYSIS (PH ONLY)'!M406</f>
        <v>0</v>
      </c>
      <c r="J421" s="45">
        <f>'VACCINATION ANALYSIS (PH ONLY)'!W306</f>
        <v>20.150000000000162</v>
      </c>
      <c r="K421" s="45">
        <f>'VACCINATION ANALYSIS (PH ONLY)'!X306</f>
        <v>0.65710599844370321</v>
      </c>
      <c r="L421" s="45">
        <f>'VACCINATION ANALYSIS (PH ONLY)'!Y306</f>
        <v>1.6984528391935028E-2</v>
      </c>
      <c r="M421" s="45">
        <f>'VACCINATION ANALYSIS (PH ONLY)'!Z306</f>
        <v>5.6857047949173102E-2</v>
      </c>
      <c r="N421" s="45">
        <f>'VACCINATION ANALYSIS (PH ONLY)'!AA306</f>
        <v>5.987513354088614E-4</v>
      </c>
      <c r="O421" s="45">
        <f>'VACCINATION ANALYSIS (PH ONLY)'!AB306</f>
        <v>0.26845367387989738</v>
      </c>
    </row>
    <row r="422" spans="2:15" ht="13.5" customHeight="1" x14ac:dyDescent="0.25">
      <c r="B422" s="45">
        <f>'VACCINATION ANALYSIS (PH ONLY)'!H407</f>
        <v>20.200000000000152</v>
      </c>
      <c r="C422" s="45">
        <f>'VACCINATION ANALYSIS (PH ONLY)'!I407</f>
        <v>0.78828870046489186</v>
      </c>
      <c r="D422" s="45">
        <f>'VACCINATION ANALYSIS (PH ONLY)'!J407</f>
        <v>7.1096502376419304E-2</v>
      </c>
      <c r="E422" s="45">
        <f>'VACCINATION ANALYSIS (PH ONLY)'!K407</f>
        <v>0.13924832530552766</v>
      </c>
      <c r="F422" s="45">
        <f>'VACCINATION ANALYSIS (PH ONLY)'!L407</f>
        <v>1.3664718531607978E-3</v>
      </c>
      <c r="G422" s="45">
        <f>'VACCINATION ANALYSIS (PH ONLY)'!M407</f>
        <v>0</v>
      </c>
      <c r="J422" s="45">
        <f>'VACCINATION ANALYSIS (PH ONLY)'!W307</f>
        <v>20.200000000000163</v>
      </c>
      <c r="K422" s="45">
        <f>'VACCINATION ANALYSIS (PH ONLY)'!X307</f>
        <v>0.65574405425776705</v>
      </c>
      <c r="L422" s="45">
        <f>'VACCINATION ANALYSIS (PH ONLY)'!Y307</f>
        <v>1.7037771069938035E-2</v>
      </c>
      <c r="M422" s="45">
        <f>'VACCINATION ANALYSIS (PH ONLY)'!Z307</f>
        <v>5.7275861239630042E-2</v>
      </c>
      <c r="N422" s="45">
        <f>'VACCINATION ANALYSIS (PH ONLY)'!AA307</f>
        <v>6.0265383050916587E-4</v>
      </c>
      <c r="O422" s="45">
        <f>'VACCINATION ANALYSIS (PH ONLY)'!AB307</f>
        <v>0.2693396596022738</v>
      </c>
    </row>
    <row r="423" spans="2:15" ht="13.5" customHeight="1" x14ac:dyDescent="0.25">
      <c r="B423" s="45">
        <f>'VACCINATION ANALYSIS (PH ONLY)'!H408</f>
        <v>20.250000000000153</v>
      </c>
      <c r="C423" s="45">
        <f>'VACCINATION ANALYSIS (PH ONLY)'!I408</f>
        <v>0.78589309325003576</v>
      </c>
      <c r="D423" s="45">
        <f>'VACCINATION ANALYSIS (PH ONLY)'!J408</f>
        <v>7.1717693802516622E-2</v>
      </c>
      <c r="E423" s="45">
        <f>'VACCINATION ANALYSIS (PH ONLY)'!K408</f>
        <v>0.14100635975921882</v>
      </c>
      <c r="F423" s="45">
        <f>'VACCINATION ANALYSIS (PH ONLY)'!L408</f>
        <v>1.3828531882282965E-3</v>
      </c>
      <c r="G423" s="45">
        <f>'VACCINATION ANALYSIS (PH ONLY)'!M408</f>
        <v>0</v>
      </c>
      <c r="J423" s="45">
        <f>'VACCINATION ANALYSIS (PH ONLY)'!W308</f>
        <v>20.250000000000163</v>
      </c>
      <c r="K423" s="45">
        <f>'VACCINATION ANALYSIS (PH ONLY)'!X308</f>
        <v>0.65438162267149314</v>
      </c>
      <c r="L423" s="45">
        <f>'VACCINATION ANALYSIS (PH ONLY)'!Y308</f>
        <v>1.7090188344952996E-2</v>
      </c>
      <c r="M423" s="45">
        <f>'VACCINATION ANALYSIS (PH ONLY)'!Z308</f>
        <v>5.769597521366588E-2</v>
      </c>
      <c r="N423" s="45">
        <f>'VACCINATION ANALYSIS (PH ONLY)'!AA308</f>
        <v>6.0656844535688346E-4</v>
      </c>
      <c r="O423" s="45">
        <f>'VACCINATION ANALYSIS (PH ONLY)'!AB308</f>
        <v>0.27022564532465021</v>
      </c>
    </row>
    <row r="424" spans="2:15" ht="13.5" customHeight="1" x14ac:dyDescent="0.25">
      <c r="B424" s="45">
        <f>'VACCINATION ANALYSIS (PH ONLY)'!H409</f>
        <v>20.300000000000153</v>
      </c>
      <c r="C424" s="45">
        <f>'VACCINATION ANALYSIS (PH ONLY)'!I409</f>
        <v>0.78348405398346077</v>
      </c>
      <c r="D424" s="45">
        <f>'VACCINATION ANALYSIS (PH ONLY)'!J409</f>
        <v>7.233690536314405E-2</v>
      </c>
      <c r="E424" s="45">
        <f>'VACCINATION ANALYSIS (PH ONLY)'!K409</f>
        <v>0.14277966384790064</v>
      </c>
      <c r="F424" s="45">
        <f>'VACCINATION ANALYSIS (PH ONLY)'!L409</f>
        <v>1.3993768054943107E-3</v>
      </c>
      <c r="G424" s="45">
        <f>'VACCINATION ANALYSIS (PH ONLY)'!M409</f>
        <v>0</v>
      </c>
      <c r="J424" s="45">
        <f>'VACCINATION ANALYSIS (PH ONLY)'!W309</f>
        <v>20.300000000000164</v>
      </c>
      <c r="K424" s="45">
        <f>'VACCINATION ANALYSIS (PH ONLY)'!X309</f>
        <v>0.65301873328807614</v>
      </c>
      <c r="L424" s="45">
        <f>'VACCINATION ANALYSIS (PH ONLY)'!Y309</f>
        <v>1.7141771236281161E-2</v>
      </c>
      <c r="M424" s="45">
        <f>'VACCINATION ANALYSIS (PH ONLY)'!Z309</f>
        <v>5.8117369439170508E-2</v>
      </c>
      <c r="N424" s="45">
        <f>'VACCINATION ANALYSIS (PH ONLY)'!AA309</f>
        <v>6.104949895659607E-4</v>
      </c>
      <c r="O424" s="45">
        <f>'VACCINATION ANALYSIS (PH ONLY)'!AB309</f>
        <v>0.27111163104702662</v>
      </c>
    </row>
    <row r="425" spans="2:15" ht="13.5" customHeight="1" x14ac:dyDescent="0.25">
      <c r="B425" s="45">
        <f>'VACCINATION ANALYSIS (PH ONLY)'!H410</f>
        <v>20.350000000000154</v>
      </c>
      <c r="C425" s="45">
        <f>'VACCINATION ANALYSIS (PH ONLY)'!I410</f>
        <v>0.78106182001473912</v>
      </c>
      <c r="D425" s="45">
        <f>'VACCINATION ANALYSIS (PH ONLY)'!J410</f>
        <v>7.295395121326749E-2</v>
      </c>
      <c r="E425" s="45">
        <f>'VACCINATION ANALYSIS (PH ONLY)'!K410</f>
        <v>0.14456818654252174</v>
      </c>
      <c r="F425" s="45">
        <f>'VACCINATION ANALYSIS (PH ONLY)'!L410</f>
        <v>1.4160422294710118E-3</v>
      </c>
      <c r="G425" s="45">
        <f>'VACCINATION ANALYSIS (PH ONLY)'!M410</f>
        <v>0</v>
      </c>
      <c r="J425" s="45">
        <f>'VACCINATION ANALYSIS (PH ONLY)'!W310</f>
        <v>20.350000000000165</v>
      </c>
      <c r="K425" s="45">
        <f>'VACCINATION ANALYSIS (PH ONLY)'!X310</f>
        <v>0.65165541579536712</v>
      </c>
      <c r="L425" s="45">
        <f>'VACCINATION ANALYSIS (PH ONLY)'!Y310</f>
        <v>1.7192510900037043E-2</v>
      </c>
      <c r="M425" s="45">
        <f>'VACCINATION ANALYSIS (PH ONLY)'!Z310</f>
        <v>5.8540023264608589E-2</v>
      </c>
      <c r="N425" s="45">
        <f>'VACCINATION ANALYSIS (PH ONLY)'!AA310</f>
        <v>6.1443327070574325E-4</v>
      </c>
      <c r="O425" s="45">
        <f>'VACCINATION ANALYSIS (PH ONLY)'!AB310</f>
        <v>0.27199761676940304</v>
      </c>
    </row>
    <row r="426" spans="2:15" ht="13.5" customHeight="1" x14ac:dyDescent="0.25">
      <c r="B426" s="45">
        <f>'VACCINATION ANALYSIS (PH ONLY)'!H411</f>
        <v>20.400000000000155</v>
      </c>
      <c r="C426" s="45">
        <f>'VACCINATION ANALYSIS (PH ONLY)'!I411</f>
        <v>0.77862663455333214</v>
      </c>
      <c r="D426" s="45">
        <f>'VACCINATION ANALYSIS (PH ONLY)'!J411</f>
        <v>7.3568644281551646E-2</v>
      </c>
      <c r="E426" s="45">
        <f>'VACCINATION ANALYSIS (PH ONLY)'!K411</f>
        <v>0.1463718722232219</v>
      </c>
      <c r="F426" s="45">
        <f>'VACCINATION ANALYSIS (PH ONLY)'!L411</f>
        <v>1.4328489418934905E-3</v>
      </c>
      <c r="G426" s="45">
        <f>'VACCINATION ANALYSIS (PH ONLY)'!M411</f>
        <v>0</v>
      </c>
      <c r="J426" s="45">
        <f>'VACCINATION ANALYSIS (PH ONLY)'!W311</f>
        <v>20.400000000000166</v>
      </c>
      <c r="K426" s="45">
        <f>'VACCINATION ANALYSIS (PH ONLY)'!X311</f>
        <v>0.65029169995955138</v>
      </c>
      <c r="L426" s="45">
        <f>'VACCINATION ANALYSIS (PH ONLY)'!Y311</f>
        <v>1.7242398632035652E-2</v>
      </c>
      <c r="M426" s="45">
        <f>'VACCINATION ANALYSIS (PH ONLY)'!Z311</f>
        <v>5.8963915822423746E-2</v>
      </c>
      <c r="N426" s="45">
        <f>'VACCINATION ANALYSIS (PH ONLY)'!AA311</f>
        <v>6.1838309433269716E-4</v>
      </c>
      <c r="O426" s="45">
        <f>'VACCINATION ANALYSIS (PH ONLY)'!AB311</f>
        <v>0.27288360249177945</v>
      </c>
    </row>
    <row r="427" spans="2:15" ht="13.5" customHeight="1" x14ac:dyDescent="0.25">
      <c r="B427" s="45">
        <f>'VACCINATION ANALYSIS (PH ONLY)'!H412</f>
        <v>20.450000000000156</v>
      </c>
      <c r="C427" s="45">
        <f>'VACCINATION ANALYSIS (PH ONLY)'!I412</f>
        <v>0.77617874657912356</v>
      </c>
      <c r="D427" s="45">
        <f>'VACCINATION ANALYSIS (PH ONLY)'!J412</f>
        <v>7.4180796388829934E-2</v>
      </c>
      <c r="E427" s="45">
        <f>'VACCINATION ANALYSIS (PH ONLY)'!K412</f>
        <v>0.14819066065059364</v>
      </c>
      <c r="F427" s="45">
        <f>'VACCINATION ANALYSIS (PH ONLY)'!L412</f>
        <v>1.4497963814519732E-3</v>
      </c>
      <c r="G427" s="45">
        <f>'VACCINATION ANALYSIS (PH ONLY)'!M412</f>
        <v>0</v>
      </c>
      <c r="J427" s="45">
        <f>'VACCINATION ANALYSIS (PH ONLY)'!W312</f>
        <v>20.450000000000166</v>
      </c>
      <c r="K427" s="45">
        <f>'VACCINATION ANALYSIS (PH ONLY)'!X312</f>
        <v>0.64892761561879797</v>
      </c>
      <c r="L427" s="45">
        <f>'VACCINATION ANALYSIS (PH ONLY)'!Y312</f>
        <v>1.7291425870634546E-2</v>
      </c>
      <c r="M427" s="45">
        <f>'VACCINATION ANALYSIS (PH ONLY)'!Z312</f>
        <v>5.9389026032512844E-2</v>
      </c>
      <c r="N427" s="45">
        <f>'VACCINATION ANALYSIS (PH ONLY)'!AA312</f>
        <v>6.22344264022781E-4</v>
      </c>
      <c r="O427" s="45">
        <f>'VACCINATION ANALYSIS (PH ONLY)'!AB312</f>
        <v>0.27376958821415587</v>
      </c>
    </row>
    <row r="428" spans="2:15" ht="13.5" customHeight="1" x14ac:dyDescent="0.25">
      <c r="B428" s="45">
        <f>'VACCINATION ANALYSIS (PH ONLY)'!H413</f>
        <v>20.500000000000156</v>
      </c>
      <c r="C428" s="45">
        <f>'VACCINATION ANALYSIS (PH ONLY)'!I413</f>
        <v>0.77371841074713477</v>
      </c>
      <c r="D428" s="45">
        <f>'VACCINATION ANALYSIS (PH ONLY)'!J413</f>
        <v>7.4790218369418154E-2</v>
      </c>
      <c r="E428" s="45">
        <f>'VACCINATION ANALYSIS (PH ONLY)'!K413</f>
        <v>0.15002448693989423</v>
      </c>
      <c r="F428" s="45">
        <f>'VACCINATION ANALYSIS (PH ONLY)'!L413</f>
        <v>1.4668839435515344E-3</v>
      </c>
      <c r="G428" s="45">
        <f>'VACCINATION ANALYSIS (PH ONLY)'!M413</f>
        <v>0</v>
      </c>
      <c r="J428" s="45">
        <f>'VACCINATION ANALYSIS (PH ONLY)'!W313</f>
        <v>20.500000000000167</v>
      </c>
      <c r="K428" s="45">
        <f>'VACCINATION ANALYSIS (PH ONLY)'!X313</f>
        <v>0.64756319267688822</v>
      </c>
      <c r="L428" s="45">
        <f>'VACCINATION ANALYSIS (PH ONLY)'!Y313</f>
        <v>1.7339584199529631E-2</v>
      </c>
      <c r="M428" s="45">
        <f>'VACCINATION ANALYSIS (PH ONLY)'!Z313</f>
        <v>5.9815332605770169E-2</v>
      </c>
      <c r="N428" s="45">
        <f>'VACCINATION ANALYSIS (PH ONLY)'!AA313</f>
        <v>6.2631658140446941E-4</v>
      </c>
      <c r="O428" s="45">
        <f>'VACCINATION ANALYSIS (PH ONLY)'!AB313</f>
        <v>0.27465557393653228</v>
      </c>
    </row>
    <row r="429" spans="2:15" ht="13.5" customHeight="1" x14ac:dyDescent="0.25">
      <c r="B429" s="45">
        <f>'VACCINATION ANALYSIS (PH ONLY)'!H414</f>
        <v>20.550000000000157</v>
      </c>
      <c r="C429" s="45">
        <f>'VACCINATION ANALYSIS (PH ONLY)'!I414</f>
        <v>0.77124588728647181</v>
      </c>
      <c r="D429" s="45">
        <f>'VACCINATION ANALYSIS (PH ONLY)'!J414</f>
        <v>7.5396720195146941E-2</v>
      </c>
      <c r="E429" s="45">
        <f>'VACCINATION ANALYSIS (PH ONLY)'!K414</f>
        <v>0.15187328153827986</v>
      </c>
      <c r="F429" s="45">
        <f>'VACCINATION ANALYSIS (PH ONLY)'!L414</f>
        <v>1.4841109800999635E-3</v>
      </c>
      <c r="G429" s="45">
        <f>'VACCINATION ANALYSIS (PH ONLY)'!M414</f>
        <v>0</v>
      </c>
      <c r="J429" s="45">
        <f>'VACCINATION ANALYSIS (PH ONLY)'!W314</f>
        <v>20.550000000000168</v>
      </c>
      <c r="K429" s="45">
        <f>'VACCINATION ANALYSIS (PH ONLY)'!X314</f>
        <v>0.64619846109682233</v>
      </c>
      <c r="L429" s="45">
        <f>'VACCINATION ANALYSIS (PH ONLY)'!Y314</f>
        <v>1.7386865350503017E-2</v>
      </c>
      <c r="M429" s="45">
        <f>'VACCINATION ANALYSIS (PH ONLY)'!Z314</f>
        <v>6.0242814047699267E-2</v>
      </c>
      <c r="N429" s="45">
        <f>'VACCINATION ANALYSIS (PH ONLY)'!AA314</f>
        <v>6.3029984619241124E-4</v>
      </c>
      <c r="O429" s="45">
        <f>'VACCINATION ANALYSIS (PH ONLY)'!AB314</f>
        <v>0.2755415596589087</v>
      </c>
    </row>
    <row r="430" spans="2:15" ht="13.5" customHeight="1" x14ac:dyDescent="0.25">
      <c r="B430" s="45">
        <f>'VACCINATION ANALYSIS (PH ONLY)'!H415</f>
        <v>20.600000000000158</v>
      </c>
      <c r="C430" s="45">
        <f>'VACCINATION ANALYSIS (PH ONLY)'!I415</f>
        <v>0.76876144189357065</v>
      </c>
      <c r="D430" s="45">
        <f>'VACCINATION ANALYSIS (PH ONLY)'!J415</f>
        <v>7.6000111101978532E-2</v>
      </c>
      <c r="E430" s="45">
        <f>'VACCINATION ANALYSIS (PH ONLY)'!K415</f>
        <v>0.15373697020512514</v>
      </c>
      <c r="F430" s="45">
        <f>'VACCINATION ANALYSIS (PH ONLY)'!L415</f>
        <v>1.5014767993243754E-3</v>
      </c>
      <c r="G430" s="45">
        <f>'VACCINATION ANALYSIS (PH ONLY)'!M415</f>
        <v>0</v>
      </c>
      <c r="J430" s="45">
        <f>'VACCINATION ANALYSIS (PH ONLY)'!W315</f>
        <v>20.600000000000168</v>
      </c>
      <c r="K430" s="45">
        <f>'VACCINATION ANALYSIS (PH ONLY)'!X315</f>
        <v>0.64483345089440669</v>
      </c>
      <c r="L430" s="45">
        <f>'VACCINATION ANALYSIS (PH ONLY)'!Y315</f>
        <v>1.7433261206121486E-2</v>
      </c>
      <c r="M430" s="45">
        <f>'VACCINATION ANALYSIS (PH ONLY)'!Z315</f>
        <v>6.0671448662092238E-2</v>
      </c>
      <c r="N430" s="45">
        <f>'VACCINATION ANALYSIS (PH ONLY)'!AA315</f>
        <v>6.3429385622171199E-4</v>
      </c>
      <c r="O430" s="45">
        <f>'VACCINATION ANALYSIS (PH ONLY)'!AB315</f>
        <v>0.27642754538128511</v>
      </c>
    </row>
    <row r="431" spans="2:15" ht="13.5" customHeight="1" x14ac:dyDescent="0.25">
      <c r="B431" s="45">
        <f>'VACCINATION ANALYSIS (PH ONLY)'!H416</f>
        <v>20.650000000000158</v>
      </c>
      <c r="C431" s="45">
        <f>'VACCINATION ANALYSIS (PH ONLY)'!I416</f>
        <v>0.76626534561982107</v>
      </c>
      <c r="D431" s="45">
        <f>'VACCINATION ANALYSIS (PH ONLY)'!J416</f>
        <v>7.6600199719070741E-2</v>
      </c>
      <c r="E431" s="45">
        <f>'VACCINATION ANALYSIS (PH ONLY)'!K416</f>
        <v>0.15561547399548942</v>
      </c>
      <c r="F431" s="45">
        <f>'VACCINATION ANALYSIS (PH ONLY)'!L416</f>
        <v>1.5189806656171611E-3</v>
      </c>
      <c r="G431" s="45">
        <f>'VACCINATION ANALYSIS (PH ONLY)'!M416</f>
        <v>0</v>
      </c>
      <c r="J431" s="45">
        <f>'VACCINATION ANALYSIS (PH ONLY)'!W316</f>
        <v>20.650000000000169</v>
      </c>
      <c r="K431" s="45">
        <f>'VACCINATION ANALYSIS (PH ONLY)'!X316</f>
        <v>0.64346819213182482</v>
      </c>
      <c r="L431" s="45">
        <f>'VACCINATION ANALYSIS (PH ONLY)'!Y316</f>
        <v>1.7478763802384074E-2</v>
      </c>
      <c r="M431" s="45">
        <f>'VACCINATION ANALYSIS (PH ONLY)'!Z316</f>
        <v>6.1101214554774713E-2</v>
      </c>
      <c r="N431" s="45">
        <f>'VACCINATION ANALYSIS (PH ONLY)'!AA316</f>
        <v>6.3829840748282746E-4</v>
      </c>
      <c r="O431" s="45">
        <f>'VACCINATION ANALYSIS (PH ONLY)'!AB316</f>
        <v>0.27731353110366153</v>
      </c>
    </row>
    <row r="432" spans="2:15" ht="13.5" customHeight="1" x14ac:dyDescent="0.25">
      <c r="B432" s="45">
        <f>'VACCINATION ANALYSIS (PH ONLY)'!H417</f>
        <v>20.700000000000159</v>
      </c>
      <c r="C432" s="45">
        <f>'VACCINATION ANALYSIS (PH ONLY)'!I417</f>
        <v>0.76375787475365542</v>
      </c>
      <c r="D432" s="45">
        <f>'VACCINATION ANALYSIS (PH ONLY)'!J417</f>
        <v>7.719679420014082E-2</v>
      </c>
      <c r="E432" s="45">
        <f>'VACCINATION ANALYSIS (PH ONLY)'!K417</f>
        <v>0.1575087092467902</v>
      </c>
      <c r="F432" s="45">
        <f>'VACCINATION ANALYSIS (PH ONLY)'!L417</f>
        <v>1.5366217994118021E-3</v>
      </c>
      <c r="G432" s="45">
        <f>'VACCINATION ANALYSIS (PH ONLY)'!M417</f>
        <v>0</v>
      </c>
      <c r="J432" s="45">
        <f>'VACCINATION ANALYSIS (PH ONLY)'!W317</f>
        <v>20.70000000000017</v>
      </c>
      <c r="K432" s="45">
        <f>'VACCINATION ANALYSIS (PH ONLY)'!X317</f>
        <v>0.64210271491120097</v>
      </c>
      <c r="L432" s="45">
        <f>'VACCINATION ANALYSIS (PH ONLY)'!Y317</f>
        <v>1.7523365331317552E-2</v>
      </c>
      <c r="M432" s="45">
        <f>'VACCINATION ANALYSIS (PH ONLY)'!Z317</f>
        <v>6.1532089637415403E-2</v>
      </c>
      <c r="N432" s="45">
        <f>'VACCINATION ANALYSIS (PH ONLY)'!AA317</f>
        <v>6.4231329415706301E-4</v>
      </c>
      <c r="O432" s="45">
        <f>'VACCINATION ANALYSIS (PH ONLY)'!AB317</f>
        <v>0.27819951682603794</v>
      </c>
    </row>
    <row r="433" spans="2:15" ht="13.5" customHeight="1" x14ac:dyDescent="0.25">
      <c r="B433" s="45">
        <f>'VACCINATION ANALYSIS (PH ONLY)'!H418</f>
        <v>20.75000000000016</v>
      </c>
      <c r="C433" s="45">
        <f>'VACCINATION ANALYSIS (PH ONLY)'!I418</f>
        <v>0.76123931069719586</v>
      </c>
      <c r="D433" s="45">
        <f>'VACCINATION ANALYSIS (PH ONLY)'!J418</f>
        <v>7.7789702356975785E-2</v>
      </c>
      <c r="E433" s="45">
        <f>'VACCINATION ANALYSIS (PH ONLY)'!K418</f>
        <v>0.15941658756873689</v>
      </c>
      <c r="F433" s="45">
        <f>'VACCINATION ANALYSIS (PH ONLY)'!L418</f>
        <v>1.5543993770890782E-3</v>
      </c>
      <c r="G433" s="45">
        <f>'VACCINATION ANALYSIS (PH ONLY)'!M418</f>
        <v>0</v>
      </c>
      <c r="J433" s="45">
        <f>'VACCINATION ANALYSIS (PH ONLY)'!W318</f>
        <v>20.750000000000171</v>
      </c>
      <c r="K433" s="45">
        <f>'VACCINATION ANALYSIS (PH ONLY)'!X318</f>
        <v>0.64073704936814535</v>
      </c>
      <c r="L433" s="45">
        <f>'VACCINATION ANALYSIS (PH ONLY)'!Y318</f>
        <v>1.756705814351809E-2</v>
      </c>
      <c r="M433" s="45">
        <f>'VACCINATION ANALYSIS (PH ONLY)'!Z318</f>
        <v>6.1964051631398863E-2</v>
      </c>
      <c r="N433" s="45">
        <f>'VACCINATION ANALYSIS (PH ONLY)'!AA318</f>
        <v>6.4633830865266071E-4</v>
      </c>
      <c r="O433" s="45">
        <f>'VACCINATION ANALYSIS (PH ONLY)'!AB318</f>
        <v>0.27908550254841435</v>
      </c>
    </row>
    <row r="434" spans="2:15" ht="13.5" customHeight="1" x14ac:dyDescent="0.25">
      <c r="B434" s="45">
        <f>'VACCINATION ANALYSIS (PH ONLY)'!H419</f>
        <v>20.800000000000161</v>
      </c>
      <c r="C434" s="45">
        <f>'VACCINATION ANALYSIS (PH ONLY)'!I419</f>
        <v>0.75870993983757362</v>
      </c>
      <c r="D434" s="45">
        <f>'VACCINATION ANALYSIS (PH ONLY)'!J419</f>
        <v>7.837873179493289E-2</v>
      </c>
      <c r="E434" s="45">
        <f>'VACCINATION ANALYSIS (PH ONLY)'!K419</f>
        <v>0.161339015836577</v>
      </c>
      <c r="F434" s="45">
        <f>'VACCINATION ANALYSIS (PH ONLY)'!L419</f>
        <v>1.572312530914134E-3</v>
      </c>
      <c r="G434" s="45">
        <f>'VACCINATION ANALYSIS (PH ONLY)'!M419</f>
        <v>0</v>
      </c>
      <c r="J434" s="45">
        <f>'VACCINATION ANALYSIS (PH ONLY)'!W319</f>
        <v>20.800000000000171</v>
      </c>
      <c r="K434" s="45">
        <f>'VACCINATION ANALYSIS (PH ONLY)'!X319</f>
        <v>0.6393712256652998</v>
      </c>
      <c r="L434" s="45">
        <f>'VACCINATION ANALYSIS (PH ONLY)'!Y319</f>
        <v>1.7609834750638004E-2</v>
      </c>
      <c r="M434" s="45">
        <f>'VACCINATION ANALYSIS (PH ONLY)'!Z319</f>
        <v>6.2397078071760183E-2</v>
      </c>
      <c r="N434" s="45">
        <f>'VACCINATION ANALYSIS (PH ONLY)'!AA319</f>
        <v>6.503732416414603E-4</v>
      </c>
      <c r="O434" s="45">
        <f>'VACCINATION ANALYSIS (PH ONLY)'!AB319</f>
        <v>0.27997148827079077</v>
      </c>
    </row>
    <row r="435" spans="2:15" ht="13.5" customHeight="1" x14ac:dyDescent="0.25">
      <c r="B435" s="45">
        <f>'VACCINATION ANALYSIS (PH ONLY)'!H420</f>
        <v>20.850000000000161</v>
      </c>
      <c r="C435" s="45">
        <f>'VACCINATION ANALYSIS (PH ONLY)'!I420</f>
        <v>0.75617005341302979</v>
      </c>
      <c r="D435" s="45">
        <f>'VACCINATION ANALYSIS (PH ONLY)'!J420</f>
        <v>7.8963690050262381E-2</v>
      </c>
      <c r="E435" s="45">
        <f>'VACCINATION ANALYSIS (PH ONLY)'!K420</f>
        <v>0.16327589618770058</v>
      </c>
      <c r="F435" s="45">
        <f>'VACCINATION ANALYSIS (PH ONLY)'!L420</f>
        <v>1.5903603490048357E-3</v>
      </c>
      <c r="G435" s="45">
        <f>'VACCINATION ANALYSIS (PH ONLY)'!M420</f>
        <v>0</v>
      </c>
      <c r="J435" s="45">
        <f>'VACCINATION ANALYSIS (PH ONLY)'!W320</f>
        <v>20.850000000000172</v>
      </c>
      <c r="K435" s="45">
        <f>'VACCINATION ANALYSIS (PH ONLY)'!X320</f>
        <v>0.63800527398587159</v>
      </c>
      <c r="L435" s="45">
        <f>'VACCINATION ANALYSIS (PH ONLY)'!Y320</f>
        <v>1.7651687827816284E-2</v>
      </c>
      <c r="M435" s="45">
        <f>'VACCINATION ANALYSIS (PH ONLY)'!Z320</f>
        <v>6.2831146311180197E-2</v>
      </c>
      <c r="N435" s="45">
        <f>'VACCINATION ANALYSIS (PH ONLY)'!AA320</f>
        <v>6.5441788209612706E-4</v>
      </c>
      <c r="O435" s="45">
        <f>'VACCINATION ANALYSIS (PH ONLY)'!AB320</f>
        <v>0.28085747399316718</v>
      </c>
    </row>
    <row r="436" spans="2:15" ht="13.5" customHeight="1" x14ac:dyDescent="0.25">
      <c r="B436" s="45">
        <f>'VACCINATION ANALYSIS (PH ONLY)'!H421</f>
        <v>20.900000000000162</v>
      </c>
      <c r="C436" s="45">
        <f>'VACCINATION ANALYSIS (PH ONLY)'!I421</f>
        <v>0.75361994737393412</v>
      </c>
      <c r="D436" s="45">
        <f>'VACCINATION ANALYSIS (PH ONLY)'!J421</f>
        <v>7.9544384729085357E-2</v>
      </c>
      <c r="E436" s="45">
        <f>'VACCINATION ANALYSIS (PH ONLY)'!K421</f>
        <v>0.16522712602164613</v>
      </c>
      <c r="F436" s="45">
        <f>'VACCINATION ANALYSIS (PH ONLY)'!L421</f>
        <v>1.6085418753318346E-3</v>
      </c>
      <c r="G436" s="45">
        <f>'VACCINATION ANALYSIS (PH ONLY)'!M421</f>
        <v>0</v>
      </c>
      <c r="J436" s="45">
        <f>'VACCINATION ANALYSIS (PH ONLY)'!W321</f>
        <v>20.900000000000173</v>
      </c>
      <c r="K436" s="45">
        <f>'VACCINATION ANALYSIS (PH ONLY)'!X321</f>
        <v>0.63663922452716992</v>
      </c>
      <c r="L436" s="45">
        <f>'VACCINATION ANALYSIS (PH ONLY)'!Y321</f>
        <v>1.7692610216051396E-2</v>
      </c>
      <c r="M436" s="45">
        <f>'VACCINATION ANALYSIS (PH ONLY)'!Z321</f>
        <v>6.3266233524039761E-2</v>
      </c>
      <c r="N436" s="45">
        <f>'VACCINATION ANALYSIS (PH ONLY)'!AA321</f>
        <v>6.5847201732793228E-4</v>
      </c>
      <c r="O436" s="45">
        <f>'VACCINATION ANALYSIS (PH ONLY)'!AB321</f>
        <v>0.2817434597155436</v>
      </c>
    </row>
    <row r="437" spans="2:15" ht="13.5" customHeight="1" x14ac:dyDescent="0.25">
      <c r="B437" s="45">
        <f>'VACCINATION ANALYSIS (PH ONLY)'!H422</f>
        <v>20.950000000000163</v>
      </c>
      <c r="C437" s="45">
        <f>'VACCINATION ANALYSIS (PH ONLY)'!I422</f>
        <v>0.75105992223885154</v>
      </c>
      <c r="D437" s="45">
        <f>'VACCINATION ANALYSIS (PH ONLY)'!J422</f>
        <v>8.0120623647848374E-2</v>
      </c>
      <c r="E437" s="45">
        <f>'VACCINATION ANALYSIS (PH ONLY)'!K422</f>
        <v>0.16719259800354705</v>
      </c>
      <c r="F437" s="45">
        <f>'VACCINATION ANALYSIS (PH ONLY)'!L422</f>
        <v>1.626856109750675E-3</v>
      </c>
      <c r="G437" s="45">
        <f>'VACCINATION ANALYSIS (PH ONLY)'!M422</f>
        <v>0</v>
      </c>
      <c r="J437" s="45">
        <f>'VACCINATION ANALYSIS (PH ONLY)'!W322</f>
        <v>20.950000000000173</v>
      </c>
      <c r="K437" s="45">
        <f>'VACCINATION ANALYSIS (PH ONLY)'!X322</f>
        <v>0.63527310749414112</v>
      </c>
      <c r="L437" s="45">
        <f>'VACCINATION ANALYSIS (PH ONLY)'!Y322</f>
        <v>1.7732594924515191E-2</v>
      </c>
      <c r="M437" s="45">
        <f>'VACCINATION ANALYSIS (PH ONLY)'!Z322</f>
        <v>6.3702316710531989E-2</v>
      </c>
      <c r="N437" s="45">
        <f>'VACCINATION ANALYSIS (PH ONLY)'!AA322</f>
        <v>6.6253543302506666E-4</v>
      </c>
      <c r="O437" s="45">
        <f>'VACCINATION ANALYSIS (PH ONLY)'!AB322</f>
        <v>0.28262944543792001</v>
      </c>
    </row>
    <row r="438" spans="2:15" ht="13.5" customHeight="1" x14ac:dyDescent="0.25">
      <c r="B438" s="45">
        <f>'VACCINATION ANALYSIS (PH ONLY)'!H423</f>
        <v>21.000000000000163</v>
      </c>
      <c r="C438" s="45">
        <f>'VACCINATION ANALYSIS (PH ONLY)'!I423</f>
        <v>0.74849028294580178</v>
      </c>
      <c r="D438" s="45">
        <f>'VACCINATION ANALYSIS (PH ONLY)'!J423</f>
        <v>8.0692214975076698E-2</v>
      </c>
      <c r="E438" s="45">
        <f>'VACCINATION ANALYSIS (PH ONLY)'!K423</f>
        <v>0.16917220007105296</v>
      </c>
      <c r="F438" s="45">
        <f>'VACCINATION ANALYSIS (PH ONLY)'!L423</f>
        <v>1.6453020080662844E-3</v>
      </c>
      <c r="G438" s="45">
        <f>'VACCINATION ANALYSIS (PH ONLY)'!M423</f>
        <v>0</v>
      </c>
      <c r="J438" s="45">
        <f>'VACCINATION ANALYSIS (PH ONLY)'!W323</f>
        <v>21.000000000000174</v>
      </c>
      <c r="K438" s="45">
        <f>'VACCINATION ANALYSIS (PH ONLY)'!X323</f>
        <v>0.63390695309290934</v>
      </c>
      <c r="L438" s="45">
        <f>'VACCINATION ANALYSIS (PH ONLY)'!Y323</f>
        <v>1.7771635132806982E-2</v>
      </c>
      <c r="M438" s="45">
        <f>'VACCINATION ANALYSIS (PH ONLY)'!Z323</f>
        <v>6.4139372700830199E-2</v>
      </c>
      <c r="N438" s="45">
        <f>'VACCINATION ANALYSIS (PH ONLY)'!AA323</f>
        <v>6.6660791329148036E-4</v>
      </c>
      <c r="O438" s="45">
        <f>'VACCINATION ANALYSIS (PH ONLY)'!AB323</f>
        <v>0.28351543116029643</v>
      </c>
    </row>
    <row r="439" spans="2:15" ht="13.5" customHeight="1" x14ac:dyDescent="0.25">
      <c r="B439" s="45">
        <f>'VACCINATION ANALYSIS (PH ONLY)'!H424</f>
        <v>21.050000000000164</v>
      </c>
      <c r="C439" s="45">
        <f>'VACCINATION ANALYSIS (PH ONLY)'!I424</f>
        <v>0.74591133869887583</v>
      </c>
      <c r="D439" s="45">
        <f>'VACCINATION ANALYSIS (PH ONLY)'!J424</f>
        <v>8.1258967374238766E-2</v>
      </c>
      <c r="E439" s="45">
        <f>'VACCINATION ANALYSIS (PH ONLY)'!K424</f>
        <v>0.17116581544475354</v>
      </c>
      <c r="F439" s="45">
        <f>'VACCINATION ANALYSIS (PH ONLY)'!L424</f>
        <v>1.6638784821301073E-3</v>
      </c>
      <c r="G439" s="45">
        <f>'VACCINATION ANALYSIS (PH ONLY)'!M424</f>
        <v>0</v>
      </c>
      <c r="J439" s="45">
        <f>'VACCINATION ANALYSIS (PH ONLY)'!W324</f>
        <v>21.050000000000175</v>
      </c>
      <c r="K439" s="45">
        <f>'VACCINATION ANALYSIS (PH ONLY)'!X324</f>
        <v>0.63254079152431897</v>
      </c>
      <c r="L439" s="45">
        <f>'VACCINATION ANALYSIS (PH ONLY)'!Y324</f>
        <v>1.7809724193146043E-2</v>
      </c>
      <c r="M439" s="45">
        <f>'VACCINATION ANALYSIS (PH ONLY)'!Z324</f>
        <v>6.4577378159311222E-2</v>
      </c>
      <c r="N439" s="45">
        <f>'VACCINATION ANALYSIS (PH ONLY)'!AA324</f>
        <v>6.7068924068623454E-4</v>
      </c>
      <c r="O439" s="45">
        <f>'VACCINATION ANALYSIS (PH ONLY)'!AB324</f>
        <v>0.28440141688267284</v>
      </c>
    </row>
    <row r="440" spans="2:15" ht="13.5" customHeight="1" x14ac:dyDescent="0.25">
      <c r="B440" s="45">
        <f>'VACCINATION ANALYSIS (PH ONLY)'!H425</f>
        <v>21.100000000000165</v>
      </c>
      <c r="C440" s="45">
        <f>'VACCINATION ANALYSIS (PH ONLY)'!I425</f>
        <v>0.74332340281036124</v>
      </c>
      <c r="D440" s="45">
        <f>'VACCINATION ANALYSIS (PH ONLY)'!J425</f>
        <v>8.1820690147534611E-2</v>
      </c>
      <c r="E440" s="45">
        <f>'VACCINATION ANALYSIS (PH ONLY)'!K425</f>
        <v>0.17317332264213253</v>
      </c>
      <c r="F440" s="45">
        <f>'VACCINATION ANALYSIS (PH ONLY)'!L425</f>
        <v>1.6825843999701297E-3</v>
      </c>
      <c r="G440" s="45">
        <f>'VACCINATION ANALYSIS (PH ONLY)'!M425</f>
        <v>0</v>
      </c>
      <c r="J440" s="45">
        <f>'VACCINATION ANALYSIS (PH ONLY)'!W325</f>
        <v>21.100000000000176</v>
      </c>
      <c r="K440" s="45">
        <f>'VACCINATION ANALYSIS (PH ONLY)'!X325</f>
        <v>0.63117465297748998</v>
      </c>
      <c r="L440" s="45">
        <f>'VACCINATION ANALYSIS (PH ONLY)'!Y325</f>
        <v>1.7846855632501872E-2</v>
      </c>
      <c r="M440" s="45">
        <f>'VACCINATION ANALYSIS (PH ONLY)'!Z325</f>
        <v>6.501630958883152E-2</v>
      </c>
      <c r="N440" s="45">
        <f>'VACCINATION ANALYSIS (PH ONLY)'!AA325</f>
        <v>6.7477919626334523E-4</v>
      </c>
      <c r="O440" s="45">
        <f>'VACCINATION ANALYSIS (PH ONLY)'!AB325</f>
        <v>0.28528740260504926</v>
      </c>
    </row>
    <row r="441" spans="2:15" ht="13.5" customHeight="1" x14ac:dyDescent="0.25">
      <c r="B441" s="45">
        <f>'VACCINATION ANALYSIS (PH ONLY)'!H426</f>
        <v>21.150000000000166</v>
      </c>
      <c r="C441" s="45">
        <f>'VACCINATION ANALYSIS (PH ONLY)'!I426</f>
        <v>0.74072679253856111</v>
      </c>
      <c r="D441" s="45">
        <f>'VACCINATION ANALYSIS (PH ONLY)'!J426</f>
        <v>8.2377193380412814E-2</v>
      </c>
      <c r="E441" s="45">
        <f>'VACCINATION ANALYSIS (PH ONLY)'!K426</f>
        <v>0.17519459549507102</v>
      </c>
      <c r="F441" s="45">
        <f>'VACCINATION ANALYSIS (PH ONLY)'!L426</f>
        <v>1.7014185859539697E-3</v>
      </c>
      <c r="G441" s="45">
        <f>'VACCINATION ANALYSIS (PH ONLY)'!M426</f>
        <v>0</v>
      </c>
      <c r="J441" s="45">
        <f>'VACCINATION ANALYSIS (PH ONLY)'!W326</f>
        <v>21.150000000000176</v>
      </c>
      <c r="K441" s="45">
        <f>'VACCINATION ANALYSIS (PH ONLY)'!X326</f>
        <v>0.62980856762338311</v>
      </c>
      <c r="L441" s="45">
        <f>'VACCINATION ANALYSIS (PH ONLY)'!Y326</f>
        <v>1.7883023154660942E-2</v>
      </c>
      <c r="M441" s="45">
        <f>'VACCINATION ANALYSIS (PH ONLY)'!Z326</f>
        <v>6.5456143335055006E-2</v>
      </c>
      <c r="N441" s="45">
        <f>'VACCINATION ANALYSIS (PH ONLY)'!AA326</f>
        <v>6.7887755961211363E-4</v>
      </c>
      <c r="O441" s="45">
        <f>'VACCINATION ANALYSIS (PH ONLY)'!AB326</f>
        <v>0.28617338832742567</v>
      </c>
    </row>
    <row r="442" spans="2:15" ht="13.5" customHeight="1" x14ac:dyDescent="0.25">
      <c r="B442" s="45">
        <f>'VACCINATION ANALYSIS (PH ONLY)'!H427</f>
        <v>21.200000000000166</v>
      </c>
      <c r="C442" s="45">
        <f>'VACCINATION ANALYSIS (PH ONLY)'!I427</f>
        <v>0.73812182892147638</v>
      </c>
      <c r="D442" s="45">
        <f>'VACCINATION ANALYSIS (PH ONLY)'!J427</f>
        <v>8.2928288086621282E-2</v>
      </c>
      <c r="E442" s="45">
        <f>'VACCINATION ANALYSIS (PH ONLY)'!K427</f>
        <v>0.17722950317091557</v>
      </c>
      <c r="F442" s="45">
        <f>'VACCINATION ANALYSIS (PH ONLY)'!L427</f>
        <v>1.7203798209851939E-3</v>
      </c>
      <c r="G442" s="45">
        <f>'VACCINATION ANALYSIS (PH ONLY)'!M427</f>
        <v>0</v>
      </c>
      <c r="J442" s="45">
        <f>'VACCINATION ANALYSIS (PH ONLY)'!W327</f>
        <v>21.200000000000177</v>
      </c>
      <c r="K442" s="45">
        <f>'VACCINATION ANALYSIS (PH ONLY)'!X327</f>
        <v>0.62844256560837719</v>
      </c>
      <c r="L442" s="45">
        <f>'VACCINATION ANALYSIS (PH ONLY)'!Y327</f>
        <v>1.7918220642228817E-2</v>
      </c>
      <c r="M442" s="45">
        <f>'VACCINATION ANALYSIS (PH ONLY)'!Z327</f>
        <v>6.5896855590831097E-2</v>
      </c>
      <c r="N442" s="45">
        <f>'VACCINATION ANALYSIS (PH ONLY)'!AA327</f>
        <v>6.8298410889791595E-4</v>
      </c>
      <c r="O442" s="45">
        <f>'VACCINATION ANALYSIS (PH ONLY)'!AB327</f>
        <v>0.28705937404980209</v>
      </c>
    </row>
    <row r="443" spans="2:15" ht="13.5" customHeight="1" x14ac:dyDescent="0.25">
      <c r="B443" s="45">
        <f>'VACCINATION ANALYSIS (PH ONLY)'!H428</f>
        <v>21.250000000000167</v>
      </c>
      <c r="C443" s="45">
        <f>'VACCINATION ANALYSIS (PH ONLY)'!I428</f>
        <v>0.73550883660655286</v>
      </c>
      <c r="D443" s="45">
        <f>'VACCINATION ANALYSIS (PH ONLY)'!J428</f>
        <v>8.3473786353590679E-2</v>
      </c>
      <c r="E443" s="45">
        <f>'VACCINATION ANALYSIS (PH ONLY)'!K428</f>
        <v>0.17927791019712161</v>
      </c>
      <c r="F443" s="45">
        <f>'VACCINATION ANALYSIS (PH ONLY)'!L428</f>
        <v>1.7394668427329436E-3</v>
      </c>
      <c r="G443" s="45">
        <f>'VACCINATION ANALYSIS (PH ONLY)'!M428</f>
        <v>0</v>
      </c>
      <c r="J443" s="45">
        <f>'VACCINATION ANALYSIS (PH ONLY)'!W328</f>
        <v>21.250000000000178</v>
      </c>
      <c r="K443" s="45">
        <f>'VACCINATION ANALYSIS (PH ONLY)'!X328</f>
        <v>0.62707667704786785</v>
      </c>
      <c r="L443" s="45">
        <f>'VACCINATION ANALYSIS (PH ONLY)'!Y328</f>
        <v>1.7952442158566645E-2</v>
      </c>
      <c r="M443" s="45">
        <f>'VACCINATION ANALYSIS (PH ONLY)'!Z328</f>
        <v>6.6338422400621322E-2</v>
      </c>
      <c r="N443" s="45">
        <f>'VACCINATION ANALYSIS (PH ONLY)'!AA328</f>
        <v>6.870986209034527E-4</v>
      </c>
      <c r="O443" s="45">
        <f>'VACCINATION ANALYSIS (PH ONLY)'!AB328</f>
        <v>0.2879453597721785</v>
      </c>
    </row>
    <row r="444" spans="2:15" ht="13.5" customHeight="1" x14ac:dyDescent="0.25">
      <c r="B444" s="45">
        <f>'VACCINATION ANALYSIS (PH ONLY)'!H429</f>
        <v>21.300000000000168</v>
      </c>
      <c r="C444" s="45">
        <f>'VACCINATION ANALYSIS (PH ONLY)'!I429</f>
        <v>0.73288814367667465</v>
      </c>
      <c r="D444" s="45">
        <f>'VACCINATION ANALYSIS (PH ONLY)'!J429</f>
        <v>8.4013501487949255E-2</v>
      </c>
      <c r="E444" s="45">
        <f>'VACCINATION ANALYSIS (PH ONLY)'!K429</f>
        <v>0.18133967648947927</v>
      </c>
      <c r="F444" s="45">
        <f>'VACCINATION ANALYSIS (PH ONLY)'!L429</f>
        <v>1.758678345894936E-3</v>
      </c>
      <c r="G444" s="45">
        <f>'VACCINATION ANALYSIS (PH ONLY)'!M429</f>
        <v>0</v>
      </c>
      <c r="J444" s="45">
        <f>'VACCINATION ANALYSIS (PH ONLY)'!W329</f>
        <v>21.300000000000178</v>
      </c>
      <c r="K444" s="45">
        <f>'VACCINATION ANALYSIS (PH ONLY)'!X329</f>
        <v>0.62571093201987971</v>
      </c>
      <c r="L444" s="45">
        <f>'VACCINATION ANALYSIS (PH ONLY)'!Y329</f>
        <v>1.7985681949661173E-2</v>
      </c>
      <c r="M444" s="45">
        <f>'VACCINATION ANALYSIS (PH ONLY)'!Z329</f>
        <v>6.6780819664972291E-2</v>
      </c>
      <c r="N444" s="45">
        <f>'VACCINATION ANALYSIS (PH ONLY)'!AA329</f>
        <v>6.9122087107042866E-4</v>
      </c>
      <c r="O444" s="45">
        <f>'VACCINATION ANALYSIS (PH ONLY)'!AB329</f>
        <v>0.28883134549455491</v>
      </c>
    </row>
    <row r="445" spans="2:15" ht="13.5" customHeight="1" x14ac:dyDescent="0.25">
      <c r="B445" s="45">
        <f>'VACCINATION ANALYSIS (PH ONLY)'!H430</f>
        <v>21.350000000000168</v>
      </c>
      <c r="C445" s="45">
        <f>'VACCINATION ANALYSIS (PH ONLY)'!I430</f>
        <v>0.73026008147262134</v>
      </c>
      <c r="D445" s="45">
        <f>'VACCINATION ANALYSIS (PH ONLY)'!J430</f>
        <v>8.4547248160963484E-2</v>
      </c>
      <c r="E445" s="45">
        <f>'VACCINATION ANALYSIS (PH ONLY)'!K430</f>
        <v>0.18341465738391963</v>
      </c>
      <c r="F445" s="45">
        <f>'VACCINATION ANALYSIS (PH ONLY)'!L430</f>
        <v>1.7780129824938472E-3</v>
      </c>
      <c r="G445" s="45">
        <f>'VACCINATION ANALYSIS (PH ONLY)'!M430</f>
        <v>0</v>
      </c>
      <c r="J445" s="45">
        <f>'VACCINATION ANALYSIS (PH ONLY)'!W330</f>
        <v>21.350000000000179</v>
      </c>
      <c r="K445" s="45">
        <f>'VACCINATION ANALYSIS (PH ONLY)'!X330</f>
        <v>0.62434536055870482</v>
      </c>
      <c r="L445" s="45">
        <f>'VACCINATION ANALYSIS (PH ONLY)'!Y330</f>
        <v>1.8017934445927038E-2</v>
      </c>
      <c r="M445" s="45">
        <f>'VACCINATION ANALYSIS (PH ONLY)'!Z330</f>
        <v>6.7224023145034673E-2</v>
      </c>
      <c r="N445" s="45">
        <f>'VACCINATION ANALYSIS (PH ONLY)'!AA330</f>
        <v>6.9535063354165866E-4</v>
      </c>
      <c r="O445" s="45">
        <f>'VACCINATION ANALYSIS (PH ONLY)'!AB330</f>
        <v>0.28971733121693133</v>
      </c>
    </row>
    <row r="446" spans="2:15" ht="13.5" customHeight="1" x14ac:dyDescent="0.25">
      <c r="B446" s="45">
        <f>'VACCINATION ANALYSIS (PH ONLY)'!H431</f>
        <v>21.400000000000169</v>
      </c>
      <c r="C446" s="45">
        <f>'VACCINATION ANALYSIS (PH ONLY)'!I431</f>
        <v>0.72762498441219059</v>
      </c>
      <c r="D446" s="45">
        <f>'VACCINATION ANALYSIS (PH ONLY)'!J431</f>
        <v>8.50748425537E-2</v>
      </c>
      <c r="E446" s="45">
        <f>'VACCINATION ANALYSIS (PH ONLY)'!K431</f>
        <v>0.1855027036719005</v>
      </c>
      <c r="F446" s="45">
        <f>'VACCINATION ANALYSIS (PH ONLY)'!L431</f>
        <v>1.7974693622070214E-3</v>
      </c>
      <c r="G446" s="45">
        <f>'VACCINATION ANALYSIS (PH ONLY)'!M431</f>
        <v>0</v>
      </c>
      <c r="J446" s="45">
        <f>'VACCINATION ANALYSIS (PH ONLY)'!W331</f>
        <v>21.40000000000018</v>
      </c>
      <c r="K446" s="45">
        <f>'VACCINATION ANALYSIS (PH ONLY)'!X331</f>
        <v>0.62297999264856352</v>
      </c>
      <c r="L446" s="45">
        <f>'VACCINATION ANALYSIS (PH ONLY)'!Y331</f>
        <v>1.8049194263940718E-2</v>
      </c>
      <c r="M446" s="45">
        <f>'VACCINATION ANALYSIS (PH ONLY)'!Z331</f>
        <v>6.7668008467124952E-2</v>
      </c>
      <c r="N446" s="45">
        <f>'VACCINATION ANALYSIS (PH ONLY)'!AA331</f>
        <v>6.9948768120357439E-4</v>
      </c>
      <c r="O446" s="45">
        <f>'VACCINATION ANALYSIS (PH ONLY)'!AB331</f>
        <v>0.29060331693930774</v>
      </c>
    </row>
    <row r="447" spans="2:15" ht="13.5" customHeight="1" x14ac:dyDescent="0.25">
      <c r="B447" s="45">
        <f>'VACCINATION ANALYSIS (PH ONLY)'!H432</f>
        <v>21.45000000000017</v>
      </c>
      <c r="C447" s="45">
        <f>'VACCINATION ANALYSIS (PH ONLY)'!I432</f>
        <v>0.72498318980621057</v>
      </c>
      <c r="D447" s="45">
        <f>'VACCINATION ANALYSIS (PH ONLY)'!J432</f>
        <v>8.5596102501699689E-2</v>
      </c>
      <c r="E447" s="45">
        <f>'VACCINATION ANALYSIS (PH ONLY)'!K432</f>
        <v>0.18760366163935879</v>
      </c>
      <c r="F447" s="45">
        <f>'VACCINATION ANALYSIS (PH ONLY)'!L432</f>
        <v>1.8170460527294409E-3</v>
      </c>
      <c r="G447" s="45">
        <f>'VACCINATION ANALYSIS (PH ONLY)'!M432</f>
        <v>0</v>
      </c>
      <c r="J447" s="45">
        <f>'VACCINATION ANALYSIS (PH ONLY)'!W332</f>
        <v>21.45000000000018</v>
      </c>
      <c r="K447" s="45">
        <f>'VACCINATION ANALYSIS (PH ONLY)'!X332</f>
        <v>0.62161485821729379</v>
      </c>
      <c r="L447" s="45">
        <f>'VACCINATION ANALYSIS (PH ONLY)'!Y332</f>
        <v>1.807945620810511E-2</v>
      </c>
      <c r="M447" s="45">
        <f>'VACCINATION ANALYSIS (PH ONLY)'!Z332</f>
        <v>6.8112751127329341E-2</v>
      </c>
      <c r="N447" s="45">
        <f>'VACCINATION ANALYSIS (PH ONLY)'!AA332</f>
        <v>7.0363178572912578E-4</v>
      </c>
      <c r="O447" s="45">
        <f>'VACCINATION ANALYSIS (PH ONLY)'!AB332</f>
        <v>0.29148930266168416</v>
      </c>
    </row>
    <row r="448" spans="2:15" ht="13.5" customHeight="1" x14ac:dyDescent="0.25">
      <c r="B448" s="45">
        <f>'VACCINATION ANALYSIS (PH ONLY)'!H433</f>
        <v>21.500000000000171</v>
      </c>
      <c r="C448" s="45">
        <f>'VACCINATION ANALYSIS (PH ONLY)'!I433</f>
        <v>0.72233503767165352</v>
      </c>
      <c r="D448" s="45">
        <f>'VACCINATION ANALYSIS (PH ONLY)'!J433</f>
        <v>8.6110847638957433E-2</v>
      </c>
      <c r="E448" s="45">
        <f>'VACCINATION ANALYSIS (PH ONLY)'!K433</f>
        <v>0.18971737310921793</v>
      </c>
      <c r="F448" s="45">
        <f>'VACCINATION ANALYSIS (PH ONLY)'!L433</f>
        <v>1.8367415801698013E-3</v>
      </c>
      <c r="G448" s="45">
        <f>'VACCINATION ANALYSIS (PH ONLY)'!M433</f>
        <v>0</v>
      </c>
      <c r="J448" s="45">
        <f>'VACCINATION ANALYSIS (PH ONLY)'!W333</f>
        <v>21.500000000000181</v>
      </c>
      <c r="K448" s="45">
        <f>'VACCINATION ANALYSIS (PH ONLY)'!X333</f>
        <v>0.62024998713006907</v>
      </c>
      <c r="L448" s="45">
        <f>'VACCINATION ANALYSIS (PH ONLY)'!Y333</f>
        <v>1.8108715272244055E-2</v>
      </c>
      <c r="M448" s="45">
        <f>'VACCINATION ANALYSIS (PH ONLY)'!Z333</f>
        <v>6.855822649614797E-2</v>
      </c>
      <c r="N448" s="45">
        <f>'VACCINATION ANALYSIS (PH ONLY)'!AA333</f>
        <v>7.0778271762105363E-4</v>
      </c>
      <c r="O448" s="45">
        <f>'VACCINATION ANALYSIS (PH ONLY)'!AB333</f>
        <v>0.29237528838406057</v>
      </c>
    </row>
    <row r="449" spans="2:15" ht="13.5" customHeight="1" x14ac:dyDescent="0.25">
      <c r="B449" s="45">
        <f>'VACCINATION ANALYSIS (PH ONLY)'!H434</f>
        <v>21.550000000000171</v>
      </c>
      <c r="C449" s="45">
        <f>'VACCINATION ANALYSIS (PH ONLY)'!I434</f>
        <v>0.71968087054209195</v>
      </c>
      <c r="D449" s="45">
        <f>'VACCINATION ANALYSIS (PH ONLY)'!J434</f>
        <v>8.661889954099837E-2</v>
      </c>
      <c r="E449" s="45">
        <f>'VACCINATION ANALYSIS (PH ONLY)'!K434</f>
        <v>0.19184367548742853</v>
      </c>
      <c r="F449" s="45">
        <f>'VACCINATION ANALYSIS (PH ONLY)'!L434</f>
        <v>1.8565544294795232E-3</v>
      </c>
      <c r="G449" s="45">
        <f>'VACCINATION ANALYSIS (PH ONLY)'!M434</f>
        <v>0</v>
      </c>
      <c r="J449" s="45">
        <f>'VACCINATION ANALYSIS (PH ONLY)'!W334</f>
        <v>21.550000000000182</v>
      </c>
      <c r="K449" s="45">
        <f>'VACCINATION ANALYSIS (PH ONLY)'!X334</f>
        <v>0.61888540918314816</v>
      </c>
      <c r="L449" s="45">
        <f>'VACCINATION ANALYSIS (PH ONLY)'!Y334</f>
        <v>1.8136966641125865E-2</v>
      </c>
      <c r="M449" s="45">
        <f>'VACCINATION ANALYSIS (PH ONLY)'!Z334</f>
        <v>6.9004409823177321E-2</v>
      </c>
      <c r="N449" s="45">
        <f>'VACCINATION ANALYSIS (PH ONLY)'!AA334</f>
        <v>7.1194024625551922E-4</v>
      </c>
      <c r="O449" s="45">
        <f>'VACCINATION ANALYSIS (PH ONLY)'!AB334</f>
        <v>0.29326127410643699</v>
      </c>
    </row>
    <row r="450" spans="2:15" ht="13.5" customHeight="1" x14ac:dyDescent="0.25">
      <c r="B450" s="45">
        <f>'VACCINATION ANALYSIS (PH ONLY)'!H435</f>
        <v>21.600000000000172</v>
      </c>
      <c r="C450" s="45">
        <f>'VACCINATION ANALYSIS (PH ONLY)'!I435</f>
        <v>0.71702103327572253</v>
      </c>
      <c r="D450" s="45">
        <f>'VACCINATION ANALYSIS (PH ONLY)'!J435</f>
        <v>8.7120081866842683E-2</v>
      </c>
      <c r="E450" s="45">
        <f>'VACCINATION ANALYSIS (PH ONLY)'!K435</f>
        <v>0.19398240181251877</v>
      </c>
      <c r="F450" s="45">
        <f>'VACCINATION ANALYSIS (PH ONLY)'!L435</f>
        <v>1.8764830449144591E-3</v>
      </c>
      <c r="G450" s="45">
        <f>'VACCINATION ANALYSIS (PH ONLY)'!M435</f>
        <v>0</v>
      </c>
      <c r="J450" s="45">
        <f>'VACCINATION ANALYSIS (PH ONLY)'!W335</f>
        <v>21.600000000000183</v>
      </c>
      <c r="K450" s="45">
        <f>'VACCINATION ANALYSIS (PH ONLY)'!X335</f>
        <v>0.61752115409766084</v>
      </c>
      <c r="L450" s="45">
        <f>'VACCINATION ANALYSIS (PH ONLY)'!Y335</f>
        <v>1.8164205691915278E-2</v>
      </c>
      <c r="M450" s="45">
        <f>'VACCINATION ANALYSIS (PH ONLY)'!Z335</f>
        <v>6.9451276241828938E-2</v>
      </c>
      <c r="N450" s="45">
        <f>'VACCINATION ANALYSIS (PH ONLY)'!AA335</f>
        <v>7.1610413992607503E-4</v>
      </c>
      <c r="O450" s="45">
        <f>'VACCINATION ANALYSIS (PH ONLY)'!AB335</f>
        <v>0.2941472598288134</v>
      </c>
    </row>
    <row r="451" spans="2:15" ht="13.5" customHeight="1" x14ac:dyDescent="0.25">
      <c r="B451" s="45">
        <f>'VACCINATION ANALYSIS (PH ONLY)'!H436</f>
        <v>21.650000000000173</v>
      </c>
      <c r="C451" s="45">
        <f>'VACCINATION ANALYSIS (PH ONLY)'!I436</f>
        <v>0.71435587286119406</v>
      </c>
      <c r="D451" s="45">
        <f>'VACCINATION ANALYSIS (PH ONLY)'!J436</f>
        <v>8.7614220499651507E-2</v>
      </c>
      <c r="E451" s="45">
        <f>'VACCINATION ANALYSIS (PH ONLY)'!K436</f>
        <v>0.19613338080862391</v>
      </c>
      <c r="F451" s="45">
        <f>'VACCINATION ANALYSIS (PH ONLY)'!L436</f>
        <v>1.8965258305290208E-3</v>
      </c>
      <c r="G451" s="45">
        <f>'VACCINATION ANALYSIS (PH ONLY)'!M436</f>
        <v>0</v>
      </c>
      <c r="J451" s="45">
        <f>'VACCINATION ANALYSIS (PH ONLY)'!W336</f>
        <v>21.650000000000183</v>
      </c>
      <c r="K451" s="45">
        <f>'VACCINATION ANALYSIS (PH ONLY)'!X336</f>
        <v>0.61615725151343093</v>
      </c>
      <c r="L451" s="45">
        <f>'VACCINATION ANALYSIS (PH ONLY)'!Y336</f>
        <v>1.8190427995553156E-2</v>
      </c>
      <c r="M451" s="45">
        <f>'VACCINATION ANALYSIS (PH ONLY)'!Z336</f>
        <v>6.989880077408378E-2</v>
      </c>
      <c r="N451" s="45">
        <f>'VACCINATION ANALYSIS (PH ONLY)'!AA336</f>
        <v>7.2027416588796604E-4</v>
      </c>
      <c r="O451" s="45">
        <f>'VACCINATION ANALYSIS (PH ONLY)'!AB336</f>
        <v>0.29503324555118982</v>
      </c>
    </row>
    <row r="452" spans="2:15" ht="13.5" customHeight="1" x14ac:dyDescent="0.25">
      <c r="B452" s="45">
        <f>'VACCINATION ANALYSIS (PH ONLY)'!H437</f>
        <v>21.700000000000173</v>
      </c>
      <c r="C452" s="45">
        <f>'VACCINATION ANALYSIS (PH ONLY)'!I437</f>
        <v>0.7116857382214874</v>
      </c>
      <c r="D452" s="45">
        <f>'VACCINATION ANALYSIS (PH ONLY)'!J437</f>
        <v>8.8101143685848704E-2</v>
      </c>
      <c r="E452" s="45">
        <f>'VACCINATION ANALYSIS (PH ONLY)'!K437</f>
        <v>0.19829643694196</v>
      </c>
      <c r="F452" s="45">
        <f>'VACCINATION ANALYSIS (PH ONLY)'!L437</f>
        <v>1.9166811507024049E-3</v>
      </c>
      <c r="G452" s="45">
        <f>'VACCINATION ANALYSIS (PH ONLY)'!M437</f>
        <v>0</v>
      </c>
      <c r="J452" s="45">
        <f>'VACCINATION ANALYSIS (PH ONLY)'!W337</f>
        <v>21.700000000000184</v>
      </c>
      <c r="K452" s="45">
        <f>'VACCINATION ANALYSIS (PH ONLY)'!X337</f>
        <v>0.61479373098283607</v>
      </c>
      <c r="L452" s="45">
        <f>'VACCINATION ANALYSIS (PH ONLY)'!Y337</f>
        <v>1.8215629318063007E-2</v>
      </c>
      <c r="M452" s="45">
        <f>'VACCINATION ANALYSIS (PH ONLY)'!Z337</f>
        <v>7.0346958335278834E-2</v>
      </c>
      <c r="N452" s="45">
        <f>'VACCINATION ANALYSIS (PH ONLY)'!AA337</f>
        <v>7.2445009040273019E-4</v>
      </c>
      <c r="O452" s="45">
        <f>'VACCINATION ANALYSIS (PH ONLY)'!AB337</f>
        <v>0.29591923127356623</v>
      </c>
    </row>
    <row r="453" spans="2:15" ht="13.5" customHeight="1" x14ac:dyDescent="0.25">
      <c r="B453" s="45">
        <f>'VACCINATION ANALYSIS (PH ONLY)'!H438</f>
        <v>21.750000000000174</v>
      </c>
      <c r="C453" s="45">
        <f>'VACCINATION ANALYSIS (PH ONLY)'!I438</f>
        <v>0.70901098001608687</v>
      </c>
      <c r="D453" s="45">
        <f>'VACCINATION ANALYSIS (PH ONLY)'!J438</f>
        <v>8.8580682172512457E-2</v>
      </c>
      <c r="E453" s="45">
        <f>'VACCINATION ANALYSIS (PH ONLY)'!K438</f>
        <v>0.20047139048070259</v>
      </c>
      <c r="F453" s="45">
        <f>'VACCINATION ANALYSIS (PH ONLY)'!L438</f>
        <v>1.9369473306965306E-3</v>
      </c>
      <c r="G453" s="45">
        <f>'VACCINATION ANALYSIS (PH ONLY)'!M438</f>
        <v>0</v>
      </c>
      <c r="J453" s="45">
        <f>'VACCINATION ANALYSIS (PH ONLY)'!W338</f>
        <v>21.750000000000185</v>
      </c>
      <c r="K453" s="45">
        <f>'VACCINATION ANALYSIS (PH ONLY)'!X338</f>
        <v>0.61343062196471254</v>
      </c>
      <c r="L453" s="45">
        <f>'VACCINATION ANALYSIS (PH ONLY)'!Y338</f>
        <v>1.8239805621784198E-2</v>
      </c>
      <c r="M453" s="45">
        <f>'VACCINATION ANALYSIS (PH ONLY)'!Z338</f>
        <v>7.0795723738925578E-2</v>
      </c>
      <c r="N453" s="45">
        <f>'VACCINATION ANALYSIS (PH ONLY)'!AA338</f>
        <v>7.286316787830958E-4</v>
      </c>
      <c r="O453" s="45">
        <f>'VACCINATION ANALYSIS (PH ONLY)'!AB338</f>
        <v>0.29680521699594264</v>
      </c>
    </row>
    <row r="454" spans="2:15" ht="13.5" customHeight="1" x14ac:dyDescent="0.25">
      <c r="B454" s="45">
        <f>'VACCINATION ANALYSIS (PH ONLY)'!H439</f>
        <v>21.800000000000175</v>
      </c>
      <c r="C454" s="45">
        <f>'VACCINATION ANALYSIS (PH ONLY)'!I439</f>
        <v>0.70633195044169461</v>
      </c>
      <c r="D454" s="45">
        <f>'VACCINATION ANALYSIS (PH ONLY)'!J439</f>
        <v>8.9052669342835442E-2</v>
      </c>
      <c r="E454" s="45">
        <f>'VACCINATION ANALYSIS (PH ONLY)'!K439</f>
        <v>0.20265805755822314</v>
      </c>
      <c r="F454" s="45">
        <f>'VACCINATION ANALYSIS (PH ONLY)'!L439</f>
        <v>1.9573226572452899E-3</v>
      </c>
      <c r="G454" s="45">
        <f>'VACCINATION ANALYSIS (PH ONLY)'!M439</f>
        <v>0</v>
      </c>
      <c r="J454" s="45">
        <f>'VACCINATION ANALYSIS (PH ONLY)'!W339</f>
        <v>21.800000000000185</v>
      </c>
      <c r="K454" s="45">
        <f>'VACCINATION ANALYSIS (PH ONLY)'!X339</f>
        <v>0.61206795381830326</v>
      </c>
      <c r="L454" s="45">
        <f>'VACCINATION ANALYSIS (PH ONLY)'!Y339</f>
        <v>1.8262953066530922E-2</v>
      </c>
      <c r="M454" s="45">
        <f>'VACCINATION ANALYSIS (PH ONLY)'!Z339</f>
        <v>7.1245071701557486E-2</v>
      </c>
      <c r="N454" s="45">
        <f>'VACCINATION ANALYSIS (PH ONLY)'!AA339</f>
        <v>7.328186954381541E-4</v>
      </c>
      <c r="O454" s="45">
        <f>'VACCINATION ANALYSIS (PH ONLY)'!AB339</f>
        <v>0.29769120271831906</v>
      </c>
    </row>
    <row r="455" spans="2:15" ht="13.5" customHeight="1" x14ac:dyDescent="0.25">
      <c r="B455" s="45">
        <f>'VACCINATION ANALYSIS (PH ONLY)'!H440</f>
        <v>21.850000000000176</v>
      </c>
      <c r="C455" s="45">
        <f>'VACCINATION ANALYSIS (PH ONLY)'!I440</f>
        <v>0.70364900303173283</v>
      </c>
      <c r="D455" s="45">
        <f>'VACCINATION ANALYSIS (PH ONLY)'!J440</f>
        <v>8.9516941349454218E-2</v>
      </c>
      <c r="E455" s="45">
        <f>'VACCINATION ANALYSIS (PH ONLY)'!K440</f>
        <v>0.20485625023963661</v>
      </c>
      <c r="F455" s="45">
        <f>'VACCINATION ANALYSIS (PH ONLY)'!L440</f>
        <v>1.9778053791746266E-3</v>
      </c>
      <c r="G455" s="45">
        <f>'VACCINATION ANALYSIS (PH ONLY)'!M440</f>
        <v>0</v>
      </c>
      <c r="J455" s="45">
        <f>'VACCINATION ANALYSIS (PH ONLY)'!W340</f>
        <v>21.850000000000186</v>
      </c>
      <c r="K455" s="45">
        <f>'VACCINATION ANALYSIS (PH ONLY)'!X340</f>
        <v>0.61070575579725273</v>
      </c>
      <c r="L455" s="45">
        <f>'VACCINATION ANALYSIS (PH ONLY)'!Y340</f>
        <v>1.8285068010676697E-2</v>
      </c>
      <c r="M455" s="45">
        <f>'VACCINATION ANALYSIS (PH ONLY)'!Z340</f>
        <v>7.1694976847605535E-2</v>
      </c>
      <c r="N455" s="45">
        <f>'VACCINATION ANALYSIS (PH ONLY)'!AA340</f>
        <v>7.3701090391878462E-4</v>
      </c>
      <c r="O455" s="45">
        <f>'VACCINATION ANALYSIS (PH ONLY)'!AB340</f>
        <v>0.29857718844069547</v>
      </c>
    </row>
    <row r="456" spans="2:15" ht="13.5" customHeight="1" x14ac:dyDescent="0.25">
      <c r="B456" s="45">
        <f>'VACCINATION ANALYSIS (PH ONLY)'!H441</f>
        <v>21.900000000000176</v>
      </c>
      <c r="C456" s="45">
        <f>'VACCINATION ANALYSIS (PH ONLY)'!I441</f>
        <v>0.70096249245489328</v>
      </c>
      <c r="D456" s="45">
        <f>'VACCINATION ANALYSIS (PH ONLY)'!J441</f>
        <v>8.9973337245450702E-2</v>
      </c>
      <c r="E456" s="45">
        <f>'VACCINATION ANALYSIS (PH ONLY)'!K441</f>
        <v>0.20706577659160127</v>
      </c>
      <c r="F456" s="45">
        <f>'VACCINATION ANALYSIS (PH ONLY)'!L441</f>
        <v>1.9983937080529381E-3</v>
      </c>
      <c r="G456" s="45">
        <f>'VACCINATION ANALYSIS (PH ONLY)'!M441</f>
        <v>0</v>
      </c>
      <c r="J456" s="45">
        <f>'VACCINATION ANALYSIS (PH ONLY)'!W341</f>
        <v>21.900000000000187</v>
      </c>
      <c r="K456" s="45">
        <f>'VACCINATION ANALYSIS (PH ONLY)'!X341</f>
        <v>0.60934405704365191</v>
      </c>
      <c r="L456" s="45">
        <f>'VACCINATION ANALYSIS (PH ONLY)'!Y341</f>
        <v>1.8306147012163723E-2</v>
      </c>
      <c r="M456" s="45">
        <f>'VACCINATION ANALYSIS (PH ONLY)'!Z341</f>
        <v>7.2145413714299042E-2</v>
      </c>
      <c r="N456" s="45">
        <f>'VACCINATION ANALYSIS (PH ONLY)'!AA341</f>
        <v>7.4120806696332392E-4</v>
      </c>
      <c r="O456" s="45">
        <f>'VACCINATION ANALYSIS (PH ONLY)'!AB341</f>
        <v>0.29946317416307189</v>
      </c>
    </row>
    <row r="457" spans="2:15" ht="13.5" customHeight="1" x14ac:dyDescent="0.25">
      <c r="B457" s="45">
        <f>'VACCINATION ANALYSIS (PH ONLY)'!H442</f>
        <v>21.950000000000177</v>
      </c>
      <c r="C457" s="45">
        <f>'VACCINATION ANALYSIS (PH ONLY)'!I442</f>
        <v>0.69827277431297874</v>
      </c>
      <c r="D457" s="45">
        <f>'VACCINATION ANALYSIS (PH ONLY)'!J442</f>
        <v>9.0421699112832946E-2</v>
      </c>
      <c r="E457" s="45">
        <f>'VACCINATION ANALYSIS (PH ONLY)'!K442</f>
        <v>0.20928644075531519</v>
      </c>
      <c r="F457" s="45">
        <f>'VACCINATION ANALYSIS (PH ONLY)'!L442</f>
        <v>2.0190858188712459E-3</v>
      </c>
      <c r="G457" s="45">
        <f>'VACCINATION ANALYSIS (PH ONLY)'!M442</f>
        <v>0</v>
      </c>
      <c r="J457" s="45">
        <f>'VACCINATION ANALYSIS (PH ONLY)'!W342</f>
        <v>21.950000000000188</v>
      </c>
      <c r="K457" s="45">
        <f>'VACCINATION ANALYSIS (PH ONLY)'!X342</f>
        <v>0.60798288658213184</v>
      </c>
      <c r="L457" s="45">
        <f>'VACCINATION ANALYSIS (PH ONLY)'!Y342</f>
        <v>1.8326186829436798E-2</v>
      </c>
      <c r="M457" s="45">
        <f>'VACCINATION ANALYSIS (PH ONLY)'!Z342</f>
        <v>7.2596356756590777E-2</v>
      </c>
      <c r="N457" s="45">
        <f>'VACCINATION ANALYSIS (PH ONLY)'!AA342</f>
        <v>7.4540994654345911E-4</v>
      </c>
      <c r="O457" s="45">
        <f>'VACCINATION ANALYSIS (PH ONLY)'!AB342</f>
        <v>0.3003491598854483</v>
      </c>
    </row>
    <row r="458" spans="2:15" ht="13.5" customHeight="1" x14ac:dyDescent="0.25">
      <c r="B458" s="45">
        <f>'VACCINATION ANALYSIS (PH ONLY)'!H443</f>
        <v>22.000000000000178</v>
      </c>
      <c r="C458" s="45">
        <f>'VACCINATION ANALYSIS (PH ONLY)'!I443</f>
        <v>0.6955802049382982</v>
      </c>
      <c r="D458" s="45">
        <f>'VACCINATION ANALYSIS (PH ONLY)'!J443</f>
        <v>9.0861872188306686E-2</v>
      </c>
      <c r="E458" s="45">
        <f>'VACCINATION ANALYSIS (PH ONLY)'!K443</f>
        <v>0.21151804302264091</v>
      </c>
      <c r="F458" s="45">
        <f>'VACCINATION ANALYSIS (PH ONLY)'!L443</f>
        <v>2.0398798507525297E-3</v>
      </c>
      <c r="G458" s="45">
        <f>'VACCINATION ANALYSIS (PH ONLY)'!M443</f>
        <v>0</v>
      </c>
      <c r="J458" s="45">
        <f>'VACCINATION ANALYSIS (PH ONLY)'!W343</f>
        <v>22.000000000000188</v>
      </c>
      <c r="K458" s="45">
        <f>'VACCINATION ANALYSIS (PH ONLY)'!X343</f>
        <v>0.60662227331401142</v>
      </c>
      <c r="L458" s="45">
        <f>'VACCINATION ANALYSIS (PH ONLY)'!Y343</f>
        <v>1.8345184422301462E-2</v>
      </c>
      <c r="M458" s="45">
        <f>'VACCINATION ANALYSIS (PH ONLY)'!Z343</f>
        <v>7.3047780352104158E-2</v>
      </c>
      <c r="N458" s="45">
        <f>'VACCINATION ANALYSIS (PH ONLY)'!AA343</f>
        <v>7.4961630391031937E-4</v>
      </c>
      <c r="O458" s="45">
        <f>'VACCINATION ANALYSIS (PH ONLY)'!AB343</f>
        <v>0.30123514560782472</v>
      </c>
    </row>
    <row r="459" spans="2:15" ht="13.5" customHeight="1" x14ac:dyDescent="0.25">
      <c r="B459" s="45">
        <f>'VACCINATION ANALYSIS (PH ONLY)'!H444</f>
        <v>22.050000000000178</v>
      </c>
      <c r="C459" s="45">
        <f>'VACCINATION ANALYSIS (PH ONLY)'!I444</f>
        <v>0.69288514119086209</v>
      </c>
      <c r="D459" s="45">
        <f>'VACCINATION ANALYSIS (PH ONLY)'!J444</f>
        <v>9.1293704986153856E-2</v>
      </c>
      <c r="E459" s="45">
        <f>'VACCINATION ANALYSIS (PH ONLY)'!K444</f>
        <v>0.21376037991529276</v>
      </c>
      <c r="F459" s="45">
        <f>'VACCINATION ANALYSIS (PH ONLY)'!L444</f>
        <v>2.060773907689595E-3</v>
      </c>
      <c r="G459" s="45">
        <f>'VACCINATION ANALYSIS (PH ONLY)'!M444</f>
        <v>0</v>
      </c>
      <c r="J459" s="45">
        <f>'VACCINATION ANALYSIS (PH ONLY)'!W344</f>
        <v>22.050000000000189</v>
      </c>
      <c r="K459" s="45">
        <f>'VACCINATION ANALYSIS (PH ONLY)'!X344</f>
        <v>0.60526224601150524</v>
      </c>
      <c r="L459" s="45">
        <f>'VACCINATION ANALYSIS (PH ONLY)'!Y344</f>
        <v>1.8363136952706003E-2</v>
      </c>
      <c r="M459" s="45">
        <f>'VACCINATION ANALYSIS (PH ONLY)'!Z344</f>
        <v>7.3499658806100182E-2</v>
      </c>
      <c r="N459" s="45">
        <f>'VACCINATION ANALYSIS (PH ONLY)'!AA344</f>
        <v>7.5382689964076637E-4</v>
      </c>
      <c r="O459" s="45">
        <f>'VACCINATION ANALYSIS (PH ONLY)'!AB344</f>
        <v>0.30212113133020113</v>
      </c>
    </row>
    <row r="460" spans="2:15" ht="13.5" customHeight="1" x14ac:dyDescent="0.25">
      <c r="B460" s="45">
        <f>'VACCINATION ANALYSIS (PH ONLY)'!H445</f>
        <v>22.100000000000179</v>
      </c>
      <c r="C460" s="45">
        <f>'VACCINATION ANALYSIS (PH ONLY)'!I445</f>
        <v>0.69018794025563923</v>
      </c>
      <c r="D460" s="45">
        <f>'VACCINATION ANALYSIS (PH ONLY)'!J445</f>
        <v>9.1717049418037225E-2</v>
      </c>
      <c r="E460" s="45">
        <f>'VACCINATION ANALYSIS (PH ONLY)'!K445</f>
        <v>0.21601324426701179</v>
      </c>
      <c r="F460" s="45">
        <f>'VACCINATION ANALYSIS (PH ONLY)'!L445</f>
        <v>2.0817660593107673E-3</v>
      </c>
      <c r="G460" s="45">
        <f>'VACCINATION ANALYSIS (PH ONLY)'!M445</f>
        <v>0</v>
      </c>
      <c r="J460" s="45">
        <f>'VACCINATION ANALYSIS (PH ONLY)'!W345</f>
        <v>22.10000000000019</v>
      </c>
      <c r="K460" s="45">
        <f>'VACCINATION ANALYSIS (PH ONLY)'!X345</f>
        <v>0.60390283331198225</v>
      </c>
      <c r="L460" s="45">
        <f>'VACCINATION ANALYSIS (PH ONLY)'!Y345</f>
        <v>1.8380041785447079E-2</v>
      </c>
      <c r="M460" s="45">
        <f>'VACCINATION ANALYSIS (PH ONLY)'!Z345</f>
        <v>7.3951966356463325E-2</v>
      </c>
      <c r="N460" s="45">
        <f>'VACCINATION ANALYSIS (PH ONLY)'!AA345</f>
        <v>7.5804149368384705E-4</v>
      </c>
      <c r="O460" s="45">
        <f>'VACCINATION ANALYSIS (PH ONLY)'!AB345</f>
        <v>0.30300711705257755</v>
      </c>
    </row>
    <row r="461" spans="2:15" ht="13.5" customHeight="1" x14ac:dyDescent="0.25">
      <c r="B461" s="45">
        <f>'VACCINATION ANALYSIS (PH ONLY)'!H446</f>
        <v>22.15000000000018</v>
      </c>
      <c r="C461" s="45">
        <f>'VACCINATION ANALYSIS (PH ONLY)'!I446</f>
        <v>0.68748895944011712</v>
      </c>
      <c r="D461" s="45">
        <f>'VACCINATION ANALYSIS (PH ONLY)'!J446</f>
        <v>9.2131760909559435E-2</v>
      </c>
      <c r="E461" s="45">
        <f>'VACCINATION ANALYSIS (PH ONLY)'!K446</f>
        <v>0.21827642530864955</v>
      </c>
      <c r="F461" s="45">
        <f>'VACCINATION ANALYSIS (PH ONLY)'!L446</f>
        <v>2.1028543416727165E-3</v>
      </c>
      <c r="G461" s="45">
        <f>'VACCINATION ANALYSIS (PH ONLY)'!M446</f>
        <v>0</v>
      </c>
      <c r="J461" s="45">
        <f>'VACCINATION ANALYSIS (PH ONLY)'!W346</f>
        <v>22.15000000000019</v>
      </c>
      <c r="K461" s="45">
        <f>'VACCINATION ANALYSIS (PH ONLY)'!X346</f>
        <v>0.60254406371229141</v>
      </c>
      <c r="L461" s="45">
        <f>'VACCINATION ANALYSIS (PH ONLY)'!Y346</f>
        <v>1.8395896488798802E-2</v>
      </c>
      <c r="M461" s="45">
        <f>'VACCINATION ANALYSIS (PH ONLY)'!Z346</f>
        <v>7.4404677178703291E-2</v>
      </c>
      <c r="N461" s="45">
        <f>'VACCINATION ANALYSIS (PH ONLY)'!AA346</f>
        <v>7.6225984540740028E-4</v>
      </c>
      <c r="O461" s="45">
        <f>'VACCINATION ANALYSIS (PH ONLY)'!AB346</f>
        <v>0.30389310277495396</v>
      </c>
    </row>
    <row r="462" spans="2:15" ht="13.5" customHeight="1" x14ac:dyDescent="0.25">
      <c r="B462" s="45">
        <f>'VACCINATION ANALYSIS (PH ONLY)'!H447</f>
        <v>22.20000000000018</v>
      </c>
      <c r="C462" s="45">
        <f>'VACCINATION ANALYSIS (PH ONLY)'!I447</f>
        <v>0.68478855597243204</v>
      </c>
      <c r="D462" s="45">
        <f>'VACCINATION ANALYSIS (PH ONLY)'!J447</f>
        <v>9.2537698513405819E-2</v>
      </c>
      <c r="E462" s="45">
        <f>'VACCINATION ANALYSIS (PH ONLY)'!K447</f>
        <v>0.22054970875608151</v>
      </c>
      <c r="F462" s="45">
        <f>'VACCINATION ANALYSIS (PH ONLY)'!L447</f>
        <v>2.1240367580796227E-3</v>
      </c>
      <c r="G462" s="45">
        <f>'VACCINATION ANALYSIS (PH ONLY)'!M447</f>
        <v>0</v>
      </c>
      <c r="J462" s="45">
        <f>'VACCINATION ANALYSIS (PH ONLY)'!W347</f>
        <v>22.200000000000191</v>
      </c>
      <c r="K462" s="45">
        <f>'VACCINATION ANALYSIS (PH ONLY)'!X347</f>
        <v>0.60118596556314408</v>
      </c>
      <c r="L462" s="45">
        <f>'VACCINATION ANALYSIS (PH ONLY)'!Y347</f>
        <v>1.841069883506501E-2</v>
      </c>
      <c r="M462" s="45">
        <f>'VACCINATION ANALYSIS (PH ONLY)'!Z347</f>
        <v>7.4857765390971678E-2</v>
      </c>
      <c r="N462" s="45">
        <f>'VACCINATION ANALYSIS (PH ONLY)'!AA347</f>
        <v>7.6648171364480521E-4</v>
      </c>
      <c r="O462" s="45">
        <f>'VACCINATION ANALYSIS (PH ONLY)'!AB347</f>
        <v>0.30477908849733037</v>
      </c>
    </row>
    <row r="463" spans="2:15" ht="13.5" customHeight="1" x14ac:dyDescent="0.25">
      <c r="B463" s="45">
        <f>'VACCINATION ANALYSIS (PH ONLY)'!H448</f>
        <v>22.250000000000181</v>
      </c>
      <c r="C463" s="45">
        <f>'VACCINATION ANALYSIS (PH ONLY)'!I448</f>
        <v>0.68208708680029917</v>
      </c>
      <c r="D463" s="45">
        <f>'VACCINATION ANALYSIS (PH ONLY)'!J448</f>
        <v>9.2934725018911438E-2</v>
      </c>
      <c r="E463" s="45">
        <f>'VACCINATION ANALYSIS (PH ONLY)'!K448</f>
        <v>0.22283287690086093</v>
      </c>
      <c r="F463" s="45">
        <f>'VACCINATION ANALYSIS (PH ONLY)'!L448</f>
        <v>2.1453112799278947E-3</v>
      </c>
      <c r="G463" s="45">
        <f>'VACCINATION ANALYSIS (PH ONLY)'!M448</f>
        <v>0</v>
      </c>
      <c r="J463" s="45">
        <f>'VACCINATION ANALYSIS (PH ONLY)'!W348</f>
        <v>22.250000000000192</v>
      </c>
      <c r="K463" s="45">
        <f>'VACCINATION ANALYSIS (PH ONLY)'!X348</f>
        <v>0.5998285670635628</v>
      </c>
      <c r="L463" s="45">
        <f>'VACCINATION ANALYSIS (PH ONLY)'!Y348</f>
        <v>1.8424446801054609E-2</v>
      </c>
      <c r="M463" s="45">
        <f>'VACCINATION ANALYSIS (PH ONLY)'!Z348</f>
        <v>7.5311205059091058E-2</v>
      </c>
      <c r="N463" s="45">
        <f>'VACCINATION ANALYSIS (PH ONLY)'!AA348</f>
        <v>7.7070685674183819E-4</v>
      </c>
      <c r="O463" s="45">
        <f>'VACCINATION ANALYSIS (PH ONLY)'!AB348</f>
        <v>0.30566507421970679</v>
      </c>
    </row>
    <row r="464" spans="2:15" ht="13.5" customHeight="1" x14ac:dyDescent="0.25">
      <c r="B464" s="45">
        <f>'VACCINATION ANALYSIS (PH ONLY)'!H449</f>
        <v>22.300000000000182</v>
      </c>
      <c r="C464" s="45">
        <f>'VACCINATION ANALYSIS (PH ONLY)'!I449</f>
        <v>0.67938490839100307</v>
      </c>
      <c r="D464" s="45">
        <f>'VACCINATION ANALYSIS (PH ONLY)'!J449</f>
        <v>9.3322707057895207E-2</v>
      </c>
      <c r="E464" s="45">
        <f>'VACCINATION ANALYSIS (PH ONLY)'!K449</f>
        <v>0.22512570870352533</v>
      </c>
      <c r="F464" s="45">
        <f>'VACCINATION ANALYSIS (PH ONLY)'!L449</f>
        <v>2.1666758475755864E-3</v>
      </c>
      <c r="G464" s="45">
        <f>'VACCINATION ANALYSIS (PH ONLY)'!M449</f>
        <v>0</v>
      </c>
      <c r="J464" s="45">
        <f>'VACCINATION ANALYSIS (PH ONLY)'!W349</f>
        <v>22.300000000000193</v>
      </c>
      <c r="K464" s="45">
        <f>'VACCINATION ANALYSIS (PH ONLY)'!X349</f>
        <v>0.59847189625539599</v>
      </c>
      <c r="L464" s="45">
        <f>'VACCINATION ANALYSIS (PH ONLY)'!Y349</f>
        <v>1.8437138568480116E-2</v>
      </c>
      <c r="M464" s="45">
        <f>'VACCINATION ANALYSIS (PH ONLY)'!Z349</f>
        <v>7.5764970201595186E-2</v>
      </c>
      <c r="N464" s="45">
        <f>'VACCINATION ANALYSIS (PH ONLY)'!AA349</f>
        <v>7.7493503260363901E-4</v>
      </c>
      <c r="O464" s="45">
        <f>'VACCINATION ANALYSIS (PH ONLY)'!AB349</f>
        <v>0.3065510599420832</v>
      </c>
    </row>
    <row r="465" spans="2:15" ht="13.5" customHeight="1" x14ac:dyDescent="0.25">
      <c r="B465" s="45">
        <f>'VACCINATION ANALYSIS (PH ONLY)'!H450</f>
        <v>22.350000000000183</v>
      </c>
      <c r="C465" s="45">
        <f>'VACCINATION ANALYSIS (PH ONLY)'!I450</f>
        <v>0.67668237653268848</v>
      </c>
      <c r="D465" s="45">
        <f>'VACCINATION ANALYSIS (PH ONLY)'!J450</f>
        <v>9.3701515206613586E-2</v>
      </c>
      <c r="E465" s="45">
        <f>'VACCINATION ANALYSIS (PH ONLY)'!K450</f>
        <v>0.22742797988946131</v>
      </c>
      <c r="F465" s="45">
        <f>'VACCINATION ANALYSIS (PH ONLY)'!L450</f>
        <v>2.188128371235673E-3</v>
      </c>
      <c r="G465" s="45">
        <f>'VACCINATION ANALYSIS (PH ONLY)'!M450</f>
        <v>0</v>
      </c>
      <c r="J465" s="45">
        <f>'VACCINATION ANALYSIS (PH ONLY)'!W350</f>
        <v>22.350000000000193</v>
      </c>
      <c r="K465" s="45">
        <f>'VACCINATION ANALYSIS (PH ONLY)'!X350</f>
        <v>0.59711598101790098</v>
      </c>
      <c r="L465" s="45">
        <f>'VACCINATION ANALYSIS (PH ONLY)'!Y350</f>
        <v>1.8448772524279147E-2</v>
      </c>
      <c r="M465" s="45">
        <f>'VACCINATION ANALYSIS (PH ONLY)'!Z350</f>
        <v>7.6219034794777374E-2</v>
      </c>
      <c r="N465" s="45">
        <f>'VACCINATION ANALYSIS (PH ONLY)'!AA350</f>
        <v>7.7916599874175332E-4</v>
      </c>
      <c r="O465" s="45">
        <f>'VACCINATION ANALYSIS (PH ONLY)'!AB350</f>
        <v>0.30743704566445962</v>
      </c>
    </row>
    <row r="466" spans="2:15" ht="13.5" customHeight="1" x14ac:dyDescent="0.25">
      <c r="B466" s="45">
        <f>'VACCINATION ANALYSIS (PH ONLY)'!H451</f>
        <v>22.400000000000183</v>
      </c>
      <c r="C466" s="45">
        <f>'VACCINATION ANALYSIS (PH ONLY)'!I451</f>
        <v>0.67397984613718676</v>
      </c>
      <c r="D466" s="45">
        <f>'VACCINATION ANALYSIS (PH ONLY)'!J451</f>
        <v>9.4071024083691279E-2</v>
      </c>
      <c r="E466" s="45">
        <f>'VACCINATION ANALYSIS (PH ONLY)'!K451</f>
        <v>0.22973946304722881</v>
      </c>
      <c r="F466" s="45">
        <f>'VACCINATION ANALYSIS (PH ONLY)'!L451</f>
        <v>2.2096667318922351E-3</v>
      </c>
      <c r="G466" s="45">
        <f>'VACCINATION ANALYSIS (PH ONLY)'!M451</f>
        <v>0</v>
      </c>
      <c r="J466" s="45">
        <f>'VACCINATION ANALYSIS (PH ONLY)'!W351</f>
        <v>22.400000000000194</v>
      </c>
      <c r="K466" s="45">
        <f>'VACCINATION ANALYSIS (PH ONLY)'!X351</f>
        <v>0.59576084906239701</v>
      </c>
      <c r="L466" s="45">
        <f>'VACCINATION ANALYSIS (PH ONLY)'!Y351</f>
        <v>1.8459347260858822E-2</v>
      </c>
      <c r="M466" s="45">
        <f>'VACCINATION ANALYSIS (PH ONLY)'!Z351</f>
        <v>7.667337277774669E-2</v>
      </c>
      <c r="N466" s="45">
        <f>'VACCINATION ANALYSIS (PH ONLY)'!AA351</f>
        <v>7.8339951232124256E-4</v>
      </c>
      <c r="O466" s="45">
        <f>'VACCINATION ANALYSIS (PH ONLY)'!AB351</f>
        <v>0.30832303138683603</v>
      </c>
    </row>
    <row r="467" spans="2:15" ht="13.5" customHeight="1" x14ac:dyDescent="0.25">
      <c r="B467" s="45">
        <f>'VACCINATION ANALYSIS (PH ONLY)'!H452</f>
        <v>22.450000000000184</v>
      </c>
      <c r="C467" s="45">
        <f>'VACCINATION ANALYSIS (PH ONLY)'!I452</f>
        <v>0.671277671044615</v>
      </c>
      <c r="D467" s="45">
        <f>'VACCINATION ANALYSIS (PH ONLY)'!J452</f>
        <v>9.4431112443897569E-2</v>
      </c>
      <c r="E467" s="45">
        <f>'VACCINATION ANALYSIS (PH ONLY)'!K452</f>
        <v>0.23205992772924755</v>
      </c>
      <c r="F467" s="45">
        <f>'VACCINATION ANALYSIS (PH ONLY)'!L452</f>
        <v>2.2312887822386498E-3</v>
      </c>
      <c r="G467" s="45">
        <f>'VACCINATION ANALYSIS (PH ONLY)'!M452</f>
        <v>0</v>
      </c>
      <c r="J467" s="45">
        <f>'VACCINATION ANALYSIS (PH ONLY)'!W352</f>
        <v>22.450000000000195</v>
      </c>
      <c r="K467" s="45">
        <f>'VACCINATION ANALYSIS (PH ONLY)'!X352</f>
        <v>0.59440652792698778</v>
      </c>
      <c r="L467" s="45">
        <f>'VACCINATION ANALYSIS (PH ONLY)'!Y352</f>
        <v>1.8468861576263613E-2</v>
      </c>
      <c r="M467" s="45">
        <f>'VACCINATION ANALYSIS (PH ONLY)'!Z352</f>
        <v>7.7127958057488566E-2</v>
      </c>
      <c r="N467" s="45">
        <f>'VACCINATION ANALYSIS (PH ONLY)'!AA352</f>
        <v>7.8763533020784237E-4</v>
      </c>
      <c r="O467" s="45">
        <f>'VACCINATION ANALYSIS (PH ONLY)'!AB352</f>
        <v>0.30920901710921245</v>
      </c>
    </row>
    <row r="468" spans="2:15" ht="13.5" customHeight="1" x14ac:dyDescent="0.25">
      <c r="B468" s="45">
        <f>'VACCINATION ANALYSIS (PH ONLY)'!H453</f>
        <v>22.500000000000185</v>
      </c>
      <c r="C468" s="45">
        <f>'VACCINATION ANALYSIS (PH ONLY)'!I453</f>
        <v>0.66857620382998417</v>
      </c>
      <c r="D468" s="45">
        <f>'VACCINATION ANALYSIS (PH ONLY)'!J453</f>
        <v>9.4781663267639468E-2</v>
      </c>
      <c r="E468" s="45">
        <f>'VACCINATION ANALYSIS (PH ONLY)'!K453</f>
        <v>0.23438914055473856</v>
      </c>
      <c r="F468" s="45">
        <f>'VACCINATION ANALYSIS (PH ONLY)'!L453</f>
        <v>2.2529923476367927E-3</v>
      </c>
      <c r="G468" s="45">
        <f>'VACCINATION ANALYSIS (PH ONLY)'!M453</f>
        <v>0</v>
      </c>
      <c r="J468" s="45">
        <f>'VACCINATION ANALYSIS (PH ONLY)'!W353</f>
        <v>22.500000000000195</v>
      </c>
      <c r="K468" s="45">
        <f>'VACCINATION ANALYSIS (PH ONLY)'!X353</f>
        <v>0.59305304497136191</v>
      </c>
      <c r="L468" s="45">
        <f>'VACCINATION ANALYSIS (PH ONLY)'!Y353</f>
        <v>1.8477314474266121E-2</v>
      </c>
      <c r="M468" s="45">
        <f>'VACCINATION ANALYSIS (PH ONLY)'!Z353</f>
        <v>7.7582764513928829E-2</v>
      </c>
      <c r="N468" s="45">
        <f>'VACCINATION ANALYSIS (PH ONLY)'!AA353</f>
        <v>7.9187320901514689E-4</v>
      </c>
      <c r="O468" s="45">
        <f>'VACCINATION ANALYSIS (PH ONLY)'!AB353</f>
        <v>0.31009500283158886</v>
      </c>
    </row>
    <row r="469" spans="2:15" ht="13.5" customHeight="1" x14ac:dyDescent="0.25">
      <c r="B469" s="45">
        <f>'VACCINATION ANALYSIS (PH ONLY)'!H454</f>
        <v>22.550000000000185</v>
      </c>
      <c r="C469" s="45">
        <f>'VACCINATION ANALYSIS (PH ONLY)'!I454</f>
        <v>0.66587579561203203</v>
      </c>
      <c r="D469" s="45">
        <f>'VACCINATION ANALYSIS (PH ONLY)'!J454</f>
        <v>9.5122563846056107E-2</v>
      </c>
      <c r="E469" s="45">
        <f>'VACCINATION ANALYSIS (PH ONLY)'!K454</f>
        <v>0.23672686531481474</v>
      </c>
      <c r="F469" s="45">
        <f>'VACCINATION ANALYSIS (PH ONLY)'!L454</f>
        <v>2.2747752270962881E-3</v>
      </c>
      <c r="G469" s="45">
        <f>'VACCINATION ANALYSIS (PH ONLY)'!M454</f>
        <v>0</v>
      </c>
      <c r="J469" s="45">
        <f>'VACCINATION ANALYSIS (PH ONLY)'!W354</f>
        <v>22.550000000000196</v>
      </c>
      <c r="K469" s="45">
        <f>'VACCINATION ANALYSIS (PH ONLY)'!X354</f>
        <v>0.59170042737166439</v>
      </c>
      <c r="L469" s="45">
        <f>'VACCINATION ANALYSIS (PH ONLY)'!Y354</f>
        <v>1.8484705164381422E-2</v>
      </c>
      <c r="M469" s="45">
        <f>'VACCINATION ANALYSIS (PH ONLY)'!Z354</f>
        <v>7.803776600499901E-2</v>
      </c>
      <c r="N469" s="45">
        <f>'VACCINATION ANALYSIS (PH ONLY)'!AA354</f>
        <v>7.9611290515180786E-4</v>
      </c>
      <c r="O469" s="45">
        <f>'VACCINATION ANALYSIS (PH ONLY)'!AB354</f>
        <v>0.31098098855396528</v>
      </c>
    </row>
    <row r="470" spans="2:15" ht="13.5" customHeight="1" x14ac:dyDescent="0.25">
      <c r="B470" s="45">
        <f>'VACCINATION ANALYSIS (PH ONLY)'!H455</f>
        <v>22.600000000000186</v>
      </c>
      <c r="C470" s="45">
        <f>'VACCINATION ANALYSIS (PH ONLY)'!I455</f>
        <v>0.66317679586450973</v>
      </c>
      <c r="D470" s="45">
        <f>'VACCINATION ANALYSIS (PH ONLY)'!J455</f>
        <v>9.5453705861604149E-2</v>
      </c>
      <c r="E470" s="45">
        <f>'VACCINATION ANALYSIS (PH ONLY)'!K455</f>
        <v>0.23907286307961273</v>
      </c>
      <c r="F470" s="45">
        <f>'VACCINATION ANALYSIS (PH ONLY)'!L455</f>
        <v>2.2966351942727385E-3</v>
      </c>
      <c r="G470" s="45">
        <f>'VACCINATION ANALYSIS (PH ONLY)'!M455</f>
        <v>0</v>
      </c>
      <c r="J470" s="45">
        <f>'VACCINATION ANALYSIS (PH ONLY)'!W355</f>
        <v>22.600000000000197</v>
      </c>
      <c r="K470" s="45">
        <f>'VACCINATION ANALYSIS (PH ONLY)'!X355</f>
        <v>0.5903487021154461</v>
      </c>
      <c r="L470" s="45">
        <f>'VACCINATION ANALYSIS (PH ONLY)'!Y355</f>
        <v>1.8491033061805051E-2</v>
      </c>
      <c r="M470" s="45">
        <f>'VACCINATION ANALYSIS (PH ONLY)'!Z355</f>
        <v>7.8492936371701336E-2</v>
      </c>
      <c r="N470" s="45">
        <f>'VACCINATION ANALYSIS (PH ONLY)'!AA355</f>
        <v>8.0035417486873069E-4</v>
      </c>
      <c r="O470" s="45">
        <f>'VACCINATION ANALYSIS (PH ONLY)'!AB355</f>
        <v>0.31186697427634169</v>
      </c>
    </row>
    <row r="471" spans="2:15" ht="13.5" customHeight="1" x14ac:dyDescent="0.25">
      <c r="B471" s="45">
        <f>'VACCINATION ANALYSIS (PH ONLY)'!H456</f>
        <v>22.650000000000187</v>
      </c>
      <c r="C471" s="45">
        <f>'VACCINATION ANALYSIS (PH ONLY)'!I456</f>
        <v>0.66047955223013255</v>
      </c>
      <c r="D471" s="45">
        <f>'VACCINATION ANALYSIS (PH ONLY)'!J456</f>
        <v>9.5774985464032888E-2</v>
      </c>
      <c r="E471" s="45">
        <f>'VACCINATION ANALYSIS (PH ONLY)'!K456</f>
        <v>0.24142689230735048</v>
      </c>
      <c r="F471" s="45">
        <f>'VACCINATION ANALYSIS (PH ONLY)'!L456</f>
        <v>2.3185699984839343E-3</v>
      </c>
      <c r="G471" s="45">
        <f>'VACCINATION ANALYSIS (PH ONLY)'!M456</f>
        <v>0</v>
      </c>
      <c r="J471" s="45">
        <f>'VACCINATION ANALYSIS (PH ONLY)'!W356</f>
        <v>22.650000000000198</v>
      </c>
      <c r="K471" s="45">
        <f>'VACCINATION ANALYSIS (PH ONLY)'!X356</f>
        <v>0.58899789599669372</v>
      </c>
      <c r="L471" s="45">
        <f>'VACCINATION ANALYSIS (PH ONLY)'!Y356</f>
        <v>1.8496297787274636E-2</v>
      </c>
      <c r="M471" s="45">
        <f>'VACCINATION ANALYSIS (PH ONLY)'!Z356</f>
        <v>7.8948249443170748E-2</v>
      </c>
      <c r="N471" s="45">
        <f>'VACCINATION ANALYSIS (PH ONLY)'!AA356</f>
        <v>8.0459677430623987E-4</v>
      </c>
      <c r="O471" s="45">
        <f>'VACCINATION ANALYSIS (PH ONLY)'!AB356</f>
        <v>0.31275295999871811</v>
      </c>
    </row>
    <row r="472" spans="2:15" ht="13.5" customHeight="1" x14ac:dyDescent="0.25">
      <c r="B472" s="45">
        <f>'VACCINATION ANALYSIS (PH ONLY)'!H457</f>
        <v>22.700000000000188</v>
      </c>
      <c r="C472" s="45">
        <f>'VACCINATION ANALYSIS (PH ONLY)'!I457</f>
        <v>0.65778441033740054</v>
      </c>
      <c r="D472" s="45">
        <f>'VACCINATION ANALYSIS (PH ONLY)'!J457</f>
        <v>9.6086303341657672E-2</v>
      </c>
      <c r="E472" s="45">
        <f>'VACCINATION ANALYSIS (PH ONLY)'!K457</f>
        <v>0.24378870895519839</v>
      </c>
      <c r="F472" s="45">
        <f>'VACCINATION ANALYSIS (PH ONLY)'!L457</f>
        <v>2.3405773657429515E-3</v>
      </c>
      <c r="G472" s="45">
        <f>'VACCINATION ANALYSIS (PH ONLY)'!M457</f>
        <v>0</v>
      </c>
      <c r="J472" s="45">
        <f>'VACCINATION ANALYSIS (PH ONLY)'!W357</f>
        <v>22.700000000000198</v>
      </c>
      <c r="K472" s="45">
        <f>'VACCINATION ANALYSIS (PH ONLY)'!X357</f>
        <v>0.58764803561093948</v>
      </c>
      <c r="L472" s="45">
        <f>'VACCINATION ANALYSIS (PH ONLY)'!Y357</f>
        <v>1.8500499166856102E-2</v>
      </c>
      <c r="M472" s="45">
        <f>'VACCINATION ANALYSIS (PH ONLY)'!Z357</f>
        <v>7.9403679041732803E-2</v>
      </c>
      <c r="N472" s="45">
        <f>'VACCINATION ANALYSIS (PH ONLY)'!AA357</f>
        <v>8.0884045954121217E-4</v>
      </c>
      <c r="O472" s="45">
        <f>'VACCINATION ANALYSIS (PH ONLY)'!AB357</f>
        <v>0.31363894572109452</v>
      </c>
    </row>
    <row r="473" spans="2:15" ht="13.5" customHeight="1" x14ac:dyDescent="0.25">
      <c r="B473" s="45">
        <f>'VACCINATION ANALYSIS (PH ONLY)'!H458</f>
        <v>22.750000000000188</v>
      </c>
      <c r="C473" s="45">
        <f>'VACCINATION ANALYSIS (PH ONLY)'!I458</f>
        <v>0.65509171362049878</v>
      </c>
      <c r="D473" s="45">
        <f>'VACCINATION ANALYSIS (PH ONLY)'!J458</f>
        <v>9.6387564787847754E-2</v>
      </c>
      <c r="E473" s="45">
        <f>'VACCINATION ANALYSIS (PH ONLY)'!K458</f>
        <v>0.2461580665918463</v>
      </c>
      <c r="F473" s="45">
        <f>'VACCINATION ANALYSIS (PH ONLY)'!L458</f>
        <v>2.3626549998070436E-3</v>
      </c>
      <c r="G473" s="45">
        <f>'VACCINATION ANALYSIS (PH ONLY)'!M458</f>
        <v>0</v>
      </c>
      <c r="J473" s="45">
        <f>'VACCINATION ANALYSIS (PH ONLY)'!W358</f>
        <v>22.750000000000199</v>
      </c>
      <c r="K473" s="45">
        <f>'VACCINATION ANALYSIS (PH ONLY)'!X358</f>
        <v>0.58629914735045008</v>
      </c>
      <c r="L473" s="45">
        <f>'VACCINATION ANALYSIS (PH ONLY)'!Y358</f>
        <v>1.8503637231653988E-2</v>
      </c>
      <c r="M473" s="45">
        <f>'VACCINATION ANALYSIS (PH ONLY)'!Z358</f>
        <v>7.9859198987955668E-2</v>
      </c>
      <c r="N473" s="45">
        <f>'VACCINATION ANALYSIS (PH ONLY)'!AA358</f>
        <v>8.1308498663414694E-4</v>
      </c>
      <c r="O473" s="45">
        <f>'VACCINATION ANALYSIS (PH ONLY)'!AB358</f>
        <v>0.31452493144347093</v>
      </c>
    </row>
    <row r="474" spans="2:15" ht="13.5" customHeight="1" x14ac:dyDescent="0.25">
      <c r="B474" s="45">
        <f>'VACCINATION ANALYSIS (PH ONLY)'!H459</f>
        <v>22.800000000000189</v>
      </c>
      <c r="C474" s="45">
        <f>'VACCINATION ANALYSIS (PH ONLY)'!I459</f>
        <v>0.6524018031424561</v>
      </c>
      <c r="D474" s="45">
        <f>'VACCINATION ANALYSIS (PH ONLY)'!J459</f>
        <v>9.6678679762654735E-2</v>
      </c>
      <c r="E474" s="45">
        <f>'VACCINATION ANALYSIS (PH ONLY)'!K459</f>
        <v>0.24853471651164843</v>
      </c>
      <c r="F474" s="45">
        <f>'VACCINATION ANALYSIS (PH ONLY)'!L459</f>
        <v>2.3848005832412438E-3</v>
      </c>
      <c r="G474" s="45">
        <f>'VACCINATION ANALYSIS (PH ONLY)'!M459</f>
        <v>0</v>
      </c>
      <c r="J474" s="45">
        <f>'VACCINATION ANALYSIS (PH ONLY)'!W359</f>
        <v>22.8000000000002</v>
      </c>
      <c r="K474" s="45">
        <f>'VACCINATION ANALYSIS (PH ONLY)'!X359</f>
        <v>0.5849512573995016</v>
      </c>
      <c r="L474" s="45">
        <f>'VACCINATION ANALYSIS (PH ONLY)'!Y359</f>
        <v>1.8505712217446978E-2</v>
      </c>
      <c r="M474" s="45">
        <f>'VACCINATION ANALYSIS (PH ONLY)'!Z359</f>
        <v>8.0314783105693524E-2</v>
      </c>
      <c r="N474" s="45">
        <f>'VACCINATION ANALYSIS (PH ONLY)'!AA359</f>
        <v>8.1733011167616453E-4</v>
      </c>
      <c r="O474" s="45">
        <f>'VACCINATION ANALYSIS (PH ONLY)'!AB359</f>
        <v>0.31541091716584735</v>
      </c>
    </row>
    <row r="475" spans="2:15" ht="13.5" customHeight="1" x14ac:dyDescent="0.25">
      <c r="B475" s="45">
        <f>'VACCINATION ANALYSIS (PH ONLY)'!H460</f>
        <v>22.85000000000019</v>
      </c>
      <c r="C475" s="45">
        <f>'VACCINATION ANALYSIS (PH ONLY)'!I460</f>
        <v>0.64971501742176518</v>
      </c>
      <c r="D475" s="45">
        <f>'VACCINATION ANALYSIS (PH ONLY)'!J460</f>
        <v>9.6959562949516548E-2</v>
      </c>
      <c r="E475" s="45">
        <f>'VACCINATION ANALYSIS (PH ONLY)'!K460</f>
        <v>0.25091840785022368</v>
      </c>
      <c r="F475" s="45">
        <f>'VACCINATION ANALYSIS (PH ONLY)'!L460</f>
        <v>2.4070117784955256E-3</v>
      </c>
      <c r="G475" s="45">
        <f>'VACCINATION ANALYSIS (PH ONLY)'!M460</f>
        <v>0</v>
      </c>
      <c r="J475" s="45">
        <f>'VACCINATION ANALYSIS (PH ONLY)'!W360</f>
        <v>22.8500000000002</v>
      </c>
      <c r="K475" s="45">
        <f>'VACCINATION ANALYSIS (PH ONLY)'!X360</f>
        <v>0.58360439172973799</v>
      </c>
      <c r="L475" s="45">
        <f>'VACCINATION ANALYSIS (PH ONLY)'!Y360</f>
        <v>1.8506724564248619E-2</v>
      </c>
      <c r="M475" s="45">
        <f>'VACCINATION ANALYSIS (PH ONLY)'!Z360</f>
        <v>8.0770405227120465E-2</v>
      </c>
      <c r="N475" s="45">
        <f>'VACCINATION ANALYSIS (PH ONLY)'!AA360</f>
        <v>8.2157559083590934E-4</v>
      </c>
      <c r="O475" s="45">
        <f>'VACCINATION ANALYSIS (PH ONLY)'!AB360</f>
        <v>0.31629690288822376</v>
      </c>
    </row>
    <row r="476" spans="2:15" ht="13.5" customHeight="1" x14ac:dyDescent="0.25">
      <c r="B476" s="45">
        <f>'VACCINATION ANALYSIS (PH ONLY)'!H461</f>
        <v>22.90000000000019</v>
      </c>
      <c r="C476" s="45">
        <f>'VACCINATION ANALYSIS (PH ONLY)'!I461</f>
        <v>0.64703169226263435</v>
      </c>
      <c r="D476" s="45">
        <f>'VACCINATION ANALYSIS (PH ONLY)'!J461</f>
        <v>9.7230133806980812E-2</v>
      </c>
      <c r="E476" s="45">
        <f>'VACCINATION ANALYSIS (PH ONLY)'!K461</f>
        <v>0.25330888770139204</v>
      </c>
      <c r="F476" s="45">
        <f>'VACCINATION ANALYSIS (PH ONLY)'!L461</f>
        <v>2.4292862289944151E-3</v>
      </c>
      <c r="G476" s="45">
        <f>'VACCINATION ANALYSIS (PH ONLY)'!M461</f>
        <v>0</v>
      </c>
      <c r="J476" s="45">
        <f>'VACCINATION ANALYSIS (PH ONLY)'!W361</f>
        <v>22.900000000000201</v>
      </c>
      <c r="K476" s="45">
        <f>'VACCINATION ANALYSIS (PH ONLY)'!X361</f>
        <v>0.5822585760956146</v>
      </c>
      <c r="L476" s="45">
        <f>'VACCINATION ANALYSIS (PH ONLY)'!Y361</f>
        <v>1.8506674915793869E-2</v>
      </c>
      <c r="M476" s="45">
        <f>'VACCINATION ANALYSIS (PH ONLY)'!Z361</f>
        <v>8.1226039197752731E-2</v>
      </c>
      <c r="N476" s="45">
        <f>'VACCINATION ANALYSIS (PH ONLY)'!AA361</f>
        <v>8.2582118040634657E-4</v>
      </c>
      <c r="O476" s="45">
        <f>'VACCINATION ANALYSIS (PH ONLY)'!AB361</f>
        <v>0.31718288861060018</v>
      </c>
    </row>
    <row r="477" spans="2:15" ht="13.5" customHeight="1" x14ac:dyDescent="0.25">
      <c r="B477" s="45">
        <f>'VACCINATION ANALYSIS (PH ONLY)'!H462</f>
        <v>22.950000000000191</v>
      </c>
      <c r="C477" s="45">
        <f>'VACCINATION ANALYSIS (PH ONLY)'!I462</f>
        <v>0.64435216058904043</v>
      </c>
      <c r="D477" s="45">
        <f>'VACCINATION ANALYSIS (PH ONLY)'!J462</f>
        <v>9.7490316615401362E-2</v>
      </c>
      <c r="E477" s="45">
        <f>'VACCINATION ANALYSIS (PH ONLY)'!K462</f>
        <v>0.25570590123532189</v>
      </c>
      <c r="F477" s="45">
        <f>'VACCINATION ANALYSIS (PH ONLY)'!L462</f>
        <v>2.4516215602378897E-3</v>
      </c>
      <c r="G477" s="45">
        <f>'VACCINATION ANALYSIS (PH ONLY)'!M462</f>
        <v>0</v>
      </c>
      <c r="J477" s="45">
        <f>'VACCINATION ANALYSIS (PH ONLY)'!W362</f>
        <v>22.950000000000202</v>
      </c>
      <c r="K477" s="45">
        <f>'VACCINATION ANALYSIS (PH ONLY)'!X362</f>
        <v>0.58091383602993207</v>
      </c>
      <c r="L477" s="45">
        <f>'VACCINATION ANALYSIS (PH ONLY)'!Y362</f>
        <v>1.8505564118952204E-2</v>
      </c>
      <c r="M477" s="45">
        <f>'VACCINATION ANALYSIS (PH ONLY)'!Z362</f>
        <v>8.1681658881456842E-2</v>
      </c>
      <c r="N477" s="45">
        <f>'VACCINATION ANALYSIS (PH ONLY)'!AA362</f>
        <v>8.3006663685143115E-4</v>
      </c>
      <c r="O477" s="45">
        <f>'VACCINATION ANALYSIS (PH ONLY)'!AB362</f>
        <v>0.31806887433297659</v>
      </c>
    </row>
    <row r="478" spans="2:15" ht="13.5" customHeight="1" x14ac:dyDescent="0.25">
      <c r="B478" s="45">
        <f>'VACCINATION ANALYSIS (PH ONLY)'!H463</f>
        <v>23.000000000000192</v>
      </c>
      <c r="C478" s="45">
        <f>'VACCINATION ANALYSIS (PH ONLY)'!I463</f>
        <v>0.64167675228275289</v>
      </c>
      <c r="D478" s="45">
        <f>'VACCINATION ANALYSIS (PH ONLY)'!J463</f>
        <v>9.7740040518570923E-2</v>
      </c>
      <c r="E478" s="45">
        <f>'VACCINATION ANALYSIS (PH ONLY)'!K463</f>
        <v>0.25810919181776554</v>
      </c>
      <c r="F478" s="45">
        <f>'VACCINATION ANALYSIS (PH ONLY)'!L463</f>
        <v>2.474015380912398E-3</v>
      </c>
      <c r="G478" s="45">
        <f>'VACCINATION ANALYSIS (PH ONLY)'!M463</f>
        <v>0</v>
      </c>
      <c r="J478" s="45">
        <f>'VACCINATION ANALYSIS (PH ONLY)'!W363</f>
        <v>23.000000000000203</v>
      </c>
      <c r="K478" s="45">
        <f>'VACCINATION ANALYSIS (PH ONLY)'!X363</f>
        <v>0.57957019683945443</v>
      </c>
      <c r="L478" s="45">
        <f>'VACCINATION ANALYSIS (PH ONLY)'!Y363</f>
        <v>1.8503393223067332E-2</v>
      </c>
      <c r="M478" s="45">
        <f>'VACCINATION ANALYSIS (PH ONLY)'!Z363</f>
        <v>8.2137238165443133E-2</v>
      </c>
      <c r="N478" s="45">
        <f>'VACCINATION ANALYSIS (PH ONLY)'!AA363</f>
        <v>8.3431171685263293E-4</v>
      </c>
      <c r="O478" s="45">
        <f>'VACCINATION ANALYSIS (PH ONLY)'!AB363</f>
        <v>0.31895486005535301</v>
      </c>
    </row>
    <row r="479" spans="2:15" ht="13.5" customHeight="1" x14ac:dyDescent="0.25">
      <c r="B479" s="45">
        <f>'VACCINATION ANALYSIS (PH ONLY)'!H464</f>
        <v>23.050000000000193</v>
      </c>
      <c r="C479" s="45">
        <f>'VACCINATION ANALYSIS (PH ONLY)'!I464</f>
        <v>0.63900579402547353</v>
      </c>
      <c r="D479" s="45">
        <f>'VACCINATION ANALYSIS (PH ONLY)'!J464</f>
        <v>9.7979239560261389E-2</v>
      </c>
      <c r="E479" s="45">
        <f>'VACCINATION ANALYSIS (PH ONLY)'!K464</f>
        <v>0.26051850113025615</v>
      </c>
      <c r="F479" s="45">
        <f>'VACCINATION ANALYSIS (PH ONLY)'!L464</f>
        <v>2.4964652840108754E-3</v>
      </c>
      <c r="G479" s="45">
        <f>'VACCINATION ANALYSIS (PH ONLY)'!M464</f>
        <v>0</v>
      </c>
      <c r="J479" s="45">
        <f>'VACCINATION ANALYSIS (PH ONLY)'!W364</f>
        <v>23.050000000000203</v>
      </c>
      <c r="K479" s="45">
        <f>'VACCINATION ANALYSIS (PH ONLY)'!X364</f>
        <v>0.57822768360062049</v>
      </c>
      <c r="L479" s="45">
        <f>'VACCINATION ANALYSIS (PH ONLY)'!Y364</f>
        <v>1.850016347922474E-2</v>
      </c>
      <c r="M479" s="45">
        <f>'VACCINATION ANALYSIS (PH ONLY)'!Z364</f>
        <v>8.2592750965241477E-2</v>
      </c>
      <c r="N479" s="45">
        <f>'VACCINATION ANALYSIS (PH ONLY)'!AA364</f>
        <v>8.3855617735530618E-4</v>
      </c>
      <c r="O479" s="45">
        <f>'VACCINATION ANALYSIS (PH ONLY)'!AB364</f>
        <v>0.31984084577772942</v>
      </c>
    </row>
    <row r="480" spans="2:15" ht="13.5" customHeight="1" x14ac:dyDescent="0.25">
      <c r="B480" s="45">
        <f>'VACCINATION ANALYSIS (PH ONLY)'!H465</f>
        <v>23.100000000000193</v>
      </c>
      <c r="C480" s="45">
        <f>'VACCINATION ANALYSIS (PH ONLY)'!I465</f>
        <v>0.63633960914524579</v>
      </c>
      <c r="D480" s="45">
        <f>'VACCINATION ANALYSIS (PH ONLY)'!J465</f>
        <v>9.8207852715654131E-2</v>
      </c>
      <c r="E480" s="45">
        <f>'VACCINATION ANALYSIS (PH ONLY)'!K465</f>
        <v>0.26293356929114142</v>
      </c>
      <c r="F480" s="45">
        <f>'VACCINATION ANALYSIS (PH ONLY)'!L465</f>
        <v>2.5189688479605133E-3</v>
      </c>
      <c r="G480" s="45">
        <f>'VACCINATION ANALYSIS (PH ONLY)'!M465</f>
        <v>0</v>
      </c>
      <c r="J480" s="45">
        <f>'VACCINATION ANALYSIS (PH ONLY)'!W365</f>
        <v>23.100000000000204</v>
      </c>
      <c r="K480" s="45">
        <f>'VACCINATION ANALYSIS (PH ONLY)'!X365</f>
        <v>0.57688632115534622</v>
      </c>
      <c r="L480" s="45">
        <f>'VACCINATION ANALYSIS (PH ONLY)'!Y365</f>
        <v>1.8495876339447145E-2</v>
      </c>
      <c r="M480" s="45">
        <f>'VACCINATION ANALYSIS (PH ONLY)'!Z365</f>
        <v>8.3048171229658518E-2</v>
      </c>
      <c r="N480" s="45">
        <f>'VACCINATION ANALYSIS (PH ONLY)'!AA365</f>
        <v>8.4279977561487439E-4</v>
      </c>
      <c r="O480" s="45">
        <f>'VACCINATION ANALYSIS (PH ONLY)'!AB365</f>
        <v>0.32072683150010584</v>
      </c>
    </row>
    <row r="481" spans="2:15" ht="13.5" customHeight="1" x14ac:dyDescent="0.25">
      <c r="B481" s="45">
        <f>'VACCINATION ANALYSIS (PH ONLY)'!H466</f>
        <v>23.150000000000194</v>
      </c>
      <c r="C481" s="45">
        <f>'VACCINATION ANALYSIS (PH ONLY)'!I466</f>
        <v>0.63367851746726622</v>
      </c>
      <c r="D481" s="45">
        <f>'VACCINATION ANALYSIS (PH ONLY)'!J466</f>
        <v>9.8425823917650132E-2</v>
      </c>
      <c r="E481" s="45">
        <f>'VACCINATION ANALYSIS (PH ONLY)'!K466</f>
        <v>0.26535413497732901</v>
      </c>
      <c r="F481" s="45">
        <f>'VACCINATION ANALYSIS (PH ONLY)'!L466</f>
        <v>2.5415236377571925E-3</v>
      </c>
      <c r="G481" s="45">
        <f>'VACCINATION ANALYSIS (PH ONLY)'!M466</f>
        <v>0</v>
      </c>
      <c r="J481" s="45">
        <f>'VACCINATION ANALYSIS (PH ONLY)'!W366</f>
        <v>23.150000000000205</v>
      </c>
      <c r="K481" s="45">
        <f>'VACCINATION ANALYSIS (PH ONLY)'!X366</f>
        <v>0.57554613410691491</v>
      </c>
      <c r="L481" s="45">
        <f>'VACCINATION ANALYSIS (PH ONLY)'!Y366</f>
        <v>1.8490533455818869E-2</v>
      </c>
      <c r="M481" s="45">
        <f>'VACCINATION ANALYSIS (PH ONLY)'!Z366</f>
        <v>8.3503472945714238E-2</v>
      </c>
      <c r="N481" s="45">
        <f>'VACCINATION ANALYSIS (PH ONLY)'!AA366</f>
        <v>8.4704226924283267E-4</v>
      </c>
      <c r="O481" s="45">
        <f>'VACCINATION ANALYSIS (PH ONLY)'!AB366</f>
        <v>0.32161281722248225</v>
      </c>
    </row>
    <row r="482" spans="2:15" ht="13.5" customHeight="1" x14ac:dyDescent="0.25">
      <c r="B482" s="45">
        <f>'VACCINATION ANALYSIS (PH ONLY)'!H467</f>
        <v>23.200000000000195</v>
      </c>
      <c r="C482" s="45">
        <f>'VACCINATION ANALYSIS (PH ONLY)'!I467</f>
        <v>0.63102283516922042</v>
      </c>
      <c r="D482" s="45">
        <f>'VACCINATION ANALYSIS (PH ONLY)'!J467</f>
        <v>9.863310207806017E-2</v>
      </c>
      <c r="E482" s="45">
        <f>'VACCINATION ANALYSIS (PH ONLY)'!K467</f>
        <v>0.26777993554661583</v>
      </c>
      <c r="F482" s="45">
        <f>'VACCINATION ANALYSIS (PH ONLY)'!L467</f>
        <v>2.5641272061053427E-3</v>
      </c>
      <c r="G482" s="45">
        <f>'VACCINATION ANALYSIS (PH ONLY)'!M467</f>
        <v>0</v>
      </c>
      <c r="J482" s="45">
        <f>'VACCINATION ANALYSIS (PH ONLY)'!W367</f>
        <v>23.200000000000205</v>
      </c>
      <c r="K482" s="45">
        <f>'VACCINATION ANALYSIS (PH ONLY)'!X367</f>
        <v>0.57420714681596707</v>
      </c>
      <c r="L482" s="45">
        <f>'VACCINATION ANALYSIS (PH ONLY)'!Y367</f>
        <v>1.8484136679540034E-2</v>
      </c>
      <c r="M482" s="45">
        <f>'VACCINATION ANALYSIS (PH ONLY)'!Z367</f>
        <v>8.3958630143555479E-2</v>
      </c>
      <c r="N482" s="45">
        <f>'VACCINATION ANALYSIS (PH ONLY)'!AA367</f>
        <v>8.5128341625253243E-4</v>
      </c>
      <c r="O482" s="45">
        <f>'VACCINATION ANALYSIS (PH ONLY)'!AB367</f>
        <v>0.32249880294485866</v>
      </c>
    </row>
    <row r="483" spans="2:15" ht="13.5" customHeight="1" x14ac:dyDescent="0.25">
      <c r="B483" s="45">
        <f>'VACCINATION ANALYSIS (PH ONLY)'!H468</f>
        <v>23.250000000000195</v>
      </c>
      <c r="C483" s="45">
        <f>'VACCINATION ANALYSIS (PH ONLY)'!I468</f>
        <v>0.62837287464127833</v>
      </c>
      <c r="D483" s="45">
        <f>'VACCINATION ANALYSIS (PH ONLY)'!J468</f>
        <v>9.8829641103684807E-2</v>
      </c>
      <c r="E483" s="45">
        <f>'VACCINATION ANALYSIS (PH ONLY)'!K468</f>
        <v>0.27021070716047668</v>
      </c>
      <c r="F483" s="45">
        <f>'VACCINATION ANALYSIS (PH ONLY)'!L468</f>
        <v>2.5867770945620849E-3</v>
      </c>
      <c r="G483" s="45">
        <f>'VACCINATION ANALYSIS (PH ONLY)'!M468</f>
        <v>0</v>
      </c>
      <c r="J483" s="45">
        <f>'VACCINATION ANALYSIS (PH ONLY)'!W368</f>
        <v>23.250000000000206</v>
      </c>
      <c r="K483" s="45">
        <f>'VACCINATION ANALYSIS (PH ONLY)'!X368</f>
        <v>0.57286938339657734</v>
      </c>
      <c r="L483" s="45">
        <f>'VACCINATION ANALYSIS (PH ONLY)'!Y368</f>
        <v>1.8476688059910745E-2</v>
      </c>
      <c r="M483" s="45">
        <f>'VACCINATION ANALYSIS (PH ONLY)'!Z368</f>
        <v>8.4413616901346356E-2</v>
      </c>
      <c r="N483" s="45">
        <f>'VACCINATION ANALYSIS (PH ONLY)'!AA368</f>
        <v>8.5552297510474798E-4</v>
      </c>
      <c r="O483" s="45">
        <f>'VACCINATION ANALYSIS (PH ONLY)'!AB368</f>
        <v>0.32338478866723508</v>
      </c>
    </row>
    <row r="484" spans="2:15" ht="13.5" customHeight="1" x14ac:dyDescent="0.25">
      <c r="B484" s="45">
        <f>'VACCINATION ANALYSIS (PH ONLY)'!H469</f>
        <v>23.300000000000196</v>
      </c>
      <c r="C484" s="45">
        <f>'VACCINATION ANALYSIS (PH ONLY)'!I469</f>
        <v>0.62572894435083171</v>
      </c>
      <c r="D484" s="45">
        <f>'VACCINATION ANALYSIS (PH ONLY)'!J469</f>
        <v>9.9015399907300697E-2</v>
      </c>
      <c r="E484" s="45">
        <f>'VACCINATION ANALYSIS (PH ONLY)'!K469</f>
        <v>0.27264618490718506</v>
      </c>
      <c r="F484" s="45">
        <f>'VACCINATION ANALYSIS (PH ONLY)'!L469</f>
        <v>2.6094708346844652E-3</v>
      </c>
      <c r="G484" s="45">
        <f>'VACCINATION ANALYSIS (PH ONLY)'!M469</f>
        <v>0</v>
      </c>
      <c r="J484" s="45">
        <f>'VACCINATION ANALYSIS (PH ONLY)'!W369</f>
        <v>23.300000000000207</v>
      </c>
      <c r="K484" s="45">
        <f>'VACCINATION ANALYSIS (PH ONLY)'!X369</f>
        <v>0.57153286771243228</v>
      </c>
      <c r="L484" s="45">
        <f>'VACCINATION ANALYSIS (PH ONLY)'!Y369</f>
        <v>1.8468189843246705E-2</v>
      </c>
      <c r="M484" s="45">
        <f>'VACCINATION ANALYSIS (PH ONLY)'!Z369</f>
        <v>8.4868407350131722E-2</v>
      </c>
      <c r="N484" s="45">
        <f>'VACCINATION ANALYSIS (PH ONLY)'!AA369</f>
        <v>8.5976070475299695E-4</v>
      </c>
      <c r="O484" s="45">
        <f>'VACCINATION ANALYSIS (PH ONLY)'!AB369</f>
        <v>0.32427077438961149</v>
      </c>
    </row>
    <row r="485" spans="2:15" ht="13.5" customHeight="1" x14ac:dyDescent="0.25">
      <c r="B485" s="45">
        <f>'VACCINATION ANALYSIS (PH ONLY)'!H470</f>
        <v>23.350000000000197</v>
      </c>
      <c r="C485" s="45">
        <f>'VACCINATION ANALYSIS (PH ONLY)'!I470</f>
        <v>0.62309134871209904</v>
      </c>
      <c r="D485" s="45">
        <f>'VACCINATION ANALYSIS (PH ONLY)'!J470</f>
        <v>9.9190342413580893E-2</v>
      </c>
      <c r="E485" s="45">
        <f>'VACCINATION ANALYSIS (PH ONLY)'!K470</f>
        <v>0.27508610292514324</v>
      </c>
      <c r="F485" s="45">
        <f>'VACCINATION ANALYSIS (PH ONLY)'!L470</f>
        <v>2.6322059491786544E-3</v>
      </c>
      <c r="G485" s="45">
        <f>'VACCINATION ANALYSIS (PH ONLY)'!M470</f>
        <v>0</v>
      </c>
      <c r="J485" s="45">
        <f>'VACCINATION ANALYSIS (PH ONLY)'!W370</f>
        <v>23.350000000000207</v>
      </c>
      <c r="K485" s="45">
        <f>'VACCINATION ANALYSIS (PH ONLY)'!X370</f>
        <v>0.57019762337309854</v>
      </c>
      <c r="L485" s="45">
        <f>'VACCINATION ANALYSIS (PH ONLY)'!Y370</f>
        <v>1.8458644471726633E-2</v>
      </c>
      <c r="M485" s="45">
        <f>'VACCINATION ANALYSIS (PH ONLY)'!Z370</f>
        <v>8.5322975678673932E-2</v>
      </c>
      <c r="N485" s="45">
        <f>'VACCINATION ANALYSIS (PH ONLY)'!AA370</f>
        <v>8.6399636468860778E-4</v>
      </c>
      <c r="O485" s="45">
        <f>'VACCINATION ANALYSIS (PH ONLY)'!AB370</f>
        <v>0.32515676011198791</v>
      </c>
    </row>
    <row r="486" spans="2:15" ht="13.5" customHeight="1" x14ac:dyDescent="0.25">
      <c r="B486" s="45">
        <f>'VACCINATION ANALYSIS (PH ONLY)'!H471</f>
        <v>23.400000000000198</v>
      </c>
      <c r="C486" s="45">
        <f>'VACCINATION ANALYSIS (PH ONLY)'!I471</f>
        <v>0.62046038796067149</v>
      </c>
      <c r="D486" s="45">
        <f>'VACCINATION ANALYSIS (PH ONLY)'!J471</f>
        <v>9.9354437559985007E-2</v>
      </c>
      <c r="E486" s="45">
        <f>'VACCINATION ANALYSIS (PH ONLY)'!K471</f>
        <v>0.27753019452629552</v>
      </c>
      <c r="F486" s="45">
        <f>'VACCINATION ANALYSIS (PH ONLY)'!L471</f>
        <v>2.654979953049889E-3</v>
      </c>
      <c r="G486" s="45">
        <f>'VACCINATION ANALYSIS (PH ONLY)'!M471</f>
        <v>0</v>
      </c>
      <c r="J486" s="45">
        <f>'VACCINATION ANALYSIS (PH ONLY)'!W371</f>
        <v>23.400000000000208</v>
      </c>
      <c r="K486" s="45">
        <f>'VACCINATION ANALYSIS (PH ONLY)'!X371</f>
        <v>0.56886367373039382</v>
      </c>
      <c r="L486" s="45">
        <f>'VACCINATION ANALYSIS (PH ONLY)'!Y371</f>
        <v>1.8448054582172677E-2</v>
      </c>
      <c r="M486" s="45">
        <f>'VACCINATION ANALYSIS (PH ONLY)'!Z371</f>
        <v>8.577729613825999E-2</v>
      </c>
      <c r="N486" s="45">
        <f>'VACCINATION ANALYSIS (PH ONLY)'!AA371</f>
        <v>8.6822971498551023E-4</v>
      </c>
      <c r="O486" s="45">
        <f>'VACCINATION ANALYSIS (PH ONLY)'!AB371</f>
        <v>0.32604274583436432</v>
      </c>
    </row>
    <row r="487" spans="2:15" ht="13.5" customHeight="1" x14ac:dyDescent="0.25">
      <c r="B487" s="45">
        <f>'VACCINATION ANALYSIS (PH ONLY)'!H472</f>
        <v>23.450000000000198</v>
      </c>
      <c r="C487" s="45">
        <f>'VACCINATION ANALYSIS (PH ONLY)'!I472</f>
        <v>0.61783635803308667</v>
      </c>
      <c r="D487" s="45">
        <f>'VACCINATION ANALYSIS (PH ONLY)'!J472</f>
        <v>9.9507659292661657E-2</v>
      </c>
      <c r="E487" s="45">
        <f>'VACCINATION ANALYSIS (PH ONLY)'!K472</f>
        <v>0.27997819231950138</v>
      </c>
      <c r="F487" s="45">
        <f>'VACCINATION ANALYSIS (PH ONLY)'!L472</f>
        <v>2.6777903547520869E-3</v>
      </c>
      <c r="G487" s="45">
        <f>'VACCINATION ANALYSIS (PH ONLY)'!M472</f>
        <v>0</v>
      </c>
      <c r="J487" s="45">
        <f>'VACCINATION ANALYSIS (PH ONLY)'!W372</f>
        <v>23.450000000000209</v>
      </c>
      <c r="K487" s="45">
        <f>'VACCINATION ANALYSIS (PH ONLY)'!X372</f>
        <v>0.56753104187484971</v>
      </c>
      <c r="L487" s="45">
        <f>'VACCINATION ANALYSIS (PH ONLY)'!Y372</f>
        <v>1.8436423004764453E-2</v>
      </c>
      <c r="M487" s="45">
        <f>'VACCINATION ANALYSIS (PH ONLY)'!Z372</f>
        <v>8.6231343047477857E-2</v>
      </c>
      <c r="N487" s="45">
        <f>'VACCINATION ANALYSIS (PH ONLY)'!AA372</f>
        <v>8.724605163447452E-4</v>
      </c>
      <c r="O487" s="45">
        <f>'VACCINATION ANALYSIS (PH ONLY)'!AB372</f>
        <v>0.32692873155674074</v>
      </c>
    </row>
    <row r="488" spans="2:15" ht="13.5" customHeight="1" x14ac:dyDescent="0.25">
      <c r="B488" s="45">
        <f>'VACCINATION ANALYSIS (PH ONLY)'!H473</f>
        <v>23.500000000000199</v>
      </c>
      <c r="C488" s="45">
        <f>'VACCINATION ANALYSIS (PH ONLY)'!I473</f>
        <v>0.61521955045150012</v>
      </c>
      <c r="D488" s="45">
        <f>'VACCINATION ANALYSIS (PH ONLY)'!J473</f>
        <v>9.9649986557417261E-2</v>
      </c>
      <c r="E488" s="45">
        <f>'VACCINATION ANALYSIS (PH ONLY)'!K473</f>
        <v>0.28242982833374836</v>
      </c>
      <c r="F488" s="45">
        <f>'VACCINATION ANALYSIS (PH ONLY)'!L473</f>
        <v>2.7006346573359191E-3</v>
      </c>
      <c r="G488" s="45">
        <f>'VACCINATION ANALYSIS (PH ONLY)'!M473</f>
        <v>0</v>
      </c>
      <c r="J488" s="45">
        <f>'VACCINATION ANALYSIS (PH ONLY)'!W373</f>
        <v>23.50000000000021</v>
      </c>
      <c r="K488" s="45">
        <f>'VACCINATION ANALYSIS (PH ONLY)'!X373</f>
        <v>0.56619975063227423</v>
      </c>
      <c r="L488" s="45">
        <f>'VACCINATION ANALYSIS (PH ONLY)'!Y373</f>
        <v>1.8423752761687978E-2</v>
      </c>
      <c r="M488" s="45">
        <f>'VACCINATION ANALYSIS (PH ONLY)'!Z373</f>
        <v>8.668509079696049E-2</v>
      </c>
      <c r="N488" s="45">
        <f>'VACCINATION ANALYSIS (PH ONLY)'!AA373</f>
        <v>8.7668853013866781E-4</v>
      </c>
      <c r="O488" s="45">
        <f>'VACCINATION ANALYSIS (PH ONLY)'!AB373</f>
        <v>0.32781471727911715</v>
      </c>
    </row>
    <row r="489" spans="2:15" ht="13.5" customHeight="1" x14ac:dyDescent="0.25">
      <c r="B489" s="45">
        <f>'VACCINATION ANALYSIS (PH ONLY)'!H474</f>
        <v>23.5500000000002</v>
      </c>
      <c r="C489" s="45">
        <f>'VACCINATION ANALYSIS (PH ONLY)'!I474</f>
        <v>0.6126102522135165</v>
      </c>
      <c r="D489" s="45">
        <f>'VACCINATION ANALYSIS (PH ONLY)'!J474</f>
        <v>9.9781403285809409E-2</v>
      </c>
      <c r="E489" s="45">
        <f>'VACCINATION ANALYSIS (PH ONLY)'!K474</f>
        <v>0.28488483414108101</v>
      </c>
      <c r="F489" s="45">
        <f>'VACCINATION ANALYSIS (PH ONLY)'!L474</f>
        <v>2.7235103595942686E-3</v>
      </c>
      <c r="G489" s="45">
        <f>'VACCINATION ANALYSIS (PH ONLY)'!M474</f>
        <v>0</v>
      </c>
      <c r="J489" s="45">
        <f>'VACCINATION ANALYSIS (PH ONLY)'!W374</f>
        <v>23.55000000000021</v>
      </c>
      <c r="K489" s="45">
        <f>'VACCINATION ANALYSIS (PH ONLY)'!X374</f>
        <v>0.56486982256041507</v>
      </c>
      <c r="L489" s="45">
        <f>'VACCINATION ANALYSIS (PH ONLY)'!Y374</f>
        <v>1.8410047065720189E-2</v>
      </c>
      <c r="M489" s="45">
        <f>'VACCINATION ANALYSIS (PH ONLY)'!Z374</f>
        <v>8.7138513854095712E-2</v>
      </c>
      <c r="N489" s="45">
        <f>'VACCINATION ANALYSIS (PH ONLY)'!AA374</f>
        <v>8.8091351845483298E-4</v>
      </c>
      <c r="O489" s="45">
        <f>'VACCINATION ANALYSIS (PH ONLY)'!AB374</f>
        <v>0.32870070300149357</v>
      </c>
    </row>
    <row r="490" spans="2:15" ht="13.5" customHeight="1" x14ac:dyDescent="0.25">
      <c r="B490" s="45">
        <f>'VACCINATION ANALYSIS (PH ONLY)'!H475</f>
        <v>23.6000000000002</v>
      </c>
      <c r="C490" s="45">
        <f>'VACCINATION ANALYSIS (PH ONLY)'!I475</f>
        <v>0.61000874568723484</v>
      </c>
      <c r="D490" s="45">
        <f>'VACCINATION ANALYSIS (PH ONLY)'!J475</f>
        <v>9.9901898376434428E-2</v>
      </c>
      <c r="E490" s="45">
        <f>'VACCINATION ANALYSIS (PH ONLY)'!K475</f>
        <v>0.28734294097912744</v>
      </c>
      <c r="F490" s="45">
        <f>'VACCINATION ANALYSIS (PH ONLY)'!L475</f>
        <v>2.7464149572039489E-3</v>
      </c>
      <c r="G490" s="45">
        <f>'VACCINATION ANALYSIS (PH ONLY)'!M475</f>
        <v>0</v>
      </c>
      <c r="J490" s="45">
        <f>'VACCINATION ANALYSIS (PH ONLY)'!W375</f>
        <v>23.600000000000211</v>
      </c>
      <c r="K490" s="45">
        <f>'VACCINATION ANALYSIS (PH ONLY)'!X375</f>
        <v>0.56354127994572012</v>
      </c>
      <c r="L490" s="45">
        <f>'VACCINATION ANALYSIS (PH ONLY)'!Y375</f>
        <v>1.8395309318750153E-2</v>
      </c>
      <c r="M490" s="45">
        <f>'VACCINATION ANALYSIS (PH ONLY)'!Z375</f>
        <v>8.7591586767700361E-2</v>
      </c>
      <c r="N490" s="45">
        <f>'VACCINATION ANALYSIS (PH ONLY)'!AA375</f>
        <v>8.8513524413955016E-4</v>
      </c>
      <c r="O490" s="45">
        <f>'VACCINATION ANALYSIS (PH ONLY)'!AB375</f>
        <v>0.32958668872386998</v>
      </c>
    </row>
    <row r="491" spans="2:15" ht="13.5" customHeight="1" x14ac:dyDescent="0.25">
      <c r="B491" s="45">
        <f>'VACCINATION ANALYSIS (PH ONLY)'!H476</f>
        <v>23.650000000000201</v>
      </c>
      <c r="C491" s="45">
        <f>'VACCINATION ANALYSIS (PH ONLY)'!I476</f>
        <v>0.60741530851154291</v>
      </c>
      <c r="D491" s="45">
        <f>'VACCINATION ANALYSIS (PH ONLY)'!J476</f>
        <v>0.10001146567148325</v>
      </c>
      <c r="E491" s="45">
        <f>'VACCINATION ANALYSIS (PH ONLY)'!K476</f>
        <v>0.28980387987311113</v>
      </c>
      <c r="F491" s="45">
        <f>'VACCINATION ANALYSIS (PH ONLY)'!L476</f>
        <v>2.7693459438625665E-3</v>
      </c>
      <c r="G491" s="45">
        <f>'VACCINATION ANALYSIS (PH ONLY)'!M476</f>
        <v>0</v>
      </c>
      <c r="J491" s="45">
        <f>'VACCINATION ANALYSIS (PH ONLY)'!W376</f>
        <v>23.650000000000212</v>
      </c>
      <c r="K491" s="45">
        <f>'VACCINATION ANALYSIS (PH ONLY)'!X376</f>
        <v>0.56221414480019805</v>
      </c>
      <c r="L491" s="45">
        <f>'VACCINATION ANALYSIS (PH ONLY)'!Y376</f>
        <v>1.8379543110238036E-2</v>
      </c>
      <c r="M491" s="45">
        <f>'VACCINATION ANALYSIS (PH ONLY)'!Z376</f>
        <v>8.8044284172657569E-2</v>
      </c>
      <c r="N491" s="45">
        <f>'VACCINATION ANALYSIS (PH ONLY)'!AA376</f>
        <v>8.8935347084109144E-4</v>
      </c>
      <c r="O491" s="45">
        <f>'VACCINATION ANALYSIS (PH ONLY)'!AB376</f>
        <v>0.33047267444624639</v>
      </c>
    </row>
    <row r="492" spans="2:15" ht="13.5" customHeight="1" x14ac:dyDescent="0.25">
      <c r="B492" s="45">
        <f>'VACCINATION ANALYSIS (PH ONLY)'!H477</f>
        <v>23.700000000000202</v>
      </c>
      <c r="C492" s="45">
        <f>'VACCINATION ANALYSIS (PH ONLY)'!I477</f>
        <v>0.60483021350170885</v>
      </c>
      <c r="D492" s="45">
        <f>'VACCINATION ANALYSIS (PH ONLY)'!J477</f>
        <v>0.10011010392864977</v>
      </c>
      <c r="E492" s="45">
        <f>'VACCINATION ANALYSIS (PH ONLY)'!K477</f>
        <v>0.29226738175722161</v>
      </c>
      <c r="F492" s="45">
        <f>'VACCINATION ANALYSIS (PH ONLY)'!L477</f>
        <v>2.7923008124194925E-3</v>
      </c>
      <c r="G492" s="45">
        <f>'VACCINATION ANALYSIS (PH ONLY)'!M477</f>
        <v>0</v>
      </c>
      <c r="J492" s="45">
        <f>'VACCINATION ANALYSIS (PH ONLY)'!W377</f>
        <v>23.700000000000212</v>
      </c>
      <c r="K492" s="45">
        <f>'VACCINATION ANALYSIS (PH ONLY)'!X377</f>
        <v>0.56088843885837902</v>
      </c>
      <c r="L492" s="45">
        <f>'VACCINATION ANALYSIS (PH ONLY)'!Y377</f>
        <v>1.8362752215612947E-2</v>
      </c>
      <c r="M492" s="45">
        <f>'VACCINATION ANALYSIS (PH ONLY)'!Z377</f>
        <v>8.8496580794514682E-2</v>
      </c>
      <c r="N492" s="45">
        <f>'VACCINATION ANALYSIS (PH ONLY)'!AA377</f>
        <v>8.9356796305253947E-4</v>
      </c>
      <c r="O492" s="45">
        <f>'VACCINATION ANALYSIS (PH ONLY)'!AB377</f>
        <v>0.33135866016862281</v>
      </c>
    </row>
    <row r="493" spans="2:15" ht="13.5" customHeight="1" x14ac:dyDescent="0.25">
      <c r="B493" s="45">
        <f>'VACCINATION ANALYSIS (PH ONLY)'!H478</f>
        <v>23.750000000000203</v>
      </c>
      <c r="C493" s="45">
        <f>'VACCINATION ANALYSIS (PH ONLY)'!I478</f>
        <v>0.6022537285602767</v>
      </c>
      <c r="D493" s="45">
        <f>'VACCINATION ANALYSIS (PH ONLY)'!J478</f>
        <v>0.10019781678847993</v>
      </c>
      <c r="E493" s="45">
        <f>'VACCINATION ANALYSIS (PH ONLY)'!K478</f>
        <v>0.29473317759524315</v>
      </c>
      <c r="F493" s="45">
        <f>'VACCINATION ANALYSIS (PH ONLY)'!L478</f>
        <v>2.8152770559998512E-3</v>
      </c>
      <c r="G493" s="45">
        <f>'VACCINATION ANALYSIS (PH ONLY)'!M478</f>
        <v>0</v>
      </c>
      <c r="J493" s="45">
        <f>'VACCINATION ANALYSIS (PH ONLY)'!W378</f>
        <v>23.750000000000213</v>
      </c>
      <c r="K493" s="45">
        <f>'VACCINATION ANALYSIS (PH ONLY)'!X378</f>
        <v>0.55956418357437721</v>
      </c>
      <c r="L493" s="45">
        <f>'VACCINATION ANALYSIS (PH ONLY)'!Y378</f>
        <v>1.8344940594610618E-2</v>
      </c>
      <c r="M493" s="45">
        <f>'VACCINATION ANALYSIS (PH ONLY)'!Z378</f>
        <v>8.8948451454041941E-2</v>
      </c>
      <c r="N493" s="45">
        <f>'VACCINATION ANALYSIS (PH ONLY)'!AA378</f>
        <v>8.977784861542602E-4</v>
      </c>
      <c r="O493" s="45">
        <f>'VACCINATION ANALYSIS (PH ONLY)'!AB378</f>
        <v>0.33224464589099922</v>
      </c>
    </row>
    <row r="494" spans="2:15" ht="13.5" customHeight="1" x14ac:dyDescent="0.25">
      <c r="B494" s="45">
        <f>'VACCINATION ANALYSIS (PH ONLY)'!H479</f>
        <v>23.800000000000203</v>
      </c>
      <c r="C494" s="45">
        <f>'VACCINATION ANALYSIS (PH ONLY)'!I479</f>
        <v>0.59968611659330029</v>
      </c>
      <c r="D494" s="45">
        <f>'VACCINATION ANALYSIS (PH ONLY)'!J479</f>
        <v>0.10027461273725813</v>
      </c>
      <c r="E494" s="45">
        <f>'VACCINATION ANALYSIS (PH ONLY)'!K479</f>
        <v>0.29720099850032017</v>
      </c>
      <c r="F494" s="45">
        <f>'VACCINATION ANALYSIS (PH ONLY)'!L479</f>
        <v>2.8382721691205099E-3</v>
      </c>
      <c r="G494" s="45">
        <f>'VACCINATION ANALYSIS (PH ONLY)'!M479</f>
        <v>0</v>
      </c>
      <c r="J494" s="45">
        <f>'VACCINATION ANALYSIS (PH ONLY)'!W379</f>
        <v>23.800000000000214</v>
      </c>
      <c r="K494" s="45">
        <f>'VACCINATION ANALYSIS (PH ONLY)'!X379</f>
        <v>0.55824140011905143</v>
      </c>
      <c r="L494" s="45">
        <f>'VACCINATION ANALYSIS (PH ONLY)'!Y379</f>
        <v>1.8326112389552122E-2</v>
      </c>
      <c r="M494" s="45">
        <f>'VACCINATION ANALYSIS (PH ONLY)'!Z379</f>
        <v>8.9399871071748779E-2</v>
      </c>
      <c r="N494" s="45">
        <f>'VACCINATION ANALYSIS (PH ONLY)'!AA379</f>
        <v>9.0198480645598792E-4</v>
      </c>
      <c r="O494" s="45">
        <f>'VACCINATION ANALYSIS (PH ONLY)'!AB379</f>
        <v>0.33313063161337564</v>
      </c>
    </row>
    <row r="495" spans="2:15" ht="13.5" customHeight="1" x14ac:dyDescent="0.25">
      <c r="B495" s="45">
        <f>'VACCINATION ANALYSIS (PH ONLY)'!H480</f>
        <v>23.850000000000204</v>
      </c>
      <c r="C495" s="45">
        <f>'VACCINATION ANALYSIS (PH ONLY)'!I480</f>
        <v>0.59712763543190905</v>
      </c>
      <c r="D495" s="45">
        <f>'VACCINATION ANALYSIS (PH ONLY)'!J480</f>
        <v>0.1003405050655347</v>
      </c>
      <c r="E495" s="45">
        <f>'VACCINATION ANALYSIS (PH ONLY)'!K480</f>
        <v>0.29967057585375811</v>
      </c>
      <c r="F495" s="45">
        <f>'VACCINATION ANALYSIS (PH ONLY)'!L480</f>
        <v>2.8612836487970491E-3</v>
      </c>
      <c r="G495" s="45">
        <f>'VACCINATION ANALYSIS (PH ONLY)'!M480</f>
        <v>0</v>
      </c>
      <c r="J495" s="45">
        <f>'VACCINATION ANALYSIS (PH ONLY)'!W380</f>
        <v>23.850000000000215</v>
      </c>
      <c r="K495" s="45">
        <f>'VACCINATION ANALYSIS (PH ONLY)'!X380</f>
        <v>0.55692010937727154</v>
      </c>
      <c r="L495" s="45">
        <f>'VACCINATION ANALYSIS (PH ONLY)'!Y380</f>
        <v>1.8306271923564797E-2</v>
      </c>
      <c r="M495" s="45">
        <f>'VACCINATION ANALYSIS (PH ONLY)'!Z380</f>
        <v>8.9850814672357365E-2</v>
      </c>
      <c r="N495" s="45">
        <f>'VACCINATION ANALYSIS (PH ONLY)'!AA380</f>
        <v>9.0618669123850894E-4</v>
      </c>
      <c r="O495" s="45">
        <f>'VACCINATION ANALYSIS (PH ONLY)'!AB380</f>
        <v>0.33401661733575205</v>
      </c>
    </row>
    <row r="496" spans="2:15" ht="13.5" customHeight="1" x14ac:dyDescent="0.25">
      <c r="B496" s="45">
        <f>'VACCINATION ANALYSIS (PH ONLY)'!H481</f>
        <v>23.900000000000205</v>
      </c>
      <c r="C496" s="45">
        <f>'VACCINATION ANALYSIS (PH ONLY)'!I481</f>
        <v>0.59457853775920866</v>
      </c>
      <c r="D496" s="45">
        <f>'VACCINATION ANALYSIS (PH ONLY)'!J481</f>
        <v>0.10039551182240089</v>
      </c>
      <c r="E496" s="45">
        <f>'VACCINATION ANALYSIS (PH ONLY)'!K481</f>
        <v>0.30214164142274852</v>
      </c>
      <c r="F496" s="45">
        <f>'VACCINATION ANALYSIS (PH ONLY)'!L481</f>
        <v>2.8843089956407343E-3</v>
      </c>
      <c r="G496" s="45">
        <f>'VACCINATION ANALYSIS (PH ONLY)'!M481</f>
        <v>0</v>
      </c>
      <c r="J496" s="45">
        <f>'VACCINATION ANALYSIS (PH ONLY)'!W381</f>
        <v>23.900000000000215</v>
      </c>
      <c r="K496" s="45">
        <f>'VACCINATION ANALYSIS (PH ONLY)'!X381</f>
        <v>0.55560033194528435</v>
      </c>
      <c r="L496" s="45">
        <f>'VACCINATION ANALYSIS (PH ONLY)'!Y381</f>
        <v>1.8285423698746549E-2</v>
      </c>
      <c r="M496" s="45">
        <f>'VACCINATION ANALYSIS (PH ONLY)'!Z381</f>
        <v>9.0301257389231379E-2</v>
      </c>
      <c r="N496" s="45">
        <f>'VACCINATION ANALYSIS (PH ONLY)'!AA381</f>
        <v>9.1038390879493033E-4</v>
      </c>
      <c r="O496" s="45">
        <f>'VACCINATION ANALYSIS (PH ONLY)'!AB381</f>
        <v>0.33490260305812847</v>
      </c>
    </row>
    <row r="497" spans="2:15" ht="13.5" customHeight="1" x14ac:dyDescent="0.25">
      <c r="B497" s="45">
        <f>'VACCINATION ANALYSIS (PH ONLY)'!H482</f>
        <v>23.950000000000205</v>
      </c>
      <c r="C497" s="45">
        <f>'VACCINATION ANALYSIS (PH ONLY)'!I482</f>
        <v>0.59203907104250753</v>
      </c>
      <c r="D497" s="45">
        <f>'VACCINATION ANALYSIS (PH ONLY)'!J482</f>
        <v>0.10043965576562813</v>
      </c>
      <c r="E497" s="45">
        <f>'VACCINATION ANALYSIS (PH ONLY)'!K482</f>
        <v>0.30461392747691823</v>
      </c>
      <c r="F497" s="45">
        <f>'VACCINATION ANALYSIS (PH ONLY)'!L482</f>
        <v>2.9073457149445155E-3</v>
      </c>
      <c r="G497" s="45">
        <f>'VACCINATION ANALYSIS (PH ONLY)'!M482</f>
        <v>0</v>
      </c>
      <c r="J497" s="45">
        <f>'VACCINATION ANALYSIS (PH ONLY)'!W382</f>
        <v>23.950000000000216</v>
      </c>
      <c r="K497" s="45">
        <f>'VACCINATION ANALYSIS (PH ONLY)'!X382</f>
        <v>0.55428208812817559</v>
      </c>
      <c r="L497" s="45">
        <f>'VACCINATION ANALYSIS (PH ONLY)'!Y382</f>
        <v>1.8263572394274754E-2</v>
      </c>
      <c r="M497" s="45">
        <f>'VACCINATION ANALYSIS (PH ONLY)'!Z382</f>
        <v>9.0751174468758994E-2</v>
      </c>
      <c r="N497" s="45">
        <f>'VACCINATION ANALYSIS (PH ONLY)'!AA382</f>
        <v>9.1457622847151998E-4</v>
      </c>
      <c r="O497" s="45">
        <f>'VACCINATION ANALYSIS (PH ONLY)'!AB382</f>
        <v>0.33578858878050488</v>
      </c>
    </row>
    <row r="498" spans="2:15" ht="13.5" customHeight="1" x14ac:dyDescent="0.25">
      <c r="B498" s="45">
        <f>'VACCINATION ANALYSIS (PH ONLY)'!H483</f>
        <v>24.000000000000206</v>
      </c>
      <c r="C498" s="45">
        <f>'VACCINATION ANALYSIS (PH ONLY)'!I483</f>
        <v>0.58950947747085147</v>
      </c>
      <c r="D498" s="45">
        <f>'VACCINATION ANALYSIS (PH ONLY)'!J483</f>
        <v>0.1004729643077885</v>
      </c>
      <c r="E498" s="45">
        <f>'VACCINATION ANALYSIS (PH ONLY)'!K483</f>
        <v>0.30708716690360222</v>
      </c>
      <c r="F498" s="45">
        <f>'VACCINATION ANALYSIS (PH ONLY)'!L483</f>
        <v>2.9303913177571262E-3</v>
      </c>
      <c r="G498" s="45">
        <f>'VACCINATION ANALYSIS (PH ONLY)'!M483</f>
        <v>0</v>
      </c>
      <c r="J498" s="45">
        <f>'VACCINATION ANALYSIS (PH ONLY)'!W383</f>
        <v>24.000000000000217</v>
      </c>
      <c r="K498" s="45">
        <f>'VACCINATION ANALYSIS (PH ONLY)'!X383</f>
        <v>0.55296539793744715</v>
      </c>
      <c r="L498" s="45">
        <f>'VACCINATION ANALYSIS (PH ONLY)'!Y383</f>
        <v>1.8240722864460955E-2</v>
      </c>
      <c r="M498" s="45">
        <f>'VACCINATION ANALYSIS (PH ONLY)'!Z383</f>
        <v>9.1200541274689156E-2</v>
      </c>
      <c r="N498" s="45">
        <f>'VACCINATION ANALYSIS (PH ONLY)'!AA383</f>
        <v>9.1876342070811002E-4</v>
      </c>
      <c r="O498" s="45">
        <f>'VACCINATION ANALYSIS (PH ONLY)'!AB383</f>
        <v>0.3366745745028813</v>
      </c>
    </row>
    <row r="499" spans="2:15" ht="13.5" customHeight="1" x14ac:dyDescent="0.25">
      <c r="B499" s="45">
        <f>'VACCINATION ANALYSIS (PH ONLY)'!H484</f>
        <v>24.050000000000207</v>
      </c>
      <c r="C499" s="45">
        <f>'VACCINATION ANALYSIS (PH ONLY)'!I484</f>
        <v>0.58698999389783413</v>
      </c>
      <c r="D499" s="45">
        <f>'VACCINATION ANALYSIS (PH ONLY)'!J484</f>
        <v>0.10049546945848248</v>
      </c>
      <c r="E499" s="45">
        <f>'VACCINATION ANALYSIS (PH ONLY)'!K484</f>
        <v>0.30956109332173831</v>
      </c>
      <c r="F499" s="45">
        <f>'VACCINATION ANALYSIS (PH ONLY)'!L484</f>
        <v>2.953443321944377E-3</v>
      </c>
      <c r="G499" s="45">
        <f>'VACCINATION ANALYSIS (PH ONLY)'!M484</f>
        <v>0</v>
      </c>
      <c r="J499" s="45">
        <f>'VACCINATION ANALYSIS (PH ONLY)'!W384</f>
        <v>24.050000000000217</v>
      </c>
      <c r="K499" s="45">
        <f>'VACCINATION ANALYSIS (PH ONLY)'!X384</f>
        <v>0.55165028108868097</v>
      </c>
      <c r="L499" s="45">
        <f>'VACCINATION ANALYSIS (PH ONLY)'!Y384</f>
        <v>1.8216880136752513E-2</v>
      </c>
      <c r="M499" s="45">
        <f>'VACCINATION ANALYSIS (PH ONLY)'!Z384</f>
        <v>9.1649333292418408E-2</v>
      </c>
      <c r="N499" s="45">
        <f>'VACCINATION ANALYSIS (PH ONLY)'!AA384</f>
        <v>9.2294525707804287E-4</v>
      </c>
      <c r="O499" s="45">
        <f>'VACCINATION ANALYSIS (PH ONLY)'!AB384</f>
        <v>0.33756056022525771</v>
      </c>
    </row>
    <row r="500" spans="2:15" ht="13.5" customHeight="1" x14ac:dyDescent="0.25">
      <c r="B500" s="45">
        <f>'VACCINATION ANALYSIS (PH ONLY)'!H485</f>
        <v>24.100000000000207</v>
      </c>
      <c r="C500" s="45">
        <f>'VACCINATION ANALYSIS (PH ONLY)'!I485</f>
        <v>0.58448085178966158</v>
      </c>
      <c r="D500" s="45">
        <f>'VACCINATION ANALYSIS (PH ONLY)'!J485</f>
        <v>0.10050720776280261</v>
      </c>
      <c r="E500" s="45">
        <f>'VACCINATION ANALYSIS (PH ONLY)'!K485</f>
        <v>0.31203544119429782</v>
      </c>
      <c r="F500" s="45">
        <f>'VACCINATION ANALYSIS (PH ONLY)'!L485</f>
        <v>2.9764992532367628E-3</v>
      </c>
      <c r="G500" s="45">
        <f>'VACCINATION ANALYSIS (PH ONLY)'!M485</f>
        <v>0</v>
      </c>
      <c r="J500" s="45">
        <f>'VACCINATION ANALYSIS (PH ONLY)'!W385</f>
        <v>24.100000000000218</v>
      </c>
      <c r="K500" s="45">
        <f>'VACCINATION ANALYSIS (PH ONLY)'!X385</f>
        <v>0.5503367569993155</v>
      </c>
      <c r="L500" s="45">
        <f>'VACCINATION ANALYSIS (PH ONLY)'!Y385</f>
        <v>1.8192049409682717E-2</v>
      </c>
      <c r="M500" s="45">
        <f>'VACCINATION ANALYSIS (PH ONLY)'!Z385</f>
        <v>9.2097526133228566E-2</v>
      </c>
      <c r="N500" s="45">
        <f>'VACCINATION ANALYSIS (PH ONLY)'!AA385</f>
        <v>9.2712151032765908E-4</v>
      </c>
      <c r="O500" s="45">
        <f>'VACCINATION ANALYSIS (PH ONLY)'!AB385</f>
        <v>0.33844654594763413</v>
      </c>
    </row>
    <row r="501" spans="2:15" ht="13.5" customHeight="1" x14ac:dyDescent="0.25">
      <c r="B501" s="45">
        <f>'VACCINATION ANALYSIS (PH ONLY)'!H486</f>
        <v>24.150000000000208</v>
      </c>
      <c r="C501" s="45">
        <f>'VACCINATION ANALYSIS (PH ONLY)'!I486</f>
        <v>0.58198227717841811</v>
      </c>
      <c r="D501" s="45">
        <f>'VACCINATION ANALYSIS (PH ONLY)'!J486</f>
        <v>0.10050822023616585</v>
      </c>
      <c r="E501" s="45">
        <f>'VACCINATION ANALYSIS (PH ONLY)'!K486</f>
        <v>0.31450994593915244</v>
      </c>
      <c r="F501" s="45">
        <f>'VACCINATION ANALYSIS (PH ONLY)'!L486</f>
        <v>2.9995566462625192E-3</v>
      </c>
      <c r="G501" s="45">
        <f>'VACCINATION ANALYSIS (PH ONLY)'!M486</f>
        <v>0</v>
      </c>
      <c r="J501" s="45">
        <f>'VACCINATION ANALYSIS (PH ONLY)'!W386</f>
        <v>24.150000000000219</v>
      </c>
      <c r="K501" s="45">
        <f>'VACCINATION ANALYSIS (PH ONLY)'!X386</f>
        <v>0.54902484478652003</v>
      </c>
      <c r="L501" s="45">
        <f>'VACCINATION ANALYSIS (PH ONLY)'!Y386</f>
        <v>1.8166236050770432E-2</v>
      </c>
      <c r="M501" s="45">
        <f>'VACCINATION ANALYSIS (PH ONLY)'!Z386</f>
        <v>9.2545095538472941E-2</v>
      </c>
      <c r="N501" s="45">
        <f>'VACCINATION ANALYSIS (PH ONLY)'!AA386</f>
        <v>9.3129195441530113E-4</v>
      </c>
      <c r="O501" s="45">
        <f>'VACCINATION ANALYSIS (PH ONLY)'!AB386</f>
        <v>0.33933253167001054</v>
      </c>
    </row>
    <row r="502" spans="2:15" ht="13.5" customHeight="1" x14ac:dyDescent="0.25">
      <c r="B502" s="45">
        <f>'VACCINATION ANALYSIS (PH ONLY)'!H487</f>
        <v>24.200000000000209</v>
      </c>
      <c r="C502" s="45">
        <f>'VACCINATION ANALYSIS (PH ONLY)'!I487</f>
        <v>0.57949449062048597</v>
      </c>
      <c r="D502" s="45">
        <f>'VACCINATION ANALYSIS (PH ONLY)'!J487</f>
        <v>0.1004985522956521</v>
      </c>
      <c r="E502" s="45">
        <f>'VACCINATION ANALYSIS (PH ONLY)'!K487</f>
        <v>0.31698434403829528</v>
      </c>
      <c r="F502" s="45">
        <f>'VACCINATION ANALYSIS (PH ONLY)'!L487</f>
        <v>3.0226130455653501E-3</v>
      </c>
      <c r="G502" s="45">
        <f>'VACCINATION ANALYSIS (PH ONLY)'!M487</f>
        <v>0</v>
      </c>
      <c r="J502" s="45">
        <f>'VACCINATION ANALYSIS (PH ONLY)'!W387</f>
        <v>24.20000000000022</v>
      </c>
      <c r="K502" s="45">
        <f>'VACCINATION ANALYSIS (PH ONLY)'!X387</f>
        <v>0.54771456326517209</v>
      </c>
      <c r="L502" s="45">
        <f>'VACCINATION ANALYSIS (PH ONLY)'!Y387</f>
        <v>1.813944559437073E-2</v>
      </c>
      <c r="M502" s="45">
        <f>'VACCINATION ANALYSIS (PH ONLY)'!Z387</f>
        <v>9.2992017383710476E-2</v>
      </c>
      <c r="N502" s="45">
        <f>'VACCINATION ANALYSIS (PH ONLY)'!AA387</f>
        <v>9.3545636454983941E-4</v>
      </c>
      <c r="O502" s="45">
        <f>'VACCINATION ANALYSIS (PH ONLY)'!AB387</f>
        <v>0.34021851739238695</v>
      </c>
    </row>
    <row r="503" spans="2:15" ht="13.5" customHeight="1" x14ac:dyDescent="0.25">
      <c r="B503" s="45">
        <f>'VACCINATION ANALYSIS (PH ONLY)'!H488</f>
        <v>24.25000000000021</v>
      </c>
      <c r="C503" s="45">
        <f>'VACCINATION ANALYSIS (PH ONLY)'!I488</f>
        <v>0.57701770716007572</v>
      </c>
      <c r="D503" s="45">
        <f>'VACCINATION ANALYSIS (PH ONLY)'!J488</f>
        <v>0.10047825368798917</v>
      </c>
      <c r="E503" s="45">
        <f>'VACCINATION ANALYSIS (PH ONLY)'!K488</f>
        <v>0.31945837314532827</v>
      </c>
      <c r="F503" s="45">
        <f>'VACCINATION ANALYSIS (PH ONLY)'!L488</f>
        <v>3.0456660066059903E-3</v>
      </c>
      <c r="G503" s="45">
        <f>'VACCINATION ANALYSIS (PH ONLY)'!M488</f>
        <v>0</v>
      </c>
      <c r="J503" s="45">
        <f>'VACCINATION ANALYSIS (PH ONLY)'!W388</f>
        <v>24.25000000000022</v>
      </c>
      <c r="K503" s="45">
        <f>'VACCINATION ANALYSIS (PH ONLY)'!X388</f>
        <v>0.54640593094593526</v>
      </c>
      <c r="L503" s="45">
        <f>'VACCINATION ANALYSIS (PH ONLY)'!Y388</f>
        <v>1.811168373947768E-2</v>
      </c>
      <c r="M503" s="45">
        <f>'VACCINATION ANALYSIS (PH ONLY)'!Z388</f>
        <v>9.3438267682786139E-2</v>
      </c>
      <c r="N503" s="45">
        <f>'VACCINATION ANALYSIS (PH ONLY)'!AA388</f>
        <v>9.3961451722869192E-4</v>
      </c>
      <c r="O503" s="45">
        <f>'VACCINATION ANALYSIS (PH ONLY)'!AB388</f>
        <v>0.34110450311476337</v>
      </c>
    </row>
    <row r="504" spans="2:15" ht="13.5" customHeight="1" x14ac:dyDescent="0.25">
      <c r="B504" s="45">
        <f>'VACCINATION ANALYSIS (PH ONLY)'!H489</f>
        <v>24.30000000000021</v>
      </c>
      <c r="C504" s="45">
        <f>'VACCINATION ANALYSIS (PH ONLY)'!I489</f>
        <v>0.57455213629778601</v>
      </c>
      <c r="D504" s="45">
        <f>'VACCINATION ANALYSIS (PH ONLY)'!J489</f>
        <v>0.10044737841432763</v>
      </c>
      <c r="E504" s="45">
        <f>'VACCINATION ANALYSIS (PH ONLY)'!K489</f>
        <v>0.3219317721911385</v>
      </c>
      <c r="F504" s="45">
        <f>'VACCINATION ANALYSIS (PH ONLY)'!L489</f>
        <v>3.0687130967469015E-3</v>
      </c>
      <c r="G504" s="45">
        <f>'VACCINATION ANALYSIS (PH ONLY)'!M489</f>
        <v>0</v>
      </c>
      <c r="J504" s="45">
        <f>'VACCINATION ANALYSIS (PH ONLY)'!W389</f>
        <v>24.300000000000221</v>
      </c>
      <c r="K504" s="45">
        <f>'VACCINATION ANALYSIS (PH ONLY)'!X389</f>
        <v>0.54509896603343955</v>
      </c>
      <c r="L504" s="45">
        <f>'VACCINATION ANALYSIS (PH ONLY)'!Y389</f>
        <v>1.8082956347480927E-2</v>
      </c>
      <c r="M504" s="45">
        <f>'VACCINATION ANALYSIS (PH ONLY)'!Z389</f>
        <v>9.3883822591857138E-2</v>
      </c>
      <c r="N504" s="45">
        <f>'VACCINATION ANALYSIS (PH ONLY)'!AA389</f>
        <v>9.4376619027533495E-4</v>
      </c>
      <c r="O504" s="45">
        <f>'VACCINATION ANALYSIS (PH ONLY)'!AB389</f>
        <v>0.34199048883713978</v>
      </c>
    </row>
    <row r="505" spans="2:15" ht="13.5" customHeight="1" x14ac:dyDescent="0.25">
      <c r="B505" s="45">
        <f>'VACCINATION ANALYSIS (PH ONLY)'!H490</f>
        <v>24.350000000000211</v>
      </c>
      <c r="C505" s="45">
        <f>'VACCINATION ANALYSIS (PH ONLY)'!I490</f>
        <v>0.5720979819641433</v>
      </c>
      <c r="D505" s="45">
        <f>'VACCINATION ANALYSIS (PH ONLY)'!J490</f>
        <v>0.10040598465195241</v>
      </c>
      <c r="E505" s="45">
        <f>'VACCINATION ANALYSIS (PH ONLY)'!K490</f>
        <v>0.32440428148768419</v>
      </c>
      <c r="F505" s="45">
        <f>'VACCINATION ANALYSIS (PH ONLY)'!L490</f>
        <v>3.0917518962193316E-3</v>
      </c>
      <c r="G505" s="45">
        <f>'VACCINATION ANALYSIS (PH ONLY)'!M490</f>
        <v>0</v>
      </c>
      <c r="J505" s="45">
        <f>'VACCINATION ANALYSIS (PH ONLY)'!W390</f>
        <v>24.350000000000222</v>
      </c>
      <c r="K505" s="45">
        <f>'VACCINATION ANALYSIS (PH ONLY)'!X390</f>
        <v>0.54379368642456138</v>
      </c>
      <c r="L505" s="45">
        <f>'VACCINATION ANALYSIS (PH ONLY)'!Y390</f>
        <v>1.8053269439876948E-2</v>
      </c>
      <c r="M505" s="45">
        <f>'VACCINATION ANALYSIS (PH ONLY)'!Z390</f>
        <v>9.4328658413362534E-2</v>
      </c>
      <c r="N505" s="45">
        <f>'VACCINATION ANALYSIS (PH ONLY)'!AA390</f>
        <v>9.4791116287630116E-4</v>
      </c>
      <c r="O505" s="45">
        <f>'VACCINATION ANALYSIS (PH ONLY)'!AB390</f>
        <v>0.3428764745595162</v>
      </c>
    </row>
    <row r="506" spans="2:15" ht="13.5" customHeight="1" x14ac:dyDescent="0.25">
      <c r="B506" s="45">
        <f>'VACCINATION ANALYSIS (PH ONLY)'!H491</f>
        <v>24.400000000000212</v>
      </c>
      <c r="C506" s="45">
        <f>'VACCINATION ANALYSIS (PH ONLY)'!I491</f>
        <v>0.56965544249803235</v>
      </c>
      <c r="D506" s="45">
        <f>'VACCINATION ANALYSIS (PH ONLY)'!J491</f>
        <v>0.10035413467307892</v>
      </c>
      <c r="E506" s="45">
        <f>'VACCINATION ANALYSIS (PH ONLY)'!K491</f>
        <v>0.32687564282981546</v>
      </c>
      <c r="F506" s="45">
        <f>'VACCINATION ANALYSIS (PH ONLY)'!L491</f>
        <v>3.1147799990720987E-3</v>
      </c>
      <c r="G506" s="45">
        <f>'VACCINATION ANALYSIS (PH ONLY)'!M491</f>
        <v>0</v>
      </c>
      <c r="J506" s="45">
        <f>'VACCINATION ANALYSIS (PH ONLY)'!W391</f>
        <v>24.400000000000222</v>
      </c>
      <c r="K506" s="45">
        <f>'VACCINATION ANALYSIS (PH ONLY)'!X391</f>
        <v>0.54249010970681044</v>
      </c>
      <c r="L506" s="45">
        <f>'VACCINATION ANALYSIS (PH ONLY)'!Y391</f>
        <v>1.8022629195936973E-2</v>
      </c>
      <c r="M506" s="45">
        <f>'VACCINATION ANALYSIS (PH ONLY)'!Z391</f>
        <v>9.4772751599936686E-2</v>
      </c>
      <c r="N506" s="45">
        <f>'VACCINATION ANALYSIS (PH ONLY)'!AA391</f>
        <v>9.5204921561763882E-4</v>
      </c>
      <c r="O506" s="45">
        <f>'VACCINATION ANALYSIS (PH ONLY)'!AB391</f>
        <v>0.34376246028189261</v>
      </c>
    </row>
    <row r="507" spans="2:15" ht="13.5" customHeight="1" x14ac:dyDescent="0.25">
      <c r="B507" s="45">
        <f>'VACCINATION ANALYSIS (PH ONLY)'!H492</f>
        <v>24.450000000000212</v>
      </c>
      <c r="C507" s="45">
        <f>'VACCINATION ANALYSIS (PH ONLY)'!I492</f>
        <v>0.56722471062994795</v>
      </c>
      <c r="D507" s="45">
        <f>'VACCINATION ANALYSIS (PH ONLY)'!J492</f>
        <v>0.10029189476088553</v>
      </c>
      <c r="E507" s="45">
        <f>'VACCINATION ANALYSIS (PH ONLY)'!K492</f>
        <v>0.32934559959506399</v>
      </c>
      <c r="F507" s="45">
        <f>'VACCINATION ANALYSIS (PH ONLY)'!L492</f>
        <v>3.137795014101418E-3</v>
      </c>
      <c r="G507" s="45">
        <f>'VACCINATION ANALYSIS (PH ONLY)'!M492</f>
        <v>0</v>
      </c>
      <c r="J507" s="45">
        <f>'VACCINATION ANALYSIS (PH ONLY)'!W392</f>
        <v>24.450000000000223</v>
      </c>
      <c r="K507" s="45">
        <f>'VACCINATION ANALYSIS (PH ONLY)'!X392</f>
        <v>0.54118825315680863</v>
      </c>
      <c r="L507" s="45">
        <f>'VACCINATION ANALYSIS (PH ONLY)'!Y392</f>
        <v>1.7991041950332364E-2</v>
      </c>
      <c r="M507" s="45">
        <f>'VACCINATION ANALYSIS (PH ONLY)'!Z392</f>
        <v>9.5216078758264378E-2</v>
      </c>
      <c r="N507" s="45">
        <f>'VACCINATION ANALYSIS (PH ONLY)'!AA392</f>
        <v>9.5618013052083616E-4</v>
      </c>
      <c r="O507" s="45">
        <f>'VACCINATION ANALYSIS (PH ONLY)'!AB392</f>
        <v>0.34464844600426903</v>
      </c>
    </row>
    <row r="508" spans="2:15" ht="13.5" customHeight="1" x14ac:dyDescent="0.25">
      <c r="B508" s="45">
        <f>'VACCINATION ANALYSIS (PH ONLY)'!H493</f>
        <v>24.500000000000213</v>
      </c>
      <c r="C508" s="45">
        <f>'VACCINATION ANALYSIS (PH ONLY)'!I493</f>
        <v>0.56480597346997341</v>
      </c>
      <c r="D508" s="45">
        <f>'VACCINATION ANALYSIS (PH ONLY)'!J493</f>
        <v>0.1002193351229332</v>
      </c>
      <c r="E508" s="45">
        <f>'VACCINATION ANALYSIS (PH ONLY)'!K493</f>
        <v>0.33181389684133056</v>
      </c>
      <c r="F508" s="45">
        <f>'VACCINATION ANALYSIS (PH ONLY)'!L493</f>
        <v>3.1607945657611573E-3</v>
      </c>
      <c r="G508" s="45">
        <f>'VACCINATION ANALYSIS (PH ONLY)'!M493</f>
        <v>0</v>
      </c>
      <c r="J508" s="45">
        <f>'VACCINATION ANALYSIS (PH ONLY)'!W393</f>
        <v>24.500000000000224</v>
      </c>
      <c r="K508" s="45">
        <f>'VACCINATION ANALYSIS (PH ONLY)'!X393</f>
        <v>0.53988813373887612</v>
      </c>
      <c r="L508" s="45">
        <f>'VACCINATION ANALYSIS (PH ONLY)'!Y393</f>
        <v>1.7958514190719321E-2</v>
      </c>
      <c r="M508" s="45">
        <f>'VACCINATION ANALYSIS (PH ONLY)'!Z393</f>
        <v>9.5658616652877254E-2</v>
      </c>
      <c r="N508" s="45">
        <f>'VACCINATION ANALYSIS (PH ONLY)'!AA393</f>
        <v>9.6030369107819491E-4</v>
      </c>
      <c r="O508" s="45">
        <f>'VACCINATION ANALYSIS (PH ONLY)'!AB393</f>
        <v>0.34553443172664544</v>
      </c>
    </row>
    <row r="509" spans="2:15" ht="13.5" customHeight="1" x14ac:dyDescent="0.25">
      <c r="B509" s="45">
        <f>'VACCINATION ANALYSIS (PH ONLY)'!H494</f>
        <v>24.550000000000214</v>
      </c>
      <c r="C509" s="45">
        <f>'VACCINATION ANALYSIS (PH ONLY)'!I494</f>
        <v>0.56239941250040548</v>
      </c>
      <c r="D509" s="45">
        <f>'VACCINATION ANALYSIS (PH ONLY)'!J494</f>
        <v>0.10013652980212726</v>
      </c>
      <c r="E509" s="45">
        <f>'VACCINATION ANALYSIS (PH ONLY)'!K494</f>
        <v>0.3342802814024125</v>
      </c>
      <c r="F509" s="45">
        <f>'VACCINATION ANALYSIS (PH ONLY)'!L494</f>
        <v>3.1837762950529518E-3</v>
      </c>
      <c r="G509" s="45">
        <f>'VACCINATION ANALYSIS (PH ONLY)'!M494</f>
        <v>0</v>
      </c>
      <c r="J509" s="45">
        <f>'VACCINATION ANALYSIS (PH ONLY)'!W394</f>
        <v>24.550000000000225</v>
      </c>
      <c r="K509" s="45">
        <f>'VACCINATION ANALYSIS (PH ONLY)'!X394</f>
        <v>0.53858976810371406</v>
      </c>
      <c r="L509" s="45">
        <f>'VACCINATION ANALYSIS (PH ONLY)'!Y394</f>
        <v>1.7925052555283986E-2</v>
      </c>
      <c r="M509" s="45">
        <f>'VACCINATION ANALYSIS (PH ONLY)'!Z394</f>
        <v>9.6100342209889889E-2</v>
      </c>
      <c r="N509" s="45">
        <f>'VACCINATION ANALYSIS (PH ONLY)'!AA394</f>
        <v>9.6441968228764413E-4</v>
      </c>
      <c r="O509" s="45">
        <f>'VACCINATION ANALYSIS (PH ONLY)'!AB394</f>
        <v>0.34642041744902186</v>
      </c>
    </row>
    <row r="510" spans="2:15" ht="13.5" customHeight="1" x14ac:dyDescent="0.25">
      <c r="B510" s="45">
        <f>'VACCINATION ANALYSIS (PH ONLY)'!H495</f>
        <v>24.600000000000215</v>
      </c>
      <c r="C510" s="45">
        <f>'VACCINATION ANALYSIS (PH ONLY)'!I495</f>
        <v>0.5600052035729195</v>
      </c>
      <c r="D510" s="45">
        <f>'VACCINATION ANALYSIS (PH ONLY)'!J495</f>
        <v>0.1000435565853751</v>
      </c>
      <c r="E510" s="45">
        <f>'VACCINATION ANALYSIS (PH ONLY)'!K495</f>
        <v>0.33674450198130823</v>
      </c>
      <c r="F510" s="45">
        <f>'VACCINATION ANALYSIS (PH ONLY)'!L495</f>
        <v>3.2067378603956313E-3</v>
      </c>
      <c r="G510" s="45">
        <f>'VACCINATION ANALYSIS (PH ONLY)'!M495</f>
        <v>0</v>
      </c>
      <c r="J510" s="45">
        <f>'VACCINATION ANALYSIS (PH ONLY)'!W395</f>
        <v>24.600000000000225</v>
      </c>
      <c r="K510" s="45">
        <f>'VACCINATION ANALYSIS (PH ONLY)'!X395</f>
        <v>0.53729317258718756</v>
      </c>
      <c r="L510" s="45">
        <f>'VACCINATION ANALYSIS (PH ONLY)'!Y395</f>
        <v>1.789066383024961E-2</v>
      </c>
      <c r="M510" s="45">
        <f>'VACCINATION ANALYSIS (PH ONLY)'!Z395</f>
        <v>9.6541232520675618E-2</v>
      </c>
      <c r="N510" s="45">
        <f>'VACCINATION ANALYSIS (PH ONLY)'!AA395</f>
        <v>9.6852789068698961E-4</v>
      </c>
      <c r="O510" s="45">
        <f>'VACCINATION ANALYSIS (PH ONLY)'!AB395</f>
        <v>0.34730640317139827</v>
      </c>
    </row>
    <row r="511" spans="2:15" ht="13.5" customHeight="1" x14ac:dyDescent="0.25">
      <c r="B511" s="45">
        <f>'VACCINATION ANALYSIS (PH ONLY)'!H496</f>
        <v>24.650000000000215</v>
      </c>
      <c r="C511" s="45">
        <f>'VACCINATION ANALYSIS (PH ONLY)'!I496</f>
        <v>0.55762351691018197</v>
      </c>
      <c r="D511" s="45">
        <f>'VACCINATION ANALYSIS (PH ONLY)'!J496</f>
        <v>9.9940496910094601E-2</v>
      </c>
      <c r="E511" s="45">
        <f>'VACCINATION ANALYSIS (PH ONLY)'!K496</f>
        <v>0.33920630924124873</v>
      </c>
      <c r="F511" s="45">
        <f>'VACCINATION ANALYSIS (PH ONLY)'!L496</f>
        <v>3.2296769384734295E-3</v>
      </c>
      <c r="G511" s="45">
        <f>'VACCINATION ANALYSIS (PH ONLY)'!M496</f>
        <v>0</v>
      </c>
      <c r="J511" s="45">
        <f>'VACCINATION ANALYSIS (PH ONLY)'!W396</f>
        <v>24.650000000000226</v>
      </c>
      <c r="K511" s="45">
        <f>'VACCINATION ANALYSIS (PH ONLY)'!X396</f>
        <v>0.53599836320921068</v>
      </c>
      <c r="L511" s="45">
        <f>'VACCINATION ANALYSIS (PH ONLY)'!Y396</f>
        <v>1.7855354947347062E-2</v>
      </c>
      <c r="M511" s="45">
        <f>'VACCINATION ANALYSIS (PH ONLY)'!Z396</f>
        <v>9.6981264845479545E-2</v>
      </c>
      <c r="N511" s="45">
        <f>'VACCINATION ANALYSIS (PH ONLY)'!AA396</f>
        <v>9.7262810438758431E-4</v>
      </c>
      <c r="O511" s="45">
        <f>'VACCINATION ANALYSIS (PH ONLY)'!AB396</f>
        <v>0.34819238889377468</v>
      </c>
    </row>
    <row r="512" spans="2:15" ht="13.5" customHeight="1" x14ac:dyDescent="0.25">
      <c r="B512" s="45">
        <f>'VACCINATION ANALYSIS (PH ONLY)'!H497</f>
        <v>24.700000000000216</v>
      </c>
      <c r="C512" s="45">
        <f>'VACCINATION ANALYSIS (PH ONLY)'!I497</f>
        <v>0.55525451711180729</v>
      </c>
      <c r="D512" s="45">
        <f>'VACCINATION ANALYSIS (PH ONLY)'!J497</f>
        <v>9.9827435768729614E-2</v>
      </c>
      <c r="E512" s="45">
        <f>'VACCINATION ANALYSIS (PH ONLY)'!K497</f>
        <v>0.34166545589439945</v>
      </c>
      <c r="F512" s="45">
        <f>'VACCINATION ANALYSIS (PH ONLY)'!L497</f>
        <v>3.2525912250625198E-3</v>
      </c>
      <c r="G512" s="45">
        <f>'VACCINATION ANALYSIS (PH ONLY)'!M497</f>
        <v>0</v>
      </c>
      <c r="J512" s="45">
        <f>'VACCINATION ANALYSIS (PH ONLY)'!W397</f>
        <v>24.700000000000227</v>
      </c>
      <c r="K512" s="45">
        <f>'VACCINATION ANALYSIS (PH ONLY)'!X397</f>
        <v>0.53470535567272115</v>
      </c>
      <c r="L512" s="45">
        <f>'VACCINATION ANALYSIS (PH ONLY)'!Y397</f>
        <v>1.7819132981250235E-2</v>
      </c>
      <c r="M512" s="45">
        <f>'VACCINATION ANALYSIS (PH ONLY)'!Z397</f>
        <v>9.7420416616969818E-2</v>
      </c>
      <c r="N512" s="45">
        <f>'VACCINATION ANALYSIS (PH ONLY)'!AA397</f>
        <v>9.7672011310741529E-4</v>
      </c>
      <c r="O512" s="45">
        <f>'VACCINATION ANALYSIS (PH ONLY)'!AB397</f>
        <v>0.3490783746161511</v>
      </c>
    </row>
    <row r="513" spans="2:15" ht="13.5" customHeight="1" x14ac:dyDescent="0.25">
      <c r="B513" s="45">
        <f>'VACCINATION ANALYSIS (PH ONLY)'!H498</f>
        <v>24.750000000000217</v>
      </c>
      <c r="C513" s="45">
        <f>'VACCINATION ANALYSIS (PH ONLY)'!I498</f>
        <v>0.55289836316454521</v>
      </c>
      <c r="D513" s="45">
        <f>'VACCINATION ANALYSIS (PH ONLY)'!J498</f>
        <v>9.9704461611426556E-2</v>
      </c>
      <c r="E513" s="45">
        <f>'VACCINATION ANALYSIS (PH ONLY)'!K498</f>
        <v>0.34412169678819132</v>
      </c>
      <c r="F513" s="45">
        <f>'VACCINATION ANALYSIS (PH ONLY)'!L498</f>
        <v>3.2754784358354425E-3</v>
      </c>
      <c r="G513" s="45">
        <f>'VACCINATION ANALYSIS (PH ONLY)'!M498</f>
        <v>0</v>
      </c>
      <c r="J513" s="45">
        <f>'VACCINATION ANALYSIS (PH ONLY)'!W398</f>
        <v>24.750000000000227</v>
      </c>
      <c r="K513" s="45">
        <f>'VACCINATION ANALYSIS (PH ONLY)'!X398</f>
        <v>0.5334141653627672</v>
      </c>
      <c r="L513" s="45">
        <f>'VACCINATION ANALYSIS (PH ONLY)'!Y398</f>
        <v>1.7782005146977635E-2</v>
      </c>
      <c r="M513" s="45">
        <f>'VACCINATION ANALYSIS (PH ONLY)'!Z398</f>
        <v>9.7858665443724888E-2</v>
      </c>
      <c r="N513" s="45">
        <f>'VACCINATION ANALYSIS (PH ONLY)'!AA398</f>
        <v>9.8080370820359769E-4</v>
      </c>
      <c r="O513" s="45">
        <f>'VACCINATION ANALYSIS (PH ONLY)'!AB398</f>
        <v>0.34996436033852751</v>
      </c>
    </row>
    <row r="514" spans="2:15" ht="13.5" customHeight="1" x14ac:dyDescent="0.25">
      <c r="B514" s="45">
        <f>'VACCINATION ANALYSIS (PH ONLY)'!H499</f>
        <v>24.800000000000217</v>
      </c>
      <c r="C514" s="45">
        <f>'VACCINATION ANALYSIS (PH ONLY)'!I499</f>
        <v>0.55055520845659545</v>
      </c>
      <c r="D514" s="45">
        <f>'VACCINATION ANALYSIS (PH ONLY)'!J499</f>
        <v>9.957166624702786E-2</v>
      </c>
      <c r="E514" s="45">
        <f>'VACCINATION ANALYSIS (PH ONLY)'!K499</f>
        <v>0.34657478898923266</v>
      </c>
      <c r="F514" s="45">
        <f>'VACCINATION ANALYSIS (PH ONLY)'!L499</f>
        <v>3.2983363071429918E-3</v>
      </c>
      <c r="G514" s="45">
        <f>'VACCINATION ANALYSIS (PH ONLY)'!M499</f>
        <v>0</v>
      </c>
      <c r="J514" s="45">
        <f>'VACCINATION ANALYSIS (PH ONLY)'!W399</f>
        <v>24.800000000000228</v>
      </c>
      <c r="K514" s="45">
        <f>'VACCINATION ANALYSIS (PH ONLY)'!X399</f>
        <v>0.53212480734567502</v>
      </c>
      <c r="L514" s="45">
        <f>'VACCINATION ANALYSIS (PH ONLY)'!Y399</f>
        <v>1.7743978797261913E-2</v>
      </c>
      <c r="M514" s="45">
        <f>'VACCINATION ANALYSIS (PH ONLY)'!Z399</f>
        <v>9.8295989113656362E-2</v>
      </c>
      <c r="N514" s="45">
        <f>'VACCINATION ANALYSIS (PH ONLY)'!AA399</f>
        <v>9.8487868270427008E-4</v>
      </c>
      <c r="O514" s="45">
        <f>'VACCINATION ANALYSIS (PH ONLY)'!AB399</f>
        <v>0.35085034606090393</v>
      </c>
    </row>
    <row r="515" spans="2:15" ht="13.5" customHeight="1" x14ac:dyDescent="0.25">
      <c r="B515" s="45">
        <f>'VACCINATION ANALYSIS (PH ONLY)'!H500</f>
        <v>24.850000000000218</v>
      </c>
      <c r="C515" s="45">
        <f>'VACCINATION ANALYSIS (PH ONLY)'!I500</f>
        <v>0.54822520079592529</v>
      </c>
      <c r="D515" s="45">
        <f>'VACCINATION ANALYSIS (PH ONLY)'!J500</f>
        <v>9.9429144742535697E-2</v>
      </c>
      <c r="E515" s="45">
        <f>'VACCINATION ANALYSIS (PH ONLY)'!K500</f>
        <v>0.34902449186476447</v>
      </c>
      <c r="F515" s="45">
        <f>'VACCINATION ANALYSIS (PH ONLY)'!L500</f>
        <v>3.3211625967732401E-3</v>
      </c>
      <c r="G515" s="45">
        <f>'VACCINATION ANALYSIS (PH ONLY)'!M500</f>
        <v>0</v>
      </c>
      <c r="J515" s="45">
        <f>'VACCINATION ANALYSIS (PH ONLY)'!W400</f>
        <v>24.850000000000229</v>
      </c>
      <c r="K515" s="45">
        <f>'VACCINATION ANALYSIS (PH ONLY)'!X400</f>
        <v>0.53083729636832677</v>
      </c>
      <c r="L515" s="45">
        <f>'VACCINATION ANALYSIS (PH ONLY)'!Y400</f>
        <v>1.7705061419888219E-2</v>
      </c>
      <c r="M515" s="45">
        <f>'VACCINATION ANALYSIS (PH ONLY)'!Z400</f>
        <v>9.8732365597366978E-2</v>
      </c>
      <c r="N515" s="45">
        <f>'VACCINATION ANALYSIS (PH ONLY)'!AA400</f>
        <v>9.8894483133988588E-4</v>
      </c>
      <c r="O515" s="45">
        <f>'VACCINATION ANALYSIS (PH ONLY)'!AB400</f>
        <v>0.35173633178328034</v>
      </c>
    </row>
    <row r="516" spans="2:15" ht="13.5" customHeight="1" x14ac:dyDescent="0.25">
      <c r="B516" s="45">
        <f>'VACCINATION ANALYSIS (PH ONLY)'!H501</f>
        <v>24.900000000000219</v>
      </c>
      <c r="C516" s="45">
        <f>'VACCINATION ANALYSIS (PH ONLY)'!I501</f>
        <v>0.54590848243248458</v>
      </c>
      <c r="D516" s="45">
        <f>'VACCINATION ANALYSIS (PH ONLY)'!J501</f>
        <v>9.9276995321199837E-2</v>
      </c>
      <c r="E516" s="45">
        <f>'VACCINATION ANALYSIS (PH ONLY)'!K501</f>
        <v>0.35147056716162645</v>
      </c>
      <c r="F516" s="45">
        <f>'VACCINATION ANALYSIS (PH ONLY)'!L501</f>
        <v>3.3439550846872819E-3</v>
      </c>
      <c r="G516" s="45">
        <f>'VACCINATION ANALYSIS (PH ONLY)'!M501</f>
        <v>0</v>
      </c>
      <c r="J516" s="45">
        <f>'VACCINATION ANALYSIS (PH ONLY)'!W401</f>
        <v>24.90000000000023</v>
      </c>
      <c r="K516" s="45">
        <f>'VACCINATION ANALYSIS (PH ONLY)'!X401</f>
        <v>0.52955164685752631</v>
      </c>
      <c r="L516" s="45">
        <f>'VACCINATION ANALYSIS (PH ONLY)'!Y401</f>
        <v>1.7665260635003604E-2</v>
      </c>
      <c r="M516" s="45">
        <f>'VACCINATION ANALYSIS (PH ONLY)'!Z401</f>
        <v>9.9167773051442212E-2</v>
      </c>
      <c r="N516" s="45">
        <f>'VACCINATION ANALYSIS (PH ONLY)'!AA401</f>
        <v>9.9300195057387859E-4</v>
      </c>
      <c r="O516" s="45">
        <f>'VACCINATION ANALYSIS (PH ONLY)'!AB401</f>
        <v>0.35262231750565676</v>
      </c>
    </row>
    <row r="517" spans="2:15" ht="13.5" customHeight="1" x14ac:dyDescent="0.25">
      <c r="B517" s="45">
        <f>'VACCINATION ANALYSIS (PH ONLY)'!H502</f>
        <v>24.95000000000022</v>
      </c>
      <c r="C517" s="45">
        <f>'VACCINATION ANALYSIS (PH ONLY)'!I502</f>
        <v>0.54360519008419206</v>
      </c>
      <c r="D517" s="45">
        <f>'VACCINATION ANALYSIS (PH ONLY)'!J502</f>
        <v>9.911531925938119E-2</v>
      </c>
      <c r="E517" s="45">
        <f>'VACCINATION ANALYSIS (PH ONLY)'!K502</f>
        <v>0.35391277908269297</v>
      </c>
      <c r="F517" s="45">
        <f>'VACCINATION ANALYSIS (PH ONLY)'!L502</f>
        <v>3.3667115737315277E-3</v>
      </c>
      <c r="G517" s="45">
        <f>'VACCINATION ANALYSIS (PH ONLY)'!M502</f>
        <v>0</v>
      </c>
      <c r="J517" s="45">
        <f>'VACCINATION ANALYSIS (PH ONLY)'!W402</f>
        <v>24.95000000000023</v>
      </c>
      <c r="K517" s="45">
        <f>'VACCINATION ANALYSIS (PH ONLY)'!X402</f>
        <v>0.52826787291946387</v>
      </c>
      <c r="L517" s="45">
        <f>'VACCINATION ANALYSIS (PH ONLY)'!Y402</f>
        <v>1.7624584192398297E-2</v>
      </c>
      <c r="M517" s="45">
        <f>'VACCINATION ANALYSIS (PH ONLY)'!Z402</f>
        <v>9.9602189821675749E-2</v>
      </c>
      <c r="N517" s="45">
        <f>'VACCINATION ANALYSIS (PH ONLY)'!AA402</f>
        <v>9.9704983863272692E-4</v>
      </c>
      <c r="O517" s="45">
        <f>'VACCINATION ANALYSIS (PH ONLY)'!AB402</f>
        <v>0.35350830322803317</v>
      </c>
    </row>
    <row r="518" spans="2:15" ht="13.5" customHeight="1" x14ac:dyDescent="0.25">
      <c r="B518" s="45">
        <f>'VACCINATION ANALYSIS (PH ONLY)'!H503</f>
        <v>25.00000000000022</v>
      </c>
      <c r="C518" s="45">
        <f>'VACCINATION ANALYSIS (PH ONLY)'!I503</f>
        <v>0.54131545496656952</v>
      </c>
      <c r="D518" s="45">
        <f>'VACCINATION ANALYSIS (PH ONLY)'!J503</f>
        <v>9.8944220782340886E-2</v>
      </c>
      <c r="E518" s="45">
        <f>'VACCINATION ANALYSIS (PH ONLY)'!K503</f>
        <v>0.35635089436076084</v>
      </c>
      <c r="F518" s="45">
        <f>'VACCINATION ANALYSIS (PH ONLY)'!L503</f>
        <v>3.3894298903261533E-3</v>
      </c>
      <c r="G518" s="45">
        <f>'VACCINATION ANALYSIS (PH ONLY)'!M503</f>
        <v>0</v>
      </c>
      <c r="J518" s="45">
        <f>'VACCINATION ANALYSIS (PH ONLY)'!W403</f>
        <v>25.000000000000231</v>
      </c>
      <c r="K518" s="45">
        <f>'VACCINATION ANALYSIS (PH ONLY)'!X403</f>
        <v>0.52698598833927157</v>
      </c>
      <c r="L518" s="45">
        <f>'VACCINATION ANALYSIS (PH ONLY)'!Y403</f>
        <v>1.7583039968760615E-2</v>
      </c>
      <c r="M518" s="45">
        <f>'VACCINATION ANALYSIS (PH ONLY)'!Z403</f>
        <v>0.10003559444622781</v>
      </c>
      <c r="N518" s="45">
        <f>'VACCINATION ANALYSIS (PH ONLY)'!AA403</f>
        <v>1.0010882955353677E-3</v>
      </c>
      <c r="O518" s="45">
        <f>'VACCINATION ANALYSIS (PH ONLY)'!AB403</f>
        <v>0.35439428895040959</v>
      </c>
    </row>
    <row r="519" spans="2:15" ht="13.5" customHeight="1" x14ac:dyDescent="0.25">
      <c r="B519" s="45">
        <f>'VACCINATION ANALYSIS (PH ONLY)'!H504</f>
        <v>25.050000000000221</v>
      </c>
      <c r="C519" s="45">
        <f>'VACCINATION ANALYSIS (PH ONLY)'!I504</f>
        <v>0.53903940282590501</v>
      </c>
      <c r="D519" s="45">
        <f>'VACCINATION ANALYSIS (PH ONLY)'!J504</f>
        <v>9.8763806959104583E-2</v>
      </c>
      <c r="E519" s="45">
        <f>'VACCINATION ANALYSIS (PH ONLY)'!K504</f>
        <v>0.35878468232985833</v>
      </c>
      <c r="F519" s="45">
        <f>'VACCINATION ANALYSIS (PH ONLY)'!L504</f>
        <v>3.412107885129567E-3</v>
      </c>
      <c r="G519" s="45">
        <f>'VACCINATION ANALYSIS (PH ONLY)'!M504</f>
        <v>0</v>
      </c>
      <c r="J519" s="45">
        <f>'VACCINATION ANALYSIS (PH ONLY)'!W404</f>
        <v>25.050000000000232</v>
      </c>
      <c r="K519" s="45">
        <f>'VACCINATION ANALYSIS (PH ONLY)'!X404</f>
        <v>0.52570600658067634</v>
      </c>
      <c r="L519" s="45">
        <f>'VACCINATION ANALYSIS (PH ONLY)'!Y404</f>
        <v>1.7540635964906903E-2</v>
      </c>
      <c r="M519" s="45">
        <f>'VACCINATION ANALYSIS (PH ONLY)'!Z404</f>
        <v>0.10046796565871471</v>
      </c>
      <c r="N519" s="45">
        <f>'VACCINATION ANALYSIS (PH ONLY)'!AA404</f>
        <v>1.0051171231220044E-3</v>
      </c>
      <c r="O519" s="45">
        <f>'VACCINATION ANALYSIS (PH ONLY)'!AB404</f>
        <v>0.355280274672786</v>
      </c>
    </row>
    <row r="520" spans="2:15" ht="13.5" customHeight="1" x14ac:dyDescent="0.25">
      <c r="B520" s="45">
        <f>'VACCINATION ANALYSIS (PH ONLY)'!H505</f>
        <v>25.100000000000222</v>
      </c>
      <c r="C520" s="45">
        <f>'VACCINATION ANALYSIS (PH ONLY)'!I505</f>
        <v>0.53677715397581638</v>
      </c>
      <c r="D520" s="45">
        <f>'VACCINATION ANALYSIS (PH ONLY)'!J505</f>
        <v>9.8574187596547014E-2</v>
      </c>
      <c r="E520" s="45">
        <f>'VACCINATION ANALYSIS (PH ONLY)'!K505</f>
        <v>0.3612139149939555</v>
      </c>
      <c r="F520" s="45">
        <f>'VACCINATION ANALYSIS (PH ONLY)'!L505</f>
        <v>3.4347434336786447E-3</v>
      </c>
      <c r="G520" s="45">
        <f>'VACCINATION ANALYSIS (PH ONLY)'!M505</f>
        <v>0</v>
      </c>
      <c r="J520" s="45">
        <f>'VACCINATION ANALYSIS (PH ONLY)'!W405</f>
        <v>25.100000000000232</v>
      </c>
      <c r="K520" s="45">
        <f>'VACCINATION ANALYSIS (PH ONLY)'!X405</f>
        <v>0.52442794078574329</v>
      </c>
      <c r="L520" s="45">
        <f>'VACCINATION ANALYSIS (PH ONLY)'!Y405</f>
        <v>1.7497380302987947E-2</v>
      </c>
      <c r="M520" s="45">
        <f>'VACCINATION ANALYSIS (PH ONLY)'!Z405</f>
        <v>0.10089928239123121</v>
      </c>
      <c r="N520" s="45">
        <f>'VACCINATION ANALYSIS (PH ONLY)'!AA405</f>
        <v>1.0091361250822535E-3</v>
      </c>
      <c r="O520" s="45">
        <f>'VACCINATION ANALYSIS (PH ONLY)'!AB405</f>
        <v>0.35616626039516242</v>
      </c>
    </row>
    <row r="521" spans="2:15" ht="13.5" customHeight="1" x14ac:dyDescent="0.25">
      <c r="B521" s="45">
        <f>'VACCINATION ANALYSIS (PH ONLY)'!H506</f>
        <v>25.150000000000222</v>
      </c>
      <c r="C521" s="45">
        <f>'VACCINATION ANALYSIS (PH ONLY)'!I506</f>
        <v>0.53452882333709228</v>
      </c>
      <c r="D521" s="45">
        <f>'VACCINATION ANALYSIS (PH ONLY)'!J506</f>
        <v>9.8375475132841908E-2</v>
      </c>
      <c r="E521" s="45">
        <f>'VACCINATION ANALYSIS (PH ONLY)'!K506</f>
        <v>0.36363836709305875</v>
      </c>
      <c r="F521" s="45">
        <f>'VACCINATION ANALYSIS (PH ONLY)'!L506</f>
        <v>3.4573344370046138E-3</v>
      </c>
      <c r="G521" s="45">
        <f>'VACCINATION ANALYSIS (PH ONLY)'!M506</f>
        <v>0</v>
      </c>
      <c r="J521" s="45">
        <f>'VACCINATION ANALYSIS (PH ONLY)'!W406</f>
        <v>25.150000000000233</v>
      </c>
      <c r="K521" s="45">
        <f>'VACCINATION ANALYSIS (PH ONLY)'!X406</f>
        <v>0.52315180377471049</v>
      </c>
      <c r="L521" s="45">
        <f>'VACCINATION ANALYSIS (PH ONLY)'!Y406</f>
        <v>1.7453281223673456E-2</v>
      </c>
      <c r="M521" s="45">
        <f>'VACCINATION ANALYSIS (PH ONLY)'!Z406</f>
        <v>0.10132952377730248</v>
      </c>
      <c r="N521" s="45">
        <f>'VACCINATION ANALYSIS (PH ONLY)'!AA406</f>
        <v>1.0131451069826589E-3</v>
      </c>
      <c r="O521" s="45">
        <f>'VACCINATION ANALYSIS (PH ONLY)'!AB406</f>
        <v>0.35705224611753883</v>
      </c>
    </row>
    <row r="522" spans="2:15" ht="13.5" customHeight="1" x14ac:dyDescent="0.25">
      <c r="B522" s="45">
        <f>'VACCINATION ANALYSIS (PH ONLY)'!H507</f>
        <v>25.200000000000223</v>
      </c>
      <c r="C522" s="45">
        <f>'VACCINATION ANALYSIS (PH ONLY)'!I507</f>
        <v>0.53229452048067805</v>
      </c>
      <c r="D522" s="45">
        <f>'VACCINATION ANALYSIS (PH ONLY)'!J507</f>
        <v>9.8167784530418148E-2</v>
      </c>
      <c r="E522" s="45">
        <f>'VACCINATION ANALYSIS (PH ONLY)'!K507</f>
        <v>0.3660578161666771</v>
      </c>
      <c r="F522" s="45">
        <f>'VACCINATION ANALYSIS (PH ONLY)'!L507</f>
        <v>3.479878822224411E-3</v>
      </c>
      <c r="G522" s="45">
        <f>'VACCINATION ANALYSIS (PH ONLY)'!M507</f>
        <v>0</v>
      </c>
      <c r="J522" s="45">
        <f>'VACCINATION ANALYSIS (PH ONLY)'!W407</f>
        <v>25.200000000000234</v>
      </c>
      <c r="K522" s="45">
        <f>'VACCINATION ANALYSIS (PH ONLY)'!X407</f>
        <v>0.5218776080459161</v>
      </c>
      <c r="L522" s="45">
        <f>'VACCINATION ANALYSIS (PH ONLY)'!Y407</f>
        <v>1.7408347083315737E-2</v>
      </c>
      <c r="M522" s="45">
        <f>'VACCINATION ANALYSIS (PH ONLY)'!Z407</f>
        <v>0.10175866915476758</v>
      </c>
      <c r="N522" s="45">
        <f>'VACCINATION ANALYSIS (PH ONLY)'!AA407</f>
        <v>1.017143876293558E-3</v>
      </c>
      <c r="O522" s="45">
        <f>'VACCINATION ANALYSIS (PH ONLY)'!AB407</f>
        <v>0.35793823183991524</v>
      </c>
    </row>
    <row r="523" spans="2:15" ht="13.5" customHeight="1" x14ac:dyDescent="0.25">
      <c r="B523" s="45">
        <f>'VACCINATION ANALYSIS (PH ONLY)'!H508</f>
        <v>25.250000000000224</v>
      </c>
      <c r="C523" s="45">
        <f>'VACCINATION ANALYSIS (PH ONLY)'!I508</f>
        <v>0.53007434967368139</v>
      </c>
      <c r="D523" s="45">
        <f>'VACCINATION ANALYSIS (PH ONLY)'!J508</f>
        <v>9.7951233168562316E-2</v>
      </c>
      <c r="E523" s="45">
        <f>'VACCINATION ANALYSIS (PH ONLY)'!K508</f>
        <v>0.368472042614647</v>
      </c>
      <c r="F523" s="45">
        <f>'VACCINATION ANALYSIS (PH ONLY)'!L508</f>
        <v>3.5023745431074491E-3</v>
      </c>
      <c r="G523" s="45">
        <f>'VACCINATION ANALYSIS (PH ONLY)'!M508</f>
        <v>0</v>
      </c>
      <c r="J523" s="45">
        <f>'VACCINATION ANALYSIS (PH ONLY)'!W408</f>
        <v>25.250000000000234</v>
      </c>
      <c r="K523" s="45">
        <f>'VACCINATION ANALYSIS (PH ONLY)'!X408</f>
        <v>0.52060536577581529</v>
      </c>
      <c r="L523" s="45">
        <f>'VACCINATION ANALYSIS (PH ONLY)'!Y408</f>
        <v>1.7362586351094521E-2</v>
      </c>
      <c r="M523" s="45">
        <f>'VACCINATION ANALYSIS (PH ONLY)'!Z408</f>
        <v>0.10218669806859237</v>
      </c>
      <c r="N523" s="45">
        <f>'VACCINATION ANALYSIS (PH ONLY)'!AA408</f>
        <v>1.02113224241529E-3</v>
      </c>
      <c r="O523" s="45">
        <f>'VACCINATION ANALYSIS (PH ONLY)'!AB408</f>
        <v>0.35882421756229166</v>
      </c>
    </row>
    <row r="524" spans="2:15" ht="13.5" customHeight="1" x14ac:dyDescent="0.25">
      <c r="B524" s="45">
        <f>'VACCINATION ANALYSIS (PH ONLY)'!H509</f>
        <v>25.300000000000225</v>
      </c>
      <c r="C524" s="45">
        <f>'VACCINATION ANALYSIS (PH ONLY)'!I509</f>
        <v>0.52786840992826911</v>
      </c>
      <c r="D524" s="45">
        <f>'VACCINATION ANALYSIS (PH ONLY)'!J509</f>
        <v>9.7725940735801986E-2</v>
      </c>
      <c r="E524" s="45">
        <f>'VACCINATION ANALYSIS (PH ONLY)'!K509</f>
        <v>0.37088082975530945</v>
      </c>
      <c r="F524" s="45">
        <f>'VACCINATION ANALYSIS (PH ONLY)'!L509</f>
        <v>3.5248195806177329E-3</v>
      </c>
      <c r="G524" s="45">
        <f>'VACCINATION ANALYSIS (PH ONLY)'!M509</f>
        <v>0</v>
      </c>
      <c r="J524" s="45">
        <f>'VACCINATION ANALYSIS (PH ONLY)'!W409</f>
        <v>25.300000000000235</v>
      </c>
      <c r="K524" s="45">
        <f>'VACCINATION ANALYSIS (PH ONLY)'!X409</f>
        <v>0.51933508881908241</v>
      </c>
      <c r="L524" s="45">
        <f>'VACCINATION ANALYSIS (PH ONLY)'!Y409</f>
        <v>1.7316007606143779E-2</v>
      </c>
      <c r="M524" s="45">
        <f>'VACCINATION ANALYSIS (PH ONLY)'!Z409</f>
        <v>0.10261359027361187</v>
      </c>
      <c r="N524" s="45">
        <f>'VACCINATION ANALYSIS (PH ONLY)'!AA409</f>
        <v>1.0251100167037539E-3</v>
      </c>
      <c r="O524" s="45">
        <f>'VACCINATION ANALYSIS (PH ONLY)'!AB409</f>
        <v>0.35971020328466807</v>
      </c>
    </row>
    <row r="525" spans="2:15" ht="13.5" customHeight="1" x14ac:dyDescent="0.25">
      <c r="B525" s="45">
        <f>'VACCINATION ANALYSIS (PH ONLY)'!H510</f>
        <v>25.350000000000225</v>
      </c>
      <c r="C525" s="45">
        <f>'VACCINATION ANALYSIS (PH ONLY)'!I510</f>
        <v>0.5256767950533251</v>
      </c>
      <c r="D525" s="45">
        <f>'VACCINATION ANALYSIS (PH ONLY)'!J510</f>
        <v>9.7492029122203089E-2</v>
      </c>
      <c r="E525" s="45">
        <f>'VACCINATION ANALYSIS (PH ONLY)'!K510</f>
        <v>0.37328396388103918</v>
      </c>
      <c r="F525" s="45">
        <f>'VACCINATION ANALYSIS (PH ONLY)'!L510</f>
        <v>3.5472119434312504E-3</v>
      </c>
      <c r="G525" s="45">
        <f>'VACCINATION ANALYSIS (PH ONLY)'!M510</f>
        <v>0</v>
      </c>
      <c r="J525" s="45">
        <f>'VACCINATION ANALYSIS (PH ONLY)'!W410</f>
        <v>25.350000000000236</v>
      </c>
      <c r="K525" s="45">
        <f>'VACCINATION ANALYSIS (PH ONLY)'!X410</f>
        <v>0.51806678870880674</v>
      </c>
      <c r="L525" s="45">
        <f>'VACCINATION ANALYSIS (PH ONLY)'!Y410</f>
        <v>1.7268619534662584E-2</v>
      </c>
      <c r="M525" s="45">
        <f>'VACCINATION ANALYSIS (PH ONLY)'!Z410</f>
        <v>0.10303932573720181</v>
      </c>
      <c r="N525" s="45">
        <f>'VACCINATION ANALYSIS (PH ONLY)'!AA410</f>
        <v>1.0290770124952975E-3</v>
      </c>
      <c r="O525" s="45">
        <f>'VACCINATION ANALYSIS (PH ONLY)'!AB410</f>
        <v>0.36059618900704449</v>
      </c>
    </row>
    <row r="526" spans="2:15" ht="13.5" customHeight="1" x14ac:dyDescent="0.25">
      <c r="B526" s="45">
        <f>'VACCINATION ANALYSIS (PH ONLY)'!H511</f>
        <v>25.400000000000226</v>
      </c>
      <c r="C526" s="45">
        <f>'VACCINATION ANALYSIS (PH ONLY)'!I511</f>
        <v>0.52349959370873811</v>
      </c>
      <c r="D526" s="45">
        <f>'VACCINATION ANALYSIS (PH ONLY)'!J511</f>
        <v>9.7249622311711997E-2</v>
      </c>
      <c r="E526" s="45">
        <f>'VACCINATION ANALYSIS (PH ONLY)'!K511</f>
        <v>0.37568123431111977</v>
      </c>
      <c r="F526" s="45">
        <f>'VACCINATION ANALYSIS (PH ONLY)'!L511</f>
        <v>3.5695496684286752E-3</v>
      </c>
      <c r="G526" s="45">
        <f>'VACCINATION ANALYSIS (PH ONLY)'!M511</f>
        <v>0</v>
      </c>
      <c r="J526" s="45">
        <f>'VACCINATION ANALYSIS (PH ONLY)'!W411</f>
        <v>25.400000000000237</v>
      </c>
      <c r="K526" s="45">
        <f>'VACCINATION ANALYSIS (PH ONLY)'!X411</f>
        <v>0.51680047665677009</v>
      </c>
      <c r="L526" s="45">
        <f>'VACCINATION ANALYSIS (PH ONLY)'!Y411</f>
        <v>1.7220430927011039E-2</v>
      </c>
      <c r="M526" s="45">
        <f>'VACCINATION ANALYSIS (PH ONLY)'!Z411</f>
        <v>0.10346388464187885</v>
      </c>
      <c r="N526" s="45">
        <f>'VACCINATION ANALYSIS (PH ONLY)'!AA411</f>
        <v>1.0330330451309502E-3</v>
      </c>
      <c r="O526" s="45">
        <f>'VACCINATION ANALYSIS (PH ONLY)'!AB411</f>
        <v>0.3614821747294209</v>
      </c>
    </row>
    <row r="527" spans="2:15" ht="13.5" customHeight="1" x14ac:dyDescent="0.25">
      <c r="B527" s="45">
        <f>'VACCINATION ANALYSIS (PH ONLY)'!H512</f>
        <v>25.450000000000227</v>
      </c>
      <c r="C527" s="45">
        <f>'VACCINATION ANALYSIS (PH ONLY)'!I512</f>
        <v>0.52133688946219714</v>
      </c>
      <c r="D527" s="45">
        <f>'VACCINATION ANALYSIS (PH ONLY)'!J512</f>
        <v>9.6998846274667039E-2</v>
      </c>
      <c r="E527" s="45">
        <f>'VACCINATION ANALYSIS (PH ONLY)'!K512</f>
        <v>0.37807243344197061</v>
      </c>
      <c r="F527" s="45">
        <f>'VACCINATION ANALYSIS (PH ONLY)'!L512</f>
        <v>3.591830821163385E-3</v>
      </c>
      <c r="G527" s="45">
        <f>'VACCINATION ANALYSIS (PH ONLY)'!M512</f>
        <v>0</v>
      </c>
      <c r="J527" s="45">
        <f>'VACCINATION ANALYSIS (PH ONLY)'!W412</f>
        <v>25.450000000000237</v>
      </c>
      <c r="K527" s="45">
        <f>'VACCINATION ANALYSIS (PH ONLY)'!X412</f>
        <v>0.51553616355381349</v>
      </c>
      <c r="L527" s="45">
        <f>'VACCINATION ANALYSIS (PH ONLY)'!Y412</f>
        <v>1.7171450674792723E-2</v>
      </c>
      <c r="M527" s="45">
        <f>'VACCINATION ANALYSIS (PH ONLY)'!Z412</f>
        <v>0.10388724738782909</v>
      </c>
      <c r="N527" s="45">
        <f>'VACCINATION ANALYSIS (PH ONLY)'!AA412</f>
        <v>1.0369779319799803E-3</v>
      </c>
      <c r="O527" s="45">
        <f>'VACCINATION ANALYSIS (PH ONLY)'!AB412</f>
        <v>0.36236816045179732</v>
      </c>
    </row>
    <row r="528" spans="2:15" ht="13.5" customHeight="1" x14ac:dyDescent="0.25">
      <c r="B528" s="45">
        <f>'VACCINATION ANALYSIS (PH ONLY)'!H513</f>
        <v>25.500000000000227</v>
      </c>
      <c r="C528" s="45">
        <f>'VACCINATION ANALYSIS (PH ONLY)'!I513</f>
        <v>0.51918876084835874</v>
      </c>
      <c r="D528" s="45">
        <f>'VACCINATION ANALYSIS (PH ONLY)'!J513</f>
        <v>9.6739828860602534E-2</v>
      </c>
      <c r="E528" s="45">
        <f>'VACCINATION ANALYSIS (PH ONLY)'!K513</f>
        <v>0.38045735679473192</v>
      </c>
      <c r="F528" s="45">
        <f>'VACCINATION ANALYSIS (PH ONLY)'!L513</f>
        <v>3.6140534963048517E-3</v>
      </c>
      <c r="G528" s="45">
        <f>'VACCINATION ANALYSIS (PH ONLY)'!M513</f>
        <v>0</v>
      </c>
      <c r="J528" s="45">
        <f>'VACCINATION ANALYSIS (PH ONLY)'!W413</f>
        <v>25.500000000000238</v>
      </c>
      <c r="K528" s="45">
        <f>'VACCINATION ANALYSIS (PH ONLY)'!X413</f>
        <v>0.51427385997028674</v>
      </c>
      <c r="L528" s="45">
        <f>'VACCINATION ANALYSIS (PH ONLY)'!Y413</f>
        <v>1.7121687767925324E-2</v>
      </c>
      <c r="M528" s="45">
        <f>'VACCINATION ANALYSIS (PH ONLY)'!Z413</f>
        <v>0.10430939459536473</v>
      </c>
      <c r="N528" s="45">
        <f>'VACCINATION ANALYSIS (PH ONLY)'!AA413</f>
        <v>1.0409114924627854E-3</v>
      </c>
      <c r="O528" s="45">
        <f>'VACCINATION ANALYSIS (PH ONLY)'!AB413</f>
        <v>0.36325414617417373</v>
      </c>
    </row>
    <row r="529" spans="2:15" ht="13.5" customHeight="1" x14ac:dyDescent="0.25">
      <c r="B529" s="45">
        <f>'VACCINATION ANALYSIS (PH ONLY)'!H514</f>
        <v>25.550000000000228</v>
      </c>
      <c r="C529" s="45">
        <f>'VACCINATION ANALYSIS (PH ONLY)'!I514</f>
        <v>0.51705528143026169</v>
      </c>
      <c r="D529" s="45">
        <f>'VACCINATION ANALYSIS (PH ONLY)'!J514</f>
        <v>9.6472699691464464E-2</v>
      </c>
      <c r="E529" s="45">
        <f>'VACCINATION ANALYSIS (PH ONLY)'!K514</f>
        <v>0.38283580306021464</v>
      </c>
      <c r="F529" s="45">
        <f>'VACCINATION ANALYSIS (PH ONLY)'!L514</f>
        <v>3.636215818057478E-3</v>
      </c>
      <c r="G529" s="45">
        <f>'VACCINATION ANALYSIS (PH ONLY)'!M514</f>
        <v>0</v>
      </c>
      <c r="J529" s="45">
        <f>'VACCINATION ANALYSIS (PH ONLY)'!W414</f>
        <v>25.550000000000239</v>
      </c>
      <c r="K529" s="45">
        <f>'VACCINATION ANALYSIS (PH ONLY)'!X414</f>
        <v>0.51301357615658205</v>
      </c>
      <c r="L529" s="45">
        <f>'VACCINATION ANALYSIS (PH ONLY)'!Y414</f>
        <v>1.7071151291700691E-2</v>
      </c>
      <c r="M529" s="45">
        <f>'VACCINATION ANALYSIS (PH ONLY)'!Z414</f>
        <v>0.10473030710730824</v>
      </c>
      <c r="N529" s="45">
        <f>'VACCINATION ANALYSIS (PH ONLY)'!AA414</f>
        <v>1.0448335480731134E-3</v>
      </c>
      <c r="O529" s="45">
        <f>'VACCINATION ANALYSIS (PH ONLY)'!AB414</f>
        <v>0.36414013189655015</v>
      </c>
    </row>
    <row r="530" spans="2:15" ht="13.5" customHeight="1" x14ac:dyDescent="0.25">
      <c r="B530" s="45">
        <f>'VACCINATION ANALYSIS (PH ONLY)'!H515</f>
        <v>25.600000000000229</v>
      </c>
      <c r="C530" s="45">
        <f>'VACCINATION ANALYSIS (PH ONLY)'!I515</f>
        <v>0.51493651986286404</v>
      </c>
      <c r="D530" s="45">
        <f>'VACCINATION ANALYSIS (PH ONLY)'!J515</f>
        <v>9.6197590055352347E-2</v>
      </c>
      <c r="E530" s="45">
        <f>'VACCINATION ANALYSIS (PH ONLY)'!K515</f>
        <v>0.38520757414122736</v>
      </c>
      <c r="F530" s="45">
        <f>'VACCINATION ANALYSIS (PH ONLY)'!L515</f>
        <v>3.6583159405550159E-3</v>
      </c>
      <c r="G530" s="45">
        <f>'VACCINATION ANALYSIS (PH ONLY)'!M515</f>
        <v>0</v>
      </c>
      <c r="J530" s="45">
        <f>'VACCINATION ANALYSIS (PH ONLY)'!W415</f>
        <v>25.600000000000239</v>
      </c>
      <c r="K530" s="45">
        <f>'VACCINATION ANALYSIS (PH ONLY)'!X415</f>
        <v>0.51175532204374929</v>
      </c>
      <c r="L530" s="45">
        <f>'VACCINATION ANALYSIS (PH ONLY)'!Y415</f>
        <v>1.7019850423835699E-2</v>
      </c>
      <c r="M530" s="45">
        <f>'VACCINATION ANALYSIS (PH ONLY)'!Z415</f>
        <v>0.10514996599130425</v>
      </c>
      <c r="N530" s="45">
        <f>'VACCINATION ANALYSIS (PH ONLY)'!AA415</f>
        <v>1.0487439223995983E-3</v>
      </c>
      <c r="O530" s="45">
        <f>'VACCINATION ANALYSIS (PH ONLY)'!AB415</f>
        <v>0.36502611761892656</v>
      </c>
    </row>
    <row r="531" spans="2:15" ht="13.5" customHeight="1" x14ac:dyDescent="0.25">
      <c r="B531" s="45">
        <f>'VACCINATION ANALYSIS (PH ONLY)'!H516</f>
        <v>25.65000000000023</v>
      </c>
      <c r="C531" s="45">
        <f>'VACCINATION ANALYSIS (PH ONLY)'!I516</f>
        <v>0.51283253995857558</v>
      </c>
      <c r="D531" s="45">
        <f>'VACCINATION ANALYSIS (PH ONLY)'!J516</f>
        <v>9.5914632800898722E-2</v>
      </c>
      <c r="E531" s="45">
        <f>'VACCINATION ANALYSIS (PH ONLY)'!K516</f>
        <v>0.38757247519229454</v>
      </c>
      <c r="F531" s="45">
        <f>'VACCINATION ANALYSIS (PH ONLY)'!L516</f>
        <v>3.6803520482306478E-3</v>
      </c>
      <c r="G531" s="45">
        <f>'VACCINATION ANALYSIS (PH ONLY)'!M516</f>
        <v>0</v>
      </c>
      <c r="J531" s="45">
        <f>'VACCINATION ANALYSIS (PH ONLY)'!W416</f>
        <v>25.65000000000024</v>
      </c>
      <c r="K531" s="45">
        <f>'VACCINATION ANALYSIS (PH ONLY)'!X416</f>
        <v>0.51049910724419278</v>
      </c>
      <c r="L531" s="45">
        <f>'VACCINATION ANALYSIS (PH ONLY)'!Y416</f>
        <v>1.6967794431515252E-2</v>
      </c>
      <c r="M531" s="45">
        <f>'VACCINATION ANALYSIS (PH ONLY)'!Z416</f>
        <v>0.10556835254205858</v>
      </c>
      <c r="N531" s="45">
        <f>'VACCINATION ANALYSIS (PH ONLY)'!AA416</f>
        <v>1.0526424411466302E-3</v>
      </c>
      <c r="O531" s="45">
        <f>'VACCINATION ANALYSIS (PH ONLY)'!AB416</f>
        <v>0.36591210334130297</v>
      </c>
    </row>
    <row r="532" spans="2:15" ht="13.5" customHeight="1" x14ac:dyDescent="0.25">
      <c r="B532" s="45">
        <f>'VACCINATION ANALYSIS (PH ONLY)'!H517</f>
        <v>25.70000000000023</v>
      </c>
      <c r="C532" s="45">
        <f>'VACCINATION ANALYSIS (PH ONLY)'!I517</f>
        <v>0.51074340075465685</v>
      </c>
      <c r="D532" s="45">
        <f>'VACCINATION ANALYSIS (PH ONLY)'!J517</f>
        <v>9.5623962232393042E-2</v>
      </c>
      <c r="E532" s="45">
        <f>'VACCINATION ANALYSIS (PH ONLY)'!K517</f>
        <v>0.38993031465678629</v>
      </c>
      <c r="F532" s="45">
        <f>'VACCINATION ANALYSIS (PH ONLY)'!L517</f>
        <v>3.7023223561629581E-3</v>
      </c>
      <c r="G532" s="45">
        <f>'VACCINATION ANALYSIS (PH ONLY)'!M517</f>
        <v>0</v>
      </c>
      <c r="J532" s="45">
        <f>'VACCINATION ANALYSIS (PH ONLY)'!W417</f>
        <v>25.700000000000241</v>
      </c>
      <c r="K532" s="45">
        <f>'VACCINATION ANALYSIS (PH ONLY)'!X417</f>
        <v>0.50924494105244944</v>
      </c>
      <c r="L532" s="45">
        <f>'VACCINATION ANALYSIS (PH ONLY)'!Y417</f>
        <v>1.6914992668429111E-2</v>
      </c>
      <c r="M532" s="45">
        <f>'VACCINATION ANALYSIS (PH ONLY)'!Z417</f>
        <v>0.10598544828350462</v>
      </c>
      <c r="N532" s="45">
        <f>'VACCINATION ANALYSIS (PH ONLY)'!AA417</f>
        <v>1.0565289321545334E-3</v>
      </c>
      <c r="O532" s="45">
        <f>'VACCINATION ANALYSIS (PH ONLY)'!AB417</f>
        <v>0.36679808906367939</v>
      </c>
    </row>
    <row r="533" spans="2:15" ht="13.5" customHeight="1" x14ac:dyDescent="0.25">
      <c r="B533" s="45">
        <f>'VACCINATION ANALYSIS (PH ONLY)'!H518</f>
        <v>25.750000000000231</v>
      </c>
      <c r="C533" s="45">
        <f>'VACCINATION ANALYSIS (PH ONLY)'!I518</f>
        <v>0.50866915658237699</v>
      </c>
      <c r="D533" s="45">
        <f>'VACCINATION ANALYSIS (PH ONLY)'!J518</f>
        <v>9.5325714005753542E-2</v>
      </c>
      <c r="E533" s="45">
        <f>'VACCINATION ANALYSIS (PH ONLY)'!K518</f>
        <v>0.39228090430147078</v>
      </c>
      <c r="F533" s="45">
        <f>'VACCINATION ANALYSIS (PH ONLY)'!L518</f>
        <v>3.7242251103979038E-3</v>
      </c>
      <c r="G533" s="45">
        <f>'VACCINATION ANALYSIS (PH ONLY)'!M518</f>
        <v>0</v>
      </c>
      <c r="J533" s="45">
        <f>'VACCINATION ANALYSIS (PH ONLY)'!W418</f>
        <v>25.750000000000242</v>
      </c>
      <c r="K533" s="45">
        <f>'VACCINATION ANALYSIS (PH ONLY)'!X418</f>
        <v>0.50799283244604287</v>
      </c>
      <c r="L533" s="45">
        <f>'VACCINATION ANALYSIS (PH ONLY)'!Y418</f>
        <v>1.6861454571803488E-2</v>
      </c>
      <c r="M533" s="45">
        <f>'VACCINATION ANALYSIS (PH ONLY)'!Z418</f>
        <v>0.10640123497089631</v>
      </c>
      <c r="N533" s="45">
        <f>'VACCINATION ANALYSIS (PH ONLY)'!AA418</f>
        <v>1.0604032254190748E-3</v>
      </c>
      <c r="O533" s="45">
        <f>'VACCINATION ANALYSIS (PH ONLY)'!AB418</f>
        <v>0.3676840747860558</v>
      </c>
    </row>
    <row r="534" spans="2:15" ht="13.5" customHeight="1" x14ac:dyDescent="0.25">
      <c r="B534" s="45">
        <f>'VACCINATION ANALYSIS (PH ONLY)'!H519</f>
        <v>25.800000000000232</v>
      </c>
      <c r="C534" s="45">
        <f>'VACCINATION ANALYSIS (PH ONLY)'!I519</f>
        <v>0.50660985713778384</v>
      </c>
      <c r="D534" s="45">
        <f>'VACCINATION ANALYSIS (PH ONLY)'!J519</f>
        <v>9.5020025025445473E-2</v>
      </c>
      <c r="E534" s="45">
        <f>'VACCINATION ANALYSIS (PH ONLY)'!K519</f>
        <v>0.39462405924852251</v>
      </c>
      <c r="F534" s="45">
        <f>'VACCINATION ANALYSIS (PH ONLY)'!L519</f>
        <v>3.7460585882470587E-3</v>
      </c>
      <c r="G534" s="45">
        <f>'VACCINATION ANALYSIS (PH ONLY)'!M519</f>
        <v>0</v>
      </c>
      <c r="J534" s="45">
        <f>'VACCINATION ANALYSIS (PH ONLY)'!W419</f>
        <v>25.800000000000242</v>
      </c>
      <c r="K534" s="45">
        <f>'VACCINATION ANALYSIS (PH ONLY)'!X419</f>
        <v>0.50674279008641809</v>
      </c>
      <c r="L534" s="45">
        <f>'VACCINATION ANALYSIS (PH ONLY)'!Y419</f>
        <v>1.6807189659429071E-2</v>
      </c>
      <c r="M534" s="45">
        <f>'VACCINATION ANALYSIS (PH ONLY)'!Z419</f>
        <v>0.10681569459282848</v>
      </c>
      <c r="N534" s="45">
        <f>'VACCINATION ANALYSIS (PH ONLY)'!AA419</f>
        <v>1.0642651531102892E-3</v>
      </c>
      <c r="O534" s="45">
        <f>'VACCINATION ANALYSIS (PH ONLY)'!AB419</f>
        <v>0.36857006050843222</v>
      </c>
    </row>
    <row r="535" spans="2:15" ht="13.5" customHeight="1" x14ac:dyDescent="0.25">
      <c r="B535" s="45">
        <f>'VACCINATION ANALYSIS (PH ONLY)'!H520</f>
        <v>25.850000000000232</v>
      </c>
      <c r="C535" s="45">
        <f>'VACCINATION ANALYSIS (PH ONLY)'!I520</f>
        <v>0.50456554755399452</v>
      </c>
      <c r="D535" s="45">
        <f>'VACCINATION ANALYSIS (PH ONLY)'!J520</f>
        <v>9.4707033342440156E-2</v>
      </c>
      <c r="E535" s="45">
        <f>'VACCINATION ANALYSIS (PH ONLY)'!K520</f>
        <v>0.39695959800500247</v>
      </c>
      <c r="F535" s="45">
        <f>'VACCINATION ANALYSIS (PH ONLY)'!L520</f>
        <v>3.7678210985623091E-3</v>
      </c>
      <c r="G535" s="45">
        <f>'VACCINATION ANALYSIS (PH ONLY)'!M520</f>
        <v>0</v>
      </c>
      <c r="J535" s="45">
        <f>'VACCINATION ANALYSIS (PH ONLY)'!W420</f>
        <v>25.850000000000243</v>
      </c>
      <c r="K535" s="45">
        <f>'VACCINATION ANALYSIS (PH ONLY)'!X420</f>
        <v>0.50549482231994969</v>
      </c>
      <c r="L535" s="45">
        <f>'VACCINATION ANALYSIS (PH ONLY)'!Y420</f>
        <v>1.6752207526686633E-2</v>
      </c>
      <c r="M535" s="45">
        <f>'VACCINATION ANALYSIS (PH ONLY)'!Z420</f>
        <v>0.10722880937318335</v>
      </c>
      <c r="N535" s="45">
        <f>'VACCINATION ANALYSIS (PH ONLY)'!AA420</f>
        <v>1.0681145495906143E-3</v>
      </c>
      <c r="O535" s="45">
        <f>'VACCINATION ANALYSIS (PH ONLY)'!AB420</f>
        <v>0.36945604623080863</v>
      </c>
    </row>
    <row r="536" spans="2:15" ht="13.5" customHeight="1" x14ac:dyDescent="0.25">
      <c r="B536" s="45">
        <f>'VACCINATION ANALYSIS (PH ONLY)'!H521</f>
        <v>25.900000000000233</v>
      </c>
      <c r="C536" s="45">
        <f>'VACCINATION ANALYSIS (PH ONLY)'!I521</f>
        <v>0.50253626847486699</v>
      </c>
      <c r="D536" s="45">
        <f>'VACCINATION ANALYSIS (PH ONLY)'!J521</f>
        <v>9.4386878053305742E-2</v>
      </c>
      <c r="E536" s="45">
        <f>'VACCINATION ANALYSIS (PH ONLY)'!K521</f>
        <v>0.39928734248983933</v>
      </c>
      <c r="F536" s="45">
        <f>'VACCINATION ANALYSIS (PH ONLY)'!L521</f>
        <v>3.7895109819872726E-3</v>
      </c>
      <c r="G536" s="45">
        <f>'VACCINATION ANALYSIS (PH ONLY)'!M521</f>
        <v>0</v>
      </c>
      <c r="J536" s="45">
        <f>'VACCINATION ANALYSIS (PH ONLY)'!W421</f>
        <v>25.900000000000244</v>
      </c>
      <c r="K536" s="45">
        <f>'VACCINATION ANALYSIS (PH ONLY)'!X421</f>
        <v>0.50424893717902541</v>
      </c>
      <c r="L536" s="45">
        <f>'VACCINATION ANALYSIS (PH ONLY)'!Y421</f>
        <v>1.6696517843571748E-2</v>
      </c>
      <c r="M536" s="45">
        <f>'VACCINATION ANALYSIS (PH ONLY)'!Z421</f>
        <v>0.10764056177300464</v>
      </c>
      <c r="N536" s="45">
        <f>'VACCINATION ANALYSIS (PH ONLY)'!AA421</f>
        <v>1.0719512514323539E-3</v>
      </c>
      <c r="O536" s="45">
        <f>'VACCINATION ANALYSIS (PH ONLY)'!AB421</f>
        <v>0.37034203195318505</v>
      </c>
    </row>
    <row r="537" spans="2:15" ht="13.5" customHeight="1" x14ac:dyDescent="0.25">
      <c r="B537" s="45">
        <f>'VACCINATION ANALYSIS (PH ONLY)'!H522</f>
        <v>25.950000000000234</v>
      </c>
      <c r="C537" s="45">
        <f>'VACCINATION ANALYSIS (PH ONLY)'!I522</f>
        <v>0.50052205612995504</v>
      </c>
      <c r="D537" s="45">
        <f>'VACCINATION ANALYSIS (PH ONLY)'!J522</f>
        <v>9.405969920051592E-2</v>
      </c>
      <c r="E537" s="45">
        <f>'VACCINATION ANALYSIS (PH ONLY)'!K522</f>
        <v>0.40160711805834309</v>
      </c>
      <c r="F537" s="45">
        <f>'VACCINATION ANALYSIS (PH ONLY)'!L522</f>
        <v>3.8111266111857034E-3</v>
      </c>
      <c r="G537" s="45">
        <f>'VACCINATION ANALYSIS (PH ONLY)'!M522</f>
        <v>0</v>
      </c>
      <c r="J537" s="45">
        <f>'VACCINATION ANALYSIS (PH ONLY)'!W422</f>
        <v>25.950000000000244</v>
      </c>
      <c r="K537" s="45">
        <f>'VACCINATION ANALYSIS (PH ONLY)'!X422</f>
        <v>0.5030051423832067</v>
      </c>
      <c r="L537" s="45">
        <f>'VACCINATION ANALYSIS (PH ONLY)'!Y422</f>
        <v>1.6640130351719601E-2</v>
      </c>
      <c r="M537" s="45">
        <f>'VACCINATION ANALYSIS (PH ONLY)'!Z422</f>
        <v>0.10805093449229758</v>
      </c>
      <c r="N537" s="45">
        <f>'VACCINATION ANALYSIS (PH ONLY)'!AA422</f>
        <v>1.0757750974344513E-3</v>
      </c>
      <c r="O537" s="45">
        <f>'VACCINATION ANALYSIS (PH ONLY)'!AB422</f>
        <v>0.37122801767556146</v>
      </c>
    </row>
    <row r="538" spans="2:15" ht="13.5" customHeight="1" x14ac:dyDescent="0.25">
      <c r="B538" s="45">
        <f>'VACCINATION ANALYSIS (PH ONLY)'!H523</f>
        <v>26.000000000000234</v>
      </c>
      <c r="C538" s="45">
        <f>'VACCINATION ANALYSIS (PH ONLY)'!I523</f>
        <v>0.49852294241061618</v>
      </c>
      <c r="D538" s="45">
        <f>'VACCINATION ANALYSIS (PH ONLY)'!J523</f>
        <v>9.3725637674057824E-2</v>
      </c>
      <c r="E538" s="45">
        <f>'VACCINATION ANALYSIS (PH ONLY)'!K523</f>
        <v>0.40391875352427903</v>
      </c>
      <c r="F538" s="45">
        <f>'VACCINATION ANALYSIS (PH ONLY)'!L523</f>
        <v>3.8326663910471805E-3</v>
      </c>
      <c r="G538" s="45">
        <f>'VACCINATION ANALYSIS (PH ONLY)'!M523</f>
        <v>0</v>
      </c>
      <c r="J538" s="45">
        <f>'VACCINATION ANALYSIS (PH ONLY)'!W423</f>
        <v>26.000000000000245</v>
      </c>
      <c r="K538" s="45">
        <f>'VACCINATION ANALYSIS (PH ONLY)'!X423</f>
        <v>0.50176344534045647</v>
      </c>
      <c r="L538" s="45">
        <f>'VACCINATION ANALYSIS (PH ONLY)'!Y423</f>
        <v>1.6583054861431488E-2</v>
      </c>
      <c r="M538" s="45">
        <f>'VACCINATION ANALYSIS (PH ONLY)'!Z423</f>
        <v>0.1084599104717561</v>
      </c>
      <c r="N538" s="45">
        <f>'VACCINATION ANALYSIS (PH ONLY)'!AA423</f>
        <v>1.0795859286385841E-3</v>
      </c>
      <c r="O538" s="45">
        <f>'VACCINATION ANALYSIS (PH ONLY)'!AB423</f>
        <v>0.37211400339793788</v>
      </c>
    </row>
    <row r="539" spans="2:15" ht="13.5" customHeight="1" x14ac:dyDescent="0.25">
      <c r="B539" s="45">
        <f>'VACCINATION ANALYSIS (PH ONLY)'!H524</f>
        <v>26.050000000000235</v>
      </c>
      <c r="C539" s="45">
        <f>'VACCINATION ANALYSIS (PH ONLY)'!I524</f>
        <v>0.4965389549471767</v>
      </c>
      <c r="D539" s="45">
        <f>'VACCINATION ANALYSIS (PH ONLY)'!J524</f>
        <v>9.3384835114417253E-2</v>
      </c>
      <c r="E539" s="45">
        <f>'VACCINATION ANALYSIS (PH ONLY)'!K524</f>
        <v>0.40622208117953557</v>
      </c>
      <c r="F539" s="45">
        <f>'VACCINATION ANALYSIS (PH ONLY)'!L524</f>
        <v>3.8541287588703915E-3</v>
      </c>
      <c r="G539" s="45">
        <f>'VACCINATION ANALYSIS (PH ONLY)'!M524</f>
        <v>0</v>
      </c>
      <c r="J539" s="45">
        <f>'VACCINATION ANALYSIS (PH ONLY)'!W424</f>
        <v>26.050000000000246</v>
      </c>
      <c r="K539" s="45">
        <f>'VACCINATION ANALYSIS (PH ONLY)'!X424</f>
        <v>0.5005238531484415</v>
      </c>
      <c r="L539" s="45">
        <f>'VACCINATION ANALYSIS (PH ONLY)'!Y424</f>
        <v>1.6525301248704133E-2</v>
      </c>
      <c r="M539" s="45">
        <f>'VACCINATION ANALYSIS (PH ONLY)'!Z424</f>
        <v>0.10886747289441688</v>
      </c>
      <c r="N539" s="45">
        <f>'VACCINATION ANALYSIS (PH ONLY)'!AA424</f>
        <v>1.0833835883445758E-3</v>
      </c>
      <c r="O539" s="45">
        <f>'VACCINATION ANALYSIS (PH ONLY)'!AB424</f>
        <v>0.37299998912031429</v>
      </c>
    </row>
    <row r="540" spans="2:15" ht="13.5" customHeight="1" x14ac:dyDescent="0.25">
      <c r="B540" s="45">
        <f>'VACCINATION ANALYSIS (PH ONLY)'!H525</f>
        <v>26.100000000000236</v>
      </c>
      <c r="C540" s="45">
        <f>'VACCINATION ANALYSIS (PH ONLY)'!I525</f>
        <v>0.49457011718703819</v>
      </c>
      <c r="D540" s="45">
        <f>'VACCINATION ANALYSIS (PH ONLY)'!J525</f>
        <v>9.3037433817014084E-2</v>
      </c>
      <c r="E540" s="45">
        <f>'VACCINATION ANALYSIS (PH ONLY)'!K525</f>
        <v>0.40851693681142331</v>
      </c>
      <c r="F540" s="45">
        <f>'VACCINATION ANALYSIS (PH ONLY)'!L525</f>
        <v>3.8755121845242824E-3</v>
      </c>
      <c r="G540" s="45">
        <f>'VACCINATION ANALYSIS (PH ONLY)'!M525</f>
        <v>0</v>
      </c>
      <c r="J540" s="45">
        <f>'VACCINATION ANALYSIS (PH ONLY)'!W425</f>
        <v>26.100000000000247</v>
      </c>
      <c r="K540" s="45">
        <f>'VACCINATION ANALYSIS (PH ONLY)'!X425</f>
        <v>0.49928637259590297</v>
      </c>
      <c r="L540" s="45">
        <f>'VACCINATION ANALYSIS (PH ONLY)'!Y425</f>
        <v>1.6466879452263099E-2</v>
      </c>
      <c r="M540" s="45">
        <f>'VACCINATION ANALYSIS (PH ONLY)'!Z425</f>
        <v>0.10927360518724041</v>
      </c>
      <c r="N540" s="45">
        <f>'VACCINATION ANALYSIS (PH ONLY)'!AA425</f>
        <v>1.0871679221251245E-3</v>
      </c>
      <c r="O540" s="45">
        <f>'VACCINATION ANALYSIS (PH ONLY)'!AB425</f>
        <v>0.3738859748426907</v>
      </c>
    </row>
    <row r="541" spans="2:15" ht="13.5" customHeight="1" x14ac:dyDescent="0.25">
      <c r="B541" s="45">
        <f>'VACCINATION ANALYSIS (PH ONLY)'!H526</f>
        <v>26.150000000000237</v>
      </c>
      <c r="C541" s="45">
        <f>'VACCINATION ANALYSIS (PH ONLY)'!I526</f>
        <v>0.49261644847361807</v>
      </c>
      <c r="D541" s="45">
        <f>'VACCINATION ANALYSIS (PH ONLY)'!J526</f>
        <v>9.2683576638157114E-2</v>
      </c>
      <c r="E541" s="45">
        <f>'VACCINATION ANALYSIS (PH ONLY)'!K526</f>
        <v>0.41080315971763703</v>
      </c>
      <c r="F541" s="45">
        <f>'VACCINATION ANALYSIS (PH ONLY)'!L526</f>
        <v>3.8968151705875203E-3</v>
      </c>
      <c r="G541" s="45">
        <f>'VACCINATION ANALYSIS (PH ONLY)'!M526</f>
        <v>0</v>
      </c>
      <c r="J541" s="45">
        <f>'VACCINATION ANALYSIS (PH ONLY)'!W426</f>
        <v>26.150000000000247</v>
      </c>
      <c r="K541" s="45">
        <f>'VACCINATION ANALYSIS (PH ONLY)'!X426</f>
        <v>0.49805101016409625</v>
      </c>
      <c r="L541" s="45">
        <f>'VACCINATION ANALYSIS (PH ONLY)'!Y426</f>
        <v>1.6407799470601503E-2</v>
      </c>
      <c r="M541" s="45">
        <f>'VACCINATION ANALYSIS (PH ONLY)'!Z426</f>
        <v>0.10967829102261853</v>
      </c>
      <c r="N541" s="45">
        <f>'VACCINATION ANALYSIS (PH ONLY)'!AA426</f>
        <v>1.0909387778398557E-3</v>
      </c>
      <c r="O541" s="45">
        <f>'VACCINATION ANALYSIS (PH ONLY)'!AB426</f>
        <v>0.37477196056506712</v>
      </c>
    </row>
    <row r="542" spans="2:15" ht="13.5" customHeight="1" x14ac:dyDescent="0.25">
      <c r="B542" s="45">
        <f>'VACCINATION ANALYSIS (PH ONLY)'!H527</f>
        <v>26.200000000000237</v>
      </c>
      <c r="C542" s="45">
        <f>'VACCINATION ANALYSIS (PH ONLY)'!I527</f>
        <v>0.4906779641260261</v>
      </c>
      <c r="D542" s="45">
        <f>'VACCINATION ANALYSIS (PH ONLY)'!J527</f>
        <v>9.2323406902582797E-2</v>
      </c>
      <c r="E542" s="45">
        <f>'VACCINATION ANALYSIS (PH ONLY)'!K527</f>
        <v>0.41308059271892428</v>
      </c>
      <c r="F542" s="45">
        <f>'VACCINATION ANALYSIS (PH ONLY)'!L527</f>
        <v>3.9180362524665084E-3</v>
      </c>
      <c r="G542" s="45">
        <f>'VACCINATION ANALYSIS (PH ONLY)'!M527</f>
        <v>0</v>
      </c>
      <c r="J542" s="45">
        <f>'VACCINATION ANALYSIS (PH ONLY)'!W427</f>
        <v>26.200000000000248</v>
      </c>
      <c r="K542" s="45">
        <f>'VACCINATION ANALYSIS (PH ONLY)'!X427</f>
        <v>0.49681777202829674</v>
      </c>
      <c r="L542" s="45">
        <f>'VACCINATION ANALYSIS (PH ONLY)'!Y427</f>
        <v>1.6348071359025301E-2</v>
      </c>
      <c r="M542" s="45">
        <f>'VACCINATION ANALYSIS (PH ONLY)'!Z427</f>
        <v>0.11008151431980963</v>
      </c>
      <c r="N542" s="45">
        <f>'VACCINATION ANALYSIS (PH ONLY)'!AA427</f>
        <v>1.0946960056486973E-3</v>
      </c>
      <c r="O542" s="45">
        <f>'VACCINATION ANALYSIS (PH ONLY)'!AB427</f>
        <v>0.37565794628744353</v>
      </c>
    </row>
    <row r="543" spans="2:15" ht="13.5" customHeight="1" x14ac:dyDescent="0.25">
      <c r="B543" s="45">
        <f>'VACCINATION ANALYSIS (PH ONLY)'!H528</f>
        <v>26.250000000000238</v>
      </c>
      <c r="C543" s="45">
        <f>'VACCINATION ANALYSIS (PH ONLY)'!I528</f>
        <v>0.48875467551937335</v>
      </c>
      <c r="D543" s="45">
        <f>'VACCINATION ANALYSIS (PH ONLY)'!J528</f>
        <v>9.1957068312638723E-2</v>
      </c>
      <c r="E543" s="45">
        <f>'VACCINATION ANALYSIS (PH ONLY)'!K528</f>
        <v>0.4153490821694954</v>
      </c>
      <c r="F543" s="45">
        <f>'VACCINATION ANALYSIS (PH ONLY)'!L528</f>
        <v>3.9391739984923988E-3</v>
      </c>
      <c r="G543" s="45">
        <f>'VACCINATION ANALYSIS (PH ONLY)'!M528</f>
        <v>0</v>
      </c>
      <c r="J543" s="45">
        <f>'VACCINATION ANALYSIS (PH ONLY)'!W428</f>
        <v>26.250000000000249</v>
      </c>
      <c r="K543" s="45">
        <f>'VACCINATION ANALYSIS (PH ONLY)'!X428</f>
        <v>0.49558666405937263</v>
      </c>
      <c r="L543" s="45">
        <f>'VACCINATION ANALYSIS (PH ONLY)'!Y428</f>
        <v>1.6287705226706344E-2</v>
      </c>
      <c r="M543" s="45">
        <f>'VACCINATION ANALYSIS (PH ONLY)'!Z428</f>
        <v>0.11048325924630141</v>
      </c>
      <c r="N543" s="45">
        <f>'VACCINATION ANALYSIS (PH ONLY)'!AA428</f>
        <v>1.0984394580245656E-3</v>
      </c>
      <c r="O543" s="45">
        <f>'VACCINATION ANALYSIS (PH ONLY)'!AB428</f>
        <v>0.37654393200981995</v>
      </c>
    </row>
    <row r="544" spans="2:15" ht="13.5" customHeight="1" x14ac:dyDescent="0.25">
      <c r="B544" s="45">
        <f>'VACCINATION ANALYSIS (PH ONLY)'!H529</f>
        <v>26.300000000000239</v>
      </c>
      <c r="C544" s="45">
        <f>'VACCINATION ANALYSIS (PH ONLY)'!I529</f>
        <v>0.48684659016561382</v>
      </c>
      <c r="D544" s="45">
        <f>'VACCINATION ANALYSIS (PH ONLY)'!J529</f>
        <v>9.1584704859167629E-2</v>
      </c>
      <c r="E544" s="45">
        <f>'VACCINATION ANALYSIS (PH ONLY)'!K529</f>
        <v>0.41760847796522066</v>
      </c>
      <c r="F544" s="45">
        <f>'VACCINATION ANALYSIS (PH ONLY)'!L529</f>
        <v>3.9602270099974701E-3</v>
      </c>
      <c r="G544" s="45">
        <f>'VACCINATION ANALYSIS (PH ONLY)'!M529</f>
        <v>0</v>
      </c>
      <c r="J544" s="45">
        <f>'VACCINATION ANALYSIS (PH ONLY)'!W429</f>
        <v>26.300000000000249</v>
      </c>
      <c r="K544" s="45">
        <f>'VACCINATION ANALYSIS (PH ONLY)'!X429</f>
        <v>0.49435769182541939</v>
      </c>
      <c r="L544" s="45">
        <f>'VACCINATION ANALYSIS (PH ONLY)'!Y429</f>
        <v>1.6226711233744272E-2</v>
      </c>
      <c r="M544" s="45">
        <f>'VACCINATION ANALYSIS (PH ONLY)'!Z429</f>
        <v>0.11088351021910028</v>
      </c>
      <c r="N544" s="45">
        <f>'VACCINATION ANALYSIS (PH ONLY)'!AA429</f>
        <v>1.1021689897653939E-3</v>
      </c>
      <c r="O544" s="45">
        <f>'VACCINATION ANALYSIS (PH ONLY)'!AB429</f>
        <v>0.37742991773219636</v>
      </c>
    </row>
    <row r="545" spans="2:15" ht="13.5" customHeight="1" x14ac:dyDescent="0.25">
      <c r="B545" s="45">
        <f>'VACCINATION ANALYSIS (PH ONLY)'!H530</f>
        <v>26.350000000000239</v>
      </c>
      <c r="C545" s="45">
        <f>'VACCINATION ANALYSIS (PH ONLY)'!I530</f>
        <v>0.48495371179482932</v>
      </c>
      <c r="D545" s="45">
        <f>'VACCINATION ANALYSIS (PH ONLY)'!J530</f>
        <v>9.1206460734144554E-2</v>
      </c>
      <c r="E545" s="45">
        <f>'VACCINATION ANALYSIS (PH ONLY)'!K530</f>
        <v>0.41985863354965469</v>
      </c>
      <c r="F545" s="45">
        <f>'VACCINATION ANALYSIS (PH ONLY)'!L530</f>
        <v>3.9811939213712571E-3</v>
      </c>
      <c r="G545" s="45">
        <f>'VACCINATION ANALYSIS (PH ONLY)'!M530</f>
        <v>0</v>
      </c>
      <c r="J545" s="45">
        <f>'VACCINATION ANALYSIS (PH ONLY)'!W430</f>
        <v>26.35000000000025</v>
      </c>
      <c r="K545" s="45">
        <f>'VACCINATION ANALYSIS (PH ONLY)'!X430</f>
        <v>0.49313086059345995</v>
      </c>
      <c r="L545" s="45">
        <f>'VACCINATION ANALYSIS (PH ONLY)'!Y430</f>
        <v>1.6165099588238592E-2</v>
      </c>
      <c r="M545" s="45">
        <f>'VACCINATION ANALYSIS (PH ONLY)'!Z430</f>
        <v>0.11128225190594977</v>
      </c>
      <c r="N545" s="45">
        <f>'VACCINATION ANALYSIS (PH ONLY)'!AA430</f>
        <v>1.1058844580054757E-3</v>
      </c>
      <c r="O545" s="45">
        <f>'VACCINATION ANALYSIS (PH ONLY)'!AB430</f>
        <v>0.37831590345457278</v>
      </c>
    </row>
    <row r="546" spans="2:15" ht="13.5" customHeight="1" x14ac:dyDescent="0.25">
      <c r="B546" s="45">
        <f>'VACCINATION ANALYSIS (PH ONLY)'!H531</f>
        <v>26.40000000000024</v>
      </c>
      <c r="C546" s="45">
        <f>'VACCINATION ANALYSIS (PH ONLY)'!I531</f>
        <v>0.48307604043685909</v>
      </c>
      <c r="D546" s="45">
        <f>'VACCINATION ANALYSIS (PH ONLY)'!J531</f>
        <v>9.0822480245115078E-2</v>
      </c>
      <c r="E546" s="45">
        <f>'VACCINATION ANALYSIS (PH ONLY)'!K531</f>
        <v>0.42209940591792844</v>
      </c>
      <c r="F546" s="45">
        <f>'VACCINATION ANALYSIS (PH ONLY)'!L531</f>
        <v>4.0020734000968386E-3</v>
      </c>
      <c r="G546" s="45">
        <f>'VACCINATION ANALYSIS (PH ONLY)'!M531</f>
        <v>0</v>
      </c>
      <c r="J546" s="45">
        <f>'VACCINATION ANALYSIS (PH ONLY)'!W431</f>
        <v>26.400000000000251</v>
      </c>
      <c r="K546" s="45">
        <f>'VACCINATION ANALYSIS (PH ONLY)'!X431</f>
        <v>0.49190617533120429</v>
      </c>
      <c r="L546" s="45">
        <f>'VACCINATION ANALYSIS (PH ONLY)'!Y431</f>
        <v>1.6102880543371945E-2</v>
      </c>
      <c r="M546" s="45">
        <f>'VACCINATION ANALYSIS (PH ONLY)'!Z431</f>
        <v>0.11167946922647586</v>
      </c>
      <c r="N546" s="45">
        <f>'VACCINATION ANALYSIS (PH ONLY)'!AA431</f>
        <v>1.1095857222261443E-3</v>
      </c>
      <c r="O546" s="45">
        <f>'VACCINATION ANALYSIS (PH ONLY)'!AB431</f>
        <v>0.37920188917694919</v>
      </c>
    </row>
    <row r="547" spans="2:15" ht="13.5" customHeight="1" x14ac:dyDescent="0.25">
      <c r="B547" s="45">
        <f>'VACCINATION ANALYSIS (PH ONLY)'!H532</f>
        <v>26.450000000000241</v>
      </c>
      <c r="C547" s="45">
        <f>'VACCINATION ANALYSIS (PH ONLY)'!I532</f>
        <v>0.48121357250318986</v>
      </c>
      <c r="D547" s="45">
        <f>'VACCINATION ANALYSIS (PH ONLY)'!J532</f>
        <v>9.043290773147801E-2</v>
      </c>
      <c r="E547" s="45">
        <f>'VACCINATION ANALYSIS (PH ONLY)'!K532</f>
        <v>0.42433065561856398</v>
      </c>
      <c r="F547" s="45">
        <f>'VACCINATION ANALYSIS (PH ONLY)'!L532</f>
        <v>4.0228641467677118E-3</v>
      </c>
      <c r="G547" s="45">
        <f>'VACCINATION ANALYSIS (PH ONLY)'!M532</f>
        <v>0</v>
      </c>
      <c r="J547" s="45">
        <f>'VACCINATION ANALYSIS (PH ONLY)'!W432</f>
        <v>26.450000000000252</v>
      </c>
      <c r="K547" s="45">
        <f>'VACCINATION ANALYSIS (PH ONLY)'!X432</f>
        <v>0.49068364070886999</v>
      </c>
      <c r="L547" s="45">
        <f>'VACCINATION ANALYSIS (PH ONLY)'!Y432</f>
        <v>1.6040064394505626E-2</v>
      </c>
      <c r="M547" s="45">
        <f>'VACCINATION ANALYSIS (PH ONLY)'!Z432</f>
        <v>0.11207514735326107</v>
      </c>
      <c r="N547" s="45">
        <f>'VACCINATION ANALYSIS (PH ONLY)'!AA432</f>
        <v>1.1132726442657772E-3</v>
      </c>
      <c r="O547" s="45">
        <f>'VACCINATION ANALYSIS (PH ONLY)'!AB432</f>
        <v>0.38008787489932561</v>
      </c>
    </row>
    <row r="548" spans="2:15" ht="13.5" customHeight="1" x14ac:dyDescent="0.25">
      <c r="B548" s="45">
        <f>'VACCINATION ANALYSIS (PH ONLY)'!H533</f>
        <v>26.500000000000242</v>
      </c>
      <c r="C548" s="45">
        <f>'VACCINATION ANALYSIS (PH ONLY)'!I533</f>
        <v>0.4793663008690166</v>
      </c>
      <c r="D548" s="45">
        <f>'VACCINATION ANALYSIS (PH ONLY)'!J533</f>
        <v>9.0037887482653803E-2</v>
      </c>
      <c r="E548" s="45">
        <f>'VACCINATION ANALYSIS (PH ONLY)'!K533</f>
        <v>0.42655224675324382</v>
      </c>
      <c r="F548" s="45">
        <f>'VACCINATION ANALYSIS (PH ONLY)'!L533</f>
        <v>4.0435648950856795E-3</v>
      </c>
      <c r="G548" s="45">
        <f>'VACCINATION ANALYSIS (PH ONLY)'!M533</f>
        <v>0</v>
      </c>
      <c r="J548" s="45">
        <f>'VACCINATION ANALYSIS (PH ONLY)'!W433</f>
        <v>26.500000000000252</v>
      </c>
      <c r="K548" s="45">
        <f>'VACCINATION ANALYSIS (PH ONLY)'!X433</f>
        <v>0.4894632611010612</v>
      </c>
      <c r="L548" s="45">
        <f>'VACCINATION ANALYSIS (PH ONLY)'!Y433</f>
        <v>1.5976661476288616E-2</v>
      </c>
      <c r="M548" s="45">
        <f>'VACCINATION ANALYSIS (PH ONLY)'!Z433</f>
        <v>0.11246927171284786</v>
      </c>
      <c r="N548" s="45">
        <f>'VACCINATION ANALYSIS (PH ONLY)'!AA433</f>
        <v>1.1169450883291461E-3</v>
      </c>
      <c r="O548" s="45">
        <f>'VACCINATION ANALYSIS (PH ONLY)'!AB433</f>
        <v>0.38097386062170202</v>
      </c>
    </row>
    <row r="549" spans="2:15" ht="13.5" customHeight="1" x14ac:dyDescent="0.25">
      <c r="B549" s="45">
        <f>'VACCINATION ANALYSIS (PH ONLY)'!H534</f>
        <v>26.550000000000242</v>
      </c>
      <c r="C549" s="45">
        <f>'VACCINATION ANALYSIS (PH ONLY)'!I534</f>
        <v>0.47753421495539056</v>
      </c>
      <c r="D549" s="45">
        <f>'VACCINATION ANALYSIS (PH ONLY)'!J534</f>
        <v>8.9637563658173533E-2</v>
      </c>
      <c r="E549" s="45">
        <f>'VACCINATION ANALYSIS (PH ONLY)'!K534</f>
        <v>0.42876404697459553</v>
      </c>
      <c r="F549" s="45">
        <f>'VACCINATION ANALYSIS (PH ONLY)'!L534</f>
        <v>4.0641744118401725E-3</v>
      </c>
      <c r="G549" s="45">
        <f>'VACCINATION ANALYSIS (PH ONLY)'!M534</f>
        <v>0</v>
      </c>
      <c r="J549" s="45">
        <f>'VACCINATION ANALYSIS (PH ONLY)'!W434</f>
        <v>26.550000000000253</v>
      </c>
      <c r="K549" s="45">
        <f>'VACCINATION ANALYSIS (PH ONLY)'!X434</f>
        <v>0.48824504058870394</v>
      </c>
      <c r="L549" s="45">
        <f>'VACCINATION ANALYSIS (PH ONLY)'!Y434</f>
        <v>1.5912682159781096E-2</v>
      </c>
      <c r="M549" s="45">
        <f>'VACCINATION ANALYSIS (PH ONLY)'!Z434</f>
        <v>0.11286182798667006</v>
      </c>
      <c r="N549" s="45">
        <f>'VACCINATION ANALYSIS (PH ONLY)'!AA434</f>
        <v>1.1206029209960922E-3</v>
      </c>
      <c r="O549" s="45">
        <f>'VACCINATION ANALYSIS (PH ONLY)'!AB434</f>
        <v>0.38185984634407844</v>
      </c>
    </row>
    <row r="550" spans="2:15" ht="13.5" customHeight="1" x14ac:dyDescent="0.25">
      <c r="B550" s="45">
        <f>'VACCINATION ANALYSIS (PH ONLY)'!H535</f>
        <v>26.600000000000243</v>
      </c>
      <c r="C550" s="45">
        <f>'VACCINATION ANALYSIS (PH ONLY)'!I535</f>
        <v>0.47571730081138025</v>
      </c>
      <c r="D550" s="45">
        <f>'VACCINATION ANALYSIS (PH ONLY)'!J535</f>
        <v>8.9232080209722023E-2</v>
      </c>
      <c r="E550" s="45">
        <f>'VACCINATION ANALYSIS (PH ONLY)'!K535</f>
        <v>0.43096592748202844</v>
      </c>
      <c r="F550" s="45">
        <f>'VACCINATION ANALYSIS (PH ONLY)'!L535</f>
        <v>4.0846914968694905E-3</v>
      </c>
      <c r="G550" s="45">
        <f>'VACCINATION ANALYSIS (PH ONLY)'!M535</f>
        <v>0</v>
      </c>
      <c r="J550" s="45">
        <f>'VACCINATION ANALYSIS (PH ONLY)'!W435</f>
        <v>26.600000000000254</v>
      </c>
      <c r="K550" s="45">
        <f>'VACCINATION ANALYSIS (PH ONLY)'!X435</f>
        <v>0.4870289829610388</v>
      </c>
      <c r="L550" s="45">
        <f>'VACCINATION ANALYSIS (PH ONLY)'!Y435</f>
        <v>1.5848136849593533E-2</v>
      </c>
      <c r="M550" s="45">
        <f>'VACCINATION ANALYSIS (PH ONLY)'!Z435</f>
        <v>0.11325280211191383</v>
      </c>
      <c r="N550" s="45">
        <f>'VACCINATION ANALYSIS (PH ONLY)'!AA435</f>
        <v>1.1242460112295585E-3</v>
      </c>
      <c r="O550" s="45">
        <f>'VACCINATION ANALYSIS (PH ONLY)'!AB435</f>
        <v>0.38274583206645485</v>
      </c>
    </row>
    <row r="551" spans="2:15" ht="13.5" customHeight="1" x14ac:dyDescent="0.25">
      <c r="B551" s="45">
        <f>'VACCINATION ANALYSIS (PH ONLY)'!H536</f>
        <v>26.650000000000244</v>
      </c>
      <c r="C551" s="45">
        <f>'VACCINATION ANALYSIS (PH ONLY)'!I536</f>
        <v>0.4739155411961552</v>
      </c>
      <c r="D551" s="45">
        <f>'VACCINATION ANALYSIS (PH ONLY)'!J536</f>
        <v>8.8821580805162503E-2</v>
      </c>
      <c r="E551" s="45">
        <f>'VACCINATION ANALYSIS (PH ONLY)'!K536</f>
        <v>0.43315776301567821</v>
      </c>
      <c r="F551" s="45">
        <f>'VACCINATION ANALYSIS (PH ONLY)'!L536</f>
        <v>4.1051149830043454E-3</v>
      </c>
      <c r="G551" s="45">
        <f>'VACCINATION ANALYSIS (PH ONLY)'!M536</f>
        <v>0</v>
      </c>
      <c r="J551" s="45">
        <f>'VACCINATION ANALYSIS (PH ONLY)'!W436</f>
        <v>26.650000000000254</v>
      </c>
      <c r="K551" s="45">
        <f>'VACCINATION ANALYSIS (PH ONLY)'!X436</f>
        <v>0.48581509171766596</v>
      </c>
      <c r="L551" s="45">
        <f>'VACCINATION ANALYSIS (PH ONLY)'!Y436</f>
        <v>1.5783035981042318E-2</v>
      </c>
      <c r="M551" s="45">
        <f>'VACCINATION ANALYSIS (PH ONLY)'!Z436</f>
        <v>0.11364218028230898</v>
      </c>
      <c r="N551" s="45">
        <f>'VACCINATION ANALYSIS (PH ONLY)'!AA436</f>
        <v>1.1278742303829539E-3</v>
      </c>
      <c r="O551" s="45">
        <f>'VACCINATION ANALYSIS (PH ONLY)'!AB436</f>
        <v>0.38363181778883126</v>
      </c>
    </row>
    <row r="552" spans="2:15" ht="13.5" customHeight="1" x14ac:dyDescent="0.25">
      <c r="B552" s="45">
        <f>'VACCINATION ANALYSIS (PH ONLY)'!H537</f>
        <v>26.700000000000244</v>
      </c>
      <c r="C552" s="45">
        <f>'VACCINATION ANALYSIS (PH ONLY)'!I537</f>
        <v>0.47212891566093379</v>
      </c>
      <c r="D552" s="45">
        <f>'VACCINATION ANALYSIS (PH ONLY)'!J537</f>
        <v>8.8406208754568325E-2</v>
      </c>
      <c r="E552" s="45">
        <f>'VACCINATION ANALYSIS (PH ONLY)'!K537</f>
        <v>0.43533943184850388</v>
      </c>
      <c r="F552" s="45">
        <f>'VACCINATION ANALYSIS (PH ONLY)'!L537</f>
        <v>4.1254437359942546E-3</v>
      </c>
      <c r="G552" s="45">
        <f>'VACCINATION ANALYSIS (PH ONLY)'!M537</f>
        <v>0</v>
      </c>
      <c r="J552" s="45">
        <f>'VACCINATION ANALYSIS (PH ONLY)'!W437</f>
        <v>26.700000000000255</v>
      </c>
      <c r="K552" s="45">
        <f>'VACCINATION ANALYSIS (PH ONLY)'!X437</f>
        <v>0.48460337007064458</v>
      </c>
      <c r="L552" s="45">
        <f>'VACCINATION ANALYSIS (PH ONLY)'!Y437</f>
        <v>1.5717390017322933E-2</v>
      </c>
      <c r="M552" s="45">
        <f>'VACCINATION ANALYSIS (PH ONLY)'!Z437</f>
        <v>0.11402994894885017</v>
      </c>
      <c r="N552" s="45">
        <f>'VACCINATION ANALYSIS (PH ONLY)'!AA437</f>
        <v>1.1314874522068774E-3</v>
      </c>
      <c r="O552" s="45">
        <f>'VACCINATION ANALYSIS (PH ONLY)'!AB437</f>
        <v>0.38451780351120768</v>
      </c>
    </row>
    <row r="553" spans="2:15" ht="13.5" customHeight="1" x14ac:dyDescent="0.25">
      <c r="B553" s="45">
        <f>'VACCINATION ANALYSIS (PH ONLY)'!H538</f>
        <v>26.750000000000245</v>
      </c>
      <c r="C553" s="45">
        <f>'VACCINATION ANALYSIS (PH ONLY)'!I538</f>
        <v>0.47035740063070941</v>
      </c>
      <c r="D553" s="45">
        <f>'VACCINATION ANALYSIS (PH ONLY)'!J538</f>
        <v>8.7986106938283792E-2</v>
      </c>
      <c r="E553" s="45">
        <f>'VACCINATION ANALYSIS (PH ONLY)'!K538</f>
        <v>0.43751081577658968</v>
      </c>
      <c r="F553" s="45">
        <f>'VACCINATION ANALYSIS (PH ONLY)'!L538</f>
        <v>4.1456766544171403E-3</v>
      </c>
      <c r="G553" s="45">
        <f>'VACCINATION ANALYSIS (PH ONLY)'!M538</f>
        <v>0</v>
      </c>
      <c r="J553" s="45">
        <f>'VACCINATION ANALYSIS (PH ONLY)'!W438</f>
        <v>26.750000000000256</v>
      </c>
      <c r="K553" s="45">
        <f>'VACCINATION ANALYSIS (PH ONLY)'!X438</f>
        <v>0.48339382094664352</v>
      </c>
      <c r="L553" s="45">
        <f>'VACCINATION ANALYSIS (PH ONLY)'!Y438</f>
        <v>1.5651209446701807E-2</v>
      </c>
      <c r="M553" s="45">
        <f>'VACCINATION ANALYSIS (PH ONLY)'!Z438</f>
        <v>0.11441609482044827</v>
      </c>
      <c r="N553" s="45">
        <f>'VACCINATION ANALYSIS (PH ONLY)'!AA438</f>
        <v>1.1350855528551881E-3</v>
      </c>
      <c r="O553" s="45">
        <f>'VACCINATION ANALYSIS (PH ONLY)'!AB438</f>
        <v>0.38540378923358409</v>
      </c>
    </row>
    <row r="554" spans="2:15" ht="13.5" customHeight="1" x14ac:dyDescent="0.25">
      <c r="B554" s="45">
        <f>'VACCINATION ANALYSIS (PH ONLY)'!H539</f>
        <v>26.800000000000246</v>
      </c>
      <c r="C554" s="45">
        <f>'VACCINATION ANALYSIS (PH ONLY)'!I539</f>
        <v>0.4686009694856958</v>
      </c>
      <c r="D554" s="45">
        <f>'VACCINATION ANALYSIS (PH ONLY)'!J539</f>
        <v>8.7561417737030675E-2</v>
      </c>
      <c r="E554" s="45">
        <f>'VACCINATION ANALYSIS (PH ONLY)'!K539</f>
        <v>0.43967180010770124</v>
      </c>
      <c r="F554" s="45">
        <f>'VACCINATION ANALYSIS (PH ONLY)'!L539</f>
        <v>4.1658126695727112E-3</v>
      </c>
      <c r="G554" s="45">
        <f>'VACCINATION ANALYSIS (PH ONLY)'!M539</f>
        <v>0</v>
      </c>
      <c r="J554" s="45">
        <f>'VACCINATION ANALYSIS (PH ONLY)'!W439</f>
        <v>26.800000000000257</v>
      </c>
      <c r="K554" s="45">
        <f>'VACCINATION ANALYSIS (PH ONLY)'!X439</f>
        <v>0.48218644698914143</v>
      </c>
      <c r="L554" s="45">
        <f>'VACCINATION ANALYSIS (PH ONLY)'!Y439</f>
        <v>1.5584504779727644E-2</v>
      </c>
      <c r="M554" s="45">
        <f>'VACCINATION ANALYSIS (PH ONLY)'!Z439</f>
        <v>0.11480060486451374</v>
      </c>
      <c r="N554" s="45">
        <f>'VACCINATION ANALYSIS (PH ONLY)'!AA439</f>
        <v>1.1386684108904382E-3</v>
      </c>
      <c r="O554" s="45">
        <f>'VACCINATION ANALYSIS (PH ONLY)'!AB439</f>
        <v>0.38628977495596051</v>
      </c>
    </row>
    <row r="555" spans="2:15" ht="13.5" customHeight="1" x14ac:dyDescent="0.25">
      <c r="B555" s="45">
        <f>'VACCINATION ANALYSIS (PH ONLY)'!H540</f>
        <v>26.850000000000247</v>
      </c>
      <c r="C555" s="45">
        <f>'VACCINATION ANALYSIS (PH ONLY)'!I540</f>
        <v>0.46685959264242122</v>
      </c>
      <c r="D555" s="45">
        <f>'VACCINATION ANALYSIS (PH ONLY)'!J540</f>
        <v>8.713228296407588E-2</v>
      </c>
      <c r="E555" s="45">
        <f>'VACCINATION ANALYSIS (PH ONLY)'!K540</f>
        <v>0.44182227364814358</v>
      </c>
      <c r="F555" s="45">
        <f>'VACCINATION ANALYSIS (PH ONLY)'!L540</f>
        <v>4.1858507453600259E-3</v>
      </c>
      <c r="G555" s="45">
        <f>'VACCINATION ANALYSIS (PH ONLY)'!M540</f>
        <v>0</v>
      </c>
      <c r="J555" s="45">
        <f>'VACCINATION ANALYSIS (PH ONLY)'!W440</f>
        <v>26.850000000000257</v>
      </c>
      <c r="K555" s="45">
        <f>'VACCINATION ANALYSIS (PH ONLY)'!X440</f>
        <v>0.48098125056067531</v>
      </c>
      <c r="L555" s="45">
        <f>'VACCINATION ANALYSIS (PH ONLY)'!Y440</f>
        <v>1.5517286546463109E-2</v>
      </c>
      <c r="M555" s="45">
        <f>'VACCINATION ANALYSIS (PH ONLY)'!Z440</f>
        <v>0.11518346630747062</v>
      </c>
      <c r="N555" s="45">
        <f>'VACCINATION ANALYSIS (PH ONLY)'!AA440</f>
        <v>1.142235907288666E-3</v>
      </c>
      <c r="O555" s="45">
        <f>'VACCINATION ANALYSIS (PH ONLY)'!AB440</f>
        <v>0.38717576067833692</v>
      </c>
    </row>
    <row r="556" spans="2:15" ht="13.5" customHeight="1" x14ac:dyDescent="0.25">
      <c r="B556" s="45">
        <f>'VACCINATION ANALYSIS (PH ONLY)'!H541</f>
        <v>26.900000000000247</v>
      </c>
      <c r="C556" s="45">
        <f>'VACCINATION ANALYSIS (PH ONLY)'!I541</f>
        <v>0.46513323763441061</v>
      </c>
      <c r="D556" s="45">
        <f>'VACCINATION ANALYSIS (PH ONLY)'!J541</f>
        <v>8.6698843799471334E-2</v>
      </c>
      <c r="E556" s="45">
        <f>'VACCINATION ANALYSIS (PH ONLY)'!K541</f>
        <v>0.44396212868797924</v>
      </c>
      <c r="F556" s="45">
        <f>'VACCINATION ANALYSIS (PH ONLY)'!L541</f>
        <v>4.205789878139716E-3</v>
      </c>
      <c r="G556" s="45">
        <f>'VACCINATION ANALYSIS (PH ONLY)'!M541</f>
        <v>0</v>
      </c>
      <c r="J556" s="45">
        <f>'VACCINATION ANALYSIS (PH ONLY)'!W441</f>
        <v>26.900000000000258</v>
      </c>
      <c r="K556" s="45">
        <f>'VACCINATION ANALYSIS (PH ONLY)'!X441</f>
        <v>0.47977823374513734</v>
      </c>
      <c r="L556" s="45">
        <f>'VACCINATION ANALYSIS (PH ONLY)'!Y441</f>
        <v>1.5449565293738043E-2</v>
      </c>
      <c r="M556" s="45">
        <f>'VACCINATION ANALYSIS (PH ONLY)'!Z441</f>
        <v>0.1155646666352033</v>
      </c>
      <c r="N556" s="45">
        <f>'VACCINATION ANALYSIS (PH ONLY)'!AA441</f>
        <v>1.1457879254435535E-3</v>
      </c>
      <c r="O556" s="45">
        <f>'VACCINATION ANALYSIS (PH ONLY)'!AB441</f>
        <v>0.38806174640071334</v>
      </c>
    </row>
    <row r="557" spans="2:15" ht="13.5" customHeight="1" x14ac:dyDescent="0.25">
      <c r="B557" s="45">
        <f>'VACCINATION ANALYSIS (PH ONLY)'!H542</f>
        <v>26.950000000000248</v>
      </c>
      <c r="C557" s="45">
        <f>'VACCINATION ANALYSIS (PH ONLY)'!I542</f>
        <v>0.46342186919239559</v>
      </c>
      <c r="D557" s="45">
        <f>'VACCINATION ANALYSIS (PH ONLY)'!J542</f>
        <v>8.6261240726374963E-2</v>
      </c>
      <c r="E557" s="45">
        <f>'VACCINATION ANALYSIS (PH ONLY)'!K542</f>
        <v>0.44609126098464913</v>
      </c>
      <c r="F557" s="45">
        <f>'VACCINATION ANALYSIS (PH ONLY)'!L542</f>
        <v>4.2256290965813938E-3</v>
      </c>
      <c r="G557" s="45">
        <f>'VACCINATION ANALYSIS (PH ONLY)'!M542</f>
        <v>0</v>
      </c>
      <c r="J557" s="45">
        <f>'VACCINATION ANALYSIS (PH ONLY)'!W442</f>
        <v>26.950000000000259</v>
      </c>
      <c r="K557" s="45">
        <f>'VACCINATION ANALYSIS (PH ONLY)'!X442</f>
        <v>0.47857739835011592</v>
      </c>
      <c r="L557" s="45">
        <f>'VACCINATION ANALYSIS (PH ONLY)'!Y442</f>
        <v>1.5381351582424849E-2</v>
      </c>
      <c r="M557" s="45">
        <f>'VACCINATION ANALYSIS (PH ONLY)'!Z442</f>
        <v>0.1159441935934358</v>
      </c>
      <c r="N557" s="45">
        <f>'VACCINATION ANALYSIS (PH ONLY)'!AA442</f>
        <v>1.1493243511699683E-3</v>
      </c>
      <c r="O557" s="45">
        <f>'VACCINATION ANALYSIS (PH ONLY)'!AB442</f>
        <v>0.38894773212308975</v>
      </c>
    </row>
    <row r="558" spans="2:15" ht="13.5" customHeight="1" x14ac:dyDescent="0.25">
      <c r="B558" s="45">
        <f>'VACCINATION ANALYSIS (PH ONLY)'!H543</f>
        <v>27.000000000000249</v>
      </c>
      <c r="C558" s="45">
        <f>'VACCINATION ANALYSIS (PH ONLY)'!I543</f>
        <v>0.46172544932399529</v>
      </c>
      <c r="D558" s="45">
        <f>'VACCINATION ANALYSIS (PH ONLY)'!J543</f>
        <v>8.5819613469456379E-2</v>
      </c>
      <c r="E558" s="45">
        <f>'VACCINATION ANALYSIS (PH ONLY)'!K543</f>
        <v>0.44820956974505283</v>
      </c>
      <c r="F558" s="45">
        <f>'VACCINATION ANALYSIS (PH ONLY)'!L543</f>
        <v>4.2453674614966724E-3</v>
      </c>
      <c r="G558" s="45">
        <f>'VACCINATION ANALYSIS (PH ONLY)'!M543</f>
        <v>0</v>
      </c>
      <c r="J558" s="45">
        <f>'VACCINATION ANALYSIS (PH ONLY)'!W443</f>
        <v>27.000000000000259</v>
      </c>
      <c r="K558" s="45">
        <f>'VACCINATION ANALYSIS (PH ONLY)'!X443</f>
        <v>0.47737874590928286</v>
      </c>
      <c r="L558" s="45">
        <f>'VACCINATION ANALYSIS (PH ONLY)'!Y443</f>
        <v>1.531265598473695E-2</v>
      </c>
      <c r="M558" s="45">
        <f>'VACCINATION ANALYSIS (PH ONLY)'!Z443</f>
        <v>0.11632203518804431</v>
      </c>
      <c r="N558" s="45">
        <f>'VACCINATION ANALYSIS (PH ONLY)'!AA443</f>
        <v>1.1528450727068672E-3</v>
      </c>
      <c r="O558" s="45">
        <f>'VACCINATION ANALYSIS (PH ONLY)'!AB443</f>
        <v>0.38983371784546617</v>
      </c>
    </row>
    <row r="559" spans="2:15" ht="13.5" customHeight="1" x14ac:dyDescent="0.25">
      <c r="B559" s="45">
        <f>'VACCINATION ANALYSIS (PH ONLY)'!H544</f>
        <v>27.050000000000249</v>
      </c>
      <c r="C559" s="45">
        <f>'VACCINATION ANALYSIS (PH ONLY)'!I544</f>
        <v>0.46004393739281463</v>
      </c>
      <c r="D559" s="45">
        <f>'VACCINATION ANALYSIS (PH ONLY)'!J544</f>
        <v>8.5374100935390537E-2</v>
      </c>
      <c r="E559" s="45">
        <f>'VACCINATION ANALYSIS (PH ONLY)'!K544</f>
        <v>0.45031695760613771</v>
      </c>
      <c r="F559" s="45">
        <f>'VACCINATION ANALYSIS (PH ONLY)'!L544</f>
        <v>4.2650040656582776E-3</v>
      </c>
      <c r="G559" s="45">
        <f>'VACCINATION ANALYSIS (PH ONLY)'!M544</f>
        <v>0</v>
      </c>
      <c r="J559" s="45">
        <f>'VACCINATION ANALYSIS (PH ONLY)'!W444</f>
        <v>27.05000000000026</v>
      </c>
      <c r="K559" s="45">
        <f>'VACCINATION ANALYSIS (PH ONLY)'!X444</f>
        <v>0.47618227768482135</v>
      </c>
      <c r="L559" s="45">
        <f>'VACCINATION ANALYSIS (PH ONLY)'!Y444</f>
        <v>1.524348908155127E-2</v>
      </c>
      <c r="M559" s="45">
        <f>'VACCINATION ANALYSIS (PH ONLY)'!Z444</f>
        <v>0.11669817968530301</v>
      </c>
      <c r="N559" s="45">
        <f>'VACCINATION ANALYSIS (PH ONLY)'!AA444</f>
        <v>1.1563499807195937E-3</v>
      </c>
      <c r="O559" s="45">
        <f>'VACCINATION ANALYSIS (PH ONLY)'!AB444</f>
        <v>0.39071970356784258</v>
      </c>
    </row>
    <row r="560" spans="2:15" ht="13.5" customHeight="1" x14ac:dyDescent="0.25">
      <c r="B560" s="45">
        <f>'VACCINATION ANALYSIS (PH ONLY)'!H545</f>
        <v>27.10000000000025</v>
      </c>
      <c r="C560" s="45">
        <f>'VACCINATION ANALYSIS (PH ONLY)'!I545</f>
        <v>0.45837729019690687</v>
      </c>
      <c r="D560" s="45">
        <f>'VACCINATION ANALYSIS (PH ONLY)'!J545</f>
        <v>8.4924841155438913E-2</v>
      </c>
      <c r="E560" s="45">
        <f>'VACCINATION ANALYSIS (PH ONLY)'!K545</f>
        <v>0.45241333061404965</v>
      </c>
      <c r="F560" s="45">
        <f>'VACCINATION ANALYSIS (PH ONLY)'!L545</f>
        <v>4.2845380336058135E-3</v>
      </c>
      <c r="G560" s="45">
        <f>'VACCINATION ANALYSIS (PH ONLY)'!M545</f>
        <v>0</v>
      </c>
      <c r="J560" s="45">
        <f>'VACCINATION ANALYSIS (PH ONLY)'!W445</f>
        <v>27.100000000000261</v>
      </c>
      <c r="K560" s="45">
        <f>'VACCINATION ANALYSIS (PH ONLY)'!X445</f>
        <v>0.47498799466989777</v>
      </c>
      <c r="L560" s="45">
        <f>'VACCINATION ANALYSIS (PH ONLY)'!Y445</f>
        <v>1.5173861459755486E-2</v>
      </c>
      <c r="M560" s="45">
        <f>'VACCINATION ANALYSIS (PH ONLY)'!Z445</f>
        <v>0.11707261561206492</v>
      </c>
      <c r="N560" s="45">
        <f>'VACCINATION ANALYSIS (PH ONLY)'!AA445</f>
        <v>1.1598389683015592E-3</v>
      </c>
      <c r="O560" s="45">
        <f>'VACCINATION ANALYSIS (PH ONLY)'!AB445</f>
        <v>0.39160568929021899</v>
      </c>
    </row>
    <row r="561" spans="2:15" ht="13.5" customHeight="1" x14ac:dyDescent="0.25">
      <c r="B561" s="45">
        <f>'VACCINATION ANALYSIS (PH ONLY)'!H546</f>
        <v>27.150000000000251</v>
      </c>
      <c r="C561" s="45">
        <f>'VACCINATION ANALYSIS (PH ONLY)'!I546</f>
        <v>0.45672546204655451</v>
      </c>
      <c r="D561" s="45">
        <f>'VACCINATION ANALYSIS (PH ONLY)'!J546</f>
        <v>8.4471971230113976E-2</v>
      </c>
      <c r="E561" s="45">
        <f>'VACCINATION ANALYSIS (PH ONLY)'!K546</f>
        <v>0.45449859820189414</v>
      </c>
      <c r="F561" s="45">
        <f>'VACCINATION ANALYSIS (PH ONLY)'!L546</f>
        <v>4.3039685214384914E-3</v>
      </c>
      <c r="G561" s="45">
        <f>'VACCINATION ANALYSIS (PH ONLY)'!M546</f>
        <v>0</v>
      </c>
      <c r="J561" s="45">
        <f>'VACCINATION ANALYSIS (PH ONLY)'!W446</f>
        <v>27.150000000000261</v>
      </c>
      <c r="K561" s="45">
        <f>'VACCINATION ANALYSIS (PH ONLY)'!X446</f>
        <v>0.47379589759117047</v>
      </c>
      <c r="L561" s="45">
        <f>'VACCINATION ANALYSIS (PH ONLY)'!Y446</f>
        <v>1.5103783709620762E-2</v>
      </c>
      <c r="M561" s="45">
        <f>'VACCINATION ANALYSIS (PH ONLY)'!Z446</f>
        <v>0.11744533175587757</v>
      </c>
      <c r="N561" s="45">
        <f>'VACCINATION ANALYSIS (PH ONLY)'!AA446</f>
        <v>1.1633119309753229E-3</v>
      </c>
      <c r="O561" s="45">
        <f>'VACCINATION ANALYSIS (PH ONLY)'!AB446</f>
        <v>0.39249167501259541</v>
      </c>
    </row>
    <row r="562" spans="2:15" ht="13.5" customHeight="1" x14ac:dyDescent="0.25">
      <c r="B562" s="45">
        <f>'VACCINATION ANALYSIS (PH ONLY)'!H547</f>
        <v>27.200000000000252</v>
      </c>
      <c r="C562" s="45">
        <f>'VACCINATION ANALYSIS (PH ONLY)'!I547</f>
        <v>0.45508840484132107</v>
      </c>
      <c r="D562" s="45">
        <f>'VACCINATION ANALYSIS (PH ONLY)'!J547</f>
        <v>8.4015627275922031E-2</v>
      </c>
      <c r="E562" s="45">
        <f>'VACCINATION ANALYSIS (PH ONLY)'!K547</f>
        <v>0.45657267316616229</v>
      </c>
      <c r="F562" s="45">
        <f>'VACCINATION ANALYSIS (PH ONLY)'!L547</f>
        <v>4.3232947165955044E-3</v>
      </c>
      <c r="G562" s="45">
        <f>'VACCINATION ANALYSIS (PH ONLY)'!M547</f>
        <v>0</v>
      </c>
      <c r="J562" s="45">
        <f>'VACCINATION ANALYSIS (PH ONLY)'!W447</f>
        <v>27.200000000000262</v>
      </c>
      <c r="K562" s="45">
        <f>'VACCINATION ANALYSIS (PH ONLY)'!X447</f>
        <v>0.47260598691134076</v>
      </c>
      <c r="L562" s="45">
        <f>'VACCINATION ANALYSIS (PH ONLY)'!Y447</f>
        <v>1.5033266422200884E-2</v>
      </c>
      <c r="M562" s="45">
        <f>'VACCINATION ANALYSIS (PH ONLY)'!Z447</f>
        <v>0.11781631716503395</v>
      </c>
      <c r="N562" s="45">
        <f>'VACCINATION ANALYSIS (PH ONLY)'!AA447</f>
        <v>1.1667687666930655E-3</v>
      </c>
      <c r="O562" s="45">
        <f>'VACCINATION ANALYSIS (PH ONLY)'!AB447</f>
        <v>0.39337766073497182</v>
      </c>
    </row>
    <row r="563" spans="2:15" ht="13.5" customHeight="1" x14ac:dyDescent="0.25">
      <c r="B563" s="45">
        <f>'VACCINATION ANALYSIS (PH ONLY)'!H548</f>
        <v>27.250000000000252</v>
      </c>
      <c r="C563" s="45">
        <f>'VACCINATION ANALYSIS (PH ONLY)'!I548</f>
        <v>0.45346606814633161</v>
      </c>
      <c r="D563" s="45">
        <f>'VACCINATION ANALYSIS (PH ONLY)'!J548</f>
        <v>8.3555944374174324E-2</v>
      </c>
      <c r="E563" s="45">
        <f>'VACCINATION ANALYSIS (PH ONLY)'!K548</f>
        <v>0.45863547164187041</v>
      </c>
      <c r="F563" s="45">
        <f>'VACCINATION ANALYSIS (PH ONLY)'!L548</f>
        <v>4.3425158376243648E-3</v>
      </c>
      <c r="G563" s="45">
        <f>'VACCINATION ANALYSIS (PH ONLY)'!M548</f>
        <v>0</v>
      </c>
      <c r="J563" s="45">
        <f>'VACCINATION ANALYSIS (PH ONLY)'!W448</f>
        <v>27.250000000000263</v>
      </c>
      <c r="K563" s="45">
        <f>'VACCINATION ANALYSIS (PH ONLY)'!X448</f>
        <v>0.47141826283173799</v>
      </c>
      <c r="L563" s="45">
        <f>'VACCINATION ANALYSIS (PH ONLY)'!Y448</f>
        <v>1.4962320186758346E-2</v>
      </c>
      <c r="M563" s="45">
        <f>'VACCINATION ANALYSIS (PH ONLY)'!Z448</f>
        <v>0.11818556114856019</v>
      </c>
      <c r="N563" s="45">
        <f>'VACCINATION ANALYSIS (PH ONLY)'!AA448</f>
        <v>1.1702093758364767E-3</v>
      </c>
      <c r="O563" s="45">
        <f>'VACCINATION ANALYSIS (PH ONLY)'!AB448</f>
        <v>0.39426364645734824</v>
      </c>
    </row>
    <row r="564" spans="2:15" ht="13.5" customHeight="1" x14ac:dyDescent="0.25">
      <c r="B564" s="45">
        <f>'VACCINATION ANALYSIS (PH ONLY)'!H549</f>
        <v>27.300000000000253</v>
      </c>
      <c r="C564" s="45">
        <f>'VACCINATION ANALYSIS (PH ONLY)'!I549</f>
        <v>0.45185839926774124</v>
      </c>
      <c r="D564" s="45">
        <f>'VACCINATION ANALYSIS (PH ONLY)'!J549</f>
        <v>8.3093056521857722E-2</v>
      </c>
      <c r="E564" s="45">
        <f>'VACCINATION ANALYSIS (PH ONLY)'!K549</f>
        <v>0.46068691307646398</v>
      </c>
      <c r="F564" s="45">
        <f>'VACCINATION ANALYSIS (PH ONLY)'!L549</f>
        <v>4.3616311339377345E-3</v>
      </c>
      <c r="G564" s="45">
        <f>'VACCINATION ANALYSIS (PH ONLY)'!M549</f>
        <v>0</v>
      </c>
      <c r="J564" s="45">
        <f>'VACCINATION ANALYSIS (PH ONLY)'!W449</f>
        <v>27.300000000000264</v>
      </c>
      <c r="K564" s="45">
        <f>'VACCINATION ANALYSIS (PH ONLY)'!X449</f>
        <v>0.47023272529494298</v>
      </c>
      <c r="L564" s="45">
        <f>'VACCINATION ANALYSIS (PH ONLY)'!Y449</f>
        <v>1.489095558821832E-2</v>
      </c>
      <c r="M564" s="45">
        <f>'VACCINATION ANALYSIS (PH ONLY)'!Z449</f>
        <v>0.11855305327614016</v>
      </c>
      <c r="N564" s="45">
        <f>'VACCINATION ANALYSIS (PH ONLY)'!AA449</f>
        <v>1.1736336612160475E-3</v>
      </c>
      <c r="O564" s="45">
        <f>'VACCINATION ANALYSIS (PH ONLY)'!AB449</f>
        <v>0.39514963217972465</v>
      </c>
    </row>
    <row r="565" spans="2:15" ht="13.5" customHeight="1" x14ac:dyDescent="0.25">
      <c r="B565" s="45">
        <f>'VACCINATION ANALYSIS (PH ONLY)'!H550</f>
        <v>27.350000000000254</v>
      </c>
      <c r="C565" s="45">
        <f>'VACCINATION ANALYSIS (PH ONLY)'!I550</f>
        <v>0.4502653433273528</v>
      </c>
      <c r="D565" s="45">
        <f>'VACCINATION ANALYSIS (PH ONLY)'!J550</f>
        <v>8.2627096584550377E-2</v>
      </c>
      <c r="E565" s="45">
        <f>'VACCINATION ANALYSIS (PH ONLY)'!K550</f>
        <v>0.46272692020253808</v>
      </c>
      <c r="F565" s="45">
        <f>'VACCINATION ANALYSIS (PH ONLY)'!L550</f>
        <v>4.3806398855592609E-3</v>
      </c>
      <c r="G565" s="45">
        <f>'VACCINATION ANALYSIS (PH ONLY)'!M550</f>
        <v>0</v>
      </c>
      <c r="J565" s="45">
        <f>'VACCINATION ANALYSIS (PH ONLY)'!W450</f>
        <v>27.350000000000264</v>
      </c>
      <c r="K565" s="45">
        <f>'VACCINATION ANALYSIS (PH ONLY)'!X450</f>
        <v>0.46904937398744384</v>
      </c>
      <c r="L565" s="45">
        <f>'VACCINATION ANALYSIS (PH ONLY)'!Y450</f>
        <v>1.4819183204650975E-2</v>
      </c>
      <c r="M565" s="45">
        <f>'VACCINATION ANALYSIS (PH ONLY)'!Z450</f>
        <v>0.1189187833779775</v>
      </c>
      <c r="N565" s="45">
        <f>'VACCINATION ANALYSIS (PH ONLY)'!AA450</f>
        <v>1.1770415280697884E-3</v>
      </c>
      <c r="O565" s="45">
        <f>'VACCINATION ANALYSIS (PH ONLY)'!AB450</f>
        <v>0.39603561790210107</v>
      </c>
    </row>
    <row r="566" spans="2:15" ht="13.5" customHeight="1" x14ac:dyDescent="0.25">
      <c r="B566" s="45">
        <f>'VACCINATION ANALYSIS (PH ONLY)'!H551</f>
        <v>27.400000000000254</v>
      </c>
      <c r="C566" s="45">
        <f>'VACCINATION ANALYSIS (PH ONLY)'!I551</f>
        <v>0.44868684333634962</v>
      </c>
      <c r="D566" s="45">
        <f>'VACCINATION ANALYSIS (PH ONLY)'!J551</f>
        <v>8.2158196251366916E-2</v>
      </c>
      <c r="E566" s="45">
        <f>'VACCINATION ANALYSIS (PH ONLY)'!K551</f>
        <v>0.46475541900942524</v>
      </c>
      <c r="F566" s="45">
        <f>'VACCINATION ANALYSIS (PH ONLY)'!L551</f>
        <v>4.3995414028588052E-3</v>
      </c>
      <c r="G566" s="45">
        <f>'VACCINATION ANALYSIS (PH ONLY)'!M551</f>
        <v>0</v>
      </c>
      <c r="J566" s="45">
        <f>'VACCINATION ANALYSIS (PH ONLY)'!W451</f>
        <v>27.400000000000265</v>
      </c>
      <c r="K566" s="45">
        <f>'VACCINATION ANALYSIS (PH ONLY)'!X451</f>
        <v>0.46786820834232595</v>
      </c>
      <c r="L566" s="45">
        <f>'VACCINATION ANALYSIS (PH ONLY)'!Y451</f>
        <v>1.4747013604782986E-2</v>
      </c>
      <c r="M566" s="45">
        <f>'VACCINATION ANALYSIS (PH ONLY)'!Z451</f>
        <v>0.11928274154459627</v>
      </c>
      <c r="N566" s="45">
        <f>'VACCINATION ANALYSIS (PH ONLY)'!AA451</f>
        <v>1.1804328840613705E-3</v>
      </c>
      <c r="O566" s="45">
        <f>'VACCINATION ANALYSIS (PH ONLY)'!AB451</f>
        <v>0.39692160362447748</v>
      </c>
    </row>
    <row r="567" spans="2:15" ht="13.5" customHeight="1" x14ac:dyDescent="0.25">
      <c r="B567" s="45">
        <f>'VACCINATION ANALYSIS (PH ONLY)'!H552</f>
        <v>27.450000000000255</v>
      </c>
      <c r="C567" s="45">
        <f>'VACCINATION ANALYSIS (PH ONLY)'!I552</f>
        <v>0.4471228402681115</v>
      </c>
      <c r="D567" s="45">
        <f>'VACCINATION ANALYSIS (PH ONLY)'!J552</f>
        <v>8.168648599191719E-2</v>
      </c>
      <c r="E567" s="45">
        <f>'VACCINATION ANALYSIS (PH ONLY)'!K552</f>
        <v>0.46677233871369417</v>
      </c>
      <c r="F567" s="45">
        <f>'VACCINATION ANALYSIS (PH ONLY)'!L552</f>
        <v>4.4183350262775572E-3</v>
      </c>
      <c r="G567" s="45">
        <f>'VACCINATION ANALYSIS (PH ONLY)'!M552</f>
        <v>0</v>
      </c>
      <c r="J567" s="45">
        <f>'VACCINATION ANALYSIS (PH ONLY)'!W452</f>
        <v>27.450000000000266</v>
      </c>
      <c r="K567" s="45">
        <f>'VACCINATION ANALYSIS (PH ONLY)'!X452</f>
        <v>0.46668922754199432</v>
      </c>
      <c r="L567" s="45">
        <f>'VACCINATION ANALYSIS (PH ONLY)'!Y452</f>
        <v>1.4674457345538747E-2</v>
      </c>
      <c r="M567" s="45">
        <f>'VACCINATION ANALYSIS (PH ONLY)'!Z452</f>
        <v>0.11964491812658025</v>
      </c>
      <c r="N567" s="45">
        <f>'VACCINATION ANALYSIS (PH ONLY)'!AA452</f>
        <v>1.1838076392777E-3</v>
      </c>
      <c r="O567" s="45">
        <f>'VACCINATION ANALYSIS (PH ONLY)'!AB452</f>
        <v>0.3978075893468539</v>
      </c>
    </row>
    <row r="568" spans="2:15" ht="13.5" customHeight="1" x14ac:dyDescent="0.25">
      <c r="B568" s="45">
        <f>'VACCINATION ANALYSIS (PH ONLY)'!H553</f>
        <v>27.500000000000256</v>
      </c>
      <c r="C568" s="45">
        <f>'VACCINATION ANALYSIS (PH ONLY)'!I553</f>
        <v>0.44557327313007983</v>
      </c>
      <c r="D568" s="45">
        <f>'VACCINATION ANALYSIS (PH ONLY)'!J553</f>
        <v>8.1212095015257987E-2</v>
      </c>
      <c r="E568" s="45">
        <f>'VACCINATION ANALYSIS (PH ONLY)'!K553</f>
        <v>0.4687776117286192</v>
      </c>
      <c r="F568" s="45">
        <f>'VACCINATION ANALYSIS (PH ONLY)'!L553</f>
        <v>4.4370201260435609E-3</v>
      </c>
      <c r="G568" s="45">
        <f>'VACCINATION ANALYSIS (PH ONLY)'!M553</f>
        <v>0</v>
      </c>
      <c r="J568" s="45">
        <f>'VACCINATION ANALYSIS (PH ONLY)'!W453</f>
        <v>27.500000000000266</v>
      </c>
      <c r="K568" s="45">
        <f>'VACCINATION ANALYSIS (PH ONLY)'!X453</f>
        <v>0.4655124305209245</v>
      </c>
      <c r="L568" s="45">
        <f>'VACCINATION ANALYSIS (PH ONLY)'!Y453</f>
        <v>1.4601524969612015E-2</v>
      </c>
      <c r="M568" s="45">
        <f>'VACCINATION ANALYSIS (PH ONLY)'!Z453</f>
        <v>0.12000530373425303</v>
      </c>
      <c r="N568" s="45">
        <f>'VACCINATION ANALYSIS (PH ONLY)'!AA453</f>
        <v>1.1871657062259306E-3</v>
      </c>
      <c r="O568" s="45">
        <f>'VACCINATION ANALYSIS (PH ONLY)'!AB453</f>
        <v>0.39869357506923031</v>
      </c>
    </row>
    <row r="569" spans="2:15" ht="13.5" customHeight="1" x14ac:dyDescent="0.25">
      <c r="B569" s="45">
        <f>'VACCINATION ANALYSIS (PH ONLY)'!H554</f>
        <v>27.550000000000257</v>
      </c>
      <c r="C569" s="45">
        <f>'VACCINATION ANALYSIS (PH ONLY)'!I554</f>
        <v>0.44403807903464698</v>
      </c>
      <c r="D569" s="45">
        <f>'VACCINATION ANALYSIS (PH ONLY)'!J554</f>
        <v>8.0735151230816982E-2</v>
      </c>
      <c r="E569" s="45">
        <f>'VACCINATION ANALYSIS (PH ONLY)'!K554</f>
        <v>0.4707711736326588</v>
      </c>
      <c r="F569" s="45">
        <f>'VACCINATION ANALYSIS (PH ONLY)'!L554</f>
        <v>4.4555961018779931E-3</v>
      </c>
      <c r="G569" s="45">
        <f>'VACCINATION ANALYSIS (PH ONLY)'!M554</f>
        <v>0</v>
      </c>
      <c r="J569" s="45">
        <f>'VACCINATION ANALYSIS (PH ONLY)'!W454</f>
        <v>27.550000000000267</v>
      </c>
      <c r="K569" s="45">
        <f>'VACCINATION ANALYSIS (PH ONLY)'!X454</f>
        <v>0.46433781596844437</v>
      </c>
      <c r="L569" s="45">
        <f>'VACCINATION ANALYSIS (PH ONLY)'!Y454</f>
        <v>1.4528227003068475E-2</v>
      </c>
      <c r="M569" s="45">
        <f>'VACCINATION ANALYSIS (PH ONLY)'!Z454</f>
        <v>0.12036388923729741</v>
      </c>
      <c r="N569" s="45">
        <f>'VACCINATION ANALYSIS (PH ONLY)'!AA454</f>
        <v>1.1905069998299235E-3</v>
      </c>
      <c r="O569" s="45">
        <f>'VACCINATION ANALYSIS (PH ONLY)'!AB454</f>
        <v>0.39957956079160672</v>
      </c>
    </row>
    <row r="570" spans="2:15" ht="13.5" customHeight="1" x14ac:dyDescent="0.25">
      <c r="B570" s="45">
        <f>'VACCINATION ANALYSIS (PH ONLY)'!H555</f>
        <v>27.600000000000257</v>
      </c>
      <c r="C570" s="45">
        <f>'VACCINATION ANALYSIS (PH ONLY)'!I555</f>
        <v>0.44251719326904254</v>
      </c>
      <c r="D570" s="45">
        <f>'VACCINATION ANALYSIS (PH ONLY)'!J555</f>
        <v>8.0255781211266836E-2</v>
      </c>
      <c r="E570" s="45">
        <f>'VACCINATION ANALYSIS (PH ONLY)'!K555</f>
        <v>0.47275296313699866</v>
      </c>
      <c r="F570" s="45">
        <f>'VACCINATION ANALYSIS (PH ONLY)'!L555</f>
        <v>4.4740623826927239E-3</v>
      </c>
      <c r="G570" s="45">
        <f>'VACCINATION ANALYSIS (PH ONLY)'!M555</f>
        <v>0</v>
      </c>
      <c r="J570" s="45">
        <f>'VACCINATION ANALYSIS (PH ONLY)'!W455</f>
        <v>27.600000000000268</v>
      </c>
      <c r="K570" s="45">
        <f>'VACCINATION ANALYSIS (PH ONLY)'!X455</f>
        <v>0.46316538233154131</v>
      </c>
      <c r="L570" s="45">
        <f>'VACCINATION ANALYSIS (PH ONLY)'!Y455</f>
        <v>1.4454573952979798E-2</v>
      </c>
      <c r="M570" s="45">
        <f>'VACCINATION ANALYSIS (PH ONLY)'!Z455</f>
        <v>0.12072066576431725</v>
      </c>
      <c r="N570" s="45">
        <f>'VACCINATION ANALYSIS (PH ONLY)'!AA455</f>
        <v>1.1938314374261598E-3</v>
      </c>
      <c r="O570" s="45">
        <f>'VACCINATION ANALYSIS (PH ONLY)'!AB455</f>
        <v>0.40046554651398314</v>
      </c>
    </row>
    <row r="571" spans="2:15" ht="13.5" customHeight="1" x14ac:dyDescent="0.25">
      <c r="B571" s="45">
        <f>'VACCINATION ANALYSIS (PH ONLY)'!H556</f>
        <v>27.650000000000258</v>
      </c>
      <c r="C571" s="45">
        <f>'VACCINATION ANALYSIS (PH ONLY)'!I556</f>
        <v>0.44101054936419337</v>
      </c>
      <c r="D571" s="45">
        <f>'VACCINATION ANALYSIS (PH ONLY)'!J556</f>
        <v>7.9774110157324052E-2</v>
      </c>
      <c r="E571" s="45">
        <f>'VACCINATION ANALYSIS (PH ONLY)'!K556</f>
        <v>0.47472292205220401</v>
      </c>
      <c r="F571" s="45">
        <f>'VACCINATION ANALYSIS (PH ONLY)'!L556</f>
        <v>4.4924184262795964E-3</v>
      </c>
      <c r="G571" s="45">
        <f>'VACCINATION ANALYSIS (PH ONLY)'!M556</f>
        <v>0</v>
      </c>
      <c r="J571" s="45">
        <f>'VACCINATION ANALYSIS (PH ONLY)'!W456</f>
        <v>27.650000000000269</v>
      </c>
      <c r="K571" s="45">
        <f>'VACCINATION ANALYSIS (PH ONLY)'!X456</f>
        <v>0.46199512781769897</v>
      </c>
      <c r="L571" s="45">
        <f>'VACCINATION ANALYSIS (PH ONLY)'!Y456</f>
        <v>1.4380576305089812E-2</v>
      </c>
      <c r="M571" s="45">
        <f>'VACCINATION ANALYSIS (PH ONLY)'!Z456</f>
        <v>0.121075624702341</v>
      </c>
      <c r="N571" s="45">
        <f>'VACCINATION ANALYSIS (PH ONLY)'!AA456</f>
        <v>1.197138938759119E-3</v>
      </c>
      <c r="O571" s="45">
        <f>'VACCINATION ANALYSIS (PH ONLY)'!AB456</f>
        <v>0.40135153223635955</v>
      </c>
    </row>
    <row r="572" spans="2:15" ht="13.5" customHeight="1" x14ac:dyDescent="0.25">
      <c r="B572" s="45">
        <f>'VACCINATION ANALYSIS (PH ONLY)'!H557</f>
        <v>27.700000000000259</v>
      </c>
      <c r="C572" s="45">
        <f>'VACCINATION ANALYSIS (PH ONLY)'!I557</f>
        <v>0.43951807916253505</v>
      </c>
      <c r="D572" s="45">
        <f>'VACCINATION ANALYSIS (PH ONLY)'!J557</f>
        <v>7.929026186444646E-2</v>
      </c>
      <c r="E572" s="45">
        <f>'VACCINATION ANALYSIS (PH ONLY)'!K557</f>
        <v>0.47668099525402774</v>
      </c>
      <c r="F572" s="45">
        <f>'VACCINATION ANALYSIS (PH ONLY)'!L557</f>
        <v>4.5106637189918173E-3</v>
      </c>
      <c r="G572" s="45">
        <f>'VACCINATION ANALYSIS (PH ONLY)'!M557</f>
        <v>0</v>
      </c>
      <c r="J572" s="45">
        <f>'VACCINATION ANALYSIS (PH ONLY)'!W457</f>
        <v>27.700000000000269</v>
      </c>
      <c r="K572" s="45">
        <f>'VACCINATION ANALYSIS (PH ONLY)'!X457</f>
        <v>0.46082705039775612</v>
      </c>
      <c r="L572" s="45">
        <f>'VACCINATION ANALYSIS (PH ONLY)'!Y457</f>
        <v>1.4306244521513247E-2</v>
      </c>
      <c r="M572" s="45">
        <f>'VACCINATION ANALYSIS (PH ONLY)'!Z457</f>
        <v>0.12142875769626808</v>
      </c>
      <c r="N572" s="45">
        <f>'VACCINATION ANALYSIS (PH ONLY)'!AA457</f>
        <v>1.2004294259761138E-3</v>
      </c>
      <c r="O572" s="45">
        <f>'VACCINATION ANALYSIS (PH ONLY)'!AB457</f>
        <v>0.40223751795873597</v>
      </c>
    </row>
    <row r="573" spans="2:15" ht="13.5" customHeight="1" x14ac:dyDescent="0.25">
      <c r="B573" s="45">
        <f>'VACCINATION ANALYSIS (PH ONLY)'!H558</f>
        <v>27.750000000000259</v>
      </c>
      <c r="C573" s="45">
        <f>'VACCINATION ANALYSIS (PH ONLY)'!I558</f>
        <v>0.43803971288475618</v>
      </c>
      <c r="D573" s="45">
        <f>'VACCINATION ANALYSIS (PH ONLY)'!J558</f>
        <v>7.8804358691403412E-2</v>
      </c>
      <c r="E573" s="45">
        <f>'VACCINATION ANALYSIS (PH ONLY)'!K558</f>
        <v>0.47862713064842355</v>
      </c>
      <c r="F573" s="45">
        <f>'VACCINATION ANALYSIS (PH ONLY)'!L558</f>
        <v>4.5287977754179445E-3</v>
      </c>
      <c r="G573" s="45">
        <f>'VACCINATION ANALYSIS (PH ONLY)'!M558</f>
        <v>0</v>
      </c>
      <c r="J573" s="45">
        <f>'VACCINATION ANALYSIS (PH ONLY)'!W458</f>
        <v>27.75000000000027</v>
      </c>
      <c r="K573" s="45">
        <f>'VACCINATION ANALYSIS (PH ONLY)'!X458</f>
        <v>0.45966114780878969</v>
      </c>
      <c r="L573" s="45">
        <f>'VACCINATION ANALYSIS (PH ONLY)'!Y458</f>
        <v>1.4231589038467538E-2</v>
      </c>
      <c r="M573" s="45">
        <f>'VACCINATION ANALYSIS (PH ONLY)'!Z458</f>
        <v>0.12178005664825924</v>
      </c>
      <c r="N573" s="45">
        <f>'VACCINATION ANALYSIS (PH ONLY)'!AA458</f>
        <v>1.2037028236216178E-3</v>
      </c>
      <c r="O573" s="45">
        <f>'VACCINATION ANALYSIS (PH ONLY)'!AB458</f>
        <v>0.40312350368111238</v>
      </c>
    </row>
    <row r="574" spans="2:15" ht="13.5" customHeight="1" x14ac:dyDescent="0.25">
      <c r="B574" s="45">
        <f>'VACCINATION ANALYSIS (PH ONLY)'!H559</f>
        <v>27.80000000000026</v>
      </c>
      <c r="C574" s="45">
        <f>'VACCINATION ANALYSIS (PH ONLY)'!I559</f>
        <v>0.43657537919545902</v>
      </c>
      <c r="D574" s="45">
        <f>'VACCINATION ANALYSIS (PH ONLY)'!J559</f>
        <v>7.8316521530688202E-2</v>
      </c>
      <c r="E574" s="45">
        <f>'VACCINATION ANALYSIS (PH ONLY)'!K559</f>
        <v>0.48056127913580526</v>
      </c>
      <c r="F574" s="45">
        <f>'VACCINATION ANALYSIS (PH ONLY)'!L559</f>
        <v>4.5468201380488753E-3</v>
      </c>
      <c r="G574" s="45">
        <f>'VACCINATION ANALYSIS (PH ONLY)'!M559</f>
        <v>0</v>
      </c>
      <c r="J574" s="45">
        <f>'VACCINATION ANALYSIS (PH ONLY)'!W459</f>
        <v>27.800000000000271</v>
      </c>
      <c r="K574" s="45">
        <f>'VACCINATION ANALYSIS (PH ONLY)'!X459</f>
        <v>0.458497417557022</v>
      </c>
      <c r="L574" s="45">
        <f>'VACCINATION ANALYSIS (PH ONLY)'!Y459</f>
        <v>1.4156620264038066E-2</v>
      </c>
      <c r="M574" s="45">
        <f>'VACCINATION ANALYSIS (PH ONLY)'!Z459</f>
        <v>0.12212951371707138</v>
      </c>
      <c r="N574" s="45">
        <f>'VACCINATION ANALYSIS (PH ONLY)'!AA459</f>
        <v>1.2069590586310617E-3</v>
      </c>
      <c r="O574" s="45">
        <f>'VACCINATION ANALYSIS (PH ONLY)'!AB459</f>
        <v>0.4040094894034888</v>
      </c>
    </row>
    <row r="575" spans="2:15" ht="13.5" customHeight="1" x14ac:dyDescent="0.25">
      <c r="B575" s="45">
        <f>'VACCINATION ANALYSIS (PH ONLY)'!H560</f>
        <v>27.850000000000261</v>
      </c>
      <c r="C575" s="45">
        <f>'VACCINATION ANALYSIS (PH ONLY)'!I560</f>
        <v>0.43512500526771503</v>
      </c>
      <c r="D575" s="45">
        <f>'VACCINATION ANALYSIS (PH ONLY)'!J560</f>
        <v>7.7826869780744351E-2</v>
      </c>
      <c r="E575" s="45">
        <f>'VACCINATION ANALYSIS (PH ONLY)'!K560</f>
        <v>0.48248339457460365</v>
      </c>
      <c r="F575" s="45">
        <f>'VACCINATION ANALYSIS (PH ONLY)'!L560</f>
        <v>4.5647303769382501E-3</v>
      </c>
      <c r="G575" s="45">
        <f>'VACCINATION ANALYSIS (PH ONLY)'!M560</f>
        <v>0</v>
      </c>
      <c r="J575" s="45">
        <f>'VACCINATION ANALYSIS (PH ONLY)'!W460</f>
        <v>27.850000000000271</v>
      </c>
      <c r="K575" s="45">
        <f>'VACCINATION ANALYSIS (PH ONLY)'!X460</f>
        <v>0.45733585692074724</v>
      </c>
      <c r="L575" s="45">
        <f>'VACCINATION ANALYSIS (PH ONLY)'!Y460</f>
        <v>1.4081348575977586E-2</v>
      </c>
      <c r="M575" s="45">
        <f>'VACCINATION ANALYSIS (PH ONLY)'!Z460</f>
        <v>0.12247712131733771</v>
      </c>
      <c r="N575" s="45">
        <f>'VACCINATION ANALYSIS (PH ONLY)'!AA460</f>
        <v>1.2101980603241259E-3</v>
      </c>
      <c r="O575" s="45">
        <f>'VACCINATION ANALYSIS (PH ONLY)'!AB460</f>
        <v>0.40489547512586521</v>
      </c>
    </row>
    <row r="576" spans="2:15" ht="13.5" customHeight="1" x14ac:dyDescent="0.25">
      <c r="B576" s="45">
        <f>'VACCINATION ANALYSIS (PH ONLY)'!H561</f>
        <v>27.900000000000261</v>
      </c>
      <c r="C576" s="45">
        <f>'VACCINATION ANALYSIS (PH ONLY)'!I561</f>
        <v>0.43368851684651238</v>
      </c>
      <c r="D576" s="45">
        <f>'VACCINATION ANALYSIS (PH ONLY)'!J561</f>
        <v>7.7335521319973857E-2</v>
      </c>
      <c r="E576" s="45">
        <f>'VACCINATION ANALYSIS (PH ONLY)'!K561</f>
        <v>0.48439343374415844</v>
      </c>
      <c r="F576" s="45">
        <f>'VACCINATION ANALYSIS (PH ONLY)'!L561</f>
        <v>4.5825280893566954E-3</v>
      </c>
      <c r="G576" s="45">
        <f>'VACCINATION ANALYSIS (PH ONLY)'!M561</f>
        <v>0</v>
      </c>
      <c r="J576" s="45">
        <f>'VACCINATION ANALYSIS (PH ONLY)'!W461</f>
        <v>27.900000000000272</v>
      </c>
      <c r="K576" s="45">
        <f>'VACCINATION ANALYSIS (PH ONLY)'!X461</f>
        <v>0.45617646295327935</v>
      </c>
      <c r="L576" s="45">
        <f>'VACCINATION ANALYSIS (PH ONLY)'!Y461</f>
        <v>1.4005784319539857E-2</v>
      </c>
      <c r="M576" s="45">
        <f>'VACCINATION ANALYSIS (PH ONLY)'!Z461</f>
        <v>0.12282287211879438</v>
      </c>
      <c r="N576" s="45">
        <f>'VACCINATION ANALYSIS (PH ONLY)'!AA461</f>
        <v>1.2134197603975376E-3</v>
      </c>
      <c r="O576" s="45">
        <f>'VACCINATION ANALYSIS (PH ONLY)'!AB461</f>
        <v>0.40578146084824163</v>
      </c>
    </row>
    <row r="577" spans="2:15" ht="13.5" customHeight="1" x14ac:dyDescent="0.25">
      <c r="B577" s="45">
        <f>'VACCINATION ANALYSIS (PH ONLY)'!H562</f>
        <v>27.950000000000262</v>
      </c>
      <c r="C577" s="45">
        <f>'VACCINATION ANALYSIS (PH ONLY)'!I562</f>
        <v>0.43226583831107285</v>
      </c>
      <c r="D577" s="45">
        <f>'VACCINATION ANALYSIS (PH ONLY)'!J562</f>
        <v>7.6842592482495142E-2</v>
      </c>
      <c r="E577" s="45">
        <f>'VACCINATION ANALYSIS (PH ONLY)'!K562</f>
        <v>0.48629135630699333</v>
      </c>
      <c r="F577" s="45">
        <f>'VACCINATION ANALYSIS (PH ONLY)'!L562</f>
        <v>4.600212899440302E-3</v>
      </c>
      <c r="G577" s="45">
        <f>'VACCINATION ANALYSIS (PH ONLY)'!M562</f>
        <v>0</v>
      </c>
      <c r="J577" s="45">
        <f>'VACCINATION ANALYSIS (PH ONLY)'!W462</f>
        <v>27.950000000000273</v>
      </c>
      <c r="K577" s="45">
        <f>'VACCINATION ANALYSIS (PH ONLY)'!X462</f>
        <v>0.45501923248591625</v>
      </c>
      <c r="L577" s="45">
        <f>'VACCINATION ANALYSIS (PH ONLY)'!Y462</f>
        <v>1.3929937805348121E-2</v>
      </c>
      <c r="M577" s="45">
        <f>'VACCINATION ANALYSIS (PH ONLY)'!Z462</f>
        <v>0.12316675904545395</v>
      </c>
      <c r="N577" s="45">
        <f>'VACCINATION ANALYSIS (PH ONLY)'!AA462</f>
        <v>1.2166240929173656E-3</v>
      </c>
      <c r="O577" s="45">
        <f>'VACCINATION ANALYSIS (PH ONLY)'!AB462</f>
        <v>0.40666744657061804</v>
      </c>
    </row>
    <row r="578" spans="2:15" ht="13.5" customHeight="1" x14ac:dyDescent="0.25">
      <c r="B578" s="45">
        <f>'VACCINATION ANALYSIS (PH ONLY)'!H563</f>
        <v>28.000000000000263</v>
      </c>
      <c r="C578" s="45">
        <f>'VACCINATION ANALYSIS (PH ONLY)'!I563</f>
        <v>0.43085689273603367</v>
      </c>
      <c r="D578" s="45">
        <f>'VACCINATION ANALYSIS (PH ONLY)'!J563</f>
        <v>7.6348198035618833E-2</v>
      </c>
      <c r="E578" s="45">
        <f>'VACCINATION ANALYSIS (PH ONLY)'!K563</f>
        <v>0.48817712477051572</v>
      </c>
      <c r="F578" s="45">
        <f>'VACCINATION ANALYSIS (PH ONLY)'!L563</f>
        <v>4.6177844578337212E-3</v>
      </c>
      <c r="G578" s="45">
        <f>'VACCINATION ANALYSIS (PH ONLY)'!M563</f>
        <v>0</v>
      </c>
      <c r="J578" s="45">
        <f>'VACCINATION ANALYSIS (PH ONLY)'!W463</f>
        <v>28.000000000000274</v>
      </c>
      <c r="K578" s="45">
        <f>'VACCINATION ANALYSIS (PH ONLY)'!X463</f>
        <v>0.45386416213092357</v>
      </c>
      <c r="L578" s="45">
        <f>'VACCINATION ANALYSIS (PH ONLY)'!Y463</f>
        <v>1.3853819307298768E-2</v>
      </c>
      <c r="M578" s="45">
        <f>'VACCINATION ANALYSIS (PH ONLY)'!Z463</f>
        <v>0.12350877527472683</v>
      </c>
      <c r="N578" s="45">
        <f>'VACCINATION ANALYSIS (PH ONLY)'!AA463</f>
        <v>1.219810994310839E-3</v>
      </c>
      <c r="O578" s="45">
        <f>'VACCINATION ANALYSIS (PH ONLY)'!AB463</f>
        <v>0.40755343229299446</v>
      </c>
    </row>
    <row r="579" spans="2:15" ht="13.5" customHeight="1" x14ac:dyDescent="0.25">
      <c r="B579" s="45">
        <f>'VACCINATION ANALYSIS (PH ONLY)'!H564</f>
        <v>28.050000000000264</v>
      </c>
      <c r="C579" s="45">
        <f>'VACCINATION ANALYSIS (PH ONLY)'!I564</f>
        <v>0.42946160195148542</v>
      </c>
      <c r="D579" s="45">
        <f>'VACCINATION ANALYSIS (PH ONLY)'!J564</f>
        <v>7.5852451159006573E-2</v>
      </c>
      <c r="E579" s="45">
        <f>'VACCINATION ANALYSIS (PH ONLY)'!K564</f>
        <v>0.49005070444818155</v>
      </c>
      <c r="F579" s="45">
        <f>'VACCINATION ANALYSIS (PH ONLY)'!L564</f>
        <v>4.6352424413283301E-3</v>
      </c>
      <c r="G579" s="45">
        <f>'VACCINATION ANALYSIS (PH ONLY)'!M564</f>
        <v>0</v>
      </c>
      <c r="J579" s="45">
        <f>'VACCINATION ANALYSIS (PH ONLY)'!W464</f>
        <v>28.050000000000274</v>
      </c>
      <c r="K579" s="45">
        <f>'VACCINATION ANALYSIS (PH ONLY)'!X464</f>
        <v>0.45271124828453435</v>
      </c>
      <c r="L579" s="45">
        <f>'VACCINATION ANALYSIS (PH ONLY)'!Y464</f>
        <v>1.3777439060500437E-2</v>
      </c>
      <c r="M579" s="45">
        <f>'VACCINATION ANALYSIS (PH ONLY)'!Z464</f>
        <v>0.1238489142364919</v>
      </c>
      <c r="N579" s="45">
        <f>'VACCINATION ANALYSIS (PH ONLY)'!AA464</f>
        <v>1.2229804033576787E-3</v>
      </c>
      <c r="O579" s="45">
        <f>'VACCINATION ANALYSIS (PH ONLY)'!AB464</f>
        <v>0.40843941801537087</v>
      </c>
    </row>
    <row r="580" spans="2:15" ht="13.5" customHeight="1" x14ac:dyDescent="0.25">
      <c r="B580" s="45">
        <f>'VACCINATION ANALYSIS (PH ONLY)'!H565</f>
        <v>28.100000000000264</v>
      </c>
      <c r="C580" s="45">
        <f>'VACCINATION ANALYSIS (PH ONLY)'!I565</f>
        <v>0.42807988660185897</v>
      </c>
      <c r="D580" s="45">
        <f>'VACCINATION ANALYSIS (PH ONLY)'!J565</f>
        <v>7.5355463425478428E-2</v>
      </c>
      <c r="E580" s="45">
        <f>'VACCINATION ANALYSIS (PH ONLY)'!K565</f>
        <v>0.4919120634201688</v>
      </c>
      <c r="F580" s="45">
        <f>'VACCINATION ANALYSIS (PH ONLY)'!L565</f>
        <v>4.6525865524957672E-3</v>
      </c>
      <c r="G580" s="45">
        <f>'VACCINATION ANALYSIS (PH ONLY)'!M565</f>
        <v>0</v>
      </c>
      <c r="J580" s="45">
        <f>'VACCINATION ANALYSIS (PH ONLY)'!W465</f>
        <v>28.100000000000275</v>
      </c>
      <c r="K580" s="45">
        <f>'VACCINATION ANALYSIS (PH ONLY)'!X465</f>
        <v>0.45156048712996261</v>
      </c>
      <c r="L580" s="45">
        <f>'VACCINATION ANALYSIS (PH ONLY)'!Y465</f>
        <v>1.370080725924906E-2</v>
      </c>
      <c r="M580" s="45">
        <f>'VACCINATION ANALYSIS (PH ONLY)'!Z465</f>
        <v>0.12418716961211622</v>
      </c>
      <c r="N580" s="45">
        <f>'VACCINATION ANALYSIS (PH ONLY)'!AA465</f>
        <v>1.2261322611809707E-3</v>
      </c>
      <c r="O580" s="45">
        <f>'VACCINATION ANALYSIS (PH ONLY)'!AB465</f>
        <v>0.40932540373774728</v>
      </c>
    </row>
    <row r="581" spans="2:15" ht="13.5" customHeight="1" x14ac:dyDescent="0.25">
      <c r="B581" s="45">
        <f>'VACCINATION ANALYSIS (PH ONLY)'!H566</f>
        <v>28.150000000000265</v>
      </c>
      <c r="C581" s="45">
        <f>'VACCINATION ANALYSIS (PH ONLY)'!I566</f>
        <v>0.42671166620365397</v>
      </c>
      <c r="D581" s="45">
        <f>'VACCINATION ANALYSIS (PH ONLY)'!J566</f>
        <v>7.4857344783434476E-2</v>
      </c>
      <c r="E581" s="45">
        <f>'VACCINATION ANALYSIS (PH ONLY)'!K566</f>
        <v>0.49376117249359663</v>
      </c>
      <c r="F581" s="45">
        <f>'VACCINATION ANALYSIS (PH ONLY)'!L566</f>
        <v>4.6698165193172743E-3</v>
      </c>
      <c r="G581" s="45">
        <f>'VACCINATION ANALYSIS (PH ONLY)'!M566</f>
        <v>0</v>
      </c>
      <c r="J581" s="45">
        <f>'VACCINATION ANALYSIS (PH ONLY)'!W466</f>
        <v>28.150000000000276</v>
      </c>
      <c r="K581" s="45">
        <f>'VACCINATION ANALYSIS (PH ONLY)'!X466</f>
        <v>0.45041187464043098</v>
      </c>
      <c r="L581" s="45">
        <f>'VACCINATION ANALYSIS (PH ONLY)'!Y466</f>
        <v>1.3623934055038879E-2</v>
      </c>
      <c r="M581" s="45">
        <f>'VACCINATION ANALYSIS (PH ONLY)'!Z466</f>
        <v>0.12452353533342592</v>
      </c>
      <c r="N581" s="45">
        <f>'VACCINATION ANALYSIS (PH ONLY)'!AA466</f>
        <v>1.2292665112375756E-3</v>
      </c>
      <c r="O581" s="45">
        <f>'VACCINATION ANALYSIS (PH ONLY)'!AB466</f>
        <v>0.4102113894601237</v>
      </c>
    </row>
    <row r="582" spans="2:15" ht="13.5" customHeight="1" x14ac:dyDescent="0.25">
      <c r="B582" s="45">
        <f>'VACCINATION ANALYSIS (PH ONLY)'!H567</f>
        <v>28.200000000000266</v>
      </c>
      <c r="C582" s="45">
        <f>'VACCINATION ANALYSIS (PH ONLY)'!I567</f>
        <v>0.42535685920200667</v>
      </c>
      <c r="D582" s="45">
        <f>'VACCINATION ANALYSIS (PH ONLY)'!J567</f>
        <v>7.4358203540853277E-2</v>
      </c>
      <c r="E582" s="45">
        <f>'VACCINATION ANALYSIS (PH ONLY)'!K567</f>
        <v>0.49559800516233349</v>
      </c>
      <c r="F582" s="45">
        <f>'VACCINATION ANALYSIS (PH ONLY)'!L567</f>
        <v>4.6869320948091688E-3</v>
      </c>
      <c r="G582" s="45">
        <f>'VACCINATION ANALYSIS (PH ONLY)'!M567</f>
        <v>0</v>
      </c>
      <c r="J582" s="45">
        <f>'VACCINATION ANALYSIS (PH ONLY)'!W467</f>
        <v>28.200000000000276</v>
      </c>
      <c r="K582" s="45">
        <f>'VACCINATION ANALYSIS (PH ONLY)'!X467</f>
        <v>0.44926540658221115</v>
      </c>
      <c r="L582" s="45">
        <f>'VACCINATION ANALYSIS (PH ONLY)'!Y467</f>
        <v>1.3546829554610045E-2</v>
      </c>
      <c r="M582" s="45">
        <f>'VACCINATION ANALYSIS (PH ONLY)'!Z467</f>
        <v>0.12485800558162818</v>
      </c>
      <c r="N582" s="45">
        <f>'VACCINATION ANALYSIS (PH ONLY)'!AA467</f>
        <v>1.2323830993080803E-3</v>
      </c>
      <c r="O582" s="45">
        <f>'VACCINATION ANALYSIS (PH ONLY)'!AB467</f>
        <v>0.41109737518250011</v>
      </c>
    </row>
    <row r="583" spans="2:15" ht="13.5" customHeight="1" x14ac:dyDescent="0.25">
      <c r="B583" s="45">
        <f>'VACCINATION ANALYSIS (PH ONLY)'!H568</f>
        <v>28.250000000000266</v>
      </c>
      <c r="C583" s="45">
        <f>'VACCINATION ANALYSIS (PH ONLY)'!I568</f>
        <v>0.42401538302609787</v>
      </c>
      <c r="D583" s="45">
        <f>'VACCINATION ANALYSIS (PH ONLY)'!J568</f>
        <v>7.3858146350832335E-2</v>
      </c>
      <c r="E583" s="45">
        <f>'VACCINATION ANALYSIS (PH ONLY)'!K568</f>
        <v>0.49742253756642757</v>
      </c>
      <c r="F583" s="45">
        <f>'VACCINATION ANALYSIS (PH ONLY)'!L568</f>
        <v>4.7039330566448221E-3</v>
      </c>
      <c r="G583" s="45">
        <f>'VACCINATION ANALYSIS (PH ONLY)'!M568</f>
        <v>0</v>
      </c>
      <c r="J583" s="45">
        <f>'VACCINATION ANALYSIS (PH ONLY)'!W468</f>
        <v>28.250000000000277</v>
      </c>
      <c r="K583" s="45">
        <f>'VACCINATION ANALYSIS (PH ONLY)'!X468</f>
        <v>0.4481210785176768</v>
      </c>
      <c r="L583" s="45">
        <f>'VACCINATION ANALYSIS (PH ONLY)'!Y468</f>
        <v>1.3469503818032705E-2</v>
      </c>
      <c r="M583" s="45">
        <f>'VACCINATION ANALYSIS (PH ONLY)'!Z468</f>
        <v>0.12519057478618589</v>
      </c>
      <c r="N583" s="45">
        <f>'VACCINATION ANALYSIS (PH ONLY)'!AA468</f>
        <v>1.2354819734863155E-3</v>
      </c>
      <c r="O583" s="45">
        <f>'VACCINATION ANALYSIS (PH ONLY)'!AB468</f>
        <v>0.41198336090487653</v>
      </c>
    </row>
    <row r="584" spans="2:15" ht="13.5" customHeight="1" x14ac:dyDescent="0.25">
      <c r="B584" s="45">
        <f>'VACCINATION ANALYSIS (PH ONLY)'!H569</f>
        <v>28.300000000000267</v>
      </c>
      <c r="C584" s="45">
        <f>'VACCINATION ANALYSIS (PH ONLY)'!I569</f>
        <v>0.42268715414339347</v>
      </c>
      <c r="D584" s="45">
        <f>'VACCINATION ANALYSIS (PH ONLY)'!J569</f>
        <v>7.3357278198632858E-2</v>
      </c>
      <c r="E584" s="45">
        <f>'VACCINATION ANALYSIS (PH ONLY)'!K569</f>
        <v>0.49923474845120341</v>
      </c>
      <c r="F584" s="45">
        <f>'VACCINATION ANALYSIS (PH ONLY)'!L569</f>
        <v>4.7208192067735317E-3</v>
      </c>
      <c r="G584" s="45">
        <f>'VACCINATION ANALYSIS (PH ONLY)'!M569</f>
        <v>0</v>
      </c>
      <c r="J584" s="45">
        <f>'VACCINATION ANALYSIS (PH ONLY)'!W469</f>
        <v>28.300000000000278</v>
      </c>
      <c r="K584" s="45">
        <f>'VACCINATION ANALYSIS (PH ONLY)'!X469</f>
        <v>0.44697888580836448</v>
      </c>
      <c r="L584" s="45">
        <f>'VACCINATION ANALYSIS (PH ONLY)'!Y469</f>
        <v>1.339196685682814E-2</v>
      </c>
      <c r="M584" s="45">
        <f>'VACCINATION ANALYSIS (PH ONLY)'!Z469</f>
        <v>0.12552123762364537</v>
      </c>
      <c r="N584" s="45">
        <f>'VACCINATION ANALYSIS (PH ONLY)'!AA469</f>
        <v>1.2385630841684288E-3</v>
      </c>
      <c r="O584" s="45">
        <f>'VACCINATION ANALYSIS (PH ONLY)'!AB469</f>
        <v>0.41286934662725294</v>
      </c>
    </row>
    <row r="585" spans="2:15" ht="13.5" customHeight="1" x14ac:dyDescent="0.25">
      <c r="B585" s="45">
        <f>'VACCINATION ANALYSIS (PH ONLY)'!H570</f>
        <v>28.350000000000268</v>
      </c>
      <c r="C585" s="45">
        <f>'VACCINATION ANALYSIS (PH ONLY)'!I570</f>
        <v>0.42137208811272214</v>
      </c>
      <c r="D585" s="45">
        <f>'VACCINATION ANALYSIS (PH ONLY)'!J570</f>
        <v>7.2855702390191651E-2</v>
      </c>
      <c r="E585" s="45">
        <f>'VACCINATION ANALYSIS (PH ONLY)'!K570</f>
        <v>0.50103461912605329</v>
      </c>
      <c r="F585" s="45">
        <f>'VACCINATION ANALYSIS (PH ONLY)'!L570</f>
        <v>4.7375903710365382E-3</v>
      </c>
      <c r="G585" s="45">
        <f>'VACCINATION ANALYSIS (PH ONLY)'!M570</f>
        <v>0</v>
      </c>
      <c r="J585" s="45">
        <f>'VACCINATION ANALYSIS (PH ONLY)'!W470</f>
        <v>28.350000000000279</v>
      </c>
      <c r="K585" s="45">
        <f>'VACCINATION ANALYSIS (PH ONLY)'!X470</f>
        <v>0.44583882361804461</v>
      </c>
      <c r="L585" s="45">
        <f>'VACCINATION ANALYSIS (PH ONLY)'!Y470</f>
        <v>1.3314228632126912E-2</v>
      </c>
      <c r="M585" s="45">
        <f>'VACCINATION ANALYSIS (PH ONLY)'!Z470</f>
        <v>0.12584998901641781</v>
      </c>
      <c r="N585" s="45">
        <f>'VACCINATION ANALYSIS (PH ONLY)'!AA470</f>
        <v>1.2416263840415375E-3</v>
      </c>
      <c r="O585" s="45">
        <f>'VACCINATION ANALYSIS (PH ONLY)'!AB470</f>
        <v>0.41375533234962936</v>
      </c>
    </row>
    <row r="586" spans="2:15" ht="13.5" customHeight="1" x14ac:dyDescent="0.25">
      <c r="B586" s="45">
        <f>'VACCINATION ANALYSIS (PH ONLY)'!H571</f>
        <v>28.400000000000269</v>
      </c>
      <c r="C586" s="45">
        <f>'VACCINATION ANALYSIS (PH ONLY)'!I571</f>
        <v>0.42007009963619163</v>
      </c>
      <c r="D586" s="45">
        <f>'VACCINATION ANALYSIS (PH ONLY)'!J571</f>
        <v>7.235352054206351E-2</v>
      </c>
      <c r="E586" s="45">
        <f>'VACCINATION ANALYSIS (PH ONLY)'!K571</f>
        <v>0.502822133422968</v>
      </c>
      <c r="F586" s="45">
        <f>'VACCINATION ANALYSIS (PH ONLY)'!L571</f>
        <v>4.7542463987806016E-3</v>
      </c>
      <c r="G586" s="45">
        <f>'VACCINATION ANALYSIS (PH ONLY)'!M571</f>
        <v>0</v>
      </c>
      <c r="J586" s="45">
        <f>'VACCINATION ANALYSIS (PH ONLY)'!W471</f>
        <v>28.400000000000279</v>
      </c>
      <c r="K586" s="45">
        <f>'VACCINATION ANALYSIS (PH ONLY)'!X471</f>
        <v>0.4447008869158014</v>
      </c>
      <c r="L586" s="45">
        <f>'VACCINATION ANALYSIS (PH ONLY)'!Y471</f>
        <v>1.323629905286434E-2</v>
      </c>
      <c r="M586" s="45">
        <f>'VACCINATION ANALYSIS (PH ONLY)'!Z471</f>
        <v>0.12617682413151762</v>
      </c>
      <c r="N586" s="45">
        <f>'VACCINATION ANALYSIS (PH ONLY)'!AA471</f>
        <v>1.2446718280719627E-3</v>
      </c>
      <c r="O586" s="45">
        <f>'VACCINATION ANALYSIS (PH ONLY)'!AB471</f>
        <v>0.41464131807200577</v>
      </c>
    </row>
    <row r="587" spans="2:15" ht="13.5" customHeight="1" x14ac:dyDescent="0.25">
      <c r="B587" s="45">
        <f>'VACCINATION ANALYSIS (PH ONLY)'!H572</f>
        <v>28.450000000000269</v>
      </c>
      <c r="C587" s="45">
        <f>'VACCINATION ANALYSIS (PH ONLY)'!I572</f>
        <v>0.41878110260994494</v>
      </c>
      <c r="D587" s="45">
        <f>'VACCINATION ANALYSIS (PH ONLY)'!J572</f>
        <v>7.1850832572755194E-2</v>
      </c>
      <c r="E587" s="45">
        <f>'VACCINATION ANALYSIS (PH ONLY)'!K572</f>
        <v>0.50459727765483453</v>
      </c>
      <c r="F587" s="45">
        <f>'VACCINATION ANALYSIS (PH ONLY)'!L572</f>
        <v>4.7707871624694332E-3</v>
      </c>
      <c r="G587" s="45">
        <f>'VACCINATION ANALYSIS (PH ONLY)'!M572</f>
        <v>0</v>
      </c>
      <c r="J587" s="45">
        <f>'VACCINATION ANALYSIS (PH ONLY)'!W472</f>
        <v>28.45000000000028</v>
      </c>
      <c r="K587" s="45">
        <f>'VACCINATION ANALYSIS (PH ONLY)'!X472</f>
        <v>0.44356507047911864</v>
      </c>
      <c r="L587" s="45">
        <f>'VACCINATION ANALYSIS (PH ONLY)'!Y472</f>
        <v>1.3158187974013495E-2</v>
      </c>
      <c r="M587" s="45">
        <f>'VACCINATION ANALYSIS (PH ONLY)'!Z472</f>
        <v>0.12650173837925463</v>
      </c>
      <c r="N587" s="45">
        <f>'VACCINATION ANALYSIS (PH ONLY)'!AA472</f>
        <v>1.2476993734930474E-3</v>
      </c>
      <c r="O587" s="45">
        <f>'VACCINATION ANALYSIS (PH ONLY)'!AB472</f>
        <v>0.41552730379438219</v>
      </c>
    </row>
    <row r="588" spans="2:15" ht="13.5" customHeight="1" x14ac:dyDescent="0.25">
      <c r="B588" s="45">
        <f>'VACCINATION ANALYSIS (PH ONLY)'!H573</f>
        <v>28.50000000000027</v>
      </c>
      <c r="C588" s="45">
        <f>'VACCINATION ANALYSIS (PH ONLY)'!I573</f>
        <v>0.41750501017376113</v>
      </c>
      <c r="D588" s="45">
        <f>'VACCINATION ANALYSIS (PH ONLY)'!J573</f>
        <v>7.1347736695414346E-2</v>
      </c>
      <c r="E588" s="45">
        <f>'VACCINATION ANALYSIS (PH ONLY)'!K573</f>
        <v>0.50636004057353556</v>
      </c>
      <c r="F588" s="45">
        <f>'VACCINATION ANALYSIS (PH ONLY)'!L573</f>
        <v>4.7872125572932791E-3</v>
      </c>
      <c r="G588" s="45">
        <f>'VACCINATION ANALYSIS (PH ONLY)'!M573</f>
        <v>0</v>
      </c>
      <c r="J588" s="45">
        <f>'VACCINATION ANALYSIS (PH ONLY)'!W473</f>
        <v>28.500000000000281</v>
      </c>
      <c r="K588" s="45">
        <f>'VACCINATION ANALYSIS (PH ONLY)'!X473</f>
        <v>0.44243136889697204</v>
      </c>
      <c r="L588" s="45">
        <f>'VACCINATION ANALYSIS (PH ONLY)'!Y473</f>
        <v>1.3079905194855725E-2</v>
      </c>
      <c r="M588" s="45">
        <f>'VACCINATION ANALYSIS (PH ONLY)'!Z473</f>
        <v>0.12682472741188408</v>
      </c>
      <c r="N588" s="45">
        <f>'VACCINATION ANALYSIS (PH ONLY)'!AA473</f>
        <v>1.2507089797925825E-3</v>
      </c>
      <c r="O588" s="45">
        <f>'VACCINATION ANALYSIS (PH ONLY)'!AB473</f>
        <v>0.4164132895167586</v>
      </c>
    </row>
    <row r="589" spans="2:15" ht="13.5" customHeight="1" x14ac:dyDescent="0.25">
      <c r="B589" s="45">
        <f>'VACCINATION ANALYSIS (PH ONLY)'!H574</f>
        <v>28.550000000000271</v>
      </c>
      <c r="C589" s="45">
        <f>'VACCINATION ANALYSIS (PH ONLY)'!I574</f>
        <v>0.41624173475950244</v>
      </c>
      <c r="D589" s="45">
        <f>'VACCINATION ANALYSIS (PH ONLY)'!J574</f>
        <v>7.0844329411834273E-2</v>
      </c>
      <c r="E589" s="45">
        <f>'VACCINATION ANALYSIS (PH ONLY)'!K574</f>
        <v>0.50811041332789086</v>
      </c>
      <c r="F589" s="45">
        <f>'VACCINATION ANALYSIS (PH ONLY)'!L574</f>
        <v>4.8035225007769826E-3</v>
      </c>
      <c r="G589" s="45">
        <f>'VACCINATION ANALYSIS (PH ONLY)'!M574</f>
        <v>0</v>
      </c>
      <c r="J589" s="45">
        <f>'VACCINATION ANALYSIS (PH ONLY)'!W474</f>
        <v>28.550000000000281</v>
      </c>
      <c r="K589" s="45">
        <f>'VACCINATION ANALYSIS (PH ONLY)'!X474</f>
        <v>0.44129977657292518</v>
      </c>
      <c r="L589" s="45">
        <f>'VACCINATION ANALYSIS (PH ONLY)'!Y474</f>
        <v>1.3001460457288996E-2</v>
      </c>
      <c r="M589" s="45">
        <f>'VACCINATION ANALYSIS (PH ONLY)'!Z474</f>
        <v>0.12714578712221503</v>
      </c>
      <c r="N589" s="45">
        <f>'VACCINATION ANALYSIS (PH ONLY)'!AA474</f>
        <v>1.2537006086998322E-3</v>
      </c>
      <c r="O589" s="45">
        <f>'VACCINATION ANALYSIS (PH ONLY)'!AB474</f>
        <v>0.41729927523913501</v>
      </c>
    </row>
    <row r="590" spans="2:15" ht="13.5" customHeight="1" x14ac:dyDescent="0.25">
      <c r="B590" s="45">
        <f>'VACCINATION ANALYSIS (PH ONLY)'!H575</f>
        <v>28.600000000000271</v>
      </c>
      <c r="C590" s="45">
        <f>'VACCINATION ANALYSIS (PH ONLY)'!I575</f>
        <v>0.41499118813841968</v>
      </c>
      <c r="D590" s="45">
        <f>'VACCINATION ANALYSIS (PH ONLY)'!J575</f>
        <v>7.0340705507737439E-2</v>
      </c>
      <c r="E590" s="45">
        <f>'VACCINATION ANALYSIS (PH ONLY)'!K575</f>
        <v>0.50984838942145994</v>
      </c>
      <c r="F590" s="45">
        <f>'VACCINATION ANALYSIS (PH ONLY)'!L575</f>
        <v>4.8197169323868326E-3</v>
      </c>
      <c r="G590" s="45">
        <f>'VACCINATION ANALYSIS (PH ONLY)'!M575</f>
        <v>0</v>
      </c>
      <c r="J590" s="45">
        <f>'VACCINATION ANALYSIS (PH ONLY)'!W475</f>
        <v>28.600000000000282</v>
      </c>
      <c r="K590" s="45">
        <f>'VACCINATION ANALYSIS (PH ONLY)'!X475</f>
        <v>0.44017028772823036</v>
      </c>
      <c r="L590" s="45">
        <f>'VACCINATION ANALYSIS (PH ONLY)'!Y475</f>
        <v>1.2922863444174048E-2</v>
      </c>
      <c r="M590" s="45">
        <f>'VACCINATION ANALYSIS (PH ONLY)'!Z475</f>
        <v>0.12746491364217694</v>
      </c>
      <c r="N590" s="45">
        <f>'VACCINATION ANALYSIS (PH ONLY)'!AA475</f>
        <v>1.2566742241721838E-3</v>
      </c>
      <c r="O590" s="45">
        <f>'VACCINATION ANALYSIS (PH ONLY)'!AB475</f>
        <v>0.41818526096151143</v>
      </c>
    </row>
    <row r="591" spans="2:15" ht="13.5" customHeight="1" x14ac:dyDescent="0.25">
      <c r="B591" s="45">
        <f>'VACCINATION ANALYSIS (PH ONLY)'!H576</f>
        <v>28.650000000000272</v>
      </c>
      <c r="C591" s="45">
        <f>'VACCINATION ANALYSIS (PH ONLY)'!I576</f>
        <v>0.41375328146731682</v>
      </c>
      <c r="D591" s="45">
        <f>'VACCINATION ANALYSIS (PH ONLY)'!J576</f>
        <v>6.9836958049299139E-2</v>
      </c>
      <c r="E591" s="45">
        <f>'VACCINATION ANALYSIS (PH ONLY)'!K576</f>
        <v>0.51157396467025118</v>
      </c>
      <c r="F591" s="45">
        <f>'VACCINATION ANALYSIS (PH ONLY)'!L576</f>
        <v>4.835795813136457E-3</v>
      </c>
      <c r="G591" s="45">
        <f>'VACCINATION ANALYSIS (PH ONLY)'!M576</f>
        <v>0</v>
      </c>
      <c r="J591" s="45">
        <f>'VACCINATION ANALYSIS (PH ONLY)'!W476</f>
        <v>28.650000000000283</v>
      </c>
      <c r="K591" s="45">
        <f>'VACCINATION ANALYSIS (PH ONLY)'!X476</f>
        <v>0.43904289640493177</v>
      </c>
      <c r="L591" s="45">
        <f>'VACCINATION ANALYSIS (PH ONLY)'!Y476</f>
        <v>1.2844123777718541E-2</v>
      </c>
      <c r="M591" s="45">
        <f>'VACCINATION ANALYSIS (PH ONLY)'!Z476</f>
        <v>0.1277821033413466</v>
      </c>
      <c r="N591" s="45">
        <f>'VACCINATION ANALYSIS (PH ONLY)'!AA476</f>
        <v>1.259629792381412E-3</v>
      </c>
      <c r="O591" s="45">
        <f>'VACCINATION ANALYSIS (PH ONLY)'!AB476</f>
        <v>0.41907124668388784</v>
      </c>
    </row>
    <row r="592" spans="2:15" ht="13.5" customHeight="1" x14ac:dyDescent="0.25">
      <c r="B592" s="45">
        <f>'VACCINATION ANALYSIS (PH ONLY)'!H577</f>
        <v>28.700000000000273</v>
      </c>
      <c r="C592" s="45">
        <f>'VACCINATION ANALYSIS (PH ONLY)'!I577</f>
        <v>0.41252792533358529</v>
      </c>
      <c r="D592" s="45">
        <f>'VACCINATION ANALYSIS (PH ONLY)'!J577</f>
        <v>6.93331783808738E-2</v>
      </c>
      <c r="E592" s="45">
        <f>'VACCINATION ANALYSIS (PH ONLY)'!K577</f>
        <v>0.51328713716035279</v>
      </c>
      <c r="F592" s="45">
        <f>'VACCINATION ANALYSIS (PH ONLY)'!L577</f>
        <v>4.8517591251920631E-3</v>
      </c>
      <c r="G592" s="45">
        <f>'VACCINATION ANALYSIS (PH ONLY)'!M577</f>
        <v>0</v>
      </c>
      <c r="J592" s="45">
        <f>'VACCINATION ANALYSIS (PH ONLY)'!W477</f>
        <v>28.700000000000284</v>
      </c>
      <c r="K592" s="45">
        <f>'VACCINATION ANALYSIS (PH ONLY)'!X477</f>
        <v>0.43791759646896911</v>
      </c>
      <c r="L592" s="45">
        <f>'VACCINATION ANALYSIS (PH ONLY)'!Y477</f>
        <v>1.2765251017899141E-2</v>
      </c>
      <c r="M592" s="45">
        <f>'VACCINATION ANALYSIS (PH ONLY)'!Z477</f>
        <v>0.12809735282543486</v>
      </c>
      <c r="N592" s="45">
        <f>'VACCINATION ANALYSIS (PH ONLY)'!AA477</f>
        <v>1.2625672816995901E-3</v>
      </c>
      <c r="O592" s="45">
        <f>'VACCINATION ANALYSIS (PH ONLY)'!AB477</f>
        <v>0.41995723240626426</v>
      </c>
    </row>
    <row r="593" spans="2:15" ht="13.5" customHeight="1" x14ac:dyDescent="0.25">
      <c r="B593" s="45">
        <f>'VACCINATION ANALYSIS (PH ONLY)'!H578</f>
        <v>28.750000000000274</v>
      </c>
      <c r="C593" s="45">
        <f>'VACCINATION ANALYSIS (PH ONLY)'!I578</f>
        <v>0.411315029799114</v>
      </c>
      <c r="D593" s="45">
        <f>'VACCINATION ANALYSIS (PH ONLY)'!J578</f>
        <v>6.8829456123885399E-2</v>
      </c>
      <c r="E593" s="45">
        <f>'VACCINATION ANALYSIS (PH ONLY)'!K578</f>
        <v>0.51498790720552767</v>
      </c>
      <c r="F593" s="45">
        <f>'VACCINATION ANALYSIS (PH ONLY)'!L578</f>
        <v>4.8676068714772792E-3</v>
      </c>
      <c r="G593" s="45">
        <f>'VACCINATION ANALYSIS (PH ONLY)'!M578</f>
        <v>0</v>
      </c>
      <c r="J593" s="45">
        <f>'VACCINATION ANALYSIS (PH ONLY)'!W478</f>
        <v>28.750000000000284</v>
      </c>
      <c r="K593" s="45">
        <f>'VACCINATION ANALYSIS (PH ONLY)'!X478</f>
        <v>0.43679438161328538</v>
      </c>
      <c r="L593" s="45">
        <f>'VACCINATION ANALYSIS (PH ONLY)'!Y478</f>
        <v>1.2686254660921695E-2</v>
      </c>
      <c r="M593" s="45">
        <f>'VACCINATION ANALYSIS (PH ONLY)'!Z478</f>
        <v>0.12841065893473544</v>
      </c>
      <c r="N593" s="45">
        <f>'VACCINATION ANALYSIS (PH ONLY)'!AA478</f>
        <v>1.2654866626846278E-3</v>
      </c>
      <c r="O593" s="45">
        <f>'VACCINATION ANALYSIS (PH ONLY)'!AB478</f>
        <v>0.42084321812864067</v>
      </c>
    </row>
    <row r="594" spans="2:15" ht="13.5" customHeight="1" x14ac:dyDescent="0.25">
      <c r="B594" s="45">
        <f>'VACCINATION ANALYSIS (PH ONLY)'!H579</f>
        <v>28.800000000000274</v>
      </c>
      <c r="C594" s="45">
        <f>'VACCINATION ANALYSIS (PH ONLY)'!I579</f>
        <v>0.41011450444308878</v>
      </c>
      <c r="D594" s="45">
        <f>'VACCINATION ANALYSIS (PH ONLY)'!J579</f>
        <v>6.8325879176845211E-2</v>
      </c>
      <c r="E594" s="45">
        <f>'VACCINATION ANALYSIS (PH ONLY)'!K579</f>
        <v>0.51667627730479215</v>
      </c>
      <c r="F594" s="45">
        <f>'VACCINATION ANALYSIS (PH ONLY)'!L579</f>
        <v>4.8833390752779102E-3</v>
      </c>
      <c r="G594" s="45">
        <f>'VACCINATION ANALYSIS (PH ONLY)'!M579</f>
        <v>0</v>
      </c>
      <c r="J594" s="45">
        <f>'VACCINATION ANALYSIS (PH ONLY)'!W479</f>
        <v>28.800000000000285</v>
      </c>
      <c r="K594" s="45">
        <f>'VACCINATION ANALYSIS (PH ONLY)'!X479</f>
        <v>0.43567324536092933</v>
      </c>
      <c r="L594" s="45">
        <f>'VACCINATION ANALYSIS (PH ONLY)'!Y479</f>
        <v>1.260714413771956E-2</v>
      </c>
      <c r="M594" s="45">
        <f>'VACCINATION ANALYSIS (PH ONLY)'!Z479</f>
        <v>0.12872201874253708</v>
      </c>
      <c r="N594" s="45">
        <f>'VACCINATION ANALYSIS (PH ONLY)'!AA479</f>
        <v>1.2683879080654782E-3</v>
      </c>
      <c r="O594" s="45">
        <f>'VACCINATION ANALYSIS (PH ONLY)'!AB479</f>
        <v>0.42172920385101709</v>
      </c>
    </row>
    <row r="595" spans="2:15" ht="13.5" customHeight="1" x14ac:dyDescent="0.25">
      <c r="B595" s="45">
        <f>'VACCINATION ANALYSIS (PH ONLY)'!H580</f>
        <v>28.850000000000275</v>
      </c>
      <c r="C595" s="45">
        <f>'VACCINATION ANALYSIS (PH ONLY)'!I580</f>
        <v>0.40892625840368652</v>
      </c>
      <c r="D595" s="45">
        <f>'VACCINATION ANALYSIS (PH ONLY)'!J580</f>
        <v>6.7822533716458827E-2</v>
      </c>
      <c r="E595" s="45">
        <f>'VACCINATION ANALYSIS (PH ONLY)'!K580</f>
        <v>0.51835225210001146</v>
      </c>
      <c r="F595" s="45">
        <f>'VACCINATION ANALYSIS (PH ONLY)'!L580</f>
        <v>4.8989557798467722E-3</v>
      </c>
      <c r="G595" s="45">
        <f>'VACCINATION ANALYSIS (PH ONLY)'!M580</f>
        <v>0</v>
      </c>
      <c r="J595" s="45">
        <f>'VACCINATION ANALYSIS (PH ONLY)'!W480</f>
        <v>28.850000000000286</v>
      </c>
      <c r="K595" s="45">
        <f>'VACCINATION ANALYSIS (PH ONLY)'!X480</f>
        <v>0.43455418106816185</v>
      </c>
      <c r="L595" s="45">
        <f>'VACCINATION ANALYSIS (PH ONLY)'!Y480</f>
        <v>1.252792881248989E-2</v>
      </c>
      <c r="M595" s="45">
        <f>'VACCINATION ANALYSIS (PH ONLY)'!Z480</f>
        <v>0.12903142955349742</v>
      </c>
      <c r="N595" s="45">
        <f>'VACCINATION ANALYSIS (PH ONLY)'!AA480</f>
        <v>1.271270992726991E-3</v>
      </c>
      <c r="O595" s="45">
        <f>'VACCINATION ANALYSIS (PH ONLY)'!AB480</f>
        <v>0.4226151895733935</v>
      </c>
    </row>
    <row r="596" spans="2:15" ht="13.5" customHeight="1" x14ac:dyDescent="0.25">
      <c r="B596" s="45">
        <f>'VACCINATION ANALYSIS (PH ONLY)'!H581</f>
        <v>28.900000000000276</v>
      </c>
      <c r="C596" s="45">
        <f>'VACCINATION ANALYSIS (PH ONLY)'!I581</f>
        <v>0.40775020041867649</v>
      </c>
      <c r="D596" s="45">
        <f>'VACCINATION ANALYSIS (PH ONLY)'!J581</f>
        <v>6.731950419978551E-2</v>
      </c>
      <c r="E596" s="45">
        <f>'VACCINATION ANALYSIS (PH ONLY)'!K581</f>
        <v>0.52001583833353249</v>
      </c>
      <c r="F596" s="45">
        <f>'VACCINATION ANALYSIS (PH ONLY)'!L581</f>
        <v>4.9144570480089342E-3</v>
      </c>
      <c r="G596" s="45">
        <f>'VACCINATION ANALYSIS (PH ONLY)'!M581</f>
        <v>0</v>
      </c>
      <c r="J596" s="45">
        <f>'VACCINATION ANALYSIS (PH ONLY)'!W481</f>
        <v>28.900000000000286</v>
      </c>
      <c r="K596" s="45">
        <f>'VACCINATION ANALYSIS (PH ONLY)'!X481</f>
        <v>0.43343718192755482</v>
      </c>
      <c r="L596" s="45">
        <f>'VACCINATION ANALYSIS (PH ONLY)'!Y481</f>
        <v>1.2448617981268175E-2</v>
      </c>
      <c r="M596" s="45">
        <f>'VACCINATION ANALYSIS (PH ONLY)'!Z481</f>
        <v>0.1293388889019832</v>
      </c>
      <c r="N596" s="45">
        <f>'VACCINATION ANALYSIS (PH ONLY)'!AA481</f>
        <v>1.2741358936944353E-3</v>
      </c>
      <c r="O596" s="45">
        <f>'VACCINATION ANALYSIS (PH ONLY)'!AB481</f>
        <v>0.42350117529576992</v>
      </c>
    </row>
    <row r="597" spans="2:15" ht="13.5" customHeight="1" x14ac:dyDescent="0.25">
      <c r="B597" s="45">
        <f>'VACCINATION ANALYSIS (PH ONLY)'!H582</f>
        <v>28.950000000000276</v>
      </c>
      <c r="C597" s="45">
        <f>'VACCINATION ANALYSIS (PH ONLY)'!I582</f>
        <v>0.40658623886494077</v>
      </c>
      <c r="D597" s="45">
        <f>'VACCINATION ANALYSIS (PH ONLY)'!J582</f>
        <v>6.6816873367412238E-2</v>
      </c>
      <c r="E597" s="45">
        <f>'VACCINATION ANALYSIS (PH ONLY)'!K582</f>
        <v>0.521667044805882</v>
      </c>
      <c r="F597" s="45">
        <f>'VACCINATION ANALYSIS (PH ONLY)'!L582</f>
        <v>4.9298429617675617E-3</v>
      </c>
      <c r="G597" s="45">
        <f>'VACCINATION ANALYSIS (PH ONLY)'!M582</f>
        <v>0</v>
      </c>
      <c r="J597" s="45">
        <f>'VACCINATION ANALYSIS (PH ONLY)'!W482</f>
        <v>28.950000000000287</v>
      </c>
      <c r="K597" s="45">
        <f>'VACCINATION ANALYSIS (PH ONLY)'!X482</f>
        <v>0.43232224097109179</v>
      </c>
      <c r="L597" s="45">
        <f>'VACCINATION ANALYSIS (PH ONLY)'!Y482</f>
        <v>1.2369220870540706E-2</v>
      </c>
      <c r="M597" s="45">
        <f>'VACCINATION ANALYSIS (PH ONLY)'!Z482</f>
        <v>0.1296443945503746</v>
      </c>
      <c r="N597" s="45">
        <f>'VACCINATION ANALYSIS (PH ONLY)'!AA482</f>
        <v>1.276982590117708E-3</v>
      </c>
      <c r="O597" s="45">
        <f>'VACCINATION ANALYSIS (PH ONLY)'!AB482</f>
        <v>0.42438716101814633</v>
      </c>
    </row>
    <row r="598" spans="2:15" ht="13.5" customHeight="1" x14ac:dyDescent="0.25">
      <c r="B598" s="45">
        <f>'VACCINATION ANALYSIS (PH ONLY)'!H583</f>
        <v>29.000000000000277</v>
      </c>
      <c r="C598" s="45">
        <f>'VACCINATION ANALYSIS (PH ONLY)'!I583</f>
        <v>0.40543428179692448</v>
      </c>
      <c r="D598" s="45">
        <f>'VACCINATION ANALYSIS (PH ONLY)'!J583</f>
        <v>6.6314722247607025E-2</v>
      </c>
      <c r="E598" s="45">
        <f>'VACCINATION ANALYSIS (PH ONLY)'!K583</f>
        <v>0.5233058823335599</v>
      </c>
      <c r="F598" s="45">
        <f>'VACCINATION ANALYSIS (PH ONLY)'!L583</f>
        <v>4.9451136219106073E-3</v>
      </c>
      <c r="G598" s="45">
        <f>'VACCINATION ANALYSIS (PH ONLY)'!M583</f>
        <v>0</v>
      </c>
      <c r="J598" s="45">
        <f>'VACCINATION ANALYSIS (PH ONLY)'!W483</f>
        <v>29.000000000000288</v>
      </c>
      <c r="K598" s="45">
        <f>'VACCINATION ANALYSIS (PH ONLY)'!X483</f>
        <v>0.43120935107326264</v>
      </c>
      <c r="L598" s="45">
        <f>'VACCINATION ANALYSIS (PH ONLY)'!Y483</f>
        <v>1.2289746635895191E-2</v>
      </c>
      <c r="M598" s="45">
        <f>'VACCINATION ANALYSIS (PH ONLY)'!Z483</f>
        <v>0.12994794448733615</v>
      </c>
      <c r="N598" s="45">
        <f>'VACCINATION ANALYSIS (PH ONLY)'!AA483</f>
        <v>1.2798110632552177E-3</v>
      </c>
      <c r="O598" s="45">
        <f>'VACCINATION ANALYSIS (PH ONLY)'!AB483</f>
        <v>0.42527314674052275</v>
      </c>
    </row>
    <row r="599" spans="2:15" ht="13.5" customHeight="1" x14ac:dyDescent="0.25">
      <c r="B599" s="45">
        <f>'VACCINATION ANALYSIS (PH ONLY)'!H584</f>
        <v>29.050000000000278</v>
      </c>
      <c r="C599" s="45">
        <f>'VACCINATION ANALYSIS (PH ONLY)'!I584</f>
        <v>0.4042942369840295</v>
      </c>
      <c r="D599" s="45">
        <f>'VACCINATION ANALYSIS (PH ONLY)'!J584</f>
        <v>6.5813130161414574E-2</v>
      </c>
      <c r="E599" s="45">
        <f>'VACCINATION ANALYSIS (PH ONLY)'!K584</f>
        <v>0.52493236370694019</v>
      </c>
      <c r="F599" s="45">
        <f>'VACCINATION ANALYSIS (PH ONLY)'!L584</f>
        <v>4.9602691476185569E-3</v>
      </c>
      <c r="G599" s="45">
        <f>'VACCINATION ANALYSIS (PH ONLY)'!M584</f>
        <v>0</v>
      </c>
      <c r="J599" s="45">
        <f>'VACCINATION ANALYSIS (PH ONLY)'!W484</f>
        <v>29.050000000000288</v>
      </c>
      <c r="K599" s="45">
        <f>'VACCINATION ANALYSIS (PH ONLY)'!X484</f>
        <v>0.43009850495415181</v>
      </c>
      <c r="L599" s="45">
        <f>'VACCINATION ANALYSIS (PH ONLY)'!Y484</f>
        <v>1.2210204360709234E-2</v>
      </c>
      <c r="M599" s="45">
        <f>'VACCINATION ANALYSIS (PH ONLY)'!Z484</f>
        <v>0.13024953692605515</v>
      </c>
      <c r="N599" s="45">
        <f>'VACCINATION ANALYSIS (PH ONLY)'!AA484</f>
        <v>1.282621296457478E-3</v>
      </c>
      <c r="O599" s="45">
        <f>'VACCINATION ANALYSIS (PH ONLY)'!AB484</f>
        <v>0.42615913246289916</v>
      </c>
    </row>
    <row r="600" spans="2:15" ht="13.5" customHeight="1" x14ac:dyDescent="0.25">
      <c r="B600" s="45">
        <f>'VACCINATION ANALYSIS (PH ONLY)'!H585</f>
        <v>29.100000000000279</v>
      </c>
      <c r="C600" s="45">
        <f>'VACCINATION ANALYSIS (PH ONLY)'!I585</f>
        <v>0.40316601194696094</v>
      </c>
      <c r="D600" s="45">
        <f>'VACCINATION ANALYSIS (PH ONLY)'!J585</f>
        <v>6.5312174728657899E-2</v>
      </c>
      <c r="E600" s="45">
        <f>'VACCINATION ANALYSIS (PH ONLY)'!K585</f>
        <v>0.5265465036483109</v>
      </c>
      <c r="F600" s="45">
        <f>'VACCINATION ANALYSIS (PH ONLY)'!L585</f>
        <v>4.975309676073447E-3</v>
      </c>
      <c r="G600" s="45">
        <f>'VACCINATION ANALYSIS (PH ONLY)'!M585</f>
        <v>0</v>
      </c>
      <c r="J600" s="45">
        <f>'VACCINATION ANALYSIS (PH ONLY)'!W485</f>
        <v>29.100000000000289</v>
      </c>
      <c r="K600" s="45">
        <f>'VACCINATION ANALYSIS (PH ONLY)'!X485</f>
        <v>0.42898969518252289</v>
      </c>
      <c r="L600" s="45">
        <f>'VACCINATION ANALYSIS (PH ONLY)'!Y485</f>
        <v>1.2130603054876767E-2</v>
      </c>
      <c r="M600" s="45">
        <f>'VACCINATION ANALYSIS (PH ONLY)'!Z485</f>
        <v>0.13054917030244831</v>
      </c>
      <c r="N600" s="45">
        <f>'VACCINATION ANALYSIS (PH ONLY)'!AA485</f>
        <v>1.2854132751503843E-3</v>
      </c>
      <c r="O600" s="45">
        <f>'VACCINATION ANALYSIS (PH ONLY)'!AB485</f>
        <v>0.42704511818527557</v>
      </c>
    </row>
    <row r="601" spans="2:15" ht="13.5" customHeight="1" x14ac:dyDescent="0.25">
      <c r="B601" s="45">
        <f>'VACCINATION ANALYSIS (PH ONLY)'!H586</f>
        <v>29.150000000000279</v>
      </c>
      <c r="C601" s="45">
        <f>'VACCINATION ANALYSIS (PH ONLY)'!I586</f>
        <v>0.40204951399304661</v>
      </c>
      <c r="D601" s="45">
        <f>'VACCINATION ANALYSIS (PH ONLY)'!J586</f>
        <v>6.4811931874811532E-2</v>
      </c>
      <c r="E601" s="45">
        <f>'VACCINATION ANALYSIS (PH ONLY)'!K586</f>
        <v>0.52814831877007573</v>
      </c>
      <c r="F601" s="45">
        <f>'VACCINATION ANALYSIS (PH ONLY)'!L586</f>
        <v>4.9902353620693736E-3</v>
      </c>
      <c r="G601" s="45">
        <f>'VACCINATION ANALYSIS (PH ONLY)'!M586</f>
        <v>0</v>
      </c>
      <c r="J601" s="45">
        <f>'VACCINATION ANALYSIS (PH ONLY)'!W486</f>
        <v>29.15000000000029</v>
      </c>
      <c r="K601" s="45">
        <f>'VACCINATION ANALYSIS (PH ONLY)'!X486</f>
        <v>0.42788291417889562</v>
      </c>
      <c r="L601" s="45">
        <f>'VACCINATION ANALYSIS (PH ONLY)'!Y486</f>
        <v>1.2050951653572253E-2</v>
      </c>
      <c r="M601" s="45">
        <f>'VACCINATION ANALYSIS (PH ONLY)'!Z486</f>
        <v>0.13084684327333682</v>
      </c>
      <c r="N601" s="45">
        <f>'VACCINATION ANALYSIS (PH ONLY)'!AA486</f>
        <v>1.2881869868182198E-3</v>
      </c>
      <c r="O601" s="45">
        <f>'VACCINATION ANALYSIS (PH ONLY)'!AB486</f>
        <v>0.42793110390765199</v>
      </c>
    </row>
    <row r="602" spans="2:15" ht="13.5" customHeight="1" x14ac:dyDescent="0.25">
      <c r="B602" s="45">
        <f>'VACCINATION ANALYSIS (PH ONLY)'!H587</f>
        <v>29.20000000000028</v>
      </c>
      <c r="C602" s="45">
        <f>'VACCINATION ANALYSIS (PH ONLY)'!I587</f>
        <v>0.40094465025053561</v>
      </c>
      <c r="D602" s="45">
        <f>'VACCINATION ANALYSIS (PH ONLY)'!J587</f>
        <v>6.4312475838710734E-2</v>
      </c>
      <c r="E602" s="45">
        <f>'VACCINATION ANALYSIS (PH ONLY)'!K587</f>
        <v>0.52973782753313248</v>
      </c>
      <c r="F602" s="45">
        <f>'VACCINATION ANALYSIS (PH ONLY)'!L587</f>
        <v>5.0050463776246598E-3</v>
      </c>
      <c r="G602" s="45">
        <f>'VACCINATION ANALYSIS (PH ONLY)'!M587</f>
        <v>0</v>
      </c>
      <c r="J602" s="45">
        <f>'VACCINATION ANALYSIS (PH ONLY)'!W487</f>
        <v>29.200000000000291</v>
      </c>
      <c r="K602" s="45">
        <f>'VACCINATION ANALYSIS (PH ONLY)'!X487</f>
        <v>0.42677815421861598</v>
      </c>
      <c r="L602" s="45">
        <f>'VACCINATION ANALYSIS (PH ONLY)'!Y487</f>
        <v>1.1971259016052633E-2</v>
      </c>
      <c r="M602" s="45">
        <f>'VACCINATION ANALYSIS (PH ONLY)'!Z487</f>
        <v>0.1311425547145926</v>
      </c>
      <c r="N602" s="45">
        <f>'VACCINATION ANALYSIS (PH ONLY)'!AA487</f>
        <v>1.2909424209863775E-3</v>
      </c>
      <c r="O602" s="45">
        <f>'VACCINATION ANALYSIS (PH ONLY)'!AB487</f>
        <v>0.4288170896300284</v>
      </c>
    </row>
    <row r="603" spans="2:15" ht="13.5" customHeight="1" x14ac:dyDescent="0.25">
      <c r="B603" s="45">
        <f>'VACCINATION ANALYSIS (PH ONLY)'!H588</f>
        <v>29.250000000000281</v>
      </c>
      <c r="C603" s="45">
        <f>'VACCINATION ANALYSIS (PH ONLY)'!I588</f>
        <v>0.39985132770189591</v>
      </c>
      <c r="D603" s="45">
        <f>'VACCINATION ANALYSIS (PH ONLY)'!J588</f>
        <v>6.3813879181062239E-2</v>
      </c>
      <c r="E603" s="45">
        <f>'VACCINATION ANALYSIS (PH ONLY)'!K588</f>
        <v>0.53131505020544911</v>
      </c>
      <c r="F603" s="45">
        <f>'VACCINATION ANALYSIS (PH ONLY)'!L588</f>
        <v>5.0197429115958949E-3</v>
      </c>
      <c r="G603" s="45">
        <f>'VACCINATION ANALYSIS (PH ONLY)'!M588</f>
        <v>0</v>
      </c>
      <c r="J603" s="45">
        <f>'VACCINATION ANALYSIS (PH ONLY)'!W488</f>
        <v>29.250000000000291</v>
      </c>
      <c r="K603" s="45">
        <f>'VACCINATION ANALYSIS (PH ONLY)'!X488</f>
        <v>0.42567540743491761</v>
      </c>
      <c r="L603" s="45">
        <f>'VACCINATION ANALYSIS (PH ONLY)'!Y488</f>
        <v>1.1891533924496742E-2</v>
      </c>
      <c r="M603" s="45">
        <f>'VACCINATION ANALYSIS (PH ONLY)'!Z488</f>
        <v>0.1314363037192538</v>
      </c>
      <c r="N603" s="45">
        <f>'VACCINATION ANALYSIS (PH ONLY)'!AA488</f>
        <v>1.2936795692038078E-3</v>
      </c>
      <c r="O603" s="45">
        <f>'VACCINATION ANALYSIS (PH ONLY)'!AB488</f>
        <v>0.42970307535240482</v>
      </c>
    </row>
    <row r="604" spans="2:15" ht="13.5" customHeight="1" x14ac:dyDescent="0.25">
      <c r="B604" s="45">
        <f>'VACCINATION ANALYSIS (PH ONLY)'!H589</f>
        <v>29.300000000000281</v>
      </c>
      <c r="C604" s="45">
        <f>'VACCINATION ANALYSIS (PH ONLY)'!I589</f>
        <v>0.39876945321612289</v>
      </c>
      <c r="D604" s="45">
        <f>'VACCINATION ANALYSIS (PH ONLY)'!J589</f>
        <v>6.3316212793722765E-2</v>
      </c>
      <c r="E604" s="45">
        <f>'VACCINATION ANALYSIS (PH ONLY)'!K589</f>
        <v>0.53288000882086306</v>
      </c>
      <c r="F604" s="45">
        <f>'VACCINATION ANALYSIS (PH ONLY)'!L589</f>
        <v>5.0343251692939973E-3</v>
      </c>
      <c r="G604" s="45">
        <f>'VACCINATION ANALYSIS (PH ONLY)'!M589</f>
        <v>0</v>
      </c>
      <c r="J604" s="45">
        <f>'VACCINATION ANALYSIS (PH ONLY)'!W489</f>
        <v>29.300000000000292</v>
      </c>
      <c r="K604" s="45">
        <f>'VACCINATION ANALYSIS (PH ONLY)'!X489</f>
        <v>0.42457466582197428</v>
      </c>
      <c r="L604" s="45">
        <f>'VACCINATION ANALYSIS (PH ONLY)'!Y489</f>
        <v>1.1811785082882257E-2</v>
      </c>
      <c r="M604" s="45">
        <f>'VACCINATION ANALYSIS (PH ONLY)'!Z489</f>
        <v>0.13172808959561461</v>
      </c>
      <c r="N604" s="45">
        <f>'VACCINATION ANALYSIS (PH ONLY)'!AA489</f>
        <v>1.2963984250252028E-3</v>
      </c>
      <c r="O604" s="45">
        <f>'VACCINATION ANALYSIS (PH ONLY)'!AB489</f>
        <v>0.43058906107478123</v>
      </c>
    </row>
    <row r="605" spans="2:15" ht="13.5" customHeight="1" x14ac:dyDescent="0.25">
      <c r="B605" s="45">
        <f>'VACCINATION ANALYSIS (PH ONLY)'!H590</f>
        <v>29.350000000000282</v>
      </c>
      <c r="C605" s="45">
        <f>'VACCINATION ANALYSIS (PH ONLY)'!I590</f>
        <v>0.39769893358007219</v>
      </c>
      <c r="D605" s="45">
        <f>'VACCINATION ANALYSIS (PH ONLY)'!J590</f>
        <v>6.2819545909711269E-2</v>
      </c>
      <c r="E605" s="45">
        <f>'VACCINATION ANALYSIS (PH ONLY)'!K590</f>
        <v>0.53443272713811696</v>
      </c>
      <c r="F605" s="45">
        <f>'VACCINATION ANALYSIS (PH ONLY)'!L590</f>
        <v>5.0487933721025148E-3</v>
      </c>
      <c r="G605" s="45">
        <f>'VACCINATION ANALYSIS (PH ONLY)'!M590</f>
        <v>0</v>
      </c>
      <c r="J605" s="45">
        <f>'VACCINATION ANALYSIS (PH ONLY)'!W490</f>
        <v>29.350000000000293</v>
      </c>
      <c r="K605" s="45">
        <f>'VACCINATION ANALYSIS (PH ONLY)'!X490</f>
        <v>0.42347592123794237</v>
      </c>
      <c r="L605" s="45">
        <f>'VACCINATION ANALYSIS (PH ONLY)'!Y490</f>
        <v>1.1732021115899844E-2</v>
      </c>
      <c r="M605" s="45">
        <f>'VACCINATION ANALYSIS (PH ONLY)'!Z490</f>
        <v>0.1320179118652855</v>
      </c>
      <c r="N605" s="45">
        <f>'VACCINATION ANALYSIS (PH ONLY)'!AA490</f>
        <v>1.2990989839929388E-3</v>
      </c>
      <c r="O605" s="45">
        <f>'VACCINATION ANALYSIS (PH ONLY)'!AB490</f>
        <v>0.43147504679715765</v>
      </c>
    </row>
    <row r="606" spans="2:15" ht="13.5" customHeight="1" x14ac:dyDescent="0.25">
      <c r="B606" s="45">
        <f>'VACCINATION ANALYSIS (PH ONLY)'!H591</f>
        <v>29.400000000000283</v>
      </c>
      <c r="C606" s="45">
        <f>'VACCINATION ANALYSIS (PH ONLY)'!I591</f>
        <v>0.39663967552883617</v>
      </c>
      <c r="D606" s="45">
        <f>'VACCINATION ANALYSIS (PH ONLY)'!J591</f>
        <v>6.2323946113922758E-2</v>
      </c>
      <c r="E606" s="45">
        <f>'VACCINATION ANALYSIS (PH ONLY)'!K591</f>
        <v>0.53597323060014601</v>
      </c>
      <c r="F606" s="45">
        <f>'VACCINATION ANALYSIS (PH ONLY)'!L591</f>
        <v>5.0631477570982986E-3</v>
      </c>
      <c r="G606" s="45">
        <f>'VACCINATION ANALYSIS (PH ONLY)'!M591</f>
        <v>0</v>
      </c>
      <c r="J606" s="45">
        <f>'VACCINATION ANALYSIS (PH ONLY)'!W491</f>
        <v>29.400000000000293</v>
      </c>
      <c r="K606" s="45">
        <f>'VACCINATION ANALYSIS (PH ONLY)'!X491</f>
        <v>0.42237916540799281</v>
      </c>
      <c r="L606" s="45">
        <f>'VACCINATION ANALYSIS (PH ONLY)'!Y491</f>
        <v>1.1652250567904502E-2</v>
      </c>
      <c r="M606" s="45">
        <f>'VACCINATION ANALYSIS (PH ONLY)'!Z491</f>
        <v>0.13230577026122897</v>
      </c>
      <c r="N606" s="45">
        <f>'VACCINATION ANALYSIS (PH ONLY)'!AA491</f>
        <v>1.3017812436187616E-3</v>
      </c>
      <c r="O606" s="45">
        <f>'VACCINATION ANALYSIS (PH ONLY)'!AB491</f>
        <v>0.43236103251953406</v>
      </c>
    </row>
    <row r="607" spans="2:15" ht="13.5" customHeight="1" x14ac:dyDescent="0.25">
      <c r="B607" s="45">
        <f>'VACCINATION ANALYSIS (PH ONLY)'!H592</f>
        <v>29.450000000000284</v>
      </c>
      <c r="C607" s="45">
        <f>'VACCINATION ANALYSIS (PH ONLY)'!I592</f>
        <v>0.39559158577517584</v>
      </c>
      <c r="D607" s="45">
        <f>'VACCINATION ANALYSIS (PH ONLY)'!J592</f>
        <v>6.1829479354510844E-2</v>
      </c>
      <c r="E607" s="45">
        <f>'VACCINATION ANALYSIS (PH ONLY)'!K592</f>
        <v>0.53750154629364166</v>
      </c>
      <c r="F607" s="45">
        <f>'VACCINATION ANALYSIS (PH ONLY)'!L592</f>
        <v>5.0773885766746754E-3</v>
      </c>
      <c r="G607" s="45">
        <f>'VACCINATION ANALYSIS (PH ONLY)'!M592</f>
        <v>0</v>
      </c>
      <c r="J607" s="45">
        <f>'VACCINATION ANALYSIS (PH ONLY)'!W492</f>
        <v>29.450000000000294</v>
      </c>
      <c r="K607" s="45">
        <f>'VACCINATION ANALYSIS (PH ONLY)'!X492</f>
        <v>0.42128438992733225</v>
      </c>
      <c r="L607" s="45">
        <f>'VACCINATION ANALYSIS (PH ONLY)'!Y492</f>
        <v>1.1572481901903728E-2</v>
      </c>
      <c r="M607" s="45">
        <f>'VACCINATION ANALYSIS (PH ONLY)'!Z492</f>
        <v>0.13259166472576814</v>
      </c>
      <c r="N607" s="45">
        <f>'VACCINATION ANALYSIS (PH ONLY)'!AA492</f>
        <v>1.3044452033652415E-3</v>
      </c>
      <c r="O607" s="45">
        <f>'VACCINATION ANALYSIS (PH ONLY)'!AB492</f>
        <v>0.43324701824191048</v>
      </c>
    </row>
    <row r="608" spans="2:15" ht="13.5" customHeight="1" x14ac:dyDescent="0.25">
      <c r="B608" s="45">
        <f>'VACCINATION ANALYSIS (PH ONLY)'!H593</f>
        <v>29.500000000000284</v>
      </c>
      <c r="C608" s="45">
        <f>'VACCINATION ANALYSIS (PH ONLY)'!I593</f>
        <v>0.3945545710380241</v>
      </c>
      <c r="D608" s="45">
        <f>'VACCINATION ANALYSIS (PH ONLY)'!J593</f>
        <v>6.1336209954907371E-2</v>
      </c>
      <c r="E608" s="45">
        <f>'VACCINATION ANALYSIS (PH ONLY)'!K593</f>
        <v>0.53901770290890405</v>
      </c>
      <c r="F608" s="45">
        <f>'VACCINATION ANALYSIS (PH ONLY)'!L593</f>
        <v>5.0915160981673683E-3</v>
      </c>
      <c r="G608" s="45">
        <f>'VACCINATION ANALYSIS (PH ONLY)'!M593</f>
        <v>0</v>
      </c>
      <c r="J608" s="45">
        <f>'VACCINATION ANALYSIS (PH ONLY)'!W493</f>
        <v>29.500000000000295</v>
      </c>
      <c r="K608" s="45">
        <f>'VACCINATION ANALYSIS (PH ONLY)'!X493</f>
        <v>0.42019158626421133</v>
      </c>
      <c r="L608" s="45">
        <f>'VACCINATION ANALYSIS (PH ONLY)'!Y493</f>
        <v>1.1492723498582472E-2</v>
      </c>
      <c r="M608" s="45">
        <f>'VACCINATION ANALYSIS (PH ONLY)'!Z493</f>
        <v>0.13287559540857283</v>
      </c>
      <c r="N608" s="45">
        <f>'VACCINATION ANALYSIS (PH ONLY)'!AA493</f>
        <v>1.307090864626999E-3</v>
      </c>
      <c r="O608" s="45">
        <f>'VACCINATION ANALYSIS (PH ONLY)'!AB493</f>
        <v>0.43413300396428689</v>
      </c>
    </row>
    <row r="609" spans="2:15" ht="13.5" customHeight="1" x14ac:dyDescent="0.25">
      <c r="B609" s="45">
        <f>'VACCINATION ANALYSIS (PH ONLY)'!H594</f>
        <v>29.550000000000285</v>
      </c>
      <c r="C609" s="45">
        <f>'VACCINATION ANALYSIS (PH ONLY)'!I594</f>
        <v>0.39352853807007943</v>
      </c>
      <c r="D609" s="45">
        <f>'VACCINATION ANALYSIS (PH ONLY)'!J594</f>
        <v>6.0844200626447811E-2</v>
      </c>
      <c r="E609" s="45">
        <f>'VACCINATION ANALYSIS (PH ONLY)'!K594</f>
        <v>0.54052173069999276</v>
      </c>
      <c r="F609" s="45">
        <f>'VACCINATION ANALYSIS (PH ONLY)'!L594</f>
        <v>5.1055306034831858E-3</v>
      </c>
      <c r="G609" s="45">
        <f>'VACCINATION ANALYSIS (PH ONLY)'!M594</f>
        <v>0</v>
      </c>
      <c r="J609" s="45">
        <f>'VACCINATION ANALYSIS (PH ONLY)'!W494</f>
        <v>29.550000000000296</v>
      </c>
      <c r="K609" s="45">
        <f>'VACCINATION ANALYSIS (PH ONLY)'!X494</f>
        <v>0.41910074576292089</v>
      </c>
      <c r="L609" s="45">
        <f>'VACCINATION ANALYSIS (PH ONLY)'!Y494</f>
        <v>1.1412983655364643E-2</v>
      </c>
      <c r="M609" s="45">
        <f>'VACCINATION ANALYSIS (PH ONLY)'!Z494</f>
        <v>0.13315756266462084</v>
      </c>
      <c r="N609" s="45">
        <f>'VACCINATION ANALYSIS (PH ONLY)'!AA494</f>
        <v>1.309718230711712E-3</v>
      </c>
      <c r="O609" s="45">
        <f>'VACCINATION ANALYSIS (PH ONLY)'!AB494</f>
        <v>0.4350189896866633</v>
      </c>
    </row>
    <row r="610" spans="2:15" ht="13.5" customHeight="1" x14ac:dyDescent="0.25">
      <c r="B610" s="45">
        <f>'VACCINATION ANALYSIS (PH ONLY)'!H595</f>
        <v>29.600000000000286</v>
      </c>
      <c r="C610" s="45">
        <f>'VACCINATION ANALYSIS (PH ONLY)'!I595</f>
        <v>0.39251339368450011</v>
      </c>
      <c r="D610" s="45">
        <f>'VACCINATION ANALYSIS (PH ONLY)'!J595</f>
        <v>6.0353512481572086E-2</v>
      </c>
      <c r="E610" s="45">
        <f>'VACCINATION ANALYSIS (PH ONLY)'!K595</f>
        <v>0.54201366144519925</v>
      </c>
      <c r="F610" s="45">
        <f>'VACCINATION ANALYSIS (PH ONLY)'!L595</f>
        <v>5.1194323887317093E-3</v>
      </c>
      <c r="G610" s="45">
        <f>'VACCINATION ANALYSIS (PH ONLY)'!M595</f>
        <v>0</v>
      </c>
      <c r="J610" s="45">
        <f>'VACCINATION ANALYSIS (PH ONLY)'!W495</f>
        <v>29.600000000000296</v>
      </c>
      <c r="K610" s="45">
        <f>'VACCINATION ANALYSIS (PH ONLY)'!X495</f>
        <v>0.4180118596467739</v>
      </c>
      <c r="L610" s="45">
        <f>'VACCINATION ANALYSIS (PH ONLY)'!Y495</f>
        <v>1.1333270585510853E-2</v>
      </c>
      <c r="M610" s="45">
        <f>'VACCINATION ANALYSIS (PH ONLY)'!Z495</f>
        <v>0.13343756705213683</v>
      </c>
      <c r="N610" s="45">
        <f>'VACCINATION ANALYSIS (PH ONLY)'!AA495</f>
        <v>1.3123273068209084E-3</v>
      </c>
      <c r="O610" s="45">
        <f>'VACCINATION ANALYSIS (PH ONLY)'!AB495</f>
        <v>0.43590497540903972</v>
      </c>
    </row>
    <row r="611" spans="2:15" ht="13.5" customHeight="1" x14ac:dyDescent="0.25">
      <c r="B611" s="45">
        <f>'VACCINATION ANALYSIS (PH ONLY)'!H596</f>
        <v>29.650000000000286</v>
      </c>
      <c r="C611" s="45">
        <f>'VACCINATION ANALYSIS (PH ONLY)'!I596</f>
        <v>0.39150904478072057</v>
      </c>
      <c r="D611" s="45">
        <f>'VACCINATION ANALYSIS (PH ONLY)'!J596</f>
        <v>5.9864205047570569E-2</v>
      </c>
      <c r="E611" s="45">
        <f>'VACCINATION ANALYSIS (PH ONLY)'!K596</f>
        <v>0.54349352840785259</v>
      </c>
      <c r="F611" s="45">
        <f>'VACCINATION ANALYSIS (PH ONLY)'!L596</f>
        <v>5.1332217638600753E-3</v>
      </c>
      <c r="G611" s="45">
        <f>'VACCINATION ANALYSIS (PH ONLY)'!M596</f>
        <v>0</v>
      </c>
      <c r="J611" s="45">
        <f>'VACCINATION ANALYSIS (PH ONLY)'!W496</f>
        <v>29.650000000000297</v>
      </c>
      <c r="K611" s="45">
        <f>'VACCINATION ANALYSIS (PH ONLY)'!X496</f>
        <v>0.41692491902107448</v>
      </c>
      <c r="L611" s="45">
        <f>'VACCINATION ANALYSIS (PH ONLY)'!Y496</f>
        <v>1.1253592417252286E-2</v>
      </c>
      <c r="M611" s="45">
        <f>'VACCINATION ANALYSIS (PH ONLY)'!Z496</f>
        <v>0.13371560933050949</v>
      </c>
      <c r="N611" s="45">
        <f>'VACCINATION ANALYSIS (PH ONLY)'!AA496</f>
        <v>1.3149181000305583E-3</v>
      </c>
      <c r="O611" s="45">
        <f>'VACCINATION ANALYSIS (PH ONLY)'!AB496</f>
        <v>0.43679096113141613</v>
      </c>
    </row>
    <row r="612" spans="2:15" ht="13.5" customHeight="1" x14ac:dyDescent="0.25">
      <c r="B612" s="45">
        <f>'VACCINATION ANALYSIS (PH ONLY)'!H597</f>
        <v>29.700000000000287</v>
      </c>
      <c r="C612" s="45">
        <f>'VACCINATION ANALYSIS (PH ONLY)'!I597</f>
        <v>0.39051539836940191</v>
      </c>
      <c r="D612" s="45">
        <f>'VACCINATION ANALYSIS (PH ONLY)'!J597</f>
        <v>5.9376336280846279E-2</v>
      </c>
      <c r="E612" s="45">
        <f>'VACCINATION ANALYSIS (PH ONLY)'!K597</f>
        <v>0.54496136629746517</v>
      </c>
      <c r="F612" s="45">
        <f>'VACCINATION ANALYSIS (PH ONLY)'!L597</f>
        <v>5.1468990522909241E-3</v>
      </c>
      <c r="G612" s="45">
        <f>'VACCINATION ANALYSIS (PH ONLY)'!M597</f>
        <v>0</v>
      </c>
      <c r="J612" s="45">
        <f>'VACCINATION ANALYSIS (PH ONLY)'!W497</f>
        <v>29.700000000000298</v>
      </c>
      <c r="K612" s="45">
        <f>'VACCINATION ANALYSIS (PH ONLY)'!X497</f>
        <v>0.41583991487607119</v>
      </c>
      <c r="L612" s="45">
        <f>'VACCINATION ANALYSIS (PH ONLY)'!Y497</f>
        <v>1.1173957192960365E-2</v>
      </c>
      <c r="M612" s="45">
        <f>'VACCINATION ANALYSIS (PH ONLY)'!Z497</f>
        <v>0.13399169045818832</v>
      </c>
      <c r="N612" s="45">
        <f>'VACCINATION ANALYSIS (PH ONLY)'!AA497</f>
        <v>1.3174906192714769E-3</v>
      </c>
      <c r="O612" s="45">
        <f>'VACCINATION ANALYSIS (PH ONLY)'!AB497</f>
        <v>0.43767694685379255</v>
      </c>
    </row>
    <row r="613" spans="2:15" ht="13.5" customHeight="1" x14ac:dyDescent="0.25">
      <c r="B613" s="45">
        <f>'VACCINATION ANALYSIS (PH ONLY)'!H598</f>
        <v>29.750000000000288</v>
      </c>
      <c r="C613" s="45">
        <f>'VACCINATION ANALYSIS (PH ONLY)'!I598</f>
        <v>0.38953236159653698</v>
      </c>
      <c r="D613" s="45">
        <f>'VACCINATION ANALYSIS (PH ONLY)'!J598</f>
        <v>5.8889962581664373E-2</v>
      </c>
      <c r="E613" s="45">
        <f>'VACCINATION ANALYSIS (PH ONLY)'!K598</f>
        <v>0.54641721123123921</v>
      </c>
      <c r="F613" s="45">
        <f>'VACCINATION ANALYSIS (PH ONLY)'!L598</f>
        <v>5.1604645905637334E-3</v>
      </c>
      <c r="G613" s="45">
        <f>'VACCINATION ANALYSIS (PH ONLY)'!M598</f>
        <v>0</v>
      </c>
      <c r="J613" s="45">
        <f>'VACCINATION ANALYSIS (PH ONLY)'!W498</f>
        <v>29.750000000000298</v>
      </c>
      <c r="K613" s="45">
        <f>'VACCINATION ANALYSIS (PH ONLY)'!X498</f>
        <v>0.41475683808989522</v>
      </c>
      <c r="L613" s="45">
        <f>'VACCINATION ANALYSIS (PH ONLY)'!Y498</f>
        <v>1.1094372868351961E-2</v>
      </c>
      <c r="M613" s="45">
        <f>'VACCINATION ANALYSIS (PH ONLY)'!Z498</f>
        <v>0.13426581159055914</v>
      </c>
      <c r="N613" s="45">
        <f>'VACCINATION ANALYSIS (PH ONLY)'!AA498</f>
        <v>1.3200448753095302E-3</v>
      </c>
      <c r="O613" s="45">
        <f>'VACCINATION ANALYSIS (PH ONLY)'!AB498</f>
        <v>0.43856293257616896</v>
      </c>
    </row>
    <row r="614" spans="2:15" ht="13.5" customHeight="1" x14ac:dyDescent="0.25">
      <c r="B614" s="45">
        <f>'VACCINATION ANALYSIS (PH ONLY)'!H599</f>
        <v>29.800000000000288</v>
      </c>
      <c r="C614" s="45">
        <f>'VACCINATION ANALYSIS (PH ONLY)'!I599</f>
        <v>0.38855984176672159</v>
      </c>
      <c r="D614" s="45">
        <f>'VACCINATION ANALYSIS (PH ONLY)'!J599</f>
        <v>5.8405138809360886E-2</v>
      </c>
      <c r="E614" s="45">
        <f>'VACCINATION ANALYSIS (PH ONLY)'!K599</f>
        <v>0.54786110069594207</v>
      </c>
      <c r="F614" s="45">
        <f>'VACCINATION ANALYSIS (PH ONLY)'!L599</f>
        <v>5.1739187279795677E-3</v>
      </c>
      <c r="G614" s="45">
        <f>'VACCINATION ANALYSIS (PH ONLY)'!M599</f>
        <v>0</v>
      </c>
      <c r="J614" s="45">
        <f>'VACCINATION ANALYSIS (PH ONLY)'!W499</f>
        <v>29.800000000000299</v>
      </c>
      <c r="K614" s="45">
        <f>'VACCINATION ANALYSIS (PH ONLY)'!X499</f>
        <v>0.41367567943148309</v>
      </c>
      <c r="L614" s="45">
        <f>'VACCINATION ANALYSIS (PH ONLY)'!Y499</f>
        <v>1.101484731172998E-2</v>
      </c>
      <c r="M614" s="45">
        <f>'VACCINATION ANALYSIS (PH ONLY)'!Z499</f>
        <v>0.13453797407780171</v>
      </c>
      <c r="N614" s="45">
        <f>'VACCINATION ANALYSIS (PH ONLY)'!AA499</f>
        <v>1.3225808807256704E-3</v>
      </c>
      <c r="O614" s="45">
        <f>'VACCINATION ANALYSIS (PH ONLY)'!AB499</f>
        <v>0.43944891829854538</v>
      </c>
    </row>
    <row r="615" spans="2:15" ht="13.5" customHeight="1" x14ac:dyDescent="0.25">
      <c r="B615" s="45">
        <f>'VACCINATION ANALYSIS (PH ONLY)'!H600</f>
        <v>29.850000000000289</v>
      </c>
      <c r="C615" s="45">
        <f>'VACCINATION ANALYSIS (PH ONLY)'!I600</f>
        <v>0.3875977463656109</v>
      </c>
      <c r="D615" s="45">
        <f>'VACCINATION ANALYSIS (PH ONLY)'!J600</f>
        <v>5.7921918297983224E-2</v>
      </c>
      <c r="E615" s="45">
        <f>'VACCINATION ANALYSIS (PH ONLY)'!K600</f>
        <v>0.54929307351015988</v>
      </c>
      <c r="F615" s="45">
        <f>'VACCINATION ANALYSIS (PH ONLY)'!L600</f>
        <v>5.1872618262493427E-3</v>
      </c>
      <c r="G615" s="45">
        <f>'VACCINATION ANALYSIS (PH ONLY)'!M600</f>
        <v>0</v>
      </c>
      <c r="J615" s="45">
        <f>'VACCINATION ANALYSIS (PH ONLY)'!W500</f>
        <v>29.8500000000003</v>
      </c>
      <c r="K615" s="45">
        <f>'VACCINATION ANALYSIS (PH ONLY)'!X500</f>
        <v>0.41259642956348203</v>
      </c>
      <c r="L615" s="45">
        <f>'VACCINATION ANALYSIS (PH ONLY)'!Y500</f>
        <v>1.0935388303258881E-2</v>
      </c>
      <c r="M615" s="45">
        <f>'VACCINATION ANALYSIS (PH ONLY)'!Z500</f>
        <v>0.13480817946272827</v>
      </c>
      <c r="N615" s="45">
        <f>'VACCINATION ANALYSIS (PH ONLY)'!AA500</f>
        <v>1.3250986498957978E-3</v>
      </c>
      <c r="O615" s="45">
        <f>'VACCINATION ANALYSIS (PH ONLY)'!AB500</f>
        <v>0.44033490402092179</v>
      </c>
    </row>
    <row r="616" spans="2:15" ht="13.5" customHeight="1" x14ac:dyDescent="0.25">
      <c r="B616" s="45">
        <f>'VACCINATION ANALYSIS (PH ONLY)'!H601</f>
        <v>29.90000000000029</v>
      </c>
      <c r="C616" s="45">
        <f>'VACCINATION ANALYSIS (PH ONLY)'!I601</f>
        <v>0.3866459830815781</v>
      </c>
      <c r="D616" s="45">
        <f>'VACCINATION ANALYSIS (PH ONLY)'!J601</f>
        <v>5.7440352872336391E-2</v>
      </c>
      <c r="E616" s="45">
        <f>'VACCINATION ANALYSIS (PH ONLY)'!K601</f>
        <v>0.55071316978694296</v>
      </c>
      <c r="F616" s="45">
        <f>'VACCINATION ANALYSIS (PH ONLY)'!L601</f>
        <v>5.2004942591457786E-3</v>
      </c>
      <c r="G616" s="45">
        <f>'VACCINATION ANALYSIS (PH ONLY)'!M601</f>
        <v>0</v>
      </c>
      <c r="J616" s="45">
        <f>'VACCINATION ANALYSIS (PH ONLY)'!W501</f>
        <v>29.900000000000301</v>
      </c>
      <c r="K616" s="45">
        <f>'VACCINATION ANALYSIS (PH ONLY)'!X501</f>
        <v>0.41151907904513807</v>
      </c>
      <c r="L616" s="45">
        <f>'VACCINATION ANALYSIS (PH ONLY)'!Y501</f>
        <v>1.0856003534275011E-2</v>
      </c>
      <c r="M616" s="45">
        <f>'VACCINATION ANALYSIS (PH ONLY)'!Z501</f>
        <v>0.13507642947860588</v>
      </c>
      <c r="N616" s="45">
        <f>'VACCINATION ANALYSIS (PH ONLY)'!AA501</f>
        <v>1.3275981989704631E-3</v>
      </c>
      <c r="O616" s="45">
        <f>'VACCINATION ANALYSIS (PH ONLY)'!AB501</f>
        <v>0.44122088974329821</v>
      </c>
    </row>
    <row r="617" spans="2:15" ht="13.5" customHeight="1" x14ac:dyDescent="0.25">
      <c r="B617" s="45">
        <f>'VACCINATION ANALYSIS (PH ONLY)'!H602</f>
        <v>29.950000000000291</v>
      </c>
      <c r="C617" s="45">
        <f>'VACCINATION ANALYSIS (PH ONLY)'!I602</f>
        <v>0.38570445982658952</v>
      </c>
      <c r="D617" s="45">
        <f>'VACCINATION ANALYSIS (PH ONLY)'!J602</f>
        <v>5.6960492864407637E-2</v>
      </c>
      <c r="E617" s="45">
        <f>'VACCINATION ANALYSIS (PH ONLY)'!K602</f>
        <v>0.55212143089684684</v>
      </c>
      <c r="F617" s="45">
        <f>'VACCINATION ANALYSIS (PH ONLY)'!L602</f>
        <v>5.2136164121590143E-3</v>
      </c>
      <c r="G617" s="45">
        <f>'VACCINATION ANALYSIS (PH ONLY)'!M602</f>
        <v>0</v>
      </c>
      <c r="J617" s="45">
        <f>'VACCINATION ANALYSIS (PH ONLY)'!W502</f>
        <v>29.950000000000301</v>
      </c>
      <c r="K617" s="45">
        <f>'VACCINATION ANALYSIS (PH ONLY)'!X502</f>
        <v>0.41044361833516785</v>
      </c>
      <c r="L617" s="45">
        <f>'VACCINATION ANALYSIS (PH ONLY)'!Y502</f>
        <v>1.0776700606631268E-2</v>
      </c>
      <c r="M617" s="45">
        <f>'VACCINATION ANALYSIS (PH ONLY)'!Z502</f>
        <v>0.13534272604696038</v>
      </c>
      <c r="N617" s="45">
        <f>'VACCINATION ANALYSIS (PH ONLY)'!AA502</f>
        <v>1.3300795458544104E-3</v>
      </c>
      <c r="O617" s="45">
        <f>'VACCINATION ANALYSIS (PH ONLY)'!AB502</f>
        <v>0.44210687546567462</v>
      </c>
    </row>
    <row r="618" spans="2:15" ht="13.5" customHeight="1" x14ac:dyDescent="0.25">
      <c r="B618" s="45">
        <f>'VACCINATION ANALYSIS (PH ONLY)'!H603</f>
        <v>30.000000000000291</v>
      </c>
      <c r="C618" s="45">
        <f>'VACCINATION ANALYSIS (PH ONLY)'!I603</f>
        <v>0.38477308475631211</v>
      </c>
      <c r="D618" s="45">
        <f>'VACCINATION ANALYSIS (PH ONLY)'!J603</f>
        <v>5.6482387130145334E-2</v>
      </c>
      <c r="E618" s="45">
        <f>'VACCINATION ANALYSIS (PH ONLY)'!K603</f>
        <v>0.55351789943138963</v>
      </c>
      <c r="F618" s="45">
        <f>'VACCINATION ANALYSIS (PH ONLY)'!L603</f>
        <v>5.2266286821560691E-3</v>
      </c>
      <c r="G618" s="45">
        <f>'VACCINATION ANALYSIS (PH ONLY)'!M603</f>
        <v>0</v>
      </c>
      <c r="J618" s="45">
        <f>'VACCINATION ANALYSIS (PH ONLY)'!W503</f>
        <v>30.000000000000302</v>
      </c>
      <c r="K618" s="45">
        <f>'VACCINATION ANALYSIS (PH ONLY)'!X503</f>
        <v>0.40937003779461006</v>
      </c>
      <c r="L618" s="45">
        <f>'VACCINATION ANALYSIS (PH ONLY)'!Y503</f>
        <v>1.0697487032076E-2</v>
      </c>
      <c r="M618" s="45">
        <f>'VACCINATION ANALYSIS (PH ONLY)'!Z503</f>
        <v>0.1356070712753662</v>
      </c>
      <c r="N618" s="45">
        <f>'VACCINATION ANALYSIS (PH ONLY)'!AA503</f>
        <v>1.3325427101859824E-3</v>
      </c>
      <c r="O618" s="45">
        <f>'VACCINATION ANALYSIS (PH ONLY)'!AB503</f>
        <v>0.44299286118805103</v>
      </c>
    </row>
    <row r="619" spans="2:15" ht="13.5" customHeight="1" x14ac:dyDescent="0.25">
      <c r="B619" s="45">
        <f>'VACCINATION ANALYSIS (PH ONLY)'!H604</f>
        <v>30.050000000000292</v>
      </c>
      <c r="C619" s="45">
        <f>'VACCINATION ANALYSIS (PH ONLY)'!I604</f>
        <v>0.38385176628947448</v>
      </c>
      <c r="D619" s="45">
        <f>'VACCINATION ANALYSIS (PH ONLY)'!J604</f>
        <v>5.6006083066566771E-2</v>
      </c>
      <c r="E619" s="45">
        <f>'VACCINATION ANALYSIS (PH ONLY)'!K604</f>
        <v>0.55490261916691819</v>
      </c>
      <c r="F619" s="45">
        <f>'VACCINATION ANALYSIS (PH ONLY)'!L604</f>
        <v>5.239531477044211E-3</v>
      </c>
      <c r="G619" s="45">
        <f>'VACCINATION ANALYSIS (PH ONLY)'!M604</f>
        <v>0</v>
      </c>
      <c r="J619" s="45">
        <f>'VACCINATION ANALYSIS (PH ONLY)'!W504</f>
        <v>30.050000000000303</v>
      </c>
      <c r="K619" s="45">
        <f>'VACCINATION ANALYSIS (PH ONLY)'!X504</f>
        <v>0.40829832768966051</v>
      </c>
      <c r="L619" s="45">
        <f>'VACCINATION ANALYSIS (PH ONLY)'!Y504</f>
        <v>1.0618370231665638E-2</v>
      </c>
      <c r="M619" s="45">
        <f>'VACCINATION ANALYSIS (PH ONLY)'!Z504</f>
        <v>0.13586946745522019</v>
      </c>
      <c r="N619" s="45">
        <f>'VACCINATION ANALYSIS (PH ONLY)'!AA504</f>
        <v>1.3349877133163781E-3</v>
      </c>
      <c r="O619" s="45">
        <f>'VACCINATION ANALYSIS (PH ONLY)'!AB504</f>
        <v>0.44387884691042745</v>
      </c>
    </row>
    <row r="620" spans="2:15" ht="13.5" customHeight="1" x14ac:dyDescent="0.25">
      <c r="B620" s="45">
        <f>'VACCINATION ANALYSIS (PH ONLY)'!H605</f>
        <v>30.100000000000293</v>
      </c>
      <c r="C620" s="45">
        <f>'VACCINATION ANALYSIS (PH ONLY)'!I605</f>
        <v>0.3829404131264898</v>
      </c>
      <c r="D620" s="45">
        <f>'VACCINATION ANALYSIS (PH ONLY)'!J605</f>
        <v>5.5531626629170654E-2</v>
      </c>
      <c r="E620" s="45">
        <f>'VACCINATION ANALYSIS (PH ONLY)'!K605</f>
        <v>0.5562756350289052</v>
      </c>
      <c r="F620" s="45">
        <f>'VACCINATION ANALYSIS (PH ONLY)'!L605</f>
        <v>5.2523252154382232E-3</v>
      </c>
      <c r="G620" s="45">
        <f>'VACCINATION ANALYSIS (PH ONLY)'!M605</f>
        <v>0</v>
      </c>
      <c r="J620" s="45">
        <f>'VACCINATION ANALYSIS (PH ONLY)'!W505</f>
        <v>30.100000000000303</v>
      </c>
      <c r="K620" s="45">
        <f>'VACCINATION ANALYSIS (PH ONLY)'!X505</f>
        <v>0.40722847819448549</v>
      </c>
      <c r="L620" s="45">
        <f>'VACCINATION ANALYSIS (PH ONLY)'!Y505</f>
        <v>1.0539357535210785E-2</v>
      </c>
      <c r="M620" s="45">
        <f>'VACCINATION ANALYSIS (PH ONLY)'!Z505</f>
        <v>0.13612991705950245</v>
      </c>
      <c r="N620" s="45">
        <f>'VACCINATION ANALYSIS (PH ONLY)'!AA505</f>
        <v>1.3374145782887822E-3</v>
      </c>
      <c r="O620" s="45">
        <f>'VACCINATION ANALYSIS (PH ONLY)'!AB505</f>
        <v>0.44476483263280386</v>
      </c>
    </row>
    <row r="621" spans="2:15" ht="13.5" customHeight="1" x14ac:dyDescent="0.25">
      <c r="B621" s="45">
        <f>'VACCINATION ANALYSIS (PH ONLY)'!H606</f>
        <v>30.150000000000293</v>
      </c>
      <c r="C621" s="45">
        <f>'VACCINATION ANALYSIS (PH ONLY)'!I606</f>
        <v>0.38203893426736485</v>
      </c>
      <c r="D621" s="45">
        <f>'VACCINATION ANALYSIS (PH ONLY)'!J606</f>
        <v>5.5059062349631434E-2</v>
      </c>
      <c r="E621" s="45">
        <f>'VACCINATION ANALYSIS (PH ONLY)'!K606</f>
        <v>0.55763699305667558</v>
      </c>
      <c r="F621" s="45">
        <f>'VACCINATION ANALYSIS (PH ONLY)'!L606</f>
        <v>5.2650103263317625E-3</v>
      </c>
      <c r="G621" s="45">
        <f>'VACCINATION ANALYSIS (PH ONLY)'!M606</f>
        <v>0</v>
      </c>
      <c r="J621" s="45">
        <f>'VACCINATION ANALYSIS (PH ONLY)'!W506</f>
        <v>30.150000000000304</v>
      </c>
      <c r="K621" s="45">
        <f>'VACCINATION ANALYSIS (PH ONLY)'!X506</f>
        <v>0.40616047939401589</v>
      </c>
      <c r="L621" s="45">
        <f>'VACCINATION ANALYSIS (PH ONLY)'!Y506</f>
        <v>1.0460456180755553E-2</v>
      </c>
      <c r="M621" s="45">
        <f>'VACCINATION ANALYSIS (PH ONLY)'!Z506</f>
        <v>0.13638842274052301</v>
      </c>
      <c r="N621" s="45">
        <f>'VACCINATION ANALYSIS (PH ONLY)'!AA506</f>
        <v>1.3398233298173743E-3</v>
      </c>
      <c r="O621" s="45">
        <f>'VACCINATION ANALYSIS (PH ONLY)'!AB506</f>
        <v>0.44565081835518028</v>
      </c>
    </row>
    <row r="622" spans="2:15" ht="13.5" customHeight="1" x14ac:dyDescent="0.25">
      <c r="B622" s="45">
        <f>'VACCINATION ANALYSIS (PH ONLY)'!H607</f>
        <v>30.200000000000294</v>
      </c>
      <c r="C622" s="45">
        <f>'VACCINATION ANALYSIS (PH ONLY)'!I607</f>
        <v>0.38114723902890429</v>
      </c>
      <c r="D622" s="45">
        <f>'VACCINATION ANALYSIS (PH ONLY)'!J607</f>
        <v>5.4588433353752103E-2</v>
      </c>
      <c r="E622" s="45">
        <f>'VACCINATION ANALYSIS (PH ONLY)'!K607</f>
        <v>0.55898674036857476</v>
      </c>
      <c r="F622" s="45">
        <f>'VACCINATION ANALYSIS (PH ONLY)'!L607</f>
        <v>5.2775872487727561E-3</v>
      </c>
      <c r="G622" s="45">
        <f>'VACCINATION ANALYSIS (PH ONLY)'!M607</f>
        <v>0</v>
      </c>
      <c r="J622" s="45">
        <f>'VACCINATION ANALYSIS (PH ONLY)'!W507</f>
        <v>30.200000000000305</v>
      </c>
      <c r="K622" s="45">
        <f>'VACCINATION ANALYSIS (PH ONLY)'!X507</f>
        <v>0.40509432128672379</v>
      </c>
      <c r="L622" s="45">
        <f>'VACCINATION ANALYSIS (PH ONLY)'!Y507</f>
        <v>1.0381673314089601E-2</v>
      </c>
      <c r="M622" s="45">
        <f>'VACCINATION ANALYSIS (PH ONLY)'!Z507</f>
        <v>0.13664498732765692</v>
      </c>
      <c r="N622" s="45">
        <f>'VACCINATION ANALYSIS (PH ONLY)'!AA507</f>
        <v>1.3422139942662237E-3</v>
      </c>
      <c r="O622" s="45">
        <f>'VACCINATION ANALYSIS (PH ONLY)'!AB507</f>
        <v>0.44653680407755669</v>
      </c>
    </row>
    <row r="623" spans="2:15" ht="13.5" customHeight="1" x14ac:dyDescent="0.25">
      <c r="B623" s="45">
        <f>'VACCINATION ANALYSIS (PH ONLY)'!H608</f>
        <v>30.250000000000295</v>
      </c>
      <c r="C623" s="45">
        <f>'VACCINATION ANALYSIS (PH ONLY)'!I608</f>
        <v>0.38026523706123005</v>
      </c>
      <c r="D623" s="45">
        <f>'VACCINATION ANALYSIS (PH ONLY)'!J608</f>
        <v>5.4119781379653786E-2</v>
      </c>
      <c r="E623" s="45">
        <f>'VACCINATION ANALYSIS (PH ONLY)'!K608</f>
        <v>0.56032492512757726</v>
      </c>
      <c r="F623" s="45">
        <f>'VACCINATION ANALYSIS (PH ONLY)'!L608</f>
        <v>5.2900564315429858E-3</v>
      </c>
      <c r="G623" s="45">
        <f>'VACCINATION ANALYSIS (PH ONLY)'!M608</f>
        <v>0</v>
      </c>
      <c r="J623" s="45">
        <f>'VACCINATION ANALYSIS (PH ONLY)'!W508</f>
        <v>30.250000000000306</v>
      </c>
      <c r="K623" s="45">
        <f>'VACCINATION ANALYSIS (PH ONLY)'!X508</f>
        <v>0.40402999378737364</v>
      </c>
      <c r="L623" s="45">
        <f>'VACCINATION ANALYSIS (PH ONLY)'!Y508</f>
        <v>1.0303015988292603E-2</v>
      </c>
      <c r="M623" s="45">
        <f>'VACCINATION ANALYSIS (PH ONLY)'!Z508</f>
        <v>0.13689961382506641</v>
      </c>
      <c r="N623" s="45">
        <f>'VACCINATION ANALYSIS (PH ONLY)'!AA508</f>
        <v>1.3445865996280669E-3</v>
      </c>
      <c r="O623" s="45">
        <f>'VACCINATION ANALYSIS (PH ONLY)'!AB508</f>
        <v>0.44742278979993311</v>
      </c>
    </row>
    <row r="624" spans="2:15" ht="13.5" customHeight="1" x14ac:dyDescent="0.25">
      <c r="B624" s="45">
        <f>'VACCINATION ANALYSIS (PH ONLY)'!H609</f>
        <v>30.300000000000296</v>
      </c>
      <c r="C624" s="45">
        <f>'VACCINATION ANALYSIS (PH ONLY)'!I609</f>
        <v>0.37939283836363197</v>
      </c>
      <c r="D624" s="45">
        <f>'VACCINATION ANALYSIS (PH ONLY)'!J609</f>
        <v>5.3653146796180724E-2</v>
      </c>
      <c r="E624" s="45">
        <f>'VACCINATION ANALYSIS (PH ONLY)'!K609</f>
        <v>0.56165159650734942</v>
      </c>
      <c r="F624" s="45">
        <f>'VACCINATION ANALYSIS (PH ONLY)'!L609</f>
        <v>5.302418332841838E-3</v>
      </c>
      <c r="G624" s="45">
        <f>'VACCINATION ANALYSIS (PH ONLY)'!M609</f>
        <v>0</v>
      </c>
      <c r="J624" s="45">
        <f>'VACCINATION ANALYSIS (PH ONLY)'!W509</f>
        <v>30.300000000000306</v>
      </c>
      <c r="K624" s="45">
        <f>'VACCINATION ANALYSIS (PH ONLY)'!X509</f>
        <v>0.4029674867297568</v>
      </c>
      <c r="L624" s="45">
        <f>'VACCINATION ANALYSIS (PH ONLY)'!Y509</f>
        <v>1.0224491163310916E-2</v>
      </c>
      <c r="M624" s="45">
        <f>'VACCINATION ANALYSIS (PH ONLY)'!Z509</f>
        <v>0.1371523054094147</v>
      </c>
      <c r="N624" s="45">
        <f>'VACCINATION ANALYSIS (PH ONLY)'!AA509</f>
        <v>1.3469411755029919E-3</v>
      </c>
      <c r="O624" s="45">
        <f>'VACCINATION ANALYSIS (PH ONLY)'!AB509</f>
        <v>0.44830877552230952</v>
      </c>
    </row>
    <row r="625" spans="2:15" ht="13.5" customHeight="1" x14ac:dyDescent="0.25">
      <c r="B625" s="45">
        <f>'VACCINATION ANALYSIS (PH ONLY)'!H610</f>
        <v>30.350000000000296</v>
      </c>
      <c r="C625" s="45">
        <f>'VACCINATION ANALYSIS (PH ONLY)'!I610</f>
        <v>0.37852995329976324</v>
      </c>
      <c r="D625" s="45">
        <f>'VACCINATION ANALYSIS (PH ONLY)'!J610</f>
        <v>5.3188568621499531E-2</v>
      </c>
      <c r="E625" s="45">
        <f>'VACCINATION ANALYSIS (PH ONLY)'!K610</f>
        <v>0.5629668046587667</v>
      </c>
      <c r="F625" s="45">
        <f>'VACCINATION ANALYSIS (PH ONLY)'!L610</f>
        <v>5.314673419974306E-3</v>
      </c>
      <c r="G625" s="45">
        <f>'VACCINATION ANALYSIS (PH ONLY)'!M610</f>
        <v>0</v>
      </c>
      <c r="J625" s="45">
        <f>'VACCINATION ANALYSIS (PH ONLY)'!W510</f>
        <v>30.350000000000307</v>
      </c>
      <c r="K625" s="45">
        <f>'VACCINATION ANALYSIS (PH ONLY)'!X510</f>
        <v>0.4019067898694007</v>
      </c>
      <c r="L625" s="45">
        <f>'VACCINATION ANALYSIS (PH ONLY)'!Y510</f>
        <v>1.0146105705565846E-2</v>
      </c>
      <c r="M625" s="45">
        <f>'VACCINATION ANALYSIS (PH ONLY)'!Z510</f>
        <v>0.13740306542756631</v>
      </c>
      <c r="N625" s="45">
        <f>'VACCINATION ANALYSIS (PH ONLY)'!AA510</f>
        <v>1.3492777530770255E-3</v>
      </c>
      <c r="O625" s="45">
        <f>'VACCINATION ANALYSIS (PH ONLY)'!AB510</f>
        <v>0.44919476124468594</v>
      </c>
    </row>
    <row r="626" spans="2:15" ht="13.5" customHeight="1" x14ac:dyDescent="0.25">
      <c r="B626" s="45">
        <f>'VACCINATION ANALYSIS (PH ONLY)'!H611</f>
        <v>30.400000000000297</v>
      </c>
      <c r="C626" s="45">
        <f>'VACCINATION ANALYSIS (PH ONLY)'!I611</f>
        <v>0.37767649261219638</v>
      </c>
      <c r="D626" s="45">
        <f>'VACCINATION ANALYSIS (PH ONLY)'!J611</f>
        <v>5.2726084541872838E-2</v>
      </c>
      <c r="E626" s="45">
        <f>'VACCINATION ANALYSIS (PH ONLY)'!K611</f>
        <v>0.56427060067689128</v>
      </c>
      <c r="F626" s="45">
        <f>'VACCINATION ANALYSIS (PH ONLY)'!L611</f>
        <v>5.3268221690433134E-3</v>
      </c>
      <c r="G626" s="45">
        <f>'VACCINATION ANALYSIS (PH ONLY)'!M611</f>
        <v>0</v>
      </c>
      <c r="J626" s="45">
        <f>'VACCINATION ANALYSIS (PH ONLY)'!W511</f>
        <v>30.400000000000308</v>
      </c>
      <c r="K626" s="45">
        <f>'VACCINATION ANALYSIS (PH ONLY)'!X511</f>
        <v>0.40084789288625911</v>
      </c>
      <c r="L626" s="45">
        <f>'VACCINATION ANALYSIS (PH ONLY)'!Y511</f>
        <v>1.0067866387593364E-2</v>
      </c>
      <c r="M626" s="45">
        <f>'VACCINATION ANALYSIS (PH ONLY)'!Z511</f>
        <v>0.1376518973942811</v>
      </c>
      <c r="N626" s="45">
        <f>'VACCINATION ANALYSIS (PH ONLY)'!AA511</f>
        <v>1.3515963651006414E-3</v>
      </c>
      <c r="O626" s="45">
        <f>'VACCINATION ANALYSIS (PH ONLY)'!AB511</f>
        <v>0.45008074696706235</v>
      </c>
    </row>
    <row r="627" spans="2:15" ht="13.5" customHeight="1" x14ac:dyDescent="0.25">
      <c r="B627" s="45">
        <f>'VACCINATION ANALYSIS (PH ONLY)'!H612</f>
        <v>30.450000000000298</v>
      </c>
      <c r="C627" s="45">
        <f>'VACCINATION ANALYSIS (PH ONLY)'!I612</f>
        <v>0.37683236743635706</v>
      </c>
      <c r="D627" s="45">
        <f>'VACCINATION ANALYSIS (PH ONLY)'!J612</f>
        <v>5.2265730930587811E-2</v>
      </c>
      <c r="E627" s="45">
        <f>'VACCINATION ANALYSIS (PH ONLY)'!K612</f>
        <v>0.56556303656841234</v>
      </c>
      <c r="F627" s="45">
        <f>'VACCINATION ANALYSIS (PH ONLY)'!L612</f>
        <v>5.3388650646463047E-3</v>
      </c>
      <c r="G627" s="45">
        <f>'VACCINATION ANALYSIS (PH ONLY)'!M612</f>
        <v>0</v>
      </c>
      <c r="J627" s="45">
        <f>'VACCINATION ANALYSIS (PH ONLY)'!W512</f>
        <v>30.450000000000308</v>
      </c>
      <c r="K627" s="45">
        <f>'VACCINATION ANALYSIS (PH ONLY)'!X512</f>
        <v>0.39979078538737844</v>
      </c>
      <c r="L627" s="45">
        <f>'VACCINATION ANALYSIS (PH ONLY)'!Y512</f>
        <v>9.9897798877146768E-3</v>
      </c>
      <c r="M627" s="45">
        <f>'VACCINATION ANALYSIS (PH ONLY)'!Z512</f>
        <v>0.13789880498989854</v>
      </c>
      <c r="N627" s="45">
        <f>'VACCINATION ANALYSIS (PH ONLY)'!AA512</f>
        <v>1.35389704586718E-3</v>
      </c>
      <c r="O627" s="45">
        <f>'VACCINATION ANALYSIS (PH ONLY)'!AB512</f>
        <v>0.45096673268943877</v>
      </c>
    </row>
    <row r="628" spans="2:15" ht="13.5" customHeight="1" x14ac:dyDescent="0.25">
      <c r="B628" s="45">
        <f>'VACCINATION ANALYSIS (PH ONLY)'!H613</f>
        <v>30.500000000000298</v>
      </c>
      <c r="C628" s="45">
        <f>'VACCINATION ANALYSIS (PH ONLY)'!I613</f>
        <v>0.37599748931384952</v>
      </c>
      <c r="D628" s="45">
        <f>'VACCINATION ANALYSIS (PH ONLY)'!J613</f>
        <v>5.1807542867020676E-2</v>
      </c>
      <c r="E628" s="45">
        <f>'VACCINATION ANALYSIS (PH ONLY)'!K613</f>
        <v>0.56684416521955749</v>
      </c>
      <c r="F628" s="45">
        <f>'VACCINATION ANALYSIS (PH ONLY)'!L613</f>
        <v>5.3508025995762376E-3</v>
      </c>
      <c r="G628" s="45">
        <f>'VACCINATION ANALYSIS (PH ONLY)'!M613</f>
        <v>0</v>
      </c>
      <c r="J628" s="45">
        <f>'VACCINATION ANALYSIS (PH ONLY)'!W513</f>
        <v>30.500000000000309</v>
      </c>
      <c r="K628" s="45">
        <f>'VACCINATION ANALYSIS (PH ONLY)'!X513</f>
        <v>0.39873545690954021</v>
      </c>
      <c r="L628" s="45">
        <f>'VACCINATION ANALYSIS (PH ONLY)'!Y513</f>
        <v>9.9118527897375051E-3</v>
      </c>
      <c r="M628" s="45">
        <f>'VACCINATION ANALYSIS (PH ONLY)'!Z513</f>
        <v>0.1381437920580145</v>
      </c>
      <c r="N628" s="45">
        <f>'VACCINATION ANALYSIS (PH ONLY)'!AA513</f>
        <v>1.3561798311912023E-3</v>
      </c>
      <c r="O628" s="45">
        <f>'VACCINATION ANALYSIS (PH ONLY)'!AB513</f>
        <v>0.45185271841181518</v>
      </c>
    </row>
    <row r="629" spans="2:15" ht="13.5" customHeight="1" x14ac:dyDescent="0.25">
      <c r="B629" s="45">
        <f>'VACCINATION ANALYSIS (PH ONLY)'!H614</f>
        <v>30.550000000000299</v>
      </c>
      <c r="C629" s="45">
        <f>'VACCINATION ANALYSIS (PH ONLY)'!I614</f>
        <v>0.37517177020518971</v>
      </c>
      <c r="D629" s="45">
        <f>'VACCINATION ANALYSIS (PH ONLY)'!J614</f>
        <v>5.1351554155818796E-2</v>
      </c>
      <c r="E629" s="45">
        <f>'VACCINATION ANALYSIS (PH ONLY)'!K614</f>
        <v>0.56811404036446811</v>
      </c>
      <c r="F629" s="45">
        <f>'VACCINATION ANALYSIS (PH ONLY)'!L614</f>
        <v>5.3626352745269499E-3</v>
      </c>
      <c r="G629" s="45">
        <f>'VACCINATION ANALYSIS (PH ONLY)'!M614</f>
        <v>0</v>
      </c>
      <c r="J629" s="45">
        <f>'VACCINATION ANALYSIS (PH ONLY)'!W514</f>
        <v>30.55000000000031</v>
      </c>
      <c r="K629" s="45">
        <f>'VACCINATION ANALYSIS (PH ONLY)'!X514</f>
        <v>0.39768189692188299</v>
      </c>
      <c r="L629" s="45">
        <f>'VACCINATION ANALYSIS (PH ONLY)'!Y514</f>
        <v>9.8340915826874414E-3</v>
      </c>
      <c r="M629" s="45">
        <f>'VACCINATION ANALYSIS (PH ONLY)'!Z514</f>
        <v>0.1383868626031505</v>
      </c>
      <c r="N629" s="45">
        <f>'VACCINATION ANALYSIS (PH ONLY)'!AA514</f>
        <v>1.3584447583867715E-3</v>
      </c>
      <c r="O629" s="45">
        <f>'VACCINATION ANALYSIS (PH ONLY)'!AB514</f>
        <v>0.45273870413419159</v>
      </c>
    </row>
    <row r="630" spans="2:15" ht="13.5" customHeight="1" x14ac:dyDescent="0.25">
      <c r="B630" s="45">
        <f>'VACCINATION ANALYSIS (PH ONLY)'!H615</f>
        <v>30.6000000000003</v>
      </c>
      <c r="C630" s="45">
        <f>'VACCINATION ANALYSIS (PH ONLY)'!I615</f>
        <v>0.37435512250195724</v>
      </c>
      <c r="D630" s="45">
        <f>'VACCINATION ANALYSIS (PH ONLY)'!J615</f>
        <v>5.0897797346183181E-2</v>
      </c>
      <c r="E630" s="45">
        <f>'VACCINATION ANALYSIS (PH ONLY)'!K615</f>
        <v>0.56937271655406052</v>
      </c>
      <c r="F630" s="45">
        <f>'VACCINATION ANALYSIS (PH ONLY)'!L615</f>
        <v>5.3743635978029209E-3</v>
      </c>
      <c r="G630" s="45">
        <f>'VACCINATION ANALYSIS (PH ONLY)'!M615</f>
        <v>0</v>
      </c>
      <c r="J630" s="45">
        <f>'VACCINATION ANALYSIS (PH ONLY)'!W515</f>
        <v>30.600000000000311</v>
      </c>
      <c r="K630" s="45">
        <f>'VACCINATION ANALYSIS (PH ONLY)'!X515</f>
        <v>0.39663009482849931</v>
      </c>
      <c r="L630" s="45">
        <f>'VACCINATION ANALYSIS (PH ONLY)'!Y515</f>
        <v>9.7565026605691638E-3</v>
      </c>
      <c r="M630" s="45">
        <f>'VACCINATION ANALYSIS (PH ONLY)'!Z515</f>
        <v>0.13862802078841785</v>
      </c>
      <c r="N630" s="45">
        <f>'VACCINATION ANALYSIS (PH ONLY)'!AA515</f>
        <v>1.3606918662456872E-3</v>
      </c>
      <c r="O630" s="45">
        <f>'VACCINATION ANALYSIS (PH ONLY)'!AB515</f>
        <v>0.45362468985656801</v>
      </c>
    </row>
    <row r="631" spans="2:15" ht="13.5" customHeight="1" x14ac:dyDescent="0.25">
      <c r="B631" s="45">
        <f>'VACCINATION ANALYSIS (PH ONLY)'!H616</f>
        <v>30.650000000000301</v>
      </c>
      <c r="C631" s="45">
        <f>'VACCINATION ANALYSIS (PH ONLY)'!I616</f>
        <v>0.37354745903838893</v>
      </c>
      <c r="D631" s="45">
        <f>'VACCINATION ANALYSIS (PH ONLY)'!J616</f>
        <v>5.0446303751233844E-2</v>
      </c>
      <c r="E631" s="45">
        <f>'VACCINATION ANALYSIS (PH ONLY)'!K616</f>
        <v>0.57062024912534748</v>
      </c>
      <c r="F631" s="45">
        <f>'VACCINATION ANALYSIS (PH ONLY)'!L616</f>
        <v>5.3859880850335058E-3</v>
      </c>
      <c r="G631" s="45">
        <f>'VACCINATION ANALYSIS (PH ONLY)'!M616</f>
        <v>0</v>
      </c>
      <c r="J631" s="45">
        <f>'VACCINATION ANALYSIS (PH ONLY)'!W516</f>
        <v>30.650000000000311</v>
      </c>
      <c r="K631" s="45">
        <f>'VACCINATION ANALYSIS (PH ONLY)'!X516</f>
        <v>0.39558003997100866</v>
      </c>
      <c r="L631" s="45">
        <f>'VACCINATION ANALYSIS (PH ONLY)'!Y516</f>
        <v>9.6790923221570374E-3</v>
      </c>
      <c r="M631" s="45">
        <f>'VACCINATION ANALYSIS (PH ONLY)'!Z516</f>
        <v>0.1388672709331753</v>
      </c>
      <c r="N631" s="45">
        <f>'VACCINATION ANALYSIS (PH ONLY)'!AA516</f>
        <v>1.3629211950156577E-3</v>
      </c>
      <c r="O631" s="45">
        <f>'VACCINATION ANALYSIS (PH ONLY)'!AB516</f>
        <v>0.45451067557894442</v>
      </c>
    </row>
    <row r="632" spans="2:15" ht="13.5" customHeight="1" x14ac:dyDescent="0.25">
      <c r="B632" s="45">
        <f>'VACCINATION ANALYSIS (PH ONLY)'!H617</f>
        <v>30.700000000000301</v>
      </c>
      <c r="C632" s="45">
        <f>'VACCINATION ANALYSIS (PH ONLY)'!I617</f>
        <v>0.37274869310241981</v>
      </c>
      <c r="D632" s="45">
        <f>'VACCINATION ANALYSIS (PH ONLY)'!J617</f>
        <v>4.9997103467442044E-2</v>
      </c>
      <c r="E632" s="45">
        <f>'VACCINATION ANALYSIS (PH ONLY)'!K617</f>
        <v>0.57185669417125018</v>
      </c>
      <c r="F632" s="45">
        <f>'VACCINATION ANALYSIS (PH ONLY)'!L617</f>
        <v>5.3975092588915904E-3</v>
      </c>
      <c r="G632" s="45">
        <f>'VACCINATION ANALYSIS (PH ONLY)'!M617</f>
        <v>0</v>
      </c>
      <c r="J632" s="45">
        <f>'VACCINATION ANALYSIS (PH ONLY)'!W517</f>
        <v>30.700000000000312</v>
      </c>
      <c r="K632" s="45">
        <f>'VACCINATION ANALYSIS (PH ONLY)'!X517</f>
        <v>0.39453172163110628</v>
      </c>
      <c r="L632" s="45">
        <f>'VACCINATION ANALYSIS (PH ONLY)'!Y517</f>
        <v>9.6018667708146991E-3</v>
      </c>
      <c r="M632" s="45">
        <f>'VACCINATION ANALYSIS (PH ONLY)'!Z517</f>
        <v>0.13910461751068176</v>
      </c>
      <c r="N632" s="45">
        <f>'VACCINATION ANALYSIS (PH ONLY)'!AA517</f>
        <v>1.3651327863784392E-3</v>
      </c>
      <c r="O632" s="45">
        <f>'VACCINATION ANALYSIS (PH ONLY)'!AB517</f>
        <v>0.45539666130132084</v>
      </c>
    </row>
    <row r="633" spans="2:15" ht="13.5" customHeight="1" x14ac:dyDescent="0.25">
      <c r="B633" s="45">
        <f>'VACCINATION ANALYSIS (PH ONLY)'!H618</f>
        <v>30.750000000000302</v>
      </c>
      <c r="C633" s="45">
        <f>'VACCINATION ANALYSIS (PH ONLY)'!I618</f>
        <v>0.37195873844619126</v>
      </c>
      <c r="D633" s="45">
        <f>'VACCINATION ANALYSIS (PH ONLY)'!J618</f>
        <v>4.9550225394113454E-2</v>
      </c>
      <c r="E633" s="45">
        <f>'VACCINATION ANALYSIS (PH ONLY)'!K618</f>
        <v>0.57308210851088226</v>
      </c>
      <c r="F633" s="45">
        <f>'VACCINATION ANALYSIS (PH ONLY)'!L618</f>
        <v>5.4089276488167018E-3</v>
      </c>
      <c r="G633" s="45">
        <f>'VACCINATION ANALYSIS (PH ONLY)'!M618</f>
        <v>0</v>
      </c>
      <c r="J633" s="45">
        <f>'VACCINATION ANALYSIS (PH ONLY)'!W518</f>
        <v>30.750000000000313</v>
      </c>
      <c r="K633" s="45">
        <f>'VACCINATION ANALYSIS (PH ONLY)'!X518</f>
        <v>0.39348512903308852</v>
      </c>
      <c r="L633" s="45">
        <f>'VACCINATION ANALYSIS (PH ONLY)'!Y518</f>
        <v>9.5248321143431621E-3</v>
      </c>
      <c r="M633" s="45">
        <f>'VACCINATION ANALYSIS (PH ONLY)'!Z518</f>
        <v>0.13934006514574609</v>
      </c>
      <c r="N633" s="45">
        <f>'VACCINATION ANALYSIS (PH ONLY)'!AA518</f>
        <v>1.3673266834279215E-3</v>
      </c>
      <c r="O633" s="45">
        <f>'VACCINATION ANALYSIS (PH ONLY)'!AB518</f>
        <v>0.45628264702369725</v>
      </c>
    </row>
    <row r="634" spans="2:15" ht="13.5" customHeight="1" x14ac:dyDescent="0.25">
      <c r="B634" s="45">
        <f>'VACCINATION ANALYSIS (PH ONLY)'!H619</f>
        <v>30.800000000000303</v>
      </c>
      <c r="C634" s="45">
        <f>'VACCINATION ANALYSIS (PH ONLY)'!I619</f>
        <v>0.37117750929603721</v>
      </c>
      <c r="D634" s="45">
        <f>'VACCINATION ANALYSIS (PH ONLY)'!J619</f>
        <v>4.9105697252906977E-2</v>
      </c>
      <c r="E634" s="45">
        <f>'VACCINATION ANALYSIS (PH ONLY)'!K619</f>
        <v>0.57429654966031707</v>
      </c>
      <c r="F634" s="45">
        <f>'VACCINATION ANALYSIS (PH ONLY)'!L619</f>
        <v>5.4202437907426345E-3</v>
      </c>
      <c r="G634" s="45">
        <f>'VACCINATION ANALYSIS (PH ONLY)'!M619</f>
        <v>0</v>
      </c>
      <c r="J634" s="45">
        <f>'VACCINATION ANALYSIS (PH ONLY)'!W519</f>
        <v>30.800000000000313</v>
      </c>
      <c r="K634" s="45">
        <f>'VACCINATION ANALYSIS (PH ONLY)'!X519</f>
        <v>0.39244025134635196</v>
      </c>
      <c r="L634" s="45">
        <f>'VACCINATION ANALYSIS (PH ONLY)'!Y519</f>
        <v>9.4479943648571787E-3</v>
      </c>
      <c r="M634" s="45">
        <f>'VACCINATION ANALYSIS (PH ONLY)'!Z519</f>
        <v>0.13957361861237255</v>
      </c>
      <c r="N634" s="45">
        <f>'VACCINATION ANALYSIS (PH ONLY)'!AA519</f>
        <v>1.3695029306481916E-3</v>
      </c>
      <c r="O634" s="45">
        <f>'VACCINATION ANALYSIS (PH ONLY)'!AB519</f>
        <v>0.45716863274607367</v>
      </c>
    </row>
    <row r="635" spans="2:15" ht="13.5" customHeight="1" x14ac:dyDescent="0.25">
      <c r="B635" s="45">
        <f>'VACCINATION ANALYSIS (PH ONLY)'!H620</f>
        <v>30.850000000000303</v>
      </c>
      <c r="C635" s="45">
        <f>'VACCINATION ANALYSIS (PH ONLY)'!I620</f>
        <v>0.37040492036196621</v>
      </c>
      <c r="D635" s="45">
        <f>'VACCINATION ANALYSIS (PH ONLY)'!J620</f>
        <v>4.8663545607374618E-2</v>
      </c>
      <c r="E635" s="45">
        <f>'VACCINATION ANALYSIS (PH ONLY)'!K620</f>
        <v>0.57550007580383322</v>
      </c>
      <c r="F635" s="45">
        <f>'VACCINATION ANALYSIS (PH ONLY)'!L620</f>
        <v>5.4314582268295093E-3</v>
      </c>
      <c r="G635" s="45">
        <f>'VACCINATION ANALYSIS (PH ONLY)'!M620</f>
        <v>0</v>
      </c>
      <c r="J635" s="45">
        <f>'VACCINATION ANALYSIS (PH ONLY)'!W520</f>
        <v>30.850000000000314</v>
      </c>
      <c r="K635" s="45">
        <f>'VACCINATION ANALYSIS (PH ONLY)'!X520</f>
        <v>0.39139707768786969</v>
      </c>
      <c r="L635" s="45">
        <f>'VACCINATION ANALYSIS (PH ONLY)'!Y520</f>
        <v>9.3713594386892526E-3</v>
      </c>
      <c r="M635" s="45">
        <f>'VACCINATION ANALYSIS (PH ONLY)'!Z520</f>
        <v>0.13980528283140378</v>
      </c>
      <c r="N635" s="45">
        <f>'VACCINATION ANALYSIS (PH ONLY)'!AA520</f>
        <v>1.3716615738915796E-3</v>
      </c>
      <c r="O635" s="45">
        <f>'VACCINATION ANALYSIS (PH ONLY)'!AB520</f>
        <v>0.45805461846845008</v>
      </c>
    </row>
    <row r="636" spans="2:15" ht="13.5" customHeight="1" x14ac:dyDescent="0.25">
      <c r="B636" s="45">
        <f>'VACCINATION ANALYSIS (PH ONLY)'!H621</f>
        <v>30.900000000000304</v>
      </c>
      <c r="C636" s="45">
        <f>'VACCINATION ANALYSIS (PH ONLY)'!I621</f>
        <v>0.36964088684664953</v>
      </c>
      <c r="D636" s="45">
        <f>'VACCINATION ANALYSIS (PH ONLY)'!J621</f>
        <v>4.8223795882508413E-2</v>
      </c>
      <c r="E636" s="45">
        <f>'VACCINATION ANALYSIS (PH ONLY)'!K621</f>
        <v>0.57669274576564555</v>
      </c>
      <c r="F636" s="45">
        <f>'VACCINATION ANALYSIS (PH ONLY)'!L621</f>
        <v>5.4425715052003444E-3</v>
      </c>
      <c r="G636" s="45">
        <f>'VACCINATION ANALYSIS (PH ONLY)'!M621</f>
        <v>0</v>
      </c>
      <c r="J636" s="45">
        <f>'VACCINATION ANALYSIS (PH ONLY)'!W521</f>
        <v>30.900000000000315</v>
      </c>
      <c r="K636" s="45">
        <f>'VACCINATION ANALYSIS (PH ONLY)'!X521</f>
        <v>0.39035559712463946</v>
      </c>
      <c r="L636" s="45">
        <f>'VACCINATION ANALYSIS (PH ONLY)'!Y521</f>
        <v>9.2949331563210325E-3</v>
      </c>
      <c r="M636" s="45">
        <f>'VACCINATION ANALYSIS (PH ONLY)'!Z521</f>
        <v>0.14003506286816164</v>
      </c>
      <c r="N636" s="45">
        <f>'VACCINATION ANALYSIS (PH ONLY)'!AA521</f>
        <v>1.3738026603566651E-3</v>
      </c>
      <c r="O636" s="45">
        <f>'VACCINATION ANALYSIS (PH ONLY)'!AB521</f>
        <v>0.4589406041908265</v>
      </c>
    </row>
    <row r="637" spans="2:15" ht="13.5" customHeight="1" x14ac:dyDescent="0.25">
      <c r="B637" s="45">
        <f>'VACCINATION ANALYSIS (PH ONLY)'!H622</f>
        <v>30.950000000000305</v>
      </c>
      <c r="C637" s="45">
        <f>'VACCINATION ANALYSIS (PH ONLY)'!I622</f>
        <v>0.36888532445393024</v>
      </c>
      <c r="D637" s="45">
        <f>'VACCINATION ANALYSIS (PH ONLY)'!J622</f>
        <v>4.7786472384280722E-2</v>
      </c>
      <c r="E637" s="45">
        <f>'VACCINATION ANALYSIS (PH ONLY)'!K622</f>
        <v>0.57787461898211057</v>
      </c>
      <c r="F637" s="45">
        <f>'VACCINATION ANALYSIS (PH ONLY)'!L622</f>
        <v>5.4535841796821052E-3</v>
      </c>
      <c r="G637" s="45">
        <f>'VACCINATION ANALYSIS (PH ONLY)'!M622</f>
        <v>0</v>
      </c>
      <c r="J637" s="45">
        <f>'VACCINATION ANALYSIS (PH ONLY)'!W522</f>
        <v>30.950000000000315</v>
      </c>
      <c r="K637" s="45">
        <f>'VACCINATION ANALYSIS (PH ONLY)'!X522</f>
        <v>0.38931579867610844</v>
      </c>
      <c r="L637" s="45">
        <f>'VACCINATION ANALYSIS (PH ONLY)'!Y522</f>
        <v>9.2187212423415679E-3</v>
      </c>
      <c r="M637" s="45">
        <f>'VACCINATION ANALYSIS (PH ONLY)'!Z522</f>
        <v>0.1402629639300868</v>
      </c>
      <c r="N637" s="45">
        <f>'VACCINATION ANALYSIS (PH ONLY)'!AA522</f>
        <v>1.3759262385662943E-3</v>
      </c>
      <c r="O637" s="45">
        <f>'VACCINATION ANALYSIS (PH ONLY)'!AB522</f>
        <v>0.45982658991320291</v>
      </c>
    </row>
    <row r="638" spans="2:15" ht="13.5" customHeight="1" x14ac:dyDescent="0.25">
      <c r="B638" s="45">
        <f>'VACCINATION ANALYSIS (PH ONLY)'!H623</f>
        <v>31.000000000000306</v>
      </c>
      <c r="C638" s="45">
        <f>'VACCINATION ANALYSIS (PH ONLY)'!I623</f>
        <v>0.36813814939686601</v>
      </c>
      <c r="D638" s="45">
        <f>'VACCINATION ANALYSIS (PH ONLY)'!J623</f>
        <v>4.7351598319165251E-2</v>
      </c>
      <c r="E638" s="45">
        <f>'VACCINATION ANALYSIS (PH ONLY)'!K623</f>
        <v>0.57904575547442116</v>
      </c>
      <c r="F638" s="45">
        <f>'VACCINATION ANALYSIS (PH ONLY)'!L623</f>
        <v>5.4644968095512352E-3</v>
      </c>
      <c r="G638" s="45">
        <f>'VACCINATION ANALYSIS (PH ONLY)'!M623</f>
        <v>0</v>
      </c>
      <c r="J638" s="45">
        <f>'VACCINATION ANALYSIS (PH ONLY)'!W523</f>
        <v>31.000000000000316</v>
      </c>
      <c r="K638" s="45">
        <f>'VACCINATION ANALYSIS (PH ONLY)'!X523</f>
        <v>0.38827767131657204</v>
      </c>
      <c r="L638" s="45">
        <f>'VACCINATION ANALYSIS (PH ONLY)'!Y523</f>
        <v>9.1427293254320065E-3</v>
      </c>
      <c r="M638" s="45">
        <f>'VACCINATION ANALYSIS (PH ONLY)'!Z523</f>
        <v>0.14048899136437812</v>
      </c>
      <c r="N638" s="45">
        <f>'VACCINATION ANALYSIS (PH ONLY)'!AA523</f>
        <v>1.3780323583455713E-3</v>
      </c>
      <c r="O638" s="45">
        <f>'VACCINATION ANALYSIS (PH ONLY)'!AB523</f>
        <v>0.46071257563557932</v>
      </c>
    </row>
    <row r="639" spans="2:15" ht="13.5" customHeight="1" x14ac:dyDescent="0.25">
      <c r="B639" s="45">
        <f>'VACCINATION ANALYSIS (PH ONLY)'!H624</f>
        <v>31.050000000000306</v>
      </c>
      <c r="C639" s="45">
        <f>'VACCINATION ANALYSIS (PH ONLY)'!I624</f>
        <v>0.36739927840532172</v>
      </c>
      <c r="D639" s="45">
        <f>'VACCINATION ANALYSIS (PH ONLY)'!J624</f>
        <v>4.6919195813625678E-2</v>
      </c>
      <c r="E639" s="45">
        <f>'VACCINATION ANALYSIS (PH ONLY)'!K624</f>
        <v>0.58020621582177245</v>
      </c>
      <c r="F639" s="45">
        <f>'VACCINATION ANALYSIS (PH ONLY)'!L624</f>
        <v>5.475309959283651E-3</v>
      </c>
      <c r="G639" s="45">
        <f>'VACCINATION ANALYSIS (PH ONLY)'!M624</f>
        <v>0</v>
      </c>
      <c r="J639" s="45">
        <f>'VACCINATION ANALYSIS (PH ONLY)'!W524</f>
        <v>31.050000000000317</v>
      </c>
      <c r="K639" s="45">
        <f>'VACCINATION ANALYSIS (PH ONLY)'!X524</f>
        <v>0.38724120397754574</v>
      </c>
      <c r="L639" s="45">
        <f>'VACCINATION ANALYSIS (PH ONLY)'!Y524</f>
        <v>9.0669629383763901E-3</v>
      </c>
      <c r="M639" s="45">
        <f>'VACCINATION ANALYSIS (PH ONLY)'!Z524</f>
        <v>0.14071315065563028</v>
      </c>
      <c r="N639" s="45">
        <f>'VACCINATION ANALYSIS (PH ONLY)'!AA524</f>
        <v>1.3801210707998614E-3</v>
      </c>
      <c r="O639" s="45">
        <f>'VACCINATION ANALYSIS (PH ONLY)'!AB524</f>
        <v>0.46159856135795574</v>
      </c>
    </row>
    <row r="640" spans="2:15" ht="13.5" customHeight="1" x14ac:dyDescent="0.25">
      <c r="B640" s="45">
        <f>'VACCINATION ANALYSIS (PH ONLY)'!H625</f>
        <v>31.100000000000307</v>
      </c>
      <c r="C640" s="45">
        <f>'VACCINATION ANALYSIS (PH ONLY)'!I625</f>
        <v>0.36666862873311695</v>
      </c>
      <c r="D640" s="45">
        <f>'VACCINATION ANALYSIS (PH ONLY)'!J625</f>
        <v>4.6489285933561025E-2</v>
      </c>
      <c r="E640" s="45">
        <f>'VACCINATION ANALYSIS (PH ONLY)'!K625</f>
        <v>0.58135606113501648</v>
      </c>
      <c r="F640" s="45">
        <f>'VACCINATION ANALYSIS (PH ONLY)'!L625</f>
        <v>5.4860241983092214E-3</v>
      </c>
      <c r="G640" s="45">
        <f>'VACCINATION ANALYSIS (PH ONLY)'!M625</f>
        <v>0</v>
      </c>
      <c r="J640" s="45">
        <f>'VACCINATION ANALYSIS (PH ONLY)'!W525</f>
        <v>31.100000000000318</v>
      </c>
      <c r="K640" s="45">
        <f>'VACCINATION ANALYSIS (PH ONLY)'!X525</f>
        <v>0.386206385550111</v>
      </c>
      <c r="L640" s="45">
        <f>'VACCINATION ANALYSIS (PH ONLY)'!Y525</f>
        <v>8.9914275180979757E-3</v>
      </c>
      <c r="M640" s="45">
        <f>'VACCINATION ANALYSIS (PH ONLY)'!Z525</f>
        <v>0.14093544742347472</v>
      </c>
      <c r="N640" s="45">
        <f>'VACCINATION ANALYSIS (PH ONLY)'!AA525</f>
        <v>1.3821924282927918E-3</v>
      </c>
      <c r="O640" s="45">
        <f>'VACCINATION ANALYSIS (PH ONLY)'!AB525</f>
        <v>0.46248454708033215</v>
      </c>
    </row>
    <row r="641" spans="2:15" ht="13.5" customHeight="1" x14ac:dyDescent="0.25">
      <c r="B641" s="45">
        <f>'VACCINATION ANALYSIS (PH ONLY)'!H626</f>
        <v>31.150000000000308</v>
      </c>
      <c r="C641" s="45">
        <f>'VACCINATION ANALYSIS (PH ONLY)'!I626</f>
        <v>0.36594611816475231</v>
      </c>
      <c r="D641" s="45">
        <f>'VACCINATION ANALYSIS (PH ONLY)'!J626</f>
        <v>4.6061888703695208E-2</v>
      </c>
      <c r="E641" s="45">
        <f>'VACCINATION ANALYSIS (PH ONLY)'!K626</f>
        <v>0.58249535303078559</v>
      </c>
      <c r="F641" s="45">
        <f>'VACCINATION ANALYSIS (PH ONLY)'!L626</f>
        <v>5.4966401007706814E-3</v>
      </c>
      <c r="G641" s="45">
        <f>'VACCINATION ANALYSIS (PH ONLY)'!M626</f>
        <v>0</v>
      </c>
      <c r="J641" s="45">
        <f>'VACCINATION ANALYSIS (PH ONLY)'!W526</f>
        <v>31.150000000000318</v>
      </c>
      <c r="K641" s="45">
        <f>'VACCINATION ANALYSIS (PH ONLY)'!X526</f>
        <v>0.38517320488723655</v>
      </c>
      <c r="L641" s="45">
        <f>'VACCINATION ANALYSIS (PH ONLY)'!Y526</f>
        <v>8.9161284057207579E-3</v>
      </c>
      <c r="M641" s="45">
        <f>'VACCINATION ANALYSIS (PH ONLY)'!Z526</f>
        <v>0.14115588742021945</v>
      </c>
      <c r="N641" s="45">
        <f>'VACCINATION ANALYSIS (PH ONLY)'!AA526</f>
        <v>1.3842464844242689E-3</v>
      </c>
      <c r="O641" s="45">
        <f>'VACCINATION ANALYSIS (PH ONLY)'!AB526</f>
        <v>0.46337053280270857</v>
      </c>
    </row>
    <row r="642" spans="2:15" ht="13.5" customHeight="1" x14ac:dyDescent="0.25">
      <c r="B642" s="45">
        <f>'VACCINATION ANALYSIS (PH ONLY)'!H627</f>
        <v>31.200000000000308</v>
      </c>
      <c r="C642" s="45">
        <f>'VACCINATION ANALYSIS (PH ONLY)'!I627</f>
        <v>0.36523166502171611</v>
      </c>
      <c r="D642" s="45">
        <f>'VACCINATION ANALYSIS (PH ONLY)'!J627</f>
        <v>4.563702312690076E-2</v>
      </c>
      <c r="E642" s="45">
        <f>'VACCINATION ANALYSIS (PH ONLY)'!K627</f>
        <v>0.58362415360610032</v>
      </c>
      <c r="F642" s="45">
        <f>'VACCINATION ANALYSIS (PH ONLY)'!L627</f>
        <v>5.5071582452870119E-3</v>
      </c>
      <c r="G642" s="45">
        <f>'VACCINATION ANALYSIS (PH ONLY)'!M627</f>
        <v>0</v>
      </c>
      <c r="J642" s="45">
        <f>'VACCINATION ANALYSIS (PH ONLY)'!W527</f>
        <v>31.200000000000319</v>
      </c>
      <c r="K642" s="45">
        <f>'VACCINATION ANALYSIS (PH ONLY)'!X527</f>
        <v>0.38414165080606955</v>
      </c>
      <c r="L642" s="45">
        <f>'VACCINATION ANALYSIS (PH ONLY)'!Y527</f>
        <v>8.841070846655719E-3</v>
      </c>
      <c r="M642" s="45">
        <f>'VACCINATION ANALYSIS (PH ONLY)'!Z527</f>
        <v>0.14137447652849158</v>
      </c>
      <c r="N642" s="45">
        <f>'VACCINATION ANALYSIS (PH ONLY)'!AA527</f>
        <v>1.3862832940085134E-3</v>
      </c>
      <c r="O642" s="45">
        <f>'VACCINATION ANALYSIS (PH ONLY)'!AB527</f>
        <v>0.46425651852508498</v>
      </c>
    </row>
    <row r="643" spans="2:15" ht="13.5" customHeight="1" x14ac:dyDescent="0.25">
      <c r="B643" s="45">
        <f>'VACCINATION ANALYSIS (PH ONLY)'!H628</f>
        <v>31.250000000000309</v>
      </c>
      <c r="C643" s="45">
        <f>'VACCINATION ANALYSIS (PH ONLY)'!I628</f>
        <v>0.36452518816839108</v>
      </c>
      <c r="D643" s="45">
        <f>'VACCINATION ANALYSIS (PH ONLY)'!J628</f>
        <v>4.5214707203445934E-2</v>
      </c>
      <c r="E643" s="45">
        <f>'VACCINATION ANALYSIS (PH ONLY)'!K628</f>
        <v>0.58474252541344618</v>
      </c>
      <c r="F643" s="45">
        <f>'VACCINATION ANALYSIS (PH ONLY)'!L628</f>
        <v>5.5175792147212025E-3</v>
      </c>
      <c r="G643" s="45">
        <f>'VACCINATION ANALYSIS (PH ONLY)'!M628</f>
        <v>0</v>
      </c>
      <c r="J643" s="45">
        <f>'VACCINATION ANALYSIS (PH ONLY)'!W528</f>
        <v>31.25000000000032</v>
      </c>
      <c r="K643" s="45">
        <f>'VACCINATION ANALYSIS (PH ONLY)'!X528</f>
        <v>0.38311171209020434</v>
      </c>
      <c r="L643" s="45">
        <f>'VACCINATION ANALYSIS (PH ONLY)'!Y528</f>
        <v>8.7662599907113448E-3</v>
      </c>
      <c r="M643" s="45">
        <f>'VACCINATION ANALYSIS (PH ONLY)'!Z528</f>
        <v>0.14159122075888209</v>
      </c>
      <c r="N643" s="45">
        <f>'VACCINATION ANALYSIS (PH ONLY)'!AA528</f>
        <v>1.3883029130521093E-3</v>
      </c>
      <c r="O643" s="45">
        <f>'VACCINATION ANALYSIS (PH ONLY)'!AB528</f>
        <v>0.4651425042474614</v>
      </c>
    </row>
    <row r="644" spans="2:15" ht="13.5" customHeight="1" x14ac:dyDescent="0.25">
      <c r="B644" s="45">
        <f>'VACCINATION ANALYSIS (PH ONLY)'!H629</f>
        <v>31.30000000000031</v>
      </c>
      <c r="C644" s="45">
        <f>'VACCINATION ANALYSIS (PH ONLY)'!I629</f>
        <v>0.36382660701756925</v>
      </c>
      <c r="D644" s="45">
        <f>'VACCINATION ANALYSIS (PH ONLY)'!J629</f>
        <v>4.4794957950155125E-2</v>
      </c>
      <c r="E644" s="45">
        <f>'VACCINATION ANALYSIS (PH ONLY)'!K629</f>
        <v>0.58585053143632737</v>
      </c>
      <c r="F644" s="45">
        <f>'VACCINATION ANALYSIS (PH ONLY)'!L629</f>
        <v>5.5279035959524755E-3</v>
      </c>
      <c r="G644" s="45">
        <f>'VACCINATION ANALYSIS (PH ONLY)'!M629</f>
        <v>0</v>
      </c>
      <c r="J644" s="45">
        <f>'VACCINATION ANALYSIS (PH ONLY)'!W529</f>
        <v>31.30000000000032</v>
      </c>
      <c r="K644" s="45">
        <f>'VACCINATION ANALYSIS (PH ONLY)'!X529</f>
        <v>0.3820833774919204</v>
      </c>
      <c r="L644" s="45">
        <f>'VACCINATION ANALYSIS (PH ONLY)'!Y529</f>
        <v>8.6917008922280069E-3</v>
      </c>
      <c r="M644" s="45">
        <f>'VACCINATION ANALYSIS (PH ONLY)'!Z529</f>
        <v>0.14180612624759392</v>
      </c>
      <c r="N644" s="45">
        <f>'VACCINATION ANALYSIS (PH ONLY)'!AA529</f>
        <v>1.3903053987320911E-3</v>
      </c>
      <c r="O644" s="45">
        <f>'VACCINATION ANALYSIS (PH ONLY)'!AB529</f>
        <v>0.46602848996983781</v>
      </c>
    </row>
    <row r="645" spans="2:15" ht="13.5" customHeight="1" x14ac:dyDescent="0.25">
      <c r="B645" s="45">
        <f>'VACCINATION ANALYSIS (PH ONLY)'!H630</f>
        <v>31.350000000000311</v>
      </c>
      <c r="C645" s="45">
        <f>'VACCINATION ANALYSIS (PH ONLY)'!I630</f>
        <v>0.36313584153558809</v>
      </c>
      <c r="D645" s="45">
        <f>'VACCINATION ANALYSIS (PH ONLY)'!J630</f>
        <v>4.4377791419473747E-2</v>
      </c>
      <c r="E645" s="45">
        <f>'VACCINATION ANALYSIS (PH ONLY)'!K630</f>
        <v>0.58694823506528948</v>
      </c>
      <c r="F645" s="45">
        <f>'VACCINATION ANALYSIS (PH ONLY)'!L630</f>
        <v>5.5381319796528527E-3</v>
      </c>
      <c r="G645" s="45">
        <f>'VACCINATION ANALYSIS (PH ONLY)'!M630</f>
        <v>0</v>
      </c>
      <c r="J645" s="45">
        <f>'VACCINATION ANALYSIS (PH ONLY)'!W530</f>
        <v>31.350000000000321</v>
      </c>
      <c r="K645" s="45">
        <f>'VACCINATION ANALYSIS (PH ONLY)'!X530</f>
        <v>0.38105663573439558</v>
      </c>
      <c r="L645" s="45">
        <f>'VACCINATION ANALYSIS (PH ONLY)'!Y530</f>
        <v>8.6173985102357253E-3</v>
      </c>
      <c r="M645" s="45">
        <f>'VACCINATION ANALYSIS (PH ONLY)'!Z530</f>
        <v>0.14201919925409329</v>
      </c>
      <c r="N645" s="45">
        <f>'VACCINATION ANALYSIS (PH ONLY)'!AA530</f>
        <v>1.3922908093740606E-3</v>
      </c>
      <c r="O645" s="45">
        <f>'VACCINATION ANALYSIS (PH ONLY)'!AB530</f>
        <v>0.46691447569221423</v>
      </c>
    </row>
    <row r="646" spans="2:15" ht="13.5" customHeight="1" x14ac:dyDescent="0.25">
      <c r="B646" s="45">
        <f>'VACCINATION ANALYSIS (PH ONLY)'!H631</f>
        <v>31.400000000000311</v>
      </c>
      <c r="C646" s="45">
        <f>'VACCINATION ANALYSIS (PH ONLY)'!I631</f>
        <v>0.3624528122470988</v>
      </c>
      <c r="D646" s="45">
        <f>'VACCINATION ANALYSIS (PH ONLY)'!J631</f>
        <v>4.3963222718427702E-2</v>
      </c>
      <c r="E646" s="45">
        <f>'VACCINATION ANALYSIS (PH ONLY)'!K631</f>
        <v>0.58803570007440942</v>
      </c>
      <c r="F646" s="45">
        <f>'VACCINATION ANALYSIS (PH ONLY)'!L631</f>
        <v>5.5482649600680899E-3</v>
      </c>
      <c r="G646" s="45">
        <f>'VACCINATION ANALYSIS (PH ONLY)'!M631</f>
        <v>0</v>
      </c>
      <c r="J646" s="45">
        <f>'VACCINATION ANALYSIS (PH ONLY)'!W531</f>
        <v>31.400000000000322</v>
      </c>
      <c r="K646" s="45">
        <f>'VACCINATION ANALYSIS (PH ONLY)'!X531</f>
        <v>0.38003147551389205</v>
      </c>
      <c r="L646" s="45">
        <f>'VACCINATION ANALYSIS (PH ONLY)'!Y531</f>
        <v>8.5433577086349282E-3</v>
      </c>
      <c r="M646" s="45">
        <f>'VACCINATION ANALYSIS (PH ONLY)'!Z531</f>
        <v>0.14223044615876593</v>
      </c>
      <c r="N646" s="45">
        <f>'VACCINATION ANALYSIS (PH ONLY)'!AA531</f>
        <v>1.3942592044303408E-3</v>
      </c>
      <c r="O646" s="45">
        <f>'VACCINATION ANALYSIS (PH ONLY)'!AB531</f>
        <v>0.46780046141459064</v>
      </c>
    </row>
    <row r="647" spans="2:15" ht="13.5" customHeight="1" x14ac:dyDescent="0.25">
      <c r="B647" s="45">
        <f>'VACCINATION ANALYSIS (PH ONLY)'!H632</f>
        <v>31.450000000000312</v>
      </c>
      <c r="C647" s="45">
        <f>'VACCINATION ANALYSIS (PH ONLY)'!I632</f>
        <v>0.36177744023947978</v>
      </c>
      <c r="D647" s="45">
        <f>'VACCINATION ANALYSIS (PH ONLY)'!J632</f>
        <v>4.3551266027469657E-2</v>
      </c>
      <c r="E647" s="45">
        <f>'VACCINATION ANALYSIS (PH ONLY)'!K632</f>
        <v>0.58911299059825173</v>
      </c>
      <c r="F647" s="45">
        <f>'VACCINATION ANALYSIS (PH ONLY)'!L632</f>
        <v>5.558303134802974E-3</v>
      </c>
      <c r="G647" s="45">
        <f>'VACCINATION ANALYSIS (PH ONLY)'!M632</f>
        <v>0</v>
      </c>
      <c r="J647" s="45">
        <f>'VACCINATION ANALYSIS (PH ONLY)'!W532</f>
        <v>31.450000000000323</v>
      </c>
      <c r="K647" s="45">
        <f>'VACCINATION ANALYSIS (PH ONLY)'!X532</f>
        <v>0.37900788550191361</v>
      </c>
      <c r="L647" s="45">
        <f>'VACCINATION ANALYSIS (PH ONLY)'!Y532</f>
        <v>8.4695832563996595E-3</v>
      </c>
      <c r="M647" s="45">
        <f>'VACCINATION ANALYSIS (PH ONLY)'!Z532</f>
        <v>0.14243987346057649</v>
      </c>
      <c r="N647" s="45">
        <f>'VACCINATION ANALYSIS (PH ONLY)'!AA532</f>
        <v>1.3962106444581745E-3</v>
      </c>
      <c r="O647" s="45">
        <f>'VACCINATION ANALYSIS (PH ONLY)'!AB532</f>
        <v>0.46868644713696705</v>
      </c>
    </row>
    <row r="648" spans="2:15" ht="13.5" customHeight="1" x14ac:dyDescent="0.25">
      <c r="B648" s="45">
        <f>'VACCINATION ANALYSIS (PH ONLY)'!H633</f>
        <v>31.500000000000313</v>
      </c>
      <c r="C648" s="45">
        <f>'VACCINATION ANALYSIS (PH ONLY)'!I633</f>
        <v>0.36110964716690191</v>
      </c>
      <c r="D648" s="45">
        <f>'VACCINATION ANALYSIS (PH ONLY)'!J633</f>
        <v>4.3141934619203556E-2</v>
      </c>
      <c r="E648" s="45">
        <f>'VACCINATION ANALYSIS (PH ONLY)'!K633</f>
        <v>0.59018017110928789</v>
      </c>
      <c r="F648" s="45">
        <f>'VACCINATION ANALYSIS (PH ONLY)'!L633</f>
        <v>5.5682471046108913E-3</v>
      </c>
      <c r="G648" s="45">
        <f>'VACCINATION ANALYSIS (PH ONLY)'!M633</f>
        <v>0</v>
      </c>
      <c r="J648" s="45">
        <f>'VACCINATION ANALYSIS (PH ONLY)'!W533</f>
        <v>31.500000000000323</v>
      </c>
      <c r="K648" s="45">
        <f>'VACCINATION ANALYSIS (PH ONLY)'!X533</f>
        <v>0.37798585434733628</v>
      </c>
      <c r="L648" s="45">
        <f>'VACCINATION ANALYSIS (PH ONLY)'!Y533</f>
        <v>8.396079827802938E-3</v>
      </c>
      <c r="M648" s="45">
        <f>'VACCINATION ANALYSIS (PH ONLY)'!Z533</f>
        <v>0.14264748777473507</v>
      </c>
      <c r="N648" s="45">
        <f>'VACCINATION ANALYSIS (PH ONLY)'!AA533</f>
        <v>1.3981451910979738E-3</v>
      </c>
      <c r="O648" s="45">
        <f>'VACCINATION ANALYSIS (PH ONLY)'!AB533</f>
        <v>0.46957243285934347</v>
      </c>
    </row>
    <row r="649" spans="2:15" ht="13.5" customHeight="1" x14ac:dyDescent="0.25">
      <c r="B649" s="45">
        <f>'VACCINATION ANALYSIS (PH ONLY)'!H634</f>
        <v>31.550000000000313</v>
      </c>
      <c r="C649" s="45">
        <f>'VACCINATION ANALYSIS (PH ONLY)'!I634</f>
        <v>0.3604493552540633</v>
      </c>
      <c r="D649" s="45">
        <f>'VACCINATION ANALYSIS (PH ONLY)'!J634</f>
        <v>4.2735240876979982E-2</v>
      </c>
      <c r="E649" s="45">
        <f>'VACCINATION ANALYSIS (PH ONLY)'!K634</f>
        <v>0.59123730639577343</v>
      </c>
      <c r="F649" s="45">
        <f>'VACCINATION ANALYSIS (PH ONLY)'!L634</f>
        <v>5.5780974731876971E-3</v>
      </c>
      <c r="G649" s="45">
        <f>'VACCINATION ANALYSIS (PH ONLY)'!M634</f>
        <v>0</v>
      </c>
      <c r="J649" s="45">
        <f>'VACCINATION ANALYSIS (PH ONLY)'!W534</f>
        <v>31.550000000000324</v>
      </c>
      <c r="K649" s="45">
        <f>'VACCINATION ANALYSIS (PH ONLY)'!X534</f>
        <v>0.37696537067851321</v>
      </c>
      <c r="L649" s="45">
        <f>'VACCINATION ANALYSIS (PH ONLY)'!Y534</f>
        <v>8.322852002663729E-3</v>
      </c>
      <c r="M649" s="45">
        <f>'VACCINATION ANALYSIS (PH ONLY)'!Z534</f>
        <v>0.1428532958303681</v>
      </c>
      <c r="N649" s="45">
        <f>'VACCINATION ANALYSIS (PH ONLY)'!AA534</f>
        <v>1.400062907051627E-3</v>
      </c>
      <c r="O649" s="45">
        <f>'VACCINATION ANALYSIS (PH ONLY)'!AB534</f>
        <v>0.47045841858171988</v>
      </c>
    </row>
    <row r="650" spans="2:15" ht="13.5" customHeight="1" x14ac:dyDescent="0.25">
      <c r="B650" s="45">
        <f>'VACCINATION ANALYSIS (PH ONLY)'!H635</f>
        <v>31.600000000000314</v>
      </c>
      <c r="C650" s="45">
        <f>'VACCINATION ANALYSIS (PH ONLY)'!I635</f>
        <v>0.35979648729959729</v>
      </c>
      <c r="D650" s="45">
        <f>'VACCINATION ANALYSIS (PH ONLY)'!J635</f>
        <v>4.2331196313354857E-2</v>
      </c>
      <c r="E650" s="45">
        <f>'VACCINATION ANALYSIS (PH ONLY)'!K635</f>
        <v>0.59228446154008274</v>
      </c>
      <c r="F650" s="45">
        <f>'VACCINATION ANALYSIS (PH ONLY)'!L635</f>
        <v>5.5878548469698568E-3</v>
      </c>
      <c r="G650" s="45">
        <f>'VACCINATION ANALYSIS (PH ONLY)'!M635</f>
        <v>0</v>
      </c>
      <c r="J650" s="45">
        <f>'VACCINATION ANALYSIS (PH ONLY)'!W535</f>
        <v>31.600000000000325</v>
      </c>
      <c r="K650" s="45">
        <f>'VACCINATION ANALYSIS (PH ONLY)'!X535</f>
        <v>0.37594642310534887</v>
      </c>
      <c r="L650" s="45">
        <f>'VACCINATION ANALYSIS (PH ONLY)'!Y535</f>
        <v>8.2499042666150414E-3</v>
      </c>
      <c r="M650" s="45">
        <f>'VACCINATION ANALYSIS (PH ONLY)'!Z535</f>
        <v>0.14305730446819634</v>
      </c>
      <c r="N650" s="45">
        <f>'VACCINATION ANALYSIS (PH ONLY)'!AA535</f>
        <v>1.4019638560608526E-3</v>
      </c>
      <c r="O650" s="45">
        <f>'VACCINATION ANALYSIS (PH ONLY)'!AB535</f>
        <v>0.4713444043040963</v>
      </c>
    </row>
    <row r="651" spans="2:15" ht="13.5" customHeight="1" x14ac:dyDescent="0.25">
      <c r="B651" s="45">
        <f>'VACCINATION ANALYSIS (PH ONLY)'!H636</f>
        <v>31.650000000000315</v>
      </c>
      <c r="C651" s="45">
        <f>'VACCINATION ANALYSIS (PH ONLY)'!I636</f>
        <v>0.35915096667916752</v>
      </c>
      <c r="D651" s="45">
        <f>'VACCINATION ANALYSIS (PH ONLY)'!J636</f>
        <v>4.1929811588404538E-2</v>
      </c>
      <c r="E651" s="45">
        <f>'VACCINATION ANALYSIS (PH ONLY)'!K636</f>
        <v>0.59332170189749567</v>
      </c>
      <c r="F651" s="45">
        <f>'VACCINATION ANALYSIS (PH ONLY)'!L636</f>
        <v>5.5975198349367573E-3</v>
      </c>
      <c r="G651" s="45">
        <f>'VACCINATION ANALYSIS (PH ONLY)'!M636</f>
        <v>0</v>
      </c>
      <c r="J651" s="45">
        <f>'VACCINATION ANALYSIS (PH ONLY)'!W536</f>
        <v>31.650000000000325</v>
      </c>
      <c r="K651" s="45">
        <f>'VACCINATION ANALYSIS (PH ONLY)'!X536</f>
        <v>0.37492900022134729</v>
      </c>
      <c r="L651" s="45">
        <f>'VACCINATION ANALYSIS (PH ONLY)'!Y536</f>
        <v>8.1772410113928728E-3</v>
      </c>
      <c r="M651" s="45">
        <f>'VACCINATION ANALYSIS (PH ONLY)'!Z536</f>
        <v>0.14325952063821973</v>
      </c>
      <c r="N651" s="45">
        <f>'VACCINATION ANALYSIS (PH ONLY)'!AA536</f>
        <v>1.4038481028856309E-3</v>
      </c>
      <c r="O651" s="45">
        <f>'VACCINATION ANALYSIS (PH ONLY)'!AB536</f>
        <v>0.47223039002647271</v>
      </c>
    </row>
    <row r="652" spans="2:15" ht="13.5" customHeight="1" x14ac:dyDescent="0.25">
      <c r="B652" s="45">
        <f>'VACCINATION ANALYSIS (PH ONLY)'!H637</f>
        <v>31.700000000000315</v>
      </c>
      <c r="C652" s="45">
        <f>'VACCINATION ANALYSIS (PH ONLY)'!I637</f>
        <v>0.3585127173482609</v>
      </c>
      <c r="D652" s="45">
        <f>'VACCINATION ANALYSIS (PH ONLY)'!J637</f>
        <v>4.153109652789122E-2</v>
      </c>
      <c r="E652" s="45">
        <f>'VACCINATION ANALYSIS (PH ONLY)'!K637</f>
        <v>0.59434909307543526</v>
      </c>
      <c r="F652" s="45">
        <f>'VACCINATION ANALYSIS (PH ONLY)'!L637</f>
        <v>5.6070930484172334E-3</v>
      </c>
      <c r="G652" s="45">
        <f>'VACCINATION ANALYSIS (PH ONLY)'!M637</f>
        <v>0</v>
      </c>
      <c r="J652" s="45">
        <f>'VACCINATION ANALYSIS (PH ONLY)'!W537</f>
        <v>31.700000000000326</v>
      </c>
      <c r="K652" s="45">
        <f>'VACCINATION ANALYSIS (PH ONLY)'!X537</f>
        <v>0.37391309060563283</v>
      </c>
      <c r="L652" s="45">
        <f>'VACCINATION ANALYSIS (PH ONLY)'!Y537</f>
        <v>8.1048665351453643E-3</v>
      </c>
      <c r="M652" s="45">
        <f>'VACCINATION ANALYSIS (PH ONLY)'!Z537</f>
        <v>0.14345995139740916</v>
      </c>
      <c r="N652" s="45">
        <f>'VACCINATION ANALYSIS (PH ONLY)'!AA537</f>
        <v>1.4057157132826984E-3</v>
      </c>
      <c r="O652" s="45">
        <f>'VACCINATION ANALYSIS (PH ONLY)'!AB537</f>
        <v>0.47311637574884913</v>
      </c>
    </row>
    <row r="653" spans="2:15" ht="13.5" customHeight="1" x14ac:dyDescent="0.25">
      <c r="B653" s="45">
        <f>'VACCINATION ANALYSIS (PH ONLY)'!H638</f>
        <v>31.750000000000316</v>
      </c>
      <c r="C653" s="45">
        <f>'VACCINATION ANALYSIS (PH ONLY)'!I638</f>
        <v>0.35788166384468539</v>
      </c>
      <c r="D653" s="45">
        <f>'VACCINATION ANALYSIS (PH ONLY)'!J638</f>
        <v>4.1135060141272051E-2</v>
      </c>
      <c r="E653" s="45">
        <f>'VACCINATION ANALYSIS (PH ONLY)'!K638</f>
        <v>0.59536670091314681</v>
      </c>
      <c r="F653" s="45">
        <f>'VACCINATION ANALYSIS (PH ONLY)'!L638</f>
        <v>5.6165751009002582E-3</v>
      </c>
      <c r="G653" s="45">
        <f>'VACCINATION ANALYSIS (PH ONLY)'!M638</f>
        <v>0</v>
      </c>
      <c r="J653" s="45">
        <f>'VACCINATION ANALYSIS (PH ONLY)'!W538</f>
        <v>31.750000000000327</v>
      </c>
      <c r="K653" s="45">
        <f>'VACCINATION ANALYSIS (PH ONLY)'!X538</f>
        <v>0.37289868282494187</v>
      </c>
      <c r="L653" s="45">
        <f>'VACCINATION ANALYSIS (PH ONLY)'!Y538</f>
        <v>8.0327850427618728E-3</v>
      </c>
      <c r="M653" s="45">
        <f>'VACCINATION ANALYSIS (PH ONLY)'!Z538</f>
        <v>0.14365860390740665</v>
      </c>
      <c r="N653" s="45">
        <f>'VACCINATION ANALYSIS (PH ONLY)'!AA538</f>
        <v>1.4075667539841111E-3</v>
      </c>
      <c r="O653" s="45">
        <f>'VACCINATION ANALYSIS (PH ONLY)'!AB538</f>
        <v>0.47400236147122554</v>
      </c>
    </row>
    <row r="654" spans="2:15" ht="13.5" customHeight="1" x14ac:dyDescent="0.25">
      <c r="B654" s="45">
        <f>'VACCINATION ANALYSIS (PH ONLY)'!H639</f>
        <v>31.800000000000317</v>
      </c>
      <c r="C654" s="45">
        <f>'VACCINATION ANALYSIS (PH ONLY)'!I639</f>
        <v>0.35725773129078692</v>
      </c>
      <c r="D654" s="45">
        <f>'VACCINATION ANALYSIS (PH ONLY)'!J639</f>
        <v>4.0741710639546548E-2</v>
      </c>
      <c r="E654" s="45">
        <f>'VACCINATION ANALYSIS (PH ONLY)'!K639</f>
        <v>0.59637459146182181</v>
      </c>
      <c r="F654" s="45">
        <f>'VACCINATION ANALYSIS (PH ONLY)'!L639</f>
        <v>5.6259666078497025E-3</v>
      </c>
      <c r="G654" s="45">
        <f>'VACCINATION ANALYSIS (PH ONLY)'!M639</f>
        <v>0</v>
      </c>
      <c r="J654" s="45">
        <f>'VACCINATION ANALYSIS (PH ONLY)'!W539</f>
        <v>31.800000000000328</v>
      </c>
      <c r="K654" s="45">
        <f>'VACCINATION ANALYSIS (PH ONLY)'!X539</f>
        <v>0.37188576543558821</v>
      </c>
      <c r="L654" s="45">
        <f>'VACCINATION ANALYSIS (PH ONLY)'!Y539</f>
        <v>7.9610006462214177E-3</v>
      </c>
      <c r="M654" s="45">
        <f>'VACCINATION ANALYSIS (PH ONLY)'!Z539</f>
        <v>0.1438554854322335</v>
      </c>
      <c r="N654" s="45">
        <f>'VACCINATION ANALYSIS (PH ONLY)'!AA539</f>
        <v>1.4094012926758955E-3</v>
      </c>
      <c r="O654" s="45">
        <f>'VACCINATION ANALYSIS (PH ONLY)'!AB539</f>
        <v>0.47488834719360196</v>
      </c>
    </row>
    <row r="655" spans="2:15" ht="13.5" customHeight="1" x14ac:dyDescent="0.25">
      <c r="B655" s="45">
        <f>'VACCINATION ANALYSIS (PH ONLY)'!H640</f>
        <v>31.850000000000318</v>
      </c>
      <c r="C655" s="45">
        <f>'VACCINATION ANALYSIS (PH ONLY)'!I640</f>
        <v>0.35664084539538754</v>
      </c>
      <c r="D655" s="45">
        <f>'VACCINATION ANALYSIS (PH ONLY)'!J640</f>
        <v>4.0351055452937087E-2</v>
      </c>
      <c r="E655" s="45">
        <f>'VACCINATION ANALYSIS (PH ONLY)'!K640</f>
        <v>0.59737283096515637</v>
      </c>
      <c r="F655" s="45">
        <f>'VACCINATION ANALYSIS (PH ONLY)'!L640</f>
        <v>5.6352681865232141E-3</v>
      </c>
      <c r="G655" s="45">
        <f>'VACCINATION ANALYSIS (PH ONLY)'!M640</f>
        <v>0</v>
      </c>
      <c r="J655" s="45">
        <f>'VACCINATION ANALYSIS (PH ONLY)'!W540</f>
        <v>31.850000000000328</v>
      </c>
      <c r="K655" s="45">
        <f>'VACCINATION ANALYSIS (PH ONLY)'!X540</f>
        <v>0.37087432698539968</v>
      </c>
      <c r="L655" s="45">
        <f>'VACCINATION ANALYSIS (PH ONLY)'!Y540</f>
        <v>7.889517364960158E-3</v>
      </c>
      <c r="M655" s="45">
        <f>'VACCINATION ANALYSIS (PH ONLY)'!Z540</f>
        <v>0.14405060333600683</v>
      </c>
      <c r="N655" s="45">
        <f>'VACCINATION ANALYSIS (PH ONLY)'!AA540</f>
        <v>1.4112193979767711E-3</v>
      </c>
      <c r="O655" s="45">
        <f>'VACCINATION ANALYSIS (PH ONLY)'!AB540</f>
        <v>0.47577433291597837</v>
      </c>
    </row>
    <row r="656" spans="2:15" ht="13.5" customHeight="1" x14ac:dyDescent="0.25">
      <c r="B656" s="45">
        <f>'VACCINATION ANALYSIS (PH ONLY)'!H641</f>
        <v>31.900000000000318</v>
      </c>
      <c r="C656" s="45">
        <f>'VACCINATION ANALYSIS (PH ONLY)'!I641</f>
        <v>0.35603093245546408</v>
      </c>
      <c r="D656" s="45">
        <f>'VACCINATION ANALYSIS (PH ONLY)'!J641</f>
        <v>3.9963101248396631E-2</v>
      </c>
      <c r="E656" s="45">
        <f>'VACCINATION ANALYSIS (PH ONLY)'!K641</f>
        <v>0.59836148584034821</v>
      </c>
      <c r="F656" s="45">
        <f>'VACCINATION ANALYSIS (PH ONLY)'!L641</f>
        <v>5.6444804557950886E-3</v>
      </c>
      <c r="G656" s="45">
        <f>'VACCINATION ANALYSIS (PH ONLY)'!M641</f>
        <v>0</v>
      </c>
      <c r="J656" s="45">
        <f>'VACCINATION ANALYSIS (PH ONLY)'!W541</f>
        <v>31.900000000000329</v>
      </c>
      <c r="K656" s="45">
        <f>'VACCINATION ANALYSIS (PH ONLY)'!X541</f>
        <v>0.36986435601562717</v>
      </c>
      <c r="L656" s="45">
        <f>'VACCINATION ANALYSIS (PH ONLY)'!Y541</f>
        <v>7.8183391262573333E-3</v>
      </c>
      <c r="M656" s="45">
        <f>'VACCINATION ANALYSIS (PH ONLY)'!Z541</f>
        <v>0.14424396508066678</v>
      </c>
      <c r="N656" s="45">
        <f>'VACCINATION ANALYSIS (PH ONLY)'!AA541</f>
        <v>1.4130211394169701E-3</v>
      </c>
      <c r="O656" s="45">
        <f>'VACCINATION ANALYSIS (PH ONLY)'!AB541</f>
        <v>0.47666031863835479</v>
      </c>
    </row>
    <row r="657" spans="2:15" ht="13.5" customHeight="1" x14ac:dyDescent="0.25">
      <c r="B657" s="45">
        <f>'VACCINATION ANALYSIS (PH ONLY)'!H642</f>
        <v>31.950000000000319</v>
      </c>
      <c r="C657" s="45">
        <f>'VACCINATION ANALYSIS (PH ONLY)'!I642</f>
        <v>0.35542791935756574</v>
      </c>
      <c r="D657" s="45">
        <f>'VACCINATION ANALYSIS (PH ONLY)'!J642</f>
        <v>3.9577853946939981E-2</v>
      </c>
      <c r="E657" s="45">
        <f>'VACCINATION ANALYSIS (PH ONLY)'!K642</f>
        <v>0.59934062265951549</v>
      </c>
      <c r="F657" s="45">
        <f>'VACCINATION ANALYSIS (PH ONLY)'!L642</f>
        <v>5.6536040359831952E-3</v>
      </c>
      <c r="G657" s="45">
        <f>'VACCINATION ANALYSIS (PH ONLY)'!M642</f>
        <v>0</v>
      </c>
      <c r="J657" s="45">
        <f>'VACCINATION ANALYSIS (PH ONLY)'!W542</f>
        <v>31.95000000000033</v>
      </c>
      <c r="K657" s="45">
        <f>'VACCINATION ANALYSIS (PH ONLY)'!X542</f>
        <v>0.3688558410628241</v>
      </c>
      <c r="L657" s="45">
        <f>'VACCINATION ANALYSIS (PH ONLY)'!Y542</f>
        <v>7.7474697656394077E-3</v>
      </c>
      <c r="M657" s="45">
        <f>'VACCINATION ANALYSIS (PH ONLY)'!Z542</f>
        <v>0.14443557822371192</v>
      </c>
      <c r="N657" s="45">
        <f>'VACCINATION ANALYSIS (PH ONLY)'!AA542</f>
        <v>1.4148065874171306E-3</v>
      </c>
      <c r="O657" s="45">
        <f>'VACCINATION ANALYSIS (PH ONLY)'!AB542</f>
        <v>0.4775463043607312</v>
      </c>
    </row>
    <row r="658" spans="2:15" ht="13.5" customHeight="1" x14ac:dyDescent="0.25">
      <c r="B658" s="45">
        <f>'VACCINATION ANALYSIS (PH ONLY)'!H643</f>
        <v>32.00000000000032</v>
      </c>
      <c r="C658" s="45">
        <f>'VACCINATION ANALYSIS (PH ONLY)'!I643</f>
        <v>0.35483173357898717</v>
      </c>
      <c r="D658" s="45">
        <f>'VACCINATION ANALYSIS (PH ONLY)'!J643</f>
        <v>3.9195318740793753E-2</v>
      </c>
      <c r="E658" s="45">
        <f>'VACCINATION ANALYSIS (PH ONLY)'!K643</f>
        <v>0.60031030813154385</v>
      </c>
      <c r="F658" s="45">
        <f>'VACCINATION ANALYSIS (PH ONLY)'!L643</f>
        <v>5.6626395486797871E-3</v>
      </c>
      <c r="G658" s="45">
        <f>'VACCINATION ANALYSIS (PH ONLY)'!M643</f>
        <v>0</v>
      </c>
      <c r="J658" s="45">
        <f>'VACCINATION ANALYSIS (PH ONLY)'!W543</f>
        <v>32.000000000000327</v>
      </c>
      <c r="K658" s="45">
        <f>'VACCINATION ANALYSIS (PH ONLY)'!X543</f>
        <v>0.36784877066070232</v>
      </c>
      <c r="L658" s="45">
        <f>'VACCINATION ANALYSIS (PH ONLY)'!Y543</f>
        <v>7.6769130273017768E-3</v>
      </c>
      <c r="M658" s="45">
        <f>'VACCINATION ANALYSIS (PH ONLY)'!Z543</f>
        <v>0.1446254504159456</v>
      </c>
      <c r="N658" s="45">
        <f>'VACCINATION ANALYSIS (PH ONLY)'!AA543</f>
        <v>1.4165758132673122E-3</v>
      </c>
      <c r="O658" s="45">
        <f>'VACCINATION ANALYSIS (PH ONLY)'!AB543</f>
        <v>0.47843229008310761</v>
      </c>
    </row>
    <row r="659" spans="2:15" ht="13.5" customHeight="1" x14ac:dyDescent="0.25">
      <c r="B659" s="45">
        <f>'VACCINATION ANALYSIS (PH ONLY)'!H644</f>
        <v>32.050000000000317</v>
      </c>
      <c r="C659" s="45">
        <f>'VACCINATION ANALYSIS (PH ONLY)'!I644</f>
        <v>0.35424230318870381</v>
      </c>
      <c r="D659" s="45">
        <f>'VACCINATION ANALYSIS (PH ONLY)'!J644</f>
        <v>3.8815500110360737E-2</v>
      </c>
      <c r="E659" s="45">
        <f>'VACCINATION ANALYSIS (PH ONLY)'!K644</f>
        <v>0.60127060908435348</v>
      </c>
      <c r="F659" s="45">
        <f>'VACCINATION ANALYSIS (PH ONLY)'!L644</f>
        <v>5.6715876165862964E-3</v>
      </c>
      <c r="G659" s="45">
        <f>'VACCINATION ANALYSIS (PH ONLY)'!M644</f>
        <v>0</v>
      </c>
      <c r="J659" s="45">
        <f>'VACCINATION ANALYSIS (PH ONLY)'!W544</f>
        <v>32.050000000000324</v>
      </c>
      <c r="K659" s="45">
        <f>'VACCINATION ANALYSIS (PH ONLY)'!X544</f>
        <v>0.36684313334195473</v>
      </c>
      <c r="L659" s="45">
        <f>'VACCINATION ANALYSIS (PH ONLY)'!Y544</f>
        <v>7.6066725645477827E-3</v>
      </c>
      <c r="M659" s="45">
        <f>'VACCINATION ANALYSIS (PH ONLY)'!Z544</f>
        <v>0.14481358939923297</v>
      </c>
      <c r="N659" s="45">
        <f>'VACCINATION ANALYSIS (PH ONLY)'!AA544</f>
        <v>1.4183288891060802E-3</v>
      </c>
      <c r="O659" s="45">
        <f>'VACCINATION ANALYSIS (PH ONLY)'!AB544</f>
        <v>0.47931827580548403</v>
      </c>
    </row>
    <row r="660" spans="2:15" ht="13.5" customHeight="1" x14ac:dyDescent="0.25">
      <c r="B660" s="45">
        <f>'VACCINATION ANALYSIS (PH ONLY)'!H645</f>
        <v>32.100000000000314</v>
      </c>
      <c r="C660" s="45">
        <f>'VACCINATION ANALYSIS (PH ONLY)'!I645</f>
        <v>0.35365955684807476</v>
      </c>
      <c r="D660" s="45">
        <f>'VACCINATION ANALYSIS (PH ONLY)'!J645</f>
        <v>3.8438401840995423E-2</v>
      </c>
      <c r="E660" s="45">
        <f>'VACCINATION ANALYSIS (PH ONLY)'!K645</f>
        <v>0.60222159244758222</v>
      </c>
      <c r="F660" s="45">
        <f>'VACCINATION ANALYSIS (PH ONLY)'!L645</f>
        <v>5.6804488633519414E-3</v>
      </c>
      <c r="G660" s="45">
        <f>'VACCINATION ANALYSIS (PH ONLY)'!M645</f>
        <v>0</v>
      </c>
      <c r="J660" s="45">
        <f>'VACCINATION ANALYSIS (PH ONLY)'!W545</f>
        <v>32.100000000000321</v>
      </c>
      <c r="K660" s="45">
        <f>'VACCINATION ANALYSIS (PH ONLY)'!X545</f>
        <v>0.36583891764005327</v>
      </c>
      <c r="L660" s="45">
        <f>'VACCINATION ANALYSIS (PH ONLY)'!Y545</f>
        <v>7.5367519402444955E-3</v>
      </c>
      <c r="M660" s="45">
        <f>'VACCINATION ANALYSIS (PH ONLY)'!Z545</f>
        <v>0.14500000300426877</v>
      </c>
      <c r="N660" s="45">
        <f>'VACCINATION ANALYSIS (PH ONLY)'!AA545</f>
        <v>1.4200658878997165E-3</v>
      </c>
      <c r="O660" s="45">
        <f>'VACCINATION ANALYSIS (PH ONLY)'!AB545</f>
        <v>0.48020426152786044</v>
      </c>
    </row>
    <row r="661" spans="2:15" ht="13.5" customHeight="1" x14ac:dyDescent="0.25">
      <c r="B661" s="45">
        <f>'VACCINATION ANALYSIS (PH ONLY)'!H646</f>
        <v>32.150000000000311</v>
      </c>
      <c r="C661" s="45">
        <f>'VACCINATION ANALYSIS (PH ONLY)'!I646</f>
        <v>0.35308342381132501</v>
      </c>
      <c r="D661" s="45">
        <f>'VACCINATION ANALYSIS (PH ONLY)'!J646</f>
        <v>3.8064027039586848E-2</v>
      </c>
      <c r="E661" s="45">
        <f>'VACCINATION ANALYSIS (PH ONLY)'!K646</f>
        <v>0.60316332523567651</v>
      </c>
      <c r="F661" s="45">
        <f>'VACCINATION ANALYSIS (PH ONLY)'!L646</f>
        <v>5.6892239134161936E-3</v>
      </c>
      <c r="G661" s="45">
        <f>'VACCINATION ANALYSIS (PH ONLY)'!M646</f>
        <v>0</v>
      </c>
      <c r="J661" s="45">
        <f>'VACCINATION ANALYSIS (PH ONLY)'!W546</f>
        <v>32.150000000000318</v>
      </c>
      <c r="K661" s="45">
        <f>'VACCINATION ANALYSIS (PH ONLY)'!X546</f>
        <v>0.36483611209101813</v>
      </c>
      <c r="L661" s="45">
        <f>'VACCINATION ANALYSIS (PH ONLY)'!Y546</f>
        <v>7.4671546272948629E-3</v>
      </c>
      <c r="M661" s="45">
        <f>'VACCINATION ANALYSIS (PH ONLY)'!Z546</f>
        <v>0.14518469914835616</v>
      </c>
      <c r="N661" s="45">
        <f>'VACCINATION ANALYSIS (PH ONLY)'!AA546</f>
        <v>1.4217868834215158E-3</v>
      </c>
      <c r="O661" s="45">
        <f>'VACCINATION ANALYSIS (PH ONLY)'!AB546</f>
        <v>0.48109024725023686</v>
      </c>
    </row>
    <row r="662" spans="2:15" ht="13.5" customHeight="1" x14ac:dyDescent="0.25">
      <c r="B662" s="45">
        <f>'VACCINATION ANALYSIS (PH ONLY)'!H647</f>
        <v>32.200000000000308</v>
      </c>
      <c r="C662" s="45">
        <f>'VACCINATION ANALYSIS (PH ONLY)'!I647</f>
        <v>0.3525138339258137</v>
      </c>
      <c r="D662" s="45">
        <f>'VACCINATION ANALYSIS (PH ONLY)'!J647</f>
        <v>3.7692378150945859E-2</v>
      </c>
      <c r="E662" s="45">
        <f>'VACCINATION ANALYSIS (PH ONLY)'!K647</f>
        <v>0.60409587453139013</v>
      </c>
      <c r="F662" s="45">
        <f>'VACCINATION ANALYSIS (PH ONLY)'!L647</f>
        <v>5.6979133918550117E-3</v>
      </c>
      <c r="G662" s="45">
        <f>'VACCINATION ANALYSIS (PH ONLY)'!M647</f>
        <v>0</v>
      </c>
      <c r="J662" s="45">
        <f>'VACCINATION ANALYSIS (PH ONLY)'!W547</f>
        <v>32.200000000000315</v>
      </c>
      <c r="K662" s="45">
        <f>'VACCINATION ANALYSIS (PH ONLY)'!X547</f>
        <v>0.36383470523515982</v>
      </c>
      <c r="L662" s="45">
        <f>'VACCINATION ANALYSIS (PH ONLY)'!Y547</f>
        <v>7.3978840091258255E-3</v>
      </c>
      <c r="M662" s="45">
        <f>'VACCINATION ANALYSIS (PH ONLY)'!Z547</f>
        <v>0.14536768583319851</v>
      </c>
      <c r="N662" s="45">
        <f>'VACCINATION ANALYSIS (PH ONLY)'!AA547</f>
        <v>1.4234919502312123E-3</v>
      </c>
      <c r="O662" s="45">
        <f>'VACCINATION ANALYSIS (PH ONLY)'!AB547</f>
        <v>0.48197623297261327</v>
      </c>
    </row>
    <row r="663" spans="2:15" ht="13.5" customHeight="1" x14ac:dyDescent="0.25">
      <c r="B663" s="45">
        <f>'VACCINATION ANALYSIS (PH ONLY)'!H648</f>
        <v>32.250000000000306</v>
      </c>
      <c r="C663" s="45">
        <f>'VACCINATION ANALYSIS (PH ONLY)'!I648</f>
        <v>0.35195071763209673</v>
      </c>
      <c r="D663" s="45">
        <f>'VACCINATION ANALYSIS (PH ONLY)'!J648</f>
        <v>3.7323456973993641E-2</v>
      </c>
      <c r="E663" s="45">
        <f>'VACCINATION ANALYSIS (PH ONLY)'!K648</f>
        <v>0.60501930746968335</v>
      </c>
      <c r="F663" s="45">
        <f>'VACCINATION ANALYSIS (PH ONLY)'!L648</f>
        <v>5.7065179242308068E-3</v>
      </c>
      <c r="G663" s="45">
        <f>'VACCINATION ANALYSIS (PH ONLY)'!M648</f>
        <v>0</v>
      </c>
      <c r="J663" s="45">
        <f>'VACCINATION ANALYSIS (PH ONLY)'!W548</f>
        <v>32.250000000000313</v>
      </c>
      <c r="K663" s="45">
        <f>'VACCINATION ANALYSIS (PH ONLY)'!X548</f>
        <v>0.36283468561879145</v>
      </c>
      <c r="L663" s="45">
        <f>'VACCINATION ANALYSIS (PH ONLY)'!Y548</f>
        <v>7.3289433801919362E-3</v>
      </c>
      <c r="M663" s="45">
        <f>'VACCINATION ANALYSIS (PH ONLY)'!Z548</f>
        <v>0.14554897114270193</v>
      </c>
      <c r="N663" s="45">
        <f>'VACCINATION ANALYSIS (PH ONLY)'!AA548</f>
        <v>1.4251811636545094E-3</v>
      </c>
      <c r="O663" s="45">
        <f>'VACCINATION ANALYSIS (PH ONLY)'!AB548</f>
        <v>0.48286221869498969</v>
      </c>
    </row>
    <row r="664" spans="2:15" ht="13.5" customHeight="1" x14ac:dyDescent="0.25">
      <c r="B664" s="45">
        <f>'VACCINATION ANALYSIS (PH ONLY)'!H649</f>
        <v>32.300000000000303</v>
      </c>
      <c r="C664" s="45">
        <f>'VACCINATION ANALYSIS (PH ONLY)'!I649</f>
        <v>0.35139400596378934</v>
      </c>
      <c r="D664" s="45">
        <f>'VACCINATION ANALYSIS (PH ONLY)'!J649</f>
        <v>3.6957264677749083E-2</v>
      </c>
      <c r="E664" s="45">
        <f>'VACCINATION ANALYSIS (PH ONLY)'!K649</f>
        <v>0.60593369122201979</v>
      </c>
      <c r="F664" s="45">
        <f>'VACCINATION ANALYSIS (PH ONLY)'!L649</f>
        <v>5.7150381364461317E-3</v>
      </c>
      <c r="G664" s="45">
        <f>'VACCINATION ANALYSIS (PH ONLY)'!M649</f>
        <v>0</v>
      </c>
      <c r="J664" s="45">
        <f>'VACCINATION ANALYSIS (PH ONLY)'!W549</f>
        <v>32.30000000000031</v>
      </c>
      <c r="K664" s="45">
        <f>'VACCINATION ANALYSIS (PH ONLY)'!X549</f>
        <v>0.36183604179591566</v>
      </c>
      <c r="L664" s="45">
        <f>'VACCINATION ANALYSIS (PH ONLY)'!Y549</f>
        <v>7.2603359464940608E-3</v>
      </c>
      <c r="M664" s="45">
        <f>'VACCINATION ANALYSIS (PH ONLY)'!Z549</f>
        <v>0.14572856324079173</v>
      </c>
      <c r="N664" s="45">
        <f>'VACCINATION ANALYSIS (PH ONLY)'!AA549</f>
        <v>1.4268545997627197E-3</v>
      </c>
      <c r="O664" s="45">
        <f>'VACCINATION ANALYSIS (PH ONLY)'!AB549</f>
        <v>0.4837482044173661</v>
      </c>
    </row>
    <row r="665" spans="2:15" ht="13.5" customHeight="1" x14ac:dyDescent="0.25">
      <c r="B665" s="45">
        <f>'VACCINATION ANALYSIS (PH ONLY)'!H650</f>
        <v>32.3500000000003</v>
      </c>
      <c r="C665" s="45">
        <f>'VACCINATION ANALYSIS (PH ONLY)'!I650</f>
        <v>0.35084363054723855</v>
      </c>
      <c r="D665" s="45">
        <f>'VACCINATION ANALYSIS (PH ONLY)'!J650</f>
        <v>3.6593801817112519E-2</v>
      </c>
      <c r="E665" s="45">
        <f>'VACCINATION ANALYSIS (PH ONLY)'!K650</f>
        <v>0.60683909298105243</v>
      </c>
      <c r="F665" s="45">
        <f>'VACCINATION ANALYSIS (PH ONLY)'!L650</f>
        <v>5.723474654600982E-3</v>
      </c>
      <c r="G665" s="45">
        <f>'VACCINATION ANALYSIS (PH ONLY)'!M650</f>
        <v>0</v>
      </c>
      <c r="J665" s="45">
        <f>'VACCINATION ANALYSIS (PH ONLY)'!W550</f>
        <v>32.350000000000307</v>
      </c>
      <c r="K665" s="45">
        <f>'VACCINATION ANALYSIS (PH ONLY)'!X550</f>
        <v>0.36083876232988216</v>
      </c>
      <c r="L665" s="45">
        <f>'VACCINATION ANALYSIS (PH ONLY)'!Y550</f>
        <v>7.192064826112789E-3</v>
      </c>
      <c r="M665" s="45">
        <f>'VACCINATION ANALYSIS (PH ONLY)'!Z550</f>
        <v>0.14590647036924084</v>
      </c>
      <c r="N665" s="45">
        <f>'VACCINATION ANALYSIS (PH ONLY)'!AA550</f>
        <v>1.4285123353525457E-3</v>
      </c>
      <c r="O665" s="45">
        <f>'VACCINATION ANALYSIS (PH ONLY)'!AB550</f>
        <v>0.48463419013974252</v>
      </c>
    </row>
    <row r="666" spans="2:15" ht="13.5" customHeight="1" x14ac:dyDescent="0.25">
      <c r="B666" s="45">
        <f>'VACCINATION ANALYSIS (PH ONLY)'!H651</f>
        <v>32.400000000000297</v>
      </c>
      <c r="C666" s="45">
        <f>'VACCINATION ANALYSIS (PH ONLY)'!I651</f>
        <v>0.35029952360101146</v>
      </c>
      <c r="D666" s="45">
        <f>'VACCINATION ANALYSIS (PH ONLY)'!J651</f>
        <v>3.6233068348443746E-2</v>
      </c>
      <c r="E666" s="45">
        <f>'VACCINATION ANALYSIS (PH ONLY)'!K651</f>
        <v>0.60773557994569527</v>
      </c>
      <c r="F666" s="45">
        <f>'VACCINATION ANALYSIS (PH ONLY)'!L651</f>
        <v>5.731828104853693E-3</v>
      </c>
      <c r="G666" s="45">
        <f>'VACCINATION ANALYSIS (PH ONLY)'!M651</f>
        <v>0</v>
      </c>
      <c r="J666" s="45">
        <f>'VACCINATION ANALYSIS (PH ONLY)'!W551</f>
        <v>32.400000000000304</v>
      </c>
      <c r="K666" s="45">
        <f>'VACCINATION ANALYSIS (PH ONLY)'!X551</f>
        <v>0.35984283579501841</v>
      </c>
      <c r="L666" s="45">
        <f>'VACCINATION ANALYSIS (PH ONLY)'!Y551</f>
        <v>7.1241330497560677E-3</v>
      </c>
      <c r="M666" s="45">
        <f>'VACCINATION ANALYSIS (PH ONLY)'!Z551</f>
        <v>0.14608270084551253</v>
      </c>
      <c r="N666" s="45">
        <f>'VACCINATION ANALYSIS (PH ONLY)'!AA551</f>
        <v>1.4301544479259651E-3</v>
      </c>
      <c r="O666" s="45">
        <f>'VACCINATION ANALYSIS (PH ONLY)'!AB551</f>
        <v>0.48552017586211893</v>
      </c>
    </row>
    <row r="667" spans="2:15" ht="13.5" customHeight="1" x14ac:dyDescent="0.25">
      <c r="B667" s="45">
        <f>'VACCINATION ANALYSIS (PH ONLY)'!H652</f>
        <v>32.450000000000294</v>
      </c>
      <c r="C667" s="45">
        <f>'VACCINATION ANALYSIS (PH ONLY)'!I652</f>
        <v>0.34976161793520799</v>
      </c>
      <c r="D667" s="45">
        <f>'VACCINATION ANALYSIS (PH ONLY)'!J652</f>
        <v>3.5875063644932557E-2</v>
      </c>
      <c r="E667" s="45">
        <f>'VACCINATION ANALYSIS (PH ONLY)'!K652</f>
        <v>0.60862321930657826</v>
      </c>
      <c r="F667" s="45">
        <f>'VACCINATION ANALYSIS (PH ONLY)'!L652</f>
        <v>5.7400991132854065E-3</v>
      </c>
      <c r="G667" s="45">
        <f>'VACCINATION ANALYSIS (PH ONLY)'!M652</f>
        <v>0</v>
      </c>
      <c r="J667" s="45">
        <f>'VACCINATION ANALYSIS (PH ONLY)'!W552</f>
        <v>32.450000000000301</v>
      </c>
      <c r="K667" s="45">
        <f>'VACCINATION ANALYSIS (PH ONLY)'!X552</f>
        <v>0.35884825077823124</v>
      </c>
      <c r="L667" s="45">
        <f>'VACCINATION ANALYSIS (PH ONLY)'!Y552</f>
        <v>7.0565435613206846E-3</v>
      </c>
      <c r="M667" s="45">
        <f>'VACCINATION ANALYSIS (PH ONLY)'!Z552</f>
        <v>0.14625726306061532</v>
      </c>
      <c r="N667" s="45">
        <f>'VACCINATION ANALYSIS (PH ONLY)'!AA552</f>
        <v>1.431781015670254E-3</v>
      </c>
      <c r="O667" s="45">
        <f>'VACCINATION ANALYSIS (PH ONLY)'!AB552</f>
        <v>0.48640616158449534</v>
      </c>
    </row>
    <row r="668" spans="2:15" ht="13.5" customHeight="1" x14ac:dyDescent="0.25">
      <c r="B668" s="45">
        <f>'VACCINATION ANALYSIS (PH ONLY)'!H653</f>
        <v>32.500000000000291</v>
      </c>
      <c r="C668" s="45">
        <f>'VACCINATION ANALYSIS (PH ONLY)'!I653</f>
        <v>0.34922984695060083</v>
      </c>
      <c r="D668" s="45">
        <f>'VACCINATION ANALYSIS (PH ONLY)'!J653</f>
        <v>3.5519786511759494E-2</v>
      </c>
      <c r="E668" s="45">
        <f>'VACCINATION ANALYSIS (PH ONLY)'!K653</f>
        <v>0.60950207823187608</v>
      </c>
      <c r="F668" s="45">
        <f>'VACCINATION ANALYSIS (PH ONLY)'!L653</f>
        <v>5.7482883057680314E-3</v>
      </c>
      <c r="G668" s="45">
        <f>'VACCINATION ANALYSIS (PH ONLY)'!M653</f>
        <v>0</v>
      </c>
      <c r="J668" s="45">
        <f>'VACCINATION ANALYSIS (PH ONLY)'!W553</f>
        <v>32.500000000000298</v>
      </c>
      <c r="K668" s="45">
        <f>'VACCINATION ANALYSIS (PH ONLY)'!X553</f>
        <v>0.35785499588058323</v>
      </c>
      <c r="L668" s="45">
        <f>'VACCINATION ANALYSIS (PH ONLY)'!Y553</f>
        <v>6.9892992184672357E-3</v>
      </c>
      <c r="M668" s="45">
        <f>'VACCINATION ANALYSIS (PH ONLY)'!Z553</f>
        <v>0.14643016547697321</v>
      </c>
      <c r="N668" s="45">
        <f>'VACCINATION ANALYSIS (PH ONLY)'!AA553</f>
        <v>1.4333921174381355E-3</v>
      </c>
      <c r="O668" s="45">
        <f>'VACCINATION ANALYSIS (PH ONLY)'!AB553</f>
        <v>0.48729214730687176</v>
      </c>
    </row>
    <row r="669" spans="2:15" ht="13.5" customHeight="1" x14ac:dyDescent="0.25">
      <c r="B669" s="45">
        <f>'VACCINATION ANALYSIS (PH ONLY)'!H654</f>
        <v>32.550000000000288</v>
      </c>
      <c r="C669" s="45">
        <f>'VACCINATION ANALYSIS (PH ONLY)'!I654</f>
        <v>0.34870414463761351</v>
      </c>
      <c r="D669" s="45">
        <f>'VACCINATION ANALYSIS (PH ONLY)'!J654</f>
        <v>3.5167235201046657E-2</v>
      </c>
      <c r="E669" s="45">
        <f>'VACCINATION ANALYSIS (PH ONLY)'!K654</f>
        <v>0.6103722238535082</v>
      </c>
      <c r="F669" s="45">
        <f>'VACCINATION ANALYSIS (PH ONLY)'!L654</f>
        <v>5.7563963078356532E-3</v>
      </c>
      <c r="G669" s="45">
        <f>'VACCINATION ANALYSIS (PH ONLY)'!M654</f>
        <v>0</v>
      </c>
      <c r="J669" s="45">
        <f>'VACCINATION ANALYSIS (PH ONLY)'!W554</f>
        <v>32.550000000000296</v>
      </c>
      <c r="K669" s="45">
        <f>'VACCINATION ANALYSIS (PH ONLY)'!X554</f>
        <v>0.35686305971884008</v>
      </c>
      <c r="L669" s="45">
        <f>'VACCINATION ANALYSIS (PH ONLY)'!Y554</f>
        <v>6.9224027932080238E-3</v>
      </c>
      <c r="M669" s="45">
        <f>'VACCINATION ANALYSIS (PH ONLY)'!Z554</f>
        <v>0.14660141662631007</v>
      </c>
      <c r="N669" s="45">
        <f>'VACCINATION ANALYSIS (PH ONLY)'!AA554</f>
        <v>1.4349878327280675E-3</v>
      </c>
      <c r="O669" s="45">
        <f>'VACCINATION ANALYSIS (PH ONLY)'!AB554</f>
        <v>0.48817813302924817</v>
      </c>
    </row>
    <row r="670" spans="2:15" ht="13.5" customHeight="1" x14ac:dyDescent="0.25">
      <c r="B670" s="45">
        <f>'VACCINATION ANALYSIS (PH ONLY)'!H655</f>
        <v>32.600000000000286</v>
      </c>
      <c r="C670" s="45">
        <f>'VACCINATION ANALYSIS (PH ONLY)'!I655</f>
        <v>0.34818444557514244</v>
      </c>
      <c r="D670" s="45">
        <f>'VACCINATION ANALYSIS (PH ONLY)'!J655</f>
        <v>3.4817407426596003E-2</v>
      </c>
      <c r="E670" s="45">
        <f>'VACCINATION ANALYSIS (PH ONLY)'!K655</f>
        <v>0.61123372325370651</v>
      </c>
      <c r="F670" s="45">
        <f>'VACCINATION ANALYSIS (PH ONLY)'!L655</f>
        <v>5.7644237445593502E-3</v>
      </c>
      <c r="G670" s="45">
        <f>'VACCINATION ANALYSIS (PH ONLY)'!M655</f>
        <v>0</v>
      </c>
      <c r="J670" s="45">
        <f>'VACCINATION ANALYSIS (PH ONLY)'!W555</f>
        <v>32.600000000000293</v>
      </c>
      <c r="K670" s="45">
        <f>'VACCINATION ANALYSIS (PH ONLY)'!X555</f>
        <v>0.35587243092699017</v>
      </c>
      <c r="L670" s="45">
        <f>'VACCINATION ANALYSIS (PH ONLY)'!Y555</f>
        <v>6.8558569725076703E-3</v>
      </c>
      <c r="M670" s="45">
        <f>'VACCINATION ANALYSIS (PH ONLY)'!Z555</f>
        <v>0.14677102510754797</v>
      </c>
      <c r="N670" s="45">
        <f>'VACCINATION ANALYSIS (PH ONLY)'!AA555</f>
        <v>1.4365682416646577E-3</v>
      </c>
      <c r="O670" s="45">
        <f>'VACCINATION ANALYSIS (PH ONLY)'!AB555</f>
        <v>0.48906411875162459</v>
      </c>
    </row>
    <row r="671" spans="2:15" ht="13.5" customHeight="1" x14ac:dyDescent="0.25">
      <c r="B671" s="45">
        <f>'VACCINATION ANALYSIS (PH ONLY)'!H656</f>
        <v>32.650000000000283</v>
      </c>
      <c r="C671" s="45">
        <f>'VACCINATION ANALYSIS (PH ONLY)'!I656</f>
        <v>0.34767068492922626</v>
      </c>
      <c r="D671" s="45">
        <f>'VACCINATION ANALYSIS (PH ONLY)'!J656</f>
        <v>3.4470300378414746E-2</v>
      </c>
      <c r="E671" s="45">
        <f>'VACCINATION ANALYSIS (PH ONLY)'!K656</f>
        <v>0.61208664345193797</v>
      </c>
      <c r="F671" s="45">
        <f>'VACCINATION ANALYSIS (PH ONLY)'!L656</f>
        <v>5.7723712404253889E-3</v>
      </c>
      <c r="G671" s="45">
        <f>'VACCINATION ANALYSIS (PH ONLY)'!M656</f>
        <v>0</v>
      </c>
      <c r="J671" s="45">
        <f>'VACCINATION ANALYSIS (PH ONLY)'!W556</f>
        <v>32.65000000000029</v>
      </c>
      <c r="K671" s="45">
        <f>'VACCINATION ANALYSIS (PH ONLY)'!X556</f>
        <v>0.354883098157739</v>
      </c>
      <c r="L671" s="45">
        <f>'VACCINATION ANALYSIS (PH ONLY)'!Y556</f>
        <v>6.7896643588958704E-3</v>
      </c>
      <c r="M671" s="45">
        <f>'VACCINATION ANALYSIS (PH ONLY)'!Z556</f>
        <v>0.14693899958472093</v>
      </c>
      <c r="N671" s="45">
        <f>'VACCINATION ANALYSIS (PH ONLY)'!AA556</f>
        <v>1.4381334249792272E-3</v>
      </c>
      <c r="O671" s="45">
        <f>'VACCINATION ANALYSIS (PH ONLY)'!AB556</f>
        <v>0.489950104474001</v>
      </c>
    </row>
    <row r="672" spans="2:15" ht="13.5" customHeight="1" x14ac:dyDescent="0.25">
      <c r="B672" s="45">
        <f>'VACCINATION ANALYSIS (PH ONLY)'!H657</f>
        <v>32.70000000000028</v>
      </c>
      <c r="C672" s="45">
        <f>'VACCINATION ANALYSIS (PH ONLY)'!I657</f>
        <v>0.3471627984515725</v>
      </c>
      <c r="D672" s="45">
        <f>'VACCINATION ANALYSIS (PH ONLY)'!J657</f>
        <v>3.4125910737027344E-2</v>
      </c>
      <c r="E672" s="45">
        <f>'VACCINATION ANALYSIS (PH ONLY)'!K657</f>
        <v>0.61293105139218729</v>
      </c>
      <c r="F672" s="45">
        <f>'VACCINATION ANALYSIS (PH ONLY)'!L657</f>
        <v>5.7802394192166739E-3</v>
      </c>
      <c r="G672" s="45">
        <f>'VACCINATION ANALYSIS (PH ONLY)'!M657</f>
        <v>0</v>
      </c>
      <c r="J672" s="45">
        <f>'VACCINATION ANALYSIS (PH ONLY)'!W557</f>
        <v>32.700000000000287</v>
      </c>
      <c r="K672" s="45">
        <f>'VACCINATION ANALYSIS (PH ONLY)'!X557</f>
        <v>0.35389505008397332</v>
      </c>
      <c r="L672" s="45">
        <f>'VACCINATION ANALYSIS (PH ONLY)'!Y557</f>
        <v>6.7238274710920429E-3</v>
      </c>
      <c r="M672" s="45">
        <f>'VACCINATION ANALYSIS (PH ONLY)'!Z557</f>
        <v>0.14710534878490358</v>
      </c>
      <c r="N672" s="45">
        <f>'VACCINATION ANALYSIS (PH ONLY)'!AA557</f>
        <v>1.4396834639905107E-3</v>
      </c>
      <c r="O672" s="45">
        <f>'VACCINATION ANALYSIS (PH ONLY)'!AB557</f>
        <v>0.49083609019637742</v>
      </c>
    </row>
    <row r="673" spans="2:15" ht="13.5" customHeight="1" x14ac:dyDescent="0.25">
      <c r="B673" s="45">
        <f>'VACCINATION ANALYSIS (PH ONLY)'!H658</f>
        <v>32.750000000000277</v>
      </c>
      <c r="C673" s="45">
        <f>'VACCINATION ANALYSIS (PH ONLY)'!I658</f>
        <v>0.34666072247794494</v>
      </c>
      <c r="D673" s="45">
        <f>'VACCINATION ANALYSIS (PH ONLY)'!J658</f>
        <v>3.3784234687572579E-2</v>
      </c>
      <c r="E673" s="45">
        <f>'VACCINATION ANALYSIS (PH ONLY)'!K658</f>
        <v>0.61376701393058908</v>
      </c>
      <c r="F673" s="45">
        <f>'VACCINATION ANALYSIS (PH ONLY)'!L658</f>
        <v>5.788028903897526E-3</v>
      </c>
      <c r="G673" s="45">
        <f>'VACCINATION ANALYSIS (PH ONLY)'!M658</f>
        <v>0</v>
      </c>
      <c r="J673" s="45">
        <f>'VACCINATION ANALYSIS (PH ONLY)'!W558</f>
        <v>32.750000000000284</v>
      </c>
      <c r="K673" s="45">
        <f>'VACCINATION ANALYSIS (PH ONLY)'!X558</f>
        <v>0.35290827540020087</v>
      </c>
      <c r="L673" s="45">
        <f>'VACCINATION ANALYSIS (PH ONLY)'!Y558</f>
        <v>6.6583487446413223E-3</v>
      </c>
      <c r="M673" s="45">
        <f>'VACCINATION ANALYSIS (PH ONLY)'!Z558</f>
        <v>0.14727008149615611</v>
      </c>
      <c r="N673" s="45">
        <f>'VACCINATION ANALYSIS (PH ONLY)'!AA558</f>
        <v>1.4412184405855008E-3</v>
      </c>
      <c r="O673" s="45">
        <f>'VACCINATION ANALYSIS (PH ONLY)'!AB558</f>
        <v>0.49172207591875383</v>
      </c>
    </row>
    <row r="674" spans="2:15" ht="13.5" customHeight="1" x14ac:dyDescent="0.25">
      <c r="B674" s="45">
        <f>'VACCINATION ANALYSIS (PH ONLY)'!H659</f>
        <v>32.800000000000274</v>
      </c>
      <c r="C674" s="45">
        <f>'VACCINATION ANALYSIS (PH ONLY)'!I659</f>
        <v>0.34616439392641735</v>
      </c>
      <c r="D674" s="45">
        <f>'VACCINATION ANALYSIS (PH ONLY)'!J659</f>
        <v>3.3445267933686108E-2</v>
      </c>
      <c r="E674" s="45">
        <f>'VACCINATION ANALYSIS (PH ONLY)'!K659</f>
        <v>0.61459459782339909</v>
      </c>
      <c r="F674" s="45">
        <f>'VACCINATION ANALYSIS (PH ONLY)'!L659</f>
        <v>5.7957403165015946E-3</v>
      </c>
      <c r="G674" s="45">
        <f>'VACCINATION ANALYSIS (PH ONLY)'!M659</f>
        <v>0</v>
      </c>
      <c r="J674" s="45">
        <f>'VACCINATION ANALYSIS (PH ONLY)'!W559</f>
        <v>32.800000000000281</v>
      </c>
      <c r="K674" s="45">
        <f>'VACCINATION ANALYSIS (PH ONLY)'!X559</f>
        <v>0.35192276282396223</v>
      </c>
      <c r="L674" s="45">
        <f>'VACCINATION ANALYSIS (PH ONLY)'!Y559</f>
        <v>6.5932305325616773E-3</v>
      </c>
      <c r="M674" s="45">
        <f>'VACCINATION ANALYSIS (PH ONLY)'!Z559</f>
        <v>0.14743320656548409</v>
      </c>
      <c r="N674" s="45">
        <f>'VACCINATION ANALYSIS (PH ONLY)'!AA559</f>
        <v>1.4427384372004469E-3</v>
      </c>
      <c r="O674" s="45">
        <f>'VACCINATION ANALYSIS (PH ONLY)'!AB559</f>
        <v>0.49260806164113025</v>
      </c>
    </row>
    <row r="675" spans="2:15" ht="13.5" customHeight="1" x14ac:dyDescent="0.25">
      <c r="B675" s="45">
        <f>'VACCINATION ANALYSIS (PH ONLY)'!H660</f>
        <v>32.850000000000271</v>
      </c>
      <c r="C675" s="45">
        <f>'VACCINATION ANALYSIS (PH ONLY)'!I660</f>
        <v>0.34567375029550168</v>
      </c>
      <c r="D675" s="45">
        <f>'VACCINATION ANALYSIS (PH ONLY)'!J660</f>
        <v>3.3109005711167663E-2</v>
      </c>
      <c r="E675" s="45">
        <f>'VACCINATION ANALYSIS (PH ONLY)'!K660</f>
        <v>0.61541386971531153</v>
      </c>
      <c r="F675" s="45">
        <f>'VACCINATION ANALYSIS (PH ONLY)'!L660</f>
        <v>5.8033742780230083E-3</v>
      </c>
      <c r="G675" s="45">
        <f>'VACCINATION ANALYSIS (PH ONLY)'!M660</f>
        <v>0</v>
      </c>
      <c r="J675" s="45">
        <f>'VACCINATION ANALYSIS (PH ONLY)'!W560</f>
        <v>32.850000000000279</v>
      </c>
      <c r="K675" s="45">
        <f>'VACCINATION ANALYSIS (PH ONLY)'!X560</f>
        <v>0.35093850109721458</v>
      </c>
      <c r="L675" s="45">
        <f>'VACCINATION ANALYSIS (PH ONLY)'!Y560</f>
        <v>6.5284751060016091E-3</v>
      </c>
      <c r="M675" s="45">
        <f>'VACCINATION ANALYSIS (PH ONLY)'!Z560</f>
        <v>0.14759473289681474</v>
      </c>
      <c r="N675" s="45">
        <f>'VACCINATION ANALYSIS (PH ONLY)'!AA560</f>
        <v>1.4442435368019904E-3</v>
      </c>
      <c r="O675" s="45">
        <f>'VACCINATION ANALYSIS (PH ONLY)'!AB560</f>
        <v>0.49349404736350666</v>
      </c>
    </row>
    <row r="676" spans="2:15" ht="13.5" customHeight="1" x14ac:dyDescent="0.25">
      <c r="B676" s="45">
        <f>'VACCINATION ANALYSIS (PH ONLY)'!H661</f>
        <v>32.900000000000269</v>
      </c>
      <c r="C676" s="45">
        <f>'VACCINATION ANALYSIS (PH ONLY)'!I661</f>
        <v>0.34518872966215447</v>
      </c>
      <c r="D676" s="45">
        <f>'VACCINATION ANALYSIS (PH ONLY)'!J661</f>
        <v>3.2775442801432991E-2</v>
      </c>
      <c r="E676" s="45">
        <f>'VACCINATION ANALYSIS (PH ONLY)'!K661</f>
        <v>0.61622489612810605</v>
      </c>
      <c r="F676" s="45">
        <f>'VACCINATION ANALYSIS (PH ONLY)'!L661</f>
        <v>5.8109314083105773E-3</v>
      </c>
      <c r="G676" s="45">
        <f>'VACCINATION ANALYSIS (PH ONLY)'!M661</f>
        <v>0</v>
      </c>
      <c r="J676" s="45">
        <f>'VACCINATION ANALYSIS (PH ONLY)'!W561</f>
        <v>32.900000000000276</v>
      </c>
      <c r="K676" s="45">
        <f>'VACCINATION ANALYSIS (PH ONLY)'!X561</f>
        <v>0.34995547898769147</v>
      </c>
      <c r="L676" s="45">
        <f>'VACCINATION ANALYSIS (PH ONLY)'!Y561</f>
        <v>6.4640846549081392E-3</v>
      </c>
      <c r="M676" s="45">
        <f>'VACCINATION ANALYSIS (PH ONLY)'!Z561</f>
        <v>0.14775466944898968</v>
      </c>
      <c r="N676" s="45">
        <f>'VACCINATION ANALYSIS (PH ONLY)'!AA561</f>
        <v>1.4457338228684653E-3</v>
      </c>
      <c r="O676" s="45">
        <f>'VACCINATION ANALYSIS (PH ONLY)'!AB561</f>
        <v>0.49438003308588307</v>
      </c>
    </row>
    <row r="677" spans="2:15" ht="13.5" customHeight="1" x14ac:dyDescent="0.25">
      <c r="B677" s="45">
        <f>'VACCINATION ANALYSIS (PH ONLY)'!H662</f>
        <v>32.950000000000266</v>
      </c>
      <c r="C677" s="45">
        <f>'VACCINATION ANALYSIS (PH ONLY)'!I662</f>
        <v>0.34470927067966434</v>
      </c>
      <c r="D677" s="45">
        <f>'VACCINATION ANALYSIS (PH ONLY)'!J662</f>
        <v>3.2444573544750659E-2</v>
      </c>
      <c r="E677" s="45">
        <f>'VACCINATION ANALYSIS (PH ONLY)'!K662</f>
        <v>0.61702774344962408</v>
      </c>
      <c r="F677" s="45">
        <f>'VACCINATION ANALYSIS (PH ONLY)'!L662</f>
        <v>5.818412325965072E-3</v>
      </c>
      <c r="G677" s="45">
        <f>'VACCINATION ANALYSIS (PH ONLY)'!M662</f>
        <v>0</v>
      </c>
      <c r="J677" s="45">
        <f>'VACCINATION ANALYSIS (PH ONLY)'!W562</f>
        <v>32.950000000000273</v>
      </c>
      <c r="K677" s="45">
        <f>'VACCINATION ANALYSIS (PH ONLY)'!X562</f>
        <v>0.34897368529023198</v>
      </c>
      <c r="L677" s="45">
        <f>'VACCINATION ANALYSIS (PH ONLY)'!Y562</f>
        <v>6.4000612887047011E-3</v>
      </c>
      <c r="M677" s="45">
        <f>'VACCINATION ANALYSIS (PH ONLY)'!Z562</f>
        <v>0.14791302523377411</v>
      </c>
      <c r="N677" s="45">
        <f>'VACCINATION ANALYSIS (PH ONLY)'!AA562</f>
        <v>1.4472093793713443E-3</v>
      </c>
      <c r="O677" s="45">
        <f>'VACCINATION ANALYSIS (PH ONLY)'!AB562</f>
        <v>0.49526601880825949</v>
      </c>
    </row>
    <row r="678" spans="2:15" ht="13.5" customHeight="1" x14ac:dyDescent="0.25">
      <c r="B678" s="45">
        <f>'VACCINATION ANALYSIS (PH ONLY)'!H663</f>
        <v>33.000000000000263</v>
      </c>
      <c r="C678" s="45">
        <f>'VACCINATION ANALYSIS (PH ONLY)'!I663</f>
        <v>0.34423531257543244</v>
      </c>
      <c r="D678" s="45">
        <f>'VACCINATION ANALYSIS (PH ONLY)'!J663</f>
        <v>3.2116391853263614E-2</v>
      </c>
      <c r="E678" s="45">
        <f>'VACCINATION ANALYSIS (PH ONLY)'!K663</f>
        <v>0.6178224779230681</v>
      </c>
      <c r="F678" s="45">
        <f>'VACCINATION ANALYSIS (PH ONLY)'!L663</f>
        <v>5.8258176482395303E-3</v>
      </c>
      <c r="G678" s="45">
        <f>'VACCINATION ANALYSIS (PH ONLY)'!M663</f>
        <v>0</v>
      </c>
      <c r="J678" s="45">
        <f>'VACCINATION ANALYSIS (PH ONLY)'!W563</f>
        <v>33.00000000000027</v>
      </c>
      <c r="K678" s="45">
        <f>'VACCINATION ANALYSIS (PH ONLY)'!X563</f>
        <v>0.34799310882808898</v>
      </c>
      <c r="L678" s="45">
        <f>'VACCINATION ANALYSIS (PH ONLY)'!Y563</f>
        <v>6.336407036978524E-3</v>
      </c>
      <c r="M678" s="45">
        <f>'VACCINATION ANALYSIS (PH ONLY)'!Z563</f>
        <v>0.14806980931388236</v>
      </c>
      <c r="N678" s="45">
        <f>'VACCINATION ANALYSIS (PH ONLY)'!AA563</f>
        <v>1.4486702907568474E-3</v>
      </c>
      <c r="O678" s="45">
        <f>'VACCINATION ANALYSIS (PH ONLY)'!AB563</f>
        <v>0.4961520045306359</v>
      </c>
    </row>
    <row r="679" spans="2:15" ht="13.5" customHeight="1" x14ac:dyDescent="0.25">
      <c r="B679" s="45">
        <f>'VACCINATION ANALYSIS (PH ONLY)'!H664</f>
        <v>33.05000000000026</v>
      </c>
      <c r="C679" s="45">
        <f>'VACCINATION ANALYSIS (PH ONLY)'!I664</f>
        <v>0.34376679514864367</v>
      </c>
      <c r="D679" s="45">
        <f>'VACCINATION ANALYSIS (PH ONLY)'!J664</f>
        <v>3.1790891223796088E-2</v>
      </c>
      <c r="E679" s="45">
        <f>'VACCINATION ANALYSIS (PH ONLY)'!K664</f>
        <v>0.61860916563662183</v>
      </c>
      <c r="F679" s="45">
        <f>'VACCINATION ANALYSIS (PH ONLY)'!L664</f>
        <v>5.833147990942515E-3</v>
      </c>
      <c r="G679" s="45">
        <f>'VACCINATION ANALYSIS (PH ONLY)'!M664</f>
        <v>0</v>
      </c>
      <c r="J679" s="45">
        <f>'VACCINATION ANALYSIS (PH ONLY)'!W564</f>
        <v>33.050000000000267</v>
      </c>
      <c r="K679" s="45">
        <f>'VACCINATION ANALYSIS (PH ONLY)'!X564</f>
        <v>0.34701373845420447</v>
      </c>
      <c r="L679" s="45">
        <f>'VACCINATION ANALYSIS (PH ONLY)'!Y564</f>
        <v>6.2731238501771659E-3</v>
      </c>
      <c r="M679" s="45">
        <f>'VACCINATION ANALYSIS (PH ONLY)'!Z564</f>
        <v>0.14822503080102162</v>
      </c>
      <c r="N679" s="45">
        <f>'VACCINATION ANALYSIS (PH ONLY)'!AA564</f>
        <v>1.4501166419277043E-3</v>
      </c>
      <c r="O679" s="45">
        <f>'VACCINATION ANALYSIS (PH ONLY)'!AB564</f>
        <v>0.49703799025301232</v>
      </c>
    </row>
    <row r="680" spans="2:15" ht="13.5" customHeight="1" x14ac:dyDescent="0.25">
      <c r="B680" s="45">
        <f>'VACCINATION ANALYSIS (PH ONLY)'!H665</f>
        <v>33.100000000000257</v>
      </c>
      <c r="C680" s="45">
        <f>'VACCINATION ANALYSIS (PH ONLY)'!I665</f>
        <v>0.34330365876783697</v>
      </c>
      <c r="D680" s="45">
        <f>'VACCINATION ANALYSIS (PH ONLY)'!J665</f>
        <v>3.1468064750446383E-2</v>
      </c>
      <c r="E680" s="45">
        <f>'VACCINATION ANALYSIS (PH ONLY)'!K665</f>
        <v>0.61938787251337601</v>
      </c>
      <c r="F680" s="45">
        <f>'VACCINATION ANALYSIS (PH ONLY)'!L665</f>
        <v>5.8404039683442642E-3</v>
      </c>
      <c r="G680" s="45">
        <f>'VACCINATION ANALYSIS (PH ONLY)'!M665</f>
        <v>0</v>
      </c>
      <c r="J680" s="45">
        <f>'VACCINATION ANALYSIS (PH ONLY)'!W565</f>
        <v>33.100000000000264</v>
      </c>
      <c r="K680" s="45">
        <f>'VACCINATION ANALYSIS (PH ONLY)'!X565</f>
        <v>0.34603556305246508</v>
      </c>
      <c r="L680" s="45">
        <f>'VACCINATION ANALYSIS (PH ONLY)'!Y565</f>
        <v>6.2102136003138126E-3</v>
      </c>
      <c r="M680" s="45">
        <f>'VACCINATION ANALYSIS (PH ONLY)'!Z565</f>
        <v>0.14837869885395166</v>
      </c>
      <c r="N680" s="45">
        <f>'VACCINATION ANALYSIS (PH ONLY)'!AA565</f>
        <v>1.4515485182250828E-3</v>
      </c>
      <c r="O680" s="45">
        <f>'VACCINATION ANALYSIS (PH ONLY)'!AB565</f>
        <v>0.49792397597538873</v>
      </c>
    </row>
    <row r="681" spans="2:15" ht="13.5" customHeight="1" x14ac:dyDescent="0.25">
      <c r="B681" s="45">
        <f>'VACCINATION ANALYSIS (PH ONLY)'!H666</f>
        <v>33.150000000000254</v>
      </c>
      <c r="C681" s="45">
        <f>'VACCINATION ANALYSIS (PH ONLY)'!I666</f>
        <v>0.34284584436838028</v>
      </c>
      <c r="D681" s="45">
        <f>'VACCINATION ANALYSIS (PH ONLY)'!J666</f>
        <v>3.1147905136965703E-2</v>
      </c>
      <c r="E681" s="45">
        <f>'VACCINATION ANALYSIS (PH ONLY)'!K666</f>
        <v>0.62015866430157196</v>
      </c>
      <c r="F681" s="45">
        <f>'VACCINATION ANALYSIS (PH ONLY)'!L666</f>
        <v>5.8475861930857619E-3</v>
      </c>
      <c r="G681" s="45">
        <f>'VACCINATION ANALYSIS (PH ONLY)'!M666</f>
        <v>0</v>
      </c>
      <c r="J681" s="45">
        <f>'VACCINATION ANALYSIS (PH ONLY)'!W566</f>
        <v>33.150000000000261</v>
      </c>
      <c r="K681" s="45">
        <f>'VACCINATION ANALYSIS (PH ONLY)'!X566</f>
        <v>0.34505857153892622</v>
      </c>
      <c r="L681" s="45">
        <f>'VACCINATION ANALYSIS (PH ONLY)'!Y566</f>
        <v>6.1476780816809998E-3</v>
      </c>
      <c r="M681" s="45">
        <f>'VACCINATION ANALYSIS (PH ONLY)'!Z566</f>
        <v>0.14853082267656242</v>
      </c>
      <c r="N681" s="45">
        <f>'VACCINATION ANALYSIS (PH ONLY)'!AA566</f>
        <v>1.4529660054106738E-3</v>
      </c>
      <c r="O681" s="45">
        <f>'VACCINATION ANALYSIS (PH ONLY)'!AB566</f>
        <v>0.49880996169776515</v>
      </c>
    </row>
    <row r="682" spans="2:15" ht="13.5" customHeight="1" x14ac:dyDescent="0.25">
      <c r="B682" s="45">
        <f>'VACCINATION ANALYSIS (PH ONLY)'!H667</f>
        <v>33.200000000000252</v>
      </c>
      <c r="C682" s="45">
        <f>'VACCINATION ANALYSIS (PH ONLY)'!I667</f>
        <v>0.3423932934498527</v>
      </c>
      <c r="D682" s="45">
        <f>'VACCINATION ANALYSIS (PH ONLY)'!J667</f>
        <v>3.0830404708924241E-2</v>
      </c>
      <c r="E682" s="45">
        <f>'VACCINATION ANALYSIS (PH ONLY)'!K667</f>
        <v>0.62092160656513584</v>
      </c>
      <c r="F682" s="45">
        <f>'VACCINATION ANALYSIS (PH ONLY)'!L667</f>
        <v>5.8546952760905671E-3</v>
      </c>
      <c r="G682" s="45">
        <f>'VACCINATION ANALYSIS (PH ONLY)'!M667</f>
        <v>0</v>
      </c>
      <c r="J682" s="45">
        <f>'VACCINATION ANALYSIS (PH ONLY)'!W567</f>
        <v>33.200000000000259</v>
      </c>
      <c r="K682" s="45">
        <f>'VACCINATION ANALYSIS (PH ONLY)'!X567</f>
        <v>0.3440827528630136</v>
      </c>
      <c r="L682" s="45">
        <f>'VACCINATION ANALYSIS (PH ONLY)'!Y567</f>
        <v>6.0855190115723891E-3</v>
      </c>
      <c r="M682" s="45">
        <f>'VACCINATION ANALYSIS (PH ONLY)'!Z567</f>
        <v>0.14868141151596995</v>
      </c>
      <c r="N682" s="45">
        <f>'VACCINATION ANALYSIS (PH ONLY)'!AA567</f>
        <v>1.4543691896489472E-3</v>
      </c>
      <c r="O682" s="45">
        <f>'VACCINATION ANALYSIS (PH ONLY)'!AB567</f>
        <v>0.49969594742014156</v>
      </c>
    </row>
    <row r="683" spans="2:15" ht="13.5" customHeight="1" x14ac:dyDescent="0.25">
      <c r="B683" s="45">
        <f>'VACCINATION ANALYSIS (PH ONLY)'!H668</f>
        <v>33.250000000000249</v>
      </c>
      <c r="C683" s="45">
        <f>'VACCINATION ANALYSIS (PH ONLY)'!I668</f>
        <v>0.34194594807333867</v>
      </c>
      <c r="D683" s="45">
        <f>'VACCINATION ANALYSIS (PH ONLY)'!J668</f>
        <v>3.0515555425665131E-2</v>
      </c>
      <c r="E683" s="45">
        <f>'VACCINATION ANALYSIS (PH ONLY)'!K668</f>
        <v>0.62167676467451982</v>
      </c>
      <c r="F683" s="45">
        <f>'VACCINATION ANALYSIS (PH ONLY)'!L668</f>
        <v>5.8617318264794381E-3</v>
      </c>
      <c r="G683" s="45">
        <f>'VACCINATION ANALYSIS (PH ONLY)'!M668</f>
        <v>0</v>
      </c>
      <c r="J683" s="45">
        <f>'VACCINATION ANALYSIS (PH ONLY)'!W568</f>
        <v>33.250000000000256</v>
      </c>
      <c r="K683" s="45">
        <f>'VACCINATION ANALYSIS (PH ONLY)'!X568</f>
        <v>0.34310809600869824</v>
      </c>
      <c r="L683" s="45">
        <f>'VACCINATION ANALYSIS (PH ONLY)'!Y568</f>
        <v>6.0237380310122473E-3</v>
      </c>
      <c r="M683" s="45">
        <f>'VACCINATION ANALYSIS (PH ONLY)'!Z568</f>
        <v>0.14883047466062937</v>
      </c>
      <c r="N683" s="45">
        <f>'VACCINATION ANALYSIS (PH ONLY)'!AA568</f>
        <v>1.4557581574895673E-3</v>
      </c>
      <c r="O683" s="45">
        <f>'VACCINATION ANALYSIS (PH ONLY)'!AB568</f>
        <v>0.50058193314251798</v>
      </c>
    </row>
    <row r="684" spans="2:15" ht="13.5" customHeight="1" x14ac:dyDescent="0.25">
      <c r="B684" s="45">
        <f>'VACCINATION ANALYSIS (PH ONLY)'!H669</f>
        <v>33.300000000000246</v>
      </c>
      <c r="C684" s="45">
        <f>'VACCINATION ANALYSIS (PH ONLY)'!I669</f>
        <v>0.34150375085863982</v>
      </c>
      <c r="D684" s="45">
        <f>'VACCINATION ANALYSIS (PH ONLY)'!J669</f>
        <v>3.0203348892047194E-2</v>
      </c>
      <c r="E684" s="45">
        <f>'VACCINATION ANALYSIS (PH ONLY)'!K669</f>
        <v>0.62242420379782848</v>
      </c>
      <c r="F684" s="45">
        <f>'VACCINATION ANALYSIS (PH ONLY)'!L669</f>
        <v>5.8686964514876455E-3</v>
      </c>
      <c r="G684" s="45">
        <f>'VACCINATION ANALYSIS (PH ONLY)'!M669</f>
        <v>0</v>
      </c>
      <c r="J684" s="45">
        <f>'VACCINATION ANALYSIS (PH ONLY)'!W569</f>
        <v>33.300000000000253</v>
      </c>
      <c r="K684" s="45">
        <f>'VACCINATION ANALYSIS (PH ONLY)'!X569</f>
        <v>0.34213458999564567</v>
      </c>
      <c r="L684" s="45">
        <f>'VACCINATION ANALYSIS (PH ONLY)'!Y569</f>
        <v>5.9623367054922518E-3</v>
      </c>
      <c r="M684" s="45">
        <f>'VACCINATION ANALYSIS (PH ONLY)'!Z569</f>
        <v>0.14897802143846625</v>
      </c>
      <c r="N684" s="45">
        <f>'VACCINATION ANALYSIS (PH ONLY)'!AA569</f>
        <v>1.4571329958499852E-3</v>
      </c>
      <c r="O684" s="45">
        <f>'VACCINATION ANALYSIS (PH ONLY)'!AB569</f>
        <v>0.50146791886489439</v>
      </c>
    </row>
    <row r="685" spans="2:15" ht="13.5" customHeight="1" x14ac:dyDescent="0.25">
      <c r="B685" s="45">
        <f>'VACCINATION ANALYSIS (PH ONLY)'!H670</f>
        <v>33.350000000000243</v>
      </c>
      <c r="C685" s="45">
        <f>'VACCINATION ANALYSIS (PH ONLY)'!I670</f>
        <v>0.3410666449814066</v>
      </c>
      <c r="D685" s="45">
        <f>'VACCINATION ANALYSIS (PH ONLY)'!J670</f>
        <v>2.9893776369977594E-2</v>
      </c>
      <c r="E685" s="45">
        <f>'VACCINATION ANALYSIS (PH ONLY)'!K670</f>
        <v>0.6231639888922339</v>
      </c>
      <c r="F685" s="45">
        <f>'VACCINATION ANALYSIS (PH ONLY)'!L670</f>
        <v>5.8755897563850254E-3</v>
      </c>
      <c r="G685" s="45">
        <f>'VACCINATION ANALYSIS (PH ONLY)'!M670</f>
        <v>0</v>
      </c>
      <c r="J685" s="45">
        <f>'VACCINATION ANALYSIS (PH ONLY)'!W570</f>
        <v>33.35000000000025</v>
      </c>
      <c r="K685" s="45">
        <f>'VACCINATION ANALYSIS (PH ONLY)'!X570</f>
        <v>0.34116222388033934</v>
      </c>
      <c r="L685" s="45">
        <f>'VACCINATION ANALYSIS (PH ONLY)'!Y570</f>
        <v>5.9013165257153248E-3</v>
      </c>
      <c r="M685" s="45">
        <f>'VACCINATION ANALYSIS (PH ONLY)'!Z570</f>
        <v>0.14912406121502572</v>
      </c>
      <c r="N685" s="45">
        <f>'VACCINATION ANALYSIS (PH ONLY)'!AA570</f>
        <v>1.4584937919981953E-3</v>
      </c>
      <c r="O685" s="45">
        <f>'VACCINATION ANALYSIS (PH ONLY)'!AB570</f>
        <v>0.50235390458727081</v>
      </c>
    </row>
    <row r="686" spans="2:15" ht="13.5" customHeight="1" x14ac:dyDescent="0.25">
      <c r="B686" s="45">
        <f>'VACCINATION ANALYSIS (PH ONLY)'!H671</f>
        <v>33.40000000000024</v>
      </c>
      <c r="C686" s="45">
        <f>'VACCINATION ANALYSIS (PH ONLY)'!I671</f>
        <v>0.34063457417019627</v>
      </c>
      <c r="D686" s="45">
        <f>'VACCINATION ANALYSIS (PH ONLY)'!J671</f>
        <v>2.9586828789735651E-2</v>
      </c>
      <c r="E686" s="45">
        <f>'VACCINATION ANALYSIS (PH ONLY)'!K671</f>
        <v>0.62389618469567298</v>
      </c>
      <c r="F686" s="45">
        <f>'VACCINATION ANALYSIS (PH ONLY)'!L671</f>
        <v>5.8824123443985714E-3</v>
      </c>
      <c r="G686" s="45">
        <f>'VACCINATION ANALYSIS (PH ONLY)'!M671</f>
        <v>0</v>
      </c>
      <c r="J686" s="45">
        <f>'VACCINATION ANALYSIS (PH ONLY)'!W571</f>
        <v>33.400000000000247</v>
      </c>
      <c r="K686" s="45">
        <f>'VACCINATION ANALYSIS (PH ONLY)'!X571</f>
        <v>0.34019098675718029</v>
      </c>
      <c r="L686" s="45">
        <f>'VACCINATION ANALYSIS (PH ONLY)'!Y571</f>
        <v>5.8406789083461207E-3</v>
      </c>
      <c r="M686" s="45">
        <f>'VACCINATION ANALYSIS (PH ONLY)'!Z571</f>
        <v>0.14926860339164155</v>
      </c>
      <c r="N686" s="45">
        <f>'VACCINATION ANALYSIS (PH ONLY)'!AA571</f>
        <v>1.4598406335356606E-3</v>
      </c>
      <c r="O686" s="45">
        <f>'VACCINATION ANALYSIS (PH ONLY)'!AB571</f>
        <v>0.50323989030964722</v>
      </c>
    </row>
    <row r="687" spans="2:15" ht="13.5" customHeight="1" x14ac:dyDescent="0.25">
      <c r="B687" s="45">
        <f>'VACCINATION ANALYSIS (PH ONLY)'!H672</f>
        <v>33.450000000000237</v>
      </c>
      <c r="C687" s="45">
        <f>'VACCINATION ANALYSIS (PH ONLY)'!I672</f>
        <v>0.3402074827034578</v>
      </c>
      <c r="D687" s="45">
        <f>'VACCINATION ANALYSIS (PH ONLY)'!J672</f>
        <v>2.9282496761088867E-2</v>
      </c>
      <c r="E687" s="45">
        <f>'VACCINATION ANALYSIS (PH ONLY)'!K672</f>
        <v>0.6246208557188192</v>
      </c>
      <c r="F687" s="45">
        <f>'VACCINATION ANALYSIS (PH ONLY)'!L672</f>
        <v>5.8891648166376339E-3</v>
      </c>
      <c r="G687" s="45">
        <f>'VACCINATION ANALYSIS (PH ONLY)'!M672</f>
        <v>0</v>
      </c>
      <c r="J687" s="45">
        <f>'VACCINATION ANALYSIS (PH ONLY)'!W572</f>
        <v>33.450000000000244</v>
      </c>
      <c r="K687" s="45">
        <f>'VACCINATION ANALYSIS (PH ONLY)'!X572</f>
        <v>0.33922086775955845</v>
      </c>
      <c r="L687" s="45">
        <f>'VACCINATION ANALYSIS (PH ONLY)'!Y572</f>
        <v>5.7804251967678568E-3</v>
      </c>
      <c r="M687" s="45">
        <f>'VACCINATION ANALYSIS (PH ONLY)'!Z572</f>
        <v>0.1494116574036212</v>
      </c>
      <c r="N687" s="45">
        <f>'VACCINATION ANALYSIS (PH ONLY)'!AA572</f>
        <v>1.4611736083804195E-3</v>
      </c>
      <c r="O687" s="45">
        <f>'VACCINATION ANALYSIS (PH ONLY)'!AB572</f>
        <v>0.50412587603202363</v>
      </c>
    </row>
    <row r="688" spans="2:15" ht="13.5" customHeight="1" x14ac:dyDescent="0.25">
      <c r="B688" s="45">
        <f>'VACCINATION ANALYSIS (PH ONLY)'!H673</f>
        <v>33.500000000000234</v>
      </c>
      <c r="C688" s="45">
        <f>'VACCINATION ANALYSIS (PH ONLY)'!I673</f>
        <v>0.33978531540645207</v>
      </c>
      <c r="D688" s="45">
        <f>'VACCINATION ANALYSIS (PH ONLY)'!J673</f>
        <v>2.8980770584202668E-2</v>
      </c>
      <c r="E688" s="45">
        <f>'VACCINATION ANALYSIS (PH ONLY)'!K673</f>
        <v>0.62533806623732646</v>
      </c>
      <c r="F688" s="45">
        <f>'VACCINATION ANALYSIS (PH ONLY)'!L673</f>
        <v>5.8958477720216619E-3</v>
      </c>
      <c r="G688" s="45">
        <f>'VACCINATION ANALYSIS (PH ONLY)'!M673</f>
        <v>0</v>
      </c>
      <c r="J688" s="45">
        <f>'VACCINATION ANALYSIS (PH ONLY)'!W573</f>
        <v>33.500000000000242</v>
      </c>
      <c r="K688" s="45">
        <f>'VACCINATION ANALYSIS (PH ONLY)'!X573</f>
        <v>0.33825185606090497</v>
      </c>
      <c r="L688" s="45">
        <f>'VACCINATION ANALYSIS (PH ONLY)'!Y573</f>
        <v>5.7205566618451012E-3</v>
      </c>
      <c r="M688" s="45">
        <f>'VACCINATION ANALYSIS (PH ONLY)'!Z573</f>
        <v>0.14955323271845211</v>
      </c>
      <c r="N688" s="45">
        <f>'VACCINATION ANALYSIS (PH ONLY)'!AA573</f>
        <v>1.4624928047503552E-3</v>
      </c>
      <c r="O688" s="45">
        <f>'VACCINATION ANALYSIS (PH ONLY)'!AB573</f>
        <v>0.50501186175440005</v>
      </c>
    </row>
    <row r="689" spans="2:15" ht="13.5" customHeight="1" x14ac:dyDescent="0.25">
      <c r="B689" s="45">
        <f>'VACCINATION ANALYSIS (PH ONLY)'!H674</f>
        <v>33.550000000000232</v>
      </c>
      <c r="C689" s="45">
        <f>'VACCINATION ANALYSIS (PH ONLY)'!I674</f>
        <v>0.33936801764810665</v>
      </c>
      <c r="D689" s="45">
        <f>'VACCINATION ANALYSIS (PH ONLY)'!J674</f>
        <v>2.8681640260345222E-2</v>
      </c>
      <c r="E689" s="45">
        <f>'VACCINATION ANALYSIS (PH ONLY)'!K674</f>
        <v>0.62604788028434055</v>
      </c>
      <c r="F689" s="45">
        <f>'VACCINATION ANALYSIS (PH ONLY)'!L674</f>
        <v>5.9024618072104204E-3</v>
      </c>
      <c r="G689" s="45">
        <f>'VACCINATION ANALYSIS (PH ONLY)'!M674</f>
        <v>0</v>
      </c>
      <c r="J689" s="45">
        <f>'VACCINATION ANALYSIS (PH ONLY)'!W574</f>
        <v>33.550000000000239</v>
      </c>
      <c r="K689" s="45">
        <f>'VACCINATION ANALYSIS (PH ONLY)'!X574</f>
        <v>0.33728394087571267</v>
      </c>
      <c r="L689" s="45">
        <f>'VACCINATION ANALYSIS (PH ONLY)'!Y574</f>
        <v>5.6610745026922961E-3</v>
      </c>
      <c r="M689" s="45">
        <f>'VACCINATION ANALYSIS (PH ONLY)'!Z574</f>
        <v>0.14969333883402539</v>
      </c>
      <c r="N689" s="45">
        <f>'VACCINATION ANALYSIS (PH ONLY)'!AA574</f>
        <v>1.4637983111466569E-3</v>
      </c>
      <c r="O689" s="45">
        <f>'VACCINATION ANALYSIS (PH ONLY)'!AB574</f>
        <v>0.50589784747677646</v>
      </c>
    </row>
    <row r="690" spans="2:15" ht="13.5" customHeight="1" x14ac:dyDescent="0.25">
      <c r="B690" s="45">
        <f>'VACCINATION ANALYSIS (PH ONLY)'!H675</f>
        <v>33.600000000000229</v>
      </c>
      <c r="C690" s="45">
        <f>'VACCINATION ANALYSIS (PH ONLY)'!I675</f>
        <v>0.33895553533780926</v>
      </c>
      <c r="D690" s="45">
        <f>'VACCINATION ANALYSIS (PH ONLY)'!J675</f>
        <v>2.8385095502388966E-2</v>
      </c>
      <c r="E690" s="45">
        <f>'VACCINATION ANALYSIS (PH ONLY)'!K675</f>
        <v>0.62675036164326736</v>
      </c>
      <c r="F690" s="45">
        <f>'VACCINATION ANALYSIS (PH ONLY)'!L675</f>
        <v>5.9090075165365913E-3</v>
      </c>
      <c r="G690" s="45">
        <f>'VACCINATION ANALYSIS (PH ONLY)'!M675</f>
        <v>0</v>
      </c>
      <c r="J690" s="45">
        <f>'VACCINATION ANALYSIS (PH ONLY)'!W575</f>
        <v>33.600000000000236</v>
      </c>
      <c r="K690" s="45">
        <f>'VACCINATION ANALYSIS (PH ONLY)'!X575</f>
        <v>0.33631711146053778</v>
      </c>
      <c r="L690" s="45">
        <f>'VACCINATION ANALYSIS (PH ONLY)'!Y575</f>
        <v>5.6019798474475245E-3</v>
      </c>
      <c r="M690" s="45">
        <f>'VACCINATION ANALYSIS (PH ONLY)'!Z575</f>
        <v>0.14983198527687855</v>
      </c>
      <c r="N690" s="45">
        <f>'VACCINATION ANALYSIS (PH ONLY)'!AA575</f>
        <v>1.4650902163374389E-3</v>
      </c>
      <c r="O690" s="45">
        <f>'VACCINATION ANALYSIS (PH ONLY)'!AB575</f>
        <v>0.50678383319915288</v>
      </c>
    </row>
    <row r="691" spans="2:15" ht="13.5" customHeight="1" x14ac:dyDescent="0.25">
      <c r="B691" s="45">
        <f>'VACCINATION ANALYSIS (PH ONLY)'!H676</f>
        <v>33.650000000000226</v>
      </c>
      <c r="C691" s="45">
        <f>'VACCINATION ANALYSIS (PH ONLY)'!I676</f>
        <v>0.33854781492214897</v>
      </c>
      <c r="D691" s="45">
        <f>'VACCINATION ANALYSIS (PH ONLY)'!J676</f>
        <v>2.8091125745110138E-2</v>
      </c>
      <c r="E691" s="45">
        <f>'VACCINATION ANALYSIS (PH ONLY)'!K676</f>
        <v>0.62744557384080257</v>
      </c>
      <c r="F691" s="45">
        <f>'VACCINATION ANALYSIS (PH ONLY)'!L676</f>
        <v>5.9154854919408377E-3</v>
      </c>
      <c r="G691" s="45">
        <f>'VACCINATION ANALYSIS (PH ONLY)'!M676</f>
        <v>0</v>
      </c>
      <c r="J691" s="45">
        <f>'VACCINATION ANALYSIS (PH ONLY)'!W576</f>
        <v>33.650000000000233</v>
      </c>
      <c r="K691" s="45">
        <f>'VACCINATION ANALYSIS (PH ONLY)'!X576</f>
        <v>0.33535135711497449</v>
      </c>
      <c r="L691" s="45">
        <f>'VACCINATION ANALYSIS (PH ONLY)'!Y576</f>
        <v>5.5432737540514242E-3</v>
      </c>
      <c r="M691" s="45">
        <f>'VACCINATION ANALYSIS (PH ONLY)'!Z576</f>
        <v>0.1499691816004583</v>
      </c>
      <c r="N691" s="45">
        <f>'VACCINATION ANALYSIS (PH ONLY)'!AA576</f>
        <v>1.4663686093415525E-3</v>
      </c>
      <c r="O691" s="45">
        <f>'VACCINATION ANALYSIS (PH ONLY)'!AB576</f>
        <v>0.50766981892152929</v>
      </c>
    </row>
    <row r="692" spans="2:15" ht="13.5" customHeight="1" x14ac:dyDescent="0.25">
      <c r="B692" s="45">
        <f>'VACCINATION ANALYSIS (PH ONLY)'!H677</f>
        <v>33.700000000000223</v>
      </c>
      <c r="C692" s="45">
        <f>'VACCINATION ANALYSIS (PH ONLY)'!I677</f>
        <v>0.33814480338159852</v>
      </c>
      <c r="D692" s="45">
        <f>'VACCINATION ANALYSIS (PH ONLY)'!J677</f>
        <v>2.7799720155288407E-2</v>
      </c>
      <c r="E692" s="45">
        <f>'VACCINATION ANALYSIS (PH ONLY)'!K677</f>
        <v>0.62813358014020593</v>
      </c>
      <c r="F692" s="45">
        <f>'VACCINATION ANALYSIS (PH ONLY)'!L677</f>
        <v>5.9218963229091494E-3</v>
      </c>
      <c r="G692" s="45">
        <f>'VACCINATION ANALYSIS (PH ONLY)'!M677</f>
        <v>0</v>
      </c>
      <c r="J692" s="45">
        <f>'VACCINATION ANALYSIS (PH ONLY)'!W577</f>
        <v>33.70000000000023</v>
      </c>
      <c r="K692" s="45">
        <f>'VACCINATION ANALYSIS (PH ONLY)'!X577</f>
        <v>0.33438666718260573</v>
      </c>
      <c r="L692" s="45">
        <f>'VACCINATION ANALYSIS (PH ONLY)'!Y577</f>
        <v>5.4849572110307184E-3</v>
      </c>
      <c r="M692" s="45">
        <f>'VACCINATION ANALYSIS (PH ONLY)'!Z577</f>
        <v>0.1501049373834015</v>
      </c>
      <c r="N692" s="45">
        <f>'VACCINATION ANALYSIS (PH ONLY)'!AA577</f>
        <v>1.4676335794125731E-3</v>
      </c>
      <c r="O692" s="45">
        <f>'VACCINATION ANALYSIS (PH ONLY)'!AB577</f>
        <v>0.50855580464390571</v>
      </c>
    </row>
    <row r="693" spans="2:15" ht="13.5" customHeight="1" x14ac:dyDescent="0.25">
      <c r="B693" s="45">
        <f>'VACCINATION ANALYSIS (PH ONLY)'!H678</f>
        <v>33.75000000000022</v>
      </c>
      <c r="C693" s="45">
        <f>'VACCINATION ANALYSIS (PH ONLY)'!I678</f>
        <v>0.33774644822715105</v>
      </c>
      <c r="D693" s="45">
        <f>'VACCINATION ANALYSIS (PH ONLY)'!J678</f>
        <v>2.7510867641607841E-2</v>
      </c>
      <c r="E693" s="45">
        <f>'VACCINATION ANALYSIS (PH ONLY)'!K678</f>
        <v>0.62881444353483085</v>
      </c>
      <c r="F693" s="45">
        <f>'VACCINATION ANALYSIS (PH ONLY)'!L678</f>
        <v>5.9282405964125083E-3</v>
      </c>
      <c r="G693" s="45">
        <f>'VACCINATION ANALYSIS (PH ONLY)'!M678</f>
        <v>0</v>
      </c>
      <c r="J693" s="45">
        <f>'VACCINATION ANALYSIS (PH ONLY)'!W578</f>
        <v>33.750000000000227</v>
      </c>
      <c r="K693" s="45">
        <f>'VACCINATION ANALYSIS (PH ONLY)'!X578</f>
        <v>0.33342303105193022</v>
      </c>
      <c r="L693" s="45">
        <f>'VACCINATION ANALYSIS (PH ONLY)'!Y578</f>
        <v>5.4270311382862138E-3</v>
      </c>
      <c r="M693" s="45">
        <f>'VACCINATION ANALYSIS (PH ONLY)'!Z578</f>
        <v>0.15023926222783557</v>
      </c>
      <c r="N693" s="45">
        <f>'VACCINATION ANALYSIS (PH ONLY)'!AA578</f>
        <v>1.4688852160229626E-3</v>
      </c>
      <c r="O693" s="45">
        <f>'VACCINATION ANALYSIS (PH ONLY)'!AB578</f>
        <v>0.50944179036628212</v>
      </c>
    </row>
    <row r="694" spans="2:15" ht="13.5" customHeight="1" x14ac:dyDescent="0.25">
      <c r="B694" s="45">
        <f>'VACCINATION ANALYSIS (PH ONLY)'!H679</f>
        <v>33.800000000000217</v>
      </c>
      <c r="C694" s="45">
        <f>'VACCINATION ANALYSIS (PH ONLY)'!I679</f>
        <v>0.33735269749690727</v>
      </c>
      <c r="D694" s="45">
        <f>'VACCINATION ANALYSIS (PH ONLY)'!J679</f>
        <v>2.7224556864361402E-2</v>
      </c>
      <c r="E694" s="45">
        <f>'VACCINATION ANALYSIS (PH ONLY)'!K679</f>
        <v>0.62948822674188487</v>
      </c>
      <c r="F694" s="45">
        <f>'VACCINATION ANALYSIS (PH ONLY)'!L679</f>
        <v>5.9345188968487842E-3</v>
      </c>
      <c r="G694" s="45">
        <f>'VACCINATION ANALYSIS (PH ONLY)'!M679</f>
        <v>0</v>
      </c>
      <c r="J694" s="45">
        <f>'VACCINATION ANALYSIS (PH ONLY)'!W579</f>
        <v>33.800000000000225</v>
      </c>
      <c r="K694" s="45">
        <f>'VACCINATION ANALYSIS (PH ONLY)'!X579</f>
        <v>0.33246043815726656</v>
      </c>
      <c r="L694" s="45">
        <f>'VACCINATION ANALYSIS (PH ONLY)'!Y579</f>
        <v>5.3694963878848584E-3</v>
      </c>
      <c r="M694" s="45">
        <f>'VACCINATION ANALYSIS (PH ONLY)'!Z579</f>
        <v>0.15037216575769968</v>
      </c>
      <c r="N694" s="45">
        <f>'VACCINATION ANALYSIS (PH ONLY)'!AA579</f>
        <v>1.4701236088484181E-3</v>
      </c>
      <c r="O694" s="45">
        <f>'VACCINATION ANALYSIS (PH ONLY)'!AB579</f>
        <v>0.51032777608865854</v>
      </c>
    </row>
    <row r="695" spans="2:15" ht="13.5" customHeight="1" x14ac:dyDescent="0.25">
      <c r="B695" s="45">
        <f>'VACCINATION ANALYSIS (PH ONLY)'!H680</f>
        <v>33.850000000000215</v>
      </c>
      <c r="C695" s="45">
        <f>'VACCINATION ANALYSIS (PH ONLY)'!I680</f>
        <v>0.33696349975261985</v>
      </c>
      <c r="D695" s="45">
        <f>'VACCINATION ANALYSIS (PH ONLY)'!J680</f>
        <v>2.694077624496059E-2</v>
      </c>
      <c r="E695" s="45">
        <f>'VACCINATION ANALYSIS (PH ONLY)'!K680</f>
        <v>0.63015499219643467</v>
      </c>
      <c r="F695" s="45">
        <f>'VACCINATION ANALYSIS (PH ONLY)'!L680</f>
        <v>5.9407318059868765E-3</v>
      </c>
      <c r="G695" s="45">
        <f>'VACCINATION ANALYSIS (PH ONLY)'!M680</f>
        <v>0</v>
      </c>
      <c r="J695" s="45">
        <f>'VACCINATION ANALYSIS (PH ONLY)'!W580</f>
        <v>33.850000000000222</v>
      </c>
      <c r="K695" s="45">
        <f>'VACCINATION ANALYSIS (PH ONLY)'!X580</f>
        <v>0.33149887797963273</v>
      </c>
      <c r="L695" s="45">
        <f>'VACCINATION ANALYSIS (PH ONLY)'!Y580</f>
        <v>5.3123537448556205E-3</v>
      </c>
      <c r="M695" s="45">
        <f>'VACCINATION ANALYSIS (PH ONLY)'!Z580</f>
        <v>0.1505036576170832</v>
      </c>
      <c r="N695" s="45">
        <f>'VACCINATION ANALYSIS (PH ONLY)'!AA580</f>
        <v>1.4713488477524051E-3</v>
      </c>
      <c r="O695" s="45">
        <f>'VACCINATION ANALYSIS (PH ONLY)'!AB580</f>
        <v>0.51121376181103495</v>
      </c>
    </row>
    <row r="696" spans="2:15" ht="13.5" customHeight="1" x14ac:dyDescent="0.25">
      <c r="B696" s="45">
        <f>'VACCINATION ANALYSIS (PH ONLY)'!H681</f>
        <v>33.900000000000212</v>
      </c>
      <c r="C696" s="45">
        <f>'VACCINATION ANALYSIS (PH ONLY)'!I681</f>
        <v>0.3365788040761975</v>
      </c>
      <c r="D696" s="45">
        <f>'VACCINATION ANALYSIS (PH ONLY)'!J681</f>
        <v>2.6659513975252198E-2</v>
      </c>
      <c r="E696" s="45">
        <f>'VACCINATION ANALYSIS (PH ONLY)'!K681</f>
        <v>0.63081480204563944</v>
      </c>
      <c r="F696" s="45">
        <f>'VACCINATION ANALYSIS (PH ONLY)'!L681</f>
        <v>5.9468799029129479E-3</v>
      </c>
      <c r="G696" s="45">
        <f>'VACCINATION ANALYSIS (PH ONLY)'!M681</f>
        <v>0</v>
      </c>
      <c r="J696" s="45">
        <f>'VACCINATION ANALYSIS (PH ONLY)'!W581</f>
        <v>33.900000000000219</v>
      </c>
      <c r="K696" s="45">
        <f>'VACCINATION ANALYSIS (PH ONLY)'!X581</f>
        <v>0.3305383400476023</v>
      </c>
      <c r="L696" s="45">
        <f>'VACCINATION ANALYSIS (PH ONLY)'!Y581</f>
        <v>5.2556039279888934E-3</v>
      </c>
      <c r="M696" s="45">
        <f>'VACCINATION ANALYSIS (PH ONLY)'!Z581</f>
        <v>0.15063374746858649</v>
      </c>
      <c r="N696" s="45">
        <f>'VACCINATION ANALYSIS (PH ONLY)'!AA581</f>
        <v>1.4725610227708651E-3</v>
      </c>
      <c r="O696" s="45">
        <f>'VACCINATION ANALYSIS (PH ONLY)'!AB581</f>
        <v>0.51209974753341136</v>
      </c>
    </row>
    <row r="697" spans="2:15" ht="13.5" customHeight="1" x14ac:dyDescent="0.25">
      <c r="B697" s="45">
        <f>'VACCINATION ANALYSIS (PH ONLY)'!H682</f>
        <v>33.950000000000209</v>
      </c>
      <c r="C697" s="45">
        <f>'VACCINATION ANALYSIS (PH ONLY)'!I682</f>
        <v>0.33619856006616711</v>
      </c>
      <c r="D697" s="45">
        <f>'VACCINATION ANALYSIS (PH ONLY)'!J682</f>
        <v>2.6380758026644115E-2</v>
      </c>
      <c r="E697" s="45">
        <f>'VACCINATION ANALYSIS (PH ONLY)'!K682</f>
        <v>0.63146771814321245</v>
      </c>
      <c r="F697" s="45">
        <f>'VACCINATION ANALYSIS (PH ONLY)'!L682</f>
        <v>5.9529637639788311E-3</v>
      </c>
      <c r="G697" s="45">
        <f>'VACCINATION ANALYSIS (PH ONLY)'!M682</f>
        <v>0</v>
      </c>
      <c r="J697" s="45">
        <f>'VACCINATION ANALYSIS (PH ONLY)'!W582</f>
        <v>33.950000000000216</v>
      </c>
      <c r="K697" s="45">
        <f>'VACCINATION ANALYSIS (PH ONLY)'!X582</f>
        <v>0.32957881393813815</v>
      </c>
      <c r="L697" s="45">
        <f>'VACCINATION ANALYSIS (PH ONLY)'!Y582</f>
        <v>5.1992475906390556E-3</v>
      </c>
      <c r="M697" s="45">
        <f>'VACCINATION ANALYSIS (PH ONLY)'!Z582</f>
        <v>0.15076244499169864</v>
      </c>
      <c r="N697" s="45">
        <f>'VACCINATION ANALYSIS (PH ONLY)'!AA582</f>
        <v>1.4737602240971132E-3</v>
      </c>
      <c r="O697" s="45">
        <f>'VACCINATION ANALYSIS (PH ONLY)'!AB582</f>
        <v>0.51298573325578778</v>
      </c>
    </row>
    <row r="698" spans="2:15" ht="13.5" customHeight="1" x14ac:dyDescent="0.25">
      <c r="B698" s="45">
        <f>'VACCINATION ANALYSIS (PH ONLY)'!H683</f>
        <v>34.000000000000206</v>
      </c>
      <c r="C698" s="45">
        <f>'VACCINATION ANALYSIS (PH ONLY)'!I683</f>
        <v>0.33582271783410694</v>
      </c>
      <c r="D698" s="45">
        <f>'VACCINATION ANALYSIS (PH ONLY)'!J683</f>
        <v>2.6104496159042156E-2</v>
      </c>
      <c r="E698" s="45">
        <f>'VACCINATION ANALYSIS (PH ONLY)'!K683</f>
        <v>0.63211380204410061</v>
      </c>
      <c r="F698" s="45">
        <f>'VACCINATION ANALYSIS (PH ONLY)'!L683</f>
        <v>5.9589839627524899E-3</v>
      </c>
      <c r="G698" s="45">
        <f>'VACCINATION ANALYSIS (PH ONLY)'!M683</f>
        <v>0</v>
      </c>
      <c r="J698" s="45">
        <f>'VACCINATION ANALYSIS (PH ONLY)'!W583</f>
        <v>34.000000000000213</v>
      </c>
      <c r="K698" s="45">
        <f>'VACCINATION ANALYSIS (PH ONLY)'!X583</f>
        <v>0.32862028927740344</v>
      </c>
      <c r="L698" s="45">
        <f>'VACCINATION ANALYSIS (PH ONLY)'!Y583</f>
        <v>5.1432853215300379E-3</v>
      </c>
      <c r="M698" s="45">
        <f>'VACCINATION ANALYSIS (PH ONLY)'!Z583</f>
        <v>0.15088975988119724</v>
      </c>
      <c r="N698" s="45">
        <f>'VACCINATION ANALYSIS (PH ONLY)'!AA583</f>
        <v>1.4749465420669226E-3</v>
      </c>
      <c r="O698" s="45">
        <f>'VACCINATION ANALYSIS (PH ONLY)'!AB583</f>
        <v>0.51387171897816419</v>
      </c>
    </row>
    <row r="699" spans="2:15" ht="13.5" customHeight="1" x14ac:dyDescent="0.25">
      <c r="B699" s="45">
        <f>'VACCINATION ANALYSIS (PH ONLY)'!H684</f>
        <v>34.050000000000203</v>
      </c>
      <c r="C699" s="45">
        <f>'VACCINATION ANALYSIS (PH ONLY)'!I684</f>
        <v>0.33545122800104088</v>
      </c>
      <c r="D699" s="45">
        <f>'VACCINATION ANALYSIS (PH ONLY)'!J684</f>
        <v>2.5830715929600019E-2</v>
      </c>
      <c r="E699" s="45">
        <f>'VACCINATION ANALYSIS (PH ONLY)'!K684</f>
        <v>0.6327531149993908</v>
      </c>
      <c r="F699" s="45">
        <f>'VACCINATION ANALYSIS (PH ONLY)'!L684</f>
        <v>5.9649410699705021E-3</v>
      </c>
      <c r="G699" s="45">
        <f>'VACCINATION ANALYSIS (PH ONLY)'!M684</f>
        <v>0</v>
      </c>
      <c r="J699" s="45">
        <f>'VACCINATION ANALYSIS (PH ONLY)'!W584</f>
        <v>34.05000000000021</v>
      </c>
      <c r="K699" s="45">
        <f>'VACCINATION ANALYSIS (PH ONLY)'!X584</f>
        <v>0.32766275574154796</v>
      </c>
      <c r="L699" s="45">
        <f>'VACCINATION ANALYSIS (PH ONLY)'!Y584</f>
        <v>5.0877176455635109E-3</v>
      </c>
      <c r="M699" s="45">
        <f>'VACCINATION ANALYSIS (PH ONLY)'!Z584</f>
        <v>0.15101570184556673</v>
      </c>
      <c r="N699" s="45">
        <f>'VACCINATION ANALYSIS (PH ONLY)'!AA584</f>
        <v>1.4761200671437858E-3</v>
      </c>
      <c r="O699" s="45">
        <f>'VACCINATION ANALYSIS (PH ONLY)'!AB584</f>
        <v>0.51475770470054061</v>
      </c>
    </row>
    <row r="700" spans="2:15" ht="13.5" customHeight="1" x14ac:dyDescent="0.25">
      <c r="B700" s="45">
        <f>'VACCINATION ANALYSIS (PH ONLY)'!H685</f>
        <v>34.1000000000002</v>
      </c>
      <c r="C700" s="45">
        <f>'VACCINATION ANALYSIS (PH ONLY)'!I685</f>
        <v>0.33508404169380568</v>
      </c>
      <c r="D700" s="45">
        <f>'VACCINATION ANALYSIS (PH ONLY)'!J685</f>
        <v>2.5559404701284389E-2</v>
      </c>
      <c r="E700" s="45">
        <f>'VACCINATION ANALYSIS (PH ONLY)'!K685</f>
        <v>0.63338571795141962</v>
      </c>
      <c r="F700" s="45">
        <f>'VACCINATION ANALYSIS (PH ONLY)'!L685</f>
        <v>5.9708356534925195E-3</v>
      </c>
      <c r="G700" s="45">
        <f>'VACCINATION ANALYSIS (PH ONLY)'!M685</f>
        <v>0</v>
      </c>
      <c r="J700" s="45">
        <f>'VACCINATION ANALYSIS (PH ONLY)'!W585</f>
        <v>34.100000000000207</v>
      </c>
      <c r="K700" s="45">
        <f>'VACCINATION ANALYSIS (PH ONLY)'!X585</f>
        <v>0.32670620305747528</v>
      </c>
      <c r="L700" s="45">
        <f>'VACCINATION ANALYSIS (PH ONLY)'!Y585</f>
        <v>5.0325450246294107E-3</v>
      </c>
      <c r="M700" s="45">
        <f>'VACCINATION ANALYSIS (PH ONLY)'!Z585</f>
        <v>0.15114028060543733</v>
      </c>
      <c r="N700" s="45">
        <f>'VACCINATION ANALYSIS (PH ONLY)'!AA585</f>
        <v>1.4772808899043688E-3</v>
      </c>
      <c r="O700" s="45">
        <f>'VACCINATION ANALYSIS (PH ONLY)'!AB585</f>
        <v>0.51564369042291702</v>
      </c>
    </row>
    <row r="701" spans="2:15" ht="13.5" customHeight="1" x14ac:dyDescent="0.25">
      <c r="B701" s="45">
        <f>'VACCINATION ANALYSIS (PH ONLY)'!H686</f>
        <v>34.150000000000198</v>
      </c>
      <c r="C701" s="45">
        <f>'VACCINATION ANALYSIS (PH ONLY)'!I686</f>
        <v>0.33472111054138792</v>
      </c>
      <c r="D701" s="45">
        <f>'VACCINATION ANALYSIS (PH ONLY)'!J686</f>
        <v>2.5290549651257259E-2</v>
      </c>
      <c r="E701" s="45">
        <f>'VACCINATION ANALYSIS (PH ONLY)'!K686</f>
        <v>0.63401167152909899</v>
      </c>
      <c r="F701" s="45">
        <f>'VACCINATION ANALYSIS (PH ONLY)'!L686</f>
        <v>5.9766682782577173E-3</v>
      </c>
      <c r="G701" s="45">
        <f>'VACCINATION ANALYSIS (PH ONLY)'!M686</f>
        <v>0</v>
      </c>
      <c r="J701" s="45">
        <f>'VACCINATION ANALYSIS (PH ONLY)'!W586</f>
        <v>34.150000000000205</v>
      </c>
      <c r="K701" s="45">
        <f>'VACCINATION ANALYSIS (PH ONLY)'!X586</f>
        <v>0.32575062100358476</v>
      </c>
      <c r="L701" s="45">
        <f>'VACCINATION ANALYSIS (PH ONLY)'!Y586</f>
        <v>4.9777678584186236E-3</v>
      </c>
      <c r="M701" s="45">
        <f>'VACCINATION ANALYSIS (PH ONLY)'!Z586</f>
        <v>0.15126350589204357</v>
      </c>
      <c r="N701" s="45">
        <f>'VACCINATION ANALYSIS (PH ONLY)'!AA586</f>
        <v>1.4784291010241492E-3</v>
      </c>
      <c r="O701" s="45">
        <f>'VACCINATION ANALYSIS (PH ONLY)'!AB586</f>
        <v>0.51652967614529344</v>
      </c>
    </row>
    <row r="702" spans="2:15" ht="13.5" customHeight="1" x14ac:dyDescent="0.25">
      <c r="B702" s="45">
        <f>'VACCINATION ANALYSIS (PH ONLY)'!H687</f>
        <v>34.200000000000195</v>
      </c>
      <c r="C702" s="45">
        <f>'VACCINATION ANALYSIS (PH ONLY)'!I687</f>
        <v>0.33436238667123941</v>
      </c>
      <c r="D702" s="45">
        <f>'VACCINATION ANALYSIS (PH ONLY)'!J687</f>
        <v>2.50241377790777E-2</v>
      </c>
      <c r="E702" s="45">
        <f>'VACCINATION ANALYSIS (PH ONLY)'!K687</f>
        <v>0.63463103604344173</v>
      </c>
      <c r="F702" s="45">
        <f>'VACCINATION ANALYSIS (PH ONLY)'!L687</f>
        <v>5.9824395062430761E-3</v>
      </c>
      <c r="G702" s="45">
        <f>'VACCINATION ANALYSIS (PH ONLY)'!M687</f>
        <v>0</v>
      </c>
      <c r="J702" s="45">
        <f>'VACCINATION ANALYSIS (PH ONLY)'!W587</f>
        <v>34.200000000000202</v>
      </c>
      <c r="K702" s="45">
        <f>'VACCINATION ANALYSIS (PH ONLY)'!X587</f>
        <v>0.32479599941049203</v>
      </c>
      <c r="L702" s="45">
        <f>'VACCINATION ANALYSIS (PH ONLY)'!Y587</f>
        <v>4.9233864852374848E-3</v>
      </c>
      <c r="M702" s="45">
        <f>'VACCINATION ANALYSIS (PH ONLY)'!Z587</f>
        <v>0.15138538744570293</v>
      </c>
      <c r="N702" s="45">
        <f>'VACCINATION ANALYSIS (PH ONLY)'!AA587</f>
        <v>1.479564791263239E-3</v>
      </c>
      <c r="O702" s="45">
        <f>'VACCINATION ANALYSIS (PH ONLY)'!AB587</f>
        <v>0.51741566186766985</v>
      </c>
    </row>
    <row r="703" spans="2:15" ht="13.5" customHeight="1" x14ac:dyDescent="0.25">
      <c r="B703" s="45">
        <f>'VACCINATION ANALYSIS (PH ONLY)'!H688</f>
        <v>34.250000000000192</v>
      </c>
      <c r="C703" s="45">
        <f>'VACCINATION ANALYSIS (PH ONLY)'!I688</f>
        <v>0.33400782270556573</v>
      </c>
      <c r="D703" s="45">
        <f>'VACCINATION ANALYSIS (PH ONLY)'!J688</f>
        <v>2.4760155914725197E-2</v>
      </c>
      <c r="E703" s="45">
        <f>'VACCINATION ANALYSIS (PH ONLY)'!K688</f>
        <v>0.6352438714832872</v>
      </c>
      <c r="F703" s="45">
        <f>'VACCINATION ANALYSIS (PH ONLY)'!L688</f>
        <v>5.9881498964235863E-3</v>
      </c>
      <c r="G703" s="45">
        <f>'VACCINATION ANALYSIS (PH ONLY)'!M688</f>
        <v>0</v>
      </c>
      <c r="J703" s="45">
        <f>'VACCINATION ANALYSIS (PH ONLY)'!W588</f>
        <v>34.250000000000199</v>
      </c>
      <c r="K703" s="45">
        <f>'VACCINATION ANALYSIS (PH ONLY)'!X588</f>
        <v>0.32384232816172931</v>
      </c>
      <c r="L703" s="45">
        <f>'VACCINATION ANALYSIS (PH ONLY)'!Y588</f>
        <v>4.869401182823853E-3</v>
      </c>
      <c r="M703" s="45">
        <f>'VACCINATION ANALYSIS (PH ONLY)'!Z588</f>
        <v>0.1515059350143147</v>
      </c>
      <c r="N703" s="45">
        <f>'VACCINATION ANALYSIS (PH ONLY)'!AA588</f>
        <v>1.4806880514523963E-3</v>
      </c>
      <c r="O703" s="45">
        <f>'VACCINATION ANALYSIS (PH ONLY)'!AB588</f>
        <v>0.51830164759004627</v>
      </c>
    </row>
    <row r="704" spans="2:15" ht="13.5" customHeight="1" x14ac:dyDescent="0.25">
      <c r="B704" s="45">
        <f>'VACCINATION ANALYSIS (PH ONLY)'!H689</f>
        <v>34.300000000000189</v>
      </c>
      <c r="C704" s="45">
        <f>'VACCINATION ANALYSIS (PH ONLY)'!I689</f>
        <v>0.33365737175759469</v>
      </c>
      <c r="D704" s="45">
        <f>'VACCINATION ANALYSIS (PH ONLY)'!J689</f>
        <v>2.4498590726446851E-2</v>
      </c>
      <c r="E704" s="45">
        <f>'VACCINATION ANALYSIS (PH ONLY)'!K689</f>
        <v>0.63585023751122627</v>
      </c>
      <c r="F704" s="45">
        <f>'VACCINATION ANALYSIS (PH ONLY)'!L689</f>
        <v>5.9938000047342344E-3</v>
      </c>
      <c r="G704" s="45">
        <f>'VACCINATION ANALYSIS (PH ONLY)'!M689</f>
        <v>0</v>
      </c>
      <c r="J704" s="45">
        <f>'VACCINATION ANALYSIS (PH ONLY)'!W589</f>
        <v>34.300000000000196</v>
      </c>
      <c r="K704" s="45">
        <f>'VACCINATION ANALYSIS (PH ONLY)'!X589</f>
        <v>0.32288959719442251</v>
      </c>
      <c r="L704" s="45">
        <f>'VACCINATION ANALYSIS (PH ONLY)'!Y589</f>
        <v>4.8158121691645019E-3</v>
      </c>
      <c r="M704" s="45">
        <f>'VACCINATION ANALYSIS (PH ONLY)'!Z589</f>
        <v>0.15162515835187867</v>
      </c>
      <c r="N704" s="45">
        <f>'VACCINATION ANALYSIS (PH ONLY)'!AA589</f>
        <v>1.4817989724792292E-3</v>
      </c>
      <c r="O704" s="45">
        <f>'VACCINATION ANALYSIS (PH ONLY)'!AB589</f>
        <v>0.51918763331242268</v>
      </c>
    </row>
    <row r="705" spans="2:15" ht="13.5" customHeight="1" x14ac:dyDescent="0.25">
      <c r="B705" s="45">
        <f>'VACCINATION ANALYSIS (PH ONLY)'!H690</f>
        <v>34.350000000000186</v>
      </c>
      <c r="C705" s="45">
        <f>'VACCINATION ANALYSIS (PH ONLY)'!I690</f>
        <v>0.33331098742782839</v>
      </c>
      <c r="D705" s="45">
        <f>'VACCINATION ANALYSIS (PH ONLY)'!J690</f>
        <v>2.4239428728430479E-2</v>
      </c>
      <c r="E705" s="45">
        <f>'VACCINATION ANALYSIS (PH ONLY)'!K690</f>
        <v>0.63645019345970955</v>
      </c>
      <c r="F705" s="45">
        <f>'VACCINATION ANALYSIS (PH ONLY)'!L690</f>
        <v>5.9993903840338059E-3</v>
      </c>
      <c r="G705" s="45">
        <f>'VACCINATION ANALYSIS (PH ONLY)'!M690</f>
        <v>0</v>
      </c>
      <c r="J705" s="45">
        <f>'VACCINATION ANALYSIS (PH ONLY)'!W590</f>
        <v>34.350000000000193</v>
      </c>
      <c r="K705" s="45">
        <f>'VACCINATION ANALYSIS (PH ONLY)'!X590</f>
        <v>0.32193779649994658</v>
      </c>
      <c r="L705" s="45">
        <f>'VACCINATION ANALYSIS (PH ONLY)'!Y590</f>
        <v>4.7626196033135953E-3</v>
      </c>
      <c r="M705" s="45">
        <f>'VACCINATION ANALYSIS (PH ONLY)'!Z590</f>
        <v>0.15174306721703465</v>
      </c>
      <c r="N705" s="45">
        <f>'VACCINATION ANALYSIS (PH ONLY)'!AA590</f>
        <v>1.4828976452745727E-3</v>
      </c>
      <c r="O705" s="45">
        <f>'VACCINATION ANALYSIS (PH ONLY)'!AB590</f>
        <v>0.5200736190347991</v>
      </c>
    </row>
    <row r="706" spans="2:15" ht="13.5" customHeight="1" x14ac:dyDescent="0.25">
      <c r="B706" s="45">
        <f>'VACCINATION ANALYSIS (PH ONLY)'!H691</f>
        <v>34.400000000000183</v>
      </c>
      <c r="C706" s="45">
        <f>'VACCINATION ANALYSIS (PH ONLY)'!I691</f>
        <v>0.33296862380027398</v>
      </c>
      <c r="D706" s="45">
        <f>'VACCINATION ANALYSIS (PH ONLY)'!J691</f>
        <v>2.3982656288305999E-2</v>
      </c>
      <c r="E706" s="45">
        <f>'VACCINATION ANALYSIS (PH ONLY)'!K691</f>
        <v>0.63704379832735214</v>
      </c>
      <c r="F706" s="45">
        <f>'VACCINATION ANALYSIS (PH ONLY)'!L691</f>
        <v>6.0049215840703701E-3</v>
      </c>
      <c r="G706" s="45">
        <f>'VACCINATION ANALYSIS (PH ONLY)'!M691</f>
        <v>0</v>
      </c>
      <c r="J706" s="45">
        <f>'VACCINATION ANALYSIS (PH ONLY)'!W591</f>
        <v>34.40000000000019</v>
      </c>
      <c r="K706" s="45">
        <f>'VACCINATION ANALYSIS (PH ONLY)'!X591</f>
        <v>0.32098691612456182</v>
      </c>
      <c r="L706" s="45">
        <f>'VACCINATION ANALYSIS (PH ONLY)'!Y591</f>
        <v>4.7098235862119506E-3</v>
      </c>
      <c r="M706" s="45">
        <f>'VACCINATION ANALYSIS (PH ONLY)'!Z591</f>
        <v>0.15185967137162085</v>
      </c>
      <c r="N706" s="45">
        <f>'VACCINATION ANALYSIS (PH ONLY)'!AA591</f>
        <v>1.4839841607990716E-3</v>
      </c>
      <c r="O706" s="45">
        <f>'VACCINATION ANALYSIS (PH ONLY)'!AB591</f>
        <v>0.52095960475717551</v>
      </c>
    </row>
    <row r="707" spans="2:15" ht="13.5" customHeight="1" x14ac:dyDescent="0.25">
      <c r="B707" s="45">
        <f>'VACCINATION ANALYSIS (PH ONLY)'!H692</f>
        <v>34.45000000000018</v>
      </c>
      <c r="C707" s="45">
        <f>'VACCINATION ANALYSIS (PH ONLY)'!I692</f>
        <v>0.33263023543866427</v>
      </c>
      <c r="D707" s="45">
        <f>'VACCINATION ANALYSIS (PH ONLY)'!J692</f>
        <v>2.3728259634477309E-2</v>
      </c>
      <c r="E707" s="45">
        <f>'VACCINATION ANALYSIS (PH ONLY)'!K692</f>
        <v>0.63763111077541246</v>
      </c>
      <c r="F707" s="45">
        <f>'VACCINATION ANALYSIS (PH ONLY)'!L692</f>
        <v>6.0103941514485547E-3</v>
      </c>
      <c r="G707" s="45">
        <f>'VACCINATION ANALYSIS (PH ONLY)'!M692</f>
        <v>0</v>
      </c>
      <c r="J707" s="45">
        <f>'VACCINATION ANALYSIS (PH ONLY)'!W592</f>
        <v>34.450000000000188</v>
      </c>
      <c r="K707" s="45">
        <f>'VACCINATION ANALYSIS (PH ONLY)'!X592</f>
        <v>0.32003694617002737</v>
      </c>
      <c r="L707" s="45">
        <f>'VACCINATION ANALYSIS (PH ONLY)'!Y592</f>
        <v>4.6574241615069132E-3</v>
      </c>
      <c r="M707" s="45">
        <f>'VACCINATION ANALYSIS (PH ONLY)'!Z592</f>
        <v>0.15197498057925385</v>
      </c>
      <c r="N707" s="45">
        <f>'VACCINATION ANALYSIS (PH ONLY)'!AA592</f>
        <v>1.4850586100299378E-3</v>
      </c>
      <c r="O707" s="45">
        <f>'VACCINATION ANALYSIS (PH ONLY)'!AB592</f>
        <v>0.52184559047955192</v>
      </c>
    </row>
    <row r="708" spans="2:15" ht="13.5" customHeight="1" x14ac:dyDescent="0.25">
      <c r="B708" s="45">
        <f>'VACCINATION ANALYSIS (PH ONLY)'!H693</f>
        <v>34.500000000000178</v>
      </c>
      <c r="C708" s="45">
        <f>'VACCINATION ANALYSIS (PH ONLY)'!I693</f>
        <v>0.33229577738266169</v>
      </c>
      <c r="D708" s="45">
        <f>'VACCINATION ANALYSIS (PH ONLY)'!J693</f>
        <v>2.3476224863287098E-2</v>
      </c>
      <c r="E708" s="45">
        <f>'VACCINATION ANALYSIS (PH ONLY)'!K693</f>
        <v>0.63821218912445543</v>
      </c>
      <c r="F708" s="45">
        <f>'VACCINATION ANALYSIS (PH ONLY)'!L693</f>
        <v>6.0158086295983727E-3</v>
      </c>
      <c r="G708" s="45">
        <f>'VACCINATION ANALYSIS (PH ONLY)'!M693</f>
        <v>0</v>
      </c>
      <c r="J708" s="45">
        <f>'VACCINATION ANALYSIS (PH ONLY)'!W593</f>
        <v>34.500000000000185</v>
      </c>
      <c r="K708" s="45">
        <f>'VACCINATION ANALYSIS (PH ONLY)'!X593</f>
        <v>0.31908787679419365</v>
      </c>
      <c r="L708" s="45">
        <f>'VACCINATION ANALYSIS (PH ONLY)'!Y593</f>
        <v>4.6054213163725368E-3</v>
      </c>
      <c r="M708" s="45">
        <f>'VACCINATION ANALYSIS (PH ONLY)'!Z593</f>
        <v>0.15208900460392849</v>
      </c>
      <c r="N708" s="45">
        <f>'VACCINATION ANALYSIS (PH ONLY)'!AA593</f>
        <v>1.4861210839479068E-3</v>
      </c>
      <c r="O708" s="45">
        <f>'VACCINATION ANALYSIS (PH ONLY)'!AB593</f>
        <v>0.52273157620192834</v>
      </c>
    </row>
    <row r="709" spans="2:15" ht="13.5" customHeight="1" x14ac:dyDescent="0.25">
      <c r="B709" s="45">
        <f>'VACCINATION ANALYSIS (PH ONLY)'!H694</f>
        <v>34.550000000000175</v>
      </c>
      <c r="C709" s="45">
        <f>'VACCINATION ANALYSIS (PH ONLY)'!I694</f>
        <v>0.33196520514405392</v>
      </c>
      <c r="D709" s="45">
        <f>'VACCINATION ANALYSIS (PH ONLY)'!J694</f>
        <v>2.3226537946016597E-2</v>
      </c>
      <c r="E709" s="45">
        <f>'VACCINATION ANALYSIS (PH ONLY)'!K694</f>
        <v>0.63878709135118616</v>
      </c>
      <c r="F709" s="45">
        <f>'VACCINATION ANALYSIS (PH ONLY)'!L694</f>
        <v>6.0211655587457816E-3</v>
      </c>
      <c r="G709" s="45">
        <f>'VACCINATION ANALYSIS (PH ONLY)'!M694</f>
        <v>0</v>
      </c>
      <c r="J709" s="45">
        <f>'VACCINATION ANALYSIS (PH ONLY)'!W594</f>
        <v>34.550000000000182</v>
      </c>
      <c r="K709" s="45">
        <f>'VACCINATION ANALYSIS (PH ONLY)'!X594</f>
        <v>0.318139698211577</v>
      </c>
      <c r="L709" s="45">
        <f>'VACCINATION ANALYSIS (PH ONLY)'!Y594</f>
        <v>4.55381498232989E-3</v>
      </c>
      <c r="M709" s="45">
        <f>'VACCINATION ANALYSIS (PH ONLY)'!Z594</f>
        <v>0.15220175320863596</v>
      </c>
      <c r="N709" s="45">
        <f>'VACCINATION ANALYSIS (PH ONLY)'!AA594</f>
        <v>1.4871716735243659E-3</v>
      </c>
      <c r="O709" s="45">
        <f>'VACCINATION ANALYSIS (PH ONLY)'!AB594</f>
        <v>0.52361756192430475</v>
      </c>
    </row>
    <row r="710" spans="2:15" ht="13.5" customHeight="1" x14ac:dyDescent="0.25">
      <c r="B710" s="45">
        <f>'VACCINATION ANALYSIS (PH ONLY)'!H695</f>
        <v>34.600000000000172</v>
      </c>
      <c r="C710" s="45">
        <f>'VACCINATION ANALYSIS (PH ONLY)'!I695</f>
        <v>0.33163847470293939</v>
      </c>
      <c r="D710" s="45">
        <f>'VACCINATION ANALYSIS (PH ONLY)'!J695</f>
        <v>2.2979184735722621E-2</v>
      </c>
      <c r="E710" s="45">
        <f>'VACCINATION ANALYSIS (PH ONLY)'!K695</f>
        <v>0.63935587508545599</v>
      </c>
      <c r="F710" s="45">
        <f>'VACCINATION ANALYSIS (PH ONLY)'!L695</f>
        <v>6.02646547588475E-3</v>
      </c>
      <c r="G710" s="45">
        <f>'VACCINATION ANALYSIS (PH ONLY)'!M695</f>
        <v>0</v>
      </c>
      <c r="J710" s="45">
        <f>'VACCINATION ANALYSIS (PH ONLY)'!W595</f>
        <v>34.600000000000179</v>
      </c>
      <c r="K710" s="45">
        <f>'VACCINATION ANALYSIS (PH ONLY)'!X595</f>
        <v>0.31719240069391025</v>
      </c>
      <c r="L710" s="45">
        <f>'VACCINATION ANALYSIS (PH ONLY)'!Y595</f>
        <v>4.5026050360672445E-3</v>
      </c>
      <c r="M710" s="45">
        <f>'VACCINATION ANALYSIS (PH ONLY)'!Z595</f>
        <v>0.15231323615400547</v>
      </c>
      <c r="N710" s="45">
        <f>'VACCINATION ANALYSIS (PH ONLY)'!AA595</f>
        <v>1.4882104697086932E-3</v>
      </c>
      <c r="O710" s="45">
        <f>'VACCINATION ANALYSIS (PH ONLY)'!AB595</f>
        <v>0.52450354764668117</v>
      </c>
    </row>
    <row r="711" spans="2:15" ht="13.5" customHeight="1" x14ac:dyDescent="0.25">
      <c r="B711" s="45">
        <f>'VACCINATION ANALYSIS (PH ONLY)'!H696</f>
        <v>34.650000000000169</v>
      </c>
      <c r="C711" s="45">
        <f>'VACCINATION ANALYSIS (PH ONLY)'!I696</f>
        <v>0.33131554250390349</v>
      </c>
      <c r="D711" s="45">
        <f>'VACCINATION ANALYSIS (PH ONLY)'!J696</f>
        <v>2.2734150973914718E-2</v>
      </c>
      <c r="E711" s="45">
        <f>'VACCINATION ANALYSIS (PH ONLY)'!K696</f>
        <v>0.63991859760743386</v>
      </c>
      <c r="F711" s="45">
        <f>'VACCINATION ANALYSIS (PH ONLY)'!L696</f>
        <v>6.031708914750915E-3</v>
      </c>
      <c r="G711" s="45">
        <f>'VACCINATION ANALYSIS (PH ONLY)'!M696</f>
        <v>0</v>
      </c>
      <c r="J711" s="45">
        <f>'VACCINATION ANALYSIS (PH ONLY)'!W596</f>
        <v>34.650000000000176</v>
      </c>
      <c r="K711" s="45">
        <f>'VACCINATION ANALYSIS (PH ONLY)'!X596</f>
        <v>0.3162459745706766</v>
      </c>
      <c r="L711" s="45">
        <f>'VACCINATION ANALYSIS (PH ONLY)'!Y596</f>
        <v>4.4517913002598917E-3</v>
      </c>
      <c r="M711" s="45">
        <f>'VACCINATION ANALYSIS (PH ONLY)'!Z596</f>
        <v>0.15242346319696398</v>
      </c>
      <c r="N711" s="45">
        <f>'VACCINATION ANALYSIS (PH ONLY)'!AA596</f>
        <v>1.4892375634157639E-3</v>
      </c>
      <c r="O711" s="45">
        <f>'VACCINATION ANALYSIS (PH ONLY)'!AB596</f>
        <v>0.52538953336905758</v>
      </c>
    </row>
    <row r="712" spans="2:15" ht="13.5" customHeight="1" x14ac:dyDescent="0.25">
      <c r="B712" s="45">
        <f>'VACCINATION ANALYSIS (PH ONLY)'!H697</f>
        <v>34.700000000000166</v>
      </c>
      <c r="C712" s="45">
        <f>'VACCINATION ANALYSIS (PH ONLY)'!I697</f>
        <v>0.33099636545219135</v>
      </c>
      <c r="D712" s="45">
        <f>'VACCINATION ANALYSIS (PH ONLY)'!J697</f>
        <v>2.2491422297073845E-2</v>
      </c>
      <c r="E712" s="45">
        <f>'VACCINATION ANALYSIS (PH ONLY)'!K697</f>
        <v>0.64047531584494199</v>
      </c>
      <c r="F712" s="45">
        <f>'VACCINATION ANALYSIS (PH ONLY)'!L697</f>
        <v>6.0368964057967503E-3</v>
      </c>
      <c r="G712" s="45">
        <f>'VACCINATION ANALYSIS (PH ONLY)'!M697</f>
        <v>0</v>
      </c>
      <c r="J712" s="45">
        <f>'VACCINATION ANALYSIS (PH ONLY)'!W597</f>
        <v>34.700000000000173</v>
      </c>
      <c r="K712" s="45">
        <f>'VACCINATION ANALYSIS (PH ONLY)'!X597</f>
        <v>0.31530041022962185</v>
      </c>
      <c r="L712" s="45">
        <f>'VACCINATION ANALYSIS (PH ONLY)'!Y597</f>
        <v>4.4013735443893861E-3</v>
      </c>
      <c r="M712" s="45">
        <f>'VACCINATION ANALYSIS (PH ONLY)'!Z597</f>
        <v>0.15253244408941571</v>
      </c>
      <c r="N712" s="45">
        <f>'VACCINATION ANALYSIS (PH ONLY)'!AA597</f>
        <v>1.490253045513661E-3</v>
      </c>
      <c r="O712" s="45">
        <f>'VACCINATION ANALYSIS (PH ONLY)'!AB597</f>
        <v>0.526275519091434</v>
      </c>
    </row>
    <row r="713" spans="2:15" ht="13.5" customHeight="1" x14ac:dyDescent="0.25">
      <c r="B713" s="45">
        <f>'VACCINATION ANALYSIS (PH ONLY)'!H698</f>
        <v>34.750000000000163</v>
      </c>
      <c r="C713" s="45">
        <f>'VACCINATION ANALYSIS (PH ONLY)'!I698</f>
        <v>0.33068090090987445</v>
      </c>
      <c r="D713" s="45">
        <f>'VACCINATION ANALYSIS (PH ONLY)'!J698</f>
        <v>2.2250984243015713E-2</v>
      </c>
      <c r="E713" s="45">
        <f>'VACCINATION ANALYSIS (PH ONLY)'!K698</f>
        <v>0.64102608637094594</v>
      </c>
      <c r="F713" s="45">
        <f>'VACCINATION ANALYSIS (PH ONLY)'!L698</f>
        <v>6.0420284761681957E-3</v>
      </c>
      <c r="G713" s="45">
        <f>'VACCINATION ANALYSIS (PH ONLY)'!M698</f>
        <v>0</v>
      </c>
      <c r="J713" s="45">
        <f>'VACCINATION ANALYSIS (PH ONLY)'!W598</f>
        <v>34.750000000000171</v>
      </c>
      <c r="K713" s="45">
        <f>'VACCINATION ANALYSIS (PH ONLY)'!X598</f>
        <v>0.31435569811724778</v>
      </c>
      <c r="L713" s="45">
        <f>'VACCINATION ANALYSIS (PH ONLY)'!Y598</f>
        <v>4.3513514855620392E-3</v>
      </c>
      <c r="M713" s="45">
        <f>'VACCINATION ANALYSIS (PH ONLY)'!Z598</f>
        <v>0.15264018857694395</v>
      </c>
      <c r="N713" s="45">
        <f>'VACCINATION ANALYSIS (PH ONLY)'!AA598</f>
        <v>1.4912570068115567E-3</v>
      </c>
      <c r="O713" s="45">
        <f>'VACCINATION ANALYSIS (PH ONLY)'!AB598</f>
        <v>0.52716150481381041</v>
      </c>
    </row>
    <row r="714" spans="2:15" ht="13.5" customHeight="1" x14ac:dyDescent="0.25">
      <c r="B714" s="45">
        <f>'VACCINATION ANALYSIS (PH ONLY)'!H699</f>
        <v>34.800000000000161</v>
      </c>
      <c r="C714" s="45">
        <f>'VACCINATION ANALYSIS (PH ONLY)'!I699</f>
        <v>0.33036910669201552</v>
      </c>
      <c r="D714" s="45">
        <f>'VACCINATION ANALYSIS (PH ONLY)'!J699</f>
        <v>2.2012822257100721E-2</v>
      </c>
      <c r="E714" s="45">
        <f>'VACCINATION ANALYSIS (PH ONLY)'!K699</f>
        <v>0.64157096540120517</v>
      </c>
      <c r="F714" s="45">
        <f>'VACCINATION ANALYSIS (PH ONLY)'!L699</f>
        <v>6.0471056496827361E-3</v>
      </c>
      <c r="G714" s="45">
        <f>'VACCINATION ANALYSIS (PH ONLY)'!M699</f>
        <v>0</v>
      </c>
      <c r="J714" s="45">
        <f>'VACCINATION ANALYSIS (PH ONLY)'!W599</f>
        <v>34.800000000000168</v>
      </c>
      <c r="K714" s="45">
        <f>'VACCINATION ANALYSIS (PH ONLY)'!X599</f>
        <v>0.31341182873928564</v>
      </c>
      <c r="L714" s="45">
        <f>'VACCINATION ANALYSIS (PH ONLY)'!Y599</f>
        <v>4.3017247893263983E-3</v>
      </c>
      <c r="M714" s="45">
        <f>'VACCINATION ANALYSIS (PH ONLY)'!Z599</f>
        <v>0.15274670639752966</v>
      </c>
      <c r="N714" s="45">
        <f>'VACCINATION ANALYSIS (PH ONLY)'!AA599</f>
        <v>1.4922495380477959E-3</v>
      </c>
      <c r="O714" s="45">
        <f>'VACCINATION ANALYSIS (PH ONLY)'!AB599</f>
        <v>0.52804749053618683</v>
      </c>
    </row>
    <row r="715" spans="2:15" ht="13.5" customHeight="1" x14ac:dyDescent="0.25">
      <c r="B715" s="45">
        <f>'VACCINATION ANALYSIS (PH ONLY)'!H700</f>
        <v>34.850000000000158</v>
      </c>
      <c r="C715" s="45">
        <f>'VACCINATION ANALYSIS (PH ONLY)'!I700</f>
        <v>0.33006094106283124</v>
      </c>
      <c r="D715" s="45">
        <f>'VACCINATION ANALYSIS (PH ONLY)'!J700</f>
        <v>2.1776921698292883E-2</v>
      </c>
      <c r="E715" s="45">
        <f>'VACCINATION ANALYSIS (PH ONLY)'!K700</f>
        <v>0.64211000879207136</v>
      </c>
      <c r="F715" s="45">
        <f>'VACCINATION ANALYSIS (PH ONLY)'!L700</f>
        <v>6.0521284468088993E-3</v>
      </c>
      <c r="G715" s="45">
        <f>'VACCINATION ANALYSIS (PH ONLY)'!M700</f>
        <v>0</v>
      </c>
      <c r="J715" s="45">
        <f>'VACCINATION ANALYSIS (PH ONLY)'!W600</f>
        <v>34.850000000000165</v>
      </c>
      <c r="K715" s="45">
        <f>'VACCINATION ANALYSIS (PH ONLY)'!X600</f>
        <v>0.31246879266115191</v>
      </c>
      <c r="L715" s="45">
        <f>'VACCINATION ANALYSIS (PH ONLY)'!Y600</f>
        <v>4.252493070489514E-3</v>
      </c>
      <c r="M715" s="45">
        <f>'VACCINATION ANALYSIS (PH ONLY)'!Z600</f>
        <v>0.15285200728029438</v>
      </c>
      <c r="N715" s="45">
        <f>'VACCINATION ANALYSIS (PH ONLY)'!AA600</f>
        <v>1.4932307298781669E-3</v>
      </c>
      <c r="O715" s="45">
        <f>'VACCINATION ANALYSIS (PH ONLY)'!AB600</f>
        <v>0.52893347625856324</v>
      </c>
    </row>
    <row r="716" spans="2:15" ht="13.5" customHeight="1" x14ac:dyDescent="0.25">
      <c r="B716" s="45">
        <f>'VACCINATION ANALYSIS (PH ONLY)'!H701</f>
        <v>34.900000000000155</v>
      </c>
      <c r="C716" s="45">
        <f>'VACCINATION ANALYSIS (PH ONLY)'!I701</f>
        <v>0.32975636273185488</v>
      </c>
      <c r="D716" s="45">
        <f>'VACCINATION ANALYSIS (PH ONLY)'!J701</f>
        <v>2.1543267845070033E-2</v>
      </c>
      <c r="E716" s="45">
        <f>'VACCINATION ANALYSIS (PH ONLY)'!K701</f>
        <v>0.64264327203843297</v>
      </c>
      <c r="F716" s="45">
        <f>'VACCINATION ANALYSIS (PH ONLY)'!L701</f>
        <v>6.0570973846471093E-3</v>
      </c>
      <c r="G716" s="45">
        <f>'VACCINATION ANALYSIS (PH ONLY)'!M701</f>
        <v>0</v>
      </c>
      <c r="J716" s="45">
        <f>'VACCINATION ANALYSIS (PH ONLY)'!W601</f>
        <v>34.900000000000162</v>
      </c>
      <c r="K716" s="45">
        <f>'VACCINATION ANALYSIS (PH ONLY)'!X601</f>
        <v>0.31152658050838278</v>
      </c>
      <c r="L716" s="45">
        <f>'VACCINATION ANALYSIS (PH ONLY)'!Y601</f>
        <v>4.2036558939318198E-3</v>
      </c>
      <c r="M716" s="45">
        <f>'VACCINATION ANALYSIS (PH ONLY)'!Z601</f>
        <v>0.15295610094425963</v>
      </c>
      <c r="N716" s="45">
        <f>'VACCINATION ANALYSIS (PH ONLY)'!AA601</f>
        <v>1.4942006728643456E-3</v>
      </c>
      <c r="O716" s="45">
        <f>'VACCINATION ANALYSIS (PH ONLY)'!AB601</f>
        <v>0.52981946198093965</v>
      </c>
    </row>
    <row r="717" spans="2:15" ht="13.5" customHeight="1" x14ac:dyDescent="0.25">
      <c r="B717" s="45">
        <f>'VACCINATION ANALYSIS (PH ONLY)'!H702</f>
        <v>34.950000000000152</v>
      </c>
      <c r="C717" s="45">
        <f>'VACCINATION ANALYSIS (PH ONLY)'!I702</f>
        <v>0.32945533085010104</v>
      </c>
      <c r="D717" s="45">
        <f>'VACCINATION ANALYSIS (PH ONLY)'!J702</f>
        <v>2.1311845901187735E-2</v>
      </c>
      <c r="E717" s="45">
        <f>'VACCINATION ANALYSIS (PH ONLY)'!K702</f>
        <v>0.64317081027180423</v>
      </c>
      <c r="F717" s="45">
        <f>'VACCINATION ANALYSIS (PH ONLY)'!L702</f>
        <v>6.0620129769118868E-3</v>
      </c>
      <c r="G717" s="45">
        <f>'VACCINATION ANALYSIS (PH ONLY)'!M702</f>
        <v>0</v>
      </c>
      <c r="J717" s="45">
        <f>'VACCINATION ANALYSIS (PH ONLY)'!W602</f>
        <v>34.950000000000159</v>
      </c>
      <c r="K717" s="45">
        <f>'VACCINATION ANALYSIS (PH ONLY)'!X602</f>
        <v>0.31058518296705218</v>
      </c>
      <c r="L717" s="45">
        <f>'VACCINATION ANALYSIS (PH ONLY)'!Y602</f>
        <v>4.155212775420419E-3</v>
      </c>
      <c r="M717" s="45">
        <f>'VACCINATION ANALYSIS (PH ONLY)'!Z602</f>
        <v>0.15305899709712817</v>
      </c>
      <c r="N717" s="45">
        <f>'VACCINATION ANALYSIS (PH ONLY)'!AA602</f>
        <v>1.495159457462539E-3</v>
      </c>
      <c r="O717" s="45">
        <f>'VACCINATION ANALYSIS (PH ONLY)'!AB602</f>
        <v>0.53070544770331607</v>
      </c>
    </row>
    <row r="718" spans="2:15" ht="13.5" customHeight="1" x14ac:dyDescent="0.25">
      <c r="B718" s="45">
        <f>'VACCINATION ANALYSIS (PH ONLY)'!H703</f>
        <v>35.000000000000149</v>
      </c>
      <c r="C718" s="45">
        <f>'VACCINATION ANALYSIS (PH ONLY)'!I703</f>
        <v>0.32915780500623215</v>
      </c>
      <c r="D718" s="45">
        <f>'VACCINATION ANALYSIS (PH ONLY)'!J703</f>
        <v>2.1082641001299238E-2</v>
      </c>
      <c r="E718" s="45">
        <f>'VACCINATION ANALYSIS (PH ONLY)'!K703</f>
        <v>0.6436926782585578</v>
      </c>
      <c r="F718" s="45">
        <f>'VACCINATION ANALYSIS (PH ONLY)'!L703</f>
        <v>6.0668757339153541E-3</v>
      </c>
      <c r="G718" s="45">
        <f>'VACCINATION ANALYSIS (PH ONLY)'!M703</f>
        <v>0</v>
      </c>
      <c r="J718" s="45">
        <f>'VACCINATION ANALYSIS (PH ONLY)'!W603</f>
        <v>35.000000000000156</v>
      </c>
      <c r="K718" s="45">
        <f>'VACCINATION ANALYSIS (PH ONLY)'!X603</f>
        <v>0.30964459078417034</v>
      </c>
      <c r="L718" s="45">
        <f>'VACCINATION ANALYSIS (PH ONLY)'!Y603</f>
        <v>4.1071631824205644E-3</v>
      </c>
      <c r="M718" s="45">
        <f>'VACCINATION ANALYSIS (PH ONLY)'!Z603</f>
        <v>0.15316070543408458</v>
      </c>
      <c r="N718" s="45">
        <f>'VACCINATION ANALYSIS (PH ONLY)'!AA603</f>
        <v>1.4961071740123158E-3</v>
      </c>
      <c r="O718" s="45">
        <f>'VACCINATION ANALYSIS (PH ONLY)'!AB603</f>
        <v>0.53159143342569248</v>
      </c>
    </row>
    <row r="719" spans="2:15" ht="13.5" customHeight="1" x14ac:dyDescent="0.25">
      <c r="B719" s="45">
        <f>'VACCINATION ANALYSIS (PH ONLY)'!H704</f>
        <v>35.050000000000146</v>
      </c>
      <c r="C719" s="45">
        <f>'VACCINATION ANALYSIS (PH ONLY)'!I704</f>
        <v>0.3288637452227286</v>
      </c>
      <c r="D719" s="45">
        <f>'VACCINATION ANALYSIS (PH ONLY)'!J704</f>
        <v>2.0855638216433575E-2</v>
      </c>
      <c r="E719" s="45">
        <f>'VACCINATION ANALYSIS (PH ONLY)'!K704</f>
        <v>0.64420893039829052</v>
      </c>
      <c r="F719" s="45">
        <f>'VACCINATION ANALYSIS (PH ONLY)'!L704</f>
        <v>6.0716861625520141E-3</v>
      </c>
      <c r="G719" s="45">
        <f>'VACCINATION ANALYSIS (PH ONLY)'!M704</f>
        <v>0</v>
      </c>
      <c r="J719" s="45">
        <f>'VACCINATION ANALYSIS (PH ONLY)'!W604</f>
        <v>35.050000000000153</v>
      </c>
      <c r="K719" s="45">
        <f>'VACCINATION ANALYSIS (PH ONLY)'!X604</f>
        <v>0.30870479476806523</v>
      </c>
      <c r="L719" s="45">
        <f>'VACCINATION ANALYSIS (PH ONLY)'!Y604</f>
        <v>4.0595065349051523E-3</v>
      </c>
      <c r="M719" s="45">
        <f>'VACCINATION ANALYSIS (PH ONLY)'!Z604</f>
        <v>0.15326123563661623</v>
      </c>
      <c r="N719" s="45">
        <f>'VACCINATION ANALYSIS (PH ONLY)'!AA604</f>
        <v>1.4970439127256106E-3</v>
      </c>
      <c r="O719" s="45">
        <f>'VACCINATION ANALYSIS (PH ONLY)'!AB604</f>
        <v>0.5324774191480689</v>
      </c>
    </row>
    <row r="720" spans="2:15" ht="13.5" customHeight="1" x14ac:dyDescent="0.25">
      <c r="B720" s="45">
        <f>'VACCINATION ANALYSIS (PH ONLY)'!H705</f>
        <v>35.100000000000144</v>
      </c>
      <c r="C720" s="45">
        <f>'VACCINATION ANALYSIS (PH ONLY)'!I705</f>
        <v>0.3285731119520649</v>
      </c>
      <c r="D720" s="45">
        <f>'VACCINATION ANALYSIS (PH ONLY)'!J705</f>
        <v>2.0630822559334336E-2</v>
      </c>
      <c r="E720" s="45">
        <f>'VACCINATION ANALYSIS (PH ONLY)'!K705</f>
        <v>0.64471962072232059</v>
      </c>
      <c r="F720" s="45">
        <f>'VACCINATION ANALYSIS (PH ONLY)'!L705</f>
        <v>6.0764447662847816E-3</v>
      </c>
      <c r="G720" s="45">
        <f>'VACCINATION ANALYSIS (PH ONLY)'!M705</f>
        <v>0</v>
      </c>
      <c r="J720" s="45">
        <f>'VACCINATION ANALYSIS (PH ONLY)'!W605</f>
        <v>35.100000000000151</v>
      </c>
      <c r="K720" s="45">
        <f>'VACCINATION ANALYSIS (PH ONLY)'!X605</f>
        <v>0.30776578578874403</v>
      </c>
      <c r="L720" s="45">
        <f>'VACCINATION ANALYSIS (PH ONLY)'!Y605</f>
        <v>4.0122422061620788E-3</v>
      </c>
      <c r="M720" s="45">
        <f>'VACCINATION ANALYSIS (PH ONLY)'!Z605</f>
        <v>0.15336059737135443</v>
      </c>
      <c r="N720" s="45">
        <f>'VACCINATION ANALYSIS (PH ONLY)'!AA605</f>
        <v>1.4979697636759253E-3</v>
      </c>
      <c r="O720" s="45">
        <f>'VACCINATION ANALYSIS (PH ONLY)'!AB605</f>
        <v>0.53336340487044531</v>
      </c>
    </row>
    <row r="721" spans="2:15" ht="13.5" customHeight="1" x14ac:dyDescent="0.25">
      <c r="B721" s="45">
        <f>'VACCINATION ANALYSIS (PH ONLY)'!H706</f>
        <v>35.150000000000141</v>
      </c>
      <c r="C721" s="45">
        <f>'VACCINATION ANALYSIS (PH ONLY)'!I706</f>
        <v>0.32828586607289173</v>
      </c>
      <c r="D721" s="45">
        <f>'VACCINATION ANALYSIS (PH ONLY)'!J706</f>
        <v>2.0408178989661411E-2</v>
      </c>
      <c r="E721" s="45">
        <f>'VACCINATION ANALYSIS (PH ONLY)'!K706</f>
        <v>0.64522480289231943</v>
      </c>
      <c r="F721" s="45">
        <f>'VACCINATION ANALYSIS (PH ONLY)'!L706</f>
        <v>6.0811520451321882E-3</v>
      </c>
      <c r="G721" s="45">
        <f>'VACCINATION ANALYSIS (PH ONLY)'!M706</f>
        <v>0</v>
      </c>
      <c r="J721" s="45">
        <f>'VACCINATION ANALYSIS (PH ONLY)'!W606</f>
        <v>35.150000000000148</v>
      </c>
      <c r="K721" s="45">
        <f>'VACCINATION ANALYSIS (PH ONLY)'!X606</f>
        <v>0.30682755477823992</v>
      </c>
      <c r="L721" s="45">
        <f>'VACCINATION ANALYSIS (PH ONLY)'!Y606</f>
        <v>3.9653695235992133E-3</v>
      </c>
      <c r="M721" s="45">
        <f>'VACCINATION ANALYSIS (PH ONLY)'!Z606</f>
        <v>0.15345880028893411</v>
      </c>
      <c r="N721" s="45">
        <f>'VACCINATION ANALYSIS (PH ONLY)'!AA606</f>
        <v>1.4988848167877139E-3</v>
      </c>
      <c r="O721" s="45">
        <f>'VACCINATION ANALYSIS (PH ONLY)'!AB606</f>
        <v>0.53424939059282173</v>
      </c>
    </row>
    <row r="722" spans="2:15" ht="13.5" customHeight="1" x14ac:dyDescent="0.25">
      <c r="B722" s="45">
        <f>'VACCINATION ANALYSIS (PH ONLY)'!H707</f>
        <v>35.200000000000138</v>
      </c>
      <c r="C722" s="45">
        <f>'VACCINATION ANALYSIS (PH ONLY)'!I707</f>
        <v>0.32800196888622435</v>
      </c>
      <c r="D722" s="45">
        <f>'VACCINATION ANALYSIS (PH ONLY)'!J707</f>
        <v>2.0187692419057719E-2</v>
      </c>
      <c r="E722" s="45">
        <f>'VACCINATION ANALYSIS (PH ONLY)'!K707</f>
        <v>0.64572453019906617</v>
      </c>
      <c r="F722" s="45">
        <f>'VACCINATION ANALYSIS (PH ONLY)'!L707</f>
        <v>6.0858084956568062E-3</v>
      </c>
      <c r="G722" s="45">
        <f>'VACCINATION ANALYSIS (PH ONLY)'!M707</f>
        <v>0</v>
      </c>
      <c r="J722" s="45">
        <f>'VACCINATION ANALYSIS (PH ONLY)'!W607</f>
        <v>35.200000000000145</v>
      </c>
      <c r="K722" s="45">
        <f>'VACCINATION ANALYSIS (PH ONLY)'!X607</f>
        <v>0.30589009273093748</v>
      </c>
      <c r="L722" s="45">
        <f>'VACCINATION ANALYSIS (PH ONLY)'!Y607</f>
        <v>3.9188877695468995E-3</v>
      </c>
      <c r="M722" s="45">
        <f>'VACCINATION ANALYSIS (PH ONLY)'!Z607</f>
        <v>0.1535558540228748</v>
      </c>
      <c r="N722" s="45">
        <f>'VACCINATION ANALYSIS (PH ONLY)'!AA607</f>
        <v>1.4997891618259431E-3</v>
      </c>
      <c r="O722" s="45">
        <f>'VACCINATION ANALYSIS (PH ONLY)'!AB607</f>
        <v>0.53513537631519814</v>
      </c>
    </row>
    <row r="723" spans="2:15" ht="13.5" customHeight="1" x14ac:dyDescent="0.25">
      <c r="B723" s="45">
        <f>'VACCINATION ANALYSIS (PH ONLY)'!H708</f>
        <v>35.250000000000135</v>
      </c>
      <c r="C723" s="45">
        <f>'VACCINATION ANALYSIS (PH ONLY)'!I708</f>
        <v>0.32772138211164026</v>
      </c>
      <c r="D723" s="45">
        <f>'VACCINATION ANALYSIS (PH ONLY)'!J708</f>
        <v>1.996934771608366E-2</v>
      </c>
      <c r="E723" s="45">
        <f>'VACCINATION ANALYSIS (PH ONLY)'!K708</f>
        <v>0.64621885556132641</v>
      </c>
      <c r="F723" s="45">
        <f>'VACCINATION ANALYSIS (PH ONLY)'!L708</f>
        <v>6.090414610954796E-3</v>
      </c>
      <c r="G723" s="45">
        <f>'VACCINATION ANALYSIS (PH ONLY)'!M708</f>
        <v>0</v>
      </c>
      <c r="J723" s="45">
        <f>'VACCINATION ANALYSIS (PH ONLY)'!W608</f>
        <v>35.250000000000142</v>
      </c>
      <c r="K723" s="45">
        <f>'VACCINATION ANALYSIS (PH ONLY)'!X608</f>
        <v>0.30495339070388611</v>
      </c>
      <c r="L723" s="45">
        <f>'VACCINATION ANALYSIS (PH ONLY)'!Y608</f>
        <v>3.8727961820577187E-3</v>
      </c>
      <c r="M723" s="45">
        <f>'VACCINATION ANALYSIS (PH ONLY)'!Z608</f>
        <v>0.15365176818848025</v>
      </c>
      <c r="N723" s="45">
        <f>'VACCINATION ANALYSIS (PH ONLY)'!AA608</f>
        <v>1.500682888385854E-3</v>
      </c>
      <c r="O723" s="45">
        <f>'VACCINATION ANALYSIS (PH ONLY)'!AB608</f>
        <v>0.53602136203757456</v>
      </c>
    </row>
    <row r="724" spans="2:15" ht="13.5" customHeight="1" x14ac:dyDescent="0.25">
      <c r="B724" s="45">
        <f>'VACCINATION ANALYSIS (PH ONLY)'!H709</f>
        <v>35.300000000000132</v>
      </c>
      <c r="C724" s="45">
        <f>'VACCINATION ANALYSIS (PH ONLY)'!I709</f>
        <v>0.32744406788348551</v>
      </c>
      <c r="D724" s="45">
        <f>'VACCINATION ANALYSIS (PH ONLY)'!J709</f>
        <v>1.9753129711021129E-2</v>
      </c>
      <c r="E724" s="45">
        <f>'VACCINATION ANALYSIS (PH ONLY)'!K709</f>
        <v>0.64670783152485178</v>
      </c>
      <c r="F724" s="45">
        <f>'VACCINATION ANALYSIS (PH ONLY)'!L709</f>
        <v>6.0949708806465799E-3</v>
      </c>
      <c r="G724" s="45">
        <f>'VACCINATION ANALYSIS (PH ONLY)'!M709</f>
        <v>0</v>
      </c>
      <c r="J724" s="45">
        <f>'VACCINATION ANALYSIS (PH ONLY)'!W609</f>
        <v>35.300000000000139</v>
      </c>
      <c r="K724" s="45">
        <f>'VACCINATION ANALYSIS (PH ONLY)'!X609</f>
        <v>0.3040174398170899</v>
      </c>
      <c r="L724" s="45">
        <f>'VACCINATION ANALYSIS (PH ONLY)'!Y609</f>
        <v>3.8270939557034211E-3</v>
      </c>
      <c r="M724" s="45">
        <f>'VACCINATION ANALYSIS (PH ONLY)'!Z609</f>
        <v>0.15374655238175824</v>
      </c>
      <c r="N724" s="45">
        <f>'VACCINATION ANALYSIS (PH ONLY)'!AA609</f>
        <v>1.5015660858828826E-3</v>
      </c>
      <c r="O724" s="45">
        <f>'VACCINATION ANALYSIS (PH ONLY)'!AB609</f>
        <v>0.53690734775995097</v>
      </c>
    </row>
    <row r="725" spans="2:15" ht="13.5" customHeight="1" x14ac:dyDescent="0.25">
      <c r="B725" s="45">
        <f>'VACCINATION ANALYSIS (PH ONLY)'!H710</f>
        <v>35.350000000000129</v>
      </c>
      <c r="C725" s="45">
        <f>'VACCINATION ANALYSIS (PH ONLY)'!I710</f>
        <v>0.32716998874709191</v>
      </c>
      <c r="D725" s="45">
        <f>'VACCINATION ANALYSIS (PH ONLY)'!J710</f>
        <v>1.9539023200549559E-2</v>
      </c>
      <c r="E725" s="45">
        <f>'VACCINATION ANALYSIS (PH ONLY)'!K710</f>
        <v>0.64719151026149513</v>
      </c>
      <c r="F725" s="45">
        <f>'VACCINATION ANALYSIS (PH ONLY)'!L710</f>
        <v>6.0994777908685831E-3</v>
      </c>
      <c r="G725" s="45">
        <f>'VACCINATION ANALYSIS (PH ONLY)'!M710</f>
        <v>0</v>
      </c>
      <c r="J725" s="45">
        <f>'VACCINATION ANALYSIS (PH ONLY)'!W610</f>
        <v>35.350000000000136</v>
      </c>
      <c r="K725" s="45">
        <f>'VACCINATION ANALYSIS (PH ONLY)'!X610</f>
        <v>0.30308223125378686</v>
      </c>
      <c r="L725" s="45">
        <f>'VACCINATION ANALYSIS (PH ONLY)'!Y610</f>
        <v>3.781780242368844E-3</v>
      </c>
      <c r="M725" s="45">
        <f>'VACCINATION ANALYSIS (PH ONLY)'!Z610</f>
        <v>0.15384021617836019</v>
      </c>
      <c r="N725" s="45">
        <f>'VACCINATION ANALYSIS (PH ONLY)'!AA610</f>
        <v>1.5024388435427854E-3</v>
      </c>
      <c r="O725" s="45">
        <f>'VACCINATION ANALYSIS (PH ONLY)'!AB610</f>
        <v>0.53779333348232738</v>
      </c>
    </row>
    <row r="726" spans="2:15" ht="13.5" customHeight="1" x14ac:dyDescent="0.25">
      <c r="B726" s="45">
        <f>'VACCINATION ANALYSIS (PH ONLY)'!H711</f>
        <v>35.400000000000126</v>
      </c>
      <c r="C726" s="45">
        <f>'VACCINATION ANALYSIS (PH ONLY)'!I711</f>
        <v>0.32689910765500352</v>
      </c>
      <c r="D726" s="45">
        <f>'VACCINATION ANALYSIS (PH ONLY)'!J711</f>
        <v>1.932701295229633E-2</v>
      </c>
      <c r="E726" s="45">
        <f>'VACCINATION ANALYSIS (PH ONLY)'!K711</f>
        <v>0.6476699435684391</v>
      </c>
      <c r="F726" s="45">
        <f>'VACCINATION ANALYSIS (PH ONLY)'!L711</f>
        <v>6.1039358242660734E-3</v>
      </c>
      <c r="G726" s="45">
        <f>'VACCINATION ANALYSIS (PH ONLY)'!M711</f>
        <v>0</v>
      </c>
      <c r="J726" s="45">
        <f>'VACCINATION ANALYSIS (PH ONLY)'!W611</f>
        <v>35.400000000000134</v>
      </c>
      <c r="K726" s="45">
        <f>'VACCINATION ANALYSIS (PH ONLY)'!X611</f>
        <v>0.30214775626070906</v>
      </c>
      <c r="L726" s="45">
        <f>'VACCINATION ANALYSIS (PH ONLY)'!Y611</f>
        <v>3.7368541520426206E-3</v>
      </c>
      <c r="M726" s="45">
        <f>'VACCINATION ANALYSIS (PH ONLY)'!Z611</f>
        <v>0.15393276913253964</v>
      </c>
      <c r="N726" s="45">
        <f>'VACCINATION ANALYSIS (PH ONLY)'!AA611</f>
        <v>1.5033012503919323E-3</v>
      </c>
      <c r="O726" s="45">
        <f>'VACCINATION ANALYSIS (PH ONLY)'!AB611</f>
        <v>0.5386793192047038</v>
      </c>
    </row>
    <row r="727" spans="2:15" ht="13.5" customHeight="1" x14ac:dyDescent="0.25">
      <c r="B727" s="45">
        <f>'VACCINATION ANALYSIS (PH ONLY)'!H712</f>
        <v>35.450000000000124</v>
      </c>
      <c r="C727" s="45">
        <f>'VACCINATION ANALYSIS (PH ONLY)'!I712</f>
        <v>0.32663138796321856</v>
      </c>
      <c r="D727" s="45">
        <f>'VACCINATION ANALYSIS (PH ONLY)'!J712</f>
        <v>1.9117083709263433E-2</v>
      </c>
      <c r="E727" s="45">
        <f>'VACCINATION ANALYSIS (PH ONLY)'!K712</f>
        <v>0.64814318286753647</v>
      </c>
      <c r="F727" s="45">
        <f>'VACCINATION ANALYSIS (PH ONLY)'!L712</f>
        <v>6.1083454599870001E-3</v>
      </c>
      <c r="G727" s="45">
        <f>'VACCINATION ANALYSIS (PH ONLY)'!M712</f>
        <v>0</v>
      </c>
      <c r="J727" s="45">
        <f>'VACCINATION ANALYSIS (PH ONLY)'!W612</f>
        <v>35.450000000000131</v>
      </c>
      <c r="K727" s="45">
        <f>'VACCINATION ANALYSIS (PH ONLY)'!X612</f>
        <v>0.30121400614832516</v>
      </c>
      <c r="L727" s="45">
        <f>'VACCINATION ANALYSIS (PH ONLY)'!Y612</f>
        <v>3.6923147536045914E-3</v>
      </c>
      <c r="M727" s="45">
        <f>'VACCINATION ANALYSIS (PH ONLY)'!Z612</f>
        <v>0.15402422077613043</v>
      </c>
      <c r="N727" s="45">
        <f>'VACCINATION ANALYSIS (PH ONLY)'!AA612</f>
        <v>1.5041533952477907E-3</v>
      </c>
      <c r="O727" s="45">
        <f>'VACCINATION ANALYSIS (PH ONLY)'!AB612</f>
        <v>0.53956530492708021</v>
      </c>
    </row>
    <row r="728" spans="2:15" ht="13.5" customHeight="1" x14ac:dyDescent="0.25">
      <c r="B728" s="45">
        <f>'VACCINATION ANALYSIS (PH ONLY)'!H713</f>
        <v>35.500000000000121</v>
      </c>
      <c r="C728" s="45">
        <f>'VACCINATION ANALYSIS (PH ONLY)'!I713</f>
        <v>0.32636679342744079</v>
      </c>
      <c r="D728" s="45">
        <f>'VACCINATION ANALYSIS (PH ONLY)'!J713</f>
        <v>1.8909220194132954E-2</v>
      </c>
      <c r="E728" s="45">
        <f>'VACCINATION ANALYSIS (PH ONLY)'!K713</f>
        <v>0.64861127920475525</v>
      </c>
      <c r="F728" s="45">
        <f>'VACCINATION ANALYSIS (PH ONLY)'!L713</f>
        <v>6.1127071736768249E-3</v>
      </c>
      <c r="G728" s="45">
        <f>'VACCINATION ANALYSIS (PH ONLY)'!M713</f>
        <v>0</v>
      </c>
      <c r="J728" s="45">
        <f>'VACCINATION ANALYSIS (PH ONLY)'!W613</f>
        <v>35.500000000000128</v>
      </c>
      <c r="K728" s="45">
        <f>'VACCINATION ANALYSIS (PH ONLY)'!X613</f>
        <v>0.30028097229106887</v>
      </c>
      <c r="L728" s="45">
        <f>'VACCINATION ANALYSIS (PH ONLY)'!Y613</f>
        <v>3.6481610756096952E-3</v>
      </c>
      <c r="M728" s="45">
        <f>'VACCINATION ANALYSIS (PH ONLY)'!Z613</f>
        <v>0.15411458061754441</v>
      </c>
      <c r="N728" s="45">
        <f>'VACCINATION ANALYSIS (PH ONLY)'!AA613</f>
        <v>1.5049953667095794E-3</v>
      </c>
      <c r="O728" s="45">
        <f>'VACCINATION ANALYSIS (PH ONLY)'!AB613</f>
        <v>0.54045129064945663</v>
      </c>
    </row>
    <row r="729" spans="2:15" ht="13.5" customHeight="1" x14ac:dyDescent="0.25">
      <c r="B729" s="45">
        <f>'VACCINATION ANALYSIS (PH ONLY)'!H714</f>
        <v>35.550000000000118</v>
      </c>
      <c r="C729" s="45">
        <f>'VACCINATION ANALYSIS (PH ONLY)'!I714</f>
        <v>0.3261052881993462</v>
      </c>
      <c r="D729" s="45">
        <f>'VACCINATION ANALYSIS (PH ONLY)'!J714</f>
        <v>1.8703407113453446E-2</v>
      </c>
      <c r="E729" s="45">
        <f>'VACCINATION ANALYSIS (PH ONLY)'!K714</f>
        <v>0.64907428324973127</v>
      </c>
      <c r="F729" s="45">
        <f>'VACCINATION ANALYSIS (PH ONLY)'!L714</f>
        <v>6.1170214374743539E-3</v>
      </c>
      <c r="G729" s="45">
        <f>'VACCINATION ANALYSIS (PH ONLY)'!M714</f>
        <v>0</v>
      </c>
      <c r="J729" s="45">
        <f>'VACCINATION ANALYSIS (PH ONLY)'!W614</f>
        <v>35.550000000000125</v>
      </c>
      <c r="K729" s="45">
        <f>'VACCINATION ANALYSIS (PH ONLY)'!X614</f>
        <v>0.2993486461275518</v>
      </c>
      <c r="L729" s="45">
        <f>'VACCINATION ANALYSIS (PH ONLY)'!Y614</f>
        <v>3.6043921070682714E-3</v>
      </c>
      <c r="M729" s="45">
        <f>'VACCINATION ANALYSIS (PH ONLY)'!Z614</f>
        <v>0.15420385814078832</v>
      </c>
      <c r="N729" s="45">
        <f>'VACCINATION ANALYSIS (PH ONLY)'!AA614</f>
        <v>1.5058272531491114E-3</v>
      </c>
      <c r="O729" s="45">
        <f>'VACCINATION ANALYSIS (PH ONLY)'!AB614</f>
        <v>0.54133727637183304</v>
      </c>
    </row>
    <row r="730" spans="2:15" ht="13.5" customHeight="1" x14ac:dyDescent="0.25">
      <c r="B730" s="45">
        <f>'VACCINATION ANALYSIS (PH ONLY)'!H715</f>
        <v>35.600000000000115</v>
      </c>
      <c r="C730" s="45">
        <f>'VACCINATION ANALYSIS (PH ONLY)'!I715</f>
        <v>0.32584683682286414</v>
      </c>
      <c r="D730" s="45">
        <f>'VACCINATION ANALYSIS (PH ONLY)'!J715</f>
        <v>1.8499629161709177E-2</v>
      </c>
      <c r="E730" s="45">
        <f>'VACCINATION ANALYSIS (PH ONLY)'!K715</f>
        <v>0.64953224529542331</v>
      </c>
      <c r="F730" s="45">
        <f>'VACCINATION ANALYSIS (PH ONLY)'!L715</f>
        <v>6.1212887200085084E-3</v>
      </c>
      <c r="G730" s="45">
        <f>'VACCINATION ANALYSIS (PH ONLY)'!M715</f>
        <v>0</v>
      </c>
      <c r="J730" s="45">
        <f>'VACCINATION ANALYSIS (PH ONLY)'!W615</f>
        <v>35.600000000000122</v>
      </c>
      <c r="K730" s="45">
        <f>'VACCINATION ANALYSIS (PH ONLY)'!X615</f>
        <v>0.29841701916075786</v>
      </c>
      <c r="L730" s="45">
        <f>'VACCINATION ANALYSIS (PH ONLY)'!Y615</f>
        <v>3.5610067982225482E-3</v>
      </c>
      <c r="M730" s="45">
        <f>'VACCINATION ANALYSIS (PH ONLY)'!Z615</f>
        <v>0.15429206280449964</v>
      </c>
      <c r="N730" s="45">
        <f>'VACCINATION ANALYSIS (PH ONLY)'!AA615</f>
        <v>1.5066491427018084E-3</v>
      </c>
      <c r="O730" s="45">
        <f>'VACCINATION ANALYSIS (PH ONLY)'!AB615</f>
        <v>0.54222326209420946</v>
      </c>
    </row>
    <row r="731" spans="2:15" ht="13.5" customHeight="1" x14ac:dyDescent="0.25">
      <c r="B731" s="45">
        <f>'VACCINATION ANALYSIS (PH ONLY)'!H716</f>
        <v>35.650000000000112</v>
      </c>
      <c r="C731" s="45">
        <f>'VACCINATION ANALYSIS (PH ONLY)'!I716</f>
        <v>0.32559140423047228</v>
      </c>
      <c r="D731" s="45">
        <f>'VACCINATION ANALYSIS (PH ONLY)'!J716</f>
        <v>1.8297871025274783E-2</v>
      </c>
      <c r="E731" s="45">
        <f>'VACCINATION ANALYSIS (PH ONLY)'!K716</f>
        <v>0.64998521525786201</v>
      </c>
      <c r="F731" s="45">
        <f>'VACCINATION ANALYSIS (PH ONLY)'!L716</f>
        <v>6.1255094863960158E-3</v>
      </c>
      <c r="G731" s="45">
        <f>'VACCINATION ANALYSIS (PH ONLY)'!M716</f>
        <v>0</v>
      </c>
      <c r="J731" s="45">
        <f>'VACCINATION ANALYSIS (PH ONLY)'!W616</f>
        <v>35.650000000000119</v>
      </c>
      <c r="K731" s="45">
        <f>'VACCINATION ANALYSIS (PH ONLY)'!X616</f>
        <v>0.29748608295822748</v>
      </c>
      <c r="L731" s="45">
        <f>'VACCINATION ANALYSIS (PH ONLY)'!Y616</f>
        <v>3.5180040613192482E-3</v>
      </c>
      <c r="M731" s="45">
        <f>'VACCINATION ANALYSIS (PH ONLY)'!Z616</f>
        <v>0.15437920404100161</v>
      </c>
      <c r="N731" s="45">
        <f>'VACCINATION ANALYSIS (PH ONLY)'!AA616</f>
        <v>1.5074611232578992E-3</v>
      </c>
      <c r="O731" s="45">
        <f>'VACCINATION ANALYSIS (PH ONLY)'!AB616</f>
        <v>0.54310924781658587</v>
      </c>
    </row>
    <row r="732" spans="2:15" ht="13.5" customHeight="1" x14ac:dyDescent="0.25">
      <c r="B732" s="45">
        <f>'VACCINATION ANALYSIS (PH ONLY)'!H717</f>
        <v>35.700000000000109</v>
      </c>
      <c r="C732" s="45">
        <f>'VACCINATION ANALYSIS (PH ONLY)'!I717</f>
        <v>0.32533895573950905</v>
      </c>
      <c r="D732" s="45">
        <f>'VACCINATION ANALYSIS (PH ONLY)'!J717</f>
        <v>1.8098117386257235E-2</v>
      </c>
      <c r="E732" s="45">
        <f>'VACCINATION ANALYSIS (PH ONLY)'!K717</f>
        <v>0.65043324267599856</v>
      </c>
      <c r="F732" s="45">
        <f>'VACCINATION ANALYSIS (PH ONLY)'!L717</f>
        <v>6.1296841982399815E-3</v>
      </c>
      <c r="G732" s="45">
        <f>'VACCINATION ANALYSIS (PH ONLY)'!M717</f>
        <v>0</v>
      </c>
      <c r="J732" s="45">
        <f>'VACCINATION ANALYSIS (PH ONLY)'!W617</f>
        <v>35.700000000000117</v>
      </c>
      <c r="K732" s="45">
        <f>'VACCINATION ANALYSIS (PH ONLY)'!X617</f>
        <v>0.29655582915222145</v>
      </c>
      <c r="L732" s="45">
        <f>'VACCINATION ANALYSIS (PH ONLY)'!Y617</f>
        <v>3.4753827713781471E-3</v>
      </c>
      <c r="M732" s="45">
        <f>'VACCINATION ANALYSIS (PH ONLY)'!Z617</f>
        <v>0.15446529125537753</v>
      </c>
      <c r="N732" s="45">
        <f>'VACCINATION ANALYSIS (PH ONLY)'!AA617</f>
        <v>1.5082632824537899E-3</v>
      </c>
      <c r="O732" s="45">
        <f>'VACCINATION ANALYSIS (PH ONLY)'!AB617</f>
        <v>0.54399523353896229</v>
      </c>
    </row>
    <row r="733" spans="2:15" ht="13.5" customHeight="1" x14ac:dyDescent="0.25">
      <c r="B733" s="45">
        <f>'VACCINATION ANALYSIS (PH ONLY)'!H718</f>
        <v>35.750000000000107</v>
      </c>
      <c r="C733" s="45">
        <f>'VACCINATION ANALYSIS (PH ONLY)'!I718</f>
        <v>0.32508945704850167</v>
      </c>
      <c r="D733" s="45">
        <f>'VACCINATION ANALYSIS (PH ONLY)'!J718</f>
        <v>1.790035292622711E-2</v>
      </c>
      <c r="E733" s="45">
        <f>'VACCINATION ANALYSIS (PH ONLY)'!K718</f>
        <v>0.65087637671164755</v>
      </c>
      <c r="F733" s="45">
        <f>'VACCINATION ANALYSIS (PH ONLY)'!L718</f>
        <v>6.1338133136293414E-3</v>
      </c>
      <c r="G733" s="45">
        <f>'VACCINATION ANALYSIS (PH ONLY)'!M718</f>
        <v>0</v>
      </c>
      <c r="J733" s="45">
        <f>'VACCINATION ANALYSIS (PH ONLY)'!W618</f>
        <v>35.750000000000114</v>
      </c>
      <c r="K733" s="45">
        <f>'VACCINATION ANALYSIS (PH ONLY)'!X618</f>
        <v>0.29562624943987231</v>
      </c>
      <c r="L733" s="45">
        <f>'VACCINATION ANALYSIS (PH ONLY)'!Y618</f>
        <v>3.4331417669564374E-3</v>
      </c>
      <c r="M733" s="45">
        <f>'VACCINATION ANALYSIS (PH ONLY)'!Z618</f>
        <v>0.15455033382456329</v>
      </c>
      <c r="N733" s="45">
        <f>'VACCINATION ANALYSIS (PH ONLY)'!AA618</f>
        <v>1.5090557076636063E-3</v>
      </c>
      <c r="O733" s="45">
        <f>'VACCINATION ANALYSIS (PH ONLY)'!AB618</f>
        <v>0.5448812192613387</v>
      </c>
    </row>
    <row r="734" spans="2:15" ht="13.5" customHeight="1" x14ac:dyDescent="0.25">
      <c r="B734" s="45">
        <f>'VACCINATION ANALYSIS (PH ONLY)'!H719</f>
        <v>35.800000000000104</v>
      </c>
      <c r="C734" s="45">
        <f>'VACCINATION ANALYSIS (PH ONLY)'!I719</f>
        <v>0.32484287423351083</v>
      </c>
      <c r="D734" s="45">
        <f>'VACCINATION ANALYSIS (PH ONLY)'!J719</f>
        <v>1.7704562329841599E-2</v>
      </c>
      <c r="E734" s="45">
        <f>'VACCINATION ANALYSIS (PH ONLY)'!K719</f>
        <v>0.65131466614951461</v>
      </c>
      <c r="F734" s="45">
        <f>'VACCINATION ANALYSIS (PH ONLY)'!L719</f>
        <v>6.1378972871391664E-3</v>
      </c>
      <c r="G734" s="45">
        <f>'VACCINATION ANALYSIS (PH ONLY)'!M719</f>
        <v>0</v>
      </c>
      <c r="J734" s="45">
        <f>'VACCINATION ANALYSIS (PH ONLY)'!W619</f>
        <v>35.800000000000111</v>
      </c>
      <c r="K734" s="45">
        <f>'VACCINATION ANALYSIS (PH ONLY)'!X619</f>
        <v>0.29469733558332151</v>
      </c>
      <c r="L734" s="45">
        <f>'VACCINATION ANALYSIS (PH ONLY)'!Y619</f>
        <v>3.3912798509088131E-3</v>
      </c>
      <c r="M734" s="45">
        <f>'VACCINATION ANALYSIS (PH ONLY)'!Z619</f>
        <v>0.15463434109645924</v>
      </c>
      <c r="N734" s="45">
        <f>'VACCINATION ANALYSIS (PH ONLY)'!AA619</f>
        <v>1.509838485990929E-3</v>
      </c>
      <c r="O734" s="45">
        <f>'VACCINATION ANALYSIS (PH ONLY)'!AB619</f>
        <v>0.54576720498371512</v>
      </c>
    </row>
    <row r="735" spans="2:15" ht="13.5" customHeight="1" x14ac:dyDescent="0.25">
      <c r="B735" s="45">
        <f>'VACCINATION ANALYSIS (PH ONLY)'!H720</f>
        <v>35.850000000000101</v>
      </c>
      <c r="C735" s="45">
        <f>'VACCINATION ANALYSIS (PH ONLY)'!I720</f>
        <v>0.32459917374449404</v>
      </c>
      <c r="D735" s="45">
        <f>'VACCINATION ANALYSIS (PH ONLY)'!J720</f>
        <v>1.7510730288361132E-2</v>
      </c>
      <c r="E735" s="45">
        <f>'VACCINATION ANALYSIS (PH ONLY)'!K720</f>
        <v>0.65174815939731934</v>
      </c>
      <c r="F735" s="45">
        <f>'VACCINATION ANALYSIS (PH ONLY)'!L720</f>
        <v>6.1419365698317623E-3</v>
      </c>
      <c r="G735" s="45">
        <f>'VACCINATION ANALYSIS (PH ONLY)'!M720</f>
        <v>0</v>
      </c>
      <c r="J735" s="45">
        <f>'VACCINATION ANALYSIS (PH ONLY)'!W620</f>
        <v>35.850000000000108</v>
      </c>
      <c r="K735" s="45">
        <f>'VACCINATION ANALYSIS (PH ONLY)'!X620</f>
        <v>0.29376907940984076</v>
      </c>
      <c r="L735" s="45">
        <f>'VACCINATION ANALYSIS (PH ONLY)'!Y620</f>
        <v>3.3497957911431176E-3</v>
      </c>
      <c r="M735" s="45">
        <f>'VACCINATION ANALYSIS (PH ONLY)'!Z620</f>
        <v>0.15471732238906044</v>
      </c>
      <c r="N735" s="45">
        <f>'VACCINATION ANALYSIS (PH ONLY)'!AA620</f>
        <v>1.5106117042606745E-3</v>
      </c>
      <c r="O735" s="45">
        <f>'VACCINATION ANALYSIS (PH ONLY)'!AB620</f>
        <v>0.54665319070609153</v>
      </c>
    </row>
    <row r="736" spans="2:15" ht="13.5" customHeight="1" x14ac:dyDescent="0.25">
      <c r="B736" s="45">
        <f>'VACCINATION ANALYSIS (PH ONLY)'!H721</f>
        <v>35.900000000000098</v>
      </c>
      <c r="C736" s="45">
        <f>'VACCINATION ANALYSIS (PH ONLY)'!I721</f>
        <v>0.32435832240168538</v>
      </c>
      <c r="D736" s="45">
        <f>'VACCINATION ANALYSIS (PH ONLY)'!J721</f>
        <v>1.7318841503061681E-2</v>
      </c>
      <c r="E736" s="45">
        <f>'VACCINATION ANALYSIS (PH ONLY)'!K721</f>
        <v>0.65217690448599996</v>
      </c>
      <c r="F736" s="45">
        <f>'VACCINATION ANALYSIS (PH ONLY)'!L721</f>
        <v>6.1459316092585961E-3</v>
      </c>
      <c r="G736" s="45">
        <f>'VACCINATION ANALYSIS (PH ONLY)'!M721</f>
        <v>0</v>
      </c>
      <c r="J736" s="45">
        <f>'VACCINATION ANALYSIS (PH ONLY)'!W621</f>
        <v>35.900000000000105</v>
      </c>
      <c r="K736" s="45">
        <f>'VACCINATION ANALYSIS (PH ONLY)'!X621</f>
        <v>0.29284147281194106</v>
      </c>
      <c r="L736" s="45">
        <f>'VACCINATION ANALYSIS (PH ONLY)'!Y621</f>
        <v>3.3086883213714474E-3</v>
      </c>
      <c r="M736" s="45">
        <f>'VACCINATION ANALYSIS (PH ONLY)'!Z621</f>
        <v>0.15479928698960582</v>
      </c>
      <c r="N736" s="45">
        <f>'VACCINATION ANALYSIS (PH ONLY)'!AA621</f>
        <v>1.5113754490111771E-3</v>
      </c>
      <c r="O736" s="45">
        <f>'VACCINATION ANALYSIS (PH ONLY)'!AB621</f>
        <v>0.54753917642846794</v>
      </c>
    </row>
    <row r="737" spans="2:15" ht="13.5" customHeight="1" x14ac:dyDescent="0.25">
      <c r="B737" s="45">
        <f>'VACCINATION ANALYSIS (PH ONLY)'!H722</f>
        <v>35.950000000000095</v>
      </c>
      <c r="C737" s="45">
        <f>'VACCINATION ANALYSIS (PH ONLY)'!I722</f>
        <v>0.32412028739199678</v>
      </c>
      <c r="D737" s="45">
        <f>'VACCINATION ANALYSIS (PH ONLY)'!J722</f>
        <v>1.7128880688544734E-2</v>
      </c>
      <c r="E737" s="45">
        <f>'VACCINATION ANALYSIS (PH ONLY)'!K722</f>
        <v>0.65260094907000055</v>
      </c>
      <c r="F737" s="45">
        <f>'VACCINATION ANALYSIS (PH ONLY)'!L722</f>
        <v>6.1498828494629624E-3</v>
      </c>
      <c r="G737" s="45">
        <f>'VACCINATION ANALYSIS (PH ONLY)'!M722</f>
        <v>0</v>
      </c>
      <c r="J737" s="45">
        <f>'VACCINATION ANALYSIS (PH ONLY)'!W622</f>
        <v>35.950000000000102</v>
      </c>
      <c r="K737" s="45">
        <f>'VACCINATION ANALYSIS (PH ONLY)'!X622</f>
        <v>0.29191450774746608</v>
      </c>
      <c r="L737" s="45">
        <f>'VACCINATION ANALYSIS (PH ONLY)'!Y622</f>
        <v>3.2679561418566027E-3</v>
      </c>
      <c r="M737" s="45">
        <f>'VACCINATION ANALYSIS (PH ONLY)'!Z622</f>
        <v>0.15488024415374499</v>
      </c>
      <c r="N737" s="45">
        <f>'VACCINATION ANALYSIS (PH ONLY)'!AA622</f>
        <v>1.5121298064864203E-3</v>
      </c>
      <c r="O737" s="45">
        <f>'VACCINATION ANALYSIS (PH ONLY)'!AB622</f>
        <v>0.54842516215084436</v>
      </c>
    </row>
    <row r="738" spans="2:15" ht="13.5" customHeight="1" x14ac:dyDescent="0.25">
      <c r="B738" s="45">
        <f>'VACCINATION ANALYSIS (PH ONLY)'!H723</f>
        <v>36.000000000000092</v>
      </c>
      <c r="C738" s="45">
        <f>'VACCINATION ANALYSIS (PH ONLY)'!I723</f>
        <v>0.32388503626543685</v>
      </c>
      <c r="D738" s="45">
        <f>'VACCINATION ANALYSIS (PH ONLY)'!J723</f>
        <v>1.6940832575947223E-2</v>
      </c>
      <c r="E738" s="45">
        <f>'VACCINATION ANALYSIS (PH ONLY)'!K723</f>
        <v>0.65302034042763757</v>
      </c>
      <c r="F738" s="45">
        <f>'VACCINATION ANALYSIS (PH ONLY)'!L723</f>
        <v>6.1537907309833955E-3</v>
      </c>
      <c r="G738" s="45">
        <f>'VACCINATION ANALYSIS (PH ONLY)'!M723</f>
        <v>0</v>
      </c>
      <c r="J738" s="45">
        <f>'VACCINATION ANALYSIS (PH ONLY)'!W623</f>
        <v>36.000000000000099</v>
      </c>
      <c r="K738" s="45">
        <f>'VACCINATION ANALYSIS (PH ONLY)'!X623</f>
        <v>0.29098817623967249</v>
      </c>
      <c r="L738" s="45">
        <f>'VACCINATION ANALYSIS (PH ONLY)'!Y623</f>
        <v>3.2275979201537484E-3</v>
      </c>
      <c r="M738" s="45">
        <f>'VACCINATION ANALYSIS (PH ONLY)'!Z623</f>
        <v>0.15496020310472419</v>
      </c>
      <c r="N738" s="45">
        <f>'VACCINATION ANALYSIS (PH ONLY)'!AA623</f>
        <v>1.5128748626284546E-3</v>
      </c>
      <c r="O738" s="45">
        <f>'VACCINATION ANALYSIS (PH ONLY)'!AB623</f>
        <v>0.54931114787322077</v>
      </c>
    </row>
    <row r="739" spans="2:15" ht="13.5" customHeight="1" x14ac:dyDescent="0.25">
      <c r="B739" s="45">
        <f>'VACCINATION ANALYSIS (PH ONLY)'!H724</f>
        <v>36.05000000000009</v>
      </c>
      <c r="C739" s="45">
        <f>'VACCINATION ANALYSIS (PH ONLY)'!I724</f>
        <v>0.32365253693154827</v>
      </c>
      <c r="D739" s="45">
        <f>'VACCINATION ANALYSIS (PH ONLY)'!J724</f>
        <v>1.6754681916052973E-2</v>
      </c>
      <c r="E739" s="45">
        <f>'VACCINATION ANALYSIS (PH ONLY)'!K724</f>
        <v>0.65343512546154614</v>
      </c>
      <c r="F739" s="45">
        <f>'VACCINATION ANALYSIS (PH ONLY)'!L724</f>
        <v>6.1576556908578542E-3</v>
      </c>
      <c r="G739" s="45">
        <f>'VACCINATION ANALYSIS (PH ONLY)'!M724</f>
        <v>0</v>
      </c>
      <c r="J739" s="45">
        <f>'VACCINATION ANALYSIS (PH ONLY)'!W624</f>
        <v>36.050000000000097</v>
      </c>
      <c r="K739" s="45">
        <f>'VACCINATION ANALYSIS (PH ONLY)'!X624</f>
        <v>0.29006247037729643</v>
      </c>
      <c r="L739" s="45">
        <f>'VACCINATION ANALYSIS (PH ONLY)'!Y624</f>
        <v>3.1876122918472276E-3</v>
      </c>
      <c r="M739" s="45">
        <f>'VACCINATION ANALYSIS (PH ONLY)'!Z624</f>
        <v>0.15503917303258977</v>
      </c>
      <c r="N739" s="45">
        <f>'VACCINATION ANALYSIS (PH ONLY)'!AA624</f>
        <v>1.5136107030699812E-3</v>
      </c>
      <c r="O739" s="45">
        <f>'VACCINATION ANALYSIS (PH ONLY)'!AB624</f>
        <v>0.55019713359559719</v>
      </c>
    </row>
    <row r="740" spans="2:15" ht="13.5" customHeight="1" x14ac:dyDescent="0.25">
      <c r="B740" s="45">
        <f>'VACCINATION ANALYSIS (PH ONLY)'!H725</f>
        <v>36.100000000000087</v>
      </c>
      <c r="C740" s="45">
        <f>'VACCINATION ANALYSIS (PH ONLY)'!I725</f>
        <v>0.32342275765586753</v>
      </c>
      <c r="D740" s="45">
        <f>'VACCINATION ANALYSIS (PH ONLY)'!J725</f>
        <v>1.6570413482308022E-2</v>
      </c>
      <c r="E740" s="45">
        <f>'VACCINATION ANALYSIS (PH ONLY)'!K725</f>
        <v>0.6538453506992008</v>
      </c>
      <c r="F740" s="45">
        <f>'VACCINATION ANALYSIS (PH ONLY)'!L725</f>
        <v>6.1614781626285614E-3</v>
      </c>
      <c r="G740" s="45">
        <f>'VACCINATION ANALYSIS (PH ONLY)'!M725</f>
        <v>0</v>
      </c>
      <c r="J740" s="45">
        <f>'VACCINATION ANALYSIS (PH ONLY)'!W625</f>
        <v>36.100000000000094</v>
      </c>
      <c r="K740" s="45">
        <f>'VACCINATION ANALYSIS (PH ONLY)'!X625</f>
        <v>0.28913738231460778</v>
      </c>
      <c r="L740" s="45">
        <f>'VACCINATION ANALYSIS (PH ONLY)'!Y625</f>
        <v>3.147997861282361E-3</v>
      </c>
      <c r="M740" s="45">
        <f>'VACCINATION ANALYSIS (PH ONLY)'!Z625</f>
        <v>0.15511716309341073</v>
      </c>
      <c r="N740" s="45">
        <f>'VACCINATION ANALYSIS (PH ONLY)'!AA625</f>
        <v>1.5143374131270904E-3</v>
      </c>
      <c r="O740" s="45">
        <f>'VACCINATION ANALYSIS (PH ONLY)'!AB625</f>
        <v>0.5510831193179736</v>
      </c>
    </row>
    <row r="741" spans="2:15" ht="13.5" customHeight="1" x14ac:dyDescent="0.25">
      <c r="B741" s="45">
        <f>'VACCINATION ANALYSIS (PH ONLY)'!H726</f>
        <v>36.150000000000084</v>
      </c>
      <c r="C741" s="45">
        <f>'VACCINATION ANALYSIS (PH ONLY)'!I726</f>
        <v>0.32319566705640518</v>
      </c>
      <c r="D741" s="45">
        <f>'VACCINATION ANALYSIS (PH ONLY)'!J726</f>
        <v>1.6388012073741572E-2</v>
      </c>
      <c r="E741" s="45">
        <f>'VACCINATION ANALYSIS (PH ONLY)'!K726</f>
        <v>0.65425106229351015</v>
      </c>
      <c r="F741" s="45">
        <f>'VACCINATION ANALYSIS (PH ONLY)'!L726</f>
        <v>6.1652585763475277E-3</v>
      </c>
      <c r="G741" s="45">
        <f>'VACCINATION ANALYSIS (PH ONLY)'!M726</f>
        <v>0</v>
      </c>
      <c r="J741" s="45">
        <f>'VACCINATION ANALYSIS (PH ONLY)'!W626</f>
        <v>36.150000000000091</v>
      </c>
      <c r="K741" s="45">
        <f>'VACCINATION ANALYSIS (PH ONLY)'!X626</f>
        <v>0.28821290427145002</v>
      </c>
      <c r="L741" s="45">
        <f>'VACCINATION ANALYSIS (PH ONLY)'!Y626</f>
        <v>3.1087532022921736E-3</v>
      </c>
      <c r="M741" s="45">
        <f>'VACCINATION ANALYSIS (PH ONLY)'!Z626</f>
        <v>0.15519418240851804</v>
      </c>
      <c r="N741" s="45">
        <f>'VACCINATION ANALYSIS (PH ONLY)'!AA626</f>
        <v>1.5150550777921878E-3</v>
      </c>
      <c r="O741" s="45">
        <f>'VACCINATION ANALYSIS (PH ONLY)'!AB626</f>
        <v>0.55196910504035002</v>
      </c>
    </row>
    <row r="742" spans="2:15" ht="13.5" customHeight="1" x14ac:dyDescent="0.25">
      <c r="B742" s="45">
        <f>'VACCINATION ANALYSIS (PH ONLY)'!H727</f>
        <v>36.200000000000081</v>
      </c>
      <c r="C742" s="45">
        <f>'VACCINATION ANALYSIS (PH ONLY)'!I727</f>
        <v>0.32297123410014456</v>
      </c>
      <c r="D742" s="45">
        <f>'VACCINATION ANALYSIS (PH ONLY)'!J727</f>
        <v>1.6207462517794483E-2</v>
      </c>
      <c r="E742" s="45">
        <f>'VACCINATION ANALYSIS (PH ONLY)'!K727</f>
        <v>0.65465230602348234</v>
      </c>
      <c r="F742" s="45">
        <f>'VACCINATION ANALYSIS (PH ONLY)'!L727</f>
        <v>6.1689973585827736E-3</v>
      </c>
      <c r="G742" s="45">
        <f>'VACCINATION ANALYSIS (PH ONLY)'!M727</f>
        <v>0</v>
      </c>
      <c r="J742" s="45">
        <f>'VACCINATION ANALYSIS (PH ONLY)'!W627</f>
        <v>36.200000000000088</v>
      </c>
      <c r="K742" s="45">
        <f>'VACCINATION ANALYSIS (PH ONLY)'!X627</f>
        <v>0.28728902853326871</v>
      </c>
      <c r="L742" s="45">
        <f>'VACCINATION ANALYSIS (PH ONLY)'!Y627</f>
        <v>3.0698768589189334E-3</v>
      </c>
      <c r="M742" s="45">
        <f>'VACCINATION ANALYSIS (PH ONLY)'!Z627</f>
        <v>0.15527024006376244</v>
      </c>
      <c r="N742" s="45">
        <f>'VACCINATION ANALYSIS (PH ONLY)'!AA627</f>
        <v>1.5157637817270805E-3</v>
      </c>
      <c r="O742" s="45">
        <f>'VACCINATION ANALYSIS (PH ONLY)'!AB627</f>
        <v>0.55285509076272643</v>
      </c>
    </row>
    <row r="743" spans="2:15" ht="13.5" customHeight="1" x14ac:dyDescent="0.25">
      <c r="B743" s="45">
        <f>'VACCINATION ANALYSIS (PH ONLY)'!H728</f>
        <v>36.250000000000078</v>
      </c>
      <c r="C743" s="45">
        <f>'VACCINATION ANALYSIS (PH ONLY)'!I728</f>
        <v>0.32274942809956458</v>
      </c>
      <c r="D743" s="45">
        <f>'VACCINATION ANALYSIS (PH ONLY)'!J728</f>
        <v>1.6028749673057303E-2</v>
      </c>
      <c r="E743" s="45">
        <f>'VACCINATION ANALYSIS (PH ONLY)'!K728</f>
        <v>0.65504912729495723</v>
      </c>
      <c r="F743" s="45">
        <f>'VACCINATION ANALYSIS (PH ONLY)'!L728</f>
        <v>6.1726949324251304E-3</v>
      </c>
      <c r="G743" s="45">
        <f>'VACCINATION ANALYSIS (PH ONLY)'!M728</f>
        <v>0</v>
      </c>
      <c r="J743" s="45">
        <f>'VACCINATION ANALYSIS (PH ONLY)'!W628</f>
        <v>36.250000000000085</v>
      </c>
      <c r="K743" s="45">
        <f>'VACCINATION ANALYSIS (PH ONLY)'!X628</f>
        <v>0.28636574745112531</v>
      </c>
      <c r="L743" s="45">
        <f>'VACCINATION ANALYSIS (PH ONLY)'!Y628</f>
        <v>3.0313673461304265E-3</v>
      </c>
      <c r="M743" s="45">
        <f>'VACCINATION ANALYSIS (PH ONLY)'!Z628</f>
        <v>0.15534534510879003</v>
      </c>
      <c r="N743" s="45">
        <f>'VACCINATION ANALYSIS (PH ONLY)'!AA628</f>
        <v>1.5164636092562126E-3</v>
      </c>
      <c r="O743" s="45">
        <f>'VACCINATION ANALYSIS (PH ONLY)'!AB628</f>
        <v>0.55374107648510285</v>
      </c>
    </row>
    <row r="744" spans="2:15" ht="13.5" customHeight="1" x14ac:dyDescent="0.25">
      <c r="B744" s="45">
        <f>'VACCINATION ANALYSIS (PH ONLY)'!H729</f>
        <v>36.300000000000075</v>
      </c>
      <c r="C744" s="45">
        <f>'VACCINATION ANALYSIS (PH ONLY)'!I729</f>
        <v>0.32253021870918336</v>
      </c>
      <c r="D744" s="45">
        <f>'VACCINATION ANALYSIS (PH ONLY)'!J729</f>
        <v>1.5851858431919611E-2</v>
      </c>
      <c r="E744" s="45">
        <f>'VACCINATION ANALYSIS (PH ONLY)'!K729</f>
        <v>0.65544157114140467</v>
      </c>
      <c r="F744" s="45">
        <f>'VACCINATION ANALYSIS (PH ONLY)'!L729</f>
        <v>6.17635171749572E-3</v>
      </c>
      <c r="G744" s="45">
        <f>'VACCINATION ANALYSIS (PH ONLY)'!M729</f>
        <v>0</v>
      </c>
      <c r="J744" s="45">
        <f>'VACCINATION ANALYSIS (PH ONLY)'!W629</f>
        <v>36.300000000000082</v>
      </c>
      <c r="K744" s="45">
        <f>'VACCINATION ANALYSIS (PH ONLY)'!X629</f>
        <v>0.28544305344170051</v>
      </c>
      <c r="L744" s="45">
        <f>'VACCINATION ANALYSIS (PH ONLY)'!Y629</f>
        <v>2.9932231505308518E-3</v>
      </c>
      <c r="M744" s="45">
        <f>'VACCINATION ANALYSIS (PH ONLY)'!Z629</f>
        <v>0.15541950655633485</v>
      </c>
      <c r="N744" s="45">
        <f>'VACCINATION ANALYSIS (PH ONLY)'!AA629</f>
        <v>1.5171546443600863E-3</v>
      </c>
      <c r="O744" s="45">
        <f>'VACCINATION ANALYSIS (PH ONLY)'!AB629</f>
        <v>0.55462706220747926</v>
      </c>
    </row>
    <row r="745" spans="2:15" ht="13.5" customHeight="1" x14ac:dyDescent="0.25">
      <c r="B745" s="45">
        <f>'VACCINATION ANALYSIS (PH ONLY)'!H730</f>
        <v>36.350000000000072</v>
      </c>
      <c r="C745" s="45">
        <f>'VACCINATION ANALYSIS (PH ONLY)'!I730</f>
        <v>0.32231357592212284</v>
      </c>
      <c r="D745" s="45">
        <f>'VACCINATION ANALYSIS (PH ONLY)'!J730</f>
        <v>1.5676773723132684E-2</v>
      </c>
      <c r="E745" s="45">
        <f>'VACCINATION ANALYSIS (PH ONLY)'!K730</f>
        <v>0.65582968222479399</v>
      </c>
      <c r="F745" s="45">
        <f>'VACCINATION ANALYSIS (PH ONLY)'!L730</f>
        <v>6.1799681299539921E-3</v>
      </c>
      <c r="G745" s="45">
        <f>'VACCINATION ANALYSIS (PH ONLY)'!M730</f>
        <v>0</v>
      </c>
      <c r="J745" s="45">
        <f>'VACCINATION ANALYSIS (PH ONLY)'!W630</f>
        <v>36.35000000000008</v>
      </c>
      <c r="K745" s="45">
        <f>'VACCINATION ANALYSIS (PH ONLY)'!X630</f>
        <v>0.28452093898728603</v>
      </c>
      <c r="L745" s="45">
        <f>'VACCINATION ANALYSIS (PH ONLY)'!Y630</f>
        <v>2.9554427310662583E-3</v>
      </c>
      <c r="M745" s="45">
        <f>'VACCINATION ANALYSIS (PH ONLY)'!Z630</f>
        <v>0.15549273338152983</v>
      </c>
      <c r="N745" s="45">
        <f>'VACCINATION ANALYSIS (PH ONLY)'!AA630</f>
        <v>1.5178369706688394E-3</v>
      </c>
      <c r="O745" s="45">
        <f>'VACCINATION ANALYSIS (PH ONLY)'!AB630</f>
        <v>0.55551304792985567</v>
      </c>
    </row>
    <row r="746" spans="2:15" ht="13.5" customHeight="1" x14ac:dyDescent="0.25">
      <c r="B746" s="45">
        <f>'VACCINATION ANALYSIS (PH ONLY)'!H731</f>
        <v>36.40000000000007</v>
      </c>
      <c r="C746" s="45">
        <f>'VACCINATION ANALYSIS (PH ONLY)'!I731</f>
        <v>0.32209947006669709</v>
      </c>
      <c r="D746" s="45">
        <f>'VACCINATION ANALYSIS (PH ONLY)'!J731</f>
        <v>1.5503480514286985E-2</v>
      </c>
      <c r="E746" s="45">
        <f>'VACCINATION ANALYSIS (PH ONLY)'!K731</f>
        <v>0.65621350483651342</v>
      </c>
      <c r="F746" s="45">
        <f>'VACCINATION ANALYSIS (PH ONLY)'!L731</f>
        <v>6.1835445825063574E-3</v>
      </c>
      <c r="G746" s="45">
        <f>'VACCINATION ANALYSIS (PH ONLY)'!M731</f>
        <v>0</v>
      </c>
      <c r="J746" s="45">
        <f>'VACCINATION ANALYSIS (PH ONLY)'!W631</f>
        <v>36.400000000000077</v>
      </c>
      <c r="K746" s="45">
        <f>'VACCINATION ANALYSIS (PH ONLY)'!X631</f>
        <v>0.2835993966357615</v>
      </c>
      <c r="L746" s="45">
        <f>'VACCINATION ANALYSIS (PH ONLY)'!Y631</f>
        <v>2.9180245197244518E-3</v>
      </c>
      <c r="M746" s="45">
        <f>'VACCINATION ANALYSIS (PH ONLY)'!Z631</f>
        <v>0.15556503452123352</v>
      </c>
      <c r="N746" s="45">
        <f>'VACCINATION ANALYSIS (PH ONLY)'!AA631</f>
        <v>1.5185106714559675E-3</v>
      </c>
      <c r="O746" s="45">
        <f>'VACCINATION ANALYSIS (PH ONLY)'!AB631</f>
        <v>0.55639903365223209</v>
      </c>
    </row>
    <row r="747" spans="2:15" ht="13.5" customHeight="1" x14ac:dyDescent="0.25">
      <c r="B747" s="45">
        <f>'VACCINATION ANALYSIS (PH ONLY)'!H732</f>
        <v>36.450000000000067</v>
      </c>
      <c r="C747" s="45">
        <f>'VACCINATION ANALYSIS (PH ONLY)'!I732</f>
        <v>0.32188787180302408</v>
      </c>
      <c r="D747" s="45">
        <f>'VACCINATION ANALYSIS (PH ONLY)'!J732</f>
        <v>1.5331963814206742E-2</v>
      </c>
      <c r="E747" s="45">
        <f>'VACCINATION ANALYSIS (PH ONLY)'!K732</f>
        <v>0.65659308289835783</v>
      </c>
      <c r="F747" s="45">
        <f>'VACCINATION ANALYSIS (PH ONLY)'!L732</f>
        <v>6.1870814844153573E-3</v>
      </c>
      <c r="G747" s="45">
        <f>'VACCINATION ANALYSIS (PH ONLY)'!M732</f>
        <v>0</v>
      </c>
      <c r="J747" s="45">
        <f>'VACCINATION ANALYSIS (PH ONLY)'!W632</f>
        <v>36.450000000000074</v>
      </c>
      <c r="K747" s="45">
        <f>'VACCINATION ANALYSIS (PH ONLY)'!X632</f>
        <v>0.28267841900056212</v>
      </c>
      <c r="L747" s="45">
        <f>'VACCINATION ANALYSIS (PH ONLY)'!Y632</f>
        <v>2.8809669222292851E-3</v>
      </c>
      <c r="M747" s="45">
        <f>'VACCINATION ANALYSIS (PH ONLY)'!Z632</f>
        <v>0.15563641887337629</v>
      </c>
      <c r="N747" s="45">
        <f>'VACCINATION ANALYSIS (PH ONLY)'!AA632</f>
        <v>1.5191758296322305E-3</v>
      </c>
      <c r="O747" s="45">
        <f>'VACCINATION ANALYSIS (PH ONLY)'!AB632</f>
        <v>0.5572850193746085</v>
      </c>
    </row>
    <row r="748" spans="2:15" ht="13.5" customHeight="1" x14ac:dyDescent="0.25">
      <c r="B748" s="45">
        <f>'VACCINATION ANALYSIS (PH ONLY)'!H733</f>
        <v>36.500000000000064</v>
      </c>
      <c r="C748" s="45">
        <f>'VACCINATION ANALYSIS (PH ONLY)'!I733</f>
        <v>0.32167875211965691</v>
      </c>
      <c r="D748" s="45">
        <f>'VACCINATION ANALYSIS (PH ONLY)'!J733</f>
        <v>1.5162208675262953E-2</v>
      </c>
      <c r="E748" s="45">
        <f>'VACCINATION ANALYSIS (PH ONLY)'!K733</f>
        <v>0.65696845996357511</v>
      </c>
      <c r="F748" s="45">
        <f>'VACCINATION ANALYSIS (PH ONLY)'!L733</f>
        <v>6.1905792415094052E-3</v>
      </c>
      <c r="G748" s="45">
        <f>'VACCINATION ANALYSIS (PH ONLY)'!M733</f>
        <v>0</v>
      </c>
      <c r="J748" s="45">
        <f>'VACCINATION ANALYSIS (PH ONLY)'!W633</f>
        <v>36.500000000000071</v>
      </c>
      <c r="K748" s="45">
        <f>'VACCINATION ANALYSIS (PH ONLY)'!X633</f>
        <v>0.28175799876063468</v>
      </c>
      <c r="L748" s="45">
        <f>'VACCINATION ANALYSIS (PH ONLY)'!Y633</f>
        <v>2.8442683187292254E-3</v>
      </c>
      <c r="M748" s="45">
        <f>'VACCINATION ANALYSIS (PH ONLY)'!Z633</f>
        <v>0.15570689529632076</v>
      </c>
      <c r="N748" s="45">
        <f>'VACCINATION ANALYSIS (PH ONLY)'!AA633</f>
        <v>1.5198325277397059E-3</v>
      </c>
      <c r="O748" s="45">
        <f>'VACCINATION ANALYSIS (PH ONLY)'!AB633</f>
        <v>0.55817100509698492</v>
      </c>
    </row>
    <row r="749" spans="2:15" ht="13.5" customHeight="1" x14ac:dyDescent="0.25">
      <c r="B749" s="45">
        <f>'VACCINATION ANALYSIS (PH ONLY)'!H734</f>
        <v>36.550000000000061</v>
      </c>
      <c r="C749" s="45">
        <f>'VACCINATION ANALYSIS (PH ONLY)'!I734</f>
        <v>0.3214720823302411</v>
      </c>
      <c r="D749" s="45">
        <f>'VACCINATION ANALYSIS (PH ONLY)'!J734</f>
        <v>1.4994200195606874E-2</v>
      </c>
      <c r="E749" s="45">
        <f>'VACCINATION ANALYSIS (PH ONLY)'!K734</f>
        <v>0.65733967921796288</v>
      </c>
      <c r="F749" s="45">
        <f>'VACCINATION ANALYSIS (PH ONLY)'!L734</f>
        <v>6.1940382561930293E-3</v>
      </c>
      <c r="G749" s="45">
        <f>'VACCINATION ANALYSIS (PH ONLY)'!M734</f>
        <v>0</v>
      </c>
      <c r="J749" s="45">
        <f>'VACCINATION ANALYSIS (PH ONLY)'!W634</f>
        <v>36.550000000000068</v>
      </c>
      <c r="K749" s="45">
        <f>'VACCINATION ANALYSIS (PH ONLY)'!X634</f>
        <v>0.28083812866038077</v>
      </c>
      <c r="L749" s="45">
        <f>'VACCINATION ANALYSIS (PH ONLY)'!Y634</f>
        <v>2.8079270644801946E-3</v>
      </c>
      <c r="M749" s="45">
        <f>'VACCINATION ANALYSIS (PH ONLY)'!Z634</f>
        <v>0.15577647260824184</v>
      </c>
      <c r="N749" s="45">
        <f>'VACCINATION ANALYSIS (PH ONLY)'!AA634</f>
        <v>1.5204808479459923E-3</v>
      </c>
      <c r="O749" s="45">
        <f>'VACCINATION ANALYSIS (PH ONLY)'!AB634</f>
        <v>0.55905699081936133</v>
      </c>
    </row>
    <row r="750" spans="2:15" ht="13.5" customHeight="1" x14ac:dyDescent="0.25">
      <c r="B750" s="45">
        <f>'VACCINATION ANALYSIS (PH ONLY)'!H735</f>
        <v>36.600000000000058</v>
      </c>
      <c r="C750" s="45">
        <f>'VACCINATION ANALYSIS (PH ONLY)'!I735</f>
        <v>0.3212678340701956</v>
      </c>
      <c r="D750" s="45">
        <f>'VACCINATION ANALYSIS (PH ONLY)'!J735</f>
        <v>1.4827923521325545E-2</v>
      </c>
      <c r="E750" s="45">
        <f>'VACCINATION ANALYSIS (PH ONLY)'!K735</f>
        <v>0.65770678348102518</v>
      </c>
      <c r="F750" s="45">
        <f>'VACCINATION ANALYSIS (PH ONLY)'!L735</f>
        <v>6.1974589274576327E-3</v>
      </c>
      <c r="G750" s="45">
        <f>'VACCINATION ANALYSIS (PH ONLY)'!M735</f>
        <v>0</v>
      </c>
      <c r="J750" s="45">
        <f>'VACCINATION ANALYSIS (PH ONLY)'!W635</f>
        <v>36.600000000000065</v>
      </c>
      <c r="K750" s="45">
        <f>'VACCINATION ANALYSIS (PH ONLY)'!X635</f>
        <v>0.27991880150959103</v>
      </c>
      <c r="L750" s="45">
        <f>'VACCINATION ANALYSIS (PH ONLY)'!Y635</f>
        <v>2.7719414905225163E-3</v>
      </c>
      <c r="M750" s="45">
        <f>'VACCINATION ANALYSIS (PH ONLY)'!Z635</f>
        <v>0.15584515958652154</v>
      </c>
      <c r="N750" s="45">
        <f>'VACCINATION ANALYSIS (PH ONLY)'!AA635</f>
        <v>1.5211208720385856E-3</v>
      </c>
      <c r="O750" s="45">
        <f>'VACCINATION ANALYSIS (PH ONLY)'!AB635</f>
        <v>0.55994297654173775</v>
      </c>
    </row>
    <row r="751" spans="2:15" ht="13.5" customHeight="1" x14ac:dyDescent="0.25">
      <c r="B751" s="45">
        <f>'VACCINATION ANALYSIS (PH ONLY)'!H736</f>
        <v>36.650000000000055</v>
      </c>
      <c r="C751" s="45">
        <f>'VACCINATION ANALYSIS (PH ONLY)'!I736</f>
        <v>0.32106597929341502</v>
      </c>
      <c r="D751" s="45">
        <f>'VACCINATION ANALYSIS (PH ONLY)'!J736</f>
        <v>1.4663363848521101E-2</v>
      </c>
      <c r="E751" s="45">
        <f>'VACCINATION ANALYSIS (PH ONLY)'!K736</f>
        <v>0.65806981520717489</v>
      </c>
      <c r="F751" s="45">
        <f>'VACCINATION ANALYSIS (PH ONLY)'!L736</f>
        <v>6.200841650892722E-3</v>
      </c>
      <c r="G751" s="45">
        <f>'VACCINATION ANALYSIS (PH ONLY)'!M736</f>
        <v>0</v>
      </c>
      <c r="J751" s="45">
        <f>'VACCINATION ANALYSIS (PH ONLY)'!W636</f>
        <v>36.650000000000063</v>
      </c>
      <c r="K751" s="45">
        <f>'VACCINATION ANALYSIS (PH ONLY)'!X636</f>
        <v>0.27900001018336612</v>
      </c>
      <c r="L751" s="45">
        <f>'VACCINATION ANALYSIS (PH ONLY)'!Y636</f>
        <v>2.7363099043519888E-3</v>
      </c>
      <c r="M751" s="45">
        <f>'VACCINATION ANALYSIS (PH ONLY)'!Z636</f>
        <v>0.15591296496716081</v>
      </c>
      <c r="N751" s="45">
        <f>'VACCINATION ANALYSIS (PH ONLY)'!AA636</f>
        <v>1.5217526814193956E-3</v>
      </c>
      <c r="O751" s="45">
        <f>'VACCINATION ANALYSIS (PH ONLY)'!AB636</f>
        <v>0.56082896226411416</v>
      </c>
    </row>
    <row r="752" spans="2:15" ht="13.5" customHeight="1" x14ac:dyDescent="0.25">
      <c r="B752" s="45">
        <f>'VACCINATION ANALYSIS (PH ONLY)'!H737</f>
        <v>36.700000000000053</v>
      </c>
      <c r="C752" s="45">
        <f>'VACCINATION ANALYSIS (PH ONLY)'!I737</f>
        <v>0.32086649026899766</v>
      </c>
      <c r="D752" s="45">
        <f>'VACCINATION ANALYSIS (PH ONLY)'!J737</f>
        <v>1.4500506425315651E-2</v>
      </c>
      <c r="E752" s="45">
        <f>'VACCINATION ANALYSIS (PH ONLY)'!K737</f>
        <v>0.65842881648699325</v>
      </c>
      <c r="F752" s="45">
        <f>'VACCINATION ANALYSIS (PH ONLY)'!L737</f>
        <v>6.2041868186976067E-3</v>
      </c>
      <c r="G752" s="45">
        <f>'VACCINATION ANALYSIS (PH ONLY)'!M737</f>
        <v>0</v>
      </c>
      <c r="J752" s="45">
        <f>'VACCINATION ANALYSIS (PH ONLY)'!W637</f>
        <v>36.70000000000006</v>
      </c>
      <c r="K752" s="45">
        <f>'VACCINATION ANALYSIS (PH ONLY)'!X637</f>
        <v>0.27808174762202981</v>
      </c>
      <c r="L752" s="45">
        <f>'VACCINATION ANALYSIS (PH ONLY)'!Y637</f>
        <v>2.7010305905849573E-3</v>
      </c>
      <c r="M752" s="45">
        <f>'VACCINATION ANALYSIS (PH ONLY)'!Z637</f>
        <v>0.15597989744420868</v>
      </c>
      <c r="N752" s="45">
        <f>'VACCINATION ANALYSIS (PH ONLY)'!AA637</f>
        <v>1.5223763570994231E-3</v>
      </c>
      <c r="O752" s="45">
        <f>'VACCINATION ANALYSIS (PH ONLY)'!AB637</f>
        <v>0.56171494798649058</v>
      </c>
    </row>
    <row r="753" spans="2:15" ht="13.5" customHeight="1" x14ac:dyDescent="0.25">
      <c r="B753" s="45">
        <f>'VACCINATION ANALYSIS (PH ONLY)'!H738</f>
        <v>36.75000000000005</v>
      </c>
      <c r="C753" s="45">
        <f>'VACCINATION ANALYSIS (PH ONLY)'!I738</f>
        <v>0.32066933957799559</v>
      </c>
      <c r="D753" s="45">
        <f>'VACCINATION ANALYSIS (PH ONLY)'!J738</f>
        <v>1.4339336553783213E-2</v>
      </c>
      <c r="E753" s="45">
        <f>'VACCINATION ANALYSIS (PH ONLY)'!K738</f>
        <v>0.65878382904853194</v>
      </c>
      <c r="F753" s="45">
        <f>'VACCINATION ANALYSIS (PH ONLY)'!L738</f>
        <v>6.2074948196935613E-3</v>
      </c>
      <c r="G753" s="45">
        <f>'VACCINATION ANALYSIS (PH ONLY)'!M738</f>
        <v>0</v>
      </c>
      <c r="J753" s="45">
        <f>'VACCINATION ANALYSIS (PH ONLY)'!W638</f>
        <v>36.750000000000057</v>
      </c>
      <c r="K753" s="45">
        <f>'VACCINATION ANALYSIS (PH ONLY)'!X638</f>
        <v>0.27716400683102965</v>
      </c>
      <c r="L753" s="45">
        <f>'VACCINATION ANALYSIS (PH ONLY)'!Y638</f>
        <v>2.6661018116173633E-3</v>
      </c>
      <c r="M753" s="45">
        <f>'VACCINATION ANALYSIS (PH ONLY)'!Z638</f>
        <v>0.15604596566920681</v>
      </c>
      <c r="N753" s="45">
        <f>'VACCINATION ANALYSIS (PH ONLY)'!AA638</f>
        <v>1.5229919796935863E-3</v>
      </c>
      <c r="O753" s="45">
        <f>'VACCINATION ANALYSIS (PH ONLY)'!AB638</f>
        <v>0.56260093370886699</v>
      </c>
    </row>
    <row r="754" spans="2:15" ht="13.5" customHeight="1" x14ac:dyDescent="0.25">
      <c r="B754" s="45">
        <f>'VACCINATION ANALYSIS (PH ONLY)'!H739</f>
        <v>36.800000000000047</v>
      </c>
      <c r="C754" s="45">
        <f>'VACCINATION ANALYSIS (PH ONLY)'!I739</f>
        <v>0.3204745001101918</v>
      </c>
      <c r="D754" s="45">
        <f>'VACCINATION ANALYSIS (PH ONLY)'!J739</f>
        <v>1.417983959181039E-2</v>
      </c>
      <c r="E754" s="45">
        <f>'VACCINATION ANALYSIS (PH ONLY)'!K739</f>
        <v>0.65913489425866623</v>
      </c>
      <c r="F754" s="45">
        <f>'VACCINATION ANALYSIS (PH ONLY)'!L739</f>
        <v>6.2107660393364216E-3</v>
      </c>
      <c r="G754" s="45">
        <f>'VACCINATION ANALYSIS (PH ONLY)'!M739</f>
        <v>0</v>
      </c>
      <c r="J754" s="45">
        <f>'VACCINATION ANALYSIS (PH ONLY)'!W639</f>
        <v>36.800000000000054</v>
      </c>
      <c r="K754" s="45">
        <f>'VACCINATION ANALYSIS (PH ONLY)'!X639</f>
        <v>0.27624678088082799</v>
      </c>
      <c r="L754" s="45">
        <f>'VACCINATION ANALYSIS (PH ONLY)'!Y639</f>
        <v>2.631521808277686E-3</v>
      </c>
      <c r="M754" s="45">
        <f>'VACCINATION ANALYSIS (PH ONLY)'!Z639</f>
        <v>0.15611117825065055</v>
      </c>
      <c r="N754" s="45">
        <f>'VACCINATION ANALYSIS (PH ONLY)'!AA639</f>
        <v>1.5235996294156963E-3</v>
      </c>
      <c r="O754" s="45">
        <f>'VACCINATION ANALYSIS (PH ONLY)'!AB639</f>
        <v>0.5634869194312434</v>
      </c>
    </row>
    <row r="755" spans="2:15" ht="13.5" customHeight="1" x14ac:dyDescent="0.25">
      <c r="B755" s="45">
        <f>'VACCINATION ANALYSIS (PH ONLY)'!H740</f>
        <v>36.850000000000044</v>
      </c>
      <c r="C755" s="45">
        <f>'VACCINATION ANALYSIS (PH ONLY)'!I740</f>
        <v>0.32028194506089852</v>
      </c>
      <c r="D755" s="45">
        <f>'VACCINATION ANALYSIS (PH ONLY)'!J740</f>
        <v>1.4022000954887485E-2</v>
      </c>
      <c r="E755" s="45">
        <f>'VACCINATION ANALYSIS (PH ONLY)'!K740</f>
        <v>0.65948205312448904</v>
      </c>
      <c r="F755" s="45">
        <f>'VACCINATION ANALYSIS (PH ONLY)'!L740</f>
        <v>6.214000859729593E-3</v>
      </c>
      <c r="G755" s="45">
        <f>'VACCINATION ANALYSIS (PH ONLY)'!M740</f>
        <v>0</v>
      </c>
      <c r="J755" s="45">
        <f>'VACCINATION ANALYSIS (PH ONLY)'!W640</f>
        <v>36.850000000000051</v>
      </c>
      <c r="K755" s="45">
        <f>'VACCINATION ANALYSIS (PH ONLY)'!X640</f>
        <v>0.27533006290678302</v>
      </c>
      <c r="L755" s="45">
        <f>'VACCINATION ANALYSIS (PH ONLY)'!Y640</f>
        <v>2.5972888004737391E-3</v>
      </c>
      <c r="M755" s="45">
        <f>'VACCINATION ANALYSIS (PH ONLY)'!Z640</f>
        <v>0.15617554375346593</v>
      </c>
      <c r="N755" s="45">
        <f>'VACCINATION ANALYSIS (PH ONLY)'!AA640</f>
        <v>1.524199386073588E-3</v>
      </c>
      <c r="O755" s="45">
        <f>'VACCINATION ANALYSIS (PH ONLY)'!AB640</f>
        <v>0.56437290515361982</v>
      </c>
    </row>
    <row r="756" spans="2:15" ht="13.5" customHeight="1" x14ac:dyDescent="0.25">
      <c r="B756" s="45">
        <f>'VACCINATION ANALYSIS (PH ONLY)'!H741</f>
        <v>36.900000000000041</v>
      </c>
      <c r="C756" s="45">
        <f>'VACCINATION ANALYSIS (PH ONLY)'!I741</f>
        <v>0.32009164792778161</v>
      </c>
      <c r="D756" s="45">
        <f>'VACCINATION ANALYSIS (PH ONLY)'!J741</f>
        <v>1.3865806117831496E-2</v>
      </c>
      <c r="E756" s="45">
        <f>'VACCINATION ANALYSIS (PH ONLY)'!K741</f>
        <v>0.65982534629475376</v>
      </c>
      <c r="F756" s="45">
        <f>'VACCINATION ANALYSIS (PH ONLY)'!L741</f>
        <v>6.2171996596374563E-3</v>
      </c>
      <c r="G756" s="45">
        <f>'VACCINATION ANALYSIS (PH ONLY)'!M741</f>
        <v>0</v>
      </c>
      <c r="J756" s="45">
        <f>'VACCINATION ANALYSIS (PH ONLY)'!W641</f>
        <v>36.900000000000048</v>
      </c>
      <c r="K756" s="45">
        <f>'VACCINATION ANALYSIS (PH ONLY)'!X641</f>
        <v>0.27441384610902103</v>
      </c>
      <c r="L756" s="45">
        <f>'VACCINATION ANALYSIS (PH ONLY)'!Y641</f>
        <v>2.5634009878332375E-3</v>
      </c>
      <c r="M756" s="45">
        <f>'VACCINATION ANALYSIS (PH ONLY)'!Z641</f>
        <v>0.15623907069850218</v>
      </c>
      <c r="N756" s="45">
        <f>'VACCINATION ANALYSIS (PH ONLY)'!AA641</f>
        <v>1.5247913290643924E-3</v>
      </c>
      <c r="O756" s="45">
        <f>'VACCINATION ANALYSIS (PH ONLY)'!AB641</f>
        <v>0.56525889087599623</v>
      </c>
    </row>
    <row r="757" spans="2:15" ht="13.5" customHeight="1" x14ac:dyDescent="0.25">
      <c r="B757" s="45">
        <f>'VACCINATION ANALYSIS (PH ONLY)'!H742</f>
        <v>36.950000000000038</v>
      </c>
      <c r="C757" s="45">
        <f>'VACCINATION ANALYSIS (PH ONLY)'!I742</f>
        <v>0.31990358250770862</v>
      </c>
      <c r="D757" s="45">
        <f>'VACCINATION ANALYSIS (PH ONLY)'!J742</f>
        <v>1.3711240616442634E-2</v>
      </c>
      <c r="E757" s="45">
        <f>'VACCINATION ANALYSIS (PH ONLY)'!K742</f>
        <v>0.66016481406135386</v>
      </c>
      <c r="F757" s="45">
        <f>'VACCINATION ANALYSIS (PH ONLY)'!L742</f>
        <v>6.2203628144991896E-3</v>
      </c>
      <c r="G757" s="45">
        <f>'VACCINATION ANALYSIS (PH ONLY)'!M742</f>
        <v>0</v>
      </c>
      <c r="J757" s="45">
        <f>'VACCINATION ANALYSIS (PH ONLY)'!W642</f>
        <v>36.950000000000045</v>
      </c>
      <c r="K757" s="45">
        <f>'VACCINATION ANALYSIS (PH ONLY)'!X642</f>
        <v>0.27349812375229599</v>
      </c>
      <c r="L757" s="45">
        <f>'VACCINATION ANALYSIS (PH ONLY)'!Y642</f>
        <v>2.5298565503381336E-3</v>
      </c>
      <c r="M757" s="45">
        <f>'VACCINATION ANALYSIS (PH ONLY)'!Z642</f>
        <v>0.1563017675620412</v>
      </c>
      <c r="N757" s="45">
        <f>'VACCINATION ANALYSIS (PH ONLY)'!AA642</f>
        <v>1.5253755373699559E-3</v>
      </c>
      <c r="O757" s="45">
        <f>'VACCINATION ANALYSIS (PH ONLY)'!AB642</f>
        <v>0.56614487659837265</v>
      </c>
    </row>
    <row r="758" spans="2:15" ht="13.5" customHeight="1" x14ac:dyDescent="0.25">
      <c r="B758" s="45">
        <f>'VACCINATION ANALYSIS (PH ONLY)'!H743</f>
        <v>37.000000000000036</v>
      </c>
      <c r="C758" s="45">
        <f>'VACCINATION ANALYSIS (PH ONLY)'!I743</f>
        <v>0.31971772289362299</v>
      </c>
      <c r="D758" s="45">
        <f>'VACCINATION ANALYSIS (PH ONLY)'!J743</f>
        <v>1.3558290049095874E-2</v>
      </c>
      <c r="E758" s="45">
        <f>'VACCINATION ANALYSIS (PH ONLY)'!K743</f>
        <v>0.66050049636084207</v>
      </c>
      <c r="F758" s="45">
        <f>'VACCINATION ANALYSIS (PH ONLY)'!L743</f>
        <v>6.2234906964429145E-3</v>
      </c>
      <c r="G758" s="45">
        <f>'VACCINATION ANALYSIS (PH ONLY)'!M743</f>
        <v>0</v>
      </c>
      <c r="J758" s="45">
        <f>'VACCINATION ANALYSIS (PH ONLY)'!W643</f>
        <v>37.000000000000043</v>
      </c>
      <c r="K758" s="45">
        <f>'VACCINATION ANALYSIS (PH ONLY)'!X643</f>
        <v>0.27258288916584472</v>
      </c>
      <c r="L758" s="45">
        <f>'VACCINATION ANALYSIS (PH ONLY)'!Y643</f>
        <v>2.496653648952627E-3</v>
      </c>
      <c r="M758" s="45">
        <f>'VACCINATION ANALYSIS (PH ONLY)'!Z643</f>
        <v>0.15636364277532039</v>
      </c>
      <c r="N758" s="45">
        <f>'VACCINATION ANALYSIS (PH ONLY)'!AA643</f>
        <v>1.5259520895524053E-3</v>
      </c>
      <c r="O758" s="45">
        <f>'VACCINATION ANALYSIS (PH ONLY)'!AB643</f>
        <v>0.56703086232074906</v>
      </c>
    </row>
    <row r="759" spans="2:15" ht="13.5" customHeight="1" x14ac:dyDescent="0.25">
      <c r="B759" s="45">
        <f>'VACCINATION ANALYSIS (PH ONLY)'!H744</f>
        <v>37.050000000000033</v>
      </c>
      <c r="C759" s="45">
        <f>'VACCINATION ANALYSIS (PH ONLY)'!I744</f>
        <v>0.31953404347144171</v>
      </c>
      <c r="D759" s="45">
        <f>'VACCINATION ANALYSIS (PH ONLY)'!J744</f>
        <v>1.3406940078268974E-2</v>
      </c>
      <c r="E759" s="45">
        <f>'VACCINATION ANALYSIS (PH ONLY)'!K744</f>
        <v>0.6608324327759928</v>
      </c>
      <c r="F759" s="45">
        <f>'VACCINATION ANALYSIS (PH ONLY)'!L744</f>
        <v>6.2265836743002406E-3</v>
      </c>
      <c r="G759" s="45">
        <f>'VACCINATION ANALYSIS (PH ONLY)'!M744</f>
        <v>0</v>
      </c>
      <c r="J759" s="45">
        <f>'VACCINATION ANALYSIS (PH ONLY)'!W644</f>
        <v>37.05000000000004</v>
      </c>
      <c r="K759" s="45">
        <f>'VACCINATION ANALYSIS (PH ONLY)'!X644</f>
        <v>0.27166813574322751</v>
      </c>
      <c r="L759" s="45">
        <f>'VACCINATION ANALYSIS (PH ONLY)'!Y644</f>
        <v>2.463790426244825E-3</v>
      </c>
      <c r="M759" s="45">
        <f>'VACCINATION ANALYSIS (PH ONLY)'!Z644</f>
        <v>0.15642470472407263</v>
      </c>
      <c r="N759" s="45">
        <f>'VACCINATION ANALYSIS (PH ONLY)'!AA644</f>
        <v>1.5265210637498577E-3</v>
      </c>
      <c r="O759" s="45">
        <f>'VACCINATION ANALYSIS (PH ONLY)'!AB644</f>
        <v>0.56791684804312548</v>
      </c>
    </row>
    <row r="760" spans="2:15" ht="13.5" customHeight="1" x14ac:dyDescent="0.25">
      <c r="B760" s="45">
        <f>'VACCINATION ANALYSIS (PH ONLY)'!H745</f>
        <v>37.10000000000003</v>
      </c>
      <c r="C760" s="45">
        <f>'VACCINATION ANALYSIS (PH ONLY)'!I745</f>
        <v>0.31935251891697675</v>
      </c>
      <c r="D760" s="45">
        <f>'VACCINATION ANALYSIS (PH ONLY)'!J745</f>
        <v>1.3257176432008596E-2</v>
      </c>
      <c r="E760" s="45">
        <f>'VACCINATION ANALYSIS (PH ONLY)'!K745</f>
        <v>0.66116066253739736</v>
      </c>
      <c r="F760" s="45">
        <f>'VACCINATION ANALYSIS (PH ONLY)'!L745</f>
        <v>6.2296421136211538E-3</v>
      </c>
      <c r="G760" s="45">
        <f>'VACCINATION ANALYSIS (PH ONLY)'!M745</f>
        <v>0</v>
      </c>
      <c r="J760" s="45">
        <f>'VACCINATION ANALYSIS (PH ONLY)'!W645</f>
        <v>37.100000000000037</v>
      </c>
      <c r="K760" s="45">
        <f>'VACCINATION ANALYSIS (PH ONLY)'!X645</f>
        <v>0.27075385694216397</v>
      </c>
      <c r="L760" s="45">
        <f>'VACCINATION ANALYSIS (PH ONLY)'!Y645</f>
        <v>2.4312650070020141E-3</v>
      </c>
      <c r="M760" s="45">
        <f>'VACCINATION ANALYSIS (PH ONLY)'!Z645</f>
        <v>0.15648496174808127</v>
      </c>
      <c r="N760" s="45">
        <f>'VACCINATION ANALYSIS (PH ONLY)'!AA645</f>
        <v>1.527082537672274E-3</v>
      </c>
      <c r="O760" s="45">
        <f>'VACCINATION ANALYSIS (PH ONLY)'!AB645</f>
        <v>0.56880283376550189</v>
      </c>
    </row>
    <row r="761" spans="2:15" ht="13.5" customHeight="1" x14ac:dyDescent="0.25">
      <c r="B761" s="45">
        <f>'VACCINATION ANALYSIS (PH ONLY)'!H746</f>
        <v>37.150000000000027</v>
      </c>
      <c r="C761" s="45">
        <f>'VACCINATION ANALYSIS (PH ONLY)'!I746</f>
        <v>0.31917312419288413</v>
      </c>
      <c r="D761" s="45">
        <f>'VACCINATION ANALYSIS (PH ONLY)'!J746</f>
        <v>1.3108984905335809E-2</v>
      </c>
      <c r="E761" s="45">
        <f>'VACCINATION ANALYSIS (PH ONLY)'!K746</f>
        <v>0.66148522452509462</v>
      </c>
      <c r="F761" s="45">
        <f>'VACCINATION ANALYSIS (PH ONLY)'!L746</f>
        <v>6.2326663766891941E-3</v>
      </c>
      <c r="G761" s="45">
        <f>'VACCINATION ANALYSIS (PH ONLY)'!M746</f>
        <v>0</v>
      </c>
      <c r="J761" s="45">
        <f>'VACCINATION ANALYSIS (PH ONLY)'!W646</f>
        <v>37.150000000000034</v>
      </c>
      <c r="K761" s="45">
        <f>'VACCINATION ANALYSIS (PH ONLY)'!X646</f>
        <v>0.26984004628435743</v>
      </c>
      <c r="L761" s="45">
        <f>'VACCINATION ANALYSIS (PH ONLY)'!Y646</f>
        <v>2.3990754988394924E-3</v>
      </c>
      <c r="M761" s="45">
        <f>'VACCINATION ANALYSIS (PH ONLY)'!Z646</f>
        <v>0.15654442214074968</v>
      </c>
      <c r="N761" s="45">
        <f>'VACCINATION ANALYSIS (PH ONLY)'!AA646</f>
        <v>1.5276365885974414E-3</v>
      </c>
      <c r="O761" s="45">
        <f>'VACCINATION ANALYSIS (PH ONLY)'!AB646</f>
        <v>0.56968881948787831</v>
      </c>
    </row>
    <row r="762" spans="2:15" ht="13.5" customHeight="1" x14ac:dyDescent="0.25">
      <c r="B762" s="45">
        <f>'VACCINATION ANALYSIS (PH ONLY)'!H747</f>
        <v>37.200000000000024</v>
      </c>
      <c r="C762" s="45">
        <f>'VACCINATION ANALYSIS (PH ONLY)'!I747</f>
        <v>0.31899583454563535</v>
      </c>
      <c r="D762" s="45">
        <f>'VACCINATION ANALYSIS (PH ONLY)'!J747</f>
        <v>1.2962351361592564E-2</v>
      </c>
      <c r="E762" s="45">
        <f>'VACCINATION ANALYSIS (PH ONLY)'!K747</f>
        <v>0.66180615727023895</v>
      </c>
      <c r="F762" s="45">
        <f>'VACCINATION ANALYSIS (PH ONLY)'!L747</f>
        <v>6.235656822536996E-3</v>
      </c>
      <c r="G762" s="45">
        <f>'VACCINATION ANALYSIS (PH ONLY)'!M747</f>
        <v>0</v>
      </c>
      <c r="J762" s="45">
        <f>'VACCINATION ANALYSIS (PH ONLY)'!W647</f>
        <v>37.200000000000031</v>
      </c>
      <c r="K762" s="45">
        <f>'VACCINATION ANALYSIS (PH ONLY)'!X647</f>
        <v>0.26892669735531294</v>
      </c>
      <c r="L762" s="45">
        <f>'VACCINATION ANALYSIS (PH ONLY)'!Y647</f>
        <v>2.3672199928029347E-3</v>
      </c>
      <c r="M762" s="45">
        <f>'VACCINATION ANALYSIS (PH ONLY)'!Z647</f>
        <v>0.15660309414868553</v>
      </c>
      <c r="N762" s="45">
        <f>'VACCINATION ANALYSIS (PH ONLY)'!AA647</f>
        <v>1.5281832933671132E-3</v>
      </c>
      <c r="O762" s="45">
        <f>'VACCINATION ANALYSIS (PH ONLY)'!AB647</f>
        <v>0.57057480521025472</v>
      </c>
    </row>
    <row r="763" spans="2:15" ht="13.5" customHeight="1" x14ac:dyDescent="0.25">
      <c r="B763" s="45">
        <f>'VACCINATION ANALYSIS (PH ONLY)'!H748</f>
        <v>37.250000000000021</v>
      </c>
      <c r="C763" s="45">
        <f>'VACCINATION ANALYSIS (PH ONLY)'!I748</f>
        <v>0.31882062550251583</v>
      </c>
      <c r="D763" s="45">
        <f>'VACCINATION ANALYSIS (PH ONLY)'!J748</f>
        <v>1.2817261733730413E-2</v>
      </c>
      <c r="E763" s="45">
        <f>'VACCINATION ANALYSIS (PH ONLY)'!K748</f>
        <v>0.66212349895679579</v>
      </c>
      <c r="F763" s="45">
        <f>'VACCINATION ANALYSIS (PH ONLY)'!L748</f>
        <v>6.2386138069621027E-3</v>
      </c>
      <c r="G763" s="45">
        <f>'VACCINATION ANALYSIS (PH ONLY)'!M748</f>
        <v>0</v>
      </c>
      <c r="J763" s="45">
        <f>'VACCINATION ANALYSIS (PH ONLY)'!W648</f>
        <v>37.250000000000028</v>
      </c>
      <c r="K763" s="45">
        <f>'VACCINATION ANALYSIS (PH ONLY)'!X648</f>
        <v>0.26801380380414469</v>
      </c>
      <c r="L763" s="45">
        <f>'VACCINATION ANALYSIS (PH ONLY)'!Y648</f>
        <v>2.3356965639642351E-3</v>
      </c>
      <c r="M763" s="45">
        <f>'VACCINATION ANALYSIS (PH ONLY)'!Z648</f>
        <v>0.15666098597130074</v>
      </c>
      <c r="N763" s="45">
        <f>'VACCINATION ANALYSIS (PH ONLY)'!AA648</f>
        <v>1.5287227283832681E-3</v>
      </c>
      <c r="O763" s="45">
        <f>'VACCINATION ANALYSIS (PH ONLY)'!AB648</f>
        <v>0.57146079093263114</v>
      </c>
    </row>
    <row r="764" spans="2:15" ht="13.5" customHeight="1" x14ac:dyDescent="0.25">
      <c r="B764" s="45">
        <f>'VACCINATION ANALYSIS (PH ONLY)'!H749</f>
        <v>37.300000000000018</v>
      </c>
      <c r="C764" s="45">
        <f>'VACCINATION ANALYSIS (PH ONLY)'!I749</f>
        <v>0.31864747286864598</v>
      </c>
      <c r="D764" s="45">
        <f>'VACCINATION ANALYSIS (PH ONLY)'!J749</f>
        <v>1.2673702025542926E-2</v>
      </c>
      <c r="E764" s="45">
        <f>'VACCINATION ANALYSIS (PH ONLY)'!K749</f>
        <v>0.66243728742327146</v>
      </c>
      <c r="F764" s="45">
        <f>'VACCINATION ANALYSIS (PH ONLY)'!L749</f>
        <v>6.2415376825430777E-3</v>
      </c>
      <c r="G764" s="45">
        <f>'VACCINATION ANALYSIS (PH ONLY)'!M749</f>
        <v>0</v>
      </c>
      <c r="J764" s="45">
        <f>'VACCINATION ANALYSIS (PH ONLY)'!W649</f>
        <v>37.300000000000026</v>
      </c>
      <c r="K764" s="45">
        <f>'VACCINATION ANALYSIS (PH ONLY)'!X649</f>
        <v>0.26710135934337675</v>
      </c>
      <c r="L764" s="45">
        <f>'VACCINATION ANALYSIS (PH ONLY)'!Y649</f>
        <v>2.3045032720108343E-3</v>
      </c>
      <c r="M764" s="45">
        <f>'VACCINATION ANALYSIS (PH ONLY)'!Z649</f>
        <v>0.15671810576042541</v>
      </c>
      <c r="N764" s="45">
        <f>'VACCINATION ANALYSIS (PH ONLY)'!AA649</f>
        <v>1.5292549696045194E-3</v>
      </c>
      <c r="O764" s="45">
        <f>'VACCINATION ANALYSIS (PH ONLY)'!AB649</f>
        <v>0.57234677665500755</v>
      </c>
    </row>
    <row r="765" spans="2:15" ht="13.5" customHeight="1" x14ac:dyDescent="0.25">
      <c r="B765" s="45">
        <f>'VACCINATION ANALYSIS (PH ONLY)'!H750</f>
        <v>37.350000000000016</v>
      </c>
      <c r="C765" s="45">
        <f>'VACCINATION ANALYSIS (PH ONLY)'!I750</f>
        <v>0.31847635272403008</v>
      </c>
      <c r="D765" s="45">
        <f>'VACCINATION ANALYSIS (PH ONLY)'!J750</f>
        <v>1.25316583128432E-2</v>
      </c>
      <c r="E765" s="45">
        <f>'VACCINATION ANALYSIS (PH ONLY)'!K750</f>
        <v>0.66274756016447445</v>
      </c>
      <c r="F765" s="45">
        <f>'VACCINATION ANALYSIS (PH ONLY)'!L750</f>
        <v>6.2444287986558947E-3</v>
      </c>
      <c r="G765" s="45">
        <f>'VACCINATION ANALYSIS (PH ONLY)'!M750</f>
        <v>0</v>
      </c>
      <c r="J765" s="45">
        <f>'VACCINATION ANALYSIS (PH ONLY)'!W650</f>
        <v>37.350000000000023</v>
      </c>
      <c r="K765" s="45">
        <f>'VACCINATION ANALYSIS (PH ONLY)'!X650</f>
        <v>0.26618935774873542</v>
      </c>
      <c r="L765" s="45">
        <f>'VACCINATION ANALYSIS (PH ONLY)'!Y650</f>
        <v>2.2736381618284596E-3</v>
      </c>
      <c r="M765" s="45">
        <f>'VACCINATION ANALYSIS (PH ONLY)'!Z650</f>
        <v>0.15677446161993536</v>
      </c>
      <c r="N765" s="45">
        <f>'VACCINATION ANALYSIS (PH ONLY)'!AA650</f>
        <v>1.5297800925426477E-3</v>
      </c>
      <c r="O765" s="45">
        <f>'VACCINATION ANALYSIS (PH ONLY)'!AB650</f>
        <v>0.57323276237738396</v>
      </c>
    </row>
    <row r="766" spans="2:15" ht="13.5" customHeight="1" x14ac:dyDescent="0.25">
      <c r="B766" s="45">
        <f>'VACCINATION ANALYSIS (PH ONLY)'!H751</f>
        <v>37.400000000000013</v>
      </c>
      <c r="C766" s="45">
        <f>'VACCINATION ANALYSIS (PH ONLY)'!I751</f>
        <v>0.31830724142062727</v>
      </c>
      <c r="D766" s="45">
        <f>'VACCINATION ANALYSIS (PH ONLY)'!J751</f>
        <v>1.2391116744587682E-2</v>
      </c>
      <c r="E766" s="45">
        <f>'VACCINATION ANALYSIS (PH ONLY)'!K751</f>
        <v>0.66305435433329818</v>
      </c>
      <c r="F766" s="45">
        <f>'VACCINATION ANALYSIS (PH ONLY)'!L751</f>
        <v>6.2472875014905867E-3</v>
      </c>
      <c r="G766" s="45">
        <f>'VACCINATION ANALYSIS (PH ONLY)'!M751</f>
        <v>0</v>
      </c>
      <c r="J766" s="45">
        <f>'VACCINATION ANALYSIS (PH ONLY)'!W651</f>
        <v>37.40000000000002</v>
      </c>
      <c r="K766" s="45">
        <f>'VACCINATION ANALYSIS (PH ONLY)'!X651</f>
        <v>0.26527779285893333</v>
      </c>
      <c r="L766" s="45">
        <f>'VACCINATION ANALYSIS (PH ONLY)'!Y651</f>
        <v>2.2430992640772767E-3</v>
      </c>
      <c r="M766" s="45">
        <f>'VACCINATION ANALYSIS (PH ONLY)'!Z651</f>
        <v>0.15683006160539667</v>
      </c>
      <c r="N766" s="45">
        <f>'VACCINATION ANALYSIS (PH ONLY)'!AA651</f>
        <v>1.5302981722592739E-3</v>
      </c>
      <c r="O766" s="45">
        <f>'VACCINATION ANALYSIS (PH ONLY)'!AB651</f>
        <v>0.57411874809976038</v>
      </c>
    </row>
    <row r="767" spans="2:15" ht="13.5" customHeight="1" x14ac:dyDescent="0.25">
      <c r="B767" s="45">
        <f>'VACCINATION ANALYSIS (PH ONLY)'!H752</f>
        <v>37.45000000000001</v>
      </c>
      <c r="C767" s="45">
        <f>'VACCINATION ANALYSIS (PH ONLY)'!I752</f>
        <v>0.31814011557945021</v>
      </c>
      <c r="D767" s="45">
        <f>'VACCINATION ANALYSIS (PH ONLY)'!J752</f>
        <v>1.2252063543947759E-2</v>
      </c>
      <c r="E767" s="45">
        <f>'VACCINATION ANALYSIS (PH ONLY)'!K752</f>
        <v>0.66335770674253791</v>
      </c>
      <c r="F767" s="45">
        <f>'VACCINATION ANALYSIS (PH ONLY)'!L752</f>
        <v>6.2501141340681483E-3</v>
      </c>
      <c r="G767" s="45">
        <f>'VACCINATION ANALYSIS (PH ONLY)'!M752</f>
        <v>0</v>
      </c>
      <c r="J767" s="45">
        <f>'VACCINATION ANALYSIS (PH ONLY)'!W652</f>
        <v>37.450000000000017</v>
      </c>
      <c r="K767" s="45">
        <f>'VACCINATION ANALYSIS (PH ONLY)'!X652</f>
        <v>0.26436665857544661</v>
      </c>
      <c r="L767" s="45">
        <f>'VACCINATION ANALYSIS (PH ONLY)'!Y652</f>
        <v>2.2128845957614081E-3</v>
      </c>
      <c r="M767" s="45">
        <f>'VACCINATION ANALYSIS (PH ONLY)'!Z652</f>
        <v>0.1568849137237204</v>
      </c>
      <c r="N767" s="45">
        <f>'VACCINATION ANALYSIS (PH ONLY)'!AA652</f>
        <v>1.5308092833626612E-3</v>
      </c>
      <c r="O767" s="45">
        <f>'VACCINATION ANALYSIS (PH ONLY)'!AB652</f>
        <v>0.57500473382213679</v>
      </c>
    </row>
    <row r="768" spans="2:15" ht="13.5" customHeight="1" x14ac:dyDescent="0.25">
      <c r="B768" s="45">
        <f>'VACCINATION ANALYSIS (PH ONLY)'!H753</f>
        <v>37.500000000000007</v>
      </c>
      <c r="C768" s="45">
        <f>'VACCINATION ANALYSIS (PH ONLY)'!I753</f>
        <v>0.31797495208768628</v>
      </c>
      <c r="D768" s="45">
        <f>'VACCINATION ANALYSIS (PH ONLY)'!J753</f>
        <v>1.2114485009330284E-2</v>
      </c>
      <c r="E768" s="45">
        <f>'VACCINATION ANALYSIS (PH ONLY)'!K753</f>
        <v>0.66365765386672948</v>
      </c>
      <c r="F768" s="45">
        <f>'VACCINATION ANALYSIS (PH ONLY)'!L753</f>
        <v>6.2529090362576922E-3</v>
      </c>
      <c r="G768" s="45">
        <f>'VACCINATION ANALYSIS (PH ONLY)'!M753</f>
        <v>0</v>
      </c>
      <c r="J768" s="45">
        <f>'VACCINATION ANALYSIS (PH ONLY)'!W653</f>
        <v>37.500000000000014</v>
      </c>
      <c r="K768" s="45">
        <f>'VACCINATION ANALYSIS (PH ONLY)'!X653</f>
        <v>0.26345594886228452</v>
      </c>
      <c r="L768" s="45">
        <f>'VACCINATION ANALYSIS (PH ONLY)'!Y653</f>
        <v>2.1829921607918225E-3</v>
      </c>
      <c r="M768" s="45">
        <f>'VACCINATION ANALYSIS (PH ONLY)'!Z653</f>
        <v>0.15693902593283424</v>
      </c>
      <c r="N768" s="45">
        <f>'VACCINATION ANALYSIS (PH ONLY)'!AA653</f>
        <v>1.5313135000046491E-3</v>
      </c>
      <c r="O768" s="45">
        <f>'VACCINATION ANALYSIS (PH ONLY)'!AB653</f>
        <v>0.57589071954451321</v>
      </c>
    </row>
    <row r="769" spans="2:15" ht="13.5" customHeight="1" x14ac:dyDescent="0.25">
      <c r="B769" s="45">
        <f>'VACCINATION ANALYSIS (PH ONLY)'!H754</f>
        <v>37.550000000000004</v>
      </c>
      <c r="C769" s="45">
        <f>'VACCINATION ANALYSIS (PH ONLY)'!I754</f>
        <v>0.31781172809584662</v>
      </c>
      <c r="D769" s="45">
        <f>'VACCINATION ANALYSIS (PH ONLY)'!J754</f>
        <v>1.1978367515348389E-2</v>
      </c>
      <c r="E769" s="45">
        <f>'VACCINATION ANALYSIS (PH ONLY)'!K754</f>
        <v>0.66395423184401525</v>
      </c>
      <c r="F769" s="45">
        <f>'VACCINATION ANALYSIS (PH ONLY)'!L754</f>
        <v>6.2556725447937989E-3</v>
      </c>
      <c r="G769" s="45">
        <f>'VACCINATION ANALYSIS (PH ONLY)'!M754</f>
        <v>0</v>
      </c>
      <c r="J769" s="45">
        <f>'VACCINATION ANALYSIS (PH ONLY)'!W654</f>
        <v>37.550000000000011</v>
      </c>
      <c r="K769" s="45">
        <f>'VACCINATION ANALYSIS (PH ONLY)'!X654</f>
        <v>0.262545657745752</v>
      </c>
      <c r="L769" s="45">
        <f>'VACCINATION ANALYSIS (PH ONLY)'!Y654</f>
        <v>2.1534199505425511E-3</v>
      </c>
      <c r="M769" s="45">
        <f>'VACCINATION ANALYSIS (PH ONLY)'!Z654</f>
        <v>0.15699240614136778</v>
      </c>
      <c r="N769" s="45">
        <f>'VACCINATION ANALYSIS (PH ONLY)'!AA654</f>
        <v>1.5318108958777084E-3</v>
      </c>
      <c r="O769" s="45">
        <f>'VACCINATION ANALYSIS (PH ONLY)'!AB654</f>
        <v>0.57677670526688962</v>
      </c>
    </row>
    <row r="770" spans="2:15" ht="13.5" customHeight="1" x14ac:dyDescent="0.25">
      <c r="B770" s="45">
        <f>'VACCINATION ANALYSIS (PH ONLY)'!H755</f>
        <v>37.6</v>
      </c>
      <c r="C770" s="45">
        <f>'VACCINATION ANALYSIS (PH ONLY)'!I755</f>
        <v>0.31765042101493807</v>
      </c>
      <c r="D770" s="45">
        <f>'VACCINATION ANALYSIS (PH ONLY)'!J755</f>
        <v>1.1843697513743775E-2</v>
      </c>
      <c r="E770" s="45">
        <f>'VACCINATION ANALYSIS (PH ONLY)'!K755</f>
        <v>0.66424747647802895</v>
      </c>
      <c r="F770" s="45">
        <f>'VACCINATION ANALYSIS (PH ONLY)'!L755</f>
        <v>6.2584049932941296E-3</v>
      </c>
      <c r="G770" s="45">
        <f>'VACCINATION ANALYSIS (PH ONLY)'!M755</f>
        <v>0</v>
      </c>
      <c r="J770" s="45">
        <f>'VACCINATION ANALYSIS (PH ONLY)'!W655</f>
        <v>37.600000000000009</v>
      </c>
      <c r="K770" s="45">
        <f>'VACCINATION ANALYSIS (PH ONLY)'!X655</f>
        <v>0.26163577931420251</v>
      </c>
      <c r="L770" s="45">
        <f>'VACCINATION ANALYSIS (PH ONLY)'!Y655</f>
        <v>2.1241659444002255E-3</v>
      </c>
      <c r="M770" s="45">
        <f>'VACCINATION ANALYSIS (PH ONLY)'!Z655</f>
        <v>0.15704506220834952</v>
      </c>
      <c r="N770" s="45">
        <f>'VACCINATION ANALYSIS (PH ONLY)'!AA655</f>
        <v>1.5323015442121322E-3</v>
      </c>
      <c r="O770" s="45">
        <f>'VACCINATION ANALYSIS (PH ONLY)'!AB655</f>
        <v>0.57766269098926604</v>
      </c>
    </row>
    <row r="771" spans="2:15" ht="13.5" customHeight="1" x14ac:dyDescent="0.25">
      <c r="B771" s="45">
        <f>'VACCINATION ANALYSIS (PH ONLY)'!H756</f>
        <v>37.65</v>
      </c>
      <c r="C771" s="45">
        <f>'VACCINATION ANALYSIS (PH ONLY)'!I756</f>
        <v>0.31749100851365925</v>
      </c>
      <c r="D771" s="45">
        <f>'VACCINATION ANALYSIS (PH ONLY)'!J756</f>
        <v>1.1710461534261692E-2</v>
      </c>
      <c r="E771" s="45">
        <f>'VACCINATION ANALYSIS (PH ONLY)'!K756</f>
        <v>0.66453742323980691</v>
      </c>
      <c r="F771" s="45">
        <f>'VACCINATION ANALYSIS (PH ONLY)'!L756</f>
        <v>6.2611067122771936E-3</v>
      </c>
      <c r="G771" s="45">
        <f>'VACCINATION ANALYSIS (PH ONLY)'!M756</f>
        <v>0</v>
      </c>
      <c r="J771" s="45">
        <f>'VACCINATION ANALYSIS (PH ONLY)'!W656</f>
        <v>37.650000000000006</v>
      </c>
      <c r="K771" s="45">
        <f>'VACCINATION ANALYSIS (PH ONLY)'!X656</f>
        <v>0.2607263077177901</v>
      </c>
      <c r="L771" s="45">
        <f>'VACCINATION ANALYSIS (PH ONLY)'!Y656</f>
        <v>2.0952281103069001E-3</v>
      </c>
      <c r="M771" s="45">
        <f>'VACCINATION ANALYSIS (PH ONLY)'!Z656</f>
        <v>0.15709700194291867</v>
      </c>
      <c r="N771" s="45">
        <f>'VACCINATION ANALYSIS (PH ONLY)'!AA656</f>
        <v>1.5327855177733492E-3</v>
      </c>
      <c r="O771" s="45">
        <f>'VACCINATION ANALYSIS (PH ONLY)'!AB656</f>
        <v>0.57854867671164245</v>
      </c>
    </row>
    <row r="772" spans="2:15" ht="13.5" customHeight="1" x14ac:dyDescent="0.25">
      <c r="B772" s="45">
        <f>'VACCINATION ANALYSIS (PH ONLY)'!H757</f>
        <v>37.699999999999996</v>
      </c>
      <c r="C772" s="45">
        <f>'VACCINATION ANALYSIS (PH ONLY)'!I757</f>
        <v>0.31733346851562494</v>
      </c>
      <c r="D772" s="45">
        <f>'VACCINATION ANALYSIS (PH ONLY)'!J757</f>
        <v>1.1578646185479942E-2</v>
      </c>
      <c r="E772" s="45">
        <f>'VACCINATION ANALYSIS (PH ONLY)'!K757</f>
        <v>0.6648241072697203</v>
      </c>
      <c r="F772" s="45">
        <f>'VACCINATION ANALYSIS (PH ONLY)'!L757</f>
        <v>6.2637780291803684E-3</v>
      </c>
      <c r="G772" s="45">
        <f>'VACCINATION ANALYSIS (PH ONLY)'!M757</f>
        <v>0</v>
      </c>
      <c r="J772" s="45">
        <f>'VACCINATION ANALYSIS (PH ONLY)'!W657</f>
        <v>37.700000000000003</v>
      </c>
      <c r="K772" s="45">
        <f>'VACCINATION ANALYSIS (PH ONLY)'!X657</f>
        <v>0.25981723716820787</v>
      </c>
      <c r="L772" s="45">
        <f>'VACCINATION ANALYSIS (PH ONLY)'!Y657</f>
        <v>2.0666044052961791E-3</v>
      </c>
      <c r="M772" s="45">
        <f>'VACCINATION ANALYSIS (PH ONLY)'!Z657</f>
        <v>0.15714823310405024</v>
      </c>
      <c r="N772" s="45">
        <f>'VACCINATION ANALYSIS (PH ONLY)'!AA657</f>
        <v>1.5332628888593532E-3</v>
      </c>
      <c r="O772" s="45">
        <f>'VACCINATION ANALYSIS (PH ONLY)'!AB657</f>
        <v>0.57943466243401887</v>
      </c>
    </row>
    <row r="773" spans="2:15" ht="13.5" customHeight="1" x14ac:dyDescent="0.25">
      <c r="B773" s="45">
        <f>'VACCINATION ANALYSIS (PH ONLY)'!H758</f>
        <v>37.749999999999993</v>
      </c>
      <c r="C773" s="45">
        <f>'VACCINATION ANALYSIS (PH ONLY)'!I758</f>
        <v>0.31717777919661161</v>
      </c>
      <c r="D773" s="45">
        <f>'VACCINATION ANALYSIS (PH ONLY)'!J758</f>
        <v>1.1448238155592844E-2</v>
      </c>
      <c r="E773" s="45">
        <f>'VACCINATION ANALYSIS (PH ONLY)'!K758</f>
        <v>0.66510756337942256</v>
      </c>
      <c r="F773" s="45">
        <f>'VACCINATION ANALYSIS (PH ONLY)'!L758</f>
        <v>6.2664192683780529E-3</v>
      </c>
      <c r="G773" s="45">
        <f>'VACCINATION ANALYSIS (PH ONLY)'!M758</f>
        <v>0</v>
      </c>
      <c r="J773" s="45">
        <f>'VACCINATION ANALYSIS (PH ONLY)'!W658</f>
        <v>37.75</v>
      </c>
      <c r="K773" s="45">
        <f>'VACCINATION ANALYSIS (PH ONLY)'!X658</f>
        <v>0.25890856193842426</v>
      </c>
      <c r="L773" s="45">
        <f>'VACCINATION ANALYSIS (PH ONLY)'!Y658</f>
        <v>2.0382927760226209E-3</v>
      </c>
      <c r="M773" s="45">
        <f>'VACCINATION ANALYSIS (PH ONLY)'!Z658</f>
        <v>0.15719876340029293</v>
      </c>
      <c r="N773" s="45">
        <f>'VACCINATION ANALYSIS (PH ONLY)'!AA658</f>
        <v>1.5337337292982733E-3</v>
      </c>
      <c r="O773" s="45">
        <f>'VACCINATION ANALYSIS (PH ONLY)'!AB658</f>
        <v>0.58032064815639528</v>
      </c>
    </row>
    <row r="774" spans="2:15" ht="13.5" customHeight="1" x14ac:dyDescent="0.25">
      <c r="B774" s="45">
        <f>'VACCINATION ANALYSIS (PH ONLY)'!H759</f>
        <v>37.79999999999999</v>
      </c>
      <c r="C774" s="45">
        <f>'VACCINATION ANALYSIS (PH ONLY)'!I759</f>
        <v>0.31702391898183124</v>
      </c>
      <c r="D774" s="45">
        <f>'VACCINATION ANALYSIS (PH ONLY)'!J759</f>
        <v>1.1319224213151517E-2</v>
      </c>
      <c r="E774" s="45">
        <f>'VACCINATION ANALYSIS (PH ONLY)'!K759</f>
        <v>0.66538782605382218</v>
      </c>
      <c r="F774" s="45">
        <f>'VACCINATION ANALYSIS (PH ONLY)'!L759</f>
        <v>6.2690307512000285E-3</v>
      </c>
      <c r="G774" s="45">
        <f>'VACCINATION ANALYSIS (PH ONLY)'!M759</f>
        <v>0</v>
      </c>
      <c r="J774" s="45">
        <f>'VACCINATION ANALYSIS (PH ONLY)'!W659</f>
        <v>37.799999999999997</v>
      </c>
      <c r="K774" s="45">
        <f>'VACCINATION ANALYSIS (PH ONLY)'!X659</f>
        <v>0.25800027636241207</v>
      </c>
      <c r="L774" s="45">
        <f>'VACCINATION ANALYSIS (PH ONLY)'!Y659</f>
        <v>2.0102911592843843E-3</v>
      </c>
      <c r="M774" s="45">
        <f>'VACCINATION ANALYSIS (PH ONLY)'!Z659</f>
        <v>0.15724860048952016</v>
      </c>
      <c r="N774" s="45">
        <f>'VACCINATION ANALYSIS (PH ONLY)'!AA659</f>
        <v>1.5341981104460406E-3</v>
      </c>
      <c r="O774" s="45">
        <f>'VACCINATION ANALYSIS (PH ONLY)'!AB659</f>
        <v>0.58120663387877169</v>
      </c>
    </row>
    <row r="775" spans="2:15" ht="13.5" customHeight="1" x14ac:dyDescent="0.25">
      <c r="B775" s="45">
        <f>'VACCINATION ANALYSIS (PH ONLY)'!H760</f>
        <v>37.849999999999987</v>
      </c>
      <c r="C775" s="45">
        <f>'VACCINATION ANALYSIS (PH ONLY)'!I760</f>
        <v>0.31687186654322602</v>
      </c>
      <c r="D775" s="45">
        <f>'VACCINATION ANALYSIS (PH ONLY)'!J760</f>
        <v>1.1191591207761538E-2</v>
      </c>
      <c r="E775" s="45">
        <f>'VACCINATION ANALYSIS (PH ONLY)'!K760</f>
        <v>0.66566492945306721</v>
      </c>
      <c r="F775" s="45">
        <f>'VACCINATION ANALYSIS (PH ONLY)'!L760</f>
        <v>6.2716127959499763E-3</v>
      </c>
      <c r="G775" s="45">
        <f>'VACCINATION ANALYSIS (PH ONLY)'!M760</f>
        <v>0</v>
      </c>
      <c r="J775" s="45">
        <f>'VACCINATION ANALYSIS (PH ONLY)'!W660</f>
        <v>37.849999999999994</v>
      </c>
      <c r="K775" s="45">
        <f>'VACCINATION ANALYSIS (PH ONLY)'!X660</f>
        <v>0.25709237483487035</v>
      </c>
      <c r="L775" s="45">
        <f>'VACCINATION ANALYSIS (PH ONLY)'!Y660</f>
        <v>1.982597482539154E-3</v>
      </c>
      <c r="M775" s="45">
        <f>'VACCINATION ANALYSIS (PH ONLY)'!Z660</f>
        <v>0.15729775197869347</v>
      </c>
      <c r="N775" s="45">
        <f>'VACCINATION ANALYSIS (PH ONLY)'!AA660</f>
        <v>1.5346561031841944E-3</v>
      </c>
      <c r="O775" s="45">
        <f>'VACCINATION ANALYSIS (PH ONLY)'!AB660</f>
        <v>0.58209261960114811</v>
      </c>
    </row>
    <row r="776" spans="2:15" ht="13.5" customHeight="1" x14ac:dyDescent="0.25">
      <c r="B776" s="45">
        <f>'VACCINATION ANALYSIS (PH ONLY)'!H761</f>
        <v>37.899999999999984</v>
      </c>
      <c r="C776" s="45">
        <f>'VACCINATION ANALYSIS (PH ONLY)'!I761</f>
        <v>0.31672160079679196</v>
      </c>
      <c r="D776" s="45">
        <f>'VACCINATION ANALYSIS (PH ONLY)'!J761</f>
        <v>1.1065326070739094E-2</v>
      </c>
      <c r="E776" s="45">
        <f>'VACCINATION ANALYSIS (PH ONLY)'!K761</f>
        <v>0.66593890741454942</v>
      </c>
      <c r="F776" s="45">
        <f>'VACCINATION ANALYSIS (PH ONLY)'!L761</f>
        <v>6.2741657179241316E-3</v>
      </c>
      <c r="G776" s="45">
        <f>'VACCINATION ANALYSIS (PH ONLY)'!M761</f>
        <v>0</v>
      </c>
      <c r="J776" s="45">
        <f>'VACCINATION ANALYSIS (PH ONLY)'!W661</f>
        <v>37.899999999999991</v>
      </c>
      <c r="K776" s="45">
        <f>'VACCINATION ANALYSIS (PH ONLY)'!X661</f>
        <v>0.25618485181094125</v>
      </c>
      <c r="L776" s="45">
        <f>'VACCINATION ANALYSIS (PH ONLY)'!Y661</f>
        <v>1.9552096644133146E-3</v>
      </c>
      <c r="M776" s="45">
        <f>'VACCINATION ANALYSIS (PH ONLY)'!Z661</f>
        <v>0.15734622542363919</v>
      </c>
      <c r="N776" s="45">
        <f>'VACCINATION ANALYSIS (PH ONLY)'!AA661</f>
        <v>1.5351077779177939E-3</v>
      </c>
      <c r="O776" s="45">
        <f>'VACCINATION ANALYSIS (PH ONLY)'!AB661</f>
        <v>0.58297860532352452</v>
      </c>
    </row>
    <row r="777" spans="2:15" ht="13.5" customHeight="1" x14ac:dyDescent="0.25">
      <c r="B777" s="45">
        <f>'VACCINATION ANALYSIS (PH ONLY)'!H762</f>
        <v>37.949999999999982</v>
      </c>
      <c r="C777" s="45">
        <f>'VACCINATION ANALYSIS (PH ONLY)'!I762</f>
        <v>0.31657310089992285</v>
      </c>
      <c r="D777" s="45">
        <f>'VACCINATION ANALYSIS (PH ONLY)'!J762</f>
        <v>1.0940415815726683E-2</v>
      </c>
      <c r="E777" s="45">
        <f>'VACCINATION ANALYSIS (PH ONLY)'!K762</f>
        <v>0.66620979345492515</v>
      </c>
      <c r="F777" s="45">
        <f>'VACCINATION ANALYSIS (PH ONLY)'!L762</f>
        <v>6.2766898294301238E-3</v>
      </c>
      <c r="G777" s="45">
        <f>'VACCINATION ANALYSIS (PH ONLY)'!M762</f>
        <v>0</v>
      </c>
      <c r="J777" s="45">
        <f>'VACCINATION ANALYSIS (PH ONLY)'!W662</f>
        <v>37.949999999999989</v>
      </c>
      <c r="K777" s="45">
        <f>'VACCINATION ANALYSIS (PH ONLY)'!X662</f>
        <v>0.25527770180592158</v>
      </c>
      <c r="L777" s="45">
        <f>'VACCINATION ANALYSIS (PH ONLY)'!Y662</f>
        <v>1.9281256152043525E-3</v>
      </c>
      <c r="M777" s="45">
        <f>'VACCINATION ANALYSIS (PH ONLY)'!Z662</f>
        <v>0.15739402832883656</v>
      </c>
      <c r="N777" s="45">
        <f>'VACCINATION ANALYSIS (PH ONLY)'!AA662</f>
        <v>1.5355532045734526E-3</v>
      </c>
      <c r="O777" s="45">
        <f>'VACCINATION ANALYSIS (PH ONLY)'!AB662</f>
        <v>0.58386459104590094</v>
      </c>
    </row>
    <row r="778" spans="2:15" ht="13.5" customHeight="1" x14ac:dyDescent="0.25">
      <c r="B778" s="45">
        <f>'VACCINATION ANALYSIS (PH ONLY)'!H763</f>
        <v>37.999999999999979</v>
      </c>
      <c r="C778" s="45">
        <f>'VACCINATION ANALYSIS (PH ONLY)'!I763</f>
        <v>0.31642634624878302</v>
      </c>
      <c r="D778" s="45">
        <f>'VACCINATION ANALYSIS (PH ONLY)'!J763</f>
        <v>1.0816847539269531E-2</v>
      </c>
      <c r="E778" s="45">
        <f>'VACCINATION ANALYSIS (PH ONLY)'!K763</f>
        <v>0.66647762077214623</v>
      </c>
      <c r="F778" s="45">
        <f>'VACCINATION ANALYSIS (PH ONLY)'!L763</f>
        <v>6.2791854398059144E-3</v>
      </c>
      <c r="G778" s="45">
        <f>'VACCINATION ANALYSIS (PH ONLY)'!M763</f>
        <v>0</v>
      </c>
      <c r="J778" s="45">
        <f>'VACCINATION ANALYSIS (PH ONLY)'!W663</f>
        <v>37.999999999999986</v>
      </c>
      <c r="K778" s="45">
        <f>'VACCINATION ANALYSIS (PH ONLY)'!X663</f>
        <v>0.25437091939496648</v>
      </c>
      <c r="L778" s="45">
        <f>'VACCINATION ANALYSIS (PH ONLY)'!Y663</f>
        <v>1.9013432373765386E-3</v>
      </c>
      <c r="M778" s="45">
        <f>'VACCINATION ANALYSIS (PH ONLY)'!Z663</f>
        <v>0.15744116814722001</v>
      </c>
      <c r="N778" s="45">
        <f>'VACCINATION ANALYSIS (PH ONLY)'!AA663</f>
        <v>1.5359924525974807E-3</v>
      </c>
      <c r="O778" s="45">
        <f>'VACCINATION ANALYSIS (PH ONLY)'!AB663</f>
        <v>0.58475057676827735</v>
      </c>
    </row>
    <row r="779" spans="2:15" ht="13.5" customHeight="1" x14ac:dyDescent="0.25">
      <c r="B779" s="45">
        <f>'VACCINATION ANALYSIS (PH ONLY)'!H764</f>
        <v>38.049999999999976</v>
      </c>
      <c r="C779" s="45">
        <f>'VACCINATION ANALYSIS (PH ONLY)'!I764</f>
        <v>0.31628131647570062</v>
      </c>
      <c r="D779" s="45">
        <f>'VACCINATION ANALYSIS (PH ONLY)'!J764</f>
        <v>1.0694608421353639E-2</v>
      </c>
      <c r="E779" s="45">
        <f>'VACCINATION ANALYSIS (PH ONLY)'!K764</f>
        <v>0.66674242224751101</v>
      </c>
      <c r="F779" s="45">
        <f>'VACCINATION ANALYSIS (PH ONLY)'!L764</f>
        <v>6.2816528554388781E-3</v>
      </c>
      <c r="G779" s="45">
        <f>'VACCINATION ANALYSIS (PH ONLY)'!M764</f>
        <v>0</v>
      </c>
      <c r="J779" s="45">
        <f>'VACCINATION ANALYSIS (PH ONLY)'!W664</f>
        <v>38.049999999999983</v>
      </c>
      <c r="K779" s="45">
        <f>'VACCINATION ANALYSIS (PH ONLY)'!X664</f>
        <v>0.25346449921279024</v>
      </c>
      <c r="L779" s="45">
        <f>'VACCINATION ANALYSIS (PH ONLY)'!Y664</f>
        <v>1.8748604260498264E-3</v>
      </c>
      <c r="M779" s="45">
        <f>'VACCINATION ANALYSIS (PH ONLY)'!Z664</f>
        <v>0.1574876522799909</v>
      </c>
      <c r="N779" s="45">
        <f>'VACCINATION ANALYSIS (PH ONLY)'!AA664</f>
        <v>1.5364255909541514E-3</v>
      </c>
      <c r="O779" s="45">
        <f>'VACCINATION ANALYSIS (PH ONLY)'!AB664</f>
        <v>0.58563656249065377</v>
      </c>
    </row>
    <row r="780" spans="2:15" ht="13.5" customHeight="1" x14ac:dyDescent="0.25">
      <c r="B780" s="45">
        <f>'VACCINATION ANALYSIS (PH ONLY)'!H765</f>
        <v>38.099999999999973</v>
      </c>
      <c r="C780" s="45">
        <f>'VACCINATION ANALYSIS (PH ONLY)'!I765</f>
        <v>0.31613799144658794</v>
      </c>
      <c r="D780" s="45">
        <f>'VACCINATION ANALYSIS (PH ONLY)'!J765</f>
        <v>1.0573685725906608E-2</v>
      </c>
      <c r="E780" s="45">
        <f>'VACCINATION ANALYSIS (PH ONLY)'!K765</f>
        <v>0.66700423044772383</v>
      </c>
      <c r="F780" s="45">
        <f>'VACCINATION ANALYSIS (PH ONLY)'!L765</f>
        <v>6.2840923797850105E-3</v>
      </c>
      <c r="G780" s="45">
        <f>'VACCINATION ANALYSIS (PH ONLY)'!M765</f>
        <v>0</v>
      </c>
      <c r="J780" s="45">
        <f>'VACCINATION ANALYSIS (PH ONLY)'!W665</f>
        <v>38.09999999999998</v>
      </c>
      <c r="K780" s="45">
        <f>'VACCINATION ANALYSIS (PH ONLY)'!X665</f>
        <v>0.25255843595335992</v>
      </c>
      <c r="L780" s="45">
        <f>'VACCINATION ANALYSIS (PH ONLY)'!Y665</f>
        <v>1.8486750694820151E-3</v>
      </c>
      <c r="M780" s="45">
        <f>'VACCINATION ANALYSIS (PH ONLY)'!Z665</f>
        <v>0.15753348807644382</v>
      </c>
      <c r="N780" s="45">
        <f>'VACCINATION ANALYSIS (PH ONLY)'!AA665</f>
        <v>1.5368526881240632E-3</v>
      </c>
      <c r="O780" s="45">
        <f>'VACCINATION ANALYSIS (PH ONLY)'!AB665</f>
        <v>0.58652254821303018</v>
      </c>
    </row>
    <row r="781" spans="2:15" ht="13.5" customHeight="1" x14ac:dyDescent="0.25">
      <c r="B781" s="45">
        <f>'VACCINATION ANALYSIS (PH ONLY)'!H766</f>
        <v>38.14999999999997</v>
      </c>
      <c r="C781" s="45">
        <f>'VACCINATION ANALYSIS (PH ONLY)'!I766</f>
        <v>0.31599635125838527</v>
      </c>
      <c r="D781" s="45">
        <f>'VACCINATION ANALYSIS (PH ONLY)'!J766</f>
        <v>1.0454066801262173E-2</v>
      </c>
      <c r="E781" s="45">
        <f>'VACCINATION ANALYSIS (PH ONLY)'!K766</f>
        <v>0.66726307762696746</v>
      </c>
      <c r="F781" s="45">
        <f>'VACCINATION ANALYSIS (PH ONLY)'!L766</f>
        <v>6.2865043133882312E-3</v>
      </c>
      <c r="G781" s="45">
        <f>'VACCINATION ANALYSIS (PH ONLY)'!M766</f>
        <v>0</v>
      </c>
      <c r="J781" s="45">
        <f>'VACCINATION ANALYSIS (PH ONLY)'!W666</f>
        <v>38.149999999999977</v>
      </c>
      <c r="K781" s="45">
        <f>'VACCINATION ANALYSIS (PH ONLY)'!X666</f>
        <v>0.2516527243695848</v>
      </c>
      <c r="L781" s="45">
        <f>'VACCINATION ANALYSIS (PH ONLY)'!Y666</f>
        <v>1.8227850495441543E-3</v>
      </c>
      <c r="M781" s="45">
        <f>'VACCINATION ANALYSIS (PH ONLY)'!Z666</f>
        <v>0.15757868283380252</v>
      </c>
      <c r="N781" s="45">
        <f>'VACCINATION ANALYSIS (PH ONLY)'!AA666</f>
        <v>1.5372738121026252E-3</v>
      </c>
      <c r="O781" s="45">
        <f>'VACCINATION ANALYSIS (PH ONLY)'!AB666</f>
        <v>0.5874085339354066</v>
      </c>
    </row>
    <row r="782" spans="2:15" ht="13.5" customHeight="1" x14ac:dyDescent="0.25">
      <c r="B782" s="45">
        <f>'VACCINATION ANALYSIS (PH ONLY)'!H767</f>
        <v>38.199999999999967</v>
      </c>
      <c r="C782" s="45">
        <f>'VACCINATION ANALYSIS (PH ONLY)'!I767</f>
        <v>0.31585637623652829</v>
      </c>
      <c r="D782" s="45">
        <f>'VACCINATION ANALYSIS (PH ONLY)'!J767</f>
        <v>1.0335739080589469E-2</v>
      </c>
      <c r="E782" s="45">
        <f>'VACCINATION ANALYSIS (PH ONLY)'!K767</f>
        <v>0.66751899572898543</v>
      </c>
      <c r="F782" s="45">
        <f>'VACCINATION ANALYSIS (PH ONLY)'!L767</f>
        <v>6.2888889538997954E-3</v>
      </c>
      <c r="G782" s="45">
        <f>'VACCINATION ANALYSIS (PH ONLY)'!M767</f>
        <v>0</v>
      </c>
      <c r="J782" s="45">
        <f>'VACCINATION ANALYSIS (PH ONLY)'!W667</f>
        <v>38.199999999999974</v>
      </c>
      <c r="K782" s="45">
        <f>'VACCINATION ANALYSIS (PH ONLY)'!X667</f>
        <v>0.25074735927300107</v>
      </c>
      <c r="L782" s="45">
        <f>'VACCINATION ANALYSIS (PH ONLY)'!Y667</f>
        <v>1.7971882421892167E-3</v>
      </c>
      <c r="M782" s="45">
        <f>'VACCINATION ANALYSIS (PH ONLY)'!Z667</f>
        <v>0.1576232437970698</v>
      </c>
      <c r="N782" s="45">
        <f>'VACCINATION ANALYSIS (PH ONLY)'!AA667</f>
        <v>1.5376890303986455E-3</v>
      </c>
      <c r="O782" s="45">
        <f>'VACCINATION ANALYSIS (PH ONLY)'!AB667</f>
        <v>0.58829451965778301</v>
      </c>
    </row>
    <row r="783" spans="2:15" ht="13.5" customHeight="1" x14ac:dyDescent="0.25">
      <c r="B783" s="45">
        <f>'VACCINATION ANALYSIS (PH ONLY)'!H768</f>
        <v>38.249999999999964</v>
      </c>
      <c r="C783" s="45">
        <f>'VACCINATION ANALYSIS (PH ONLY)'!I768</f>
        <v>0.31571804693244038</v>
      </c>
      <c r="D783" s="45">
        <f>'VACCINATION ANALYSIS (PH ONLY)'!J768</f>
        <v>1.0218690082288E-2</v>
      </c>
      <c r="E783" s="45">
        <f>'VACCINATION ANALYSIS (PH ONLY)'!K768</f>
        <v>0.66777201638917627</v>
      </c>
      <c r="F783" s="45">
        <f>'VACCINATION ANALYSIS (PH ONLY)'!L768</f>
        <v>6.2912465960978129E-3</v>
      </c>
      <c r="G783" s="45">
        <f>'VACCINATION ANALYSIS (PH ONLY)'!M768</f>
        <v>0</v>
      </c>
      <c r="J783" s="45">
        <f>'VACCINATION ANALYSIS (PH ONLY)'!W668</f>
        <v>38.249999999999972</v>
      </c>
      <c r="K783" s="45">
        <f>'VACCINATION ANALYSIS (PH ONLY)'!X668</f>
        <v>0.24984233553345039</v>
      </c>
      <c r="L783" s="45">
        <f>'VACCINATION ANALYSIS (PH ONLY)'!Y668</f>
        <v>1.7718825179140216E-3</v>
      </c>
      <c r="M783" s="45">
        <f>'VACCINATION ANALYSIS (PH ONLY)'!Z668</f>
        <v>0.15766717815888587</v>
      </c>
      <c r="N783" s="45">
        <f>'VACCINATION ANALYSIS (PH ONLY)'!AA668</f>
        <v>1.5380984100330278E-3</v>
      </c>
      <c r="O783" s="45">
        <f>'VACCINATION ANALYSIS (PH ONLY)'!AB668</f>
        <v>0.58918050538015942</v>
      </c>
    </row>
    <row r="784" spans="2:15" ht="13.5" customHeight="1" x14ac:dyDescent="0.25">
      <c r="B784" s="45">
        <f>'VACCINATION ANALYSIS (PH ONLY)'!H769</f>
        <v>38.299999999999962</v>
      </c>
      <c r="C784" s="45">
        <f>'VACCINATION ANALYSIS (PH ONLY)'!I769</f>
        <v>0.31558134412104871</v>
      </c>
      <c r="D784" s="45">
        <f>'VACCINATION ANALYSIS (PH ONLY)'!J769</f>
        <v>1.0102907410349197E-2</v>
      </c>
      <c r="E784" s="45">
        <f>'VACCINATION ANALYSIS (PH ONLY)'!K769</f>
        <v>0.66802217093669736</v>
      </c>
      <c r="F784" s="45">
        <f>'VACCINATION ANALYSIS (PH ONLY)'!L769</f>
        <v>6.2935775319068344E-3</v>
      </c>
      <c r="G784" s="45">
        <f>'VACCINATION ANALYSIS (PH ONLY)'!M769</f>
        <v>0</v>
      </c>
      <c r="J784" s="45">
        <f>'VACCINATION ANALYSIS (PH ONLY)'!W669</f>
        <v>38.299999999999969</v>
      </c>
      <c r="K784" s="45">
        <f>'VACCINATION ANALYSIS (PH ONLY)'!X669</f>
        <v>0.2489376480787551</v>
      </c>
      <c r="L784" s="45">
        <f>'VACCINATION ANALYSIS (PH ONLY)'!Y669</f>
        <v>1.7468657422144462E-3</v>
      </c>
      <c r="M784" s="45">
        <f>'VACCINATION ANALYSIS (PH ONLY)'!Z669</f>
        <v>0.1577104930594008</v>
      </c>
      <c r="N784" s="45">
        <f>'VACCINATION ANALYSIS (PH ONLY)'!AA669</f>
        <v>1.5385020175375692E-3</v>
      </c>
      <c r="O784" s="45">
        <f>'VACCINATION ANALYSIS (PH ONLY)'!AB669</f>
        <v>0.59006649110253584</v>
      </c>
    </row>
    <row r="785" spans="2:15" ht="13.5" customHeight="1" x14ac:dyDescent="0.25">
      <c r="B785" s="45">
        <f>'VACCINATION ANALYSIS (PH ONLY)'!H770</f>
        <v>38.349999999999959</v>
      </c>
      <c r="C785" s="45">
        <f>'VACCINATION ANALYSIS (PH ONLY)'!I770</f>
        <v>0.31544624879832334</v>
      </c>
      <c r="D785" s="45">
        <f>'VACCINATION ANALYSIS (PH ONLY)'!J770</f>
        <v>9.9883787546856326E-3</v>
      </c>
      <c r="E785" s="45">
        <f>'VACCINATION ANALYSIS (PH ONLY)'!K770</f>
        <v>0.66826949039657602</v>
      </c>
      <c r="F785" s="45">
        <f>'VACCINATION ANALYSIS (PH ONLY)'!L770</f>
        <v>6.2958820504175304E-3</v>
      </c>
      <c r="G785" s="45">
        <f>'VACCINATION ANALYSIS (PH ONLY)'!M770</f>
        <v>0</v>
      </c>
      <c r="J785" s="45">
        <f>'VACCINATION ANALYSIS (PH ONLY)'!W670</f>
        <v>38.349999999999966</v>
      </c>
      <c r="K785" s="45">
        <f>'VACCINATION ANALYSIS (PH ONLY)'!X670</f>
        <v>0.24803329189438811</v>
      </c>
      <c r="L785" s="45">
        <f>'VACCINATION ANALYSIS (PH ONLY)'!Y670</f>
        <v>1.722135776033908E-3</v>
      </c>
      <c r="M785" s="45">
        <f>'VACCINATION ANALYSIS (PH ONLY)'!Z670</f>
        <v>0.15775319558615655</v>
      </c>
      <c r="N785" s="45">
        <f>'VACCINATION ANALYSIS (PH ONLY)'!AA670</f>
        <v>1.5388999189538616E-3</v>
      </c>
      <c r="O785" s="45">
        <f>'VACCINATION ANALYSIS (PH ONLY)'!AB670</f>
        <v>0.59095247682491225</v>
      </c>
    </row>
    <row r="786" spans="2:15" ht="13.5" customHeight="1" x14ac:dyDescent="0.25">
      <c r="B786" s="45">
        <f>'VACCINATION ANALYSIS (PH ONLY)'!H771</f>
        <v>38.399999999999956</v>
      </c>
      <c r="C786" s="45">
        <f>'VACCINATION ANALYSIS (PH ONLY)'!I771</f>
        <v>0.31531274217884192</v>
      </c>
      <c r="D786" s="45">
        <f>'VACCINATION ANALYSIS (PH ONLY)'!J771</f>
        <v>9.8750918914286192E-3</v>
      </c>
      <c r="E786" s="45">
        <f>'VACCINATION ANALYSIS (PH ONLY)'!K771</f>
        <v>0.66851400549182527</v>
      </c>
      <c r="F786" s="45">
        <f>'VACCINATION ANALYSIS (PH ONLY)'!L771</f>
        <v>6.2981604379064278E-3</v>
      </c>
      <c r="G786" s="45">
        <f>'VACCINATION ANALYSIS (PH ONLY)'!M771</f>
        <v>0</v>
      </c>
      <c r="J786" s="45">
        <f>'VACCINATION ANALYSIS (PH ONLY)'!W671</f>
        <v>38.399999999999963</v>
      </c>
      <c r="K786" s="45">
        <f>'VACCINATION ANALYSIS (PH ONLY)'!X671</f>
        <v>0.24712926202313912</v>
      </c>
      <c r="L786" s="45">
        <f>'VACCINATION ANALYSIS (PH ONLY)'!Y671</f>
        <v>1.6976904762051467E-3</v>
      </c>
      <c r="M786" s="45">
        <f>'VACCINATION ANALYSIS (PH ONLY)'!Z671</f>
        <v>0.15779529277398024</v>
      </c>
      <c r="N786" s="45">
        <f>'VACCINATION ANALYSIS (PH ONLY)'!AA671</f>
        <v>1.5392921798323071E-3</v>
      </c>
      <c r="O786" s="45">
        <f>'VACCINATION ANALYSIS (PH ONLY)'!AB671</f>
        <v>0.59183846254728867</v>
      </c>
    </row>
    <row r="787" spans="2:15" ht="13.5" customHeight="1" x14ac:dyDescent="0.25">
      <c r="B787" s="45">
        <f>'VACCINATION ANALYSIS (PH ONLY)'!H772</f>
        <v>38.449999999999953</v>
      </c>
      <c r="C787" s="45">
        <f>'VACCINATION ANALYSIS (PH ONLY)'!I772</f>
        <v>0.31518080569337514</v>
      </c>
      <c r="D787" s="45">
        <f>'VACCINATION ANALYSIS (PH ONLY)'!J772</f>
        <v>9.7630346831952854E-3</v>
      </c>
      <c r="E787" s="45">
        <f>'VACCINATION ANALYSIS (PH ONLY)'!K772</f>
        <v>0.66875574664557624</v>
      </c>
      <c r="F787" s="45">
        <f>'VACCINATION ANALYSIS (PH ONLY)'!L772</f>
        <v>6.3004129778557348E-3</v>
      </c>
      <c r="G787" s="45">
        <f>'VACCINATION ANALYSIS (PH ONLY)'!M772</f>
        <v>0</v>
      </c>
      <c r="J787" s="45">
        <f>'VACCINATION ANALYSIS (PH ONLY)'!W672</f>
        <v>38.44999999999996</v>
      </c>
      <c r="K787" s="45">
        <f>'VACCINATION ANALYSIS (PH ONLY)'!X672</f>
        <v>0.24622555356477596</v>
      </c>
      <c r="L787" s="45">
        <f>'VACCINATION ANALYSIS (PH ONLY)'!Y672</f>
        <v>1.6735276958853185E-3</v>
      </c>
      <c r="M787" s="45">
        <f>'VACCINATION ANALYSIS (PH ONLY)'!Z672</f>
        <v>0.15783679160488887</v>
      </c>
      <c r="N787" s="45">
        <f>'VACCINATION ANALYSIS (PH ONLY)'!AA672</f>
        <v>1.5396788652312166E-3</v>
      </c>
      <c r="O787" s="45">
        <f>'VACCINATION ANALYSIS (PH ONLY)'!AB672</f>
        <v>0.59272444826966508</v>
      </c>
    </row>
    <row r="788" spans="2:15" ht="13.5" customHeight="1" x14ac:dyDescent="0.25">
      <c r="B788" s="45">
        <f>'VACCINATION ANALYSIS (PH ONLY)'!H773</f>
        <v>38.49999999999995</v>
      </c>
      <c r="C788" s="45">
        <f>'VACCINATION ANALYSIS (PH ONLY)'!I773</f>
        <v>0.3150504209864991</v>
      </c>
      <c r="D788" s="45">
        <f>'VACCINATION ANALYSIS (PH ONLY)'!J773</f>
        <v>9.6521950793257601E-3</v>
      </c>
      <c r="E788" s="45">
        <f>'VACCINATION ANALYSIS (PH ONLY)'!K773</f>
        <v>0.66899474398320435</v>
      </c>
      <c r="F788" s="45">
        <f>'VACCINATION ANALYSIS (PH ONLY)'!L773</f>
        <v>6.3026399509731835E-3</v>
      </c>
      <c r="G788" s="45">
        <f>'VACCINATION ANALYSIS (PH ONLY)'!M773</f>
        <v>0</v>
      </c>
      <c r="J788" s="45">
        <f>'VACCINATION ANALYSIS (PH ONLY)'!W673</f>
        <v>38.499999999999957</v>
      </c>
      <c r="K788" s="45">
        <f>'VACCINATION ANALYSIS (PH ONLY)'!X673</f>
        <v>0.24532216167570217</v>
      </c>
      <c r="L788" s="45">
        <f>'VACCINATION ANALYSIS (PH ONLY)'!Y673</f>
        <v>1.6496452849844134E-3</v>
      </c>
      <c r="M788" s="45">
        <f>'VACCINATION ANALYSIS (PH ONLY)'!Z673</f>
        <v>0.1578776990080033</v>
      </c>
      <c r="N788" s="45">
        <f>'VACCINATION ANALYSIS (PH ONLY)'!AA673</f>
        <v>1.5400600397160232E-3</v>
      </c>
      <c r="O788" s="45">
        <f>'VACCINATION ANALYSIS (PH ONLY)'!AB673</f>
        <v>0.5936104339920415</v>
      </c>
    </row>
    <row r="789" spans="2:15" ht="13.5" customHeight="1" x14ac:dyDescent="0.25">
      <c r="B789" s="45">
        <f>'VACCINATION ANALYSIS (PH ONLY)'!H774</f>
        <v>38.549999999999947</v>
      </c>
      <c r="C789" s="45">
        <f>'VACCINATION ANALYSIS (PH ONLY)'!I774</f>
        <v>0.31492156991422826</v>
      </c>
      <c r="D789" s="45">
        <f>'VACCINATION ANALYSIS (PH ONLY)'!J774</f>
        <v>9.542561116091591E-3</v>
      </c>
      <c r="E789" s="45">
        <f>'VACCINATION ANALYSIS (PH ONLY)'!K774</f>
        <v>0.6692310273344706</v>
      </c>
      <c r="F789" s="45">
        <f>'VACCINATION ANALYSIS (PH ONLY)'!L774</f>
        <v>6.3048416352119848E-3</v>
      </c>
      <c r="G789" s="45">
        <f>'VACCINATION ANALYSIS (PH ONLY)'!M774</f>
        <v>0</v>
      </c>
      <c r="J789" s="45">
        <f>'VACCINATION ANALYSIS (PH ONLY)'!W674</f>
        <v>38.549999999999955</v>
      </c>
      <c r="K789" s="45">
        <f>'VACCINATION ANALYSIS (PH ONLY)'!X674</f>
        <v>0.244419081568611</v>
      </c>
      <c r="L789" s="45">
        <f>'VACCINATION ANALYSIS (PH ONLY)'!Y674</f>
        <v>1.6260410905870092E-3</v>
      </c>
      <c r="M789" s="45">
        <f>'VACCINATION ANALYSIS (PH ONLY)'!Z674</f>
        <v>0.15791802185947401</v>
      </c>
      <c r="N789" s="45">
        <f>'VACCINATION ANALYSIS (PH ONLY)'!AA674</f>
        <v>1.5404357673585787E-3</v>
      </c>
      <c r="O789" s="45">
        <f>'VACCINATION ANALYSIS (PH ONLY)'!AB674</f>
        <v>0.59449641971441791</v>
      </c>
    </row>
    <row r="790" spans="2:15" ht="13.5" customHeight="1" x14ac:dyDescent="0.25">
      <c r="B790" s="45">
        <f>'VACCINATION ANALYSIS (PH ONLY)'!H775</f>
        <v>38.599999999999945</v>
      </c>
      <c r="C790" s="45">
        <f>'VACCINATION ANALYSIS (PH ONLY)'!I775</f>
        <v>0.3147942345416731</v>
      </c>
      <c r="D790" s="45">
        <f>'VACCINATION ANALYSIS (PH ONLY)'!J775</f>
        <v>9.4341209168759977E-3</v>
      </c>
      <c r="E790" s="45">
        <f>'VACCINATION ANALYSIS (PH ONLY)'!K775</f>
        <v>0.66946462623566327</v>
      </c>
      <c r="F790" s="45">
        <f>'VACCINATION ANALYSIS (PH ONLY)'!L775</f>
        <v>6.3070183057907653E-3</v>
      </c>
      <c r="G790" s="45">
        <f>'VACCINATION ANALYSIS (PH ONLY)'!M775</f>
        <v>0</v>
      </c>
      <c r="J790" s="45">
        <f>'VACCINATION ANALYSIS (PH ONLY)'!W675</f>
        <v>38.599999999999952</v>
      </c>
      <c r="K790" s="45">
        <f>'VACCINATION ANALYSIS (PH ONLY)'!X675</f>
        <v>0.2435163085121349</v>
      </c>
      <c r="L790" s="45">
        <f>'VACCINATION ANALYSIS (PH ONLY)'!Y675</f>
        <v>1.6027129573673922E-3</v>
      </c>
      <c r="M790" s="45">
        <f>'VACCINATION ANALYSIS (PH ONLY)'!Z675</f>
        <v>0.15795776698241631</v>
      </c>
      <c r="N790" s="45">
        <f>'VACCINATION ANALYSIS (PH ONLY)'!AA675</f>
        <v>1.540806111736556E-3</v>
      </c>
      <c r="O790" s="45">
        <f>'VACCINATION ANALYSIS (PH ONLY)'!AB675</f>
        <v>0.59538240543679433</v>
      </c>
    </row>
    <row r="791" spans="2:15" ht="13.5" customHeight="1" x14ac:dyDescent="0.25">
      <c r="B791" s="45">
        <f>'VACCINATION ANALYSIS (PH ONLY)'!H776</f>
        <v>38.649999999999942</v>
      </c>
      <c r="C791" s="45">
        <f>'VACCINATION ANALYSIS (PH ONLY)'!I776</f>
        <v>0.31466839714071937</v>
      </c>
      <c r="D791" s="45">
        <f>'VACCINATION ANALYSIS (PH ONLY)'!J776</f>
        <v>9.3268626923269683E-3</v>
      </c>
      <c r="E791" s="45">
        <f>'VACCINATION ANALYSIS (PH ONLY)'!K776</f>
        <v>0.66969556993174395</v>
      </c>
      <c r="F791" s="45">
        <f>'VACCINATION ANALYSIS (PH ONLY)'!L776</f>
        <v>6.3091702352135737E-3</v>
      </c>
      <c r="G791" s="45">
        <f>'VACCINATION ANALYSIS (PH ONLY)'!M776</f>
        <v>0</v>
      </c>
      <c r="J791" s="45">
        <f>'VACCINATION ANALYSIS (PH ONLY)'!W676</f>
        <v>38.649999999999949</v>
      </c>
      <c r="K791" s="45">
        <f>'VACCINATION ANALYSIS (PH ONLY)'!X676</f>
        <v>0.24261383783049204</v>
      </c>
      <c r="L791" s="45">
        <f>'VACCINATION ANALYSIS (PH ONLY)'!Y676</f>
        <v>1.5796587279980482E-3</v>
      </c>
      <c r="M791" s="45">
        <f>'VACCINATION ANALYSIS (PH ONLY)'!Z676</f>
        <v>0.1579969411468565</v>
      </c>
      <c r="N791" s="45">
        <f>'VACCINATION ANALYSIS (PH ONLY)'!AA676</f>
        <v>1.541171135932947E-3</v>
      </c>
      <c r="O791" s="45">
        <f>'VACCINATION ANALYSIS (PH ONLY)'!AB676</f>
        <v>0.59626839115917074</v>
      </c>
    </row>
    <row r="792" spans="2:15" ht="13.5" customHeight="1" x14ac:dyDescent="0.25">
      <c r="B792" s="45">
        <f>'VACCINATION ANALYSIS (PH ONLY)'!H777</f>
        <v>38.699999999999939</v>
      </c>
      <c r="C792" s="45">
        <f>'VACCINATION ANALYSIS (PH ONLY)'!I777</f>
        <v>0.31454404018773285</v>
      </c>
      <c r="D792" s="45">
        <f>'VACCINATION ANALYSIS (PH ONLY)'!J777</f>
        <v>9.2207747404837951E-3</v>
      </c>
      <c r="E792" s="45">
        <f>'VACCINATION ANALYSIS (PH ONLY)'!K777</f>
        <v>0.66992388737849717</v>
      </c>
      <c r="F792" s="45">
        <f>'VACCINATION ANALYSIS (PH ONLY)'!L777</f>
        <v>6.3112976932899259E-3</v>
      </c>
      <c r="G792" s="45">
        <f>'VACCINATION ANALYSIS (PH ONLY)'!M777</f>
        <v>0</v>
      </c>
      <c r="J792" s="45">
        <f>'VACCINATION ANALYSIS (PH ONLY)'!W677</f>
        <v>38.699999999999946</v>
      </c>
      <c r="K792" s="45">
        <f>'VACCINATION ANALYSIS (PH ONLY)'!X677</f>
        <v>0.24171166490312909</v>
      </c>
      <c r="L792" s="45">
        <f>'VACCINATION ANALYSIS (PH ONLY)'!Y677</f>
        <v>1.5568762435515591E-3</v>
      </c>
      <c r="M792" s="45">
        <f>'VACCINATION ANALYSIS (PH ONLY)'!Z677</f>
        <v>0.15803555106968761</v>
      </c>
      <c r="N792" s="45">
        <f>'VACCINATION ANALYSIS (PH ONLY)'!AA677</f>
        <v>1.5415309025356432E-3</v>
      </c>
      <c r="O792" s="45">
        <f>'VACCINATION ANALYSIS (PH ONLY)'!AB677</f>
        <v>0.59715437688154716</v>
      </c>
    </row>
    <row r="793" spans="2:15" ht="13.5" customHeight="1" x14ac:dyDescent="0.25">
      <c r="B793" s="45">
        <f>'VACCINATION ANALYSIS (PH ONLY)'!H778</f>
        <v>38.749999999999936</v>
      </c>
      <c r="C793" s="45">
        <f>'VACCINATION ANALYSIS (PH ONLY)'!I778</f>
        <v>0.31442114636128599</v>
      </c>
      <c r="D793" s="45">
        <f>'VACCINATION ANALYSIS (PH ONLY)'!J778</f>
        <v>9.1158454468781222E-3</v>
      </c>
      <c r="E793" s="45">
        <f>'VACCINATION ANALYSIS (PH ONLY)'!K778</f>
        <v>0.67014960724468497</v>
      </c>
      <c r="F793" s="45">
        <f>'VACCINATION ANALYSIS (PH ONLY)'!L778</f>
        <v>6.3134009471548565E-3</v>
      </c>
      <c r="G793" s="45">
        <f>'VACCINATION ANALYSIS (PH ONLY)'!M778</f>
        <v>0</v>
      </c>
      <c r="J793" s="45">
        <f>'VACCINATION ANALYSIS (PH ONLY)'!W678</f>
        <v>38.749999999999943</v>
      </c>
      <c r="K793" s="45">
        <f>'VACCINATION ANALYSIS (PH ONLY)'!X678</f>
        <v>0.24080978516436113</v>
      </c>
      <c r="L793" s="45">
        <f>'VACCINATION ANALYSIS (PH ONLY)'!Y678</f>
        <v>1.5343633438959195E-3</v>
      </c>
      <c r="M793" s="45">
        <f>'VACCINATION ANALYSIS (PH ONLY)'!Z678</f>
        <v>0.15807360341463433</v>
      </c>
      <c r="N793" s="45">
        <f>'VACCINATION ANALYSIS (PH ONLY)'!AA678</f>
        <v>1.5418854736371174E-3</v>
      </c>
      <c r="O793" s="45">
        <f>'VACCINATION ANALYSIS (PH ONLY)'!AB678</f>
        <v>0.59804036260392357</v>
      </c>
    </row>
    <row r="794" spans="2:15" ht="13.5" customHeight="1" x14ac:dyDescent="0.25">
      <c r="B794" s="45">
        <f>'VACCINATION ANALYSIS (PH ONLY)'!H779</f>
        <v>38.799999999999933</v>
      </c>
      <c r="C794" s="45">
        <f>'VACCINATION ANALYSIS (PH ONLY)'!I779</f>
        <v>0.31429969853990425</v>
      </c>
      <c r="D794" s="45">
        <f>'VACCINATION ANALYSIS (PH ONLY)'!J779</f>
        <v>9.0120632846099214E-3</v>
      </c>
      <c r="E794" s="45">
        <f>'VACCINATION ANALYSIS (PH ONLY)'!K779</f>
        <v>0.67037275791420037</v>
      </c>
      <c r="F794" s="45">
        <f>'VACCINATION ANALYSIS (PH ONLY)'!L779</f>
        <v>6.3154802612889974E-3</v>
      </c>
      <c r="G794" s="45">
        <f>'VACCINATION ANALYSIS (PH ONLY)'!M779</f>
        <v>0</v>
      </c>
      <c r="J794" s="45">
        <f>'VACCINATION ANALYSIS (PH ONLY)'!W679</f>
        <v>38.79999999999994</v>
      </c>
      <c r="K794" s="45">
        <f>'VACCINATION ANALYSIS (PH ONLY)'!X679</f>
        <v>0.23990819410300734</v>
      </c>
      <c r="L794" s="45">
        <f>'VACCINATION ANALYSIS (PH ONLY)'!Y679</f>
        <v>1.5121178680833028E-3</v>
      </c>
      <c r="M794" s="45">
        <f>'VACCINATION ANALYSIS (PH ONLY)'!Z679</f>
        <v>0.15811110479222826</v>
      </c>
      <c r="N794" s="45">
        <f>'VACCINATION ANALYSIS (PH ONLY)'!AA679</f>
        <v>1.5422349108341908E-3</v>
      </c>
      <c r="O794" s="45">
        <f>'VACCINATION ANALYSIS (PH ONLY)'!AB679</f>
        <v>0.59892634832629998</v>
      </c>
    </row>
    <row r="795" spans="2:15" ht="13.5" customHeight="1" x14ac:dyDescent="0.25">
      <c r="B795" s="45">
        <f>'VACCINATION ANALYSIS (PH ONLY)'!H780</f>
        <v>38.84999999999993</v>
      </c>
      <c r="C795" s="45">
        <f>'VACCINATION ANALYSIS (PH ONLY)'!I780</f>
        <v>0.31417967979983996</v>
      </c>
      <c r="D795" s="45">
        <f>'VACCINATION ANALYSIS (PH ONLY)'!J780</f>
        <v>8.9094168143994401E-3</v>
      </c>
      <c r="E795" s="45">
        <f>'VACCINATION ANALYSIS (PH ONLY)'!K780</f>
        <v>0.67059336748822618</v>
      </c>
      <c r="F795" s="45">
        <f>'VACCINATION ANALYSIS (PH ONLY)'!L780</f>
        <v>6.317535897538684E-3</v>
      </c>
      <c r="G795" s="45">
        <f>'VACCINATION ANALYSIS (PH ONLY)'!M780</f>
        <v>0</v>
      </c>
      <c r="J795" s="45">
        <f>'VACCINATION ANALYSIS (PH ONLY)'!W680</f>
        <v>38.849999999999937</v>
      </c>
      <c r="K795" s="45">
        <f>'VACCINATION ANALYSIS (PH ONLY)'!X680</f>
        <v>0.23900688726202457</v>
      </c>
      <c r="L795" s="45">
        <f>'VACCINATION ANALYSIS (PH ONLY)'!Y680</f>
        <v>1.4901376547322859E-3</v>
      </c>
      <c r="M795" s="45">
        <f>'VACCINATION ANALYSIS (PH ONLY)'!Z680</f>
        <v>0.15814806175979287</v>
      </c>
      <c r="N795" s="45">
        <f>'VACCINATION ANALYSIS (PH ONLY)'!AA680</f>
        <v>1.5425792752278946E-3</v>
      </c>
      <c r="O795" s="45">
        <f>'VACCINATION ANALYSIS (PH ONLY)'!AB680</f>
        <v>0.5998123340486764</v>
      </c>
    </row>
    <row r="796" spans="2:15" ht="13.5" customHeight="1" x14ac:dyDescent="0.25">
      <c r="B796" s="45">
        <f>'VACCINATION ANALYSIS (PH ONLY)'!H781</f>
        <v>38.899999999999928</v>
      </c>
      <c r="C796" s="45">
        <f>'VACCINATION ANALYSIS (PH ONLY)'!I781</f>
        <v>0.31406107341286382</v>
      </c>
      <c r="D796" s="45">
        <f>'VACCINATION ANALYSIS (PH ONLY)'!J781</f>
        <v>8.807894684615767E-3</v>
      </c>
      <c r="E796" s="45">
        <f>'VACCINATION ANALYSIS (PH ONLY)'!K781</f>
        <v>0.67081146378738821</v>
      </c>
      <c r="F796" s="45">
        <f>'VACCINATION ANALYSIS (PH ONLY)'!L781</f>
        <v>6.319568115136045E-3</v>
      </c>
      <c r="G796" s="45">
        <f>'VACCINATION ANALYSIS (PH ONLY)'!M781</f>
        <v>0</v>
      </c>
      <c r="J796" s="45">
        <f>'VACCINATION ANALYSIS (PH ONLY)'!W681</f>
        <v>38.899999999999935</v>
      </c>
      <c r="K796" s="45">
        <f>'VACCINATION ANALYSIS (PH ONLY)'!X681</f>
        <v>0.23810586023813771</v>
      </c>
      <c r="L796" s="45">
        <f>'VACCINATION ANALYSIS (PH ONLY)'!Y681</f>
        <v>1.468420542403588E-3</v>
      </c>
      <c r="M796" s="45">
        <f>'VACCINATION ANALYSIS (PH ONLY)'!Z681</f>
        <v>0.15818448082143757</v>
      </c>
      <c r="N796" s="45">
        <f>'VACCINATION ANALYSIS (PH ONLY)'!AA681</f>
        <v>1.5429186274234063E-3</v>
      </c>
      <c r="O796" s="45">
        <f>'VACCINATION ANALYSIS (PH ONLY)'!AB681</f>
        <v>0.60069831977105281</v>
      </c>
    </row>
    <row r="797" spans="2:15" ht="13.5" customHeight="1" x14ac:dyDescent="0.25">
      <c r="B797" s="45">
        <f>'VACCINATION ANALYSIS (PH ONLY)'!H782</f>
        <v>38.949999999999925</v>
      </c>
      <c r="C797" s="45">
        <f>'VACCINATION ANALYSIS (PH ONLY)'!I782</f>
        <v>0.31394386284408332</v>
      </c>
      <c r="D797" s="45">
        <f>'VACCINATION ANALYSIS (PH ONLY)'!J782</f>
        <v>8.707485631282607E-3</v>
      </c>
      <c r="E797" s="45">
        <f>'VACCINATION ANALYSIS (PH ONLY)'!K782</f>
        <v>0.67102707435391928</v>
      </c>
      <c r="F797" s="45">
        <f>'VACCINATION ANALYSIS (PH ONLY)'!L782</f>
        <v>6.3215771707191204E-3</v>
      </c>
      <c r="G797" s="45">
        <f>'VACCINATION ANALYSIS (PH ONLY)'!M782</f>
        <v>0</v>
      </c>
      <c r="J797" s="45">
        <f>'VACCINATION ANALYSIS (PH ONLY)'!W682</f>
        <v>38.949999999999932</v>
      </c>
      <c r="K797" s="45">
        <f>'VACCINATION ANALYSIS (PH ONLY)'!X682</f>
        <v>0.23720510868146721</v>
      </c>
      <c r="L797" s="45">
        <f>'VACCINATION ANALYSIS (PH ONLY)'!Y682</f>
        <v>1.446964369969318E-3</v>
      </c>
      <c r="M797" s="45">
        <f>'VACCINATION ANALYSIS (PH ONLY)'!Z682</f>
        <v>0.15822036842806037</v>
      </c>
      <c r="N797" s="45">
        <f>'VACCINATION ANALYSIS (PH ONLY)'!AA682</f>
        <v>1.5432530275300838E-3</v>
      </c>
      <c r="O797" s="45">
        <f>'VACCINATION ANALYSIS (PH ONLY)'!AB682</f>
        <v>0.60158430549342923</v>
      </c>
    </row>
    <row r="798" spans="2:15" ht="13.5" customHeight="1" x14ac:dyDescent="0.25">
      <c r="B798" s="45">
        <f>'VACCINATION ANALYSIS (PH ONLY)'!H783</f>
        <v>38.999999999999922</v>
      </c>
      <c r="C798" s="45">
        <f>'VACCINATION ANALYSIS (PH ONLY)'!I783</f>
        <v>0.3138280317497788</v>
      </c>
      <c r="D798" s="45">
        <f>'VACCINATION ANALYSIS (PH ONLY)'!J783</f>
        <v>8.6081784780621777E-3</v>
      </c>
      <c r="E798" s="45">
        <f>'VACCINATION ANALYSIS (PH ONLY)'!K783</f>
        <v>0.67124022645381132</v>
      </c>
      <c r="F798" s="45">
        <f>'VACCINATION ANALYSIS (PH ONLY)'!L783</f>
        <v>6.3235633183519723E-3</v>
      </c>
      <c r="G798" s="45">
        <f>'VACCINATION ANALYSIS (PH ONLY)'!M783</f>
        <v>0</v>
      </c>
      <c r="J798" s="45">
        <f>'VACCINATION ANALYSIS (PH ONLY)'!W683</f>
        <v>38.999999999999929</v>
      </c>
      <c r="K798" s="45">
        <f>'VACCINATION ANALYSIS (PH ONLY)'!X683</f>
        <v>0.23630462829515408</v>
      </c>
      <c r="L798" s="45">
        <f>'VACCINATION ANALYSIS (PH ONLY)'!Y683</f>
        <v>1.4257669769757863E-3</v>
      </c>
      <c r="M798" s="45">
        <f>'VACCINATION ANALYSIS (PH ONLY)'!Z683</f>
        <v>0.15825573097736015</v>
      </c>
      <c r="N798" s="45">
        <f>'VACCINATION ANALYSIS (PH ONLY)'!AA683</f>
        <v>1.5435825351615767E-3</v>
      </c>
      <c r="O798" s="45">
        <f>'VACCINATION ANALYSIS (PH ONLY)'!AB683</f>
        <v>0.60247029121580564</v>
      </c>
    </row>
    <row r="799" spans="2:15" ht="13.5" customHeight="1" x14ac:dyDescent="0.25">
      <c r="B799" s="45">
        <f>'VACCINATION ANALYSIS (PH ONLY)'!H784</f>
        <v>39.049999999999919</v>
      </c>
      <c r="C799" s="45">
        <f>'VACCINATION ANALYSIS (PH ONLY)'!I784</f>
        <v>0.31371356397526562</v>
      </c>
      <c r="D799" s="45">
        <f>'VACCINATION ANALYSIS (PH ONLY)'!J784</f>
        <v>8.5099621362177864E-3</v>
      </c>
      <c r="E799" s="45">
        <f>'VACCINATION ANALYSIS (PH ONLY)'!K784</f>
        <v>0.67145094707897679</v>
      </c>
      <c r="F799" s="45">
        <f>'VACCINATION ANALYSIS (PH ONLY)'!L784</f>
        <v>6.3255268095447695E-3</v>
      </c>
      <c r="G799" s="45">
        <f>'VACCINATION ANALYSIS (PH ONLY)'!M784</f>
        <v>0</v>
      </c>
      <c r="J799" s="45">
        <f>'VACCINATION ANALYSIS (PH ONLY)'!W684</f>
        <v>39.049999999999926</v>
      </c>
      <c r="K799" s="45">
        <f>'VACCINATION ANALYSIS (PH ONLY)'!X684</f>
        <v>0.2354044148349827</v>
      </c>
      <c r="L799" s="45">
        <f>'VACCINATION ANALYSIS (PH ONLY)'!Y684</f>
        <v>1.4048262039998895E-3</v>
      </c>
      <c r="M799" s="45">
        <f>'VACCINATION ANALYSIS (PH ONLY)'!Z684</f>
        <v>0.15829057481385769</v>
      </c>
      <c r="N799" s="45">
        <f>'VACCINATION ANALYSIS (PH ONLY)'!AA684</f>
        <v>1.5439072094360225E-3</v>
      </c>
      <c r="O799" s="45">
        <f>'VACCINATION ANALYSIS (PH ONLY)'!AB684</f>
        <v>0.60335627693818206</v>
      </c>
    </row>
    <row r="800" spans="2:15" ht="13.5" customHeight="1" x14ac:dyDescent="0.25">
      <c r="B800" s="45">
        <f>'VACCINATION ANALYSIS (PH ONLY)'!H785</f>
        <v>39.099999999999916</v>
      </c>
      <c r="C800" s="45">
        <f>'VACCINATION ANALYSIS (PH ONLY)'!I785</f>
        <v>0.31360044355277356</v>
      </c>
      <c r="D800" s="45">
        <f>'VACCINATION ANALYSIS (PH ONLY)'!J785</f>
        <v>8.4128256045557428E-3</v>
      </c>
      <c r="E800" s="45">
        <f>'VACCINATION ANALYSIS (PH ONLY)'!K785</f>
        <v>0.67165926294940126</v>
      </c>
      <c r="F800" s="45">
        <f>'VACCINATION ANALYSIS (PH ONLY)'!L785</f>
        <v>6.3274678932738974E-3</v>
      </c>
      <c r="G800" s="45">
        <f>'VACCINATION ANALYSIS (PH ONLY)'!M785</f>
        <v>0</v>
      </c>
      <c r="J800" s="45">
        <f>'VACCINATION ANALYSIS (PH ONLY)'!W685</f>
        <v>39.099999999999923</v>
      </c>
      <c r="K800" s="45">
        <f>'VACCINATION ANALYSIS (PH ONLY)'!X685</f>
        <v>0.23450446410899972</v>
      </c>
      <c r="L800" s="45">
        <f>'VACCINATION ANALYSIS (PH ONLY)'!Y685</f>
        <v>1.384139892999118E-3</v>
      </c>
      <c r="M800" s="45">
        <f>'VACCINATION ANALYSIS (PH ONLY)'!Z685</f>
        <v>0.15832490622892564</v>
      </c>
      <c r="N800" s="45">
        <f>'VACCINATION ANALYSIS (PH ONLY)'!AA685</f>
        <v>1.5442271089763239E-3</v>
      </c>
      <c r="O800" s="45">
        <f>'VACCINATION ANALYSIS (PH ONLY)'!AB685</f>
        <v>0.60424226266055847</v>
      </c>
    </row>
    <row r="801" spans="2:15" ht="13.5" customHeight="1" x14ac:dyDescent="0.25">
      <c r="B801" s="45">
        <f>'VACCINATION ANALYSIS (PH ONLY)'!H786</f>
        <v>39.149999999999913</v>
      </c>
      <c r="C801" s="45">
        <f>'VACCINATION ANALYSIS (PH ONLY)'!I786</f>
        <v>0.31348865469935283</v>
      </c>
      <c r="D801" s="45">
        <f>'VACCINATION ANALYSIS (PH ONLY)'!J786</f>
        <v>8.3167579693473777E-3</v>
      </c>
      <c r="E801" s="45">
        <f>'VACCINATION ANALYSIS (PH ONLY)'!K786</f>
        <v>0.67186520051530207</v>
      </c>
      <c r="F801" s="45">
        <f>'VACCINATION ANALYSIS (PH ONLY)'!L786</f>
        <v>6.3293868160020153E-3</v>
      </c>
      <c r="G801" s="45">
        <f>'VACCINATION ANALYSIS (PH ONLY)'!M786</f>
        <v>0</v>
      </c>
      <c r="J801" s="45">
        <f>'VACCINATION ANALYSIS (PH ONLY)'!W686</f>
        <v>39.14999999999992</v>
      </c>
      <c r="K801" s="45">
        <f>'VACCINATION ANALYSIS (PH ONLY)'!X686</f>
        <v>0.23360477197713309</v>
      </c>
      <c r="L801" s="45">
        <f>'VACCINATION ANALYSIS (PH ONLY)'!Y686</f>
        <v>1.3637058876551996E-3</v>
      </c>
      <c r="M801" s="45">
        <f>'VACCINATION ANALYSIS (PH ONLY)'!Z686</f>
        <v>0.15835873146082655</v>
      </c>
      <c r="N801" s="45">
        <f>'VACCINATION ANALYSIS (PH ONLY)'!AA686</f>
        <v>1.5445422919105043E-3</v>
      </c>
      <c r="O801" s="45">
        <f>'VACCINATION ANALYSIS (PH ONLY)'!AB686</f>
        <v>0.60512824838293489</v>
      </c>
    </row>
    <row r="802" spans="2:15" ht="13.5" customHeight="1" x14ac:dyDescent="0.25">
      <c r="B802" s="45">
        <f>'VACCINATION ANALYSIS (PH ONLY)'!H787</f>
        <v>39.19999999999991</v>
      </c>
      <c r="C802" s="45">
        <f>'VACCINATION ANALYSIS (PH ONLY)'!I787</f>
        <v>0.31337818181479776</v>
      </c>
      <c r="D802" s="45">
        <f>'VACCINATION ANALYSIS (PH ONLY)'!J787</f>
        <v>8.2217484042317081E-3</v>
      </c>
      <c r="E802" s="45">
        <f>'VACCINATION ANALYSIS (PH ONLY)'!K787</f>
        <v>0.67206878595927688</v>
      </c>
      <c r="F802" s="45">
        <f>'VACCINATION ANALYSIS (PH ONLY)'!L787</f>
        <v>6.3312838216981263E-3</v>
      </c>
      <c r="G802" s="45">
        <f>'VACCINATION ANALYSIS (PH ONLY)'!M787</f>
        <v>0</v>
      </c>
      <c r="J802" s="45">
        <f>'VACCINATION ANALYSIS (PH ONLY)'!W687</f>
        <v>39.199999999999918</v>
      </c>
      <c r="K802" s="45">
        <f>'VACCINATION ANALYSIS (PH ONLY)'!X687</f>
        <v>0.23270533435080695</v>
      </c>
      <c r="L802" s="45">
        <f>'VACCINATION ANALYSIS (PH ONLY)'!Y687</f>
        <v>1.3435220337114286E-3</v>
      </c>
      <c r="M802" s="45">
        <f>'VACCINATION ANALYSIS (PH ONLY)'!Z687</f>
        <v>0.1583920566947592</v>
      </c>
      <c r="N802" s="45">
        <f>'VACCINATION ANALYSIS (PH ONLY)'!AA687</f>
        <v>1.5448528158721415E-3</v>
      </c>
      <c r="O802" s="45">
        <f>'VACCINATION ANALYSIS (PH ONLY)'!AB687</f>
        <v>0.6060142341053113</v>
      </c>
    </row>
    <row r="803" spans="2:15" ht="13.5" customHeight="1" x14ac:dyDescent="0.25">
      <c r="B803" s="45">
        <f>'VACCINATION ANALYSIS (PH ONLY)'!H788</f>
        <v>39.249999999999908</v>
      </c>
      <c r="C803" s="45">
        <f>'VACCINATION ANALYSIS (PH ONLY)'!I788</f>
        <v>0.31326900947959335</v>
      </c>
      <c r="D803" s="45">
        <f>'VACCINATION ANALYSIS (PH ONLY)'!J788</f>
        <v>8.1277861700994134E-3</v>
      </c>
      <c r="E803" s="45">
        <f>'VACCINATION ANALYSIS (PH ONLY)'!K788</f>
        <v>0.67227004519845468</v>
      </c>
      <c r="F803" s="45">
        <f>'VACCINATION ANALYSIS (PH ONLY)'!L788</f>
        <v>6.3331591518575982E-3</v>
      </c>
      <c r="G803" s="45">
        <f>'VACCINATION ANALYSIS (PH ONLY)'!M788</f>
        <v>0</v>
      </c>
      <c r="J803" s="45">
        <f>'VACCINATION ANALYSIS (PH ONLY)'!W688</f>
        <v>39.249999999999915</v>
      </c>
      <c r="K803" s="45">
        <f>'VACCINATION ANALYSIS (PH ONLY)'!X688</f>
        <v>0.23180614719255566</v>
      </c>
      <c r="L803" s="45">
        <f>'VACCINATION ANALYSIS (PH ONLY)'!Y688</f>
        <v>1.3235861793037048E-3</v>
      </c>
      <c r="M803" s="45">
        <f>'VACCINATION ANALYSIS (PH ONLY)'!Z688</f>
        <v>0.15842488806291419</v>
      </c>
      <c r="N803" s="45">
        <f>'VACCINATION ANALYSIS (PH ONLY)'!AA688</f>
        <v>1.5451587380008801E-3</v>
      </c>
      <c r="O803" s="45">
        <f>'VACCINATION ANALYSIS (PH ONLY)'!AB688</f>
        <v>0.60690021982768771</v>
      </c>
    </row>
    <row r="804" spans="2:15" ht="13.5" customHeight="1" x14ac:dyDescent="0.25">
      <c r="B804" s="45">
        <f>'VACCINATION ANALYSIS (PH ONLY)'!H789</f>
        <v>39.299999999999905</v>
      </c>
      <c r="C804" s="45">
        <f>'VACCINATION ANALYSIS (PH ONLY)'!I789</f>
        <v>0.3131611224528828</v>
      </c>
      <c r="D804" s="45">
        <f>'VACCINATION ANALYSIS (PH ONLY)'!J789</f>
        <v>8.0348606149587051E-3</v>
      </c>
      <c r="E804" s="45">
        <f>'VACCINATION ANALYSIS (PH ONLY)'!K789</f>
        <v>0.67246900388664155</v>
      </c>
      <c r="F804" s="45">
        <f>'VACCINATION ANALYSIS (PH ONLY)'!L789</f>
        <v>6.3350130455221585E-3</v>
      </c>
      <c r="G804" s="45">
        <f>'VACCINATION ANALYSIS (PH ONLY)'!M789</f>
        <v>0</v>
      </c>
      <c r="J804" s="45">
        <f>'VACCINATION ANALYSIS (PH ONLY)'!W689</f>
        <v>39.299999999999912</v>
      </c>
      <c r="K804" s="45">
        <f>'VACCINATION ANALYSIS (PH ONLY)'!X689</f>
        <v>0.23090720651563459</v>
      </c>
      <c r="L804" s="45">
        <f>'VACCINATION ANALYSIS (PH ONLY)'!Y689</f>
        <v>1.3038961752853189E-3</v>
      </c>
      <c r="M804" s="45">
        <f>'VACCINATION ANALYSIS (PH ONLY)'!Z689</f>
        <v>0.15845723164453596</v>
      </c>
      <c r="N804" s="45">
        <f>'VACCINATION ANALYSIS (PH ONLY)'!AA689</f>
        <v>1.5454601149430184E-3</v>
      </c>
      <c r="O804" s="45">
        <f>'VACCINATION ANALYSIS (PH ONLY)'!AB689</f>
        <v>0.60778620555006413</v>
      </c>
    </row>
    <row r="805" spans="2:15" ht="13.5" customHeight="1" x14ac:dyDescent="0.25">
      <c r="B805" s="45">
        <f>'VACCINATION ANALYSIS (PH ONLY)'!H790</f>
        <v>39.349999999999902</v>
      </c>
      <c r="C805" s="45">
        <f>'VACCINATION ANALYSIS (PH ONLY)'!I790</f>
        <v>0.31305450567045712</v>
      </c>
      <c r="D805" s="45">
        <f>'VACCINATION ANALYSIS (PH ONLY)'!J790</f>
        <v>7.9429611737837896E-3</v>
      </c>
      <c r="E805" s="45">
        <f>'VACCINATION ANALYSIS (PH ONLY)'!K790</f>
        <v>0.67266568741646471</v>
      </c>
      <c r="F805" s="45">
        <f>'VACCINATION ANALYSIS (PH ONLY)'!L790</f>
        <v>6.3368457392998737E-3</v>
      </c>
      <c r="G805" s="45">
        <f>'VACCINATION ANALYSIS (PH ONLY)'!M790</f>
        <v>0</v>
      </c>
      <c r="J805" s="45">
        <f>'VACCINATION ANALYSIS (PH ONLY)'!W690</f>
        <v>39.349999999999909</v>
      </c>
      <c r="K805" s="45">
        <f>'VACCINATION ANALYSIS (PH ONLY)'!X690</f>
        <v>0.23000850838363171</v>
      </c>
      <c r="L805" s="45">
        <f>'VACCINATION ANALYSIS (PH ONLY)'!Y690</f>
        <v>1.2844498755455258E-3</v>
      </c>
      <c r="M805" s="45">
        <f>'VACCINATION ANALYSIS (PH ONLY)'!Z690</f>
        <v>0.15848909346599416</v>
      </c>
      <c r="N805" s="45">
        <f>'VACCINATION ANALYSIS (PH ONLY)'!AA690</f>
        <v>1.5457570028521669E-3</v>
      </c>
      <c r="O805" s="45">
        <f>'VACCINATION ANALYSIS (PH ONLY)'!AB690</f>
        <v>0.60867219127244054</v>
      </c>
    </row>
    <row r="806" spans="2:15" ht="13.5" customHeight="1" x14ac:dyDescent="0.25">
      <c r="B806" s="45">
        <f>'VACCINATION ANALYSIS (PH ONLY)'!H791</f>
        <v>39.399999999999899</v>
      </c>
      <c r="C806" s="45">
        <f>'VACCINATION ANALYSIS (PH ONLY)'!I791</f>
        <v>0.31294914424276288</v>
      </c>
      <c r="D806" s="45">
        <f>'VACCINATION ANALYSIS (PH ONLY)'!J791</f>
        <v>7.8520773683463975E-3</v>
      </c>
      <c r="E806" s="45">
        <f>'VACCINATION ANALYSIS (PH ONLY)'!K791</f>
        <v>0.67286012092151093</v>
      </c>
      <c r="F806" s="45">
        <f>'VACCINATION ANALYSIS (PH ONLY)'!L791</f>
        <v>6.3386574673850813E-3</v>
      </c>
      <c r="G806" s="45">
        <f>'VACCINATION ANALYSIS (PH ONLY)'!M791</f>
        <v>0</v>
      </c>
      <c r="J806" s="45">
        <f>'VACCINATION ANALYSIS (PH ONLY)'!W691</f>
        <v>39.399999999999906</v>
      </c>
      <c r="K806" s="45">
        <f>'VACCINATION ANALYSIS (PH ONLY)'!X691</f>
        <v>0.22911004891007389</v>
      </c>
      <c r="L806" s="45">
        <f>'VACCINATION ANALYSIS (PH ONLY)'!Y691</f>
        <v>1.2652451373219343E-3</v>
      </c>
      <c r="M806" s="45">
        <f>'VACCINATION ANALYSIS (PH ONLY)'!Z691</f>
        <v>0.15852047950086229</v>
      </c>
      <c r="N806" s="45">
        <f>'VACCINATION ANALYSIS (PH ONLY)'!AA691</f>
        <v>1.5460494573899804E-3</v>
      </c>
      <c r="O806" s="45">
        <f>'VACCINATION ANALYSIS (PH ONLY)'!AB691</f>
        <v>0.60955817699481696</v>
      </c>
    </row>
    <row r="807" spans="2:15" ht="13.5" customHeight="1" x14ac:dyDescent="0.25">
      <c r="B807" s="45">
        <f>'VACCINATION ANALYSIS (PH ONLY)'!H792</f>
        <v>39.449999999999896</v>
      </c>
      <c r="C807" s="45">
        <f>'VACCINATION ANALYSIS (PH ONLY)'!I792</f>
        <v>0.31284502345293397</v>
      </c>
      <c r="D807" s="45">
        <f>'VACCINATION ANALYSIS (PH ONLY)'!J792</f>
        <v>7.7621988070309947E-3</v>
      </c>
      <c r="E807" s="45">
        <f>'VACCINATION ANALYSIS (PH ONLY)'!K792</f>
        <v>0.67305232927846192</v>
      </c>
      <c r="F807" s="45">
        <f>'VACCINATION ANALYSIS (PH ONLY)'!L792</f>
        <v>6.3404484615782715E-3</v>
      </c>
      <c r="G807" s="45">
        <f>'VACCINATION ANALYSIS (PH ONLY)'!M792</f>
        <v>0</v>
      </c>
      <c r="J807" s="45">
        <f>'VACCINATION ANALYSIS (PH ONLY)'!W692</f>
        <v>39.449999999999903</v>
      </c>
      <c r="K807" s="45">
        <f>'VACCINATION ANALYSIS (PH ONLY)'!X692</f>
        <v>0.22821182425803546</v>
      </c>
      <c r="L807" s="45">
        <f>'VACCINATION ANALYSIS (PH ONLY)'!Y692</f>
        <v>1.2462798215067575E-3</v>
      </c>
      <c r="M807" s="45">
        <f>'VACCINATION ANALYSIS (PH ONLY)'!Z692</f>
        <v>0.15855139567000351</v>
      </c>
      <c r="N807" s="45">
        <f>'VACCINATION ANALYSIS (PH ONLY)'!AA692</f>
        <v>1.5463375337269613E-3</v>
      </c>
      <c r="O807" s="45">
        <f>'VACCINATION ANALYSIS (PH ONLY)'!AB692</f>
        <v>0.61044416271719337</v>
      </c>
    </row>
    <row r="808" spans="2:15" ht="13.5" customHeight="1" x14ac:dyDescent="0.25">
      <c r="B808" s="45">
        <f>'VACCINATION ANALYSIS (PH ONLY)'!H793</f>
        <v>39.499999999999893</v>
      </c>
      <c r="C808" s="45">
        <f>'VACCINATION ANALYSIS (PH ONLY)'!I793</f>
        <v>0.31274212875484136</v>
      </c>
      <c r="D808" s="45">
        <f>'VACCINATION ANALYSIS (PH ONLY)'!J793</f>
        <v>7.6733151846342263E-3</v>
      </c>
      <c r="E808" s="45">
        <f>'VACCINATION ANALYSIS (PH ONLY)'!K793</f>
        <v>0.67324233710922388</v>
      </c>
      <c r="F808" s="45">
        <f>'VACCINATION ANALYSIS (PH ONLY)'!L793</f>
        <v>6.3422189513059474E-3</v>
      </c>
      <c r="G808" s="45">
        <f>'VACCINATION ANALYSIS (PH ONLY)'!M793</f>
        <v>0</v>
      </c>
      <c r="J808" s="45">
        <f>'VACCINATION ANALYSIS (PH ONLY)'!W693</f>
        <v>39.499999999999901</v>
      </c>
      <c r="K808" s="45">
        <f>'VACCINATION ANALYSIS (PH ONLY)'!X693</f>
        <v>0.22731383063974203</v>
      </c>
      <c r="L808" s="45">
        <f>'VACCINATION ANALYSIS (PH ONLY)'!Y693</f>
        <v>1.2275517929469612E-3</v>
      </c>
      <c r="M808" s="45">
        <f>'VACCINATION ANALYSIS (PH ONLY)'!Z693</f>
        <v>0.15858184784166476</v>
      </c>
      <c r="N808" s="45">
        <f>'VACCINATION ANALYSIS (PH ONLY)'!AA693</f>
        <v>1.5466212865433344E-3</v>
      </c>
      <c r="O808" s="45">
        <f>'VACCINATION ANALYSIS (PH ONLY)'!AB693</f>
        <v>0.61133014843956979</v>
      </c>
    </row>
    <row r="809" spans="2:15" ht="13.5" customHeight="1" x14ac:dyDescent="0.25">
      <c r="B809" s="45">
        <f>'VACCINATION ANALYSIS (PH ONLY)'!H794</f>
        <v>39.549999999999891</v>
      </c>
      <c r="C809" s="45">
        <f>'VACCINATION ANALYSIS (PH ONLY)'!I794</f>
        <v>0.31264044577116545</v>
      </c>
      <c r="D809" s="45">
        <f>'VACCINATION ANALYSIS (PH ONLY)'!J794</f>
        <v>7.5854162821491784E-3</v>
      </c>
      <c r="E809" s="45">
        <f>'VACCINATION ANALYSIS (PH ONLY)'!K794</f>
        <v>0.67343016878305029</v>
      </c>
      <c r="F809" s="45">
        <f>'VACCINATION ANALYSIS (PH ONLY)'!L794</f>
        <v>6.3439691636403995E-3</v>
      </c>
      <c r="G809" s="45">
        <f>'VACCINATION ANALYSIS (PH ONLY)'!M794</f>
        <v>0</v>
      </c>
      <c r="J809" s="45">
        <f>'VACCINATION ANALYSIS (PH ONLY)'!W694</f>
        <v>39.549999999999898</v>
      </c>
      <c r="K809" s="45">
        <f>'VACCINATION ANALYSIS (PH ONLY)'!X694</f>
        <v>0.2264160643161757</v>
      </c>
      <c r="L809" s="45">
        <f>'VACCINATION ANALYSIS (PH ONLY)'!Y694</f>
        <v>1.2090589207383487E-3</v>
      </c>
      <c r="M809" s="45">
        <f>'VACCINATION ANALYSIS (PH ONLY)'!Z694</f>
        <v>0.15861184183157762</v>
      </c>
      <c r="N809" s="45">
        <f>'VACCINATION ANALYSIS (PH ONLY)'!AA694</f>
        <v>1.5469007700299863E-3</v>
      </c>
      <c r="O809" s="45">
        <f>'VACCINATION ANALYSIS (PH ONLY)'!AB694</f>
        <v>0.6122161341619462</v>
      </c>
    </row>
    <row r="810" spans="2:15" ht="13.5" customHeight="1" x14ac:dyDescent="0.25">
      <c r="B810" s="45">
        <f>'VACCINATION ANALYSIS (PH ONLY)'!H795</f>
        <v>39.599999999999888</v>
      </c>
      <c r="C810" s="45">
        <f>'VACCINATION ANALYSIS (PH ONLY)'!I795</f>
        <v>0.31253996029148534</v>
      </c>
      <c r="D810" s="45">
        <f>'VACCINATION ANALYSIS (PH ONLY)'!J795</f>
        <v>7.4984919665349306E-3</v>
      </c>
      <c r="E810" s="45">
        <f>'VACCINATION ANALYSIS (PH ONLY)'!K795</f>
        <v>0.67361584841866551</v>
      </c>
      <c r="F810" s="45">
        <f>'VACCINATION ANALYSIS (PH ONLY)'!L795</f>
        <v>6.345699323319489E-3</v>
      </c>
      <c r="G810" s="45">
        <f>'VACCINATION ANALYSIS (PH ONLY)'!M795</f>
        <v>0</v>
      </c>
      <c r="J810" s="45">
        <f>'VACCINATION ANALYSIS (PH ONLY)'!W695</f>
        <v>39.599999999999895</v>
      </c>
      <c r="K810" s="45">
        <f>'VACCINATION ANALYSIS (PH ONLY)'!X695</f>
        <v>0.22551852159667674</v>
      </c>
      <c r="L810" s="45">
        <f>'VACCINATION ANALYSIS (PH ONLY)'!Y695</f>
        <v>1.1907990785136233E-3</v>
      </c>
      <c r="M810" s="45">
        <f>'VACCINATION ANALYSIS (PH ONLY)'!Z695</f>
        <v>0.15864138340306638</v>
      </c>
      <c r="N810" s="45">
        <f>'VACCINATION ANALYSIS (PH ONLY)'!AA695</f>
        <v>1.5471760378894766E-3</v>
      </c>
      <c r="O810" s="45">
        <f>'VACCINATION ANALYSIS (PH ONLY)'!AB695</f>
        <v>0.61310211988432262</v>
      </c>
    </row>
    <row r="811" spans="2:15" ht="13.5" customHeight="1" x14ac:dyDescent="0.25">
      <c r="B811" s="45">
        <f>'VACCINATION ANALYSIS (PH ONLY)'!H796</f>
        <v>39.649999999999885</v>
      </c>
      <c r="C811" s="45">
        <f>'VACCINATION ANALYSIS (PH ONLY)'!I796</f>
        <v>0.31244065827039241</v>
      </c>
      <c r="D811" s="45">
        <f>'VACCINATION ANALYSIS (PH ONLY)'!J796</f>
        <v>7.4125321904719614E-3</v>
      </c>
      <c r="E811" s="45">
        <f>'VACCINATION ANALYSIS (PH ONLY)'!K796</f>
        <v>0.67379939988637472</v>
      </c>
      <c r="F811" s="45">
        <f>'VACCINATION ANALYSIS (PH ONLY)'!L796</f>
        <v>6.3474096527663133E-3</v>
      </c>
      <c r="G811" s="45">
        <f>'VACCINATION ANALYSIS (PH ONLY)'!M796</f>
        <v>0</v>
      </c>
      <c r="J811" s="45">
        <f>'VACCINATION ANALYSIS (PH ONLY)'!W696</f>
        <v>39.649999999999892</v>
      </c>
      <c r="K811" s="45">
        <f>'VACCINATION ANALYSIS (PH ONLY)'!X696</f>
        <v>0.22462119883854595</v>
      </c>
      <c r="L811" s="45">
        <f>'VACCINATION ANALYSIS (PH ONLY)'!Y696</f>
        <v>1.1727701447244692E-3</v>
      </c>
      <c r="M811" s="45">
        <f>'VACCINATION ANALYSIS (PH ONLY)'!Z696</f>
        <v>0.1586704782671633</v>
      </c>
      <c r="N811" s="45">
        <f>'VACCINATION ANALYSIS (PH ONLY)'!AA696</f>
        <v>1.5474471433371037E-3</v>
      </c>
      <c r="O811" s="45">
        <f>'VACCINATION ANALYSIS (PH ONLY)'!AB696</f>
        <v>0.61398810560669903</v>
      </c>
    </row>
    <row r="812" spans="2:15" ht="13.5" customHeight="1" x14ac:dyDescent="0.25">
      <c r="B812" s="45">
        <f>'VACCINATION ANALYSIS (PH ONLY)'!H797</f>
        <v>39.699999999999882</v>
      </c>
      <c r="C812" s="45">
        <f>'VACCINATION ANALYSIS (PH ONLY)'!I797</f>
        <v>0.31234252582561978</v>
      </c>
      <c r="D812" s="45">
        <f>'VACCINATION ANALYSIS (PH ONLY)'!J797</f>
        <v>7.3275269921039155E-3</v>
      </c>
      <c r="E812" s="45">
        <f>'VACCINATION ANALYSIS (PH ONLY)'!K797</f>
        <v>0.67398084681017212</v>
      </c>
      <c r="F812" s="45">
        <f>'VACCINATION ANALYSIS (PH ONLY)'!L797</f>
        <v>6.349100372108848E-3</v>
      </c>
      <c r="G812" s="45">
        <f>'VACCINATION ANALYSIS (PH ONLY)'!M797</f>
        <v>0</v>
      </c>
      <c r="J812" s="45">
        <f>'VACCINATION ANALYSIS (PH ONLY)'!W697</f>
        <v>39.699999999999889</v>
      </c>
      <c r="K812" s="45">
        <f>'VACCINATION ANALYSIS (PH ONLY)'!X697</f>
        <v>0.22372409244664512</v>
      </c>
      <c r="L812" s="45">
        <f>'VACCINATION ANALYSIS (PH ONLY)'!Y697</f>
        <v>1.1549700029176958E-3</v>
      </c>
      <c r="M812" s="45">
        <f>'VACCINATION ANALYSIS (PH ONLY)'!Z697</f>
        <v>0.15869913208273034</v>
      </c>
      <c r="N812" s="45">
        <f>'VACCINATION ANALYSIS (PH ONLY)'!AA697</f>
        <v>1.5477141391020517E-3</v>
      </c>
      <c r="O812" s="45">
        <f>'VACCINATION ANALYSIS (PH ONLY)'!AB697</f>
        <v>0.61487409132907545</v>
      </c>
    </row>
    <row r="813" spans="2:15" ht="13.5" customHeight="1" x14ac:dyDescent="0.25">
      <c r="B813" s="45">
        <f>'VACCINATION ANALYSIS (PH ONLY)'!H798</f>
        <v>39.749999999999879</v>
      </c>
      <c r="C813" s="45">
        <f>'VACCINATION ANALYSIS (PH ONLY)'!I798</f>
        <v>0.31224554923619557</v>
      </c>
      <c r="D813" s="45">
        <f>'VACCINATION ANALYSIS (PH ONLY)'!J798</f>
        <v>7.2434664947661981E-3</v>
      </c>
      <c r="E813" s="45">
        <f>'VACCINATION ANALYSIS (PH ONLY)'!K798</f>
        <v>0.67416021256984315</v>
      </c>
      <c r="F813" s="45">
        <f>'VACCINATION ANALYSIS (PH ONLY)'!L798</f>
        <v>6.3507716991995306E-3</v>
      </c>
      <c r="G813" s="45">
        <f>'VACCINATION ANALYSIS (PH ONLY)'!M798</f>
        <v>0</v>
      </c>
      <c r="J813" s="45">
        <f>'VACCINATION ANALYSIS (PH ONLY)'!W698</f>
        <v>39.749999999999886</v>
      </c>
      <c r="K813" s="45">
        <f>'VACCINATION ANALYSIS (PH ONLY)'!X698</f>
        <v>0.22282719887299685</v>
      </c>
      <c r="L813" s="45">
        <f>'VACCINATION ANALYSIS (PH ONLY)'!Y698</f>
        <v>1.137396542005486E-3</v>
      </c>
      <c r="M813" s="45">
        <f>'VACCINATION ANALYSIS (PH ONLY)'!Z698</f>
        <v>0.15872735045658867</v>
      </c>
      <c r="N813" s="45">
        <f>'VACCINATION ANALYSIS (PH ONLY)'!AA698</f>
        <v>1.5479770774285803E-3</v>
      </c>
      <c r="O813" s="45">
        <f>'VACCINATION ANALYSIS (PH ONLY)'!AB698</f>
        <v>0.61576007705145186</v>
      </c>
    </row>
    <row r="814" spans="2:15" ht="13.5" customHeight="1" x14ac:dyDescent="0.25">
      <c r="B814" s="45">
        <f>'VACCINATION ANALYSIS (PH ONLY)'!H799</f>
        <v>39.799999999999876</v>
      </c>
      <c r="C814" s="45">
        <f>'VACCINATION ANALYSIS (PH ONLY)'!I799</f>
        <v>0.31214971494061144</v>
      </c>
      <c r="D814" s="45">
        <f>'VACCINATION ANALYSIS (PH ONLY)'!J799</f>
        <v>7.1603409067018996E-3</v>
      </c>
      <c r="E814" s="45">
        <f>'VACCINATION ANALYSIS (PH ONLY)'!K799</f>
        <v>0.67433752030305594</v>
      </c>
      <c r="F814" s="45">
        <f>'VACCINATION ANALYSIS (PH ONLY)'!L799</f>
        <v>6.3524238496347613E-3</v>
      </c>
      <c r="G814" s="45">
        <f>'VACCINATION ANALYSIS (PH ONLY)'!M799</f>
        <v>0</v>
      </c>
      <c r="J814" s="45">
        <f>'VACCINATION ANALYSIS (PH ONLY)'!W699</f>
        <v>39.799999999999883</v>
      </c>
      <c r="K814" s="45">
        <f>'VACCINATION ANALYSIS (PH ONLY)'!X699</f>
        <v>0.2219305146163835</v>
      </c>
      <c r="L814" s="45">
        <f>'VACCINATION ANALYSIS (PH ONLY)'!Y699</f>
        <v>1.120047656529787E-3</v>
      </c>
      <c r="M814" s="45">
        <f>'VACCINATION ANALYSIS (PH ONLY)'!Z699</f>
        <v>0.15875513894365345</v>
      </c>
      <c r="N814" s="45">
        <f>'VACCINATION ANALYSIS (PH ONLY)'!AA699</f>
        <v>1.5482360100772961E-3</v>
      </c>
      <c r="O814" s="45">
        <f>'VACCINATION ANALYSIS (PH ONLY)'!AB699</f>
        <v>0.61664606277382827</v>
      </c>
    </row>
    <row r="815" spans="2:15" ht="13.5" customHeight="1" x14ac:dyDescent="0.25">
      <c r="B815" s="45">
        <f>'VACCINATION ANALYSIS (PH ONLY)'!H800</f>
        <v>39.849999999999874</v>
      </c>
      <c r="C815" s="45">
        <f>'VACCINATION ANALYSIS (PH ONLY)'!I800</f>
        <v>0.31205500953501364</v>
      </c>
      <c r="D815" s="45">
        <f>'VACCINATION ANALYSIS (PH ONLY)'!J800</f>
        <v>7.078140520765528E-3</v>
      </c>
      <c r="E815" s="45">
        <f>'VACCINATION ANALYSIS (PH ONLY)'!K800</f>
        <v>0.67451279290745048</v>
      </c>
      <c r="F815" s="45">
        <f>'VACCINATION ANALYSIS (PH ONLY)'!L800</f>
        <v>6.3540570367743585E-3</v>
      </c>
      <c r="G815" s="45">
        <f>'VACCINATION ANALYSIS (PH ONLY)'!M800</f>
        <v>0</v>
      </c>
      <c r="J815" s="45">
        <f>'VACCINATION ANALYSIS (PH ONLY)'!W700</f>
        <v>39.849999999999881</v>
      </c>
      <c r="K815" s="45">
        <f>'VACCINATION ANALYSIS (PH ONLY)'!X700</f>
        <v>0.22103403622194517</v>
      </c>
      <c r="L815" s="45">
        <f>'VACCINATION ANALYSIS (PH ONLY)'!Y700</f>
        <v>1.1029212469209041E-3</v>
      </c>
      <c r="M815" s="45">
        <f>'VACCINATION ANALYSIS (PH ONLY)'!Z700</f>
        <v>0.158782503047076</v>
      </c>
      <c r="N815" s="45">
        <f>'VACCINATION ANALYSIS (PH ONLY)'!AA700</f>
        <v>1.5484909883264669E-3</v>
      </c>
      <c r="O815" s="45">
        <f>'VACCINATION ANALYSIS (PH ONLY)'!AB700</f>
        <v>0.61753204849620469</v>
      </c>
    </row>
    <row r="816" spans="2:15" ht="13.5" customHeight="1" x14ac:dyDescent="0.25">
      <c r="B816" s="45">
        <f>'VACCINATION ANALYSIS (PH ONLY)'!H801</f>
        <v>39.899999999999871</v>
      </c>
      <c r="C816" s="45">
        <f>'VACCINATION ANALYSIS (PH ONLY)'!I801</f>
        <v>0.3119614197714119</v>
      </c>
      <c r="D816" s="45">
        <f>'VACCINATION ANALYSIS (PH ONLY)'!J801</f>
        <v>6.9968557141150273E-3</v>
      </c>
      <c r="E816" s="45">
        <f>'VACCINATION ANALYSIS (PH ONLY)'!K801</f>
        <v>0.67468605304271612</v>
      </c>
      <c r="F816" s="45">
        <f>'VACCINATION ANALYSIS (PH ONLY)'!L801</f>
        <v>6.3556714717609222E-3</v>
      </c>
      <c r="G816" s="45">
        <f>'VACCINATION ANALYSIS (PH ONLY)'!M801</f>
        <v>0</v>
      </c>
      <c r="J816" s="45">
        <f>'VACCINATION ANALYSIS (PH ONLY)'!W701</f>
        <v>39.899999999999878</v>
      </c>
      <c r="K816" s="45">
        <f>'VACCINATION ANALYSIS (PH ONLY)'!X701</f>
        <v>0.22013776028077817</v>
      </c>
      <c r="L816" s="45">
        <f>'VACCINATION ANALYSIS (PH ONLY)'!Y701</f>
        <v>1.0860152197503148E-3</v>
      </c>
      <c r="M816" s="45">
        <f>'VACCINATION ANALYSIS (PH ONLY)'!Z701</f>
        <v>0.15880944821839119</v>
      </c>
      <c r="N816" s="45">
        <f>'VACCINATION ANALYSIS (PH ONLY)'!AA701</f>
        <v>1.5487420629734046E-3</v>
      </c>
      <c r="O816" s="45">
        <f>'VACCINATION ANALYSIS (PH ONLY)'!AB701</f>
        <v>0.6184180342185811</v>
      </c>
    </row>
    <row r="817" spans="2:15" ht="13.5" customHeight="1" x14ac:dyDescent="0.25">
      <c r="B817" s="45">
        <f>'VACCINATION ANALYSIS (PH ONLY)'!H802</f>
        <v>39.949999999999868</v>
      </c>
      <c r="C817" s="45">
        <f>'VACCINATION ANALYSIS (PH ONLY)'!I802</f>
        <v>0.31186893255590775</v>
      </c>
      <c r="D817" s="45">
        <f>'VACCINATION ANALYSIS (PH ONLY)'!J802</f>
        <v>6.9164769478924594E-3</v>
      </c>
      <c r="E817" s="45">
        <f>'VACCINATION ANALYSIS (PH ONLY)'!K802</f>
        <v>0.67485732313266455</v>
      </c>
      <c r="F817" s="45">
        <f>'VACCINATION ANALYSIS (PH ONLY)'!L802</f>
        <v>6.35726736353915E-3</v>
      </c>
      <c r="G817" s="45">
        <f>'VACCINATION ANALYSIS (PH ONLY)'!M802</f>
        <v>0</v>
      </c>
      <c r="J817" s="45">
        <f>'VACCINATION ANALYSIS (PH ONLY)'!W702</f>
        <v>39.949999999999875</v>
      </c>
      <c r="K817" s="45">
        <f>'VACCINATION ANALYSIS (PH ONLY)'!X702</f>
        <v>0.21924168342953157</v>
      </c>
      <c r="L817" s="45">
        <f>'VACCINATION ANALYSIS (PH ONLY)'!Y702</f>
        <v>1.0693274879777846E-3</v>
      </c>
      <c r="M817" s="45">
        <f>'VACCINATION ANALYSIS (PH ONLY)'!Z702</f>
        <v>0.15883597985767242</v>
      </c>
      <c r="N817" s="45">
        <f>'VACCINATION ANALYSIS (PH ONLY)'!AA702</f>
        <v>1.5489892843359011E-3</v>
      </c>
      <c r="O817" s="45">
        <f>'VACCINATION ANALYSIS (PH ONLY)'!AB702</f>
        <v>0.61930401994095752</v>
      </c>
    </row>
    <row r="818" spans="2:15" ht="13.5" customHeight="1" x14ac:dyDescent="0.25">
      <c r="B818" s="45">
        <f>'VACCINATION ANALYSIS (PH ONLY)'!H803</f>
        <v>39.999999999999865</v>
      </c>
      <c r="C818" s="45">
        <f>'VACCINATION ANALYSIS (PH ONLY)'!I803</f>
        <v>0.31177753494694238</v>
      </c>
      <c r="D818" s="45">
        <f>'VACCINATION ANALYSIS (PH ONLY)'!J803</f>
        <v>6.8369947668938834E-3</v>
      </c>
      <c r="E818" s="45">
        <f>'VACCINATION ANALYSIS (PH ONLY)'!K803</f>
        <v>0.67502662536729197</v>
      </c>
      <c r="F818" s="45">
        <f>'VACCINATION ANALYSIS (PH ONLY)'!L803</f>
        <v>6.3588449188750461E-3</v>
      </c>
      <c r="G818" s="45">
        <f>'VACCINATION ANALYSIS (PH ONLY)'!M803</f>
        <v>0</v>
      </c>
      <c r="J818" s="45">
        <f>'VACCINATION ANALYSIS (PH ONLY)'!W703</f>
        <v>39.999999999999872</v>
      </c>
      <c r="K818" s="45">
        <f>'VACCINATION ANALYSIS (PH ONLY)'!X703</f>
        <v>0.21834580235000386</v>
      </c>
      <c r="L818" s="45">
        <f>'VACCINATION ANALYSIS (PH ONLY)'!Y703</f>
        <v>1.0528559711927921E-3</v>
      </c>
      <c r="M818" s="45">
        <f>'VACCINATION ANALYSIS (PH ONLY)'!Z703</f>
        <v>0.1588621033136916</v>
      </c>
      <c r="N818" s="45">
        <f>'VACCINATION ANALYSIS (PH ONLY)'!AA703</f>
        <v>1.5492327022537204E-3</v>
      </c>
      <c r="O818" s="45">
        <f>'VACCINATION ANALYSIS (PH ONLY)'!AB703</f>
        <v>0.62019000566333393</v>
      </c>
    </row>
    <row r="819" spans="2:15" ht="13.5" customHeight="1" x14ac:dyDescent="0.25">
      <c r="B819" s="45">
        <f>'VACCINATION ANALYSIS (PH ONLY)'!H804</f>
        <v>40.049999999999862</v>
      </c>
      <c r="C819" s="45">
        <f>'VACCINATION ANALYSIS (PH ONLY)'!I804</f>
        <v>0.3116872141535626</v>
      </c>
      <c r="D819" s="45">
        <f>'VACCINATION ANALYSIS (PH ONLY)'!J804</f>
        <v>6.7583997992287917E-3</v>
      </c>
      <c r="E819" s="45">
        <f>'VACCINATION ANALYSIS (PH ONLY)'!K804</f>
        <v>0.67519398170483724</v>
      </c>
      <c r="F819" s="45">
        <f>'VACCINATION ANALYSIS (PH ONLY)'!L804</f>
        <v>6.3604043423750997E-3</v>
      </c>
      <c r="G819" s="45">
        <f>'VACCINATION ANALYSIS (PH ONLY)'!M804</f>
        <v>0</v>
      </c>
      <c r="J819" s="45">
        <f>'VACCINATION ANALYSIS (PH ONLY)'!W704</f>
        <v>40.049999999999869</v>
      </c>
      <c r="K819" s="45">
        <f>'VACCINATION ANALYSIS (PH ONLY)'!X704</f>
        <v>0.21745011376874041</v>
      </c>
      <c r="L819" s="45">
        <f>'VACCINATION ANALYSIS (PH ONLY)'!Y704</f>
        <v>1.0365985958503464E-3</v>
      </c>
      <c r="M819" s="45">
        <f>'VACCINATION ANALYSIS (PH ONLY)'!Z704</f>
        <v>0.15888782388408565</v>
      </c>
      <c r="N819" s="45">
        <f>'VACCINATION ANALYSIS (PH ONLY)'!AA704</f>
        <v>1.5494723660901526E-3</v>
      </c>
      <c r="O819" s="45">
        <f>'VACCINATION ANALYSIS (PH ONLY)'!AB704</f>
        <v>0.62107599138571035</v>
      </c>
    </row>
    <row r="820" spans="2:15" ht="13.5" customHeight="1" x14ac:dyDescent="0.25">
      <c r="B820" s="45">
        <f>'VACCINATION ANALYSIS (PH ONLY)'!H805</f>
        <v>40.099999999999859</v>
      </c>
      <c r="C820" s="45">
        <f>'VACCINATION ANALYSIS (PH ONLY)'!I805</f>
        <v>0.31159795753370395</v>
      </c>
      <c r="D820" s="45">
        <f>'VACCINATION ANALYSIS (PH ONLY)'!J805</f>
        <v>6.6806827559695546E-3</v>
      </c>
      <c r="E820" s="45">
        <f>'VACCINATION ANALYSIS (PH ONLY)'!K805</f>
        <v>0.67535941387382414</v>
      </c>
      <c r="F820" s="45">
        <f>'VACCINATION ANALYSIS (PH ONLY)'!L805</f>
        <v>6.3619458365053319E-3</v>
      </c>
      <c r="G820" s="45">
        <f>'VACCINATION ANALYSIS (PH ONLY)'!M805</f>
        <v>0</v>
      </c>
      <c r="J820" s="45">
        <f>'VACCINATION ANALYSIS (PH ONLY)'!W705</f>
        <v>40.099999999999866</v>
      </c>
      <c r="K820" s="45">
        <f>'VACCINATION ANALYSIS (PH ONLY)'!X705</f>
        <v>0.2165546144566288</v>
      </c>
      <c r="L820" s="45">
        <f>'VACCINATION ANALYSIS (PH ONLY)'!Y705</f>
        <v>1.0205532955012151E-3</v>
      </c>
      <c r="M820" s="45">
        <f>'VACCINATION ANALYSIS (PH ONLY)'!Z705</f>
        <v>0.15891314681552768</v>
      </c>
      <c r="N820" s="45">
        <f>'VACCINATION ANALYSIS (PH ONLY)'!AA705</f>
        <v>1.5497083247336088E-3</v>
      </c>
      <c r="O820" s="45">
        <f>'VACCINATION ANALYSIS (PH ONLY)'!AB705</f>
        <v>0.62196197710808676</v>
      </c>
    </row>
    <row r="821" spans="2:15" ht="13.5" customHeight="1" x14ac:dyDescent="0.25">
      <c r="B821" s="45">
        <f>'VACCINATION ANALYSIS (PH ONLY)'!H806</f>
        <v>40.149999999999856</v>
      </c>
      <c r="C821" s="45">
        <f>'VACCINATION ANALYSIS (PH ONLY)'!I806</f>
        <v>0.31150975259249664</v>
      </c>
      <c r="D821" s="45">
        <f>'VACCINATION ANALYSIS (PH ONLY)'!J806</f>
        <v>6.603834430791277E-3</v>
      </c>
      <c r="E821" s="45">
        <f>'VACCINATION ANALYSIS (PH ONLY)'!K806</f>
        <v>0.6755229433751051</v>
      </c>
      <c r="F821" s="45">
        <f>'VACCINATION ANALYSIS (PH ONLY)'!L806</f>
        <v>6.3634696016103163E-3</v>
      </c>
      <c r="G821" s="45">
        <f>'VACCINATION ANALYSIS (PH ONLY)'!M806</f>
        <v>0</v>
      </c>
      <c r="J821" s="45">
        <f>'VACCINATION ANALYSIS (PH ONLY)'!W706</f>
        <v>40.149999999999864</v>
      </c>
      <c r="K821" s="45">
        <f>'VACCINATION ANALYSIS (PH ONLY)'!X706</f>
        <v>0.21565930122849503</v>
      </c>
      <c r="L821" s="45">
        <f>'VACCINATION ANALYSIS (PH ONLY)'!Y706</f>
        <v>1.0047180110166313E-3</v>
      </c>
      <c r="M821" s="45">
        <f>'VACCINATION ANALYSIS (PH ONLY)'!Z706</f>
        <v>0.15893807730390483</v>
      </c>
      <c r="N821" s="45">
        <f>'VACCINATION ANALYSIS (PH ONLY)'!AA706</f>
        <v>1.5499406265992775E-3</v>
      </c>
      <c r="O821" s="45">
        <f>'VACCINATION ANALYSIS (PH ONLY)'!AB706</f>
        <v>0.62284796283046318</v>
      </c>
    </row>
    <row r="822" spans="2:15" ht="13.5" customHeight="1" x14ac:dyDescent="0.25">
      <c r="B822" s="45">
        <f>'VACCINATION ANALYSIS (PH ONLY)'!H807</f>
        <v>40.199999999999854</v>
      </c>
      <c r="C822" s="45">
        <f>'VACCINATION ANALYSIS (PH ONLY)'!I807</f>
        <v>0.31142258698058417</v>
      </c>
      <c r="D822" s="45">
        <f>'VACCINATION ANALYSIS (PH ONLY)'!J807</f>
        <v>6.5278456996024133E-3</v>
      </c>
      <c r="E822" s="45">
        <f>'VACCINATION ANALYSIS (PH ONLY)'!K807</f>
        <v>0.67568459148388449</v>
      </c>
      <c r="F822" s="45">
        <f>'VACCINATION ANALYSIS (PH ONLY)'!L807</f>
        <v>6.3649758359320538E-3</v>
      </c>
      <c r="G822" s="45">
        <f>'VACCINATION ANALYSIS (PH ONLY)'!M807</f>
        <v>0</v>
      </c>
      <c r="J822" s="45">
        <f>'VACCINATION ANALYSIS (PH ONLY)'!W707</f>
        <v>40.199999999999861</v>
      </c>
      <c r="K822" s="45">
        <f>'VACCINATION ANALYSIS (PH ONLY)'!X707</f>
        <v>0.21476417094270073</v>
      </c>
      <c r="L822" s="45">
        <f>'VACCINATION ANALYSIS (PH ONLY)'!Y707</f>
        <v>9.8909069080751577E-4</v>
      </c>
      <c r="M822" s="45">
        <f>'VACCINATION ANALYSIS (PH ONLY)'!Z707</f>
        <v>0.15896262049450136</v>
      </c>
      <c r="N822" s="45">
        <f>'VACCINATION ANALYSIS (PH ONLY)'!AA707</f>
        <v>1.5501693196308291E-3</v>
      </c>
      <c r="O822" s="45">
        <f>'VACCINATION ANALYSIS (PH ONLY)'!AB707</f>
        <v>0.62373394855283959</v>
      </c>
    </row>
    <row r="823" spans="2:15" ht="13.5" customHeight="1" x14ac:dyDescent="0.25">
      <c r="B823" s="45">
        <f>'VACCINATION ANALYSIS (PH ONLY)'!H808</f>
        <v>40.249999999999851</v>
      </c>
      <c r="C823" s="45">
        <f>'VACCINATION ANALYSIS (PH ONLY)'!I808</f>
        <v>0.31133644849246328</v>
      </c>
      <c r="D823" s="45">
        <f>'VACCINATION ANALYSIS (PH ONLY)'!J808</f>
        <v>6.452707520166614E-3</v>
      </c>
      <c r="E823" s="45">
        <f>'VACCINATION ANALYSIS (PH ONLY)'!K808</f>
        <v>0.67584437925174412</v>
      </c>
      <c r="F823" s="45">
        <f>'VACCINATION ANALYSIS (PH ONLY)'!L808</f>
        <v>6.3664647356288205E-3</v>
      </c>
      <c r="G823" s="45">
        <f>'VACCINATION ANALYSIS (PH ONLY)'!M808</f>
        <v>0</v>
      </c>
      <c r="J823" s="45">
        <f>'VACCINATION ANALYSIS (PH ONLY)'!W708</f>
        <v>40.249999999999858</v>
      </c>
      <c r="K823" s="45">
        <f>'VACCINATION ANALYSIS (PH ONLY)'!X708</f>
        <v>0.21386922050073789</v>
      </c>
      <c r="L823" s="45">
        <f>'VACCINATION ANALYSIS (PH ONLY)'!Y708</f>
        <v>9.7366929103826763E-4</v>
      </c>
      <c r="M823" s="45">
        <f>'VACCINATION ANALYSIS (PH ONLY)'!Z708</f>
        <v>0.15898678148218665</v>
      </c>
      <c r="N823" s="45">
        <f>'VACCINATION ANALYSIS (PH ONLY)'!AA708</f>
        <v>1.5503944513021713E-3</v>
      </c>
      <c r="O823" s="45">
        <f>'VACCINATION ANALYSIS (PH ONLY)'!AB708</f>
        <v>0.624619934275216</v>
      </c>
    </row>
    <row r="824" spans="2:15" ht="13.5" customHeight="1" x14ac:dyDescent="0.25">
      <c r="B824" s="45">
        <f>'VACCINATION ANALYSIS (PH ONLY)'!H809</f>
        <v>40.299999999999848</v>
      </c>
      <c r="C824" s="45">
        <f>'VACCINATION ANALYSIS (PH ONLY)'!I809</f>
        <v>0.31125132506484221</v>
      </c>
      <c r="D824" s="45">
        <f>'VACCINATION ANALYSIS (PH ONLY)'!J809</f>
        <v>6.3784109317161575E-3</v>
      </c>
      <c r="E824" s="45">
        <f>'VACCINATION ANALYSIS (PH ONLY)'!K809</f>
        <v>0.67600232750865019</v>
      </c>
      <c r="F824" s="45">
        <f>'VACCINATION ANALYSIS (PH ONLY)'!L809</f>
        <v>6.3679364947938771E-3</v>
      </c>
      <c r="G824" s="45">
        <f>'VACCINATION ANALYSIS (PH ONLY)'!M809</f>
        <v>0</v>
      </c>
      <c r="J824" s="45">
        <f>'VACCINATION ANALYSIS (PH ONLY)'!W709</f>
        <v>40.299999999999855</v>
      </c>
      <c r="K824" s="45">
        <f>'VACCINATION ANALYSIS (PH ONLY)'!X709</f>
        <v>0.21297444684682632</v>
      </c>
      <c r="L824" s="45">
        <f>'VACCINATION ANALYSIS (PH ONLY)'!Y709</f>
        <v>9.5845177583517207E-4</v>
      </c>
      <c r="M824" s="45">
        <f>'VACCINATION ANALYSIS (PH ONLY)'!Z709</f>
        <v>0.15901056531160881</v>
      </c>
      <c r="N824" s="45">
        <f>'VACCINATION ANALYSIS (PH ONLY)'!AA709</f>
        <v>1.5506160686192473E-3</v>
      </c>
      <c r="O824" s="45">
        <f>'VACCINATION ANALYSIS (PH ONLY)'!AB709</f>
        <v>0.62550591999759242</v>
      </c>
    </row>
    <row r="825" spans="2:15" ht="13.5" customHeight="1" x14ac:dyDescent="0.25">
      <c r="B825" s="45">
        <f>'VACCINATION ANALYSIS (PH ONLY)'!H810</f>
        <v>40.349999999999845</v>
      </c>
      <c r="C825" s="45">
        <f>'VACCINATION ANALYSIS (PH ONLY)'!I810</f>
        <v>0.31116720477501619</v>
      </c>
      <c r="D825" s="45">
        <f>'VACCINATION ANALYSIS (PH ONLY)'!J810</f>
        <v>6.3049470545572198E-3</v>
      </c>
      <c r="E825" s="45">
        <f>'VACCINATION ANALYSIS (PH ONLY)'!K810</f>
        <v>0.67615845686495524</v>
      </c>
      <c r="F825" s="45">
        <f>'VACCINATION ANALYSIS (PH ONLY)'!L810</f>
        <v>6.3693913054741385E-3</v>
      </c>
      <c r="G825" s="45">
        <f>'VACCINATION ANALYSIS (PH ONLY)'!M810</f>
        <v>0</v>
      </c>
      <c r="J825" s="45">
        <f>'VACCINATION ANALYSIS (PH ONLY)'!W710</f>
        <v>40.349999999999852</v>
      </c>
      <c r="K825" s="45">
        <f>'VACCINATION ANALYSIS (PH ONLY)'!X710</f>
        <v>0.21207984696750928</v>
      </c>
      <c r="L825" s="45">
        <f>'VACCINATION ANALYSIS (PH ONLY)'!Y710</f>
        <v>9.4343611748947819E-4</v>
      </c>
      <c r="M825" s="45">
        <f>'VACCINATION ANALYSIS (PH ONLY)'!Z710</f>
        <v>0.15903397697739338</v>
      </c>
      <c r="N825" s="45">
        <f>'VACCINATION ANALYSIS (PH ONLY)'!AA710</f>
        <v>1.5508342181218906E-3</v>
      </c>
      <c r="O825" s="45">
        <f>'VACCINATION ANALYSIS (PH ONLY)'!AB710</f>
        <v>0.62639190571996883</v>
      </c>
    </row>
    <row r="826" spans="2:15" ht="13.5" customHeight="1" x14ac:dyDescent="0.25">
      <c r="B826" s="45">
        <f>'VACCINATION ANALYSIS (PH ONLY)'!H811</f>
        <v>40.399999999999842</v>
      </c>
      <c r="C826" s="45">
        <f>'VACCINATION ANALYSIS (PH ONLY)'!I811</f>
        <v>0.31108407583925823</v>
      </c>
      <c r="D826" s="45">
        <f>'VACCINATION ANALYSIS (PH ONLY)'!J811</f>
        <v>6.2323070896675515E-3</v>
      </c>
      <c r="E826" s="45">
        <f>'VACCINATION ANALYSIS (PH ONLY)'!K811</f>
        <v>0.67631278771338821</v>
      </c>
      <c r="F826" s="45">
        <f>'VACCINATION ANALYSIS (PH ONLY)'!L811</f>
        <v>6.3708293576887169E-3</v>
      </c>
      <c r="G826" s="45">
        <f>'VACCINATION ANALYSIS (PH ONLY)'!M811</f>
        <v>0</v>
      </c>
      <c r="J826" s="45">
        <f>'VACCINATION ANALYSIS (PH ONLY)'!W711</f>
        <v>40.399999999999849</v>
      </c>
      <c r="K826" s="45">
        <f>'VACCINATION ANALYSIS (PH ONLY)'!X711</f>
        <v>0.21118541789125136</v>
      </c>
      <c r="L826" s="45">
        <f>'VACCINATION ANALYSIS (PH ONLY)'!Y711</f>
        <v>9.2862029665519163E-4</v>
      </c>
      <c r="M826" s="45">
        <f>'VACCINATION ANALYSIS (PH ONLY)'!Z711</f>
        <v>0.15905702142434644</v>
      </c>
      <c r="N826" s="45">
        <f>'VACCINATION ANALYSIS (PH ONLY)'!AA711</f>
        <v>1.5510489458857241E-3</v>
      </c>
      <c r="O826" s="45">
        <f>'VACCINATION ANALYSIS (PH ONLY)'!AB711</f>
        <v>0.62727789144234525</v>
      </c>
    </row>
    <row r="827" spans="2:15" ht="13.5" customHeight="1" x14ac:dyDescent="0.25">
      <c r="B827" s="45">
        <f>'VACCINATION ANALYSIS (PH ONLY)'!H812</f>
        <v>40.449999999999839</v>
      </c>
      <c r="C827" s="45">
        <f>'VACCINATION ANALYSIS (PH ONLY)'!I812</f>
        <v>0.31100192661123105</v>
      </c>
      <c r="D827" s="45">
        <f>'VACCINATION ANALYSIS (PH ONLY)'!J812</f>
        <v>6.160482318286707E-3</v>
      </c>
      <c r="E827" s="45">
        <f>'VACCINATION ANALYSIS (PH ONLY)'!K812</f>
        <v>0.67646534023103833</v>
      </c>
      <c r="F827" s="45">
        <f>'VACCINATION ANALYSIS (PH ONLY)'!L812</f>
        <v>6.3722508394473696E-3</v>
      </c>
      <c r="G827" s="45">
        <f>'VACCINATION ANALYSIS (PH ONLY)'!M812</f>
        <v>0</v>
      </c>
      <c r="J827" s="45">
        <f>'VACCINATION ANALYSIS (PH ONLY)'!W712</f>
        <v>40.449999999999847</v>
      </c>
      <c r="K827" s="45">
        <f>'VACCINATION ANALYSIS (PH ONLY)'!X712</f>
        <v>0.21029115668803461</v>
      </c>
      <c r="L827" s="45">
        <f>'VACCINATION ANALYSIS (PH ONLY)'!Y712</f>
        <v>9.1400230254163857E-4</v>
      </c>
      <c r="M827" s="45">
        <f>'VACCINATION ANALYSIS (PH ONLY)'!Z712</f>
        <v>0.15907970354766293</v>
      </c>
      <c r="N827" s="45">
        <f>'VACCINATION ANALYSIS (PH ONLY)'!AA712</f>
        <v>1.5512602975240892E-3</v>
      </c>
      <c r="O827" s="45">
        <f>'VACCINATION ANALYSIS (PH ONLY)'!AB712</f>
        <v>0.62816387716472166</v>
      </c>
    </row>
    <row r="828" spans="2:15" ht="13.5" customHeight="1" x14ac:dyDescent="0.25">
      <c r="B828" s="45">
        <f>'VACCINATION ANALYSIS (PH ONLY)'!H813</f>
        <v>40.499999999999837</v>
      </c>
      <c r="C828" s="45">
        <f>'VACCINATION ANALYSIS (PH ONLY)'!I813</f>
        <v>0.31092074558041327</v>
      </c>
      <c r="D828" s="45">
        <f>'VACCINATION ANALYSIS (PH ONLY)'!J813</f>
        <v>6.0894641014992796E-3</v>
      </c>
      <c r="E828" s="45">
        <f>'VACCINATION ANALYSIS (PH ONLY)'!K813</f>
        <v>0.67661613438132151</v>
      </c>
      <c r="F828" s="45">
        <f>'VACCINATION ANALYSIS (PH ONLY)'!L813</f>
        <v>6.3736559367688853E-3</v>
      </c>
      <c r="G828" s="45">
        <f>'VACCINATION ANALYSIS (PH ONLY)'!M813</f>
        <v>0</v>
      </c>
      <c r="J828" s="45">
        <f>'VACCINATION ANALYSIS (PH ONLY)'!W713</f>
        <v>40.499999999999844</v>
      </c>
      <c r="K828" s="45">
        <f>'VACCINATION ANALYSIS (PH ONLY)'!X713</f>
        <v>0.20939706046895709</v>
      </c>
      <c r="L828" s="45">
        <f>'VACCINATION ANALYSIS (PH ONLY)'!Y713</f>
        <v>8.9958013310084564E-4</v>
      </c>
      <c r="M828" s="45">
        <f>'VACCINATION ANALYSIS (PH ONLY)'!Z713</f>
        <v>0.15910202819313971</v>
      </c>
      <c r="N828" s="45">
        <f>'VACCINATION ANALYSIS (PH ONLY)'!AA713</f>
        <v>1.5514683181900397E-3</v>
      </c>
      <c r="O828" s="45">
        <f>'VACCINATION ANALYSIS (PH ONLY)'!AB713</f>
        <v>0.62904986288709808</v>
      </c>
    </row>
    <row r="829" spans="2:15" ht="13.5" customHeight="1" x14ac:dyDescent="0.25">
      <c r="B829" s="45">
        <f>'VACCINATION ANALYSIS (PH ONLY)'!H814</f>
        <v>40.549999999999834</v>
      </c>
      <c r="C829" s="45">
        <f>'VACCINATION ANALYSIS (PH ONLY)'!I814</f>
        <v>0.3108405213705458</v>
      </c>
      <c r="D829" s="45">
        <f>'VACCINATION ANALYSIS (PH ONLY)'!J814</f>
        <v>6.0192438798114586E-3</v>
      </c>
      <c r="E829" s="45">
        <f>'VACCINATION ANALYSIS (PH ONLY)'!K814</f>
        <v>0.67676518991594659</v>
      </c>
      <c r="F829" s="45">
        <f>'VACCINATION ANALYSIS (PH ONLY)'!L814</f>
        <v>6.3750448336993342E-3</v>
      </c>
      <c r="G829" s="45">
        <f>'VACCINATION ANALYSIS (PH ONLY)'!M814</f>
        <v>0</v>
      </c>
      <c r="J829" s="45">
        <f>'VACCINATION ANALYSIS (PH ONLY)'!W714</f>
        <v>40.549999999999841</v>
      </c>
      <c r="K829" s="45">
        <f>'VACCINATION ANALYSIS (PH ONLY)'!X714</f>
        <v>0.20850312638583057</v>
      </c>
      <c r="L829" s="45">
        <f>'VACCINATION ANALYSIS (PH ONLY)'!Y714</f>
        <v>8.8535179520979638E-4</v>
      </c>
      <c r="M829" s="45">
        <f>'VACCINATION ANALYSIS (PH ONLY)'!Z714</f>
        <v>0.15912400015739345</v>
      </c>
      <c r="N829" s="45">
        <f>'VACCINATION ANALYSIS (PH ONLY)'!AA714</f>
        <v>1.5516730525783659E-3</v>
      </c>
      <c r="O829" s="45">
        <f>'VACCINATION ANALYSIS (PH ONLY)'!AB714</f>
        <v>0.62993584860947449</v>
      </c>
    </row>
    <row r="830" spans="2:15" ht="13.5" customHeight="1" x14ac:dyDescent="0.25">
      <c r="B830" s="45">
        <f>'VACCINATION ANALYSIS (PH ONLY)'!H815</f>
        <v>40.599999999999831</v>
      </c>
      <c r="C830" s="45">
        <f>'VACCINATION ANALYSIS (PH ONLY)'!I815</f>
        <v>0.3107612427380913</v>
      </c>
      <c r="D830" s="45">
        <f>'VACCINATION ANALYSIS (PH ONLY)'!J815</f>
        <v>5.9498131727212071E-3</v>
      </c>
      <c r="E830" s="45">
        <f>'VACCINATION ANALYSIS (PH ONLY)'!K815</f>
        <v>0.67691252637686017</v>
      </c>
      <c r="F830" s="45">
        <f>'VACCINATION ANALYSIS (PH ONLY)'!L815</f>
        <v>6.3764177123302526E-3</v>
      </c>
      <c r="G830" s="45">
        <f>'VACCINATION ANALYSIS (PH ONLY)'!M815</f>
        <v>0</v>
      </c>
      <c r="J830" s="45">
        <f>'VACCINATION ANALYSIS (PH ONLY)'!W715</f>
        <v>40.599999999999838</v>
      </c>
      <c r="K830" s="45">
        <f>'VACCINATION ANALYSIS (PH ONLY)'!X715</f>
        <v>0.2076093516307797</v>
      </c>
      <c r="L830" s="45">
        <f>'VACCINATION ANALYSIS (PH ONLY)'!Y715</f>
        <v>8.7131530484760408E-4</v>
      </c>
      <c r="M830" s="45">
        <f>'VACCINATION ANALYSIS (PH ONLY)'!Z715</f>
        <v>0.15914562418808154</v>
      </c>
      <c r="N830" s="45">
        <f>'VACCINATION ANALYSIS (PH ONLY)'!AA715</f>
        <v>1.5518745449276615E-3</v>
      </c>
      <c r="O830" s="45">
        <f>'VACCINATION ANALYSIS (PH ONLY)'!AB715</f>
        <v>0.63082183433185091</v>
      </c>
    </row>
    <row r="831" spans="2:15" ht="13.5" customHeight="1" x14ac:dyDescent="0.25">
      <c r="B831" s="45">
        <f>'VACCINATION ANALYSIS (PH ONLY)'!H816</f>
        <v>40.649999999999828</v>
      </c>
      <c r="C831" s="45">
        <f>'VACCINATION ANALYSIS (PH ONLY)'!I816</f>
        <v>0.31068289857071402</v>
      </c>
      <c r="D831" s="45">
        <f>'VACCINATION ANALYSIS (PH ONLY)'!J816</f>
        <v>5.8811635782823691E-3</v>
      </c>
      <c r="E831" s="45">
        <f>'VACCINATION ANALYSIS (PH ONLY)'!K816</f>
        <v>0.67705816309818967</v>
      </c>
      <c r="F831" s="45">
        <f>'VACCINATION ANALYSIS (PH ONLY)'!L816</f>
        <v>6.3777747528167032E-3</v>
      </c>
      <c r="G831" s="45">
        <f>'VACCINATION ANALYSIS (PH ONLY)'!M816</f>
        <v>0</v>
      </c>
      <c r="J831" s="45">
        <f>'VACCINATION ANALYSIS (PH ONLY)'!W716</f>
        <v>40.649999999999835</v>
      </c>
      <c r="K831" s="45">
        <f>'VACCINATION ANALYSIS (PH ONLY)'!X716</f>
        <v>0.20671573343584124</v>
      </c>
      <c r="L831" s="45">
        <f>'VACCINATION ANALYSIS (PH ONLY)'!Y716</f>
        <v>8.5746868726766586E-4</v>
      </c>
      <c r="M831" s="45">
        <f>'VACCINATION ANALYSIS (PH ONLY)'!Z716</f>
        <v>0.15916690498412964</v>
      </c>
      <c r="N831" s="45">
        <f>'VACCINATION ANALYSIS (PH ONLY)'!AA716</f>
        <v>1.552072839022431E-3</v>
      </c>
      <c r="O831" s="45">
        <f>'VACCINATION ANALYSIS (PH ONLY)'!AB716</f>
        <v>0.63170782005422732</v>
      </c>
    </row>
    <row r="832" spans="2:15" ht="13.5" customHeight="1" x14ac:dyDescent="0.25">
      <c r="B832" s="45">
        <f>'VACCINATION ANALYSIS (PH ONLY)'!H817</f>
        <v>40.699999999999825</v>
      </c>
      <c r="C832" s="45">
        <f>'VACCINATION ANALYSIS (PH ONLY)'!I817</f>
        <v>0.31060547788577475</v>
      </c>
      <c r="D832" s="45">
        <f>'VACCINATION ANALYSIS (PH ONLY)'!J817</f>
        <v>5.8132867726630559E-3</v>
      </c>
      <c r="E832" s="45">
        <f>'VACCINATION ANALYSIS (PH ONLY)'!K817</f>
        <v>0.67720211920816953</v>
      </c>
      <c r="F832" s="45">
        <f>'VACCINATION ANALYSIS (PH ONLY)'!L817</f>
        <v>6.3791161333952521E-3</v>
      </c>
      <c r="G832" s="45">
        <f>'VACCINATION ANALYSIS (PH ONLY)'!M817</f>
        <v>0</v>
      </c>
      <c r="J832" s="45">
        <f>'VACCINATION ANALYSIS (PH ONLY)'!W717</f>
        <v>40.699999999999832</v>
      </c>
      <c r="K832" s="45">
        <f>'VACCINATION ANALYSIS (PH ONLY)'!X717</f>
        <v>0.20582226907256446</v>
      </c>
      <c r="L832" s="45">
        <f>'VACCINATION ANALYSIS (PH ONLY)'!Y717</f>
        <v>8.4380997716484052E-4</v>
      </c>
      <c r="M832" s="45">
        <f>'VACCINATION ANALYSIS (PH ONLY)'!Z717</f>
        <v>0.15918784719596096</v>
      </c>
      <c r="N832" s="45">
        <f>'VACCINATION ANALYSIS (PH ONLY)'!AA717</f>
        <v>1.5522679781952388E-3</v>
      </c>
      <c r="O832" s="45">
        <f>'VACCINATION ANALYSIS (PH ONLY)'!AB717</f>
        <v>0.63259380577660373</v>
      </c>
    </row>
    <row r="833" spans="2:15" ht="13.5" customHeight="1" x14ac:dyDescent="0.25">
      <c r="B833" s="45">
        <f>'VACCINATION ANALYSIS (PH ONLY)'!H818</f>
        <v>40.749999999999822</v>
      </c>
      <c r="C833" s="45">
        <f>'VACCINATION ANALYSIS (PH ONLY)'!I818</f>
        <v>0.31052896982884159</v>
      </c>
      <c r="D833" s="45">
        <f>'VACCINATION ANALYSIS (PH ONLY)'!J818</f>
        <v>5.746174509698547E-3</v>
      </c>
      <c r="E833" s="45">
        <f>'VACCINATION ANALYSIS (PH ONLY)'!K818</f>
        <v>0.6773444136310609</v>
      </c>
      <c r="F833" s="45">
        <f>'VACCINATION ANALYSIS (PH ONLY)'!L818</f>
        <v>6.3804420304018339E-3</v>
      </c>
      <c r="G833" s="45">
        <f>'VACCINATION ANALYSIS (PH ONLY)'!M818</f>
        <v>0</v>
      </c>
      <c r="J833" s="45">
        <f>'VACCINATION ANALYSIS (PH ONLY)'!W718</f>
        <v>40.749999999999829</v>
      </c>
      <c r="K833" s="45">
        <f>'VACCINATION ANALYSIS (PH ONLY)'!X718</f>
        <v>0.2049289558516123</v>
      </c>
      <c r="L833" s="45">
        <f>'VACCINATION ANALYSIS (PH ONLY)'!Y718</f>
        <v>8.3033721883770805E-4</v>
      </c>
      <c r="M833" s="45">
        <f>'VACCINATION ANALYSIS (PH ONLY)'!Z718</f>
        <v>0.15920845542573092</v>
      </c>
      <c r="N833" s="45">
        <f>'VACCINATION ANALYSIS (PH ONLY)'!AA718</f>
        <v>1.5524600053288941E-3</v>
      </c>
      <c r="O833" s="45">
        <f>'VACCINATION ANALYSIS (PH ONLY)'!AB718</f>
        <v>0.63347979149898015</v>
      </c>
    </row>
    <row r="834" spans="2:15" ht="13.5" customHeight="1" x14ac:dyDescent="0.25">
      <c r="B834" s="45">
        <f>'VACCINATION ANALYSIS (PH ONLY)'!H819</f>
        <v>40.79999999999982</v>
      </c>
      <c r="C834" s="45">
        <f>'VACCINATION ANALYSIS (PH ONLY)'!I819</f>
        <v>0.3104533636722186</v>
      </c>
      <c r="D834" s="45">
        <f>'VACCINATION ANALYSIS (PH ONLY)'!J819</f>
        <v>5.6798186204390566E-3</v>
      </c>
      <c r="E834" s="45">
        <f>'VACCINATION ANALYSIS (PH ONLY)'!K819</f>
        <v>0.67748506508905604</v>
      </c>
      <c r="F834" s="45">
        <f>'VACCINATION ANALYSIS (PH ONLY)'!L819</f>
        <v>6.3817526182895256E-3</v>
      </c>
      <c r="G834" s="45">
        <f>'VACCINATION ANALYSIS (PH ONLY)'!M819</f>
        <v>0</v>
      </c>
      <c r="J834" s="45">
        <f>'VACCINATION ANALYSIS (PH ONLY)'!W719</f>
        <v>40.799999999999827</v>
      </c>
      <c r="K834" s="45">
        <f>'VACCINATION ANALYSIS (PH ONLY)'!X719</f>
        <v>0.20403579112236347</v>
      </c>
      <c r="L834" s="45">
        <f>'VACCINATION ANALYSIS (PH ONLY)'!Y719</f>
        <v>8.1704846634596024E-4</v>
      </c>
      <c r="M834" s="45">
        <f>'VACCINATION ANALYSIS (PH ONLY)'!Z719</f>
        <v>0.15922873422756631</v>
      </c>
      <c r="N834" s="45">
        <f>'VACCINATION ANALYSIS (PH ONLY)'!AA719</f>
        <v>1.5526489628586711E-3</v>
      </c>
      <c r="O834" s="45">
        <f>'VACCINATION ANALYSIS (PH ONLY)'!AB719</f>
        <v>0.63436577722135656</v>
      </c>
    </row>
    <row r="835" spans="2:15" ht="13.5" customHeight="1" x14ac:dyDescent="0.25">
      <c r="B835" s="45">
        <f>'VACCINATION ANALYSIS (PH ONLY)'!H820</f>
        <v>40.849999999999817</v>
      </c>
      <c r="C835" s="45">
        <f>'VACCINATION ANALYSIS (PH ONLY)'!I820</f>
        <v>0.31037864881348892</v>
      </c>
      <c r="D835" s="45">
        <f>'VACCINATION ANALYSIS (PH ONLY)'!J820</f>
        <v>5.6142110126925927E-3</v>
      </c>
      <c r="E835" s="45">
        <f>'VACCINATION ANALYSIS (PH ONLY)'!K820</f>
        <v>0.6776240921041754</v>
      </c>
      <c r="F835" s="45">
        <f>'VACCINATION ANALYSIS (PH ONLY)'!L820</f>
        <v>6.3830480696461939E-3</v>
      </c>
      <c r="G835" s="45">
        <f>'VACCINATION ANALYSIS (PH ONLY)'!M820</f>
        <v>0</v>
      </c>
      <c r="J835" s="45">
        <f>'VACCINATION ANALYSIS (PH ONLY)'!W720</f>
        <v>40.849999999999824</v>
      </c>
      <c r="K835" s="45">
        <f>'VACCINATION ANALYSIS (PH ONLY)'!X720</f>
        <v>0.20314277227251504</v>
      </c>
      <c r="L835" s="45">
        <f>'VACCINATION ANALYSIS (PH ONLY)'!Y720</f>
        <v>8.0394178366298343E-4</v>
      </c>
      <c r="M835" s="45">
        <f>'VACCINATION ANALYSIS (PH ONLY)'!Z720</f>
        <v>0.15924868810780643</v>
      </c>
      <c r="N835" s="45">
        <f>'VACCINATION ANALYSIS (PH ONLY)'!AA720</f>
        <v>1.5528348927745629E-3</v>
      </c>
      <c r="O835" s="45">
        <f>'VACCINATION ANALYSIS (PH ONLY)'!AB720</f>
        <v>0.63525176294373298</v>
      </c>
    </row>
    <row r="836" spans="2:15" ht="13.5" customHeight="1" x14ac:dyDescent="0.25">
      <c r="B836" s="45">
        <f>'VACCINATION ANALYSIS (PH ONLY)'!H821</f>
        <v>40.899999999999814</v>
      </c>
      <c r="C836" s="45">
        <f>'VACCINATION ANALYSIS (PH ONLY)'!I821</f>
        <v>0.31030481477407645</v>
      </c>
      <c r="D836" s="45">
        <f>'VACCINATION ANALYSIS (PH ONLY)'!J821</f>
        <v>5.5493436705632291E-3</v>
      </c>
      <c r="E836" s="45">
        <f>'VACCINATION ANALYSIS (PH ONLY)'!K821</f>
        <v>0.67776151300015153</v>
      </c>
      <c r="F836" s="45">
        <f>'VACCINATION ANALYSIS (PH ONLY)'!L821</f>
        <v>6.384328555212068E-3</v>
      </c>
      <c r="G836" s="45">
        <f>'VACCINATION ANALYSIS (PH ONLY)'!M821</f>
        <v>0</v>
      </c>
      <c r="J836" s="45">
        <f>'VACCINATION ANALYSIS (PH ONLY)'!W721</f>
        <v>40.899999999999821</v>
      </c>
      <c r="K836" s="45">
        <f>'VACCINATION ANALYSIS (PH ONLY)'!X721</f>
        <v>0.20224989672768678</v>
      </c>
      <c r="L836" s="45">
        <f>'VACCINATION ANALYSIS (PH ONLY)'!Y721</f>
        <v>7.9101524482367658E-4</v>
      </c>
      <c r="M836" s="45">
        <f>'VACCINATION ANALYSIS (PH ONLY)'!Z721</f>
        <v>0.15926832152524972</v>
      </c>
      <c r="N836" s="45">
        <f>'VACCINATION ANALYSIS (PH ONLY)'!AA721</f>
        <v>1.5530178366235754E-3</v>
      </c>
      <c r="O836" s="45">
        <f>'VACCINATION ANALYSIS (PH ONLY)'!AB721</f>
        <v>0.63613774866610939</v>
      </c>
    </row>
    <row r="837" spans="2:15" ht="13.5" customHeight="1" x14ac:dyDescent="0.25">
      <c r="B837" s="45">
        <f>'VACCINATION ANALYSIS (PH ONLY)'!H822</f>
        <v>40.949999999999811</v>
      </c>
      <c r="C837" s="45">
        <f>'VACCINATION ANALYSIS (PH ONLY)'!I822</f>
        <v>0.31023185119782037</v>
      </c>
      <c r="D837" s="45">
        <f>'VACCINATION ANALYSIS (PH ONLY)'!J822</f>
        <v>5.4852086539850164E-3</v>
      </c>
      <c r="E837" s="45">
        <f>'VACCINATION ANALYSIS (PH ONLY)'!K822</f>
        <v>0.67789734590430084</v>
      </c>
      <c r="F837" s="45">
        <f>'VACCINATION ANALYSIS (PH ONLY)'!L822</f>
        <v>6.3855942438971747E-3</v>
      </c>
      <c r="G837" s="45">
        <f>'VACCINATION ANALYSIS (PH ONLY)'!M822</f>
        <v>0</v>
      </c>
      <c r="J837" s="45">
        <f>'VACCINATION ANALYSIS (PH ONLY)'!W722</f>
        <v>40.949999999999818</v>
      </c>
      <c r="K837" s="45">
        <f>'VACCINATION ANALYSIS (PH ONLY)'!X722</f>
        <v>0.20135716195102579</v>
      </c>
      <c r="L837" s="45">
        <f>'VACCINATION ANALYSIS (PH ONLY)'!Y722</f>
        <v>7.7826693406756104E-4</v>
      </c>
      <c r="M837" s="45">
        <f>'VACCINATION ANALYSIS (PH ONLY)'!Z722</f>
        <v>0.15928763889140285</v>
      </c>
      <c r="N837" s="45">
        <f>'VACCINATION ANALYSIS (PH ONLY)'!AA722</f>
        <v>1.5531978355120572E-3</v>
      </c>
      <c r="O837" s="45">
        <f>'VACCINATION ANALYSIS (PH ONLY)'!AB722</f>
        <v>0.63702373438848581</v>
      </c>
    </row>
    <row r="838" spans="2:15" ht="13.5" customHeight="1" x14ac:dyDescent="0.25">
      <c r="B838" s="45">
        <f>'VACCINATION ANALYSIS (PH ONLY)'!H823</f>
        <v>40.999999999999808</v>
      </c>
      <c r="C838" s="45">
        <f>'VACCINATION ANALYSIS (PH ONLY)'!I823</f>
        <v>0.31015974784956735</v>
      </c>
      <c r="D838" s="45">
        <f>'VACCINATION ANALYSIS (PH ONLY)'!J823</f>
        <v>5.421798098251808E-3</v>
      </c>
      <c r="E838" s="45">
        <f>'VACCINATION ANALYSIS (PH ONLY)'!K823</f>
        <v>0.67803160874938473</v>
      </c>
      <c r="F838" s="45">
        <f>'VACCINATION ANALYSIS (PH ONLY)'!L823</f>
        <v>6.3868453027986849E-3</v>
      </c>
      <c r="G838" s="45">
        <f>'VACCINATION ANALYSIS (PH ONLY)'!M823</f>
        <v>0</v>
      </c>
      <c r="J838" s="45">
        <f>'VACCINATION ANALYSIS (PH ONLY)'!W723</f>
        <v>40.999999999999815</v>
      </c>
      <c r="K838" s="45">
        <f>'VACCINATION ANALYSIS (PH ONLY)'!X723</f>
        <v>0.20046456544281366</v>
      </c>
      <c r="L838" s="45">
        <f>'VACCINATION ANALYSIS (PH ONLY)'!Y723</f>
        <v>7.656949459772447E-4</v>
      </c>
      <c r="M838" s="45">
        <f>'VACCINATION ANALYSIS (PH ONLY)'!Z723</f>
        <v>0.15930664457073412</v>
      </c>
      <c r="N838" s="45">
        <f>'VACCINATION ANALYSIS (PH ONLY)'!AA723</f>
        <v>1.553374930108045E-3</v>
      </c>
      <c r="O838" s="45">
        <f>'VACCINATION ANALYSIS (PH ONLY)'!AB723</f>
        <v>0.63790972011086222</v>
      </c>
    </row>
    <row r="839" spans="2:15" ht="13.5" customHeight="1" x14ac:dyDescent="0.25">
      <c r="B839" s="45">
        <f>'VACCINATION ANALYSIS (PH ONLY)'!H824</f>
        <v>41.049999999999805</v>
      </c>
      <c r="C839" s="45">
        <f>'VACCINATION ANALYSIS (PH ONLY)'!I824</f>
        <v>0.3100884946137788</v>
      </c>
      <c r="D839" s="45">
        <f>'VACCINATION ANALYSIS (PH ONLY)'!J824</f>
        <v>5.359104213543269E-3</v>
      </c>
      <c r="E839" s="45">
        <f>'VACCINATION ANALYSIS (PH ONLY)'!K824</f>
        <v>0.67816431927546261</v>
      </c>
      <c r="F839" s="45">
        <f>'VACCINATION ANALYSIS (PH ONLY)'!L824</f>
        <v>6.3880818972181447E-3</v>
      </c>
      <c r="G839" s="45">
        <f>'VACCINATION ANALYSIS (PH ONLY)'!M824</f>
        <v>0</v>
      </c>
      <c r="J839" s="45">
        <f>'VACCINATION ANALYSIS (PH ONLY)'!W724</f>
        <v>41.049999999999812</v>
      </c>
      <c r="K839" s="45">
        <f>'VACCINATION ANALYSIS (PH ONLY)'!X724</f>
        <v>0.1995721047400725</v>
      </c>
      <c r="L839" s="45">
        <f>'VACCINATION ANALYSIS (PH ONLY)'!Y724</f>
        <v>7.5329738561228472E-4</v>
      </c>
      <c r="M839" s="45">
        <f>'VACCINATION ANALYSIS (PH ONLY)'!Z724</f>
        <v>0.15932534288092914</v>
      </c>
      <c r="N839" s="45">
        <f>'VACCINATION ANALYSIS (PH ONLY)'!AA724</f>
        <v>1.5535491606436635E-3</v>
      </c>
      <c r="O839" s="45">
        <f>'VACCINATION ANALYSIS (PH ONLY)'!AB724</f>
        <v>0.63879570583323864</v>
      </c>
    </row>
    <row r="840" spans="2:15" ht="13.5" customHeight="1" x14ac:dyDescent="0.25">
      <c r="B840" s="45">
        <f>'VACCINATION ANALYSIS (PH ONLY)'!H825</f>
        <v>41.099999999999802</v>
      </c>
      <c r="C840" s="45">
        <f>'VACCINATION ANALYSIS (PH ONLY)'!I825</f>
        <v>0.31001808149315357</v>
      </c>
      <c r="D840" s="45">
        <f>'VACCINATION ANALYSIS (PH ONLY)'!J825</f>
        <v>5.2971192844472881E-3</v>
      </c>
      <c r="E840" s="45">
        <f>'VACCINATION ANALYSIS (PH ONLY)'!K825</f>
        <v>0.67829549503172326</v>
      </c>
      <c r="F840" s="45">
        <f>'VACCINATION ANALYSIS (PH ONLY)'!L825</f>
        <v>6.3893041906786189E-3</v>
      </c>
      <c r="G840" s="45">
        <f>'VACCINATION ANALYSIS (PH ONLY)'!M825</f>
        <v>0</v>
      </c>
      <c r="J840" s="45">
        <f>'VACCINATION ANALYSIS (PH ONLY)'!W725</f>
        <v>41.09999999999981</v>
      </c>
      <c r="K840" s="45">
        <f>'VACCINATION ANALYSIS (PH ONLY)'!X725</f>
        <v>0.19867977741617521</v>
      </c>
      <c r="L840" s="45">
        <f>'VACCINATION ANALYSIS (PH ONLY)'!Y725</f>
        <v>7.4107236863850336E-4</v>
      </c>
      <c r="M840" s="45">
        <f>'VACCINATION ANALYSIS (PH ONLY)'!Z725</f>
        <v>0.15934373809315094</v>
      </c>
      <c r="N840" s="45">
        <f>'VACCINATION ANALYSIS (PH ONLY)'!AA725</f>
        <v>1.5537205669175337E-3</v>
      </c>
      <c r="O840" s="45">
        <f>'VACCINATION ANALYSIS (PH ONLY)'!AB725</f>
        <v>0.63968169155561505</v>
      </c>
    </row>
    <row r="841" spans="2:15" ht="13.5" customHeight="1" x14ac:dyDescent="0.25">
      <c r="B841" s="45">
        <f>'VACCINATION ANALYSIS (PH ONLY)'!H826</f>
        <v>41.1499999999998</v>
      </c>
      <c r="C841" s="45">
        <f>'VACCINATION ANALYSIS (PH ONLY)'!I826</f>
        <v>0.3099484986072662</v>
      </c>
      <c r="D841" s="45">
        <f>'VACCINATION ANALYSIS (PH ONLY)'!J826</f>
        <v>5.2358356694790376E-3</v>
      </c>
      <c r="E841" s="45">
        <f>'VACCINATION ANALYSIS (PH ONLY)'!K826</f>
        <v>0.67842515337831555</v>
      </c>
      <c r="F841" s="45">
        <f>'VACCINATION ANALYSIS (PH ONLY)'!L826</f>
        <v>6.3905123449416821E-3</v>
      </c>
      <c r="G841" s="45">
        <f>'VACCINATION ANALYSIS (PH ONLY)'!M826</f>
        <v>0</v>
      </c>
      <c r="J841" s="45">
        <f>'VACCINATION ANALYSIS (PH ONLY)'!W726</f>
        <v>41.149999999999807</v>
      </c>
      <c r="K841" s="45">
        <f>'VACCINATION ANALYSIS (PH ONLY)'!X726</f>
        <v>0.19778758108045419</v>
      </c>
      <c r="L841" s="45">
        <f>'VACCINATION ANALYSIS (PH ONLY)'!Y726</f>
        <v>7.2901802145281826E-4</v>
      </c>
      <c r="M841" s="45">
        <f>'VACCINATION ANALYSIS (PH ONLY)'!Z726</f>
        <v>0.15936183443230245</v>
      </c>
      <c r="N841" s="45">
        <f>'VACCINATION ANALYSIS (PH ONLY)'!AA726</f>
        <v>1.5538891882972304E-3</v>
      </c>
      <c r="O841" s="45">
        <f>'VACCINATION ANALYSIS (PH ONLY)'!AB726</f>
        <v>0.64056767727799147</v>
      </c>
    </row>
    <row r="842" spans="2:15" ht="13.5" customHeight="1" x14ac:dyDescent="0.25">
      <c r="B842" s="45">
        <f>'VACCINATION ANALYSIS (PH ONLY)'!H827</f>
        <v>41.199999999999797</v>
      </c>
      <c r="C842" s="45">
        <f>'VACCINATION ANALYSIS (PH ONLY)'!I827</f>
        <v>0.30987973619121872</v>
      </c>
      <c r="D842" s="45">
        <f>'VACCINATION ANALYSIS (PH ONLY)'!J827</f>
        <v>5.1752458005969153E-3</v>
      </c>
      <c r="E842" s="45">
        <f>'VACCINATION ANALYSIS (PH ONLY)'!K827</f>
        <v>0.67855331148816223</v>
      </c>
      <c r="F842" s="45">
        <f>'VACCINATION ANALYSIS (PH ONLY)'!L827</f>
        <v>6.3917065200243192E-3</v>
      </c>
      <c r="G842" s="45">
        <f>'VACCINATION ANALYSIS (PH ONLY)'!M827</f>
        <v>0</v>
      </c>
      <c r="J842" s="45">
        <f>'VACCINATION ANALYSIS (PH ONLY)'!W727</f>
        <v>41.199999999999804</v>
      </c>
      <c r="K842" s="45">
        <f>'VACCINATION ANALYSIS (PH ONLY)'!X727</f>
        <v>0.19689551337781377</v>
      </c>
      <c r="L842" s="45">
        <f>'VACCINATION ANALYSIS (PH ONLY)'!Y727</f>
        <v>7.1713248130363398E-4</v>
      </c>
      <c r="M842" s="45">
        <f>'VACCINATION ANALYSIS (PH ONLY)'!Z727</f>
        <v>0.159379636077292</v>
      </c>
      <c r="N842" s="45">
        <f>'VACCINATION ANALYSIS (PH ONLY)'!AA727</f>
        <v>1.55405506372175E-3</v>
      </c>
      <c r="O842" s="45">
        <f>'VACCINATION ANALYSIS (PH ONLY)'!AB727</f>
        <v>0.64145366300036788</v>
      </c>
    </row>
    <row r="843" spans="2:15" ht="13.5" customHeight="1" x14ac:dyDescent="0.25">
      <c r="B843" s="45">
        <f>'VACCINATION ANALYSIS (PH ONLY)'!H828</f>
        <v>41.249999999999794</v>
      </c>
      <c r="C843" s="45">
        <f>'VACCINATION ANALYSIS (PH ONLY)'!I828</f>
        <v>0.30981178459431036</v>
      </c>
      <c r="D843" s="45">
        <f>'VACCINATION ANALYSIS (PH ONLY)'!J828</f>
        <v>5.1153421827155997E-3</v>
      </c>
      <c r="E843" s="45">
        <f>'VACCINATION ANALYSIS (PH ONLY)'!K828</f>
        <v>0.67867998634876037</v>
      </c>
      <c r="F843" s="45">
        <f>'VACCINATION ANALYSIS (PH ONLY)'!L828</f>
        <v>6.3928868742157514E-3</v>
      </c>
      <c r="G843" s="45">
        <f>'VACCINATION ANALYSIS (PH ONLY)'!M828</f>
        <v>0</v>
      </c>
      <c r="J843" s="45">
        <f>'VACCINATION ANALYSIS (PH ONLY)'!W728</f>
        <v>41.249999999999801</v>
      </c>
      <c r="K843" s="45">
        <f>'VACCINATION ANALYSIS (PH ONLY)'!X728</f>
        <v>0.1960035719883427</v>
      </c>
      <c r="L843" s="45">
        <f>'VACCINATION ANALYSIS (PH ONLY)'!Y728</f>
        <v>7.0541389640685565E-4</v>
      </c>
      <c r="M843" s="45">
        <f>'VACCINATION ANALYSIS (PH ONLY)'!Z728</f>
        <v>0.15939714716130202</v>
      </c>
      <c r="N843" s="45">
        <f>'VACCINATION ANALYSIS (PH ONLY)'!AA728</f>
        <v>1.5542182317040173E-3</v>
      </c>
      <c r="O843" s="45">
        <f>'VACCINATION ANALYSIS (PH ONLY)'!AB728</f>
        <v>0.64233964872274429</v>
      </c>
    </row>
    <row r="844" spans="2:15" ht="13.5" customHeight="1" x14ac:dyDescent="0.25">
      <c r="B844" s="45">
        <f>'VACCINATION ANALYSIS (PH ONLY)'!H829</f>
        <v>41.299999999999791</v>
      </c>
      <c r="C844" s="45">
        <f>'VACCINATION ANALYSIS (PH ONLY)'!I829</f>
        <v>0.30974463427871834</v>
      </c>
      <c r="D844" s="45">
        <f>'VACCINATION ANALYSIS (PH ONLY)'!J829</f>
        <v>5.0561173932164019E-3</v>
      </c>
      <c r="E844" s="45">
        <f>'VACCINATION ANALYSIS (PH ONLY)'!K829</f>
        <v>0.67880519476397305</v>
      </c>
      <c r="F844" s="45">
        <f>'VACCINATION ANALYSIS (PH ONLY)'!L829</f>
        <v>6.3940535640940772E-3</v>
      </c>
      <c r="G844" s="45">
        <f>'VACCINATION ANALYSIS (PH ONLY)'!M829</f>
        <v>0</v>
      </c>
      <c r="J844" s="45">
        <f>'VACCINATION ANALYSIS (PH ONLY)'!W729</f>
        <v>41.299999999999798</v>
      </c>
      <c r="K844" s="45">
        <f>'VACCINATION ANALYSIS (PH ONLY)'!X729</f>
        <v>0.19511175462692826</v>
      </c>
      <c r="L844" s="45">
        <f>'VACCINATION ANALYSIS (PH ONLY)'!Y729</f>
        <v>6.9386042605757401E-4</v>
      </c>
      <c r="M844" s="45">
        <f>'VACCINATION ANALYSIS (PH ONLY)'!Z729</f>
        <v>0.15941437177206083</v>
      </c>
      <c r="N844" s="45">
        <f>'VACCINATION ANALYSIS (PH ONLY)'!AA729</f>
        <v>1.5543787303334128E-3</v>
      </c>
      <c r="O844" s="45">
        <f>'VACCINATION ANALYSIS (PH ONLY)'!AB729</f>
        <v>0.64322563444512071</v>
      </c>
    </row>
    <row r="845" spans="2:15" ht="13.5" customHeight="1" x14ac:dyDescent="0.25">
      <c r="B845" s="45">
        <f>'VACCINATION ANALYSIS (PH ONLY)'!H830</f>
        <v>41.349999999999788</v>
      </c>
      <c r="C845" s="45">
        <f>'VACCINATION ANALYSIS (PH ONLY)'!I830</f>
        <v>0.30967827581819785</v>
      </c>
      <c r="D845" s="45">
        <f>'VACCINATION ANALYSIS (PH ONLY)'!J830</f>
        <v>4.9975640814552101E-3</v>
      </c>
      <c r="E845" s="45">
        <f>'VACCINATION ANALYSIS (PH ONLY)'!K830</f>
        <v>0.67892895335580605</v>
      </c>
      <c r="F845" s="45">
        <f>'VACCINATION ANALYSIS (PH ONLY)'!L830</f>
        <v>6.3952067445428636E-3</v>
      </c>
      <c r="G845" s="45">
        <f>'VACCINATION ANALYSIS (PH ONLY)'!M830</f>
        <v>0</v>
      </c>
      <c r="J845" s="45">
        <f>'VACCINATION ANALYSIS (PH ONLY)'!W730</f>
        <v>41.349999999999795</v>
      </c>
      <c r="K845" s="45">
        <f>'VACCINATION ANALYSIS (PH ONLY)'!X730</f>
        <v>0.19422005904287265</v>
      </c>
      <c r="L845" s="45">
        <f>'VACCINATION ANALYSIS (PH ONLY)'!Y730</f>
        <v>6.8247024073748237E-4</v>
      </c>
      <c r="M845" s="45">
        <f>'VACCINATION ANALYSIS (PH ONLY)'!Z730</f>
        <v>0.15943131395211602</v>
      </c>
      <c r="N845" s="45">
        <f>'VACCINATION ANALYSIS (PH ONLY)'!AA730</f>
        <v>1.5545365972783282E-3</v>
      </c>
      <c r="O845" s="45">
        <f>'VACCINATION ANALYSIS (PH ONLY)'!AB730</f>
        <v>0.64411162016749712</v>
      </c>
    </row>
    <row r="846" spans="2:15" ht="13.5" customHeight="1" x14ac:dyDescent="0.25">
      <c r="B846" s="45">
        <f>'VACCINATION ANALYSIS (PH ONLY)'!H831</f>
        <v>41.399999999999785</v>
      </c>
      <c r="C846" s="45">
        <f>'VACCINATION ANALYSIS (PH ONLY)'!I831</f>
        <v>0.30961269989679158</v>
      </c>
      <c r="D846" s="45">
        <f>'VACCINATION ANALYSIS (PH ONLY)'!J831</f>
        <v>4.9396749682681087E-3</v>
      </c>
      <c r="E846" s="45">
        <f>'VACCINATION ANALYSIS (PH ONLY)'!K831</f>
        <v>0.67905127856617487</v>
      </c>
      <c r="F846" s="45">
        <f>'VACCINATION ANALYSIS (PH ONLY)'!L831</f>
        <v>6.3963465687676109E-3</v>
      </c>
      <c r="G846" s="45">
        <f>'VACCINATION ANALYSIS (PH ONLY)'!M831</f>
        <v>0</v>
      </c>
      <c r="J846" s="45">
        <f>'VACCINATION ANALYSIS (PH ONLY)'!W731</f>
        <v>41.399999999999793</v>
      </c>
      <c r="K846" s="45">
        <f>'VACCINATION ANALYSIS (PH ONLY)'!X731</f>
        <v>0.1933284830195105</v>
      </c>
      <c r="L846" s="45">
        <f>'VACCINATION ANALYSIS (PH ONLY)'!Y731</f>
        <v>6.7124152221807308E-4</v>
      </c>
      <c r="M846" s="45">
        <f>'VACCINATION ANALYSIS (PH ONLY)'!Z731</f>
        <v>0.15944797769911173</v>
      </c>
      <c r="N846" s="45">
        <f>'VACCINATION ANALYSIS (PH ONLY)'!AA731</f>
        <v>1.5546918697887417E-3</v>
      </c>
      <c r="O846" s="45">
        <f>'VACCINATION ANALYSIS (PH ONLY)'!AB731</f>
        <v>0.64499760588987354</v>
      </c>
    </row>
    <row r="847" spans="2:15" ht="13.5" customHeight="1" x14ac:dyDescent="0.25">
      <c r="B847" s="45">
        <f>'VACCINATION ANALYSIS (PH ONLY)'!H832</f>
        <v>41.449999999999783</v>
      </c>
      <c r="C847" s="45">
        <f>'VACCINATION ANALYSIS (PH ONLY)'!I832</f>
        <v>0.30954789730755727</v>
      </c>
      <c r="D847" s="45">
        <f>'VACCINATION ANALYSIS (PH ONLY)'!J832</f>
        <v>4.8824428454749807E-3</v>
      </c>
      <c r="E847" s="45">
        <f>'VACCINATION ANALYSIS (PH ONLY)'!K832</f>
        <v>0.67917218665865786</v>
      </c>
      <c r="F847" s="45">
        <f>'VACCINATION ANALYSIS (PH ONLY)'!L832</f>
        <v>6.3974731883120594E-3</v>
      </c>
      <c r="G847" s="45">
        <f>'VACCINATION ANALYSIS (PH ONLY)'!M832</f>
        <v>0</v>
      </c>
      <c r="J847" s="45">
        <f>'VACCINATION ANALYSIS (PH ONLY)'!W732</f>
        <v>41.44999999999979</v>
      </c>
      <c r="K847" s="45">
        <f>'VACCINATION ANALYSIS (PH ONLY)'!X732</f>
        <v>0.19243702437382754</v>
      </c>
      <c r="L847" s="45">
        <f>'VACCINATION ANALYSIS (PH ONLY)'!Y732</f>
        <v>6.6017246365967423E-4</v>
      </c>
      <c r="M847" s="45">
        <f>'VACCINATION ANALYSIS (PH ONLY)'!Z732</f>
        <v>0.15946436696606758</v>
      </c>
      <c r="N847" s="45">
        <f>'VACCINATION ANALYSIS (PH ONLY)'!AA732</f>
        <v>1.5548445846988227E-3</v>
      </c>
      <c r="O847" s="45">
        <f>'VACCINATION ANALYSIS (PH ONLY)'!AB732</f>
        <v>0.64588359161224995</v>
      </c>
    </row>
    <row r="848" spans="2:15" ht="13.5" customHeight="1" x14ac:dyDescent="0.25">
      <c r="B848" s="45">
        <f>'VACCINATION ANALYSIS (PH ONLY)'!H833</f>
        <v>41.49999999999978</v>
      </c>
      <c r="C848" s="45">
        <f>'VACCINATION ANALYSIS (PH ONLY)'!I833</f>
        <v>0.30948385895130842</v>
      </c>
      <c r="D848" s="45">
        <f>'VACCINATION ANALYSIS (PH ONLY)'!J833</f>
        <v>4.825860575381224E-3</v>
      </c>
      <c r="E848" s="45">
        <f>'VACCINATION ANALYSIS (PH ONLY)'!K833</f>
        <v>0.67929169372023812</v>
      </c>
      <c r="F848" s="45">
        <f>'VACCINATION ANALYSIS (PH ONLY)'!L833</f>
        <v>6.3985867530744383E-3</v>
      </c>
      <c r="G848" s="45">
        <f>'VACCINATION ANALYSIS (PH ONLY)'!M833</f>
        <v>0</v>
      </c>
      <c r="J848" s="45">
        <f>'VACCINATION ANALYSIS (PH ONLY)'!W733</f>
        <v>41.499999999999787</v>
      </c>
      <c r="K848" s="45">
        <f>'VACCINATION ANALYSIS (PH ONLY)'!X733</f>
        <v>0.1915456809560819</v>
      </c>
      <c r="L848" s="45">
        <f>'VACCINATION ANALYSIS (PH ONLY)'!Y733</f>
        <v>6.4926126970638075E-4</v>
      </c>
      <c r="M848" s="45">
        <f>'VACCINATION ANALYSIS (PH ONLY)'!Z733</f>
        <v>0.15948048566166026</v>
      </c>
      <c r="N848" s="45">
        <f>'VACCINATION ANALYSIS (PH ONLY)'!AA733</f>
        <v>1.5549947784295544E-3</v>
      </c>
      <c r="O848" s="45">
        <f>'VACCINATION ANALYSIS (PH ONLY)'!AB733</f>
        <v>0.64676957733462637</v>
      </c>
    </row>
    <row r="849" spans="2:15" ht="13.5" customHeight="1" x14ac:dyDescent="0.25">
      <c r="B849" s="45">
        <f>'VACCINATION ANALYSIS (PH ONLY)'!H834</f>
        <v>41.549999999999777</v>
      </c>
      <c r="C849" s="45">
        <f>'VACCINATION ANALYSIS (PH ONLY)'!I834</f>
        <v>0.30942057583536875</v>
      </c>
      <c r="D849" s="45">
        <f>'VACCINATION ANALYSIS (PH ONLY)'!J834</f>
        <v>4.7699210902778207E-3</v>
      </c>
      <c r="E849" s="45">
        <f>'VACCINATION ANALYSIS (PH ONLY)'!K834</f>
        <v>0.67940981566303182</v>
      </c>
      <c r="F849" s="45">
        <f>'VACCINATION ANALYSIS (PH ONLY)'!L834</f>
        <v>6.3996874113235735E-3</v>
      </c>
      <c r="G849" s="45">
        <f>'VACCINATION ANALYSIS (PH ONLY)'!M834</f>
        <v>0</v>
      </c>
      <c r="J849" s="45">
        <f>'VACCINATION ANALYSIS (PH ONLY)'!W734</f>
        <v>41.549999999999784</v>
      </c>
      <c r="K849" s="45">
        <f>'VACCINATION ANALYSIS (PH ONLY)'!X734</f>
        <v>0.19065445064942702</v>
      </c>
      <c r="L849" s="45">
        <f>'VACCINATION ANALYSIS (PH ONLY)'!Y734</f>
        <v>6.3850615657692867E-4</v>
      </c>
      <c r="M849" s="45">
        <f>'VACCINATION ANALYSIS (PH ONLY)'!Z734</f>
        <v>0.15949633765050725</v>
      </c>
      <c r="N849" s="45">
        <f>'VACCINATION ANALYSIS (PH ONLY)'!AA734</f>
        <v>1.5551424869913774E-3</v>
      </c>
      <c r="O849" s="45">
        <f>'VACCINATION ANALYSIS (PH ONLY)'!AB734</f>
        <v>0.64765556305700278</v>
      </c>
    </row>
    <row r="850" spans="2:15" ht="13.5" customHeight="1" x14ac:dyDescent="0.25">
      <c r="B850" s="45">
        <f>'VACCINATION ANALYSIS (PH ONLY)'!H835</f>
        <v>41.599999999999774</v>
      </c>
      <c r="C850" s="45">
        <f>'VACCINATION ANALYSIS (PH ONLY)'!I835</f>
        <v>0.30935803907234</v>
      </c>
      <c r="D850" s="45">
        <f>'VACCINATION ANALYSIS (PH ONLY)'!J835</f>
        <v>4.7146173919398555E-3</v>
      </c>
      <c r="E850" s="45">
        <f>'VACCINATION ANALYSIS (PH ONLY)'!K835</f>
        <v>0.67952656822600699</v>
      </c>
      <c r="F850" s="45">
        <f>'VACCINATION ANALYSIS (PH ONLY)'!L835</f>
        <v>6.4007753097149091E-3</v>
      </c>
      <c r="G850" s="45">
        <f>'VACCINATION ANALYSIS (PH ONLY)'!M835</f>
        <v>0</v>
      </c>
      <c r="J850" s="45">
        <f>'VACCINATION ANALYSIS (PH ONLY)'!W735</f>
        <v>41.599999999999781</v>
      </c>
      <c r="K850" s="45">
        <f>'VACCINATION ANALYSIS (PH ONLY)'!X735</f>
        <v>0.18976333136953535</v>
      </c>
      <c r="L850" s="45">
        <f>'VACCINATION ANALYSIS (PH ONLY)'!Y735</f>
        <v>6.2790535215157851E-4</v>
      </c>
      <c r="M850" s="45">
        <f>'VACCINATION ANALYSIS (PH ONLY)'!Z735</f>
        <v>0.15951192675345335</v>
      </c>
      <c r="N850" s="45">
        <f>'VACCINATION ANALYSIS (PH ONLY)'!AA735</f>
        <v>1.5552877459868565E-3</v>
      </c>
      <c r="O850" s="45">
        <f>'VACCINATION ANALYSIS (PH ONLY)'!AB735</f>
        <v>0.6485415487793792</v>
      </c>
    </row>
    <row r="851" spans="2:15" ht="13.5" customHeight="1" x14ac:dyDescent="0.25">
      <c r="B851" s="45">
        <f>'VACCINATION ANALYSIS (PH ONLY)'!H836</f>
        <v>41.649999999999771</v>
      </c>
      <c r="C851" s="45">
        <f>'VACCINATION ANALYSIS (PH ONLY)'!I836</f>
        <v>0.3092962398788856</v>
      </c>
      <c r="D851" s="45">
        <f>'VACCINATION ANALYSIS (PH ONLY)'!J836</f>
        <v>4.6599425511237962E-3</v>
      </c>
      <c r="E851" s="45">
        <f>'VACCINATION ANALYSIS (PH ONLY)'!K836</f>
        <v>0.67964196697668544</v>
      </c>
      <c r="F851" s="45">
        <f>'VACCINATION ANALYSIS (PH ONLY)'!L836</f>
        <v>6.40185059330635E-3</v>
      </c>
      <c r="G851" s="45">
        <f>'VACCINATION ANALYSIS (PH ONLY)'!M836</f>
        <v>0</v>
      </c>
      <c r="J851" s="45">
        <f>'VACCINATION ANALYSIS (PH ONLY)'!W736</f>
        <v>41.649999999999778</v>
      </c>
      <c r="K851" s="45">
        <f>'VACCINATION ANALYSIS (PH ONLY)'!X736</f>
        <v>0.188872321064225</v>
      </c>
      <c r="L851" s="45">
        <f>'VACCINATION ANALYSIS (PH ONLY)'!Y736</f>
        <v>6.1745709605505147E-4</v>
      </c>
      <c r="M851" s="45">
        <f>'VACCINATION ANALYSIS (PH ONLY)'!Z736</f>
        <v>0.15952725674785814</v>
      </c>
      <c r="N851" s="45">
        <f>'VACCINATION ANALYSIS (PH ONLY)'!AA736</f>
        <v>1.5554305906133666E-3</v>
      </c>
      <c r="O851" s="45">
        <f>'VACCINATION ANALYSIS (PH ONLY)'!AB736</f>
        <v>0.64942753450175561</v>
      </c>
    </row>
    <row r="852" spans="2:15" ht="13.5" customHeight="1" x14ac:dyDescent="0.25">
      <c r="B852" s="45">
        <f>'VACCINATION ANALYSIS (PH ONLY)'!H837</f>
        <v>41.699999999999768</v>
      </c>
      <c r="C852" s="45">
        <f>'VACCINATION ANALYSIS (PH ONLY)'!I837</f>
        <v>0.30923516957452613</v>
      </c>
      <c r="D852" s="45">
        <f>'VACCINATION ANALYSIS (PH ONLY)'!J837</f>
        <v>4.6058897070635572E-3</v>
      </c>
      <c r="E852" s="45">
        <f>'VACCINATION ANALYSIS (PH ONLY)'!K837</f>
        <v>0.67975602731283724</v>
      </c>
      <c r="F852" s="45">
        <f>'VACCINATION ANALYSIS (PH ONLY)'!L837</f>
        <v>6.4029134055740445E-3</v>
      </c>
      <c r="G852" s="45">
        <f>'VACCINATION ANALYSIS (PH ONLY)'!M837</f>
        <v>0</v>
      </c>
      <c r="J852" s="45">
        <f>'VACCINATION ANALYSIS (PH ONLY)'!W737</f>
        <v>41.699999999999775</v>
      </c>
      <c r="K852" s="45">
        <f>'VACCINATION ANALYSIS (PH ONLY)'!X737</f>
        <v>0.18798141771308791</v>
      </c>
      <c r="L852" s="45">
        <f>'VACCINATION ANALYSIS (PH ONLY)'!Y737</f>
        <v>6.0715963973557898E-4</v>
      </c>
      <c r="M852" s="45">
        <f>'VACCINATION ANALYSIS (PH ONLY)'!Z737</f>
        <v>0.15954233136788681</v>
      </c>
      <c r="N852" s="45">
        <f>'VACCINATION ANALYSIS (PH ONLY)'!AA737</f>
        <v>1.5555710556657927E-3</v>
      </c>
      <c r="O852" s="45">
        <f>'VACCINATION ANALYSIS (PH ONLY)'!AB737</f>
        <v>0.65031352022413202</v>
      </c>
    </row>
    <row r="853" spans="2:15" ht="13.5" customHeight="1" x14ac:dyDescent="0.25">
      <c r="B853" s="45">
        <f>'VACCINATION ANALYSIS (PH ONLY)'!H838</f>
        <v>41.749999999999766</v>
      </c>
      <c r="C853" s="45">
        <f>'VACCINATION ANALYSIS (PH ONLY)'!I838</f>
        <v>0.30917481958044851</v>
      </c>
      <c r="D853" s="45">
        <f>'VACCINATION ANALYSIS (PH ONLY)'!J838</f>
        <v>4.5524520669656303E-3</v>
      </c>
      <c r="E853" s="45">
        <f>'VACCINATION ANALYSIS (PH ONLY)'!K838</f>
        <v>0.67986876446415856</v>
      </c>
      <c r="F853" s="45">
        <f>'VACCINATION ANALYSIS (PH ONLY)'!L838</f>
        <v>6.403963888428052E-3</v>
      </c>
      <c r="G853" s="45">
        <f>'VACCINATION ANALYSIS (PH ONLY)'!M838</f>
        <v>0</v>
      </c>
      <c r="J853" s="45">
        <f>'VACCINATION ANALYSIS (PH ONLY)'!W738</f>
        <v>41.749999999999773</v>
      </c>
      <c r="K853" s="45">
        <f>'VACCINATION ANALYSIS (PH ONLY)'!X738</f>
        <v>0.18709061932711979</v>
      </c>
      <c r="L853" s="45">
        <f>'VACCINATION ANALYSIS (PH ONLY)'!Y738</f>
        <v>5.9701124654011866E-4</v>
      </c>
      <c r="M853" s="45">
        <f>'VACCINATION ANALYSIS (PH ONLY)'!Z738</f>
        <v>0.15955715430480141</v>
      </c>
      <c r="N853" s="45">
        <f>'VACCINATION ANALYSIS (PH ONLY)'!AA738</f>
        <v>1.555709175539253E-3</v>
      </c>
      <c r="O853" s="45">
        <f>'VACCINATION ANALYSIS (PH ONLY)'!AB738</f>
        <v>0.65119950594650844</v>
      </c>
    </row>
    <row r="854" spans="2:15" ht="13.5" customHeight="1" x14ac:dyDescent="0.25">
      <c r="B854" s="45">
        <f>'VACCINATION ANALYSIS (PH ONLY)'!H839</f>
        <v>41.799999999999763</v>
      </c>
      <c r="C854" s="45">
        <f>'VACCINATION ANALYSIS (PH ONLY)'!I839</f>
        <v>0.30911518141832972</v>
      </c>
      <c r="D854" s="45">
        <f>'VACCINATION ANALYSIS (PH ONLY)'!J839</f>
        <v>4.4996229055033563E-3</v>
      </c>
      <c r="E854" s="45">
        <f>'VACCINATION ANALYSIS (PH ONLY)'!K839</f>
        <v>0.6799801934939399</v>
      </c>
      <c r="F854" s="45">
        <f>'VACCINATION ANALYSIS (PH ONLY)'!L839</f>
        <v>6.4050021822278499E-3</v>
      </c>
      <c r="G854" s="45">
        <f>'VACCINATION ANALYSIS (PH ONLY)'!M839</f>
        <v>0</v>
      </c>
      <c r="J854" s="45">
        <f>'VACCINATION ANALYSIS (PH ONLY)'!W739</f>
        <v>41.79999999999977</v>
      </c>
      <c r="K854" s="45">
        <f>'VACCINATION ANALYSIS (PH ONLY)'!X739</f>
        <v>0.18619992394835186</v>
      </c>
      <c r="L854" s="45">
        <f>'VACCINATION ANALYSIS (PH ONLY)'!Y739</f>
        <v>5.8701019178579472E-4</v>
      </c>
      <c r="M854" s="45">
        <f>'VACCINATION ANALYSIS (PH ONLY)'!Z739</f>
        <v>0.1595717292072554</v>
      </c>
      <c r="N854" s="45">
        <f>'VACCINATION ANALYSIS (PH ONLY)'!AA739</f>
        <v>1.5558449842318382E-3</v>
      </c>
      <c r="O854" s="45">
        <f>'VACCINATION ANALYSIS (PH ONLY)'!AB739</f>
        <v>0.65208549166888485</v>
      </c>
    </row>
    <row r="855" spans="2:15" ht="13.5" customHeight="1" x14ac:dyDescent="0.25">
      <c r="B855" s="45">
        <f>'VACCINATION ANALYSIS (PH ONLY)'!H840</f>
        <v>41.84999999999976</v>
      </c>
      <c r="C855" s="45">
        <f>'VACCINATION ANALYSIS (PH ONLY)'!I840</f>
        <v>0.30905624670917148</v>
      </c>
      <c r="D855" s="45">
        <f>'VACCINATION ANALYSIS (PH ONLY)'!J840</f>
        <v>4.4473955643105816E-3</v>
      </c>
      <c r="E855" s="45">
        <f>'VACCINATION ANALYSIS (PH ONLY)'!K840</f>
        <v>0.68009032930072177</v>
      </c>
      <c r="F855" s="45">
        <f>'VACCINATION ANALYSIS (PH ONLY)'!L840</f>
        <v>6.4060284257977775E-3</v>
      </c>
      <c r="G855" s="45">
        <f>'VACCINATION ANALYSIS (PH ONLY)'!M840</f>
        <v>0</v>
      </c>
      <c r="J855" s="45">
        <f>'VACCINATION ANALYSIS (PH ONLY)'!W740</f>
        <v>41.849999999999767</v>
      </c>
      <c r="K855" s="45">
        <f>'VACCINATION ANALYSIS (PH ONLY)'!X740</f>
        <v>0.1853093296494856</v>
      </c>
      <c r="L855" s="45">
        <f>'VACCINATION ANALYSIS (PH ONLY)'!Y740</f>
        <v>5.7715476282761105E-4</v>
      </c>
      <c r="M855" s="45">
        <f>'VACCINATION ANALYSIS (PH ONLY)'!Z740</f>
        <v>0.15958605968158901</v>
      </c>
      <c r="N855" s="45">
        <f>'VACCINATION ANALYSIS (PH ONLY)'!AA740</f>
        <v>1.5559785153473628E-3</v>
      </c>
      <c r="O855" s="45">
        <f>'VACCINATION ANALYSIS (PH ONLY)'!AB740</f>
        <v>0.65297147739126127</v>
      </c>
    </row>
    <row r="856" spans="2:15" ht="13.5" customHeight="1" x14ac:dyDescent="0.25">
      <c r="B856" s="45">
        <f>'VACCINATION ANALYSIS (PH ONLY)'!H841</f>
        <v>41.899999999999757</v>
      </c>
      <c r="C856" s="45">
        <f>'VACCINATION ANALYSIS (PH ONLY)'!I841</f>
        <v>0.30899800717215131</v>
      </c>
      <c r="D856" s="45">
        <f>'VACCINATION ANALYSIS (PH ONLY)'!J841</f>
        <v>4.3957634514747781E-3</v>
      </c>
      <c r="E856" s="45">
        <f>'VACCINATION ANALYSIS (PH ONLY)'!K841</f>
        <v>0.68019918661993317</v>
      </c>
      <c r="F856" s="45">
        <f>'VACCINATION ANALYSIS (PH ONLY)'!L841</f>
        <v>6.4070427564423271E-3</v>
      </c>
      <c r="G856" s="45">
        <f>'VACCINATION ANALYSIS (PH ONLY)'!M841</f>
        <v>0</v>
      </c>
      <c r="J856" s="45">
        <f>'VACCINATION ANALYSIS (PH ONLY)'!W741</f>
        <v>41.899999999999764</v>
      </c>
      <c r="K856" s="45">
        <f>'VACCINATION ANALYSIS (PH ONLY)'!X741</f>
        <v>0.18441883453352767</v>
      </c>
      <c r="L856" s="45">
        <f>'VACCINATION ANALYSIS (PH ONLY)'!Y741</f>
        <v>5.6744325912249695E-4</v>
      </c>
      <c r="M856" s="45">
        <f>'VACCINATION ANALYSIS (PH ONLY)'!Z741</f>
        <v>0.15960014929212579</v>
      </c>
      <c r="N856" s="45">
        <f>'VACCINATION ANALYSIS (PH ONLY)'!AA741</f>
        <v>1.5561098020981368E-3</v>
      </c>
      <c r="O856" s="45">
        <f>'VACCINATION ANALYSIS (PH ONLY)'!AB741</f>
        <v>0.65385746311363768</v>
      </c>
    </row>
    <row r="857" spans="2:15" ht="13.5" customHeight="1" x14ac:dyDescent="0.25">
      <c r="B857" s="45">
        <f>'VACCINATION ANALYSIS (PH ONLY)'!H842</f>
        <v>41.949999999999754</v>
      </c>
      <c r="C857" s="45">
        <f>'VACCINATION ANALYSIS (PH ONLY)'!I842</f>
        <v>0.30894045462348363</v>
      </c>
      <c r="D857" s="45">
        <f>'VACCINATION ANALYSIS (PH ONLY)'!J842</f>
        <v>4.3447200410297974E-3</v>
      </c>
      <c r="E857" s="45">
        <f>'VACCINATION ANALYSIS (PH ONLY)'!K842</f>
        <v>0.68030678002552747</v>
      </c>
      <c r="F857" s="45">
        <f>'VACCINATION ANALYSIS (PH ONLY)'!L842</f>
        <v>6.4080453099613329E-3</v>
      </c>
      <c r="G857" s="45">
        <f>'VACCINATION ANALYSIS (PH ONLY)'!M842</f>
        <v>0</v>
      </c>
      <c r="J857" s="45">
        <f>'VACCINATION ANALYSIS (PH ONLY)'!W742</f>
        <v>41.949999999999761</v>
      </c>
      <c r="K857" s="45">
        <f>'VACCINATION ANALYSIS (PH ONLY)'!X742</f>
        <v>0.18352843673342897</v>
      </c>
      <c r="L857" s="45">
        <f>'VACCINATION ANALYSIS (PH ONLY)'!Y742</f>
        <v>5.5787399228973754E-4</v>
      </c>
      <c r="M857" s="45">
        <f>'VACCINATION ANALYSIS (PH ONLY)'!Z742</f>
        <v>0.1596140015614721</v>
      </c>
      <c r="N857" s="45">
        <f>'VACCINATION ANALYSIS (PH ONLY)'!AA742</f>
        <v>1.5562388773077457E-3</v>
      </c>
      <c r="O857" s="45">
        <f>'VACCINATION ANALYSIS (PH ONLY)'!AB742</f>
        <v>0.6547434488360141</v>
      </c>
    </row>
    <row r="858" spans="2:15" ht="13.5" customHeight="1" x14ac:dyDescent="0.25">
      <c r="B858" s="45">
        <f>'VACCINATION ANALYSIS (PH ONLY)'!H843</f>
        <v>41.999999999999751</v>
      </c>
      <c r="C858" s="45">
        <f>'VACCINATION ANALYSIS (PH ONLY)'!I843</f>
        <v>0.30888358097529534</v>
      </c>
      <c r="D858" s="45">
        <f>'VACCINATION ANALYSIS (PH ONLY)'!J843</f>
        <v>4.2942588724484317E-3</v>
      </c>
      <c r="E858" s="45">
        <f>'VACCINATION ANALYSIS (PH ONLY)'!K843</f>
        <v>0.68041312393159348</v>
      </c>
      <c r="F858" s="45">
        <f>'VACCINATION ANALYSIS (PH ONLY)'!L843</f>
        <v>6.4090362206650452E-3</v>
      </c>
      <c r="G858" s="45">
        <f>'VACCINATION ANALYSIS (PH ONLY)'!M843</f>
        <v>0</v>
      </c>
      <c r="J858" s="45">
        <f>'VACCINATION ANALYSIS (PH ONLY)'!W743</f>
        <v>41.999999999999758</v>
      </c>
      <c r="K858" s="45">
        <f>'VACCINATION ANALYSIS (PH ONLY)'!X743</f>
        <v>0.1826381344117243</v>
      </c>
      <c r="L858" s="45">
        <f>'VACCINATION ANALYSIS (PH ONLY)'!Y743</f>
        <v>5.484452861678424E-4</v>
      </c>
      <c r="M858" s="45">
        <f>'VACCINATION ANALYSIS (PH ONLY)'!Z743</f>
        <v>0.15962761997081709</v>
      </c>
      <c r="N858" s="45">
        <f>'VACCINATION ANALYSIS (PH ONLY)'!AA743</f>
        <v>1.5563657734138478E-3</v>
      </c>
      <c r="O858" s="45">
        <f>'VACCINATION ANALYSIS (PH ONLY)'!AB743</f>
        <v>0.65562943455839051</v>
      </c>
    </row>
    <row r="859" spans="2:15" ht="13.5" customHeight="1" x14ac:dyDescent="0.25">
      <c r="B859" s="45">
        <f>'VACCINATION ANALYSIS (PH ONLY)'!H844</f>
        <v>42.049999999999748</v>
      </c>
      <c r="C859" s="45">
        <f>'VACCINATION ANALYSIS (PH ONLY)'!I844</f>
        <v>0.30882737823451278</v>
      </c>
      <c r="D859" s="45">
        <f>'VACCINATION ANALYSIS (PH ONLY)'!J844</f>
        <v>4.2443735501348553E-3</v>
      </c>
      <c r="E859" s="45">
        <f>'VACCINATION ANALYSIS (PH ONLY)'!K844</f>
        <v>0.68051823259396615</v>
      </c>
      <c r="F859" s="45">
        <f>'VACCINATION ANALYSIS (PH ONLY)'!L844</f>
        <v>6.4100156213890763E-3</v>
      </c>
      <c r="G859" s="45">
        <f>'VACCINATION ANALYSIS (PH ONLY)'!M844</f>
        <v>0</v>
      </c>
      <c r="J859" s="45">
        <f>'VACCINATION ANALYSIS (PH ONLY)'!W744</f>
        <v>42.049999999999756</v>
      </c>
      <c r="K859" s="45">
        <f>'VACCINATION ANALYSIS (PH ONLY)'!X744</f>
        <v>0.18174792576017482</v>
      </c>
      <c r="L859" s="45">
        <f>'VACCINATION ANALYSIS (PH ONLY)'!Y744</f>
        <v>5.3915547686791087E-4</v>
      </c>
      <c r="M859" s="45">
        <f>'VACCINATION ANALYSIS (PH ONLY)'!Z744</f>
        <v>0.15964100796023398</v>
      </c>
      <c r="N859" s="45">
        <f>'VACCINATION ANALYSIS (PH ONLY)'!AA744</f>
        <v>1.5564905224709881E-3</v>
      </c>
      <c r="O859" s="45">
        <f>'VACCINATION ANALYSIS (PH ONLY)'!AB744</f>
        <v>0.65651542028076693</v>
      </c>
    </row>
    <row r="860" spans="2:15" ht="13.5" customHeight="1" x14ac:dyDescent="0.25">
      <c r="B860" s="45">
        <f>'VACCINATION ANALYSIS (PH ONLY)'!H845</f>
        <v>42.099999999999746</v>
      </c>
      <c r="C860" s="45">
        <f>'VACCINATION ANALYSIS (PH ONLY)'!I845</f>
        <v>0.30877183850176354</v>
      </c>
      <c r="D860" s="45">
        <f>'VACCINATION ANALYSIS (PH ONLY)'!J845</f>
        <v>4.195057742917137E-3</v>
      </c>
      <c r="E860" s="45">
        <f>'VACCINATION ANALYSIS (PH ONLY)'!K845</f>
        <v>0.68062212011181344</v>
      </c>
      <c r="F860" s="45">
        <f>'VACCINATION ANALYSIS (PH ONLY)'!L845</f>
        <v>6.4109836435092341E-3</v>
      </c>
      <c r="G860" s="45">
        <f>'VACCINATION ANALYSIS (PH ONLY)'!M845</f>
        <v>0</v>
      </c>
      <c r="J860" s="45">
        <f>'VACCINATION ANALYSIS (PH ONLY)'!W745</f>
        <v>42.099999999999753</v>
      </c>
      <c r="K860" s="45">
        <f>'VACCINATION ANALYSIS (PH ONLY)'!X745</f>
        <v>0.18085780899941262</v>
      </c>
      <c r="L860" s="45">
        <f>'VACCINATION ANALYSIS (PH ONLY)'!Y745</f>
        <v>5.3000291282353921E-4</v>
      </c>
      <c r="M860" s="45">
        <f>'VACCINATION ANALYSIS (PH ONLY)'!Z745</f>
        <v>0.15965416892898271</v>
      </c>
      <c r="N860" s="45">
        <f>'VACCINATION ANALYSIS (PH ONLY)'!AA745</f>
        <v>1.556613156153413E-3</v>
      </c>
      <c r="O860" s="45">
        <f>'VACCINATION ANALYSIS (PH ONLY)'!AB745</f>
        <v>0.65740140600314334</v>
      </c>
    </row>
    <row r="861" spans="2:15" ht="13.5" customHeight="1" x14ac:dyDescent="0.25">
      <c r="B861" s="45">
        <f>'VACCINATION ANALYSIS (PH ONLY)'!H846</f>
        <v>42.149999999999743</v>
      </c>
      <c r="C861" s="45">
        <f>'VACCINATION ANALYSIS (PH ONLY)'!I846</f>
        <v>0.30871695397028709</v>
      </c>
      <c r="D861" s="45">
        <f>'VACCINATION ANALYSIS (PH ONLY)'!J846</f>
        <v>4.1463051835399483E-3</v>
      </c>
      <c r="E861" s="45">
        <f>'VACCINATION ANALYSIS (PH ONLY)'!K846</f>
        <v>0.68072480042921968</v>
      </c>
      <c r="F861" s="45">
        <f>'VACCINATION ANALYSIS (PH ONLY)'!L846</f>
        <v>6.411940416956273E-3</v>
      </c>
      <c r="G861" s="45">
        <f>'VACCINATION ANALYSIS (PH ONLY)'!M846</f>
        <v>0</v>
      </c>
      <c r="J861" s="45">
        <f>'VACCINATION ANALYSIS (PH ONLY)'!W746</f>
        <v>42.14999999999975</v>
      </c>
      <c r="K861" s="45">
        <f>'VACCINATION ANALYSIS (PH ONLY)'!X746</f>
        <v>0.17996778237858718</v>
      </c>
      <c r="L861" s="45">
        <f>'VACCINATION ANALYSIS (PH ONLY)'!Y746</f>
        <v>5.2098595483733589E-4</v>
      </c>
      <c r="M861" s="45">
        <f>'VACCINATION ANALYSIS (PH ONLY)'!Z746</f>
        <v>0.1596671062358144</v>
      </c>
      <c r="N861" s="45">
        <f>'VACCINATION ANALYSIS (PH ONLY)'!AA746</f>
        <v>1.5567337057579077E-3</v>
      </c>
      <c r="O861" s="45">
        <f>'VACCINATION ANALYSIS (PH ONLY)'!AB746</f>
        <v>0.65828739172551975</v>
      </c>
    </row>
    <row r="862" spans="2:15" ht="13.5" customHeight="1" x14ac:dyDescent="0.25">
      <c r="B862" s="45">
        <f>'VACCINATION ANALYSIS (PH ONLY)'!H847</f>
        <v>42.19999999999974</v>
      </c>
      <c r="C862" s="45">
        <f>'VACCINATION ANALYSIS (PH ONLY)'!I847</f>
        <v>0.30866271692486186</v>
      </c>
      <c r="D862" s="45">
        <f>'VACCINATION ANALYSIS (PH ONLY)'!J847</f>
        <v>4.0981096681575414E-3</v>
      </c>
      <c r="E862" s="45">
        <f>'VACCINATION ANALYSIS (PH ONLY)'!K847</f>
        <v>0.68082628733675321</v>
      </c>
      <c r="F862" s="45">
        <f>'VACCINATION ANALYSIS (PH ONLY)'!L847</f>
        <v>6.4128860702304608E-3</v>
      </c>
      <c r="G862" s="45">
        <f>'VACCINATION ANALYSIS (PH ONLY)'!M847</f>
        <v>0</v>
      </c>
      <c r="J862" s="45">
        <f>'VACCINATION ANALYSIS (PH ONLY)'!W747</f>
        <v>42.199999999999747</v>
      </c>
      <c r="K862" s="45">
        <f>'VACCINATION ANALYSIS (PH ONLY)'!X747</f>
        <v>0.17907784417501474</v>
      </c>
      <c r="L862" s="45">
        <f>'VACCINATION ANALYSIS (PH ONLY)'!Y747</f>
        <v>5.1210297612408506E-4</v>
      </c>
      <c r="M862" s="45">
        <f>'VACCINATION ANALYSIS (PH ONLY)'!Z747</f>
        <v>0.15967982319927587</v>
      </c>
      <c r="N862" s="45">
        <f>'VACCINATION ANALYSIS (PH ONLY)'!AA747</f>
        <v>1.5568522022066358E-3</v>
      </c>
      <c r="O862" s="45">
        <f>'VACCINATION ANALYSIS (PH ONLY)'!AB747</f>
        <v>0.65917337744789617</v>
      </c>
    </row>
    <row r="863" spans="2:15" ht="13.5" customHeight="1" x14ac:dyDescent="0.25">
      <c r="B863" s="45">
        <f>'VACCINATION ANALYSIS (PH ONLY)'!H848</f>
        <v>42.249999999999737</v>
      </c>
      <c r="C863" s="45">
        <f>'VACCINATION ANALYSIS (PH ONLY)'!I848</f>
        <v>0.30860911974074129</v>
      </c>
      <c r="D863" s="45">
        <f>'VACCINATION ANALYSIS (PH ONLY)'!J848</f>
        <v>4.0504650558271663E-3</v>
      </c>
      <c r="E863" s="45">
        <f>'VACCINATION ANALYSIS (PH ONLY)'!K848</f>
        <v>0.68092659447301884</v>
      </c>
      <c r="F863" s="45">
        <f>'VACCINATION ANALYSIS (PH ONLY)'!L848</f>
        <v>6.4138207304160894E-3</v>
      </c>
      <c r="G863" s="45">
        <f>'VACCINATION ANALYSIS (PH ONLY)'!M848</f>
        <v>0</v>
      </c>
      <c r="J863" s="45">
        <f>'VACCINATION ANALYSIS (PH ONLY)'!W748</f>
        <v>42.249999999999744</v>
      </c>
      <c r="K863" s="45">
        <f>'VACCINATION ANALYSIS (PH ONLY)'!X748</f>
        <v>0.17818799269382912</v>
      </c>
      <c r="L863" s="45">
        <f>'VACCINATION ANALYSIS (PH ONLY)'!Y748</f>
        <v>5.0335236235062508E-4</v>
      </c>
      <c r="M863" s="45">
        <f>'VACCINATION ANALYSIS (PH ONLY)'!Z748</f>
        <v>0.15969232309801615</v>
      </c>
      <c r="N863" s="45">
        <f>'VACCINATION ANALYSIS (PH ONLY)'!AA748</f>
        <v>1.5569686760499928E-3</v>
      </c>
      <c r="O863" s="45">
        <f>'VACCINATION ANALYSIS (PH ONLY)'!AB748</f>
        <v>0.66005936317027258</v>
      </c>
    </row>
    <row r="864" spans="2:15" ht="13.5" customHeight="1" x14ac:dyDescent="0.25">
      <c r="B864" s="45">
        <f>'VACCINATION ANALYSIS (PH ONLY)'!H849</f>
        <v>42.299999999999734</v>
      </c>
      <c r="C864" s="45">
        <f>'VACCINATION ANALYSIS (PH ONLY)'!I849</f>
        <v>0.30855615488260274</v>
      </c>
      <c r="D864" s="45">
        <f>'VACCINATION ANALYSIS (PH ONLY)'!J849</f>
        <v>4.0033652680030443E-3</v>
      </c>
      <c r="E864" s="45">
        <f>'VACCINATION ANALYSIS (PH ONLY)'!K849</f>
        <v>0.68102573532620225</v>
      </c>
      <c r="F864" s="45">
        <f>'VACCINATION ANALYSIS (PH ONLY)'!L849</f>
        <v>6.41474452319584E-3</v>
      </c>
      <c r="G864" s="45">
        <f>'VACCINATION ANALYSIS (PH ONLY)'!M849</f>
        <v>0</v>
      </c>
      <c r="J864" s="45">
        <f>'VACCINATION ANALYSIS (PH ONLY)'!W749</f>
        <v>42.299999999999741</v>
      </c>
      <c r="K864" s="45">
        <f>'VACCINATION ANALYSIS (PH ONLY)'!X749</f>
        <v>0.17729822626763522</v>
      </c>
      <c r="L864" s="45">
        <f>'VACCINATION ANALYSIS (PH ONLY)'!Y749</f>
        <v>4.9473251167248271E-4</v>
      </c>
      <c r="M864" s="45">
        <f>'VACCINATION ANALYSIS (PH ONLY)'!Z749</f>
        <v>0.15970460917109341</v>
      </c>
      <c r="N864" s="45">
        <f>'VACCINATION ANALYSIS (PH ONLY)'!AA749</f>
        <v>1.5570831574694655E-3</v>
      </c>
      <c r="O864" s="45">
        <f>'VACCINATION ANALYSIS (PH ONLY)'!AB749</f>
        <v>0.660945348892649</v>
      </c>
    </row>
    <row r="865" spans="2:15" ht="13.5" customHeight="1" x14ac:dyDescent="0.25">
      <c r="B865" s="45">
        <f>'VACCINATION ANALYSIS (PH ONLY)'!H850</f>
        <v>42.349999999999731</v>
      </c>
      <c r="C865" s="45">
        <f>'VACCINATION ANALYSIS (PH ONLY)'!I850</f>
        <v>0.30850381490350953</v>
      </c>
      <c r="D865" s="45">
        <f>'VACCINATION ANALYSIS (PH ONLY)'!J850</f>
        <v>3.9568042880309771E-3</v>
      </c>
      <c r="E865" s="45">
        <f>'VACCINATION ANALYSIS (PH ONLY)'!K850</f>
        <v>0.68112372323559811</v>
      </c>
      <c r="F865" s="45">
        <f>'VACCINATION ANALYSIS (PH ONLY)'!L850</f>
        <v>6.4156575728650331E-3</v>
      </c>
      <c r="G865" s="45">
        <f>'VACCINATION ANALYSIS (PH ONLY)'!M850</f>
        <v>0</v>
      </c>
      <c r="J865" s="45">
        <f>'VACCINATION ANALYSIS (PH ONLY)'!W750</f>
        <v>42.349999999999739</v>
      </c>
      <c r="K865" s="45">
        <f>'VACCINATION ANALYSIS (PH ONLY)'!X750</f>
        <v>0.17640854325616487</v>
      </c>
      <c r="L865" s="45">
        <f>'VACCINATION ANALYSIS (PH ONLY)'!Y750</f>
        <v>4.8624183476732573E-4</v>
      </c>
      <c r="M865" s="45">
        <f>'VACCINATION ANALYSIS (PH ONLY)'!Z750</f>
        <v>0.15971668461828231</v>
      </c>
      <c r="N865" s="45">
        <f>'VACCINATION ANALYSIS (PH ONLY)'!AA750</f>
        <v>1.5571956762805053E-3</v>
      </c>
      <c r="O865" s="45">
        <f>'VACCINATION ANALYSIS (PH ONLY)'!AB750</f>
        <v>0.66183133461502541</v>
      </c>
    </row>
    <row r="866" spans="2:15" ht="13.5" customHeight="1" x14ac:dyDescent="0.25">
      <c r="B866" s="45">
        <f>'VACCINATION ANALYSIS (PH ONLY)'!H851</f>
        <v>42.399999999999729</v>
      </c>
      <c r="C866" s="45">
        <f>'VACCINATION ANALYSIS (PH ONLY)'!I851</f>
        <v>0.3084520924438835</v>
      </c>
      <c r="D866" s="45">
        <f>'VACCINATION ANALYSIS (PH ONLY)'!J851</f>
        <v>3.9107761606437079E-3</v>
      </c>
      <c r="E866" s="45">
        <f>'VACCINATION ANALYSIS (PH ONLY)'!K851</f>
        <v>0.68122057139313075</v>
      </c>
      <c r="F866" s="45">
        <f>'VACCINATION ANALYSIS (PH ONLY)'!L851</f>
        <v>6.4165600023457937E-3</v>
      </c>
      <c r="G866" s="45">
        <f>'VACCINATION ANALYSIS (PH ONLY)'!M851</f>
        <v>0</v>
      </c>
      <c r="J866" s="45">
        <f>'VACCINATION ANALYSIS (PH ONLY)'!W751</f>
        <v>42.399999999999736</v>
      </c>
      <c r="K866" s="45">
        <f>'VACCINATION ANALYSIS (PH ONLY)'!X751</f>
        <v>0.17551894204593516</v>
      </c>
      <c r="L866" s="45">
        <f>'VACCINATION ANALYSIS (PH ONLY)'!Y751</f>
        <v>4.7787875486528415E-4</v>
      </c>
      <c r="M866" s="45">
        <f>'VACCINATION ANALYSIS (PH ONLY)'!Z751</f>
        <v>0.15972855260038379</v>
      </c>
      <c r="N866" s="45">
        <f>'VACCINATION ANALYSIS (PH ONLY)'!AA751</f>
        <v>1.5573062619353942E-3</v>
      </c>
      <c r="O866" s="45">
        <f>'VACCINATION ANALYSIS (PH ONLY)'!AB751</f>
        <v>0.66271732033740183</v>
      </c>
    </row>
    <row r="867" spans="2:15" ht="13.5" customHeight="1" x14ac:dyDescent="0.25">
      <c r="B867" s="45">
        <f>'VACCINATION ANALYSIS (PH ONLY)'!H852</f>
        <v>42.449999999999726</v>
      </c>
      <c r="C867" s="45">
        <f>'VACCINATION ANALYSIS (PH ONLY)'!I852</f>
        <v>0.30840098023049006</v>
      </c>
      <c r="D867" s="45">
        <f>'VACCINATION ANALYSIS (PH ONLY)'!J852</f>
        <v>3.8652749914571925E-3</v>
      </c>
      <c r="E867" s="45">
        <f>'VACCINATION ANALYSIS (PH ONLY)'!K852</f>
        <v>0.68131629284485551</v>
      </c>
      <c r="F867" s="45">
        <f>'VACCINATION ANALYSIS (PH ONLY)'!L852</f>
        <v>6.4174519332010453E-3</v>
      </c>
      <c r="G867" s="45">
        <f>'VACCINATION ANALYSIS (PH ONLY)'!M852</f>
        <v>0</v>
      </c>
      <c r="J867" s="45">
        <f>'VACCINATION ANALYSIS (PH ONLY)'!W752</f>
        <v>42.449999999999733</v>
      </c>
      <c r="K867" s="45">
        <f>'VACCINATION ANALYSIS (PH ONLY)'!X752</f>
        <v>0.17462942104990858</v>
      </c>
      <c r="L867" s="45">
        <f>'VACCINATION ANALYSIS (PH ONLY)'!Y752</f>
        <v>4.6964170777618756E-4</v>
      </c>
      <c r="M867" s="45">
        <f>'VACCINATION ANALYSIS (PH ONLY)'!Z752</f>
        <v>0.15974021623953333</v>
      </c>
      <c r="N867" s="45">
        <f>'VACCINATION ANALYSIS (PH ONLY)'!AA752</f>
        <v>1.5574149435261392E-3</v>
      </c>
      <c r="O867" s="45">
        <f>'VACCINATION ANALYSIS (PH ONLY)'!AB752</f>
        <v>0.66360330605977824</v>
      </c>
    </row>
    <row r="868" spans="2:15" ht="13.5" customHeight="1" x14ac:dyDescent="0.25">
      <c r="B868" s="45">
        <f>'VACCINATION ANALYSIS (PH ONLY)'!H853</f>
        <v>42.499999999999723</v>
      </c>
      <c r="C868" s="45">
        <f>'VACCINATION ANALYSIS (PH ONLY)'!I853</f>
        <v>0.30835047107543345</v>
      </c>
      <c r="D868" s="45">
        <f>'VACCINATION ANALYSIS (PH ONLY)'!J853</f>
        <v>3.820294946467801E-3</v>
      </c>
      <c r="E868" s="45">
        <f>'VACCINATION ANALYSIS (PH ONLY)'!K853</f>
        <v>0.68141090049245367</v>
      </c>
      <c r="F868" s="45">
        <f>'VACCINATION ANALYSIS (PH ONLY)'!L853</f>
        <v>6.4183334856484321E-3</v>
      </c>
      <c r="G868" s="45">
        <f>'VACCINATION ANALYSIS (PH ONLY)'!M853</f>
        <v>0</v>
      </c>
      <c r="J868" s="45">
        <f>'VACCINATION ANALYSIS (PH ONLY)'!W753</f>
        <v>42.49999999999973</v>
      </c>
      <c r="K868" s="45">
        <f>'VACCINATION ANALYSIS (PH ONLY)'!X753</f>
        <v>0.1737399787071561</v>
      </c>
      <c r="L868" s="45">
        <f>'VACCINATION ANALYSIS (PH ONLY)'!Y753</f>
        <v>4.6152914191377957E-4</v>
      </c>
      <c r="M868" s="45">
        <f>'VACCINATION ANALYSIS (PH ONLY)'!Z753</f>
        <v>0.15975167861951134</v>
      </c>
      <c r="N868" s="45">
        <f>'VACCINATION ANALYSIS (PH ONLY)'!AA753</f>
        <v>1.5575217497873555E-3</v>
      </c>
      <c r="O868" s="45">
        <f>'VACCINATION ANALYSIS (PH ONLY)'!AB753</f>
        <v>0.66448929178215466</v>
      </c>
    </row>
    <row r="869" spans="2:15" ht="13.5" customHeight="1" x14ac:dyDescent="0.25">
      <c r="B869" s="45">
        <f>'VACCINATION ANALYSIS (PH ONLY)'!H854</f>
        <v>42.54999999999972</v>
      </c>
      <c r="C869" s="45">
        <f>'VACCINATION ANALYSIS (PH ONLY)'!I854</f>
        <v>0.30830055787516547</v>
      </c>
      <c r="D869" s="45">
        <f>'VACCINATION ANALYSIS (PH ONLY)'!J854</f>
        <v>3.7758302515505967E-3</v>
      </c>
      <c r="E869" s="45">
        <f>'VACCINATION ANALYSIS (PH ONLY)'!K854</f>
        <v>0.68150440709471305</v>
      </c>
      <c r="F869" s="45">
        <f>'VACCINATION ANALYSIS (PH ONLY)'!L854</f>
        <v>6.4192047785741309E-3</v>
      </c>
      <c r="G869" s="45">
        <f>'VACCINATION ANALYSIS (PH ONLY)'!M854</f>
        <v>0</v>
      </c>
      <c r="J869" s="45">
        <f>'VACCINATION ANALYSIS (PH ONLY)'!W754</f>
        <v>42.549999999999727</v>
      </c>
      <c r="K869" s="45">
        <f>'VACCINATION ANALYSIS (PH ONLY)'!X754</f>
        <v>0.17285061348252281</v>
      </c>
      <c r="L869" s="45">
        <f>'VACCINATION ANALYSIS (PH ONLY)'!Y754</f>
        <v>4.5353951831695596E-4</v>
      </c>
      <c r="M869" s="45">
        <f>'VACCINATION ANALYSIS (PH ONLY)'!Z754</f>
        <v>0.15976294278605405</v>
      </c>
      <c r="N869" s="45">
        <f>'VACCINATION ANALYSIS (PH ONLY)'!AA754</f>
        <v>1.5576267090991621E-3</v>
      </c>
      <c r="O869" s="45">
        <f>'VACCINATION ANALYSIS (PH ONLY)'!AB754</f>
        <v>0.66537527750453107</v>
      </c>
    </row>
    <row r="870" spans="2:15" ht="13.5" customHeight="1" x14ac:dyDescent="0.25">
      <c r="B870" s="45">
        <f>'VACCINATION ANALYSIS (PH ONLY)'!H855</f>
        <v>42.599999999999717</v>
      </c>
      <c r="C870" s="45">
        <f>'VACCINATION ANALYSIS (PH ONLY)'!I855</f>
        <v>0.3082512336095023</v>
      </c>
      <c r="D870" s="45">
        <f>'VACCINATION ANALYSIS (PH ONLY)'!J855</f>
        <v>3.7318751919587891E-3</v>
      </c>
      <c r="E870" s="45">
        <f>'VACCINATION ANALYSIS (PH ONLY)'!K855</f>
        <v>0.68159682526899557</v>
      </c>
      <c r="F870" s="45">
        <f>'VACCINATION ANALYSIS (PH ONLY)'!L855</f>
        <v>6.4200659295464979E-3</v>
      </c>
      <c r="G870" s="45">
        <f>'VACCINATION ANALYSIS (PH ONLY)'!M855</f>
        <v>0</v>
      </c>
      <c r="J870" s="45">
        <f>'VACCINATION ANALYSIS (PH ONLY)'!W755</f>
        <v>42.599999999999724</v>
      </c>
      <c r="K870" s="45">
        <f>'VACCINATION ANALYSIS (PH ONLY)'!X755</f>
        <v>0.17196132386629506</v>
      </c>
      <c r="L870" s="45">
        <f>'VACCINATION ANALYSIS (PH ONLY)'!Y755</f>
        <v>4.4567131066808015E-4</v>
      </c>
      <c r="M870" s="45">
        <f>'VACCINATION ANALYSIS (PH ONLY)'!Z755</f>
        <v>0.15977401174716441</v>
      </c>
      <c r="N870" s="45">
        <f>'VACCINATION ANALYSIS (PH ONLY)'!AA755</f>
        <v>1.5577298494900776E-3</v>
      </c>
      <c r="O870" s="45">
        <f>'VACCINATION ANALYSIS (PH ONLY)'!AB755</f>
        <v>0.66626126322690749</v>
      </c>
    </row>
    <row r="871" spans="2:15" ht="13.5" customHeight="1" x14ac:dyDescent="0.25">
      <c r="B871" s="45">
        <f>'VACCINATION ANALYSIS (PH ONLY)'!H856</f>
        <v>42.649999999999714</v>
      </c>
      <c r="C871" s="45">
        <f>'VACCINATION ANALYSIS (PH ONLY)'!I856</f>
        <v>0.30820249134065664</v>
      </c>
      <c r="D871" s="45">
        <f>'VACCINATION ANALYSIS (PH ONLY)'!J856</f>
        <v>3.6884241118244131E-3</v>
      </c>
      <c r="E871" s="45">
        <f>'VACCINATION ANALYSIS (PH ONLY)'!K856</f>
        <v>0.68168816749269268</v>
      </c>
      <c r="F871" s="45">
        <f>'VACCINATION ANALYSIS (PH ONLY)'!L856</f>
        <v>6.4209170548296503E-3</v>
      </c>
      <c r="G871" s="45">
        <f>'VACCINATION ANALYSIS (PH ONLY)'!M856</f>
        <v>0</v>
      </c>
      <c r="J871" s="45">
        <f>'VACCINATION ANALYSIS (PH ONLY)'!W756</f>
        <v>42.649999999999721</v>
      </c>
      <c r="K871" s="45">
        <f>'VACCINATION ANALYSIS (PH ONLY)'!X756</f>
        <v>0.17107210837387063</v>
      </c>
      <c r="L871" s="45">
        <f>'VACCINATION ANALYSIS (PH ONLY)'!Y756</f>
        <v>4.3792300530842655E-4</v>
      </c>
      <c r="M871" s="45">
        <f>'VACCINATION ANALYSIS (PH ONLY)'!Z756</f>
        <v>0.15978488847342318</v>
      </c>
      <c r="N871" s="45">
        <f>'VACCINATION ANALYSIS (PH ONLY)'!AA756</f>
        <v>1.5578311986399237E-3</v>
      </c>
      <c r="O871" s="45">
        <f>'VACCINATION ANALYSIS (PH ONLY)'!AB756</f>
        <v>0.6671472489492839</v>
      </c>
    </row>
    <row r="872" spans="2:15" ht="13.5" customHeight="1" x14ac:dyDescent="0.25">
      <c r="B872" s="45">
        <f>'VACCINATION ANALYSIS (PH ONLY)'!H857</f>
        <v>42.699999999999712</v>
      </c>
      <c r="C872" s="45">
        <f>'VACCINATION ANALYSIS (PH ONLY)'!I857</f>
        <v>0.30815432421227784</v>
      </c>
      <c r="D872" s="45">
        <f>'VACCINATION ANALYSIS (PH ONLY)'!J857</f>
        <v>3.6454714136603898E-3</v>
      </c>
      <c r="E872" s="45">
        <f>'VACCINATION ANALYSIS (PH ONLY)'!K857</f>
        <v>0.68177844610466809</v>
      </c>
      <c r="F872" s="45">
        <f>'VACCINATION ANALYSIS (PH ONLY)'!L857</f>
        <v>6.4217582693969193E-3</v>
      </c>
      <c r="G872" s="45">
        <f>'VACCINATION ANALYSIS (PH ONLY)'!M857</f>
        <v>0</v>
      </c>
      <c r="J872" s="45">
        <f>'VACCINATION ANALYSIS (PH ONLY)'!W757</f>
        <v>42.699999999999719</v>
      </c>
      <c r="K872" s="45">
        <f>'VACCINATION ANALYSIS (PH ONLY)'!X757</f>
        <v>0.17018296554543164</v>
      </c>
      <c r="L872" s="45">
        <f>'VACCINATION ANALYSIS (PH ONLY)'!Y757</f>
        <v>4.3029310125080586E-4</v>
      </c>
      <c r="M872" s="45">
        <f>'VACCINATION ANALYSIS (PH ONLY)'!Z757</f>
        <v>0.15979557589830146</v>
      </c>
      <c r="N872" s="45">
        <f>'VACCINATION ANALYSIS (PH ONLY)'!AA757</f>
        <v>1.5579307838827338E-3</v>
      </c>
      <c r="O872" s="45">
        <f>'VACCINATION ANALYSIS (PH ONLY)'!AB757</f>
        <v>0.66803323467166031</v>
      </c>
    </row>
    <row r="873" spans="2:15" ht="13.5" customHeight="1" x14ac:dyDescent="0.25">
      <c r="B873" s="45">
        <f>'VACCINATION ANALYSIS (PH ONLY)'!H858</f>
        <v>42.749999999999709</v>
      </c>
      <c r="C873" s="45">
        <f>'VACCINATION ANALYSIS (PH ONLY)'!I858</f>
        <v>0.30810672544850348</v>
      </c>
      <c r="D873" s="45">
        <f>'VACCINATION ANALYSIS (PH ONLY)'!J858</f>
        <v>3.6030115578639722E-3</v>
      </c>
      <c r="E873" s="45">
        <f>'VACCINATION ANALYSIS (PH ONLY)'!K858</f>
        <v>0.68186767330669162</v>
      </c>
      <c r="F873" s="45">
        <f>'VACCINATION ANALYSIS (PH ONLY)'!L858</f>
        <v>6.4225896869441771E-3</v>
      </c>
      <c r="G873" s="45">
        <f>'VACCINATION ANALYSIS (PH ONLY)'!M858</f>
        <v>0</v>
      </c>
      <c r="J873" s="45">
        <f>'VACCINATION ANALYSIS (PH ONLY)'!W758</f>
        <v>42.749999999999716</v>
      </c>
      <c r="K873" s="45">
        <f>'VACCINATION ANALYSIS (PH ONLY)'!X758</f>
        <v>0.16929389394562006</v>
      </c>
      <c r="L873" s="45">
        <f>'VACCINATION ANALYSIS (PH ONLY)'!Y758</f>
        <v>4.2278011018942035E-4</v>
      </c>
      <c r="M873" s="45">
        <f>'VACCINATION ANALYSIS (PH ONLY)'!Z758</f>
        <v>0.15980607691847207</v>
      </c>
      <c r="N873" s="45">
        <f>'VACCINATION ANALYSIS (PH ONLY)'!AA758</f>
        <v>1.558028632209655E-3</v>
      </c>
      <c r="O873" s="45">
        <f>'VACCINATION ANALYSIS (PH ONLY)'!AB758</f>
        <v>0.66891922039403673</v>
      </c>
    </row>
    <row r="874" spans="2:15" ht="13.5" customHeight="1" x14ac:dyDescent="0.25">
      <c r="B874" s="45">
        <f>'VACCINATION ANALYSIS (PH ONLY)'!H859</f>
        <v>42.799999999999706</v>
      </c>
      <c r="C874" s="45">
        <f>'VACCINATION ANALYSIS (PH ONLY)'!I859</f>
        <v>0.30805968835302378</v>
      </c>
      <c r="D874" s="45">
        <f>'VACCINATION ANALYSIS (PH ONLY)'!J859</f>
        <v>3.5610390622217176E-3</v>
      </c>
      <c r="E874" s="45">
        <f>'VACCINATION ANALYSIS (PH ONLY)'!K859</f>
        <v>0.68195586116485485</v>
      </c>
      <c r="F874" s="45">
        <f>'VACCINATION ANALYSIS (PH ONLY)'!L859</f>
        <v>6.4234114199030624E-3</v>
      </c>
      <c r="G874" s="45">
        <f>'VACCINATION ANALYSIS (PH ONLY)'!M859</f>
        <v>0</v>
      </c>
      <c r="J874" s="45">
        <f>'VACCINATION ANALYSIS (PH ONLY)'!W759</f>
        <v>42.799999999999713</v>
      </c>
      <c r="K874" s="45">
        <f>'VACCINATION ANALYSIS (PH ONLY)'!X759</f>
        <v>0.16840489216321458</v>
      </c>
      <c r="L874" s="45">
        <f>'VACCINATION ANALYSIS (PH ONLY)'!Y759</f>
        <v>4.1538255650700237E-4</v>
      </c>
      <c r="M874" s="45">
        <f>'VACCINATION ANALYSIS (PH ONLY)'!Z759</f>
        <v>0.15981639439412215</v>
      </c>
      <c r="N874" s="45">
        <f>'VACCINATION ANALYSIS (PH ONLY)'!AA759</f>
        <v>1.5581247702718662E-3</v>
      </c>
      <c r="O874" s="45">
        <f>'VACCINATION ANALYSIS (PH ONLY)'!AB759</f>
        <v>0.66980520611641314</v>
      </c>
    </row>
    <row r="875" spans="2:15" ht="13.5" customHeight="1" x14ac:dyDescent="0.25">
      <c r="B875" s="45">
        <f>'VACCINATION ANALYSIS (PH ONLY)'!H860</f>
        <v>42.849999999999703</v>
      </c>
      <c r="C875" s="45">
        <f>'VACCINATION ANALYSIS (PH ONLY)'!I860</f>
        <v>0.30801320630815293</v>
      </c>
      <c r="D875" s="45">
        <f>'VACCINATION ANALYSIS (PH ONLY)'!J860</f>
        <v>3.5195485014160401E-3</v>
      </c>
      <c r="E875" s="45">
        <f>'VACCINATION ANALYSIS (PH ONLY)'!K860</f>
        <v>0.6820430216109804</v>
      </c>
      <c r="F875" s="45">
        <f>'VACCINATION ANALYSIS (PH ONLY)'!L860</f>
        <v>6.424223579454099E-3</v>
      </c>
      <c r="G875" s="45">
        <f>'VACCINATION ANALYSIS (PH ONLY)'!M860</f>
        <v>0</v>
      </c>
      <c r="J875" s="45">
        <f>'VACCINATION ANALYSIS (PH ONLY)'!W760</f>
        <v>42.84999999999971</v>
      </c>
      <c r="K875" s="45">
        <f>'VACCINATION ANALYSIS (PH ONLY)'!X760</f>
        <v>0.16751595881081127</v>
      </c>
      <c r="L875" s="45">
        <f>'VACCINATION ANALYSIS (PH ONLY)'!Y760</f>
        <v>4.0809897727928562E-4</v>
      </c>
      <c r="M875" s="45">
        <f>'VACCINATION ANALYSIS (PH ONLY)'!Z760</f>
        <v>0.15982653114926615</v>
      </c>
      <c r="N875" s="45">
        <f>'VACCINATION ANALYSIS (PH ONLY)'!AA760</f>
        <v>1.5582192243834797E-3</v>
      </c>
      <c r="O875" s="45">
        <f>'VACCINATION ANALYSIS (PH ONLY)'!AB760</f>
        <v>0.67069119183878956</v>
      </c>
    </row>
    <row r="876" spans="2:15" ht="13.5" customHeight="1" x14ac:dyDescent="0.25">
      <c r="B876" s="45">
        <f>'VACCINATION ANALYSIS (PH ONLY)'!H861</f>
        <v>42.8999999999997</v>
      </c>
      <c r="C876" s="45">
        <f>'VACCINATION ANALYSIS (PH ONLY)'!I861</f>
        <v>0.3079672727739145</v>
      </c>
      <c r="D876" s="45">
        <f>'VACCINATION ANALYSIS (PH ONLY)'!J861</f>
        <v>3.4785345065334291E-3</v>
      </c>
      <c r="E876" s="45">
        <f>'VACCINATION ANALYSIS (PH ONLY)'!K861</f>
        <v>0.68212916644401544</v>
      </c>
      <c r="F876" s="45">
        <f>'VACCINATION ANALYSIS (PH ONLY)'!L861</f>
        <v>6.425026275539673E-3</v>
      </c>
      <c r="G876" s="45">
        <f>'VACCINATION ANALYSIS (PH ONLY)'!M861</f>
        <v>0</v>
      </c>
      <c r="J876" s="45">
        <f>'VACCINATION ANALYSIS (PH ONLY)'!W761</f>
        <v>42.899999999999707</v>
      </c>
      <c r="K876" s="45">
        <f>'VACCINATION ANALYSIS (PH ONLY)'!X761</f>
        <v>0.16662709252450628</v>
      </c>
      <c r="L876" s="45">
        <f>'VACCINATION ANALYSIS (PH ONLY)'!Y761</f>
        <v>4.0092792227685925E-4</v>
      </c>
      <c r="M876" s="45">
        <f>'VACCINATION ANALYSIS (PH ONLY)'!Z761</f>
        <v>0.1598364899720571</v>
      </c>
      <c r="N876" s="45">
        <f>'VACCINATION ANALYSIS (PH ONLY)'!AA761</f>
        <v>1.5583120205244618E-3</v>
      </c>
      <c r="O876" s="45">
        <f>'VACCINATION ANALYSIS (PH ONLY)'!AB761</f>
        <v>0.67157717756116597</v>
      </c>
    </row>
    <row r="877" spans="2:15" ht="13.5" customHeight="1" x14ac:dyDescent="0.25">
      <c r="B877" s="45">
        <f>'VACCINATION ANALYSIS (PH ONLY)'!H862</f>
        <v>42.949999999999697</v>
      </c>
      <c r="C877" s="45">
        <f>'VACCINATION ANALYSIS (PH ONLY)'!I862</f>
        <v>0.30792188128713643</v>
      </c>
      <c r="D877" s="45">
        <f>'VACCINATION ANALYSIS (PH ONLY)'!J862</f>
        <v>3.4379917645743904E-3</v>
      </c>
      <c r="E877" s="45">
        <f>'VACCINATION ANALYSIS (PH ONLY)'!K862</f>
        <v>0.6822143073314153</v>
      </c>
      <c r="F877" s="45">
        <f>'VACCINATION ANALYSIS (PH ONLY)'!L862</f>
        <v>6.425819616876936E-3</v>
      </c>
      <c r="G877" s="45">
        <f>'VACCINATION ANALYSIS (PH ONLY)'!M862</f>
        <v>0</v>
      </c>
      <c r="J877" s="45">
        <f>'VACCINATION ANALYSIS (PH ONLY)'!W762</f>
        <v>42.949999999999704</v>
      </c>
      <c r="K877" s="45">
        <f>'VACCINATION ANALYSIS (PH ONLY)'!X762</f>
        <v>0.16573829196358078</v>
      </c>
      <c r="L877" s="45">
        <f>'VACCINATION ANALYSIS (PH ONLY)'!Y762</f>
        <v>3.938679539644568E-4</v>
      </c>
      <c r="M877" s="45">
        <f>'VACCINATION ANALYSIS (PH ONLY)'!Z762</f>
        <v>0.15984627361510034</v>
      </c>
      <c r="N877" s="45">
        <f>'VACCINATION ANALYSIS (PH ONLY)'!AA762</f>
        <v>1.5584031843435418E-3</v>
      </c>
      <c r="O877" s="45">
        <f>'VACCINATION ANALYSIS (PH ONLY)'!AB762</f>
        <v>0.67246316328354239</v>
      </c>
    </row>
    <row r="878" spans="2:15" ht="13.5" customHeight="1" x14ac:dyDescent="0.25">
      <c r="B878" s="45">
        <f>'VACCINATION ANALYSIS (PH ONLY)'!H863</f>
        <v>42.999999999999694</v>
      </c>
      <c r="C878" s="45">
        <f>'VACCINATION ANALYSIS (PH ONLY)'!I863</f>
        <v>0.30787702546055412</v>
      </c>
      <c r="D878" s="45">
        <f>'VACCINATION ANALYSIS (PH ONLY)'!J863</f>
        <v>3.397915017965204E-3</v>
      </c>
      <c r="E878" s="45">
        <f>'VACCINATION ANALYSIS (PH ONLY)'!K863</f>
        <v>0.68229845581051329</v>
      </c>
      <c r="F878" s="45">
        <f>'VACCINATION ANALYSIS (PH ONLY)'!L863</f>
        <v>6.4266037109705571E-3</v>
      </c>
      <c r="G878" s="45">
        <f>'VACCINATION ANALYSIS (PH ONLY)'!M863</f>
        <v>0</v>
      </c>
      <c r="J878" s="45">
        <f>'VACCINATION ANALYSIS (PH ONLY)'!W763</f>
        <v>42.999999999999702</v>
      </c>
      <c r="K878" s="45">
        <f>'VACCINATION ANALYSIS (PH ONLY)'!X763</f>
        <v>0.16484955581018923</v>
      </c>
      <c r="L878" s="45">
        <f>'VACCINATION ANALYSIS (PH ONLY)'!Y763</f>
        <v>3.8691764749772592E-4</v>
      </c>
      <c r="M878" s="45">
        <f>'VACCINATION ANALYSIS (PH ONLY)'!Z763</f>
        <v>0.15985588479576557</v>
      </c>
      <c r="N878" s="45">
        <f>'VACCINATION ANALYSIS (PH ONLY)'!AA763</f>
        <v>1.5584927411611239E-3</v>
      </c>
      <c r="O878" s="45">
        <f>'VACCINATION ANALYSIS (PH ONLY)'!AB763</f>
        <v>0.6733491490059188</v>
      </c>
    </row>
    <row r="879" spans="2:15" ht="13.5" customHeight="1" x14ac:dyDescent="0.25">
      <c r="B879" s="45">
        <f>'VACCINATION ANALYSIS (PH ONLY)'!H864</f>
        <v>43.049999999999692</v>
      </c>
      <c r="C879" s="45">
        <f>'VACCINATION ANALYSIS (PH ONLY)'!I864</f>
        <v>0.30783269898192739</v>
      </c>
      <c r="D879" s="45">
        <f>'VACCINATION ANALYSIS (PH ONLY)'!J864</f>
        <v>3.3582990640715314E-3</v>
      </c>
      <c r="E879" s="45">
        <f>'VACCINATION ANALYSIS (PH ONLY)'!K864</f>
        <v>0.68238162328987928</v>
      </c>
      <c r="F879" s="45">
        <f>'VACCINATION ANALYSIS (PH ONLY)'!L864</f>
        <v>6.4273786641253963E-3</v>
      </c>
      <c r="G879" s="45">
        <f>'VACCINATION ANALYSIS (PH ONLY)'!M864</f>
        <v>0</v>
      </c>
      <c r="J879" s="45">
        <f>'VACCINATION ANALYSIS (PH ONLY)'!W764</f>
        <v>43.049999999999699</v>
      </c>
      <c r="K879" s="45">
        <f>'VACCINATION ANALYSIS (PH ONLY)'!X764</f>
        <v>0.16396088276904919</v>
      </c>
      <c r="L879" s="45">
        <f>'VACCINATION ANALYSIS (PH ONLY)'!Y764</f>
        <v>3.80075590717531E-4</v>
      </c>
      <c r="M879" s="45">
        <f>'VACCINATION ANALYSIS (PH ONLY)'!Z764</f>
        <v>0.15986532619649921</v>
      </c>
      <c r="N879" s="45">
        <f>'VACCINATION ANALYSIS (PH ONLY)'!AA764</f>
        <v>1.5585807159721973E-3</v>
      </c>
      <c r="O879" s="45">
        <f>'VACCINATION ANALYSIS (PH ONLY)'!AB764</f>
        <v>0.67423513472829522</v>
      </c>
    </row>
    <row r="880" spans="2:15" ht="13.5" customHeight="1" x14ac:dyDescent="0.25">
      <c r="B880" s="45">
        <f>'VACCINATION ANALYSIS (PH ONLY)'!H865</f>
        <v>43.099999999999689</v>
      </c>
      <c r="C880" s="45">
        <f>'VACCINATION ANALYSIS (PH ONLY)'!I865</f>
        <v>0.30778889561316491</v>
      </c>
      <c r="D880" s="45">
        <f>'VACCINATION ANALYSIS (PH ONLY)'!J865</f>
        <v>3.3191387547139789E-3</v>
      </c>
      <c r="E880" s="45">
        <f>'VACCINATION ANALYSIS (PH ONLY)'!K865</f>
        <v>0.68246382105066583</v>
      </c>
      <c r="F880" s="45">
        <f>'VACCINATION ANALYSIS (PH ONLY)'!L865</f>
        <v>6.4281445814590513E-3</v>
      </c>
      <c r="G880" s="45">
        <f>'VACCINATION ANALYSIS (PH ONLY)'!M865</f>
        <v>0</v>
      </c>
      <c r="J880" s="45">
        <f>'VACCINATION ANALYSIS (PH ONLY)'!W765</f>
        <v>43.099999999999696</v>
      </c>
      <c r="K880" s="45">
        <f>'VACCINATION ANALYSIS (PH ONLY)'!X765</f>
        <v>0.16307227156713497</v>
      </c>
      <c r="L880" s="45">
        <f>'VACCINATION ANALYSIS (PH ONLY)'!Y765</f>
        <v>3.7334038414183954E-4</v>
      </c>
      <c r="M880" s="45">
        <f>'VACCINATION ANALYSIS (PH ONLY)'!Z765</f>
        <v>0.15987460046513649</v>
      </c>
      <c r="N880" s="45">
        <f>'VACCINATION ANALYSIS (PH ONLY)'!AA765</f>
        <v>1.5586671334492457E-3</v>
      </c>
      <c r="O880" s="45">
        <f>'VACCINATION ANALYSIS (PH ONLY)'!AB765</f>
        <v>0.67512112045067163</v>
      </c>
    </row>
    <row r="881" spans="2:15" ht="13.5" customHeight="1" x14ac:dyDescent="0.25">
      <c r="B881" s="45">
        <f>'VACCINATION ANALYSIS (PH ONLY)'!H866</f>
        <v>43.149999999999686</v>
      </c>
      <c r="C881" s="45">
        <f>'VACCINATION ANALYSIS (PH ONLY)'!I866</f>
        <v>0.30774560918945898</v>
      </c>
      <c r="D881" s="45">
        <f>'VACCINATION ANALYSIS (PH ONLY)'!J866</f>
        <v>3.2804289956856448E-3</v>
      </c>
      <c r="E881" s="45">
        <f>'VACCINATION ANALYSIS (PH ONLY)'!K866</f>
        <v>0.6825450602479447</v>
      </c>
      <c r="F881" s="45">
        <f>'VACCINATION ANALYSIS (PH ONLY)'!L866</f>
        <v>6.4289015669142802E-3</v>
      </c>
      <c r="G881" s="45">
        <f>'VACCINATION ANALYSIS (PH ONLY)'!M866</f>
        <v>0</v>
      </c>
      <c r="J881" s="45">
        <f>'VACCINATION ANALYSIS (PH ONLY)'!W766</f>
        <v>43.149999999999693</v>
      </c>
      <c r="K881" s="45">
        <f>'VACCINATION ANALYSIS (PH ONLY)'!X766</f>
        <v>0.16218372095337297</v>
      </c>
      <c r="L881" s="45">
        <f>'VACCINATION ANALYSIS (PH ONLY)'!Y766</f>
        <v>3.6671064095523525E-4</v>
      </c>
      <c r="M881" s="45">
        <f>'VACCINATION ANALYSIS (PH ONLY)'!Z766</f>
        <v>0.15988371021521366</v>
      </c>
      <c r="N881" s="45">
        <f>'VACCINATION ANALYSIS (PH ONLY)'!AA766</f>
        <v>1.5587520179451569E-3</v>
      </c>
      <c r="O881" s="45">
        <f>'VACCINATION ANALYSIS (PH ONLY)'!AB766</f>
        <v>0.67600710617304804</v>
      </c>
    </row>
    <row r="882" spans="2:15" ht="13.5" customHeight="1" x14ac:dyDescent="0.25">
      <c r="B882" s="45">
        <f>'VACCINATION ANALYSIS (PH ONLY)'!H867</f>
        <v>43.199999999999683</v>
      </c>
      <c r="C882" s="45">
        <f>'VACCINATION ANALYSIS (PH ONLY)'!I867</f>
        <v>0.30770283361843237</v>
      </c>
      <c r="D882" s="45">
        <f>'VACCINATION ANALYSIS (PH ONLY)'!J867</f>
        <v>3.2421647462717211E-3</v>
      </c>
      <c r="E882" s="45">
        <f>'VACCINATION ANALYSIS (PH ONLY)'!K867</f>
        <v>0.682625351912028</v>
      </c>
      <c r="F882" s="45">
        <f>'VACCINATION ANALYSIS (PH ONLY)'!L867</f>
        <v>6.4296497232713525E-3</v>
      </c>
      <c r="G882" s="45">
        <f>'VACCINATION ANALYSIS (PH ONLY)'!M867</f>
        <v>0</v>
      </c>
      <c r="J882" s="45">
        <f>'VACCINATION ANALYSIS (PH ONLY)'!W767</f>
        <v>43.19999999999969</v>
      </c>
      <c r="K882" s="45">
        <f>'VACCINATION ANALYSIS (PH ONLY)'!X767</f>
        <v>0.1612952296983394</v>
      </c>
      <c r="L882" s="45">
        <f>'VACCINATION ANALYSIS (PH ONLY)'!Y767</f>
        <v>3.6018498699611076E-4</v>
      </c>
      <c r="M882" s="45">
        <f>'VACCINATION ANALYSIS (PH ONLY)'!Z767</f>
        <v>0.15989265802627969</v>
      </c>
      <c r="N882" s="45">
        <f>'VACCINATION ANALYSIS (PH ONLY)'!AA767</f>
        <v>1.5588353934961219E-3</v>
      </c>
      <c r="O882" s="45">
        <f>'VACCINATION ANALYSIS (PH ONLY)'!AB767</f>
        <v>0.67689309189542446</v>
      </c>
    </row>
    <row r="883" spans="2:15" ht="13.5" customHeight="1" x14ac:dyDescent="0.25">
      <c r="B883" s="45">
        <f>'VACCINATION ANALYSIS (PH ONLY)'!H868</f>
        <v>43.24999999999968</v>
      </c>
      <c r="C883" s="45">
        <f>'VACCINATION ANALYSIS (PH ONLY)'!I868</f>
        <v>0.30766056287929183</v>
      </c>
      <c r="D883" s="45">
        <f>'VACCINATION ANALYSIS (PH ONLY)'!J868</f>
        <v>3.2043410187712054E-3</v>
      </c>
      <c r="E883" s="45">
        <f>'VACCINATION ANALYSIS (PH ONLY)'!K868</f>
        <v>0.68270470694978092</v>
      </c>
      <c r="F883" s="45">
        <f>'VACCINATION ANALYSIS (PH ONLY)'!L868</f>
        <v>6.4303891521602357E-3</v>
      </c>
      <c r="G883" s="45">
        <f>'VACCINATION ANALYSIS (PH ONLY)'!M868</f>
        <v>0</v>
      </c>
      <c r="J883" s="45">
        <f>'VACCINATION ANALYSIS (PH ONLY)'!W768</f>
        <v>43.249999999999687</v>
      </c>
      <c r="K883" s="45">
        <f>'VACCINATION ANALYSIS (PH ONLY)'!X768</f>
        <v>0.16040679659396215</v>
      </c>
      <c r="L883" s="45">
        <f>'VACCINATION ANALYSIS (PH ONLY)'!Y768</f>
        <v>3.5376206074158828E-4</v>
      </c>
      <c r="M883" s="45">
        <f>'VACCINATION ANALYSIS (PH ONLY)'!Z768</f>
        <v>0.15990144644420742</v>
      </c>
      <c r="N883" s="45">
        <f>'VACCINATION ANALYSIS (PH ONLY)'!AA768</f>
        <v>1.5589172838245437E-3</v>
      </c>
      <c r="O883" s="45">
        <f>'VACCINATION ANALYSIS (PH ONLY)'!AB768</f>
        <v>0.67777907761780087</v>
      </c>
    </row>
    <row r="884" spans="2:15" ht="13.5" customHeight="1" x14ac:dyDescent="0.25">
      <c r="B884" s="45">
        <f>'VACCINATION ANALYSIS (PH ONLY)'!H869</f>
        <v>43.299999999999677</v>
      </c>
      <c r="C884" s="45">
        <f>'VACCINATION ANALYSIS (PH ONLY)'!I869</f>
        <v>0.30761879102199263</v>
      </c>
      <c r="D884" s="45">
        <f>'VACCINATION ANALYSIS (PH ONLY)'!J869</f>
        <v>3.1669528780207865E-3</v>
      </c>
      <c r="E884" s="45">
        <f>'VACCINATION ANALYSIS (PH ONLY)'!K869</f>
        <v>0.68278313614591801</v>
      </c>
      <c r="F884" s="45">
        <f>'VACCINATION ANALYSIS (PH ONLY)'!L869</f>
        <v>6.4311199540727313E-3</v>
      </c>
      <c r="G884" s="45">
        <f>'VACCINATION ANALYSIS (PH ONLY)'!M869</f>
        <v>0</v>
      </c>
      <c r="J884" s="45">
        <f>'VACCINATION ANALYSIS (PH ONLY)'!W769</f>
        <v>43.299999999999685</v>
      </c>
      <c r="K884" s="45">
        <f>'VACCINATION ANALYSIS (PH ONLY)'!X769</f>
        <v>0.15951842045322343</v>
      </c>
      <c r="L884" s="45">
        <f>'VACCINATION ANALYSIS (PH ONLY)'!Y769</f>
        <v>3.4744051329021168E-4</v>
      </c>
      <c r="M884" s="45">
        <f>'VACCINATION ANALYSIS (PH ONLY)'!Z769</f>
        <v>0.15991007798150478</v>
      </c>
      <c r="N884" s="45">
        <f>'VACCINATION ANALYSIS (PH ONLY)'!AA769</f>
        <v>1.5589977123419249E-3</v>
      </c>
      <c r="O884" s="45">
        <f>'VACCINATION ANALYSIS (PH ONLY)'!AB769</f>
        <v>0.67866506334017729</v>
      </c>
    </row>
    <row r="885" spans="2:15" ht="13.5" customHeight="1" x14ac:dyDescent="0.25">
      <c r="B885" s="45">
        <f>'VACCINATION ANALYSIS (PH ONLY)'!H870</f>
        <v>43.349999999999675</v>
      </c>
      <c r="C885" s="45">
        <f>'VACCINATION ANALYSIS (PH ONLY)'!I870</f>
        <v>0.30757751216641488</v>
      </c>
      <c r="D885" s="45">
        <f>'VACCINATION ANALYSIS (PH ONLY)'!J870</f>
        <v>3.1299954409209473E-3</v>
      </c>
      <c r="E885" s="45">
        <f>'VACCINATION ANALYSIS (PH ONLY)'!K870</f>
        <v>0.6828606501642942</v>
      </c>
      <c r="F885" s="45">
        <f>'VACCINATION ANALYSIS (PH ONLY)'!L870</f>
        <v>6.4318422283744566E-3</v>
      </c>
      <c r="G885" s="45">
        <f>'VACCINATION ANALYSIS (PH ONLY)'!M870</f>
        <v>0</v>
      </c>
      <c r="J885" s="45">
        <f>'VACCINATION ANALYSIS (PH ONLY)'!W770</f>
        <v>43.349999999999682</v>
      </c>
      <c r="K885" s="45">
        <f>'VACCINATION ANALYSIS (PH ONLY)'!X770</f>
        <v>0.1586301001098657</v>
      </c>
      <c r="L885" s="45">
        <f>'VACCINATION ANALYSIS (PH ONLY)'!Y770</f>
        <v>3.4121900834246184E-4</v>
      </c>
      <c r="M885" s="45">
        <f>'VACCINATION ANALYSIS (PH ONLY)'!Z770</f>
        <v>0.15991855511762484</v>
      </c>
      <c r="N885" s="45">
        <f>'VACCINATION ANALYSIS (PH ONLY)'!AA770</f>
        <v>1.5590767021517696E-3</v>
      </c>
      <c r="O885" s="45">
        <f>'VACCINATION ANALYSIS (PH ONLY)'!AB770</f>
        <v>0.6795510490625537</v>
      </c>
    </row>
    <row r="886" spans="2:15" ht="13.5" customHeight="1" x14ac:dyDescent="0.25">
      <c r="B886" s="45">
        <f>'VACCINATION ANALYSIS (PH ONLY)'!H871</f>
        <v>43.399999999999672</v>
      </c>
      <c r="C886" s="45">
        <f>'VACCINATION ANALYSIS (PH ONLY)'!I871</f>
        <v>0.30753672050154446</v>
      </c>
      <c r="D886" s="45">
        <f>'VACCINATION ANALYSIS (PH ONLY)'!J871</f>
        <v>3.093463875964314E-3</v>
      </c>
      <c r="E886" s="45">
        <f>'VACCINATION ANALYSIS (PH ONLY)'!K871</f>
        <v>0.68293725954917872</v>
      </c>
      <c r="F886" s="45">
        <f>'VACCINATION ANALYSIS (PH ONLY)'!L871</f>
        <v>6.4325560733167293E-3</v>
      </c>
      <c r="G886" s="45">
        <f>'VACCINATION ANALYSIS (PH ONLY)'!M871</f>
        <v>0</v>
      </c>
      <c r="J886" s="45">
        <f>'VACCINATION ANALYSIS (PH ONLY)'!W771</f>
        <v>43.399999999999679</v>
      </c>
      <c r="K886" s="45">
        <f>'VACCINATION ANALYSIS (PH ONLY)'!X771</f>
        <v>0.15774183441810097</v>
      </c>
      <c r="L886" s="45">
        <f>'VACCINATION ANALYSIS (PH ONLY)'!Y771</f>
        <v>3.3509622217913995E-4</v>
      </c>
      <c r="M886" s="45">
        <f>'VACCINATION ANALYSIS (PH ONLY)'!Z771</f>
        <v>0.15992688029927665</v>
      </c>
      <c r="N886" s="45">
        <f>'VACCINATION ANALYSIS (PH ONLY)'!AA771</f>
        <v>1.5591542760524672E-3</v>
      </c>
      <c r="O886" s="45">
        <f>'VACCINATION ANALYSIS (PH ONLY)'!AB771</f>
        <v>0.68043703478493012</v>
      </c>
    </row>
    <row r="887" spans="2:15" ht="13.5" customHeight="1" x14ac:dyDescent="0.25">
      <c r="B887" s="45">
        <f>'VACCINATION ANALYSIS (PH ONLY)'!H872</f>
        <v>43.449999999999669</v>
      </c>
      <c r="C887" s="45">
        <f>'VACCINATION ANALYSIS (PH ONLY)'!I872</f>
        <v>0.3074964102846679</v>
      </c>
      <c r="D887" s="45">
        <f>'VACCINATION ANALYSIS (PH ONLY)'!J872</f>
        <v>3.0573534027663499E-3</v>
      </c>
      <c r="E887" s="45">
        <f>'VACCINATION ANALYSIS (PH ONLY)'!K872</f>
        <v>0.68301297472652145</v>
      </c>
      <c r="F887" s="45">
        <f>'VACCINATION ANALYSIS (PH ONLY)'!L872</f>
        <v>6.4332615860483713E-3</v>
      </c>
      <c r="G887" s="45">
        <f>'VACCINATION ANALYSIS (PH ONLY)'!M872</f>
        <v>0</v>
      </c>
      <c r="J887" s="45">
        <f>'VACCINATION ANALYSIS (PH ONLY)'!W772</f>
        <v>43.449999999999676</v>
      </c>
      <c r="K887" s="45">
        <f>'VACCINATION ANALYSIS (PH ONLY)'!X772</f>
        <v>0.15685362225232222</v>
      </c>
      <c r="L887" s="45">
        <f>'VACCINATION ANALYSIS (PH ONLY)'!Y772</f>
        <v>3.2907084363766428E-4</v>
      </c>
      <c r="M887" s="45">
        <f>'VACCINATION ANALYSIS (PH ONLY)'!Z772</f>
        <v>0.15993505594073362</v>
      </c>
      <c r="N887" s="45">
        <f>'VACCINATION ANALYSIS (PH ONLY)'!AA772</f>
        <v>1.5592304565401793E-3</v>
      </c>
      <c r="O887" s="45">
        <f>'VACCINATION ANALYSIS (PH ONLY)'!AB772</f>
        <v>0.68132302050730653</v>
      </c>
    </row>
    <row r="888" spans="2:15" ht="13.5" customHeight="1" x14ac:dyDescent="0.25">
      <c r="B888" s="45">
        <f>'VACCINATION ANALYSIS (PH ONLY)'!H873</f>
        <v>43.499999999999666</v>
      </c>
      <c r="C888" s="45">
        <f>'VACCINATION ANALYSIS (PH ONLY)'!I873</f>
        <v>0.30745657584057506</v>
      </c>
      <c r="D888" s="45">
        <f>'VACCINATION ANALYSIS (PH ONLY)'!J873</f>
        <v>3.021659291598386E-3</v>
      </c>
      <c r="E888" s="45">
        <f>'VACCINATION ANALYSIS (PH ONLY)'!K873</f>
        <v>0.68308780600520369</v>
      </c>
      <c r="F888" s="45">
        <f>'VACCINATION ANALYSIS (PH ONLY)'!L873</f>
        <v>6.4339588626273576E-3</v>
      </c>
      <c r="G888" s="45">
        <f>'VACCINATION ANALYSIS (PH ONLY)'!M873</f>
        <v>0</v>
      </c>
      <c r="J888" s="45">
        <f>'VACCINATION ANALYSIS (PH ONLY)'!W773</f>
        <v>43.499999999999673</v>
      </c>
      <c r="K888" s="45">
        <f>'VACCINATION ANALYSIS (PH ONLY)'!X773</f>
        <v>0.15596546250681706</v>
      </c>
      <c r="L888" s="45">
        <f>'VACCINATION ANALYSIS (PH ONLY)'!Y773</f>
        <v>3.2314157408633017E-4</v>
      </c>
      <c r="M888" s="45">
        <f>'VACCINATION ANALYSIS (PH ONLY)'!Z773</f>
        <v>0.15994308442414293</v>
      </c>
      <c r="N888" s="45">
        <f>'VACCINATION ANALYSIS (PH ONLY)'!AA773</f>
        <v>1.5593052658117153E-3</v>
      </c>
      <c r="O888" s="45">
        <f>'VACCINATION ANALYSIS (PH ONLY)'!AB773</f>
        <v>0.68220900622968295</v>
      </c>
    </row>
    <row r="889" spans="2:15" ht="13.5" customHeight="1" x14ac:dyDescent="0.25">
      <c r="B889" s="45">
        <f>'VACCINATION ANALYSIS (PH ONLY)'!H874</f>
        <v>43.549999999999663</v>
      </c>
      <c r="C889" s="45">
        <f>'VACCINATION ANALYSIS (PH ONLY)'!I874</f>
        <v>0.30741721156076945</v>
      </c>
      <c r="D889" s="45">
        <f>'VACCINATION ANALYSIS (PH ONLY)'!J874</f>
        <v>2.9863768629230752E-3</v>
      </c>
      <c r="E889" s="45">
        <f>'VACCINATION ANALYSIS (PH ONLY)'!K874</f>
        <v>0.68316176357827996</v>
      </c>
      <c r="F889" s="45">
        <f>'VACCINATION ANALYSIS (PH ONLY)'!L874</f>
        <v>6.4346479980324093E-3</v>
      </c>
      <c r="G889" s="45">
        <f>'VACCINATION ANALYSIS (PH ONLY)'!M874</f>
        <v>0</v>
      </c>
      <c r="J889" s="45">
        <f>'VACCINATION ANALYSIS (PH ONLY)'!W774</f>
        <v>43.54999999999967</v>
      </c>
      <c r="K889" s="45">
        <f>'VACCINATION ANALYSIS (PH ONLY)'!X774</f>
        <v>0.15507735409548457</v>
      </c>
      <c r="L889" s="45">
        <f>'VACCINATION ANALYSIS (PH ONLY)'!Y774</f>
        <v>3.1730712739657491E-4</v>
      </c>
      <c r="M889" s="45">
        <f>'VACCINATION ANALYSIS (PH ONLY)'!Z774</f>
        <v>0.159950968099834</v>
      </c>
      <c r="N889" s="45">
        <f>'VACCINATION ANALYSIS (PH ONLY)'!AA774</f>
        <v>1.5593787257673995E-3</v>
      </c>
      <c r="O889" s="45">
        <f>'VACCINATION ANALYSIS (PH ONLY)'!AB774</f>
        <v>0.68309499195205936</v>
      </c>
    </row>
    <row r="890" spans="2:15" ht="13.5" customHeight="1" x14ac:dyDescent="0.25">
      <c r="B890" s="45">
        <f>'VACCINATION ANALYSIS (PH ONLY)'!H875</f>
        <v>43.59999999999966</v>
      </c>
      <c r="C890" s="45">
        <f>'VACCINATION ANALYSIS (PH ONLY)'!I875</f>
        <v>0.30737831190268916</v>
      </c>
      <c r="D890" s="45">
        <f>'VACCINATION ANALYSIS (PH ONLY)'!J875</f>
        <v>2.9515014869322641E-3</v>
      </c>
      <c r="E890" s="45">
        <f>'VACCINATION ANALYSIS (PH ONLY)'!K875</f>
        <v>0.68323485752420887</v>
      </c>
      <c r="F890" s="45">
        <f>'VACCINATION ANALYSIS (PH ONLY)'!L875</f>
        <v>6.435329086174427E-3</v>
      </c>
      <c r="G890" s="45">
        <f>'VACCINATION ANALYSIS (PH ONLY)'!M875</f>
        <v>0</v>
      </c>
      <c r="J890" s="45">
        <f>'VACCINATION ANALYSIS (PH ONLY)'!W775</f>
        <v>43.599999999999667</v>
      </c>
      <c r="K890" s="45">
        <f>'VACCINATION ANALYSIS (PH ONLY)'!X775</f>
        <v>0.15418929595155462</v>
      </c>
      <c r="L890" s="45">
        <f>'VACCINATION ANALYSIS (PH ONLY)'!Y775</f>
        <v>3.115662299132957E-4</v>
      </c>
      <c r="M890" s="45">
        <f>'VACCINATION ANALYSIS (PH ONLY)'!Z775</f>
        <v>0.15995870928662531</v>
      </c>
      <c r="N890" s="45">
        <f>'VACCINATION ANALYSIS (PH ONLY)'!AA775</f>
        <v>1.5594508580139453E-3</v>
      </c>
      <c r="O890" s="45">
        <f>'VACCINATION ANALYSIS (PH ONLY)'!AB775</f>
        <v>0.68398097767443577</v>
      </c>
    </row>
    <row r="891" spans="2:15" ht="13.5" customHeight="1" x14ac:dyDescent="0.25">
      <c r="B891" s="45">
        <f>'VACCINATION ANALYSIS (PH ONLY)'!H876</f>
        <v>43.649999999999658</v>
      </c>
      <c r="C891" s="45">
        <f>'VACCINATION ANALYSIS (PH ONLY)'!I876</f>
        <v>0.30733987138893759</v>
      </c>
      <c r="D891" s="45">
        <f>'VACCINATION ANALYSIS (PH ONLY)'!J876</f>
        <v>2.9170285830873734E-3</v>
      </c>
      <c r="E891" s="45">
        <f>'VACCINATION ANALYSIS (PH ONLY)'!K876</f>
        <v>0.68330709780807197</v>
      </c>
      <c r="F891" s="45">
        <f>'VACCINATION ANALYSIS (PH ONLY)'!L876</f>
        <v>6.4360022199078651E-3</v>
      </c>
      <c r="G891" s="45">
        <f>'VACCINATION ANALYSIS (PH ONLY)'!M876</f>
        <v>0</v>
      </c>
      <c r="J891" s="45">
        <f>'VACCINATION ANALYSIS (PH ONLY)'!W776</f>
        <v>43.649999999999665</v>
      </c>
      <c r="K891" s="45">
        <f>'VACCINATION ANALYSIS (PH ONLY)'!X776</f>
        <v>0.15330128702730969</v>
      </c>
      <c r="L891" s="45">
        <f>'VACCINATION ANALYSIS (PH ONLY)'!Y776</f>
        <v>3.0591762042326567E-4</v>
      </c>
      <c r="M891" s="45">
        <f>'VACCINATION ANALYSIS (PH ONLY)'!Z776</f>
        <v>0.15996631027213148</v>
      </c>
      <c r="N891" s="45">
        <f>'VACCINATION ANALYSIS (PH ONLY)'!AA776</f>
        <v>1.5595216838673056E-3</v>
      </c>
      <c r="O891" s="45">
        <f>'VACCINATION ANALYSIS (PH ONLY)'!AB776</f>
        <v>0.68486696339681219</v>
      </c>
    </row>
    <row r="892" spans="2:15" ht="13.5" customHeight="1" x14ac:dyDescent="0.25">
      <c r="B892" s="45">
        <f>'VACCINATION ANALYSIS (PH ONLY)'!H877</f>
        <v>43.699999999999655</v>
      </c>
      <c r="C892" s="45">
        <f>'VACCINATION ANALYSIS (PH ONLY)'!I877</f>
        <v>0.30730188460652091</v>
      </c>
      <c r="D892" s="45">
        <f>'VACCINATION ANALYSIS (PH ONLY)'!J877</f>
        <v>2.8829536196622839E-3</v>
      </c>
      <c r="E892" s="45">
        <f>'VACCINATION ANALYSIS (PH ONLY)'!K877</f>
        <v>0.68337849428277908</v>
      </c>
      <c r="F892" s="45">
        <f>'VACCINATION ANALYSIS (PH ONLY)'!L877</f>
        <v>6.4366674910419841E-3</v>
      </c>
      <c r="G892" s="45">
        <f>'VACCINATION ANALYSIS (PH ONLY)'!M877</f>
        <v>0</v>
      </c>
      <c r="J892" s="45">
        <f>'VACCINATION ANALYSIS (PH ONLY)'!W777</f>
        <v>43.699999999999662</v>
      </c>
      <c r="K892" s="45">
        <f>'VACCINATION ANALYSIS (PH ONLY)'!X777</f>
        <v>0.15241332629381016</v>
      </c>
      <c r="L892" s="45">
        <f>'VACCINATION ANALYSIS (PH ONLY)'!Y777</f>
        <v>3.0036005012168778E-4</v>
      </c>
      <c r="M892" s="45">
        <f>'VACCINATION ANALYSIS (PH ONLY)'!Z777</f>
        <v>0.15997377331306903</v>
      </c>
      <c r="N892" s="45">
        <f>'VACCINATION ANALYSIS (PH ONLY)'!AA777</f>
        <v>1.5595912243555271E-3</v>
      </c>
      <c r="O892" s="45">
        <f>'VACCINATION ANALYSIS (PH ONLY)'!AB777</f>
        <v>0.6857529491191886</v>
      </c>
    </row>
    <row r="893" spans="2:15" ht="13.5" customHeight="1" x14ac:dyDescent="0.25">
      <c r="B893" s="45">
        <f>'VACCINATION ANALYSIS (PH ONLY)'!H878</f>
        <v>43.749999999999652</v>
      </c>
      <c r="C893" s="45">
        <f>'VACCINATION ANALYSIS (PH ONLY)'!I878</f>
        <v>0.30726434620609544</v>
      </c>
      <c r="D893" s="45">
        <f>'VACCINATION ANALYSIS (PH ONLY)'!J878</f>
        <v>2.8492721132887819E-3</v>
      </c>
      <c r="E893" s="45">
        <f>'VACCINATION ANALYSIS (PH ONLY)'!K878</f>
        <v>0.68344905669026834</v>
      </c>
      <c r="F893" s="45">
        <f>'VACCINATION ANALYSIS (PH ONLY)'!L878</f>
        <v>6.4373249903519761E-3</v>
      </c>
      <c r="G893" s="45">
        <f>'VACCINATION ANALYSIS (PH ONLY)'!M878</f>
        <v>0</v>
      </c>
      <c r="J893" s="45">
        <f>'VACCINATION ANALYSIS (PH ONLY)'!W778</f>
        <v>43.749999999999659</v>
      </c>
      <c r="K893" s="45">
        <f>'VACCINATION ANALYSIS (PH ONLY)'!X778</f>
        <v>0.15152541274062084</v>
      </c>
      <c r="L893" s="45">
        <f>'VACCINATION ANALYSIS (PH ONLY)'!Y778</f>
        <v>2.9489228257694036E-4</v>
      </c>
      <c r="M893" s="45">
        <f>'VACCINATION ANALYSIS (PH ONLY)'!Z778</f>
        <v>0.1599811006355617</v>
      </c>
      <c r="N893" s="45">
        <f>'VACCINATION ANALYSIS (PH ONLY)'!AA778</f>
        <v>1.5596595002215926E-3</v>
      </c>
      <c r="O893" s="45">
        <f>'VACCINATION ANALYSIS (PH ONLY)'!AB778</f>
        <v>0.68663893484156502</v>
      </c>
    </row>
    <row r="894" spans="2:15" ht="13.5" customHeight="1" x14ac:dyDescent="0.25">
      <c r="B894" s="45">
        <f>'VACCINATION ANALYSIS (PH ONLY)'!H879</f>
        <v>43.799999999999649</v>
      </c>
      <c r="C894" s="45">
        <f>'VACCINATION ANALYSIS (PH ONLY)'!I879</f>
        <v>0.30722725090122388</v>
      </c>
      <c r="D894" s="45">
        <f>'VACCINATION ANALYSIS (PH ONLY)'!J879</f>
        <v>2.8159796285045936E-3</v>
      </c>
      <c r="E894" s="45">
        <f>'VACCINATION ANALYSIS (PH ONLY)'!K879</f>
        <v>0.68351879466268572</v>
      </c>
      <c r="F894" s="45">
        <f>'VACCINATION ANALYSIS (PH ONLY)'!L879</f>
        <v>6.4379748075900304E-3</v>
      </c>
      <c r="G894" s="45">
        <f>'VACCINATION ANALYSIS (PH ONLY)'!M879</f>
        <v>0</v>
      </c>
      <c r="J894" s="45">
        <f>'VACCINATION ANALYSIS (PH ONLY)'!W779</f>
        <v>43.799999999999656</v>
      </c>
      <c r="K894" s="45">
        <f>'VACCINATION ANALYSIS (PH ONLY)'!X779</f>
        <v>0.15063754537554189</v>
      </c>
      <c r="L894" s="45">
        <f>'VACCINATION ANALYSIS (PH ONLY)'!Y779</f>
        <v>2.8951309369354796E-4</v>
      </c>
      <c r="M894" s="45">
        <f>'VACCINATION ANALYSIS (PH ONLY)'!Z779</f>
        <v>0.15998829443544407</v>
      </c>
      <c r="N894" s="45">
        <f>'VACCINATION ANALYSIS (PH ONLY)'!AA779</f>
        <v>1.5597265319262511E-3</v>
      </c>
      <c r="O894" s="45">
        <f>'VACCINATION ANALYSIS (PH ONLY)'!AB779</f>
        <v>0.68752492056394143</v>
      </c>
    </row>
    <row r="895" spans="2:15" ht="13.5" customHeight="1" x14ac:dyDescent="0.25">
      <c r="B895" s="45">
        <f>'VACCINATION ANALYSIS (PH ONLY)'!H880</f>
        <v>43.849999999999646</v>
      </c>
      <c r="C895" s="45">
        <f>'VACCINATION ANALYSIS (PH ONLY)'!I880</f>
        <v>0.30719059346763916</v>
      </c>
      <c r="D895" s="45">
        <f>'VACCINATION ANALYSIS (PH ONLY)'!J880</f>
        <v>2.7830717773040374E-3</v>
      </c>
      <c r="E895" s="45">
        <f>'VACCINATION ANALYSIS (PH ONLY)'!K880</f>
        <v>0.68358771772356397</v>
      </c>
      <c r="F895" s="45">
        <f>'VACCINATION ANALYSIS (PH ONLY)'!L880</f>
        <v>6.4386170314962611E-3</v>
      </c>
      <c r="G895" s="45">
        <f>'VACCINATION ANALYSIS (PH ONLY)'!M880</f>
        <v>0</v>
      </c>
      <c r="J895" s="45">
        <f>'VACCINATION ANALYSIS (PH ONLY)'!W780</f>
        <v>43.849999999999653</v>
      </c>
      <c r="K895" s="45">
        <f>'VACCINATION ANALYSIS (PH ONLY)'!X780</f>
        <v>0.14974972322434063</v>
      </c>
      <c r="L895" s="45">
        <f>'VACCINATION ANALYSIS (PH ONLY)'!Y780</f>
        <v>2.8422127167342825E-4</v>
      </c>
      <c r="M895" s="45">
        <f>'VACCINATION ANALYSIS (PH ONLY)'!Z780</f>
        <v>0.15999535687856531</v>
      </c>
      <c r="N895" s="45">
        <f>'VACCINATION ANALYSIS (PH ONLY)'!AA780</f>
        <v>1.5597923396508508E-3</v>
      </c>
      <c r="O895" s="45">
        <f>'VACCINATION ANALYSIS (PH ONLY)'!AB780</f>
        <v>0.68841090628631785</v>
      </c>
    </row>
    <row r="896" spans="2:15" ht="13.5" customHeight="1" x14ac:dyDescent="0.25">
      <c r="B896" s="45">
        <f>'VACCINATION ANALYSIS (PH ONLY)'!H881</f>
        <v>43.899999999999643</v>
      </c>
      <c r="C896" s="45">
        <f>'VACCINATION ANALYSIS (PH ONLY)'!I881</f>
        <v>0.30715436874251834</v>
      </c>
      <c r="D896" s="45">
        <f>'VACCINATION ANALYSIS (PH ONLY)'!J881</f>
        <v>2.7505442186913438E-3</v>
      </c>
      <c r="E896" s="45">
        <f>'VACCINATION ANALYSIS (PH ONLY)'!K881</f>
        <v>0.68365583528898421</v>
      </c>
      <c r="F896" s="45">
        <f>'VACCINATION ANALYSIS (PH ONLY)'!L881</f>
        <v>6.4392517498095374E-3</v>
      </c>
      <c r="G896" s="45">
        <f>'VACCINATION ANALYSIS (PH ONLY)'!M881</f>
        <v>0</v>
      </c>
      <c r="J896" s="45">
        <f>'VACCINATION ANALYSIS (PH ONLY)'!W781</f>
        <v>43.89999999999965</v>
      </c>
      <c r="K896" s="45">
        <f>'VACCINATION ANALYSIS (PH ONLY)'!X781</f>
        <v>0.14886194533048766</v>
      </c>
      <c r="L896" s="45">
        <f>'VACCINATION ANALYSIS (PH ONLY)'!Y781</f>
        <v>2.7901561697545193E-4</v>
      </c>
      <c r="M896" s="45">
        <f>'VACCINATION ANALYSIS (PH ONLY)'!Z781</f>
        <v>0.16000229010109129</v>
      </c>
      <c r="N896" s="45">
        <f>'VACCINATION ANALYSIS (PH ONLY)'!AA781</f>
        <v>1.5598569433001488E-3</v>
      </c>
      <c r="O896" s="45">
        <f>'VACCINATION ANALYSIS (PH ONLY)'!AB781</f>
        <v>0.68929689200869426</v>
      </c>
    </row>
    <row r="897" spans="2:15" ht="13.5" customHeight="1" x14ac:dyDescent="0.25">
      <c r="B897" s="45">
        <f>'VACCINATION ANALYSIS (PH ONLY)'!H882</f>
        <v>43.94999999999964</v>
      </c>
      <c r="C897" s="45">
        <f>'VACCINATION ANALYSIS (PH ONLY)'!I882</f>
        <v>0.30711857162376316</v>
      </c>
      <c r="D897" s="45">
        <f>'VACCINATION ANALYSIS (PH ONLY)'!J882</f>
        <v>2.7183926582366172E-3</v>
      </c>
      <c r="E897" s="45">
        <f>'VACCINATION ANALYSIS (PH ONLY)'!K882</f>
        <v>0.68372315666872507</v>
      </c>
      <c r="F897" s="45">
        <f>'VACCINATION ANALYSIS (PH ONLY)'!L882</f>
        <v>6.4398790492782299E-3</v>
      </c>
      <c r="G897" s="45">
        <f>'VACCINATION ANALYSIS (PH ONLY)'!M882</f>
        <v>0</v>
      </c>
      <c r="J897" s="45">
        <f>'VACCINATION ANALYSIS (PH ONLY)'!W782</f>
        <v>43.949999999999648</v>
      </c>
      <c r="K897" s="45">
        <f>'VACCINATION ANALYSIS (PH ONLY)'!X782</f>
        <v>0.14797421075489442</v>
      </c>
      <c r="L897" s="45">
        <f>'VACCINATION ANALYSIS (PH ONLY)'!Y782</f>
        <v>2.7389494227336443E-4</v>
      </c>
      <c r="M897" s="45">
        <f>'VACCINATION ANALYSIS (PH ONLY)'!Z782</f>
        <v>0.16000909620980625</v>
      </c>
      <c r="N897" s="45">
        <f>'VACCINATION ANALYSIS (PH ONLY)'!AA782</f>
        <v>1.5599203625051203E-3</v>
      </c>
      <c r="O897" s="45">
        <f>'VACCINATION ANALYSIS (PH ONLY)'!AB782</f>
        <v>0.69018287773107068</v>
      </c>
    </row>
    <row r="898" spans="2:15" ht="13.5" customHeight="1" x14ac:dyDescent="0.25">
      <c r="B898" s="45">
        <f>'VACCINATION ANALYSIS (PH ONLY)'!H883</f>
        <v>43.999999999999638</v>
      </c>
      <c r="C898" s="45">
        <f>'VACCINATION ANALYSIS (PH ONLY)'!I883</f>
        <v>0.30708319706929099</v>
      </c>
      <c r="D898" s="45">
        <f>'VACCINATION ANALYSIS (PH ONLY)'!J883</f>
        <v>2.6866128476345486E-3</v>
      </c>
      <c r="E898" s="45">
        <f>'VACCINATION ANALYSIS (PH ONLY)'!K883</f>
        <v>0.68378969106740695</v>
      </c>
      <c r="F898" s="45">
        <f>'VACCINATION ANALYSIS (PH ONLY)'!L883</f>
        <v>6.4404990156708289E-3</v>
      </c>
      <c r="G898" s="45">
        <f>'VACCINATION ANALYSIS (PH ONLY)'!M883</f>
        <v>0</v>
      </c>
      <c r="J898" s="45">
        <f>'VACCINATION ANALYSIS (PH ONLY)'!W783</f>
        <v>43.999999999999645</v>
      </c>
      <c r="K898" s="45">
        <f>'VACCINATION ANALYSIS (PH ONLY)'!X783</f>
        <v>0.14708651857565369</v>
      </c>
      <c r="L898" s="45">
        <f>'VACCINATION ANALYSIS (PH ONLY)'!Y783</f>
        <v>2.6885807241210791E-4</v>
      </c>
      <c r="M898" s="45">
        <f>'VACCINATION ANALYSIS (PH ONLY)'!Z783</f>
        <v>0.16001577728241195</v>
      </c>
      <c r="N898" s="45">
        <f>'VACCINATION ANALYSIS (PH ONLY)'!AA783</f>
        <v>1.5599826166257582E-3</v>
      </c>
      <c r="O898" s="45">
        <f>'VACCINATION ANALYSIS (PH ONLY)'!AB783</f>
        <v>0.69106886345344709</v>
      </c>
    </row>
    <row r="899" spans="2:15" ht="13.5" customHeight="1" x14ac:dyDescent="0.25">
      <c r="B899" s="45">
        <f>'VACCINATION ANALYSIS (PH ONLY)'!H884</f>
        <v>44.049999999999635</v>
      </c>
      <c r="C899" s="45">
        <f>'VACCINATION ANALYSIS (PH ONLY)'!I884</f>
        <v>0.30704824009633086</v>
      </c>
      <c r="D899" s="45">
        <f>'VACCINATION ANALYSIS (PH ONLY)'!J884</f>
        <v>2.655200584265814E-3</v>
      </c>
      <c r="E899" s="45">
        <f>'VACCINATION ANALYSIS (PH ONLY)'!K884</f>
        <v>0.68385544758562067</v>
      </c>
      <c r="F899" s="45">
        <f>'VACCINATION ANALYSIS (PH ONLY)'!L884</f>
        <v>6.4411117337864849E-3</v>
      </c>
      <c r="G899" s="45">
        <f>'VACCINATION ANALYSIS (PH ONLY)'!M884</f>
        <v>0</v>
      </c>
      <c r="J899" s="45">
        <f>'VACCINATION ANALYSIS (PH ONLY)'!W784</f>
        <v>44.049999999999642</v>
      </c>
      <c r="K899" s="45">
        <f>'VACCINATION ANALYSIS (PH ONLY)'!X784</f>
        <v>0.14619886788778372</v>
      </c>
      <c r="L899" s="45">
        <f>'VACCINATION ANALYSIS (PH ONLY)'!Y784</f>
        <v>2.6390384436258306E-4</v>
      </c>
      <c r="M899" s="45">
        <f>'VACCINATION ANALYSIS (PH ONLY)'!Z784</f>
        <v>0.16002233536782778</v>
      </c>
      <c r="N899" s="45">
        <f>'VACCINATION ANALYSIS (PH ONLY)'!AA784</f>
        <v>1.5600437247538571E-3</v>
      </c>
      <c r="O899" s="45">
        <f>'VACCINATION ANALYSIS (PH ONLY)'!AB784</f>
        <v>0.69195484917582351</v>
      </c>
    </row>
    <row r="900" spans="2:15" ht="13.5" customHeight="1" x14ac:dyDescent="0.25">
      <c r="B900" s="45">
        <f>'VACCINATION ANALYSIS (PH ONLY)'!H885</f>
        <v>44.099999999999632</v>
      </c>
      <c r="C900" s="45">
        <f>'VACCINATION ANALYSIS (PH ONLY)'!I885</f>
        <v>0.3070136957807304</v>
      </c>
      <c r="D900" s="45">
        <f>'VACCINATION ANALYSIS (PH ONLY)'!J885</f>
        <v>2.6241517107612744E-3</v>
      </c>
      <c r="E900" s="45">
        <f>'VACCINATION ANALYSIS (PH ONLY)'!K885</f>
        <v>0.68392043522104662</v>
      </c>
      <c r="F900" s="45">
        <f>'VACCINATION ANALYSIS (PH ONLY)'!L885</f>
        <v>6.441717287465433E-3</v>
      </c>
      <c r="G900" s="45">
        <f>'VACCINATION ANALYSIS (PH ONLY)'!M885</f>
        <v>0</v>
      </c>
      <c r="J900" s="45">
        <f>'VACCINATION ANALYSIS (PH ONLY)'!W785</f>
        <v>44.099999999999639</v>
      </c>
      <c r="K900" s="45">
        <f>'VACCINATION ANALYSIS (PH ONLY)'!X785</f>
        <v>0.1453112578029736</v>
      </c>
      <c r="L900" s="45">
        <f>'VACCINATION ANALYSIS (PH ONLY)'!Y785</f>
        <v>2.5903110717489771E-4</v>
      </c>
      <c r="M900" s="45">
        <f>'VACCINATION ANALYSIS (PH ONLY)'!Z785</f>
        <v>0.1600287724864882</v>
      </c>
      <c r="N900" s="45">
        <f>'VACCINATION ANALYSIS (PH ONLY)'!AA785</f>
        <v>1.5601037057157898E-3</v>
      </c>
      <c r="O900" s="45">
        <f>'VACCINATION ANALYSIS (PH ONLY)'!AB785</f>
        <v>0.69284083489819992</v>
      </c>
    </row>
    <row r="901" spans="2:15" ht="13.5" customHeight="1" x14ac:dyDescent="0.25">
      <c r="B901" s="45">
        <f>'VACCINATION ANALYSIS (PH ONLY)'!H886</f>
        <v>44.149999999999629</v>
      </c>
      <c r="C901" s="45">
        <f>'VACCINATION ANALYSIS (PH ONLY)'!I886</f>
        <v>0.30697955925627052</v>
      </c>
      <c r="D901" s="45">
        <f>'VACCINATION ANALYSIS (PH ONLY)'!J886</f>
        <v>2.5934621145689042E-3</v>
      </c>
      <c r="E901" s="45">
        <f>'VACCINATION ANALYSIS (PH ONLY)'!K886</f>
        <v>0.68398466286956539</v>
      </c>
      <c r="F901" s="45">
        <f>'VACCINATION ANALYSIS (PH ONLY)'!L886</f>
        <v>6.4423157595993371E-3</v>
      </c>
      <c r="G901" s="45">
        <f>'VACCINATION ANALYSIS (PH ONLY)'!M886</f>
        <v>0</v>
      </c>
      <c r="J901" s="45">
        <f>'VACCINATION ANALYSIS (PH ONLY)'!W786</f>
        <v>44.149999999999636</v>
      </c>
      <c r="K901" s="45">
        <f>'VACCINATION ANALYSIS (PH ONLY)'!X786</f>
        <v>0.1444236874493319</v>
      </c>
      <c r="L901" s="45">
        <f>'VACCINATION ANALYSIS (PH ONLY)'!Y786</f>
        <v>2.5423872193013931E-4</v>
      </c>
      <c r="M901" s="45">
        <f>'VACCINATION ANALYSIS (PH ONLY)'!Z786</f>
        <v>0.16003509063063975</v>
      </c>
      <c r="N901" s="45">
        <f>'VACCINATION ANALYSIS (PH ONLY)'!AA786</f>
        <v>1.5601625780752783E-3</v>
      </c>
      <c r="O901" s="45">
        <f>'VACCINATION ANALYSIS (PH ONLY)'!AB786</f>
        <v>0.69372682062057633</v>
      </c>
    </row>
    <row r="902" spans="2:15" ht="13.5" customHeight="1" x14ac:dyDescent="0.25">
      <c r="B902" s="45">
        <f>'VACCINATION ANALYSIS (PH ONLY)'!H887</f>
        <v>44.199999999999626</v>
      </c>
      <c r="C902" s="45">
        <f>'VACCINATION ANALYSIS (PH ONLY)'!I887</f>
        <v>0.30694582571398582</v>
      </c>
      <c r="D902" s="45">
        <f>'VACCINATION ANALYSIS (PH ONLY)'!J887</f>
        <v>2.5631277275235532E-3</v>
      </c>
      <c r="E902" s="45">
        <f>'VACCINATION ANALYSIS (PH ONLY)'!K887</f>
        <v>0.684048139326353</v>
      </c>
      <c r="F902" s="45">
        <f>'VACCINATION ANALYSIS (PH ONLY)'!L887</f>
        <v>6.4429072321414965E-3</v>
      </c>
      <c r="G902" s="45">
        <f>'VACCINATION ANALYSIS (PH ONLY)'!M887</f>
        <v>0</v>
      </c>
      <c r="J902" s="45">
        <f>'VACCINATION ANALYSIS (PH ONLY)'!W787</f>
        <v>44.199999999999633</v>
      </c>
      <c r="K902" s="45">
        <f>'VACCINATION ANALYSIS (PH ONLY)'!X787</f>
        <v>0.14353615597113839</v>
      </c>
      <c r="L902" s="45">
        <f>'VACCINATION ANALYSIS (PH ONLY)'!Y787</f>
        <v>2.4952556169071169E-4</v>
      </c>
      <c r="M902" s="45">
        <f>'VACCINATION ANALYSIS (PH ONLY)'!Z787</f>
        <v>0.16004129176463638</v>
      </c>
      <c r="N902" s="45">
        <f>'VACCINATION ANALYSIS (PH ONLY)'!AA787</f>
        <v>1.560220360136139E-3</v>
      </c>
      <c r="O902" s="45">
        <f>'VACCINATION ANALYSIS (PH ONLY)'!AB787</f>
        <v>0.69461280634295275</v>
      </c>
    </row>
    <row r="903" spans="2:15" ht="13.5" customHeight="1" x14ac:dyDescent="0.25">
      <c r="B903" s="45">
        <f>'VACCINATION ANALYSIS (PH ONLY)'!H888</f>
        <v>44.249999999999623</v>
      </c>
      <c r="C903" s="45">
        <f>'VACCINATION ANALYSIS (PH ONLY)'!I888</f>
        <v>0.30691249040149654</v>
      </c>
      <c r="D903" s="45">
        <f>'VACCINATION ANALYSIS (PH ONLY)'!J888</f>
        <v>2.5331445254195076E-3</v>
      </c>
      <c r="E903" s="45">
        <f>'VACCINATION ANALYSIS (PH ONLY)'!K888</f>
        <v>0.68411087328697107</v>
      </c>
      <c r="F903" s="45">
        <f>'VACCINATION ANALYSIS (PH ONLY)'!L888</f>
        <v>6.4434917861170126E-3</v>
      </c>
      <c r="G903" s="45">
        <f>'VACCINATION ANALYSIS (PH ONLY)'!M888</f>
        <v>0</v>
      </c>
      <c r="J903" s="45">
        <f>'VACCINATION ANALYSIS (PH ONLY)'!W788</f>
        <v>44.249999999999631</v>
      </c>
      <c r="K903" s="45">
        <f>'VACCINATION ANALYSIS (PH ONLY)'!X788</f>
        <v>0.14264866252859765</v>
      </c>
      <c r="L903" s="45">
        <f>'VACCINATION ANALYSIS (PH ONLY)'!Y788</f>
        <v>2.4489051144927816E-4</v>
      </c>
      <c r="M903" s="45">
        <f>'VACCINATION ANALYSIS (PH ONLY)'!Z788</f>
        <v>0.16004737782523434</v>
      </c>
      <c r="N903" s="45">
        <f>'VACCINATION ANALYSIS (PH ONLY)'!AA788</f>
        <v>1.5602770699450321E-3</v>
      </c>
      <c r="O903" s="45">
        <f>'VACCINATION ANALYSIS (PH ONLY)'!AB788</f>
        <v>0.69549879206532916</v>
      </c>
    </row>
    <row r="904" spans="2:15" ht="13.5" customHeight="1" x14ac:dyDescent="0.25">
      <c r="B904" s="45">
        <f>'VACCINATION ANALYSIS (PH ONLY)'!H889</f>
        <v>44.299999999999621</v>
      </c>
      <c r="C904" s="45">
        <f>'VACCINATION ANALYSIS (PH ONLY)'!I889</f>
        <v>0.30687954862234307</v>
      </c>
      <c r="D904" s="45">
        <f>'VACCINATION ANALYSIS (PH ONLY)'!J889</f>
        <v>2.5035085275858745E-3</v>
      </c>
      <c r="E904" s="45">
        <f>'VACCINATION ANALYSIS (PH ONLY)'!K889</f>
        <v>0.68417287334844279</v>
      </c>
      <c r="F904" s="45">
        <f>'VACCINATION ANALYSIS (PH ONLY)'!L889</f>
        <v>6.4440695016327963E-3</v>
      </c>
      <c r="G904" s="45">
        <f>'VACCINATION ANALYSIS (PH ONLY)'!M889</f>
        <v>0</v>
      </c>
      <c r="J904" s="45">
        <f>'VACCINATION ANALYSIS (PH ONLY)'!W789</f>
        <v>44.299999999999628</v>
      </c>
      <c r="K904" s="45">
        <f>'VACCINATION ANALYSIS (PH ONLY)'!X789</f>
        <v>0.1417612062975957</v>
      </c>
      <c r="L904" s="45">
        <f>'VACCINATION ANALYSIS (PH ONLY)'!Y789</f>
        <v>2.403324680763477E-4</v>
      </c>
      <c r="M904" s="45">
        <f>'VACCINATION ANALYSIS (PH ONLY)'!Z789</f>
        <v>0.16005335072188445</v>
      </c>
      <c r="N904" s="45">
        <f>'VACCINATION ANALYSIS (PH ONLY)'!AA789</f>
        <v>1.5603327252941884E-3</v>
      </c>
      <c r="O904" s="45">
        <f>'VACCINATION ANALYSIS (PH ONLY)'!AB789</f>
        <v>0.69638477778770558</v>
      </c>
    </row>
    <row r="905" spans="2:15" ht="13.5" customHeight="1" x14ac:dyDescent="0.25">
      <c r="B905" s="45">
        <f>'VACCINATION ANALYSIS (PH ONLY)'!H890</f>
        <v>44.349999999999618</v>
      </c>
      <c r="C905" s="45">
        <f>'VACCINATION ANALYSIS (PH ONLY)'!I890</f>
        <v>0.30684699573533364</v>
      </c>
      <c r="D905" s="45">
        <f>'VACCINATION ANALYSIS (PH ONLY)'!J890</f>
        <v>2.4742157964648486E-3</v>
      </c>
      <c r="E905" s="45">
        <f>'VACCINATION ANALYSIS (PH ONLY)'!K890</f>
        <v>0.68423414801031857</v>
      </c>
      <c r="F905" s="45">
        <f>'VACCINATION ANALYSIS (PH ONLY)'!L890</f>
        <v>6.4446404578875063E-3</v>
      </c>
      <c r="G905" s="45">
        <f>'VACCINATION ANALYSIS (PH ONLY)'!M890</f>
        <v>0</v>
      </c>
      <c r="J905" s="45">
        <f>'VACCINATION ANALYSIS (PH ONLY)'!W790</f>
        <v>44.349999999999625</v>
      </c>
      <c r="K905" s="45">
        <f>'VACCINATION ANALYSIS (PH ONLY)'!X790</f>
        <v>0.14087378646945975</v>
      </c>
      <c r="L905" s="45">
        <f>'VACCINATION ANALYSIS (PH ONLY)'!Y790</f>
        <v>2.3585034026654556E-4</v>
      </c>
      <c r="M905" s="45">
        <f>'VACCINATION ANALYSIS (PH ONLY)'!Z790</f>
        <v>0.160059212337025</v>
      </c>
      <c r="N905" s="45">
        <f>'VACCINATION ANALYSIS (PH ONLY)'!AA790</f>
        <v>1.5603873437241348E-3</v>
      </c>
      <c r="O905" s="45">
        <f>'VACCINATION ANALYSIS (PH ONLY)'!AB790</f>
        <v>0.69727076351008199</v>
      </c>
    </row>
    <row r="906" spans="2:15" ht="13.5" customHeight="1" x14ac:dyDescent="0.25">
      <c r="B906" s="45">
        <f>'VACCINATION ANALYSIS (PH ONLY)'!H891</f>
        <v>44.399999999999615</v>
      </c>
      <c r="C906" s="45">
        <f>'VACCINATION ANALYSIS (PH ONLY)'!I891</f>
        <v>0.30681482715389669</v>
      </c>
      <c r="D906" s="45">
        <f>'VACCINATION ANALYSIS (PH ONLY)'!J891</f>
        <v>2.4452624371928073E-3</v>
      </c>
      <c r="E906" s="45">
        <f>'VACCINATION ANALYSIS (PH ONLY)'!K891</f>
        <v>0.68429470567573381</v>
      </c>
      <c r="F906" s="45">
        <f>'VACCINATION ANALYSIS (PH ONLY)'!L891</f>
        <v>6.4452047331814213E-3</v>
      </c>
      <c r="G906" s="45">
        <f>'VACCINATION ANALYSIS (PH ONLY)'!M891</f>
        <v>0</v>
      </c>
      <c r="J906" s="45">
        <f>'VACCINATION ANALYSIS (PH ONLY)'!W791</f>
        <v>44.399999999999622</v>
      </c>
      <c r="K906" s="45">
        <f>'VACCINATION ANALYSIS (PH ONLY)'!X791</f>
        <v>0.13998640225071912</v>
      </c>
      <c r="L906" s="45">
        <f>'VACCINATION ANALYSIS (PH ONLY)'!Y791</f>
        <v>2.3144304848360666E-4</v>
      </c>
      <c r="M906" s="45">
        <f>'VACCINATION ANALYSIS (PH ONLY)'!Z791</f>
        <v>0.16006496452637065</v>
      </c>
      <c r="N906" s="45">
        <f>'VACCINATION ANALYSIS (PH ONLY)'!AA791</f>
        <v>1.5604409425263915E-3</v>
      </c>
      <c r="O906" s="45">
        <f>'VACCINATION ANALYSIS (PH ONLY)'!AB791</f>
        <v>0.69815674923245841</v>
      </c>
    </row>
    <row r="907" spans="2:15" ht="13.5" customHeight="1" x14ac:dyDescent="0.25">
      <c r="B907" s="45">
        <f>'VACCINATION ANALYSIS (PH ONLY)'!H892</f>
        <v>44.449999999999612</v>
      </c>
      <c r="C907" s="45">
        <f>'VACCINATION ANALYSIS (PH ONLY)'!I892</f>
        <v>0.30678303834543996</v>
      </c>
      <c r="D907" s="45">
        <f>'VACCINATION ANALYSIS (PH ONLY)'!J892</f>
        <v>2.4166445971843119E-3</v>
      </c>
      <c r="E907" s="45">
        <f>'VACCINATION ANALYSIS (PH ONLY)'!K892</f>
        <v>0.68435455465245432</v>
      </c>
      <c r="F907" s="45">
        <f>'VACCINATION ANALYSIS (PH ONLY)'!L892</f>
        <v>6.4457624049261628E-3</v>
      </c>
      <c r="G907" s="45">
        <f>'VACCINATION ANALYSIS (PH ONLY)'!M892</f>
        <v>0</v>
      </c>
      <c r="J907" s="45">
        <f>'VACCINATION ANALYSIS (PH ONLY)'!W792</f>
        <v>44.449999999999619</v>
      </c>
      <c r="K907" s="45">
        <f>'VACCINATION ANALYSIS (PH ONLY)'!X792</f>
        <v>0.13909905286287091</v>
      </c>
      <c r="L907" s="45">
        <f>'VACCINATION ANALYSIS (PH ONLY)'!Y792</f>
        <v>2.2710952490412889E-4</v>
      </c>
      <c r="M907" s="45">
        <f>'VACCINATION ANALYSIS (PH ONLY)'!Z792</f>
        <v>0.16007060911920309</v>
      </c>
      <c r="N907" s="45">
        <f>'VACCINATION ANALYSIS (PH ONLY)'!AA792</f>
        <v>1.5604935387461725E-3</v>
      </c>
      <c r="O907" s="45">
        <f>'VACCINATION ANALYSIS (PH ONLY)'!AB792</f>
        <v>0.69904273495483482</v>
      </c>
    </row>
    <row r="908" spans="2:15" ht="13.5" customHeight="1" x14ac:dyDescent="0.25">
      <c r="B908" s="45">
        <f>'VACCINATION ANALYSIS (PH ONLY)'!H893</f>
        <v>44.499999999999609</v>
      </c>
      <c r="C908" s="45">
        <f>'VACCINATION ANALYSIS (PH ONLY)'!I893</f>
        <v>0.30675162483071966</v>
      </c>
      <c r="D908" s="45">
        <f>'VACCINATION ANALYSIS (PH ONLY)'!J893</f>
        <v>2.3883584657189844E-3</v>
      </c>
      <c r="E908" s="45">
        <f>'VACCINATION ANALYSIS (PH ONLY)'!K893</f>
        <v>0.68441370315391181</v>
      </c>
      <c r="F908" s="45">
        <f>'VACCINATION ANALYSIS (PH ONLY)'!L893</f>
        <v>6.4463135496543467E-3</v>
      </c>
      <c r="G908" s="45">
        <f>'VACCINATION ANALYSIS (PH ONLY)'!M893</f>
        <v>0</v>
      </c>
      <c r="J908" s="45">
        <f>'VACCINATION ANALYSIS (PH ONLY)'!W793</f>
        <v>44.499999999999616</v>
      </c>
      <c r="K908" s="45">
        <f>'VACCINATION ANALYSIS (PH ONLY)'!X793</f>
        <v>0.13821173754214572</v>
      </c>
      <c r="L908" s="45">
        <f>'VACCINATION ANALYSIS (PH ONLY)'!Y793</f>
        <v>2.2284871336012479E-4</v>
      </c>
      <c r="M908" s="45">
        <f>'VACCINATION ANALYSIS (PH ONLY)'!Z793</f>
        <v>0.16007614791865796</v>
      </c>
      <c r="N908" s="45">
        <f>'VACCINATION ANALYSIS (PH ONLY)'!AA793</f>
        <v>1.5605451491850636E-3</v>
      </c>
      <c r="O908" s="45">
        <f>'VACCINATION ANALYSIS (PH ONLY)'!AB793</f>
        <v>0.69992872067721124</v>
      </c>
    </row>
    <row r="909" spans="2:15" ht="13.5" customHeight="1" x14ac:dyDescent="0.25">
      <c r="B909" s="45">
        <f>'VACCINATION ANALYSIS (PH ONLY)'!H894</f>
        <v>44.549999999999606</v>
      </c>
      <c r="C909" s="45">
        <f>'VACCINATION ANALYSIS (PH ONLY)'!I894</f>
        <v>0.30672058218321369</v>
      </c>
      <c r="D909" s="45">
        <f>'VACCINATION ANALYSIS (PH ONLY)'!J894</f>
        <v>2.3604002735312904E-3</v>
      </c>
      <c r="E909" s="45">
        <f>'VACCINATION ANALYSIS (PH ONLY)'!K894</f>
        <v>0.68447215930023086</v>
      </c>
      <c r="F909" s="45">
        <f>'VACCINATION ANALYSIS (PH ONLY)'!L894</f>
        <v>6.4468582430291495E-3</v>
      </c>
      <c r="G909" s="45">
        <f>'VACCINATION ANALYSIS (PH ONLY)'!M894</f>
        <v>0</v>
      </c>
      <c r="J909" s="45">
        <f>'VACCINATION ANALYSIS (PH ONLY)'!W794</f>
        <v>44.549999999999613</v>
      </c>
      <c r="K909" s="45">
        <f>'VACCINATION ANALYSIS (PH ONLY)'!X794</f>
        <v>0.13732445553927883</v>
      </c>
      <c r="L909" s="45">
        <f>'VACCINATION ANALYSIS (PH ONLY)'!Y794</f>
        <v>2.1865956928040917E-4</v>
      </c>
      <c r="M909" s="45">
        <f>'VACCINATION ANALYSIS (PH ONLY)'!Z794</f>
        <v>0.16008158270201048</v>
      </c>
      <c r="N909" s="45">
        <f>'VACCINATION ANALYSIS (PH ONLY)'!AA794</f>
        <v>1.5605957904036864E-3</v>
      </c>
      <c r="O909" s="45">
        <f>'VACCINATION ANALYSIS (PH ONLY)'!AB794</f>
        <v>0.70081470639958765</v>
      </c>
    </row>
    <row r="910" spans="2:15" ht="13.5" customHeight="1" x14ac:dyDescent="0.25">
      <c r="B910" s="45">
        <f>'VACCINATION ANALYSIS (PH ONLY)'!H895</f>
        <v>44.599999999999604</v>
      </c>
      <c r="C910" s="45">
        <f>'VACCINATION ANALYSIS (PH ONLY)'!I895</f>
        <v>0.30668990602850621</v>
      </c>
      <c r="D910" s="45">
        <f>'VACCINATION ANALYSIS (PH ONLY)'!J895</f>
        <v>2.3327662924032496E-3</v>
      </c>
      <c r="E910" s="45">
        <f>'VACCINATION ANALYSIS (PH ONLY)'!K895</f>
        <v>0.68452993111924199</v>
      </c>
      <c r="F910" s="45">
        <f>'VACCINATION ANALYSIS (PH ONLY)'!L895</f>
        <v>6.4473965598537651E-3</v>
      </c>
      <c r="G910" s="45">
        <f>'VACCINATION ANALYSIS (PH ONLY)'!M895</f>
        <v>0</v>
      </c>
      <c r="J910" s="45">
        <f>'VACCINATION ANALYSIS (PH ONLY)'!W795</f>
        <v>44.599999999999611</v>
      </c>
      <c r="K910" s="45">
        <f>'VACCINATION ANALYSIS (PH ONLY)'!X795</f>
        <v>0.13643720611928142</v>
      </c>
      <c r="L910" s="45">
        <f>'VACCINATION ANALYSIS (PH ONLY)'!Y795</f>
        <v>2.1454105963085898E-4</v>
      </c>
      <c r="M910" s="45">
        <f>'VACCINATION ANALYSIS (PH ONLY)'!Z795</f>
        <v>0.16008691522096144</v>
      </c>
      <c r="N910" s="45">
        <f>'VACCINATION ANALYSIS (PH ONLY)'!AA795</f>
        <v>1.5606454787243584E-3</v>
      </c>
      <c r="O910" s="45">
        <f>'VACCINATION ANALYSIS (PH ONLY)'!AB795</f>
        <v>0.70170069212196406</v>
      </c>
    </row>
    <row r="911" spans="2:15" ht="13.5" customHeight="1" x14ac:dyDescent="0.25">
      <c r="B911" s="45">
        <f>'VACCINATION ANALYSIS (PH ONLY)'!H896</f>
        <v>44.649999999999601</v>
      </c>
      <c r="C911" s="45">
        <f>'VACCINATION ANALYSIS (PH ONLY)'!I896</f>
        <v>0.30665959204367477</v>
      </c>
      <c r="D911" s="45">
        <f>'VACCINATION ANALYSIS (PH ONLY)'!J896</f>
        <v>2.3054528347600449E-3</v>
      </c>
      <c r="E911" s="45">
        <f>'VACCINATION ANALYSIS (PH ONLY)'!K896</f>
        <v>0.68458702654748971</v>
      </c>
      <c r="F911" s="45">
        <f>'VACCINATION ANALYSIS (PH ONLY)'!L896</f>
        <v>6.4479285740807833E-3</v>
      </c>
      <c r="G911" s="45">
        <f>'VACCINATION ANALYSIS (PH ONLY)'!M896</f>
        <v>0</v>
      </c>
      <c r="J911" s="45">
        <f>'VACCINATION ANALYSIS (PH ONLY)'!W796</f>
        <v>44.649999999999608</v>
      </c>
      <c r="K911" s="45">
        <f>'VACCINATION ANALYSIS (PH ONLY)'!X796</f>
        <v>0.13554998856121578</v>
      </c>
      <c r="L911" s="45">
        <f>'VACCINATION ANALYSIS (PH ONLY)'!Y796</f>
        <v>2.1049216285358256E-4</v>
      </c>
      <c r="M911" s="45">
        <f>'VACCINATION ANALYSIS (PH ONLY)'!Z796</f>
        <v>0.16009214720191942</v>
      </c>
      <c r="N911" s="45">
        <f>'VACCINATION ANALYSIS (PH ONLY)'!AA796</f>
        <v>1.5606942302337282E-3</v>
      </c>
      <c r="O911" s="45">
        <f>'VACCINATION ANALYSIS (PH ONLY)'!AB796</f>
        <v>0.70258667784434048</v>
      </c>
    </row>
    <row r="912" spans="2:15" ht="13.5" customHeight="1" x14ac:dyDescent="0.25">
      <c r="B912" s="45">
        <f>'VACCINATION ANALYSIS (PH ONLY)'!H897</f>
        <v>44.699999999999598</v>
      </c>
      <c r="C912" s="45">
        <f>'VACCINATION ANALYSIS (PH ONLY)'!I897</f>
        <v>0.30662963595668813</v>
      </c>
      <c r="D912" s="45">
        <f>'VACCINATION ANALYSIS (PH ONLY)'!J897</f>
        <v>2.27845625326858E-3</v>
      </c>
      <c r="E912" s="45">
        <f>'VACCINATION ANALYSIS (PH ONLY)'!K897</f>
        <v>0.68464345343122701</v>
      </c>
      <c r="F912" s="45">
        <f>'VACCINATION ANALYSIS (PH ONLY)'!L897</f>
        <v>6.4484543588214519E-3</v>
      </c>
      <c r="G912" s="45">
        <f>'VACCINATION ANALYSIS (PH ONLY)'!M897</f>
        <v>0</v>
      </c>
      <c r="J912" s="45">
        <f>'VACCINATION ANALYSIS (PH ONLY)'!W797</f>
        <v>44.699999999999605</v>
      </c>
      <c r="K912" s="45">
        <f>'VACCINATION ANALYSIS (PH ONLY)'!X797</f>
        <v>0.13466280215797291</v>
      </c>
      <c r="L912" s="45">
        <f>'VACCINATION ANALYSIS (PH ONLY)'!Y797</f>
        <v>2.0651186880503268E-4</v>
      </c>
      <c r="M912" s="45">
        <f>'VACCINATION ANALYSIS (PH ONLY)'!Z797</f>
        <v>0.16009728034628357</v>
      </c>
      <c r="N912" s="45">
        <f>'VACCINATION ANALYSIS (PH ONLY)'!AA797</f>
        <v>1.5607420607854007E-3</v>
      </c>
      <c r="O912" s="45">
        <f>'VACCINATION ANALYSIS (PH ONLY)'!AB797</f>
        <v>0.70347266356671689</v>
      </c>
    </row>
    <row r="913" spans="2:15" ht="13.5" customHeight="1" x14ac:dyDescent="0.25">
      <c r="B913" s="45">
        <f>'VACCINATION ANALYSIS (PH ONLY)'!H898</f>
        <v>44.749999999999595</v>
      </c>
      <c r="C913" s="45">
        <f>'VACCINATION ANALYSIS (PH ONLY)'!I898</f>
        <v>0.30660003354580967</v>
      </c>
      <c r="D913" s="45">
        <f>'VACCINATION ANALYSIS (PH ONLY)'!J898</f>
        <v>2.2517729404389728E-3</v>
      </c>
      <c r="E913" s="45">
        <f>'VACCINATION ANALYSIS (PH ONLY)'!K898</f>
        <v>0.68469921952740165</v>
      </c>
      <c r="F913" s="45">
        <f>'VACCINATION ANALYSIS (PH ONLY)'!L898</f>
        <v>6.448973986354873E-3</v>
      </c>
      <c r="G913" s="45">
        <f>'VACCINATION ANALYSIS (PH ONLY)'!M898</f>
        <v>0</v>
      </c>
      <c r="J913" s="45">
        <f>'VACCINATION ANALYSIS (PH ONLY)'!W798</f>
        <v>44.749999999999602</v>
      </c>
      <c r="K913" s="45">
        <f>'VACCINATION ANALYSIS (PH ONLY)'!X798</f>
        <v>0.13377564621605276</v>
      </c>
      <c r="L913" s="45">
        <f>'VACCINATION ANALYSIS (PH ONLY)'!Y798</f>
        <v>2.0259917869310095E-4</v>
      </c>
      <c r="M913" s="45">
        <f>'VACCINATION ANALYSIS (PH ONLY)'!Z798</f>
        <v>0.16010231633072308</v>
      </c>
      <c r="N913" s="45">
        <f>'VACCINATION ANALYSIS (PH ONLY)'!AA798</f>
        <v>1.560788986002552E-3</v>
      </c>
      <c r="O913" s="45">
        <f>'VACCINATION ANALYSIS (PH ONLY)'!AB798</f>
        <v>0.70435864928909331</v>
      </c>
    </row>
    <row r="914" spans="2:15" ht="13.5" customHeight="1" x14ac:dyDescent="0.25">
      <c r="B914" s="45">
        <f>'VACCINATION ANALYSIS (PH ONLY)'!H899</f>
        <v>44.799999999999592</v>
      </c>
      <c r="C914" s="45">
        <f>'VACCINATION ANALYSIS (PH ONLY)'!I899</f>
        <v>0.30657078063900745</v>
      </c>
      <c r="D914" s="45">
        <f>'VACCINATION ANALYSIS (PH ONLY)'!J899</f>
        <v>2.2253993282289825E-3</v>
      </c>
      <c r="E914" s="45">
        <f>'VACCINATION ANALYSIS (PH ONLY)'!K899</f>
        <v>0.68475433250463147</v>
      </c>
      <c r="F914" s="45">
        <f>'VACCINATION ANALYSIS (PH ONLY)'!L899</f>
        <v>6.4494875281371046E-3</v>
      </c>
      <c r="G914" s="45">
        <f>'VACCINATION ANALYSIS (PH ONLY)'!M899</f>
        <v>0</v>
      </c>
      <c r="J914" s="45">
        <f>'VACCINATION ANALYSIS (PH ONLY)'!W799</f>
        <v>44.799999999999599</v>
      </c>
      <c r="K914" s="45">
        <f>'VACCINATION ANALYSIS (PH ONLY)'!X799</f>
        <v>0.13288852005534607</v>
      </c>
      <c r="L914" s="45">
        <f>'VACCINATION ANALYSIS (PH ONLY)'!Y799</f>
        <v>1.9875310501322801E-4</v>
      </c>
      <c r="M914" s="45">
        <f>'VACCINATION ANALYSIS (PH ONLY)'!Z799</f>
        <v>0.16010725680745627</v>
      </c>
      <c r="N914" s="45">
        <f>'VACCINATION ANALYSIS (PH ONLY)'!AA799</f>
        <v>1.5608350212805231E-3</v>
      </c>
      <c r="O914" s="45">
        <f>'VACCINATION ANALYSIS (PH ONLY)'!AB799</f>
        <v>0.70524463501146972</v>
      </c>
    </row>
    <row r="915" spans="2:15" ht="13.5" customHeight="1" x14ac:dyDescent="0.25">
      <c r="B915" s="45">
        <f>'VACCINATION ANALYSIS (PH ONLY)'!H900</f>
        <v>44.849999999999589</v>
      </c>
      <c r="C915" s="45">
        <f>'VACCINATION ANALYSIS (PH ONLY)'!I900</f>
        <v>0.30654187311337128</v>
      </c>
      <c r="D915" s="45">
        <f>'VACCINATION ANALYSIS (PH ONLY)'!J900</f>
        <v>2.1993318876514039E-3</v>
      </c>
      <c r="E915" s="45">
        <f>'VACCINATION ANALYSIS (PH ONLY)'!K900</f>
        <v>0.6848087999441721</v>
      </c>
      <c r="F915" s="45">
        <f>'VACCINATION ANALYSIS (PH ONLY)'!L900</f>
        <v>6.4499950548101512E-3</v>
      </c>
      <c r="G915" s="45">
        <f>'VACCINATION ANALYSIS (PH ONLY)'!M900</f>
        <v>0</v>
      </c>
      <c r="J915" s="45">
        <f>'VACCINATION ANALYSIS (PH ONLY)'!W800</f>
        <v>44.849999999999596</v>
      </c>
      <c r="K915" s="45">
        <f>'VACCINATION ANALYSIS (PH ONLY)'!X800</f>
        <v>0.13200142300892023</v>
      </c>
      <c r="L915" s="45">
        <f>'VACCINATION ANALYSIS (PH ONLY)'!Y800</f>
        <v>1.9497267148356251E-4</v>
      </c>
      <c r="M915" s="45">
        <f>'VACCINATION ANALYSIS (PH ONLY)'!Z800</f>
        <v>0.16011210340452725</v>
      </c>
      <c r="N915" s="45">
        <f>'VACCINATION ANALYSIS (PH ONLY)'!AA800</f>
        <v>1.5608801817894029E-3</v>
      </c>
      <c r="O915" s="45">
        <f>'VACCINATION ANALYSIS (PH ONLY)'!AB800</f>
        <v>0.70613062073384614</v>
      </c>
    </row>
    <row r="916" spans="2:15" ht="13.5" customHeight="1" x14ac:dyDescent="0.25">
      <c r="B916" s="45">
        <f>'VACCINATION ANALYSIS (PH ONLY)'!H901</f>
        <v>44.899999999999586</v>
      </c>
      <c r="C916" s="45">
        <f>'VACCINATION ANALYSIS (PH ONLY)'!I901</f>
        <v>0.30651330689453699</v>
      </c>
      <c r="D916" s="45">
        <f>'VACCINATION ANALYSIS (PH ONLY)'!J901</f>
        <v>2.1735671283843977E-3</v>
      </c>
      <c r="E916" s="45">
        <f>'VACCINATION ANALYSIS (PH ONLY)'!K901</f>
        <v>0.68486262934087305</v>
      </c>
      <c r="F916" s="45">
        <f>'VACCINATION ANALYSIS (PH ONLY)'!L901</f>
        <v>6.4504966362108939E-3</v>
      </c>
      <c r="G916" s="45">
        <f>'VACCINATION ANALYSIS (PH ONLY)'!M901</f>
        <v>0</v>
      </c>
      <c r="J916" s="45">
        <f>'VACCINATION ANALYSIS (PH ONLY)'!W801</f>
        <v>44.899999999999594</v>
      </c>
      <c r="K916" s="45">
        <f>'VACCINATION ANALYSIS (PH ONLY)'!X801</f>
        <v>0.13111435442280733</v>
      </c>
      <c r="L916" s="45">
        <f>'VACCINATION ANALYSIS (PH ONLY)'!Y801</f>
        <v>1.9125691297920537E-4</v>
      </c>
      <c r="M916" s="45">
        <f>'VACCINATION ANALYSIS (PH ONLY)'!Z801</f>
        <v>0.16011685772608208</v>
      </c>
      <c r="N916" s="45">
        <f>'VACCINATION ANALYSIS (PH ONLY)'!AA801</f>
        <v>1.5609244824765956E-3</v>
      </c>
      <c r="O916" s="45">
        <f>'VACCINATION ANALYSIS (PH ONLY)'!AB801</f>
        <v>0.70701660645622255</v>
      </c>
    </row>
    <row r="917" spans="2:15" ht="13.5" customHeight="1" x14ac:dyDescent="0.25">
      <c r="B917" s="45">
        <f>'VACCINATION ANALYSIS (PH ONLY)'!H902</f>
        <v>44.949999999999584</v>
      </c>
      <c r="C917" s="45">
        <f>'VACCINATION ANALYSIS (PH ONLY)'!I902</f>
        <v>0.3064850779561179</v>
      </c>
      <c r="D917" s="45">
        <f>'VACCINATION ANALYSIS (PH ONLY)'!J902</f>
        <v>2.14810159838478E-3</v>
      </c>
      <c r="E917" s="45">
        <f>'VACCINATION ANALYSIS (PH ONLY)'!K902</f>
        <v>0.68491582810412277</v>
      </c>
      <c r="F917" s="45">
        <f>'VACCINATION ANALYSIS (PH ONLY)'!L902</f>
        <v>6.4509923413798914E-3</v>
      </c>
      <c r="G917" s="45">
        <f>'VACCINATION ANALYSIS (PH ONLY)'!M902</f>
        <v>0</v>
      </c>
      <c r="J917" s="45">
        <f>'VACCINATION ANALYSIS (PH ONLY)'!W802</f>
        <v>44.949999999999591</v>
      </c>
      <c r="K917" s="45">
        <f>'VACCINATION ANALYSIS (PH ONLY)'!X802</f>
        <v>0.13022731365579301</v>
      </c>
      <c r="L917" s="45">
        <f>'VACCINATION ANALYSIS (PH ONLY)'!Y802</f>
        <v>1.8760487546557147E-4</v>
      </c>
      <c r="M917" s="45">
        <f>'VACCINATION ANALYSIS (PH ONLY)'!Z802</f>
        <v>0.16012152135264174</v>
      </c>
      <c r="N917" s="45">
        <f>'VACCINATION ANALYSIS (PH ONLY)'!AA802</f>
        <v>1.5609679380693708E-3</v>
      </c>
      <c r="O917" s="45">
        <f>'VACCINATION ANALYSIS (PH ONLY)'!AB802</f>
        <v>0.70790259217859897</v>
      </c>
    </row>
    <row r="918" spans="2:15" ht="13.5" customHeight="1" x14ac:dyDescent="0.25">
      <c r="B918" s="45">
        <f>'VACCINATION ANALYSIS (PH ONLY)'!H903</f>
        <v>44.999999999999581</v>
      </c>
      <c r="C918" s="45">
        <f>'VACCINATION ANALYSIS (PH ONLY)'!I903</f>
        <v>0.30645718231914071</v>
      </c>
      <c r="D918" s="45">
        <f>'VACCINATION ANALYSIS (PH ONLY)'!J903</f>
        <v>2.1229318835042843E-3</v>
      </c>
      <c r="E918" s="45">
        <f>'VACCINATION ANALYSIS (PH ONLY)'!K903</f>
        <v>0.68496840355879074</v>
      </c>
      <c r="F918" s="45">
        <f>'VACCINATION ANALYSIS (PH ONLY)'!L903</f>
        <v>6.4514822385701408E-3</v>
      </c>
      <c r="G918" s="45">
        <f>'VACCINATION ANALYSIS (PH ONLY)'!M903</f>
        <v>0</v>
      </c>
      <c r="J918" s="45">
        <f>'VACCINATION ANALYSIS (PH ONLY)'!W803</f>
        <v>44.999999999999588</v>
      </c>
      <c r="K918" s="45">
        <f>'VACCINATION ANALYSIS (PH ONLY)'!X803</f>
        <v>0.12934030007921044</v>
      </c>
      <c r="L918" s="45">
        <f>'VACCINATION ANALYSIS (PH ONLY)'!Y803</f>
        <v>1.8401561593090225E-4</v>
      </c>
      <c r="M918" s="45">
        <f>'VACCINATION ANALYSIS (PH ONLY)'!Z803</f>
        <v>0.16012609584137563</v>
      </c>
      <c r="N918" s="45">
        <f>'VACCINATION ANALYSIS (PH ONLY)'!AA803</f>
        <v>1.5610105630774042E-3</v>
      </c>
      <c r="O918" s="45">
        <f>'VACCINATION ANALYSIS (PH ONLY)'!AB803</f>
        <v>0.70878857790097538</v>
      </c>
    </row>
    <row r="919" spans="2:15" ht="13.5" customHeight="1" x14ac:dyDescent="0.25">
      <c r="B919" s="45">
        <f>'VACCINATION ANALYSIS (PH ONLY)'!H904</f>
        <v>45.049999999999578</v>
      </c>
      <c r="C919" s="45">
        <f>'VACCINATION ANALYSIS (PH ONLY)'!I904</f>
        <v>0.30642961605149027</v>
      </c>
      <c r="D919" s="45">
        <f>'VACCINATION ANALYSIS (PH ONLY)'!J904</f>
        <v>2.0980546071087693E-3</v>
      </c>
      <c r="E919" s="45">
        <f>'VACCINATION ANALYSIS (PH ONLY)'!K904</f>
        <v>0.68502036294615065</v>
      </c>
      <c r="F919" s="45">
        <f>'VACCINATION ANALYSIS (PH ONLY)'!L904</f>
        <v>6.4519663952557274E-3</v>
      </c>
      <c r="G919" s="45">
        <f>'VACCINATION ANALYSIS (PH ONLY)'!M904</f>
        <v>0</v>
      </c>
      <c r="J919" s="45">
        <f>'VACCINATION ANALYSIS (PH ONLY)'!W804</f>
        <v>45.049999999999585</v>
      </c>
      <c r="K919" s="45">
        <f>'VACCINATION ANALYSIS (PH ONLY)'!X804</f>
        <v>0.12845331307673505</v>
      </c>
      <c r="L919" s="45">
        <f>'VACCINATION ANALYSIS (PH ONLY)'!Y804</f>
        <v>1.8048820231796303E-4</v>
      </c>
      <c r="M919" s="45">
        <f>'VACCINATION ANALYSIS (PH ONLY)'!Z804</f>
        <v>0.16013058272637071</v>
      </c>
      <c r="N919" s="45">
        <f>'VACCINATION ANALYSIS (PH ONLY)'!AA804</f>
        <v>1.561052371795294E-3</v>
      </c>
      <c r="O919" s="45">
        <f>'VACCINATION ANALYSIS (PH ONLY)'!AB804</f>
        <v>0.7096745636233518</v>
      </c>
    </row>
    <row r="920" spans="2:15" ht="13.5" customHeight="1" x14ac:dyDescent="0.25">
      <c r="B920" s="45">
        <f>'VACCINATION ANALYSIS (PH ONLY)'!H905</f>
        <v>45.099999999999575</v>
      </c>
      <c r="C920" s="45">
        <f>'VACCINATION ANALYSIS (PH ONLY)'!I905</f>
        <v>0.30640237526735997</v>
      </c>
      <c r="D920" s="45">
        <f>'VACCINATION ANALYSIS (PH ONLY)'!J905</f>
        <v>2.0734664297004076E-3</v>
      </c>
      <c r="E920" s="45">
        <f>'VACCINATION ANALYSIS (PH ONLY)'!K905</f>
        <v>0.68507171342480477</v>
      </c>
      <c r="F920" s="45">
        <f>'VACCINATION ANALYSIS (PH ONLY)'!L905</f>
        <v>6.4524448781403745E-3</v>
      </c>
      <c r="G920" s="45">
        <f>'VACCINATION ANALYSIS (PH ONLY)'!M905</f>
        <v>0</v>
      </c>
      <c r="J920" s="45">
        <f>'VACCINATION ANALYSIS (PH ONLY)'!W805</f>
        <v>45.099999999999582</v>
      </c>
      <c r="K920" s="45">
        <f>'VACCINATION ANALYSIS (PH ONLY)'!X805</f>
        <v>0.12756635204418201</v>
      </c>
      <c r="L920" s="45">
        <f>'VACCINATION ANALYSIS (PH ONLY)'!Y805</f>
        <v>1.7702171345495616E-4</v>
      </c>
      <c r="M920" s="45">
        <f>'VACCINATION ANALYSIS (PH ONLY)'!Z805</f>
        <v>0.16013498351890121</v>
      </c>
      <c r="N920" s="45">
        <f>'VACCINATION ANALYSIS (PH ONLY)'!AA805</f>
        <v>1.5610933783050663E-3</v>
      </c>
      <c r="O920" s="45">
        <f>'VACCINATION ANALYSIS (PH ONLY)'!AB805</f>
        <v>0.71056054934572821</v>
      </c>
    </row>
    <row r="921" spans="2:15" ht="13.5" customHeight="1" x14ac:dyDescent="0.25">
      <c r="B921" s="45">
        <f>'VACCINATION ANALYSIS (PH ONLY)'!H906</f>
        <v>45.149999999999572</v>
      </c>
      <c r="C921" s="45">
        <f>'VACCINATION ANALYSIS (PH ONLY)'!I906</f>
        <v>0.30637545612670808</v>
      </c>
      <c r="D921" s="45">
        <f>'VACCINATION ANALYSIS (PH ONLY)'!J906</f>
        <v>2.0491640485428009E-3</v>
      </c>
      <c r="E921" s="45">
        <f>'VACCINATION ANALYSIS (PH ONLY)'!K906</f>
        <v>0.68512246207158922</v>
      </c>
      <c r="F921" s="45">
        <f>'VACCINATION ANALYSIS (PH ONLY)'!L906</f>
        <v>6.4529177531659192E-3</v>
      </c>
      <c r="G921" s="45">
        <f>'VACCINATION ANALYSIS (PH ONLY)'!M906</f>
        <v>0</v>
      </c>
      <c r="J921" s="45">
        <f>'VACCINATION ANALYSIS (PH ONLY)'!W806</f>
        <v>45.149999999999579</v>
      </c>
      <c r="K921" s="45">
        <f>'VACCINATION ANALYSIS (PH ONLY)'!X806</f>
        <v>0.12667941638930774</v>
      </c>
      <c r="L921" s="45">
        <f>'VACCINATION ANALYSIS (PH ONLY)'!Y806</f>
        <v>1.7361523898568187E-4</v>
      </c>
      <c r="M921" s="45">
        <f>'VACCINATION ANALYSIS (PH ONLY)'!Z806</f>
        <v>0.16013929970769564</v>
      </c>
      <c r="N921" s="45">
        <f>'VACCINATION ANALYSIS (PH ONLY)'!AA806</f>
        <v>1.5611335964786674E-3</v>
      </c>
      <c r="O921" s="45">
        <f>'VACCINATION ANALYSIS (PH ONLY)'!AB806</f>
        <v>0.71144653506810462</v>
      </c>
    </row>
    <row r="922" spans="2:15" ht="13.5" customHeight="1" x14ac:dyDescent="0.25">
      <c r="B922" s="45">
        <f>'VACCINATION ANALYSIS (PH ONLY)'!H907</f>
        <v>45.199999999999569</v>
      </c>
      <c r="C922" s="45">
        <f>'VACCINATION ANALYSIS (PH ONLY)'!I907</f>
        <v>0.30634885483472057</v>
      </c>
      <c r="D922" s="45">
        <f>'VACCINATION ANALYSIS (PH ONLY)'!J907</f>
        <v>2.0251441972890883E-3</v>
      </c>
      <c r="E922" s="45">
        <f>'VACCINATION ANALYSIS (PH ONLY)'!K907</f>
        <v>0.68517261588247524</v>
      </c>
      <c r="F922" s="45">
        <f>'VACCINATION ANALYSIS (PH ONLY)'!L907</f>
        <v>6.453385085520711E-3</v>
      </c>
      <c r="G922" s="45">
        <f>'VACCINATION ANALYSIS (PH ONLY)'!M907</f>
        <v>0</v>
      </c>
      <c r="J922" s="45">
        <f>'VACCINATION ANALYSIS (PH ONLY)'!W807</f>
        <v>45.199999999999577</v>
      </c>
      <c r="K922" s="45">
        <f>'VACCINATION ANALYSIS (PH ONLY)'!X807</f>
        <v>0.12579250553161075</v>
      </c>
      <c r="L922" s="45">
        <f>'VACCINATION ANALYSIS (PH ONLY)'!Y807</f>
        <v>1.7026787929897924E-4</v>
      </c>
      <c r="M922" s="45">
        <f>'VACCINATION ANALYSIS (PH ONLY)'!Z807</f>
        <v>0.16014353275920204</v>
      </c>
      <c r="N922" s="45">
        <f>'VACCINATION ANALYSIS (PH ONLY)'!AA807</f>
        <v>1.5611730399804368E-3</v>
      </c>
      <c r="O922" s="45">
        <f>'VACCINATION ANALYSIS (PH ONLY)'!AB807</f>
        <v>0.71233252079048104</v>
      </c>
    </row>
    <row r="923" spans="2:15" ht="13.5" customHeight="1" x14ac:dyDescent="0.25">
      <c r="B923" s="45">
        <f>'VACCINATION ANALYSIS (PH ONLY)'!H908</f>
        <v>45.249999999999567</v>
      </c>
      <c r="C923" s="45">
        <f>'VACCINATION ANALYSIS (PH ONLY)'!I908</f>
        <v>0.30632256764128102</v>
      </c>
      <c r="D923" s="45">
        <f>'VACCINATION ANALYSIS (PH ONLY)'!J908</f>
        <v>2.001403645613005E-3</v>
      </c>
      <c r="E923" s="45">
        <f>'VACCINATION ANALYSIS (PH ONLY)'!K908</f>
        <v>0.68522218177346361</v>
      </c>
      <c r="F923" s="45">
        <f>'VACCINATION ANALYSIS (PH ONLY)'!L908</f>
        <v>6.453846939647916E-3</v>
      </c>
      <c r="G923" s="45">
        <f>'VACCINATION ANALYSIS (PH ONLY)'!M908</f>
        <v>0</v>
      </c>
      <c r="J923" s="45">
        <f>'VACCINATION ANALYSIS (PH ONLY)'!W808</f>
        <v>45.249999999999574</v>
      </c>
      <c r="K923" s="45">
        <f>'VACCINATION ANALYSIS (PH ONLY)'!X808</f>
        <v>0.12490561890213803</v>
      </c>
      <c r="L923" s="45">
        <f>'VACCINATION ANALYSIS (PH ONLY)'!Y808</f>
        <v>1.6697874545747738E-4</v>
      </c>
      <c r="M923" s="45">
        <f>'VACCINATION ANALYSIS (PH ONLY)'!Z808</f>
        <v>0.16014768411785163</v>
      </c>
      <c r="N923" s="45">
        <f>'VACCINATION ANALYSIS (PH ONLY)'!AA808</f>
        <v>1.5612117222695591E-3</v>
      </c>
      <c r="O923" s="45">
        <f>'VACCINATION ANALYSIS (PH ONLY)'!AB808</f>
        <v>0.71321850651285745</v>
      </c>
    </row>
    <row r="924" spans="2:15" ht="13.5" customHeight="1" x14ac:dyDescent="0.25">
      <c r="B924" s="45">
        <f>'VACCINATION ANALYSIS (PH ONLY)'!H909</f>
        <v>45.299999999999564</v>
      </c>
      <c r="C924" s="45">
        <f>'VACCINATION ANALYSIS (PH ONLY)'!I909</f>
        <v>0.30629659084044597</v>
      </c>
      <c r="D924" s="45">
        <f>'VACCINATION ANALYSIS (PH ONLY)'!J909</f>
        <v>1.9779391988428872E-3</v>
      </c>
      <c r="E924" s="45">
        <f>'VACCINATION ANALYSIS (PH ONLY)'!K909</f>
        <v>0.68527116658146314</v>
      </c>
      <c r="F924" s="45">
        <f>'VACCINATION ANALYSIS (PH ONLY)'!L909</f>
        <v>6.454303379253728E-3</v>
      </c>
      <c r="G924" s="45">
        <f>'VACCINATION ANALYSIS (PH ONLY)'!M909</f>
        <v>0</v>
      </c>
      <c r="J924" s="45">
        <f>'VACCINATION ANALYSIS (PH ONLY)'!W809</f>
        <v>45.299999999999571</v>
      </c>
      <c r="K924" s="45">
        <f>'VACCINATION ANALYSIS (PH ONLY)'!X809</f>
        <v>0.12401875594329204</v>
      </c>
      <c r="L924" s="45">
        <f>'VACCINATION ANALYSIS (PH ONLY)'!Y809</f>
        <v>1.6374695912568847E-4</v>
      </c>
      <c r="M924" s="45">
        <f>'VACCINATION ANALYSIS (PH ONLY)'!Z809</f>
        <v>0.16015175520632099</v>
      </c>
      <c r="N924" s="45">
        <f>'VACCINATION ANALYSIS (PH ONLY)'!AA809</f>
        <v>1.5612496566025109E-3</v>
      </c>
      <c r="O924" s="45">
        <f>'VACCINATION ANALYSIS (PH ONLY)'!AB809</f>
        <v>0.71410449223523387</v>
      </c>
    </row>
    <row r="925" spans="2:15" ht="13.5" customHeight="1" x14ac:dyDescent="0.25">
      <c r="B925" s="45">
        <f>'VACCINATION ANALYSIS (PH ONLY)'!H910</f>
        <v>45.349999999999561</v>
      </c>
      <c r="C925" s="45">
        <f>'VACCINATION ANALYSIS (PH ONLY)'!I910</f>
        <v>0.3062709207699264</v>
      </c>
      <c r="D925" s="45">
        <f>'VACCINATION ANALYSIS (PH ONLY)'!J910</f>
        <v>1.9547476975986418E-3</v>
      </c>
      <c r="E925" s="45">
        <f>'VACCINATION ANALYSIS (PH ONLY)'!K910</f>
        <v>0.68531957706516522</v>
      </c>
      <c r="F925" s="45">
        <f>'VACCINATION ANALYSIS (PH ONLY)'!L910</f>
        <v>6.4547544673155387E-3</v>
      </c>
      <c r="G925" s="45">
        <f>'VACCINATION ANALYSIS (PH ONLY)'!M910</f>
        <v>0</v>
      </c>
      <c r="J925" s="45">
        <f>'VACCINATION ANALYSIS (PH ONLY)'!W810</f>
        <v>45.349999999999568</v>
      </c>
      <c r="K925" s="45">
        <f>'VACCINATION ANALYSIS (PH ONLY)'!X810</f>
        <v>0.1231319161086409</v>
      </c>
      <c r="L925" s="45">
        <f>'VACCINATION ANALYSIS (PH ONLY)'!Y810</f>
        <v>1.6057165249747001E-4</v>
      </c>
      <c r="M925" s="45">
        <f>'VACCINATION ANALYSIS (PH ONLY)'!Z810</f>
        <v>0.16015574742579186</v>
      </c>
      <c r="N925" s="45">
        <f>'VACCINATION ANALYSIS (PH ONLY)'!AA810</f>
        <v>1.561286856035478E-3</v>
      </c>
      <c r="O925" s="45">
        <f>'VACCINATION ANALYSIS (PH ONLY)'!AB810</f>
        <v>0.71499047795761028</v>
      </c>
    </row>
    <row r="926" spans="2:15" ht="13.5" customHeight="1" x14ac:dyDescent="0.25">
      <c r="B926" s="45">
        <f>'VACCINATION ANALYSIS (PH ONLY)'!H911</f>
        <v>45.399999999999558</v>
      </c>
      <c r="C926" s="45">
        <f>'VACCINATION ANALYSIS (PH ONLY)'!I911</f>
        <v>0.30624555381057444</v>
      </c>
      <c r="D926" s="45">
        <f>'VACCINATION ANALYSIS (PH ONLY)'!J911</f>
        <v>1.931826017431659E-3</v>
      </c>
      <c r="E926" s="45">
        <f>'VACCINATION ANALYSIS (PH ONLY)'!K911</f>
        <v>0.68536741990590933</v>
      </c>
      <c r="F926" s="45">
        <f>'VACCINATION ANALYSIS (PH ONLY)'!L911</f>
        <v>6.4552002660899447E-3</v>
      </c>
      <c r="G926" s="45">
        <f>'VACCINATION ANALYSIS (PH ONLY)'!M911</f>
        <v>0</v>
      </c>
      <c r="J926" s="45">
        <f>'VACCINATION ANALYSIS (PH ONLY)'!W811</f>
        <v>45.399999999999565</v>
      </c>
      <c r="K926" s="45">
        <f>'VACCINATION ANALYSIS (PH ONLY)'!X811</f>
        <v>0.12224509886273108</v>
      </c>
      <c r="L926" s="45">
        <f>'VACCINATION ANALYSIS (PH ONLY)'!Y811</f>
        <v>1.5745196822288931E-4</v>
      </c>
      <c r="M926" s="45">
        <f>'VACCINATION ANALYSIS (PH ONLY)'!Z811</f>
        <v>0.16015966215620961</v>
      </c>
      <c r="N926" s="45">
        <f>'VACCINATION ANALYSIS (PH ONLY)'!AA811</f>
        <v>1.5613233334267702E-3</v>
      </c>
      <c r="O926" s="45">
        <f>'VACCINATION ANALYSIS (PH ONLY)'!AB811</f>
        <v>0.7158764636799867</v>
      </c>
    </row>
    <row r="927" spans="2:15" ht="13.5" customHeight="1" x14ac:dyDescent="0.25">
      <c r="B927" s="45">
        <f>'VACCINATION ANALYSIS (PH ONLY)'!H912</f>
        <v>45.449999999999555</v>
      </c>
      <c r="C927" s="45">
        <f>'VACCINATION ANALYSIS (PH ONLY)'!I912</f>
        <v>0.30622048638587912</v>
      </c>
      <c r="D927" s="45">
        <f>'VACCINATION ANALYSIS (PH ONLY)'!J912</f>
        <v>1.9091710684676767E-3</v>
      </c>
      <c r="E927" s="45">
        <f>'VACCINATION ANALYSIS (PH ONLY)'!K912</f>
        <v>0.68541470170853802</v>
      </c>
      <c r="F927" s="45">
        <f>'VACCINATION ANALYSIS (PH ONLY)'!L912</f>
        <v>6.4556408371207489E-3</v>
      </c>
      <c r="G927" s="45">
        <f>'VACCINATION ANALYSIS (PH ONLY)'!M912</f>
        <v>0</v>
      </c>
      <c r="J927" s="45">
        <f>'VACCINATION ANALYSIS (PH ONLY)'!W812</f>
        <v>45.449999999999562</v>
      </c>
      <c r="K927" s="45">
        <f>'VACCINATION ANALYSIS (PH ONLY)'!X812</f>
        <v>0.12135830368090143</v>
      </c>
      <c r="L927" s="45">
        <f>'VACCINATION ANALYSIS (PH ONLY)'!Y812</f>
        <v>1.5438705933451814E-4</v>
      </c>
      <c r="M927" s="45">
        <f>'VACCINATION ANALYSIS (PH ONLY)'!Z812</f>
        <v>0.16016350075653982</v>
      </c>
      <c r="N927" s="45">
        <f>'VACCINATION ANALYSIS (PH ONLY)'!AA812</f>
        <v>1.5613591014392047E-3</v>
      </c>
      <c r="O927" s="45">
        <f>'VACCINATION ANALYSIS (PH ONLY)'!AB812</f>
        <v>0.71676244940236311</v>
      </c>
    </row>
    <row r="928" spans="2:15" ht="13.5" customHeight="1" x14ac:dyDescent="0.25">
      <c r="B928" s="45">
        <f>'VACCINATION ANALYSIS (PH ONLY)'!H913</f>
        <v>45.499999999999552</v>
      </c>
      <c r="C928" s="45">
        <f>'VACCINATION ANALYSIS (PH ONLY)'!I913</f>
        <v>0.30619571496146297</v>
      </c>
      <c r="D928" s="45">
        <f>'VACCINATION ANALYSIS (PH ONLY)'!J913</f>
        <v>1.8867797950525788E-3</v>
      </c>
      <c r="E928" s="45">
        <f>'VACCINATION ANALYSIS (PH ONLY)'!K913</f>
        <v>0.68546142900224327</v>
      </c>
      <c r="F928" s="45">
        <f>'VACCINATION ANALYSIS (PH ONLY)'!L913</f>
        <v>6.45607624124686E-3</v>
      </c>
      <c r="G928" s="45">
        <f>'VACCINATION ANALYSIS (PH ONLY)'!M913</f>
        <v>0</v>
      </c>
      <c r="J928" s="45">
        <f>'VACCINATION ANALYSIS (PH ONLY)'!W813</f>
        <v>45.499999999999559</v>
      </c>
      <c r="K928" s="45">
        <f>'VACCINATION ANALYSIS (PH ONLY)'!X813</f>
        <v>0.12047153004910108</v>
      </c>
      <c r="L928" s="45">
        <f>'VACCINATION ANALYSIS (PH ONLY)'!Y813</f>
        <v>1.5137608917318416E-4</v>
      </c>
      <c r="M928" s="45">
        <f>'VACCINATION ANALYSIS (PH ONLY)'!Z813</f>
        <v>0.16016726456502289</v>
      </c>
      <c r="N928" s="45">
        <f>'VACCINATION ANALYSIS (PH ONLY)'!AA813</f>
        <v>1.5613941725424812E-3</v>
      </c>
      <c r="O928" s="45">
        <f>'VACCINATION ANALYSIS (PH ONLY)'!AB813</f>
        <v>0.71764843512473953</v>
      </c>
    </row>
    <row r="929" spans="2:15" ht="13.5" customHeight="1" x14ac:dyDescent="0.25">
      <c r="B929" s="45">
        <f>'VACCINATION ANALYSIS (PH ONLY)'!H914</f>
        <v>45.54999999999955</v>
      </c>
      <c r="C929" s="45">
        <f>'VACCINATION ANALYSIS (PH ONLY)'!I914</f>
        <v>0.30617123604458957</v>
      </c>
      <c r="D929" s="45">
        <f>'VACCINATION ANALYSIS (PH ONLY)'!J914</f>
        <v>1.8646491754011267E-3</v>
      </c>
      <c r="E929" s="45">
        <f>'VACCINATION ANALYSIS (PH ONLY)'!K914</f>
        <v>0.68550760824140478</v>
      </c>
      <c r="F929" s="45">
        <f>'VACCINATION ANALYSIS (PH ONLY)'!L914</f>
        <v>6.4565065386100774E-3</v>
      </c>
      <c r="G929" s="45">
        <f>'VACCINATION ANALYSIS (PH ONLY)'!M914</f>
        <v>0</v>
      </c>
      <c r="J929" s="45">
        <f>'VACCINATION ANALYSIS (PH ONLY)'!W814</f>
        <v>45.549999999999557</v>
      </c>
      <c r="K929" s="45">
        <f>'VACCINATION ANALYSIS (PH ONLY)'!X814</f>
        <v>0.11958477746370855</v>
      </c>
      <c r="L929" s="45">
        <f>'VACCINATION ANALYSIS (PH ONLY)'!Y814</f>
        <v>1.4841823131321057E-4</v>
      </c>
      <c r="M929" s="45">
        <f>'VACCINATION ANALYSIS (PH ONLY)'!Z814</f>
        <v>0.16017095489942679</v>
      </c>
      <c r="N929" s="45">
        <f>'VACCINATION ANALYSIS (PH ONLY)'!AA814</f>
        <v>1.5614285590155423E-3</v>
      </c>
      <c r="O929" s="45">
        <f>'VACCINATION ANALYSIS (PH ONLY)'!AB814</f>
        <v>0.71853442084711594</v>
      </c>
    </row>
    <row r="930" spans="2:15" ht="13.5" customHeight="1" x14ac:dyDescent="0.25">
      <c r="B930" s="45">
        <f>'VACCINATION ANALYSIS (PH ONLY)'!H915</f>
        <v>45.599999999999547</v>
      </c>
      <c r="C930" s="45">
        <f>'VACCINATION ANALYSIS (PH ONLY)'!I915</f>
        <v>0.30614704618367344</v>
      </c>
      <c r="D930" s="45">
        <f>'VACCINATION ANALYSIS (PH ONLY)'!J915</f>
        <v>1.8427762212486281E-3</v>
      </c>
      <c r="E930" s="45">
        <f>'VACCINATION ANALYSIS (PH ONLY)'!K915</f>
        <v>0.68555324580642074</v>
      </c>
      <c r="F930" s="45">
        <f>'VACCINATION ANALYSIS (PH ONLY)'!L915</f>
        <v>6.456931788662832E-3</v>
      </c>
      <c r="G930" s="45">
        <f>'VACCINATION ANALYSIS (PH ONLY)'!M915</f>
        <v>0</v>
      </c>
      <c r="J930" s="45">
        <f>'VACCINATION ANALYSIS (PH ONLY)'!W815</f>
        <v>45.599999999999554</v>
      </c>
      <c r="K930" s="45">
        <f>'VACCINATION ANALYSIS (PH ONLY)'!X815</f>
        <v>0.118698045431354</v>
      </c>
      <c r="L930" s="45">
        <f>'VACCINATION ANALYSIS (PH ONLY)'!Y815</f>
        <v>1.4551266948716963E-4</v>
      </c>
      <c r="M930" s="45">
        <f>'VACCINATION ANALYSIS (PH ONLY)'!Z815</f>
        <v>0.16017457305729843</v>
      </c>
      <c r="N930" s="45">
        <f>'VACCINATION ANALYSIS (PH ONLY)'!AA815</f>
        <v>1.5614622729489068E-3</v>
      </c>
      <c r="O930" s="45">
        <f>'VACCINATION ANALYSIS (PH ONLY)'!AB815</f>
        <v>0.71942040656949235</v>
      </c>
    </row>
    <row r="931" spans="2:15" ht="13.5" customHeight="1" x14ac:dyDescent="0.25">
      <c r="B931" s="45">
        <f>'VACCINATION ANALYSIS (PH ONLY)'!H916</f>
        <v>45.649999999999544</v>
      </c>
      <c r="C931" s="45">
        <f>'VACCINATION ANALYSIS (PH ONLY)'!I916</f>
        <v>0.3061231419677975</v>
      </c>
      <c r="D931" s="45">
        <f>'VACCINATION ANALYSIS (PH ONLY)'!J916</f>
        <v>1.8211579775055226E-3</v>
      </c>
      <c r="E931" s="45">
        <f>'VACCINATION ANALYSIS (PH ONLY)'!K916</f>
        <v>0.68559834800452679</v>
      </c>
      <c r="F931" s="45">
        <f>'VACCINATION ANALYSIS (PH ONLY)'!L916</f>
        <v>6.4573520501758561E-3</v>
      </c>
      <c r="G931" s="45">
        <f>'VACCINATION ANALYSIS (PH ONLY)'!M916</f>
        <v>0</v>
      </c>
      <c r="J931" s="45">
        <f>'VACCINATION ANALYSIS (PH ONLY)'!W816</f>
        <v>45.649999999999551</v>
      </c>
      <c r="K931" s="45">
        <f>'VACCINATION ANALYSIS (PH ONLY)'!X816</f>
        <v>0.11781133346874305</v>
      </c>
      <c r="L931" s="45">
        <f>'VACCINATION ANALYSIS (PH ONLY)'!Y816</f>
        <v>1.4265859751017856E-4</v>
      </c>
      <c r="M931" s="45">
        <f>'VACCINATION ANALYSIS (PH ONLY)'!Z816</f>
        <v>0.16017812031621267</v>
      </c>
      <c r="N931" s="45">
        <f>'VACCINATION ANALYSIS (PH ONLY)'!AA816</f>
        <v>1.5614953262469932E-3</v>
      </c>
      <c r="O931" s="45">
        <f>'VACCINATION ANALYSIS (PH ONLY)'!AB816</f>
        <v>0.72030639229186877</v>
      </c>
    </row>
    <row r="932" spans="2:15" ht="13.5" customHeight="1" x14ac:dyDescent="0.25">
      <c r="B932" s="45">
        <f>'VACCINATION ANALYSIS (PH ONLY)'!H917</f>
        <v>45.699999999999541</v>
      </c>
      <c r="C932" s="45">
        <f>'VACCINATION ANALYSIS (PH ONLY)'!I917</f>
        <v>0.30609952002623531</v>
      </c>
      <c r="D932" s="45">
        <f>'VACCINATION ANALYSIS (PH ONLY)'!J917</f>
        <v>1.7997915219148781E-3</v>
      </c>
      <c r="E932" s="45">
        <f>'VACCINATION ANALYSIS (PH ONLY)'!K917</f>
        <v>0.68564292107060987</v>
      </c>
      <c r="F932" s="45">
        <f>'VACCINATION ANALYSIS (PH ONLY)'!L917</f>
        <v>6.4577673812457057E-3</v>
      </c>
      <c r="G932" s="45">
        <f>'VACCINATION ANALYSIS (PH ONLY)'!M917</f>
        <v>0</v>
      </c>
      <c r="J932" s="45">
        <f>'VACCINATION ANALYSIS (PH ONLY)'!W817</f>
        <v>45.699999999999548</v>
      </c>
      <c r="K932" s="45">
        <f>'VACCINATION ANALYSIS (PH ONLY)'!X817</f>
        <v>0.11692464110248375</v>
      </c>
      <c r="L932" s="45">
        <f>'VACCINATION ANALYSIS (PH ONLY)'!Y817</f>
        <v>1.3985521920376404E-4</v>
      </c>
      <c r="M932" s="45">
        <f>'VACCINATION ANALYSIS (PH ONLY)'!Z817</f>
        <v>0.16018159793401957</v>
      </c>
      <c r="N932" s="45">
        <f>'VACCINATION ANALYSIS (PH ONLY)'!AA817</f>
        <v>1.5615277306304284E-3</v>
      </c>
      <c r="O932" s="45">
        <f>'VACCINATION ANALYSIS (PH ONLY)'!AB817</f>
        <v>0.72119237801424518</v>
      </c>
    </row>
    <row r="933" spans="2:15" ht="13.5" customHeight="1" x14ac:dyDescent="0.25">
      <c r="B933" s="45">
        <f>'VACCINATION ANALYSIS (PH ONLY)'!H918</f>
        <v>45.749999999999538</v>
      </c>
      <c r="C933" s="45">
        <f>'VACCINATION ANALYSIS (PH ONLY)'!I918</f>
        <v>0.30607617702797818</v>
      </c>
      <c r="D933" s="45">
        <f>'VACCINATION ANALYSIS (PH ONLY)'!J918</f>
        <v>1.7786739647127985E-3</v>
      </c>
      <c r="E933" s="45">
        <f>'VACCINATION ANALYSIS (PH ONLY)'!K918</f>
        <v>0.68568697116801336</v>
      </c>
      <c r="F933" s="45">
        <f>'VACCINATION ANALYSIS (PH ONLY)'!L918</f>
        <v>6.4581778393023098E-3</v>
      </c>
      <c r="G933" s="45">
        <f>'VACCINATION ANALYSIS (PH ONLY)'!M918</f>
        <v>0</v>
      </c>
      <c r="J933" s="45">
        <f>'VACCINATION ANALYSIS (PH ONLY)'!W818</f>
        <v>45.749999999999545</v>
      </c>
      <c r="K933" s="45">
        <f>'VACCINATION ANALYSIS (PH ONLY)'!X818</f>
        <v>0.1160379678689149</v>
      </c>
      <c r="L933" s="45">
        <f>'VACCINATION ANALYSIS (PH ONLY)'!Y818</f>
        <v>1.3710174831932248E-4</v>
      </c>
      <c r="M933" s="45">
        <f>'VACCINATION ANALYSIS (PH ONLY)'!Z818</f>
        <v>0.16018500714908951</v>
      </c>
      <c r="N933" s="45">
        <f>'VACCINATION ANALYSIS (PH ONLY)'!AA818</f>
        <v>1.5615594976383274E-3</v>
      </c>
      <c r="O933" s="45">
        <f>'VACCINATION ANALYSIS (PH ONLY)'!AB818</f>
        <v>0.7220783637366216</v>
      </c>
    </row>
    <row r="934" spans="2:15" ht="13.5" customHeight="1" x14ac:dyDescent="0.25">
      <c r="B934" s="45">
        <f>'VACCINATION ANALYSIS (PH ONLY)'!H919</f>
        <v>45.799999999999535</v>
      </c>
      <c r="C934" s="45">
        <f>'VACCINATION ANALYSIS (PH ONLY)'!I919</f>
        <v>0.30605310968126981</v>
      </c>
      <c r="D934" s="45">
        <f>'VACCINATION ANALYSIS (PH ONLY)'!J919</f>
        <v>1.7578024482917301E-3</v>
      </c>
      <c r="E934" s="45">
        <f>'VACCINATION ANALYSIS (PH ONLY)'!K919</f>
        <v>0.68573050438932925</v>
      </c>
      <c r="F934" s="45">
        <f>'VACCINATION ANALYSIS (PH ONLY)'!L919</f>
        <v>6.4585834811163511E-3</v>
      </c>
      <c r="G934" s="45">
        <f>'VACCINATION ANALYSIS (PH ONLY)'!M919</f>
        <v>0</v>
      </c>
      <c r="J934" s="45">
        <f>'VACCINATION ANALYSIS (PH ONLY)'!W819</f>
        <v>45.799999999999542</v>
      </c>
      <c r="K934" s="45">
        <f>'VACCINATION ANALYSIS (PH ONLY)'!X819</f>
        <v>0.11515131331393762</v>
      </c>
      <c r="L934" s="45">
        <f>'VACCINATION ANALYSIS (PH ONLY)'!Y819</f>
        <v>1.3439740846120013E-4</v>
      </c>
      <c r="M934" s="45">
        <f>'VACCINATION ANALYSIS (PH ONLY)'!Z819</f>
        <v>0.16018834918055716</v>
      </c>
      <c r="N934" s="45">
        <f>'VACCINATION ANALYSIS (PH ONLY)'!AA819</f>
        <v>1.5615906386305658E-3</v>
      </c>
      <c r="O934" s="45">
        <f>'VACCINATION ANALYSIS (PH ONLY)'!AB819</f>
        <v>0.72296434945899801</v>
      </c>
    </row>
    <row r="935" spans="2:15" ht="13.5" customHeight="1" x14ac:dyDescent="0.25">
      <c r="B935" s="45">
        <f>'VACCINATION ANALYSIS (PH ONLY)'!H920</f>
        <v>45.849999999999532</v>
      </c>
      <c r="C935" s="45">
        <f>'VACCINATION ANALYSIS (PH ONLY)'!I920</f>
        <v>0.30603031473314457</v>
      </c>
      <c r="D935" s="45">
        <f>'VACCINATION ANALYSIS (PH ONLY)'!J920</f>
        <v>1.7371741468666551E-3</v>
      </c>
      <c r="E935" s="45">
        <f>'VACCINATION ANALYSIS (PH ONLY)'!K920</f>
        <v>0.6857735267571895</v>
      </c>
      <c r="F935" s="45">
        <f>'VACCINATION ANALYSIS (PH ONLY)'!L920</f>
        <v>6.4589843628066025E-3</v>
      </c>
      <c r="G935" s="45">
        <f>'VACCINATION ANALYSIS (PH ONLY)'!M920</f>
        <v>0</v>
      </c>
      <c r="J935" s="45">
        <f>'VACCINATION ANALYSIS (PH ONLY)'!W820</f>
        <v>45.84999999999954</v>
      </c>
      <c r="K935" s="45">
        <f>'VACCINATION ANALYSIS (PH ONLY)'!X820</f>
        <v>0.11426467699284842</v>
      </c>
      <c r="L935" s="45">
        <f>'VACCINATION ANALYSIS (PH ONLY)'!Y820</f>
        <v>1.3174143300942226E-4</v>
      </c>
      <c r="M935" s="45">
        <f>'VACCINATION ANALYSIS (PH ONLY)'!Z820</f>
        <v>0.1601916252285632</v>
      </c>
      <c r="N935" s="45">
        <f>'VACCINATION ANALYSIS (PH ONLY)'!AA820</f>
        <v>1.5616211647900336E-3</v>
      </c>
      <c r="O935" s="45">
        <f>'VACCINATION ANALYSIS (PH ONLY)'!AB820</f>
        <v>0.72385033518137443</v>
      </c>
    </row>
    <row r="936" spans="2:15" ht="13.5" customHeight="1" x14ac:dyDescent="0.25">
      <c r="B936" s="45">
        <f>'VACCINATION ANALYSIS (PH ONLY)'!H921</f>
        <v>45.89999999999953</v>
      </c>
      <c r="C936" s="45">
        <f>'VACCINATION ANALYSIS (PH ONLY)'!I921</f>
        <v>0.30600778896897141</v>
      </c>
      <c r="D936" s="45">
        <f>'VACCINATION ANALYSIS (PH ONLY)'!J921</f>
        <v>1.7167862661441643E-3</v>
      </c>
      <c r="E936" s="45">
        <f>'VACCINATION ANALYSIS (PH ONLY)'!K921</f>
        <v>0.68581604422504516</v>
      </c>
      <c r="F936" s="45">
        <f>'VACCINATION ANALYSIS (PH ONLY)'!L921</f>
        <v>6.4593805398472162E-3</v>
      </c>
      <c r="G936" s="45">
        <f>'VACCINATION ANALYSIS (PH ONLY)'!M921</f>
        <v>0</v>
      </c>
      <c r="J936" s="45">
        <f>'VACCINATION ANALYSIS (PH ONLY)'!W821</f>
        <v>45.899999999999537</v>
      </c>
      <c r="K936" s="45">
        <f>'VACCINATION ANALYSIS (PH ONLY)'!X821</f>
        <v>0.11337805847017517</v>
      </c>
      <c r="L936" s="45">
        <f>'VACCINATION ANALYSIS (PH ONLY)'!Y821</f>
        <v>1.2913306504209248E-4</v>
      </c>
      <c r="M936" s="45">
        <f>'VACCINATION ANALYSIS (PH ONLY)'!Z821</f>
        <v>0.16019483647449345</v>
      </c>
      <c r="N936" s="45">
        <f>'VACCINATION ANALYSIS (PH ONLY)'!AA821</f>
        <v>1.5616510871248647E-3</v>
      </c>
      <c r="O936" s="45">
        <f>'VACCINATION ANALYSIS (PH ONLY)'!AB821</f>
        <v>0.72473632090375084</v>
      </c>
    </row>
    <row r="937" spans="2:15" ht="13.5" customHeight="1" x14ac:dyDescent="0.25">
      <c r="B937" s="45">
        <f>'VACCINATION ANALYSIS (PH ONLY)'!H922</f>
        <v>45.949999999999527</v>
      </c>
      <c r="C937" s="45">
        <f>'VACCINATION ANALYSIS (PH ONLY)'!I922</f>
        <v>0.30598552921200417</v>
      </c>
      <c r="D937" s="45">
        <f>'VACCINATION ANALYSIS (PH ONLY)'!J922</f>
        <v>1.696636042994405E-3</v>
      </c>
      <c r="E937" s="45">
        <f>'VACCINATION ANALYSIS (PH ONLY)'!K922</f>
        <v>0.6858580626779347</v>
      </c>
      <c r="F937" s="45">
        <f>'VACCINATION ANALYSIS (PH ONLY)'!L922</f>
        <v>6.4597720670748846E-3</v>
      </c>
      <c r="G937" s="45">
        <f>'VACCINATION ANALYSIS (PH ONLY)'!M922</f>
        <v>0</v>
      </c>
      <c r="J937" s="45">
        <f>'VACCINATION ANALYSIS (PH ONLY)'!W822</f>
        <v>45.949999999999534</v>
      </c>
      <c r="K937" s="45">
        <f>'VACCINATION ANALYSIS (PH ONLY)'!X822</f>
        <v>0.11249145731951468</v>
      </c>
      <c r="L937" s="45">
        <f>'VACCINATION ANALYSIS (PH ONLY)'!Y822</f>
        <v>1.2657155725749009E-4</v>
      </c>
      <c r="M937" s="45">
        <f>'VACCINATION ANALYSIS (PH ONLY)'!Z822</f>
        <v>0.16019798408121741</v>
      </c>
      <c r="N937" s="45">
        <f>'VACCINATION ANALYSIS (PH ONLY)'!AA822</f>
        <v>1.5616804164706557E-3</v>
      </c>
      <c r="O937" s="45">
        <f>'VACCINATION ANALYSIS (PH ONLY)'!AB822</f>
        <v>0.72562230662612726</v>
      </c>
    </row>
    <row r="938" spans="2:15" ht="13.5" customHeight="1" x14ac:dyDescent="0.25">
      <c r="B938" s="45">
        <f>'VACCINATION ANALYSIS (PH ONLY)'!H923</f>
        <v>45.999999999999524</v>
      </c>
      <c r="C938" s="45">
        <f>'VACCINATION ANALYSIS (PH ONLY)'!I923</f>
        <v>0.30596353232293694</v>
      </c>
      <c r="D938" s="45">
        <f>'VACCINATION ANALYSIS (PH ONLY)'!J923</f>
        <v>1.6767207451258799E-3</v>
      </c>
      <c r="E938" s="45">
        <f>'VACCINATION ANALYSIS (PH ONLY)'!K923</f>
        <v>0.68589958793324957</v>
      </c>
      <c r="F938" s="45">
        <f>'VACCINATION ANALYSIS (PH ONLY)'!L923</f>
        <v>6.4601589986959607E-3</v>
      </c>
      <c r="G938" s="45">
        <f>'VACCINATION ANALYSIS (PH ONLY)'!M923</f>
        <v>0</v>
      </c>
      <c r="J938" s="45">
        <f>'VACCINATION ANALYSIS (PH ONLY)'!W823</f>
        <v>45.999999999999531</v>
      </c>
      <c r="K938" s="45">
        <f>'VACCINATION ANALYSIS (PH ONLY)'!X823</f>
        <v>0.11160487312337296</v>
      </c>
      <c r="L938" s="45">
        <f>'VACCINATION ANALYSIS (PH ONLY)'!Y823</f>
        <v>1.2405617189588768E-4</v>
      </c>
      <c r="M938" s="45">
        <f>'VACCINATION ANALYSIS (PH ONLY)'!Z823</f>
        <v>0.16020106919332322</v>
      </c>
      <c r="N938" s="45">
        <f>'VACCINATION ANALYSIS (PH ONLY)'!AA823</f>
        <v>1.5617091634926605E-3</v>
      </c>
      <c r="O938" s="45">
        <f>'VACCINATION ANALYSIS (PH ONLY)'!AB823</f>
        <v>0.72650829234850367</v>
      </c>
    </row>
    <row r="939" spans="2:15" ht="13.5" customHeight="1" x14ac:dyDescent="0.25">
      <c r="B939" s="45">
        <f>'VACCINATION ANALYSIS (PH ONLY)'!H924</f>
        <v>46.049999999999521</v>
      </c>
      <c r="C939" s="45">
        <f>'VACCINATION ANALYSIS (PH ONLY)'!I924</f>
        <v>0.30594179519946191</v>
      </c>
      <c r="D939" s="45">
        <f>'VACCINATION ANALYSIS (PH ONLY)'!J924</f>
        <v>1.6570376707631079E-3</v>
      </c>
      <c r="E939" s="45">
        <f>'VACCINATION ANALYSIS (PH ONLY)'!K924</f>
        <v>0.68594062574148962</v>
      </c>
      <c r="F939" s="45">
        <f>'VACCINATION ANALYSIS (PH ONLY)'!L924</f>
        <v>6.4605413882935035E-3</v>
      </c>
      <c r="G939" s="45">
        <f>'VACCINATION ANALYSIS (PH ONLY)'!M924</f>
        <v>0</v>
      </c>
      <c r="J939" s="45">
        <f>'VACCINATION ANALYSIS (PH ONLY)'!W824</f>
        <v>46.049999999999528</v>
      </c>
      <c r="K939" s="45">
        <f>'VACCINATION ANALYSIS (PH ONLY)'!X824</f>
        <v>0.11071830547300744</v>
      </c>
      <c r="L939" s="45">
        <f>'VACCINATION ANALYSIS (PH ONLY)'!Y824</f>
        <v>1.2158618066111448E-4</v>
      </c>
      <c r="M939" s="45">
        <f>'VACCINATION ANALYSIS (PH ONLY)'!Z824</f>
        <v>0.16020409293735266</v>
      </c>
      <c r="N939" s="45">
        <f>'VACCINATION ANALYSIS (PH ONLY)'!AA824</f>
        <v>1.5617373386879771E-3</v>
      </c>
      <c r="O939" s="45">
        <f>'VACCINATION ANALYSIS (PH ONLY)'!AB824</f>
        <v>0.72739427807088008</v>
      </c>
    </row>
    <row r="940" spans="2:15" ht="13.5" customHeight="1" x14ac:dyDescent="0.25">
      <c r="B940" s="45">
        <f>'VACCINATION ANALYSIS (PH ONLY)'!H925</f>
        <v>46.099999999999518</v>
      </c>
      <c r="C940" s="45">
        <f>'VACCINATION ANALYSIS (PH ONLY)'!I925</f>
        <v>0.30592031477583692</v>
      </c>
      <c r="D940" s="45">
        <f>'VACCINATION ANALYSIS (PH ONLY)'!J925</f>
        <v>1.6375841483271163E-3</v>
      </c>
      <c r="E940" s="45">
        <f>'VACCINATION ANALYSIS (PH ONLY)'!K925</f>
        <v>0.68598118178700951</v>
      </c>
      <c r="F940" s="45">
        <f>'VACCINATION ANALYSIS (PH ONLY)'!L925</f>
        <v>6.4609192888342411E-3</v>
      </c>
      <c r="G940" s="45">
        <f>'VACCINATION ANALYSIS (PH ONLY)'!M925</f>
        <v>0</v>
      </c>
      <c r="J940" s="45">
        <f>'VACCINATION ANALYSIS (PH ONLY)'!W825</f>
        <v>46.099999999999525</v>
      </c>
      <c r="K940" s="45">
        <f>'VACCINATION ANALYSIS (PH ONLY)'!X825</f>
        <v>0.10983175396827168</v>
      </c>
      <c r="L940" s="45">
        <f>'VACCINATION ANALYSIS (PH ONLY)'!Y825</f>
        <v>1.1916086464188663E-4</v>
      </c>
      <c r="M940" s="45">
        <f>'VACCINATION ANALYSIS (PH ONLY)'!Z825</f>
        <v>0.16020705642203256</v>
      </c>
      <c r="N940" s="45">
        <f>'VACCINATION ANALYSIS (PH ONLY)'!AA825</f>
        <v>1.5617649523876995E-3</v>
      </c>
      <c r="O940" s="45">
        <f>'VACCINATION ANALYSIS (PH ONLY)'!AB825</f>
        <v>0.7282802637932565</v>
      </c>
    </row>
    <row r="941" spans="2:15" ht="13.5" customHeight="1" x14ac:dyDescent="0.25">
      <c r="B941" s="45">
        <f>'VACCINATION ANALYSIS (PH ONLY)'!H926</f>
        <v>46.149999999999515</v>
      </c>
      <c r="C941" s="45">
        <f>'VACCINATION ANALYSIS (PH ONLY)'!I926</f>
        <v>0.30589908802245525</v>
      </c>
      <c r="D941" s="45">
        <f>'VACCINATION ANALYSIS (PH ONLY)'!J926</f>
        <v>1.6183575361187568E-3</v>
      </c>
      <c r="E941" s="45">
        <f>'VACCINATION ANALYSIS (PH ONLY)'!K926</f>
        <v>0.68602126168875832</v>
      </c>
      <c r="F941" s="45">
        <f>'VACCINATION ANALYSIS (PH ONLY)'!L926</f>
        <v>6.4612927526754302E-3</v>
      </c>
      <c r="G941" s="45">
        <f>'VACCINATION ANALYSIS (PH ONLY)'!M926</f>
        <v>0</v>
      </c>
      <c r="J941" s="45">
        <f>'VACCINATION ANALYSIS (PH ONLY)'!W826</f>
        <v>46.149999999999523</v>
      </c>
      <c r="K941" s="45">
        <f>'VACCINATION ANALYSIS (PH ONLY)'!X826</f>
        <v>0.10894521821746157</v>
      </c>
      <c r="L941" s="45">
        <f>'VACCINATION ANALYSIS (PH ONLY)'!Y826</f>
        <v>1.1677951423292954E-4</v>
      </c>
      <c r="M941" s="45">
        <f>'VACCINATION ANALYSIS (PH ONLY)'!Z826</f>
        <v>0.1602099607385046</v>
      </c>
      <c r="N941" s="45">
        <f>'VACCINATION ANALYSIS (PH ONLY)'!AA826</f>
        <v>1.5617920147590722E-3</v>
      </c>
      <c r="O941" s="45">
        <f>'VACCINATION ANALYSIS (PH ONLY)'!AB826</f>
        <v>0.72916624951563291</v>
      </c>
    </row>
    <row r="942" spans="2:15" ht="13.5" customHeight="1" x14ac:dyDescent="0.25">
      <c r="B942" s="45">
        <f>'VACCINATION ANALYSIS (PH ONLY)'!H927</f>
        <v>46.199999999999513</v>
      </c>
      <c r="C942" s="45">
        <f>'VACCINATION ANALYSIS (PH ONLY)'!I927</f>
        <v>0.30587811194541908</v>
      </c>
      <c r="D942" s="45">
        <f>'VACCINATION ANALYSIS (PH ONLY)'!J927</f>
        <v>1.5993552220048466E-3</v>
      </c>
      <c r="E942" s="45">
        <f>'VACCINATION ANALYSIS (PH ONLY)'!K927</f>
        <v>0.6860608710010121</v>
      </c>
      <c r="F942" s="45">
        <f>'VACCINATION ANALYSIS (PH ONLY)'!L927</f>
        <v>6.4616618315717304E-3</v>
      </c>
      <c r="G942" s="45">
        <f>'VACCINATION ANALYSIS (PH ONLY)'!M927</f>
        <v>0</v>
      </c>
      <c r="J942" s="45">
        <f>'VACCINATION ANALYSIS (PH ONLY)'!W827</f>
        <v>46.19999999999952</v>
      </c>
      <c r="K942" s="45">
        <f>'VACCINATION ANALYSIS (PH ONLY)'!X827</f>
        <v>0.10805869783716465</v>
      </c>
      <c r="L942" s="45">
        <f>'VACCINATION ANALYSIS (PH ONLY)'!Y827</f>
        <v>1.1444142905591451E-4</v>
      </c>
      <c r="M942" s="45">
        <f>'VACCINATION ANALYSIS (PH ONLY)'!Z827</f>
        <v>0.16021280696055459</v>
      </c>
      <c r="N942" s="45">
        <f>'VACCINATION ANALYSIS (PH ONLY)'!AA827</f>
        <v>1.5618185358076088E-3</v>
      </c>
      <c r="O942" s="45">
        <f>'VACCINATION ANALYSIS (PH ONLY)'!AB827</f>
        <v>0.73005223523800933</v>
      </c>
    </row>
    <row r="943" spans="2:15" ht="13.5" customHeight="1" x14ac:dyDescent="0.25">
      <c r="B943" s="45">
        <f>'VACCINATION ANALYSIS (PH ONLY)'!H928</f>
        <v>46.24999999999951</v>
      </c>
      <c r="C943" s="45">
        <f>'VACCINATION ANALYSIS (PH ONLY)'!I928</f>
        <v>0.30585738358612208</v>
      </c>
      <c r="D943" s="45">
        <f>'VACCINATION ANALYSIS (PH ONLY)'!J928</f>
        <v>1.5805746231071082E-3</v>
      </c>
      <c r="E943" s="45">
        <f>'VACCINATION ANALYSIS (PH ONLY)'!K928</f>
        <v>0.68610001521409658</v>
      </c>
      <c r="F943" s="45">
        <f>'VACCINATION ANALYSIS (PH ONLY)'!L928</f>
        <v>6.4620265766819002E-3</v>
      </c>
      <c r="G943" s="45">
        <f>'VACCINATION ANALYSIS (PH ONLY)'!M928</f>
        <v>0</v>
      </c>
      <c r="J943" s="45">
        <f>'VACCINATION ANALYSIS (PH ONLY)'!W828</f>
        <v>46.249999999999517</v>
      </c>
      <c r="K943" s="45">
        <f>'VACCINATION ANALYSIS (PH ONLY)'!X828</f>
        <v>0.10717219245211063</v>
      </c>
      <c r="L943" s="45">
        <f>'VACCINATION ANALYSIS (PH ONLY)'!Y828</f>
        <v>1.1214591788023002E-4</v>
      </c>
      <c r="M943" s="45">
        <f>'VACCINATION ANALYSIS (PH ONLY)'!Z828</f>
        <v>0.16021559614483707</v>
      </c>
      <c r="N943" s="45">
        <f>'VACCINATION ANALYSIS (PH ONLY)'!AA828</f>
        <v>1.5618445253792023E-3</v>
      </c>
      <c r="O943" s="45">
        <f>'VACCINATION ANALYSIS (PH ONLY)'!AB828</f>
        <v>0.73093822096038574</v>
      </c>
    </row>
    <row r="944" spans="2:15" ht="13.5" customHeight="1" x14ac:dyDescent="0.25">
      <c r="B944" s="45">
        <f>'VACCINATION ANALYSIS (PH ONLY)'!H929</f>
        <v>46.299999999999507</v>
      </c>
      <c r="C944" s="45">
        <f>'VACCINATION ANALYSIS (PH ONLY)'!I929</f>
        <v>0.30583690002083341</v>
      </c>
      <c r="D944" s="45">
        <f>'VACCINATION ANALYSIS (PH ONLY)'!J929</f>
        <v>1.5620131854938947E-3</v>
      </c>
      <c r="E944" s="45">
        <f>'VACCINATION ANALYSIS (PH ONLY)'!K929</f>
        <v>0.68613869975510466</v>
      </c>
      <c r="F944" s="45">
        <f>'VACCINATION ANALYSIS (PH ONLY)'!L929</f>
        <v>6.4623870385754996E-3</v>
      </c>
      <c r="G944" s="45">
        <f>'VACCINATION ANALYSIS (PH ONLY)'!M929</f>
        <v>0</v>
      </c>
      <c r="J944" s="45">
        <f>'VACCINATION ANALYSIS (PH ONLY)'!W829</f>
        <v>46.299999999999514</v>
      </c>
      <c r="K944" s="45">
        <f>'VACCINATION ANALYSIS (PH ONLY)'!X829</f>
        <v>0.10628570169502469</v>
      </c>
      <c r="L944" s="45">
        <f>'VACCINATION ANALYSIS (PH ONLY)'!Y829</f>
        <v>1.098922985436118E-4</v>
      </c>
      <c r="M944" s="45">
        <f>'VACCINATION ANALYSIS (PH ONLY)'!Z829</f>
        <v>0.16021832933110106</v>
      </c>
      <c r="N944" s="45">
        <f>'VACCINATION ANALYSIS (PH ONLY)'!AA829</f>
        <v>1.5618699931622144E-3</v>
      </c>
      <c r="O944" s="45">
        <f>'VACCINATION ANALYSIS (PH ONLY)'!AB829</f>
        <v>0.73182420668276216</v>
      </c>
    </row>
    <row r="945" spans="2:15" ht="13.5" customHeight="1" x14ac:dyDescent="0.25">
      <c r="B945" s="45">
        <f>'VACCINATION ANALYSIS (PH ONLY)'!H930</f>
        <v>46.349999999999504</v>
      </c>
      <c r="C945" s="45">
        <f>'VACCINATION ANALYSIS (PH ONLY)'!I930</f>
        <v>0.30581665836028776</v>
      </c>
      <c r="D945" s="45">
        <f>'VACCINATION ANALYSIS (PH ONLY)'!J930</f>
        <v>1.5436683838747026E-3</v>
      </c>
      <c r="E945" s="45">
        <f>'VACCINATION ANALYSIS (PH ONLY)'!K930</f>
        <v>0.68617692998860602</v>
      </c>
      <c r="F945" s="45">
        <f>'VACCINATION ANALYSIS (PH ONLY)'!L930</f>
        <v>6.46274326723949E-3</v>
      </c>
      <c r="G945" s="45">
        <f>'VACCINATION ANALYSIS (PH ONLY)'!M930</f>
        <v>0</v>
      </c>
      <c r="J945" s="45">
        <f>'VACCINATION ANALYSIS (PH ONLY)'!W830</f>
        <v>46.349999999999511</v>
      </c>
      <c r="K945" s="45">
        <f>'VACCINATION ANALYSIS (PH ONLY)'!X830</f>
        <v>0.10539922520648244</v>
      </c>
      <c r="L945" s="45">
        <f>'VACCINATION ANALYSIS (PH ONLY)'!Y830</f>
        <v>1.0767989787265102E-4</v>
      </c>
      <c r="M945" s="45">
        <f>'VACCINATION ANALYSIS (PH ONLY)'!Z830</f>
        <v>0.16022100754241142</v>
      </c>
      <c r="N945" s="45">
        <f>'VACCINATION ANALYSIS (PH ONLY)'!AA830</f>
        <v>1.5618949486895452E-3</v>
      </c>
      <c r="O945" s="45">
        <f>'VACCINATION ANALYSIS (PH ONLY)'!AB830</f>
        <v>0.73271019240513857</v>
      </c>
    </row>
    <row r="946" spans="2:15" ht="13.5" customHeight="1" x14ac:dyDescent="0.25">
      <c r="B946" s="45">
        <f>'VACCINATION ANALYSIS (PH ONLY)'!H931</f>
        <v>46.399999999999501</v>
      </c>
      <c r="C946" s="45">
        <f>'VACCINATION ANALYSIS (PH ONLY)'!I931</f>
        <v>0.30579665574927967</v>
      </c>
      <c r="D946" s="45">
        <f>'VACCINATION ANALYSIS (PH ONLY)'!J931</f>
        <v>1.5255377212974482E-3</v>
      </c>
      <c r="E946" s="45">
        <f>'VACCINATION ANALYSIS (PH ONLY)'!K931</f>
        <v>0.6862147112173459</v>
      </c>
      <c r="F946" s="45">
        <f>'VACCINATION ANALYSIS (PH ONLY)'!L931</f>
        <v>6.4630953120847707E-3</v>
      </c>
      <c r="G946" s="45">
        <f>'VACCINATION ANALYSIS (PH ONLY)'!M931</f>
        <v>0</v>
      </c>
      <c r="J946" s="45">
        <f>'VACCINATION ANALYSIS (PH ONLY)'!W831</f>
        <v>46.399999999999508</v>
      </c>
      <c r="K946" s="45">
        <f>'VACCINATION ANALYSIS (PH ONLY)'!X831</f>
        <v>0.10451276263476722</v>
      </c>
      <c r="L946" s="45">
        <f>'VACCINATION ANALYSIS (PH ONLY)'!Y831</f>
        <v>1.0550805160320263E-4</v>
      </c>
      <c r="M946" s="45">
        <f>'VACCINATION ANALYSIS (PH ONLY)'!Z831</f>
        <v>0.1602236317853695</v>
      </c>
      <c r="N946" s="45">
        <f>'VACCINATION ANALYSIS (PH ONLY)'!AA831</f>
        <v>1.5619194013406885E-3</v>
      </c>
      <c r="O946" s="45">
        <f>'VACCINATION ANALYSIS (PH ONLY)'!AB831</f>
        <v>0.73359617812751499</v>
      </c>
    </row>
    <row r="947" spans="2:15" ht="13.5" customHeight="1" x14ac:dyDescent="0.25">
      <c r="B947" s="45">
        <f>'VACCINATION ANALYSIS (PH ONLY)'!H932</f>
        <v>46.449999999999498</v>
      </c>
      <c r="C947" s="45">
        <f>'VACCINATION ANALYSIS (PH ONLY)'!I932</f>
        <v>0.30577688936626479</v>
      </c>
      <c r="D947" s="45">
        <f>'VACCINATION ANALYSIS (PH ONLY)'!J932</f>
        <v>1.507618728848491E-3</v>
      </c>
      <c r="E947" s="45">
        <f>'VACCINATION ANALYSIS (PH ONLY)'!K932</f>
        <v>0.6862520486829421</v>
      </c>
      <c r="F947" s="45">
        <f>'VACCINATION ANALYSIS (PH ONLY)'!L932</f>
        <v>6.4634432219526474E-3</v>
      </c>
      <c r="G947" s="45">
        <f>'VACCINATION ANALYSIS (PH ONLY)'!M932</f>
        <v>0</v>
      </c>
      <c r="J947" s="45">
        <f>'VACCINATION ANALYSIS (PH ONLY)'!W832</f>
        <v>46.449999999999505</v>
      </c>
      <c r="K947" s="45">
        <f>'VACCINATION ANALYSIS (PH ONLY)'!X832</f>
        <v>0.10362631363572937</v>
      </c>
      <c r="L947" s="45">
        <f>'VACCINATION ANALYSIS (PH ONLY)'!Y832</f>
        <v>1.0337610430071404E-4</v>
      </c>
      <c r="M947" s="45">
        <f>'VACCINATION ANALYSIS (PH ONLY)'!Z832</f>
        <v>0.16022620305033117</v>
      </c>
      <c r="N947" s="45">
        <f>'VACCINATION ANALYSIS (PH ONLY)'!AA832</f>
        <v>1.5619433603437662E-3</v>
      </c>
      <c r="O947" s="45">
        <f>'VACCINATION ANALYSIS (PH ONLY)'!AB832</f>
        <v>0.7344821638498914</v>
      </c>
    </row>
    <row r="948" spans="2:15" ht="13.5" customHeight="1" x14ac:dyDescent="0.25">
      <c r="B948" s="45">
        <f>'VACCINATION ANALYSIS (PH ONLY)'!H933</f>
        <v>46.499999999999496</v>
      </c>
      <c r="C948" s="45">
        <f>'VACCINATION ANALYSIS (PH ONLY)'!I933</f>
        <v>0.30575735642296187</v>
      </c>
      <c r="D948" s="45">
        <f>'VACCINATION ANALYSIS (PH ONLY)'!J933</f>
        <v>1.4899089653553979E-3</v>
      </c>
      <c r="E948" s="45">
        <f>'VACCINATION ANALYSIS (PH ONLY)'!K933</f>
        <v>0.68628894756656988</v>
      </c>
      <c r="F948" s="45">
        <f>'VACCINATION ANALYSIS (PH ONLY)'!L933</f>
        <v>6.463787045121217E-3</v>
      </c>
      <c r="G948" s="45">
        <f>'VACCINATION ANALYSIS (PH ONLY)'!M933</f>
        <v>0</v>
      </c>
      <c r="J948" s="45">
        <f>'VACCINATION ANALYSIS (PH ONLY)'!W833</f>
        <v>46.499999999999503</v>
      </c>
      <c r="K948" s="45">
        <f>'VACCINATION ANALYSIS (PH ONLY)'!X833</f>
        <v>0.10273987787264766</v>
      </c>
      <c r="L948" s="45">
        <f>'VACCINATION ANALYSIS (PH ONLY)'!Y833</f>
        <v>1.0128340928049365E-4</v>
      </c>
      <c r="M948" s="45">
        <f>'VACCINATION ANALYSIS (PH ONLY)'!Z833</f>
        <v>0.16022872231162388</v>
      </c>
      <c r="N948" s="45">
        <f>'VACCINATION ANALYSIS (PH ONLY)'!AA833</f>
        <v>1.5619668347775415E-3</v>
      </c>
      <c r="O948" s="45">
        <f>'VACCINATION ANALYSIS (PH ONLY)'!AB833</f>
        <v>0.73536814957226782</v>
      </c>
    </row>
    <row r="949" spans="2:15" ht="13.5" customHeight="1" x14ac:dyDescent="0.25">
      <c r="B949" s="45">
        <f>'VACCINATION ANALYSIS (PH ONLY)'!H934</f>
        <v>46.549999999999493</v>
      </c>
      <c r="C949" s="45">
        <f>'VACCINATION ANALYSIS (PH ONLY)'!I934</f>
        <v>0.30573805416396233</v>
      </c>
      <c r="D949" s="45">
        <f>'VACCINATION ANALYSIS (PH ONLY)'!J934</f>
        <v>1.4724060170924365E-3</v>
      </c>
      <c r="E949" s="45">
        <f>'VACCINATION ANALYSIS (PH ONLY)'!K934</f>
        <v>0.68632541298964211</v>
      </c>
      <c r="F949" s="45">
        <f>'VACCINATION ANALYSIS (PH ONLY)'!L934</f>
        <v>6.464126829311711E-3</v>
      </c>
      <c r="G949" s="45">
        <f>'VACCINATION ANALYSIS (PH ONLY)'!M934</f>
        <v>0</v>
      </c>
      <c r="J949" s="45">
        <f>'VACCINATION ANALYSIS (PH ONLY)'!W834</f>
        <v>46.5499999999995</v>
      </c>
      <c r="K949" s="45">
        <f>'VACCINATION ANALYSIS (PH ONLY)'!X834</f>
        <v>0.10185345501609235</v>
      </c>
      <c r="L949" s="45">
        <f>'VACCINATION ANALYSIS (PH ONLY)'!Y834</f>
        <v>9.9229328527939982E-5</v>
      </c>
      <c r="M949" s="45">
        <f>'VACCINATION ANALYSIS (PH ONLY)'!Z834</f>
        <v>0.16023119052776039</v>
      </c>
      <c r="N949" s="45">
        <f>'VACCINATION ANALYSIS (PH ONLY)'!AA834</f>
        <v>1.5619898335734231E-3</v>
      </c>
      <c r="O949" s="45">
        <f>'VACCINATION ANALYSIS (PH ONLY)'!AB834</f>
        <v>0.73625413529464423</v>
      </c>
    </row>
    <row r="950" spans="2:15" ht="13.5" customHeight="1" x14ac:dyDescent="0.25">
      <c r="B950" s="45">
        <f>'VACCINATION ANALYSIS (PH ONLY)'!H935</f>
        <v>46.59999999999949</v>
      </c>
      <c r="C950" s="45">
        <f>'VACCINATION ANALYSIS (PH ONLY)'!I935</f>
        <v>0.30571897986634528</v>
      </c>
      <c r="D950" s="45">
        <f>'VACCINATION ANALYSIS (PH ONLY)'!J935</f>
        <v>1.4551074974887693E-3</v>
      </c>
      <c r="E950" s="45">
        <f>'VACCINATION ANALYSIS (PH ONLY)'!K935</f>
        <v>0.6863614500144799</v>
      </c>
      <c r="F950" s="45">
        <f>'VACCINATION ANALYSIS (PH ONLY)'!L935</f>
        <v>6.4644626216947641E-3</v>
      </c>
      <c r="G950" s="45">
        <f>'VACCINATION ANALYSIS (PH ONLY)'!M935</f>
        <v>0</v>
      </c>
      <c r="J950" s="45">
        <f>'VACCINATION ANALYSIS (PH ONLY)'!W835</f>
        <v>46.599999999999497</v>
      </c>
      <c r="K950" s="45">
        <f>'VACCINATION ANALYSIS (PH ONLY)'!X835</f>
        <v>0.10096704474379065</v>
      </c>
      <c r="L950" s="45">
        <f>'VACCINATION ANALYSIS (PH ONLY)'!Y835</f>
        <v>9.7213232618748827E-5</v>
      </c>
      <c r="M950" s="45">
        <f>'VACCINATION ANALYSIS (PH ONLY)'!Z835</f>
        <v>0.16023360864165179</v>
      </c>
      <c r="N950" s="45">
        <f>'VACCINATION ANALYSIS (PH ONLY)'!AA835</f>
        <v>1.5620123655174375E-3</v>
      </c>
      <c r="O950" s="45">
        <f>'VACCINATION ANALYSIS (PH ONLY)'!AB835</f>
        <v>0.73714012101702064</v>
      </c>
    </row>
    <row r="951" spans="2:15" ht="13.5" customHeight="1" x14ac:dyDescent="0.25">
      <c r="B951" s="45">
        <f>'VACCINATION ANALYSIS (PH ONLY)'!H936</f>
        <v>46.649999999999487</v>
      </c>
      <c r="C951" s="45">
        <f>'VACCINATION ANALYSIS (PH ONLY)'!I936</f>
        <v>0.30570013083929343</v>
      </c>
      <c r="D951" s="45">
        <f>'VACCINATION ANALYSIS (PH ONLY)'!J936</f>
        <v>1.4380110468393548E-3</v>
      </c>
      <c r="E951" s="45">
        <f>'VACCINATION ANALYSIS (PH ONLY)'!K936</f>
        <v>0.68639706364497988</v>
      </c>
      <c r="F951" s="45">
        <f>'VACCINATION ANALYSIS (PH ONLY)'!L936</f>
        <v>6.4647944688965954E-3</v>
      </c>
      <c r="G951" s="45">
        <f>'VACCINATION ANALYSIS (PH ONLY)'!M936</f>
        <v>0</v>
      </c>
      <c r="J951" s="45">
        <f>'VACCINATION ANALYSIS (PH ONLY)'!W836</f>
        <v>46.649999999999494</v>
      </c>
      <c r="K951" s="45">
        <f>'VACCINATION ANALYSIS (PH ONLY)'!X836</f>
        <v>0.10008064674049423</v>
      </c>
      <c r="L951" s="45">
        <f>'VACCINATION ANALYSIS (PH ONLY)'!Y836</f>
        <v>9.5234500639119682E-5</v>
      </c>
      <c r="M951" s="45">
        <f>'VACCINATION ANALYSIS (PH ONLY)'!Z836</f>
        <v>0.16023597758081742</v>
      </c>
      <c r="N951" s="45">
        <f>'VACCINATION ANALYSIS (PH ONLY)'!AA836</f>
        <v>1.5620344392521979E-3</v>
      </c>
      <c r="O951" s="45">
        <f>'VACCINATION ANALYSIS (PH ONLY)'!AB836</f>
        <v>0.73802610673939706</v>
      </c>
    </row>
    <row r="952" spans="2:15" ht="13.5" customHeight="1" x14ac:dyDescent="0.25">
      <c r="B952" s="45">
        <f>'VACCINATION ANALYSIS (PH ONLY)'!H937</f>
        <v>46.699999999999484</v>
      </c>
      <c r="C952" s="45">
        <f>'VACCINATION ANALYSIS (PH ONLY)'!I937</f>
        <v>0.30568150442371617</v>
      </c>
      <c r="D952" s="45">
        <f>'VACCINATION ANALYSIS (PH ONLY)'!J937</f>
        <v>1.4211143320185223E-3</v>
      </c>
      <c r="E952" s="45">
        <f>'VACCINATION ANALYSIS (PH ONLY)'!K937</f>
        <v>0.68643225882726988</v>
      </c>
      <c r="F952" s="45">
        <f>'VACCINATION ANALYSIS (PH ONLY)'!L937</f>
        <v>6.4651224170051442E-3</v>
      </c>
      <c r="G952" s="45">
        <f>'VACCINATION ANALYSIS (PH ONLY)'!M937</f>
        <v>0</v>
      </c>
      <c r="J952" s="45">
        <f>'VACCINATION ANALYSIS (PH ONLY)'!W837</f>
        <v>46.699999999999491</v>
      </c>
      <c r="K952" s="45">
        <f>'VACCINATION ANALYSIS (PH ONLY)'!X837</f>
        <v>9.9194260697848258E-2</v>
      </c>
      <c r="L952" s="45">
        <f>'VACCINATION ANALYSIS (PH ONLY)'!Y837</f>
        <v>9.3292520105978184E-5</v>
      </c>
      <c r="M952" s="45">
        <f>'VACCINATION ANALYSIS (PH ONLY)'!Z837</f>
        <v>0.16023829825759447</v>
      </c>
      <c r="N952" s="45">
        <f>'VACCINATION ANALYSIS (PH ONLY)'!AA837</f>
        <v>1.5620560632788414E-3</v>
      </c>
      <c r="O952" s="45">
        <f>'VACCINATION ANALYSIS (PH ONLY)'!AB837</f>
        <v>0.73891209246177347</v>
      </c>
    </row>
    <row r="953" spans="2:15" ht="13.5" customHeight="1" x14ac:dyDescent="0.25">
      <c r="B953" s="45">
        <f>'VACCINATION ANALYSIS (PH ONLY)'!H938</f>
        <v>46.749999999999481</v>
      </c>
      <c r="C953" s="45">
        <f>'VACCINATION ANALYSIS (PH ONLY)'!I938</f>
        <v>0.30566309799187591</v>
      </c>
      <c r="D953" s="45">
        <f>'VACCINATION ANALYSIS (PH ONLY)'!J938</f>
        <v>1.4044150461962122E-3</v>
      </c>
      <c r="E953" s="45">
        <f>'VACCINATION ANALYSIS (PH ONLY)'!K938</f>
        <v>0.68646704045036167</v>
      </c>
      <c r="F953" s="45">
        <f>'VACCINATION ANALYSIS (PH ONLY)'!L938</f>
        <v>6.465446511576131E-3</v>
      </c>
      <c r="G953" s="45">
        <f>'VACCINATION ANALYSIS (PH ONLY)'!M938</f>
        <v>0</v>
      </c>
      <c r="J953" s="45">
        <f>'VACCINATION ANALYSIS (PH ONLY)'!W838</f>
        <v>46.749999999999488</v>
      </c>
      <c r="K953" s="45">
        <f>'VACCINATION ANALYSIS (PH ONLY)'!X838</f>
        <v>9.8307886314262641E-2</v>
      </c>
      <c r="L953" s="45">
        <f>'VACCINATION ANALYSIS (PH ONLY)'!Y838</f>
        <v>9.1386686887232364E-5</v>
      </c>
      <c r="M953" s="45">
        <f>'VACCINATION ANALYSIS (PH ONLY)'!Z838</f>
        <v>0.16024057156934313</v>
      </c>
      <c r="N953" s="45">
        <f>'VACCINATION ANALYSIS (PH ONLY)'!AA838</f>
        <v>1.5620772459589581E-3</v>
      </c>
      <c r="O953" s="45">
        <f>'VACCINATION ANALYSIS (PH ONLY)'!AB838</f>
        <v>0.73979807818414989</v>
      </c>
    </row>
    <row r="954" spans="2:15" ht="13.5" customHeight="1" x14ac:dyDescent="0.25">
      <c r="B954" s="45">
        <f>'VACCINATION ANALYSIS (PH ONLY)'!H939</f>
        <v>46.799999999999478</v>
      </c>
      <c r="C954" s="45">
        <f>'VACCINATION ANALYSIS (PH ONLY)'!I939</f>
        <v>0.30564490894702045</v>
      </c>
      <c r="D954" s="45">
        <f>'VACCINATION ANALYSIS (PH ONLY)'!J939</f>
        <v>1.3879109085568801E-3</v>
      </c>
      <c r="E954" s="45">
        <f>'VACCINATION ANALYSIS (PH ONLY)'!K939</f>
        <v>0.68650141334679315</v>
      </c>
      <c r="F954" s="45">
        <f>'VACCINATION ANALYSIS (PH ONLY)'!L939</f>
        <v>6.4657667976390784E-3</v>
      </c>
      <c r="G954" s="45">
        <f>'VACCINATION ANALYSIS (PH ONLY)'!M939</f>
        <v>0</v>
      </c>
      <c r="J954" s="45">
        <f>'VACCINATION ANALYSIS (PH ONLY)'!W839</f>
        <v>46.799999999999486</v>
      </c>
      <c r="K954" s="45">
        <f>'VACCINATION ANALYSIS (PH ONLY)'!X839</f>
        <v>9.7421523294785636E-2</v>
      </c>
      <c r="L954" s="45">
        <f>'VACCINATION ANALYSIS (PH ONLY)'!Y839</f>
        <v>8.951640512208173E-5</v>
      </c>
      <c r="M954" s="45">
        <f>'VACCINATION ANALYSIS (PH ONLY)'!Z839</f>
        <v>0.16024279839865227</v>
      </c>
      <c r="N954" s="45">
        <f>'VACCINATION ANALYSIS (PH ONLY)'!AA839</f>
        <v>1.5620979955164969E-3</v>
      </c>
      <c r="O954" s="45">
        <f>'VACCINATION ANALYSIS (PH ONLY)'!AB839</f>
        <v>0.7406840639065263</v>
      </c>
    </row>
    <row r="955" spans="2:15" ht="13.5" customHeight="1" x14ac:dyDescent="0.25">
      <c r="B955" s="45">
        <f>'VACCINATION ANALYSIS (PH ONLY)'!H940</f>
        <v>46.849999999999476</v>
      </c>
      <c r="C955" s="45">
        <f>'VACCINATION ANALYSIS (PH ONLY)'!I940</f>
        <v>0.30562693472301727</v>
      </c>
      <c r="D955" s="45">
        <f>'VACCINATION ANALYSIS (PH ONLY)'!J940</f>
        <v>1.3715996640210162E-3</v>
      </c>
      <c r="E955" s="45">
        <f>'VACCINATION ANALYSIS (PH ONLY)'!K940</f>
        <v>0.68653538229326805</v>
      </c>
      <c r="F955" s="45">
        <f>'VACCINATION ANALYSIS (PH ONLY)'!L940</f>
        <v>6.4660833197032102E-3</v>
      </c>
      <c r="G955" s="45">
        <f>'VACCINATION ANALYSIS (PH ONLY)'!M940</f>
        <v>0</v>
      </c>
      <c r="J955" s="45">
        <f>'VACCINATION ANALYSIS (PH ONLY)'!W840</f>
        <v>46.849999999999483</v>
      </c>
      <c r="K955" s="45">
        <f>'VACCINATION ANALYSIS (PH ONLY)'!X840</f>
        <v>9.6535171350978166E-2</v>
      </c>
      <c r="L955" s="45">
        <f>'VACCINATION ANALYSIS (PH ONLY)'!Y840</f>
        <v>8.7681087141395584E-5</v>
      </c>
      <c r="M955" s="45">
        <f>'VACCINATION ANALYSIS (PH ONLY)'!Z840</f>
        <v>0.16024497961354167</v>
      </c>
      <c r="N955" s="45">
        <f>'VACCINATION ANALYSIS (PH ONLY)'!AA840</f>
        <v>1.5621183200396505E-3</v>
      </c>
      <c r="O955" s="45">
        <f>'VACCINATION ANALYSIS (PH ONLY)'!AB840</f>
        <v>0.74157004962890272</v>
      </c>
    </row>
    <row r="956" spans="2:15" ht="13.5" customHeight="1" x14ac:dyDescent="0.25">
      <c r="B956" s="45">
        <f>'VACCINATION ANALYSIS (PH ONLY)'!H941</f>
        <v>46.899999999999473</v>
      </c>
      <c r="C956" s="45">
        <f>'VACCINATION ANALYSIS (PH ONLY)'!I941</f>
        <v>0.30560917278399352</v>
      </c>
      <c r="D956" s="45">
        <f>'VACCINATION ANALYSIS (PH ONLY)'!J941</f>
        <v>1.3554790829693082E-3</v>
      </c>
      <c r="E956" s="45">
        <f>'VACCINATION ANALYSIS (PH ONLY)'!K941</f>
        <v>0.68656895201128298</v>
      </c>
      <c r="F956" s="45">
        <f>'VACCINATION ANALYSIS (PH ONLY)'!L941</f>
        <v>6.4663961217633643E-3</v>
      </c>
      <c r="G956" s="45">
        <f>'VACCINATION ANALYSIS (PH ONLY)'!M941</f>
        <v>0</v>
      </c>
      <c r="J956" s="45">
        <f>'VACCINATION ANALYSIS (PH ONLY)'!W841</f>
        <v>46.89999999999948</v>
      </c>
      <c r="K956" s="45">
        <f>'VACCINATION ANALYSIS (PH ONLY)'!X841</f>
        <v>9.5648830200791415E-2</v>
      </c>
      <c r="L956" s="45">
        <f>'VACCINATION ANALYSIS (PH ONLY)'!Y841</f>
        <v>8.5880153388177591E-5</v>
      </c>
      <c r="M956" s="45">
        <f>'VACCINATION ANALYSIS (PH ONLY)'!Z841</f>
        <v>0.16024711606766293</v>
      </c>
      <c r="N956" s="45">
        <f>'VACCINATION ANALYSIS (PH ONLY)'!AA841</f>
        <v>1.562138227482731E-3</v>
      </c>
      <c r="O956" s="45">
        <f>'VACCINATION ANALYSIS (PH ONLY)'!AB841</f>
        <v>0.74245603535127913</v>
      </c>
    </row>
    <row r="957" spans="2:15" ht="13.5" customHeight="1" x14ac:dyDescent="0.25">
      <c r="B957" s="45">
        <f>'VACCINATION ANALYSIS (PH ONLY)'!H942</f>
        <v>46.94999999999947</v>
      </c>
      <c r="C957" s="45">
        <f>'VACCINATION ANALYSIS (PH ONLY)'!I942</f>
        <v>0.30559162062398143</v>
      </c>
      <c r="D957" s="45">
        <f>'VACCINATION ANALYSIS (PH ONLY)'!J942</f>
        <v>1.3395469609693937E-3</v>
      </c>
      <c r="E957" s="45">
        <f>'VACCINATION ANALYSIS (PH ONLY)'!K942</f>
        <v>0.68660212716775304</v>
      </c>
      <c r="F957" s="45">
        <f>'VACCINATION ANALYSIS (PH ONLY)'!L942</f>
        <v>6.4667052473057597E-3</v>
      </c>
      <c r="G957" s="45">
        <f>'VACCINATION ANALYSIS (PH ONLY)'!M942</f>
        <v>0</v>
      </c>
      <c r="J957" s="45">
        <f>'VACCINATION ANALYSIS (PH ONLY)'!W842</f>
        <v>46.949999999999477</v>
      </c>
      <c r="K957" s="45">
        <f>'VACCINATION ANALYSIS (PH ONLY)'!X842</f>
        <v>9.4762499568445457E-2</v>
      </c>
      <c r="L957" s="45">
        <f>'VACCINATION ANALYSIS (PH ONLY)'!Y842</f>
        <v>8.4113032338132524E-5</v>
      </c>
      <c r="M957" s="45">
        <f>'VACCINATION ANALYSIS (PH ONLY)'!Z842</f>
        <v>0.16024920860049832</v>
      </c>
      <c r="N957" s="45">
        <f>'VACCINATION ANALYSIS (PH ONLY)'!AA842</f>
        <v>1.5621577256680153E-3</v>
      </c>
      <c r="O957" s="45">
        <f>'VACCINATION ANALYSIS (PH ONLY)'!AB842</f>
        <v>0.74334202107365555</v>
      </c>
    </row>
    <row r="958" spans="2:15" ht="13.5" customHeight="1" x14ac:dyDescent="0.25">
      <c r="B958" s="45">
        <f>'VACCINATION ANALYSIS (PH ONLY)'!H943</f>
        <v>46.999999999999467</v>
      </c>
      <c r="C958" s="45">
        <f>'VACCINATION ANALYSIS (PH ONLY)'!I943</f>
        <v>0.30557427576656426</v>
      </c>
      <c r="D958" s="45">
        <f>'VACCINATION ANALYSIS (PH ONLY)'!J943</f>
        <v>1.3238011185052105E-3</v>
      </c>
      <c r="E958" s="45">
        <f>'VACCINATION ANALYSIS (PH ONLY)'!K943</f>
        <v>0.68663491237562679</v>
      </c>
      <c r="F958" s="45">
        <f>'VACCINATION ANALYSIS (PH ONLY)'!L943</f>
        <v>6.4670107393137851E-3</v>
      </c>
      <c r="G958" s="45">
        <f>'VACCINATION ANALYSIS (PH ONLY)'!M943</f>
        <v>0</v>
      </c>
      <c r="J958" s="45">
        <f>'VACCINATION ANALYSIS (PH ONLY)'!W843</f>
        <v>46.999999999999474</v>
      </c>
      <c r="K958" s="45">
        <f>'VACCINATION ANALYSIS (PH ONLY)'!X843</f>
        <v>9.3876179184309738E-2</v>
      </c>
      <c r="L958" s="45">
        <f>'VACCINATION ANALYSIS (PH ONLY)'!Y843</f>
        <v>8.2379160420352707E-5</v>
      </c>
      <c r="M958" s="45">
        <f>'VACCINATION ANALYSIS (PH ONLY)'!Z843</f>
        <v>0.16025125803755669</v>
      </c>
      <c r="N958" s="45">
        <f>'VACCINATION ANALYSIS (PH ONLY)'!AA843</f>
        <v>1.5621768222875861E-3</v>
      </c>
      <c r="O958" s="45">
        <f>'VACCINATION ANALYSIS (PH ONLY)'!AB843</f>
        <v>0.74422800679603196</v>
      </c>
    </row>
    <row r="959" spans="2:15" ht="13.5" customHeight="1" x14ac:dyDescent="0.25">
      <c r="B959" s="45">
        <f>'VACCINATION ANALYSIS (PH ONLY)'!H944</f>
        <v>47.049999999999464</v>
      </c>
      <c r="C959" s="45">
        <f>'VACCINATION ANALYSIS (PH ONLY)'!I944</f>
        <v>0.30555713576452898</v>
      </c>
      <c r="D959" s="45">
        <f>'VACCINATION ANALYSIS (PH ONLY)'!J944</f>
        <v>1.3082394007089154E-3</v>
      </c>
      <c r="E959" s="45">
        <f>'VACCINATION ANALYSIS (PH ONLY)'!K944</f>
        <v>0.68666731219449817</v>
      </c>
      <c r="F959" s="45">
        <f>'VACCINATION ANALYSIS (PH ONLY)'!L944</f>
        <v>6.4673126402736581E-3</v>
      </c>
      <c r="G959" s="45">
        <f>'VACCINATION ANALYSIS (PH ONLY)'!M944</f>
        <v>0</v>
      </c>
      <c r="J959" s="45">
        <f>'VACCINATION ANALYSIS (PH ONLY)'!W844</f>
        <v>47.049999999999471</v>
      </c>
      <c r="K959" s="45">
        <f>'VACCINATION ANALYSIS (PH ONLY)'!X844</f>
        <v>9.298986878478617E-2</v>
      </c>
      <c r="L959" s="45">
        <f>'VACCINATION ANALYSIS (PH ONLY)'!Y844</f>
        <v>8.0677981938138561E-5</v>
      </c>
      <c r="M959" s="45">
        <f>'VACCINATION ANALYSIS (PH ONLY)'!Z844</f>
        <v>0.16025326519056951</v>
      </c>
      <c r="N959" s="45">
        <f>'VACCINATION ANALYSIS (PH ONLY)'!AA844</f>
        <v>1.5621955249051406E-3</v>
      </c>
      <c r="O959" s="45">
        <f>'VACCINATION ANALYSIS (PH ONLY)'!AB844</f>
        <v>0.74511399251840837</v>
      </c>
    </row>
    <row r="960" spans="2:15" ht="13.5" customHeight="1" x14ac:dyDescent="0.25">
      <c r="B960" s="45">
        <f>'VACCINATION ANALYSIS (PH ONLY)'!H945</f>
        <v>47.099999999999461</v>
      </c>
      <c r="C960" s="45">
        <f>'VACCINATION ANALYSIS (PH ONLY)'!I945</f>
        <v>0.3055401981995251</v>
      </c>
      <c r="D960" s="45">
        <f>'VACCINATION ANALYSIS (PH ONLY)'!J945</f>
        <v>1.2928596770953587E-3</v>
      </c>
      <c r="E960" s="45">
        <f>'VACCINATION ANALYSIS (PH ONLY)'!K945</f>
        <v>0.68669933113120929</v>
      </c>
      <c r="F960" s="45">
        <f>'VACCINATION ANALYSIS (PH ONLY)'!L945</f>
        <v>6.4676109921800546E-3</v>
      </c>
      <c r="G960" s="45">
        <f>'VACCINATION ANALYSIS (PH ONLY)'!M945</f>
        <v>0</v>
      </c>
      <c r="J960" s="45">
        <f>'VACCINATION ANALYSIS (PH ONLY)'!W845</f>
        <v>47.099999999999469</v>
      </c>
      <c r="K960" s="45">
        <f>'VACCINATION ANALYSIS (PH ONLY)'!X845</f>
        <v>9.2103568112192655E-2</v>
      </c>
      <c r="L960" s="45">
        <f>'VACCINATION ANALYSIS (PH ONLY)'!Y845</f>
        <v>7.9008948989969005E-5</v>
      </c>
      <c r="M960" s="45">
        <f>'VACCINATION ANALYSIS (PH ONLY)'!Z845</f>
        <v>0.1602552308576832</v>
      </c>
      <c r="N960" s="45">
        <f>'VACCINATION ANALYSIS (PH ONLY)'!AA845</f>
        <v>1.5622138409577921E-3</v>
      </c>
      <c r="O960" s="45">
        <f>'VACCINATION ANALYSIS (PH ONLY)'!AB845</f>
        <v>0.74599997824078479</v>
      </c>
    </row>
    <row r="961" spans="2:15" ht="13.5" customHeight="1" x14ac:dyDescent="0.25">
      <c r="B961" s="45">
        <f>'VACCINATION ANALYSIS (PH ONLY)'!H946</f>
        <v>47.149999999999459</v>
      </c>
      <c r="C961" s="45">
        <f>'VACCINATION ANALYSIS (PH ONLY)'!I946</f>
        <v>0.30552346068172148</v>
      </c>
      <c r="D961" s="45">
        <f>'VACCINATION ANALYSIS (PH ONLY)'!J946</f>
        <v>1.277659841299118E-3</v>
      </c>
      <c r="E961" s="45">
        <f>'VACCINATION ANALYSIS (PH ONLY)'!K946</f>
        <v>0.68673097364044744</v>
      </c>
      <c r="F961" s="45">
        <f>'VACCINATION ANALYSIS (PH ONLY)'!L946</f>
        <v>6.4679058365416818E-3</v>
      </c>
      <c r="G961" s="45">
        <f>'VACCINATION ANALYSIS (PH ONLY)'!M946</f>
        <v>0</v>
      </c>
      <c r="J961" s="45">
        <f>'VACCINATION ANALYSIS (PH ONLY)'!W846</f>
        <v>47.149999999999466</v>
      </c>
      <c r="K961" s="45">
        <f>'VACCINATION ANALYSIS (PH ONLY)'!X846</f>
        <v>9.1217276914650036E-2</v>
      </c>
      <c r="L961" s="45">
        <f>'VACCINATION ANALYSIS (PH ONLY)'!Y846</f>
        <v>7.7371521390637182E-5</v>
      </c>
      <c r="M961" s="45">
        <f>'VACCINATION ANALYSIS (PH ONLY)'!Z846</f>
        <v>0.16025715582364963</v>
      </c>
      <c r="N961" s="45">
        <f>'VACCINATION ANALYSIS (PH ONLY)'!AA846</f>
        <v>1.5622317777578504E-3</v>
      </c>
      <c r="O961" s="45">
        <f>'VACCINATION ANALYSIS (PH ONLY)'!AB846</f>
        <v>0.7468859639631612</v>
      </c>
    </row>
    <row r="962" spans="2:15" ht="13.5" customHeight="1" x14ac:dyDescent="0.25">
      <c r="B962" s="45">
        <f>'VACCINATION ANALYSIS (PH ONLY)'!H947</f>
        <v>47.199999999999456</v>
      </c>
      <c r="C962" s="45">
        <f>'VACCINATION ANALYSIS (PH ONLY)'!I947</f>
        <v>0.30550692084947245</v>
      </c>
      <c r="D962" s="45">
        <f>'VACCINATION ANALYSIS (PH ONLY)'!J947</f>
        <v>1.2626378108140249E-3</v>
      </c>
      <c r="E962" s="45">
        <f>'VACCINATION ANALYSIS (PH ONLY)'!K947</f>
        <v>0.6867622441253366</v>
      </c>
      <c r="F962" s="45">
        <f>'VACCINATION ANALYSIS (PH ONLY)'!L947</f>
        <v>6.4681972143867585E-3</v>
      </c>
      <c r="G962" s="45">
        <f>'VACCINATION ANALYSIS (PH ONLY)'!M947</f>
        <v>0</v>
      </c>
      <c r="J962" s="45">
        <f>'VACCINATION ANALYSIS (PH ONLY)'!W847</f>
        <v>47.199999999999463</v>
      </c>
      <c r="K962" s="45">
        <f>'VACCINATION ANALYSIS (PH ONLY)'!X847</f>
        <v>9.0330994945969426E-2</v>
      </c>
      <c r="L962" s="45">
        <f>'VACCINATION ANALYSIS (PH ONLY)'!Y847</f>
        <v>7.5765166592565078E-5</v>
      </c>
      <c r="M962" s="45">
        <f>'VACCINATION ANALYSIS (PH ONLY)'!Z847</f>
        <v>0.16025904086001602</v>
      </c>
      <c r="N962" s="45">
        <f>'VACCINATION ANALYSIS (PH ONLY)'!AA847</f>
        <v>1.5622493424945771E-3</v>
      </c>
      <c r="O962" s="45">
        <f>'VACCINATION ANALYSIS (PH ONLY)'!AB847</f>
        <v>0.74777194968553762</v>
      </c>
    </row>
    <row r="963" spans="2:15" ht="13.5" customHeight="1" x14ac:dyDescent="0.25">
      <c r="B963" s="45">
        <f>'VACCINATION ANALYSIS (PH ONLY)'!H948</f>
        <v>47.249999999999453</v>
      </c>
      <c r="C963" s="45">
        <f>'VACCINATION ANALYSIS (PH ONLY)'!I948</f>
        <v>0.30549057636898663</v>
      </c>
      <c r="D963" s="45">
        <f>'VACCINATION ANALYSIS (PH ONLY)'!J948</f>
        <v>1.2477915267352319E-3</v>
      </c>
      <c r="E963" s="45">
        <f>'VACCINATION ANALYSIS (PH ONLY)'!K948</f>
        <v>0.68679314693801896</v>
      </c>
      <c r="F963" s="45">
        <f>'VACCINATION ANALYSIS (PH ONLY)'!L948</f>
        <v>6.4684851662684846E-3</v>
      </c>
      <c r="G963" s="45">
        <f>'VACCINATION ANALYSIS (PH ONLY)'!M948</f>
        <v>0</v>
      </c>
      <c r="J963" s="45">
        <f>'VACCINATION ANALYSIS (PH ONLY)'!W848</f>
        <v>47.24999999999946</v>
      </c>
      <c r="K963" s="45">
        <f>'VACCINATION ANALYSIS (PH ONLY)'!X848</f>
        <v>8.9444721965542304E-2</v>
      </c>
      <c r="L963" s="45">
        <f>'VACCINATION ANALYSIS (PH ONLY)'!Y848</f>
        <v>7.4189359607312709E-5</v>
      </c>
      <c r="M963" s="45">
        <f>'VACCINATION ANALYSIS (PH ONLY)'!Z848</f>
        <v>0.16026088672531161</v>
      </c>
      <c r="N963" s="45">
        <f>'VACCINATION ANALYSIS (PH ONLY)'!AA848</f>
        <v>1.5622665422359325E-3</v>
      </c>
      <c r="O963" s="45">
        <f>'VACCINATION ANALYSIS (PH ONLY)'!AB848</f>
        <v>0.74865793540791403</v>
      </c>
    </row>
    <row r="964" spans="2:15" ht="13.5" customHeight="1" x14ac:dyDescent="0.25">
      <c r="B964" s="45">
        <f>'VACCINATION ANALYSIS (PH ONLY)'!H949</f>
        <v>47.29999999999945</v>
      </c>
      <c r="C964" s="45">
        <f>'VACCINATION ANALYSIS (PH ONLY)'!I949</f>
        <v>0.30547442493399812</v>
      </c>
      <c r="D964" s="45">
        <f>'VACCINATION ANALYSIS (PH ONLY)'!J949</f>
        <v>1.233118953503756E-3</v>
      </c>
      <c r="E964" s="45">
        <f>'VACCINATION ANALYSIS (PH ONLY)'!K949</f>
        <v>0.6868236863802375</v>
      </c>
      <c r="F964" s="45">
        <f>'VACCINATION ANALYSIS (PH ONLY)'!L949</f>
        <v>6.4687697322704206E-3</v>
      </c>
      <c r="G964" s="45">
        <f>'VACCINATION ANALYSIS (PH ONLY)'!M949</f>
        <v>0</v>
      </c>
      <c r="J964" s="45">
        <f>'VACCINATION ANALYSIS (PH ONLY)'!W849</f>
        <v>47.299999999999457</v>
      </c>
      <c r="K964" s="45">
        <f>'VACCINATION ANALYSIS (PH ONLY)'!X849</f>
        <v>8.8558457738231622E-2</v>
      </c>
      <c r="L964" s="45">
        <f>'VACCINATION ANALYSIS (PH ONLY)'!Y849</f>
        <v>7.2643582927294395E-5</v>
      </c>
      <c r="M964" s="45">
        <f>'VACCINATION ANALYSIS (PH ONLY)'!Z849</f>
        <v>0.16026269416523245</v>
      </c>
      <c r="N964" s="45">
        <f>'VACCINATION ANALYSIS (PH ONLY)'!AA849</f>
        <v>1.5622833839303008E-3</v>
      </c>
      <c r="O964" s="45">
        <f>'VACCINATION ANALYSIS (PH ONLY)'!AB849</f>
        <v>0.74954392113029045</v>
      </c>
    </row>
    <row r="965" spans="2:15" ht="13.5" customHeight="1" x14ac:dyDescent="0.25">
      <c r="B965" s="45">
        <f>'VACCINATION ANALYSIS (PH ONLY)'!H950</f>
        <v>47.349999999999447</v>
      </c>
      <c r="C965" s="45">
        <f>'VACCINATION ANALYSIS (PH ONLY)'!I950</f>
        <v>0.3054584642654426</v>
      </c>
      <c r="D965" s="45">
        <f>'VACCINATION ANALYSIS (PH ONLY)'!J950</f>
        <v>1.2186180786534927E-3</v>
      </c>
      <c r="E965" s="45">
        <f>'VACCINATION ANALYSIS (PH ONLY)'!K950</f>
        <v>0.68685386670390147</v>
      </c>
      <c r="F965" s="45">
        <f>'VACCINATION ANALYSIS (PH ONLY)'!L950</f>
        <v>6.4690509520117902E-3</v>
      </c>
      <c r="G965" s="45">
        <f>'VACCINATION ANALYSIS (PH ONLY)'!M950</f>
        <v>0</v>
      </c>
      <c r="J965" s="45">
        <f>'VACCINATION ANALYSIS (PH ONLY)'!W850</f>
        <v>47.349999999999454</v>
      </c>
      <c r="K965" s="45">
        <f>'VACCINATION ANALYSIS (PH ONLY)'!X850</f>
        <v>8.7672202034265165E-2</v>
      </c>
      <c r="L965" s="45">
        <f>'VACCINATION ANALYSIS (PH ONLY)'!Y850</f>
        <v>7.1127326447716893E-5</v>
      </c>
      <c r="M965" s="45">
        <f>'VACCINATION ANALYSIS (PH ONLY)'!Z850</f>
        <v>0.16026446391282503</v>
      </c>
      <c r="N965" s="45">
        <f>'VACCINATION ANALYSIS (PH ONLY)'!AA850</f>
        <v>1.5622998744081989E-3</v>
      </c>
      <c r="O965" s="45">
        <f>'VACCINATION ANALYSIS (PH ONLY)'!AB850</f>
        <v>0.75042990685266686</v>
      </c>
    </row>
    <row r="966" spans="2:15" ht="13.5" customHeight="1" x14ac:dyDescent="0.25">
      <c r="B966" s="45">
        <f>'VACCINATION ANALYSIS (PH ONLY)'!H951</f>
        <v>47.399999999999444</v>
      </c>
      <c r="C966" s="45">
        <f>'VACCINATION ANALYSIS (PH ONLY)'!I951</f>
        <v>0.30544269211113811</v>
      </c>
      <c r="D966" s="45">
        <f>'VACCINATION ANALYSIS (PH ONLY)'!J951</f>
        <v>1.204286912560709E-3</v>
      </c>
      <c r="E966" s="45">
        <f>'VACCINATION ANALYSIS (PH ONLY)'!K951</f>
        <v>0.68688369211165778</v>
      </c>
      <c r="F966" s="45">
        <f>'VACCINATION ANALYSIS (PH ONLY)'!L951</f>
        <v>6.4693288646527833E-3</v>
      </c>
      <c r="G966" s="45">
        <f>'VACCINATION ANALYSIS (PH ONLY)'!M951</f>
        <v>0</v>
      </c>
      <c r="J966" s="45">
        <f>'VACCINATION ANALYSIS (PH ONLY)'!W851</f>
        <v>47.399999999999451</v>
      </c>
      <c r="K966" s="45">
        <f>'VACCINATION ANALYSIS (PH ONLY)'!X851</f>
        <v>8.6785954629130135E-2</v>
      </c>
      <c r="L966" s="45">
        <f>'VACCINATION ANALYSIS (PH ONLY)'!Y851</f>
        <v>6.9640087388751567E-5</v>
      </c>
      <c r="M966" s="45">
        <f>'VACCINATION ANALYSIS (PH ONLY)'!Z851</f>
        <v>0.16026619668866779</v>
      </c>
      <c r="N966" s="45">
        <f>'VACCINATION ANALYSIS (PH ONLY)'!AA851</f>
        <v>1.5623160203839604E-3</v>
      </c>
      <c r="O966" s="45">
        <f>'VACCINATION ANALYSIS (PH ONLY)'!AB851</f>
        <v>0.75131589257504328</v>
      </c>
    </row>
    <row r="967" spans="2:15" ht="13.5" customHeight="1" x14ac:dyDescent="0.25">
      <c r="B967" s="45">
        <f>'VACCINATION ANALYSIS (PH ONLY)'!H952</f>
        <v>47.449999999999442</v>
      </c>
      <c r="C967" s="45">
        <f>'VACCINATION ANALYSIS (PH ONLY)'!I952</f>
        <v>0.30542710624546654</v>
      </c>
      <c r="D967" s="45">
        <f>'VACCINATION ANALYSIS (PH ONLY)'!J952</f>
        <v>1.190123488195953E-3</v>
      </c>
      <c r="E967" s="45">
        <f>'VACCINATION ANALYSIS (PH ONLY)'!K952</f>
        <v>0.68691316675744729</v>
      </c>
      <c r="F967" s="45">
        <f>'VACCINATION ANALYSIS (PH ONLY)'!L952</f>
        <v>6.4696035088997565E-3</v>
      </c>
      <c r="G967" s="45">
        <f>'VACCINATION ANALYSIS (PH ONLY)'!M952</f>
        <v>0</v>
      </c>
      <c r="J967" s="45">
        <f>'VACCINATION ANALYSIS (PH ONLY)'!W852</f>
        <v>47.449999999999449</v>
      </c>
      <c r="K967" s="45">
        <f>'VACCINATION ANALYSIS (PH ONLY)'!X852</f>
        <v>8.5899715303470084E-2</v>
      </c>
      <c r="L967" s="45">
        <f>'VACCINATION ANALYSIS (PH ONLY)'!Y852</f>
        <v>6.818137021795379E-5</v>
      </c>
      <c r="M967" s="45">
        <f>'VACCINATION ANALYSIS (PH ONLY)'!Z852</f>
        <v>0.16026789320104959</v>
      </c>
      <c r="N967" s="45">
        <f>'VACCINATION ANALYSIS (PH ONLY)'!AA852</f>
        <v>1.562331828457412E-3</v>
      </c>
      <c r="O967" s="45">
        <f>'VACCINATION ANALYSIS (PH ONLY)'!AB852</f>
        <v>0.75220187829741969</v>
      </c>
    </row>
    <row r="968" spans="2:15" ht="13.5" customHeight="1" x14ac:dyDescent="0.25">
      <c r="B968" s="45">
        <f>'VACCINATION ANALYSIS (PH ONLY)'!H953</f>
        <v>47.499999999999439</v>
      </c>
      <c r="C968" s="45">
        <f>'VACCINATION ANALYSIS (PH ONLY)'!I953</f>
        <v>0.30541170446906285</v>
      </c>
      <c r="D968" s="45">
        <f>'VACCINATION ANALYSIS (PH ONLY)'!J953</f>
        <v>1.1761258608784073E-3</v>
      </c>
      <c r="E968" s="45">
        <f>'VACCINATION ANALYSIS (PH ONLY)'!K953</f>
        <v>0.68694229474705781</v>
      </c>
      <c r="F968" s="45">
        <f>'VACCINATION ANALYSIS (PH ONLY)'!L953</f>
        <v>6.4698749230103561E-3</v>
      </c>
      <c r="G968" s="45">
        <f>'VACCINATION ANALYSIS (PH ONLY)'!M953</f>
        <v>0</v>
      </c>
      <c r="J968" s="45">
        <f>'VACCINATION ANALYSIS (PH ONLY)'!W853</f>
        <v>47.499999999999446</v>
      </c>
      <c r="K968" s="45">
        <f>'VACCINATION ANALYSIS (PH ONLY)'!X853</f>
        <v>8.5013483842982782E-2</v>
      </c>
      <c r="L968" s="45">
        <f>'VACCINATION ANALYSIS (PH ONLY)'!Y853</f>
        <v>6.6750686572942999E-5</v>
      </c>
      <c r="M968" s="45">
        <f>'VACCINATION ANALYSIS (PH ONLY)'!Z853</f>
        <v>0.16026955414614832</v>
      </c>
      <c r="N968" s="45">
        <f>'VACCINATION ANALYSIS (PH ONLY)'!AA853</f>
        <v>1.5623473051155261E-3</v>
      </c>
      <c r="O968" s="45">
        <f>'VACCINATION ANALYSIS (PH ONLY)'!AB853</f>
        <v>0.7530878640197961</v>
      </c>
    </row>
    <row r="969" spans="2:15" ht="13.5" customHeight="1" x14ac:dyDescent="0.25">
      <c r="B969" s="45">
        <f>'VACCINATION ANALYSIS (PH ONLY)'!H954</f>
        <v>47.549999999999436</v>
      </c>
      <c r="C969" s="45">
        <f>'VACCINATION ANALYSIS (PH ONLY)'!I954</f>
        <v>0.30539648460850505</v>
      </c>
      <c r="D969" s="45">
        <f>'VACCINATION ANALYSIS (PH ONLY)'!J954</f>
        <v>1.1622921080326424E-3</v>
      </c>
      <c r="E969" s="45">
        <f>'VACCINATION ANALYSIS (PH ONLY)'!K954</f>
        <v>0.68697108013867292</v>
      </c>
      <c r="F969" s="45">
        <f>'VACCINATION ANALYSIS (PH ONLY)'!L954</f>
        <v>6.4701431447986794E-3</v>
      </c>
      <c r="G969" s="45">
        <f>'VACCINATION ANALYSIS (PH ONLY)'!M954</f>
        <v>0</v>
      </c>
      <c r="J969" s="45">
        <f>'VACCINATION ANALYSIS (PH ONLY)'!W854</f>
        <v>47.549999999999443</v>
      </c>
      <c r="K969" s="45">
        <f>'VACCINATION ANALYSIS (PH ONLY)'!X854</f>
        <v>8.412726003831987E-2</v>
      </c>
      <c r="L969" s="45">
        <f>'VACCINATION ANALYSIS (PH ONLY)'!Y854</f>
        <v>6.5347555184353456E-5</v>
      </c>
      <c r="M969" s="45">
        <f>'VACCINATION ANALYSIS (PH ONLY)'!Z854</f>
        <v>0.16027118020820583</v>
      </c>
      <c r="N969" s="45">
        <f>'VACCINATION ANALYSIS (PH ONLY)'!AA854</f>
        <v>1.5623624567340552E-3</v>
      </c>
      <c r="O969" s="45">
        <f>'VACCINATION ANALYSIS (PH ONLY)'!AB854</f>
        <v>0.75397384974217252</v>
      </c>
    </row>
    <row r="970" spans="2:15" ht="13.5" customHeight="1" x14ac:dyDescent="0.25">
      <c r="B970" s="45">
        <f>'VACCINATION ANALYSIS (PH ONLY)'!H955</f>
        <v>47.599999999999433</v>
      </c>
      <c r="C970" s="45">
        <f>'VACCINATION ANALYSIS (PH ONLY)'!I955</f>
        <v>0.30538144451600924</v>
      </c>
      <c r="D970" s="45">
        <f>'VACCINATION ANALYSIS (PH ONLY)'!J955</f>
        <v>1.1486203289477609E-3</v>
      </c>
      <c r="E970" s="45">
        <f>'VACCINATION ANALYSIS (PH ONLY)'!K955</f>
        <v>0.68699952694341226</v>
      </c>
      <c r="F970" s="45">
        <f>'VACCINATION ANALYSIS (PH ONLY)'!L955</f>
        <v>6.4704082116402578E-3</v>
      </c>
      <c r="G970" s="45">
        <f>'VACCINATION ANALYSIS (PH ONLY)'!M955</f>
        <v>0</v>
      </c>
      <c r="J970" s="45">
        <f>'VACCINATION ANALYSIS (PH ONLY)'!W855</f>
        <v>47.59999999999944</v>
      </c>
      <c r="K970" s="45">
        <f>'VACCINATION ANALYSIS (PH ONLY)'!X855</f>
        <v>8.3241043684988844E-2</v>
      </c>
      <c r="L970" s="45">
        <f>'VACCINATION ANALYSIS (PH ONLY)'!Y855</f>
        <v>6.3971501799070247E-5</v>
      </c>
      <c r="M970" s="45">
        <f>'VACCINATION ANALYSIS (PH ONLY)'!Z855</f>
        <v>0.16027277205970136</v>
      </c>
      <c r="N970" s="45">
        <f>'VACCINATION ANALYSIS (PH ONLY)'!AA855</f>
        <v>1.562377289579153E-3</v>
      </c>
      <c r="O970" s="45">
        <f>'VACCINATION ANALYSIS (PH ONLY)'!AB855</f>
        <v>0.75485983546454893</v>
      </c>
    </row>
    <row r="971" spans="2:15" ht="13.5" customHeight="1" x14ac:dyDescent="0.25">
      <c r="B971" s="45">
        <f>'VACCINATION ANALYSIS (PH ONLY)'!H956</f>
        <v>47.64999999999943</v>
      </c>
      <c r="C971" s="45">
        <f>'VACCINATION ANALYSIS (PH ONLY)'!I956</f>
        <v>0.30536658206912748</v>
      </c>
      <c r="D971" s="45">
        <f>'VACCINATION ANALYSIS (PH ONLY)'!J956</f>
        <v>1.1351086445389221E-3</v>
      </c>
      <c r="E971" s="45">
        <f>'VACCINATION ANALYSIS (PH ONLY)'!K956</f>
        <v>0.68702763912586606</v>
      </c>
      <c r="F971" s="45">
        <f>'VACCINATION ANALYSIS (PH ONLY)'!L956</f>
        <v>6.4706701604770904E-3</v>
      </c>
      <c r="G971" s="45">
        <f>'VACCINATION ANALYSIS (PH ONLY)'!M956</f>
        <v>0</v>
      </c>
      <c r="J971" s="45">
        <f>'VACCINATION ANALYSIS (PH ONLY)'!W856</f>
        <v>47.649999999999437</v>
      </c>
      <c r="K971" s="45">
        <f>'VACCINATION ANALYSIS (PH ONLY)'!X856</f>
        <v>8.2354834583255987E-2</v>
      </c>
      <c r="L971" s="45">
        <f>'VACCINATION ANALYSIS (PH ONLY)'!Y856</f>
        <v>6.262205910375974E-5</v>
      </c>
      <c r="M971" s="45">
        <f>'VACCINATION ANALYSIS (PH ONLY)'!Z856</f>
        <v>0.16027433036152433</v>
      </c>
      <c r="N971" s="45">
        <f>'VACCINATION ANALYSIS (PH ONLY)'!AA856</f>
        <v>1.562391809808972E-3</v>
      </c>
      <c r="O971" s="45">
        <f>'VACCINATION ANALYSIS (PH ONLY)'!AB856</f>
        <v>0.75574582118692535</v>
      </c>
    </row>
    <row r="972" spans="2:15" ht="13.5" customHeight="1" x14ac:dyDescent="0.25">
      <c r="B972" s="45">
        <f>'VACCINATION ANALYSIS (PH ONLY)'!H957</f>
        <v>47.699999999999427</v>
      </c>
      <c r="C972" s="45">
        <f>'VACCINATION ANALYSIS (PH ONLY)'!I957</f>
        <v>0.30535189517044903</v>
      </c>
      <c r="D972" s="45">
        <f>'VACCINATION ANALYSIS (PH ONLY)'!J957</f>
        <v>1.1217551971112114E-3</v>
      </c>
      <c r="E972" s="45">
        <f>'VACCINATION ANALYSIS (PH ONLY)'!K957</f>
        <v>0.68705542060462588</v>
      </c>
      <c r="F972" s="45">
        <f>'VACCINATION ANALYSIS (PH ONLY)'!L957</f>
        <v>6.4709290278225414E-3</v>
      </c>
      <c r="G972" s="45">
        <f>'VACCINATION ANALYSIS (PH ONLY)'!M957</f>
        <v>0</v>
      </c>
      <c r="J972" s="45">
        <f>'VACCINATION ANALYSIS (PH ONLY)'!W857</f>
        <v>47.699999999999434</v>
      </c>
      <c r="K972" s="45">
        <f>'VACCINATION ANALYSIS (PH ONLY)'!X857</f>
        <v>8.1468632538050589E-2</v>
      </c>
      <c r="L972" s="45">
        <f>'VACCINATION ANALYSIS (PH ONLY)'!Y857</f>
        <v>6.129876664870682E-5</v>
      </c>
      <c r="M972" s="45">
        <f>'VACCINATION ANALYSIS (PH ONLY)'!Z857</f>
        <v>0.1602758557631431</v>
      </c>
      <c r="N972" s="45">
        <f>'VACCINATION ANALYSIS (PH ONLY)'!AA857</f>
        <v>1.5624060234752499E-3</v>
      </c>
      <c r="O972" s="45">
        <f>'VACCINATION ANALYSIS (PH ONLY)'!AB857</f>
        <v>0.75663180690930176</v>
      </c>
    </row>
    <row r="973" spans="2:15" ht="13.5" customHeight="1" x14ac:dyDescent="0.25">
      <c r="B973" s="45">
        <f>'VACCINATION ANALYSIS (PH ONLY)'!H958</f>
        <v>47.749999999999424</v>
      </c>
      <c r="C973" s="45">
        <f>'VACCINATION ANALYSIS (PH ONLY)'!I958</f>
        <v>0.30533738174730701</v>
      </c>
      <c r="D973" s="45">
        <f>'VACCINATION ANALYSIS (PH ONLY)'!J958</f>
        <v>1.1085581501258616E-3</v>
      </c>
      <c r="E973" s="45">
        <f>'VACCINATION ANALYSIS (PH ONLY)'!K958</f>
        <v>0.68708287525280998</v>
      </c>
      <c r="F973" s="45">
        <f>'VACCINATION ANALYSIS (PH ONLY)'!L958</f>
        <v>6.4711848497662518E-3</v>
      </c>
      <c r="G973" s="45">
        <f>'VACCINATION ANALYSIS (PH ONLY)'!M958</f>
        <v>0</v>
      </c>
      <c r="J973" s="45">
        <f>'VACCINATION ANALYSIS (PH ONLY)'!W858</f>
        <v>47.749999999999432</v>
      </c>
      <c r="K973" s="45">
        <f>'VACCINATION ANALYSIS (PH ONLY)'!X858</f>
        <v>8.058243735887162E-2</v>
      </c>
      <c r="L973" s="45">
        <f>'VACCINATION ANALYSIS (PH ONLY)'!Y858</f>
        <v>6.0001170771969723E-5</v>
      </c>
      <c r="M973" s="45">
        <f>'VACCINATION ANALYSIS (PH ONLY)'!Z858</f>
        <v>0.16027734890277376</v>
      </c>
      <c r="N973" s="45">
        <f>'VACCINATION ANALYSIS (PH ONLY)'!AA858</f>
        <v>1.5624199365248702E-3</v>
      </c>
      <c r="O973" s="45">
        <f>'VACCINATION ANALYSIS (PH ONLY)'!AB858</f>
        <v>0.75751779263167818</v>
      </c>
    </row>
    <row r="974" spans="2:15" ht="13.5" customHeight="1" x14ac:dyDescent="0.25">
      <c r="B974" s="45">
        <f>'VACCINATION ANALYSIS (PH ONLY)'!H959</f>
        <v>47.799999999999422</v>
      </c>
      <c r="C974" s="45">
        <f>'VACCINATION ANALYSIS (PH ONLY)'!I959</f>
        <v>0.30532303975148473</v>
      </c>
      <c r="D974" s="45">
        <f>'VACCINATION ANALYSIS (PH ONLY)'!J959</f>
        <v>1.095515687968789E-3</v>
      </c>
      <c r="E974" s="45">
        <f>'VACCINATION ANALYSIS (PH ONLY)'!K959</f>
        <v>0.6871100068985766</v>
      </c>
      <c r="F974" s="45">
        <f>'VACCINATION ANALYSIS (PH ONLY)'!L959</f>
        <v>6.4714376619789482E-3</v>
      </c>
      <c r="G974" s="45">
        <f>'VACCINATION ANALYSIS (PH ONLY)'!M959</f>
        <v>0</v>
      </c>
      <c r="J974" s="45">
        <f>'VACCINATION ANALYSIS (PH ONLY)'!W859</f>
        <v>47.799999999999429</v>
      </c>
      <c r="K974" s="45">
        <f>'VACCINATION ANALYSIS (PH ONLY)'!X859</f>
        <v>7.9696248859695409E-2</v>
      </c>
      <c r="L974" s="45">
        <f>'VACCINATION ANALYSIS (PH ONLY)'!Y859</f>
        <v>5.8728824523862215E-5</v>
      </c>
      <c r="M974" s="45">
        <f>'VACCINATION ANALYSIS (PH ONLY)'!Z859</f>
        <v>0.16027881040754596</v>
      </c>
      <c r="N974" s="45">
        <f>'VACCINATION ANALYSIS (PH ONLY)'!AA859</f>
        <v>1.5624335548014218E-3</v>
      </c>
      <c r="O974" s="45">
        <f>'VACCINATION ANALYSIS (PH ONLY)'!AB859</f>
        <v>0.75840377835405459</v>
      </c>
    </row>
    <row r="975" spans="2:15" ht="13.5" customHeight="1" x14ac:dyDescent="0.25">
      <c r="B975" s="45">
        <f>'VACCINATION ANALYSIS (PH ONLY)'!H960</f>
        <v>47.849999999999419</v>
      </c>
      <c r="C975" s="45">
        <f>'VACCINATION ANALYSIS (PH ONLY)'!I960</f>
        <v>0.30530886715892996</v>
      </c>
      <c r="D975" s="45">
        <f>'VACCINATION ANALYSIS (PH ONLY)'!J960</f>
        <v>1.0826260157214362E-3</v>
      </c>
      <c r="E975" s="45">
        <f>'VACCINATION ANALYSIS (PH ONLY)'!K960</f>
        <v>0.68713681932564075</v>
      </c>
      <c r="F975" s="45">
        <f>'VACCINATION ANALYSIS (PH ONLY)'!L960</f>
        <v>6.4716874997172149E-3</v>
      </c>
      <c r="G975" s="45">
        <f>'VACCINATION ANALYSIS (PH ONLY)'!M960</f>
        <v>0</v>
      </c>
      <c r="J975" s="45">
        <f>'VACCINATION ANALYSIS (PH ONLY)'!W860</f>
        <v>47.849999999999426</v>
      </c>
      <c r="K975" s="45">
        <f>'VACCINATION ANALYSIS (PH ONLY)'!X860</f>
        <v>7.8810066858885031E-2</v>
      </c>
      <c r="L975" s="45">
        <f>'VACCINATION ANALYSIS (PH ONLY)'!Y860</f>
        <v>5.7481287591774763E-5</v>
      </c>
      <c r="M975" s="45">
        <f>'VACCINATION ANALYSIS (PH ONLY)'!Z860</f>
        <v>0.16028024089366755</v>
      </c>
      <c r="N975" s="45">
        <f>'VACCINATION ANALYSIS (PH ONLY)'!AA860</f>
        <v>1.5624468840467159E-3</v>
      </c>
      <c r="O975" s="45">
        <f>'VACCINATION ANALYSIS (PH ONLY)'!AB860</f>
        <v>0.75928976407643101</v>
      </c>
    </row>
    <row r="976" spans="2:15" ht="13.5" customHeight="1" x14ac:dyDescent="0.25">
      <c r="B976" s="45">
        <f>'VACCINATION ANALYSIS (PH ONLY)'!H961</f>
        <v>47.899999999999416</v>
      </c>
      <c r="C976" s="45">
        <f>'VACCINATION ANALYSIS (PH ONLY)'!I961</f>
        <v>0.30529486196946876</v>
      </c>
      <c r="D976" s="45">
        <f>'VACCINATION ANALYSIS (PH ONLY)'!J961</f>
        <v>1.0698873589339022E-3</v>
      </c>
      <c r="E976" s="45">
        <f>'VACCINATION ANALYSIS (PH ONLY)'!K961</f>
        <v>0.68716331627377825</v>
      </c>
      <c r="F976" s="45">
        <f>'VACCINATION ANALYSIS (PH ONLY)'!L961</f>
        <v>6.4719343978282273E-3</v>
      </c>
      <c r="G976" s="45">
        <f>'VACCINATION ANALYSIS (PH ONLY)'!M961</f>
        <v>0</v>
      </c>
      <c r="J976" s="45">
        <f>'VACCINATION ANALYSIS (PH ONLY)'!W861</f>
        <v>47.899999999999423</v>
      </c>
      <c r="K976" s="45">
        <f>'VACCINATION ANALYSIS (PH ONLY)'!X861</f>
        <v>7.792389117910091E-2</v>
      </c>
      <c r="L976" s="45">
        <f>'VACCINATION ANALYSIS (PH ONLY)'!Y861</f>
        <v>5.6258126225342803E-5</v>
      </c>
      <c r="M976" s="45">
        <f>'VACCINATION ANALYSIS (PH ONLY)'!Z861</f>
        <v>0.16028164096658704</v>
      </c>
      <c r="N976" s="45">
        <f>'VACCINATION ANALYSIS (PH ONLY)'!AA861</f>
        <v>1.5624599299023097E-3</v>
      </c>
      <c r="O976" s="45">
        <f>'VACCINATION ANALYSIS (PH ONLY)'!AB861</f>
        <v>0.76017574979880742</v>
      </c>
    </row>
    <row r="977" spans="2:15" ht="13.5" customHeight="1" x14ac:dyDescent="0.25">
      <c r="B977" s="45">
        <f>'VACCINATION ANALYSIS (PH ONLY)'!H962</f>
        <v>47.949999999999413</v>
      </c>
      <c r="C977" s="45">
        <f>'VACCINATION ANALYSIS (PH ONLY)'!I962</f>
        <v>0.30528102220652487</v>
      </c>
      <c r="D977" s="45">
        <f>'VACCINATION ANALYSIS (PH ONLY)'!J962</f>
        <v>1.0572979634003437E-3</v>
      </c>
      <c r="E977" s="45">
        <f>'VACCINATION ANALYSIS (PH ONLY)'!K962</f>
        <v>0.68718950143932866</v>
      </c>
      <c r="F977" s="45">
        <f>'VACCINATION ANALYSIS (PH ONLY)'!L962</f>
        <v>6.4721783907544135E-3</v>
      </c>
      <c r="G977" s="45">
        <f>'VACCINATION ANALYSIS (PH ONLY)'!M962</f>
        <v>0</v>
      </c>
      <c r="J977" s="45">
        <f>'VACCINATION ANALYSIS (PH ONLY)'!W862</f>
        <v>47.94999999999942</v>
      </c>
      <c r="K977" s="45">
        <f>'VACCINATION ANALYSIS (PH ONLY)'!X862</f>
        <v>7.7037721647213314E-2</v>
      </c>
      <c r="L977" s="45">
        <f>'VACCINATION ANALYSIS (PH ONLY)'!Y862</f>
        <v>5.50589131619735E-5</v>
      </c>
      <c r="M977" s="45">
        <f>'VACCINATION ANALYSIS (PH ONLY)'!Z862</f>
        <v>0.16028301122115376</v>
      </c>
      <c r="N977" s="45">
        <f>'VACCINATION ANALYSIS (PH ONLY)'!AA862</f>
        <v>1.5624726979110021E-3</v>
      </c>
      <c r="O977" s="45">
        <f>'VACCINATION ANALYSIS (PH ONLY)'!AB862</f>
        <v>0.76106173552118384</v>
      </c>
    </row>
    <row r="978" spans="2:15" ht="13.5" customHeight="1" x14ac:dyDescent="0.25">
      <c r="B978" s="45">
        <f>'VACCINATION ANALYSIS (PH ONLY)'!H963</f>
        <v>47.99999999999941</v>
      </c>
      <c r="C978" s="45">
        <f>'VACCINATION ANALYSIS (PH ONLY)'!I963</f>
        <v>0.30526734591684229</v>
      </c>
      <c r="D978" s="45">
        <f>'VACCINATION ANALYSIS (PH ONLY)'!J963</f>
        <v>1.0448560949366302E-3</v>
      </c>
      <c r="E978" s="45">
        <f>'VACCINATION ANALYSIS (PH ONLY)'!K963</f>
        <v>0.68721537847569147</v>
      </c>
      <c r="F978" s="45">
        <f>'VACCINATION ANALYSIS (PH ONLY)'!L963</f>
        <v>6.4724195125380763E-3</v>
      </c>
      <c r="G978" s="45">
        <f>'VACCINATION ANALYSIS (PH ONLY)'!M963</f>
        <v>0</v>
      </c>
      <c r="J978" s="45">
        <f>'VACCINATION ANALYSIS (PH ONLY)'!W863</f>
        <v>47.999999999999417</v>
      </c>
      <c r="K978" s="45">
        <f>'VACCINATION ANALYSIS (PH ONLY)'!X863</f>
        <v>7.6151558094216337E-2</v>
      </c>
      <c r="L978" s="45">
        <f>'VACCINATION ANALYSIS (PH ONLY)'!Y863</f>
        <v>5.3883227552738743E-5</v>
      </c>
      <c r="M978" s="45">
        <f>'VACCINATION ANALYSIS (PH ONLY)'!Z863</f>
        <v>0.16028435224177728</v>
      </c>
      <c r="N978" s="45">
        <f>'VACCINATION ANALYSIS (PH ONLY)'!AA863</f>
        <v>1.5624851935183085E-3</v>
      </c>
      <c r="O978" s="45">
        <f>'VACCINATION ANALYSIS (PH ONLY)'!AB863</f>
        <v>0.76194772124356025</v>
      </c>
    </row>
    <row r="979" spans="2:15" ht="13.5" customHeight="1" x14ac:dyDescent="0.25">
      <c r="B979" s="45">
        <f>'VACCINATION ANALYSIS (PH ONLY)'!H964</f>
        <v>48.049999999999407</v>
      </c>
      <c r="C979" s="45">
        <f>'VACCINATION ANALYSIS (PH ONLY)'!I964</f>
        <v>0.30525383117021038</v>
      </c>
      <c r="D979" s="45">
        <f>'VACCINATION ANALYSIS (PH ONLY)'!J964</f>
        <v>1.032560039160229E-3</v>
      </c>
      <c r="E979" s="45">
        <f>'VACCINATION ANALYSIS (PH ONLY)'!K964</f>
        <v>0.68724095099381255</v>
      </c>
      <c r="F979" s="45">
        <f>'VACCINATION ANALYSIS (PH ONLY)'!L964</f>
        <v>6.4726577968259522E-3</v>
      </c>
      <c r="G979" s="45">
        <f>'VACCINATION ANALYSIS (PH ONLY)'!M964</f>
        <v>0</v>
      </c>
      <c r="J979" s="45">
        <f>'VACCINATION ANALYSIS (PH ONLY)'!W864</f>
        <v>48.049999999999415</v>
      </c>
      <c r="K979" s="45">
        <f>'VACCINATION ANALYSIS (PH ONLY)'!X864</f>
        <v>7.5265400355142842E-2</v>
      </c>
      <c r="L979" s="45">
        <f>'VACCINATION ANALYSIS (PH ONLY)'!Y864</f>
        <v>5.273065488864458E-5</v>
      </c>
      <c r="M979" s="45">
        <f>'VACCINATION ANALYSIS (PH ONLY)'!Z864</f>
        <v>0.16028566460258392</v>
      </c>
      <c r="N979" s="45">
        <f>'VACCINATION ANALYSIS (PH ONLY)'!AA864</f>
        <v>1.5624974220739293E-3</v>
      </c>
      <c r="O979" s="45">
        <f>'VACCINATION ANALYSIS (PH ONLY)'!AB864</f>
        <v>0.76283370696593666</v>
      </c>
    </row>
    <row r="980" spans="2:15" ht="13.5" customHeight="1" x14ac:dyDescent="0.25">
      <c r="B980" s="45">
        <f>'VACCINATION ANALYSIS (PH ONLY)'!H965</f>
        <v>48.099999999999405</v>
      </c>
      <c r="C980" s="45">
        <f>'VACCINATION ANALYSIS (PH ONLY)'!I965</f>
        <v>0.30524047605919052</v>
      </c>
      <c r="D980" s="45">
        <f>'VACCINATION ANALYSIS (PH ONLY)'!J965</f>
        <v>1.0204081012723186E-3</v>
      </c>
      <c r="E980" s="45">
        <f>'VACCINATION ANALYSIS (PH ONLY)'!K965</f>
        <v>0.68726622256267311</v>
      </c>
      <c r="F980" s="45">
        <f>'VACCINATION ANALYSIS (PH ONLY)'!L965</f>
        <v>6.4728932768737413E-3</v>
      </c>
      <c r="G980" s="45">
        <f>'VACCINATION ANALYSIS (PH ONLY)'!M965</f>
        <v>0</v>
      </c>
      <c r="J980" s="45">
        <f>'VACCINATION ANALYSIS (PH ONLY)'!W865</f>
        <v>48.099999999999412</v>
      </c>
      <c r="K980" s="45">
        <f>'VACCINATION ANALYSIS (PH ONLY)'!X865</f>
        <v>7.437924826898136E-2</v>
      </c>
      <c r="L980" s="45">
        <f>'VACCINATION ANALYSIS (PH ONLY)'!Y865</f>
        <v>5.1600786927284844E-5</v>
      </c>
      <c r="M980" s="45">
        <f>'VACCINATION ANALYSIS (PH ONLY)'!Z865</f>
        <v>0.16028694886757208</v>
      </c>
      <c r="N980" s="45">
        <f>'VACCINATION ANALYSIS (PH ONLY)'!AA865</f>
        <v>1.5625093888331938E-3</v>
      </c>
      <c r="O980" s="45">
        <f>'VACCINATION ANALYSIS (PH ONLY)'!AB865</f>
        <v>0.76371969268831308</v>
      </c>
    </row>
    <row r="981" spans="2:15" ht="13.5" customHeight="1" x14ac:dyDescent="0.25">
      <c r="B981" s="45">
        <f>'VACCINATION ANALYSIS (PH ONLY)'!H966</f>
        <v>48.149999999999402</v>
      </c>
      <c r="C981" s="45">
        <f>'VACCINATION ANALYSIS (PH ONLY)'!I966</f>
        <v>0.30522727869885102</v>
      </c>
      <c r="D981" s="45">
        <f>'VACCINATION ANALYSIS (PH ONLY)'!J966</f>
        <v>1.0083986058420952E-3</v>
      </c>
      <c r="E981" s="45">
        <f>'VACCINATION ANALYSIS (PH ONLY)'!K966</f>
        <v>0.68729119670976546</v>
      </c>
      <c r="F981" s="45">
        <f>'VACCINATION ANALYSIS (PH ONLY)'!L966</f>
        <v>6.4731259855505775E-3</v>
      </c>
      <c r="G981" s="45">
        <f>'VACCINATION ANALYSIS (PH ONLY)'!M966</f>
        <v>0</v>
      </c>
      <c r="J981" s="45">
        <f>'VACCINATION ANALYSIS (PH ONLY)'!W866</f>
        <v>48.149999999999409</v>
      </c>
      <c r="K981" s="45">
        <f>'VACCINATION ANALYSIS (PH ONLY)'!X866</f>
        <v>7.3493101678594061E-2</v>
      </c>
      <c r="L981" s="45">
        <f>'VACCINATION ANALYSIS (PH ONLY)'!Y866</f>
        <v>5.0493221619887968E-5</v>
      </c>
      <c r="M981" s="45">
        <f>'VACCINATION ANALYSIS (PH ONLY)'!Z866</f>
        <v>0.1602882055907659</v>
      </c>
      <c r="N981" s="45">
        <f>'VACCINATION ANALYSIS (PH ONLY)'!AA866</f>
        <v>1.5625210989584882E-3</v>
      </c>
      <c r="O981" s="45">
        <f>'VACCINATION ANALYSIS (PH ONLY)'!AB866</f>
        <v>0.76460567841068949</v>
      </c>
    </row>
    <row r="982" spans="2:15" ht="13.5" customHeight="1" x14ac:dyDescent="0.25">
      <c r="B982" s="45">
        <f>'VACCINATION ANALYSIS (PH ONLY)'!H967</f>
        <v>48.199999999999399</v>
      </c>
      <c r="C982" s="45">
        <f>'VACCINATION ANALYSIS (PH ONLY)'!I967</f>
        <v>0.30521423722649976</v>
      </c>
      <c r="D982" s="45">
        <f>'VACCINATION ANALYSIS (PH ONLY)'!J967</f>
        <v>9.9652989659326156E-4</v>
      </c>
      <c r="E982" s="45">
        <f>'VACCINATION ANALYSIS (PH ONLY)'!K967</f>
        <v>0.68731587692157303</v>
      </c>
      <c r="F982" s="45">
        <f>'VACCINATION ANALYSIS (PH ONLY)'!L967</f>
        <v>6.4733559553434338E-3</v>
      </c>
      <c r="G982" s="45">
        <f>'VACCINATION ANALYSIS (PH ONLY)'!M967</f>
        <v>0</v>
      </c>
      <c r="J982" s="45">
        <f>'VACCINATION ANALYSIS (PH ONLY)'!W867</f>
        <v>48.199999999999406</v>
      </c>
      <c r="K982" s="45">
        <f>'VACCINATION ANALYSIS (PH ONLY)'!X867</f>
        <v>7.260696043063665E-2</v>
      </c>
      <c r="L982" s="45">
        <f>'VACCINATION ANALYSIS (PH ONLY)'!Y867</f>
        <v>4.9407563038765008E-5</v>
      </c>
      <c r="M982" s="45">
        <f>'VACCINATION ANALYSIS (PH ONLY)'!Z867</f>
        <v>0.1602894353163668</v>
      </c>
      <c r="N982" s="45">
        <f>'VACCINATION ANALYSIS (PH ONLY)'!AA867</f>
        <v>1.5625325575206717E-3</v>
      </c>
      <c r="O982" s="45">
        <f>'VACCINATION ANALYSIS (PH ONLY)'!AB867</f>
        <v>0.76549166413306591</v>
      </c>
    </row>
    <row r="983" spans="2:15" ht="13.5" customHeight="1" x14ac:dyDescent="0.25">
      <c r="B983" s="45">
        <f>'VACCINATION ANALYSIS (PH ONLY)'!H968</f>
        <v>48.249999999999396</v>
      </c>
      <c r="C983" s="45">
        <f>'VACCINATION ANALYSIS (PH ONLY)'!I968</f>
        <v>0.30520134980142255</v>
      </c>
      <c r="D983" s="45">
        <f>'VACCINATION ANALYSIS (PH ONLY)'!J968</f>
        <v>9.8480033619268749E-4</v>
      </c>
      <c r="E983" s="45">
        <f>'VACCINATION ANALYSIS (PH ONLY)'!K968</f>
        <v>0.68734026664403303</v>
      </c>
      <c r="F983" s="45">
        <f>'VACCINATION ANALYSIS (PH ONLY)'!L968</f>
        <v>6.4735832183615066E-3</v>
      </c>
      <c r="G983" s="45">
        <f>'VACCINATION ANALYSIS (PH ONLY)'!M968</f>
        <v>0</v>
      </c>
      <c r="J983" s="45">
        <f>'VACCINATION ANALYSIS (PH ONLY)'!W868</f>
        <v>48.249999999999403</v>
      </c>
      <c r="K983" s="45">
        <f>'VACCINATION ANALYSIS (PH ONLY)'!X868</f>
        <v>7.1720824375479053E-2</v>
      </c>
      <c r="L983" s="45">
        <f>'VACCINATION ANALYSIS (PH ONLY)'!Y868</f>
        <v>4.8343421305166414E-5</v>
      </c>
      <c r="M983" s="45">
        <f>'VACCINATION ANALYSIS (PH ONLY)'!Z868</f>
        <v>0.16029063857890269</v>
      </c>
      <c r="N983" s="45">
        <f>'VACCINATION ANALYSIS (PH ONLY)'!AA868</f>
        <v>1.5625437695004677E-3</v>
      </c>
      <c r="O983" s="45">
        <f>'VACCINATION ANALYSIS (PH ONLY)'!AB868</f>
        <v>0.76637764985544232</v>
      </c>
    </row>
    <row r="984" spans="2:15" ht="13.5" customHeight="1" x14ac:dyDescent="0.25">
      <c r="B984" s="45">
        <f>'VACCINATION ANALYSIS (PH ONLY)'!H969</f>
        <v>48.299999999999393</v>
      </c>
      <c r="C984" s="45">
        <f>'VACCINATION ANALYSIS (PH ONLY)'!I969</f>
        <v>0.3051886146046256</v>
      </c>
      <c r="D984" s="45">
        <f>'VACCINATION ANALYSIS (PH ONLY)'!J969</f>
        <v>9.7320830604121866E-4</v>
      </c>
      <c r="E984" s="45">
        <f>'VACCINATION ANALYSIS (PH ONLY)'!K969</f>
        <v>0.68736436928300271</v>
      </c>
      <c r="F984" s="45">
        <f>'VACCINATION ANALYSIS (PH ONLY)'!L969</f>
        <v>6.4738078063405115E-3</v>
      </c>
      <c r="G984" s="45">
        <f>'VACCINATION ANALYSIS (PH ONLY)'!M969</f>
        <v>0</v>
      </c>
      <c r="J984" s="45">
        <f>'VACCINATION ANALYSIS (PH ONLY)'!W869</f>
        <v>48.2999999999994</v>
      </c>
      <c r="K984" s="45">
        <f>'VACCINATION ANALYSIS (PH ONLY)'!X869</f>
        <v>7.0834693367127638E-2</v>
      </c>
      <c r="L984" s="45">
        <f>'VACCINATION ANALYSIS (PH ONLY)'!Y869</f>
        <v>4.7300412517555343E-5</v>
      </c>
      <c r="M984" s="45">
        <f>'VACCINATION ANALYSIS (PH ONLY)'!Z869</f>
        <v>0.16029181590337685</v>
      </c>
      <c r="N984" s="45">
        <f>'VACCINATION ANALYSIS (PH ONLY)'!AA869</f>
        <v>1.5625547397898462E-3</v>
      </c>
      <c r="O984" s="45">
        <f>'VACCINATION ANALYSIS (PH ONLY)'!AB869</f>
        <v>0.76726363557781874</v>
      </c>
    </row>
    <row r="985" spans="2:15" ht="13.5" customHeight="1" x14ac:dyDescent="0.25">
      <c r="B985" s="45">
        <f>'VACCINATION ANALYSIS (PH ONLY)'!H970</f>
        <v>48.34999999999939</v>
      </c>
      <c r="C985" s="45">
        <f>'VACCINATION ANALYSIS (PH ONLY)'!I970</f>
        <v>0.30517602983857778</v>
      </c>
      <c r="D985" s="45">
        <f>'VACCINATION ANALYSIS (PH ONLY)'!J970</f>
        <v>9.6175220606660949E-4</v>
      </c>
      <c r="E985" s="45">
        <f>'VACCINATION ANALYSIS (PH ONLY)'!K970</f>
        <v>0.68738818820471859</v>
      </c>
      <c r="F985" s="45">
        <f>'VACCINATION ANALYSIS (PH ONLY)'!L970</f>
        <v>6.4740297506469856E-3</v>
      </c>
      <c r="G985" s="45">
        <f>'VACCINATION ANALYSIS (PH ONLY)'!M970</f>
        <v>0</v>
      </c>
      <c r="J985" s="45">
        <f>'VACCINATION ANALYSIS (PH ONLY)'!W870</f>
        <v>48.349999999999397</v>
      </c>
      <c r="K985" s="45">
        <f>'VACCINATION ANALYSIS (PH ONLY)'!X870</f>
        <v>6.994856726314902E-2</v>
      </c>
      <c r="L985" s="45">
        <f>'VACCINATION ANALYSIS (PH ONLY)'!Y870</f>
        <v>4.6278158680304817E-5</v>
      </c>
      <c r="M985" s="45">
        <f>'VACCINATION ANALYSIS (PH ONLY)'!Z870</f>
        <v>0.16029296780541366</v>
      </c>
      <c r="N985" s="45">
        <f>'VACCINATION ANALYSIS (PH ONLY)'!AA870</f>
        <v>1.5625654731933876E-3</v>
      </c>
      <c r="O985" s="45">
        <f>'VACCINATION ANALYSIS (PH ONLY)'!AB870</f>
        <v>0.76814962130019515</v>
      </c>
    </row>
    <row r="986" spans="2:15" ht="13.5" customHeight="1" x14ac:dyDescent="0.25">
      <c r="B986" s="45">
        <f>'VACCINATION ANALYSIS (PH ONLY)'!H971</f>
        <v>48.399999999999388</v>
      </c>
      <c r="C986" s="45">
        <f>'VACCINATION ANALYSIS (PH ONLY)'!I971</f>
        <v>0.30516359372695856</v>
      </c>
      <c r="D986" s="45">
        <f>'VACCINATION ANALYSIS (PH ONLY)'!J971</f>
        <v>9.5043045451858015E-4</v>
      </c>
      <c r="E986" s="45">
        <f>'VACCINATION ANALYSIS (PH ONLY)'!K971</f>
        <v>0.68741172673625051</v>
      </c>
      <c r="F986" s="45">
        <f>'VACCINATION ANALYSIS (PH ONLY)'!L971</f>
        <v>6.4742490822824982E-3</v>
      </c>
      <c r="G986" s="45">
        <f>'VACCINATION ANALYSIS (PH ONLY)'!M971</f>
        <v>0</v>
      </c>
      <c r="J986" s="45">
        <f>'VACCINATION ANALYSIS (PH ONLY)'!W871</f>
        <v>48.399999999999395</v>
      </c>
      <c r="K986" s="45">
        <f>'VACCINATION ANALYSIS (PH ONLY)'!X871</f>
        <v>6.9062445924595081E-2</v>
      </c>
      <c r="L986" s="45">
        <f>'VACCINATION ANALYSIS (PH ONLY)'!Y871</f>
        <v>4.5276287632825535E-5</v>
      </c>
      <c r="M986" s="45">
        <f>'VACCINATION ANALYSIS (PH ONLY)'!Z871</f>
        <v>0.16029409479140327</v>
      </c>
      <c r="N986" s="45">
        <f>'VACCINATION ANALYSIS (PH ONLY)'!AA871</f>
        <v>1.5625759744296256E-3</v>
      </c>
      <c r="O986" s="45">
        <f>'VACCINATION ANALYSIS (PH ONLY)'!AB871</f>
        <v>0.76903560702257157</v>
      </c>
    </row>
    <row r="987" spans="2:15" ht="13.5" customHeight="1" x14ac:dyDescent="0.25">
      <c r="B987" s="45">
        <f>'VACCINATION ANALYSIS (PH ONLY)'!H972</f>
        <v>48.449999999999385</v>
      </c>
      <c r="C987" s="45">
        <f>'VACCINATION ANALYSIS (PH ONLY)'!I972</f>
        <v>0.30515130451440758</v>
      </c>
      <c r="D987" s="45">
        <f>'VACCINATION ANALYSIS (PH ONLY)'!J972</f>
        <v>9.3924148776596407E-4</v>
      </c>
      <c r="E987" s="45">
        <f>'VACCINATION ANALYSIS (PH ONLY)'!K972</f>
        <v>0.6874349881659485</v>
      </c>
      <c r="F987" s="45">
        <f>'VACCINATION ANALYSIS (PH ONLY)'!L972</f>
        <v>6.4744658318878481E-3</v>
      </c>
      <c r="G987" s="45">
        <f>'VACCINATION ANALYSIS (PH ONLY)'!M972</f>
        <v>0</v>
      </c>
      <c r="J987" s="45">
        <f>'VACCINATION ANALYSIS (PH ONLY)'!W872</f>
        <v>48.449999999999392</v>
      </c>
      <c r="K987" s="45">
        <f>'VACCINATION ANALYSIS (PH ONLY)'!X872</f>
        <v>6.8176329215929379E-2</v>
      </c>
      <c r="L987" s="45">
        <f>'VACCINATION ANALYSIS (PH ONLY)'!Y872</f>
        <v>4.4294432979131098E-5</v>
      </c>
      <c r="M987" s="45">
        <f>'VACCINATION ANALYSIS (PH ONLY)'!Z872</f>
        <v>0.1602951973586445</v>
      </c>
      <c r="N987" s="45">
        <f>'VACCINATION ANALYSIS (PH ONLY)'!AA872</f>
        <v>1.5625862481323822E-3</v>
      </c>
      <c r="O987" s="45">
        <f>'VACCINATION ANALYSIS (PH ONLY)'!AB872</f>
        <v>0.76992159274494798</v>
      </c>
    </row>
    <row r="988" spans="2:15" ht="13.5" customHeight="1" x14ac:dyDescent="0.25">
      <c r="B988" s="45">
        <f>'VACCINATION ANALYSIS (PH ONLY)'!H973</f>
        <v>48.499999999999382</v>
      </c>
      <c r="C988" s="45">
        <f>'VACCINATION ANALYSIS (PH ONLY)'!I973</f>
        <v>0.30513916046627959</v>
      </c>
      <c r="D988" s="45">
        <f>'VACCINATION ANALYSIS (PH ONLY)'!J973</f>
        <v>9.2818376009593852E-4</v>
      </c>
      <c r="E988" s="45">
        <f>'VACCINATION ANALYSIS (PH ONLY)'!K973</f>
        <v>0.68745797574388778</v>
      </c>
      <c r="F988" s="45">
        <f>'VACCINATION ANALYSIS (PH ONLY)'!L973</f>
        <v>6.4746800297471804E-3</v>
      </c>
      <c r="G988" s="45">
        <f>'VACCINATION ANALYSIS (PH ONLY)'!M973</f>
        <v>0</v>
      </c>
      <c r="J988" s="45">
        <f>'VACCINATION ANALYSIS (PH ONLY)'!W873</f>
        <v>48.499999999999389</v>
      </c>
      <c r="K988" s="45">
        <f>'VACCINATION ANALYSIS (PH ONLY)'!X873</f>
        <v>6.7290217004954384E-2</v>
      </c>
      <c r="L988" s="45">
        <f>'VACCINATION ANALYSIS (PH ONLY)'!Y873</f>
        <v>4.3332234017847368E-5</v>
      </c>
      <c r="M988" s="45">
        <f>'VACCINATION ANALYSIS (PH ONLY)'!Z873</f>
        <v>0.1602962759954856</v>
      </c>
      <c r="N988" s="45">
        <f>'VACCINATION ANALYSIS (PH ONLY)'!AA873</f>
        <v>1.562596298852079E-3</v>
      </c>
      <c r="O988" s="45">
        <f>'VACCINATION ANALYSIS (PH ONLY)'!AB873</f>
        <v>0.77080757846732439</v>
      </c>
    </row>
    <row r="989" spans="2:15" ht="13.5" customHeight="1" x14ac:dyDescent="0.25">
      <c r="B989" s="45">
        <f>'VACCINATION ANALYSIS (PH ONLY)'!H974</f>
        <v>48.549999999999379</v>
      </c>
      <c r="C989" s="45">
        <f>'VACCINATION ANALYSIS (PH ONLY)'!I974</f>
        <v>0.30512715986839728</v>
      </c>
      <c r="D989" s="45">
        <f>'VACCINATION ANALYSIS (PH ONLY)'!J974</f>
        <v>9.1725574351531123E-4</v>
      </c>
      <c r="E989" s="45">
        <f>'VACCINATION ANALYSIS (PH ONLY)'!K974</f>
        <v>0.68748069268230672</v>
      </c>
      <c r="F989" s="45">
        <f>'VACCINATION ANALYSIS (PH ONLY)'!L974</f>
        <v>6.4748917057920689E-3</v>
      </c>
      <c r="G989" s="45">
        <f>'VACCINATION ANALYSIS (PH ONLY)'!M974</f>
        <v>0</v>
      </c>
      <c r="J989" s="45">
        <f>'VACCINATION ANALYSIS (PH ONLY)'!W874</f>
        <v>48.549999999999386</v>
      </c>
      <c r="K989" s="45">
        <f>'VACCINATION ANALYSIS (PH ONLY)'!X874</f>
        <v>6.6404109162740671E-2</v>
      </c>
      <c r="L989" s="45">
        <f>'VACCINATION ANALYSIS (PH ONLY)'!Y874</f>
        <v>4.2389335672671798E-5</v>
      </c>
      <c r="M989" s="45">
        <f>'VACCINATION ANALYSIS (PH ONLY)'!Z874</f>
        <v>0.160297331181464</v>
      </c>
      <c r="N989" s="45">
        <f>'VACCINATION ANALYSIS (PH ONLY)'!AA874</f>
        <v>1.5626061310570368E-3</v>
      </c>
      <c r="O989" s="45">
        <f>'VACCINATION ANALYSIS (PH ONLY)'!AB874</f>
        <v>0.77169356418970081</v>
      </c>
    </row>
    <row r="990" spans="2:15" ht="13.5" customHeight="1" x14ac:dyDescent="0.25">
      <c r="B990" s="45">
        <f>'VACCINATION ANALYSIS (PH ONLY)'!H975</f>
        <v>48.599999999999376</v>
      </c>
      <c r="C990" s="45">
        <f>'VACCINATION ANALYSIS (PH ONLY)'!I975</f>
        <v>0.30511530102681239</v>
      </c>
      <c r="D990" s="45">
        <f>'VACCINATION ANALYSIS (PH ONLY)'!J975</f>
        <v>9.0645592755386089E-4</v>
      </c>
      <c r="E990" s="45">
        <f>'VACCINATION ANALYSIS (PH ONLY)'!K975</f>
        <v>0.68750314215604014</v>
      </c>
      <c r="F990" s="45">
        <f>'VACCINATION ANALYSIS (PH ONLY)'!L975</f>
        <v>6.4751008896055812E-3</v>
      </c>
      <c r="G990" s="45">
        <f>'VACCINATION ANALYSIS (PH ONLY)'!M975</f>
        <v>0</v>
      </c>
      <c r="J990" s="45">
        <f>'VACCINATION ANALYSIS (PH ONLY)'!W875</f>
        <v>48.599999999999383</v>
      </c>
      <c r="K990" s="45">
        <f>'VACCINATION ANALYSIS (PH ONLY)'!X875</f>
        <v>6.5518005563557039E-2</v>
      </c>
      <c r="L990" s="45">
        <f>'VACCINATION ANALYSIS (PH ONLY)'!Y875</f>
        <v>4.1465388423288857E-5</v>
      </c>
      <c r="M990" s="45">
        <f>'VACCINATION ANALYSIS (PH ONLY)'!Z875</f>
        <v>0.16029836338744369</v>
      </c>
      <c r="N990" s="45">
        <f>'VACCINATION ANALYSIS (PH ONLY)'!AA875</f>
        <v>1.5626157491347575E-3</v>
      </c>
      <c r="O990" s="45">
        <f>'VACCINATION ANALYSIS (PH ONLY)'!AB875</f>
        <v>0.77257954991207722</v>
      </c>
    </row>
    <row r="991" spans="2:15" ht="13.5" customHeight="1" x14ac:dyDescent="0.25">
      <c r="B991" s="45">
        <f>'VACCINATION ANALYSIS (PH ONLY)'!H976</f>
        <v>48.649999999999373</v>
      </c>
      <c r="C991" s="45">
        <f>'VACCINATION ANALYSIS (PH ONLY)'!I976</f>
        <v>0.30510358226756695</v>
      </c>
      <c r="D991" s="45">
        <f>'VACCINATION ANALYSIS (PH ONLY)'!J976</f>
        <v>8.9578281906969967E-4</v>
      </c>
      <c r="E991" s="45">
        <f>'VACCINATION ANALYSIS (PH ONLY)'!K976</f>
        <v>0.68752532730294891</v>
      </c>
      <c r="F991" s="45">
        <f>'VACCINATION ANALYSIS (PH ONLY)'!L976</f>
        <v>6.4753076104262543E-3</v>
      </c>
      <c r="G991" s="45">
        <f>'VACCINATION ANALYSIS (PH ONLY)'!M976</f>
        <v>0</v>
      </c>
      <c r="J991" s="45">
        <f>'VACCINATION ANALYSIS (PH ONLY)'!W876</f>
        <v>48.64999999999938</v>
      </c>
      <c r="K991" s="45">
        <f>'VACCINATION ANALYSIS (PH ONLY)'!X876</f>
        <v>6.4631906084802057E-2</v>
      </c>
      <c r="L991" s="45">
        <f>'VACCINATION ANALYSIS (PH ONLY)'!Y876</f>
        <v>4.0560048236747358E-5</v>
      </c>
      <c r="M991" s="45">
        <f>'VACCINATION ANALYSIS (PH ONLY)'!Z876</f>
        <v>0.16029937307575126</v>
      </c>
      <c r="N991" s="45">
        <f>'VACCINATION ANALYSIS (PH ONLY)'!AA876</f>
        <v>1.562625157393194E-3</v>
      </c>
      <c r="O991" s="45">
        <f>'VACCINATION ANALYSIS (PH ONLY)'!AB876</f>
        <v>0.77346553563445364</v>
      </c>
    </row>
    <row r="992" spans="2:15" ht="13.5" customHeight="1" x14ac:dyDescent="0.25">
      <c r="B992" s="45">
        <f>'VACCINATION ANALYSIS (PH ONLY)'!H977</f>
        <v>48.69999999999937</v>
      </c>
      <c r="C992" s="45">
        <f>'VACCINATION ANALYSIS (PH ONLY)'!I977</f>
        <v>0.30509200193645702</v>
      </c>
      <c r="D992" s="45">
        <f>'VACCINATION ANALYSIS (PH ONLY)'!J977</f>
        <v>8.8523494205665083E-4</v>
      </c>
      <c r="E992" s="45">
        <f>'VACCINATION ANALYSIS (PH ONLY)'!K977</f>
        <v>0.68754725122434557</v>
      </c>
      <c r="F992" s="45">
        <f>'VACCINATION ANALYSIS (PH ONLY)'!L977</f>
        <v>6.4755118971520581E-3</v>
      </c>
      <c r="G992" s="45">
        <f>'VACCINATION ANALYSIS (PH ONLY)'!M977</f>
        <v>0</v>
      </c>
      <c r="J992" s="45">
        <f>'VACCINATION ANALYSIS (PH ONLY)'!W877</f>
        <v>48.699999999999378</v>
      </c>
      <c r="K992" s="45">
        <f>'VACCINATION ANALYSIS (PH ONLY)'!X877</f>
        <v>6.3745810606936459E-2</v>
      </c>
      <c r="L992" s="45">
        <f>'VACCINATION ANALYSIS (PH ONLY)'!Y877</f>
        <v>3.9672976499304671E-5</v>
      </c>
      <c r="M992" s="45">
        <f>'VACCINATION ANALYSIS (PH ONLY)'!Z877</f>
        <v>0.16030036070031001</v>
      </c>
      <c r="N992" s="45">
        <f>'VACCINATION ANALYSIS (PH ONLY)'!AA877</f>
        <v>1.5626343600619952E-3</v>
      </c>
      <c r="O992" s="45">
        <f>'VACCINATION ANALYSIS (PH ONLY)'!AB877</f>
        <v>0.77435152135683005</v>
      </c>
    </row>
    <row r="993" spans="2:15" ht="13.5" customHeight="1" x14ac:dyDescent="0.25">
      <c r="B993" s="45">
        <f>'VACCINATION ANALYSIS (PH ONLY)'!H978</f>
        <v>48.749999999999368</v>
      </c>
      <c r="C993" s="45">
        <f>'VACCINATION ANALYSIS (PH ONLY)'!I978</f>
        <v>0.30508055839879999</v>
      </c>
      <c r="D993" s="45">
        <f>'VACCINATION ANALYSIS (PH ONLY)'!J978</f>
        <v>8.7481083745361281E-4</v>
      </c>
      <c r="E993" s="45">
        <f>'VACCINATION ANALYSIS (PH ONLY)'!K978</f>
        <v>0.68756891698541345</v>
      </c>
      <c r="F993" s="45">
        <f>'VACCINATION ANALYSIS (PH ONLY)'!L978</f>
        <v>6.4757137783443127E-3</v>
      </c>
      <c r="G993" s="45">
        <f>'VACCINATION ANALYSIS (PH ONLY)'!M978</f>
        <v>0</v>
      </c>
      <c r="J993" s="45">
        <f>'VACCINATION ANALYSIS (PH ONLY)'!W878</f>
        <v>48.749999999999375</v>
      </c>
      <c r="K993" s="45">
        <f>'VACCINATION ANALYSIS (PH ONLY)'!X878</f>
        <v>6.2859719013417012E-2</v>
      </c>
      <c r="L993" s="45">
        <f>'VACCINATION ANALYSIS (PH ONLY)'!Y878</f>
        <v>3.8803839948743772E-5</v>
      </c>
      <c r="M993" s="45">
        <f>'VACCINATION ANALYSIS (PH ONLY)'!Z878</f>
        <v>0.16030132670677275</v>
      </c>
      <c r="N993" s="45">
        <f>'VACCINATION ANALYSIS (PH ONLY)'!AA878</f>
        <v>1.5626433612937459E-3</v>
      </c>
      <c r="O993" s="45">
        <f>'VACCINATION ANALYSIS (PH ONLY)'!AB878</f>
        <v>0.77523750707920647</v>
      </c>
    </row>
    <row r="994" spans="2:15" ht="13.5" customHeight="1" x14ac:dyDescent="0.25">
      <c r="B994" s="45">
        <f>'VACCINATION ANALYSIS (PH ONLY)'!H979</f>
        <v>48.799999999999365</v>
      </c>
      <c r="C994" s="45">
        <f>'VACCINATION ANALYSIS (PH ONLY)'!I979</f>
        <v>0.30506925003920593</v>
      </c>
      <c r="D994" s="45">
        <f>'VACCINATION ANALYSIS (PH ONLY)'!J979</f>
        <v>8.6450906295590867E-4</v>
      </c>
      <c r="E994" s="45">
        <f>'VACCINATION ANALYSIS (PH ONLY)'!K979</f>
        <v>0.68759032761561845</v>
      </c>
      <c r="F994" s="45">
        <f>'VACCINATION ANALYSIS (PH ONLY)'!L979</f>
        <v>6.4759132822315331E-3</v>
      </c>
      <c r="G994" s="45">
        <f>'VACCINATION ANALYSIS (PH ONLY)'!M979</f>
        <v>0</v>
      </c>
      <c r="J994" s="45">
        <f>'VACCINATION ANALYSIS (PH ONLY)'!W879</f>
        <v>48.799999999999372</v>
      </c>
      <c r="K994" s="45">
        <f>'VACCINATION ANALYSIS (PH ONLY)'!X879</f>
        <v>6.197363119063188E-2</v>
      </c>
      <c r="L994" s="45">
        <f>'VACCINATION ANALYSIS (PH ONLY)'!Y879</f>
        <v>3.7952310607167413E-5</v>
      </c>
      <c r="M994" s="45">
        <f>'VACCINATION ANALYSIS (PH ONLY)'!Z879</f>
        <v>0.16030227153265253</v>
      </c>
      <c r="N994" s="45">
        <f>'VACCINATION ANALYSIS (PH ONLY)'!AA879</f>
        <v>1.5626521651651867E-3</v>
      </c>
      <c r="O994" s="45">
        <f>'VACCINATION ANALYSIS (PH ONLY)'!AB879</f>
        <v>0.77612349280158288</v>
      </c>
    </row>
    <row r="995" spans="2:15" ht="13.5" customHeight="1" x14ac:dyDescent="0.25">
      <c r="B995" s="45">
        <f>'VACCINATION ANALYSIS (PH ONLY)'!H980</f>
        <v>48.849999999999362</v>
      </c>
      <c r="C995" s="45">
        <f>'VACCINATION ANALYSIS (PH ONLY)'!I980</f>
        <v>0.30505807526134832</v>
      </c>
      <c r="D995" s="45">
        <f>'VACCINATION ANALYSIS (PH ONLY)'!J980</f>
        <v>8.5432819282859143E-4</v>
      </c>
      <c r="E995" s="45">
        <f>'VACCINATION ANALYSIS (PH ONLY)'!K980</f>
        <v>0.68761148610912137</v>
      </c>
      <c r="F995" s="45">
        <f>'VACCINATION ANALYSIS (PH ONLY)'!L980</f>
        <v>6.4761104367132751E-3</v>
      </c>
      <c r="G995" s="45">
        <f>'VACCINATION ANALYSIS (PH ONLY)'!M980</f>
        <v>0</v>
      </c>
      <c r="J995" s="45">
        <f>'VACCINATION ANALYSIS (PH ONLY)'!W880</f>
        <v>48.849999999999369</v>
      </c>
      <c r="K995" s="45">
        <f>'VACCINATION ANALYSIS (PH ONLY)'!X880</f>
        <v>6.1087547027836482E-2</v>
      </c>
      <c r="L995" s="45">
        <f>'VACCINATION ANALYSIS (PH ONLY)'!Y880</f>
        <v>3.7118065714274353E-5</v>
      </c>
      <c r="M995" s="45">
        <f>'VACCINATION ANALYSIS (PH ONLY)'!Z880</f>
        <v>0.16030319560745201</v>
      </c>
      <c r="N995" s="45">
        <f>'VACCINATION ANALYSIS (PH ONLY)'!AA880</f>
        <v>1.5626607756784145E-3</v>
      </c>
      <c r="O995" s="45">
        <f>'VACCINATION ANALYSIS (PH ONLY)'!AB880</f>
        <v>0.7770094785239593</v>
      </c>
    </row>
    <row r="996" spans="2:15" ht="13.5" customHeight="1" x14ac:dyDescent="0.25">
      <c r="B996" s="45">
        <f>'VACCINATION ANALYSIS (PH ONLY)'!H981</f>
        <v>48.899999999999359</v>
      </c>
      <c r="C996" s="45">
        <f>'VACCINATION ANALYSIS (PH ONLY)'!I981</f>
        <v>0.30504703248774034</v>
      </c>
      <c r="D996" s="45">
        <f>'VACCINATION ANALYSIS (PH ONLY)'!J981</f>
        <v>8.4426681772169167E-4</v>
      </c>
      <c r="E996" s="45">
        <f>'VACCINATION ANALYSIS (PH ONLY)'!K981</f>
        <v>0.68763239542518584</v>
      </c>
      <c r="F996" s="45">
        <f>'VACCINATION ANALYSIS (PH ONLY)'!L981</f>
        <v>6.4763052693638931E-3</v>
      </c>
      <c r="G996" s="45">
        <f>'VACCINATION ANALYSIS (PH ONLY)'!M981</f>
        <v>0</v>
      </c>
      <c r="J996" s="45">
        <f>'VACCINATION ANALYSIS (PH ONLY)'!W881</f>
        <v>48.899999999999366</v>
      </c>
      <c r="K996" s="45">
        <f>'VACCINATION ANALYSIS (PH ONLY)'!X881</f>
        <v>6.0201466417091253E-2</v>
      </c>
      <c r="L996" s="45">
        <f>'VACCINATION ANALYSIS (PH ONLY)'!Y881</f>
        <v>3.6300787661122301E-5</v>
      </c>
      <c r="M996" s="45">
        <f>'VACCINATION ANALYSIS (PH ONLY)'!Z881</f>
        <v>0.16030409935279127</v>
      </c>
      <c r="N996" s="45">
        <f>'VACCINATION ANALYSIS (PH ONLY)'!AA881</f>
        <v>1.5626691967620782E-3</v>
      </c>
      <c r="O996" s="45">
        <f>'VACCINATION ANALYSIS (PH ONLY)'!AB881</f>
        <v>0.77789546424633571</v>
      </c>
    </row>
    <row r="997" spans="2:15" ht="13.5" customHeight="1" x14ac:dyDescent="0.25">
      <c r="B997" s="45">
        <f>'VACCINATION ANALYSIS (PH ONLY)'!H982</f>
        <v>48.949999999999356</v>
      </c>
      <c r="C997" s="45">
        <f>'VACCINATION ANALYSIS (PH ONLY)'!I982</f>
        <v>0.3050361201595117</v>
      </c>
      <c r="D997" s="45">
        <f>'VACCINATION ANALYSIS (PH ONLY)'!J982</f>
        <v>8.343235444873944E-4</v>
      </c>
      <c r="E997" s="45">
        <f>'VACCINATION ANALYSIS (PH ONLY)'!K982</f>
        <v>0.68765305848857605</v>
      </c>
      <c r="F997" s="45">
        <f>'VACCINATION ANALYSIS (PH ONLY)'!L982</f>
        <v>6.4764978074362918E-3</v>
      </c>
      <c r="G997" s="45">
        <f>'VACCINATION ANALYSIS (PH ONLY)'!M982</f>
        <v>0</v>
      </c>
      <c r="J997" s="45">
        <f>'VACCINATION ANALYSIS (PH ONLY)'!W882</f>
        <v>48.949999999999363</v>
      </c>
      <c r="K997" s="45">
        <f>'VACCINATION ANALYSIS (PH ONLY)'!X882</f>
        <v>5.9315389253199895E-2</v>
      </c>
      <c r="L997" s="45">
        <f>'VACCINATION ANALYSIS (PH ONLY)'!Y882</f>
        <v>3.5500163924381341E-5</v>
      </c>
      <c r="M997" s="45">
        <f>'VACCINATION ANALYSIS (PH ONLY)'!Z882</f>
        <v>0.1603049831825335</v>
      </c>
      <c r="N997" s="45">
        <f>'VACCINATION ANALYSIS (PH ONLY)'!AA882</f>
        <v>1.5626774322725465E-3</v>
      </c>
      <c r="O997" s="45">
        <f>'VACCINATION ANALYSIS (PH ONLY)'!AB882</f>
        <v>0.77878144996871213</v>
      </c>
    </row>
    <row r="998" spans="2:15" ht="13.5" customHeight="1" x14ac:dyDescent="0.25">
      <c r="B998" s="45">
        <f>'VACCINATION ANALYSIS (PH ONLY)'!H983</f>
        <v>48.999999999999353</v>
      </c>
      <c r="C998" s="45">
        <f>'VACCINATION ANALYSIS (PH ONLY)'!I983</f>
        <v>0.30502533673619114</v>
      </c>
      <c r="D998" s="45">
        <f>'VACCINATION ANALYSIS (PH ONLY)'!J983</f>
        <v>8.244969959991179E-4</v>
      </c>
      <c r="E998" s="45">
        <f>'VACCINATION ANALYSIS (PH ONLY)'!K983</f>
        <v>0.68767347818995583</v>
      </c>
      <c r="F998" s="45">
        <f>'VACCINATION ANALYSIS (PH ONLY)'!L983</f>
        <v>6.4766880778656163E-3</v>
      </c>
      <c r="G998" s="45">
        <f>'VACCINATION ANALYSIS (PH ONLY)'!M983</f>
        <v>0</v>
      </c>
      <c r="J998" s="45">
        <f>'VACCINATION ANALYSIS (PH ONLY)'!W883</f>
        <v>48.999999999999361</v>
      </c>
      <c r="K998" s="45">
        <f>'VACCINATION ANALYSIS (PH ONLY)'!X883</f>
        <v>5.84293154336493E-2</v>
      </c>
      <c r="L998" s="45">
        <f>'VACCINATION ANALYSIS (PH ONLY)'!Y883</f>
        <v>3.4715887001082829E-5</v>
      </c>
      <c r="M998" s="45">
        <f>'VACCINATION ANALYSIS (PH ONLY)'!Z883</f>
        <v>0.16030584750290947</v>
      </c>
      <c r="N998" s="45">
        <f>'VACCINATION ANALYSIS (PH ONLY)'!AA883</f>
        <v>1.5626854859950739E-3</v>
      </c>
      <c r="O998" s="45">
        <f>'VACCINATION ANALYSIS (PH ONLY)'!AB883</f>
        <v>0.77966743569108854</v>
      </c>
    </row>
    <row r="999" spans="2:15" ht="13.5" customHeight="1" x14ac:dyDescent="0.25">
      <c r="B999" s="45">
        <f>'VACCINATION ANALYSIS (PH ONLY)'!H984</f>
        <v>49.049999999999351</v>
      </c>
      <c r="C999" s="45">
        <f>'VACCINATION ANALYSIS (PH ONLY)'!I984</f>
        <v>0.30501468069548848</v>
      </c>
      <c r="D999" s="45">
        <f>'VACCINATION ANALYSIS (PH ONLY)'!J984</f>
        <v>8.1478581097249407E-4</v>
      </c>
      <c r="E999" s="45">
        <f>'VACCINATION ANALYSIS (PH ONLY)'!K984</f>
        <v>0.68769365738627797</v>
      </c>
      <c r="F999" s="45">
        <f>'VACCINATION ANALYSIS (PH ONLY)'!L984</f>
        <v>6.4768761072729157E-3</v>
      </c>
      <c r="G999" s="45">
        <f>'VACCINATION ANALYSIS (PH ONLY)'!M984</f>
        <v>0</v>
      </c>
      <c r="J999" s="45">
        <f>'VACCINATION ANALYSIS (PH ONLY)'!W884</f>
        <v>49.049999999999358</v>
      </c>
      <c r="K999" s="45">
        <f>'VACCINATION ANALYSIS (PH ONLY)'!X884</f>
        <v>5.7543244858550162E-2</v>
      </c>
      <c r="L999" s="45">
        <f>'VACCINATION ANALYSIS (PH ONLY)'!Y884</f>
        <v>3.3947654343866247E-5</v>
      </c>
      <c r="M999" s="45">
        <f>'VACCINATION ANALYSIS (PH ONLY)'!Z884</f>
        <v>0.16030669271264053</v>
      </c>
      <c r="N999" s="45">
        <f>'VACCINATION ANALYSIS (PH ONLY)'!AA884</f>
        <v>1.5626933616449375E-3</v>
      </c>
      <c r="O999" s="45">
        <f>'VACCINATION ANALYSIS (PH ONLY)'!AB884</f>
        <v>0.78055342141346495</v>
      </c>
    </row>
    <row r="1000" spans="2:15" ht="13.5" customHeight="1" x14ac:dyDescent="0.25">
      <c r="B1000" s="45">
        <f>'VACCINATION ANALYSIS (PH ONLY)'!H985</f>
        <v>49.099999999999348</v>
      </c>
      <c r="C1000" s="45">
        <f>'VACCINATION ANALYSIS (PH ONLY)'!I985</f>
        <v>0.30500415053308</v>
      </c>
      <c r="D1000" s="45">
        <f>'VACCINATION ANALYSIS (PH ONLY)'!J985</f>
        <v>8.0518864378822008E-4</v>
      </c>
      <c r="E1000" s="45">
        <f>'VACCINATION ANALYSIS (PH ONLY)'!K985</f>
        <v>0.68771359890117456</v>
      </c>
      <c r="F1000" s="45">
        <f>'VACCINATION ANALYSIS (PH ONLY)'!L985</f>
        <v>6.4770619219687488E-3</v>
      </c>
      <c r="G1000" s="45">
        <f>'VACCINATION ANALYSIS (PH ONLY)'!M985</f>
        <v>0</v>
      </c>
      <c r="J1000" s="45">
        <f>'VACCINATION ANALYSIS (PH ONLY)'!W885</f>
        <v>49.099999999999355</v>
      </c>
      <c r="K1000" s="45">
        <f>'VACCINATION ANALYSIS (PH ONLY)'!X885</f>
        <v>5.6657177430579145E-2</v>
      </c>
      <c r="L1000" s="45">
        <f>'VACCINATION ANALYSIS (PH ONLY)'!Y885</f>
        <v>3.3195168296728865E-5</v>
      </c>
      <c r="M1000" s="45">
        <f>'VACCINATION ANALYSIS (PH ONLY)'!Z885</f>
        <v>0.1603075192030595</v>
      </c>
      <c r="N1000" s="45">
        <f>'VACCINATION ANALYSIS (PH ONLY)'!AA885</f>
        <v>1.5627010628685722E-3</v>
      </c>
      <c r="O1000" s="45">
        <f>'VACCINATION ANALYSIS (PH ONLY)'!AB885</f>
        <v>0.78143940713584137</v>
      </c>
    </row>
    <row r="1001" spans="2:15" ht="13.5" customHeight="1" x14ac:dyDescent="0.25">
      <c r="B1001" s="45">
        <f>'VACCINATION ANALYSIS (PH ONLY)'!H986</f>
        <v>49.149999999999345</v>
      </c>
      <c r="C1001" s="45">
        <f>'VACCINATION ANALYSIS (PH ONLY)'!I986</f>
        <v>0.30499374476239705</v>
      </c>
      <c r="D1001" s="45">
        <f>'VACCINATION ANALYSIS (PH ONLY)'!J986</f>
        <v>7.9570416431676858E-4</v>
      </c>
      <c r="E1001" s="45">
        <f>'VACCINATION ANALYSIS (PH ONLY)'!K986</f>
        <v>0.68773330552534051</v>
      </c>
      <c r="F1001" s="45">
        <f>'VACCINATION ANALYSIS (PH ONLY)'!L986</f>
        <v>6.4772455479567594E-3</v>
      </c>
      <c r="G1001" s="45">
        <f>'VACCINATION ANALYSIS (PH ONLY)'!M986</f>
        <v>0</v>
      </c>
      <c r="J1001" s="45">
        <f>'VACCINATION ANALYSIS (PH ONLY)'!W886</f>
        <v>49.149999999999352</v>
      </c>
      <c r="K1001" s="45">
        <f>'VACCINATION ANALYSIS (PH ONLY)'!X886</f>
        <v>5.5771113054921502E-2</v>
      </c>
      <c r="L1001" s="45">
        <f>'VACCINATION ANALYSIS (PH ONLY)'!Y886</f>
        <v>3.2458136031280681E-5</v>
      </c>
      <c r="M1001" s="45">
        <f>'VACCINATION ANALYSIS (PH ONLY)'!Z886</f>
        <v>0.16030832735823086</v>
      </c>
      <c r="N1001" s="45">
        <f>'VACCINATION ANALYSIS (PH ONLY)'!AA886</f>
        <v>1.562708593244682E-3</v>
      </c>
      <c r="O1001" s="45">
        <f>'VACCINATION ANALYSIS (PH ONLY)'!AB886</f>
        <v>0.78232539285821778</v>
      </c>
    </row>
    <row r="1002" spans="2:15" ht="13.5" customHeight="1" x14ac:dyDescent="0.25">
      <c r="B1002" s="45">
        <f>'VACCINATION ANALYSIS (PH ONLY)'!H987</f>
        <v>49.199999999999342</v>
      </c>
      <c r="C1002" s="45">
        <f>'VACCINATION ANALYSIS (PH ONLY)'!I987</f>
        <v>0.30498346191441711</v>
      </c>
      <c r="D1002" s="45">
        <f>'VACCINATION ANALYSIS (PH ONLY)'!J987</f>
        <v>7.8633105774494254E-4</v>
      </c>
      <c r="E1002" s="45">
        <f>'VACCINATION ANALYSIS (PH ONLY)'!K987</f>
        <v>0.68775278001691165</v>
      </c>
      <c r="F1002" s="45">
        <f>'VACCINATION ANALYSIS (PH ONLY)'!L987</f>
        <v>6.4774270109372077E-3</v>
      </c>
      <c r="G1002" s="45">
        <f>'VACCINATION ANALYSIS (PH ONLY)'!M987</f>
        <v>0</v>
      </c>
      <c r="J1002" s="45">
        <f>'VACCINATION ANALYSIS (PH ONLY)'!W887</f>
        <v>49.199999999999349</v>
      </c>
      <c r="K1002" s="45">
        <f>'VACCINATION ANALYSIS (PH ONLY)'!X887</f>
        <v>5.4885051639215483E-2</v>
      </c>
      <c r="L1002" s="45">
        <f>'VACCINATION ANALYSIS (PH ONLY)'!Y887</f>
        <v>3.1736269483508448E-5</v>
      </c>
      <c r="M1002" s="45">
        <f>'VACCINATION ANALYSIS (PH ONLY)'!Z887</f>
        <v>0.16030911755506833</v>
      </c>
      <c r="N1002" s="45">
        <f>'VACCINATION ANALYSIS (PH ONLY)'!AA887</f>
        <v>1.562715956285342E-3</v>
      </c>
      <c r="O1002" s="45">
        <f>'VACCINATION ANALYSIS (PH ONLY)'!AB887</f>
        <v>0.7832113785805942</v>
      </c>
    </row>
    <row r="1003" spans="2:15" ht="13.5" customHeight="1" x14ac:dyDescent="0.25">
      <c r="B1003" s="45">
        <f>'VACCINATION ANALYSIS (PH ONLY)'!H988</f>
        <v>49.249999999999339</v>
      </c>
      <c r="C1003" s="45">
        <f>'VACCINATION ANALYSIS (PH ONLY)'!I988</f>
        <v>0.30497330053745592</v>
      </c>
      <c r="D1003" s="45">
        <f>'VACCINATION ANALYSIS (PH ONLY)'!J988</f>
        <v>7.7706802440425618E-4</v>
      </c>
      <c r="E1003" s="45">
        <f>'VACCINATION ANALYSIS (PH ONLY)'!K988</f>
        <v>0.68777202510184077</v>
      </c>
      <c r="F1003" s="45">
        <f>'VACCINATION ANALYSIS (PH ONLY)'!L988</f>
        <v>6.4776063363104685E-3</v>
      </c>
      <c r="G1003" s="45">
        <f>'VACCINATION ANALYSIS (PH ONLY)'!M988</f>
        <v>0</v>
      </c>
      <c r="J1003" s="45">
        <f>'VACCINATION ANALYSIS (PH ONLY)'!W888</f>
        <v>49.249999999999346</v>
      </c>
      <c r="K1003" s="45">
        <f>'VACCINATION ANALYSIS (PH ONLY)'!X888</f>
        <v>5.3998993093497358E-2</v>
      </c>
      <c r="L1003" s="45">
        <f>'VACCINATION ANALYSIS (PH ONLY)'!Y888</f>
        <v>3.1029285291051027E-5</v>
      </c>
      <c r="M1003" s="45">
        <f>'VACCINATION ANALYSIS (PH ONLY)'!Z888</f>
        <v>0.16030989016345185</v>
      </c>
      <c r="N1003" s="45">
        <f>'VACCINATION ANALYSIS (PH ONLY)'!AA888</f>
        <v>1.5627231554370864E-3</v>
      </c>
      <c r="O1003" s="45">
        <f>'VACCINATION ANALYSIS (PH ONLY)'!AB888</f>
        <v>0.78409736430297061</v>
      </c>
    </row>
    <row r="1004" spans="2:15" ht="13.5" customHeight="1" x14ac:dyDescent="0.25">
      <c r="B1004" s="45">
        <f>'VACCINATION ANALYSIS (PH ONLY)'!H989</f>
        <v>49.299999999999336</v>
      </c>
      <c r="C1004" s="45">
        <f>'VACCINATION ANALYSIS (PH ONLY)'!I989</f>
        <v>0.3049632591969641</v>
      </c>
      <c r="D1004" s="45">
        <f>'VACCINATION ANALYSIS (PH ONLY)'!J989</f>
        <v>7.6791377960112287E-4</v>
      </c>
      <c r="E1004" s="45">
        <f>'VACCINATION ANALYSIS (PH ONLY)'!K989</f>
        <v>0.6877910434742659</v>
      </c>
      <c r="F1004" s="45">
        <f>'VACCINATION ANALYSIS (PH ONLY)'!L989</f>
        <v>6.477783549180491E-3</v>
      </c>
      <c r="G1004" s="45">
        <f>'VACCINATION ANALYSIS (PH ONLY)'!M989</f>
        <v>0</v>
      </c>
      <c r="J1004" s="45">
        <f>'VACCINATION ANALYSIS (PH ONLY)'!W889</f>
        <v>49.299999999999343</v>
      </c>
      <c r="K1004" s="45">
        <f>'VACCINATION ANALYSIS (PH ONLY)'!X889</f>
        <v>5.3112937330147374E-2</v>
      </c>
      <c r="L1004" s="45">
        <f>'VACCINATION ANALYSIS (PH ONLY)'!Y889</f>
        <v>3.0336904730989757E-5</v>
      </c>
      <c r="M1004" s="45">
        <f>'VACCINATION ANALYSIS (PH ONLY)'!Z889</f>
        <v>0.1603106455463415</v>
      </c>
      <c r="N1004" s="45">
        <f>'VACCINATION ANALYSIS (PH ONLY)'!AA889</f>
        <v>1.5627301940819756E-3</v>
      </c>
      <c r="O1004" s="45">
        <f>'VACCINATION ANALYSIS (PH ONLY)'!AB889</f>
        <v>0.78498335002534703</v>
      </c>
    </row>
    <row r="1005" spans="2:15" ht="13.5" customHeight="1" x14ac:dyDescent="0.25">
      <c r="B1005" s="45">
        <f>'VACCINATION ANALYSIS (PH ONLY)'!H990</f>
        <v>49.349999999999334</v>
      </c>
      <c r="C1005" s="45">
        <f>'VACCINATION ANALYSIS (PH ONLY)'!I990</f>
        <v>0.30495333647532447</v>
      </c>
      <c r="D1005" s="45">
        <f>'VACCINATION ANALYSIS (PH ONLY)'!J990</f>
        <v>7.5886705344884071E-4</v>
      </c>
      <c r="E1005" s="45">
        <f>'VACCINATION ANALYSIS (PH ONLY)'!K990</f>
        <v>0.68780983779688032</v>
      </c>
      <c r="F1005" s="45">
        <f>'VACCINATION ANALYSIS (PH ONLY)'!L990</f>
        <v>6.4779586743581958E-3</v>
      </c>
      <c r="G1005" s="45">
        <f>'VACCINATION ANALYSIS (PH ONLY)'!M990</f>
        <v>0</v>
      </c>
      <c r="J1005" s="45">
        <f>'VACCINATION ANALYSIS (PH ONLY)'!W890</f>
        <v>49.349999999999341</v>
      </c>
      <c r="K1005" s="45">
        <f>'VACCINATION ANALYSIS (PH ONLY)'!X890</f>
        <v>5.2226884263837231E-2</v>
      </c>
      <c r="L1005" s="45">
        <f>'VACCINATION ANALYSIS (PH ONLY)'!Y890</f>
        <v>2.9658853658155618E-5</v>
      </c>
      <c r="M1005" s="45">
        <f>'VACCINATION ANALYSIS (PH ONLY)'!Z890</f>
        <v>0.16031138405989248</v>
      </c>
      <c r="N1005" s="45">
        <f>'VACCINATION ANALYSIS (PH ONLY)'!AA890</f>
        <v>1.5627370755386522E-3</v>
      </c>
      <c r="O1005" s="45">
        <f>'VACCINATION ANALYSIS (PH ONLY)'!AB890</f>
        <v>0.78586933574772344</v>
      </c>
    </row>
    <row r="1006" spans="2:15" ht="13.5" customHeight="1" x14ac:dyDescent="0.25">
      <c r="B1006" s="45">
        <f>'VACCINATION ANALYSIS (PH ONLY)'!H991</f>
        <v>49.399999999999331</v>
      </c>
      <c r="C1006" s="45">
        <f>'VACCINATION ANALYSIS (PH ONLY)'!I991</f>
        <v>0.30494353097165283</v>
      </c>
      <c r="D1006" s="45">
        <f>'VACCINATION ANALYSIS (PH ONLY)'!J991</f>
        <v>7.4992659070135159E-4</v>
      </c>
      <c r="E1006" s="45">
        <f>'VACCINATION ANALYSIS (PH ONLY)'!K991</f>
        <v>0.68782841070129264</v>
      </c>
      <c r="F1006" s="45">
        <f>'VACCINATION ANALYSIS (PH ONLY)'!L991</f>
        <v>6.478131736364876E-3</v>
      </c>
      <c r="G1006" s="45">
        <f>'VACCINATION ANALYSIS (PH ONLY)'!M991</f>
        <v>0</v>
      </c>
      <c r="J1006" s="45">
        <f>'VACCINATION ANALYSIS (PH ONLY)'!W891</f>
        <v>49.399999999999338</v>
      </c>
      <c r="K1006" s="45">
        <f>'VACCINATION ANALYSIS (PH ONLY)'!X891</f>
        <v>5.1340833811477908E-2</v>
      </c>
      <c r="L1006" s="45">
        <f>'VACCINATION ANALYSIS (PH ONLY)'!Y891</f>
        <v>2.8994862443955862E-5</v>
      </c>
      <c r="M1006" s="45">
        <f>'VACCINATION ANALYSIS (PH ONLY)'!Z891</f>
        <v>0.16031210605356574</v>
      </c>
      <c r="N1006" s="45">
        <f>'VACCINATION ANALYSIS (PH ONLY)'!AA891</f>
        <v>1.5627438030633909E-3</v>
      </c>
      <c r="O1006" s="45">
        <f>'VACCINATION ANALYSIS (PH ONLY)'!AB891</f>
        <v>0.78675532147009986</v>
      </c>
    </row>
    <row r="1007" spans="2:15" ht="13.5" customHeight="1" x14ac:dyDescent="0.25">
      <c r="B1007" s="45">
        <f>'VACCINATION ANALYSIS (PH ONLY)'!H992</f>
        <v>49.449999999999328</v>
      </c>
      <c r="C1007" s="45">
        <f>'VACCINATION ANALYSIS (PH ONLY)'!I992</f>
        <v>0.30493384130160012</v>
      </c>
      <c r="D1007" s="45">
        <f>'VACCINATION ANALYSIS (PH ONLY)'!J992</f>
        <v>7.4109115058876524E-4</v>
      </c>
      <c r="E1007" s="45">
        <f>'VACCINATION ANALYSIS (PH ONLY)'!K992</f>
        <v>0.68784676478838658</v>
      </c>
      <c r="F1007" s="45">
        <f>'VACCINATION ANALYSIS (PH ONLY)'!L992</f>
        <v>6.4783027594355119E-3</v>
      </c>
      <c r="G1007" s="45">
        <f>'VACCINATION ANALYSIS (PH ONLY)'!M992</f>
        <v>0</v>
      </c>
      <c r="J1007" s="45">
        <f>'VACCINATION ANALYSIS (PH ONLY)'!W892</f>
        <v>49.449999999999335</v>
      </c>
      <c r="K1007" s="45">
        <f>'VACCINATION ANALYSIS (PH ONLY)'!X892</f>
        <v>5.0454785892169174E-2</v>
      </c>
      <c r="L1007" s="45">
        <f>'VACCINATION ANALYSIS (PH ONLY)'!Y892</f>
        <v>2.8344665915722279E-5</v>
      </c>
      <c r="M1007" s="45">
        <f>'VACCINATION ANALYSIS (PH ONLY)'!Z892</f>
        <v>0.16031281187023938</v>
      </c>
      <c r="N1007" s="45">
        <f>'VACCINATION ANALYSIS (PH ONLY)'!AA892</f>
        <v>1.5627503798511233E-3</v>
      </c>
      <c r="O1007" s="45">
        <f>'VACCINATION ANALYSIS (PH ONLY)'!AB892</f>
        <v>0.78764130719247627</v>
      </c>
    </row>
    <row r="1008" spans="2:15" ht="13.5" customHeight="1" x14ac:dyDescent="0.25">
      <c r="B1008" s="45">
        <f>'VACCINATION ANALYSIS (PH ONLY)'!H993</f>
        <v>49.499999999999325</v>
      </c>
      <c r="C1008" s="45">
        <f>'VACCINATION ANALYSIS (PH ONLY)'!I993</f>
        <v>0.30492426609715845</v>
      </c>
      <c r="D1008" s="45">
        <f>'VACCINATION ANALYSIS (PH ONLY)'!J993</f>
        <v>7.323595066546229E-4</v>
      </c>
      <c r="E1008" s="45">
        <f>'VACCINATION ANALYSIS (PH ONLY)'!K993</f>
        <v>0.68786490262867572</v>
      </c>
      <c r="F1008" s="45">
        <f>'VACCINATION ANALYSIS (PH ONLY)'!L993</f>
        <v>6.4784717675220975E-3</v>
      </c>
      <c r="G1008" s="45">
        <f>'VACCINATION ANALYSIS (PH ONLY)'!M993</f>
        <v>0</v>
      </c>
      <c r="J1008" s="45">
        <f>'VACCINATION ANALYSIS (PH ONLY)'!W893</f>
        <v>49.499999999999332</v>
      </c>
      <c r="K1008" s="45">
        <f>'VACCINATION ANALYSIS (PH ONLY)'!X893</f>
        <v>4.9568740427149587E-2</v>
      </c>
      <c r="L1008" s="45">
        <f>'VACCINATION ANALYSIS (PH ONLY)'!Y893</f>
        <v>2.7708003296583133E-5</v>
      </c>
      <c r="M1008" s="45">
        <f>'VACCINATION ANALYSIS (PH ONLY)'!Z893</f>
        <v>0.16031350184631726</v>
      </c>
      <c r="N1008" s="45">
        <f>'VACCINATION ANALYSIS (PH ONLY)'!AA893</f>
        <v>1.5627568090364548E-3</v>
      </c>
      <c r="O1008" s="45">
        <f>'VACCINATION ANALYSIS (PH ONLY)'!AB893</f>
        <v>0.78852729291485268</v>
      </c>
    </row>
    <row r="1009" spans="2:15" ht="13.5" customHeight="1" x14ac:dyDescent="0.25">
      <c r="B1009" s="45">
        <f>'VACCINATION ANALYSIS (PH ONLY)'!H994</f>
        <v>49.549999999999322</v>
      </c>
      <c r="C1009" s="45">
        <f>'VACCINATION ANALYSIS (PH ONLY)'!I994</f>
        <v>0.30491480400646798</v>
      </c>
      <c r="D1009" s="45">
        <f>'VACCINATION ANALYSIS (PH ONLY)'!J994</f>
        <v>7.2373044659489649E-4</v>
      </c>
      <c r="E1009" s="45">
        <f>'VACCINATION ANALYSIS (PH ONLY)'!K994</f>
        <v>0.68788282676265122</v>
      </c>
      <c r="F1009" s="45">
        <f>'VACCINATION ANALYSIS (PH ONLY)'!L994</f>
        <v>6.478638784296901E-3</v>
      </c>
      <c r="G1009" s="45">
        <f>'VACCINATION ANALYSIS (PH ONLY)'!M994</f>
        <v>0</v>
      </c>
      <c r="J1009" s="45">
        <f>'VACCINATION ANALYSIS (PH ONLY)'!W894</f>
        <v>49.549999999999329</v>
      </c>
      <c r="K1009" s="45">
        <f>'VACCINATION ANALYSIS (PH ONLY)'!X894</f>
        <v>4.8682697339747658E-2</v>
      </c>
      <c r="L1009" s="45">
        <f>'VACCINATION ANALYSIS (PH ONLY)'!Y894</f>
        <v>2.7084618145860369E-5</v>
      </c>
      <c r="M1009" s="45">
        <f>'VACCINATION ANALYSIS (PH ONLY)'!Z894</f>
        <v>0.16031417631183623</v>
      </c>
      <c r="N1009" s="45">
        <f>'VACCINATION ANALYSIS (PH ONLY)'!AA894</f>
        <v>1.5627630936946625E-3</v>
      </c>
      <c r="O1009" s="45">
        <f>'VACCINATION ANALYSIS (PH ONLY)'!AB894</f>
        <v>0.7894132786372291</v>
      </c>
    </row>
    <row r="1010" spans="2:15" ht="13.5" customHeight="1" x14ac:dyDescent="0.25">
      <c r="B1010" s="45">
        <f>'VACCINATION ANALYSIS (PH ONLY)'!H995</f>
        <v>49.599999999999319</v>
      </c>
      <c r="C1010" s="45">
        <f>'VACCINATION ANALYSIS (PH ONLY)'!I995</f>
        <v>0.30490545369362526</v>
      </c>
      <c r="D1010" s="45">
        <f>'VACCINATION ANALYSIS (PH ONLY)'!J995</f>
        <v>7.1520277209869386E-4</v>
      </c>
      <c r="E1010" s="45">
        <f>'VACCINATION ANALYSIS (PH ONLY)'!K995</f>
        <v>0.68790053970113096</v>
      </c>
      <c r="F1010" s="45">
        <f>'VACCINATION ANALYSIS (PH ONLY)'!L995</f>
        <v>6.4788038331556747E-3</v>
      </c>
      <c r="G1010" s="45">
        <f>'VACCINATION ANALYSIS (PH ONLY)'!M995</f>
        <v>0</v>
      </c>
      <c r="J1010" s="45">
        <f>'VACCINATION ANALYSIS (PH ONLY)'!W895</f>
        <v>49.599999999999326</v>
      </c>
      <c r="K1010" s="45">
        <f>'VACCINATION ANALYSIS (PH ONLY)'!X895</f>
        <v>4.7796656555333814E-2</v>
      </c>
      <c r="L1010" s="45">
        <f>'VACCINATION ANALYSIS (PH ONLY)'!Y895</f>
        <v>2.6474258299994022E-5</v>
      </c>
      <c r="M1010" s="45">
        <f>'VACCINATION ANALYSIS (PH ONLY)'!Z895</f>
        <v>0.16031483559057241</v>
      </c>
      <c r="N1010" s="45">
        <f>'VACCINATION ANALYSIS (PH ONLY)'!AA895</f>
        <v>1.562769236842687E-3</v>
      </c>
      <c r="O1010" s="45">
        <f>'VACCINATION ANALYSIS (PH ONLY)'!AB895</f>
        <v>0.79029926435960551</v>
      </c>
    </row>
    <row r="1011" spans="2:15" ht="13.5" customHeight="1" x14ac:dyDescent="0.25">
      <c r="B1011" s="45">
        <f>'VACCINATION ANALYSIS (PH ONLY)'!H996</f>
        <v>49.649999999999316</v>
      </c>
      <c r="C1011" s="45">
        <f>'VACCINATION ANALYSIS (PH ONLY)'!I996</f>
        <v>0.30489621383849741</v>
      </c>
      <c r="D1011" s="45">
        <f>'VACCINATION ANALYSIS (PH ONLY)'!J996</f>
        <v>7.0677529869066832E-4</v>
      </c>
      <c r="E1011" s="45">
        <f>'VACCINATION ANALYSIS (PH ONLY)'!K996</f>
        <v>0.68791804392560107</v>
      </c>
      <c r="F1011" s="45">
        <f>'VACCINATION ANALYSIS (PH ONLY)'!L996</f>
        <v>6.4789669372208652E-3</v>
      </c>
      <c r="G1011" s="45">
        <f>'VACCINATION ANALYSIS (PH ONLY)'!M996</f>
        <v>0</v>
      </c>
      <c r="J1011" s="45">
        <f>'VACCINATION ANALYSIS (PH ONLY)'!W896</f>
        <v>49.649999999999324</v>
      </c>
      <c r="K1011" s="45">
        <f>'VACCINATION ANALYSIS (PH ONLY)'!X896</f>
        <v>4.6910618001273441E-2</v>
      </c>
      <c r="L1011" s="45">
        <f>'VACCINATION ANALYSIS (PH ONLY)'!Y896</f>
        <v>2.5876675813994953E-5</v>
      </c>
      <c r="M1011" s="45">
        <f>'VACCINATION ANALYSIS (PH ONLY)'!Z896</f>
        <v>0.16031548000014595</v>
      </c>
      <c r="N1011" s="45">
        <f>'VACCINATION ANALYSIS (PH ONLY)'!AA896</f>
        <v>1.5627752414401064E-3</v>
      </c>
      <c r="O1011" s="45">
        <f>'VACCINATION ANALYSIS (PH ONLY)'!AB896</f>
        <v>0.79118525008198193</v>
      </c>
    </row>
    <row r="1012" spans="2:15" ht="13.5" customHeight="1" x14ac:dyDescent="0.25">
      <c r="B1012" s="45">
        <f>'VACCINATION ANALYSIS (PH ONLY)'!H997</f>
        <v>49.699999999999314</v>
      </c>
      <c r="C1012" s="45">
        <f>'VACCINATION ANALYSIS (PH ONLY)'!I997</f>
        <v>0.30488708313653468</v>
      </c>
      <c r="D1012" s="45">
        <f>'VACCINATION ANALYSIS (PH ONLY)'!J997</f>
        <v>6.9844685557510341E-4</v>
      </c>
      <c r="E1012" s="45">
        <f>'VACCINATION ANALYSIS (PH ONLY)'!K997</f>
        <v>0.68793534188855499</v>
      </c>
      <c r="F1012" s="45">
        <f>'VACCINATION ANALYSIS (PH ONLY)'!L997</f>
        <v>6.47912811934477E-3</v>
      </c>
      <c r="G1012" s="45">
        <f>'VACCINATION ANALYSIS (PH ONLY)'!M997</f>
        <v>0</v>
      </c>
      <c r="J1012" s="45">
        <f>'VACCINATION ANALYSIS (PH ONLY)'!W897</f>
        <v>49.699999999999321</v>
      </c>
      <c r="K1012" s="45">
        <f>'VACCINATION ANALYSIS (PH ONLY)'!X897</f>
        <v>4.6024581606880832E-2</v>
      </c>
      <c r="L1012" s="45">
        <f>'VACCINATION ANALYSIS (PH ONLY)'!Y897</f>
        <v>2.5291626903427413E-5</v>
      </c>
      <c r="M1012" s="45">
        <f>'VACCINATION ANALYSIS (PH ONLY)'!Z897</f>
        <v>0.16031610985212366</v>
      </c>
      <c r="N1012" s="45">
        <f>'VACCINATION ANALYSIS (PH ONLY)'!AA897</f>
        <v>1.5627811103900964E-3</v>
      </c>
      <c r="O1012" s="45">
        <f>'VACCINATION ANALYSIS (PH ONLY)'!AB897</f>
        <v>0.79207123580435834</v>
      </c>
    </row>
    <row r="1013" spans="2:15" ht="13.5" customHeight="1" x14ac:dyDescent="0.25">
      <c r="B1013" s="45">
        <f>'VACCINATION ANALYSIS (PH ONLY)'!H998</f>
        <v>49.749999999999311</v>
      </c>
      <c r="C1013" s="45">
        <f>'VACCINATION ANALYSIS (PH ONLY)'!I998</f>
        <v>0.30487806029858655</v>
      </c>
      <c r="D1013" s="45">
        <f>'VACCINATION ANALYSIS (PH ONLY)'!J998</f>
        <v>6.9021628548166663E-4</v>
      </c>
      <c r="E1013" s="45">
        <f>'VACCINATION ANALYSIS (PH ONLY)'!K998</f>
        <v>0.68795243601382872</v>
      </c>
      <c r="F1013" s="45">
        <f>'VACCINATION ANALYSIS (PH ONLY)'!L998</f>
        <v>6.4792874021126394E-3</v>
      </c>
      <c r="G1013" s="45">
        <f>'VACCINATION ANALYSIS (PH ONLY)'!M998</f>
        <v>0</v>
      </c>
      <c r="J1013" s="45">
        <f>'VACCINATION ANALYSIS (PH ONLY)'!W898</f>
        <v>49.749999999999318</v>
      </c>
      <c r="K1013" s="45">
        <f>'VACCINATION ANALYSIS (PH ONLY)'!X898</f>
        <v>4.5138547303373924E-2</v>
      </c>
      <c r="L1013" s="45">
        <f>'VACCINATION ANALYSIS (PH ONLY)'!Y898</f>
        <v>2.4718871886922428E-5</v>
      </c>
      <c r="M1013" s="45">
        <f>'VACCINATION ANALYSIS (PH ONLY)'!Z898</f>
        <v>0.16031672545212131</v>
      </c>
      <c r="N1013" s="45">
        <f>'VACCINATION ANALYSIS (PH ONLY)'!AA898</f>
        <v>1.5627868465403793E-3</v>
      </c>
      <c r="O1013" s="45">
        <f>'VACCINATION ANALYSIS (PH ONLY)'!AB898</f>
        <v>0.79295722152673476</v>
      </c>
    </row>
    <row r="1014" spans="2:15" ht="13.5" customHeight="1" x14ac:dyDescent="0.25">
      <c r="B1014" s="45">
        <f>'VACCINATION ANALYSIS (PH ONLY)'!H999</f>
        <v>49.799999999999308</v>
      </c>
      <c r="C1014" s="45">
        <f>'VACCINATION ANALYSIS (PH ONLY)'!I999</f>
        <v>0.30486914405072063</v>
      </c>
      <c r="D1014" s="45">
        <f>'VACCINATION ANALYSIS (PH ONLY)'!J999</f>
        <v>6.8208244451281434E-4</v>
      </c>
      <c r="E1014" s="45">
        <f>'VACCINATION ANALYSIS (PH ONLY)'!K999</f>
        <v>0.68796932869693084</v>
      </c>
      <c r="F1014" s="45">
        <f>'VACCINATION ANALYSIS (PH ONLY)'!L999</f>
        <v>6.4794448078457903E-3</v>
      </c>
      <c r="G1014" s="45">
        <f>'VACCINATION ANALYSIS (PH ONLY)'!M999</f>
        <v>0</v>
      </c>
      <c r="J1014" s="45">
        <f>'VACCINATION ANALYSIS (PH ONLY)'!W899</f>
        <v>49.799999999999315</v>
      </c>
      <c r="K1014" s="45">
        <f>'VACCINATION ANALYSIS (PH ONLY)'!X899</f>
        <v>4.4252515023830138E-2</v>
      </c>
      <c r="L1014" s="45">
        <f>'VACCINATION ANALYSIS (PH ONLY)'!Y899</f>
        <v>2.4158175129223015E-5</v>
      </c>
      <c r="M1014" s="45">
        <f>'VACCINATION ANALYSIS (PH ONLY)'!Z899</f>
        <v>0.16031732709990343</v>
      </c>
      <c r="N1014" s="45">
        <f>'VACCINATION ANALYSIS (PH ONLY)'!AA899</f>
        <v>1.5627924526841579E-3</v>
      </c>
      <c r="O1014" s="45">
        <f>'VACCINATION ANALYSIS (PH ONLY)'!AB899</f>
        <v>0.79384320724911117</v>
      </c>
    </row>
    <row r="1015" spans="2:15" ht="13.5" customHeight="1" x14ac:dyDescent="0.25">
      <c r="B1015" s="45">
        <f>'VACCINATION ANALYSIS (PH ONLY)'!H1000</f>
        <v>49.849999999999305</v>
      </c>
      <c r="C1015" s="45">
        <f>'VACCINATION ANALYSIS (PH ONLY)'!I1000</f>
        <v>0.30486033313404254</v>
      </c>
      <c r="D1015" s="45">
        <f>'VACCINATION ANALYSIS (PH ONLY)'!J1000</f>
        <v>6.7404420199282768E-4</v>
      </c>
      <c r="E1015" s="45">
        <f>'VACCINATION ANALYSIS (PH ONLY)'!K1000</f>
        <v>0.68798602230536909</v>
      </c>
      <c r="F1015" s="45">
        <f>'VACCINATION ANALYSIS (PH ONLY)'!L1000</f>
        <v>6.479600358604622E-3</v>
      </c>
      <c r="G1015" s="45">
        <f>'VACCINATION ANALYSIS (PH ONLY)'!M1000</f>
        <v>0</v>
      </c>
      <c r="J1015" s="45">
        <f>'VACCINATION ANALYSIS (PH ONLY)'!W900</f>
        <v>49.849999999999312</v>
      </c>
      <c r="K1015" s="45">
        <f>'VACCINATION ANALYSIS (PH ONLY)'!X900</f>
        <v>4.3366484703142763E-2</v>
      </c>
      <c r="L1015" s="45">
        <f>'VACCINATION ANALYSIS (PH ONLY)'!Y900</f>
        <v>2.3609304984761909E-5</v>
      </c>
      <c r="M1015" s="45">
        <f>'VACCINATION ANALYSIS (PH ONLY)'!Z900</f>
        <v>0.16031791508948295</v>
      </c>
      <c r="N1015" s="45">
        <f>'VACCINATION ANALYSIS (PH ONLY)'!AA900</f>
        <v>1.5627979315610339E-3</v>
      </c>
      <c r="O1015" s="45">
        <f>'VACCINATION ANALYSIS (PH ONLY)'!AB900</f>
        <v>0.79472919297148759</v>
      </c>
    </row>
    <row r="1016" spans="2:15" ht="13.5" customHeight="1" x14ac:dyDescent="0.25">
      <c r="B1016" s="45">
        <f>'VACCINATION ANALYSIS (PH ONLY)'!H1001</f>
        <v>49.899999999999302</v>
      </c>
      <c r="C1016" s="45">
        <f>'VACCINATION ANALYSIS (PH ONLY)'!I1001</f>
        <v>0.30485162630452084</v>
      </c>
      <c r="D1016" s="45">
        <f>'VACCINATION ANALYSIS (PH ONLY)'!J1001</f>
        <v>6.661004403184709E-4</v>
      </c>
      <c r="E1016" s="45">
        <f>'VACCINATION ANALYSIS (PH ONLY)'!K1001</f>
        <v>0.68800251917897826</v>
      </c>
      <c r="F1016" s="45">
        <f>'VACCINATION ANALYSIS (PH ONLY)'!L1001</f>
        <v>6.4797540761916631E-3</v>
      </c>
      <c r="G1016" s="45">
        <f>'VACCINATION ANALYSIS (PH ONLY)'!M1001</f>
        <v>0</v>
      </c>
      <c r="J1016" s="45">
        <f>'VACCINATION ANALYSIS (PH ONLY)'!W901</f>
        <v>49.899999999999309</v>
      </c>
      <c r="K1016" s="45">
        <f>'VACCINATION ANALYSIS (PH ONLY)'!X901</f>
        <v>4.2480456277978633E-2</v>
      </c>
      <c r="L1016" s="45">
        <f>'VACCINATION ANALYSIS (PH ONLY)'!Y901</f>
        <v>2.3072033741772626E-5</v>
      </c>
      <c r="M1016" s="45">
        <f>'VACCINATION ANALYSIS (PH ONLY)'!Z901</f>
        <v>0.16031848970921778</v>
      </c>
      <c r="N1016" s="45">
        <f>'VACCINATION ANALYSIS (PH ONLY)'!AA901</f>
        <v>1.5628032858579256E-3</v>
      </c>
      <c r="O1016" s="45">
        <f>'VACCINATION ANALYSIS (PH ONLY)'!AB901</f>
        <v>0.795615178693864</v>
      </c>
    </row>
    <row r="1017" spans="2:15" ht="13.5" customHeight="1" x14ac:dyDescent="0.25">
      <c r="B1017" s="45">
        <f>'VACCINATION ANALYSIS (PH ONLY)'!H1002</f>
        <v>49.949999999999299</v>
      </c>
      <c r="C1017" s="45">
        <f>'VACCINATION ANALYSIS (PH ONLY)'!I1002</f>
        <v>0.30484302233280836</v>
      </c>
      <c r="D1017" s="45">
        <f>'VACCINATION ANALYSIS (PH ONLY)'!J1002</f>
        <v>6.5825005481125274E-4</v>
      </c>
      <c r="E1017" s="45">
        <f>'VACCINATION ANALYSIS (PH ONLY)'!K1002</f>
        <v>0.68801882163023531</v>
      </c>
      <c r="F1017" s="45">
        <f>'VACCINATION ANALYSIS (PH ONLY)'!L1002</f>
        <v>6.4799059821545402E-3</v>
      </c>
      <c r="G1017" s="45">
        <f>'VACCINATION ANALYSIS (PH ONLY)'!M1002</f>
        <v>0</v>
      </c>
      <c r="J1017" s="45">
        <f>'VACCINATION ANALYSIS (PH ONLY)'!W902</f>
        <v>49.949999999999307</v>
      </c>
      <c r="K1017" s="45">
        <f>'VACCINATION ANALYSIS (PH ONLY)'!X902</f>
        <v>4.1594429686736212E-2</v>
      </c>
      <c r="L1017" s="45">
        <f>'VACCINATION ANALYSIS (PH ONLY)'!Y902</f>
        <v>2.254613756693397E-5</v>
      </c>
      <c r="M1017" s="45">
        <f>'VACCINATION ANALYSIS (PH ONLY)'!Z902</f>
        <v>0.16031905124190765</v>
      </c>
      <c r="N1017" s="45">
        <f>'VACCINATION ANALYSIS (PH ONLY)'!AA902</f>
        <v>1.5628085182099556E-3</v>
      </c>
      <c r="O1017" s="45">
        <f>'VACCINATION ANALYSIS (PH ONLY)'!AB902</f>
        <v>0.79650116441624041</v>
      </c>
    </row>
    <row r="1018" spans="2:15" ht="13.5" customHeight="1" x14ac:dyDescent="0.25">
      <c r="B1018" s="45">
        <f>'VACCINATION ANALYSIS (PH ONLY)'!H1003</f>
        <v>49.999999999999297</v>
      </c>
      <c r="C1018" s="45">
        <f>'VACCINATION ANALYSIS (PH ONLY)'!I1003</f>
        <v>0.30483452000407141</v>
      </c>
      <c r="D1018" s="45">
        <f>'VACCINATION ANALYSIS (PH ONLY)'!J1003</f>
        <v>6.5049195357127652E-4</v>
      </c>
      <c r="E1018" s="45">
        <f>'VACCINATION ANALYSIS (PH ONLY)'!K1003</f>
        <v>0.68803493194457788</v>
      </c>
      <c r="F1018" s="45">
        <f>'VACCINATION ANALYSIS (PH ONLY)'!L1003</f>
        <v>6.4800560977889259E-3</v>
      </c>
      <c r="G1018" s="45">
        <f>'VACCINATION ANALYSIS (PH ONLY)'!M1003</f>
        <v>0</v>
      </c>
      <c r="J1018" s="45">
        <f>'VACCINATION ANALYSIS (PH ONLY)'!W903</f>
        <v>49.999999999999304</v>
      </c>
      <c r="K1018" s="45">
        <f>'VACCINATION ANALYSIS (PH ONLY)'!X903</f>
        <v>4.0708404869504854E-2</v>
      </c>
      <c r="L1018" s="45">
        <f>'VACCINATION ANALYSIS (PH ONLY)'!Y903</f>
        <v>2.2031396450548635E-5</v>
      </c>
      <c r="M1018" s="45">
        <f>'VACCINATION ANALYSIS (PH ONLY)'!Z903</f>
        <v>0.16031959996488859</v>
      </c>
      <c r="N1018" s="45">
        <f>'VACCINATION ANALYSIS (PH ONLY)'!AA903</f>
        <v>1.5628136312013363E-3</v>
      </c>
      <c r="O1018" s="45">
        <f>'VACCINATION ANALYSIS (PH ONLY)'!AB903</f>
        <v>0.79738715013861683</v>
      </c>
    </row>
    <row r="1019" spans="2:15" ht="13.5" customHeight="1" x14ac:dyDescent="0.25">
      <c r="B1019" s="45">
        <f>'VACCINATION ANALYSIS (PH ONLY)'!H1004</f>
        <v>50.049999999999294</v>
      </c>
      <c r="C1019" s="45">
        <f>'VACCINATION ANALYSIS (PH ONLY)'!I1004</f>
        <v>0.30482611811781712</v>
      </c>
      <c r="D1019" s="45">
        <f>'VACCINATION ANALYSIS (PH ONLY)'!J1004</f>
        <v>6.4282505733266203E-4</v>
      </c>
      <c r="E1019" s="45">
        <f>'VACCINATION ANALYSIS (PH ONLY)'!K1004</f>
        <v>0.68805085238071817</v>
      </c>
      <c r="F1019" s="45">
        <f>'VACCINATION ANALYSIS (PH ONLY)'!L1004</f>
        <v>6.4802044441414595E-3</v>
      </c>
      <c r="G1019" s="45">
        <f>'VACCINATION ANALYSIS (PH ONLY)'!M1004</f>
        <v>0</v>
      </c>
      <c r="J1019" s="45">
        <f>'VACCINATION ANALYSIS (PH ONLY)'!W904</f>
        <v>50.049999999999301</v>
      </c>
      <c r="K1019" s="45">
        <f>'VACCINATION ANALYSIS (PH ONLY)'!X904</f>
        <v>3.9822381768024662E-2</v>
      </c>
      <c r="L1019" s="45">
        <f>'VACCINATION ANALYSIS (PH ONLY)'!Y904</f>
        <v>2.1527594152255948E-5</v>
      </c>
      <c r="M1019" s="45">
        <f>'VACCINATION ANALYSIS (PH ONLY)'!Z904</f>
        <v>0.16032013615012666</v>
      </c>
      <c r="N1019" s="45">
        <f>'VACCINATION ANALYSIS (PH ONLY)'!AA904</f>
        <v>1.5628186273662448E-3</v>
      </c>
      <c r="O1019" s="45">
        <f>'VACCINATION ANALYSIS (PH ONLY)'!AB904</f>
        <v>0.79827313586099324</v>
      </c>
    </row>
    <row r="1020" spans="2:15" ht="13.5" customHeight="1" x14ac:dyDescent="0.25">
      <c r="B1020" s="45">
        <f>'VACCINATION ANALYSIS (PH ONLY)'!H1005</f>
        <v>50.099999999999291</v>
      </c>
      <c r="C1020" s="45">
        <f>'VACCINATION ANALYSIS (PH ONLY)'!I1005</f>
        <v>0.30481781548772674</v>
      </c>
      <c r="D1020" s="45">
        <f>'VACCINATION ANALYSIS (PH ONLY)'!J1005</f>
        <v>6.3524829932053075E-4</v>
      </c>
      <c r="E1020" s="45">
        <f>'VACCINATION ANALYSIS (PH ONLY)'!K1005</f>
        <v>0.68806658517094954</v>
      </c>
      <c r="F1020" s="45">
        <f>'VACCINATION ANALYSIS (PH ONLY)'!L1005</f>
        <v>6.4803510420126127E-3</v>
      </c>
      <c r="G1020" s="45">
        <f>'VACCINATION ANALYSIS (PH ONLY)'!M1005</f>
        <v>0</v>
      </c>
      <c r="J1020" s="45">
        <f>'VACCINATION ANALYSIS (PH ONLY)'!W905</f>
        <v>50.099999999999298</v>
      </c>
      <c r="K1020" s="45">
        <f>'VACCINATION ANALYSIS (PH ONLY)'!X905</f>
        <v>3.893636032564729E-2</v>
      </c>
      <c r="L1020" s="45">
        <f>'VACCINATION ANALYSIS (PH ONLY)'!Y905</f>
        <v>2.103451814727871E-5</v>
      </c>
      <c r="M1020" s="45">
        <f>'VACCINATION ANALYSIS (PH ONLY)'!Z905</f>
        <v>0.16032066006431014</v>
      </c>
      <c r="N1020" s="45">
        <f>'VACCINATION ANALYSIS (PH ONLY)'!AA905</f>
        <v>1.5628235091896749E-3</v>
      </c>
      <c r="O1020" s="45">
        <f>'VACCINATION ANALYSIS (PH ONLY)'!AB905</f>
        <v>0.79915912158336966</v>
      </c>
    </row>
    <row r="1021" spans="2:15" ht="13.5" customHeight="1" x14ac:dyDescent="0.25">
      <c r="B1021" s="45">
        <f>'VACCINATION ANALYSIS (PH ONLY)'!H1006</f>
        <v>50.149999999999288</v>
      </c>
      <c r="C1021" s="45">
        <f>'VACCINATION ANALYSIS (PH ONLY)'!I1006</f>
        <v>0.3048096109414849</v>
      </c>
      <c r="D1021" s="45">
        <f>'VACCINATION ANALYSIS (PH ONLY)'!J1006</f>
        <v>6.2776062510953065E-4</v>
      </c>
      <c r="E1021" s="45">
        <f>'VACCINATION ANALYSIS (PH ONLY)'!K1006</f>
        <v>0.68808213252145489</v>
      </c>
      <c r="F1021" s="45">
        <f>'VACCINATION ANALYSIS (PH ONLY)'!L1006</f>
        <v>6.4804959119595653E-3</v>
      </c>
      <c r="G1021" s="45">
        <f>'VACCINATION ANALYSIS (PH ONLY)'!M1006</f>
        <v>0</v>
      </c>
      <c r="J1021" s="45">
        <f>'VACCINATION ANALYSIS (PH ONLY)'!W906</f>
        <v>50.149999999999295</v>
      </c>
      <c r="K1021" s="45">
        <f>'VACCINATION ANALYSIS (PH ONLY)'!X906</f>
        <v>3.8050340487297558E-2</v>
      </c>
      <c r="L1021" s="45">
        <f>'VACCINATION ANALYSIS (PH ONLY)'!Y906</f>
        <v>2.0551959573204079E-5</v>
      </c>
      <c r="M1021" s="45">
        <f>'VACCINATION ANALYSIS (PH ONLY)'!Z906</f>
        <v>0.1603211719689398</v>
      </c>
      <c r="N1021" s="45">
        <f>'VACCINATION ANALYSIS (PH ONLY)'!AA906</f>
        <v>1.5628282791082882E-3</v>
      </c>
      <c r="O1021" s="45">
        <f>'VACCINATION ANALYSIS (PH ONLY)'!AB906</f>
        <v>0.80004510730574607</v>
      </c>
    </row>
    <row r="1022" spans="2:15" ht="13.5" customHeight="1" x14ac:dyDescent="0.25">
      <c r="B1022" s="45">
        <f>'VACCINATION ANALYSIS (PH ONLY)'!H1007</f>
        <v>50.199999999999285</v>
      </c>
      <c r="C1022" s="45">
        <f>'VACCINATION ANALYSIS (PH ONLY)'!I1007</f>
        <v>0.30480150332061778</v>
      </c>
      <c r="D1022" s="45">
        <f>'VACCINATION ANALYSIS (PH ONLY)'!J1007</f>
        <v>6.2036099248389035E-4</v>
      </c>
      <c r="E1022" s="45">
        <f>'VACCINATION ANALYSIS (PH ONLY)'!K1007</f>
        <v>0.68809749661260844</v>
      </c>
      <c r="F1022" s="45">
        <f>'VACCINATION ANALYSIS (PH ONLY)'!L1007</f>
        <v>6.4806390742989948E-3</v>
      </c>
      <c r="G1022" s="45">
        <f>'VACCINATION ANALYSIS (PH ONLY)'!M1007</f>
        <v>0</v>
      </c>
      <c r="J1022" s="45">
        <f>'VACCINATION ANALYSIS (PH ONLY)'!W907</f>
        <v>50.199999999999292</v>
      </c>
      <c r="K1022" s="45">
        <f>'VACCINATION ANALYSIS (PH ONLY)'!X907</f>
        <v>3.7164322199435669E-2</v>
      </c>
      <c r="L1022" s="45">
        <f>'VACCINATION ANALYSIS (PH ONLY)'!Y907</f>
        <v>2.0079713177298266E-5</v>
      </c>
      <c r="M1022" s="45">
        <f>'VACCINATION ANALYSIS (PH ONLY)'!Z907</f>
        <v>0.1603216721204192</v>
      </c>
      <c r="N1022" s="45">
        <f>'VACCINATION ANALYSIS (PH ONLY)'!AA907</f>
        <v>1.5628329395112452E-3</v>
      </c>
      <c r="O1022" s="45">
        <f>'VACCINATION ANALYSIS (PH ONLY)'!AB907</f>
        <v>0.80093109302812249</v>
      </c>
    </row>
    <row r="1023" spans="2:15" ht="13.5" customHeight="1" x14ac:dyDescent="0.25">
      <c r="B1023" s="45">
        <f>'VACCINATION ANALYSIS (PH ONLY)'!H1008</f>
        <v>50.249999999999282</v>
      </c>
      <c r="C1023" s="45">
        <f>'VACCINATION ANALYSIS (PH ONLY)'!I1008</f>
        <v>0.30479349148032747</v>
      </c>
      <c r="D1023" s="45">
        <f>'VACCINATION ANALYSIS (PH ONLY)'!J1008</f>
        <v>6.1304837129898791E-4</v>
      </c>
      <c r="E1023" s="45">
        <f>'VACCINATION ANALYSIS (PH ONLY)'!K1008</f>
        <v>0.68811267959927236</v>
      </c>
      <c r="F1023" s="45">
        <f>'VACCINATION ANALYSIS (PH ONLY)'!L1008</f>
        <v>6.4807805491098811E-3</v>
      </c>
      <c r="G1023" s="45">
        <f>'VACCINATION ANALYSIS (PH ONLY)'!M1008</f>
        <v>0</v>
      </c>
      <c r="J1023" s="45">
        <f>'VACCINATION ANALYSIS (PH ONLY)'!W908</f>
        <v>50.249999999999289</v>
      </c>
      <c r="K1023" s="45">
        <f>'VACCINATION ANALYSIS (PH ONLY)'!X908</f>
        <v>3.6278305410020376E-2</v>
      </c>
      <c r="L1023" s="45">
        <f>'VACCINATION ANALYSIS (PH ONLY)'!Y908</f>
        <v>1.9617577264354474E-5</v>
      </c>
      <c r="M1023" s="45">
        <f>'VACCINATION ANALYSIS (PH ONLY)'!Z908</f>
        <v>0.16032216077014216</v>
      </c>
      <c r="N1023" s="45">
        <f>'VACCINATION ANALYSIS (PH ONLY)'!AA908</f>
        <v>1.5628374927410327E-3</v>
      </c>
      <c r="O1023" s="45">
        <f>'VACCINATION ANALYSIS (PH ONLY)'!AB908</f>
        <v>0.8018170787504989</v>
      </c>
    </row>
    <row r="1024" spans="2:15" ht="13.5" customHeight="1" x14ac:dyDescent="0.25">
      <c r="B1024" s="45">
        <f>'VACCINATION ANALYSIS (PH ONLY)'!H1009</f>
        <v>50.29999999999928</v>
      </c>
      <c r="C1024" s="45">
        <f>'VACCINATION ANALYSIS (PH ONLY)'!I1009</f>
        <v>0.30478557428933239</v>
      </c>
      <c r="D1024" s="45">
        <f>'VACCINATION ANALYSIS (PH ONLY)'!J1009</f>
        <v>6.0582174334442072E-4</v>
      </c>
      <c r="E1024" s="45">
        <f>'VACCINATION ANALYSIS (PH ONLY)'!K1009</f>
        <v>0.68812768361109578</v>
      </c>
      <c r="F1024" s="45">
        <f>'VACCINATION ANALYSIS (PH ONLY)'!L1009</f>
        <v>6.4809203562362595E-3</v>
      </c>
      <c r="G1024" s="45">
        <f>'VACCINATION ANALYSIS (PH ONLY)'!M1009</f>
        <v>0</v>
      </c>
      <c r="J1024" s="45">
        <f>'VACCINATION ANALYSIS (PH ONLY)'!W909</f>
        <v>50.299999999999287</v>
      </c>
      <c r="K1024" s="45">
        <f>'VACCINATION ANALYSIS (PH ONLY)'!X909</f>
        <v>3.5392290068472811E-2</v>
      </c>
      <c r="L1024" s="45">
        <f>'VACCINATION ANALYSIS (PH ONLY)'!Y909</f>
        <v>1.916535364507379E-5</v>
      </c>
      <c r="M1024" s="45">
        <f>'VACCINATION ANALYSIS (PH ONLY)'!Z909</f>
        <v>0.16032263816458017</v>
      </c>
      <c r="N1024" s="45">
        <f>'VACCINATION ANALYSIS (PH ONLY)'!AA909</f>
        <v>1.5628419410942691E-3</v>
      </c>
      <c r="O1024" s="45">
        <f>'VACCINATION ANALYSIS (PH ONLY)'!AB909</f>
        <v>0.80270306447287532</v>
      </c>
    </row>
    <row r="1025" spans="2:15" ht="13.5" customHeight="1" x14ac:dyDescent="0.25">
      <c r="B1025" s="45">
        <f>'VACCINATION ANALYSIS (PH ONLY)'!H1010</f>
        <v>50.349999999999277</v>
      </c>
      <c r="C1025" s="45">
        <f>'VACCINATION ANALYSIS (PH ONLY)'!I1010</f>
        <v>0.30477775062970602</v>
      </c>
      <c r="D1025" s="45">
        <f>'VACCINATION ANALYSIS (PH ONLY)'!J1010</f>
        <v>5.9868010220855757E-4</v>
      </c>
      <c r="E1025" s="45">
        <f>'VACCINATION ANALYSIS (PH ONLY)'!K1010</f>
        <v>0.68814251075280464</v>
      </c>
      <c r="F1025" s="45">
        <f>'VACCINATION ANALYSIS (PH ONLY)'!L1010</f>
        <v>6.481058515289918E-3</v>
      </c>
      <c r="G1025" s="45">
        <f>'VACCINATION ANALYSIS (PH ONLY)'!M1010</f>
        <v>0</v>
      </c>
      <c r="J1025" s="45">
        <f>'VACCINATION ANALYSIS (PH ONLY)'!W910</f>
        <v>50.349999999999284</v>
      </c>
      <c r="K1025" s="45">
        <f>'VACCINATION ANALYSIS (PH ONLY)'!X910</f>
        <v>3.4506276125641173E-2</v>
      </c>
      <c r="L1025" s="45">
        <f>'VACCINATION ANALYSIS (PH ONLY)'!Y910</f>
        <v>1.8722847584978272E-5</v>
      </c>
      <c r="M1025" s="45">
        <f>'VACCINATION ANALYSIS (PH ONLY)'!Z910</f>
        <v>0.16032310454536822</v>
      </c>
      <c r="N1025" s="45">
        <f>'VACCINATION ANALYSIS (PH ONLY)'!AA910</f>
        <v>1.562846286822501E-3</v>
      </c>
      <c r="O1025" s="45">
        <f>'VACCINATION ANALYSIS (PH ONLY)'!AB910</f>
        <v>0.80358905019525173</v>
      </c>
    </row>
    <row r="1026" spans="2:15" ht="13.5" customHeight="1" x14ac:dyDescent="0.25">
      <c r="B1026" s="45">
        <f>'VACCINATION ANALYSIS (PH ONLY)'!H1011</f>
        <v>50.399999999999274</v>
      </c>
      <c r="C1026" s="45">
        <f>'VACCINATION ANALYSIS (PH ONLY)'!I1011</f>
        <v>0.30477001939672138</v>
      </c>
      <c r="D1026" s="45">
        <f>'VACCINATION ANALYSIS (PH ONLY)'!J1011</f>
        <v>5.9162245314456103E-4</v>
      </c>
      <c r="E1026" s="45">
        <f>'VACCINATION ANALYSIS (PH ONLY)'!K1011</f>
        <v>0.68815716310449038</v>
      </c>
      <c r="F1026" s="45">
        <f>'VACCINATION ANALYSIS (PH ONLY)'!L1011</f>
        <v>6.4811950456531231E-3</v>
      </c>
      <c r="G1026" s="45">
        <f>'VACCINATION ANALYSIS (PH ONLY)'!M1011</f>
        <v>0</v>
      </c>
      <c r="J1026" s="45">
        <f>'VACCINATION ANALYSIS (PH ONLY)'!W911</f>
        <v>50.399999999999281</v>
      </c>
      <c r="K1026" s="45">
        <f>'VACCINATION ANALYSIS (PH ONLY)'!X911</f>
        <v>3.3620263533765897E-2</v>
      </c>
      <c r="L1026" s="45">
        <f>'VACCINATION ANALYSIS (PH ONLY)'!Y911</f>
        <v>1.8289867753855371E-5</v>
      </c>
      <c r="M1026" s="45">
        <f>'VACCINATION ANALYSIS (PH ONLY)'!Z911</f>
        <v>0.16032356014938853</v>
      </c>
      <c r="N1026" s="45">
        <f>'VACCINATION ANALYSIS (PH ONLY)'!AA911</f>
        <v>1.562850532132996E-3</v>
      </c>
      <c r="O1026" s="45">
        <f>'VACCINATION ANALYSIS (PH ONLY)'!AB911</f>
        <v>0.80447503591762815</v>
      </c>
    </row>
    <row r="1027" spans="2:15" ht="13.5" customHeight="1" x14ac:dyDescent="0.25">
      <c r="B1027" s="45">
        <f>'VACCINATION ANALYSIS (PH ONLY)'!H1012</f>
        <v>50.449999999999271</v>
      </c>
      <c r="C1027" s="45">
        <f>'VACCINATION ANALYSIS (PH ONLY)'!I1012</f>
        <v>0.30476237949869389</v>
      </c>
      <c r="D1027" s="45">
        <f>'VACCINATION ANALYSIS (PH ONLY)'!J1012</f>
        <v>5.8464781293786946E-4</v>
      </c>
      <c r="E1027" s="45">
        <f>'VACCINATION ANALYSIS (PH ONLY)'!K1012</f>
        <v>0.68817164272189657</v>
      </c>
      <c r="F1027" s="45">
        <f>'VACCINATION ANALYSIS (PH ONLY)'!L1012</f>
        <v>6.4813299664812554E-3</v>
      </c>
      <c r="G1027" s="45">
        <f>'VACCINATION ANALYSIS (PH ONLY)'!M1012</f>
        <v>0</v>
      </c>
      <c r="J1027" s="45">
        <f>'VACCINATION ANALYSIS (PH ONLY)'!W912</f>
        <v>50.449999999999278</v>
      </c>
      <c r="K1027" s="45">
        <f>'VACCINATION ANALYSIS (PH ONLY)'!X912</f>
        <v>3.2734252246445869E-2</v>
      </c>
      <c r="L1027" s="45">
        <f>'VACCINATION ANALYSIS (PH ONLY)'!Y912</f>
        <v>1.7866226175732895E-5</v>
      </c>
      <c r="M1027" s="45">
        <f>'VACCINATION ANALYSIS (PH ONLY)'!Z912</f>
        <v>0.16032400520885462</v>
      </c>
      <c r="N1027" s="45">
        <f>'VACCINATION ANALYSIS (PH ONLY)'!AA912</f>
        <v>1.5628546791895139E-3</v>
      </c>
      <c r="O1027" s="45">
        <f>'VACCINATION ANALYSIS (PH ONLY)'!AB912</f>
        <v>0.80536102164000456</v>
      </c>
    </row>
    <row r="1028" spans="2:15" ht="13.5" customHeight="1" x14ac:dyDescent="0.25">
      <c r="B1028" s="45">
        <f>'VACCINATION ANALYSIS (PH ONLY)'!H1013</f>
        <v>50.499999999999268</v>
      </c>
      <c r="C1028" s="45">
        <f>'VACCINATION ANALYSIS (PH ONLY)'!I1013</f>
        <v>0.30475482985682806</v>
      </c>
      <c r="D1028" s="45">
        <f>'VACCINATION ANALYSIS (PH ONLY)'!J1013</f>
        <v>5.777552097751185E-4</v>
      </c>
      <c r="E1028" s="45">
        <f>'VACCINATION ANALYSIS (PH ONLY)'!K1013</f>
        <v>0.68818595163670149</v>
      </c>
      <c r="F1028" s="45">
        <f>'VACCINATION ANALYSIS (PH ONLY)'!L1013</f>
        <v>6.4814632967054552E-3</v>
      </c>
      <c r="G1028" s="45">
        <f>'VACCINATION ANALYSIS (PH ONLY)'!M1013</f>
        <v>0</v>
      </c>
      <c r="J1028" s="45">
        <f>'VACCINATION ANALYSIS (PH ONLY)'!W913</f>
        <v>50.499999999999275</v>
      </c>
      <c r="K1028" s="45">
        <f>'VACCINATION ANALYSIS (PH ONLY)'!X913</f>
        <v>3.184824221860514E-2</v>
      </c>
      <c r="L1028" s="45">
        <f>'VACCINATION ANALYSIS (PH ONLY)'!Y913</f>
        <v>1.745173817938345E-5</v>
      </c>
      <c r="M1028" s="45">
        <f>'VACCINATION ANALYSIS (PH ONLY)'!Z913</f>
        <v>0.16032443995139245</v>
      </c>
      <c r="N1028" s="45">
        <f>'VACCINATION ANALYSIS (PH ONLY)'!AA913</f>
        <v>1.5628587301130714E-3</v>
      </c>
      <c r="O1028" s="45">
        <f>'VACCINATION ANALYSIS (PH ONLY)'!AB913</f>
        <v>0.80624700736238097</v>
      </c>
    </row>
    <row r="1029" spans="2:15" ht="13.5" customHeight="1" x14ac:dyDescent="0.25">
      <c r="B1029" s="45">
        <f>'VACCINATION ANALYSIS (PH ONLY)'!H1014</f>
        <v>50.549999999999265</v>
      </c>
      <c r="C1029" s="45">
        <f>'VACCINATION ANALYSIS (PH ONLY)'!I1014</f>
        <v>0.30474736940506486</v>
      </c>
      <c r="D1029" s="45">
        <f>'VACCINATION ANALYSIS (PH ONLY)'!J1014</f>
        <v>5.7094368311448834E-4</v>
      </c>
      <c r="E1029" s="45">
        <f>'VACCINATION ANALYSIS (PH ONLY)'!K1014</f>
        <v>0.68820009185679587</v>
      </c>
      <c r="F1029" s="45">
        <f>'VACCINATION ANALYSIS (PH ONLY)'!L1014</f>
        <v>6.4815950550352174E-3</v>
      </c>
      <c r="G1029" s="45">
        <f>'VACCINATION ANALYSIS (PH ONLY)'!M1014</f>
        <v>0</v>
      </c>
      <c r="J1029" s="45">
        <f>'VACCINATION ANALYSIS (PH ONLY)'!W914</f>
        <v>50.549999999999272</v>
      </c>
      <c r="K1029" s="45">
        <f>'VACCINATION ANALYSIS (PH ONLY)'!X914</f>
        <v>3.0962233406460329E-2</v>
      </c>
      <c r="L1029" s="45">
        <f>'VACCINATION ANALYSIS (PH ONLY)'!Y914</f>
        <v>1.7046222349357231E-5</v>
      </c>
      <c r="M1029" s="45">
        <f>'VACCINATION ANALYSIS (PH ONLY)'!Z914</f>
        <v>0.1603248646001221</v>
      </c>
      <c r="N1029" s="45">
        <f>'VACCINATION ANALYSIS (PH ONLY)'!AA914</f>
        <v>1.5628626869826955E-3</v>
      </c>
      <c r="O1029" s="45">
        <f>'VACCINATION ANALYSIS (PH ONLY)'!AB914</f>
        <v>0.80713299308475739</v>
      </c>
    </row>
    <row r="1030" spans="2:15" ht="13.5" customHeight="1" x14ac:dyDescent="0.25">
      <c r="B1030" s="45">
        <f>'VACCINATION ANALYSIS (PH ONLY)'!H1015</f>
        <v>50.599999999999262</v>
      </c>
      <c r="C1030" s="45">
        <f>'VACCINATION ANALYSIS (PH ONLY)'!I1015</f>
        <v>0.30473999708993332</v>
      </c>
      <c r="D1030" s="45">
        <f>'VACCINATION ANALYSIS (PH ONLY)'!J1015</f>
        <v>5.6421228355746898E-4</v>
      </c>
      <c r="E1030" s="45">
        <f>'VACCINATION ANALYSIS (PH ONLY)'!K1015</f>
        <v>0.68821406536655871</v>
      </c>
      <c r="F1030" s="45">
        <f>'VACCINATION ANALYSIS (PH ONLY)'!L1015</f>
        <v>6.4817252599609597E-3</v>
      </c>
      <c r="G1030" s="45">
        <f>'VACCINATION ANALYSIS (PH ONLY)'!M1015</f>
        <v>0</v>
      </c>
      <c r="J1030" s="45">
        <f>'VACCINATION ANALYSIS (PH ONLY)'!W915</f>
        <v>50.59999999999927</v>
      </c>
      <c r="K1030" s="45">
        <f>'VACCINATION ANALYSIS (PH ONLY)'!X915</f>
        <v>3.0076225767488828E-2</v>
      </c>
      <c r="L1030" s="45">
        <f>'VACCINATION ANALYSIS (PH ONLY)'!Y915</f>
        <v>1.6649500477541869E-5</v>
      </c>
      <c r="M1030" s="45">
        <f>'VACCINATION ANALYSIS (PH ONLY)'!Z915</f>
        <v>0.16032527937373647</v>
      </c>
      <c r="N1030" s="45">
        <f>'VACCINATION ANALYSIS (PH ONLY)'!AA915</f>
        <v>1.5628665518361631E-3</v>
      </c>
      <c r="O1030" s="45">
        <f>'VACCINATION ANALYSIS (PH ONLY)'!AB915</f>
        <v>0.8080189788071338</v>
      </c>
    </row>
    <row r="1031" spans="2:15" ht="13.5" customHeight="1" x14ac:dyDescent="0.25">
      <c r="B1031" s="45">
        <f>'VACCINATION ANALYSIS (PH ONLY)'!H1016</f>
        <v>50.64999999999926</v>
      </c>
      <c r="C1031" s="45">
        <f>'VACCINATION ANALYSIS (PH ONLY)'!I1016</f>
        <v>0.30473271187039913</v>
      </c>
      <c r="D1031" s="45">
        <f>'VACCINATION ANALYSIS (PH ONLY)'!J1016</f>
        <v>5.5756007272202124E-4</v>
      </c>
      <c r="E1031" s="45">
        <f>'VACCINATION ANALYSIS (PH ONLY)'!K1016</f>
        <v>0.68822787412713238</v>
      </c>
      <c r="F1031" s="45">
        <f>'VACCINATION ANALYSIS (PH ONLY)'!L1016</f>
        <v>6.4818539297565661E-3</v>
      </c>
      <c r="G1031" s="45">
        <f>'VACCINATION ANALYSIS (PH ONLY)'!M1016</f>
        <v>0</v>
      </c>
      <c r="J1031" s="45">
        <f>'VACCINATION ANALYSIS (PH ONLY)'!W916</f>
        <v>50.649999999999267</v>
      </c>
      <c r="K1031" s="45">
        <f>'VACCINATION ANALYSIS (PH ONLY)'!X916</f>
        <v>2.9190219260397571E-2</v>
      </c>
      <c r="L1031" s="45">
        <f>'VACCINATION ANALYSIS (PH ONLY)'!Y916</f>
        <v>1.6261397515248077E-5</v>
      </c>
      <c r="M1031" s="45">
        <f>'VACCINATION ANALYSIS (PH ONLY)'!Z916</f>
        <v>0.16032568448658005</v>
      </c>
      <c r="N1031" s="45">
        <f>'VACCINATION ANALYSIS (PH ONLY)'!AA916</f>
        <v>1.5628703266707318E-3</v>
      </c>
      <c r="O1031" s="45">
        <f>'VACCINATION ANALYSIS (PH ONLY)'!AB916</f>
        <v>0.80890496452951022</v>
      </c>
    </row>
    <row r="1032" spans="2:15" ht="13.5" customHeight="1" x14ac:dyDescent="0.25">
      <c r="B1032" s="45">
        <f>'VACCINATION ANALYSIS (PH ONLY)'!H1017</f>
        <v>50.699999999999257</v>
      </c>
      <c r="C1032" s="45">
        <f>'VACCINATION ANALYSIS (PH ONLY)'!I1017</f>
        <v>0.3047255127177208</v>
      </c>
      <c r="D1032" s="45">
        <f>'VACCINATION ANALYSIS (PH ONLY)'!J1017</f>
        <v>5.5098612311712636E-4</v>
      </c>
      <c r="E1032" s="45">
        <f>'VACCINATION ANALYSIS (PH ONLY)'!K1017</f>
        <v>0.6882415200766907</v>
      </c>
      <c r="F1032" s="45">
        <f>'VACCINATION ANALYSIS (PH ONLY)'!L1017</f>
        <v>6.4819810824819028E-3</v>
      </c>
      <c r="G1032" s="45">
        <f>'VACCINATION ANALYSIS (PH ONLY)'!M1017</f>
        <v>0</v>
      </c>
      <c r="J1032" s="45">
        <f>'VACCINATION ANALYSIS (PH ONLY)'!W917</f>
        <v>50.699999999999264</v>
      </c>
      <c r="K1032" s="45">
        <f>'VACCINATION ANALYSIS (PH ONLY)'!X917</f>
        <v>2.8304213845092546E-2</v>
      </c>
      <c r="L1032" s="45">
        <f>'VACCINATION ANALYSIS (PH ONLY)'!Y917</f>
        <v>1.5881741525819476E-5</v>
      </c>
      <c r="M1032" s="45">
        <f>'VACCINATION ANALYSIS (PH ONLY)'!Z917</f>
        <v>0.16032608014872585</v>
      </c>
      <c r="N1032" s="45">
        <f>'VACCINATION ANALYSIS (PH ONLY)'!AA917</f>
        <v>1.5628740134438609E-3</v>
      </c>
      <c r="O1032" s="45">
        <f>'VACCINATION ANALYSIS (PH ONLY)'!AB917</f>
        <v>0.80979095025188663</v>
      </c>
    </row>
    <row r="1033" spans="2:15" ht="13.5" customHeight="1" x14ac:dyDescent="0.25">
      <c r="B1033" s="45">
        <f>'VACCINATION ANALYSIS (PH ONLY)'!H1018</f>
        <v>50.749999999999254</v>
      </c>
      <c r="C1033" s="45">
        <f>'VACCINATION ANALYSIS (PH ONLY)'!I1018</f>
        <v>0.30471839861530231</v>
      </c>
      <c r="D1033" s="45">
        <f>'VACCINATION ANALYSIS (PH ONLY)'!J1018</f>
        <v>5.4448951801870594E-4</v>
      </c>
      <c r="E1033" s="45">
        <f>'VACCINATION ANALYSIS (PH ONLY)'!K1018</f>
        <v>0.68825500513070392</v>
      </c>
      <c r="F1033" s="45">
        <f>'VACCINATION ANALYSIS (PH ONLY)'!L1018</f>
        <v>6.4821067359852984E-3</v>
      </c>
      <c r="G1033" s="45">
        <f>'VACCINATION ANALYSIS (PH ONLY)'!M1018</f>
        <v>0</v>
      </c>
      <c r="J1033" s="45">
        <f>'VACCINATION ANALYSIS (PH ONLY)'!W918</f>
        <v>50.749999999999261</v>
      </c>
      <c r="K1033" s="45">
        <f>'VACCINATION ANALYSIS (PH ONLY)'!X918</f>
        <v>2.7418209482648895E-2</v>
      </c>
      <c r="L1033" s="45">
        <f>'VACCINATION ANALYSIS (PH ONLY)'!Y918</f>
        <v>1.5510363637765213E-5</v>
      </c>
      <c r="M1033" s="45">
        <f>'VACCINATION ANALYSIS (PH ONLY)'!Z918</f>
        <v>0.16032646656605196</v>
      </c>
      <c r="N1033" s="45">
        <f>'VACCINATION ANALYSIS (PH ONLY)'!AA918</f>
        <v>1.5628776140739179E-3</v>
      </c>
      <c r="O1033" s="45">
        <f>'VACCINATION ANALYSIS (PH ONLY)'!AB918</f>
        <v>0.81067693597426305</v>
      </c>
    </row>
    <row r="1034" spans="2:15" ht="13.5" customHeight="1" x14ac:dyDescent="0.25">
      <c r="B1034" s="45">
        <f>'VACCINATION ANALYSIS (PH ONLY)'!H1019</f>
        <v>50.799999999999251</v>
      </c>
      <c r="C1034" s="45">
        <f>'VACCINATION ANALYSIS (PH ONLY)'!I1019</f>
        <v>0.30471136855855091</v>
      </c>
      <c r="D1034" s="45">
        <f>'VACCINATION ANALYSIS (PH ONLY)'!J1019</f>
        <v>5.3806935134690151E-4</v>
      </c>
      <c r="E1034" s="45">
        <f>'VACCINATION ANALYSIS (PH ONLY)'!K1019</f>
        <v>0.68826833118220587</v>
      </c>
      <c r="F1034" s="45">
        <f>'VACCINATION ANALYSIS (PH ONLY)'!L1019</f>
        <v>6.4822309079060024E-3</v>
      </c>
      <c r="G1034" s="45">
        <f>'VACCINATION ANALYSIS (PH ONLY)'!M1019</f>
        <v>0</v>
      </c>
      <c r="J1034" s="45">
        <f>'VACCINATION ANALYSIS (PH ONLY)'!W919</f>
        <v>50.799999999999258</v>
      </c>
      <c r="K1034" s="45">
        <f>'VACCINATION ANALYSIS (PH ONLY)'!X919</f>
        <v>2.653220613528165E-2</v>
      </c>
      <c r="L1034" s="45">
        <f>'VACCINATION ANALYSIS (PH ONLY)'!Y919</f>
        <v>1.5147097998413554E-5</v>
      </c>
      <c r="M1034" s="45">
        <f>'VACCINATION ANALYSIS (PH ONLY)'!Z919</f>
        <v>0.1603268439403161</v>
      </c>
      <c r="N1034" s="45">
        <f>'VACCINATION ANALYSIS (PH ONLY)'!AA919</f>
        <v>1.562881130440877E-3</v>
      </c>
      <c r="O1034" s="45">
        <f>'VACCINATION ANALYSIS (PH ONLY)'!AB919</f>
        <v>0.81156292169663946</v>
      </c>
    </row>
    <row r="1035" spans="2:15" ht="13.5" customHeight="1" x14ac:dyDescent="0.25">
      <c r="B1035" s="45">
        <f>'VACCINATION ANALYSIS (PH ONLY)'!H1020</f>
        <v>50.849999999999248</v>
      </c>
      <c r="C1035" s="45">
        <f>'VACCINATION ANALYSIS (PH ONLY)'!I1020</f>
        <v>0.30470442155473615</v>
      </c>
      <c r="D1035" s="45">
        <f>'VACCINATION ANALYSIS (PH ONLY)'!J1020</f>
        <v>5.3172472754469736E-4</v>
      </c>
      <c r="E1035" s="45">
        <f>'VACCINATION ANALYSIS (PH ONLY)'!K1020</f>
        <v>0.6882815001020518</v>
      </c>
      <c r="F1035" s="45">
        <f>'VACCINATION ANALYSIS (PH ONLY)'!L1020</f>
        <v>6.4823536156766179E-3</v>
      </c>
      <c r="G1035" s="45">
        <f>'VACCINATION ANALYSIS (PH ONLY)'!M1020</f>
        <v>0</v>
      </c>
      <c r="J1035" s="45">
        <f>'VACCINATION ANALYSIS (PH ONLY)'!W920</f>
        <v>50.849999999999255</v>
      </c>
      <c r="K1035" s="45">
        <f>'VACCINATION ANALYSIS (PH ONLY)'!X920</f>
        <v>2.5646203766317106E-2</v>
      </c>
      <c r="L1035" s="45">
        <f>'VACCINATION ANALYSIS (PH ONLY)'!Y920</f>
        <v>1.479178172808472E-5</v>
      </c>
      <c r="M1035" s="45">
        <f>'VACCINATION ANALYSIS (PH ONLY)'!Z920</f>
        <v>0.16032721246922932</v>
      </c>
      <c r="N1035" s="45">
        <f>'VACCINATION ANALYSIS (PH ONLY)'!AA920</f>
        <v>1.5628845643870079E-3</v>
      </c>
      <c r="O1035" s="45">
        <f>'VACCINATION ANALYSIS (PH ONLY)'!AB920</f>
        <v>0.81244890741901588</v>
      </c>
    </row>
    <row r="1036" spans="2:15" ht="13.5" customHeight="1" x14ac:dyDescent="0.25">
      <c r="B1036" s="45">
        <f>'VACCINATION ANALYSIS (PH ONLY)'!H1021</f>
        <v>50.899999999999245</v>
      </c>
      <c r="C1036" s="45">
        <f>'VACCINATION ANALYSIS (PH ONLY)'!I1021</f>
        <v>0.30469755662284881</v>
      </c>
      <c r="D1036" s="45">
        <f>'VACCINATION ANALYSIS (PH ONLY)'!J1021</f>
        <v>5.2545476145787761E-4</v>
      </c>
      <c r="E1036" s="45">
        <f>'VACCINATION ANALYSIS (PH ONLY)'!K1021</f>
        <v>0.68829451373917727</v>
      </c>
      <c r="F1036" s="45">
        <f>'VACCINATION ANALYSIS (PH ONLY)'!L1021</f>
        <v>6.4824748765254878E-3</v>
      </c>
      <c r="G1036" s="45">
        <f>'VACCINATION ANALYSIS (PH ONLY)'!M1021</f>
        <v>0</v>
      </c>
      <c r="J1036" s="45">
        <f>'VACCINATION ANALYSIS (PH ONLY)'!W921</f>
        <v>50.899999999999253</v>
      </c>
      <c r="K1036" s="45">
        <f>'VACCINATION ANALYSIS (PH ONLY)'!X921</f>
        <v>2.476020234016485E-2</v>
      </c>
      <c r="L1036" s="45">
        <f>'VACCINATION ANALYSIS (PH ONLY)'!Y921</f>
        <v>1.444425487478111E-5</v>
      </c>
      <c r="M1036" s="45">
        <f>'VACCINATION ANALYSIS (PH ONLY)'!Z921</f>
        <v>0.16032757234652889</v>
      </c>
      <c r="N1036" s="45">
        <f>'VACCINATION ANALYSIS (PH ONLY)'!AA921</f>
        <v>1.5628879177175491E-3</v>
      </c>
      <c r="O1036" s="45">
        <f>'VACCINATION ANALYSIS (PH ONLY)'!AB921</f>
        <v>0.81333489314139229</v>
      </c>
    </row>
    <row r="1037" spans="2:15" ht="13.5" customHeight="1" x14ac:dyDescent="0.25">
      <c r="B1037" s="45">
        <f>'VACCINATION ANALYSIS (PH ONLY)'!H1022</f>
        <v>50.949999999999243</v>
      </c>
      <c r="C1037" s="45">
        <f>'VACCINATION ANALYSIS (PH ONLY)'!I1022</f>
        <v>0.30469077279346279</v>
      </c>
      <c r="D1037" s="45">
        <f>'VACCINATION ANALYSIS (PH ONLY)'!J1022</f>
        <v>5.1925857821629893E-4</v>
      </c>
      <c r="E1037" s="45">
        <f>'VACCINATION ANALYSIS (PH ONLY)'!K1022</f>
        <v>0.68830737392085106</v>
      </c>
      <c r="F1037" s="45">
        <f>'VACCINATION ANALYSIS (PH ONLY)'!L1022</f>
        <v>6.4825947074790826E-3</v>
      </c>
      <c r="G1037" s="45">
        <f>'VACCINATION ANALYSIS (PH ONLY)'!M1022</f>
        <v>0</v>
      </c>
      <c r="J1037" s="45">
        <f>'VACCINATION ANALYSIS (PH ONLY)'!W922</f>
        <v>50.94999999999925</v>
      </c>
      <c r="K1037" s="45">
        <f>'VACCINATION ANALYSIS (PH ONLY)'!X922</f>
        <v>2.3874201822290397E-2</v>
      </c>
      <c r="L1037" s="45">
        <f>'VACCINATION ANALYSIS (PH ONLY)'!Y922</f>
        <v>1.4104360369393009E-5</v>
      </c>
      <c r="M1037" s="45">
        <f>'VACCINATION ANALYSIS (PH ONLY)'!Z922</f>
        <v>0.16032792376204943</v>
      </c>
      <c r="N1037" s="45">
        <f>'VACCINATION ANALYSIS (PH ONLY)'!AA922</f>
        <v>1.5628911922013779E-3</v>
      </c>
      <c r="O1037" s="45">
        <f>'VACCINATION ANALYSIS (PH ONLY)'!AB922</f>
        <v>0.8142208788637687</v>
      </c>
    </row>
    <row r="1038" spans="2:15" ht="13.5" customHeight="1" x14ac:dyDescent="0.25">
      <c r="B1038" s="45">
        <f>'VACCINATION ANALYSIS (PH ONLY)'!H1023</f>
        <v>50.99999999999924</v>
      </c>
      <c r="C1038" s="45">
        <f>'VACCINATION ANALYSIS (PH ONLY)'!I1023</f>
        <v>0.30468406910859824</v>
      </c>
      <c r="D1038" s="45">
        <f>'VACCINATION ANALYSIS (PH ONLY)'!J1023</f>
        <v>5.1313531311646858E-4</v>
      </c>
      <c r="E1038" s="45">
        <f>'VACCINATION ANALYSIS (PH ONLY)'!K1023</f>
        <v>0.68832008245292942</v>
      </c>
      <c r="F1038" s="45">
        <f>'VACCINATION ANALYSIS (PH ONLY)'!L1023</f>
        <v>6.4827131253643285E-3</v>
      </c>
      <c r="G1038" s="45">
        <f>'VACCINATION ANALYSIS (PH ONLY)'!M1023</f>
        <v>0</v>
      </c>
      <c r="J1038" s="45">
        <f>'VACCINATION ANALYSIS (PH ONLY)'!W923</f>
        <v>50.999999999999247</v>
      </c>
      <c r="K1038" s="45">
        <f>'VACCINATION ANALYSIS (PH ONLY)'!X923</f>
        <v>2.2988202179188337E-2</v>
      </c>
      <c r="L1038" s="45">
        <f>'VACCINATION ANALYSIS (PH ONLY)'!Y923</f>
        <v>1.3771943981417654E-5</v>
      </c>
      <c r="M1038" s="45">
        <f>'VACCINATION ANALYSIS (PH ONLY)'!Z923</f>
        <v>0.16032826690179369</v>
      </c>
      <c r="N1038" s="45">
        <f>'VACCINATION ANALYSIS (PH ONLY)'!AA923</f>
        <v>1.5628943895716653E-3</v>
      </c>
      <c r="O1038" s="45">
        <f>'VACCINATION ANALYSIS (PH ONLY)'!AB923</f>
        <v>0.81510686458614512</v>
      </c>
    </row>
    <row r="1039" spans="2:15" ht="13.5" customHeight="1" x14ac:dyDescent="0.25">
      <c r="B1039" s="45">
        <f>'VACCINATION ANALYSIS (PH ONLY)'!H1024</f>
        <v>51.049999999999237</v>
      </c>
      <c r="C1039" s="45">
        <f>'VACCINATION ANALYSIS (PH ONLY)'!I1024</f>
        <v>0.30467744462158813</v>
      </c>
      <c r="D1039" s="45">
        <f>'VACCINATION ANALYSIS (PH ONLY)'!J1024</f>
        <v>5.070841115054148E-4</v>
      </c>
      <c r="E1039" s="45">
        <f>'VACCINATION ANALYSIS (PH ONLY)'!K1024</f>
        <v>0.68833264112010462</v>
      </c>
      <c r="F1039" s="45">
        <f>'VACCINATION ANALYSIS (PH ONLY)'!L1024</f>
        <v>6.4828301468109594E-3</v>
      </c>
      <c r="G1039" s="45">
        <f>'VACCINATION ANALYSIS (PH ONLY)'!M1024</f>
        <v>0</v>
      </c>
      <c r="J1039" s="45">
        <f>'VACCINATION ANALYSIS (PH ONLY)'!W924</f>
        <v>51.049999999999244</v>
      </c>
      <c r="K1039" s="45">
        <f>'VACCINATION ANALYSIS (PH ONLY)'!X924</f>
        <v>2.2102203378356087E-2</v>
      </c>
      <c r="L1039" s="45">
        <f>'VACCINATION ANALYSIS (PH ONLY)'!Y924</f>
        <v>1.3446854275189562E-5</v>
      </c>
      <c r="M1039" s="45">
        <f>'VACCINATION ANALYSIS (PH ONLY)'!Z924</f>
        <v>0.16032860194800191</v>
      </c>
      <c r="N1039" s="45">
        <f>'VACCINATION ANALYSIS (PH ONLY)'!AA924</f>
        <v>1.5628975115265194E-3</v>
      </c>
      <c r="O1039" s="45">
        <f>'VACCINATION ANALYSIS (PH ONLY)'!AB924</f>
        <v>0.81599285030852153</v>
      </c>
    </row>
    <row r="1040" spans="2:15" ht="13.5" customHeight="1" x14ac:dyDescent="0.25">
      <c r="B1040" s="45">
        <f>'VACCINATION ANALYSIS (PH ONLY)'!H1025</f>
        <v>51.099999999999234</v>
      </c>
      <c r="C1040" s="45">
        <f>'VACCINATION ANALYSIS (PH ONLY)'!I1025</f>
        <v>0.30467089839694206</v>
      </c>
      <c r="D1040" s="45">
        <f>'VACCINATION ANALYSIS (PH ONLY)'!J1025</f>
        <v>5.0110412866583801E-4</v>
      </c>
      <c r="E1040" s="45">
        <f>'VACCINATION ANALYSIS (PH ONLY)'!K1025</f>
        <v>0.68834505168614724</v>
      </c>
      <c r="F1040" s="45">
        <f>'VACCINATION ANALYSIS (PH ONLY)'!L1025</f>
        <v>6.4829457882537639E-3</v>
      </c>
      <c r="G1040" s="45">
        <f>'VACCINATION ANALYSIS (PH ONLY)'!M1025</f>
        <v>0</v>
      </c>
      <c r="J1040" s="45">
        <f>'VACCINATION ANALYSIS (PH ONLY)'!W925</f>
        <v>51.099999999999241</v>
      </c>
      <c r="K1040" s="45">
        <f>'VACCINATION ANALYSIS (PH ONLY)'!X925</f>
        <v>2.1216205388268277E-2</v>
      </c>
      <c r="L1040" s="45">
        <f>'VACCINATION ANALYSIS (PH ONLY)'!Y925</f>
        <v>1.3128942566619855E-5</v>
      </c>
      <c r="M1040" s="45">
        <f>'VACCINATION ANALYSIS (PH ONLY)'!Z925</f>
        <v>0.16032892907921972</v>
      </c>
      <c r="N1040" s="45">
        <f>'VACCINATION ANALYSIS (PH ONLY)'!AA925</f>
        <v>1.5629005597296299E-3</v>
      </c>
      <c r="O1040" s="45">
        <f>'VACCINATION ANALYSIS (PH ONLY)'!AB925</f>
        <v>0.81687883603089795</v>
      </c>
    </row>
    <row r="1041" spans="2:15" ht="13.5" customHeight="1" x14ac:dyDescent="0.25">
      <c r="B1041" s="45">
        <f>'VACCINATION ANALYSIS (PH ONLY)'!H1026</f>
        <v>51.149999999999231</v>
      </c>
      <c r="C1041" s="45">
        <f>'VACCINATION ANALYSIS (PH ONLY)'!I1026</f>
        <v>0.30466442951021705</v>
      </c>
      <c r="D1041" s="45">
        <f>'VACCINATION ANALYSIS (PH ONLY)'!J1026</f>
        <v>4.9519452970252177E-4</v>
      </c>
      <c r="E1041" s="45">
        <f>'VACCINATION ANALYSIS (PH ONLY)'!K1026</f>
        <v>0.68835731589415361</v>
      </c>
      <c r="F1041" s="45">
        <f>'VACCINATION ANALYSIS (PH ONLY)'!L1026</f>
        <v>6.4830600659348848E-3</v>
      </c>
      <c r="G1041" s="45">
        <f>'VACCINATION ANALYSIS (PH ONLY)'!M1026</f>
        <v>0</v>
      </c>
      <c r="J1041" s="45">
        <f>'VACCINATION ANALYSIS (PH ONLY)'!W926</f>
        <v>51.149999999999238</v>
      </c>
      <c r="K1041" s="45">
        <f>'VACCINATION ANALYSIS (PH ONLY)'!X926</f>
        <v>2.0330208178351641E-2</v>
      </c>
      <c r="L1041" s="45">
        <f>'VACCINATION ANALYSIS (PH ONLY)'!Y926</f>
        <v>1.2818062880442406E-5</v>
      </c>
      <c r="M1041" s="45">
        <f>'VACCINATION ANALYSIS (PH ONLY)'!Z926</f>
        <v>0.16032924847036581</v>
      </c>
      <c r="N1041" s="45">
        <f>'VACCINATION ANALYSIS (PH ONLY)'!AA926</f>
        <v>1.5629035358108829E-3</v>
      </c>
      <c r="O1041" s="45">
        <f>'VACCINATION ANALYSIS (PH ONLY)'!AB926</f>
        <v>0.81776482175327436</v>
      </c>
    </row>
    <row r="1042" spans="2:15" ht="13.5" customHeight="1" x14ac:dyDescent="0.25">
      <c r="B1042" s="45">
        <f>'VACCINATION ANALYSIS (PH ONLY)'!H1027</f>
        <v>51.199999999999228</v>
      </c>
      <c r="C1042" s="45">
        <f>'VACCINATION ANALYSIS (PH ONLY)'!I1027</f>
        <v>0.30465803704788563</v>
      </c>
      <c r="D1042" s="45">
        <f>'VACCINATION ANALYSIS (PH ONLY)'!J1027</f>
        <v>4.8935448943000412E-4</v>
      </c>
      <c r="E1042" s="45">
        <f>'VACCINATION ANALYSIS (PH ONLY)'!K1027</f>
        <v>0.68836943546678619</v>
      </c>
      <c r="F1042" s="45">
        <f>'VACCINATION ANALYSIS (PH ONLY)'!L1027</f>
        <v>6.4831729959060596E-3</v>
      </c>
      <c r="G1042" s="45">
        <f>'VACCINATION ANALYSIS (PH ONLY)'!M1027</f>
        <v>0</v>
      </c>
      <c r="J1042" s="45">
        <f>'VACCINATION ANALYSIS (PH ONLY)'!W927</f>
        <v>51.199999999999235</v>
      </c>
      <c r="K1042" s="45">
        <f>'VACCINATION ANALYSIS (PH ONLY)'!X927</f>
        <v>1.9444211718960557E-2</v>
      </c>
      <c r="L1042" s="45">
        <f>'VACCINATION ANALYSIS (PH ONLY)'!Y927</f>
        <v>1.2514071907964293E-5</v>
      </c>
      <c r="M1042" s="45">
        <f>'VACCINATION ANALYSIS (PH ONLY)'!Z927</f>
        <v>0.16032956029279774</v>
      </c>
      <c r="N1042" s="45">
        <f>'VACCINATION ANALYSIS (PH ONLY)'!AA927</f>
        <v>1.5629064413669885E-3</v>
      </c>
      <c r="O1042" s="45">
        <f>'VACCINATION ANALYSIS (PH ONLY)'!AB927</f>
        <v>0.81865080747565078</v>
      </c>
    </row>
    <row r="1043" spans="2:15" ht="13.5" customHeight="1" x14ac:dyDescent="0.25">
      <c r="B1043" s="45">
        <f>'VACCINATION ANALYSIS (PH ONLY)'!H1028</f>
        <v>51.249999999999226</v>
      </c>
      <c r="C1043" s="45">
        <f>'VACCINATION ANALYSIS (PH ONLY)'!I1028</f>
        <v>0.30465172010720742</v>
      </c>
      <c r="D1043" s="45">
        <f>'VACCINATION ANALYSIS (PH ONLY)'!J1028</f>
        <v>4.8358319226148266E-4</v>
      </c>
      <c r="E1043" s="45">
        <f>'VACCINATION ANALYSIS (PH ONLY)'!K1028</f>
        <v>0.68838141210650783</v>
      </c>
      <c r="F1043" s="45">
        <f>'VACCINATION ANALYSIS (PH ONLY)'!L1028</f>
        <v>6.4832845940308E-3</v>
      </c>
      <c r="G1043" s="45">
        <f>'VACCINATION ANALYSIS (PH ONLY)'!M1028</f>
        <v>0</v>
      </c>
      <c r="J1043" s="45">
        <f>'VACCINATION ANALYSIS (PH ONLY)'!W928</f>
        <v>51.249999999999233</v>
      </c>
      <c r="K1043" s="45">
        <f>'VACCINATION ANALYSIS (PH ONLY)'!X928</f>
        <v>1.8558215981352929E-2</v>
      </c>
      <c r="L1043" s="45">
        <f>'VACCINATION ANALYSIS (PH ONLY)'!Y928</f>
        <v>1.2216828965318152E-5</v>
      </c>
      <c r="M1043" s="45">
        <f>'VACCINATION ANALYSIS (PH ONLY)'!Z928</f>
        <v>0.16032986471437746</v>
      </c>
      <c r="N1043" s="45">
        <f>'VACCINATION ANALYSIS (PH ONLY)'!AA928</f>
        <v>1.5629092779620786E-3</v>
      </c>
      <c r="O1043" s="45">
        <f>'VACCINATION ANALYSIS (PH ONLY)'!AB928</f>
        <v>0.81953679319802719</v>
      </c>
    </row>
    <row r="1044" spans="2:15" ht="13.5" customHeight="1" x14ac:dyDescent="0.25">
      <c r="B1044" s="45">
        <f>'VACCINATION ANALYSIS (PH ONLY)'!H1029</f>
        <v>51.299999999999223</v>
      </c>
      <c r="C1044" s="45">
        <f>'VACCINATION ANALYSIS (PH ONLY)'!I1029</f>
        <v>0.30464547779610174</v>
      </c>
      <c r="D1044" s="45">
        <f>'VACCINATION ANALYSIS (PH ONLY)'!J1029</f>
        <v>4.7787983209895106E-4</v>
      </c>
      <c r="E1044" s="45">
        <f>'VACCINATION ANALYSIS (PH ONLY)'!K1029</f>
        <v>0.68839324749582032</v>
      </c>
      <c r="F1044" s="45">
        <f>'VACCINATION ANALYSIS (PH ONLY)'!L1029</f>
        <v>6.4833948759866348E-3</v>
      </c>
      <c r="G1044" s="45">
        <f>'VACCINATION ANALYSIS (PH ONLY)'!M1029</f>
        <v>0</v>
      </c>
      <c r="J1044" s="45">
        <f>'VACCINATION ANALYSIS (PH ONLY)'!W929</f>
        <v>51.29999999999923</v>
      </c>
      <c r="K1044" s="45">
        <f>'VACCINATION ANALYSIS (PH ONLY)'!X929</f>
        <v>1.7672220937666818E-2</v>
      </c>
      <c r="L1044" s="45">
        <f>'VACCINATION ANALYSIS (PH ONLY)'!Y929</f>
        <v>1.1926195952213949E-5</v>
      </c>
      <c r="M1044" s="45">
        <f>'VACCINATION ANALYSIS (PH ONLY)'!Z929</f>
        <v>0.16033016189953506</v>
      </c>
      <c r="N1044" s="45">
        <f>'VACCINATION ANALYSIS (PH ONLY)'!AA929</f>
        <v>1.5629120471283096E-3</v>
      </c>
      <c r="O1044" s="45">
        <f>'VACCINATION ANALYSIS (PH ONLY)'!AB929</f>
        <v>0.82042277892040361</v>
      </c>
    </row>
    <row r="1045" spans="2:15" ht="13.5" customHeight="1" x14ac:dyDescent="0.25">
      <c r="B1045" s="45">
        <f>'VACCINATION ANALYSIS (PH ONLY)'!H1030</f>
        <v>51.34999999999922</v>
      </c>
      <c r="C1045" s="45">
        <f>'VACCINATION ANALYSIS (PH ONLY)'!I1030</f>
        <v>0.30463930923302179</v>
      </c>
      <c r="D1045" s="45">
        <f>'VACCINATION ANALYSIS (PH ONLY)'!J1030</f>
        <v>4.7224361222455064E-4</v>
      </c>
      <c r="E1045" s="45">
        <f>'VACCINATION ANALYSIS (PH ONLY)'!K1030</f>
        <v>0.68840494329749424</v>
      </c>
      <c r="F1045" s="45">
        <f>'VACCINATION ANALYSIS (PH ONLY)'!L1030</f>
        <v>6.4835038572672345E-3</v>
      </c>
      <c r="G1045" s="45">
        <f>'VACCINATION ANALYSIS (PH ONLY)'!M1030</f>
        <v>0</v>
      </c>
      <c r="J1045" s="45">
        <f>'VACCINATION ANALYSIS (PH ONLY)'!W930</f>
        <v>51.349999999999227</v>
      </c>
      <c r="K1045" s="45">
        <f>'VACCINATION ANALYSIS (PH ONLY)'!X930</f>
        <v>1.6786226560897437E-2</v>
      </c>
      <c r="L1045" s="45">
        <f>'VACCINATION ANALYSIS (PH ONLY)'!Y930</f>
        <v>1.1642037311187548E-5</v>
      </c>
      <c r="M1045" s="45">
        <f>'VACCINATION ANALYSIS (PH ONLY)'!Z930</f>
        <v>0.16033045200933174</v>
      </c>
      <c r="N1045" s="45">
        <f>'VACCINATION ANALYSIS (PH ONLY)'!AA930</f>
        <v>1.5629147503664498E-3</v>
      </c>
      <c r="O1045" s="45">
        <f>'VACCINATION ANALYSIS (PH ONLY)'!AB930</f>
        <v>0.82130876464278002</v>
      </c>
    </row>
    <row r="1046" spans="2:15" ht="13.5" customHeight="1" x14ac:dyDescent="0.25">
      <c r="B1046" s="45">
        <f>'VACCINATION ANALYSIS (PH ONLY)'!H1031</f>
        <v>51.399999999999217</v>
      </c>
      <c r="C1046" s="45">
        <f>'VACCINATION ANALYSIS (PH ONLY)'!I1031</f>
        <v>0.30463321354683043</v>
      </c>
      <c r="D1046" s="45">
        <f>'VACCINATION ANALYSIS (PH ONLY)'!J1031</f>
        <v>4.666737451931218E-4</v>
      </c>
      <c r="E1046" s="45">
        <f>'VACCINATION ANALYSIS (PH ONLY)'!K1031</f>
        <v>0.68841650115479958</v>
      </c>
      <c r="F1046" s="45">
        <f>'VACCINATION ANALYSIS (PH ONLY)'!L1031</f>
        <v>6.4836115531845592E-3</v>
      </c>
      <c r="G1046" s="45">
        <f>'VACCINATION ANALYSIS (PH ONLY)'!M1031</f>
        <v>0</v>
      </c>
      <c r="J1046" s="45">
        <f>'VACCINATION ANALYSIS (PH ONLY)'!W931</f>
        <v>51.399999999999224</v>
      </c>
      <c r="K1046" s="45">
        <f>'VACCINATION ANALYSIS (PH ONLY)'!X931</f>
        <v>1.5900232824874804E-2</v>
      </c>
      <c r="L1046" s="45">
        <f>'VACCINATION ANALYSIS (PH ONLY)'!Y931</f>
        <v>1.1364219987343332E-5</v>
      </c>
      <c r="M1046" s="45">
        <f>'VACCINATION ANALYSIS (PH ONLY)'!Z931</f>
        <v>0.16033073520152277</v>
      </c>
      <c r="N1046" s="45">
        <f>'VACCINATION ANALYSIS (PH ONLY)'!AA931</f>
        <v>1.5629173891464571E-3</v>
      </c>
      <c r="O1046" s="45">
        <f>'VACCINATION ANALYSIS (PH ONLY)'!AB931</f>
        <v>0.82219475036515643</v>
      </c>
    </row>
    <row r="1047" spans="2:15" ht="13.5" customHeight="1" x14ac:dyDescent="0.25">
      <c r="B1047" s="45">
        <f>'VACCINATION ANALYSIS (PH ONLY)'!H1032</f>
        <v>51.449999999999214</v>
      </c>
      <c r="C1047" s="45">
        <f>'VACCINATION ANALYSIS (PH ONLY)'!I1032</f>
        <v>0.30462718987667808</v>
      </c>
      <c r="D1047" s="45">
        <f>'VACCINATION ANALYSIS (PH ONLY)'!J1032</f>
        <v>4.6116945272595052E-4</v>
      </c>
      <c r="E1047" s="45">
        <f>'VACCINATION ANALYSIS (PH ONLY)'!K1032</f>
        <v>0.6884279226917327</v>
      </c>
      <c r="F1047" s="45">
        <f>'VACCINATION ANALYSIS (PH ONLY)'!L1032</f>
        <v>6.483717978870979E-3</v>
      </c>
      <c r="G1047" s="45">
        <f>'VACCINATION ANALYSIS (PH ONLY)'!M1032</f>
        <v>0</v>
      </c>
      <c r="J1047" s="45">
        <f>'VACCINATION ANALYSIS (PH ONLY)'!W932</f>
        <v>51.449999999999221</v>
      </c>
      <c r="K1047" s="45">
        <f>'VACCINATION ANALYSIS (PH ONLY)'!X932</f>
        <v>1.5014239704241724E-2</v>
      </c>
      <c r="L1047" s="45">
        <f>'VACCINATION ANALYSIS (PH ONLY)'!Y932</f>
        <v>1.1092613388588306E-5</v>
      </c>
      <c r="M1047" s="45">
        <f>'VACCINATION ANALYSIS (PH ONLY)'!Z932</f>
        <v>0.16033101163061758</v>
      </c>
      <c r="N1047" s="45">
        <f>'VACCINATION ANALYSIS (PH ONLY)'!AA932</f>
        <v>1.56291996490805E-3</v>
      </c>
      <c r="O1047" s="45">
        <f>'VACCINATION ANALYSIS (PH ONLY)'!AB932</f>
        <v>0.82308073608753285</v>
      </c>
    </row>
    <row r="1048" spans="2:15" ht="13.5" customHeight="1" x14ac:dyDescent="0.25">
      <c r="B1048" s="45">
        <f>'VACCINATION ANALYSIS (PH ONLY)'!H1033</f>
        <v>51.499999999999211</v>
      </c>
      <c r="C1048" s="45">
        <f>'VACCINATION ANALYSIS (PH ONLY)'!I1033</f>
        <v>0.30462123737187952</v>
      </c>
      <c r="D1048" s="45">
        <f>'VACCINATION ANALYSIS (PH ONLY)'!J1033</f>
        <v>4.557299656056873E-4</v>
      </c>
      <c r="E1048" s="45">
        <f>'VACCINATION ANALYSIS (PH ONLY)'!K1033</f>
        <v>0.68843920951324089</v>
      </c>
      <c r="F1048" s="45">
        <f>'VACCINATION ANALYSIS (PH ONLY)'!L1033</f>
        <v>6.4838231492813708E-3</v>
      </c>
      <c r="G1048" s="45">
        <f>'VACCINATION ANALYSIS (PH ONLY)'!M1033</f>
        <v>0</v>
      </c>
      <c r="J1048" s="45">
        <f>'VACCINATION ANALYSIS (PH ONLY)'!W933</f>
        <v>51.499999999999218</v>
      </c>
      <c r="K1048" s="45">
        <f>'VACCINATION ANALYSIS (PH ONLY)'!X933</f>
        <v>1.4128247174432413E-2</v>
      </c>
      <c r="L1048" s="45">
        <f>'VACCINATION ANALYSIS (PH ONLY)'!Y933</f>
        <v>1.0827089346354686E-5</v>
      </c>
      <c r="M1048" s="45">
        <f>'VACCINATION ANALYSIS (PH ONLY)'!Z933</f>
        <v>0.16033128144794054</v>
      </c>
      <c r="N1048" s="45">
        <f>'VACCINATION ANALYSIS (PH ONLY)'!AA933</f>
        <v>1.5629224790612629E-3</v>
      </c>
      <c r="O1048" s="45">
        <f>'VACCINATION ANALYSIS (PH ONLY)'!AB933</f>
        <v>0.82396672180990926</v>
      </c>
    </row>
    <row r="1049" spans="2:15" ht="13.5" customHeight="1" x14ac:dyDescent="0.25">
      <c r="B1049" s="45">
        <f>'VACCINATION ANALYSIS (PH ONLY)'!H1034</f>
        <v>51.549999999999208</v>
      </c>
      <c r="C1049" s="45">
        <f>'VACCINATION ANALYSIS (PH ONLY)'!I1034</f>
        <v>0.304615355191796</v>
      </c>
      <c r="D1049" s="45">
        <f>'VACCINATION ANALYSIS (PH ONLY)'!J1034</f>
        <v>4.5035452357243712E-4</v>
      </c>
      <c r="E1049" s="45">
        <f>'VACCINATION ANALYSIS (PH ONLY)'!K1034</f>
        <v>0.68845036320544362</v>
      </c>
      <c r="F1049" s="45">
        <f>'VACCINATION ANALYSIS (PH ONLY)'!L1034</f>
        <v>6.483927079195163E-3</v>
      </c>
      <c r="G1049" s="45">
        <f>'VACCINATION ANALYSIS (PH ONLY)'!M1034</f>
        <v>0</v>
      </c>
      <c r="J1049" s="45">
        <f>'VACCINATION ANALYSIS (PH ONLY)'!W934</f>
        <v>51.549999999999216</v>
      </c>
      <c r="K1049" s="45">
        <f>'VACCINATION ANALYSIS (PH ONLY)'!X934</f>
        <v>1.3242255211651526E-2</v>
      </c>
      <c r="L1049" s="45">
        <f>'VACCINATION ANALYSIS (PH ONLY)'!Y934</f>
        <v>1.0567522076808311E-5</v>
      </c>
      <c r="M1049" s="45">
        <f>'VACCINATION ANALYSIS (PH ONLY)'!Z934</f>
        <v>0.16033154480168971</v>
      </c>
      <c r="N1049" s="45">
        <f>'VACCINATION ANALYSIS (PH ONLY)'!AA934</f>
        <v>1.5629249329870078E-3</v>
      </c>
      <c r="O1049" s="45">
        <f>'VACCINATION ANALYSIS (PH ONLY)'!AB934</f>
        <v>0.82485270753228568</v>
      </c>
    </row>
    <row r="1050" spans="2:15" ht="13.5" customHeight="1" x14ac:dyDescent="0.25">
      <c r="B1050" s="45">
        <f>'VACCINATION ANALYSIS (PH ONLY)'!H1035</f>
        <v>51.599999999999206</v>
      </c>
      <c r="C1050" s="45">
        <f>'VACCINATION ANALYSIS (PH ONLY)'!I1035</f>
        <v>0.30460954250571531</v>
      </c>
      <c r="D1050" s="45">
        <f>'VACCINATION ANALYSIS (PH ONLY)'!J1035</f>
        <v>4.450423752209996E-4</v>
      </c>
      <c r="E1050" s="45">
        <f>'VACCINATION ANALYSIS (PH ONLY)'!K1035</f>
        <v>0.6884613853358531</v>
      </c>
      <c r="F1050" s="45">
        <f>'VACCINATION ANALYSIS (PH ONLY)'!L1035</f>
        <v>6.4840297832184004E-3</v>
      </c>
      <c r="G1050" s="45">
        <f>'VACCINATION ANALYSIS (PH ONLY)'!M1035</f>
        <v>0</v>
      </c>
      <c r="J1050" s="45">
        <f>'VACCINATION ANALYSIS (PH ONLY)'!W935</f>
        <v>51.599999999999213</v>
      </c>
      <c r="K1050" s="45">
        <f>'VACCINATION ANALYSIS (PH ONLY)'!X935</f>
        <v>1.2356263792853707E-2</v>
      </c>
      <c r="L1050" s="45">
        <f>'VACCINATION ANALYSIS (PH ONLY)'!Y935</f>
        <v>1.0313788142539794E-5</v>
      </c>
      <c r="M1050" s="45">
        <f>'VACCINATION ANALYSIS (PH ONLY)'!Z935</f>
        <v>0.16033180183699577</v>
      </c>
      <c r="N1050" s="45">
        <f>'VACCINATION ANALYSIS (PH ONLY)'!AA935</f>
        <v>1.562927328037607E-3</v>
      </c>
      <c r="O1050" s="45">
        <f>'VACCINATION ANALYSIS (PH ONLY)'!AB935</f>
        <v>0.82573869325466209</v>
      </c>
    </row>
    <row r="1051" spans="2:15" ht="13.5" customHeight="1" x14ac:dyDescent="0.25">
      <c r="B1051" s="45">
        <f>'VACCINATION ANALYSIS (PH ONLY)'!H1036</f>
        <v>51.649999999999203</v>
      </c>
      <c r="C1051" s="45">
        <f>'VACCINATION ANALYSIS (PH ONLY)'!I1036</f>
        <v>0.30460379849273478</v>
      </c>
      <c r="D1051" s="45">
        <f>'VACCINATION ANALYSIS (PH ONLY)'!J1036</f>
        <v>4.3979277789925428E-4</v>
      </c>
      <c r="E1051" s="45">
        <f>'VACCINATION ANALYSIS (PH ONLY)'!K1036</f>
        <v>0.68847227745358763</v>
      </c>
      <c r="F1051" s="45">
        <f>'VACCINATION ANALYSIS (PH ONLY)'!L1036</f>
        <v>6.4841312757857612E-3</v>
      </c>
      <c r="G1051" s="45">
        <f>'VACCINATION ANALYSIS (PH ONLY)'!M1036</f>
        <v>0</v>
      </c>
      <c r="J1051" s="45">
        <f>'VACCINATION ANALYSIS (PH ONLY)'!W936</f>
        <v>51.64999999999921</v>
      </c>
      <c r="K1051" s="45">
        <f>'VACCINATION ANALYSIS (PH ONLY)'!X936</f>
        <v>1.1470272895723554E-2</v>
      </c>
      <c r="L1051" s="45">
        <f>'VACCINATION ANALYSIS (PH ONLY)'!Y936</f>
        <v>1.0065766414735589E-5</v>
      </c>
      <c r="M1051" s="45">
        <f>'VACCINATION ANALYSIS (PH ONLY)'!Z936</f>
        <v>0.16033205269597856</v>
      </c>
      <c r="N1051" s="45">
        <f>'VACCINATION ANALYSIS (PH ONLY)'!AA936</f>
        <v>1.5629296655373312E-3</v>
      </c>
      <c r="O1051" s="45">
        <f>'VACCINATION ANALYSIS (PH ONLY)'!AB936</f>
        <v>0.82662467897703851</v>
      </c>
    </row>
    <row r="1052" spans="2:15" ht="13.5" customHeight="1" x14ac:dyDescent="0.25">
      <c r="B1052" s="45">
        <f>'VACCINATION ANALYSIS (PH ONLY)'!H1037</f>
        <v>51.6999999999992</v>
      </c>
      <c r="C1052" s="45">
        <f>'VACCINATION ANALYSIS (PH ONLY)'!I1037</f>
        <v>0.30459812234164646</v>
      </c>
      <c r="D1052" s="45">
        <f>'VACCINATION ANALYSIS (PH ONLY)'!J1037</f>
        <v>4.3460499760767431E-4</v>
      </c>
      <c r="E1052" s="45">
        <f>'VACCINATION ANALYSIS (PH ONLY)'!K1037</f>
        <v>0.68848304108959091</v>
      </c>
      <c r="F1052" s="45">
        <f>'VACCINATION ANALYSIS (PH ONLY)'!L1037</f>
        <v>6.4842315711625357E-3</v>
      </c>
      <c r="G1052" s="45">
        <f>'VACCINATION ANALYSIS (PH ONLY)'!M1037</f>
        <v>0</v>
      </c>
      <c r="J1052" s="45">
        <f>'VACCINATION ANALYSIS (PH ONLY)'!W937</f>
        <v>51.699999999999207</v>
      </c>
      <c r="K1052" s="45">
        <f>'VACCINATION ANALYSIS (PH ONLY)'!X937</f>
        <v>1.0584282498656098E-2</v>
      </c>
      <c r="L1052" s="45">
        <f>'VACCINATION ANALYSIS (PH ONLY)'!Y937</f>
        <v>9.8233380358258195E-6</v>
      </c>
      <c r="M1052" s="45">
        <f>'VACCINATION ANALYSIS (PH ONLY)'!Z937</f>
        <v>0.1603322975178039</v>
      </c>
      <c r="N1052" s="45">
        <f>'VACCINATION ANALYSIS (PH ONLY)'!AA937</f>
        <v>1.5629319467829262E-3</v>
      </c>
      <c r="O1052" s="45">
        <f>'VACCINATION ANALYSIS (PH ONLY)'!AB937</f>
        <v>0.82751066469941492</v>
      </c>
    </row>
    <row r="1053" spans="2:15" ht="13.5" customHeight="1" x14ac:dyDescent="0.25">
      <c r="B1053" s="45">
        <f>'VACCINATION ANALYSIS (PH ONLY)'!H1038</f>
        <v>51.749999999999197</v>
      </c>
      <c r="C1053" s="45">
        <f>'VACCINATION ANALYSIS (PH ONLY)'!I1038</f>
        <v>0.30459251325082148</v>
      </c>
      <c r="D1053" s="45">
        <f>'VACCINATION ANALYSIS (PH ONLY)'!J1038</f>
        <v>4.2947830889995841E-4</v>
      </c>
      <c r="E1053" s="45">
        <f>'VACCINATION ANALYSIS (PH ONLY)'!K1038</f>
        <v>0.68849367775684001</v>
      </c>
      <c r="F1053" s="45">
        <f>'VACCINATION ANALYSIS (PH ONLY)'!L1038</f>
        <v>6.4843306834466213E-3</v>
      </c>
      <c r="G1053" s="45">
        <f>'VACCINATION ANALYSIS (PH ONLY)'!M1038</f>
        <v>0</v>
      </c>
      <c r="J1053" s="45">
        <f>'VACCINATION ANALYSIS (PH ONLY)'!W938</f>
        <v>51.749999999999204</v>
      </c>
      <c r="K1053" s="45">
        <f>'VACCINATION ANALYSIS (PH ONLY)'!X938</f>
        <v>9.6982925807376791E-3</v>
      </c>
      <c r="L1053" s="45">
        <f>'VACCINATION ANALYSIS (PH ONLY)'!Y938</f>
        <v>9.5863863826058464E-6</v>
      </c>
      <c r="M1053" s="45">
        <f>'VACCINATION ANALYSIS (PH ONLY)'!Z938</f>
        <v>0.16033253643873893</v>
      </c>
      <c r="N1053" s="45">
        <f>'VACCINATION ANALYSIS (PH ONLY)'!AA938</f>
        <v>1.5629341730441246E-3</v>
      </c>
      <c r="O1053" s="45">
        <f>'VACCINATION ANALYSIS (PH ONLY)'!AB938</f>
        <v>0.82839665042179134</v>
      </c>
    </row>
    <row r="1054" spans="2:15" ht="13.5" customHeight="1" x14ac:dyDescent="0.25">
      <c r="B1054" s="45">
        <f>'VACCINATION ANALYSIS (PH ONLY)'!H1039</f>
        <v>51.799999999999194</v>
      </c>
      <c r="C1054" s="45">
        <f>'VACCINATION ANALYSIS (PH ONLY)'!I1039</f>
        <v>0.30458697042809763</v>
      </c>
      <c r="D1054" s="45">
        <f>'VACCINATION ANALYSIS (PH ONLY)'!J1039</f>
        <v>4.24411994784772E-4</v>
      </c>
      <c r="E1054" s="45">
        <f>'VACCINATION ANALYSIS (PH ONLY)'!K1039</f>
        <v>0.68850418895055565</v>
      </c>
      <c r="F1054" s="45">
        <f>'VACCINATION ANALYSIS (PH ONLY)'!L1039</f>
        <v>6.4844286265704565E-3</v>
      </c>
      <c r="G1054" s="45">
        <f>'VACCINATION ANALYSIS (PH ONLY)'!M1039</f>
        <v>0</v>
      </c>
      <c r="J1054" s="45">
        <f>'VACCINATION ANALYSIS (PH ONLY)'!W939</f>
        <v>51.799999999999201</v>
      </c>
      <c r="K1054" s="45">
        <f>'VACCINATION ANALYSIS (PH ONLY)'!X939</f>
        <v>8.8123031217272954E-3</v>
      </c>
      <c r="L1054" s="45">
        <f>'VACCINATION ANALYSIS (PH ONLY)'!Y939</f>
        <v>9.3547970298284456E-6</v>
      </c>
      <c r="M1054" s="45">
        <f>'VACCINATION ANALYSIS (PH ONLY)'!Z939</f>
        <v>0.16033276959220652</v>
      </c>
      <c r="N1054" s="45">
        <f>'VACCINATION ANALYSIS (PH ONLY)'!AA939</f>
        <v>1.5629363455641604E-3</v>
      </c>
      <c r="O1054" s="45">
        <f>'VACCINATION ANALYSIS (PH ONLY)'!AB939</f>
        <v>0.82928263614416775</v>
      </c>
    </row>
    <row r="1055" spans="2:15" ht="13.5" customHeight="1" x14ac:dyDescent="0.25">
      <c r="B1055" s="45">
        <f>'VACCINATION ANALYSIS (PH ONLY)'!H1040</f>
        <v>51.849999999999191</v>
      </c>
      <c r="C1055" s="45">
        <f>'VACCINATION ANALYSIS (PH ONLY)'!I1040</f>
        <v>0.30458149309066768</v>
      </c>
      <c r="D1055" s="45">
        <f>'VACCINATION ANALYSIS (PH ONLY)'!J1040</f>
        <v>4.1940534662858177E-4</v>
      </c>
      <c r="E1055" s="45">
        <f>'VACCINATION ANALYSIS (PH ONLY)'!K1040</f>
        <v>0.68851457614840905</v>
      </c>
      <c r="F1055" s="45">
        <f>'VACCINATION ANALYSIS (PH ONLY)'!L1040</f>
        <v>6.4845254143029692E-3</v>
      </c>
      <c r="G1055" s="45">
        <f>'VACCINATION ANALYSIS (PH ONLY)'!M1040</f>
        <v>0</v>
      </c>
      <c r="J1055" s="45">
        <f>'VACCINATION ANALYSIS (PH ONLY)'!W940</f>
        <v>51.849999999999199</v>
      </c>
      <c r="K1055" s="45">
        <f>'VACCINATION ANALYSIS (PH ONLY)'!X940</f>
        <v>7.9263141020383676E-3</v>
      </c>
      <c r="L1055" s="45">
        <f>'VACCINATION ANALYSIS (PH ONLY)'!Y940</f>
        <v>9.1284577142634447E-6</v>
      </c>
      <c r="M1055" s="45">
        <f>'VACCINATION ANALYSIS (PH ONLY)'!Z940</f>
        <v>0.16033299710883953</v>
      </c>
      <c r="N1055" s="45">
        <f>'VACCINATION ANALYSIS (PH ONLY)'!AA940</f>
        <v>1.5629384655602677E-3</v>
      </c>
      <c r="O1055" s="45">
        <f>'VACCINATION ANALYSIS (PH ONLY)'!AB940</f>
        <v>0.83016862186654417</v>
      </c>
    </row>
    <row r="1056" spans="2:15" ht="13.5" customHeight="1" x14ac:dyDescent="0.25">
      <c r="B1056" s="45">
        <f>'VACCINATION ANALYSIS (PH ONLY)'!H1041</f>
        <v>51.899999999999189</v>
      </c>
      <c r="C1056" s="45">
        <f>'VACCINATION ANALYSIS (PH ONLY)'!I1041</f>
        <v>0.30457608046496892</v>
      </c>
      <c r="D1056" s="45">
        <f>'VACCINATION ANALYSIS (PH ONLY)'!J1041</f>
        <v>4.1445766405957455E-4</v>
      </c>
      <c r="E1056" s="45">
        <f>'VACCINATION ANALYSIS (PH ONLY)'!K1041</f>
        <v>0.68852484081072873</v>
      </c>
      <c r="F1056" s="45">
        <f>'VACCINATION ANALYSIS (PH ONLY)'!L1041</f>
        <v>6.4846210602514612E-3</v>
      </c>
      <c r="G1056" s="45">
        <f>'VACCINATION ANALYSIS (PH ONLY)'!M1041</f>
        <v>0</v>
      </c>
      <c r="J1056" s="45">
        <f>'VACCINATION ANALYSIS (PH ONLY)'!W941</f>
        <v>51.899999999999196</v>
      </c>
      <c r="K1056" s="45">
        <f>'VACCINATION ANALYSIS (PH ONLY)'!X941</f>
        <v>7.04032550272095E-3</v>
      </c>
      <c r="L1056" s="45">
        <f>'VACCINATION ANALYSIS (PH ONLY)'!Y941</f>
        <v>8.9072582992215058E-6</v>
      </c>
      <c r="M1056" s="45">
        <f>'VACCINATION ANALYSIS (PH ONLY)'!Z941</f>
        <v>0.16033321911653273</v>
      </c>
      <c r="N1056" s="45">
        <f>'VACCINATION ANALYSIS (PH ONLY)'!AA941</f>
        <v>1.5629405342241676E-3</v>
      </c>
      <c r="O1056" s="45">
        <f>'VACCINATION ANALYSIS (PH ONLY)'!AB941</f>
        <v>0.83105460758892058</v>
      </c>
    </row>
    <row r="1057" spans="2:15" ht="13.5" customHeight="1" x14ac:dyDescent="0.25">
      <c r="B1057" s="45">
        <f>'VACCINATION ANALYSIS (PH ONLY)'!H1042</f>
        <v>51.949999999999186</v>
      </c>
      <c r="C1057" s="45">
        <f>'VACCINATION ANALYSIS (PH ONLY)'!I1042</f>
        <v>0.30457073178657362</v>
      </c>
      <c r="D1057" s="45">
        <f>'VACCINATION ANALYSIS (PH ONLY)'!J1042</f>
        <v>4.0956825487264959E-4</v>
      </c>
      <c r="E1057" s="45">
        <f>'VACCINATION ANALYSIS (PH ONLY)'!K1042</f>
        <v>0.68853498438069927</v>
      </c>
      <c r="F1057" s="45">
        <f>'VACCINATION ANALYSIS (PH ONLY)'!L1042</f>
        <v>6.4847155778635091E-3</v>
      </c>
      <c r="G1057" s="45">
        <f>'VACCINATION ANALYSIS (PH ONLY)'!M1042</f>
        <v>0</v>
      </c>
      <c r="J1057" s="45">
        <f>'VACCINATION ANALYSIS (PH ONLY)'!W942</f>
        <v>51.949999999999193</v>
      </c>
      <c r="K1057" s="45">
        <f>'VACCINATION ANALYSIS (PH ONLY)'!X942</f>
        <v>6.154337305444315E-3</v>
      </c>
      <c r="L1057" s="45">
        <f>'VACCINATION ANALYSIS (PH ONLY)'!Y942</f>
        <v>8.6910907395388452E-6</v>
      </c>
      <c r="M1057" s="45">
        <f>'VACCINATION ANALYSIS (PH ONLY)'!Z942</f>
        <v>0.16033343574049513</v>
      </c>
      <c r="N1057" s="45">
        <f>'VACCINATION ANALYSIS (PH ONLY)'!AA942</f>
        <v>1.5629425527225568E-3</v>
      </c>
      <c r="O1057" s="45">
        <f>'VACCINATION ANALYSIS (PH ONLY)'!AB942</f>
        <v>0.83194059331129699</v>
      </c>
    </row>
    <row r="1058" spans="2:15" ht="13.5" customHeight="1" x14ac:dyDescent="0.25">
      <c r="B1058" s="45">
        <f>'VACCINATION ANALYSIS (PH ONLY)'!H1043</f>
        <v>51.999999999999183</v>
      </c>
      <c r="C1058" s="45">
        <f>'VACCINATION ANALYSIS (PH ONLY)'!I1043</f>
        <v>0.30456544630008181</v>
      </c>
      <c r="D1058" s="45">
        <f>'VACCINATION ANALYSIS (PH ONLY)'!J1043</f>
        <v>4.0473643493547186E-4</v>
      </c>
      <c r="E1058" s="45">
        <f>'VACCINATION ANALYSIS (PH ONLY)'!K1043</f>
        <v>0.68854500828456278</v>
      </c>
      <c r="F1058" s="45">
        <f>'VACCINATION ANALYSIS (PH ONLY)'!L1043</f>
        <v>6.4848089804288153E-3</v>
      </c>
      <c r="G1058" s="45">
        <f>'VACCINATION ANALYSIS (PH ONLY)'!M1043</f>
        <v>0</v>
      </c>
      <c r="J1058" s="45">
        <f>'VACCINATION ANALYSIS (PH ONLY)'!W943</f>
        <v>51.99999999999919</v>
      </c>
      <c r="K1058" s="45">
        <f>'VACCINATION ANALYSIS (PH ONLY)'!X943</f>
        <v>5.2683494924799703E-3</v>
      </c>
      <c r="L1058" s="45">
        <f>'VACCINATION ANALYSIS (PH ONLY)'!Y943</f>
        <v>8.4798490470196192E-6</v>
      </c>
      <c r="M1058" s="45">
        <f>'VACCINATION ANALYSIS (PH ONLY)'!Z943</f>
        <v>0.16033364710330136</v>
      </c>
      <c r="N1058" s="45">
        <f>'VACCINATION ANALYSIS (PH ONLY)'!AA943</f>
        <v>1.5629445221975837E-3</v>
      </c>
      <c r="O1058" s="45">
        <f>'VACCINATION ANALYSIS (PH ONLY)'!AB943</f>
        <v>0.83282657903367341</v>
      </c>
    </row>
    <row r="1059" spans="2:15" ht="13.5" customHeight="1" x14ac:dyDescent="0.25">
      <c r="B1059" s="45">
        <f>'VACCINATION ANALYSIS (PH ONLY)'!H1044</f>
        <v>52.04999999999918</v>
      </c>
      <c r="C1059" s="45">
        <f>'VACCINATION ANALYSIS (PH ONLY)'!I1044</f>
        <v>0.304560223259014</v>
      </c>
      <c r="D1059" s="45">
        <f>'VACCINATION ANALYSIS (PH ONLY)'!J1044</f>
        <v>3.9996152809557557E-4</v>
      </c>
      <c r="E1059" s="45">
        <f>'VACCINATION ANALYSIS (PH ONLY)'!K1044</f>
        <v>0.688554913931818</v>
      </c>
      <c r="F1059" s="45">
        <f>'VACCINATION ANALYSIS (PH ONLY)'!L1044</f>
        <v>6.4849012810810625E-3</v>
      </c>
      <c r="G1059" s="45">
        <f>'VACCINATION ANALYSIS (PH ONLY)'!M1044</f>
        <v>0</v>
      </c>
      <c r="J1059" s="45">
        <f>'VACCINATION ANALYSIS (PH ONLY)'!W944</f>
        <v>52.049999999999187</v>
      </c>
      <c r="K1059" s="45">
        <f>'VACCINATION ANALYSIS (PH ONLY)'!X944</f>
        <v>4.3823620466851045E-3</v>
      </c>
      <c r="L1059" s="45">
        <f>'VACCINATION ANALYSIS (PH ONLY)'!Y944</f>
        <v>8.2734292563325838E-6</v>
      </c>
      <c r="M1059" s="45">
        <f>'VACCINATION ANALYSIS (PH ONLY)'!Z944</f>
        <v>0.16033385332494193</v>
      </c>
      <c r="N1059" s="45">
        <f>'VACCINATION ANALYSIS (PH ONLY)'!AA944</f>
        <v>1.5629464437673132E-3</v>
      </c>
      <c r="O1059" s="45">
        <f>'VACCINATION ANALYSIS (PH ONLY)'!AB944</f>
        <v>0.83371256475604982</v>
      </c>
    </row>
    <row r="1060" spans="2:15" ht="13.5" customHeight="1" x14ac:dyDescent="0.25">
      <c r="B1060" s="45">
        <f>'VACCINATION ANALYSIS (PH ONLY)'!H1045</f>
        <v>52.099999999999177</v>
      </c>
      <c r="C1060" s="45">
        <f>'VACCINATION ANALYSIS (PH ONLY)'!I1045</f>
        <v>0.30455506192570786</v>
      </c>
      <c r="D1060" s="45">
        <f>'VACCINATION ANALYSIS (PH ONLY)'!J1045</f>
        <v>3.952428660885079E-4</v>
      </c>
      <c r="E1060" s="45">
        <f>'VACCINATION ANALYSIS (PH ONLY)'!K1045</f>
        <v>0.68856470271541304</v>
      </c>
      <c r="F1060" s="45">
        <f>'VACCINATION ANALYSIS (PH ONLY)'!L1045</f>
        <v>6.4849924927997144E-3</v>
      </c>
      <c r="G1060" s="45">
        <f>'VACCINATION ANALYSIS (PH ONLY)'!M1045</f>
        <v>0</v>
      </c>
      <c r="J1060" s="45">
        <f>'VACCINATION ANALYSIS (PH ONLY)'!W945</f>
        <v>52.099999999999184</v>
      </c>
      <c r="K1060" s="45">
        <f>'VACCINATION ANALYSIS (PH ONLY)'!X945</f>
        <v>3.4963749514863511E-3</v>
      </c>
      <c r="L1060" s="45">
        <f>'VACCINATION ANALYSIS (PH ONLY)'!Y945</f>
        <v>8.0717293913585801E-6</v>
      </c>
      <c r="M1060" s="45">
        <f>'VACCINATION ANALYSIS (PH ONLY)'!Z945</f>
        <v>0.16033405452287125</v>
      </c>
      <c r="N1060" s="45">
        <f>'VACCINATION ANALYSIS (PH ONLY)'!AA945</f>
        <v>1.5629483185261883E-3</v>
      </c>
      <c r="O1060" s="45">
        <f>'VACCINATION ANALYSIS (PH ONLY)'!AB945</f>
        <v>0.83459855047842624</v>
      </c>
    </row>
    <row r="1061" spans="2:15" ht="13.5" customHeight="1" x14ac:dyDescent="0.25">
      <c r="B1061" s="45">
        <f>'VACCINATION ANALYSIS (PH ONLY)'!H1046</f>
        <v>52.149999999999174</v>
      </c>
      <c r="C1061" s="45">
        <f>'VACCINATION ANALYSIS (PH ONLY)'!I1046</f>
        <v>0.30454996157121078</v>
      </c>
      <c r="D1061" s="45">
        <f>'VACCINATION ANALYSIS (PH ONLY)'!J1046</f>
        <v>3.9057978844700089E-4</v>
      </c>
      <c r="E1061" s="45">
        <f>'VACCINATION ANALYSIS (PH ONLY)'!K1046</f>
        <v>0.68857437601193971</v>
      </c>
      <c r="F1061" s="45">
        <f>'VACCINATION ANALYSIS (PH ONLY)'!L1046</f>
        <v>6.4850826284118309E-3</v>
      </c>
      <c r="G1061" s="45">
        <f>'VACCINATION ANALYSIS (PH ONLY)'!M1046</f>
        <v>0</v>
      </c>
      <c r="J1061" s="45">
        <f>'VACCINATION ANALYSIS (PH ONLY)'!W946</f>
        <v>52.149999999999181</v>
      </c>
      <c r="K1061" s="45">
        <f>'VACCINATION ANALYSIS (PH ONLY)'!X946</f>
        <v>2.6103881908639995E-3</v>
      </c>
      <c r="L1061" s="45">
        <f>'VACCINATION ANALYSIS (PH ONLY)'!Y946</f>
        <v>7.8746494319855629E-6</v>
      </c>
      <c r="M1061" s="45">
        <f>'VACCINATION ANALYSIS (PH ONLY)'!Z946</f>
        <v>0.16033425081205818</v>
      </c>
      <c r="N1061" s="45">
        <f>'VACCINATION ANALYSIS (PH ONLY)'!AA946</f>
        <v>1.5629501475454854E-3</v>
      </c>
      <c r="O1061" s="45">
        <f>'VACCINATION ANALYSIS (PH ONLY)'!AB946</f>
        <v>0.83548453620080265</v>
      </c>
    </row>
    <row r="1062" spans="2:15" ht="13.5" customHeight="1" x14ac:dyDescent="0.25">
      <c r="B1062" s="45">
        <f>'VACCINATION ANALYSIS (PH ONLY)'!H1047</f>
        <v>52.199999999999172</v>
      </c>
      <c r="C1062" s="45">
        <f>'VACCINATION ANALYSIS (PH ONLY)'!I1047</f>
        <v>0.30454492147517981</v>
      </c>
      <c r="D1062" s="45">
        <f>'VACCINATION ANALYSIS (PH ONLY)'!J1047</f>
        <v>3.8597164241115881E-4</v>
      </c>
      <c r="E1062" s="45">
        <f>'VACCINATION ANALYSIS (PH ONLY)'!K1047</f>
        <v>0.68858393518182415</v>
      </c>
      <c r="F1062" s="45">
        <f>'VACCINATION ANALYSIS (PH ONLY)'!L1047</f>
        <v>6.4851717005938473E-3</v>
      </c>
      <c r="G1062" s="45">
        <f>'VACCINATION ANALYSIS (PH ONLY)'!M1047</f>
        <v>0</v>
      </c>
      <c r="J1062" s="45">
        <f>'VACCINATION ANALYSIS (PH ONLY)'!W947</f>
        <v>52.199999999999179</v>
      </c>
      <c r="K1062" s="45">
        <f>'VACCINATION ANALYSIS (PH ONLY)'!X947</f>
        <v>1.7244017493365542E-3</v>
      </c>
      <c r="L1062" s="45">
        <f>'VACCINATION ANALYSIS (PH ONLY)'!Y947</f>
        <v>7.6820912813475695E-6</v>
      </c>
      <c r="M1062" s="45">
        <f>'VACCINATION ANALYSIS (PH ONLY)'!Z947</f>
        <v>0.16033444230503252</v>
      </c>
      <c r="N1062" s="45">
        <f>'VACCINATION ANALYSIS (PH ONLY)'!AA947</f>
        <v>1.5629519318737556E-3</v>
      </c>
      <c r="O1062" s="45">
        <f>'VACCINATION ANALYSIS (PH ONLY)'!AB947</f>
        <v>0.83637052192317907</v>
      </c>
    </row>
    <row r="1063" spans="2:15" ht="13.5" customHeight="1" x14ac:dyDescent="0.25">
      <c r="B1063" s="45">
        <f>'VACCINATION ANALYSIS (PH ONLY)'!H1048</f>
        <v>52.249999999999169</v>
      </c>
      <c r="C1063" s="45">
        <f>'VACCINATION ANALYSIS (PH ONLY)'!I1048</f>
        <v>0.30453994092577918</v>
      </c>
      <c r="D1063" s="45">
        <f>'VACCINATION ANALYSIS (PH ONLY)'!J1048</f>
        <v>3.8141778283965687E-4</v>
      </c>
      <c r="E1063" s="45">
        <f>'VACCINATION ANALYSIS (PH ONLY)'!K1048</f>
        <v>0.68859338156951688</v>
      </c>
      <c r="F1063" s="45">
        <f>'VACCINATION ANALYSIS (PH ONLY)'!L1048</f>
        <v>6.4852597218733217E-3</v>
      </c>
      <c r="G1063" s="45">
        <f>'VACCINATION ANALYSIS (PH ONLY)'!M1048</f>
        <v>0</v>
      </c>
      <c r="J1063" s="45">
        <f>'VACCINATION ANALYSIS (PH ONLY)'!W948</f>
        <v>52.249999999999176</v>
      </c>
      <c r="K1063" s="45">
        <f>'VACCINATION ANALYSIS (PH ONLY)'!X948</f>
        <v>8.3841561194566169E-4</v>
      </c>
      <c r="L1063" s="45">
        <f>'VACCINATION ANALYSIS (PH ONLY)'!Y948</f>
        <v>7.4939587335042843E-6</v>
      </c>
      <c r="M1063" s="45">
        <f>'VACCINATION ANALYSIS (PH ONLY)'!Z948</f>
        <v>0.1603346291119323</v>
      </c>
      <c r="N1063" s="45">
        <f>'VACCINATION ANALYSIS (PH ONLY)'!AA948</f>
        <v>1.5629536725372628E-3</v>
      </c>
      <c r="O1063" s="45">
        <f>'VACCINATION ANALYSIS (PH ONLY)'!AB948</f>
        <v>0.83725650764555548</v>
      </c>
    </row>
    <row r="1064" spans="2:15" ht="13.5" customHeight="1" x14ac:dyDescent="0.25">
      <c r="B1064" s="45">
        <f>'VACCINATION ANALYSIS (PH ONLY)'!H1049</f>
        <v>52.299999999999166</v>
      </c>
      <c r="C1064" s="45">
        <f>'VACCINATION ANALYSIS (PH ONLY)'!I1049</f>
        <v>0.30453501921957998</v>
      </c>
      <c r="D1064" s="45">
        <f>'VACCINATION ANALYSIS (PH ONLY)'!J1049</f>
        <v>3.7691757212193115E-4</v>
      </c>
      <c r="E1064" s="45">
        <f>'VACCINATION ANALYSIS (PH ONLY)'!K1049</f>
        <v>0.68860271650367644</v>
      </c>
      <c r="F1064" s="45">
        <f>'VACCINATION ANALYSIS (PH ONLY)'!L1049</f>
        <v>6.4853467046306719E-3</v>
      </c>
      <c r="G1064" s="45">
        <f>'VACCINATION ANALYSIS (PH ONLY)'!M1049</f>
        <v>0</v>
      </c>
      <c r="J1064" s="45">
        <f>'VACCINATION ANALYSIS (PH ONLY)'!W949</f>
        <v>52.299999999999173</v>
      </c>
      <c r="K1064" s="45">
        <f>'VACCINATION ANALYSIS (PH ONLY)'!X949</f>
        <v>-1.7943071374244627E-6</v>
      </c>
      <c r="L1064" s="45">
        <f>'VACCINATION ANALYSIS (PH ONLY)'!Y949</f>
        <v>7.3101578096364136E-6</v>
      </c>
      <c r="M1064" s="45">
        <f>'VACCINATION ANALYSIS (PH ONLY)'!Z949</f>
        <v>0.16033481134055005</v>
      </c>
      <c r="N1064" s="45">
        <f>'VACCINATION ANALYSIS (PH ONLY)'!AA949</f>
        <v>1.5629553705404154E-3</v>
      </c>
      <c r="O1064" s="45">
        <f>'VACCINATION ANALYSIS (PH ONLY)'!AB949</f>
        <v>0.83809671743894243</v>
      </c>
    </row>
    <row r="1065" spans="2:15" ht="13.5" customHeight="1" x14ac:dyDescent="0.25">
      <c r="B1065" s="45">
        <f>'VACCINATION ANALYSIS (PH ONLY)'!H1050</f>
        <v>52.349999999999163</v>
      </c>
      <c r="C1065" s="45">
        <f>'VACCINATION ANALYSIS (PH ONLY)'!I1050</f>
        <v>0.30453015566146052</v>
      </c>
      <c r="D1065" s="45">
        <f>'VACCINATION ANALYSIS (PH ONLY)'!J1050</f>
        <v>3.7247038009135831E-4</v>
      </c>
      <c r="E1065" s="45">
        <f>'VACCINATION ANALYSIS (PH ONLY)'!K1050</f>
        <v>0.68861194129735581</v>
      </c>
      <c r="F1065" s="45">
        <f>'VACCINATION ANALYSIS (PH ONLY)'!L1050</f>
        <v>6.4854326611009077E-3</v>
      </c>
      <c r="G1065" s="45">
        <f>'VACCINATION ANALYSIS (PH ONLY)'!M1050</f>
        <v>0</v>
      </c>
      <c r="J1065" s="45">
        <f>'VACCINATION ANALYSIS (PH ONLY)'!W950</f>
        <v>52.34999999999917</v>
      </c>
      <c r="K1065" s="45">
        <f>'VACCINATION ANALYSIS (PH ONLY)'!X950</f>
        <v>-1.7943065852359067E-6</v>
      </c>
      <c r="L1065" s="45">
        <f>'VACCINATION ANALYSIS (PH ONLY)'!Y950</f>
        <v>7.1307437985875385E-6</v>
      </c>
      <c r="M1065" s="45">
        <f>'VACCINATION ANALYSIS (PH ONLY)'!Z950</f>
        <v>0.16033498909767124</v>
      </c>
      <c r="N1065" s="45">
        <f>'VACCINATION ANALYSIS (PH ONLY)'!AA950</f>
        <v>1.5629570268782388E-3</v>
      </c>
      <c r="O1065" s="45">
        <f>'VACCINATION ANALYSIS (PH ONLY)'!AB950</f>
        <v>0.83809671743894243</v>
      </c>
    </row>
    <row r="1066" spans="2:15" ht="13.5" customHeight="1" x14ac:dyDescent="0.25">
      <c r="B1066" s="45">
        <f>'VACCINATION ANALYSIS (PH ONLY)'!H1051</f>
        <v>52.39999999999916</v>
      </c>
      <c r="C1066" s="45">
        <f>'VACCINATION ANALYSIS (PH ONLY)'!I1051</f>
        <v>0.30452534956450905</v>
      </c>
      <c r="D1066" s="45">
        <f>'VACCINATION ANALYSIS (PH ONLY)'!J1051</f>
        <v>3.6807558393940864E-4</v>
      </c>
      <c r="E1066" s="45">
        <f>'VACCINATION ANALYSIS (PH ONLY)'!K1051</f>
        <v>0.68862105724818545</v>
      </c>
      <c r="F1066" s="45">
        <f>'VACCINATION ANALYSIS (PH ONLY)'!L1051</f>
        <v>6.4855176033753164E-3</v>
      </c>
      <c r="G1066" s="45">
        <f>'VACCINATION ANALYSIS (PH ONLY)'!M1051</f>
        <v>0</v>
      </c>
      <c r="J1066" s="45">
        <f>'VACCINATION ANALYSIS (PH ONLY)'!W951</f>
        <v>52.399999999999167</v>
      </c>
      <c r="K1066" s="45">
        <f>'VACCINATION ANALYSIS (PH ONLY)'!X951</f>
        <v>-1.7943060465999393E-6</v>
      </c>
      <c r="L1066" s="45">
        <f>'VACCINATION ANALYSIS (PH ONLY)'!Y951</f>
        <v>6.9557331654410383E-6</v>
      </c>
      <c r="M1066" s="45">
        <f>'VACCINATION ANALYSIS (PH ONLY)'!Z951</f>
        <v>0.16033516249207957</v>
      </c>
      <c r="N1066" s="45">
        <f>'VACCINATION ANALYSIS (PH ONLY)'!AA951</f>
        <v>1.5629586425643792E-3</v>
      </c>
      <c r="O1066" s="45">
        <f>'VACCINATION ANALYSIS (PH ONLY)'!AB951</f>
        <v>0.83809671743894243</v>
      </c>
    </row>
    <row r="1067" spans="2:15" ht="13.5" customHeight="1" x14ac:dyDescent="0.25">
      <c r="B1067" s="45">
        <f>'VACCINATION ANALYSIS (PH ONLY)'!H1052</f>
        <v>52.449999999999157</v>
      </c>
      <c r="C1067" s="45">
        <f>'VACCINATION ANALYSIS (PH ONLY)'!I1052</f>
        <v>0.30452060024992583</v>
      </c>
      <c r="D1067" s="45">
        <f>'VACCINATION ANALYSIS (PH ONLY)'!J1052</f>
        <v>3.6373256813076468E-4</v>
      </c>
      <c r="E1067" s="45">
        <f>'VACCINATION ANALYSIS (PH ONLY)'!K1052</f>
        <v>0.68863006563854912</v>
      </c>
      <c r="F1067" s="45">
        <f>'VACCINATION ANALYSIS (PH ONLY)'!L1052</f>
        <v>6.4856015434031529E-3</v>
      </c>
      <c r="G1067" s="45">
        <f>'VACCINATION ANALYSIS (PH ONLY)'!M1052</f>
        <v>0</v>
      </c>
      <c r="J1067" s="45">
        <f>'VACCINATION ANALYSIS (PH ONLY)'!W952</f>
        <v>52.449999999999164</v>
      </c>
      <c r="K1067" s="45">
        <f>'VACCINATION ANALYSIS (PH ONLY)'!X952</f>
        <v>-1.79430552118393E-6</v>
      </c>
      <c r="L1067" s="45">
        <f>'VACCINATION ANALYSIS (PH ONLY)'!Y952</f>
        <v>6.785017837606377E-6</v>
      </c>
      <c r="M1067" s="45">
        <f>'VACCINATION ANALYSIS (PH ONLY)'!Z952</f>
        <v>0.1603353316308499</v>
      </c>
      <c r="N1067" s="45">
        <f>'VACCINATION ANALYSIS (PH ONLY)'!AA952</f>
        <v>1.5629602185965566E-3</v>
      </c>
      <c r="O1067" s="45">
        <f>'VACCINATION ANALYSIS (PH ONLY)'!AB952</f>
        <v>0.83809671743894243</v>
      </c>
    </row>
    <row r="1068" spans="2:15" ht="13.5" customHeight="1" x14ac:dyDescent="0.25">
      <c r="B1068" s="45">
        <f>'VACCINATION ANALYSIS (PH ONLY)'!H1053</f>
        <v>52.499999999999154</v>
      </c>
      <c r="C1068" s="45">
        <f>'VACCINATION ANALYSIS (PH ONLY)'!I1053</f>
        <v>0.30451590704692799</v>
      </c>
      <c r="D1068" s="45">
        <f>'VACCINATION ANALYSIS (PH ONLY)'!J1053</f>
        <v>3.594407243193933E-4</v>
      </c>
      <c r="E1068" s="45">
        <f>'VACCINATION ANALYSIS (PH ONLY)'!K1053</f>
        <v>0.68863896773576827</v>
      </c>
      <c r="F1068" s="45">
        <f>'VACCINATION ANALYSIS (PH ONLY)'!L1053</f>
        <v>6.4856844929932723E-3</v>
      </c>
      <c r="G1068" s="45">
        <f>'VACCINATION ANALYSIS (PH ONLY)'!M1053</f>
        <v>0</v>
      </c>
      <c r="J1068" s="45">
        <f>'VACCINATION ANALYSIS (PH ONLY)'!W953</f>
        <v>52.499999999999162</v>
      </c>
      <c r="K1068" s="45">
        <f>'VACCINATION ANALYSIS (PH ONLY)'!X953</f>
        <v>-1.7943050086634109E-6</v>
      </c>
      <c r="L1068" s="45">
        <f>'VACCINATION ANALYSIS (PH ONLY)'!Y953</f>
        <v>6.6184923949305576E-6</v>
      </c>
      <c r="M1068" s="45">
        <f>'VACCINATION ANALYSIS (PH ONLY)'!Z953</f>
        <v>0.16033549661842869</v>
      </c>
      <c r="N1068" s="45">
        <f>'VACCINATION ANALYSIS (PH ONLY)'!AA953</f>
        <v>1.5629617559480022E-3</v>
      </c>
      <c r="O1068" s="45">
        <f>'VACCINATION ANALYSIS (PH ONLY)'!AB953</f>
        <v>0.83809671743894243</v>
      </c>
    </row>
    <row r="1069" spans="2:15" ht="13.5" customHeight="1" x14ac:dyDescent="0.25">
      <c r="B1069" s="45">
        <f>'VACCINATION ANALYSIS (PH ONLY)'!H1054</f>
        <v>52.549999999999152</v>
      </c>
      <c r="C1069" s="45">
        <f>'VACCINATION ANALYSIS (PH ONLY)'!I1054</f>
        <v>0.30451126929265498</v>
      </c>
      <c r="D1069" s="45">
        <f>'VACCINATION ANALYSIS (PH ONLY)'!J1054</f>
        <v>3.5519945126556436E-4</v>
      </c>
      <c r="E1069" s="45">
        <f>'VACCINATION ANALYSIS (PH ONLY)'!K1054</f>
        <v>0.68864776479227174</v>
      </c>
      <c r="F1069" s="45">
        <f>'VACCINATION ANALYSIS (PH ONLY)'!L1054</f>
        <v>6.4857664638157996E-3</v>
      </c>
      <c r="G1069" s="45">
        <f>'VACCINATION ANALYSIS (PH ONLY)'!M1054</f>
        <v>0</v>
      </c>
      <c r="J1069" s="45">
        <f>'VACCINATION ANALYSIS (PH ONLY)'!W954</f>
        <v>52.549999999999159</v>
      </c>
      <c r="K1069" s="45">
        <f>'VACCINATION ANALYSIS (PH ONLY)'!X954</f>
        <v>-1.7943045087218812E-6</v>
      </c>
      <c r="L1069" s="45">
        <f>'VACCINATION ANALYSIS (PH ONLY)'!Y954</f>
        <v>6.4560540045990373E-6</v>
      </c>
      <c r="M1069" s="45">
        <f>'VACCINATION ANALYSIS (PH ONLY)'!Z954</f>
        <v>0.16033565755669912</v>
      </c>
      <c r="N1069" s="45">
        <f>'VACCINATION ANALYSIS (PH ONLY)'!AA954</f>
        <v>1.5629632555680618E-3</v>
      </c>
      <c r="O1069" s="45">
        <f>'VACCINATION ANALYSIS (PH ONLY)'!AB954</f>
        <v>0.83809671743894243</v>
      </c>
    </row>
    <row r="1070" spans="2:15" ht="13.5" customHeight="1" x14ac:dyDescent="0.25">
      <c r="B1070" s="45">
        <f>'VACCINATION ANALYSIS (PH ONLY)'!H1055</f>
        <v>52.599999999999149</v>
      </c>
      <c r="C1070" s="45">
        <f>'VACCINATION ANALYSIS (PH ONLY)'!I1055</f>
        <v>0.30450668633207539</v>
      </c>
      <c r="D1070" s="45">
        <f>'VACCINATION ANALYSIS (PH ONLY)'!J1055</f>
        <v>3.5100815475380269E-4</v>
      </c>
      <c r="E1070" s="45">
        <f>'VACCINATION ANALYSIS (PH ONLY)'!K1055</f>
        <v>0.68865645804577602</v>
      </c>
      <c r="F1070" s="45">
        <f>'VACCINATION ANALYSIS (PH ONLY)'!L1055</f>
        <v>6.4858474674037384E-3</v>
      </c>
      <c r="G1070" s="45">
        <f>'VACCINATION ANALYSIS (PH ONLY)'!M1055</f>
        <v>0</v>
      </c>
      <c r="J1070" s="45">
        <f>'VACCINATION ANALYSIS (PH ONLY)'!W955</f>
        <v>52.599999999999156</v>
      </c>
      <c r="K1070" s="45">
        <f>'VACCINATION ANALYSIS (PH ONLY)'!X955</f>
        <v>-1.7943040210506072E-6</v>
      </c>
      <c r="L1070" s="45">
        <f>'VACCINATION ANALYSIS (PH ONLY)'!Y955</f>
        <v>6.2976023576344188E-6</v>
      </c>
      <c r="M1070" s="45">
        <f>'VACCINATION ANALYSIS (PH ONLY)'!Z955</f>
        <v>0.16033581454504364</v>
      </c>
      <c r="N1070" s="45">
        <f>'VACCINATION ANALYSIS (PH ONLY)'!AA955</f>
        <v>1.5629647183827804E-3</v>
      </c>
      <c r="O1070" s="45">
        <f>'VACCINATION ANALYSIS (PH ONLY)'!AB955</f>
        <v>0.83809671743894243</v>
      </c>
    </row>
    <row r="1071" spans="2:15" ht="13.5" customHeight="1" x14ac:dyDescent="0.25">
      <c r="B1071" s="45">
        <f>'VACCINATION ANALYSIS (PH ONLY)'!H1056</f>
        <v>52.649999999999146</v>
      </c>
      <c r="C1071" s="45">
        <f>'VACCINATION ANALYSIS (PH ONLY)'!I1056</f>
        <v>0.30450215751789311</v>
      </c>
      <c r="D1071" s="45">
        <f>'VACCINATION ANALYSIS (PH ONLY)'!J1056</f>
        <v>3.4686624751176383E-4</v>
      </c>
      <c r="E1071" s="45">
        <f>'VACCINATION ANALYSIS (PH ONLY)'!K1056</f>
        <v>0.68866504871944856</v>
      </c>
      <c r="F1071" s="45">
        <f>'VACCINATION ANALYSIS (PH ONLY)'!L1056</f>
        <v>6.4859275151545647E-3</v>
      </c>
      <c r="G1071" s="45">
        <f>'VACCINATION ANALYSIS (PH ONLY)'!M1056</f>
        <v>0</v>
      </c>
      <c r="J1071" s="45">
        <f>'VACCINATION ANALYSIS (PH ONLY)'!W956</f>
        <v>52.649999999999153</v>
      </c>
      <c r="K1071" s="45">
        <f>'VACCINATION ANALYSIS (PH ONLY)'!X956</f>
        <v>-1.7943035453484299E-6</v>
      </c>
      <c r="L1071" s="45">
        <f>'VACCINATION ANALYSIS (PH ONLY)'!Y956</f>
        <v>6.1430396069536178E-6</v>
      </c>
      <c r="M1071" s="45">
        <f>'VACCINATION ANALYSIS (PH ONLY)'!Z956</f>
        <v>0.16033596768040584</v>
      </c>
      <c r="N1071" s="45">
        <f>'VACCINATION ANALYSIS (PH ONLY)'!AA956</f>
        <v>1.5629661452954747E-3</v>
      </c>
      <c r="O1071" s="45">
        <f>'VACCINATION ANALYSIS (PH ONLY)'!AB956</f>
        <v>0.83809671743894243</v>
      </c>
    </row>
    <row r="1072" spans="2:15" ht="13.5" customHeight="1" x14ac:dyDescent="0.25">
      <c r="B1072" s="45">
        <f>'VACCINATION ANALYSIS (PH ONLY)'!H1057</f>
        <v>52.699999999999143</v>
      </c>
      <c r="C1072" s="45">
        <f>'VACCINATION ANALYSIS (PH ONLY)'!I1057</f>
        <v>0.30449768221045725</v>
      </c>
      <c r="D1072" s="45">
        <f>'VACCINATION ANALYSIS (PH ONLY)'!J1057</f>
        <v>3.427731491300269E-4</v>
      </c>
      <c r="E1072" s="45">
        <f>'VACCINATION ANALYSIS (PH ONLY)'!K1057</f>
        <v>0.68867353802208819</v>
      </c>
      <c r="F1072" s="45">
        <f>'VACCINATION ANALYSIS (PH ONLY)'!L1057</f>
        <v>6.4860066183318353E-3</v>
      </c>
      <c r="G1072" s="45">
        <f>'VACCINATION ANALYSIS (PH ONLY)'!M1057</f>
        <v>0</v>
      </c>
      <c r="J1072" s="45">
        <f>'VACCINATION ANALYSIS (PH ONLY)'!W957</f>
        <v>52.69999999999915</v>
      </c>
      <c r="K1072" s="45">
        <f>'VACCINATION ANALYSIS (PH ONLY)'!X957</f>
        <v>-1.7943030813215841E-6</v>
      </c>
      <c r="L1072" s="45">
        <f>'VACCINATION ANALYSIS (PH ONLY)'!Y957</f>
        <v>5.9922703069453259E-6</v>
      </c>
      <c r="M1072" s="45">
        <f>'VACCINATION ANALYSIS (PH ONLY)'!Z957</f>
        <v>0.16033611705735015</v>
      </c>
      <c r="N1072" s="45">
        <f>'VACCINATION ANALYSIS (PH ONLY)'!AA957</f>
        <v>1.5629675371872931E-3</v>
      </c>
      <c r="O1072" s="45">
        <f>'VACCINATION ANALYSIS (PH ONLY)'!AB957</f>
        <v>0.83809671743894243</v>
      </c>
    </row>
    <row r="1073" spans="2:15" ht="13.5" customHeight="1" x14ac:dyDescent="0.25">
      <c r="B1073" s="45">
        <f>'VACCINATION ANALYSIS (PH ONLY)'!H1058</f>
        <v>52.74999999999914</v>
      </c>
      <c r="C1073" s="45">
        <f>'VACCINATION ANALYSIS (PH ONLY)'!I1058</f>
        <v>0.304493259777672</v>
      </c>
      <c r="D1073" s="45">
        <f>'VACCINATION ANALYSIS (PH ONLY)'!J1058</f>
        <v>3.3872828598278953E-4</v>
      </c>
      <c r="E1073" s="45">
        <f>'VACCINATION ANALYSIS (PH ONLY)'!K1058</f>
        <v>0.68868192714828536</v>
      </c>
      <c r="F1073" s="45">
        <f>'VACCINATION ANALYSIS (PH ONLY)'!L1058</f>
        <v>6.4860847880667148E-3</v>
      </c>
      <c r="G1073" s="45">
        <f>'VACCINATION ANALYSIS (PH ONLY)'!M1058</f>
        <v>0</v>
      </c>
      <c r="J1073" s="45">
        <f>'VACCINATION ANALYSIS (PH ONLY)'!W958</f>
        <v>52.749999999999147</v>
      </c>
      <c r="K1073" s="45">
        <f>'VACCINATION ANALYSIS (PH ONLY)'!X958</f>
        <v>-1.7943026286835174E-6</v>
      </c>
      <c r="L1073" s="45">
        <f>'VACCINATION ANALYSIS (PH ONLY)'!Y958</f>
        <v>5.8452013545304205E-6</v>
      </c>
      <c r="M1073" s="45">
        <f>'VACCINATION ANALYSIS (PH ONLY)'!Z958</f>
        <v>0.16033626276811938</v>
      </c>
      <c r="N1073" s="45">
        <f>'VACCINATION ANALYSIS (PH ONLY)'!AA958</f>
        <v>1.5629688949177574E-3</v>
      </c>
      <c r="O1073" s="45">
        <f>'VACCINATION ANALYSIS (PH ONLY)'!AB958</f>
        <v>0.83809671743894243</v>
      </c>
    </row>
    <row r="1074" spans="2:15" ht="13.5" customHeight="1" x14ac:dyDescent="0.25">
      <c r="B1074" s="45">
        <f>'VACCINATION ANALYSIS (PH ONLY)'!H1059</f>
        <v>52.799999999999137</v>
      </c>
      <c r="C1074" s="45">
        <f>'VACCINATION ANALYSIS (PH ONLY)'!I1059</f>
        <v>0.30448888959490711</v>
      </c>
      <c r="D1074" s="45">
        <f>'VACCINATION ANALYSIS (PH ONLY)'!J1059</f>
        <v>3.3473109114946016E-4</v>
      </c>
      <c r="E1074" s="45">
        <f>'VACCINATION ANALYSIS (PH ONLY)'!K1059</f>
        <v>0.68869021727858981</v>
      </c>
      <c r="F1074" s="45">
        <f>'VACCINATION ANALYSIS (PH ONLY)'!L1059</f>
        <v>6.4861620353595635E-3</v>
      </c>
      <c r="G1074" s="45">
        <f>'VACCINATION ANALYSIS (PH ONLY)'!M1059</f>
        <v>0</v>
      </c>
      <c r="J1074" s="45">
        <f>'VACCINATION ANALYSIS (PH ONLY)'!W959</f>
        <v>52.799999999999145</v>
      </c>
      <c r="K1074" s="45">
        <f>'VACCINATION ANALYSIS (PH ONLY)'!X959</f>
        <v>-1.7943021871547069E-6</v>
      </c>
      <c r="L1074" s="45">
        <f>'VACCINATION ANALYSIS (PH ONLY)'!Y959</f>
        <v>5.7017419316689491E-6</v>
      </c>
      <c r="M1074" s="45">
        <f>'VACCINATION ANALYSIS (PH ONLY)'!Z959</f>
        <v>0.16033640490269319</v>
      </c>
      <c r="N1074" s="45">
        <f>'VACCINATION ANALYSIS (PH ONLY)'!AA959</f>
        <v>1.5629702193252929E-3</v>
      </c>
      <c r="O1074" s="45">
        <f>'VACCINATION ANALYSIS (PH ONLY)'!AB959</f>
        <v>0.83809671743894243</v>
      </c>
    </row>
    <row r="1075" spans="2:15" ht="13.5" customHeight="1" x14ac:dyDescent="0.25">
      <c r="B1075" s="45">
        <f>'VACCINATION ANALYSIS (PH ONLY)'!H1060</f>
        <v>52.849999999999135</v>
      </c>
      <c r="C1075" s="45">
        <f>'VACCINATION ANALYSIS (PH ONLY)'!I1060</f>
        <v>0.30448457104490884</v>
      </c>
      <c r="D1075" s="45">
        <f>'VACCINATION ANALYSIS (PH ONLY)'!J1060</f>
        <v>3.3078100433713307E-4</v>
      </c>
      <c r="E1075" s="45">
        <f>'VACCINATION ANALYSIS (PH ONLY)'!K1060</f>
        <v>0.68869840957967821</v>
      </c>
      <c r="F1075" s="45">
        <f>'VACCINATION ANALYSIS (PH ONLY)'!L1060</f>
        <v>6.4862383710814391E-3</v>
      </c>
      <c r="G1075" s="45">
        <f>'VACCINATION ANALYSIS (PH ONLY)'!M1060</f>
        <v>0</v>
      </c>
      <c r="J1075" s="45">
        <f>'VACCINATION ANALYSIS (PH ONLY)'!W960</f>
        <v>52.849999999999142</v>
      </c>
      <c r="K1075" s="45">
        <f>'VACCINATION ANALYSIS (PH ONLY)'!X960</f>
        <v>-1.7943017564624909E-6</v>
      </c>
      <c r="L1075" s="45">
        <f>'VACCINATION ANALYSIS (PH ONLY)'!Y960</f>
        <v>5.5618034492781444E-6</v>
      </c>
      <c r="M1075" s="45">
        <f>'VACCINATION ANALYSIS (PH ONLY)'!Z960</f>
        <v>0.16033654354884236</v>
      </c>
      <c r="N1075" s="45">
        <f>'VACCINATION ANALYSIS (PH ONLY)'!AA960</f>
        <v>1.5629715112277481E-3</v>
      </c>
      <c r="O1075" s="45">
        <f>'VACCINATION ANALYSIS (PH ONLY)'!AB960</f>
        <v>0.83809671743894243</v>
      </c>
    </row>
    <row r="1076" spans="2:15" ht="13.5" customHeight="1" x14ac:dyDescent="0.25">
      <c r="B1076" s="45">
        <f>'VACCINATION ANALYSIS (PH ONLY)'!H1061</f>
        <v>52.899999999999132</v>
      </c>
      <c r="C1076" s="45">
        <f>'VACCINATION ANALYSIS (PH ONLY)'!I1061</f>
        <v>0.30448030351771443</v>
      </c>
      <c r="D1076" s="45">
        <f>'VACCINATION ANALYSIS (PH ONLY)'!J1061</f>
        <v>3.2687747180394411E-4</v>
      </c>
      <c r="E1076" s="45">
        <f>'VACCINATION ANALYSIS (PH ONLY)'!K1061</f>
        <v>0.68870650520451149</v>
      </c>
      <c r="F1076" s="45">
        <f>'VACCINATION ANALYSIS (PH ONLY)'!L1061</f>
        <v>6.4863138059756123E-3</v>
      </c>
      <c r="G1076" s="45">
        <f>'VACCINATION ANALYSIS (PH ONLY)'!M1061</f>
        <v>0</v>
      </c>
      <c r="J1076" s="45">
        <f>'VACCINATION ANALYSIS (PH ONLY)'!W961</f>
        <v>52.899999999999139</v>
      </c>
      <c r="K1076" s="45">
        <f>'VACCINATION ANALYSIS (PH ONLY)'!X961</f>
        <v>-1.7943013363409008E-6</v>
      </c>
      <c r="L1076" s="45">
        <f>'VACCINATION ANALYSIS (PH ONLY)'!Y961</f>
        <v>5.425299492526884E-6</v>
      </c>
      <c r="M1076" s="45">
        <f>'VACCINATION ANALYSIS (PH ONLY)'!Z961</f>
        <v>0.16033667879218366</v>
      </c>
      <c r="N1076" s="45">
        <f>'VACCINATION ANALYSIS (PH ONLY)'!AA961</f>
        <v>1.5629727714228986E-3</v>
      </c>
      <c r="O1076" s="45">
        <f>'VACCINATION ANALYSIS (PH ONLY)'!AB961</f>
        <v>0.83809671743894243</v>
      </c>
    </row>
    <row r="1077" spans="2:15" ht="13.5" customHeight="1" x14ac:dyDescent="0.25">
      <c r="B1077" s="45">
        <f>'VACCINATION ANALYSIS (PH ONLY)'!H1062</f>
        <v>52.949999999999129</v>
      </c>
      <c r="C1077" s="45">
        <f>'VACCINATION ANALYSIS (PH ONLY)'!I1062</f>
        <v>0.30447608641056517</v>
      </c>
      <c r="D1077" s="45">
        <f>'VACCINATION ANALYSIS (PH ONLY)'!J1062</f>
        <v>3.2301994628328867E-4</v>
      </c>
      <c r="E1077" s="45">
        <f>'VACCINATION ANALYSIS (PH ONLY)'!K1062</f>
        <v>0.68871450529249767</v>
      </c>
      <c r="F1077" s="45">
        <f>'VACCINATION ANALYSIS (PH ONLY)'!L1062</f>
        <v>6.4863883506590782E-3</v>
      </c>
      <c r="G1077" s="45">
        <f>'VACCINATION ANALYSIS (PH ONLY)'!M1062</f>
        <v>0</v>
      </c>
      <c r="J1077" s="45">
        <f>'VACCINATION ANALYSIS (PH ONLY)'!W962</f>
        <v>52.949999999999136</v>
      </c>
      <c r="K1077" s="45">
        <f>'VACCINATION ANALYSIS (PH ONLY)'!X962</f>
        <v>-1.7943009265304964E-6</v>
      </c>
      <c r="L1077" s="45">
        <f>'VACCINATION ANALYSIS (PH ONLY)'!Y962</f>
        <v>5.2921457674728081E-6</v>
      </c>
      <c r="M1077" s="45">
        <f>'VACCINATION ANALYSIS (PH ONLY)'!Z962</f>
        <v>0.16033681071623287</v>
      </c>
      <c r="N1077" s="45">
        <f>'VACCINATION ANALYSIS (PH ONLY)'!AA962</f>
        <v>1.5629740006889393E-3</v>
      </c>
      <c r="O1077" s="45">
        <f>'VACCINATION ANALYSIS (PH ONLY)'!AB962</f>
        <v>0.83809671743894243</v>
      </c>
    </row>
    <row r="1078" spans="2:15" ht="13.5" customHeight="1" x14ac:dyDescent="0.25">
      <c r="B1078" s="45">
        <f>'VACCINATION ANALYSIS (PH ONLY)'!H1063</f>
        <v>52.999999999999126</v>
      </c>
      <c r="C1078" s="45">
        <f>'VACCINATION ANALYSIS (PH ONLY)'!I1063</f>
        <v>0.30447191912782168</v>
      </c>
      <c r="D1078" s="45">
        <f>'VACCINATION ANALYSIS (PH ONLY)'!J1063</f>
        <v>3.1920788690889914E-4</v>
      </c>
      <c r="E1078" s="45">
        <f>'VACCINATION ANALYSIS (PH ONLY)'!K1063</f>
        <v>0.68872241096965081</v>
      </c>
      <c r="F1078" s="45">
        <f>'VACCINATION ANALYSIS (PH ONLY)'!L1063</f>
        <v>6.4864620156240126E-3</v>
      </c>
      <c r="G1078" s="45">
        <f>'VACCINATION ANALYSIS (PH ONLY)'!M1063</f>
        <v>0</v>
      </c>
      <c r="J1078" s="45">
        <f>'VACCINATION ANALYSIS (PH ONLY)'!W963</f>
        <v>52.999999999999133</v>
      </c>
      <c r="K1078" s="45">
        <f>'VACCINATION ANALYSIS (PH ONLY)'!X963</f>
        <v>-1.7943005267782047E-6</v>
      </c>
      <c r="L1078" s="45">
        <f>'VACCINATION ANALYSIS (PH ONLY)'!Y963</f>
        <v>5.1622600490090945E-6</v>
      </c>
      <c r="M1078" s="45">
        <f>'VACCINATION ANALYSIS (PH ONLY)'!Z963</f>
        <v>0.16033693940245553</v>
      </c>
      <c r="N1078" s="45">
        <f>'VACCINATION ANALYSIS (PH ONLY)'!AA963</f>
        <v>1.5629751997849701E-3</v>
      </c>
      <c r="O1078" s="45">
        <f>'VACCINATION ANALYSIS (PH ONLY)'!AB963</f>
        <v>0.83809671743894243</v>
      </c>
    </row>
    <row r="1079" spans="2:15" ht="13.5" customHeight="1" x14ac:dyDescent="0.25">
      <c r="B1079" s="45">
        <f>'VACCINATION ANALYSIS (PH ONLY)'!H1064</f>
        <v>53.049999999999123</v>
      </c>
      <c r="C1079" s="45">
        <f>'VACCINATION ANALYSIS (PH ONLY)'!I1064</f>
        <v>0.3044678010808789</v>
      </c>
      <c r="D1079" s="45">
        <f>'VACCINATION ANALYSIS (PH ONLY)'!J1064</f>
        <v>3.1544075914076924E-4</v>
      </c>
      <c r="E1079" s="45">
        <f>'VACCINATION ANALYSIS (PH ONLY)'!K1064</f>
        <v>0.68873022334874634</v>
      </c>
      <c r="F1079" s="45">
        <f>'VACCINATION ANALYSIS (PH ONLY)'!L1064</f>
        <v>6.4865348112392324E-3</v>
      </c>
      <c r="G1079" s="45">
        <f>'VACCINATION ANALYSIS (PH ONLY)'!M1064</f>
        <v>0</v>
      </c>
      <c r="J1079" s="45">
        <f>'VACCINATION ANALYSIS (PH ONLY)'!W964</f>
        <v>53.04999999999913</v>
      </c>
      <c r="K1079" s="45">
        <f>'VACCINATION ANALYSIS (PH ONLY)'!X964</f>
        <v>-1.7943001368371631E-6</v>
      </c>
      <c r="L1079" s="45">
        <f>'VACCINATION ANALYSIS (PH ONLY)'!Y964</f>
        <v>5.0355621300888065E-6</v>
      </c>
      <c r="M1079" s="45">
        <f>'VACCINATION ANALYSIS (PH ONLY)'!Z964</f>
        <v>0.16033706493031802</v>
      </c>
      <c r="N1079" s="45">
        <f>'VACCINATION ANALYSIS (PH ONLY)'!AA964</f>
        <v>1.5629763694514534E-3</v>
      </c>
      <c r="O1079" s="45">
        <f>'VACCINATION ANALYSIS (PH ONLY)'!AB964</f>
        <v>0.83809671743894243</v>
      </c>
    </row>
    <row r="1080" spans="2:15" ht="13.5" customHeight="1" x14ac:dyDescent="0.25">
      <c r="B1080" s="45">
        <f>'VACCINATION ANALYSIS (PH ONLY)'!H1065</f>
        <v>53.09999999999912</v>
      </c>
      <c r="C1080" s="45">
        <f>'VACCINATION ANALYSIS (PH ONLY)'!I1065</f>
        <v>0.30446373168808444</v>
      </c>
      <c r="D1080" s="45">
        <f>'VACCINATION ANALYSIS (PH ONLY)'!J1065</f>
        <v>3.1171803469191953E-4</v>
      </c>
      <c r="E1080" s="45">
        <f>'VACCINATION ANALYSIS (PH ONLY)'!K1065</f>
        <v>0.68873794352947704</v>
      </c>
      <c r="F1080" s="45">
        <f>'VACCINATION ANALYSIS (PH ONLY)'!L1065</f>
        <v>6.4866067477516625E-3</v>
      </c>
      <c r="G1080" s="45">
        <f>'VACCINATION ANALYSIS (PH ONLY)'!M1065</f>
        <v>0</v>
      </c>
      <c r="J1080" s="45">
        <f>'VACCINATION ANALYSIS (PH ONLY)'!W965</f>
        <v>53.099999999999127</v>
      </c>
      <c r="K1080" s="45">
        <f>'VACCINATION ANALYSIS (PH ONLY)'!X965</f>
        <v>-1.7942997564665702E-6</v>
      </c>
      <c r="L1080" s="45">
        <f>'VACCINATION ANALYSIS (PH ONLY)'!Y965</f>
        <v>4.9119737721954248E-6</v>
      </c>
      <c r="M1080" s="45">
        <f>'VACCINATION ANALYSIS (PH ONLY)'!Z965</f>
        <v>0.16033718737733638</v>
      </c>
      <c r="N1080" s="45">
        <f>'VACCINATION ANALYSIS (PH ONLY)'!AA965</f>
        <v>1.5629775104106822E-3</v>
      </c>
      <c r="O1080" s="45">
        <f>'VACCINATION ANALYSIS (PH ONLY)'!AB965</f>
        <v>0.83809671743894243</v>
      </c>
    </row>
    <row r="1081" spans="2:15" ht="13.5" customHeight="1" x14ac:dyDescent="0.25">
      <c r="B1081" s="45">
        <f>'VACCINATION ANALYSIS (PH ONLY)'!H1066</f>
        <v>53.149999999999118</v>
      </c>
      <c r="C1081" s="45">
        <f>'VACCINATION ANALYSIS (PH ONLY)'!I1066</f>
        <v>0.3044597103746558</v>
      </c>
      <c r="D1081" s="45">
        <f>'VACCINATION ANALYSIS (PH ONLY)'!J1066</f>
        <v>3.0803919145599019E-4</v>
      </c>
      <c r="E1081" s="45">
        <f>'VACCINATION ANALYSIS (PH ONLY)'!K1066</f>
        <v>0.68874557259860558</v>
      </c>
      <c r="F1081" s="45">
        <f>'VACCINATION ANALYSIS (PH ONLY)'!L1066</f>
        <v>6.4866778352877354E-3</v>
      </c>
      <c r="G1081" s="45">
        <f>'VACCINATION ANALYSIS (PH ONLY)'!M1066</f>
        <v>0</v>
      </c>
      <c r="J1081" s="45">
        <f>'VACCINATION ANALYSIS (PH ONLY)'!W966</f>
        <v>53.149999999999125</v>
      </c>
      <c r="K1081" s="45">
        <f>'VACCINATION ANALYSIS (PH ONLY)'!X966</f>
        <v>-1.794299385431531E-6</v>
      </c>
      <c r="L1081" s="45">
        <f>'VACCINATION ANALYSIS (PH ONLY)'!Y966</f>
        <v>4.7914186570289827E-6</v>
      </c>
      <c r="M1081" s="45">
        <f>'VACCINATION ANALYSIS (PH ONLY)'!Z966</f>
        <v>0.16033730681912389</v>
      </c>
      <c r="N1081" s="45">
        <f>'VACCINATION ANALYSIS (PH ONLY)'!AA966</f>
        <v>1.5629786233672227E-3</v>
      </c>
      <c r="O1081" s="45">
        <f>'VACCINATION ANALYSIS (PH ONLY)'!AB966</f>
        <v>0.83809671743894243</v>
      </c>
    </row>
    <row r="1082" spans="2:15" ht="13.5" customHeight="1" x14ac:dyDescent="0.25">
      <c r="B1082" s="45">
        <f>'VACCINATION ANALYSIS (PH ONLY)'!H1067</f>
        <v>53.199999999999115</v>
      </c>
      <c r="C1082" s="45">
        <f>'VACCINATION ANALYSIS (PH ONLY)'!I1067</f>
        <v>0.3044557365725995</v>
      </c>
      <c r="D1082" s="45">
        <f>'VACCINATION ANALYSIS (PH ONLY)'!J1067</f>
        <v>3.04403713435656E-4</v>
      </c>
      <c r="E1082" s="45">
        <f>'VACCINATION ANALYSIS (PH ONLY)'!K1067</f>
        <v>0.68875311163011499</v>
      </c>
      <c r="F1082" s="45">
        <f>'VACCINATION ANALYSIS (PH ONLY)'!L1067</f>
        <v>6.486748083854809E-3</v>
      </c>
      <c r="G1082" s="45">
        <f>'VACCINATION ANALYSIS (PH ONLY)'!M1067</f>
        <v>0</v>
      </c>
      <c r="J1082" s="45">
        <f>'VACCINATION ANALYSIS (PH ONLY)'!W967</f>
        <v>53.199999999999122</v>
      </c>
      <c r="K1082" s="45">
        <f>'VACCINATION ANALYSIS (PH ONLY)'!X967</f>
        <v>-1.7942990235029214E-6</v>
      </c>
      <c r="L1082" s="45">
        <f>'VACCINATION ANALYSIS (PH ONLY)'!Y967</f>
        <v>4.6738223393779993E-6</v>
      </c>
      <c r="M1082" s="45">
        <f>'VACCINATION ANALYSIS (PH ONLY)'!Z967</f>
        <v>0.16033742332943862</v>
      </c>
      <c r="N1082" s="45">
        <f>'VACCINATION ANALYSIS (PH ONLY)'!AA967</f>
        <v>1.5629797090083489E-3</v>
      </c>
      <c r="O1082" s="45">
        <f>'VACCINATION ANALYSIS (PH ONLY)'!AB967</f>
        <v>0.83809671743894243</v>
      </c>
    </row>
    <row r="1083" spans="2:15" ht="13.5" customHeight="1" x14ac:dyDescent="0.25">
      <c r="B1083" s="45">
        <f>'VACCINATION ANALYSIS (PH ONLY)'!H1068</f>
        <v>53.249999999999112</v>
      </c>
      <c r="C1083" s="45">
        <f>'VACCINATION ANALYSIS (PH ONLY)'!I1068</f>
        <v>0.30445180972063024</v>
      </c>
      <c r="D1083" s="45">
        <f>'VACCINATION ANALYSIS (PH ONLY)'!J1068</f>
        <v>3.00811090671853E-4</v>
      </c>
      <c r="E1083" s="45">
        <f>'VACCINATION ANALYSIS (PH ONLY)'!K1068</f>
        <v>0.68876056168536026</v>
      </c>
      <c r="F1083" s="45">
        <f>'VACCINATION ANALYSIS (PH ONLY)'!L1068</f>
        <v>6.4868175033425722E-3</v>
      </c>
      <c r="G1083" s="45">
        <f>'VACCINATION ANALYSIS (PH ONLY)'!M1068</f>
        <v>0</v>
      </c>
      <c r="J1083" s="45">
        <f>'VACCINATION ANALYSIS (PH ONLY)'!W968</f>
        <v>53.249999999999119</v>
      </c>
      <c r="K1083" s="45">
        <f>'VACCINATION ANALYSIS (PH ONLY)'!X968</f>
        <v>-1.7942986704572351E-6</v>
      </c>
      <c r="L1083" s="45">
        <f>'VACCINATION ANALYSIS (PH ONLY)'!Y968</f>
        <v>4.5591122011480332E-6</v>
      </c>
      <c r="M1083" s="45">
        <f>'VACCINATION ANALYSIS (PH ONLY)'!Z968</f>
        <v>0.16033753698022776</v>
      </c>
      <c r="N1083" s="45">
        <f>'VACCINATION ANALYSIS (PH ONLY)'!AA968</f>
        <v>1.5629807680044641E-3</v>
      </c>
      <c r="O1083" s="45">
        <f>'VACCINATION ANALYSIS (PH ONLY)'!AB968</f>
        <v>0.83809671743894243</v>
      </c>
    </row>
    <row r="1084" spans="2:15" ht="13.5" customHeight="1" x14ac:dyDescent="0.25">
      <c r="B1084" s="45">
        <f>'VACCINATION ANALYSIS (PH ONLY)'!H1069</f>
        <v>53.299999999999109</v>
      </c>
      <c r="C1084" s="45">
        <f>'VACCINATION ANALYSIS (PH ONLY)'!I1069</f>
        <v>0.30444792926409281</v>
      </c>
      <c r="D1084" s="45">
        <f>'VACCINATION ANALYSIS (PH ONLY)'!J1069</f>
        <v>2.9726081917380928E-4</v>
      </c>
      <c r="E1084" s="45">
        <f>'VACCINATION ANALYSIS (PH ONLY)'!K1069</f>
        <v>0.6887679238132135</v>
      </c>
      <c r="F1084" s="45">
        <f>'VACCINATION ANALYSIS (PH ONLY)'!L1069</f>
        <v>6.4868861035243973E-3</v>
      </c>
      <c r="G1084" s="45">
        <f>'VACCINATION ANALYSIS (PH ONLY)'!M1069</f>
        <v>0</v>
      </c>
      <c r="J1084" s="45">
        <f>'VACCINATION ANALYSIS (PH ONLY)'!W969</f>
        <v>53.299999999999116</v>
      </c>
      <c r="K1084" s="45">
        <f>'VACCINATION ANALYSIS (PH ONLY)'!X969</f>
        <v>-1.7942983260764547E-6</v>
      </c>
      <c r="L1084" s="45">
        <f>'VACCINATION ANALYSIS (PH ONLY)'!Y969</f>
        <v>4.4472174065185648E-6</v>
      </c>
      <c r="M1084" s="45">
        <f>'VACCINATION ANALYSIS (PH ONLY)'!Z969</f>
        <v>0.16033764784167298</v>
      </c>
      <c r="N1084" s="45">
        <f>'VACCINATION ANALYSIS (PH ONLY)'!AA969</f>
        <v>1.5629818010095208E-3</v>
      </c>
      <c r="O1084" s="45">
        <f>'VACCINATION ANALYSIS (PH ONLY)'!AB969</f>
        <v>0.83809671743894243</v>
      </c>
    </row>
    <row r="1085" spans="2:15" ht="13.5" customHeight="1" x14ac:dyDescent="0.25">
      <c r="B1085" s="45">
        <f>'VACCINATION ANALYSIS (PH ONLY)'!H1070</f>
        <v>53.349999999999106</v>
      </c>
      <c r="C1085" s="45">
        <f>'VACCINATION ANALYSIS (PH ONLY)'!I1070</f>
        <v>0.30444409465488265</v>
      </c>
      <c r="D1085" s="45">
        <f>'VACCINATION ANALYSIS (PH ONLY)'!J1070</f>
        <v>2.9375240084986821E-4</v>
      </c>
      <c r="E1085" s="45">
        <f>'VACCINATION ANALYSIS (PH ONLY)'!K1070</f>
        <v>0.68877519905021278</v>
      </c>
      <c r="F1085" s="45">
        <f>'VACCINATION ANALYSIS (PH ONLY)'!L1070</f>
        <v>6.4869538940587265E-3</v>
      </c>
      <c r="G1085" s="45">
        <f>'VACCINATION ANALYSIS (PH ONLY)'!M1070</f>
        <v>0</v>
      </c>
      <c r="J1085" s="45">
        <f>'VACCINATION ANALYSIS (PH ONLY)'!W970</f>
        <v>53.349999999999113</v>
      </c>
      <c r="K1085" s="45">
        <f>'VACCINATION ANALYSIS (PH ONLY)'!X970</f>
        <v>-1.7942979901479136E-6</v>
      </c>
      <c r="L1085" s="45">
        <f>'VACCINATION ANALYSIS (PH ONLY)'!Y970</f>
        <v>4.3380688582004524E-6</v>
      </c>
      <c r="M1085" s="45">
        <f>'VACCINATION ANALYSIS (PH ONLY)'!Z970</f>
        <v>0.16033775598223329</v>
      </c>
      <c r="N1085" s="45">
        <f>'VACCINATION ANALYSIS (PH ONLY)'!AA970</f>
        <v>1.5629828086614192E-3</v>
      </c>
      <c r="O1085" s="45">
        <f>'VACCINATION ANALYSIS (PH ONLY)'!AB970</f>
        <v>0.83809671743894243</v>
      </c>
    </row>
    <row r="1086" spans="2:15" ht="13.5" customHeight="1" x14ac:dyDescent="0.25">
      <c r="B1086" s="45">
        <f>'VACCINATION ANALYSIS (PH ONLY)'!H1071</f>
        <v>53.399999999999103</v>
      </c>
      <c r="C1086" s="45">
        <f>'VACCINATION ANALYSIS (PH ONLY)'!I1071</f>
        <v>0.3044403053513699</v>
      </c>
      <c r="D1086" s="45">
        <f>'VACCINATION ANALYSIS (PH ONLY)'!J1071</f>
        <v>2.9028534343910012E-4</v>
      </c>
      <c r="E1086" s="45">
        <f>'VACCINATION ANALYSIS (PH ONLY)'!K1071</f>
        <v>0.68878238842070483</v>
      </c>
      <c r="F1086" s="45">
        <f>'VACCINATION ANALYSIS (PH ONLY)'!L1071</f>
        <v>6.4870208844903998E-3</v>
      </c>
      <c r="G1086" s="45">
        <f>'VACCINATION ANALYSIS (PH ONLY)'!M1071</f>
        <v>0</v>
      </c>
      <c r="J1086" s="45">
        <f>'VACCINATION ANALYSIS (PH ONLY)'!W971</f>
        <v>53.39999999999911</v>
      </c>
      <c r="K1086" s="45">
        <f>'VACCINATION ANALYSIS (PH ONLY)'!X971</f>
        <v>-1.7942976624641644E-6</v>
      </c>
      <c r="L1086" s="45">
        <f>'VACCINATION ANALYSIS (PH ONLY)'!Y971</f>
        <v>4.2315991547669506E-6</v>
      </c>
      <c r="M1086" s="45">
        <f>'VACCINATION ANALYSIS (PH ONLY)'!Z971</f>
        <v>0.160337861468688</v>
      </c>
      <c r="N1086" s="45">
        <f>'VACCINATION ANALYSIS (PH ONLY)'!AA971</f>
        <v>1.5629837915824064E-3</v>
      </c>
      <c r="O1086" s="45">
        <f>'VACCINATION ANALYSIS (PH ONLY)'!AB971</f>
        <v>0.83809671743894243</v>
      </c>
    </row>
    <row r="1087" spans="2:15" ht="13.5" customHeight="1" x14ac:dyDescent="0.25">
      <c r="B1087" s="45">
        <f>'VACCINATION ANALYSIS (PH ONLY)'!H1072</f>
        <v>53.4499999999991</v>
      </c>
      <c r="C1087" s="45">
        <f>'VACCINATION ANALYSIS (PH ONLY)'!I1072</f>
        <v>0.3044365608183211</v>
      </c>
      <c r="D1087" s="45">
        <f>'VACCINATION ANALYSIS (PH ONLY)'!J1072</f>
        <v>2.8685916044368859E-4</v>
      </c>
      <c r="E1087" s="45">
        <f>'VACCINATION ANALYSIS (PH ONLY)'!K1072</f>
        <v>0.6887894929369871</v>
      </c>
      <c r="F1087" s="45">
        <f>'VACCINATION ANALYSIS (PH ONLY)'!L1072</f>
        <v>6.4870870842519976E-3</v>
      </c>
      <c r="G1087" s="45">
        <f>'VACCINATION ANALYSIS (PH ONLY)'!M1072</f>
        <v>0</v>
      </c>
      <c r="J1087" s="45">
        <f>'VACCINATION ANALYSIS (PH ONLY)'!W972</f>
        <v>53.449999999999108</v>
      </c>
      <c r="K1087" s="45">
        <f>'VACCINATION ANALYSIS (PH ONLY)'!X972</f>
        <v>-1.7942973428228514E-6</v>
      </c>
      <c r="L1087" s="45">
        <f>'VACCINATION ANALYSIS (PH ONLY)'!Y972</f>
        <v>4.127742549031992E-6</v>
      </c>
      <c r="M1087" s="45">
        <f>'VACCINATION ANALYSIS (PH ONLY)'!Z972</f>
        <v>0.16033796436617706</v>
      </c>
      <c r="N1087" s="45">
        <f>'VACCINATION ANALYSIS (PH ONLY)'!AA972</f>
        <v>1.5629847503794544E-3</v>
      </c>
      <c r="O1087" s="45">
        <f>'VACCINATION ANALYSIS (PH ONLY)'!AB972</f>
        <v>0.83809671743894243</v>
      </c>
    </row>
    <row r="1088" spans="2:15" ht="13.5" customHeight="1" x14ac:dyDescent="0.25">
      <c r="B1088" s="45">
        <f>'VACCINATION ANALYSIS (PH ONLY)'!H1073</f>
        <v>53.499999999999098</v>
      </c>
      <c r="C1088" s="45">
        <f>'VACCINATION ANALYSIS (PH ONLY)'!I1073</f>
        <v>0.304432860526826</v>
      </c>
      <c r="D1088" s="45">
        <f>'VACCINATION ANALYSIS (PH ONLY)'!J1073</f>
        <v>2.8347337106208813E-4</v>
      </c>
      <c r="E1088" s="45">
        <f>'VACCINATION ANALYSIS (PH ONLY)'!K1073</f>
        <v>0.68879651359945071</v>
      </c>
      <c r="F1088" s="45">
        <f>'VACCINATION ANALYSIS (PH ONLY)'!L1073</f>
        <v>6.4871525026651382E-3</v>
      </c>
      <c r="G1088" s="45">
        <f>'VACCINATION ANALYSIS (PH ONLY)'!M1073</f>
        <v>0</v>
      </c>
      <c r="J1088" s="45">
        <f>'VACCINATION ANALYSIS (PH ONLY)'!W973</f>
        <v>53.499999999999105</v>
      </c>
      <c r="K1088" s="45">
        <f>'VACCINATION ANALYSIS (PH ONLY)'!X973</f>
        <v>-1.7942970310265854E-6</v>
      </c>
      <c r="L1088" s="45">
        <f>'VACCINATION ANALYSIS (PH ONLY)'!Y973</f>
        <v>4.0264349074499505E-6</v>
      </c>
      <c r="M1088" s="45">
        <f>'VACCINATION ANALYSIS (PH ONLY)'!Z973</f>
        <v>0.16033806473824175</v>
      </c>
      <c r="N1088" s="45">
        <f>'VACCINATION ANALYSIS (PH ONLY)'!AA973</f>
        <v>1.5629856856446418E-3</v>
      </c>
      <c r="O1088" s="45">
        <f>'VACCINATION ANALYSIS (PH ONLY)'!AB973</f>
        <v>0.83809671743894243</v>
      </c>
    </row>
    <row r="1089" spans="2:15" ht="13.5" customHeight="1" x14ac:dyDescent="0.25">
      <c r="B1089" s="45">
        <f>'VACCINATION ANALYSIS (PH ONLY)'!H1074</f>
        <v>53.549999999999095</v>
      </c>
      <c r="C1089" s="45">
        <f>'VACCINATION ANALYSIS (PH ONLY)'!I1074</f>
        <v>0.30442920395422068</v>
      </c>
      <c r="D1089" s="45">
        <f>'VACCINATION ANALYSIS (PH ONLY)'!J1074</f>
        <v>2.8012750012294091E-4</v>
      </c>
      <c r="E1089" s="45">
        <f>'VACCINATION ANALYSIS (PH ONLY)'!K1074</f>
        <v>0.68880345139671906</v>
      </c>
      <c r="F1089" s="45">
        <f>'VACCINATION ANALYSIS (PH ONLY)'!L1074</f>
        <v>6.4872171489418007E-3</v>
      </c>
      <c r="G1089" s="45">
        <f>'VACCINATION ANALYSIS (PH ONLY)'!M1074</f>
        <v>0</v>
      </c>
      <c r="J1089" s="45">
        <f>'VACCINATION ANALYSIS (PH ONLY)'!W974</f>
        <v>53.549999999999102</v>
      </c>
      <c r="K1089" s="45">
        <f>'VACCINATION ANALYSIS (PH ONLY)'!X974</f>
        <v>-1.7942967268828215E-6</v>
      </c>
      <c r="L1089" s="45">
        <f>'VACCINATION ANALYSIS (PH ONLY)'!Y974</f>
        <v>3.927613670511907E-6</v>
      </c>
      <c r="M1089" s="45">
        <f>'VACCINATION ANALYSIS (PH ONLY)'!Z974</f>
        <v>0.16033816264686374</v>
      </c>
      <c r="N1089" s="45">
        <f>'VACCINATION ANALYSIS (PH ONLY)'!AA974</f>
        <v>1.5629865979555108E-3</v>
      </c>
      <c r="O1089" s="45">
        <f>'VACCINATION ANALYSIS (PH ONLY)'!AB974</f>
        <v>0.83809671743894243</v>
      </c>
    </row>
    <row r="1090" spans="2:15" ht="13.5" customHeight="1" x14ac:dyDescent="0.25">
      <c r="B1090" s="45">
        <f>'VACCINATION ANALYSIS (PH ONLY)'!H1075</f>
        <v>53.599999999999092</v>
      </c>
      <c r="C1090" s="45">
        <f>'VACCINATION ANALYSIS (PH ONLY)'!I1075</f>
        <v>0.30442559058401464</v>
      </c>
      <c r="D1090" s="45">
        <f>'VACCINATION ANALYSIS (PH ONLY)'!J1075</f>
        <v>2.7682107801974481E-4</v>
      </c>
      <c r="E1090" s="45">
        <f>'VACCINATION ANALYSIS (PH ONLY)'!K1075</f>
        <v>0.68881030730578485</v>
      </c>
      <c r="F1090" s="45">
        <f>'VACCINATION ANALYSIS (PH ONLY)'!L1075</f>
        <v>6.4872810321855885E-3</v>
      </c>
      <c r="G1090" s="45">
        <f>'VACCINATION ANALYSIS (PH ONLY)'!M1075</f>
        <v>0</v>
      </c>
      <c r="J1090" s="45">
        <f>'VACCINATION ANALYSIS (PH ONLY)'!W975</f>
        <v>53.599999999999099</v>
      </c>
      <c r="K1090" s="45">
        <f>'VACCINATION ANALYSIS (PH ONLY)'!X975</f>
        <v>-1.7942964302037424E-6</v>
      </c>
      <c r="L1090" s="45">
        <f>'VACCINATION ANALYSIS (PH ONLY)'!Y975</f>
        <v>3.831217814113872E-6</v>
      </c>
      <c r="M1090" s="45">
        <f>'VACCINATION ANALYSIS (PH ONLY)'!Z975</f>
        <v>0.16033825815250369</v>
      </c>
      <c r="N1090" s="45">
        <f>'VACCINATION ANALYSIS (PH ONLY)'!AA975</f>
        <v>1.5629874878754339E-3</v>
      </c>
      <c r="O1090" s="45">
        <f>'VACCINATION ANALYSIS (PH ONLY)'!AB975</f>
        <v>0.83809671743894243</v>
      </c>
    </row>
    <row r="1091" spans="2:15" ht="13.5" customHeight="1" x14ac:dyDescent="0.25">
      <c r="B1091" s="45">
        <f>'VACCINATION ANALYSIS (PH ONLY)'!H1076</f>
        <v>53.649999999999089</v>
      </c>
      <c r="C1091" s="45">
        <f>'VACCINATION ANALYSIS (PH ONLY)'!I1076</f>
        <v>0.30442201990581824</v>
      </c>
      <c r="D1091" s="45">
        <f>'VACCINATION ANALYSIS (PH ONLY)'!J1076</f>
        <v>2.735536406462677E-4</v>
      </c>
      <c r="E1091" s="45">
        <f>'VACCINATION ANALYSIS (PH ONLY)'!K1076</f>
        <v>0.688817082292147</v>
      </c>
      <c r="F1091" s="45">
        <f>'VACCINATION ANALYSIS (PH ONLY)'!L1076</f>
        <v>6.4873441613930091E-3</v>
      </c>
      <c r="G1091" s="45">
        <f>'VACCINATION ANALYSIS (PH ONLY)'!M1076</f>
        <v>0</v>
      </c>
      <c r="J1091" s="45">
        <f>'VACCINATION ANALYSIS (PH ONLY)'!W976</f>
        <v>53.649999999999096</v>
      </c>
      <c r="K1091" s="45">
        <f>'VACCINATION ANALYSIS (PH ONLY)'!X976</f>
        <v>-1.7942961408061387E-6</v>
      </c>
      <c r="L1091" s="45">
        <f>'VACCINATION ANALYSIS (PH ONLY)'!Y976</f>
        <v>3.7371878118732019E-6</v>
      </c>
      <c r="M1091" s="45">
        <f>'VACCINATION ANALYSIS (PH ONLY)'!Z976</f>
        <v>0.16033835131413801</v>
      </c>
      <c r="N1091" s="45">
        <f>'VACCINATION ANALYSIS (PH ONLY)'!AA976</f>
        <v>1.5629883559539531E-3</v>
      </c>
      <c r="O1091" s="45">
        <f>'VACCINATION ANALYSIS (PH ONLY)'!AB976</f>
        <v>0.83809671743894243</v>
      </c>
    </row>
    <row r="1092" spans="2:15" ht="13.5" customHeight="1" x14ac:dyDescent="0.25">
      <c r="B1092" s="45">
        <f>'VACCINATION ANALYSIS (PH ONLY)'!H1077</f>
        <v>53.699999999999086</v>
      </c>
      <c r="C1092" s="45">
        <f>'VACCINATION ANALYSIS (PH ONLY)'!I1077</f>
        <v>0.30441849141527083</v>
      </c>
      <c r="D1092" s="45">
        <f>'VACCINATION ANALYSIS (PH ONLY)'!J1077</f>
        <v>2.7032472933269516E-4</v>
      </c>
      <c r="E1092" s="45">
        <f>'VACCINATION ANALYSIS (PH ONLY)'!K1077</f>
        <v>0.68882377730994548</v>
      </c>
      <c r="F1092" s="45">
        <f>'VACCINATION ANALYSIS (PH ONLY)'!L1077</f>
        <v>6.4874065454547198E-3</v>
      </c>
      <c r="G1092" s="45">
        <f>'VACCINATION ANALYSIS (PH ONLY)'!M1077</f>
        <v>0</v>
      </c>
      <c r="J1092" s="45">
        <f>'VACCINATION ANALYSIS (PH ONLY)'!W977</f>
        <v>53.699999999999093</v>
      </c>
      <c r="K1092" s="45">
        <f>'VACCINATION ANALYSIS (PH ONLY)'!X977</f>
        <v>-1.7942958585112951E-6</v>
      </c>
      <c r="L1092" s="45">
        <f>'VACCINATION ANALYSIS (PH ONLY)'!Y977</f>
        <v>3.6454655983698311E-6</v>
      </c>
      <c r="M1092" s="45">
        <f>'VACCINATION ANALYSIS (PH ONLY)'!Z977</f>
        <v>0.16033844218929608</v>
      </c>
      <c r="N1092" s="45">
        <f>'VACCINATION ANALYSIS (PH ONLY)'!AA977</f>
        <v>1.5629892027271273E-3</v>
      </c>
      <c r="O1092" s="45">
        <f>'VACCINATION ANALYSIS (PH ONLY)'!AB977</f>
        <v>0.83809671743894243</v>
      </c>
    </row>
    <row r="1093" spans="2:15" ht="13.5" customHeight="1" x14ac:dyDescent="0.25">
      <c r="B1093" s="45">
        <f>'VACCINATION ANALYSIS (PH ONLY)'!H1078</f>
        <v>53.749999999999083</v>
      </c>
      <c r="C1093" s="45">
        <f>'VACCINATION ANALYSIS (PH ONLY)'!I1078</f>
        <v>0.30441500461396875</v>
      </c>
      <c r="D1093" s="45">
        <f>'VACCINATION ANALYSIS (PH ONLY)'!J1078</f>
        <v>2.671338907825093E-4</v>
      </c>
      <c r="E1093" s="45">
        <f>'VACCINATION ANALYSIS (PH ONLY)'!K1078</f>
        <v>0.68883039330209517</v>
      </c>
      <c r="F1093" s="45">
        <f>'VACCINATION ANALYSIS (PH ONLY)'!L1078</f>
        <v>6.4874681931567811E-3</v>
      </c>
      <c r="G1093" s="45">
        <f>'VACCINATION ANALYSIS (PH ONLY)'!M1078</f>
        <v>0</v>
      </c>
      <c r="J1093" s="45">
        <f>'VACCINATION ANALYSIS (PH ONLY)'!W978</f>
        <v>53.749999999999091</v>
      </c>
      <c r="K1093" s="45">
        <f>'VACCINATION ANALYSIS (PH ONLY)'!X978</f>
        <v>-1.7942955831448885E-6</v>
      </c>
      <c r="L1093" s="45">
        <f>'VACCINATION ANALYSIS (PH ONLY)'!Y978</f>
        <v>3.5559945332897182E-6</v>
      </c>
      <c r="M1093" s="45">
        <f>'VACCINATION ANALYSIS (PH ONLY)'!Z978</f>
        <v>0.16033853083409502</v>
      </c>
      <c r="N1093" s="45">
        <f>'VACCINATION ANALYSIS (PH ONLY)'!AA978</f>
        <v>1.5629900287178523E-3</v>
      </c>
      <c r="O1093" s="45">
        <f>'VACCINATION ANALYSIS (PH ONLY)'!AB978</f>
        <v>0.83809671743894243</v>
      </c>
    </row>
    <row r="1094" spans="2:15" ht="13.5" customHeight="1" x14ac:dyDescent="0.25">
      <c r="B1094" s="45">
        <f>'VACCINATION ANALYSIS (PH ONLY)'!H1079</f>
        <v>53.799999999999081</v>
      </c>
      <c r="C1094" s="45">
        <f>'VACCINATION ANALYSIS (PH ONLY)'!I1079</f>
        <v>0.30441155900939543</v>
      </c>
      <c r="D1094" s="45">
        <f>'VACCINATION ANALYSIS (PH ONLY)'!J1079</f>
        <v>2.6398067701008187E-4</v>
      </c>
      <c r="E1094" s="45">
        <f>'VACCINATION ANALYSIS (PH ONLY)'!K1079</f>
        <v>0.68883693120041578</v>
      </c>
      <c r="F1094" s="45">
        <f>'VACCINATION ANALYSIS (PH ONLY)'!L1079</f>
        <v>6.4875291131818655E-3</v>
      </c>
      <c r="G1094" s="45">
        <f>'VACCINATION ANALYSIS (PH ONLY)'!M1079</f>
        <v>0</v>
      </c>
      <c r="J1094" s="45">
        <f>'VACCINATION ANALYSIS (PH ONLY)'!W979</f>
        <v>53.799999999999088</v>
      </c>
      <c r="K1094" s="45">
        <f>'VACCINATION ANALYSIS (PH ONLY)'!X979</f>
        <v>-1.7942953145368695E-6</v>
      </c>
      <c r="L1094" s="45">
        <f>'VACCINATION ANALYSIS (PH ONLY)'!Y979</f>
        <v>3.4687193664483101E-6</v>
      </c>
      <c r="M1094" s="45">
        <f>'VACCINATION ANALYSIS (PH ONLY)'!Z979</f>
        <v>0.16033861730327487</v>
      </c>
      <c r="N1094" s="45">
        <f>'VACCINATION ANALYSIS (PH ONLY)'!AA979</f>
        <v>1.5629908344361966E-3</v>
      </c>
      <c r="O1094" s="45">
        <f>'VACCINATION ANALYSIS (PH ONLY)'!AB979</f>
        <v>0.83809671743894243</v>
      </c>
    </row>
    <row r="1095" spans="2:15" ht="13.5" customHeight="1" x14ac:dyDescent="0.25">
      <c r="B1095" s="45">
        <f>'VACCINATION ANALYSIS (PH ONLY)'!H1080</f>
        <v>53.849999999999078</v>
      </c>
      <c r="C1095" s="45">
        <f>'VACCINATION ANALYSIS (PH ONLY)'!I1080</f>
        <v>0.30440815411485189</v>
      </c>
      <c r="D1095" s="45">
        <f>'VACCINATION ANALYSIS (PH ONLY)'!J1080</f>
        <v>2.6086464527898506E-4</v>
      </c>
      <c r="E1095" s="45">
        <f>'VACCINATION ANALYSIS (PH ONLY)'!K1080</f>
        <v>0.6888433919257605</v>
      </c>
      <c r="F1095" s="45">
        <f>'VACCINATION ANALYSIS (PH ONLY)'!L1080</f>
        <v>6.4875893141104904E-3</v>
      </c>
      <c r="G1095" s="45">
        <f>'VACCINATION ANALYSIS (PH ONLY)'!M1080</f>
        <v>0</v>
      </c>
      <c r="J1095" s="45">
        <f>'VACCINATION ANALYSIS (PH ONLY)'!W980</f>
        <v>53.849999999999085</v>
      </c>
      <c r="K1095" s="45">
        <f>'VACCINATION ANALYSIS (PH ONLY)'!X980</f>
        <v>-1.7942950525213667E-6</v>
      </c>
      <c r="L1095" s="45">
        <f>'VACCINATION ANALYSIS (PH ONLY)'!Y980</f>
        <v>3.3835862036724359E-6</v>
      </c>
      <c r="M1095" s="45">
        <f>'VACCINATION ANALYSIS (PH ONLY)'!Z980</f>
        <v>0.16033870165023209</v>
      </c>
      <c r="N1095" s="45">
        <f>'VACCINATION ANALYSIS (PH ONLY)'!AA980</f>
        <v>1.5629916203797056E-3</v>
      </c>
      <c r="O1095" s="45">
        <f>'VACCINATION ANALYSIS (PH ONLY)'!AB980</f>
        <v>0.83809671743894243</v>
      </c>
    </row>
    <row r="1096" spans="2:15" ht="13.5" customHeight="1" x14ac:dyDescent="0.25">
      <c r="B1096" s="45">
        <f>'VACCINATION ANALYSIS (PH ONLY)'!H1081</f>
        <v>53.899999999999075</v>
      </c>
      <c r="C1096" s="45">
        <f>'VACCINATION ANALYSIS (PH ONLY)'!I1081</f>
        <v>0.30440478944938865</v>
      </c>
      <c r="D1096" s="45">
        <f>'VACCINATION ANALYSIS (PH ONLY)'!J1081</f>
        <v>2.5778535804100273E-4</v>
      </c>
      <c r="E1096" s="45">
        <f>'VACCINATION ANALYSIS (PH ONLY)'!K1081</f>
        <v>0.68884977638815048</v>
      </c>
      <c r="F1096" s="45">
        <f>'VACCINATION ANALYSIS (PH ONLY)'!L1081</f>
        <v>6.4876488044221898E-3</v>
      </c>
      <c r="G1096" s="45">
        <f>'VACCINATION ANALYSIS (PH ONLY)'!M1081</f>
        <v>0</v>
      </c>
      <c r="J1096" s="45">
        <f>'VACCINATION ANALYSIS (PH ONLY)'!W981</f>
        <v>53.899999999999082</v>
      </c>
      <c r="K1096" s="45">
        <f>'VACCINATION ANALYSIS (PH ONLY)'!X981</f>
        <v>-1.7942947969365769E-6</v>
      </c>
      <c r="L1096" s="45">
        <f>'VACCINATION ANALYSIS (PH ONLY)'!Y981</f>
        <v>3.3005424735195808E-6</v>
      </c>
      <c r="M1096" s="45">
        <f>'VACCINATION ANALYSIS (PH ONLY)'!Z981</f>
        <v>0.16033878392705259</v>
      </c>
      <c r="N1096" s="45">
        <f>'VACCINATION ANALYSIS (PH ONLY)'!AA981</f>
        <v>1.5629923870337176E-3</v>
      </c>
      <c r="O1096" s="45">
        <f>'VACCINATION ANALYSIS (PH ONLY)'!AB981</f>
        <v>0.83809671743894243</v>
      </c>
    </row>
    <row r="1097" spans="2:15" ht="13.5" customHeight="1" x14ac:dyDescent="0.25">
      <c r="B1097" s="45">
        <f>'VACCINATION ANALYSIS (PH ONLY)'!H1082</f>
        <v>53.949999999999072</v>
      </c>
      <c r="C1097" s="45">
        <f>'VACCINATION ANALYSIS (PH ONLY)'!I1082</f>
        <v>0.30440146453773598</v>
      </c>
      <c r="D1097" s="45">
        <f>'VACCINATION ANALYSIS (PH ONLY)'!J1082</f>
        <v>2.5474238287583962E-4</v>
      </c>
      <c r="E1097" s="45">
        <f>'VACCINATION ANALYSIS (PH ONLY)'!K1082</f>
        <v>0.68885608548689392</v>
      </c>
      <c r="F1097" s="45">
        <f>'VACCINATION ANALYSIS (PH ONLY)'!L1082</f>
        <v>6.4877075924967224E-3</v>
      </c>
      <c r="G1097" s="45">
        <f>'VACCINATION ANALYSIS (PH ONLY)'!M1082</f>
        <v>0</v>
      </c>
      <c r="J1097" s="45">
        <f>'VACCINATION ANALYSIS (PH ONLY)'!W982</f>
        <v>53.949999999999079</v>
      </c>
      <c r="K1097" s="45">
        <f>'VACCINATION ANALYSIS (PH ONLY)'!X982</f>
        <v>-1.7942945476246677E-6</v>
      </c>
      <c r="L1097" s="45">
        <f>'VACCINATION ANALYSIS (PH ONLY)'!Y982</f>
        <v>3.2195368948139479E-6</v>
      </c>
      <c r="M1097" s="45">
        <f>'VACCINATION ANALYSIS (PH ONLY)'!Z982</f>
        <v>0.16033886418454404</v>
      </c>
      <c r="N1097" s="45">
        <f>'VACCINATION ANALYSIS (PH ONLY)'!AA982</f>
        <v>1.5629931348716554E-3</v>
      </c>
      <c r="O1097" s="45">
        <f>'VACCINATION ANALYSIS (PH ONLY)'!AB982</f>
        <v>0.83809671743894243</v>
      </c>
    </row>
    <row r="1098" spans="2:15" ht="13.5" customHeight="1" x14ac:dyDescent="0.25">
      <c r="B1098" s="45">
        <f>'VACCINATION ANALYSIS (PH ONLY)'!H1083</f>
        <v>53.999999999999069</v>
      </c>
      <c r="C1098" s="45">
        <f>'VACCINATION ANALYSIS (PH ONLY)'!I1083</f>
        <v>0.30439817891023874</v>
      </c>
      <c r="D1098" s="45">
        <f>'VACCINATION ANALYSIS (PH ONLY)'!J1083</f>
        <v>2.5173529243151818E-4</v>
      </c>
      <c r="E1098" s="45">
        <f>'VACCINATION ANALYSIS (PH ONLY)'!K1083</f>
        <v>0.68886232011071691</v>
      </c>
      <c r="F1098" s="45">
        <f>'VACCINATION ANALYSIS (PH ONLY)'!L1083</f>
        <v>6.4877656866152164E-3</v>
      </c>
      <c r="G1098" s="45">
        <f>'VACCINATION ANALYSIS (PH ONLY)'!M1083</f>
        <v>0</v>
      </c>
      <c r="J1098" s="45">
        <f>'VACCINATION ANALYSIS (PH ONLY)'!W983</f>
        <v>53.999999999999076</v>
      </c>
      <c r="K1098" s="45">
        <f>'VACCINATION ANALYSIS (PH ONLY)'!X983</f>
        <v>-1.7942943044316817E-6</v>
      </c>
      <c r="L1098" s="45">
        <f>'VACCINATION ANALYSIS (PH ONLY)'!Y983</f>
        <v>3.1405194449793095E-6</v>
      </c>
      <c r="M1098" s="45">
        <f>'VACCINATION ANALYSIS (PH ONLY)'!Z983</f>
        <v>0.1603389424722671</v>
      </c>
      <c r="N1098" s="45">
        <f>'VACCINATION ANALYSIS (PH ONLY)'!AA983</f>
        <v>1.5629938643553227E-3</v>
      </c>
      <c r="O1098" s="45">
        <f>'VACCINATION ANALYSIS (PH ONLY)'!AB983</f>
        <v>0.83809671743894243</v>
      </c>
    </row>
    <row r="1099" spans="2:15" ht="13.5" customHeight="1" x14ac:dyDescent="0.25">
      <c r="B1099" s="45">
        <f>'VACCINATION ANALYSIS (PH ONLY)'!H1084</f>
        <v>54.049999999999066</v>
      </c>
      <c r="C1099" s="45">
        <f>'VACCINATION ANALYSIS (PH ONLY)'!I1084</f>
        <v>0.30439493210278978</v>
      </c>
      <c r="D1099" s="45">
        <f>'VACCINATION ANALYSIS (PH ONLY)'!J1084</f>
        <v>2.4876366436545766E-4</v>
      </c>
      <c r="E1099" s="45">
        <f>'VACCINATION ANALYSIS (PH ONLY)'!K1084</f>
        <v>0.68886848113788657</v>
      </c>
      <c r="F1099" s="45">
        <f>'VACCINATION ANALYSIS (PH ONLY)'!L1084</f>
        <v>6.4878230949613393E-3</v>
      </c>
      <c r="G1099" s="45">
        <f>'VACCINATION ANALYSIS (PH ONLY)'!M1084</f>
        <v>0</v>
      </c>
      <c r="J1099" s="45">
        <f>'VACCINATION ANALYSIS (PH ONLY)'!W984</f>
        <v>54.049999999999073</v>
      </c>
      <c r="K1099" s="45">
        <f>'VACCINATION ANALYSIS (PH ONLY)'!X984</f>
        <v>-1.7942940672074389E-6</v>
      </c>
      <c r="L1099" s="45">
        <f>'VACCINATION ANALYSIS (PH ONLY)'!Y984</f>
        <v>3.0634413291490491E-6</v>
      </c>
      <c r="M1099" s="45">
        <f>'VACCINATION ANALYSIS (PH ONLY)'!Z984</f>
        <v>0.16033901883856572</v>
      </c>
      <c r="N1099" s="45">
        <f>'VACCINATION ANALYSIS (PH ONLY)'!AA984</f>
        <v>1.562994575935193E-3</v>
      </c>
      <c r="O1099" s="45">
        <f>'VACCINATION ANALYSIS (PH ONLY)'!AB984</f>
        <v>0.83809671743894243</v>
      </c>
    </row>
    <row r="1100" spans="2:15" ht="13.5" customHeight="1" x14ac:dyDescent="0.25">
      <c r="B1100" s="45">
        <f>'VACCINATION ANALYSIS (PH ONLY)'!H1085</f>
        <v>54.099999999999064</v>
      </c>
      <c r="C1100" s="45">
        <f>'VACCINATION ANALYSIS (PH ONLY)'!I1085</f>
        <v>0.30439172365676315</v>
      </c>
      <c r="D1100" s="45">
        <f>'VACCINATION ANALYSIS (PH ONLY)'!J1085</f>
        <v>2.4582708128622531E-4</v>
      </c>
      <c r="E1100" s="45">
        <f>'VACCINATION ANALYSIS (PH ONLY)'!K1085</f>
        <v>0.68887456943633174</v>
      </c>
      <c r="F1100" s="45">
        <f>'VACCINATION ANALYSIS (PH ONLY)'!L1085</f>
        <v>6.4878798256224543E-3</v>
      </c>
      <c r="G1100" s="45">
        <f>'VACCINATION ANALYSIS (PH ONLY)'!M1085</f>
        <v>0</v>
      </c>
      <c r="J1100" s="45">
        <f>'VACCINATION ANALYSIS (PH ONLY)'!W985</f>
        <v>54.099999999999071</v>
      </c>
      <c r="K1100" s="45">
        <f>'VACCINATION ANALYSIS (PH ONLY)'!X985</f>
        <v>-1.7942938358054471E-6</v>
      </c>
      <c r="L1100" s="45">
        <f>'VACCINATION ANALYSIS (PH ONLY)'!Y985</f>
        <v>2.9882549500343638E-6</v>
      </c>
      <c r="M1100" s="45">
        <f>'VACCINATION ANALYSIS (PH ONLY)'!Z985</f>
        <v>0.16033909333059787</v>
      </c>
      <c r="N1100" s="45">
        <f>'VACCINATION ANALYSIS (PH ONLY)'!AA985</f>
        <v>1.5629952700506788E-3</v>
      </c>
      <c r="O1100" s="45">
        <f>'VACCINATION ANALYSIS (PH ONLY)'!AB985</f>
        <v>0.83809671743894243</v>
      </c>
    </row>
    <row r="1101" spans="2:15" ht="13.5" customHeight="1" x14ac:dyDescent="0.25">
      <c r="B1101" s="45">
        <f>'VACCINATION ANALYSIS (PH ONLY)'!H1086</f>
        <v>54.149999999999061</v>
      </c>
      <c r="C1101" s="45">
        <f>'VACCINATION ANALYSIS (PH ONLY)'!I1086</f>
        <v>0.3043885531189508</v>
      </c>
      <c r="D1101" s="45">
        <f>'VACCINATION ANALYSIS (PH ONLY)'!J1086</f>
        <v>2.4292513069595529E-4</v>
      </c>
      <c r="E1101" s="45">
        <f>'VACCINATION ANALYSIS (PH ONLY)'!K1086</f>
        <v>0.68888058586376599</v>
      </c>
      <c r="F1101" s="45">
        <f>'VACCINATION ANALYSIS (PH ONLY)'!L1086</f>
        <v>6.4879358865907212E-3</v>
      </c>
      <c r="G1101" s="45">
        <f>'VACCINATION ANALYSIS (PH ONLY)'!M1086</f>
        <v>0</v>
      </c>
      <c r="J1101" s="45">
        <f>'VACCINATION ANALYSIS (PH ONLY)'!W986</f>
        <v>54.149999999999068</v>
      </c>
      <c r="K1101" s="45">
        <f>'VACCINATION ANALYSIS (PH ONLY)'!X986</f>
        <v>-1.7942936100828087E-6</v>
      </c>
      <c r="L1101" s="45">
        <f>'VACCINATION ANALYSIS (PH ONLY)'!Y986</f>
        <v>2.9149138785319642E-6</v>
      </c>
      <c r="M1101" s="45">
        <f>'VACCINATION ANALYSIS (PH ONLY)'!Z986</f>
        <v>0.16033916599436396</v>
      </c>
      <c r="N1101" s="45">
        <f>'VACCINATION ANALYSIS (PH ONLY)'!AA986</f>
        <v>1.5629959471304129E-3</v>
      </c>
      <c r="O1101" s="45">
        <f>'VACCINATION ANALYSIS (PH ONLY)'!AB986</f>
        <v>0.83809671743894243</v>
      </c>
    </row>
    <row r="1102" spans="2:15" ht="13.5" customHeight="1" x14ac:dyDescent="0.25">
      <c r="B1102" s="45">
        <f>'VACCINATION ANALYSIS (PH ONLY)'!H1087</f>
        <v>54.199999999999058</v>
      </c>
      <c r="C1102" s="45">
        <f>'VACCINATION ANALYSIS (PH ONLY)'!I1087</f>
        <v>0.30438542004149821</v>
      </c>
      <c r="D1102" s="45">
        <f>'VACCINATION ANALYSIS (PH ONLY)'!J1087</f>
        <v>2.4005740493342502E-4</v>
      </c>
      <c r="E1102" s="45">
        <f>'VACCINATION ANALYSIS (PH ONLY)'!K1087</f>
        <v>0.6888865312678083</v>
      </c>
      <c r="F1102" s="45">
        <f>'VACCINATION ANALYSIS (PH ONLY)'!L1087</f>
        <v>6.4879912857642294E-3</v>
      </c>
      <c r="G1102" s="45">
        <f>'VACCINATION ANALYSIS (PH ONLY)'!M1087</f>
        <v>0</v>
      </c>
      <c r="J1102" s="45">
        <f>'VACCINATION ANALYSIS (PH ONLY)'!W987</f>
        <v>54.199999999999065</v>
      </c>
      <c r="K1102" s="45">
        <f>'VACCINATION ANALYSIS (PH ONLY)'!X987</f>
        <v>-1.7942933899001355E-6</v>
      </c>
      <c r="L1102" s="45">
        <f>'VACCINATION ANALYSIS (PH ONLY)'!Y987</f>
        <v>2.8433728250531714E-6</v>
      </c>
      <c r="M1102" s="45">
        <f>'VACCINATION ANALYSIS (PH ONLY)'!Z987</f>
        <v>0.16033923687473514</v>
      </c>
      <c r="N1102" s="45">
        <f>'VACCINATION ANALYSIS (PH ONLY)'!AA987</f>
        <v>1.5629966075925044E-3</v>
      </c>
      <c r="O1102" s="45">
        <f>'VACCINATION ANALYSIS (PH ONLY)'!AB987</f>
        <v>0.83809671743894243</v>
      </c>
    </row>
    <row r="1103" spans="2:15" ht="13.5" customHeight="1" x14ac:dyDescent="0.25">
      <c r="B1103" s="45">
        <f>'VACCINATION ANALYSIS (PH ONLY)'!H1088</f>
        <v>54.249999999999055</v>
      </c>
      <c r="C1103" s="45">
        <f>'VACCINATION ANALYSIS (PH ONLY)'!I1088</f>
        <v>0.30438232398184062</v>
      </c>
      <c r="D1103" s="45">
        <f>'VACCINATION ANALYSIS (PH ONLY)'!J1088</f>
        <v>2.3722350111778415E-4</v>
      </c>
      <c r="E1103" s="45">
        <f>'VACCINATION ANALYSIS (PH ONLY)'!K1088</f>
        <v>0.68889240648609695</v>
      </c>
      <c r="F1103" s="45">
        <f>'VACCINATION ANALYSIS (PH ONLY)'!L1088</f>
        <v>6.4880460309480895E-3</v>
      </c>
      <c r="G1103" s="45">
        <f>'VACCINATION ANALYSIS (PH ONLY)'!M1088</f>
        <v>0</v>
      </c>
      <c r="J1103" s="45">
        <f>'VACCINATION ANALYSIS (PH ONLY)'!W988</f>
        <v>54.249999999999062</v>
      </c>
      <c r="K1103" s="45">
        <f>'VACCINATION ANALYSIS (PH ONLY)'!X988</f>
        <v>-1.7942931751214544E-6</v>
      </c>
      <c r="L1103" s="45">
        <f>'VACCINATION ANALYSIS (PH ONLY)'!Y988</f>
        <v>2.7735876115566926E-6</v>
      </c>
      <c r="M1103" s="45">
        <f>'VACCINATION ANALYSIS (PH ONLY)'!Z988</f>
        <v>0.1603393060154816</v>
      </c>
      <c r="N1103" s="45">
        <f>'VACCINATION ANALYSIS (PH ONLY)'!AA988</f>
        <v>1.5629972518448002E-3</v>
      </c>
      <c r="O1103" s="45">
        <f>'VACCINATION ANALYSIS (PH ONLY)'!AB988</f>
        <v>0.83809671743894243</v>
      </c>
    </row>
    <row r="1104" spans="2:15" ht="13.5" customHeight="1" x14ac:dyDescent="0.25">
      <c r="B1104" s="45">
        <f>'VACCINATION ANALYSIS (PH ONLY)'!H1089</f>
        <v>54.299999999999052</v>
      </c>
      <c r="C1104" s="45">
        <f>'VACCINATION ANALYSIS (PH ONLY)'!I1089</f>
        <v>0.30437926450264163</v>
      </c>
      <c r="D1104" s="45">
        <f>'VACCINATION ANALYSIS (PH ONLY)'!J1089</f>
        <v>2.3442302109292736E-4</v>
      </c>
      <c r="E1104" s="45">
        <f>'VACCINATION ANALYSIS (PH ONLY)'!K1089</f>
        <v>0.68889821234641413</v>
      </c>
      <c r="F1104" s="45">
        <f>'VACCINATION ANALYSIS (PH ONLY)'!L1089</f>
        <v>6.488100129855544E-3</v>
      </c>
      <c r="G1104" s="45">
        <f>'VACCINATION ANALYSIS (PH ONLY)'!M1089</f>
        <v>0</v>
      </c>
      <c r="J1104" s="45">
        <f>'VACCINATION ANALYSIS (PH ONLY)'!W989</f>
        <v>54.299999999999059</v>
      </c>
      <c r="K1104" s="45">
        <f>'VACCINATION ANALYSIS (PH ONLY)'!X989</f>
        <v>-1.7942929656141348E-6</v>
      </c>
      <c r="L1104" s="45">
        <f>'VACCINATION ANALYSIS (PH ONLY)'!Y989</f>
        <v>2.705515144267784E-6</v>
      </c>
      <c r="M1104" s="45">
        <f>'VACCINATION ANALYSIS (PH ONLY)'!Z989</f>
        <v>0.16033937345929899</v>
      </c>
      <c r="N1104" s="45">
        <f>'VACCINATION ANALYSIS (PH ONLY)'!AA989</f>
        <v>1.5629978802851404E-3</v>
      </c>
      <c r="O1104" s="45">
        <f>'VACCINATION ANALYSIS (PH ONLY)'!AB989</f>
        <v>0.83809671743894243</v>
      </c>
    </row>
    <row r="1105" spans="2:15" ht="13.5" customHeight="1" x14ac:dyDescent="0.25">
      <c r="B1105" s="45">
        <f>'VACCINATION ANALYSIS (PH ONLY)'!H1090</f>
        <v>54.349999999999049</v>
      </c>
      <c r="C1105" s="45">
        <f>'VACCINATION ANALYSIS (PH ONLY)'!I1090</f>
        <v>0.30437624117172996</v>
      </c>
      <c r="D1105" s="45">
        <f>'VACCINATION ANALYSIS (PH ONLY)'!J1090</f>
        <v>2.316555713725042E-4</v>
      </c>
      <c r="E1105" s="45">
        <f>'VACCINATION ANALYSIS (PH ONLY)'!K1090</f>
        <v>0.68890394966679225</v>
      </c>
      <c r="F1105" s="45">
        <f>'VACCINATION ANALYSIS (PH ONLY)'!L1090</f>
        <v>6.4881535901090172E-3</v>
      </c>
      <c r="G1105" s="45">
        <f>'VACCINATION ANALYSIS (PH ONLY)'!M1090</f>
        <v>0</v>
      </c>
      <c r="J1105" s="45">
        <f>'VACCINATION ANALYSIS (PH ONLY)'!W990</f>
        <v>54.349999999999056</v>
      </c>
      <c r="K1105" s="45">
        <f>'VACCINATION ANALYSIS (PH ONLY)'!X990</f>
        <v>-1.7942927612488001E-6</v>
      </c>
      <c r="L1105" s="45">
        <f>'VACCINATION ANALYSIS (PH ONLY)'!Y990</f>
        <v>2.6391133870669789E-6</v>
      </c>
      <c r="M1105" s="45">
        <f>'VACCINATION ANALYSIS (PH ONLY)'!Z990</f>
        <v>0.16033943924783545</v>
      </c>
      <c r="N1105" s="45">
        <f>'VACCINATION ANALYSIS (PH ONLY)'!AA990</f>
        <v>1.5629984933016006E-3</v>
      </c>
      <c r="O1105" s="45">
        <f>'VACCINATION ANALYSIS (PH ONLY)'!AB990</f>
        <v>0.83809671743894243</v>
      </c>
    </row>
    <row r="1106" spans="2:15" ht="13.5" customHeight="1" x14ac:dyDescent="0.25">
      <c r="B1106" s="45">
        <f>'VACCINATION ANALYSIS (PH ONLY)'!H1091</f>
        <v>54.399999999999046</v>
      </c>
      <c r="C1106" s="45">
        <f>'VACCINATION ANALYSIS (PH ONLY)'!I1091</f>
        <v>0.30437325356203987</v>
      </c>
      <c r="D1106" s="45">
        <f>'VACCINATION ANALYSIS (PH ONLY)'!J1091</f>
        <v>2.2892076308555909E-4</v>
      </c>
      <c r="E1106" s="45">
        <f>'VACCINATION ANALYSIS (PH ONLY)'!K1091</f>
        <v>0.6889096192556371</v>
      </c>
      <c r="F1106" s="45">
        <f>'VACCINATION ANALYSIS (PH ONLY)'!L1091</f>
        <v>6.4882064192412128E-3</v>
      </c>
      <c r="G1106" s="45">
        <f>'VACCINATION ANALYSIS (PH ONLY)'!M1091</f>
        <v>0</v>
      </c>
      <c r="J1106" s="45">
        <f>'VACCINATION ANALYSIS (PH ONLY)'!W991</f>
        <v>54.399999999999054</v>
      </c>
      <c r="K1106" s="45">
        <f>'VACCINATION ANALYSIS (PH ONLY)'!X991</f>
        <v>-1.7942925618992493E-6</v>
      </c>
      <c r="L1106" s="45">
        <f>'VACCINATION ANALYSIS (PH ONLY)'!Y991</f>
        <v>2.5743413355319339E-6</v>
      </c>
      <c r="M1106" s="45">
        <f>'VACCINATION ANALYSIS (PH ONLY)'!Z991</f>
        <v>0.16033950342171649</v>
      </c>
      <c r="N1106" s="45">
        <f>'VACCINATION ANALYSIS (PH ONLY)'!AA991</f>
        <v>1.5629990912727307E-3</v>
      </c>
      <c r="O1106" s="45">
        <f>'VACCINATION ANALYSIS (PH ONLY)'!AB991</f>
        <v>0.83809671743894243</v>
      </c>
    </row>
    <row r="1107" spans="2:15" ht="13.5" customHeight="1" x14ac:dyDescent="0.25">
      <c r="B1107" s="45">
        <f>'VACCINATION ANALYSIS (PH ONLY)'!H1092</f>
        <v>54.449999999999044</v>
      </c>
      <c r="C1107" s="45">
        <f>'VACCINATION ANALYSIS (PH ONLY)'!I1092</f>
        <v>0.30437030125155051</v>
      </c>
      <c r="D1107" s="45">
        <f>'VACCINATION ANALYSIS (PH ONLY)'!J1092</f>
        <v>2.2621821192279478E-4</v>
      </c>
      <c r="E1107" s="45">
        <f>'VACCINATION ANALYSIS (PH ONLY)'!K1092</f>
        <v>0.68891522191183452</v>
      </c>
      <c r="F1107" s="45">
        <f>'VACCINATION ANALYSIS (PH ONLY)'!L1092</f>
        <v>6.4882586246961431E-3</v>
      </c>
      <c r="G1107" s="45">
        <f>'VACCINATION ANALYSIS (PH ONLY)'!M1092</f>
        <v>0</v>
      </c>
      <c r="J1107" s="45">
        <f>'VACCINATION ANALYSIS (PH ONLY)'!W992</f>
        <v>54.449999999999051</v>
      </c>
      <c r="K1107" s="45">
        <f>'VACCINATION ANALYSIS (PH ONLY)'!X992</f>
        <v>-1.7942923674423783E-6</v>
      </c>
      <c r="L1107" s="45">
        <f>'VACCINATION ANALYSIS (PH ONLY)'!Y992</f>
        <v>2.5111589916163768E-6</v>
      </c>
      <c r="M1107" s="45">
        <f>'VACCINATION ANALYSIS (PH ONLY)'!Z992</f>
        <v>0.16033956602057095</v>
      </c>
      <c r="N1107" s="45">
        <f>'VACCINATION ANALYSIS (PH ONLY)'!AA992</f>
        <v>1.5629996745677888E-3</v>
      </c>
      <c r="O1107" s="45">
        <f>'VACCINATION ANALYSIS (PH ONLY)'!AB992</f>
        <v>0.83809671743894243</v>
      </c>
    </row>
    <row r="1108" spans="2:15" ht="13.5" customHeight="1" x14ac:dyDescent="0.25">
      <c r="B1108" s="45">
        <f>'VACCINATION ANALYSIS (PH ONLY)'!H1093</f>
        <v>54.499999999999041</v>
      </c>
      <c r="C1108" s="45">
        <f>'VACCINATION ANALYSIS (PH ONLY)'!I1093</f>
        <v>0.30436738382322592</v>
      </c>
      <c r="D1108" s="45">
        <f>'VACCINATION ANALYSIS (PH ONLY)'!J1093</f>
        <v>2.2354753808345192E-4</v>
      </c>
      <c r="E1108" s="45">
        <f>'VACCINATION ANALYSIS (PH ONLY)'!K1093</f>
        <v>0.68892075842486455</v>
      </c>
      <c r="F1108" s="45">
        <f>'VACCINATION ANALYSIS (PH ONLY)'!L1093</f>
        <v>6.4883102138301695E-3</v>
      </c>
      <c r="G1108" s="45">
        <f>'VACCINATION ANALYSIS (PH ONLY)'!M1093</f>
        <v>0</v>
      </c>
      <c r="J1108" s="45">
        <f>'VACCINATION ANALYSIS (PH ONLY)'!W993</f>
        <v>54.499999999999048</v>
      </c>
      <c r="K1108" s="45">
        <f>'VACCINATION ANALYSIS (PH ONLY)'!X993</f>
        <v>-1.7942921777581038E-6</v>
      </c>
      <c r="L1108" s="45">
        <f>'VACCINATION ANALYSIS (PH ONLY)'!Y993</f>
        <v>2.4495273389505064E-6</v>
      </c>
      <c r="M1108" s="45">
        <f>'VACCINATION ANALYSIS (PH ONLY)'!Z993</f>
        <v>0.16033962708305469</v>
      </c>
      <c r="N1108" s="45">
        <f>'VACCINATION ANALYSIS (PH ONLY)'!AA993</f>
        <v>1.563000243546972E-3</v>
      </c>
      <c r="O1108" s="45">
        <f>'VACCINATION ANALYSIS (PH ONLY)'!AB993</f>
        <v>0.83809671743894243</v>
      </c>
    </row>
    <row r="1109" spans="2:15" ht="13.5" customHeight="1" x14ac:dyDescent="0.25">
      <c r="B1109" s="45">
        <f>'VACCINATION ANALYSIS (PH ONLY)'!H1094</f>
        <v>54.549999999999038</v>
      </c>
      <c r="C1109" s="45">
        <f>'VACCINATION ANALYSIS (PH ONLY)'!I1094</f>
        <v>0.30436450086495598</v>
      </c>
      <c r="D1109" s="45">
        <f>'VACCINATION ANALYSIS (PH ONLY)'!J1094</f>
        <v>2.209083662227976E-4</v>
      </c>
      <c r="E1109" s="45">
        <f>'VACCINATION ANALYSIS (PH ONLY)'!K1094</f>
        <v>0.68892622957491223</v>
      </c>
      <c r="F1109" s="45">
        <f>'VACCINATION ANALYSIS (PH ONLY)'!L1094</f>
        <v>6.4883611939130391E-3</v>
      </c>
      <c r="G1109" s="45">
        <f>'VACCINATION ANALYSIS (PH ONLY)'!M1094</f>
        <v>0</v>
      </c>
      <c r="J1109" s="45">
        <f>'VACCINATION ANALYSIS (PH ONLY)'!W994</f>
        <v>54.549999999999045</v>
      </c>
      <c r="K1109" s="45">
        <f>'VACCINATION ANALYSIS (PH ONLY)'!X994</f>
        <v>-1.7942919927292906E-6</v>
      </c>
      <c r="L1109" s="45">
        <f>'VACCINATION ANALYSIS (PH ONLY)'!Y994</f>
        <v>2.3894083187475937E-6</v>
      </c>
      <c r="M1109" s="45">
        <f>'VACCINATION ANALYSIS (PH ONLY)'!Z994</f>
        <v>0.16033968664687523</v>
      </c>
      <c r="N1109" s="45">
        <f>'VACCINATION ANALYSIS (PH ONLY)'!AA994</f>
        <v>1.5630007985616362E-3</v>
      </c>
      <c r="O1109" s="45">
        <f>'VACCINATION ANALYSIS (PH ONLY)'!AB994</f>
        <v>0.83809671743894243</v>
      </c>
    </row>
    <row r="1110" spans="2:15" ht="13.5" customHeight="1" x14ac:dyDescent="0.25">
      <c r="B1110" s="45">
        <f>'VACCINATION ANALYSIS (PH ONLY)'!H1095</f>
        <v>54.599999999999035</v>
      </c>
      <c r="C1110" s="45">
        <f>'VACCINATION ANALYSIS (PH ONLY)'!I1095</f>
        <v>0.30436165196949944</v>
      </c>
      <c r="D1110" s="45">
        <f>'VACCINATION ANALYSIS (PH ONLY)'!J1095</f>
        <v>2.1830032540021762E-4</v>
      </c>
      <c r="E1110" s="45">
        <f>'VACCINATION ANALYSIS (PH ONLY)'!K1095</f>
        <v>0.68893163613297614</v>
      </c>
      <c r="F1110" s="45">
        <f>'VACCINATION ANALYSIS (PH ONLY)'!L1095</f>
        <v>6.4884115721288984E-3</v>
      </c>
      <c r="G1110" s="45">
        <f>'VACCINATION ANALYSIS (PH ONLY)'!M1095</f>
        <v>0</v>
      </c>
      <c r="J1110" s="45">
        <f>'VACCINATION ANALYSIS (PH ONLY)'!W995</f>
        <v>54.599999999999042</v>
      </c>
      <c r="K1110" s="45">
        <f>'VACCINATION ANALYSIS (PH ONLY)'!X995</f>
        <v>-1.7942918122416781E-6</v>
      </c>
      <c r="L1110" s="45">
        <f>'VACCINATION ANALYSIS (PH ONLY)'!Y995</f>
        <v>2.3307648063019264E-6</v>
      </c>
      <c r="M1110" s="45">
        <f>'VACCINATION ANALYSIS (PH ONLY)'!Z995</f>
        <v>0.16033974474881438</v>
      </c>
      <c r="N1110" s="45">
        <f>'VACCINATION ANALYSIS (PH ONLY)'!AA995</f>
        <v>1.5630013399545143E-3</v>
      </c>
      <c r="O1110" s="45">
        <f>'VACCINATION ANALYSIS (PH ONLY)'!AB995</f>
        <v>0.83809671743894243</v>
      </c>
    </row>
    <row r="1111" spans="2:15" ht="13.5" customHeight="1" x14ac:dyDescent="0.25">
      <c r="B1111" s="45">
        <f>'VACCINATION ANALYSIS (PH ONLY)'!H1096</f>
        <v>54.649999999999032</v>
      </c>
      <c r="C1111" s="45">
        <f>'VACCINATION ANALYSIS (PH ONLY)'!I1096</f>
        <v>0.3043588367344251</v>
      </c>
      <c r="D1111" s="45">
        <f>'VACCINATION ANALYSIS (PH ONLY)'!J1096</f>
        <v>2.1572304902790255E-4</v>
      </c>
      <c r="E1111" s="45">
        <f>'VACCINATION ANALYSIS (PH ONLY)'!K1096</f>
        <v>0.6889369788609746</v>
      </c>
      <c r="F1111" s="45">
        <f>'VACCINATION ANALYSIS (PH ONLY)'!L1096</f>
        <v>6.4884613555772977E-3</v>
      </c>
      <c r="G1111" s="45">
        <f>'VACCINATION ANALYSIS (PH ONLY)'!M1096</f>
        <v>0</v>
      </c>
      <c r="J1111" s="45">
        <f>'VACCINATION ANALYSIS (PH ONLY)'!W996</f>
        <v>54.649999999999039</v>
      </c>
      <c r="K1111" s="45">
        <f>'VACCINATION ANALYSIS (PH ONLY)'!X996</f>
        <v>-1.7942916361838105E-6</v>
      </c>
      <c r="L1111" s="45">
        <f>'VACCINATION ANALYSIS (PH ONLY)'!Y996</f>
        <v>2.2735605880635418E-6</v>
      </c>
      <c r="M1111" s="45">
        <f>'VACCINATION ANALYSIS (PH ONLY)'!Z996</f>
        <v>0.16033980142475118</v>
      </c>
      <c r="N1111" s="45">
        <f>'VACCINATION ANALYSIS (PH ONLY)'!AA996</f>
        <v>1.563001868059927E-3</v>
      </c>
      <c r="O1111" s="45">
        <f>'VACCINATION ANALYSIS (PH ONLY)'!AB996</f>
        <v>0.83809671743894243</v>
      </c>
    </row>
    <row r="1112" spans="2:15" ht="13.5" customHeight="1" x14ac:dyDescent="0.25">
      <c r="B1112" s="45">
        <f>'VACCINATION ANALYSIS (PH ONLY)'!H1097</f>
        <v>54.699999999999029</v>
      </c>
      <c r="C1112" s="45">
        <f>'VACCINATION ANALYSIS (PH ONLY)'!I1097</f>
        <v>0.30435605476205574</v>
      </c>
      <c r="D1112" s="45">
        <f>'VACCINATION ANALYSIS (PH ONLY)'!J1097</f>
        <v>2.1317617482012616E-4</v>
      </c>
      <c r="E1112" s="45">
        <f>'VACCINATION ANALYSIS (PH ONLY)'!K1097</f>
        <v>0.68894225851185498</v>
      </c>
      <c r="F1112" s="45">
        <f>'VACCINATION ANALYSIS (PH ONLY)'!L1097</f>
        <v>6.4885105512741932E-3</v>
      </c>
      <c r="G1112" s="45">
        <f>'VACCINATION ANALYSIS (PH ONLY)'!M1097</f>
        <v>0</v>
      </c>
      <c r="J1112" s="45">
        <f>'VACCINATION ANALYSIS (PH ONLY)'!W997</f>
        <v>54.699999999999037</v>
      </c>
      <c r="K1112" s="45">
        <f>'VACCINATION ANALYSIS (PH ONLY)'!X997</f>
        <v>-1.7942914644469679E-6</v>
      </c>
      <c r="L1112" s="45">
        <f>'VACCINATION ANALYSIS (PH ONLY)'!Y997</f>
        <v>2.2177603392756389E-6</v>
      </c>
      <c r="M1112" s="45">
        <f>'VACCINATION ANALYSIS (PH ONLY)'!Z997</f>
        <v>0.1603398567096842</v>
      </c>
      <c r="N1112" s="45">
        <f>'VACCINATION ANALYSIS (PH ONLY)'!AA997</f>
        <v>1.5630023832039891E-3</v>
      </c>
      <c r="O1112" s="45">
        <f>'VACCINATION ANALYSIS (PH ONLY)'!AB997</f>
        <v>0.83809671743894243</v>
      </c>
    </row>
    <row r="1113" spans="2:15" ht="13.5" customHeight="1" x14ac:dyDescent="0.25">
      <c r="B1113" s="45">
        <f>'VACCINATION ANALYSIS (PH ONLY)'!H1098</f>
        <v>54.749999999999027</v>
      </c>
      <c r="C1113" s="45">
        <f>'VACCINATION ANALYSIS (PH ONLY)'!I1098</f>
        <v>0.30435330565941132</v>
      </c>
      <c r="D1113" s="45">
        <f>'VACCINATION ANALYSIS (PH ONLY)'!J1098</f>
        <v>2.1065934474310307E-4</v>
      </c>
      <c r="E1113" s="45">
        <f>'VACCINATION ANALYSIS (PH ONLY)'!K1098</f>
        <v>0.68894747582969729</v>
      </c>
      <c r="F1113" s="45">
        <f>'VACCINATION ANALYSIS (PH ONLY)'!L1098</f>
        <v>6.4885591661529036E-3</v>
      </c>
      <c r="G1113" s="45">
        <f>'VACCINATION ANALYSIS (PH ONLY)'!M1098</f>
        <v>0</v>
      </c>
      <c r="J1113" s="45">
        <f>'VACCINATION ANALYSIS (PH ONLY)'!W998</f>
        <v>54.749999999999034</v>
      </c>
      <c r="K1113" s="45">
        <f>'VACCINATION ANALYSIS (PH ONLY)'!X998</f>
        <v>-1.7942912969250977E-6</v>
      </c>
      <c r="L1113" s="45">
        <f>'VACCINATION ANALYSIS (PH ONLY)'!Y998</f>
        <v>2.1633296021608246E-6</v>
      </c>
      <c r="M1113" s="45">
        <f>'VACCINATION ANALYSIS (PH ONLY)'!Z998</f>
        <v>0.16033991063775296</v>
      </c>
      <c r="N1113" s="45">
        <f>'VACCINATION ANALYSIS (PH ONLY)'!AA998</f>
        <v>1.563002885704815E-3</v>
      </c>
      <c r="O1113" s="45">
        <f>'VACCINATION ANALYSIS (PH ONLY)'!AB998</f>
        <v>0.83809671743894243</v>
      </c>
    </row>
    <row r="1114" spans="2:15" ht="13.5" customHeight="1" x14ac:dyDescent="0.25">
      <c r="B1114" s="45">
        <f>'VACCINATION ANALYSIS (PH ONLY)'!H1099</f>
        <v>54.799999999999024</v>
      </c>
      <c r="C1114" s="45">
        <f>'VACCINATION ANALYSIS (PH ONLY)'!I1099</f>
        <v>0.30435058903815537</v>
      </c>
      <c r="D1114" s="45">
        <f>'VACCINATION ANALYSIS (PH ONLY)'!J1099</f>
        <v>2.0817220496542577E-4</v>
      </c>
      <c r="E1114" s="45">
        <f>'VACCINATION ANALYSIS (PH ONLY)'!K1099</f>
        <v>0.68895263154981934</v>
      </c>
      <c r="F1114" s="45">
        <f>'VACCINATION ANALYSIS (PH ONLY)'!L1099</f>
        <v>6.4886072070651024E-3</v>
      </c>
      <c r="G1114" s="45">
        <f>'VACCINATION ANALYSIS (PH ONLY)'!M1099</f>
        <v>0</v>
      </c>
      <c r="J1114" s="45">
        <f>'VACCINATION ANALYSIS (PH ONLY)'!W999</f>
        <v>54.799999999999031</v>
      </c>
      <c r="K1114" s="45">
        <f>'VACCINATION ANALYSIS (PH ONLY)'!X999</f>
        <v>-1.7942911335147509E-6</v>
      </c>
      <c r="L1114" s="45">
        <f>'VACCINATION ANALYSIS (PH ONLY)'!Y999</f>
        <v>2.1102347646427443E-6</v>
      </c>
      <c r="M1114" s="45">
        <f>'VACCINATION ANALYSIS (PH ONLY)'!Z999</f>
        <v>0.16033996324225919</v>
      </c>
      <c r="N1114" s="45">
        <f>'VACCINATION ANALYSIS (PH ONLY)'!AA999</f>
        <v>1.5630033758727072E-3</v>
      </c>
      <c r="O1114" s="45">
        <f>'VACCINATION ANALYSIS (PH ONLY)'!AB999</f>
        <v>0.83809671743894243</v>
      </c>
    </row>
    <row r="1115" spans="2:15" ht="13.5" customHeight="1" x14ac:dyDescent="0.25">
      <c r="B1115" s="45">
        <f>'VACCINATION ANALYSIS (PH ONLY)'!H1100</f>
        <v>54.849999999999021</v>
      </c>
      <c r="C1115" s="45">
        <f>'VACCINATION ANALYSIS (PH ONLY)'!I1100</f>
        <v>0.30434790451453692</v>
      </c>
      <c r="D1115" s="45">
        <f>'VACCINATION ANALYSIS (PH ONLY)'!J1100</f>
        <v>2.0571440580906944E-4</v>
      </c>
      <c r="E1115" s="45">
        <f>'VACCINATION ANALYSIS (PH ONLY)'!K1100</f>
        <v>0.6889577263988782</v>
      </c>
      <c r="F1115" s="45">
        <f>'VACCINATION ANALYSIS (PH ONLY)'!L1100</f>
        <v>6.4886546807817738E-3</v>
      </c>
      <c r="G1115" s="45">
        <f>'VACCINATION ANALYSIS (PH ONLY)'!M1100</f>
        <v>0</v>
      </c>
      <c r="J1115" s="45">
        <f>'VACCINATION ANALYSIS (PH ONLY)'!W1000</f>
        <v>54.849999999999028</v>
      </c>
      <c r="K1115" s="45">
        <f>'VACCINATION ANALYSIS (PH ONLY)'!X1000</f>
        <v>-1.7942909741150146E-6</v>
      </c>
      <c r="L1115" s="45">
        <f>'VACCINATION ANALYSIS (PH ONLY)'!Y1000</f>
        <v>2.058443039589953E-6</v>
      </c>
      <c r="M1115" s="45">
        <f>'VACCINATION ANALYSIS (PH ONLY)'!Z1000</f>
        <v>0.16034001455568714</v>
      </c>
      <c r="N1115" s="45">
        <f>'VACCINATION ANALYSIS (PH ONLY)'!AA1000</f>
        <v>1.5630038540103541E-3</v>
      </c>
      <c r="O1115" s="45">
        <f>'VACCINATION ANALYSIS (PH ONLY)'!AB1000</f>
        <v>0.83809671743894243</v>
      </c>
    </row>
    <row r="1116" spans="2:15" ht="13.5" customHeight="1" x14ac:dyDescent="0.25">
      <c r="B1116" s="45">
        <f>'VACCINATION ANALYSIS (PH ONLY)'!H1101</f>
        <v>54.899999999999018</v>
      </c>
      <c r="C1116" s="45">
        <f>'VACCINATION ANALYSIS (PH ONLY)'!I1101</f>
        <v>0.30434525170933918</v>
      </c>
      <c r="D1116" s="45">
        <f>'VACCINATION ANALYSIS (PH ONLY)'!J1101</f>
        <v>2.0328560170096018E-4</v>
      </c>
      <c r="E1116" s="45">
        <f>'VACCINATION ANALYSIS (PH ONLY)'!K1101</f>
        <v>0.68896276109497123</v>
      </c>
      <c r="F1116" s="45">
        <f>'VACCINATION ANALYSIS (PH ONLY)'!L1101</f>
        <v>6.4887015939941372E-3</v>
      </c>
      <c r="G1116" s="45">
        <f>'VACCINATION ANALYSIS (PH ONLY)'!M1101</f>
        <v>0</v>
      </c>
      <c r="J1116" s="45">
        <f>'VACCINATION ANALYSIS (PH ONLY)'!W1001</f>
        <v>54.899999999999025</v>
      </c>
      <c r="K1116" s="45">
        <f>'VACCINATION ANALYSIS (PH ONLY)'!X1001</f>
        <v>-1.7942908186274581E-6</v>
      </c>
      <c r="L1116" s="45">
        <f>'VACCINATION ANALYSIS (PH ONLY)'!Y1001</f>
        <v>2.0079224445691934E-6</v>
      </c>
      <c r="M1116" s="45">
        <f>'VACCINATION ANALYSIS (PH ONLY)'!Z1001</f>
        <v>0.16034006460972403</v>
      </c>
      <c r="N1116" s="45">
        <f>'VACCINATION ANALYSIS (PH ONLY)'!AA1001</f>
        <v>1.5630043204130164E-3</v>
      </c>
      <c r="O1116" s="45">
        <f>'VACCINATION ANALYSIS (PH ONLY)'!AB1001</f>
        <v>0.83809671743894243</v>
      </c>
    </row>
    <row r="1117" spans="2:15" ht="13.5" customHeight="1" x14ac:dyDescent="0.25">
      <c r="B1117" s="45">
        <f>'VACCINATION ANALYSIS (PH ONLY)'!H1102</f>
        <v>54.949999999999015</v>
      </c>
      <c r="C1117" s="45">
        <f>'VACCINATION ANALYSIS (PH ONLY)'!I1102</f>
        <v>0.30434263024782521</v>
      </c>
      <c r="D1117" s="45">
        <f>'VACCINATION ANALYSIS (PH ONLY)'!J1102</f>
        <v>2.0088545112510224E-4</v>
      </c>
      <c r="E1117" s="45">
        <f>'VACCINATION ANALYSIS (PH ONLY)'!K1102</f>
        <v>0.68896773634774067</v>
      </c>
      <c r="F1117" s="45">
        <f>'VACCINATION ANALYSIS (PH ONLY)'!L1102</f>
        <v>6.4887479533146221E-3</v>
      </c>
      <c r="G1117" s="45">
        <f>'VACCINATION ANALYSIS (PH ONLY)'!M1102</f>
        <v>0</v>
      </c>
      <c r="J1117" s="45">
        <f>'VACCINATION ANALYSIS (PH ONLY)'!W1002</f>
        <v>54.949999999999022</v>
      </c>
      <c r="K1117" s="45">
        <f>'VACCINATION ANALYSIS (PH ONLY)'!X1002</f>
        <v>-1.7942906669560617E-6</v>
      </c>
      <c r="L1117" s="45">
        <f>'VACCINATION ANALYSIS (PH ONLY)'!Y1002</f>
        <v>1.9586417820956011E-6</v>
      </c>
      <c r="M1117" s="45">
        <f>'VACCINATION ANALYSIS (PH ONLY)'!Z1002</f>
        <v>0.16034011343527915</v>
      </c>
      <c r="N1117" s="45">
        <f>'VACCINATION ANALYSIS (PH ONLY)'!AA1002</f>
        <v>1.5630047753687048E-3</v>
      </c>
      <c r="O1117" s="45">
        <f>'VACCINATION ANALYSIS (PH ONLY)'!AB1002</f>
        <v>0.83809671743894243</v>
      </c>
    </row>
    <row r="1118" spans="2:15" ht="13.5" customHeight="1" x14ac:dyDescent="0.25">
      <c r="B1118" s="45">
        <f>'VACCINATION ANALYSIS (PH ONLY)'!H1103</f>
        <v>54.999999999999012</v>
      </c>
      <c r="C1118" s="45">
        <f>'VACCINATION ANALYSIS (PH ONLY)'!I1103</f>
        <v>0.30434003975968432</v>
      </c>
      <c r="D1118" s="45">
        <f>'VACCINATION ANALYSIS (PH ONLY)'!J1103</f>
        <v>1.9851361657525411E-4</v>
      </c>
      <c r="E1118" s="45">
        <f>'VACCINATION ANALYSIS (PH ONLY)'!K1103</f>
        <v>0.68897265285846876</v>
      </c>
      <c r="F1118" s="45">
        <f>'VACCINATION ANALYSIS (PH ONLY)'!L1103</f>
        <v>6.4887937652777635E-3</v>
      </c>
      <c r="G1118" s="45">
        <f>'VACCINATION ANALYSIS (PH ONLY)'!M1103</f>
        <v>0</v>
      </c>
      <c r="J1118" s="45">
        <f>'VACCINATION ANALYSIS (PH ONLY)'!W1003</f>
        <v>54.999999999999019</v>
      </c>
      <c r="K1118" s="45">
        <f>'VACCINATION ANALYSIS (PH ONLY)'!X1003</f>
        <v>-1.7942905190071665E-6</v>
      </c>
      <c r="L1118" s="45">
        <f>'VACCINATION ANALYSIS (PH ONLY)'!Y1003</f>
        <v>1.9105706203676336E-6</v>
      </c>
      <c r="M1118" s="45">
        <f>'VACCINATION ANALYSIS (PH ONLY)'!Z1003</f>
        <v>0.16034016106250332</v>
      </c>
      <c r="N1118" s="45">
        <f>'VACCINATION ANALYSIS (PH ONLY)'!AA1003</f>
        <v>1.5630052191583678E-3</v>
      </c>
      <c r="O1118" s="45">
        <f>'VACCINATION ANALYSIS (PH ONLY)'!AB1003</f>
        <v>0.83809671743894243</v>
      </c>
    </row>
    <row r="1119" spans="2:15" ht="13.5" customHeight="1" x14ac:dyDescent="0.25">
      <c r="B1119" s="45">
        <f>'VACCINATION ANALYSIS (PH ONLY)'!H1104</f>
        <v>55.04999999999901</v>
      </c>
      <c r="C1119" s="45">
        <f>'VACCINATION ANALYSIS (PH ONLY)'!I1104</f>
        <v>0.30433747987898041</v>
      </c>
      <c r="D1119" s="45">
        <f>'VACCINATION ANALYSIS (PH ONLY)'!J1104</f>
        <v>1.9616976450815017E-4</v>
      </c>
      <c r="E1119" s="45">
        <f>'VACCINATION ANALYSIS (PH ONLY)'!K1104</f>
        <v>0.68897751132017637</v>
      </c>
      <c r="F1119" s="45">
        <f>'VACCINATION ANALYSIS (PH ONLY)'!L1104</f>
        <v>6.4888390363411251E-3</v>
      </c>
      <c r="G1119" s="45">
        <f>'VACCINATION ANALYSIS (PH ONLY)'!M1104</f>
        <v>0</v>
      </c>
      <c r="J1119" s="45">
        <f>'VACCINATION ANALYSIS (PH ONLY)'!W1004</f>
        <v>55.049999999999017</v>
      </c>
      <c r="K1119" s="45">
        <f>'VACCINATION ANALYSIS (PH ONLY)'!X1004</f>
        <v>-1.7942903746894085E-6</v>
      </c>
      <c r="L1119" s="45">
        <f>'VACCINATION ANALYSIS (PH ONLY)'!Y1004</f>
        <v>1.863679274474813E-6</v>
      </c>
      <c r="M1119" s="45">
        <f>'VACCINATION ANALYSIS (PH ONLY)'!Z1004</f>
        <v>0.16034020752080719</v>
      </c>
      <c r="N1119" s="45">
        <f>'VACCINATION ANALYSIS (PH ONLY)'!AA1004</f>
        <v>1.5630056520560501E-3</v>
      </c>
      <c r="O1119" s="45">
        <f>'VACCINATION ANALYSIS (PH ONLY)'!AB1004</f>
        <v>0.83809671743894243</v>
      </c>
    </row>
    <row r="1120" spans="2:15" ht="13.5" customHeight="1" x14ac:dyDescent="0.25">
      <c r="B1120" s="45">
        <f>'VACCINATION ANALYSIS (PH ONLY)'!H1105</f>
        <v>55.099999999999007</v>
      </c>
      <c r="C1120" s="45">
        <f>'VACCINATION ANALYSIS (PH ONLY)'!I1105</f>
        <v>0.30433495024410029</v>
      </c>
      <c r="D1120" s="45">
        <f>'VACCINATION ANALYSIS (PH ONLY)'!J1105</f>
        <v>1.93853565297261E-4</v>
      </c>
      <c r="E1120" s="45">
        <f>'VACCINATION ANALYSIS (PH ONLY)'!K1105</f>
        <v>0.68898231241772279</v>
      </c>
      <c r="F1120" s="45">
        <f>'VACCINATION ANALYSIS (PH ONLY)'!L1105</f>
        <v>6.4888837728862047E-3</v>
      </c>
      <c r="G1120" s="45">
        <f>'VACCINATION ANALYSIS (PH ONLY)'!M1105</f>
        <v>0</v>
      </c>
      <c r="J1120" s="45">
        <f>'VACCINATION ANALYSIS (PH ONLY)'!W1005</f>
        <v>55.099999999999014</v>
      </c>
      <c r="K1120" s="45">
        <f>'VACCINATION ANALYSIS (PH ONLY)'!X1005</f>
        <v>-1.7942902339136692E-6</v>
      </c>
      <c r="L1120" s="45">
        <f>'VACCINATION ANALYSIS (PH ONLY)'!Y1005</f>
        <v>1.8179387880667033E-6</v>
      </c>
      <c r="M1120" s="45">
        <f>'VACCINATION ANALYSIS (PH ONLY)'!Z1005</f>
        <v>0.1603402528388797</v>
      </c>
      <c r="N1120" s="45">
        <f>'VACCINATION ANALYSIS (PH ONLY)'!AA1005</f>
        <v>1.5630060743290774E-3</v>
      </c>
      <c r="O1120" s="45">
        <f>'VACCINATION ANALYSIS (PH ONLY)'!AB1005</f>
        <v>0.83809671743894243</v>
      </c>
    </row>
    <row r="1121" spans="2:15" ht="13.5" customHeight="1" x14ac:dyDescent="0.25">
      <c r="B1121" s="45">
        <f>'VACCINATION ANALYSIS (PH ONLY)'!H1106</f>
        <v>55.149999999999004</v>
      </c>
      <c r="C1121" s="45">
        <f>'VACCINATION ANALYSIS (PH ONLY)'!I1106</f>
        <v>0.30433245049770263</v>
      </c>
      <c r="D1121" s="45">
        <f>'VACCINATION ANALYSIS (PH ONLY)'!J1106</f>
        <v>1.9156469318708626E-4</v>
      </c>
      <c r="E1121" s="45">
        <f>'VACCINATION ANALYSIS (PH ONLY)'!K1106</f>
        <v>0.68898705682789751</v>
      </c>
      <c r="F1121" s="45">
        <f>'VACCINATION ANALYSIS (PH ONLY)'!L1106</f>
        <v>6.4889279812193317E-3</v>
      </c>
      <c r="G1121" s="45">
        <f>'VACCINATION ANALYSIS (PH ONLY)'!M1106</f>
        <v>0</v>
      </c>
      <c r="J1121" s="45">
        <f>'VACCINATION ANALYSIS (PH ONLY)'!W1006</f>
        <v>55.149999999999011</v>
      </c>
      <c r="K1121" s="45">
        <f>'VACCINATION ANALYSIS (PH ONLY)'!X1006</f>
        <v>-1.7942900965930162E-6</v>
      </c>
      <c r="L1121" s="45">
        <f>'VACCINATION ANALYSIS (PH ONLY)'!Y1006</f>
        <v>1.7733209154717787E-6</v>
      </c>
      <c r="M1121" s="45">
        <f>'VACCINATION ANALYSIS (PH ONLY)'!Z1006</f>
        <v>0.16034029704470584</v>
      </c>
      <c r="N1121" s="45">
        <f>'VACCINATION ANALYSIS (PH ONLY)'!AA1006</f>
        <v>1.5630064862382116E-3</v>
      </c>
      <c r="O1121" s="45">
        <f>'VACCINATION ANALYSIS (PH ONLY)'!AB1006</f>
        <v>0.83809671743894243</v>
      </c>
    </row>
    <row r="1122" spans="2:15" ht="13.5" customHeight="1" x14ac:dyDescent="0.25">
      <c r="B1122" s="45">
        <f>'VACCINATION ANALYSIS (PH ONLY)'!H1107</f>
        <v>55.199999999999001</v>
      </c>
      <c r="C1122" s="45">
        <f>'VACCINATION ANALYSIS (PH ONLY)'!I1107</f>
        <v>0.30432998028666691</v>
      </c>
      <c r="D1122" s="45">
        <f>'VACCINATION ANALYSIS (PH ONLY)'!J1107</f>
        <v>1.8930282624797455E-4</v>
      </c>
      <c r="E1122" s="45">
        <f>'VACCINATION ANALYSIS (PH ONLY)'!K1107</f>
        <v>0.68899174521951956</v>
      </c>
      <c r="F1122" s="45">
        <f>'VACCINATION ANALYSIS (PH ONLY)'!L1107</f>
        <v>6.4889716675725299E-3</v>
      </c>
      <c r="G1122" s="45">
        <f>'VACCINATION ANALYSIS (PH ONLY)'!M1107</f>
        <v>0</v>
      </c>
      <c r="J1122" s="45">
        <f>'VACCINATION ANALYSIS (PH ONLY)'!W1007</f>
        <v>55.199999999999008</v>
      </c>
      <c r="K1122" s="45">
        <f>'VACCINATION ANALYSIS (PH ONLY)'!X1007</f>
        <v>-1.7942899626426476E-6</v>
      </c>
      <c r="L1122" s="45">
        <f>'VACCINATION ANALYSIS (PH ONLY)'!Y1007</f>
        <v>1.729798104255148E-6</v>
      </c>
      <c r="M1122" s="45">
        <f>'VACCINATION ANALYSIS (PH ONLY)'!Z1007</f>
        <v>0.16034034016558357</v>
      </c>
      <c r="N1122" s="45">
        <f>'VACCINATION ANALYSIS (PH ONLY)'!AA1007</f>
        <v>1.5630068880378135E-3</v>
      </c>
      <c r="O1122" s="45">
        <f>'VACCINATION ANALYSIS (PH ONLY)'!AB1007</f>
        <v>0.83809671743894243</v>
      </c>
    </row>
    <row r="1123" spans="2:15" ht="13.5" customHeight="1" x14ac:dyDescent="0.25">
      <c r="B1123" s="45">
        <f>'VACCINATION ANALYSIS (PH ONLY)'!H1108</f>
        <v>55.249999999998998</v>
      </c>
      <c r="C1123" s="45">
        <f>'VACCINATION ANALYSIS (PH ONLY)'!I1108</f>
        <v>0.30432753926204431</v>
      </c>
      <c r="D1123" s="45">
        <f>'VACCINATION ANALYSIS (PH ONLY)'!J1108</f>
        <v>1.8706764633146287E-4</v>
      </c>
      <c r="E1123" s="45">
        <f>'VACCINATION ANALYSIS (PH ONLY)'!K1108</f>
        <v>0.68899637825352666</v>
      </c>
      <c r="F1123" s="45">
        <f>'VACCINATION ANALYSIS (PH ONLY)'!L1108</f>
        <v>6.4890148381044187E-3</v>
      </c>
      <c r="G1123" s="45">
        <f>'VACCINATION ANALYSIS (PH ONLY)'!M1108</f>
        <v>0</v>
      </c>
      <c r="J1123" s="45">
        <f>'VACCINATION ANALYSIS (PH ONLY)'!W1008</f>
        <v>55.249999999999005</v>
      </c>
      <c r="K1123" s="45">
        <f>'VACCINATION ANALYSIS (PH ONLY)'!X1008</f>
        <v>-1.7942898319798473E-6</v>
      </c>
      <c r="L1123" s="45">
        <f>'VACCINATION ANALYSIS (PH ONLY)'!Y1008</f>
        <v>1.6873434782043762E-6</v>
      </c>
      <c r="M1123" s="45">
        <f>'VACCINATION ANALYSIS (PH ONLY)'!Z1008</f>
        <v>0.16034038222814062</v>
      </c>
      <c r="N1123" s="45">
        <f>'VACCINATION ANALYSIS (PH ONLY)'!AA1008</f>
        <v>1.5630072799760052E-3</v>
      </c>
      <c r="O1123" s="45">
        <f>'VACCINATION ANALYSIS (PH ONLY)'!AB1008</f>
        <v>0.83809671743894243</v>
      </c>
    </row>
    <row r="1124" spans="2:15" ht="13.5" customHeight="1" x14ac:dyDescent="0.25">
      <c r="B1124" s="45">
        <f>'VACCINATION ANALYSIS (PH ONLY)'!H1109</f>
        <v>55.299999999998995</v>
      </c>
      <c r="C1124" s="45">
        <f>'VACCINATION ANALYSIS (PH ONLY)'!I1109</f>
        <v>0.30432512707900866</v>
      </c>
      <c r="D1124" s="45">
        <f>'VACCINATION ANALYSIS (PH ONLY)'!J1109</f>
        <v>1.8485883902613249E-4</v>
      </c>
      <c r="E1124" s="45">
        <f>'VACCINATION ANALYSIS (PH ONLY)'!K1109</f>
        <v>0.68900095658307137</v>
      </c>
      <c r="F1124" s="45">
        <f>'VACCINATION ANALYSIS (PH ONLY)'!L1109</f>
        <v>6.4890574989010614E-3</v>
      </c>
      <c r="G1124" s="45">
        <f>'VACCINATION ANALYSIS (PH ONLY)'!M1109</f>
        <v>0</v>
      </c>
      <c r="J1124" s="45">
        <f>'VACCINATION ANALYSIS (PH ONLY)'!W1009</f>
        <v>55.299999999999002</v>
      </c>
      <c r="K1124" s="45">
        <f>'VACCINATION ANALYSIS (PH ONLY)'!X1009</f>
        <v>-1.7942897045239278E-6</v>
      </c>
      <c r="L1124" s="45">
        <f>'VACCINATION ANALYSIS (PH ONLY)'!Y1009</f>
        <v>1.6459308207328819E-6</v>
      </c>
      <c r="M1124" s="45">
        <f>'VACCINATION ANALYSIS (PH ONLY)'!Z1009</f>
        <v>0.16034042325835182</v>
      </c>
      <c r="N1124" s="45">
        <f>'VACCINATION ANALYSIS (PH ONLY)'!AA1009</f>
        <v>1.5630076622948133E-3</v>
      </c>
      <c r="O1124" s="45">
        <f>'VACCINATION ANALYSIS (PH ONLY)'!AB1009</f>
        <v>0.83809671743894243</v>
      </c>
    </row>
    <row r="1125" spans="2:15" ht="13.5" customHeight="1" x14ac:dyDescent="0.25">
      <c r="B1125" s="45">
        <f>'VACCINATION ANALYSIS (PH ONLY)'!H1110</f>
        <v>55.349999999998992</v>
      </c>
      <c r="C1125" s="45">
        <f>'VACCINATION ANALYSIS (PH ONLY)'!I1110</f>
        <v>0.30432274339680671</v>
      </c>
      <c r="D1125" s="45">
        <f>'VACCINATION ANALYSIS (PH ONLY)'!J1110</f>
        <v>1.8267609361397256E-4</v>
      </c>
      <c r="E1125" s="45">
        <f>'VACCINATION ANALYSIS (PH ONLY)'!K1110</f>
        <v>0.68900548085360991</v>
      </c>
      <c r="F1125" s="45">
        <f>'VACCINATION ANALYSIS (PH ONLY)'!L1110</f>
        <v>6.4890996559768066E-3</v>
      </c>
      <c r="G1125" s="45">
        <f>'VACCINATION ANALYSIS (PH ONLY)'!M1110</f>
        <v>0</v>
      </c>
      <c r="J1125" s="45">
        <f>'VACCINATION ANALYSIS (PH ONLY)'!W1010</f>
        <v>55.349999999999</v>
      </c>
      <c r="K1125" s="45">
        <f>'VACCINATION ANALYSIS (PH ONLY)'!X1010</f>
        <v>-1.794289580196182E-6</v>
      </c>
      <c r="L1125" s="45">
        <f>'VACCINATION ANALYSIS (PH ONLY)'!Y1010</f>
        <v>1.6055345586906634E-6</v>
      </c>
      <c r="M1125" s="45">
        <f>'VACCINATION ANALYSIS (PH ONLY)'!Z1010</f>
        <v>0.16034046328155405</v>
      </c>
      <c r="N1125" s="45">
        <f>'VACCINATION ANALYSIS (PH ONLY)'!AA1010</f>
        <v>1.56300803523033E-3</v>
      </c>
      <c r="O1125" s="45">
        <f>'VACCINATION ANALYSIS (PH ONLY)'!AB1010</f>
        <v>0.83809671743894243</v>
      </c>
    </row>
    <row r="1126" spans="2:15" ht="13.5" customHeight="1" x14ac:dyDescent="0.25">
      <c r="B1126" s="45">
        <f>'VACCINATION ANALYSIS (PH ONLY)'!H1111</f>
        <v>55.39999999999899</v>
      </c>
      <c r="C1126" s="45">
        <f>'VACCINATION ANALYSIS (PH ONLY)'!I1111</f>
        <v>0.30432038787871035</v>
      </c>
      <c r="D1126" s="45">
        <f>'VACCINATION ANALYSIS (PH ONLY)'!J1111</f>
        <v>1.8051910302724835E-4</v>
      </c>
      <c r="E1126" s="45">
        <f>'VACCINATION ANALYSIS (PH ONLY)'!K1111</f>
        <v>0.68900995170299439</v>
      </c>
      <c r="F1126" s="45">
        <f>'VACCINATION ANALYSIS (PH ONLY)'!L1111</f>
        <v>6.4891413152751501E-3</v>
      </c>
      <c r="G1126" s="45">
        <f>'VACCINATION ANALYSIS (PH ONLY)'!M1111</f>
        <v>0</v>
      </c>
      <c r="J1126" s="45">
        <f>'VACCINATION ANALYSIS (PH ONLY)'!W1011</f>
        <v>55.399999999998997</v>
      </c>
      <c r="K1126" s="45">
        <f>'VACCINATION ANALYSIS (PH ONLY)'!X1011</f>
        <v>-1.7942894589198335E-6</v>
      </c>
      <c r="L1126" s="45">
        <f>'VACCINATION ANALYSIS (PH ONLY)'!Y1011</f>
        <v>1.5661297465723675E-6</v>
      </c>
      <c r="M1126" s="45">
        <f>'VACCINATION ANALYSIS (PH ONLY)'!Z1011</f>
        <v>0.16034050232246233</v>
      </c>
      <c r="N1126" s="45">
        <f>'VACCINATION ANALYSIS (PH ONLY)'!AA1011</f>
        <v>1.5630083990128495E-3</v>
      </c>
      <c r="O1126" s="45">
        <f>'VACCINATION ANALYSIS (PH ONLY)'!AB1011</f>
        <v>0.83809671743894243</v>
      </c>
    </row>
    <row r="1127" spans="2:15" ht="13.5" customHeight="1" x14ac:dyDescent="0.25">
      <c r="B1127" s="45">
        <f>'VACCINATION ANALYSIS (PH ONLY)'!H1112</f>
        <v>55.449999999998987</v>
      </c>
      <c r="C1127" s="45">
        <f>'VACCINATION ANALYSIS (PH ONLY)'!I1112</f>
        <v>0.30431806019197011</v>
      </c>
      <c r="D1127" s="45">
        <f>'VACCINATION ANALYSIS (PH ONLY)'!J1112</f>
        <v>1.783875638058661E-4</v>
      </c>
      <c r="E1127" s="45">
        <f>'VACCINATION ANALYSIS (PH ONLY)'!K1112</f>
        <v>0.6890143697615615</v>
      </c>
      <c r="F1127" s="45">
        <f>'VACCINATION ANALYSIS (PH ONLY)'!L1112</f>
        <v>6.4891824826695558E-3</v>
      </c>
      <c r="G1127" s="45">
        <f>'VACCINATION ANALYSIS (PH ONLY)'!M1112</f>
        <v>0</v>
      </c>
      <c r="J1127" s="45">
        <f>'VACCINATION ANALYSIS (PH ONLY)'!W1012</f>
        <v>55.449999999998994</v>
      </c>
      <c r="K1127" s="45">
        <f>'VACCINATION ANALYSIS (PH ONLY)'!X1012</f>
        <v>-1.7942893406199921E-6</v>
      </c>
      <c r="L1127" s="45">
        <f>'VACCINATION ANALYSIS (PH ONLY)'!Y1012</f>
        <v>1.527692051112935E-6</v>
      </c>
      <c r="M1127" s="45">
        <f>'VACCINATION ANALYSIS (PH ONLY)'!Z1012</f>
        <v>0.16034054040518539</v>
      </c>
      <c r="N1127" s="45">
        <f>'VACCINATION ANALYSIS (PH ONLY)'!AA1012</f>
        <v>1.5630087538670142E-3</v>
      </c>
      <c r="O1127" s="45">
        <f>'VACCINATION ANALYSIS (PH ONLY)'!AB1012</f>
        <v>0.83809671743894243</v>
      </c>
    </row>
    <row r="1128" spans="2:15" ht="13.5" customHeight="1" x14ac:dyDescent="0.25">
      <c r="B1128" s="45">
        <f>'VACCINATION ANALYSIS (PH ONLY)'!H1113</f>
        <v>55.499999999998984</v>
      </c>
      <c r="C1128" s="45">
        <f>'VACCINATION ANALYSIS (PH ONLY)'!I1113</f>
        <v>0.30431576000776722</v>
      </c>
      <c r="D1128" s="45">
        <f>'VACCINATION ANALYSIS (PH ONLY)'!J1113</f>
        <v>1.7628117605523026E-4</v>
      </c>
      <c r="E1128" s="45">
        <f>'VACCINATION ANALYSIS (PH ONLY)'!K1113</f>
        <v>0.68901873565222038</v>
      </c>
      <c r="F1128" s="45">
        <f>'VACCINATION ANALYSIS (PH ONLY)'!L1113</f>
        <v>6.489223163964288E-3</v>
      </c>
      <c r="G1128" s="45">
        <f>'VACCINATION ANALYSIS (PH ONLY)'!M1113</f>
        <v>0</v>
      </c>
      <c r="J1128" s="45">
        <f>'VACCINATION ANALYSIS (PH ONLY)'!W1013</f>
        <v>55.499999999998991</v>
      </c>
      <c r="K1128" s="45">
        <f>'VACCINATION ANALYSIS (PH ONLY)'!X1013</f>
        <v>-1.7942892252236049E-6</v>
      </c>
      <c r="L1128" s="45">
        <f>'VACCINATION ANALYSIS (PH ONLY)'!Y1013</f>
        <v>1.4901977362613211E-6</v>
      </c>
      <c r="M1128" s="45">
        <f>'VACCINATION ANALYSIS (PH ONLY)'!Z1013</f>
        <v>0.16034057755324002</v>
      </c>
      <c r="N1128" s="45">
        <f>'VACCINATION ANALYSIS (PH ONLY)'!AA1013</f>
        <v>1.5630091000119531E-3</v>
      </c>
      <c r="O1128" s="45">
        <f>'VACCINATION ANALYSIS (PH ONLY)'!AB1013</f>
        <v>0.83809671743894243</v>
      </c>
    </row>
    <row r="1129" spans="2:15" ht="13.5" customHeight="1" x14ac:dyDescent="0.25">
      <c r="B1129" s="45">
        <f>'VACCINATION ANALYSIS (PH ONLY)'!H1114</f>
        <v>55.549999999998981</v>
      </c>
      <c r="C1129" s="45">
        <f>'VACCINATION ANALYSIS (PH ONLY)'!I1114</f>
        <v>0.30431348700116673</v>
      </c>
      <c r="D1129" s="45">
        <f>'VACCINATION ANALYSIS (PH ONLY)'!J1114</f>
        <v>1.7419964340458806E-4</v>
      </c>
      <c r="E1129" s="45">
        <f>'VACCINATION ANALYSIS (PH ONLY)'!K1114</f>
        <v>0.68902304999054076</v>
      </c>
      <c r="F1129" s="45">
        <f>'VACCINATION ANALYSIS (PH ONLY)'!L1114</f>
        <v>6.4892633648952012E-3</v>
      </c>
      <c r="G1129" s="45">
        <f>'VACCINATION ANALYSIS (PH ONLY)'!M1114</f>
        <v>0</v>
      </c>
      <c r="J1129" s="45">
        <f>'VACCINATION ANALYSIS (PH ONLY)'!W1014</f>
        <v>55.549999999998988</v>
      </c>
      <c r="K1129" s="45">
        <f>'VACCINATION ANALYSIS (PH ONLY)'!X1014</f>
        <v>-1.7942891126594105E-6</v>
      </c>
      <c r="L1129" s="45">
        <f>'VACCINATION ANALYSIS (PH ONLY)'!Y1014</f>
        <v>1.4536236485230043E-6</v>
      </c>
      <c r="M1129" s="45">
        <f>'VACCINATION ANALYSIS (PH ONLY)'!Z1014</f>
        <v>0.16034061378956574</v>
      </c>
      <c r="N1129" s="45">
        <f>'VACCINATION ANALYSIS (PH ONLY)'!AA1014</f>
        <v>1.5630094376614175E-3</v>
      </c>
      <c r="O1129" s="45">
        <f>'VACCINATION ANALYSIS (PH ONLY)'!AB1014</f>
        <v>0.83809671743894243</v>
      </c>
    </row>
    <row r="1130" spans="2:15" ht="13.5" customHeight="1" x14ac:dyDescent="0.25">
      <c r="B1130" s="45">
        <f>'VACCINATION ANALYSIS (PH ONLY)'!H1115</f>
        <v>55.599999999998978</v>
      </c>
      <c r="C1130" s="45">
        <f>'VACCINATION ANALYSIS (PH ONLY)'!I1115</f>
        <v>0.30431124085107242</v>
      </c>
      <c r="D1130" s="45">
        <f>'VACCINATION ANALYSIS (PH ONLY)'!J1115</f>
        <v>1.7214267296585421E-4</v>
      </c>
      <c r="E1130" s="45">
        <f>'VACCINATION ANALYSIS (PH ONLY)'!K1115</f>
        <v>0.68902731338483802</v>
      </c>
      <c r="F1130" s="45">
        <f>'VACCINATION ANALYSIS (PH ONLY)'!L1115</f>
        <v>6.4893030911305797E-3</v>
      </c>
      <c r="G1130" s="45">
        <f>'VACCINATION ANALYSIS (PH ONLY)'!M1115</f>
        <v>0</v>
      </c>
      <c r="J1130" s="45">
        <f>'VACCINATION ANALYSIS (PH ONLY)'!W1015</f>
        <v>55.599999999998985</v>
      </c>
      <c r="K1130" s="45">
        <f>'VACCINATION ANALYSIS (PH ONLY)'!X1015</f>
        <v>-1.7942890028578994E-6</v>
      </c>
      <c r="L1130" s="45">
        <f>'VACCINATION ANALYSIS (PH ONLY)'!Y1015</f>
        <v>1.4179472026622391E-6</v>
      </c>
      <c r="M1130" s="45">
        <f>'VACCINATION ANALYSIS (PH ONLY)'!Z1015</f>
        <v>0.1603406491365392</v>
      </c>
      <c r="N1130" s="45">
        <f>'VACCINATION ANALYSIS (PH ONLY)'!AA1015</f>
        <v>1.5630097670239153E-3</v>
      </c>
      <c r="O1130" s="45">
        <f>'VACCINATION ANALYSIS (PH ONLY)'!AB1015</f>
        <v>0.83809671743894243</v>
      </c>
    </row>
    <row r="1131" spans="2:15" ht="13.5" customHeight="1" x14ac:dyDescent="0.25">
      <c r="B1131" s="45">
        <f>'VACCINATION ANALYSIS (PH ONLY)'!H1116</f>
        <v>55.649999999998975</v>
      </c>
      <c r="C1131" s="45">
        <f>'VACCINATION ANALYSIS (PH ONLY)'!I1116</f>
        <v>0.304309021240182</v>
      </c>
      <c r="D1131" s="45">
        <f>'VACCINATION ANALYSIS (PH ONLY)'!J1116</f>
        <v>1.7010997529291166E-4</v>
      </c>
      <c r="E1131" s="45">
        <f>'VACCINATION ANALYSIS (PH ONLY)'!K1116</f>
        <v>0.68903152643626042</v>
      </c>
      <c r="F1131" s="45">
        <f>'VACCINATION ANALYSIS (PH ONLY)'!L1116</f>
        <v>6.4893423482719056E-3</v>
      </c>
      <c r="G1131" s="45">
        <f>'VACCINATION ANALYSIS (PH ONLY)'!M1116</f>
        <v>0</v>
      </c>
      <c r="J1131" s="45">
        <f>'VACCINATION ANALYSIS (PH ONLY)'!W1016</f>
        <v>55.649999999998983</v>
      </c>
      <c r="K1131" s="45">
        <f>'VACCINATION ANALYSIS (PH ONLY)'!X1016</f>
        <v>-1.7942888957512636E-6</v>
      </c>
      <c r="L1131" s="45">
        <f>'VACCINATION ANALYSIS (PH ONLY)'!Y1016</f>
        <v>1.3831463677552151E-6</v>
      </c>
      <c r="M1131" s="45">
        <f>'VACCINATION ANALYSIS (PH ONLY)'!Z1016</f>
        <v>0.16034068361598802</v>
      </c>
      <c r="N1131" s="45">
        <f>'VACCINATION ANALYSIS (PH ONLY)'!AA1016</f>
        <v>1.5630100883028311E-3</v>
      </c>
      <c r="O1131" s="45">
        <f>'VACCINATION ANALYSIS (PH ONLY)'!AB1016</f>
        <v>0.83809671743894243</v>
      </c>
    </row>
    <row r="1132" spans="2:15" ht="13.5" customHeight="1" x14ac:dyDescent="0.25">
      <c r="B1132" s="45">
        <f>'VACCINATION ANALYSIS (PH ONLY)'!H1117</f>
        <v>55.699999999998973</v>
      </c>
      <c r="C1132" s="45">
        <f>'VACCINATION ANALYSIS (PH ONLY)'!I1117</f>
        <v>0.30430682785494101</v>
      </c>
      <c r="D1132" s="45">
        <f>'VACCINATION ANALYSIS (PH ONLY)'!J1117</f>
        <v>1.6810126434138302E-4</v>
      </c>
      <c r="E1132" s="45">
        <f>'VACCINATION ANALYSIS (PH ONLY)'!K1117</f>
        <v>0.68903568973887019</v>
      </c>
      <c r="F1132" s="45">
        <f>'VACCINATION ANALYSIS (PH ONLY)'!L1117</f>
        <v>6.4893811418546459E-3</v>
      </c>
      <c r="G1132" s="45">
        <f>'VACCINATION ANALYSIS (PH ONLY)'!M1117</f>
        <v>0</v>
      </c>
      <c r="J1132" s="45">
        <f>'VACCINATION ANALYSIS (PH ONLY)'!W1017</f>
        <v>55.69999999999898</v>
      </c>
      <c r="K1132" s="45">
        <f>'VACCINATION ANALYSIS (PH ONLY)'!X1017</f>
        <v>-1.7942887912733657E-6</v>
      </c>
      <c r="L1132" s="45">
        <f>'VACCINATION ANALYSIS (PH ONLY)'!Y1017</f>
        <v>1.349199653585523E-6</v>
      </c>
      <c r="M1132" s="45">
        <f>'VACCINATION ANALYSIS (PH ONLY)'!Z1017</f>
        <v>0.16034071724920379</v>
      </c>
      <c r="N1132" s="45">
        <f>'VACCINATION ANALYSIS (PH ONLY)'!AA1017</f>
        <v>1.5630104016965628E-3</v>
      </c>
      <c r="O1132" s="45">
        <f>'VACCINATION ANALYSIS (PH ONLY)'!AB1017</f>
        <v>0.83809671743894243</v>
      </c>
    </row>
    <row r="1133" spans="2:15" ht="13.5" customHeight="1" x14ac:dyDescent="0.25">
      <c r="B1133" s="45">
        <f>'VACCINATION ANALYSIS (PH ONLY)'!H1118</f>
        <v>55.74999999999897</v>
      </c>
      <c r="C1133" s="45">
        <f>'VACCINATION ANALYSIS (PH ONLY)'!I1118</f>
        <v>0.30430466038549975</v>
      </c>
      <c r="D1133" s="45">
        <f>'VACCINATION ANALYSIS (PH ONLY)'!J1118</f>
        <v>1.6611625742886594E-4</v>
      </c>
      <c r="E1133" s="45">
        <f>'VACCINATION ANALYSIS (PH ONLY)'!K1118</f>
        <v>0.68903980387973041</v>
      </c>
      <c r="F1133" s="45">
        <f>'VACCINATION ANALYSIS (PH ONLY)'!L1118</f>
        <v>6.4894194773490376E-3</v>
      </c>
      <c r="G1133" s="45">
        <f>'VACCINATION ANALYSIS (PH ONLY)'!M1118</f>
        <v>0</v>
      </c>
      <c r="J1133" s="45">
        <f>'VACCINATION ANALYSIS (PH ONLY)'!W1018</f>
        <v>55.749999999998977</v>
      </c>
      <c r="K1133" s="45">
        <f>'VACCINATION ANALYSIS (PH ONLY)'!X1018</f>
        <v>-1.7942886893596854E-6</v>
      </c>
      <c r="L1133" s="45">
        <f>'VACCINATION ANALYSIS (PH ONLY)'!Y1018</f>
        <v>1.3160860973735075E-6</v>
      </c>
      <c r="M1133" s="45">
        <f>'VACCINATION ANALYSIS (PH ONLY)'!Z1018</f>
        <v>0.16034075005695586</v>
      </c>
      <c r="N1133" s="45">
        <f>'VACCINATION ANALYSIS (PH ONLY)'!AA1018</f>
        <v>1.5630107073986391E-3</v>
      </c>
      <c r="O1133" s="45">
        <f>'VACCINATION ANALYSIS (PH ONLY)'!AB1018</f>
        <v>0.83809671743894243</v>
      </c>
    </row>
    <row r="1134" spans="2:15" ht="13.5" customHeight="1" x14ac:dyDescent="0.25">
      <c r="B1134" s="45">
        <f>'VACCINATION ANALYSIS (PH ONLY)'!H1119</f>
        <v>55.799999999998967</v>
      </c>
      <c r="C1134" s="45">
        <f>'VACCINATION ANALYSIS (PH ONLY)'!I1119</f>
        <v>0.30430251852566764</v>
      </c>
      <c r="D1134" s="45">
        <f>'VACCINATION ANALYSIS (PH ONLY)'!J1119</f>
        <v>1.641546751956297E-4</v>
      </c>
      <c r="E1134" s="45">
        <f>'VACCINATION ANALYSIS (PH ONLY)'!K1119</f>
        <v>0.68904386943898388</v>
      </c>
      <c r="F1134" s="45">
        <f>'VACCINATION ANALYSIS (PH ONLY)'!L1119</f>
        <v>6.4894573601608479E-3</v>
      </c>
      <c r="G1134" s="45">
        <f>'VACCINATION ANALYSIS (PH ONLY)'!M1119</f>
        <v>0</v>
      </c>
      <c r="J1134" s="45">
        <f>'VACCINATION ANALYSIS (PH ONLY)'!W1019</f>
        <v>55.799999999998974</v>
      </c>
      <c r="K1134" s="45">
        <f>'VACCINATION ANALYSIS (PH ONLY)'!X1019</f>
        <v>-1.7942885899472896E-6</v>
      </c>
      <c r="L1134" s="45">
        <f>'VACCINATION ANALYSIS (PH ONLY)'!Y1019</f>
        <v>1.2837852508313315E-6</v>
      </c>
      <c r="M1134" s="45">
        <f>'VACCINATION ANALYSIS (PH ONLY)'!Z1019</f>
        <v>0.16034078205950383</v>
      </c>
      <c r="N1134" s="45">
        <f>'VACCINATION ANALYSIS (PH ONLY)'!AA1019</f>
        <v>1.5630110055978347E-3</v>
      </c>
      <c r="O1134" s="45">
        <f>'VACCINATION ANALYSIS (PH ONLY)'!AB1019</f>
        <v>0.83809671743894243</v>
      </c>
    </row>
    <row r="1135" spans="2:15" ht="13.5" customHeight="1" x14ac:dyDescent="0.25">
      <c r="B1135" s="45">
        <f>'VACCINATION ANALYSIS (PH ONLY)'!H1120</f>
        <v>55.849999999998964</v>
      </c>
      <c r="C1135" s="45">
        <f>'VACCINATION ANALYSIS (PH ONLY)'!I1120</f>
        <v>0.30430040197287256</v>
      </c>
      <c r="D1135" s="45">
        <f>'VACCINATION ANALYSIS (PH ONLY)'!J1120</f>
        <v>1.6221624156576486E-4</v>
      </c>
      <c r="E1135" s="45">
        <f>'VACCINATION ANALYSIS (PH ONLY)'!K1120</f>
        <v>0.68904788698993746</v>
      </c>
      <c r="F1135" s="45">
        <f>'VACCINATION ANALYSIS (PH ONLY)'!L1120</f>
        <v>6.4894947956321393E-3</v>
      </c>
      <c r="G1135" s="45">
        <f>'VACCINATION ANALYSIS (PH ONLY)'!M1120</f>
        <v>0</v>
      </c>
      <c r="J1135" s="45">
        <f>'VACCINATION ANALYSIS (PH ONLY)'!W1020</f>
        <v>55.849999999998971</v>
      </c>
      <c r="K1135" s="45">
        <f>'VACCINATION ANALYSIS (PH ONLY)'!X1020</f>
        <v>-1.7942884929747878E-6</v>
      </c>
      <c r="L1135" s="45">
        <f>'VACCINATION ANALYSIS (PH ONLY)'!Y1020</f>
        <v>1.252277167535747E-6</v>
      </c>
      <c r="M1135" s="45">
        <f>'VACCINATION ANALYSIS (PH ONLY)'!Z1020</f>
        <v>0.16034081327660973</v>
      </c>
      <c r="N1135" s="45">
        <f>'VACCINATION ANALYSIS (PH ONLY)'!AA1020</f>
        <v>1.5630112964782953E-3</v>
      </c>
      <c r="O1135" s="45">
        <f>'VACCINATION ANALYSIS (PH ONLY)'!AB1020</f>
        <v>0.83809671743894243</v>
      </c>
    </row>
    <row r="1136" spans="2:15" ht="13.5" customHeight="1" x14ac:dyDescent="0.25">
      <c r="B1136" s="45">
        <f>'VACCINATION ANALYSIS (PH ONLY)'!H1121</f>
        <v>55.899999999998961</v>
      </c>
      <c r="C1136" s="45">
        <f>'VACCINATION ANALYSIS (PH ONLY)'!I1121</f>
        <v>0.30429831042811634</v>
      </c>
      <c r="D1136" s="45">
        <f>'VACCINATION ANALYSIS (PH ONLY)'!J1121</f>
        <v>1.6030068370878338E-4</v>
      </c>
      <c r="E1136" s="45">
        <f>'VACCINATION ANALYSIS (PH ONLY)'!K1121</f>
        <v>0.68905185709914085</v>
      </c>
      <c r="F1136" s="45">
        <f>'VACCINATION ANALYSIS (PH ONLY)'!L1121</f>
        <v>6.4895317890420181E-3</v>
      </c>
      <c r="G1136" s="45">
        <f>'VACCINATION ANALYSIS (PH ONLY)'!M1121</f>
        <v>0</v>
      </c>
      <c r="J1136" s="45">
        <f>'VACCINATION ANALYSIS (PH ONLY)'!W1021</f>
        <v>55.899999999998968</v>
      </c>
      <c r="K1136" s="45">
        <f>'VACCINATION ANALYSIS (PH ONLY)'!X1021</f>
        <v>-1.7942883983822992E-6</v>
      </c>
      <c r="L1136" s="45">
        <f>'VACCINATION ANALYSIS (PH ONLY)'!Y1021</f>
        <v>1.2215423906107761E-6</v>
      </c>
      <c r="M1136" s="45">
        <f>'VACCINATION ANALYSIS (PH ONLY)'!Z1021</f>
        <v>0.16034084372755072</v>
      </c>
      <c r="N1136" s="45">
        <f>'VACCINATION ANALYSIS (PH ONLY)'!AA1021</f>
        <v>1.5630115802196449E-3</v>
      </c>
      <c r="O1136" s="45">
        <f>'VACCINATION ANALYSIS (PH ONLY)'!AB1021</f>
        <v>0.83809671743894243</v>
      </c>
    </row>
    <row r="1137" spans="2:15" ht="13.5" customHeight="1" x14ac:dyDescent="0.25">
      <c r="B1137" s="45">
        <f>'VACCINATION ANALYSIS (PH ONLY)'!H1122</f>
        <v>55.949999999998958</v>
      </c>
      <c r="C1137" s="45">
        <f>'VACCINATION ANALYSIS (PH ONLY)'!I1122</f>
        <v>0.30429624359593271</v>
      </c>
      <c r="D1137" s="45">
        <f>'VACCINATION ANALYSIS (PH ONLY)'!J1122</f>
        <v>1.5840773200166239E-4</v>
      </c>
      <c r="E1137" s="45">
        <f>'VACCINATION ANALYSIS (PH ONLY)'!K1122</f>
        <v>0.68905578032646597</v>
      </c>
      <c r="F1137" s="45">
        <f>'VACCINATION ANALYSIS (PH ONLY)'!L1122</f>
        <v>6.4895683456073494E-3</v>
      </c>
      <c r="G1137" s="45">
        <f>'VACCINATION ANALYSIS (PH ONLY)'!M1122</f>
        <v>0</v>
      </c>
      <c r="J1137" s="45">
        <f>'VACCINATION ANALYSIS (PH ONLY)'!W1022</f>
        <v>55.949999999998965</v>
      </c>
      <c r="K1137" s="45">
        <f>'VACCINATION ANALYSIS (PH ONLY)'!X1022</f>
        <v>-1.7942883061114082E-6</v>
      </c>
      <c r="L1137" s="45">
        <f>'VACCINATION ANALYSIS (PH ONLY)'!Y1022</f>
        <v>1.1915619407126981E-6</v>
      </c>
      <c r="M1137" s="45">
        <f>'VACCINATION ANALYSIS (PH ONLY)'!Z1022</f>
        <v>0.16034087343113085</v>
      </c>
      <c r="N1137" s="45">
        <f>'VACCINATION ANALYSIS (PH ONLY)'!AA1022</f>
        <v>1.5630118569970994E-3</v>
      </c>
      <c r="O1137" s="45">
        <f>'VACCINATION ANALYSIS (PH ONLY)'!AB1022</f>
        <v>0.83809671743894243</v>
      </c>
    </row>
    <row r="1138" spans="2:15" ht="13.5" customHeight="1" x14ac:dyDescent="0.25">
      <c r="B1138" s="45">
        <f>'VACCINATION ANALYSIS (PH ONLY)'!H1123</f>
        <v>55.999999999998956</v>
      </c>
      <c r="C1138" s="45">
        <f>'VACCINATION ANALYSIS (PH ONLY)'!I1123</f>
        <v>0.30429420118434669</v>
      </c>
      <c r="D1138" s="45">
        <f>'VACCINATION ANALYSIS (PH ONLY)'!J1123</f>
        <v>1.5653711999132774E-4</v>
      </c>
      <c r="E1138" s="45">
        <f>'VACCINATION ANALYSIS (PH ONLY)'!K1123</f>
        <v>0.68905965722518625</v>
      </c>
      <c r="F1138" s="45">
        <f>'VACCINATION ANALYSIS (PH ONLY)'!L1123</f>
        <v>6.4896044704835293E-3</v>
      </c>
      <c r="G1138" s="45">
        <f>'VACCINATION ANALYSIS (PH ONLY)'!M1123</f>
        <v>0</v>
      </c>
      <c r="J1138" s="45">
        <f>'VACCINATION ANALYSIS (PH ONLY)'!W1023</f>
        <v>55.999999999998963</v>
      </c>
      <c r="K1138" s="45">
        <f>'VACCINATION ANALYSIS (PH ONLY)'!X1023</f>
        <v>-1.7942882161051368E-6</v>
      </c>
      <c r="L1138" s="45">
        <f>'VACCINATION ANALYSIS (PH ONLY)'!Y1023</f>
        <v>1.162317304309924E-6</v>
      </c>
      <c r="M1138" s="45">
        <f>'VACCINATION ANALYSIS (PH ONLY)'!Z1023</f>
        <v>0.16034090240569276</v>
      </c>
      <c r="N1138" s="45">
        <f>'VACCINATION ANALYSIS (PH ONLY)'!AA1023</f>
        <v>1.5630121269815736E-3</v>
      </c>
      <c r="O1138" s="45">
        <f>'VACCINATION ANALYSIS (PH ONLY)'!AB1023</f>
        <v>0.83809671743894243</v>
      </c>
    </row>
    <row r="1139" spans="2:15" ht="13.5" customHeight="1" x14ac:dyDescent="0.25">
      <c r="B1139" s="45">
        <f>'VACCINATION ANALYSIS (PH ONLY)'!H1124</f>
        <v>56.049999999998953</v>
      </c>
      <c r="C1139" s="45">
        <f>'VACCINATION ANALYSIS (PH ONLY)'!I1124</f>
        <v>0.30429218290483206</v>
      </c>
      <c r="D1139" s="45">
        <f>'VACCINATION ANALYSIS (PH ONLY)'!J1124</f>
        <v>1.5468858435757179E-4</v>
      </c>
      <c r="E1139" s="45">
        <f>'VACCINATION ANALYSIS (PH ONLY)'!K1124</f>
        <v>0.68906348834205311</v>
      </c>
      <c r="F1139" s="45">
        <f>'VACCINATION ANALYSIS (PH ONLY)'!L1124</f>
        <v>6.489640168765176E-3</v>
      </c>
      <c r="G1139" s="45">
        <f>'VACCINATION ANALYSIS (PH ONLY)'!M1124</f>
        <v>0</v>
      </c>
      <c r="J1139" s="45">
        <f>'VACCINATION ANALYSIS (PH ONLY)'!W1024</f>
        <v>56.04999999999896</v>
      </c>
      <c r="K1139" s="45">
        <f>'VACCINATION ANALYSIS (PH ONLY)'!X1024</f>
        <v>-1.7942881283079044E-6</v>
      </c>
      <c r="L1139" s="45">
        <f>'VACCINATION ANALYSIS (PH ONLY)'!Y1024</f>
        <v>1.1337904222505164E-6</v>
      </c>
      <c r="M1139" s="45">
        <f>'VACCINATION ANALYSIS (PH ONLY)'!Z1024</f>
        <v>0.16034093066912872</v>
      </c>
      <c r="N1139" s="45">
        <f>'VACCINATION ANALYSIS (PH ONLY)'!AA1024</f>
        <v>1.5630123903397886E-3</v>
      </c>
      <c r="O1139" s="45">
        <f>'VACCINATION ANALYSIS (PH ONLY)'!AB1024</f>
        <v>0.83809671743894243</v>
      </c>
    </row>
    <row r="1140" spans="2:15" ht="13.5" customHeight="1" x14ac:dyDescent="0.25">
      <c r="B1140" s="45">
        <f>'VACCINATION ANALYSIS (PH ONLY)'!H1125</f>
        <v>56.09999999999895</v>
      </c>
      <c r="C1140" s="45">
        <f>'VACCINATION ANALYSIS (PH ONLY)'!I1125</f>
        <v>0.30429018847227141</v>
      </c>
      <c r="D1140" s="45">
        <f>'VACCINATION ANALYSIS (PH ONLY)'!J1125</f>
        <v>1.5286186487640025E-4</v>
      </c>
      <c r="E1140" s="45">
        <f>'VACCINATION ANALYSIS (PH ONLY)'!K1125</f>
        <v>0.68906727421737335</v>
      </c>
      <c r="F1140" s="45">
        <f>'VACCINATION ANALYSIS (PH ONLY)'!L1125</f>
        <v>6.4896754454868665E-3</v>
      </c>
      <c r="G1140" s="45">
        <f>'VACCINATION ANALYSIS (PH ONLY)'!M1125</f>
        <v>0</v>
      </c>
      <c r="J1140" s="45">
        <f>'VACCINATION ANALYSIS (PH ONLY)'!W1025</f>
        <v>56.099999999998957</v>
      </c>
      <c r="K1140" s="45">
        <f>'VACCINATION ANALYSIS (PH ONLY)'!X1025</f>
        <v>-1.7942880426654926E-6</v>
      </c>
      <c r="L1140" s="45">
        <f>'VACCINATION ANALYSIS (PH ONLY)'!Y1025</f>
        <v>1.1059636786102974E-6</v>
      </c>
      <c r="M1140" s="45">
        <f>'VACCINATION ANALYSIS (PH ONLY)'!Z1025</f>
        <v>0.16034095823889219</v>
      </c>
      <c r="N1140" s="45">
        <f>'VACCINATION ANALYSIS (PH ONLY)'!AA1025</f>
        <v>1.5630126472343745E-3</v>
      </c>
      <c r="O1140" s="45">
        <f>'VACCINATION ANALYSIS (PH ONLY)'!AB1025</f>
        <v>0.83809671743894243</v>
      </c>
    </row>
    <row r="1141" spans="2:15" ht="13.5" customHeight="1" x14ac:dyDescent="0.25">
      <c r="B1141" s="45">
        <f>'VACCINATION ANALYSIS (PH ONLY)'!H1126</f>
        <v>56.149999999998947</v>
      </c>
      <c r="C1141" s="45">
        <f>'VACCINATION ANALYSIS (PH ONLY)'!I1126</f>
        <v>0.30428821760491509</v>
      </c>
      <c r="D1141" s="45">
        <f>'VACCINATION ANALYSIS (PH ONLY)'!J1126</f>
        <v>1.5105670438380362E-4</v>
      </c>
      <c r="E1141" s="45">
        <f>'VACCINATION ANALYSIS (PH ONLY)'!K1126</f>
        <v>0.68907101538508475</v>
      </c>
      <c r="F1141" s="45">
        <f>'VACCINATION ANALYSIS (PH ONLY)'!L1126</f>
        <v>6.489710305623825E-3</v>
      </c>
      <c r="G1141" s="45">
        <f>'VACCINATION ANALYSIS (PH ONLY)'!M1126</f>
        <v>0</v>
      </c>
      <c r="J1141" s="45">
        <f>'VACCINATION ANALYSIS (PH ONLY)'!W1026</f>
        <v>56.149999999998954</v>
      </c>
      <c r="K1141" s="45">
        <f>'VACCINATION ANALYSIS (PH ONLY)'!X1026</f>
        <v>-1.7942879591250161E-6</v>
      </c>
      <c r="L1141" s="45">
        <f>'VACCINATION ANALYSIS (PH ONLY)'!Y1026</f>
        <v>1.0788198898146665E-6</v>
      </c>
      <c r="M1141" s="45">
        <f>'VACCINATION ANALYSIS (PH ONLY)'!Z1026</f>
        <v>0.16034098513200787</v>
      </c>
      <c r="N1141" s="45">
        <f>'VACCINATION ANALYSIS (PH ONLY)'!AA1026</f>
        <v>1.5630128978239679E-3</v>
      </c>
      <c r="O1141" s="45">
        <f>'VACCINATION ANALYSIS (PH ONLY)'!AB1026</f>
        <v>0.83809671743894243</v>
      </c>
    </row>
    <row r="1142" spans="2:15" ht="13.5" customHeight="1" x14ac:dyDescent="0.25">
      <c r="B1142" s="45">
        <f>'VACCINATION ANALYSIS (PH ONLY)'!H1127</f>
        <v>56.199999999998944</v>
      </c>
      <c r="C1142" s="45">
        <f>'VACCINATION ANALYSIS (PH ONLY)'!I1127</f>
        <v>0.30428627002434266</v>
      </c>
      <c r="D1142" s="45">
        <f>'VACCINATION ANALYSIS (PH ONLY)'!J1127</f>
        <v>1.4927284873994905E-4</v>
      </c>
      <c r="E1142" s="45">
        <f>'VACCINATION ANALYSIS (PH ONLY)'!K1127</f>
        <v>0.68907471237283269</v>
      </c>
      <c r="F1142" s="45">
        <f>'VACCINATION ANALYSIS (PH ONLY)'!L1127</f>
        <v>6.489744754092629E-3</v>
      </c>
      <c r="G1142" s="45">
        <f>'VACCINATION ANALYSIS (PH ONLY)'!M1127</f>
        <v>0</v>
      </c>
      <c r="J1142" s="45">
        <f>'VACCINATION ANALYSIS (PH ONLY)'!W1027</f>
        <v>56.199999999998951</v>
      </c>
      <c r="K1142" s="45">
        <f>'VACCINATION ANALYSIS (PH ONLY)'!X1027</f>
        <v>-1.7942878776348873E-6</v>
      </c>
      <c r="L1142" s="45">
        <f>'VACCINATION ANALYSIS (PH ONLY)'!Y1027</f>
        <v>1.0523422940273907E-6</v>
      </c>
      <c r="M1142" s="45">
        <f>'VACCINATION ANALYSIS (PH ONLY)'!Z1027</f>
        <v>0.16034101136508286</v>
      </c>
      <c r="N1142" s="45">
        <f>'VACCINATION ANALYSIS (PH ONLY)'!AA1027</f>
        <v>1.5630131422633123E-3</v>
      </c>
      <c r="O1142" s="45">
        <f>'VACCINATION ANALYSIS (PH ONLY)'!AB1027</f>
        <v>0.83809671743894243</v>
      </c>
    </row>
    <row r="1143" spans="2:15" ht="13.5" customHeight="1" x14ac:dyDescent="0.25">
      <c r="B1143" s="45">
        <f>'VACCINATION ANALYSIS (PH ONLY)'!H1128</f>
        <v>56.249999999998941</v>
      </c>
      <c r="C1143" s="45">
        <f>'VACCINATION ANALYSIS (PH ONLY)'!I1128</f>
        <v>0.30428434545542277</v>
      </c>
      <c r="D1143" s="45">
        <f>'VACCINATION ANALYSIS (PH ONLY)'!J1128</f>
        <v>1.4751004679378594E-4</v>
      </c>
      <c r="E1143" s="45">
        <f>'VACCINATION ANALYSIS (PH ONLY)'!K1128</f>
        <v>0.68907836570204017</v>
      </c>
      <c r="F1143" s="45">
        <f>'VACCINATION ANALYSIS (PH ONLY)'!L1128</f>
        <v>6.4897787957518991E-3</v>
      </c>
      <c r="G1143" s="45">
        <f>'VACCINATION ANALYSIS (PH ONLY)'!M1128</f>
        <v>0</v>
      </c>
      <c r="J1143" s="45">
        <f>'VACCINATION ANALYSIS (PH ONLY)'!W1028</f>
        <v>56.249999999998948</v>
      </c>
      <c r="K1143" s="45">
        <f>'VACCINATION ANALYSIS (PH ONLY)'!X1028</f>
        <v>-1.7942877981447833E-6</v>
      </c>
      <c r="L1143" s="45">
        <f>'VACCINATION ANALYSIS (PH ONLY)'!Y1028</f>
        <v>1.0265145407998391E-6</v>
      </c>
      <c r="M1143" s="45">
        <f>'VACCINATION ANALYSIS (PH ONLY)'!Z1028</f>
        <v>0.16034103695431656</v>
      </c>
      <c r="N1143" s="45">
        <f>'VACCINATION ANALYSIS (PH ONLY)'!AA1028</f>
        <v>1.5630133807033558E-3</v>
      </c>
      <c r="O1143" s="45">
        <f>'VACCINATION ANALYSIS (PH ONLY)'!AB1028</f>
        <v>0.83809671743894243</v>
      </c>
    </row>
    <row r="1144" spans="2:15" ht="13.5" customHeight="1" x14ac:dyDescent="0.25">
      <c r="B1144" s="45">
        <f>'VACCINATION ANALYSIS (PH ONLY)'!H1129</f>
        <v>56.299999999998938</v>
      </c>
      <c r="C1144" s="45">
        <f>'VACCINATION ANALYSIS (PH ONLY)'!I1129</f>
        <v>0.30428244362627349</v>
      </c>
      <c r="D1144" s="45">
        <f>'VACCINATION ANALYSIS (PH ONLY)'!J1129</f>
        <v>1.4576805034806291E-4</v>
      </c>
      <c r="E1144" s="45">
        <f>'VACCINATION ANALYSIS (PH ONLY)'!K1129</f>
        <v>0.6890819758879837</v>
      </c>
      <c r="F1144" s="45">
        <f>'VACCINATION ANALYSIS (PH ONLY)'!L1129</f>
        <v>6.4898124354029795E-3</v>
      </c>
      <c r="G1144" s="45">
        <f>'VACCINATION ANALYSIS (PH ONLY)'!M1129</f>
        <v>0</v>
      </c>
      <c r="J1144" s="45">
        <f>'VACCINATION ANALYSIS (PH ONLY)'!W1029</f>
        <v>56.299999999998946</v>
      </c>
      <c r="K1144" s="45">
        <f>'VACCINATION ANALYSIS (PH ONLY)'!X1029</f>
        <v>-1.7942877206056159E-6</v>
      </c>
      <c r="L1144" s="45">
        <f>'VACCINATION ANALYSIS (PH ONLY)'!Y1029</f>
        <v>1.0013206809742485E-6</v>
      </c>
      <c r="M1144" s="45">
        <f>'VACCINATION ANALYSIS (PH ONLY)'!Z1029</f>
        <v>0.16034106191551087</v>
      </c>
      <c r="N1144" s="45">
        <f>'VACCINATION ANALYSIS (PH ONLY)'!AA1029</f>
        <v>1.5630136132913381E-3</v>
      </c>
      <c r="O1144" s="45">
        <f>'VACCINATION ANALYSIS (PH ONLY)'!AB1029</f>
        <v>0.83809671743894243</v>
      </c>
    </row>
    <row r="1145" spans="2:15" ht="13.5" customHeight="1" x14ac:dyDescent="0.25">
      <c r="B1145" s="45">
        <f>'VACCINATION ANALYSIS (PH ONLY)'!H1130</f>
        <v>56.349999999998936</v>
      </c>
      <c r="C1145" s="45">
        <f>'VACCINATION ANALYSIS (PH ONLY)'!I1130</f>
        <v>0.30428056426822586</v>
      </c>
      <c r="D1145" s="45">
        <f>'VACCINATION ANALYSIS (PH ONLY)'!J1130</f>
        <v>1.4404661412474942E-4</v>
      </c>
      <c r="E1145" s="45">
        <f>'VACCINATION ANALYSIS (PH ONLY)'!K1130</f>
        <v>0.68908554343986606</v>
      </c>
      <c r="F1145" s="45">
        <f>'VACCINATION ANALYSIS (PH ONLY)'!L1130</f>
        <v>6.4898456777906059E-3</v>
      </c>
      <c r="G1145" s="45">
        <f>'VACCINATION ANALYSIS (PH ONLY)'!M1130</f>
        <v>0</v>
      </c>
      <c r="J1145" s="45">
        <f>'VACCINATION ANALYSIS (PH ONLY)'!W1030</f>
        <v>56.349999999998943</v>
      </c>
      <c r="K1145" s="45">
        <f>'VACCINATION ANALYSIS (PH ONLY)'!X1030</f>
        <v>-1.7942876449695048E-6</v>
      </c>
      <c r="L1145" s="45">
        <f>'VACCINATION ANALYSIS (PH ONLY)'!Y1030</f>
        <v>9.7674515683479355E-7</v>
      </c>
      <c r="M1145" s="45">
        <f>'VACCINATION ANALYSIS (PH ONLY)'!Z1030</f>
        <v>0.16034108626407992</v>
      </c>
      <c r="N1145" s="45">
        <f>'VACCINATION ANALYSIS (PH ONLY)'!AA1030</f>
        <v>1.5630138401708893E-3</v>
      </c>
      <c r="O1145" s="45">
        <f>'VACCINATION ANALYSIS (PH ONLY)'!AB1030</f>
        <v>0.83809671743894243</v>
      </c>
    </row>
    <row r="1146" spans="2:15" ht="13.5" customHeight="1" x14ac:dyDescent="0.25">
      <c r="B1146" s="45">
        <f>'VACCINATION ANALYSIS (PH ONLY)'!H1131</f>
        <v>56.399999999998933</v>
      </c>
      <c r="C1146" s="45">
        <f>'VACCINATION ANALYSIS (PH ONLY)'!I1131</f>
        <v>0.30427870711578475</v>
      </c>
      <c r="D1146" s="45">
        <f>'VACCINATION ANALYSIS (PH ONLY)'!J1131</f>
        <v>1.423454957308593E-4</v>
      </c>
      <c r="E1146" s="45">
        <f>'VACCINATION ANALYSIS (PH ONLY)'!K1131</f>
        <v>0.68908906886088817</v>
      </c>
      <c r="F1146" s="45">
        <f>'VACCINATION ANALYSIS (PH ONLY)'!L1131</f>
        <v>6.4898785276035842E-3</v>
      </c>
      <c r="G1146" s="45">
        <f>'VACCINATION ANALYSIS (PH ONLY)'!M1131</f>
        <v>0</v>
      </c>
      <c r="J1146" s="45">
        <f>'VACCINATION ANALYSIS (PH ONLY)'!W1031</f>
        <v>56.39999999999894</v>
      </c>
      <c r="K1146" s="45">
        <f>'VACCINATION ANALYSIS (PH ONLY)'!X1031</f>
        <v>-1.7942875711897422E-6</v>
      </c>
      <c r="L1146" s="45">
        <f>'VACCINATION ANALYSIS (PH ONLY)'!Y1031</f>
        <v>9.5277279250039169E-7</v>
      </c>
      <c r="M1146" s="45">
        <f>'VACCINATION ANALYSIS (PH ONLY)'!Z1031</f>
        <v>0.16034111001505927</v>
      </c>
      <c r="N1146" s="45">
        <f>'VACCINATION ANALYSIS (PH ONLY)'!AA1031</f>
        <v>1.5630140614821101E-3</v>
      </c>
      <c r="O1146" s="45">
        <f>'VACCINATION ANALYSIS (PH ONLY)'!AB1031</f>
        <v>0.83809671743894243</v>
      </c>
    </row>
    <row r="1147" spans="2:15" ht="13.5" customHeight="1" x14ac:dyDescent="0.25">
      <c r="B1147" s="45">
        <f>'VACCINATION ANALYSIS (PH ONLY)'!H1132</f>
        <v>56.44999999999893</v>
      </c>
      <c r="C1147" s="45">
        <f>'VACCINATION ANALYSIS (PH ONLY)'!I1132</f>
        <v>0.30427687190659147</v>
      </c>
      <c r="D1147" s="45">
        <f>'VACCINATION ANALYSIS (PH ONLY)'!J1132</f>
        <v>1.406644556246697E-4</v>
      </c>
      <c r="E1147" s="45">
        <f>'VACCINATION ANALYSIS (PH ONLY)'!K1132</f>
        <v>0.68909255264831593</v>
      </c>
      <c r="F1147" s="45">
        <f>'VACCINATION ANALYSIS (PH ONLY)'!L1132</f>
        <v>6.4899109894754406E-3</v>
      </c>
      <c r="G1147" s="45">
        <f>'VACCINATION ANALYSIS (PH ONLY)'!M1132</f>
        <v>0</v>
      </c>
      <c r="J1147" s="45">
        <f>'VACCINATION ANALYSIS (PH ONLY)'!W1032</f>
        <v>56.449999999998937</v>
      </c>
      <c r="K1147" s="45">
        <f>'VACCINATION ANALYSIS (PH ONLY)'!X1032</f>
        <v>-1.7942874992207679E-6</v>
      </c>
      <c r="L1147" s="45">
        <f>'VACCINATION ANALYSIS (PH ONLY)'!Y1032</f>
        <v>9.2938878455328575E-7</v>
      </c>
      <c r="M1147" s="45">
        <f>'VACCINATION ANALYSIS (PH ONLY)'!Z1032</f>
        <v>0.16034113318311571</v>
      </c>
      <c r="N1147" s="45">
        <f>'VACCINATION ANALYSIS (PH ONLY)'!AA1032</f>
        <v>1.563014277361665E-3</v>
      </c>
      <c r="O1147" s="45">
        <f>'VACCINATION ANALYSIS (PH ONLY)'!AB1032</f>
        <v>0.83809671743894243</v>
      </c>
    </row>
    <row r="1148" spans="2:15" ht="13.5" customHeight="1" x14ac:dyDescent="0.25">
      <c r="B1148" s="45">
        <f>'VACCINATION ANALYSIS (PH ONLY)'!H1133</f>
        <v>56.499999999998927</v>
      </c>
      <c r="C1148" s="45">
        <f>'VACCINATION ANALYSIS (PH ONLY)'!I1133</f>
        <v>0.30427505838138669</v>
      </c>
      <c r="D1148" s="45">
        <f>'VACCINATION ANALYSIS (PH ONLY)'!J1133</f>
        <v>1.3900325708233275E-4</v>
      </c>
      <c r="E1148" s="45">
        <f>'VACCINATION ANALYSIS (PH ONLY)'!K1133</f>
        <v>0.68909599529355359</v>
      </c>
      <c r="F1148" s="45">
        <f>'VACCINATION ANALYSIS (PH ONLY)'!L1133</f>
        <v>6.4899430679850722E-3</v>
      </c>
      <c r="G1148" s="45">
        <f>'VACCINATION ANALYSIS (PH ONLY)'!M1133</f>
        <v>0</v>
      </c>
      <c r="J1148" s="45">
        <f>'VACCINATION ANALYSIS (PH ONLY)'!W1033</f>
        <v>56.499999999998934</v>
      </c>
      <c r="K1148" s="45">
        <f>'VACCINATION ANALYSIS (PH ONLY)'!X1033</f>
        <v>-1.7942874290181387E-6</v>
      </c>
      <c r="L1148" s="45">
        <f>'VACCINATION ANALYSIS (PH ONLY)'!Y1033</f>
        <v>9.0657869289763631E-7</v>
      </c>
      <c r="M1148" s="45">
        <f>'VACCINATION ANALYSIS (PH ONLY)'!Z1033</f>
        <v>0.16034115578255601</v>
      </c>
      <c r="N1148" s="45">
        <f>'VACCINATION ANALYSIS (PH ONLY)'!AA1033</f>
        <v>1.5630144879428638E-3</v>
      </c>
      <c r="O1148" s="45">
        <f>'VACCINATION ANALYSIS (PH ONLY)'!AB1033</f>
        <v>0.83809671743894243</v>
      </c>
    </row>
    <row r="1149" spans="2:15" ht="13.5" customHeight="1" x14ac:dyDescent="0.25">
      <c r="B1149" s="45">
        <f>'VACCINATION ANALYSIS (PH ONLY)'!H1134</f>
        <v>56.549999999998924</v>
      </c>
      <c r="C1149" s="45">
        <f>'VACCINATION ANALYSIS (PH ONLY)'!I1134</f>
        <v>0.30427326628397405</v>
      </c>
      <c r="D1149" s="45">
        <f>'VACCINATION ANALYSIS (PH ONLY)'!J1134</f>
        <v>1.3736166616487401E-4</v>
      </c>
      <c r="E1149" s="45">
        <f>'VACCINATION ANALYSIS (PH ONLY)'!K1134</f>
        <v>0.68909939728221137</v>
      </c>
      <c r="F1149" s="45">
        <f>'VACCINATION ANALYSIS (PH ONLY)'!L1134</f>
        <v>6.4899747676573916E-3</v>
      </c>
      <c r="G1149" s="45">
        <f>'VACCINATION ANALYSIS (PH ONLY)'!M1134</f>
        <v>0</v>
      </c>
      <c r="J1149" s="45">
        <f>'VACCINATION ANALYSIS (PH ONLY)'!W1034</f>
        <v>56.549999999998931</v>
      </c>
      <c r="K1149" s="45">
        <f>'VACCINATION ANALYSIS (PH ONLY)'!X1034</f>
        <v>-1.7942873605385042E-6</v>
      </c>
      <c r="L1149" s="45">
        <f>'VACCINATION ANALYSIS (PH ONLY)'!Y1034</f>
        <v>8.8432843184247332E-7</v>
      </c>
      <c r="M1149" s="45">
        <f>'VACCINATION ANALYSIS (PH ONLY)'!Z1034</f>
        <v>0.1603411778273357</v>
      </c>
      <c r="N1149" s="45">
        <f>'VACCINATION ANALYSIS (PH ONLY)'!AA1034</f>
        <v>1.5630146933557456E-3</v>
      </c>
      <c r="O1149" s="45">
        <f>'VACCINATION ANALYSIS (PH ONLY)'!AB1034</f>
        <v>0.83809671743894243</v>
      </c>
    </row>
    <row r="1150" spans="2:15" ht="13.5" customHeight="1" x14ac:dyDescent="0.25">
      <c r="B1150" s="45">
        <f>'VACCINATION ANALYSIS (PH ONLY)'!H1135</f>
        <v>56.599999999998921</v>
      </c>
      <c r="C1150" s="45">
        <f>'VACCINATION ANALYSIS (PH ONLY)'!I1135</f>
        <v>0.30427149536118347</v>
      </c>
      <c r="D1150" s="45">
        <f>'VACCINATION ANALYSIS (PH ONLY)'!J1135</f>
        <v>1.3573945168557472E-4</v>
      </c>
      <c r="E1150" s="45">
        <f>'VACCINATION ANALYSIS (PH ONLY)'!K1135</f>
        <v>0.68910275909417462</v>
      </c>
      <c r="F1150" s="45">
        <f>'VACCINATION ANALYSIS (PH ONLY)'!L1135</f>
        <v>6.4900060929639469E-3</v>
      </c>
      <c r="G1150" s="45">
        <f>'VACCINATION ANALYSIS (PH ONLY)'!M1135</f>
        <v>0</v>
      </c>
      <c r="J1150" s="45">
        <f>'VACCINATION ANALYSIS (PH ONLY)'!W1035</f>
        <v>56.599999999998929</v>
      </c>
      <c r="K1150" s="45">
        <f>'VACCINATION ANALYSIS (PH ONLY)'!X1035</f>
        <v>-1.7942872937395742E-6</v>
      </c>
      <c r="L1150" s="45">
        <f>'VACCINATION ANALYSIS (PH ONLY)'!Y1035</f>
        <v>8.626242614034954E-7</v>
      </c>
      <c r="M1150" s="45">
        <f>'VACCINATION ANALYSIS (PH ONLY)'!Z1035</f>
        <v>0.16034119933106789</v>
      </c>
      <c r="N1150" s="45">
        <f>'VACCINATION ANALYSIS (PH ONLY)'!AA1035</f>
        <v>1.5630148937271569E-3</v>
      </c>
      <c r="O1150" s="45">
        <f>'VACCINATION ANALYSIS (PH ONLY)'!AB1035</f>
        <v>0.83809671743894243</v>
      </c>
    </row>
    <row r="1151" spans="2:15" ht="13.5" customHeight="1" x14ac:dyDescent="0.25">
      <c r="B1151" s="45">
        <f>'VACCINATION ANALYSIS (PH ONLY)'!H1136</f>
        <v>56.649999999998919</v>
      </c>
      <c r="C1151" s="45">
        <f>'VACCINATION ANALYSIS (PH ONLY)'!I1136</f>
        <v>0.30426974536283646</v>
      </c>
      <c r="D1151" s="45">
        <f>'VACCINATION ANALYSIS (PH ONLY)'!J1136</f>
        <v>1.3413638517773205E-4</v>
      </c>
      <c r="E1151" s="45">
        <f>'VACCINATION ANALYSIS (PH ONLY)'!K1136</f>
        <v>0.68910608120366901</v>
      </c>
      <c r="F1151" s="45">
        <f>'VACCINATION ANALYSIS (PH ONLY)'!L1136</f>
        <v>6.4900370483235888E-3</v>
      </c>
      <c r="G1151" s="45">
        <f>'VACCINATION ANALYSIS (PH ONLY)'!M1136</f>
        <v>0</v>
      </c>
      <c r="J1151" s="45">
        <f>'VACCINATION ANALYSIS (PH ONLY)'!W1036</f>
        <v>56.649999999998926</v>
      </c>
      <c r="K1151" s="45">
        <f>'VACCINATION ANALYSIS (PH ONLY)'!X1036</f>
        <v>-1.7942872285800992E-6</v>
      </c>
      <c r="L1151" s="45">
        <f>'VACCINATION ANALYSIS (PH ONLY)'!Y1036</f>
        <v>8.4145277881835678E-7</v>
      </c>
      <c r="M1151" s="45">
        <f>'VACCINATION ANALYSIS (PH ONLY)'!Z1036</f>
        <v>0.16034122030703163</v>
      </c>
      <c r="N1151" s="45">
        <f>'VACCINATION ANALYSIS (PH ONLY)'!AA1036</f>
        <v>1.5630150891808286E-3</v>
      </c>
      <c r="O1151" s="45">
        <f>'VACCINATION ANALYSIS (PH ONLY)'!AB1036</f>
        <v>0.83809671743894243</v>
      </c>
    </row>
    <row r="1152" spans="2:15" ht="13.5" customHeight="1" x14ac:dyDescent="0.25">
      <c r="B1152" s="45">
        <f>'VACCINATION ANALYSIS (PH ONLY)'!H1137</f>
        <v>56.699999999998916</v>
      </c>
      <c r="C1152" s="45">
        <f>'VACCINATION ANALYSIS (PH ONLY)'!I1137</f>
        <v>0.30426801604170978</v>
      </c>
      <c r="D1152" s="45">
        <f>'VACCINATION ANALYSIS (PH ONLY)'!J1137</f>
        <v>1.3255224086279377E-4</v>
      </c>
      <c r="E1152" s="45">
        <f>'VACCINATION ANALYSIS (PH ONLY)'!K1137</f>
        <v>0.68910936407933132</v>
      </c>
      <c r="F1152" s="45">
        <f>'VACCINATION ANALYSIS (PH ONLY)'!L1137</f>
        <v>6.4900676381030378E-3</v>
      </c>
      <c r="G1152" s="45">
        <f>'VACCINATION ANALYSIS (PH ONLY)'!M1137</f>
        <v>0</v>
      </c>
      <c r="J1152" s="45">
        <f>'VACCINATION ANALYSIS (PH ONLY)'!W1037</f>
        <v>56.699999999998923</v>
      </c>
      <c r="K1152" s="45">
        <f>'VACCINATION ANALYSIS (PH ONLY)'!X1037</f>
        <v>-1.7942871650198426E-6</v>
      </c>
      <c r="L1152" s="45">
        <f>'VACCINATION ANALYSIS (PH ONLY)'!Y1037</f>
        <v>8.2080091027018547E-7</v>
      </c>
      <c r="M1152" s="45">
        <f>'VACCINATION ANALYSIS (PH ONLY)'!Z1037</f>
        <v>0.16034124076818002</v>
      </c>
      <c r="N1152" s="45">
        <f>'VACCINATION ANALYSIS (PH ONLY)'!AA1037</f>
        <v>1.5630152798374601E-3</v>
      </c>
      <c r="O1152" s="45">
        <f>'VACCINATION ANALYSIS (PH ONLY)'!AB1037</f>
        <v>0.83809671743894243</v>
      </c>
    </row>
    <row r="1153" spans="2:15" ht="13.5" customHeight="1" x14ac:dyDescent="0.25">
      <c r="B1153" s="45">
        <f>'VACCINATION ANALYSIS (PH ONLY)'!H1138</f>
        <v>56.749999999998913</v>
      </c>
      <c r="C1153" s="45">
        <f>'VACCINATION ANALYSIS (PH ONLY)'!I1138</f>
        <v>0.304266307153501</v>
      </c>
      <c r="D1153" s="45">
        <f>'VACCINATION ANALYSIS (PH ONLY)'!J1138</f>
        <v>1.309867956188629E-4</v>
      </c>
      <c r="E1153" s="45">
        <f>'VACCINATION ANALYSIS (PH ONLY)'!K1138</f>
        <v>0.68911260818426912</v>
      </c>
      <c r="F1153" s="45">
        <f>'VACCINATION ANALYSIS (PH ONLY)'!L1138</f>
        <v>6.4900978666175427E-3</v>
      </c>
      <c r="G1153" s="45">
        <f>'VACCINATION ANALYSIS (PH ONLY)'!M1138</f>
        <v>0</v>
      </c>
      <c r="J1153" s="45">
        <f>'VACCINATION ANALYSIS (PH ONLY)'!W1038</f>
        <v>56.74999999999892</v>
      </c>
      <c r="K1153" s="45">
        <f>'VACCINATION ANALYSIS (PH ONLY)'!X1038</f>
        <v>-1.7942871030195548E-6</v>
      </c>
      <c r="L1153" s="45">
        <f>'VACCINATION ANALYSIS (PH ONLY)'!Y1038</f>
        <v>8.0065590281424614E-7</v>
      </c>
      <c r="M1153" s="45">
        <f>'VACCINATION ANALYSIS (PH ONLY)'!Z1038</f>
        <v>0.16034126072714805</v>
      </c>
      <c r="N1153" s="45">
        <f>'VACCINATION ANALYSIS (PH ONLY)'!AA1038</f>
        <v>1.5630154658147855E-3</v>
      </c>
      <c r="O1153" s="45">
        <f>'VACCINATION ANALYSIS (PH ONLY)'!AB1038</f>
        <v>0.83809671743894243</v>
      </c>
    </row>
    <row r="1154" spans="2:15" ht="13.5" customHeight="1" x14ac:dyDescent="0.25">
      <c r="B1154" s="45">
        <f>'VACCINATION ANALYSIS (PH ONLY)'!H1139</f>
        <v>56.79999999999891</v>
      </c>
      <c r="C1154" s="45">
        <f>'VACCINATION ANALYSIS (PH ONLY)'!I1139</f>
        <v>0.30426461845679353</v>
      </c>
      <c r="D1154" s="45">
        <f>'VACCINATION ANALYSIS (PH ONLY)'!J1139</f>
        <v>1.2943982894956903E-4</v>
      </c>
      <c r="E1154" s="45">
        <f>'VACCINATION ANALYSIS (PH ONLY)'!K1139</f>
        <v>0.68911581397613175</v>
      </c>
      <c r="F1154" s="45">
        <f>'VACCINATION ANALYSIS (PH ONLY)'!L1139</f>
        <v>6.4901277381314657E-3</v>
      </c>
      <c r="G1154" s="45">
        <f>'VACCINATION ANALYSIS (PH ONLY)'!M1139</f>
        <v>0</v>
      </c>
      <c r="J1154" s="45">
        <f>'VACCINATION ANALYSIS (PH ONLY)'!W1039</f>
        <v>56.799999999998917</v>
      </c>
      <c r="K1154" s="45">
        <f>'VACCINATION ANALYSIS (PH ONLY)'!X1039</f>
        <v>-1.7942870425409493E-6</v>
      </c>
      <c r="L1154" s="45">
        <f>'VACCINATION ANALYSIS (PH ONLY)'!Y1039</f>
        <v>7.8100531650273198E-7</v>
      </c>
      <c r="M1154" s="45">
        <f>'VACCINATION ANALYSIS (PH ONLY)'!Z1039</f>
        <v>0.16034128019626115</v>
      </c>
      <c r="N1154" s="45">
        <f>'VACCINATION ANALYSIS (PH ONLY)'!AA1039</f>
        <v>1.5630156472276485E-3</v>
      </c>
      <c r="O1154" s="45">
        <f>'VACCINATION ANALYSIS (PH ONLY)'!AB1039</f>
        <v>0.83809671743894243</v>
      </c>
    </row>
    <row r="1155" spans="2:15" ht="13.5" customHeight="1" x14ac:dyDescent="0.25">
      <c r="B1155" s="45">
        <f>'VACCINATION ANALYSIS (PH ONLY)'!H1140</f>
        <v>56.849999999998907</v>
      </c>
      <c r="C1155" s="45">
        <f>'VACCINATION ANALYSIS (PH ONLY)'!I1140</f>
        <v>0.30426294971302403</v>
      </c>
      <c r="D1155" s="45">
        <f>'VACCINATION ANALYSIS (PH ONLY)'!J1140</f>
        <v>1.279111229533004E-4</v>
      </c>
      <c r="E1155" s="45">
        <f>'VACCINATION ANALYSIS (PH ONLY)'!K1140</f>
        <v>0.68911898190717025</v>
      </c>
      <c r="F1155" s="45">
        <f>'VACCINATION ANALYSIS (PH ONLY)'!L1140</f>
        <v>6.4901572568588769E-3</v>
      </c>
      <c r="G1155" s="45">
        <f>'VACCINATION ANALYSIS (PH ONLY)'!M1140</f>
        <v>0</v>
      </c>
      <c r="J1155" s="45">
        <f>'VACCINATION ANALYSIS (PH ONLY)'!W1040</f>
        <v>56.849999999998914</v>
      </c>
      <c r="K1155" s="45">
        <f>'VACCINATION ANALYSIS (PH ONLY)'!X1040</f>
        <v>-1.7942869835466778E-6</v>
      </c>
      <c r="L1155" s="45">
        <f>'VACCINATION ANALYSIS (PH ONLY)'!Y1040</f>
        <v>7.6183701670285267E-7</v>
      </c>
      <c r="M1155" s="45">
        <f>'VACCINATION ANALYSIS (PH ONLY)'!Z1040</f>
        <v>0.16034129918754148</v>
      </c>
      <c r="N1155" s="45">
        <f>'VACCINATION ANALYSIS (PH ONLY)'!AA1040</f>
        <v>1.5630158241880753E-3</v>
      </c>
      <c r="O1155" s="45">
        <f>'VACCINATION ANALYSIS (PH ONLY)'!AB1040</f>
        <v>0.83809671743894243</v>
      </c>
    </row>
    <row r="1156" spans="2:15" ht="13.5" customHeight="1" x14ac:dyDescent="0.25">
      <c r="B1156" s="45">
        <f>'VACCINATION ANALYSIS (PH ONLY)'!H1141</f>
        <v>56.899999999998904</v>
      </c>
      <c r="C1156" s="45">
        <f>'VACCINATION ANALYSIS (PH ONLY)'!I1141</f>
        <v>0.30426130068644591</v>
      </c>
      <c r="D1156" s="45">
        <f>'VACCINATION ANALYSIS (PH ONLY)'!J1141</f>
        <v>1.2640046229279403E-4</v>
      </c>
      <c r="E1156" s="45">
        <f>'VACCINATION ANALYSIS (PH ONLY)'!K1141</f>
        <v>0.68912211242430366</v>
      </c>
      <c r="F1156" s="45">
        <f>'VACCINATION ANALYSIS (PH ONLY)'!L1141</f>
        <v>6.4901864269641561E-3</v>
      </c>
      <c r="G1156" s="45">
        <f>'VACCINATION ANALYSIS (PH ONLY)'!M1141</f>
        <v>0</v>
      </c>
      <c r="J1156" s="45">
        <f>'VACCINATION ANALYSIS (PH ONLY)'!W1041</f>
        <v>56.899999999998911</v>
      </c>
      <c r="K1156" s="45">
        <f>'VACCINATION ANALYSIS (PH ONLY)'!X1041</f>
        <v>-1.7942869260003121E-6</v>
      </c>
      <c r="L1156" s="45">
        <f>'VACCINATION ANALYSIS (PH ONLY)'!Y1041</f>
        <v>7.4313916660345011E-7</v>
      </c>
      <c r="M1156" s="45">
        <f>'VACCINATION ANALYSIS (PH ONLY)'!Z1041</f>
        <v>0.16034131771271676</v>
      </c>
      <c r="N1156" s="45">
        <f>'VACCINATION ANALYSIS (PH ONLY)'!AA1041</f>
        <v>1.5630159968053432E-3</v>
      </c>
      <c r="O1156" s="45">
        <f>'VACCINATION ANALYSIS (PH ONLY)'!AB1041</f>
        <v>0.83809671743894243</v>
      </c>
    </row>
    <row r="1157" spans="2:15" ht="13.5" customHeight="1" x14ac:dyDescent="0.25">
      <c r="B1157" s="45">
        <f>'VACCINATION ANALYSIS (PH ONLY)'!H1142</f>
        <v>56.949999999998902</v>
      </c>
      <c r="C1157" s="45">
        <f>'VACCINATION ANALYSIS (PH ONLY)'!I1142</f>
        <v>0.30425967114409891</v>
      </c>
      <c r="D1157" s="45">
        <f>'VACCINATION ANALYSIS (PH ONLY)'!J1142</f>
        <v>1.2490763416507882E-4</v>
      </c>
      <c r="E1157" s="45">
        <f>'VACCINATION ANALYSIS (PH ONLY)'!K1142</f>
        <v>0.68912520596918081</v>
      </c>
      <c r="F1157" s="45">
        <f>'VACCINATION ANALYSIS (PH ONLY)'!L1142</f>
        <v>6.4902152525625713E-3</v>
      </c>
      <c r="G1157" s="45">
        <f>'VACCINATION ANALYSIS (PH ONLY)'!M1142</f>
        <v>0</v>
      </c>
      <c r="J1157" s="45">
        <f>'VACCINATION ANALYSIS (PH ONLY)'!W1042</f>
        <v>56.949999999998909</v>
      </c>
      <c r="K1157" s="45">
        <f>'VACCINATION ANALYSIS (PH ONLY)'!X1042</f>
        <v>-1.7942868698663146E-6</v>
      </c>
      <c r="L1157" s="45">
        <f>'VACCINATION ANALYSIS (PH ONLY)'!Y1042</f>
        <v>7.2490021990553115E-7</v>
      </c>
      <c r="M1157" s="45">
        <f>'VACCINATION ANALYSIS (PH ONLY)'!Z1042</f>
        <v>0.16034133578322668</v>
      </c>
      <c r="N1157" s="45">
        <f>'VACCINATION ANALYSIS (PH ONLY)'!AA1042</f>
        <v>1.5630161651860452E-3</v>
      </c>
      <c r="O1157" s="45">
        <f>'VACCINATION ANALYSIS (PH ONLY)'!AB1042</f>
        <v>0.83809671743894243</v>
      </c>
    </row>
    <row r="1158" spans="2:15" ht="13.5" customHeight="1" x14ac:dyDescent="0.25">
      <c r="B1158" s="45">
        <f>'VACCINATION ANALYSIS (PH ONLY)'!H1143</f>
        <v>56.999999999998899</v>
      </c>
      <c r="C1158" s="45">
        <f>'VACCINATION ANALYSIS (PH ONLY)'!I1143</f>
        <v>0.30425806085577423</v>
      </c>
      <c r="D1158" s="45">
        <f>'VACCINATION ANALYSIS (PH ONLY)'!J1143</f>
        <v>1.2343242827176851E-4</v>
      </c>
      <c r="E1158" s="45">
        <f>'VACCINATION ANALYSIS (PH ONLY)'!K1143</f>
        <v>0.68912826297824059</v>
      </c>
      <c r="F1158" s="45">
        <f>'VACCINATION ANALYSIS (PH ONLY)'!L1143</f>
        <v>6.4902437377208633E-3</v>
      </c>
      <c r="G1158" s="45">
        <f>'VACCINATION ANALYSIS (PH ONLY)'!M1143</f>
        <v>0</v>
      </c>
      <c r="J1158" s="45">
        <f>'VACCINATION ANALYSIS (PH ONLY)'!W1043</f>
        <v>56.999999999998906</v>
      </c>
      <c r="K1158" s="45">
        <f>'VACCINATION ANALYSIS (PH ONLY)'!X1043</f>
        <v>-1.7942868151100216E-6</v>
      </c>
      <c r="L1158" s="45">
        <f>'VACCINATION ANALYSIS (PH ONLY)'!Y1043</f>
        <v>7.071089136921947E-7</v>
      </c>
      <c r="M1158" s="45">
        <f>'VACCINATION ANALYSIS (PH ONLY)'!Z1043</f>
        <v>0.16034135341022995</v>
      </c>
      <c r="N1158" s="45">
        <f>'VACCINATION ANALYSIS (PH ONLY)'!AA1043</f>
        <v>1.5630163294341618E-3</v>
      </c>
      <c r="O1158" s="45">
        <f>'VACCINATION ANALYSIS (PH ONLY)'!AB1043</f>
        <v>0.83809671743894243</v>
      </c>
    </row>
    <row r="1159" spans="2:15" ht="13.5" customHeight="1" x14ac:dyDescent="0.25">
      <c r="B1159" s="45">
        <f>'VACCINATION ANALYSIS (PH ONLY)'!H1144</f>
        <v>57.049999999998896</v>
      </c>
      <c r="C1159" s="45">
        <f>'VACCINATION ANALYSIS (PH ONLY)'!I1144</f>
        <v>0.30425646959398361</v>
      </c>
      <c r="D1159" s="45">
        <f>'VACCINATION ANALYSIS (PH ONLY)'!J1144</f>
        <v>1.2197463678970034E-4</v>
      </c>
      <c r="E1159" s="45">
        <f>'VACCINATION ANALYSIS (PH ONLY)'!K1144</f>
        <v>0.68913128388277634</v>
      </c>
      <c r="F1159" s="45">
        <f>'VACCINATION ANALYSIS (PH ONLY)'!L1144</f>
        <v>6.4902718864578201E-3</v>
      </c>
      <c r="G1159" s="45">
        <f>'VACCINATION ANALYSIS (PH ONLY)'!M1144</f>
        <v>0</v>
      </c>
      <c r="J1159" s="45">
        <f>'VACCINATION ANALYSIS (PH ONLY)'!W1044</f>
        <v>57.049999999998903</v>
      </c>
      <c r="K1159" s="45">
        <f>'VACCINATION ANALYSIS (PH ONLY)'!X1044</f>
        <v>-1.7942867616976196E-6</v>
      </c>
      <c r="L1159" s="45">
        <f>'VACCINATION ANALYSIS (PH ONLY)'!Y1044</f>
        <v>6.8975426147355499E-7</v>
      </c>
      <c r="M1159" s="45">
        <f>'VACCINATION ANALYSIS (PH ONLY)'!Z1044</f>
        <v>0.16034137060461176</v>
      </c>
      <c r="N1159" s="45">
        <f>'VACCINATION ANALYSIS (PH ONLY)'!AA1044</f>
        <v>1.5630164896511198E-3</v>
      </c>
      <c r="O1159" s="45">
        <f>'VACCINATION ANALYSIS (PH ONLY)'!AB1044</f>
        <v>0.83809671743894243</v>
      </c>
    </row>
    <row r="1160" spans="2:15" ht="13.5" customHeight="1" x14ac:dyDescent="0.25">
      <c r="B1160" s="45">
        <f>'VACCINATION ANALYSIS (PH ONLY)'!H1145</f>
        <v>57.099999999998893</v>
      </c>
      <c r="C1160" s="45">
        <f>'VACCINATION ANALYSIS (PH ONLY)'!I1145</f>
        <v>0.30425489713392584</v>
      </c>
      <c r="D1160" s="45">
        <f>'VACCINATION ANALYSIS (PH ONLY)'!J1145</f>
        <v>1.2053405434191424E-4</v>
      </c>
      <c r="E1160" s="45">
        <f>'VACCINATION ANALYSIS (PH ONLY)'!K1145</f>
        <v>0.68913426910899533</v>
      </c>
      <c r="F1160" s="45">
        <f>'VACCINATION ANALYSIS (PH ONLY)'!L1145</f>
        <v>6.4902997027448282E-3</v>
      </c>
      <c r="G1160" s="45">
        <f>'VACCINATION ANALYSIS (PH ONLY)'!M1145</f>
        <v>0</v>
      </c>
      <c r="J1160" s="45">
        <f>'VACCINATION ANALYSIS (PH ONLY)'!W1045</f>
        <v>57.0999999999989</v>
      </c>
      <c r="K1160" s="45">
        <f>'VACCINATION ANALYSIS (PH ONLY)'!X1045</f>
        <v>-1.7942867095961271E-6</v>
      </c>
      <c r="L1160" s="45">
        <f>'VACCINATION ANALYSIS (PH ONLY)'!Y1045</f>
        <v>6.7282554640235956E-7</v>
      </c>
      <c r="M1160" s="45">
        <f>'VACCINATION ANALYSIS (PH ONLY)'!Z1045</f>
        <v>0.16034138737699005</v>
      </c>
      <c r="N1160" s="45">
        <f>'VACCINATION ANALYSIS (PH ONLY)'!AA1045</f>
        <v>1.5630166459358553E-3</v>
      </c>
      <c r="O1160" s="45">
        <f>'VACCINATION ANALYSIS (PH ONLY)'!AB1045</f>
        <v>0.83809671743894243</v>
      </c>
    </row>
    <row r="1161" spans="2:15" ht="13.5" customHeight="1" x14ac:dyDescent="0.25">
      <c r="B1161" s="45">
        <f>'VACCINATION ANALYSIS (PH ONLY)'!H1146</f>
        <v>57.14999999999889</v>
      </c>
      <c r="C1161" s="45">
        <f>'VACCINATION ANALYSIS (PH ONLY)'!I1146</f>
        <v>0.30425334325345565</v>
      </c>
      <c r="D1161" s="45">
        <f>'VACCINATION ANALYSIS (PH ONLY)'!J1146</f>
        <v>1.1911047796897072E-4</v>
      </c>
      <c r="E1161" s="45">
        <f>'VACCINATION ANALYSIS (PH ONLY)'!K1146</f>
        <v>0.68913721907807723</v>
      </c>
      <c r="F1161" s="45">
        <f>'VACCINATION ANALYSIS (PH ONLY)'!L1146</f>
        <v>6.4903271905064367E-3</v>
      </c>
      <c r="G1161" s="45">
        <f>'VACCINATION ANALYSIS (PH ONLY)'!M1146</f>
        <v>0</v>
      </c>
      <c r="J1161" s="45">
        <f>'VACCINATION ANALYSIS (PH ONLY)'!W1046</f>
        <v>57.149999999998897</v>
      </c>
      <c r="K1161" s="45">
        <f>'VACCINATION ANALYSIS (PH ONLY)'!X1046</f>
        <v>-1.7942866587733682E-6</v>
      </c>
      <c r="L1161" s="45">
        <f>'VACCINATION ANALYSIS (PH ONLY)'!Y1046</f>
        <v>6.5631231465612449E-7</v>
      </c>
      <c r="M1161" s="45">
        <f>'VACCINATION ANALYSIS (PH ONLY)'!Z1046</f>
        <v>0.16034140373772221</v>
      </c>
      <c r="N1161" s="45">
        <f>'VACCINATION ANALYSIS (PH ONLY)'!AA1046</f>
        <v>1.5630167983848753E-3</v>
      </c>
      <c r="O1161" s="45">
        <f>'VACCINATION ANALYSIS (PH ONLY)'!AB1046</f>
        <v>0.83809671743894243</v>
      </c>
    </row>
    <row r="1162" spans="2:15" ht="13.5" customHeight="1" x14ac:dyDescent="0.25">
      <c r="B1162" s="45">
        <f>'VACCINATION ANALYSIS (PH ONLY)'!H1147</f>
        <v>57.199999999998887</v>
      </c>
      <c r="C1162" s="45">
        <f>'VACCINATION ANALYSIS (PH ONLY)'!I1147</f>
        <v>0.30425180773305255</v>
      </c>
      <c r="D1162" s="45">
        <f>'VACCINATION ANALYSIS (PH ONLY)'!J1147</f>
        <v>1.1770370710060159E-4</v>
      </c>
      <c r="E1162" s="45">
        <f>'VACCINATION ANALYSIS (PH ONLY)'!K1147</f>
        <v>0.68914013420623477</v>
      </c>
      <c r="F1162" s="45">
        <f>'VACCINATION ANALYSIS (PH ONLY)'!L1147</f>
        <v>6.4903543536209106E-3</v>
      </c>
      <c r="G1162" s="45">
        <f>'VACCINATION ANALYSIS (PH ONLY)'!M1147</f>
        <v>0</v>
      </c>
      <c r="J1162" s="45">
        <f>'VACCINATION ANALYSIS (PH ONLY)'!W1047</f>
        <v>57.199999999998894</v>
      </c>
      <c r="K1162" s="45">
        <f>'VACCINATION ANALYSIS (PH ONLY)'!X1047</f>
        <v>-1.7942866091979596E-6</v>
      </c>
      <c r="L1162" s="45">
        <f>'VACCINATION ANALYSIS (PH ONLY)'!Y1047</f>
        <v>6.4020436898168587E-7</v>
      </c>
      <c r="M1162" s="45">
        <f>'VACCINATION ANALYSIS (PH ONLY)'!Z1047</f>
        <v>0.16034141969691074</v>
      </c>
      <c r="N1162" s="45">
        <f>'VACCINATION ANALYSIS (PH ONLY)'!AA1047</f>
        <v>1.5630169470923227E-3</v>
      </c>
      <c r="O1162" s="45">
        <f>'VACCINATION ANALYSIS (PH ONLY)'!AB1047</f>
        <v>0.83809671743894243</v>
      </c>
    </row>
    <row r="1163" spans="2:15" ht="13.5" customHeight="1" x14ac:dyDescent="0.25">
      <c r="B1163" s="45">
        <f>'VACCINATION ANALYSIS (PH ONLY)'!H1148</f>
        <v>57.249999999998884</v>
      </c>
      <c r="C1163" s="45">
        <f>'VACCINATION ANALYSIS (PH ONLY)'!I1148</f>
        <v>0.30425029035578849</v>
      </c>
      <c r="D1163" s="45">
        <f>'VACCINATION ANALYSIS (PH ONLY)'!J1148</f>
        <v>1.1631354352769067E-4</v>
      </c>
      <c r="E1163" s="45">
        <f>'VACCINATION ANALYSIS (PH ONLY)'!K1148</f>
        <v>0.68914301490477137</v>
      </c>
      <c r="F1163" s="45">
        <f>'VACCINATION ANALYSIS (PH ONLY)'!L1148</f>
        <v>6.4903811959207648E-3</v>
      </c>
      <c r="G1163" s="45">
        <f>'VACCINATION ANALYSIS (PH ONLY)'!M1148</f>
        <v>0</v>
      </c>
      <c r="J1163" s="45">
        <f>'VACCINATION ANALYSIS (PH ONLY)'!W1048</f>
        <v>57.249999999998892</v>
      </c>
      <c r="K1163" s="45">
        <f>'VACCINATION ANALYSIS (PH ONLY)'!X1048</f>
        <v>-1.7942865608392873E-6</v>
      </c>
      <c r="L1163" s="45">
        <f>'VACCINATION ANALYSIS (PH ONLY)'!Y1048</f>
        <v>6.2449176239819145E-7</v>
      </c>
      <c r="M1163" s="45">
        <f>'VACCINATION ANALYSIS (PH ONLY)'!Z1048</f>
        <v>0.16034143526441128</v>
      </c>
      <c r="N1163" s="45">
        <f>'VACCINATION ANALYSIS (PH ONLY)'!AA1048</f>
        <v>1.5630170921500279E-3</v>
      </c>
      <c r="O1163" s="45">
        <f>'VACCINATION ANALYSIS (PH ONLY)'!AB1048</f>
        <v>0.83809671743894243</v>
      </c>
    </row>
    <row r="1164" spans="2:15" ht="13.5" customHeight="1" x14ac:dyDescent="0.25">
      <c r="B1164" s="45">
        <f>'VACCINATION ANALYSIS (PH ONLY)'!H1149</f>
        <v>57.299999999998882</v>
      </c>
      <c r="C1164" s="45">
        <f>'VACCINATION ANALYSIS (PH ONLY)'!I1149</f>
        <v>0.30424879090729956</v>
      </c>
      <c r="D1164" s="45">
        <f>'VACCINATION ANALYSIS (PH ONLY)'!J1149</f>
        <v>1.1493979137458155E-4</v>
      </c>
      <c r="E1164" s="45">
        <f>'VACCINATION ANALYSIS (PH ONLY)'!K1149</f>
        <v>0.68914586158014146</v>
      </c>
      <c r="F1164" s="45">
        <f>'VACCINATION ANALYSIS (PH ONLY)'!L1149</f>
        <v>6.4904077211933309E-3</v>
      </c>
      <c r="G1164" s="45">
        <f>'VACCINATION ANALYSIS (PH ONLY)'!M1149</f>
        <v>0</v>
      </c>
      <c r="J1164" s="45">
        <f>'VACCINATION ANALYSIS (PH ONLY)'!W1049</f>
        <v>57.299999999998889</v>
      </c>
      <c r="K1164" s="45">
        <f>'VACCINATION ANALYSIS (PH ONLY)'!X1049</f>
        <v>-1.794286513667488E-6</v>
      </c>
      <c r="L1164" s="45">
        <f>'VACCINATION ANALYSIS (PH ONLY)'!Y1049</f>
        <v>6.0916479205463966E-7</v>
      </c>
      <c r="M1164" s="45">
        <f>'VACCINATION ANALYSIS (PH ONLY)'!Z1049</f>
        <v>0.16034145044983689</v>
      </c>
      <c r="N1164" s="45">
        <f>'VACCINATION ANALYSIS (PH ONLY)'!AA1049</f>
        <v>1.5630172336475651E-3</v>
      </c>
      <c r="O1164" s="45">
        <f>'VACCINATION ANALYSIS (PH ONLY)'!AB1049</f>
        <v>0.83809671743894243</v>
      </c>
    </row>
    <row r="1165" spans="2:15" ht="13.5" customHeight="1" x14ac:dyDescent="0.25">
      <c r="B1165" s="45">
        <f>'VACCINATION ANALYSIS (PH ONLY)'!H1150</f>
        <v>57.349999999998879</v>
      </c>
      <c r="C1165" s="45">
        <f>'VACCINATION ANALYSIS (PH ONLY)'!I1150</f>
        <v>0.30424730917575349</v>
      </c>
      <c r="D1165" s="45">
        <f>'VACCINATION ANALYSIS (PH ONLY)'!J1150</f>
        <v>1.1358225707170641E-4</v>
      </c>
      <c r="E1165" s="45">
        <f>'VACCINATION ANALYSIS (PH ONLY)'!K1150</f>
        <v>0.68914867463400209</v>
      </c>
      <c r="F1165" s="45">
        <f>'VACCINATION ANALYSIS (PH ONLY)'!L1150</f>
        <v>6.4904339331812505E-3</v>
      </c>
      <c r="G1165" s="45">
        <f>'VACCINATION ANALYSIS (PH ONLY)'!M1150</f>
        <v>0</v>
      </c>
      <c r="J1165" s="45">
        <f>'VACCINATION ANALYSIS (PH ONLY)'!W1050</f>
        <v>57.349999999998886</v>
      </c>
      <c r="K1165" s="45">
        <f>'VACCINATION ANALYSIS (PH ONLY)'!X1050</f>
        <v>-1.7942864676534328E-6</v>
      </c>
      <c r="L1165" s="45">
        <f>'VACCINATION ANALYSIS (PH ONLY)'!Y1050</f>
        <v>5.9421399323817116E-7</v>
      </c>
      <c r="M1165" s="45">
        <f>'VACCINATION ANALYSIS (PH ONLY)'!Z1050</f>
        <v>0.16034146526256493</v>
      </c>
      <c r="N1165" s="45">
        <f>'VACCINATION ANALYSIS (PH ONLY)'!AA1050</f>
        <v>1.5630173716723126E-3</v>
      </c>
      <c r="O1165" s="45">
        <f>'VACCINATION ANALYSIS (PH ONLY)'!AB1050</f>
        <v>0.83809671743894243</v>
      </c>
    </row>
    <row r="1166" spans="2:15" ht="13.5" customHeight="1" x14ac:dyDescent="0.25">
      <c r="B1166" s="45">
        <f>'VACCINATION ANALYSIS (PH ONLY)'!H1151</f>
        <v>57.399999999998876</v>
      </c>
      <c r="C1166" s="45">
        <f>'VACCINATION ANALYSIS (PH ONLY)'!I1151</f>
        <v>0.30424584495182155</v>
      </c>
      <c r="D1166" s="45">
        <f>'VACCINATION ANALYSIS (PH ONLY)'!J1151</f>
        <v>1.1224074932853426E-4</v>
      </c>
      <c r="E1166" s="45">
        <f>'VACCINATION ANALYSIS (PH ONLY)'!K1151</f>
        <v>0.68915145446327486</v>
      </c>
      <c r="F1166" s="45">
        <f>'VACCINATION ANALYSIS (PH ONLY)'!L1151</f>
        <v>6.4904598355830295E-3</v>
      </c>
      <c r="G1166" s="45">
        <f>'VACCINATION ANALYSIS (PH ONLY)'!M1151</f>
        <v>0</v>
      </c>
      <c r="J1166" s="45">
        <f>'VACCINATION ANALYSIS (PH ONLY)'!W1051</f>
        <v>57.399999999998883</v>
      </c>
      <c r="K1166" s="45">
        <f>'VACCINATION ANALYSIS (PH ONLY)'!X1051</f>
        <v>-1.7942864227687068E-6</v>
      </c>
      <c r="L1166" s="45">
        <f>'VACCINATION ANALYSIS (PH ONLY)'!Y1051</f>
        <v>5.7963013352942329E-7</v>
      </c>
      <c r="M1166" s="45">
        <f>'VACCINATION ANALYSIS (PH ONLY)'!Z1051</f>
        <v>0.16034147971174248</v>
      </c>
      <c r="N1166" s="45">
        <f>'VACCINATION ANALYSIS (PH ONLY)'!AA1051</f>
        <v>1.5630175063095027E-3</v>
      </c>
      <c r="O1166" s="45">
        <f>'VACCINATION ANALYSIS (PH ONLY)'!AB1051</f>
        <v>0.83809671743894243</v>
      </c>
    </row>
    <row r="1167" spans="2:15" ht="13.5" customHeight="1" x14ac:dyDescent="0.25">
      <c r="B1167" s="45">
        <f>'VACCINATION ANALYSIS (PH ONLY)'!H1152</f>
        <v>57.449999999998873</v>
      </c>
      <c r="C1167" s="45">
        <f>'VACCINATION ANALYSIS (PH ONLY)'!I1152</f>
        <v>0.30424439802864717</v>
      </c>
      <c r="D1167" s="45">
        <f>'VACCINATION ANALYSIS (PH ONLY)'!J1152</f>
        <v>1.1091507910683426E-4</v>
      </c>
      <c r="E1167" s="45">
        <f>'VACCINATION ANALYSIS (PH ONLY)'!K1152</f>
        <v>0.68915420146019957</v>
      </c>
      <c r="F1167" s="45">
        <f>'VACCINATION ANALYSIS (PH ONLY)'!L1152</f>
        <v>6.4904854320535516E-3</v>
      </c>
      <c r="G1167" s="45">
        <f>'VACCINATION ANALYSIS (PH ONLY)'!M1152</f>
        <v>0</v>
      </c>
      <c r="J1167" s="45">
        <f>'VACCINATION ANALYSIS (PH ONLY)'!W1052</f>
        <v>57.44999999999888</v>
      </c>
      <c r="K1167" s="45">
        <f>'VACCINATION ANALYSIS (PH ONLY)'!X1052</f>
        <v>-1.7942863789855915E-6</v>
      </c>
      <c r="L1167" s="45">
        <f>'VACCINATION ANALYSIS (PH ONLY)'!Y1052</f>
        <v>5.6540420710132095E-7</v>
      </c>
      <c r="M1167" s="45">
        <f>'VACCINATION ANALYSIS (PH ONLY)'!Z1052</f>
        <v>0.16034149380629242</v>
      </c>
      <c r="N1167" s="45">
        <f>'VACCINATION ANALYSIS (PH ONLY)'!AA1052</f>
        <v>1.5630176376422776E-3</v>
      </c>
      <c r="O1167" s="45">
        <f>'VACCINATION ANALYSIS (PH ONLY)'!AB1052</f>
        <v>0.83809671743894243</v>
      </c>
    </row>
    <row r="1168" spans="2:15" ht="13.5" customHeight="1" x14ac:dyDescent="0.25">
      <c r="B1168" s="45">
        <f>'VACCINATION ANALYSIS (PH ONLY)'!H1153</f>
        <v>57.49999999999887</v>
      </c>
      <c r="C1168" s="45">
        <f>'VACCINATION ANALYSIS (PH ONLY)'!I1153</f>
        <v>0.30424296820181829</v>
      </c>
      <c r="D1168" s="45">
        <f>'VACCINATION ANALYSIS (PH ONLY)'!J1153</f>
        <v>1.0960505959425005E-4</v>
      </c>
      <c r="E1168" s="45">
        <f>'VACCINATION ANALYSIS (PH ONLY)'!K1153</f>
        <v>0.68915691601238993</v>
      </c>
      <c r="F1168" s="45">
        <f>'VACCINATION ANALYSIS (PH ONLY)'!L1153</f>
        <v>6.4905107262045866E-3</v>
      </c>
      <c r="G1168" s="45">
        <f>'VACCINATION ANALYSIS (PH ONLY)'!M1153</f>
        <v>0</v>
      </c>
      <c r="J1168" s="45">
        <f>'VACCINATION ANALYSIS (PH ONLY)'!W1053</f>
        <v>57.499999999998877</v>
      </c>
      <c r="K1168" s="45">
        <f>'VACCINATION ANALYSIS (PH ONLY)'!X1053</f>
        <v>-1.7942863362770515E-6</v>
      </c>
      <c r="L1168" s="45">
        <f>'VACCINATION ANALYSIS (PH ONLY)'!Y1053</f>
        <v>5.5152742915779833E-7</v>
      </c>
      <c r="M1168" s="45">
        <f>'VACCINATION ANALYSIS (PH ONLY)'!Z1053</f>
        <v>0.16034150755491808</v>
      </c>
      <c r="N1168" s="45">
        <f>'VACCINATION ANALYSIS (PH ONLY)'!AA1053</f>
        <v>1.5630177657517375E-3</v>
      </c>
      <c r="O1168" s="45">
        <f>'VACCINATION ANALYSIS (PH ONLY)'!AB1053</f>
        <v>0.83809671743894243</v>
      </c>
    </row>
    <row r="1169" spans="2:15" ht="13.5" customHeight="1" x14ac:dyDescent="0.25">
      <c r="B1169" s="45">
        <f>'VACCINATION ANALYSIS (PH ONLY)'!H1154</f>
        <v>57.549999999998867</v>
      </c>
      <c r="C1169" s="45">
        <f>'VACCINATION ANALYSIS (PH ONLY)'!I1154</f>
        <v>0.30424155526933716</v>
      </c>
      <c r="D1169" s="45">
        <f>'VACCINATION ANALYSIS (PH ONLY)'!J1154</f>
        <v>1.0831050617818229E-4</v>
      </c>
      <c r="E1169" s="45">
        <f>'VACCINATION ANALYSIS (PH ONLY)'!K1154</f>
        <v>0.68915959850288644</v>
      </c>
      <c r="F1169" s="45">
        <f>'VACCINATION ANALYSIS (PH ONLY)'!L1154</f>
        <v>6.4905357216052994E-3</v>
      </c>
      <c r="G1169" s="45">
        <f>'VACCINATION ANALYSIS (PH ONLY)'!M1154</f>
        <v>0</v>
      </c>
      <c r="J1169" s="45">
        <f>'VACCINATION ANALYSIS (PH ONLY)'!W1054</f>
        <v>57.549999999998875</v>
      </c>
      <c r="K1169" s="45">
        <f>'VACCINATION ANALYSIS (PH ONLY)'!X1054</f>
        <v>-1.794286294616713E-6</v>
      </c>
      <c r="L1169" s="45">
        <f>'VACCINATION ANALYSIS (PH ONLY)'!Y1054</f>
        <v>5.3799123050900892E-7</v>
      </c>
      <c r="M1169" s="45">
        <f>'VACCINATION ANALYSIS (PH ONLY)'!Z1054</f>
        <v>0.16034152096610971</v>
      </c>
      <c r="N1169" s="45">
        <f>'VACCINATION ANALYSIS (PH ONLY)'!AA1054</f>
        <v>1.5630178907169931E-3</v>
      </c>
      <c r="O1169" s="45">
        <f>'VACCINATION ANALYSIS (PH ONLY)'!AB1054</f>
        <v>0.83809671743894243</v>
      </c>
    </row>
    <row r="1170" spans="2:15" ht="13.5" customHeight="1" x14ac:dyDescent="0.25">
      <c r="B1170" s="45">
        <f>'VACCINATION ANALYSIS (PH ONLY)'!H1155</f>
        <v>57.599999999998865</v>
      </c>
      <c r="C1170" s="45">
        <f>'VACCINATION ANALYSIS (PH ONLY)'!I1155</f>
        <v>0.30424015903159329</v>
      </c>
      <c r="D1170" s="45">
        <f>'VACCINATION ANALYSIS (PH ONLY)'!J1155</f>
        <v>1.0703123641997509E-4</v>
      </c>
      <c r="E1170" s="45">
        <f>'VACCINATION ANALYSIS (PH ONLY)'!K1155</f>
        <v>0.68916224931021142</v>
      </c>
      <c r="F1170" s="45">
        <f>'VACCINATION ANALYSIS (PH ONLY)'!L1155</f>
        <v>6.49056042178276E-3</v>
      </c>
      <c r="G1170" s="45">
        <f>'VACCINATION ANALYSIS (PH ONLY)'!M1155</f>
        <v>0</v>
      </c>
      <c r="J1170" s="45">
        <f>'VACCINATION ANALYSIS (PH ONLY)'!W1055</f>
        <v>57.599999999998872</v>
      </c>
      <c r="K1170" s="45">
        <f>'VACCINATION ANALYSIS (PH ONLY)'!X1055</f>
        <v>-1.7942862539788502E-6</v>
      </c>
      <c r="L1170" s="45">
        <f>'VACCINATION ANALYSIS (PH ONLY)'!Y1055</f>
        <v>5.2478725227968325E-7</v>
      </c>
      <c r="M1170" s="45">
        <f>'VACCINATION ANALYSIS (PH ONLY)'!Z1055</f>
        <v>0.16034153404814913</v>
      </c>
      <c r="N1170" s="45">
        <f>'VACCINATION ANALYSIS (PH ONLY)'!AA1055</f>
        <v>1.5630180126152125E-3</v>
      </c>
      <c r="O1170" s="45">
        <f>'VACCINATION ANALYSIS (PH ONLY)'!AB1055</f>
        <v>0.83809671743894243</v>
      </c>
    </row>
    <row r="1171" spans="2:15" ht="13.5" customHeight="1" x14ac:dyDescent="0.25">
      <c r="B1171" s="45">
        <f>'VACCINATION ANALYSIS (PH ONLY)'!H1156</f>
        <v>57.649999999998862</v>
      </c>
      <c r="C1171" s="45">
        <f>'VACCINATION ANALYSIS (PH ONLY)'!I1156</f>
        <v>0.30423877929133381</v>
      </c>
      <c r="D1171" s="45">
        <f>'VACCINATION ANALYSIS (PH ONLY)'!J1156</f>
        <v>1.0576707002940382E-4</v>
      </c>
      <c r="E1171" s="45">
        <f>'VACCINATION ANALYSIS (PH ONLY)'!K1156</f>
        <v>0.68916486880842165</v>
      </c>
      <c r="F1171" s="45">
        <f>'VACCINATION ANALYSIS (PH ONLY)'!L1156</f>
        <v>6.490584830222421E-3</v>
      </c>
      <c r="G1171" s="45">
        <f>'VACCINATION ANALYSIS (PH ONLY)'!M1156</f>
        <v>0</v>
      </c>
      <c r="J1171" s="45">
        <f>'VACCINATION ANALYSIS (PH ONLY)'!W1056</f>
        <v>57.649999999998869</v>
      </c>
      <c r="K1171" s="45">
        <f>'VACCINATION ANALYSIS (PH ONLY)'!X1056</f>
        <v>-1.7942862143383677E-6</v>
      </c>
      <c r="L1171" s="45">
        <f>'VACCINATION ANALYSIS (PH ONLY)'!Y1056</f>
        <v>5.1190734074734804E-7</v>
      </c>
      <c r="M1171" s="45">
        <f>'VACCINATION ANALYSIS (PH ONLY)'!Z1056</f>
        <v>0.16034154680911439</v>
      </c>
      <c r="N1171" s="45">
        <f>'VACCINATION ANALYSIS (PH ONLY)'!AA1056</f>
        <v>1.5630181315216709E-3</v>
      </c>
      <c r="O1171" s="45">
        <f>'VACCINATION ANALYSIS (PH ONLY)'!AB1056</f>
        <v>0.83809671743894243</v>
      </c>
    </row>
    <row r="1172" spans="2:15" ht="13.5" customHeight="1" x14ac:dyDescent="0.25">
      <c r="B1172" s="45">
        <f>'VACCINATION ANALYSIS (PH ONLY)'!H1157</f>
        <v>57.699999999998859</v>
      </c>
      <c r="C1172" s="45">
        <f>'VACCINATION ANALYSIS (PH ONLY)'!I1157</f>
        <v>0.30423741585363689</v>
      </c>
      <c r="D1172" s="45">
        <f>'VACCINATION ANALYSIS (PH ONLY)'!J1157</f>
        <v>1.0451782883945966E-4</v>
      </c>
      <c r="E1172" s="45">
        <f>'VACCINATION ANALYSIS (PH ONLY)'!K1157</f>
        <v>0.6891674573671619</v>
      </c>
      <c r="F1172" s="45">
        <f>'VACCINATION ANALYSIS (PH ONLY)'!L1157</f>
        <v>6.4906089503686329E-3</v>
      </c>
      <c r="G1172" s="45">
        <f>'VACCINATION ANALYSIS (PH ONLY)'!M1157</f>
        <v>0</v>
      </c>
      <c r="J1172" s="45">
        <f>'VACCINATION ANALYSIS (PH ONLY)'!W1057</f>
        <v>57.699999999998866</v>
      </c>
      <c r="K1172" s="45">
        <f>'VACCINATION ANALYSIS (PH ONLY)'!X1057</f>
        <v>-1.7942861756707866E-6</v>
      </c>
      <c r="L1172" s="45">
        <f>'VACCINATION ANALYSIS (PH ONLY)'!Y1057</f>
        <v>4.9934354230724321E-7</v>
      </c>
      <c r="M1172" s="45">
        <f>'VACCINATION ANALYSIS (PH ONLY)'!Z1057</f>
        <v>0.1603415592568862</v>
      </c>
      <c r="N1172" s="45">
        <f>'VACCINATION ANALYSIS (PH ONLY)'!AA1057</f>
        <v>1.5630182475097956E-3</v>
      </c>
      <c r="O1172" s="45">
        <f>'VACCINATION ANALYSIS (PH ONLY)'!AB1057</f>
        <v>0.83809671743894243</v>
      </c>
    </row>
    <row r="1173" spans="2:15" ht="13.5" customHeight="1" x14ac:dyDescent="0.25">
      <c r="B1173" s="45">
        <f>'VACCINATION ANALYSIS (PH ONLY)'!H1158</f>
        <v>57.749999999998856</v>
      </c>
      <c r="C1173" s="45">
        <f>'VACCINATION ANALYSIS (PH ONLY)'!I1158</f>
        <v>0.30423606852588336</v>
      </c>
      <c r="D1173" s="45">
        <f>'VACCINATION ANALYSIS (PH ONLY)'!J1158</f>
        <v>1.0328333678142861E-4</v>
      </c>
      <c r="E1173" s="45">
        <f>'VACCINATION ANALYSIS (PH ONLY)'!K1158</f>
        <v>0.68917001535171707</v>
      </c>
      <c r="F1173" s="45">
        <f>'VACCINATION ANALYSIS (PH ONLY)'!L1158</f>
        <v>6.4906327856251037E-3</v>
      </c>
      <c r="G1173" s="45">
        <f>'VACCINATION ANALYSIS (PH ONLY)'!M1158</f>
        <v>0</v>
      </c>
      <c r="J1173" s="45">
        <f>'VACCINATION ANALYSIS (PH ONLY)'!W1058</f>
        <v>57.749999999998863</v>
      </c>
      <c r="K1173" s="45">
        <f>'VACCINATION ANALYSIS (PH ONLY)'!X1058</f>
        <v>-1.7942861379522291E-6</v>
      </c>
      <c r="L1173" s="45">
        <f>'VACCINATION ANALYSIS (PH ONLY)'!Y1058</f>
        <v>4.8708809856080928E-7</v>
      </c>
      <c r="M1173" s="45">
        <f>'VACCINATION ANALYSIS (PH ONLY)'!Z1058</f>
        <v>0.16034157139915081</v>
      </c>
      <c r="N1173" s="45">
        <f>'VACCINATION ANALYSIS (PH ONLY)'!AA1058</f>
        <v>1.5630183606512099E-3</v>
      </c>
      <c r="O1173" s="45">
        <f>'VACCINATION ANALYSIS (PH ONLY)'!AB1058</f>
        <v>0.83809671743894243</v>
      </c>
    </row>
    <row r="1174" spans="2:15" ht="13.5" customHeight="1" x14ac:dyDescent="0.25">
      <c r="B1174" s="45">
        <f>'VACCINATION ANALYSIS (PH ONLY)'!H1159</f>
        <v>57.799999999998853</v>
      </c>
      <c r="C1174" s="45">
        <f>'VACCINATION ANALYSIS (PH ONLY)'!I1159</f>
        <v>0.30423473711772991</v>
      </c>
      <c r="D1174" s="45">
        <f>'VACCINATION ANALYSIS (PH ONLY)'!J1159</f>
        <v>1.0206341986026052E-4</v>
      </c>
      <c r="E1174" s="45">
        <f>'VACCINATION ANALYSIS (PH ONLY)'!K1159</f>
        <v>0.6891725431230622</v>
      </c>
      <c r="F1174" s="45">
        <f>'VACCINATION ANALYSIS (PH ONLY)'!L1159</f>
        <v>6.4906563393553971E-3</v>
      </c>
      <c r="G1174" s="45">
        <f>'VACCINATION ANALYSIS (PH ONLY)'!M1159</f>
        <v>0</v>
      </c>
      <c r="J1174" s="45">
        <f>'VACCINATION ANALYSIS (PH ONLY)'!W1059</f>
        <v>57.79999999999886</v>
      </c>
      <c r="K1174" s="45">
        <f>'VACCINATION ANALYSIS (PH ONLY)'!X1059</f>
        <v>-1.7942861011594027E-6</v>
      </c>
      <c r="L1174" s="45">
        <f>'VACCINATION ANALYSIS (PH ONLY)'!Y1059</f>
        <v>4.7513344152471963E-7</v>
      </c>
      <c r="M1174" s="45">
        <f>'VACCINATION ANALYSIS (PH ONLY)'!Z1059</f>
        <v>0.1603415832434065</v>
      </c>
      <c r="N1174" s="45">
        <f>'VACCINATION ANALYSIS (PH ONLY)'!AA1059</f>
        <v>1.5630184710157826E-3</v>
      </c>
      <c r="O1174" s="45">
        <f>'VACCINATION ANALYSIS (PH ONLY)'!AB1059</f>
        <v>0.83809671743894243</v>
      </c>
    </row>
    <row r="1175" spans="2:15" ht="13.5" customHeight="1" x14ac:dyDescent="0.25">
      <c r="B1175" s="45">
        <f>'VACCINATION ANALYSIS (PH ONLY)'!H1160</f>
        <v>57.84999999999885</v>
      </c>
      <c r="C1175" s="45">
        <f>'VACCINATION ANALYSIS (PH ONLY)'!I1160</f>
        <v>0.30423342144108123</v>
      </c>
      <c r="D1175" s="45">
        <f>'VACCINATION ANALYSIS (PH ONLY)'!J1160</f>
        <v>1.0085790613022591E-4</v>
      </c>
      <c r="E1175" s="45">
        <f>'VACCINATION ANALYSIS (PH ONLY)'!K1160</f>
        <v>0.68917504103791316</v>
      </c>
      <c r="F1175" s="45">
        <f>'VACCINATION ANALYSIS (PH ONLY)'!L1160</f>
        <v>6.4906796148833856E-3</v>
      </c>
      <c r="G1175" s="45">
        <f>'VACCINATION ANALYSIS (PH ONLY)'!M1160</f>
        <v>0</v>
      </c>
      <c r="J1175" s="45">
        <f>'VACCINATION ANALYSIS (PH ONLY)'!W1060</f>
        <v>57.849999999998857</v>
      </c>
      <c r="K1175" s="45">
        <f>'VACCINATION ANALYSIS (PH ONLY)'!X1060</f>
        <v>-1.7942860652695874E-6</v>
      </c>
      <c r="L1175" s="45">
        <f>'VACCINATION ANALYSIS (PH ONLY)'!Y1060</f>
        <v>4.6347218895749965E-7</v>
      </c>
      <c r="M1175" s="45">
        <f>'VACCINATION ANALYSIS (PH ONLY)'!Z1060</f>
        <v>0.16034159479696744</v>
      </c>
      <c r="N1175" s="45">
        <f>'VACCINATION ANALYSIS (PH ONLY)'!AA1060</f>
        <v>1.5630185786716653E-3</v>
      </c>
      <c r="O1175" s="45">
        <f>'VACCINATION ANALYSIS (PH ONLY)'!AB1060</f>
        <v>0.83809671743894243</v>
      </c>
    </row>
    <row r="1176" spans="2:15" ht="13.5" customHeight="1" x14ac:dyDescent="0.25">
      <c r="B1176" s="45">
        <f>'VACCINATION ANALYSIS (PH ONLY)'!H1161</f>
        <v>57.899999999998847</v>
      </c>
      <c r="C1176" s="45">
        <f>'VACCINATION ANALYSIS (PH ONLY)'!I1161</f>
        <v>0.304232121310065</v>
      </c>
      <c r="D1176" s="45">
        <f>'VACCINATION ANALYSIS (PH ONLY)'!J1161</f>
        <v>9.9666625670856397E-5</v>
      </c>
      <c r="E1176" s="45">
        <f>'VACCINATION ANALYSIS (PH ONLY)'!K1161</f>
        <v>0.68917750944877898</v>
      </c>
      <c r="F1176" s="45">
        <f>'VACCINATION ANALYSIS (PH ONLY)'!L1161</f>
        <v>6.4907026154937403E-3</v>
      </c>
      <c r="G1176" s="45">
        <f>'VACCINATION ANALYSIS (PH ONLY)'!M1161</f>
        <v>0</v>
      </c>
      <c r="J1176" s="45">
        <f>'VACCINATION ANALYSIS (PH ONLY)'!W1061</f>
        <v>57.899999999998855</v>
      </c>
      <c r="K1176" s="45">
        <f>'VACCINATION ANALYSIS (PH ONLY)'!X1061</f>
        <v>-1.7942860302606205E-6</v>
      </c>
      <c r="L1176" s="45">
        <f>'VACCINATION ANALYSIS (PH ONLY)'!Y1061</f>
        <v>4.5209713980084221E-7</v>
      </c>
      <c r="M1176" s="45">
        <f>'VACCINATION ANALYSIS (PH ONLY)'!Z1061</f>
        <v>0.16034160606696793</v>
      </c>
      <c r="N1176" s="45">
        <f>'VACCINATION ANALYSIS (PH ONLY)'!AA1061</f>
        <v>1.5630186836853375E-3</v>
      </c>
      <c r="O1176" s="45">
        <f>'VACCINATION ANALYSIS (PH ONLY)'!AB1061</f>
        <v>0.83809671743894243</v>
      </c>
    </row>
    <row r="1177" spans="2:15" ht="13.5" customHeight="1" x14ac:dyDescent="0.25">
      <c r="B1177" s="45">
        <f>'VACCINATION ANALYSIS (PH ONLY)'!H1162</f>
        <v>57.949999999998845</v>
      </c>
      <c r="C1177" s="45">
        <f>'VACCINATION ANALYSIS (PH ONLY)'!I1162</f>
        <v>0.30423083654100513</v>
      </c>
      <c r="D1177" s="45">
        <f>'VACCINATION ANALYSIS (PH ONLY)'!J1162</f>
        <v>9.8489410563165576E-5</v>
      </c>
      <c r="E1177" s="45">
        <f>'VACCINATION ANALYSIS (PH ONLY)'!K1162</f>
        <v>0.68917994870400767</v>
      </c>
      <c r="F1177" s="45">
        <f>'VACCINATION ANALYSIS (PH ONLY)'!L1162</f>
        <v>6.4907253444323803E-3</v>
      </c>
      <c r="G1177" s="45">
        <f>'VACCINATION ANALYSIS (PH ONLY)'!M1162</f>
        <v>0</v>
      </c>
      <c r="J1177" s="45">
        <f>'VACCINATION ANALYSIS (PH ONLY)'!W1062</f>
        <v>57.949999999998852</v>
      </c>
      <c r="K1177" s="45">
        <f>'VACCINATION ANALYSIS (PH ONLY)'!X1062</f>
        <v>-1.7942859961108821E-6</v>
      </c>
      <c r="L1177" s="45">
        <f>'VACCINATION ANALYSIS (PH ONLY)'!Y1062</f>
        <v>4.4100126973281102E-7</v>
      </c>
      <c r="M1177" s="45">
        <f>'VACCINATION ANALYSIS (PH ONLY)'!Z1062</f>
        <v>0.16034161706036751</v>
      </c>
      <c r="N1177" s="45">
        <f>'VACCINATION ANALYSIS (PH ONLY)'!AA1062</f>
        <v>1.5630187861216472E-3</v>
      </c>
      <c r="O1177" s="45">
        <f>'VACCINATION ANALYSIS (PH ONLY)'!AB1062</f>
        <v>0.83809671743894243</v>
      </c>
    </row>
    <row r="1178" spans="2:15" ht="13.5" customHeight="1" x14ac:dyDescent="0.25">
      <c r="B1178" s="45">
        <f>'VACCINATION ANALYSIS (PH ONLY)'!H1163</f>
        <v>57.999999999998842</v>
      </c>
      <c r="C1178" s="45">
        <f>'VACCINATION ANALYSIS (PH ONLY)'!I1163</f>
        <v>0.30422956695239495</v>
      </c>
      <c r="D1178" s="45">
        <f>'VACCINATION ANALYSIS (PH ONLY)'!J1163</f>
        <v>9.7326094866147635E-5</v>
      </c>
      <c r="E1178" s="45">
        <f>'VACCINATION ANALYSIS (PH ONLY)'!K1163</f>
        <v>0.68918235914784032</v>
      </c>
      <c r="F1178" s="45">
        <f>'VACCINATION ANALYSIS (PH ONLY)'!L1163</f>
        <v>6.4907478049069239E-3</v>
      </c>
      <c r="G1178" s="45">
        <f>'VACCINATION ANALYSIS (PH ONLY)'!M1163</f>
        <v>0</v>
      </c>
      <c r="J1178" s="45">
        <f>'VACCINATION ANALYSIS (PH ONLY)'!W1063</f>
        <v>57.999999999998849</v>
      </c>
      <c r="K1178" s="45">
        <f>'VACCINATION ANALYSIS (PH ONLY)'!X1063</f>
        <v>-1.7942859627992861E-6</v>
      </c>
      <c r="L1178" s="45">
        <f>'VACCINATION ANALYSIS (PH ONLY)'!Y1063</f>
        <v>4.301777268301787E-7</v>
      </c>
      <c r="M1178" s="45">
        <f>'VACCINATION ANALYSIS (PH ONLY)'!Z1063</f>
        <v>0.16034162778395467</v>
      </c>
      <c r="N1178" s="45">
        <f>'VACCINATION ANALYSIS (PH ONLY)'!AA1063</f>
        <v>1.5630188860438511E-3</v>
      </c>
      <c r="O1178" s="45">
        <f>'VACCINATION ANALYSIS (PH ONLY)'!AB1063</f>
        <v>0.83809671743894243</v>
      </c>
    </row>
    <row r="1179" spans="2:15" ht="13.5" customHeight="1" x14ac:dyDescent="0.25">
      <c r="B1179" s="45">
        <f>'VACCINATION ANALYSIS (PH ONLY)'!H1164</f>
        <v>58.049999999998839</v>
      </c>
      <c r="C1179" s="45">
        <f>'VACCINATION ANALYSIS (PH ONLY)'!I1164</f>
        <v>0.30422831236487208</v>
      </c>
      <c r="D1179" s="45">
        <f>'VACCINATION ANALYSIS (PH ONLY)'!J1164</f>
        <v>9.6176514593550221E-5</v>
      </c>
      <c r="E1179" s="45">
        <f>'VACCINATION ANALYSIS (PH ONLY)'!K1164</f>
        <v>0.68918474112045514</v>
      </c>
      <c r="F1179" s="45">
        <f>'VACCINATION ANALYSIS (PH ONLY)'!L1164</f>
        <v>6.4907700000871463E-3</v>
      </c>
      <c r="G1179" s="45">
        <f>'VACCINATION ANALYSIS (PH ONLY)'!M1164</f>
        <v>0</v>
      </c>
      <c r="J1179" s="45">
        <f>'VACCINATION ANALYSIS (PH ONLY)'!W1064</f>
        <v>58.049999999998846</v>
      </c>
      <c r="K1179" s="45">
        <f>'VACCINATION ANALYSIS (PH ONLY)'!X1064</f>
        <v>-1.7942859303052615E-6</v>
      </c>
      <c r="L1179" s="45">
        <f>'VACCINATION ANALYSIS (PH ONLY)'!Y1064</f>
        <v>4.1961982733722701E-7</v>
      </c>
      <c r="M1179" s="45">
        <f>'VACCINATION ANALYSIS (PH ONLY)'!Z1064</f>
        <v>0.16034163824435183</v>
      </c>
      <c r="N1179" s="45">
        <f>'VACCINATION ANALYSIS (PH ONLY)'!AA1064</f>
        <v>1.5630189835136531E-3</v>
      </c>
      <c r="O1179" s="45">
        <f>'VACCINATION ANALYSIS (PH ONLY)'!AB1064</f>
        <v>0.83809671743894243</v>
      </c>
    </row>
    <row r="1180" spans="2:15" ht="13.5" customHeight="1" x14ac:dyDescent="0.25">
      <c r="B1180" s="45">
        <f>'VACCINATION ANALYSIS (PH ONLY)'!H1165</f>
        <v>58.099999999998836</v>
      </c>
      <c r="C1180" s="45">
        <f>'VACCINATION ANALYSIS (PH ONLY)'!I1165</f>
        <v>0.30422707260119403</v>
      </c>
      <c r="D1180" s="45">
        <f>'VACCINATION ANALYSIS (PH ONLY)'!J1165</f>
        <v>9.5040507690918017E-5</v>
      </c>
      <c r="E1180" s="45">
        <f>'VACCINATION ANALYSIS (PH ONLY)'!K1165</f>
        <v>0.68918709495801733</v>
      </c>
      <c r="F1180" s="45">
        <f>'VACCINATION ANALYSIS (PH ONLY)'!L1165</f>
        <v>6.4907919331054194E-3</v>
      </c>
      <c r="G1180" s="45">
        <f>'VACCINATION ANALYSIS (PH ONLY)'!M1165</f>
        <v>0</v>
      </c>
      <c r="J1180" s="45">
        <f>'VACCINATION ANALYSIS (PH ONLY)'!W1065</f>
        <v>58.099999999998843</v>
      </c>
      <c r="K1180" s="45">
        <f>'VACCINATION ANALYSIS (PH ONLY)'!X1065</f>
        <v>-1.7942858986087423E-6</v>
      </c>
      <c r="L1180" s="45">
        <f>'VACCINATION ANALYSIS (PH ONLY)'!Y1065</f>
        <v>4.0932105153839374E-7</v>
      </c>
      <c r="M1180" s="45">
        <f>'VACCINATION ANALYSIS (PH ONLY)'!Z1065</f>
        <v>0.16034164844801824</v>
      </c>
      <c r="N1180" s="45">
        <f>'VACCINATION ANALYSIS (PH ONLY)'!AA1065</f>
        <v>1.5630190785912448E-3</v>
      </c>
      <c r="O1180" s="45">
        <f>'VACCINATION ANALYSIS (PH ONLY)'!AB1065</f>
        <v>0.83809671743894243</v>
      </c>
    </row>
    <row r="1181" spans="2:15" ht="13.5" customHeight="1" x14ac:dyDescent="0.25">
      <c r="B1181" s="45">
        <f>'VACCINATION ANALYSIS (PH ONLY)'!H1166</f>
        <v>58.149999999998833</v>
      </c>
      <c r="C1181" s="45">
        <f>'VACCINATION ANALYSIS (PH ONLY)'!I1166</f>
        <v>0.30422584748621218</v>
      </c>
      <c r="D1181" s="45">
        <f>'VACCINATION ANALYSIS (PH ONLY)'!J1166</f>
        <v>9.3917914012904658E-5</v>
      </c>
      <c r="E1181" s="45">
        <f>'VACCINATION ANALYSIS (PH ONLY)'!K1166</f>
        <v>0.6891894209927254</v>
      </c>
      <c r="F1181" s="45">
        <f>'VACCINATION ANALYSIS (PH ONLY)'!L1166</f>
        <v>6.4908136070571734E-3</v>
      </c>
      <c r="G1181" s="45">
        <f>'VACCINATION ANALYSIS (PH ONLY)'!M1166</f>
        <v>0</v>
      </c>
      <c r="J1181" s="45">
        <f>'VACCINATION ANALYSIS (PH ONLY)'!W1066</f>
        <v>58.14999999999884</v>
      </c>
      <c r="K1181" s="45">
        <f>'VACCINATION ANALYSIS (PH ONLY)'!X1066</f>
        <v>-1.7942858676901535E-6</v>
      </c>
      <c r="L1181" s="45">
        <f>'VACCINATION ANALYSIS (PH ONLY)'!Y1066</f>
        <v>3.9927503973221511E-7</v>
      </c>
      <c r="M1181" s="45">
        <f>'VACCINATION ANALYSIS (PH ONLY)'!Z1066</f>
        <v>0.160341658401255</v>
      </c>
      <c r="N1181" s="45">
        <f>'VACCINATION ANALYSIS (PH ONLY)'!AA1066</f>
        <v>1.5630191713353362E-3</v>
      </c>
      <c r="O1181" s="45">
        <f>'VACCINATION ANALYSIS (PH ONLY)'!AB1066</f>
        <v>0.83809671743894243</v>
      </c>
    </row>
    <row r="1182" spans="2:15" ht="13.5" customHeight="1" x14ac:dyDescent="0.25">
      <c r="B1182" s="45">
        <f>'VACCINATION ANALYSIS (PH ONLY)'!H1167</f>
        <v>58.19999999999883</v>
      </c>
      <c r="C1182" s="45">
        <f>'VACCINATION ANALYSIS (PH ONLY)'!I1167</f>
        <v>0.30422463684684664</v>
      </c>
      <c r="D1182" s="45">
        <f>'VACCINATION ANALYSIS (PH ONLY)'!J1167</f>
        <v>9.2808575300849002E-5</v>
      </c>
      <c r="E1182" s="45">
        <f>'VACCINATION ANALYSIS (PH ONLY)'!K1167</f>
        <v>0.68919171955285841</v>
      </c>
      <c r="F1182" s="45">
        <f>'VACCINATION ANALYSIS (PH ONLY)'!L1167</f>
        <v>6.4908350250013121E-3</v>
      </c>
      <c r="G1182" s="45">
        <f>'VACCINATION ANALYSIS (PH ONLY)'!M1167</f>
        <v>0</v>
      </c>
      <c r="J1182" s="45">
        <f>'VACCINATION ANALYSIS (PH ONLY)'!W1067</f>
        <v>58.199999999998838</v>
      </c>
      <c r="K1182" s="45">
        <f>'VACCINATION ANALYSIS (PH ONLY)'!X1067</f>
        <v>-1.7942858375304043E-6</v>
      </c>
      <c r="L1182" s="45">
        <f>'VACCINATION ANALYSIS (PH ONLY)'!Y1067</f>
        <v>3.8947558830408351E-7</v>
      </c>
      <c r="M1182" s="45">
        <f>'VACCINATION ANALYSIS (PH ONLY)'!Z1067</f>
        <v>0.16034166811020839</v>
      </c>
      <c r="N1182" s="45">
        <f>'VACCINATION ANALYSIS (PH ONLY)'!AA1067</f>
        <v>1.5630192618031975E-3</v>
      </c>
      <c r="O1182" s="45">
        <f>'VACCINATION ANALYSIS (PH ONLY)'!AB1067</f>
        <v>0.83809671743894243</v>
      </c>
    </row>
    <row r="1183" spans="2:15" ht="13.5" customHeight="1" x14ac:dyDescent="0.25">
      <c r="B1183" s="45">
        <f>'VACCINATION ANALYSIS (PH ONLY)'!H1168</f>
        <v>58.249999999998828</v>
      </c>
      <c r="C1183" s="45">
        <f>'VACCINATION ANALYSIS (PH ONLY)'!I1168</f>
        <v>0.30422344051206313</v>
      </c>
      <c r="D1183" s="45">
        <f>'VACCINATION ANALYSIS (PH ONLY)'!J1168</f>
        <v>9.1712335160613746E-5</v>
      </c>
      <c r="E1183" s="45">
        <f>'VACCINATION ANALYSIS (PH ONLY)'!K1168</f>
        <v>0.68919399096282308</v>
      </c>
      <c r="F1183" s="45">
        <f>'VACCINATION ANALYSIS (PH ONLY)'!L1168</f>
        <v>6.4908561899606372E-3</v>
      </c>
      <c r="G1183" s="45">
        <f>'VACCINATION ANALYSIS (PH ONLY)'!M1168</f>
        <v>0</v>
      </c>
      <c r="J1183" s="45">
        <f>'VACCINATION ANALYSIS (PH ONLY)'!W1068</f>
        <v>58.249999999998835</v>
      </c>
      <c r="K1183" s="45">
        <f>'VACCINATION ANALYSIS (PH ONLY)'!X1068</f>
        <v>-1.7942858081108695E-6</v>
      </c>
      <c r="L1183" s="45">
        <f>'VACCINATION ANALYSIS (PH ONLY)'!Y1068</f>
        <v>3.7991664589539136E-7</v>
      </c>
      <c r="M1183" s="45">
        <f>'VACCINATION ANALYSIS (PH ONLY)'!Z1068</f>
        <v>0.16034167758087389</v>
      </c>
      <c r="N1183" s="45">
        <f>'VACCINATION ANALYSIS (PH ONLY)'!AA1068</f>
        <v>1.5630193500506971E-3</v>
      </c>
      <c r="O1183" s="45">
        <f>'VACCINATION ANALYSIS (PH ONLY)'!AB1068</f>
        <v>0.83809671743894243</v>
      </c>
    </row>
    <row r="1184" spans="2:15" ht="13.5" customHeight="1" x14ac:dyDescent="0.25">
      <c r="B1184" s="45">
        <f>'VACCINATION ANALYSIS (PH ONLY)'!H1169</f>
        <v>58.299999999998825</v>
      </c>
      <c r="C1184" s="45">
        <f>'VACCINATION ANALYSIS (PH ONLY)'!I1169</f>
        <v>0.30422225831284699</v>
      </c>
      <c r="D1184" s="45">
        <f>'VACCINATION ANALYSIS (PH ONLY)'!J1169</f>
        <v>9.0629039040682595E-5</v>
      </c>
      <c r="E1184" s="45">
        <f>'VACCINATION ANALYSIS (PH ONLY)'!K1169</f>
        <v>0.68919623554319698</v>
      </c>
      <c r="F1184" s="45">
        <f>'VACCINATION ANALYSIS (PH ONLY)'!L1169</f>
        <v>6.4908771049222991E-3</v>
      </c>
      <c r="G1184" s="45">
        <f>'VACCINATION ANALYSIS (PH ONLY)'!M1169</f>
        <v>0</v>
      </c>
      <c r="J1184" s="45">
        <f>'VACCINATION ANALYSIS (PH ONLY)'!W1069</f>
        <v>58.299999999998832</v>
      </c>
      <c r="K1184" s="45">
        <f>'VACCINATION ANALYSIS (PH ONLY)'!X1069</f>
        <v>-1.794285779413382E-6</v>
      </c>
      <c r="L1184" s="45">
        <f>'VACCINATION ANALYSIS (PH ONLY)'!Y1069</f>
        <v>3.7059230966669301E-7</v>
      </c>
      <c r="M1184" s="45">
        <f>'VACCINATION ANALYSIS (PH ONLY)'!Z1069</f>
        <v>0.16034168681909977</v>
      </c>
      <c r="N1184" s="45">
        <f>'VACCINATION ANALYSIS (PH ONLY)'!AA1069</f>
        <v>1.5630194361323296E-3</v>
      </c>
      <c r="O1184" s="45">
        <f>'VACCINATION ANALYSIS (PH ONLY)'!AB1069</f>
        <v>0.83809671743894243</v>
      </c>
    </row>
    <row r="1185" spans="2:15" ht="13.5" customHeight="1" x14ac:dyDescent="0.25">
      <c r="B1185" s="45">
        <f>'VACCINATION ANALYSIS (PH ONLY)'!H1170</f>
        <v>58.349999999998822</v>
      </c>
      <c r="C1185" s="45">
        <f>'VACCINATION ANALYSIS (PH ONLY)'!I1170</f>
        <v>0.30422109008218151</v>
      </c>
      <c r="D1185" s="45">
        <f>'VACCINATION ANALYSIS (PH ONLY)'!J1170</f>
        <v>8.9558534210513037E-5</v>
      </c>
      <c r="E1185" s="45">
        <f>'VACCINATION ANALYSIS (PH ONLY)'!K1170</f>
        <v>0.68919845361077647</v>
      </c>
      <c r="F1185" s="45">
        <f>'VACCINATION ANALYSIS (PH ONLY)'!L1170</f>
        <v>6.4908977728381917E-3</v>
      </c>
      <c r="G1185" s="45">
        <f>'VACCINATION ANALYSIS (PH ONLY)'!M1170</f>
        <v>0</v>
      </c>
      <c r="J1185" s="45">
        <f>'VACCINATION ANALYSIS (PH ONLY)'!W1070</f>
        <v>58.349999999998829</v>
      </c>
      <c r="K1185" s="45">
        <f>'VACCINATION ANALYSIS (PH ONLY)'!X1070</f>
        <v>-1.7942857514202196E-6</v>
      </c>
      <c r="L1185" s="45">
        <f>'VACCINATION ANALYSIS (PH ONLY)'!Y1070</f>
        <v>3.614968216525841E-7</v>
      </c>
      <c r="M1185" s="45">
        <f>'VACCINATION ANALYSIS (PH ONLY)'!Z1070</f>
        <v>0.16034169583059082</v>
      </c>
      <c r="N1185" s="45">
        <f>'VACCINATION ANALYSIS (PH ONLY)'!AA1070</f>
        <v>1.5630195201012506E-3</v>
      </c>
      <c r="O1185" s="45">
        <f>'VACCINATION ANALYSIS (PH ONLY)'!AB1070</f>
        <v>0.83809671743894243</v>
      </c>
    </row>
    <row r="1186" spans="2:15" ht="13.5" customHeight="1" x14ac:dyDescent="0.25">
      <c r="B1186" s="45">
        <f>'VACCINATION ANALYSIS (PH ONLY)'!H1171</f>
        <v>58.399999999998819</v>
      </c>
      <c r="C1186" s="45">
        <f>'VACCINATION ANALYSIS (PH ONLY)'!I1171</f>
        <v>0.30421993565502276</v>
      </c>
      <c r="D1186" s="45">
        <f>'VACCINATION ANALYSIS (PH ONLY)'!J1171</f>
        <v>8.8500669739142193E-5</v>
      </c>
      <c r="E1186" s="45">
        <f>'VACCINATION ANALYSIS (PH ONLY)'!K1171</f>
        <v>0.6892006454786197</v>
      </c>
      <c r="F1186" s="45">
        <f>'VACCINATION ANALYSIS (PH ONLY)'!L1171</f>
        <v>6.4909181966253818E-3</v>
      </c>
      <c r="G1186" s="45">
        <f>'VACCINATION ANALYSIS (PH ONLY)'!M1171</f>
        <v>0</v>
      </c>
      <c r="J1186" s="45">
        <f>'VACCINATION ANALYSIS (PH ONLY)'!W1071</f>
        <v>58.399999999998826</v>
      </c>
      <c r="K1186" s="45">
        <f>'VACCINATION ANALYSIS (PH ONLY)'!X1071</f>
        <v>-1.7942857241140983E-6</v>
      </c>
      <c r="L1186" s="45">
        <f>'VACCINATION ANALYSIS (PH ONLY)'!Y1071</f>
        <v>3.5262456520604154E-7</v>
      </c>
      <c r="M1186" s="45">
        <f>'VACCINATION ANALYSIS (PH ONLY)'!Z1071</f>
        <v>0.16034170462091191</v>
      </c>
      <c r="N1186" s="45">
        <f>'VACCINATION ANALYSIS (PH ONLY)'!AA1071</f>
        <v>1.5630196020093121E-3</v>
      </c>
      <c r="O1186" s="45">
        <f>'VACCINATION ANALYSIS (PH ONLY)'!AB1071</f>
        <v>0.83809671743894243</v>
      </c>
    </row>
    <row r="1187" spans="2:15" ht="13.5" customHeight="1" x14ac:dyDescent="0.25">
      <c r="B1187" s="45">
        <f>'VACCINATION ANALYSIS (PH ONLY)'!H1172</f>
        <v>58.449999999998816</v>
      </c>
      <c r="C1187" s="45">
        <f>'VACCINATION ANALYSIS (PH ONLY)'!I1172</f>
        <v>0.30421879486827685</v>
      </c>
      <c r="D1187" s="45">
        <f>'VACCINATION ANALYSIS (PH ONLY)'!J1172</f>
        <v>8.7455296474042211E-5</v>
      </c>
      <c r="E1187" s="45">
        <f>'VACCINATION ANALYSIS (PH ONLY)'!K1172</f>
        <v>0.68920281145608897</v>
      </c>
      <c r="F1187" s="45">
        <f>'VACCINATION ANALYSIS (PH ONLY)'!L1172</f>
        <v>6.4909383791665201E-3</v>
      </c>
      <c r="G1187" s="45">
        <f>'VACCINATION ANALYSIS (PH ONLY)'!M1172</f>
        <v>0</v>
      </c>
      <c r="J1187" s="45">
        <f>'VACCINATION ANALYSIS (PH ONLY)'!W1072</f>
        <v>58.449999999998823</v>
      </c>
      <c r="K1187" s="45">
        <f>'VACCINATION ANALYSIS (PH ONLY)'!X1072</f>
        <v>-1.7942856974781541E-6</v>
      </c>
      <c r="L1187" s="45">
        <f>'VACCINATION ANALYSIS (PH ONLY)'!Y1072</f>
        <v>3.4397006153003112E-7</v>
      </c>
      <c r="M1187" s="45">
        <f>'VACCINATION ANALYSIS (PH ONLY)'!Z1072</f>
        <v>0.16034171319549106</v>
      </c>
      <c r="N1187" s="45">
        <f>'VACCINATION ANALYSIS (PH ONLY)'!AA1072</f>
        <v>1.5630196819070954E-3</v>
      </c>
      <c r="O1187" s="45">
        <f>'VACCINATION ANALYSIS (PH ONLY)'!AB1072</f>
        <v>0.83809671743894243</v>
      </c>
    </row>
    <row r="1188" spans="2:15" ht="13.5" customHeight="1" x14ac:dyDescent="0.25">
      <c r="B1188" s="45">
        <f>'VACCINATION ANALYSIS (PH ONLY)'!H1173</f>
        <v>58.499999999998813</v>
      </c>
      <c r="C1188" s="45">
        <f>'VACCINATION ANALYSIS (PH ONLY)'!I1173</f>
        <v>0.30421766756077695</v>
      </c>
      <c r="D1188" s="45">
        <f>'VACCINATION ANALYSIS (PH ONLY)'!J1173</f>
        <v>8.6422267020223661E-5</v>
      </c>
      <c r="E1188" s="45">
        <f>'VACCINATION ANALYSIS (PH ONLY)'!K1173</f>
        <v>0.68920495184889885</v>
      </c>
      <c r="F1188" s="45">
        <f>'VACCINATION ANALYSIS (PH ONLY)'!L1173</f>
        <v>6.4909583233102352E-3</v>
      </c>
      <c r="G1188" s="45">
        <f>'VACCINATION ANALYSIS (PH ONLY)'!M1173</f>
        <v>0</v>
      </c>
      <c r="J1188" s="45">
        <f>'VACCINATION ANALYSIS (PH ONLY)'!W1073</f>
        <v>58.49999999999882</v>
      </c>
      <c r="K1188" s="45">
        <f>'VACCINATION ANALYSIS (PH ONLY)'!X1073</f>
        <v>-1.7942856714959388E-6</v>
      </c>
      <c r="L1188" s="45">
        <f>'VACCINATION ANALYSIS (PH ONLY)'!Y1073</f>
        <v>3.3552796629423952E-7</v>
      </c>
      <c r="M1188" s="45">
        <f>'VACCINATION ANALYSIS (PH ONLY)'!Z1073</f>
        <v>0.16034172155962353</v>
      </c>
      <c r="N1188" s="45">
        <f>'VACCINATION ANALYSIS (PH ONLY)'!AA1073</f>
        <v>1.5630197598439394E-3</v>
      </c>
      <c r="O1188" s="45">
        <f>'VACCINATION ANALYSIS (PH ONLY)'!AB1073</f>
        <v>0.83809671743894243</v>
      </c>
    </row>
    <row r="1189" spans="2:15" ht="13.5" customHeight="1" x14ac:dyDescent="0.25">
      <c r="B1189" s="45">
        <f>'VACCINATION ANALYSIS (PH ONLY)'!H1174</f>
        <v>58.549999999998811</v>
      </c>
      <c r="C1189" s="45">
        <f>'VACCINATION ANALYSIS (PH ONLY)'!I1174</f>
        <v>0.30421655357325983</v>
      </c>
      <c r="D1189" s="45">
        <f>'VACCINATION ANALYSIS (PH ONLY)'!J1174</f>
        <v>8.540143571958169E-5</v>
      </c>
      <c r="E1189" s="45">
        <f>'VACCINATION ANALYSIS (PH ONLY)'!K1174</f>
        <v>0.68920706695915512</v>
      </c>
      <c r="F1189" s="45">
        <f>'VACCINATION ANALYSIS (PH ONLY)'!L1174</f>
        <v>6.4909780318715424E-3</v>
      </c>
      <c r="G1189" s="45">
        <f>'VACCINATION ANALYSIS (PH ONLY)'!M1174</f>
        <v>0</v>
      </c>
      <c r="J1189" s="45">
        <f>'VACCINATION ANALYSIS (PH ONLY)'!W1074</f>
        <v>58.549999999998818</v>
      </c>
      <c r="K1189" s="45">
        <f>'VACCINATION ANALYSIS (PH ONLY)'!X1074</f>
        <v>-1.79428564615141E-6</v>
      </c>
      <c r="L1189" s="45">
        <f>'VACCINATION ANALYSIS (PH ONLY)'!Y1074</f>
        <v>3.2729306633484268E-7</v>
      </c>
      <c r="M1189" s="45">
        <f>'VACCINATION ANALYSIS (PH ONLY)'!Z1074</f>
        <v>0.16034172971847413</v>
      </c>
      <c r="N1189" s="45">
        <f>'VACCINATION ANALYSIS (PH ONLY)'!AA1074</f>
        <v>1.56301983586797E-3</v>
      </c>
      <c r="O1189" s="45">
        <f>'VACCINATION ANALYSIS (PH ONLY)'!AB1074</f>
        <v>0.83809671743894243</v>
      </c>
    </row>
    <row r="1190" spans="2:15" ht="13.5" customHeight="1" x14ac:dyDescent="0.25">
      <c r="B1190" s="45">
        <f>'VACCINATION ANALYSIS (PH ONLY)'!H1175</f>
        <v>58.599999999998808</v>
      </c>
      <c r="C1190" s="45">
        <f>'VACCINATION ANALYSIS (PH ONLY)'!I1175</f>
        <v>0.30421545274834444</v>
      </c>
      <c r="D1190" s="45">
        <f>'VACCINATION ANALYSIS (PH ONLY)'!J1175</f>
        <v>8.4392658630484788E-5</v>
      </c>
      <c r="E1190" s="45">
        <f>'VACCINATION ANALYSIS (PH ONLY)'!K1175</f>
        <v>0.68920915708539898</v>
      </c>
      <c r="F1190" s="45">
        <f>'VACCINATION ANALYSIS (PH ONLY)'!L1175</f>
        <v>6.4909975076322419E-3</v>
      </c>
      <c r="G1190" s="45">
        <f>'VACCINATION ANALYSIS (PH ONLY)'!M1175</f>
        <v>0</v>
      </c>
      <c r="J1190" s="45">
        <f>'VACCINATION ANALYSIS (PH ONLY)'!W1075</f>
        <v>58.599999999998815</v>
      </c>
      <c r="K1190" s="45">
        <f>'VACCINATION ANALYSIS (PH ONLY)'!X1075</f>
        <v>-1.7942856214289146E-6</v>
      </c>
      <c r="L1190" s="45">
        <f>'VACCINATION ANALYSIS (PH ONLY)'!Y1075</f>
        <v>3.1926027643527309E-7</v>
      </c>
      <c r="M1190" s="45">
        <f>'VACCINATION ANALYSIS (PH ONLY)'!Z1075</f>
        <v>0.1603417376770811</v>
      </c>
      <c r="N1190" s="45">
        <f>'VACCINATION ANALYSIS (PH ONLY)'!AA1075</f>
        <v>1.5630199100261344E-3</v>
      </c>
      <c r="O1190" s="45">
        <f>'VACCINATION ANALYSIS (PH ONLY)'!AB1075</f>
        <v>0.83809671743894243</v>
      </c>
    </row>
    <row r="1191" spans="2:15" ht="13.5" customHeight="1" x14ac:dyDescent="0.25">
      <c r="B1191" s="45">
        <f>'VACCINATION ANALYSIS (PH ONLY)'!H1176</f>
        <v>58.649999999998805</v>
      </c>
      <c r="C1191" s="45">
        <f>'VACCINATION ANALYSIS (PH ONLY)'!I1176</f>
        <v>0.30421436493050913</v>
      </c>
      <c r="D1191" s="45">
        <f>'VACCINATION ANALYSIS (PH ONLY)'!J1176</f>
        <v>8.3395793507601366E-5</v>
      </c>
      <c r="E1191" s="45">
        <f>'VACCINATION ANALYSIS (PH ONLY)'!K1176</f>
        <v>0.68921122252264866</v>
      </c>
      <c r="F1191" s="45">
        <f>'VACCINATION ANALYSIS (PH ONLY)'!L1176</f>
        <v>6.4910167533413152E-3</v>
      </c>
      <c r="G1191" s="45">
        <f>'VACCINATION ANALYSIS (PH ONLY)'!M1176</f>
        <v>0</v>
      </c>
      <c r="J1191" s="45">
        <f>'VACCINATION ANALYSIS (PH ONLY)'!W1076</f>
        <v>58.649999999998812</v>
      </c>
      <c r="K1191" s="45">
        <f>'VACCINATION ANALYSIS (PH ONLY)'!X1076</f>
        <v>-1.7942855973131861E-6</v>
      </c>
      <c r="L1191" s="45">
        <f>'VACCINATION ANALYSIS (PH ONLY)'!Y1076</f>
        <v>3.1142463618599462E-7</v>
      </c>
      <c r="M1191" s="45">
        <f>'VACCINATION ANALYSIS (PH ONLY)'!Z1076</f>
        <v>0.16034174544035915</v>
      </c>
      <c r="N1191" s="45">
        <f>'VACCINATION ANALYSIS (PH ONLY)'!AA1076</f>
        <v>1.5630199823642261E-3</v>
      </c>
      <c r="O1191" s="45">
        <f>'VACCINATION ANALYSIS (PH ONLY)'!AB1076</f>
        <v>0.83809671743894243</v>
      </c>
    </row>
    <row r="1192" spans="2:15" ht="13.5" customHeight="1" x14ac:dyDescent="0.25">
      <c r="B1192" s="45">
        <f>'VACCINATION ANALYSIS (PH ONLY)'!H1177</f>
        <v>58.699999999998802</v>
      </c>
      <c r="C1192" s="45">
        <f>'VACCINATION ANALYSIS (PH ONLY)'!I1177</f>
        <v>0.3042132899660695</v>
      </c>
      <c r="D1192" s="45">
        <f>'VACCINATION ANALYSIS (PH ONLY)'!J1177</f>
        <v>8.2410699781962457E-5</v>
      </c>
      <c r="E1192" s="45">
        <f>'VACCINATION ANALYSIS (PH ONLY)'!K1177</f>
        <v>0.68921326356243995</v>
      </c>
      <c r="F1192" s="45">
        <f>'VACCINATION ANALYSIS (PH ONLY)'!L1177</f>
        <v>6.4910357717152933E-3</v>
      </c>
      <c r="G1192" s="45">
        <f>'VACCINATION ANALYSIS (PH ONLY)'!M1177</f>
        <v>0</v>
      </c>
      <c r="J1192" s="45">
        <f>'VACCINATION ANALYSIS (PH ONLY)'!W1077</f>
        <v>58.699999999998809</v>
      </c>
      <c r="K1192" s="45">
        <f>'VACCINATION ANALYSIS (PH ONLY)'!X1077</f>
        <v>-1.794285573789332E-6</v>
      </c>
      <c r="L1192" s="45">
        <f>'VACCINATION ANALYSIS (PH ONLY)'!Y1077</f>
        <v>3.0378130692135179E-7</v>
      </c>
      <c r="M1192" s="45">
        <f>'VACCINATION ANALYSIS (PH ONLY)'!Z1077</f>
        <v>0.16034175301310197</v>
      </c>
      <c r="N1192" s="45">
        <f>'VACCINATION ANALYSIS (PH ONLY)'!AA1077</f>
        <v>1.5630200529269151E-3</v>
      </c>
      <c r="O1192" s="45">
        <f>'VACCINATION ANALYSIS (PH ONLY)'!AB1077</f>
        <v>0.83809671743894243</v>
      </c>
    </row>
    <row r="1193" spans="2:15" ht="13.5" customHeight="1" x14ac:dyDescent="0.25">
      <c r="B1193" s="45">
        <f>'VACCINATION ANALYSIS (PH ONLY)'!H1178</f>
        <v>58.749999999998799</v>
      </c>
      <c r="C1193" s="45">
        <f>'VACCINATION ANALYSIS (PH ONLY)'!I1178</f>
        <v>0.30421222770315676</v>
      </c>
      <c r="D1193" s="45">
        <f>'VACCINATION ANALYSIS (PH ONLY)'!J1178</f>
        <v>8.1437238541257615E-5</v>
      </c>
      <c r="E1193" s="45">
        <f>'VACCINATION ANALYSIS (PH ONLY)'!K1178</f>
        <v>0.68921528049287006</v>
      </c>
      <c r="F1193" s="45">
        <f>'VACCINATION ANALYSIS (PH ONLY)'!L1178</f>
        <v>6.4910545654386512E-3</v>
      </c>
      <c r="G1193" s="45">
        <f>'VACCINATION ANALYSIS (PH ONLY)'!M1178</f>
        <v>0</v>
      </c>
      <c r="J1193" s="45">
        <f>'VACCINATION ANALYSIS (PH ONLY)'!W1078</f>
        <v>58.749999999998806</v>
      </c>
      <c r="K1193" s="45">
        <f>'VACCINATION ANALYSIS (PH ONLY)'!X1078</f>
        <v>-1.7942855508428277E-6</v>
      </c>
      <c r="L1193" s="45">
        <f>'VACCINATION ANALYSIS (PH ONLY)'!Y1078</f>
        <v>2.9632556873159397E-7</v>
      </c>
      <c r="M1193" s="45">
        <f>'VACCINATION ANALYSIS (PH ONLY)'!Z1078</f>
        <v>0.16034176039998635</v>
      </c>
      <c r="N1193" s="45">
        <f>'VACCINATION ANALYSIS (PH ONLY)'!AA1078</f>
        <v>1.5630201217577769E-3</v>
      </c>
      <c r="O1193" s="45">
        <f>'VACCINATION ANALYSIS (PH ONLY)'!AB1078</f>
        <v>0.83809671743894243</v>
      </c>
    </row>
    <row r="1194" spans="2:15" ht="13.5" customHeight="1" x14ac:dyDescent="0.25">
      <c r="B1194" s="45">
        <f>'VACCINATION ANALYSIS (PH ONLY)'!H1179</f>
        <v>58.799999999998796</v>
      </c>
      <c r="C1194" s="45">
        <f>'VACCINATION ANALYSIS (PH ONLY)'!I1179</f>
        <v>0.30421117799169695</v>
      </c>
      <c r="D1194" s="45">
        <f>'VACCINATION ANALYSIS (PH ONLY)'!J1179</f>
        <v>8.0475272510360717E-5</v>
      </c>
      <c r="E1194" s="45">
        <f>'VACCINATION ANALYSIS (PH ONLY)'!K1179</f>
        <v>0.68921727359863472</v>
      </c>
      <c r="F1194" s="45">
        <f>'VACCINATION ANALYSIS (PH ONLY)'!L1179</f>
        <v>6.4910731371641906E-3</v>
      </c>
      <c r="G1194" s="45">
        <f>'VACCINATION ANALYSIS (PH ONLY)'!M1179</f>
        <v>0</v>
      </c>
      <c r="J1194" s="45">
        <f>'VACCINATION ANALYSIS (PH ONLY)'!W1079</f>
        <v>58.799999999998803</v>
      </c>
      <c r="K1194" s="45">
        <f>'VACCINATION ANALYSIS (PH ONLY)'!X1079</f>
        <v>-1.7942855284595022E-6</v>
      </c>
      <c r="L1194" s="45">
        <f>'VACCINATION ANALYSIS (PH ONLY)'!Y1079</f>
        <v>2.8905281754823769E-7</v>
      </c>
      <c r="M1194" s="45">
        <f>'VACCINATION ANALYSIS (PH ONLY)'!Z1079</f>
        <v>0.16034176760557356</v>
      </c>
      <c r="N1194" s="45">
        <f>'VACCINATION ANALYSIS (PH ONLY)'!AA1079</f>
        <v>1.5630201888993159E-3</v>
      </c>
      <c r="O1194" s="45">
        <f>'VACCINATION ANALYSIS (PH ONLY)'!AB1079</f>
        <v>0.83809671743894243</v>
      </c>
    </row>
    <row r="1195" spans="2:15" ht="13.5" customHeight="1" x14ac:dyDescent="0.25">
      <c r="B1195" s="45">
        <f>'VACCINATION ANALYSIS (PH ONLY)'!H1180</f>
        <v>58.849999999998793</v>
      </c>
      <c r="C1195" s="45">
        <f>'VACCINATION ANALYSIS (PH ONLY)'!I1180</f>
        <v>0.30421014068338875</v>
      </c>
      <c r="D1195" s="45">
        <f>'VACCINATION ANALYSIS (PH ONLY)'!J1180</f>
        <v>7.9524666032084214E-5</v>
      </c>
      <c r="E1195" s="45">
        <f>'VACCINATION ANALYSIS (PH ONLY)'!K1180</f>
        <v>0.68921924316107264</v>
      </c>
      <c r="F1195" s="45">
        <f>'VACCINATION ANALYSIS (PH ONLY)'!L1180</f>
        <v>6.491091489513403E-3</v>
      </c>
      <c r="G1195" s="45">
        <f>'VACCINATION ANALYSIS (PH ONLY)'!M1180</f>
        <v>0</v>
      </c>
      <c r="J1195" s="45">
        <f>'VACCINATION ANALYSIS (PH ONLY)'!W1080</f>
        <v>58.849999999998801</v>
      </c>
      <c r="K1195" s="45">
        <f>'VACCINATION ANALYSIS (PH ONLY)'!X1080</f>
        <v>-1.7942855066255341E-6</v>
      </c>
      <c r="L1195" s="45">
        <f>'VACCINATION ANALYSIS (PH ONLY)'!Y1080</f>
        <v>2.8195856230096107E-7</v>
      </c>
      <c r="M1195" s="45">
        <f>'VACCINATION ANALYSIS (PH ONLY)'!Z1080</f>
        <v>0.16034177463431343</v>
      </c>
      <c r="N1195" s="45">
        <f>'VACCINATION ANALYSIS (PH ONLY)'!AA1080</f>
        <v>1.563020254392993E-3</v>
      </c>
      <c r="O1195" s="45">
        <f>'VACCINATION ANALYSIS (PH ONLY)'!AB1080</f>
        <v>0.83809671743894243</v>
      </c>
    </row>
    <row r="1196" spans="2:15" ht="13.5" customHeight="1" x14ac:dyDescent="0.25">
      <c r="B1196" s="45">
        <f>'VACCINATION ANALYSIS (PH ONLY)'!H1181</f>
        <v>58.899999999998791</v>
      </c>
      <c r="C1196" s="45">
        <f>'VACCINATION ANALYSIS (PH ONLY)'!I1181</f>
        <v>0.30420911563168301</v>
      </c>
      <c r="D1196" s="45">
        <f>'VACCINATION ANALYSIS (PH ONLY)'!J1181</f>
        <v>7.8585285048157489E-5</v>
      </c>
      <c r="E1196" s="45">
        <f>'VACCINATION ANALYSIS (PH ONLY)'!K1181</f>
        <v>0.68922118945819866</v>
      </c>
      <c r="F1196" s="45">
        <f>'VACCINATION ANALYSIS (PH ONLY)'!L1181</f>
        <v>6.491109625076842E-3</v>
      </c>
      <c r="G1196" s="45">
        <f>'VACCINATION ANALYSIS (PH ONLY)'!M1181</f>
        <v>0</v>
      </c>
      <c r="J1196" s="45">
        <f>'VACCINATION ANALYSIS (PH ONLY)'!W1081</f>
        <v>58.899999999998798</v>
      </c>
      <c r="K1196" s="45">
        <f>'VACCINATION ANALYSIS (PH ONLY)'!X1081</f>
        <v>-1.7942854853274387E-6</v>
      </c>
      <c r="L1196" s="45">
        <f>'VACCINATION ANALYSIS (PH ONLY)'!Y1081</f>
        <v>2.7503842214427724E-7</v>
      </c>
      <c r="M1196" s="45">
        <f>'VACCINATION ANALYSIS (PH ONLY)'!Z1081</f>
        <v>0.16034178149054604</v>
      </c>
      <c r="N1196" s="45">
        <f>'VACCINATION ANALYSIS (PH ONLY)'!AA1081</f>
        <v>1.5630203182792519E-3</v>
      </c>
      <c r="O1196" s="45">
        <f>'VACCINATION ANALYSIS (PH ONLY)'!AB1081</f>
        <v>0.83809671743894243</v>
      </c>
    </row>
    <row r="1197" spans="2:15" ht="13.5" customHeight="1" x14ac:dyDescent="0.25">
      <c r="B1197" s="45">
        <f>'VACCINATION ANALYSIS (PH ONLY)'!H1182</f>
        <v>58.949999999998788</v>
      </c>
      <c r="C1197" s="45">
        <f>'VACCINATION ANALYSIS (PH ONLY)'!I1182</f>
        <v>0.30420810269176213</v>
      </c>
      <c r="D1197" s="45">
        <f>'VACCINATION ANALYSIS (PH ONLY)'!J1182</f>
        <v>7.7656997080429089E-5</v>
      </c>
      <c r="E1197" s="45">
        <f>'VACCINATION ANALYSIS (PH ONLY)'!K1182</f>
        <v>0.6892231127647489</v>
      </c>
      <c r="F1197" s="45">
        <f>'VACCINATION ANALYSIS (PH ONLY)'!L1182</f>
        <v>6.4911275464144911E-3</v>
      </c>
      <c r="G1197" s="45">
        <f>'VACCINATION ANALYSIS (PH ONLY)'!M1182</f>
        <v>0</v>
      </c>
      <c r="J1197" s="45">
        <f>'VACCINATION ANALYSIS (PH ONLY)'!W1082</f>
        <v>58.949999999998795</v>
      </c>
      <c r="K1197" s="45">
        <f>'VACCINATION ANALYSIS (PH ONLY)'!X1082</f>
        <v>-1.7942854645520649E-6</v>
      </c>
      <c r="L1197" s="45">
        <f>'VACCINATION ANALYSIS (PH ONLY)'!Y1082</f>
        <v>2.6828812375227505E-7</v>
      </c>
      <c r="M1197" s="45">
        <f>'VACCINATION ANALYSIS (PH ONLY)'!Z1082</f>
        <v>0.16034178817850536</v>
      </c>
      <c r="N1197" s="45">
        <f>'VACCINATION ANALYSIS (PH ONLY)'!AA1082</f>
        <v>1.5630203805975424E-3</v>
      </c>
      <c r="O1197" s="45">
        <f>'VACCINATION ANALYSIS (PH ONLY)'!AB1082</f>
        <v>0.83809671743894243</v>
      </c>
    </row>
    <row r="1198" spans="2:15" ht="13.5" customHeight="1" x14ac:dyDescent="0.25">
      <c r="B1198" s="45">
        <f>'VACCINATION ANALYSIS (PH ONLY)'!H1183</f>
        <v>58.999999999998785</v>
      </c>
      <c r="C1198" s="45">
        <f>'VACCINATION ANALYSIS (PH ONLY)'!I1183</f>
        <v>0.30420710172052001</v>
      </c>
      <c r="D1198" s="45">
        <f>'VACCINATION ANALYSIS (PH ONLY)'!J1183</f>
        <v>7.6739671212287247E-5</v>
      </c>
      <c r="E1198" s="45">
        <f>'VACCINATION ANALYSIS (PH ONLY)'!K1183</f>
        <v>0.68922501335221786</v>
      </c>
      <c r="F1198" s="45">
        <f>'VACCINATION ANALYSIS (PH ONLY)'!L1183</f>
        <v>6.4911452560561245E-3</v>
      </c>
      <c r="G1198" s="45">
        <f>'VACCINATION ANALYSIS (PH ONLY)'!M1183</f>
        <v>0</v>
      </c>
      <c r="J1198" s="45">
        <f>'VACCINATION ANALYSIS (PH ONLY)'!W1083</f>
        <v>58.999999999998792</v>
      </c>
      <c r="K1198" s="45">
        <f>'VACCINATION ANALYSIS (PH ONLY)'!X1083</f>
        <v>-1.794285444286585E-6</v>
      </c>
      <c r="L1198" s="45">
        <f>'VACCINATION ANALYSIS (PH ONLY)'!Y1083</f>
        <v>2.6170349867975279E-7</v>
      </c>
      <c r="M1198" s="45">
        <f>'VACCINATION ANALYSIS (PH ONLY)'!Z1083</f>
        <v>0.16034179470232141</v>
      </c>
      <c r="N1198" s="45">
        <f>'VACCINATION ANALYSIS (PH ONLY)'!AA1083</f>
        <v>1.5630204413863492E-3</v>
      </c>
      <c r="O1198" s="45">
        <f>'VACCINATION ANALYSIS (PH ONLY)'!AB1083</f>
        <v>0.83809671743894243</v>
      </c>
    </row>
    <row r="1199" spans="2:15" ht="13.5" customHeight="1" x14ac:dyDescent="0.25">
      <c r="B1199" s="45">
        <f>'VACCINATION ANALYSIS (PH ONLY)'!H1184</f>
        <v>59.049999999998782</v>
      </c>
      <c r="C1199" s="45">
        <f>'VACCINATION ANALYSIS (PH ONLY)'!I1184</f>
        <v>0.30420611257654062</v>
      </c>
      <c r="D1199" s="45">
        <f>'VACCINATION ANALYSIS (PH ONLY)'!J1184</f>
        <v>7.5833178070299233E-5</v>
      </c>
      <c r="E1199" s="45">
        <f>'VACCINATION ANALYSIS (PH ONLY)'!K1184</f>
        <v>0.68922689148889404</v>
      </c>
      <c r="F1199" s="45">
        <f>'VACCINATION ANALYSIS (PH ONLY)'!L1184</f>
        <v>6.4911627565016512E-3</v>
      </c>
      <c r="G1199" s="45">
        <f>'VACCINATION ANALYSIS (PH ONLY)'!M1184</f>
        <v>0</v>
      </c>
      <c r="J1199" s="45">
        <f>'VACCINATION ANALYSIS (PH ONLY)'!W1084</f>
        <v>59.049999999998789</v>
      </c>
      <c r="K1199" s="45">
        <f>'VACCINATION ANALYSIS (PH ONLY)'!X1084</f>
        <v>-1.7942854245184803E-6</v>
      </c>
      <c r="L1199" s="45">
        <f>'VACCINATION ANALYSIS (PH ONLY)'!Y1084</f>
        <v>2.5528048078811973E-7</v>
      </c>
      <c r="M1199" s="45">
        <f>'VACCINATION ANALYSIS (PH ONLY)'!Z1084</f>
        <v>0.16034180106602283</v>
      </c>
      <c r="N1199" s="45">
        <f>'VACCINATION ANALYSIS (PH ONLY)'!AA1084</f>
        <v>1.5630205006832087E-3</v>
      </c>
      <c r="O1199" s="45">
        <f>'VACCINATION ANALYSIS (PH ONLY)'!AB1084</f>
        <v>0.83809671743894243</v>
      </c>
    </row>
    <row r="1200" spans="2:15" ht="13.5" customHeight="1" x14ac:dyDescent="0.25">
      <c r="B1200" s="45">
        <f>'VACCINATION ANALYSIS (PH ONLY)'!H1185</f>
        <v>59.099999999998779</v>
      </c>
      <c r="C1200" s="45">
        <f>'VACCINATION ANALYSIS (PH ONLY)'!I1185</f>
        <v>0.30420513512007896</v>
      </c>
      <c r="D1200" s="45">
        <f>'VACCINATION ANALYSIS (PH ONLY)'!J1185</f>
        <v>7.4937389806064506E-5</v>
      </c>
      <c r="E1200" s="45">
        <f>'VACCINATION ANALYSIS (PH ONLY)'!K1185</f>
        <v>0.68922874743990037</v>
      </c>
      <c r="F1200" s="45">
        <f>'VACCINATION ANALYSIS (PH ONLY)'!L1185</f>
        <v>6.4911800502214885E-3</v>
      </c>
      <c r="G1200" s="45">
        <f>'VACCINATION ANALYSIS (PH ONLY)'!M1185</f>
        <v>0</v>
      </c>
      <c r="J1200" s="45">
        <f>'VACCINATION ANALYSIS (PH ONLY)'!W1085</f>
        <v>59.099999999998786</v>
      </c>
      <c r="K1200" s="45">
        <f>'VACCINATION ANALYSIS (PH ONLY)'!X1085</f>
        <v>-1.7942854052355489E-6</v>
      </c>
      <c r="L1200" s="45">
        <f>'VACCINATION ANALYSIS (PH ONLY)'!Y1085</f>
        <v>2.4901510373447493E-7</v>
      </c>
      <c r="M1200" s="45">
        <f>'VACCINATION ANALYSIS (PH ONLY)'!Z1085</f>
        <v>0.16034180727353911</v>
      </c>
      <c r="N1200" s="45">
        <f>'VACCINATION ANALYSIS (PH ONLY)'!AA1085</f>
        <v>1.5630205585247391E-3</v>
      </c>
      <c r="O1200" s="45">
        <f>'VACCINATION ANALYSIS (PH ONLY)'!AB1085</f>
        <v>0.83809671743894243</v>
      </c>
    </row>
    <row r="1201" spans="2:15" ht="13.5" customHeight="1" x14ac:dyDescent="0.25">
      <c r="B1201" s="45">
        <f>'VACCINATION ANALYSIS (PH ONLY)'!H1186</f>
        <v>59.149999999998776</v>
      </c>
      <c r="C1201" s="45">
        <f>'VACCINATION ANALYSIS (PH ONLY)'!I1186</f>
        <v>0.304204169213041</v>
      </c>
      <c r="D1201" s="45">
        <f>'VACCINATION ANALYSIS (PH ONLY)'!J1186</f>
        <v>7.4052180078280767E-5</v>
      </c>
      <c r="E1201" s="45">
        <f>'VACCINATION ANALYSIS (PH ONLY)'!K1186</f>
        <v>0.68923058146723071</v>
      </c>
      <c r="F1201" s="45">
        <f>'VACCINATION ANALYSIS (PH ONLY)'!L1186</f>
        <v>6.4911971396568883E-3</v>
      </c>
      <c r="G1201" s="45">
        <f>'VACCINATION ANALYSIS (PH ONLY)'!M1186</f>
        <v>0</v>
      </c>
      <c r="J1201" s="45">
        <f>'VACCINATION ANALYSIS (PH ONLY)'!W1086</f>
        <v>59.149999999998784</v>
      </c>
      <c r="K1201" s="45">
        <f>'VACCINATION ANALYSIS (PH ONLY)'!X1086</f>
        <v>-1.7942853864258812E-6</v>
      </c>
      <c r="L1201" s="45">
        <f>'VACCINATION ANALYSIS (PH ONLY)'!Y1086</f>
        <v>2.4290349852230865E-7</v>
      </c>
      <c r="M1201" s="45">
        <f>'VACCINATION ANALYSIS (PH ONLY)'!Z1086</f>
        <v>0.16034181332870354</v>
      </c>
      <c r="N1201" s="45">
        <f>'VACCINATION ANALYSIS (PH ONLY)'!AA1086</f>
        <v>1.5630206149466587E-3</v>
      </c>
      <c r="O1201" s="45">
        <f>'VACCINATION ANALYSIS (PH ONLY)'!AB1086</f>
        <v>0.83809671743894243</v>
      </c>
    </row>
    <row r="1202" spans="2:15" ht="13.5" customHeight="1" x14ac:dyDescent="0.25">
      <c r="B1202" s="45">
        <f>'VACCINATION ANALYSIS (PH ONLY)'!H1187</f>
        <v>59.199999999998774</v>
      </c>
      <c r="C1202" s="45">
        <f>'VACCINATION ANALYSIS (PH ONLY)'!I1187</f>
        <v>0.304203214718964</v>
      </c>
      <c r="D1202" s="45">
        <f>'VACCINATION ANALYSIS (PH ONLY)'!J1187</f>
        <v>7.3177424035019805E-5</v>
      </c>
      <c r="E1202" s="45">
        <f>'VACCINATION ANALYSIS (PH ONLY)'!K1187</f>
        <v>0.68923239382978718</v>
      </c>
      <c r="F1202" s="45">
        <f>'VACCINATION ANALYSIS (PH ONLY)'!L1187</f>
        <v>6.4912140272202915E-3</v>
      </c>
      <c r="G1202" s="45">
        <f>'VACCINATION ANALYSIS (PH ONLY)'!M1187</f>
        <v>0</v>
      </c>
      <c r="J1202" s="45">
        <f>'VACCINATION ANALYSIS (PH ONLY)'!W1087</f>
        <v>59.199999999998781</v>
      </c>
      <c r="K1202" s="45">
        <f>'VACCINATION ANALYSIS (PH ONLY)'!X1087</f>
        <v>-1.794285368077861E-6</v>
      </c>
      <c r="L1202" s="45">
        <f>'VACCINATION ANALYSIS (PH ONLY)'!Y1087</f>
        <v>2.3694189111232129E-7</v>
      </c>
      <c r="M1202" s="45">
        <f>'VACCINATION ANALYSIS (PH ONLY)'!Z1087</f>
        <v>0.16034181923525531</v>
      </c>
      <c r="N1202" s="45">
        <f>'VACCINATION ANALYSIS (PH ONLY)'!AA1087</f>
        <v>1.5630206699838085E-3</v>
      </c>
      <c r="O1202" s="45">
        <f>'VACCINATION ANALYSIS (PH ONLY)'!AB1087</f>
        <v>0.83809671743894243</v>
      </c>
    </row>
    <row r="1203" spans="2:15" ht="13.5" customHeight="1" x14ac:dyDescent="0.25">
      <c r="B1203" s="45">
        <f>'VACCINATION ANALYSIS (PH ONLY)'!H1188</f>
        <v>59.249999999998771</v>
      </c>
      <c r="C1203" s="45">
        <f>'VACCINATION ANALYSIS (PH ONLY)'!I1188</f>
        <v>0.30420227150299883</v>
      </c>
      <c r="D1203" s="45">
        <f>'VACCINATION ANALYSIS (PH ONLY)'!J1188</f>
        <v>7.2312998296210476E-5</v>
      </c>
      <c r="E1203" s="45">
        <f>'VACCINATION ANALYSIS (PH ONLY)'!K1188</f>
        <v>0.68923418478341669</v>
      </c>
      <c r="F1203" s="45">
        <f>'VACCINATION ANALYSIS (PH ONLY)'!L1188</f>
        <v>6.4912307152956723E-3</v>
      </c>
      <c r="G1203" s="45">
        <f>'VACCINATION ANALYSIS (PH ONLY)'!M1188</f>
        <v>0</v>
      </c>
      <c r="J1203" s="45">
        <f>'VACCINATION ANALYSIS (PH ONLY)'!W1088</f>
        <v>59.249999999998778</v>
      </c>
      <c r="K1203" s="45">
        <f>'VACCINATION ANALYSIS (PH ONLY)'!X1088</f>
        <v>-1.7942853501801579E-6</v>
      </c>
      <c r="L1203" s="45">
        <f>'VACCINATION ANALYSIS (PH ONLY)'!Y1088</f>
        <v>2.3112660009187574E-7</v>
      </c>
      <c r="M1203" s="45">
        <f>'VACCINATION ANALYSIS (PH ONLY)'!Z1088</f>
        <v>0.16034182499684205</v>
      </c>
      <c r="N1203" s="45">
        <f>'VACCINATION ANALYSIS (PH ONLY)'!AA1088</f>
        <v>1.5630207236701753E-3</v>
      </c>
      <c r="O1203" s="45">
        <f>'VACCINATION ANALYSIS (PH ONLY)'!AB1088</f>
        <v>0.83809671743894243</v>
      </c>
    </row>
    <row r="1204" spans="2:15" ht="13.5" customHeight="1" x14ac:dyDescent="0.25">
      <c r="B1204" s="45">
        <f>'VACCINATION ANALYSIS (PH ONLY)'!H1189</f>
        <v>59.299999999998768</v>
      </c>
      <c r="C1204" s="45">
        <f>'VACCINATION ANALYSIS (PH ONLY)'!I1189</f>
        <v>0.30420133943188837</v>
      </c>
      <c r="D1204" s="45">
        <f>'VACCINATION ANALYSIS (PH ONLY)'!J1189</f>
        <v>7.1458780936327628E-5</v>
      </c>
      <c r="E1204" s="45">
        <f>'VACCINATION ANALYSIS (PH ONLY)'!K1189</f>
        <v>0.68923595458094422</v>
      </c>
      <c r="F1204" s="45">
        <f>'VACCINATION ANALYSIS (PH ONLY)'!L1189</f>
        <v>6.4912472062388649E-3</v>
      </c>
      <c r="G1204" s="45">
        <f>'VACCINATION ANALYSIS (PH ONLY)'!M1189</f>
        <v>0</v>
      </c>
      <c r="J1204" s="45">
        <f>'VACCINATION ANALYSIS (PH ONLY)'!W1089</f>
        <v>59.299999999998775</v>
      </c>
      <c r="K1204" s="45">
        <f>'VACCINATION ANALYSIS (PH ONLY)'!X1089</f>
        <v>-1.7942853327217196E-6</v>
      </c>
      <c r="L1204" s="45">
        <f>'VACCINATION ANALYSIS (PH ONLY)'!Y1089</f>
        <v>2.2545403440165227E-7</v>
      </c>
      <c r="M1204" s="45">
        <f>'VACCINATION ANALYSIS (PH ONLY)'!Z1089</f>
        <v>0.16034183061702159</v>
      </c>
      <c r="N1204" s="45">
        <f>'VACCINATION ANALYSIS (PH ONLY)'!AA1089</f>
        <v>1.5630207760389126E-3</v>
      </c>
      <c r="O1204" s="45">
        <f>'VACCINATION ANALYSIS (PH ONLY)'!AB1089</f>
        <v>0.83809671743894243</v>
      </c>
    </row>
    <row r="1205" spans="2:15" ht="13.5" customHeight="1" x14ac:dyDescent="0.25">
      <c r="B1205" s="45">
        <f>'VACCINATION ANALYSIS (PH ONLY)'!H1190</f>
        <v>59.349999999998765</v>
      </c>
      <c r="C1205" s="45">
        <f>'VACCINATION ANALYSIS (PH ONLY)'!I1190</f>
        <v>0.30420041837395001</v>
      </c>
      <c r="D1205" s="45">
        <f>'VACCINATION ANALYSIS (PH ONLY)'!J1190</f>
        <v>7.0614651467282394E-5</v>
      </c>
      <c r="E1205" s="45">
        <f>'VACCINATION ANALYSIS (PH ONLY)'!K1190</f>
        <v>0.68923770347221269</v>
      </c>
      <c r="F1205" s="45">
        <f>'VACCINATION ANALYSIS (PH ONLY)'!L1190</f>
        <v>6.4912635023778881E-3</v>
      </c>
      <c r="G1205" s="45">
        <f>'VACCINATION ANALYSIS (PH ONLY)'!M1190</f>
        <v>0</v>
      </c>
      <c r="J1205" s="45">
        <f>'VACCINATION ANALYSIS (PH ONLY)'!W1090</f>
        <v>59.349999999998772</v>
      </c>
      <c r="K1205" s="45">
        <f>'VACCINATION ANALYSIS (PH ONLY)'!X1090</f>
        <v>-1.7942853156917664E-6</v>
      </c>
      <c r="L1205" s="45">
        <f>'VACCINATION ANALYSIS (PH ONLY)'!Y1090</f>
        <v>2.1992069111809761E-7</v>
      </c>
      <c r="M1205" s="45">
        <f>'VACCINATION ANALYSIS (PH ONLY)'!Z1090</f>
        <v>0.16034183609926445</v>
      </c>
      <c r="N1205" s="45">
        <f>'VACCINATION ANALYSIS (PH ONLY)'!AA1090</f>
        <v>1.5630208271223576E-3</v>
      </c>
      <c r="O1205" s="45">
        <f>'VACCINATION ANALYSIS (PH ONLY)'!AB1090</f>
        <v>0.83809671743894243</v>
      </c>
    </row>
    <row r="1206" spans="2:15" ht="13.5" customHeight="1" x14ac:dyDescent="0.25">
      <c r="B1206" s="45">
        <f>'VACCINATION ANALYSIS (PH ONLY)'!H1191</f>
        <v>59.399999999998762</v>
      </c>
      <c r="C1206" s="45">
        <f>'VACCINATION ANALYSIS (PH ONLY)'!I1191</f>
        <v>0.30419950819905733</v>
      </c>
      <c r="D1206" s="45">
        <f>'VACCINATION ANALYSIS (PH ONLY)'!J1191</f>
        <v>6.9780490821513992E-5</v>
      </c>
      <c r="E1206" s="45">
        <f>'VACCINATION ANALYSIS (PH ONLY)'!K1191</f>
        <v>0.68923943170411572</v>
      </c>
      <c r="F1206" s="45">
        <f>'VACCINATION ANALYSIS (PH ONLY)'!L1191</f>
        <v>6.4912796060132925E-3</v>
      </c>
      <c r="G1206" s="45">
        <f>'VACCINATION ANALYSIS (PH ONLY)'!M1191</f>
        <v>0</v>
      </c>
      <c r="J1206" s="45">
        <f>'VACCINATION ANALYSIS (PH ONLY)'!W1091</f>
        <v>59.399999999998769</v>
      </c>
      <c r="K1206" s="45">
        <f>'VACCINATION ANALYSIS (PH ONLY)'!X1091</f>
        <v>-1.7942852990797819E-6</v>
      </c>
      <c r="L1206" s="45">
        <f>'VACCINATION ANALYSIS (PH ONLY)'!Y1091</f>
        <v>2.1452315329029783E-7</v>
      </c>
      <c r="M1206" s="45">
        <f>'VACCINATION ANALYSIS (PH ONLY)'!Z1091</f>
        <v>0.16034184144695596</v>
      </c>
      <c r="N1206" s="45">
        <f>'VACCINATION ANALYSIS (PH ONLY)'!AA1091</f>
        <v>1.5630208769520561E-3</v>
      </c>
      <c r="O1206" s="45">
        <f>'VACCINATION ANALYSIS (PH ONLY)'!AB1091</f>
        <v>0.83809671743894243</v>
      </c>
    </row>
    <row r="1207" spans="2:15" ht="13.5" customHeight="1" x14ac:dyDescent="0.25">
      <c r="B1207" s="45">
        <f>'VACCINATION ANALYSIS (PH ONLY)'!H1192</f>
        <v>59.449999999998759</v>
      </c>
      <c r="C1207" s="45">
        <f>'VACCINATION ANALYSIS (PH ONLY)'!I1192</f>
        <v>0.30419860877862137</v>
      </c>
      <c r="D1207" s="45">
        <f>'VACCINATION ANALYSIS (PH ONLY)'!J1192</f>
        <v>6.8956181335278887E-5</v>
      </c>
      <c r="E1207" s="45">
        <f>'VACCINATION ANALYSIS (PH ONLY)'!K1192</f>
        <v>0.68924113952063271</v>
      </c>
      <c r="F1207" s="45">
        <f>'VACCINATION ANALYSIS (PH ONLY)'!L1192</f>
        <v>6.4912955194184824E-3</v>
      </c>
      <c r="G1207" s="45">
        <f>'VACCINATION ANALYSIS (PH ONLY)'!M1192</f>
        <v>0</v>
      </c>
      <c r="J1207" s="45">
        <f>'VACCINATION ANALYSIS (PH ONLY)'!W1092</f>
        <v>59.449999999998766</v>
      </c>
      <c r="K1207" s="45">
        <f>'VACCINATION ANALYSIS (PH ONLY)'!X1092</f>
        <v>-1.7942852828755069E-6</v>
      </c>
      <c r="L1207" s="45">
        <f>'VACCINATION ANALYSIS (PH ONLY)'!Y1092</f>
        <v>2.0925808782994322E-7</v>
      </c>
      <c r="M1207" s="45">
        <f>'VACCINATION ANALYSIS (PH ONLY)'!Z1092</f>
        <v>0.16034184666339849</v>
      </c>
      <c r="N1207" s="45">
        <f>'VACCINATION ANALYSIS (PH ONLY)'!AA1092</f>
        <v>1.5630209255587783E-3</v>
      </c>
      <c r="O1207" s="45">
        <f>'VACCINATION ANALYSIS (PH ONLY)'!AB1092</f>
        <v>0.83809671743894243</v>
      </c>
    </row>
    <row r="1208" spans="2:15" ht="13.5" customHeight="1" x14ac:dyDescent="0.25">
      <c r="B1208" s="45">
        <f>'VACCINATION ANALYSIS (PH ONLY)'!H1193</f>
        <v>59.499999999998757</v>
      </c>
      <c r="C1208" s="45">
        <f>'VACCINATION ANALYSIS (PH ONLY)'!I1193</f>
        <v>0.30419771998557249</v>
      </c>
      <c r="D1208" s="45">
        <f>'VACCINATION ANALYSIS (PH ONLY)'!J1193</f>
        <v>6.8141606732135979E-5</v>
      </c>
      <c r="E1208" s="45">
        <f>'VACCINATION ANALYSIS (PH ONLY)'!K1193</f>
        <v>0.68924282716286345</v>
      </c>
      <c r="F1208" s="45">
        <f>'VACCINATION ANALYSIS (PH ONLY)'!L1193</f>
        <v>6.4913112448400168E-3</v>
      </c>
      <c r="G1208" s="45">
        <f>'VACCINATION ANALYSIS (PH ONLY)'!M1193</f>
        <v>0</v>
      </c>
      <c r="J1208" s="45">
        <f>'VACCINATION ANALYSIS (PH ONLY)'!W1093</f>
        <v>59.499999999998764</v>
      </c>
      <c r="K1208" s="45">
        <f>'VACCINATION ANALYSIS (PH ONLY)'!X1093</f>
        <v>-1.7942852670689357E-6</v>
      </c>
      <c r="L1208" s="45">
        <f>'VACCINATION ANALYSIS (PH ONLY)'!Y1093</f>
        <v>2.0412224345307836E-7</v>
      </c>
      <c r="M1208" s="45">
        <f>'VACCINATION ANALYSIS (PH ONLY)'!Z1093</f>
        <v>0.16034185175181329</v>
      </c>
      <c r="N1208" s="45">
        <f>'VACCINATION ANALYSIS (PH ONLY)'!AA1093</f>
        <v>1.5630209729725402E-3</v>
      </c>
      <c r="O1208" s="45">
        <f>'VACCINATION ANALYSIS (PH ONLY)'!AB1093</f>
        <v>0.83809671743894243</v>
      </c>
    </row>
    <row r="1209" spans="2:15" ht="13.5" customHeight="1" x14ac:dyDescent="0.25">
      <c r="B1209" s="45">
        <f>'VACCINATION ANALYSIS (PH ONLY)'!H1194</f>
        <v>59.549999999998754</v>
      </c>
      <c r="C1209" s="45">
        <f>'VACCINATION ANALYSIS (PH ONLY)'!I1194</f>
        <v>0.30419684169434186</v>
      </c>
      <c r="D1209" s="45">
        <f>'VACCINATION ANALYSIS (PH ONLY)'!J1194</f>
        <v>6.7336652106624823E-5</v>
      </c>
      <c r="E1209" s="45">
        <f>'VACCINATION ANALYSIS (PH ONLY)'!K1194</f>
        <v>0.6892444948690617</v>
      </c>
      <c r="F1209" s="45">
        <f>'VACCINATION ANALYSIS (PH ONLY)'!L1194</f>
        <v>6.4913267844979392E-3</v>
      </c>
      <c r="G1209" s="45">
        <f>'VACCINATION ANALYSIS (PH ONLY)'!M1194</f>
        <v>0</v>
      </c>
      <c r="J1209" s="45">
        <f>'VACCINATION ANALYSIS (PH ONLY)'!W1094</f>
        <v>59.549999999998761</v>
      </c>
      <c r="K1209" s="45">
        <f>'VACCINATION ANALYSIS (PH ONLY)'!X1094</f>
        <v>-1.7942852516503069E-6</v>
      </c>
      <c r="L1209" s="45">
        <f>'VACCINATION ANALYSIS (PH ONLY)'!Y1094</f>
        <v>1.9911244867236999E-7</v>
      </c>
      <c r="M1209" s="45">
        <f>'VACCINATION ANALYSIS (PH ONLY)'!Z1094</f>
        <v>0.16034185671534248</v>
      </c>
      <c r="N1209" s="45">
        <f>'VACCINATION ANALYSIS (PH ONLY)'!AA1094</f>
        <v>1.5630210192226215E-3</v>
      </c>
      <c r="O1209" s="45">
        <f>'VACCINATION ANALYSIS (PH ONLY)'!AB1094</f>
        <v>0.83809671743894243</v>
      </c>
    </row>
    <row r="1210" spans="2:15" ht="13.5" customHeight="1" x14ac:dyDescent="0.25">
      <c r="B1210" s="45">
        <f>'VACCINATION ANALYSIS (PH ONLY)'!H1195</f>
        <v>59.599999999998751</v>
      </c>
      <c r="C1210" s="45">
        <f>'VACCINATION ANALYSIS (PH ONLY)'!I1195</f>
        <v>0.30419597378084456</v>
      </c>
      <c r="D1210" s="45">
        <f>'VACCINATION ANALYSIS (PH ONLY)'!J1195</f>
        <v>6.6541203908135574E-5</v>
      </c>
      <c r="E1210" s="45">
        <f>'VACCINATION ANALYSIS (PH ONLY)'!K1195</f>
        <v>0.68924614287466901</v>
      </c>
      <c r="F1210" s="45">
        <f>'VACCINATION ANALYSIS (PH ONLY)'!L1195</f>
        <v>6.491342140586092E-3</v>
      </c>
      <c r="G1210" s="45">
        <f>'VACCINATION ANALYSIS (PH ONLY)'!M1195</f>
        <v>0</v>
      </c>
      <c r="J1210" s="45">
        <f>'VACCINATION ANALYSIS (PH ONLY)'!W1095</f>
        <v>59.599999999998758</v>
      </c>
      <c r="K1210" s="45">
        <f>'VACCINATION ANALYSIS (PH ONLY)'!X1095</f>
        <v>-1.7942852366100981E-6</v>
      </c>
      <c r="L1210" s="45">
        <f>'VACCINATION ANALYSIS (PH ONLY)'!Y1095</f>
        <v>1.9422560983864829E-7</v>
      </c>
      <c r="M1210" s="45">
        <f>'VACCINATION ANALYSIS (PH ONLY)'!Z1095</f>
        <v>0.16034186155705127</v>
      </c>
      <c r="N1210" s="45">
        <f>'VACCINATION ANALYSIS (PH ONLY)'!AA1095</f>
        <v>1.5630210643375819E-3</v>
      </c>
      <c r="O1210" s="45">
        <f>'VACCINATION ANALYSIS (PH ONLY)'!AB1095</f>
        <v>0.83809671743894243</v>
      </c>
    </row>
    <row r="1211" spans="2:15" ht="13.5" customHeight="1" x14ac:dyDescent="0.25">
      <c r="B1211" s="45">
        <f>'VACCINATION ANALYSIS (PH ONLY)'!H1196</f>
        <v>59.649999999998748</v>
      </c>
      <c r="C1211" s="45">
        <f>'VACCINATION ANALYSIS (PH ONLY)'!I1196</f>
        <v>0.30419511612246225</v>
      </c>
      <c r="D1211" s="45">
        <f>'VACCINATION ANALYSIS (PH ONLY)'!J1196</f>
        <v>6.5755149924967646E-5</v>
      </c>
      <c r="E1211" s="45">
        <f>'VACCINATION ANALYSIS (PH ONLY)'!K1196</f>
        <v>0.68924777141234883</v>
      </c>
      <c r="F1211" s="45">
        <f>'VACCINATION ANALYSIS (PH ONLY)'!L1196</f>
        <v>6.4913573152724233E-3</v>
      </c>
      <c r="G1211" s="45">
        <f>'VACCINATION ANALYSIS (PH ONLY)'!M1196</f>
        <v>0</v>
      </c>
      <c r="J1211" s="45">
        <f>'VACCINATION ANALYSIS (PH ONLY)'!W1096</f>
        <v>59.649999999998755</v>
      </c>
      <c r="K1211" s="45">
        <f>'VACCINATION ANALYSIS (PH ONLY)'!X1096</f>
        <v>-1.7942852219390241E-6</v>
      </c>
      <c r="L1211" s="45">
        <f>'VACCINATION ANALYSIS (PH ONLY)'!Y1096</f>
        <v>1.8945870923051732E-7</v>
      </c>
      <c r="M1211" s="45">
        <f>'VACCINATION ANALYSIS (PH ONLY)'!Z1096</f>
        <v>0.16034186627992947</v>
      </c>
      <c r="N1211" s="45">
        <f>'VACCINATION ANALYSIS (PH ONLY)'!AA1096</f>
        <v>1.5630211083452813E-3</v>
      </c>
      <c r="O1211" s="45">
        <f>'VACCINATION ANALYSIS (PH ONLY)'!AB1096</f>
        <v>0.83809671743894243</v>
      </c>
    </row>
    <row r="1212" spans="2:15" ht="13.5" customHeight="1" x14ac:dyDescent="0.25">
      <c r="B1212" s="45">
        <f>'VACCINATION ANALYSIS (PH ONLY)'!H1197</f>
        <v>59.699999999998745</v>
      </c>
      <c r="C1212" s="45">
        <f>'VACCINATION ANALYSIS (PH ONLY)'!I1197</f>
        <v>0.30419426859802434</v>
      </c>
      <c r="D1212" s="45">
        <f>'VACCINATION ANALYSIS (PH ONLY)'!J1197</f>
        <v>6.4978379268574744E-5</v>
      </c>
      <c r="E1212" s="45">
        <f>'VACCINATION ANALYSIS (PH ONLY)'!K1197</f>
        <v>0.68924938071201569</v>
      </c>
      <c r="F1212" s="45">
        <f>'VACCINATION ANALYSIS (PH ONLY)'!L1197</f>
        <v>6.4913723106992888E-3</v>
      </c>
      <c r="G1212" s="45">
        <f>'VACCINATION ANALYSIS (PH ONLY)'!M1197</f>
        <v>0</v>
      </c>
      <c r="J1212" s="45">
        <f>'VACCINATION ANALYSIS (PH ONLY)'!W1097</f>
        <v>59.699999999998752</v>
      </c>
      <c r="K1212" s="45">
        <f>'VACCINATION ANALYSIS (PH ONLY)'!X1097</f>
        <v>-1.7942852076280234E-6</v>
      </c>
      <c r="L1212" s="45">
        <f>'VACCINATION ANALYSIS (PH ONLY)'!Y1097</f>
        <v>1.8480880319085087E-7</v>
      </c>
      <c r="M1212" s="45">
        <f>'VACCINATION ANALYSIS (PH ONLY)'!Z1097</f>
        <v>0.16034187088689345</v>
      </c>
      <c r="N1212" s="45">
        <f>'VACCINATION ANALYSIS (PH ONLY)'!AA1097</f>
        <v>1.5630211512728952E-3</v>
      </c>
      <c r="O1212" s="45">
        <f>'VACCINATION ANALYSIS (PH ONLY)'!AB1097</f>
        <v>0.83809671743894243</v>
      </c>
    </row>
    <row r="1213" spans="2:15" ht="13.5" customHeight="1" x14ac:dyDescent="0.25">
      <c r="B1213" s="45">
        <f>'VACCINATION ANALYSIS (PH ONLY)'!H1198</f>
        <v>59.749999999998742</v>
      </c>
      <c r="C1213" s="45">
        <f>'VACCINATION ANALYSIS (PH ONLY)'!I1198</f>
        <v>0.30419343108779268</v>
      </c>
      <c r="D1213" s="45">
        <f>'VACCINATION ANALYSIS (PH ONLY)'!J1198</f>
        <v>6.4210782357995415E-5</v>
      </c>
      <c r="E1213" s="45">
        <f>'VACCINATION ANALYSIS (PH ONLY)'!K1198</f>
        <v>0.68925097100087351</v>
      </c>
      <c r="F1213" s="45">
        <f>'VACCINATION ANALYSIS (PH ONLY)'!L1198</f>
        <v>6.4913871289837546E-3</v>
      </c>
      <c r="G1213" s="45">
        <f>'VACCINATION ANALYSIS (PH ONLY)'!M1198</f>
        <v>0</v>
      </c>
      <c r="J1213" s="45">
        <f>'VACCINATION ANALYSIS (PH ONLY)'!W1098</f>
        <v>59.749999999998749</v>
      </c>
      <c r="K1213" s="45">
        <f>'VACCINATION ANALYSIS (PH ONLY)'!X1098</f>
        <v>-1.7942851936682591E-6</v>
      </c>
      <c r="L1213" s="45">
        <f>'VACCINATION ANALYSIS (PH ONLY)'!Y1098</f>
        <v>1.8027302030902484E-7</v>
      </c>
      <c r="M1213" s="45">
        <f>'VACCINATION ANALYSIS (PH ONLY)'!Z1098</f>
        <v>0.16034187538078834</v>
      </c>
      <c r="N1213" s="45">
        <f>'VACCINATION ANALYSIS (PH ONLY)'!AA1098</f>
        <v>1.5630211931469302E-3</v>
      </c>
      <c r="O1213" s="45">
        <f>'VACCINATION ANALYSIS (PH ONLY)'!AB1098</f>
        <v>0.83809671743894243</v>
      </c>
    </row>
    <row r="1214" spans="2:15" ht="13.5" customHeight="1" x14ac:dyDescent="0.25">
      <c r="B1214" s="45">
        <f>'VACCINATION ANALYSIS (PH ONLY)'!H1199</f>
        <v>59.799999999998739</v>
      </c>
      <c r="C1214" s="45">
        <f>'VACCINATION ANALYSIS (PH ONLY)'!I1199</f>
        <v>0.30419260347344357</v>
      </c>
      <c r="D1214" s="45">
        <f>'VACCINATION ANALYSIS (PH ONLY)'!J1199</f>
        <v>6.3452250904465148E-5</v>
      </c>
      <c r="E1214" s="45">
        <f>'VACCINATION ANALYSIS (PH ONLY)'!K1199</f>
        <v>0.68925254250344181</v>
      </c>
      <c r="F1214" s="45">
        <f>'VACCINATION ANALYSIS (PH ONLY)'!L1199</f>
        <v>6.491401772217892E-3</v>
      </c>
      <c r="G1214" s="45">
        <f>'VACCINATION ANALYSIS (PH ONLY)'!M1199</f>
        <v>0</v>
      </c>
      <c r="J1214" s="45">
        <f>'VACCINATION ANALYSIS (PH ONLY)'!W1099</f>
        <v>59.799999999998747</v>
      </c>
      <c r="K1214" s="45">
        <f>'VACCINATION ANALYSIS (PH ONLY)'!X1099</f>
        <v>-1.7942851800511108E-6</v>
      </c>
      <c r="L1214" s="45">
        <f>'VACCINATION ANALYSIS (PH ONLY)'!Y1099</f>
        <v>1.7584855964776322E-7</v>
      </c>
      <c r="M1214" s="45">
        <f>'VACCINATION ANALYSIS (PH ONLY)'!Z1099</f>
        <v>0.16034187976438902</v>
      </c>
      <c r="N1214" s="45">
        <f>'VACCINATION ANALYSIS (PH ONLY)'!AA1099</f>
        <v>1.5630212339932464E-3</v>
      </c>
      <c r="O1214" s="45">
        <f>'VACCINATION ANALYSIS (PH ONLY)'!AB1099</f>
        <v>0.83809671743894243</v>
      </c>
    </row>
    <row r="1215" spans="2:15" ht="13.5" customHeight="1" x14ac:dyDescent="0.25">
      <c r="B1215" s="45">
        <f>'VACCINATION ANALYSIS (PH ONLY)'!H1200</f>
        <v>59.849999999998737</v>
      </c>
      <c r="C1215" s="45">
        <f>'VACCINATION ANALYSIS (PH ONLY)'!I1200</f>
        <v>0.3041917856380511</v>
      </c>
      <c r="D1215" s="45">
        <f>'VACCINATION ANALYSIS (PH ONLY)'!J1200</f>
        <v>6.2702677896209284E-5</v>
      </c>
      <c r="E1215" s="45">
        <f>'VACCINATION ANALYSIS (PH ONLY)'!K1200</f>
        <v>0.68925409544159144</v>
      </c>
      <c r="F1215" s="45">
        <f>'VACCINATION ANALYSIS (PH ONLY)'!L1200</f>
        <v>6.4914162424690915E-3</v>
      </c>
      <c r="G1215" s="45">
        <f>'VACCINATION ANALYSIS (PH ONLY)'!M1200</f>
        <v>0</v>
      </c>
      <c r="J1215" s="45">
        <f>'VACCINATION ANALYSIS (PH ONLY)'!W1100</f>
        <v>59.849999999998744</v>
      </c>
      <c r="K1215" s="45">
        <f>'VACCINATION ANALYSIS (PH ONLY)'!X1100</f>
        <v>-1.7942851667681703E-6</v>
      </c>
      <c r="L1215" s="45">
        <f>'VACCINATION ANALYSIS (PH ONLY)'!Y1100</f>
        <v>1.7153268901350344E-7</v>
      </c>
      <c r="M1215" s="45">
        <f>'VACCINATION ANALYSIS (PH ONLY)'!Z1100</f>
        <v>0.16034188404040253</v>
      </c>
      <c r="N1215" s="45">
        <f>'VACCINATION ANALYSIS (PH ONLY)'!AA1100</f>
        <v>1.5630212738370671E-3</v>
      </c>
      <c r="O1215" s="45">
        <f>'VACCINATION ANALYSIS (PH ONLY)'!AB1100</f>
        <v>0.83809671743894243</v>
      </c>
    </row>
    <row r="1216" spans="2:15" ht="13.5" customHeight="1" x14ac:dyDescent="0.25">
      <c r="B1216" s="45">
        <f>'VACCINATION ANALYSIS (PH ONLY)'!H1201</f>
        <v>59.899999999998734</v>
      </c>
      <c r="C1216" s="45">
        <f>'VACCINATION ANALYSIS (PH ONLY)'!I1201</f>
        <v>0.30419097746607165</v>
      </c>
      <c r="D1216" s="45">
        <f>'VACCINATION ANALYSIS (PH ONLY)'!J1201</f>
        <v>6.1961957583414186E-5</v>
      </c>
      <c r="E1216" s="45">
        <f>'VACCINATION ANALYSIS (PH ONLY)'!K1201</f>
        <v>0.68925563003457235</v>
      </c>
      <c r="F1216" s="45">
        <f>'VACCINATION ANALYSIS (PH ONLY)'!L1201</f>
        <v>6.4914305417803284E-3</v>
      </c>
      <c r="G1216" s="45">
        <f>'VACCINATION ANALYSIS (PH ONLY)'!M1201</f>
        <v>0</v>
      </c>
      <c r="J1216" s="45">
        <f>'VACCINATION ANALYSIS (PH ONLY)'!W1101</f>
        <v>59.899999999998741</v>
      </c>
      <c r="K1216" s="45">
        <f>'VACCINATION ANALYSIS (PH ONLY)'!X1101</f>
        <v>-1.7942851538112352E-6</v>
      </c>
      <c r="L1216" s="45">
        <f>'VACCINATION ANALYSIS (PH ONLY)'!Y1101</f>
        <v>1.6732274326921157E-7</v>
      </c>
      <c r="M1216" s="45">
        <f>'VACCINATION ANALYSIS (PH ONLY)'!Z1101</f>
        <v>0.16034188821146941</v>
      </c>
      <c r="N1216" s="45">
        <f>'VACCINATION ANALYSIS (PH ONLY)'!AA1101</f>
        <v>1.5630213127029969E-3</v>
      </c>
      <c r="O1216" s="45">
        <f>'VACCINATION ANALYSIS (PH ONLY)'!AB1101</f>
        <v>0.83809671743894243</v>
      </c>
    </row>
    <row r="1217" spans="2:15" ht="13.5" customHeight="1" x14ac:dyDescent="0.25">
      <c r="B1217" s="45">
        <f>'VACCINATION ANALYSIS (PH ONLY)'!H1202</f>
        <v>59.949999999998731</v>
      </c>
      <c r="C1217" s="45">
        <f>'VACCINATION ANALYSIS (PH ONLY)'!I1202</f>
        <v>0.30419017884332505</v>
      </c>
      <c r="D1217" s="45">
        <f>'VACCINATION ANALYSIS (PH ONLY)'!J1202</f>
        <v>6.1229985463374524E-5</v>
      </c>
      <c r="E1217" s="45">
        <f>'VACCINATION ANALYSIS (PH ONLY)'!K1202</f>
        <v>0.68925714649904857</v>
      </c>
      <c r="F1217" s="45">
        <f>'VACCINATION ANALYSIS (PH ONLY)'!L1202</f>
        <v>6.4914446721704641E-3</v>
      </c>
      <c r="G1217" s="45">
        <f>'VACCINATION ANALYSIS (PH ONLY)'!M1202</f>
        <v>0</v>
      </c>
      <c r="J1217" s="45">
        <f>'VACCINATION ANALYSIS (PH ONLY)'!W1102</f>
        <v>59.949999999998738</v>
      </c>
      <c r="K1217" s="45">
        <f>'VACCINATION ANALYSIS (PH ONLY)'!X1102</f>
        <v>-1.7942851411723036E-6</v>
      </c>
      <c r="L1217" s="45">
        <f>'VACCINATION ANALYSIS (PH ONLY)'!Y1102</f>
        <v>1.6321612268860612E-7</v>
      </c>
      <c r="M1217" s="45">
        <f>'VACCINATION ANALYSIS (PH ONLY)'!Z1102</f>
        <v>0.16034189228016529</v>
      </c>
      <c r="N1217" s="45">
        <f>'VACCINATION ANALYSIS (PH ONLY)'!AA1102</f>
        <v>1.5630213506150352E-3</v>
      </c>
      <c r="O1217" s="45">
        <f>'VACCINATION ANALYSIS (PH ONLY)'!AB1102</f>
        <v>0.83809671743894243</v>
      </c>
    </row>
    <row r="1218" spans="2:15" ht="13.5" customHeight="1" x14ac:dyDescent="0.25">
      <c r="B1218" s="45">
        <f>'VACCINATION ANALYSIS (PH ONLY)'!H1203</f>
        <v>59.999999999998728</v>
      </c>
      <c r="C1218" s="45">
        <f>'VACCINATION ANALYSIS (PH ONLY)'!I1203</f>
        <v>0.30418938965698228</v>
      </c>
      <c r="D1218" s="45">
        <f>'VACCINATION ANALYSIS (PH ONLY)'!J1203</f>
        <v>6.0506658265814402E-5</v>
      </c>
      <c r="E1218" s="45">
        <f>'VACCINATION ANALYSIS (PH ONLY)'!K1203</f>
        <v>0.6892586450491246</v>
      </c>
      <c r="F1218" s="45">
        <f>'VACCINATION ANALYSIS (PH ONLY)'!L1203</f>
        <v>6.4914586356345262E-3</v>
      </c>
      <c r="G1218" s="45">
        <f>'VACCINATION ANALYSIS (PH ONLY)'!M1203</f>
        <v>0</v>
      </c>
      <c r="J1218" s="45">
        <f>'VACCINATION ANALYSIS (PH ONLY)'!W1103</f>
        <v>59.999999999998735</v>
      </c>
      <c r="K1218" s="45">
        <f>'VACCINATION ANALYSIS (PH ONLY)'!X1103</f>
        <v>-1.7942851288435698E-6</v>
      </c>
      <c r="L1218" s="45">
        <f>'VACCINATION ANALYSIS (PH ONLY)'!Y1103</f>
        <v>1.5921029135077525E-7</v>
      </c>
      <c r="M1218" s="45">
        <f>'VACCINATION ANALYSIS (PH ONLY)'!Z1103</f>
        <v>0.1603418962490028</v>
      </c>
      <c r="N1218" s="45">
        <f>'VACCINATION ANALYSIS (PH ONLY)'!AA1103</f>
        <v>1.5630213875965943E-3</v>
      </c>
      <c r="O1218" s="45">
        <f>'VACCINATION ANALYSIS (PH ONLY)'!AB1103</f>
        <v>0.83809671743894243</v>
      </c>
    </row>
  </sheetData>
  <mergeCells count="13">
    <mergeCell ref="X19:Y19"/>
    <mergeCell ref="B2:D2"/>
    <mergeCell ref="B3:D6"/>
    <mergeCell ref="S6:U8"/>
    <mergeCell ref="C7:D7"/>
    <mergeCell ref="J3:M3"/>
    <mergeCell ref="J2:M2"/>
    <mergeCell ref="S2:U2"/>
    <mergeCell ref="J16:O16"/>
    <mergeCell ref="B16:G16"/>
    <mergeCell ref="E14:F14"/>
    <mergeCell ref="Q18:Y18"/>
    <mergeCell ref="S3:U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4" r:id="rId3" name="Button 6">
              <controlPr defaultSize="0" print="0" autoFill="0" autoPict="0" macro="[0]!CALCULATE_SHEET">
                <anchor moveWithCells="1" siz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4" name="Button 22">
              <controlPr defaultSize="0" print="0" autoFill="0" autoPict="0" macro="[0]!COPY_NOVAX_S1">
                <anchor moveWithCells="1" sizeWithCells="1">
                  <from>
                    <xdr:col>2</xdr:col>
                    <xdr:colOff>19050</xdr:colOff>
                    <xdr:row>8</xdr:row>
                    <xdr:rowOff>19050</xdr:rowOff>
                  </from>
                  <to>
                    <xdr:col>3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5" name="Button 23">
              <controlPr defaultSize="0" print="0" autoFill="0" autoPict="0" macro="[0]!COPY_NOVAX_S2">
                <anchor moveWithCells="1" sizeWithCells="1">
                  <from>
                    <xdr:col>4</xdr:col>
                    <xdr:colOff>19050</xdr:colOff>
                    <xdr:row>8</xdr:row>
                    <xdr:rowOff>19050</xdr:rowOff>
                  </from>
                  <to>
                    <xdr:col>5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6" name="Button 24">
              <controlPr defaultSize="0" print="0" autoFill="0" autoPict="0" macro="[0]!COPY_NOVAX_I">
                <anchor moveWithCells="1" sizeWithCells="1">
                  <from>
                    <xdr:col>6</xdr:col>
                    <xdr:colOff>19050</xdr:colOff>
                    <xdr:row>8</xdr:row>
                    <xdr:rowOff>19050</xdr:rowOff>
                  </from>
                  <to>
                    <xdr:col>7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7" name="Button 25">
              <controlPr defaultSize="0" print="0" autoFill="0" autoPict="0" macro="[0]!COPY_NOVAX_R">
                <anchor moveWithCells="1" sizeWithCells="1">
                  <from>
                    <xdr:col>2</xdr:col>
                    <xdr:colOff>19050</xdr:colOff>
                    <xdr:row>10</xdr:row>
                    <xdr:rowOff>19050</xdr:rowOff>
                  </from>
                  <to>
                    <xdr:col>3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8" name="Button 26">
              <controlPr defaultSize="0" print="0" autoFill="0" autoPict="0" macro="[0]!COPY_NOVAX_D">
                <anchor moveWithCells="1" sizeWithCells="1">
                  <from>
                    <xdr:col>4</xdr:col>
                    <xdr:colOff>19050</xdr:colOff>
                    <xdr:row>10</xdr:row>
                    <xdr:rowOff>19050</xdr:rowOff>
                  </from>
                  <to>
                    <xdr:col>5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9" name="Button 27">
              <controlPr defaultSize="0" print="0" autoFill="0" autoPict="0" macro="[0]!COPY_NOVAX_T">
                <anchor moveWithCells="1" sizeWithCells="1">
                  <from>
                    <xdr:col>1</xdr:col>
                    <xdr:colOff>19050</xdr:colOff>
                    <xdr:row>8</xdr:row>
                    <xdr:rowOff>0</xdr:rowOff>
                  </from>
                  <to>
                    <xdr:col>1</xdr:col>
                    <xdr:colOff>685800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10" name="Button 28">
              <controlPr defaultSize="0" print="0" autoFill="0" autoPict="0" macro="[0]!COPY_VAX_S1">
                <anchor moveWithCells="1" sizeWithCells="1">
                  <from>
                    <xdr:col>10</xdr:col>
                    <xdr:colOff>19050</xdr:colOff>
                    <xdr:row>8</xdr:row>
                    <xdr:rowOff>19050</xdr:rowOff>
                  </from>
                  <to>
                    <xdr:col>11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11" name="Button 29">
              <controlPr defaultSize="0" print="0" autoFill="0" autoPict="0" macro="[0]!COPY_VAX_S2">
                <anchor moveWithCells="1" sizeWithCells="1">
                  <from>
                    <xdr:col>12</xdr:col>
                    <xdr:colOff>19050</xdr:colOff>
                    <xdr:row>8</xdr:row>
                    <xdr:rowOff>19050</xdr:rowOff>
                  </from>
                  <to>
                    <xdr:col>13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12" name="Button 30">
              <controlPr defaultSize="0" print="0" autoFill="0" autoPict="0" macro="[0]!COPY_VAX_I">
                <anchor moveWithCells="1" sizeWithCells="1">
                  <from>
                    <xdr:col>14</xdr:col>
                    <xdr:colOff>19050</xdr:colOff>
                    <xdr:row>8</xdr:row>
                    <xdr:rowOff>19050</xdr:rowOff>
                  </from>
                  <to>
                    <xdr:col>15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13" name="Button 31">
              <controlPr defaultSize="0" print="0" autoFill="0" autoPict="0" macro="[0]!COPY_VAX_R">
                <anchor moveWithCells="1" sizeWithCells="1">
                  <from>
                    <xdr:col>10</xdr:col>
                    <xdr:colOff>19050</xdr:colOff>
                    <xdr:row>10</xdr:row>
                    <xdr:rowOff>19050</xdr:rowOff>
                  </from>
                  <to>
                    <xdr:col>11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14" name="Button 32">
              <controlPr defaultSize="0" print="0" autoFill="0" autoPict="0" macro="[0]!COPY_VAX_D">
                <anchor moveWithCells="1" sizeWithCells="1">
                  <from>
                    <xdr:col>12</xdr:col>
                    <xdr:colOff>19050</xdr:colOff>
                    <xdr:row>10</xdr:row>
                    <xdr:rowOff>19050</xdr:rowOff>
                  </from>
                  <to>
                    <xdr:col>13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15" name="Button 33">
              <controlPr defaultSize="0" print="0" autoFill="0" autoPict="0" macro="[0]!COPY_VAX_T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685800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16" name="Button 34">
              <controlPr defaultSize="0" print="0" autoFill="0" autoPict="0" macro="[0]!COPY_NOVAX_ALL">
                <anchor moveWithCells="1" sizeWithCells="1">
                  <from>
                    <xdr:col>1</xdr:col>
                    <xdr:colOff>19050</xdr:colOff>
                    <xdr:row>12</xdr:row>
                    <xdr:rowOff>0</xdr:rowOff>
                  </from>
                  <to>
                    <xdr:col>7</xdr:col>
                    <xdr:colOff>695325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17" name="Button 35">
              <controlPr defaultSize="0" print="0" autoFill="0" autoPict="0" macro="[0]!COPY_VAX_ALL">
                <anchor moveWithCells="1" sizeWithCells="1">
                  <from>
                    <xdr:col>9</xdr:col>
                    <xdr:colOff>19050</xdr:colOff>
                    <xdr:row>12</xdr:row>
                    <xdr:rowOff>0</xdr:rowOff>
                  </from>
                  <to>
                    <xdr:col>15</xdr:col>
                    <xdr:colOff>695325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D31CD-3796-4CB2-827E-3EE6562C84FF}">
  <sheetPr codeName="Sheet3"/>
  <dimension ref="B2:AA1218"/>
  <sheetViews>
    <sheetView tabSelected="1" zoomScale="85" zoomScaleNormal="85" workbookViewId="0">
      <selection activeCell="AB5" sqref="AB5"/>
    </sheetView>
  </sheetViews>
  <sheetFormatPr defaultColWidth="10.5703125" defaultRowHeight="13.5" customHeight="1" x14ac:dyDescent="0.25"/>
  <cols>
    <col min="1" max="16384" width="10.5703125" style="45"/>
  </cols>
  <sheetData>
    <row r="2" spans="2:25" ht="13.5" customHeight="1" x14ac:dyDescent="0.25">
      <c r="B2" s="105" t="s">
        <v>109</v>
      </c>
      <c r="C2" s="105"/>
      <c r="D2" s="105"/>
      <c r="E2" s="48">
        <v>1</v>
      </c>
      <c r="F2" s="109" t="s">
        <v>43</v>
      </c>
      <c r="G2" s="109"/>
      <c r="H2" s="109"/>
      <c r="I2" s="75" t="s">
        <v>127</v>
      </c>
      <c r="J2" s="75"/>
      <c r="K2" s="75"/>
      <c r="L2" s="75"/>
      <c r="N2" s="75" t="s">
        <v>112</v>
      </c>
      <c r="O2" s="75"/>
      <c r="P2" s="75"/>
      <c r="Q2" s="75"/>
      <c r="R2" s="51"/>
      <c r="S2" s="51"/>
    </row>
    <row r="3" spans="2:25" ht="13.5" customHeight="1" x14ac:dyDescent="0.25">
      <c r="B3" s="92">
        <v>4</v>
      </c>
      <c r="C3" s="93"/>
      <c r="D3" s="94"/>
      <c r="E3" s="48">
        <v>2</v>
      </c>
      <c r="F3" s="109" t="s">
        <v>91</v>
      </c>
      <c r="G3" s="109"/>
      <c r="H3" s="110"/>
      <c r="I3" s="92">
        <v>0.9</v>
      </c>
      <c r="J3" s="93"/>
      <c r="K3" s="93"/>
      <c r="L3" s="94"/>
      <c r="N3" s="76">
        <v>2000000</v>
      </c>
      <c r="O3" s="77"/>
      <c r="P3" s="77"/>
      <c r="Q3" s="78"/>
      <c r="S3" s="88" t="s">
        <v>125</v>
      </c>
      <c r="T3" s="88"/>
      <c r="U3" s="88"/>
      <c r="V3" s="88"/>
      <c r="W3" s="88" t="s">
        <v>122</v>
      </c>
      <c r="X3" s="88"/>
      <c r="Y3" s="88"/>
    </row>
    <row r="4" spans="2:25" ht="13.5" customHeight="1" x14ac:dyDescent="0.25">
      <c r="B4" s="106"/>
      <c r="C4" s="107"/>
      <c r="D4" s="108"/>
      <c r="E4" s="48">
        <v>3</v>
      </c>
      <c r="F4" s="109" t="s">
        <v>105</v>
      </c>
      <c r="G4" s="109"/>
      <c r="H4" s="110"/>
      <c r="I4" s="95"/>
      <c r="J4" s="96"/>
      <c r="K4" s="96"/>
      <c r="L4" s="97"/>
      <c r="N4" s="79"/>
      <c r="O4" s="80"/>
      <c r="P4" s="80"/>
      <c r="Q4" s="81"/>
      <c r="S4" s="102" t="s">
        <v>118</v>
      </c>
      <c r="T4" s="102"/>
      <c r="U4" s="102" t="s">
        <v>115</v>
      </c>
      <c r="V4" s="102" t="s">
        <v>130</v>
      </c>
      <c r="W4" s="104" t="s">
        <v>149</v>
      </c>
      <c r="X4" s="104"/>
      <c r="Y4" s="104"/>
    </row>
    <row r="5" spans="2:25" ht="13.5" customHeight="1" x14ac:dyDescent="0.25">
      <c r="B5" s="95"/>
      <c r="C5" s="96"/>
      <c r="D5" s="97"/>
      <c r="E5" s="48">
        <v>4</v>
      </c>
      <c r="F5" s="109" t="s">
        <v>106</v>
      </c>
      <c r="G5" s="109"/>
      <c r="H5" s="110"/>
      <c r="I5" s="55" t="s">
        <v>1</v>
      </c>
      <c r="J5" s="53">
        <f>I3*N3</f>
        <v>1800000</v>
      </c>
      <c r="K5" s="98" t="s">
        <v>128</v>
      </c>
      <c r="L5" s="99"/>
      <c r="N5" s="79"/>
      <c r="O5" s="80"/>
      <c r="P5" s="80"/>
      <c r="Q5" s="81"/>
      <c r="S5" s="102"/>
      <c r="T5" s="102"/>
      <c r="U5" s="102"/>
      <c r="V5" s="102"/>
      <c r="W5" s="104"/>
      <c r="X5" s="104"/>
      <c r="Y5" s="104"/>
    </row>
    <row r="6" spans="2:25" ht="13.5" customHeight="1" x14ac:dyDescent="0.25">
      <c r="I6" s="56" t="s">
        <v>2</v>
      </c>
      <c r="J6" s="54">
        <f>(1-I3) * N3</f>
        <v>199999.99999999994</v>
      </c>
      <c r="K6" s="100" t="s">
        <v>129</v>
      </c>
      <c r="L6" s="101"/>
      <c r="N6" s="82"/>
      <c r="O6" s="83"/>
      <c r="P6" s="83"/>
      <c r="Q6" s="84"/>
      <c r="S6" s="45" t="s">
        <v>120</v>
      </c>
      <c r="T6" s="45" t="s">
        <v>121</v>
      </c>
      <c r="U6" s="102"/>
      <c r="V6" s="102"/>
      <c r="W6" s="104"/>
      <c r="X6" s="104"/>
      <c r="Y6" s="104"/>
    </row>
    <row r="7" spans="2:25" ht="13.5" customHeight="1" x14ac:dyDescent="0.25">
      <c r="N7" s="103" t="s">
        <v>119</v>
      </c>
      <c r="O7" s="103"/>
      <c r="P7" s="73">
        <f>'VACCINATION ANALYSIS'!I13</f>
        <v>1.7719714447510467E-2</v>
      </c>
      <c r="Q7" s="73"/>
      <c r="S7" s="45">
        <v>0</v>
      </c>
      <c r="T7" s="45">
        <f>1-S7</f>
        <v>1</v>
      </c>
      <c r="U7" s="46">
        <f ca="1">'VA_k1=0.0_k2=1.0'!X13 * 100</f>
        <v>24.920235350372732</v>
      </c>
      <c r="V7" s="47">
        <f ca="1">'VA_k1=0.0_k2=1.0'!X9</f>
        <v>43.788420650953768</v>
      </c>
      <c r="W7" s="104"/>
      <c r="X7" s="104"/>
      <c r="Y7" s="104"/>
    </row>
    <row r="8" spans="2:25" ht="13.5" customHeight="1" x14ac:dyDescent="0.25">
      <c r="B8" s="111" t="s">
        <v>135</v>
      </c>
      <c r="C8" s="111"/>
      <c r="D8" s="111"/>
      <c r="E8" s="111"/>
      <c r="F8" s="111"/>
      <c r="G8" s="111"/>
      <c r="H8" s="111"/>
      <c r="I8" s="51"/>
      <c r="J8" s="111" t="s">
        <v>136</v>
      </c>
      <c r="K8" s="111"/>
      <c r="L8" s="111"/>
      <c r="M8" s="111"/>
      <c r="N8" s="111"/>
      <c r="O8" s="111"/>
      <c r="P8" s="111"/>
      <c r="S8" s="45">
        <v>0.1</v>
      </c>
      <c r="T8" s="45">
        <f t="shared" ref="T8:T17" si="0">1-S8</f>
        <v>0.9</v>
      </c>
      <c r="U8" s="46">
        <f ca="1">'VA_k1=0.1_k2=0.9'!X13 * 100</f>
        <v>20.119909023067336</v>
      </c>
      <c r="V8" s="47">
        <f ca="1">'VA_k1=0.1_k2=0.9'!X9</f>
        <v>43.095696737858482</v>
      </c>
      <c r="W8" s="104"/>
      <c r="X8" s="104"/>
      <c r="Y8" s="104"/>
    </row>
    <row r="9" spans="2:25" ht="13.5" customHeight="1" x14ac:dyDescent="0.25">
      <c r="B9" s="51"/>
      <c r="C9" s="51"/>
      <c r="D9" s="51"/>
      <c r="E9" s="51"/>
      <c r="F9" s="51"/>
      <c r="G9" s="51"/>
      <c r="H9" s="51"/>
      <c r="I9" s="51"/>
      <c r="J9" s="51"/>
      <c r="S9" s="45">
        <v>0.2</v>
      </c>
      <c r="T9" s="45">
        <f t="shared" si="0"/>
        <v>0.8</v>
      </c>
      <c r="U9" s="46">
        <f ca="1">'VA_k1=0.2_k2=0.8'!X13 * 100</f>
        <v>15.637661292098054</v>
      </c>
      <c r="V9" s="47">
        <f ca="1">'VA_k1=0.2_k2=0.8'!X9</f>
        <v>41.522487868092966</v>
      </c>
      <c r="W9" s="87" t="s">
        <v>123</v>
      </c>
      <c r="X9" s="87"/>
      <c r="Y9" s="87"/>
    </row>
    <row r="10" spans="2:25" ht="13.5" customHeight="1" x14ac:dyDescent="0.25">
      <c r="B10" s="51"/>
      <c r="C10" s="51"/>
      <c r="D10" s="51"/>
      <c r="E10" s="51"/>
      <c r="F10" s="51"/>
      <c r="G10" s="51"/>
      <c r="H10" s="51"/>
      <c r="I10" s="51"/>
      <c r="J10" s="51"/>
      <c r="S10" s="45">
        <v>0.3</v>
      </c>
      <c r="T10" s="45">
        <f t="shared" si="0"/>
        <v>0.7</v>
      </c>
      <c r="U10" s="46">
        <f ca="1">'VA_k1=0.3_k2=0.7'!X13 * 100</f>
        <v>11.831892475603761</v>
      </c>
      <c r="V10" s="47">
        <f ca="1">'VA_k1=0.3_k2=0.7'!X9</f>
        <v>39.41908413899813</v>
      </c>
      <c r="W10" s="87"/>
      <c r="X10" s="87"/>
      <c r="Y10" s="87"/>
    </row>
    <row r="11" spans="2:25" ht="13.5" customHeight="1" x14ac:dyDescent="0.25">
      <c r="B11" s="51"/>
      <c r="C11" s="51"/>
      <c r="D11" s="51"/>
      <c r="E11" s="51"/>
      <c r="F11" s="51"/>
      <c r="G11" s="51"/>
      <c r="H11" s="51"/>
      <c r="I11" s="51"/>
      <c r="J11" s="51"/>
      <c r="S11" s="45">
        <v>0.4</v>
      </c>
      <c r="T11" s="45">
        <f t="shared" si="0"/>
        <v>0.6</v>
      </c>
      <c r="U11" s="46">
        <f ca="1">'VA_k1=0.4_k2=0.6'!X13 * 100</f>
        <v>8.8904279063224312</v>
      </c>
      <c r="V11" s="47">
        <f ca="1">'VA_k1=0.4_k2=0.6'!X9</f>
        <v>36.96463505480218</v>
      </c>
      <c r="W11" s="87"/>
      <c r="X11" s="87"/>
      <c r="Y11" s="87"/>
    </row>
    <row r="12" spans="2:25" ht="13.5" customHeight="1" x14ac:dyDescent="0.25">
      <c r="B12" s="51"/>
      <c r="C12" s="51"/>
      <c r="D12" s="51"/>
      <c r="E12" s="51"/>
      <c r="F12" s="51"/>
      <c r="G12" s="51"/>
      <c r="H12" s="51"/>
      <c r="I12" s="51"/>
      <c r="J12" s="51"/>
      <c r="S12" s="45">
        <v>0.5</v>
      </c>
      <c r="T12" s="45">
        <f t="shared" si="0"/>
        <v>0.5</v>
      </c>
      <c r="U12" s="46">
        <f ca="1">'VA_k1=0.5_k2=0.5'!X13 * 100</f>
        <v>6.7684751961785681</v>
      </c>
      <c r="V12" s="47">
        <f ca="1">'VA_k1=0.5_k2=0.5'!X9</f>
        <v>34.42604019340645</v>
      </c>
      <c r="W12" s="85" t="s">
        <v>126</v>
      </c>
      <c r="X12" s="85"/>
      <c r="Y12" s="85"/>
    </row>
    <row r="13" spans="2:25" ht="13.5" customHeight="1" x14ac:dyDescent="0.25">
      <c r="B13" s="51"/>
      <c r="C13" s="51"/>
      <c r="D13" s="51"/>
      <c r="E13" s="51"/>
      <c r="F13" s="51"/>
      <c r="G13" s="51"/>
      <c r="H13" s="51"/>
      <c r="I13" s="51"/>
      <c r="J13" s="51"/>
      <c r="S13" s="45">
        <v>0.6</v>
      </c>
      <c r="T13" s="45">
        <f t="shared" si="0"/>
        <v>0.4</v>
      </c>
      <c r="U13" s="46">
        <f ca="1">'VA_k1=0.6_k2=0.4'!X13 * 100</f>
        <v>5.2897243347116634</v>
      </c>
      <c r="V13" s="47">
        <f ca="1">'VA_k1=0.6_k2=0.4'!X9</f>
        <v>32.089281554869665</v>
      </c>
      <c r="W13" s="85"/>
      <c r="X13" s="85"/>
      <c r="Y13" s="85"/>
    </row>
    <row r="14" spans="2:25" ht="13.5" customHeight="1" x14ac:dyDescent="0.25">
      <c r="B14" s="51"/>
      <c r="C14" s="51"/>
      <c r="D14" s="51"/>
      <c r="E14" s="51"/>
      <c r="F14" s="51"/>
      <c r="G14" s="51"/>
      <c r="H14" s="51"/>
      <c r="I14" s="51"/>
      <c r="J14" s="51"/>
      <c r="S14" s="45">
        <v>0.7</v>
      </c>
      <c r="T14" s="45">
        <f t="shared" si="0"/>
        <v>0.30000000000000004</v>
      </c>
      <c r="U14" s="46">
        <f ca="1">'VA_k1=0.7_k2=0.3'!X13 * 100</f>
        <v>4.2644181524908289</v>
      </c>
      <c r="V14" s="47">
        <f ca="1">'VA_k1=0.7_k2=0.3'!X9</f>
        <v>30.04424164697642</v>
      </c>
      <c r="W14" s="85"/>
      <c r="X14" s="85"/>
      <c r="Y14" s="85"/>
    </row>
    <row r="15" spans="2:25" ht="13.5" customHeight="1" x14ac:dyDescent="0.25">
      <c r="S15" s="45">
        <v>0.8</v>
      </c>
      <c r="T15" s="45">
        <f t="shared" si="0"/>
        <v>0.19999999999999996</v>
      </c>
      <c r="U15" s="46">
        <f ca="1">'VA_k1=0.8_k2=0.2'!X13 * 100</f>
        <v>3.543651399654999</v>
      </c>
      <c r="V15" s="47">
        <f ca="1">'VA_k1=0.8_k2=0.2'!X9</f>
        <v>28.268691446408429</v>
      </c>
    </row>
    <row r="16" spans="2:25" ht="13.5" customHeight="1" x14ac:dyDescent="0.25">
      <c r="B16" s="75" t="s">
        <v>113</v>
      </c>
      <c r="C16" s="75"/>
      <c r="D16" s="75"/>
      <c r="E16" s="75"/>
      <c r="F16" s="75"/>
      <c r="G16" s="75"/>
      <c r="H16" s="75"/>
      <c r="J16" s="75" t="s">
        <v>114</v>
      </c>
      <c r="K16" s="75"/>
      <c r="L16" s="75"/>
      <c r="M16" s="75"/>
      <c r="N16" s="75"/>
      <c r="O16" s="75"/>
      <c r="P16" s="75"/>
      <c r="S16" s="45">
        <v>0.9</v>
      </c>
      <c r="T16" s="45">
        <f t="shared" si="0"/>
        <v>9.9999999999999978E-2</v>
      </c>
      <c r="U16" s="46">
        <f ca="1">'VA_k1=0.9_k2=0.1'!X13 * 100</f>
        <v>3.0248308022085904</v>
      </c>
      <c r="V16" s="47">
        <f ca="1">'VA_k1=0.9_k2=0.1'!X9</f>
        <v>26.728296910853874</v>
      </c>
    </row>
    <row r="17" spans="2:27" ht="13.5" customHeight="1" x14ac:dyDescent="0.25">
      <c r="B17" s="45" t="str">
        <f>'VACCINATION ANALYSIS_NOVAC'!H2</f>
        <v>t</v>
      </c>
      <c r="C17" s="45" t="str">
        <f>'VACCINATION ANALYSIS_NOVAC'!I2</f>
        <v>S1</v>
      </c>
      <c r="D17" s="45" t="str">
        <f>'VACCINATION ANALYSIS_NOVAC'!J2</f>
        <v>S2</v>
      </c>
      <c r="E17" s="45" t="str">
        <f>'VACCINATION ANALYSIS_NOVAC'!K2</f>
        <v>I</v>
      </c>
      <c r="F17" s="45" t="str">
        <f>'VACCINATION ANALYSIS_NOVAC'!L2</f>
        <v>R</v>
      </c>
      <c r="G17" s="45" t="str">
        <f>'VACCINATION ANALYSIS_NOVAC'!M2</f>
        <v>D</v>
      </c>
      <c r="H17" s="45" t="str">
        <f>'VACCINATION ANALYSIS_NOVAC'!N2</f>
        <v>V</v>
      </c>
      <c r="J17" s="45" t="str">
        <f>B17</f>
        <v>t</v>
      </c>
      <c r="K17" s="45" t="str">
        <f t="shared" ref="K17:P17" si="1">C17</f>
        <v>S1</v>
      </c>
      <c r="L17" s="45" t="str">
        <f t="shared" si="1"/>
        <v>S2</v>
      </c>
      <c r="M17" s="45" t="str">
        <f t="shared" si="1"/>
        <v>I</v>
      </c>
      <c r="N17" s="45" t="str">
        <f t="shared" si="1"/>
        <v>R</v>
      </c>
      <c r="O17" s="45" t="str">
        <f t="shared" si="1"/>
        <v>D</v>
      </c>
      <c r="P17" s="45" t="str">
        <f t="shared" si="1"/>
        <v>V</v>
      </c>
      <c r="S17" s="45">
        <v>1</v>
      </c>
      <c r="T17" s="45">
        <f t="shared" si="0"/>
        <v>0</v>
      </c>
      <c r="U17" s="46">
        <f ca="1">'VA_k1=1.0_k2=0.0'!X13 * 100</f>
        <v>2.6420278294541548</v>
      </c>
      <c r="V17" s="47">
        <f ca="1">'VA_k1=1.0_k2=0.0'!X9</f>
        <v>25.387495779295339</v>
      </c>
    </row>
    <row r="18" spans="2:27" ht="13.5" customHeight="1" x14ac:dyDescent="0.25">
      <c r="B18" s="45">
        <f>'VACCINATION ANALYSIS_NOVAC'!H3</f>
        <v>0</v>
      </c>
      <c r="C18" s="45">
        <f>'VACCINATION ANALYSIS_NOVAC'!I3</f>
        <v>0.29427446079883518</v>
      </c>
      <c r="D18" s="45">
        <f>'VACCINATION ANALYSIS_NOVAC'!J3</f>
        <v>0.70083042378575389</v>
      </c>
      <c r="E18" s="45">
        <f>'VACCINATION ANALYSIS_NOVAC'!K3</f>
        <v>1.0852439113377785E-4</v>
      </c>
      <c r="F18" s="45">
        <f>'VACCINATION ANALYSIS_NOVAC'!L3</f>
        <v>4.6740796973926396E-3</v>
      </c>
      <c r="G18" s="45">
        <f>'VACCINATION ANALYSIS_NOVAC'!M3</f>
        <v>1.1251132688446772E-4</v>
      </c>
      <c r="H18" s="45">
        <f>'VACCINATION ANALYSIS_NOVAC'!N3</f>
        <v>0</v>
      </c>
      <c r="J18" s="45">
        <f t="shared" ref="J18:J81" si="2">B18</f>
        <v>0</v>
      </c>
      <c r="K18" s="45">
        <f t="shared" ref="K18:K81" si="3">C18</f>
        <v>0.29427446079883518</v>
      </c>
      <c r="L18" s="45">
        <f t="shared" ref="L18:L81" si="4">D18</f>
        <v>0.70083042378575389</v>
      </c>
      <c r="M18" s="45">
        <f t="shared" ref="M18:M81" si="5">E18</f>
        <v>1.0852439113377785E-4</v>
      </c>
      <c r="N18" s="45">
        <f t="shared" ref="N18:N81" si="6">F18</f>
        <v>4.6740796973926396E-3</v>
      </c>
      <c r="O18" s="45">
        <f t="shared" ref="O18:O81" si="7">G18</f>
        <v>1.1251132688446772E-4</v>
      </c>
      <c r="P18" s="45">
        <f t="shared" ref="P18:P81" si="8">H18</f>
        <v>0</v>
      </c>
      <c r="S18" s="88" t="s">
        <v>124</v>
      </c>
      <c r="T18" s="88"/>
      <c r="U18" s="88"/>
      <c r="V18" s="88"/>
    </row>
    <row r="19" spans="2:27" ht="13.5" customHeight="1" x14ac:dyDescent="0.25">
      <c r="B19" s="45">
        <f>'VACCINATION ANALYSIS_NOVAC'!H4</f>
        <v>0.05</v>
      </c>
      <c r="C19" s="45">
        <f>'VACCINATION ANALYSIS_NOVAC'!I4</f>
        <v>0.2942712837694097</v>
      </c>
      <c r="D19" s="45">
        <f>'VACCINATION ANALYSIS_NOVAC'!J4</f>
        <v>0.7008289320212614</v>
      </c>
      <c r="E19" s="45">
        <f>'VACCINATION ANALYSIS_NOVAC'!K4</f>
        <v>1.1043550900026419E-4</v>
      </c>
      <c r="F19" s="45">
        <f>'VACCINATION ANALYSIS_NOVAC'!L4</f>
        <v>4.6768121014667922E-3</v>
      </c>
      <c r="G19" s="45">
        <f>'VACCINATION ANALYSIS_NOVAC'!M4</f>
        <v>1.1253659886183406E-4</v>
      </c>
      <c r="H19" s="45">
        <f>'VACCINATION ANALYSIS_NOVAC'!N4</f>
        <v>0</v>
      </c>
      <c r="J19" s="45">
        <f t="shared" si="2"/>
        <v>0.05</v>
      </c>
      <c r="K19" s="45">
        <f t="shared" si="3"/>
        <v>0.2942712837694097</v>
      </c>
      <c r="L19" s="45">
        <f t="shared" si="4"/>
        <v>0.7008289320212614</v>
      </c>
      <c r="M19" s="45">
        <f t="shared" si="5"/>
        <v>1.1043550900026419E-4</v>
      </c>
      <c r="N19" s="45">
        <f t="shared" si="6"/>
        <v>4.6768121014667922E-3</v>
      </c>
      <c r="O19" s="45">
        <f t="shared" si="7"/>
        <v>1.1253659886183406E-4</v>
      </c>
      <c r="P19" s="45">
        <f t="shared" si="8"/>
        <v>0</v>
      </c>
      <c r="S19" s="48">
        <f>I3</f>
        <v>0.9</v>
      </c>
      <c r="T19" s="48">
        <f>1-S19</f>
        <v>9.9999999999999978E-2</v>
      </c>
      <c r="U19" s="49">
        <f ca="1">'VACCINATION ANALYSIS'!X13 * 100</f>
        <v>3.0248308022085904</v>
      </c>
      <c r="V19" s="50">
        <f ca="1">'VACCINATION ANALYSIS'!X9</f>
        <v>26.728296910853874</v>
      </c>
    </row>
    <row r="20" spans="2:27" ht="13.5" customHeight="1" x14ac:dyDescent="0.25">
      <c r="B20" s="45">
        <f>'VACCINATION ANALYSIS_NOVAC'!H5</f>
        <v>0.1</v>
      </c>
      <c r="C20" s="45">
        <f>'VACCINATION ANALYSIS_NOVAC'!I5</f>
        <v>0.29426805082816759</v>
      </c>
      <c r="D20" s="45">
        <f>'VACCINATION ANALYSIS_NOVAC'!J5</f>
        <v>0.70082741399027215</v>
      </c>
      <c r="E20" s="45">
        <f>'VACCINATION ANALYSIS_NOVAC'!K5</f>
        <v>1.1238024290470398E-4</v>
      </c>
      <c r="F20" s="45">
        <f>'VACCINATION ANALYSIS_NOVAC'!L5</f>
        <v>4.6795926227806723E-3</v>
      </c>
      <c r="G20" s="45">
        <f>'VACCINATION ANALYSIS_NOVAC'!M5</f>
        <v>1.1256231587505906E-4</v>
      </c>
      <c r="H20" s="45">
        <f>'VACCINATION ANALYSIS_NOVAC'!N5</f>
        <v>0</v>
      </c>
      <c r="J20" s="45">
        <f t="shared" si="2"/>
        <v>0.1</v>
      </c>
      <c r="K20" s="45">
        <f t="shared" si="3"/>
        <v>0.29426805082816759</v>
      </c>
      <c r="L20" s="45">
        <f t="shared" si="4"/>
        <v>0.70082741399027215</v>
      </c>
      <c r="M20" s="45">
        <f t="shared" si="5"/>
        <v>1.1238024290470398E-4</v>
      </c>
      <c r="N20" s="45">
        <f t="shared" si="6"/>
        <v>4.6795926227806723E-3</v>
      </c>
      <c r="O20" s="45">
        <f t="shared" si="7"/>
        <v>1.1256231587505906E-4</v>
      </c>
      <c r="P20" s="45">
        <f t="shared" si="8"/>
        <v>0</v>
      </c>
    </row>
    <row r="21" spans="2:27" ht="13.5" customHeight="1" thickBot="1" x14ac:dyDescent="0.3">
      <c r="B21" s="45">
        <f>'VACCINATION ANALYSIS_NOVAC'!H6</f>
        <v>0.15000000000000002</v>
      </c>
      <c r="C21" s="45">
        <f>'VACCINATION ANALYSIS_NOVAC'!I6</f>
        <v>0.29426476099290638</v>
      </c>
      <c r="D21" s="45">
        <f>'VACCINATION ANALYSIS_NOVAC'!J6</f>
        <v>0.70082586923089085</v>
      </c>
      <c r="E21" s="45">
        <f>'VACCINATION ANALYSIS_NOVAC'!K6</f>
        <v>1.1435918276484297E-4</v>
      </c>
      <c r="F21" s="45">
        <f>'VACCINATION ANALYSIS_NOVAC'!L6</f>
        <v>4.6824221076862387E-3</v>
      </c>
      <c r="G21" s="45">
        <f>'VACCINATION ANALYSIS_NOVAC'!M6</f>
        <v>1.1258848575204334E-4</v>
      </c>
      <c r="H21" s="45">
        <f>'VACCINATION ANALYSIS_NOVAC'!N6</f>
        <v>0</v>
      </c>
      <c r="J21" s="45">
        <f t="shared" si="2"/>
        <v>0.15000000000000002</v>
      </c>
      <c r="K21" s="45">
        <f t="shared" si="3"/>
        <v>0.29426476099290638</v>
      </c>
      <c r="L21" s="45">
        <f t="shared" si="4"/>
        <v>0.70082586923089085</v>
      </c>
      <c r="M21" s="45">
        <f t="shared" si="5"/>
        <v>1.1435918276484297E-4</v>
      </c>
      <c r="N21" s="45">
        <f t="shared" si="6"/>
        <v>4.6824221076862387E-3</v>
      </c>
      <c r="O21" s="45">
        <f t="shared" si="7"/>
        <v>1.1258848575204334E-4</v>
      </c>
      <c r="P21" s="45">
        <f t="shared" si="8"/>
        <v>0</v>
      </c>
    </row>
    <row r="22" spans="2:27" ht="13.5" customHeight="1" x14ac:dyDescent="0.25">
      <c r="B22" s="45">
        <f>'VACCINATION ANALYSIS_NOVAC'!H7</f>
        <v>0.2</v>
      </c>
      <c r="C22" s="45">
        <f>'VACCINATION ANALYSIS_NOVAC'!I7</f>
        <v>0.29426141326423261</v>
      </c>
      <c r="D22" s="45">
        <f>'VACCINATION ANALYSIS_NOVAC'!J7</f>
        <v>0.70082429727312101</v>
      </c>
      <c r="E22" s="45">
        <f>'VACCINATION ANALYSIS_NOVAC'!K7</f>
        <v>1.1637292880169903E-4</v>
      </c>
      <c r="F22" s="45">
        <f>'VACCINATION ANALYSIS_NOVAC'!L7</f>
        <v>4.6853014173872222E-3</v>
      </c>
      <c r="G22" s="45">
        <f>'VACCINATION ANALYSIS_NOVAC'!M7</f>
        <v>1.1261511645805141E-4</v>
      </c>
      <c r="H22" s="45">
        <f>'VACCINATION ANALYSIS_NOVAC'!N7</f>
        <v>0</v>
      </c>
      <c r="J22" s="45">
        <f t="shared" si="2"/>
        <v>0.2</v>
      </c>
      <c r="K22" s="45">
        <f t="shared" si="3"/>
        <v>0.29426141326423261</v>
      </c>
      <c r="L22" s="45">
        <f t="shared" si="4"/>
        <v>0.70082429727312101</v>
      </c>
      <c r="M22" s="45">
        <f t="shared" si="5"/>
        <v>1.1637292880169903E-4</v>
      </c>
      <c r="N22" s="45">
        <f t="shared" si="6"/>
        <v>4.6853014173872222E-3</v>
      </c>
      <c r="O22" s="45">
        <f t="shared" si="7"/>
        <v>1.1261511645805141E-4</v>
      </c>
      <c r="P22" s="45">
        <f t="shared" si="8"/>
        <v>0</v>
      </c>
      <c r="S22" s="89" t="s">
        <v>131</v>
      </c>
      <c r="T22" s="90"/>
      <c r="U22" s="90"/>
      <c r="V22" s="90"/>
      <c r="W22" s="90"/>
      <c r="X22" s="90"/>
      <c r="Y22" s="90"/>
      <c r="Z22" s="90"/>
      <c r="AA22" s="91"/>
    </row>
    <row r="23" spans="2:27" ht="13.5" customHeight="1" x14ac:dyDescent="0.25">
      <c r="B23" s="45">
        <f>'VACCINATION ANALYSIS_NOVAC'!H8</f>
        <v>0.25</v>
      </c>
      <c r="C23" s="45">
        <f>'VACCINATION ANALYSIS_NOVAC'!I8</f>
        <v>0.29425800662526286</v>
      </c>
      <c r="D23" s="45">
        <f>'VACCINATION ANALYSIS_NOVAC'!J8</f>
        <v>0.70082269763872329</v>
      </c>
      <c r="E23" s="45">
        <f>'VACCINATION ANALYSIS_NOVAC'!K8</f>
        <v>1.1842209171777167E-4</v>
      </c>
      <c r="F23" s="45">
        <f>'VACCINATION ANALYSIS_NOVAC'!L8</f>
        <v>4.6882314281984933E-3</v>
      </c>
      <c r="G23" s="45">
        <f>'VACCINATION ANALYSIS_NOVAC'!M8</f>
        <v>1.1264221609811053E-4</v>
      </c>
      <c r="H23" s="45">
        <f>'VACCINATION ANALYSIS_NOVAC'!N8</f>
        <v>0</v>
      </c>
      <c r="J23" s="45">
        <f t="shared" si="2"/>
        <v>0.25</v>
      </c>
      <c r="K23" s="45">
        <f t="shared" si="3"/>
        <v>0.29425800662526286</v>
      </c>
      <c r="L23" s="45">
        <f t="shared" si="4"/>
        <v>0.70082269763872329</v>
      </c>
      <c r="M23" s="45">
        <f t="shared" si="5"/>
        <v>1.1842209171777167E-4</v>
      </c>
      <c r="N23" s="45">
        <f t="shared" si="6"/>
        <v>4.6882314281984933E-3</v>
      </c>
      <c r="O23" s="45">
        <f t="shared" si="7"/>
        <v>1.1264221609811053E-4</v>
      </c>
      <c r="P23" s="45">
        <f t="shared" si="8"/>
        <v>0</v>
      </c>
      <c r="R23" s="59"/>
      <c r="S23" s="67" t="s">
        <v>0</v>
      </c>
      <c r="T23" s="61" t="s">
        <v>145</v>
      </c>
      <c r="U23" s="61" t="s">
        <v>147</v>
      </c>
      <c r="V23" s="61" t="s">
        <v>132</v>
      </c>
      <c r="W23" s="61" t="s">
        <v>138</v>
      </c>
      <c r="X23" s="61" t="s">
        <v>139</v>
      </c>
      <c r="Y23" s="61" t="s">
        <v>140</v>
      </c>
      <c r="Z23" s="73" t="s">
        <v>111</v>
      </c>
      <c r="AA23" s="74"/>
    </row>
    <row r="24" spans="2:27" ht="13.5" customHeight="1" x14ac:dyDescent="0.25">
      <c r="B24" s="45">
        <f>'VACCINATION ANALYSIS_NOVAC'!H9</f>
        <v>0.3</v>
      </c>
      <c r="C24" s="45">
        <f>'VACCINATION ANALYSIS_NOVAC'!I9</f>
        <v>0.29425454004132012</v>
      </c>
      <c r="D24" s="45">
        <f>'VACCINATION ANALYSIS_NOVAC'!J9</f>
        <v>0.70082106984107284</v>
      </c>
      <c r="E24" s="45">
        <f>'VACCINATION ANALYSIS_NOVAC'!K9</f>
        <v>1.2050729287827157E-4</v>
      </c>
      <c r="F24" s="45">
        <f>'VACCINATION ANALYSIS_NOVAC'!L9</f>
        <v>4.6912130318099293E-3</v>
      </c>
      <c r="G24" s="45">
        <f>'VACCINATION ANALYSIS_NOVAC'!M9</f>
        <v>1.1266979291945125E-4</v>
      </c>
      <c r="H24" s="45">
        <f>'VACCINATION ANALYSIS_NOVAC'!N9</f>
        <v>0</v>
      </c>
      <c r="J24" s="45">
        <f t="shared" si="2"/>
        <v>0.3</v>
      </c>
      <c r="K24" s="45">
        <f t="shared" si="3"/>
        <v>0.29425454004132012</v>
      </c>
      <c r="L24" s="45">
        <f t="shared" si="4"/>
        <v>0.70082106984107284</v>
      </c>
      <c r="M24" s="45">
        <f t="shared" si="5"/>
        <v>1.2050729287827157E-4</v>
      </c>
      <c r="N24" s="45">
        <f t="shared" si="6"/>
        <v>4.6912130318099293E-3</v>
      </c>
      <c r="O24" s="45">
        <f t="shared" si="7"/>
        <v>1.1266979291945125E-4</v>
      </c>
      <c r="P24" s="45">
        <f t="shared" si="8"/>
        <v>0</v>
      </c>
      <c r="R24" s="59"/>
      <c r="S24" s="62">
        <f>'DATA FITTING PH'!I27</f>
        <v>0</v>
      </c>
      <c r="T24" s="60">
        <f>'DATA FITTING'!N3</f>
        <v>0.29427446079883518</v>
      </c>
      <c r="U24" s="60">
        <f>'DATA FITTING'!O3</f>
        <v>0.70083042378575389</v>
      </c>
      <c r="V24" s="60">
        <f>'DATA FITTING'!P3</f>
        <v>1.0852439113377785E-4</v>
      </c>
      <c r="W24" s="60">
        <f>'DATA FITTING'!Q3</f>
        <v>4.6740796973926396E-3</v>
      </c>
      <c r="X24" s="60">
        <f>'DATA FITTING'!R3</f>
        <v>1.1251132688446772E-4</v>
      </c>
      <c r="Y24" s="60">
        <f>'DATA FITTING'!S3</f>
        <v>0</v>
      </c>
      <c r="Z24" s="60" t="s">
        <v>3</v>
      </c>
      <c r="AA24" s="63">
        <f>'DATA FITTING'!D5</f>
        <v>1.9723202346024786</v>
      </c>
    </row>
    <row r="25" spans="2:27" ht="13.5" customHeight="1" x14ac:dyDescent="0.25">
      <c r="B25" s="45">
        <f>'VACCINATION ANALYSIS_NOVAC'!H10</f>
        <v>0.35</v>
      </c>
      <c r="C25" s="45">
        <f>'VACCINATION ANALYSIS_NOVAC'!I10</f>
        <v>0.29425101245962504</v>
      </c>
      <c r="D25" s="45">
        <f>'VACCINATION ANALYSIS_NOVAC'!J10</f>
        <v>0.70081941338501152</v>
      </c>
      <c r="E25" s="45">
        <f>'VACCINATION ANALYSIS_NOVAC'!K10</f>
        <v>1.2262916449541942E-4</v>
      </c>
      <c r="F25" s="45">
        <f>'VACCINATION ANALYSIS_NOVAC'!L10</f>
        <v>4.6942471355548255E-3</v>
      </c>
      <c r="G25" s="45">
        <f>'VACCINATION ANALYSIS_NOVAC'!M10</f>
        <v>1.1269785531399E-4</v>
      </c>
      <c r="H25" s="45">
        <f>'VACCINATION ANALYSIS_NOVAC'!N10</f>
        <v>0</v>
      </c>
      <c r="J25" s="45">
        <f t="shared" si="2"/>
        <v>0.35</v>
      </c>
      <c r="K25" s="45">
        <f t="shared" si="3"/>
        <v>0.29425101245962504</v>
      </c>
      <c r="L25" s="45">
        <f t="shared" si="4"/>
        <v>0.70081941338501152</v>
      </c>
      <c r="M25" s="45">
        <f t="shared" si="5"/>
        <v>1.2262916449541942E-4</v>
      </c>
      <c r="N25" s="45">
        <f t="shared" si="6"/>
        <v>4.6942471355548255E-3</v>
      </c>
      <c r="O25" s="45">
        <f t="shared" si="7"/>
        <v>1.1269785531399E-4</v>
      </c>
      <c r="P25" s="45">
        <f t="shared" si="8"/>
        <v>0</v>
      </c>
      <c r="R25" s="59"/>
      <c r="S25" s="62">
        <f>'DATA FITTING PH'!I28</f>
        <v>0</v>
      </c>
      <c r="T25" s="60">
        <f>'DATA FITTING'!N4</f>
        <v>0.29419908912819859</v>
      </c>
      <c r="U25" s="60">
        <f>'DATA FITTING'!O4</f>
        <v>0.70079502976148167</v>
      </c>
      <c r="V25" s="60">
        <f>'DATA FITTING'!P4</f>
        <v>1.5385910516698293E-4</v>
      </c>
      <c r="W25" s="60">
        <f>'DATA FITTING'!Q4</f>
        <v>4.7389110537156501E-3</v>
      </c>
      <c r="X25" s="60">
        <f>'DATA FITTING'!R4</f>
        <v>1.1311095143675246E-4</v>
      </c>
      <c r="Y25" s="60">
        <f>'DATA FITTING'!S4</f>
        <v>0</v>
      </c>
      <c r="Z25" s="60" t="s">
        <v>4</v>
      </c>
      <c r="AA25" s="63">
        <f>'DATA FITTING'!D6</f>
        <v>0.38886083326773496</v>
      </c>
    </row>
    <row r="26" spans="2:27" ht="13.5" customHeight="1" x14ac:dyDescent="0.25">
      <c r="B26" s="45">
        <f>'VACCINATION ANALYSIS_NOVAC'!H11</f>
        <v>0.39999999999999997</v>
      </c>
      <c r="C26" s="45">
        <f>'VACCINATION ANALYSIS_NOVAC'!I11</f>
        <v>0.29424742280898109</v>
      </c>
      <c r="D26" s="45">
        <f>'VACCINATION ANALYSIS_NOVAC'!J11</f>
        <v>0.70081772776669993</v>
      </c>
      <c r="E26" s="45">
        <f>'VACCINATION ANALYSIS_NOVAC'!K11</f>
        <v>1.247883498158638E-4</v>
      </c>
      <c r="F26" s="45">
        <f>'VACCINATION ANALYSIS_NOVAC'!L11</f>
        <v>4.6973346626829632E-3</v>
      </c>
      <c r="G26" s="45">
        <f>'VACCINATION ANALYSIS_NOVAC'!M11</f>
        <v>1.1272641182085455E-4</v>
      </c>
      <c r="H26" s="45">
        <f>'VACCINATION ANALYSIS_NOVAC'!N11</f>
        <v>0</v>
      </c>
      <c r="J26" s="45">
        <f t="shared" si="2"/>
        <v>0.39999999999999997</v>
      </c>
      <c r="K26" s="45">
        <f t="shared" si="3"/>
        <v>0.29424742280898109</v>
      </c>
      <c r="L26" s="45">
        <f t="shared" si="4"/>
        <v>0.70081772776669993</v>
      </c>
      <c r="M26" s="45">
        <f t="shared" si="5"/>
        <v>1.247883498158638E-4</v>
      </c>
      <c r="N26" s="45">
        <f t="shared" si="6"/>
        <v>4.6973346626829632E-3</v>
      </c>
      <c r="O26" s="45">
        <f t="shared" si="7"/>
        <v>1.1272641182085455E-4</v>
      </c>
      <c r="P26" s="45">
        <f t="shared" si="8"/>
        <v>0</v>
      </c>
      <c r="R26" s="59"/>
      <c r="S26" s="62">
        <f>'DATA FITTING PH'!I29</f>
        <v>0</v>
      </c>
      <c r="T26" s="60">
        <f>'DATA FITTING'!N5</f>
        <v>0.29409227534263621</v>
      </c>
      <c r="U26" s="60">
        <f>'DATA FITTING'!O5</f>
        <v>0.70074485826295652</v>
      </c>
      <c r="V26" s="60">
        <f>'DATA FITTING'!P5</f>
        <v>2.1808944416430145E-4</v>
      </c>
      <c r="W26" s="60">
        <f>'DATA FITTING'!Q5</f>
        <v>4.8308159711633091E-3</v>
      </c>
      <c r="X26" s="60">
        <f>'DATA FITTING'!R5</f>
        <v>1.1396097907928314E-4</v>
      </c>
      <c r="Y26" s="60">
        <f>'DATA FITTING'!S5</f>
        <v>0</v>
      </c>
      <c r="Z26" s="60" t="s">
        <v>24</v>
      </c>
      <c r="AA26" s="63">
        <f>'DATA FITTING'!D7</f>
        <v>0.49917329763510787</v>
      </c>
    </row>
    <row r="27" spans="2:27" ht="13.5" customHeight="1" x14ac:dyDescent="0.25">
      <c r="B27" s="45">
        <f>'VACCINATION ANALYSIS_NOVAC'!H12</f>
        <v>0.44999999999999996</v>
      </c>
      <c r="C27" s="45">
        <f>'VACCINATION ANALYSIS_NOVAC'!I12</f>
        <v>0.29424376999945584</v>
      </c>
      <c r="D27" s="45">
        <f>'VACCINATION ANALYSIS_NOVAC'!J12</f>
        <v>0.70081601247346637</v>
      </c>
      <c r="E27" s="45">
        <f>'VACCINATION ANALYSIS_NOVAC'!K12</f>
        <v>1.2698550331126772E-4</v>
      </c>
      <c r="F27" s="45">
        <f>'VACCINATION ANALYSIS_NOVAC'!L12</f>
        <v>4.7004765526383798E-3</v>
      </c>
      <c r="G27" s="45">
        <f>'VACCINATION ANALYSIS_NOVAC'!M12</f>
        <v>1.1275547112895321E-4</v>
      </c>
      <c r="H27" s="45">
        <f>'VACCINATION ANALYSIS_NOVAC'!N12</f>
        <v>0</v>
      </c>
      <c r="J27" s="45">
        <f t="shared" si="2"/>
        <v>0.44999999999999996</v>
      </c>
      <c r="K27" s="45">
        <f t="shared" si="3"/>
        <v>0.29424376999945584</v>
      </c>
      <c r="L27" s="45">
        <f t="shared" si="4"/>
        <v>0.70081601247346637</v>
      </c>
      <c r="M27" s="45">
        <f t="shared" si="5"/>
        <v>1.2698550331126772E-4</v>
      </c>
      <c r="N27" s="45">
        <f t="shared" si="6"/>
        <v>4.7004765526383798E-3</v>
      </c>
      <c r="O27" s="45">
        <f t="shared" si="7"/>
        <v>1.1275547112895321E-4</v>
      </c>
      <c r="P27" s="45">
        <f t="shared" si="8"/>
        <v>0</v>
      </c>
      <c r="R27" s="59"/>
      <c r="S27" s="62">
        <f>'DATA FITTING PH'!I30</f>
        <v>0</v>
      </c>
      <c r="T27" s="60">
        <f>'DATA FITTING'!N6</f>
        <v>0.29394095812604548</v>
      </c>
      <c r="U27" s="60">
        <f>'DATA FITTING'!O6</f>
        <v>0.70067375801156961</v>
      </c>
      <c r="V27" s="60">
        <f>'DATA FITTING'!P6</f>
        <v>3.0904839884973912E-4</v>
      </c>
      <c r="W27" s="60">
        <f>'DATA FITTING'!Q6</f>
        <v>4.9610697684146039E-3</v>
      </c>
      <c r="X27" s="60">
        <f>'DATA FITTING'!R6</f>
        <v>1.1516569511932789E-4</v>
      </c>
      <c r="Y27" s="60">
        <f>'DATA FITTING'!S6</f>
        <v>0</v>
      </c>
      <c r="Z27" s="60" t="s">
        <v>25</v>
      </c>
      <c r="AA27" s="63">
        <f>'DATA FITTING'!D8</f>
        <v>4.6168487300440502E-3</v>
      </c>
    </row>
    <row r="28" spans="2:27" ht="13.5" customHeight="1" x14ac:dyDescent="0.25">
      <c r="B28" s="45">
        <f>'VACCINATION ANALYSIS_NOVAC'!H13</f>
        <v>0.49999999999999994</v>
      </c>
      <c r="C28" s="45">
        <f>'VACCINATION ANALYSIS_NOVAC'!I13</f>
        <v>0.29424005292205507</v>
      </c>
      <c r="D28" s="45">
        <f>'VACCINATION ANALYSIS_NOVAC'!J13</f>
        <v>0.70081426698365223</v>
      </c>
      <c r="E28" s="45">
        <f>'VACCINATION ANALYSIS_NOVAC'!K13</f>
        <v>1.2922129087211614E-4</v>
      </c>
      <c r="F28" s="45">
        <f>'VACCINATION ANALYSIS_NOVAC'!L13</f>
        <v>4.7036737613419454E-3</v>
      </c>
      <c r="G28" s="45">
        <f>'VACCINATION ANALYSIS_NOVAC'!M13</f>
        <v>1.1278504207958836E-4</v>
      </c>
      <c r="H28" s="45">
        <f>'VACCINATION ANALYSIS_NOVAC'!N13</f>
        <v>0</v>
      </c>
      <c r="J28" s="45">
        <f t="shared" si="2"/>
        <v>0.49999999999999994</v>
      </c>
      <c r="K28" s="45">
        <f t="shared" si="3"/>
        <v>0.29424005292205507</v>
      </c>
      <c r="L28" s="45">
        <f t="shared" si="4"/>
        <v>0.70081426698365223</v>
      </c>
      <c r="M28" s="45">
        <f t="shared" si="5"/>
        <v>1.2922129087211614E-4</v>
      </c>
      <c r="N28" s="45">
        <f t="shared" si="6"/>
        <v>4.7036737613419454E-3</v>
      </c>
      <c r="O28" s="45">
        <f t="shared" si="7"/>
        <v>1.1278504207958836E-4</v>
      </c>
      <c r="P28" s="45">
        <f t="shared" si="8"/>
        <v>0</v>
      </c>
      <c r="R28" s="59"/>
      <c r="S28" s="62">
        <f>'DATA FITTING PH'!I31</f>
        <v>0</v>
      </c>
      <c r="T28" s="60">
        <f>'DATA FITTING'!N7</f>
        <v>0.29372670586621558</v>
      </c>
      <c r="U28" s="60">
        <f>'DATA FITTING'!O7</f>
        <v>0.70057303584957498</v>
      </c>
      <c r="V28" s="60">
        <f>'DATA FITTING'!P7</f>
        <v>4.3777299702133415E-4</v>
      </c>
      <c r="W28" s="60">
        <f>'DATA FITTING'!Q7</f>
        <v>5.1456127558625097E-3</v>
      </c>
      <c r="X28" s="60">
        <f>'DATA FITTING'!R7</f>
        <v>1.1687253132485795E-4</v>
      </c>
      <c r="Y28" s="60">
        <f>'DATA FITTING'!S7</f>
        <v>0</v>
      </c>
      <c r="Z28" s="60" t="s">
        <v>134</v>
      </c>
      <c r="AA28" s="63">
        <f>'DATA FITTING'!D9</f>
        <v>3.0295436432459502</v>
      </c>
    </row>
    <row r="29" spans="2:27" ht="13.5" customHeight="1" x14ac:dyDescent="0.25">
      <c r="B29" s="45">
        <f>'VACCINATION ANALYSIS_NOVAC'!H14</f>
        <v>0.54999999999999993</v>
      </c>
      <c r="C29" s="45">
        <f>'VACCINATION ANALYSIS_NOVAC'!I14</f>
        <v>0.29423627044839279</v>
      </c>
      <c r="D29" s="45">
        <f>'VACCINATION ANALYSIS_NOVAC'!J14</f>
        <v>0.70081249076645546</v>
      </c>
      <c r="E29" s="45">
        <f>'VACCINATION ANALYSIS_NOVAC'!K14</f>
        <v>1.3149639000479524E-4</v>
      </c>
      <c r="F29" s="45">
        <f>'VACCINATION ANALYSIS_NOVAC'!L14</f>
        <v>4.7069272614788139E-3</v>
      </c>
      <c r="G29" s="45">
        <f>'VACCINATION ANALYSIS_NOVAC'!M14</f>
        <v>1.1281513366911503E-4</v>
      </c>
      <c r="H29" s="45">
        <f>'VACCINATION ANALYSIS_NOVAC'!N14</f>
        <v>0</v>
      </c>
      <c r="J29" s="45">
        <f t="shared" si="2"/>
        <v>0.54999999999999993</v>
      </c>
      <c r="K29" s="45">
        <f t="shared" si="3"/>
        <v>0.29423627044839279</v>
      </c>
      <c r="L29" s="45">
        <f t="shared" si="4"/>
        <v>0.70081249076645546</v>
      </c>
      <c r="M29" s="45">
        <f t="shared" si="5"/>
        <v>1.3149639000479524E-4</v>
      </c>
      <c r="N29" s="45">
        <f t="shared" si="6"/>
        <v>4.7069272614788139E-3</v>
      </c>
      <c r="O29" s="45">
        <f t="shared" si="7"/>
        <v>1.1281513366911503E-4</v>
      </c>
      <c r="P29" s="45">
        <f t="shared" si="8"/>
        <v>0</v>
      </c>
      <c r="R29" s="59"/>
      <c r="S29" s="62">
        <f>'DATA FITTING PH'!I32</f>
        <v>0</v>
      </c>
      <c r="T29" s="60">
        <f>'DATA FITTING'!N8</f>
        <v>0.29342356433410277</v>
      </c>
      <c r="U29" s="60">
        <f>'DATA FITTING'!O8</f>
        <v>0.70043042512265641</v>
      </c>
      <c r="V29" s="60">
        <f>'DATA FITTING'!P8</f>
        <v>6.1977162390314938E-4</v>
      </c>
      <c r="W29" s="60">
        <f>'DATA FITTING'!Q8</f>
        <v>5.4069492890866421E-3</v>
      </c>
      <c r="X29" s="60">
        <f>'DATA FITTING'!R8</f>
        <v>1.1928963025071416E-4</v>
      </c>
      <c r="Y29" s="60">
        <f>'DATA FITTING'!S8</f>
        <v>0</v>
      </c>
      <c r="Z29" s="60"/>
      <c r="AA29" s="63"/>
    </row>
    <row r="30" spans="2:27" ht="13.5" customHeight="1" x14ac:dyDescent="0.25">
      <c r="B30" s="45">
        <f>'VACCINATION ANALYSIS_NOVAC'!H15</f>
        <v>0.6</v>
      </c>
      <c r="C30" s="45">
        <f>'VACCINATION ANALYSIS_NOVAC'!I15</f>
        <v>0.2942324214303545</v>
      </c>
      <c r="D30" s="45">
        <f>'VACCINATION ANALYSIS_NOVAC'!J15</f>
        <v>0.7008106832817721</v>
      </c>
      <c r="E30" s="45">
        <f>'VACCINATION ANALYSIS_NOVAC'!K15</f>
        <v>1.3381149003199679E-4</v>
      </c>
      <c r="F30" s="45">
        <f>'VACCINATION ANALYSIS_NOVAC'!L15</f>
        <v>4.7102380427908336E-3</v>
      </c>
      <c r="G30" s="45">
        <f>'VACCINATION ANALYSIS_NOVAC'!M15</f>
        <v>1.1284575505164541E-4</v>
      </c>
      <c r="H30" s="45">
        <f>'VACCINATION ANALYSIS_NOVAC'!N15</f>
        <v>0</v>
      </c>
      <c r="J30" s="45">
        <f t="shared" si="2"/>
        <v>0.6</v>
      </c>
      <c r="K30" s="45">
        <f t="shared" si="3"/>
        <v>0.2942324214303545</v>
      </c>
      <c r="L30" s="45">
        <f t="shared" si="4"/>
        <v>0.7008106832817721</v>
      </c>
      <c r="M30" s="45">
        <f t="shared" si="5"/>
        <v>1.3381149003199679E-4</v>
      </c>
      <c r="N30" s="45">
        <f t="shared" si="6"/>
        <v>4.7102380427908336E-3</v>
      </c>
      <c r="O30" s="45">
        <f t="shared" si="7"/>
        <v>1.1284575505164541E-4</v>
      </c>
      <c r="P30" s="45">
        <f t="shared" si="8"/>
        <v>0</v>
      </c>
      <c r="R30" s="59"/>
      <c r="S30" s="62"/>
      <c r="T30" s="60"/>
      <c r="U30" s="60"/>
      <c r="V30" s="60"/>
      <c r="W30" s="60"/>
      <c r="X30" s="60"/>
      <c r="Y30" s="60"/>
      <c r="Z30" s="60"/>
      <c r="AA30" s="63"/>
    </row>
    <row r="31" spans="2:27" ht="13.5" customHeight="1" x14ac:dyDescent="0.25">
      <c r="B31" s="45">
        <f>'VACCINATION ANALYSIS_NOVAC'!H16</f>
        <v>0.65</v>
      </c>
      <c r="C31" s="45">
        <f>'VACCINATION ANALYSIS_NOVAC'!I16</f>
        <v>0.29422850469975587</v>
      </c>
      <c r="D31" s="45">
        <f>'VACCINATION ANALYSIS_NOVAC'!J16</f>
        <v>0.70080884398003285</v>
      </c>
      <c r="E31" s="45">
        <f>'VACCINATION ANALYSIS_NOVAC'!K16</f>
        <v>1.3616729229650034E-4</v>
      </c>
      <c r="F31" s="45">
        <f>'VACCINATION ANALYSIS_NOVAC'!L16</f>
        <v>4.7136071123739989E-3</v>
      </c>
      <c r="G31" s="45">
        <f>'VACCINATION ANALYSIS_NOVAC'!M16</f>
        <v>1.1287691554180011E-4</v>
      </c>
      <c r="H31" s="45">
        <f>'VACCINATION ANALYSIS_NOVAC'!N16</f>
        <v>0</v>
      </c>
      <c r="J31" s="45">
        <f t="shared" si="2"/>
        <v>0.65</v>
      </c>
      <c r="K31" s="45">
        <f t="shared" si="3"/>
        <v>0.29422850469975587</v>
      </c>
      <c r="L31" s="45">
        <f t="shared" si="4"/>
        <v>0.70080884398003285</v>
      </c>
      <c r="M31" s="45">
        <f t="shared" si="5"/>
        <v>1.3616729229650034E-4</v>
      </c>
      <c r="N31" s="45">
        <f t="shared" si="6"/>
        <v>4.7136071123739989E-3</v>
      </c>
      <c r="O31" s="45">
        <f t="shared" si="7"/>
        <v>1.1287691554180011E-4</v>
      </c>
      <c r="P31" s="45">
        <f t="shared" si="8"/>
        <v>0</v>
      </c>
      <c r="R31" s="59"/>
      <c r="S31" s="67" t="s">
        <v>0</v>
      </c>
      <c r="T31" s="61" t="s">
        <v>146</v>
      </c>
      <c r="U31" s="61" t="s">
        <v>148</v>
      </c>
      <c r="V31" s="61" t="s">
        <v>133</v>
      </c>
      <c r="W31" s="61" t="s">
        <v>142</v>
      </c>
      <c r="X31" s="61" t="s">
        <v>143</v>
      </c>
      <c r="Y31" s="61" t="s">
        <v>144</v>
      </c>
      <c r="Z31" s="60"/>
      <c r="AA31" s="63"/>
    </row>
    <row r="32" spans="2:27" ht="13.5" customHeight="1" x14ac:dyDescent="0.25">
      <c r="B32" s="45">
        <f>'VACCINATION ANALYSIS_NOVAC'!H17</f>
        <v>0.70000000000000007</v>
      </c>
      <c r="C32" s="45">
        <f>'VACCINATION ANALYSIS_NOVAC'!I17</f>
        <v>0.29422451906799441</v>
      </c>
      <c r="D32" s="45">
        <f>'VACCINATION ANALYSIS_NOVAC'!J17</f>
        <v>0.70080697230203948</v>
      </c>
      <c r="E32" s="45">
        <f>'VACCINATION ANALYSIS_NOVAC'!K17</f>
        <v>1.3856451036838789E-4</v>
      </c>
      <c r="F32" s="45">
        <f>'VACCINATION ANALYSIS_NOVAC'!L17</f>
        <v>4.7170354949810384E-3</v>
      </c>
      <c r="G32" s="45">
        <f>'VACCINATION ANALYSIS_NOVAC'!M17</f>
        <v>1.1290862461750668E-4</v>
      </c>
      <c r="H32" s="45">
        <f>'VACCINATION ANALYSIS_NOVAC'!N17</f>
        <v>0</v>
      </c>
      <c r="J32" s="45">
        <f t="shared" si="2"/>
        <v>0.70000000000000007</v>
      </c>
      <c r="K32" s="45">
        <f t="shared" si="3"/>
        <v>0.29422451906799441</v>
      </c>
      <c r="L32" s="45">
        <f t="shared" si="4"/>
        <v>0.70080697230203948</v>
      </c>
      <c r="M32" s="45">
        <f t="shared" si="5"/>
        <v>1.3856451036838789E-4</v>
      </c>
      <c r="N32" s="45">
        <f t="shared" si="6"/>
        <v>4.7170354949810384E-3</v>
      </c>
      <c r="O32" s="45">
        <f t="shared" si="7"/>
        <v>1.1290862461750668E-4</v>
      </c>
      <c r="P32" s="45">
        <f t="shared" si="8"/>
        <v>0</v>
      </c>
      <c r="R32" s="59"/>
      <c r="S32" s="62">
        <f>'DATA FITTING PH'!I27</f>
        <v>0</v>
      </c>
      <c r="T32" s="60">
        <f>'DATA FITTING'!AK3</f>
        <v>0.29427446079883518</v>
      </c>
      <c r="U32" s="60">
        <f>'DATA FITTING'!AL3</f>
        <v>0.70083042378575389</v>
      </c>
      <c r="V32" s="60">
        <f>'DATA FITTING'!AM3</f>
        <v>1.0852439113377785E-4</v>
      </c>
      <c r="W32" s="60">
        <f>'DATA FITTING'!AN3</f>
        <v>4.6740796973926396E-3</v>
      </c>
      <c r="X32" s="60">
        <f>'DATA FITTING'!AO3</f>
        <v>1.1251132688446772E-4</v>
      </c>
      <c r="Y32" s="60">
        <f>'DATA FITTING'!AP3</f>
        <v>0</v>
      </c>
      <c r="Z32" s="60"/>
      <c r="AA32" s="63"/>
    </row>
    <row r="33" spans="2:27" ht="13.5" customHeight="1" x14ac:dyDescent="0.25">
      <c r="B33" s="45">
        <f>'VACCINATION ANALYSIS_NOVAC'!H18</f>
        <v>0.75000000000000011</v>
      </c>
      <c r="C33" s="45">
        <f>'VACCINATION ANALYSIS_NOVAC'!I18</f>
        <v>0.2942204633256959</v>
      </c>
      <c r="D33" s="45">
        <f>'VACCINATION ANALYSIS_NOVAC'!J18</f>
        <v>0.70080506767879713</v>
      </c>
      <c r="E33" s="45">
        <f>'VACCINATION ANALYSIS_NOVAC'!K18</f>
        <v>1.410038702557454E-4</v>
      </c>
      <c r="F33" s="45">
        <f>'VACCINATION ANALYSIS_NOVAC'!L18</f>
        <v>4.7205242333292164E-3</v>
      </c>
      <c r="G33" s="45">
        <f>'VACCINATION ANALYSIS_NOVAC'!M18</f>
        <v>1.1294089192284644E-4</v>
      </c>
      <c r="H33" s="45">
        <f>'VACCINATION ANALYSIS_NOVAC'!N18</f>
        <v>0</v>
      </c>
      <c r="J33" s="45">
        <f t="shared" si="2"/>
        <v>0.75000000000000011</v>
      </c>
      <c r="K33" s="45">
        <f t="shared" si="3"/>
        <v>0.2942204633256959</v>
      </c>
      <c r="L33" s="45">
        <f t="shared" si="4"/>
        <v>0.70080506767879713</v>
      </c>
      <c r="M33" s="45">
        <f t="shared" si="5"/>
        <v>1.410038702557454E-4</v>
      </c>
      <c r="N33" s="45">
        <f t="shared" si="6"/>
        <v>4.7205242333292164E-3</v>
      </c>
      <c r="O33" s="45">
        <f t="shared" si="7"/>
        <v>1.1294089192284644E-4</v>
      </c>
      <c r="P33" s="45">
        <f t="shared" si="8"/>
        <v>0</v>
      </c>
      <c r="R33" s="59"/>
      <c r="S33" s="62">
        <f>'DATA FITTING PH'!I28</f>
        <v>0</v>
      </c>
      <c r="T33" s="60">
        <f>'DATA FITTING'!AK4</f>
        <v>0.29420687780793242</v>
      </c>
      <c r="U33" s="60">
        <f>'DATA FITTING'!AL4</f>
        <v>0.7007763609369746</v>
      </c>
      <c r="V33" s="60">
        <f>'DATA FITTING'!AM4</f>
        <v>1.3023104133197817E-4</v>
      </c>
      <c r="W33" s="60">
        <f>'DATA FITTING'!AN4</f>
        <v>4.7727164878647067E-3</v>
      </c>
      <c r="X33" s="60">
        <f>'DATA FITTING'!AO4</f>
        <v>1.1381372589635973E-4</v>
      </c>
      <c r="Y33" s="60">
        <f>'DATA FITTING'!AP4</f>
        <v>0</v>
      </c>
      <c r="Z33" s="60"/>
      <c r="AA33" s="63"/>
    </row>
    <row r="34" spans="2:27" ht="13.5" customHeight="1" x14ac:dyDescent="0.25">
      <c r="B34" s="45">
        <f>'VACCINATION ANALYSIS_NOVAC'!H19</f>
        <v>0.80000000000000016</v>
      </c>
      <c r="C34" s="45">
        <f>'VACCINATION ANALYSIS_NOVAC'!I19</f>
        <v>0.29421633624235499</v>
      </c>
      <c r="D34" s="45">
        <f>'VACCINATION ANALYSIS_NOVAC'!J19</f>
        <v>0.70080312953134261</v>
      </c>
      <c r="E34" s="45">
        <f>'VACCINATION ANALYSIS_NOVAC'!K19</f>
        <v>1.434861106189072E-4</v>
      </c>
      <c r="F34" s="45">
        <f>'VACCINATION ANALYSIS_NOVAC'!L19</f>
        <v>4.7240743884134316E-3</v>
      </c>
      <c r="G34" s="45">
        <f>'VACCINATION ANALYSIS_NOVAC'!M19</f>
        <v>1.1297372727095032E-4</v>
      </c>
      <c r="H34" s="45">
        <f>'VACCINATION ANALYSIS_NOVAC'!N19</f>
        <v>0</v>
      </c>
      <c r="J34" s="45">
        <f t="shared" si="2"/>
        <v>0.80000000000000016</v>
      </c>
      <c r="K34" s="45">
        <f t="shared" si="3"/>
        <v>0.29421633624235499</v>
      </c>
      <c r="L34" s="45">
        <f t="shared" si="4"/>
        <v>0.70080312953134261</v>
      </c>
      <c r="M34" s="45">
        <f t="shared" si="5"/>
        <v>1.434861106189072E-4</v>
      </c>
      <c r="N34" s="45">
        <f t="shared" si="6"/>
        <v>4.7240743884134316E-3</v>
      </c>
      <c r="O34" s="45">
        <f t="shared" si="7"/>
        <v>1.1297372727095032E-4</v>
      </c>
      <c r="P34" s="45">
        <f t="shared" si="8"/>
        <v>0</v>
      </c>
      <c r="R34" s="59"/>
      <c r="S34" s="62">
        <f>'DATA FITTING PH'!I29</f>
        <v>0</v>
      </c>
      <c r="T34" s="60">
        <f>'DATA FITTING'!AK5</f>
        <v>0.2940956600202026</v>
      </c>
      <c r="U34" s="60">
        <f>'DATA FITTING'!AL5</f>
        <v>0.70071938319516858</v>
      </c>
      <c r="V34" s="60">
        <f>'DATA FITTING'!AM5</f>
        <v>2.0440576600925698E-4</v>
      </c>
      <c r="W34" s="60">
        <f>'DATA FITTING'!AN5</f>
        <v>4.8655677915696617E-3</v>
      </c>
      <c r="X34" s="60">
        <f>'DATA FITTING'!AO5</f>
        <v>1.1498322704989543E-4</v>
      </c>
      <c r="Y34" s="60">
        <f>'DATA FITTING'!AP5</f>
        <v>0</v>
      </c>
      <c r="Z34" s="60"/>
      <c r="AA34" s="63"/>
    </row>
    <row r="35" spans="2:27" ht="13.5" customHeight="1" x14ac:dyDescent="0.25">
      <c r="B35" s="45">
        <f>'VACCINATION ANALYSIS_NOVAC'!H20</f>
        <v>0.8500000000000002</v>
      </c>
      <c r="C35" s="45">
        <f>'VACCINATION ANALYSIS_NOVAC'!I20</f>
        <v>0.29421213656596895</v>
      </c>
      <c r="D35" s="45">
        <f>'VACCINATION ANALYSIS_NOVAC'!J20</f>
        <v>0.70080115727057202</v>
      </c>
      <c r="E35" s="45">
        <f>'VACCINATION ANALYSIS_NOVAC'!K20</f>
        <v>1.460119829882993E-4</v>
      </c>
      <c r="F35" s="45">
        <f>'VACCINATION ANALYSIS_NOVAC'!L20</f>
        <v>4.7276870398247081E-3</v>
      </c>
      <c r="G35" s="45">
        <f>'VACCINATION ANALYSIS_NOVAC'!M20</f>
        <v>1.130071406469447E-4</v>
      </c>
      <c r="H35" s="45">
        <f>'VACCINATION ANALYSIS_NOVAC'!N20</f>
        <v>0</v>
      </c>
      <c r="J35" s="45">
        <f t="shared" si="2"/>
        <v>0.8500000000000002</v>
      </c>
      <c r="K35" s="45">
        <f t="shared" si="3"/>
        <v>0.29421213656596895</v>
      </c>
      <c r="L35" s="45">
        <f t="shared" si="4"/>
        <v>0.70080115727057202</v>
      </c>
      <c r="M35" s="45">
        <f t="shared" si="5"/>
        <v>1.460119829882993E-4</v>
      </c>
      <c r="N35" s="45">
        <f t="shared" si="6"/>
        <v>4.7276870398247081E-3</v>
      </c>
      <c r="O35" s="45">
        <f t="shared" si="7"/>
        <v>1.130071406469447E-4</v>
      </c>
      <c r="P35" s="45">
        <f t="shared" si="8"/>
        <v>0</v>
      </c>
      <c r="R35" s="59"/>
      <c r="S35" s="62">
        <f>'DATA FITTING PH'!I30</f>
        <v>0</v>
      </c>
      <c r="T35" s="60">
        <f>'DATA FITTING'!AK6</f>
        <v>0.29388448532327438</v>
      </c>
      <c r="U35" s="60">
        <f>'DATA FITTING'!AL6</f>
        <v>0.70063346915966984</v>
      </c>
      <c r="V35" s="60">
        <f>'DATA FITTING'!AM6</f>
        <v>3.6117207972638212E-4</v>
      </c>
      <c r="W35" s="60">
        <f>'DATA FITTING'!AN6</f>
        <v>5.0048181675554229E-3</v>
      </c>
      <c r="X35" s="60">
        <f>'DATA FITTING'!AO6</f>
        <v>1.160552697739698E-4</v>
      </c>
      <c r="Y35" s="60">
        <f>'DATA FITTING'!AP6</f>
        <v>0</v>
      </c>
      <c r="Z35" s="60"/>
      <c r="AA35" s="63"/>
    </row>
    <row r="36" spans="2:27" ht="13.5" customHeight="1" x14ac:dyDescent="0.25">
      <c r="B36" s="45">
        <f>'VACCINATION ANALYSIS_NOVAC'!H21</f>
        <v>0.90000000000000024</v>
      </c>
      <c r="C36" s="45">
        <f>'VACCINATION ANALYSIS_NOVAC'!I21</f>
        <v>0.29420786302266588</v>
      </c>
      <c r="D36" s="45">
        <f>'VACCINATION ANALYSIS_NOVAC'!J21</f>
        <v>0.70079915029706374</v>
      </c>
      <c r="E36" s="45">
        <f>'VACCINATION ANALYSIS_NOVAC'!K21</f>
        <v>1.4858225198593911E-4</v>
      </c>
      <c r="F36" s="45">
        <f>'VACCINATION ANALYSIS_NOVAC'!L21</f>
        <v>4.7313632860741788E-3</v>
      </c>
      <c r="G36" s="45">
        <f>'VACCINATION ANALYSIS_NOVAC'!M21</f>
        <v>1.1304114221094783E-4</v>
      </c>
      <c r="H36" s="45">
        <f>'VACCINATION ANALYSIS_NOVAC'!N21</f>
        <v>0</v>
      </c>
      <c r="J36" s="45">
        <f t="shared" si="2"/>
        <v>0.90000000000000024</v>
      </c>
      <c r="K36" s="45">
        <f t="shared" si="3"/>
        <v>0.29420786302266588</v>
      </c>
      <c r="L36" s="45">
        <f t="shared" si="4"/>
        <v>0.70079915029706374</v>
      </c>
      <c r="M36" s="45">
        <f t="shared" si="5"/>
        <v>1.4858225198593911E-4</v>
      </c>
      <c r="N36" s="45">
        <f t="shared" si="6"/>
        <v>4.7313632860741788E-3</v>
      </c>
      <c r="O36" s="45">
        <f t="shared" si="7"/>
        <v>1.1304114221094783E-4</v>
      </c>
      <c r="P36" s="45">
        <f t="shared" si="8"/>
        <v>0</v>
      </c>
      <c r="R36" s="59"/>
      <c r="S36" s="62">
        <f>'DATA FITTING PH'!I31</f>
        <v>0</v>
      </c>
      <c r="T36" s="60">
        <f>'DATA FITTING'!AK7</f>
        <v>0.2936899582980696</v>
      </c>
      <c r="U36" s="60">
        <f>'DATA FITTING'!AL7</f>
        <v>0.70057626992143329</v>
      </c>
      <c r="V36" s="60">
        <f>'DATA FITTING'!AM7</f>
        <v>4.6978506943239751E-4</v>
      </c>
      <c r="W36" s="60">
        <f>'DATA FITTING'!AN7</f>
        <v>5.1468328189949956E-3</v>
      </c>
      <c r="X36" s="60">
        <f>'DATA FITTING'!AO7</f>
        <v>1.1715389206971545E-4</v>
      </c>
      <c r="Y36" s="60">
        <f>'DATA FITTING'!AP7</f>
        <v>0</v>
      </c>
      <c r="Z36" s="60"/>
      <c r="AA36" s="63"/>
    </row>
    <row r="37" spans="2:27" ht="13.5" customHeight="1" thickBot="1" x14ac:dyDescent="0.3">
      <c r="B37" s="45">
        <f>'VACCINATION ANALYSIS_NOVAC'!H22</f>
        <v>0.95000000000000029</v>
      </c>
      <c r="C37" s="45">
        <f>'VACCINATION ANALYSIS_NOVAC'!I22</f>
        <v>0.2942035143163263</v>
      </c>
      <c r="D37" s="45">
        <f>'VACCINATION ANALYSIS_NOVAC'!J22</f>
        <v>0.70079710800089989</v>
      </c>
      <c r="E37" s="45">
        <f>'VACCINATION ANALYSIS_NOVAC'!K22</f>
        <v>1.5119769555064943E-4</v>
      </c>
      <c r="F37" s="45">
        <f>'VACCINATION ANALYSIS_NOVAC'!L22</f>
        <v>4.7351042449226338E-3</v>
      </c>
      <c r="G37" s="45">
        <f>'VACCINATION ANALYSIS_NOVAC'!M22</f>
        <v>1.1307574230111781E-4</v>
      </c>
      <c r="H37" s="45">
        <f>'VACCINATION ANALYSIS_NOVAC'!N22</f>
        <v>0</v>
      </c>
      <c r="J37" s="45">
        <f t="shared" si="2"/>
        <v>0.95000000000000029</v>
      </c>
      <c r="K37" s="45">
        <f t="shared" si="3"/>
        <v>0.2942035143163263</v>
      </c>
      <c r="L37" s="45">
        <f t="shared" si="4"/>
        <v>0.70079710800089989</v>
      </c>
      <c r="M37" s="45">
        <f t="shared" si="5"/>
        <v>1.5119769555064943E-4</v>
      </c>
      <c r="N37" s="45">
        <f t="shared" si="6"/>
        <v>4.7351042449226338E-3</v>
      </c>
      <c r="O37" s="45">
        <f t="shared" si="7"/>
        <v>1.1307574230111781E-4</v>
      </c>
      <c r="P37" s="45">
        <f t="shared" si="8"/>
        <v>0</v>
      </c>
      <c r="S37" s="64">
        <f>'DATA FITTING PH'!I32</f>
        <v>0</v>
      </c>
      <c r="T37" s="65">
        <f>'DATA FITTING'!AK8</f>
        <v>0.29345571253293073</v>
      </c>
      <c r="U37" s="65">
        <f>'DATA FITTING'!AL8</f>
        <v>0.70045512023375567</v>
      </c>
      <c r="V37" s="65">
        <f>'DATA FITTING'!AM8</f>
        <v>6.1645114591444162E-4</v>
      </c>
      <c r="W37" s="65">
        <f>'DATA FITTING'!AN8</f>
        <v>5.3549242856093344E-3</v>
      </c>
      <c r="X37" s="65">
        <f>'DATA FITTING'!AO8</f>
        <v>1.1779180178982583E-4</v>
      </c>
      <c r="Y37" s="65">
        <f>'DATA FITTING'!AP8</f>
        <v>0</v>
      </c>
      <c r="Z37" s="65"/>
      <c r="AA37" s="66"/>
    </row>
    <row r="38" spans="2:27" ht="13.5" customHeight="1" x14ac:dyDescent="0.25">
      <c r="B38" s="45">
        <f>'VACCINATION ANALYSIS_NOVAC'!H23</f>
        <v>1.0000000000000002</v>
      </c>
      <c r="C38" s="45">
        <f>'VACCINATION ANALYSIS_NOVAC'!I23</f>
        <v>0.2941990891281987</v>
      </c>
      <c r="D38" s="45">
        <f>'VACCINATION ANALYSIS_NOVAC'!J23</f>
        <v>0.70079502976148256</v>
      </c>
      <c r="E38" s="45">
        <f>'VACCINATION ANALYSIS_NOVAC'!K23</f>
        <v>1.5385910516704522E-4</v>
      </c>
      <c r="F38" s="45">
        <f>'VACCINATION ANALYSIS_NOVAC'!L23</f>
        <v>4.7389110537157369E-3</v>
      </c>
      <c r="G38" s="45">
        <f>'VACCINATION ANALYSIS_NOVAC'!M23</f>
        <v>1.1311095143675313E-4</v>
      </c>
      <c r="H38" s="45">
        <f>'VACCINATION ANALYSIS_NOVAC'!N23</f>
        <v>0</v>
      </c>
      <c r="J38" s="45">
        <f t="shared" si="2"/>
        <v>1.0000000000000002</v>
      </c>
      <c r="K38" s="45">
        <f t="shared" si="3"/>
        <v>0.2941990891281987</v>
      </c>
      <c r="L38" s="45">
        <f t="shared" si="4"/>
        <v>0.70079502976148256</v>
      </c>
      <c r="M38" s="45">
        <f t="shared" si="5"/>
        <v>1.5385910516704522E-4</v>
      </c>
      <c r="N38" s="45">
        <f t="shared" si="6"/>
        <v>4.7389110537157369E-3</v>
      </c>
      <c r="O38" s="45">
        <f t="shared" si="7"/>
        <v>1.1311095143675313E-4</v>
      </c>
      <c r="P38" s="45">
        <f t="shared" si="8"/>
        <v>0</v>
      </c>
    </row>
    <row r="39" spans="2:27" ht="13.5" customHeight="1" x14ac:dyDescent="0.25">
      <c r="B39" s="45">
        <f>'VACCINATION ANALYSIS_NOVAC'!H24</f>
        <v>1.0500000000000003</v>
      </c>
      <c r="C39" s="45">
        <f>'VACCINATION ANALYSIS_NOVAC'!I24</f>
        <v>0.29419458611650762</v>
      </c>
      <c r="D39" s="45">
        <f>'VACCINATION ANALYSIS_NOVAC'!J24</f>
        <v>0.7007929149473483</v>
      </c>
      <c r="E39" s="45">
        <f>'VACCINATION ANALYSIS_NOVAC'!K24</f>
        <v>1.5656728609835321E-4</v>
      </c>
      <c r="F39" s="45">
        <f>'VACCINATION ANALYSIS_NOVAC'!L24</f>
        <v>4.7427848697250141E-3</v>
      </c>
      <c r="G39" s="45">
        <f>'VACCINATION ANALYSIS_NOVAC'!M24</f>
        <v>1.1314678032144627E-4</v>
      </c>
      <c r="H39" s="45">
        <f>'VACCINATION ANALYSIS_NOVAC'!N24</f>
        <v>0</v>
      </c>
      <c r="J39" s="45">
        <f t="shared" si="2"/>
        <v>1.0500000000000003</v>
      </c>
      <c r="K39" s="45">
        <f t="shared" si="3"/>
        <v>0.29419458611650762</v>
      </c>
      <c r="L39" s="45">
        <f t="shared" si="4"/>
        <v>0.7007929149473483</v>
      </c>
      <c r="M39" s="45">
        <f t="shared" si="5"/>
        <v>1.5656728609835321E-4</v>
      </c>
      <c r="N39" s="45">
        <f t="shared" si="6"/>
        <v>4.7427848697250141E-3</v>
      </c>
      <c r="O39" s="45">
        <f t="shared" si="7"/>
        <v>1.1314678032144627E-4</v>
      </c>
      <c r="P39" s="45">
        <f t="shared" si="8"/>
        <v>0</v>
      </c>
    </row>
    <row r="40" spans="2:27" ht="13.5" customHeight="1" x14ac:dyDescent="0.25">
      <c r="B40" s="45">
        <f>'VACCINATION ANALYSIS_NOVAC'!H25</f>
        <v>1.1000000000000003</v>
      </c>
      <c r="C40" s="45">
        <f>'VACCINATION ANALYSIS_NOVAC'!I25</f>
        <v>0.29419000391605632</v>
      </c>
      <c r="D40" s="45">
        <f>'VACCINATION ANALYSIS_NOVAC'!J25</f>
        <v>0.7007907629159803</v>
      </c>
      <c r="E40" s="45">
        <f>'VACCINATION ANALYSIS_NOVAC'!K25</f>
        <v>1.5932305762312432E-4</v>
      </c>
      <c r="F40" s="45">
        <f>'VACCINATION ANALYSIS_NOVAC'!L25</f>
        <v>4.7467268704946899E-3</v>
      </c>
      <c r="G40" s="45">
        <f>'VACCINATION ANALYSIS_NOVAC'!M25</f>
        <v>1.1318323984629174E-4</v>
      </c>
      <c r="H40" s="45">
        <f>'VACCINATION ANALYSIS_NOVAC'!N25</f>
        <v>0</v>
      </c>
      <c r="J40" s="45">
        <f t="shared" si="2"/>
        <v>1.1000000000000003</v>
      </c>
      <c r="K40" s="45">
        <f t="shared" si="3"/>
        <v>0.29419000391605632</v>
      </c>
      <c r="L40" s="45">
        <f t="shared" si="4"/>
        <v>0.7007907629159803</v>
      </c>
      <c r="M40" s="45">
        <f t="shared" si="5"/>
        <v>1.5932305762312432E-4</v>
      </c>
      <c r="N40" s="45">
        <f t="shared" si="6"/>
        <v>4.7467268704946899E-3</v>
      </c>
      <c r="O40" s="45">
        <f t="shared" si="7"/>
        <v>1.1318323984629174E-4</v>
      </c>
      <c r="P40" s="45">
        <f t="shared" si="8"/>
        <v>0</v>
      </c>
    </row>
    <row r="41" spans="2:27" ht="13.5" customHeight="1" x14ac:dyDescent="0.25">
      <c r="B41" s="45">
        <f>'VACCINATION ANALYSIS_NOVAC'!H26</f>
        <v>1.1500000000000004</v>
      </c>
      <c r="C41" s="45">
        <f>'VACCINATION ANALYSIS_NOVAC'!I26</f>
        <v>0.29418534113782185</v>
      </c>
      <c r="D41" s="45">
        <f>'VACCINATION ANALYSIS_NOVAC'!J26</f>
        <v>0.70078857301361519</v>
      </c>
      <c r="E41" s="45">
        <f>'VACCINATION ANALYSIS_NOVAC'!K26</f>
        <v>1.6212725327590012E-4</v>
      </c>
      <c r="F41" s="45">
        <f>'VACCINATION ANALYSIS_NOVAC'!L26</f>
        <v>4.7507382541944901E-3</v>
      </c>
      <c r="G41" s="45">
        <f>'VACCINATION ANALYSIS_NOVAC'!M26</f>
        <v>1.1322034109314906E-4</v>
      </c>
      <c r="H41" s="45">
        <f>'VACCINATION ANALYSIS_NOVAC'!N26</f>
        <v>0</v>
      </c>
      <c r="J41" s="45">
        <f t="shared" si="2"/>
        <v>1.1500000000000004</v>
      </c>
      <c r="K41" s="45">
        <f t="shared" si="3"/>
        <v>0.29418534113782185</v>
      </c>
      <c r="L41" s="45">
        <f t="shared" si="4"/>
        <v>0.70078857301361519</v>
      </c>
      <c r="M41" s="45">
        <f t="shared" si="5"/>
        <v>1.6212725327590012E-4</v>
      </c>
      <c r="N41" s="45">
        <f t="shared" si="6"/>
        <v>4.7507382541944901E-3</v>
      </c>
      <c r="O41" s="45">
        <f t="shared" si="7"/>
        <v>1.1322034109314906E-4</v>
      </c>
      <c r="P41" s="45">
        <f t="shared" si="8"/>
        <v>0</v>
      </c>
    </row>
    <row r="42" spans="2:27" ht="13.5" customHeight="1" x14ac:dyDescent="0.25">
      <c r="B42" s="45">
        <f>'VACCINATION ANALYSIS_NOVAC'!H27</f>
        <v>1.2000000000000004</v>
      </c>
      <c r="C42" s="45">
        <f>'VACCINATION ANALYSIS_NOVAC'!I27</f>
        <v>0.29418059636854371</v>
      </c>
      <c r="D42" s="45">
        <f>'VACCINATION ANALYSIS_NOVAC'!J27</f>
        <v>0.70078634457504885</v>
      </c>
      <c r="E42" s="45">
        <f>'VACCINATION ANALYSIS_NOVAC'!K27</f>
        <v>1.6498072109189562E-4</v>
      </c>
      <c r="F42" s="45">
        <f>'VACCINATION ANALYSIS_NOVAC'!L27</f>
        <v>4.7548202399784936E-3</v>
      </c>
      <c r="G42" s="45">
        <f>'VACCINATION ANALYSIS_NOVAC'!M27</f>
        <v>1.132580953379619E-4</v>
      </c>
      <c r="H42" s="45">
        <f>'VACCINATION ANALYSIS_NOVAC'!N27</f>
        <v>0</v>
      </c>
      <c r="J42" s="45">
        <f t="shared" si="2"/>
        <v>1.2000000000000004</v>
      </c>
      <c r="K42" s="45">
        <f t="shared" si="3"/>
        <v>0.29418059636854371</v>
      </c>
      <c r="L42" s="45">
        <f t="shared" si="4"/>
        <v>0.70078634457504885</v>
      </c>
      <c r="M42" s="45">
        <f t="shared" si="5"/>
        <v>1.6498072109189562E-4</v>
      </c>
      <c r="N42" s="45">
        <f t="shared" si="6"/>
        <v>4.7548202399784936E-3</v>
      </c>
      <c r="O42" s="45">
        <f t="shared" si="7"/>
        <v>1.132580953379619E-4</v>
      </c>
      <c r="P42" s="45">
        <f t="shared" si="8"/>
        <v>0</v>
      </c>
    </row>
    <row r="43" spans="2:27" ht="13.5" customHeight="1" x14ac:dyDescent="0.25">
      <c r="B43" s="45">
        <f>'VACCINATION ANALYSIS_NOVAC'!H28</f>
        <v>1.2500000000000004</v>
      </c>
      <c r="C43" s="45">
        <f>'VACCINATION ANALYSIS_NOVAC'!I28</f>
        <v>0.29417576817030539</v>
      </c>
      <c r="D43" s="45">
        <f>'VACCINATION ANALYSIS_NOVAC'!J28</f>
        <v>0.70078407692343558</v>
      </c>
      <c r="E43" s="45">
        <f>'VACCINATION ANALYSIS_NOVAC'!K28</f>
        <v>1.678843238557609E-4</v>
      </c>
      <c r="F43" s="45">
        <f>'VACCINATION ANALYSIS_NOVAC'!L28</f>
        <v>4.7589740683501493E-3</v>
      </c>
      <c r="G43" s="45">
        <f>'VACCINATION ANALYSIS_NOVAC'!M28</f>
        <v>1.132965140541339E-4</v>
      </c>
      <c r="H43" s="45">
        <f>'VACCINATION ANALYSIS_NOVAC'!N28</f>
        <v>0</v>
      </c>
      <c r="J43" s="45">
        <f t="shared" si="2"/>
        <v>1.2500000000000004</v>
      </c>
      <c r="K43" s="45">
        <f t="shared" si="3"/>
        <v>0.29417576817030539</v>
      </c>
      <c r="L43" s="45">
        <f t="shared" si="4"/>
        <v>0.70078407692343558</v>
      </c>
      <c r="M43" s="45">
        <f t="shared" si="5"/>
        <v>1.678843238557609E-4</v>
      </c>
      <c r="N43" s="45">
        <f t="shared" si="6"/>
        <v>4.7589740683501493E-3</v>
      </c>
      <c r="O43" s="45">
        <f t="shared" si="7"/>
        <v>1.132965140541339E-4</v>
      </c>
      <c r="P43" s="45">
        <f t="shared" si="8"/>
        <v>0</v>
      </c>
    </row>
    <row r="44" spans="2:27" ht="13.5" customHeight="1" x14ac:dyDescent="0.25">
      <c r="B44" s="45">
        <f>'VACCINATION ANALYSIS_NOVAC'!H29</f>
        <v>1.3000000000000005</v>
      </c>
      <c r="C44" s="45">
        <f>'VACCINATION ANALYSIS_NOVAC'!I29</f>
        <v>0.29417085508010882</v>
      </c>
      <c r="D44" s="45">
        <f>'VACCINATION ANALYSIS_NOVAC'!J29</f>
        <v>0.70078176937008818</v>
      </c>
      <c r="E44" s="45">
        <f>'VACCINATION ANALYSIS_NOVAC'!K29</f>
        <v>1.7083893935448529E-4</v>
      </c>
      <c r="F44" s="45">
        <f>'VACCINATION ANALYSIS_NOVAC'!L29</f>
        <v>4.763201001533544E-3</v>
      </c>
      <c r="G44" s="45">
        <f>'VACCINATION ANALYSIS_NOVAC'!M29</f>
        <v>1.1333560891596284E-4</v>
      </c>
      <c r="H44" s="45">
        <f>'VACCINATION ANALYSIS_NOVAC'!N29</f>
        <v>0</v>
      </c>
      <c r="J44" s="45">
        <f t="shared" si="2"/>
        <v>1.3000000000000005</v>
      </c>
      <c r="K44" s="45">
        <f t="shared" si="3"/>
        <v>0.29417085508010882</v>
      </c>
      <c r="L44" s="45">
        <f t="shared" si="4"/>
        <v>0.70078176937008818</v>
      </c>
      <c r="M44" s="45">
        <f t="shared" si="5"/>
        <v>1.7083893935448529E-4</v>
      </c>
      <c r="N44" s="45">
        <f t="shared" si="6"/>
        <v>4.763201001533544E-3</v>
      </c>
      <c r="O44" s="45">
        <f t="shared" si="7"/>
        <v>1.1333560891596284E-4</v>
      </c>
      <c r="P44" s="45">
        <f t="shared" si="8"/>
        <v>0</v>
      </c>
    </row>
    <row r="45" spans="2:27" ht="13.5" customHeight="1" x14ac:dyDescent="0.25">
      <c r="B45" s="45">
        <f>'VACCINATION ANALYSIS_NOVAC'!H30</f>
        <v>1.3500000000000005</v>
      </c>
      <c r="C45" s="45">
        <f>'VACCINATION ANALYSIS_NOVAC'!I30</f>
        <v>0.29416585560944181</v>
      </c>
      <c r="D45" s="45">
        <f>'VACCINATION ANALYSIS_NOVAC'!J30</f>
        <v>0.70077942121427139</v>
      </c>
      <c r="E45" s="45">
        <f>'VACCINATION ANALYSIS_NOVAC'!K30</f>
        <v>1.7384546063450884E-4</v>
      </c>
      <c r="F45" s="45">
        <f>'VACCINATION ANALYSIS_NOVAC'!L30</f>
        <v>4.7675023238510483E-3</v>
      </c>
      <c r="G45" s="45">
        <f>'VACCINATION ANALYSIS_NOVAC'!M30</f>
        <v>1.1337539180213315E-4</v>
      </c>
      <c r="H45" s="45">
        <f>'VACCINATION ANALYSIS_NOVAC'!N30</f>
        <v>0</v>
      </c>
      <c r="J45" s="45">
        <f t="shared" si="2"/>
        <v>1.3500000000000005</v>
      </c>
      <c r="K45" s="45">
        <f t="shared" si="3"/>
        <v>0.29416585560944181</v>
      </c>
      <c r="L45" s="45">
        <f t="shared" si="4"/>
        <v>0.70077942121427139</v>
      </c>
      <c r="M45" s="45">
        <f t="shared" si="5"/>
        <v>1.7384546063450884E-4</v>
      </c>
      <c r="N45" s="45">
        <f t="shared" si="6"/>
        <v>4.7675023238510483E-3</v>
      </c>
      <c r="O45" s="45">
        <f t="shared" si="7"/>
        <v>1.1337539180213315E-4</v>
      </c>
      <c r="P45" s="45">
        <f t="shared" si="8"/>
        <v>0</v>
      </c>
    </row>
    <row r="46" spans="2:27" ht="13.5" customHeight="1" x14ac:dyDescent="0.25">
      <c r="B46" s="45">
        <f>'VACCINATION ANALYSIS_NOVAC'!H31</f>
        <v>1.4000000000000006</v>
      </c>
      <c r="C46" s="45">
        <f>'VACCINATION ANALYSIS_NOVAC'!I31</f>
        <v>0.29416076824383808</v>
      </c>
      <c r="D46" s="45">
        <f>'VACCINATION ANALYSIS_NOVAC'!J31</f>
        <v>0.70077703174299322</v>
      </c>
      <c r="E46" s="45">
        <f>'VACCINATION ANALYSIS_NOVAC'!K31</f>
        <v>1.7690479626310585E-4</v>
      </c>
      <c r="F46" s="45">
        <f>'VACCINATION ANALYSIS_NOVAC'!L31</f>
        <v>4.7718793421074237E-3</v>
      </c>
      <c r="G46" s="45">
        <f>'VACCINATION ANALYSIS_NOVAC'!M31</f>
        <v>1.1341587479926871E-4</v>
      </c>
      <c r="H46" s="45">
        <f>'VACCINATION ANALYSIS_NOVAC'!N31</f>
        <v>0</v>
      </c>
      <c r="J46" s="45">
        <f t="shared" si="2"/>
        <v>1.4000000000000006</v>
      </c>
      <c r="K46" s="45">
        <f t="shared" si="3"/>
        <v>0.29416076824383808</v>
      </c>
      <c r="L46" s="45">
        <f t="shared" si="4"/>
        <v>0.70077703174299322</v>
      </c>
      <c r="M46" s="45">
        <f t="shared" si="5"/>
        <v>1.7690479626310585E-4</v>
      </c>
      <c r="N46" s="45">
        <f t="shared" si="6"/>
        <v>4.7718793421074237E-3</v>
      </c>
      <c r="O46" s="45">
        <f t="shared" si="7"/>
        <v>1.1341587479926871E-4</v>
      </c>
      <c r="P46" s="45">
        <f t="shared" si="8"/>
        <v>0</v>
      </c>
    </row>
    <row r="47" spans="2:27" ht="13.5" customHeight="1" x14ac:dyDescent="0.25">
      <c r="B47" s="45">
        <f>'VACCINATION ANALYSIS_NOVAC'!H32</f>
        <v>1.4500000000000006</v>
      </c>
      <c r="C47" s="45">
        <f>'VACCINATION ANALYSIS_NOVAC'!I32</f>
        <v>0.2941555914424297</v>
      </c>
      <c r="D47" s="45">
        <f>'VACCINATION ANALYSIS_NOVAC'!J32</f>
        <v>0.70077460023079119</v>
      </c>
      <c r="E47" s="45">
        <f>'VACCINATION ANALYSIS_NOVAC'!K32</f>
        <v>1.8001787059410739E-4</v>
      </c>
      <c r="F47" s="45">
        <f>'VACCINATION ANALYSIS_NOVAC'!L32</f>
        <v>4.7763333859804974E-3</v>
      </c>
      <c r="G47" s="45">
        <f>'VACCINATION ANALYSIS_NOVAC'!M32</f>
        <v>1.1345707020554619E-4</v>
      </c>
      <c r="H47" s="45">
        <f>'VACCINATION ANALYSIS_NOVAC'!N32</f>
        <v>0</v>
      </c>
      <c r="J47" s="45">
        <f t="shared" si="2"/>
        <v>1.4500000000000006</v>
      </c>
      <c r="K47" s="45">
        <f t="shared" si="3"/>
        <v>0.2941555914424297</v>
      </c>
      <c r="L47" s="45">
        <f t="shared" si="4"/>
        <v>0.70077460023079119</v>
      </c>
      <c r="M47" s="45">
        <f t="shared" si="5"/>
        <v>1.8001787059410739E-4</v>
      </c>
      <c r="N47" s="45">
        <f t="shared" si="6"/>
        <v>4.7763333859804974E-3</v>
      </c>
      <c r="O47" s="45">
        <f t="shared" si="7"/>
        <v>1.1345707020554619E-4</v>
      </c>
      <c r="P47" s="45">
        <f t="shared" si="8"/>
        <v>0</v>
      </c>
    </row>
    <row r="48" spans="2:27" ht="13.5" customHeight="1" x14ac:dyDescent="0.25">
      <c r="B48" s="45">
        <f>'VACCINATION ANALYSIS_NOVAC'!H33</f>
        <v>1.5000000000000007</v>
      </c>
      <c r="C48" s="45">
        <f>'VACCINATION ANALYSIS_NOVAC'!I33</f>
        <v>0.29415032363749249</v>
      </c>
      <c r="D48" s="45">
        <f>'VACCINATION ANALYSIS_NOVAC'!J33</f>
        <v>0.70077212593951732</v>
      </c>
      <c r="E48" s="45">
        <f>'VACCINATION ANALYSIS_NOVAC'!K33</f>
        <v>1.8318562403802922E-4</v>
      </c>
      <c r="F48" s="45">
        <f>'VACCINATION ANALYSIS_NOVAC'!L33</f>
        <v>4.7808658084185504E-3</v>
      </c>
      <c r="G48" s="45">
        <f>'VACCINATION ANALYSIS_NOVAC'!M33</f>
        <v>1.1349899053437046E-4</v>
      </c>
      <c r="H48" s="45">
        <f>'VACCINATION ANALYSIS_NOVAC'!N33</f>
        <v>0</v>
      </c>
      <c r="J48" s="45">
        <f t="shared" si="2"/>
        <v>1.5000000000000007</v>
      </c>
      <c r="K48" s="45">
        <f t="shared" si="3"/>
        <v>0.29415032363749249</v>
      </c>
      <c r="L48" s="45">
        <f t="shared" si="4"/>
        <v>0.70077212593951732</v>
      </c>
      <c r="M48" s="45">
        <f t="shared" si="5"/>
        <v>1.8318562403802922E-4</v>
      </c>
      <c r="N48" s="45">
        <f t="shared" si="6"/>
        <v>4.7808658084185504E-3</v>
      </c>
      <c r="O48" s="45">
        <f t="shared" si="7"/>
        <v>1.1349899053437046E-4</v>
      </c>
      <c r="P48" s="45">
        <f t="shared" si="8"/>
        <v>0</v>
      </c>
    </row>
    <row r="49" spans="2:16" ht="13.5" customHeight="1" x14ac:dyDescent="0.25">
      <c r="B49" s="45">
        <f>'VACCINATION ANALYSIS_NOVAC'!H34</f>
        <v>1.5500000000000007</v>
      </c>
      <c r="C49" s="45">
        <f>'VACCINATION ANALYSIS_NOVAC'!I34</f>
        <v>0.29414496323398343</v>
      </c>
      <c r="D49" s="45">
        <f>'VACCINATION ANALYSIS_NOVAC'!J34</f>
        <v>0.70076960811811828</v>
      </c>
      <c r="E49" s="45">
        <f>'VACCINATION ANALYSIS_NOVAC'!K34</f>
        <v>1.8640901333667333E-4</v>
      </c>
      <c r="F49" s="45">
        <f>'VACCINATION ANALYSIS_NOVAC'!L34</f>
        <v>4.785477986044482E-3</v>
      </c>
      <c r="G49" s="45">
        <f>'VACCINATION ANALYSIS_NOVAC'!M34</f>
        <v>1.1354164851811259E-4</v>
      </c>
      <c r="H49" s="45">
        <f>'VACCINATION ANALYSIS_NOVAC'!N34</f>
        <v>0</v>
      </c>
      <c r="J49" s="45">
        <f t="shared" si="2"/>
        <v>1.5500000000000007</v>
      </c>
      <c r="K49" s="45">
        <f t="shared" si="3"/>
        <v>0.29414496323398343</v>
      </c>
      <c r="L49" s="45">
        <f t="shared" si="4"/>
        <v>0.70076960811811828</v>
      </c>
      <c r="M49" s="45">
        <f t="shared" si="5"/>
        <v>1.8640901333667333E-4</v>
      </c>
      <c r="N49" s="45">
        <f t="shared" si="6"/>
        <v>4.785477986044482E-3</v>
      </c>
      <c r="O49" s="45">
        <f t="shared" si="7"/>
        <v>1.1354164851811259E-4</v>
      </c>
      <c r="P49" s="45">
        <f t="shared" si="8"/>
        <v>0</v>
      </c>
    </row>
    <row r="50" spans="2:16" ht="13.5" customHeight="1" x14ac:dyDescent="0.25">
      <c r="B50" s="45">
        <f>'VACCINATION ANALYSIS_NOVAC'!H35</f>
        <v>1.6000000000000008</v>
      </c>
      <c r="C50" s="45">
        <f>'VACCINATION ANALYSIS_NOVAC'!I35</f>
        <v>0.29413950860907001</v>
      </c>
      <c r="D50" s="45">
        <f>'VACCINATION ANALYSIS_NOVAC'!J35</f>
        <v>0.7007670460024098</v>
      </c>
      <c r="E50" s="45">
        <f>'VACCINATION ANALYSIS_NOVAC'!K35</f>
        <v>1.8968901184227113E-4</v>
      </c>
      <c r="F50" s="45">
        <f>'VACCINATION ANALYSIS_NOVAC'!L35</f>
        <v>4.7901713195668914E-3</v>
      </c>
      <c r="G50" s="45">
        <f>'VACCINATION ANALYSIS_NOVAC'!M35</f>
        <v>1.1358505711191209E-4</v>
      </c>
      <c r="H50" s="45">
        <f>'VACCINATION ANALYSIS_NOVAC'!N35</f>
        <v>0</v>
      </c>
      <c r="J50" s="45">
        <f t="shared" si="2"/>
        <v>1.6000000000000008</v>
      </c>
      <c r="K50" s="45">
        <f t="shared" si="3"/>
        <v>0.29413950860907001</v>
      </c>
      <c r="L50" s="45">
        <f t="shared" si="4"/>
        <v>0.7007670460024098</v>
      </c>
      <c r="M50" s="45">
        <f t="shared" si="5"/>
        <v>1.8968901184227113E-4</v>
      </c>
      <c r="N50" s="45">
        <f t="shared" si="6"/>
        <v>4.7901713195668914E-3</v>
      </c>
      <c r="O50" s="45">
        <f t="shared" si="7"/>
        <v>1.1358505711191209E-4</v>
      </c>
      <c r="P50" s="45">
        <f t="shared" si="8"/>
        <v>0</v>
      </c>
    </row>
    <row r="51" spans="2:16" ht="13.5" customHeight="1" x14ac:dyDescent="0.25">
      <c r="B51" s="45">
        <f>'VACCINATION ANALYSIS_NOVAC'!H36</f>
        <v>1.6500000000000008</v>
      </c>
      <c r="C51" s="45">
        <f>'VACCINATION ANALYSIS_NOVAC'!I36</f>
        <v>0.29413395811165249</v>
      </c>
      <c r="D51" s="45">
        <f>'VACCINATION ANALYSIS_NOVAC'!J36</f>
        <v>0.7007644388148514</v>
      </c>
      <c r="E51" s="45">
        <f>'VACCINATION ANALYSIS_NOVAC'!K36</f>
        <v>1.9302660980123929E-4</v>
      </c>
      <c r="F51" s="45">
        <f>'VACCINATION ANALYSIS_NOVAC'!L36</f>
        <v>4.794947234198179E-3</v>
      </c>
      <c r="G51" s="45">
        <f>'VACCINATION ANALYSIS_NOVAC'!M36</f>
        <v>1.1362922949754395E-4</v>
      </c>
      <c r="H51" s="45">
        <f>'VACCINATION ANALYSIS_NOVAC'!N36</f>
        <v>0</v>
      </c>
      <c r="J51" s="45">
        <f t="shared" si="2"/>
        <v>1.6500000000000008</v>
      </c>
      <c r="K51" s="45">
        <f t="shared" si="3"/>
        <v>0.29413395811165249</v>
      </c>
      <c r="L51" s="45">
        <f t="shared" si="4"/>
        <v>0.7007644388148514</v>
      </c>
      <c r="M51" s="45">
        <f t="shared" si="5"/>
        <v>1.9302660980123929E-4</v>
      </c>
      <c r="N51" s="45">
        <f t="shared" si="6"/>
        <v>4.794947234198179E-3</v>
      </c>
      <c r="O51" s="45">
        <f t="shared" si="7"/>
        <v>1.1362922949754395E-4</v>
      </c>
      <c r="P51" s="45">
        <f t="shared" si="8"/>
        <v>0</v>
      </c>
    </row>
    <row r="52" spans="2:16" ht="13.5" customHeight="1" x14ac:dyDescent="0.25">
      <c r="B52" s="45">
        <f>'VACCINATION ANALYSIS_NOVAC'!H37</f>
        <v>1.7000000000000008</v>
      </c>
      <c r="C52" s="45">
        <f>'VACCINATION ANALYSIS_NOVAC'!I37</f>
        <v>0.29412831006187745</v>
      </c>
      <c r="D52" s="45">
        <f>'VACCINATION ANALYSIS_NOVAC'!J37</f>
        <v>0.70076178576431358</v>
      </c>
      <c r="E52" s="45">
        <f>'VACCINATION ANALYSIS_NOVAC'!K37</f>
        <v>1.9642281464261711E-4</v>
      </c>
      <c r="F52" s="45">
        <f>'VACCINATION ANALYSIS_NOVAC'!L37</f>
        <v>4.7998071800798032E-3</v>
      </c>
      <c r="G52" s="45">
        <f>'VACCINATION ANALYSIS_NOVAC'!M37</f>
        <v>1.1367417908735166E-4</v>
      </c>
      <c r="H52" s="45">
        <f>'VACCINATION ANALYSIS_NOVAC'!N37</f>
        <v>0</v>
      </c>
      <c r="J52" s="45">
        <f t="shared" si="2"/>
        <v>1.7000000000000008</v>
      </c>
      <c r="K52" s="45">
        <f t="shared" si="3"/>
        <v>0.29412831006187745</v>
      </c>
      <c r="L52" s="45">
        <f t="shared" si="4"/>
        <v>0.70076178576431358</v>
      </c>
      <c r="M52" s="45">
        <f t="shared" si="5"/>
        <v>1.9642281464261711E-4</v>
      </c>
      <c r="N52" s="45">
        <f t="shared" si="6"/>
        <v>4.7998071800798032E-3</v>
      </c>
      <c r="O52" s="45">
        <f t="shared" si="7"/>
        <v>1.1367417908735166E-4</v>
      </c>
      <c r="P52" s="45">
        <f t="shared" si="8"/>
        <v>0</v>
      </c>
    </row>
    <row r="53" spans="2:16" ht="13.5" customHeight="1" x14ac:dyDescent="0.25">
      <c r="B53" s="45">
        <f>'VACCINATION ANALYSIS_NOVAC'!H38</f>
        <v>1.7500000000000009</v>
      </c>
      <c r="C53" s="45">
        <f>'VACCINATION ANALYSIS_NOVAC'!I38</f>
        <v>0.29412256275064341</v>
      </c>
      <c r="D53" s="45">
        <f>'VACCINATION ANALYSIS_NOVAC'!J38</f>
        <v>0.70075908604584325</v>
      </c>
      <c r="E53" s="45">
        <f>'VACCINATION ANALYSIS_NOVAC'!K38</f>
        <v>1.9987865127125742E-4</v>
      </c>
      <c r="F53" s="45">
        <f>'VACCINATION ANALYSIS_NOVAC'!L38</f>
        <v>4.8047526327147736E-3</v>
      </c>
      <c r="G53" s="45">
        <f>'VACCINATION ANALYSIS_NOVAC'!M38</f>
        <v>1.1371991952824749E-4</v>
      </c>
      <c r="H53" s="45">
        <f>'VACCINATION ANALYSIS_NOVAC'!N38</f>
        <v>0</v>
      </c>
      <c r="J53" s="45">
        <f t="shared" si="2"/>
        <v>1.7500000000000009</v>
      </c>
      <c r="K53" s="45">
        <f t="shared" si="3"/>
        <v>0.29412256275064341</v>
      </c>
      <c r="L53" s="45">
        <f t="shared" si="4"/>
        <v>0.70075908604584325</v>
      </c>
      <c r="M53" s="45">
        <f t="shared" si="5"/>
        <v>1.9987865127125742E-4</v>
      </c>
      <c r="N53" s="45">
        <f t="shared" si="6"/>
        <v>4.8047526327147736E-3</v>
      </c>
      <c r="O53" s="45">
        <f t="shared" si="7"/>
        <v>1.1371991952824749E-4</v>
      </c>
      <c r="P53" s="45">
        <f t="shared" si="8"/>
        <v>0</v>
      </c>
    </row>
    <row r="54" spans="2:16" ht="13.5" customHeight="1" x14ac:dyDescent="0.25">
      <c r="B54" s="45">
        <f>'VACCINATION ANALYSIS_NOVAC'!H39</f>
        <v>1.8000000000000009</v>
      </c>
      <c r="C54" s="45">
        <f>'VACCINATION ANALYSIS_NOVAC'!I39</f>
        <v>0.29411671443909837</v>
      </c>
      <c r="D54" s="45">
        <f>'VACCINATION ANALYSIS_NOVAC'!J39</f>
        <v>0.70075633884042354</v>
      </c>
      <c r="E54" s="45">
        <f>'VACCINATION ANALYSIS_NOVAC'!K39</f>
        <v>2.0339516236584371E-4</v>
      </c>
      <c r="F54" s="45">
        <f>'VACCINATION ANALYSIS_NOVAC'!L39</f>
        <v>4.8097850934075382E-3</v>
      </c>
      <c r="G54" s="45">
        <f>'VACCINATION ANALYSIS_NOVAC'!M39</f>
        <v>1.1376646470578093E-4</v>
      </c>
      <c r="H54" s="45">
        <f>'VACCINATION ANALYSIS_NOVAC'!N39</f>
        <v>0</v>
      </c>
      <c r="J54" s="45">
        <f t="shared" si="2"/>
        <v>1.8000000000000009</v>
      </c>
      <c r="K54" s="45">
        <f t="shared" si="3"/>
        <v>0.29411671443909837</v>
      </c>
      <c r="L54" s="45">
        <f t="shared" si="4"/>
        <v>0.70075633884042354</v>
      </c>
      <c r="M54" s="45">
        <f t="shared" si="5"/>
        <v>2.0339516236584371E-4</v>
      </c>
      <c r="N54" s="45">
        <f t="shared" si="6"/>
        <v>4.8097850934075382E-3</v>
      </c>
      <c r="O54" s="45">
        <f t="shared" si="7"/>
        <v>1.1376646470578093E-4</v>
      </c>
      <c r="P54" s="45">
        <f t="shared" si="8"/>
        <v>0</v>
      </c>
    </row>
    <row r="55" spans="2:16" ht="13.5" customHeight="1" x14ac:dyDescent="0.25">
      <c r="B55" s="45">
        <f>'VACCINATION ANALYSIS_NOVAC'!H40</f>
        <v>1.850000000000001</v>
      </c>
      <c r="C55" s="45">
        <f>'VACCINATION ANALYSIS_NOVAC'!I40</f>
        <v>0.29411076335812847</v>
      </c>
      <c r="D55" s="45">
        <f>'VACCINATION ANALYSIS_NOVAC'!J40</f>
        <v>0.70075354331473105</v>
      </c>
      <c r="E55" s="45">
        <f>'VACCINATION ANALYSIS_NOVAC'!K40</f>
        <v>2.0697340868180519E-4</v>
      </c>
      <c r="F55" s="45">
        <f>'VACCINATION ANALYSIS_NOVAC'!L40</f>
        <v>4.8149060897113606E-3</v>
      </c>
      <c r="G55" s="45">
        <f>'VACCINATION ANALYSIS_NOVAC'!M40</f>
        <v>1.1381382874827656E-4</v>
      </c>
      <c r="H55" s="45">
        <f>'VACCINATION ANALYSIS_NOVAC'!N40</f>
        <v>0</v>
      </c>
      <c r="J55" s="45">
        <f t="shared" si="2"/>
        <v>1.850000000000001</v>
      </c>
      <c r="K55" s="45">
        <f t="shared" si="3"/>
        <v>0.29411076335812847</v>
      </c>
      <c r="L55" s="45">
        <f t="shared" si="4"/>
        <v>0.70075354331473105</v>
      </c>
      <c r="M55" s="45">
        <f t="shared" si="5"/>
        <v>2.0697340868180519E-4</v>
      </c>
      <c r="N55" s="45">
        <f t="shared" si="6"/>
        <v>4.8149060897113606E-3</v>
      </c>
      <c r="O55" s="45">
        <f t="shared" si="7"/>
        <v>1.1381382874827656E-4</v>
      </c>
      <c r="P55" s="45">
        <f t="shared" si="8"/>
        <v>0</v>
      </c>
    </row>
    <row r="56" spans="2:16" ht="13.5" customHeight="1" x14ac:dyDescent="0.25">
      <c r="B56" s="45">
        <f>'VACCINATION ANALYSIS_NOVAC'!H41</f>
        <v>1.900000000000001</v>
      </c>
      <c r="C56" s="45">
        <f>'VACCINATION ANALYSIS_NOVAC'!I41</f>
        <v>0.29410470770783886</v>
      </c>
      <c r="D56" s="45">
        <f>'VACCINATION ANALYSIS_NOVAC'!J41</f>
        <v>0.70075069862088868</v>
      </c>
      <c r="E56" s="45">
        <f>'VACCINATION ANALYSIS_NOVAC'!K41</f>
        <v>2.1061446935920501E-4</v>
      </c>
      <c r="F56" s="45">
        <f>'VACCINATION ANALYSIS_NOVAC'!L41</f>
        <v>4.8201171758833301E-3</v>
      </c>
      <c r="G56" s="45">
        <f>'VACCINATION ANALYSIS_NOVAC'!M41</f>
        <v>1.1386202603104231E-4</v>
      </c>
      <c r="H56" s="45">
        <f>'VACCINATION ANALYSIS_NOVAC'!N41</f>
        <v>0</v>
      </c>
      <c r="J56" s="45">
        <f t="shared" si="2"/>
        <v>1.900000000000001</v>
      </c>
      <c r="K56" s="45">
        <f t="shared" si="3"/>
        <v>0.29410470770783886</v>
      </c>
      <c r="L56" s="45">
        <f t="shared" si="4"/>
        <v>0.70075069862088868</v>
      </c>
      <c r="M56" s="45">
        <f t="shared" si="5"/>
        <v>2.1061446935920501E-4</v>
      </c>
      <c r="N56" s="45">
        <f t="shared" si="6"/>
        <v>4.8201171758833301E-3</v>
      </c>
      <c r="O56" s="45">
        <f t="shared" si="7"/>
        <v>1.1386202603104231E-4</v>
      </c>
      <c r="P56" s="45">
        <f t="shared" si="8"/>
        <v>0</v>
      </c>
    </row>
    <row r="57" spans="2:16" ht="13.5" customHeight="1" x14ac:dyDescent="0.25">
      <c r="B57" s="45">
        <f>'VACCINATION ANALYSIS_NOVAC'!H42</f>
        <v>1.9500000000000011</v>
      </c>
      <c r="C57" s="45">
        <f>'VACCINATION ANALYSIS_NOVAC'!I42</f>
        <v>0.29409854565702498</v>
      </c>
      <c r="D57" s="45">
        <f>'VACCINATION ANALYSIS_NOVAC'!J42</f>
        <v>0.70074780389621261</v>
      </c>
      <c r="E57" s="45">
        <f>'VACCINATION ANALYSIS_NOVAC'!K42</f>
        <v>2.1431944223567568E-4</v>
      </c>
      <c r="F57" s="45">
        <f>'VACCINATION ANALYSIS_NOVAC'!L42</f>
        <v>4.8254199333471089E-3</v>
      </c>
      <c r="G57" s="45">
        <f>'VACCINATION ANALYSIS_NOVAC'!M42</f>
        <v>1.1391107118064939E-4</v>
      </c>
      <c r="H57" s="45">
        <f>'VACCINATION ANALYSIS_NOVAC'!N42</f>
        <v>0</v>
      </c>
      <c r="J57" s="45">
        <f t="shared" si="2"/>
        <v>1.9500000000000011</v>
      </c>
      <c r="K57" s="45">
        <f t="shared" si="3"/>
        <v>0.29409854565702498</v>
      </c>
      <c r="L57" s="45">
        <f t="shared" si="4"/>
        <v>0.70074780389621261</v>
      </c>
      <c r="M57" s="45">
        <f t="shared" si="5"/>
        <v>2.1431944223567568E-4</v>
      </c>
      <c r="N57" s="45">
        <f t="shared" si="6"/>
        <v>4.8254199333471089E-3</v>
      </c>
      <c r="O57" s="45">
        <f t="shared" si="7"/>
        <v>1.1391107118064939E-4</v>
      </c>
      <c r="P57" s="45">
        <f t="shared" si="8"/>
        <v>0</v>
      </c>
    </row>
    <row r="58" spans="2:16" ht="13.5" customHeight="1" x14ac:dyDescent="0.25">
      <c r="B58" s="45">
        <f>'VACCINATION ANALYSIS_NOVAC'!H43</f>
        <v>2.0000000000000009</v>
      </c>
      <c r="C58" s="45">
        <f>'VACCINATION ANALYSIS_NOVAC'!I43</f>
        <v>0.29409227534263599</v>
      </c>
      <c r="D58" s="45">
        <f>'VACCINATION ANALYSIS_NOVAC'!J43</f>
        <v>0.70074485826295785</v>
      </c>
      <c r="E58" s="45">
        <f>'VACCINATION ANALYSIS_NOVAC'!K43</f>
        <v>2.1808944416447747E-4</v>
      </c>
      <c r="F58" s="45">
        <f>'VACCINATION ANALYSIS_NOVAC'!L43</f>
        <v>4.8308159711635528E-3</v>
      </c>
      <c r="G58" s="45">
        <f>'VACCINATION ANALYSIS_NOVAC'!M43</f>
        <v>1.1396097907928528E-4</v>
      </c>
      <c r="H58" s="45">
        <f>'VACCINATION ANALYSIS_NOVAC'!N43</f>
        <v>0</v>
      </c>
      <c r="J58" s="45">
        <f t="shared" si="2"/>
        <v>2.0000000000000009</v>
      </c>
      <c r="K58" s="45">
        <f t="shared" si="3"/>
        <v>0.29409227534263599</v>
      </c>
      <c r="L58" s="45">
        <f t="shared" si="4"/>
        <v>0.70074485826295785</v>
      </c>
      <c r="M58" s="45">
        <f t="shared" si="5"/>
        <v>2.1808944416447747E-4</v>
      </c>
      <c r="N58" s="45">
        <f t="shared" si="6"/>
        <v>4.8308159711635528E-3</v>
      </c>
      <c r="O58" s="45">
        <f t="shared" si="7"/>
        <v>1.1396097907928528E-4</v>
      </c>
      <c r="P58" s="45">
        <f t="shared" si="8"/>
        <v>0</v>
      </c>
    </row>
    <row r="59" spans="2:16" ht="13.5" customHeight="1" x14ac:dyDescent="0.25">
      <c r="B59" s="45">
        <f>'VACCINATION ANALYSIS_NOVAC'!H44</f>
        <v>2.0500000000000007</v>
      </c>
      <c r="C59" s="45">
        <f>'VACCINATION ANALYSIS_NOVAC'!I44</f>
        <v>0.29408589486922831</v>
      </c>
      <c r="D59" s="45">
        <f>'VACCINATION ANALYSIS_NOVAC'!J44</f>
        <v>0.70074186082805645</v>
      </c>
      <c r="E59" s="45">
        <f>'VACCINATION ANALYSIS_NOVAC'!K44</f>
        <v>2.2192561133775623E-4</v>
      </c>
      <c r="F59" s="45">
        <f>'VACCINATION ANALYSIS_NOVAC'!L44</f>
        <v>4.8363069265093435E-3</v>
      </c>
      <c r="G59" s="45">
        <f>'VACCINATION ANALYSIS_NOVAC'!M44</f>
        <v>1.1401176486918036E-4</v>
      </c>
      <c r="H59" s="45">
        <f>'VACCINATION ANALYSIS_NOVAC'!N44</f>
        <v>0</v>
      </c>
      <c r="J59" s="45">
        <f t="shared" si="2"/>
        <v>2.0500000000000007</v>
      </c>
      <c r="K59" s="45">
        <f t="shared" si="3"/>
        <v>0.29408589486922831</v>
      </c>
      <c r="L59" s="45">
        <f t="shared" si="4"/>
        <v>0.70074186082805645</v>
      </c>
      <c r="M59" s="45">
        <f t="shared" si="5"/>
        <v>2.2192561133775623E-4</v>
      </c>
      <c r="N59" s="45">
        <f t="shared" si="6"/>
        <v>4.8363069265093435E-3</v>
      </c>
      <c r="O59" s="45">
        <f t="shared" si="7"/>
        <v>1.1401176486918036E-4</v>
      </c>
      <c r="P59" s="45">
        <f t="shared" si="8"/>
        <v>0</v>
      </c>
    </row>
    <row r="60" spans="2:16" ht="13.5" customHeight="1" x14ac:dyDescent="0.25">
      <c r="B60" s="45">
        <f>'VACCINATION ANALYSIS_NOVAC'!H45</f>
        <v>2.1000000000000005</v>
      </c>
      <c r="C60" s="45">
        <f>'VACCINATION ANALYSIS_NOVAC'!I45</f>
        <v>0.29407940230841095</v>
      </c>
      <c r="D60" s="45">
        <f>'VACCINATION ANALYSIS_NOVAC'!J45</f>
        <v>0.70073881068285426</v>
      </c>
      <c r="E60" s="45">
        <f>'VACCINATION ANALYSIS_NOVAC'!K45</f>
        <v>2.2582909961507829E-4</v>
      </c>
      <c r="F60" s="45">
        <f>'VACCINATION ANALYSIS_NOVAC'!L45</f>
        <v>4.841894465163748E-3</v>
      </c>
      <c r="G60" s="45">
        <f>'VACCINATION ANALYSIS_NOVAC'!M45</f>
        <v>1.1406344395711008E-4</v>
      </c>
      <c r="H60" s="45">
        <f>'VACCINATION ANALYSIS_NOVAC'!N45</f>
        <v>0</v>
      </c>
      <c r="J60" s="45">
        <f t="shared" si="2"/>
        <v>2.1000000000000005</v>
      </c>
      <c r="K60" s="45">
        <f t="shared" si="3"/>
        <v>0.29407940230841095</v>
      </c>
      <c r="L60" s="45">
        <f t="shared" si="4"/>
        <v>0.70073881068285426</v>
      </c>
      <c r="M60" s="45">
        <f t="shared" si="5"/>
        <v>2.2582909961507829E-4</v>
      </c>
      <c r="N60" s="45">
        <f t="shared" si="6"/>
        <v>4.841894465163748E-3</v>
      </c>
      <c r="O60" s="45">
        <f t="shared" si="7"/>
        <v>1.1406344395711008E-4</v>
      </c>
      <c r="P60" s="45">
        <f t="shared" si="8"/>
        <v>0</v>
      </c>
    </row>
    <row r="61" spans="2:16" ht="13.5" customHeight="1" x14ac:dyDescent="0.25">
      <c r="B61" s="45">
        <f>'VACCINATION ANALYSIS_NOVAC'!H46</f>
        <v>2.1500000000000004</v>
      </c>
      <c r="C61" s="45">
        <f>'VACCINATION ANALYSIS_NOVAC'!I46</f>
        <v>0.29407279569828121</v>
      </c>
      <c r="D61" s="45">
        <f>'VACCINATION ANALYSIS_NOVAC'!J46</f>
        <v>0.70073570690284004</v>
      </c>
      <c r="E61" s="45">
        <f>'VACCINATION ANALYSIS_NOVAC'!K46</f>
        <v>2.2980108485732046E-4</v>
      </c>
      <c r="F61" s="45">
        <f>'VACCINATION ANALYSIS_NOVAC'!L46</f>
        <v>4.8475802820036502E-3</v>
      </c>
      <c r="G61" s="45">
        <f>'VACCINATION ANALYSIS_NOVAC'!M46</f>
        <v>1.1411603201897341E-4</v>
      </c>
      <c r="H61" s="45">
        <f>'VACCINATION ANALYSIS_NOVAC'!N46</f>
        <v>0</v>
      </c>
      <c r="J61" s="45">
        <f t="shared" si="2"/>
        <v>2.1500000000000004</v>
      </c>
      <c r="K61" s="45">
        <f t="shared" si="3"/>
        <v>0.29407279569828121</v>
      </c>
      <c r="L61" s="45">
        <f t="shared" si="4"/>
        <v>0.70073570690284004</v>
      </c>
      <c r="M61" s="45">
        <f t="shared" si="5"/>
        <v>2.2980108485732046E-4</v>
      </c>
      <c r="N61" s="45">
        <f t="shared" si="6"/>
        <v>4.8475802820036502E-3</v>
      </c>
      <c r="O61" s="45">
        <f t="shared" si="7"/>
        <v>1.1411603201897341E-4</v>
      </c>
      <c r="P61" s="45">
        <f t="shared" si="8"/>
        <v>0</v>
      </c>
    </row>
    <row r="62" spans="2:16" ht="13.5" customHeight="1" x14ac:dyDescent="0.25">
      <c r="B62" s="45">
        <f>'VACCINATION ANALYSIS_NOVAC'!H47</f>
        <v>2.2000000000000002</v>
      </c>
      <c r="C62" s="45">
        <f>'VACCINATION ANALYSIS_NOVAC'!I47</f>
        <v>0.29406607304285054</v>
      </c>
      <c r="D62" s="45">
        <f>'VACCINATION ANALYSIS_NOVAC'!J47</f>
        <v>0.70073254854737321</v>
      </c>
      <c r="E62" s="45">
        <f>'VACCINATION ANALYSIS_NOVAC'!K47</f>
        <v>2.3384276326599419E-4</v>
      </c>
      <c r="F62" s="45">
        <f>'VACCINATION ANALYSIS_NOVAC'!L47</f>
        <v>4.853366101506976E-3</v>
      </c>
      <c r="G62" s="45">
        <f>'VACCINATION ANALYSIS_NOVAC'!M47</f>
        <v>1.1416954500444911E-4</v>
      </c>
      <c r="H62" s="45">
        <f>'VACCINATION ANALYSIS_NOVAC'!N47</f>
        <v>0</v>
      </c>
      <c r="J62" s="45">
        <f t="shared" si="2"/>
        <v>2.2000000000000002</v>
      </c>
      <c r="K62" s="45">
        <f t="shared" si="3"/>
        <v>0.29406607304285054</v>
      </c>
      <c r="L62" s="45">
        <f t="shared" si="4"/>
        <v>0.70073254854737321</v>
      </c>
      <c r="M62" s="45">
        <f t="shared" si="5"/>
        <v>2.3384276326599419E-4</v>
      </c>
      <c r="N62" s="45">
        <f t="shared" si="6"/>
        <v>4.853366101506976E-3</v>
      </c>
      <c r="O62" s="45">
        <f t="shared" si="7"/>
        <v>1.1416954500444911E-4</v>
      </c>
      <c r="P62" s="45">
        <f t="shared" si="8"/>
        <v>0</v>
      </c>
    </row>
    <row r="63" spans="2:16" ht="13.5" customHeight="1" x14ac:dyDescent="0.25">
      <c r="B63" s="45">
        <f>'VACCINATION ANALYSIS_NOVAC'!H48</f>
        <v>2.25</v>
      </c>
      <c r="C63" s="45">
        <f>'VACCINATION ANALYSIS_NOVAC'!I48</f>
        <v>0.29405923231146214</v>
      </c>
      <c r="D63" s="45">
        <f>'VACCINATION ANALYSIS_NOVAC'!J48</f>
        <v>0.70072933465940446</v>
      </c>
      <c r="E63" s="45">
        <f>'VACCINATION ANALYSIS_NOVAC'!K48</f>
        <v>2.3795535172808392E-4</v>
      </c>
      <c r="F63" s="45">
        <f>'VACCINATION ANALYSIS_NOVAC'!L48</f>
        <v>4.8592536782646615E-3</v>
      </c>
      <c r="G63" s="45">
        <f>'VACCINATION ANALYSIS_NOVAC'!M48</f>
        <v>1.1422399914173077E-4</v>
      </c>
      <c r="H63" s="45">
        <f>'VACCINATION ANALYSIS_NOVAC'!N48</f>
        <v>0</v>
      </c>
      <c r="J63" s="45">
        <f t="shared" si="2"/>
        <v>2.25</v>
      </c>
      <c r="K63" s="45">
        <f t="shared" si="3"/>
        <v>0.29405923231146214</v>
      </c>
      <c r="L63" s="45">
        <f t="shared" si="4"/>
        <v>0.70072933465940446</v>
      </c>
      <c r="M63" s="45">
        <f t="shared" si="5"/>
        <v>2.3795535172808392E-4</v>
      </c>
      <c r="N63" s="45">
        <f t="shared" si="6"/>
        <v>4.8592536782646615E-3</v>
      </c>
      <c r="O63" s="45">
        <f t="shared" si="7"/>
        <v>1.1422399914173077E-4</v>
      </c>
      <c r="P63" s="45">
        <f t="shared" si="8"/>
        <v>0</v>
      </c>
    </row>
    <row r="64" spans="2:16" ht="13.5" customHeight="1" x14ac:dyDescent="0.25">
      <c r="B64" s="45">
        <f>'VACCINATION ANALYSIS_NOVAC'!H49</f>
        <v>2.2999999999999998</v>
      </c>
      <c r="C64" s="45">
        <f>'VACCINATION ANALYSIS_NOVAC'!I49</f>
        <v>0.29405227143819745</v>
      </c>
      <c r="D64" s="45">
        <f>'VACCINATION ANALYSIS_NOVAC'!J49</f>
        <v>0.70072606426519335</v>
      </c>
      <c r="E64" s="45">
        <f>'VACCINATION ANALYSIS_NOVAC'!K49</f>
        <v>2.4214008816648069E-4</v>
      </c>
      <c r="F64" s="45">
        <f>'VACCINATION ANALYSIS_NOVAC'!L49</f>
        <v>4.8652447975012988E-3</v>
      </c>
      <c r="G64" s="45">
        <f>'VACCINATION ANALYSIS_NOVAC'!M49</f>
        <v>1.1427941094234241E-4</v>
      </c>
      <c r="H64" s="45">
        <f>'VACCINATION ANALYSIS_NOVAC'!N49</f>
        <v>0</v>
      </c>
      <c r="J64" s="45">
        <f t="shared" si="2"/>
        <v>2.2999999999999998</v>
      </c>
      <c r="K64" s="45">
        <f t="shared" si="3"/>
        <v>0.29405227143819745</v>
      </c>
      <c r="L64" s="45">
        <f t="shared" si="4"/>
        <v>0.70072606426519335</v>
      </c>
      <c r="M64" s="45">
        <f t="shared" si="5"/>
        <v>2.4214008816648069E-4</v>
      </c>
      <c r="N64" s="45">
        <f t="shared" si="6"/>
        <v>4.8652447975012988E-3</v>
      </c>
      <c r="O64" s="45">
        <f t="shared" si="7"/>
        <v>1.1427941094234241E-4</v>
      </c>
      <c r="P64" s="45">
        <f t="shared" si="8"/>
        <v>0</v>
      </c>
    </row>
    <row r="65" spans="2:16" ht="13.5" customHeight="1" x14ac:dyDescent="0.25">
      <c r="B65" s="45">
        <f>'VACCINATION ANALYSIS_NOVAC'!H50</f>
        <v>2.3499999999999996</v>
      </c>
      <c r="C65" s="45">
        <f>'VACCINATION ANALYSIS_NOVAC'!I50</f>
        <v>0.29404518832127413</v>
      </c>
      <c r="D65" s="45">
        <f>'VACCINATION ANALYSIS_NOVAC'!J50</f>
        <v>0.70072273637402005</v>
      </c>
      <c r="E65" s="45">
        <f>'VACCINATION ANALYSIS_NOVAC'!K50</f>
        <v>2.46398231896092E-4</v>
      </c>
      <c r="F65" s="45">
        <f>'VACCINATION ANALYSIS_NOVAC'!L50</f>
        <v>4.8713412756045942E-3</v>
      </c>
      <c r="G65" s="45">
        <f>'VACCINATION ANALYSIS_NOVAC'!M50</f>
        <v>1.1433579720603535E-4</v>
      </c>
      <c r="H65" s="45">
        <f>'VACCINATION ANALYSIS_NOVAC'!N50</f>
        <v>0</v>
      </c>
      <c r="J65" s="45">
        <f t="shared" si="2"/>
        <v>2.3499999999999996</v>
      </c>
      <c r="K65" s="45">
        <f t="shared" si="3"/>
        <v>0.29404518832127413</v>
      </c>
      <c r="L65" s="45">
        <f t="shared" si="4"/>
        <v>0.70072273637402005</v>
      </c>
      <c r="M65" s="45">
        <f t="shared" si="5"/>
        <v>2.46398231896092E-4</v>
      </c>
      <c r="N65" s="45">
        <f t="shared" si="6"/>
        <v>4.8713412756045942E-3</v>
      </c>
      <c r="O65" s="45">
        <f t="shared" si="7"/>
        <v>1.1433579720603535E-4</v>
      </c>
      <c r="P65" s="45">
        <f t="shared" si="8"/>
        <v>0</v>
      </c>
    </row>
    <row r="66" spans="2:16" ht="13.5" customHeight="1" x14ac:dyDescent="0.25">
      <c r="B66" s="45">
        <f>'VACCINATION ANALYSIS_NOVAC'!H51</f>
        <v>2.3999999999999995</v>
      </c>
      <c r="C66" s="45">
        <f>'VACCINATION ANALYSIS_NOVAC'!I51</f>
        <v>0.29403798082243304</v>
      </c>
      <c r="D66" s="45">
        <f>'VACCINATION ANALYSIS_NOVAC'!J51</f>
        <v>0.70071934997789254</v>
      </c>
      <c r="E66" s="45">
        <f>'VACCINATION ANALYSIS_NOVAC'!K51</f>
        <v>2.5073106398571172E-4</v>
      </c>
      <c r="F66" s="45">
        <f>'VACCINATION ANALYSIS_NOVAC'!L51</f>
        <v>4.8775449606637839E-3</v>
      </c>
      <c r="G66" s="45">
        <f>'VACCINATION ANALYSIS_NOVAC'!M51</f>
        <v>1.1439317502576809E-4</v>
      </c>
      <c r="H66" s="45">
        <f>'VACCINATION ANALYSIS_NOVAC'!N51</f>
        <v>0</v>
      </c>
      <c r="J66" s="45">
        <f t="shared" si="2"/>
        <v>2.3999999999999995</v>
      </c>
      <c r="K66" s="45">
        <f t="shared" si="3"/>
        <v>0.29403798082243304</v>
      </c>
      <c r="L66" s="45">
        <f t="shared" si="4"/>
        <v>0.70071934997789254</v>
      </c>
      <c r="M66" s="45">
        <f t="shared" si="5"/>
        <v>2.5073106398571172E-4</v>
      </c>
      <c r="N66" s="45">
        <f t="shared" si="6"/>
        <v>4.8775449606637839E-3</v>
      </c>
      <c r="O66" s="45">
        <f t="shared" si="7"/>
        <v>1.1439317502576809E-4</v>
      </c>
      <c r="P66" s="45">
        <f t="shared" si="8"/>
        <v>0</v>
      </c>
    </row>
    <row r="67" spans="2:16" ht="13.5" customHeight="1" x14ac:dyDescent="0.25">
      <c r="B67" s="45">
        <f>'VACCINATION ANALYSIS_NOVAC'!H52</f>
        <v>2.4499999999999993</v>
      </c>
      <c r="C67" s="45">
        <f>'VACCINATION ANALYSIS_NOVAC'!I52</f>
        <v>0.29403064676631574</v>
      </c>
      <c r="D67" s="45">
        <f>'VACCINATION ANALYSIS_NOVAC'!J52</f>
        <v>0.70071590405124939</v>
      </c>
      <c r="E67" s="45">
        <f>'VACCINATION ANALYSIS_NOVAC'!K52</f>
        <v>2.5513988762573185E-4</v>
      </c>
      <c r="F67" s="45">
        <f>'VACCINATION ANALYSIS_NOVAC'!L52</f>
        <v>4.8838577330171671E-3</v>
      </c>
      <c r="G67" s="45">
        <f>'VACCINATION ANALYSIS_NOVAC'!M52</f>
        <v>1.1445156179277035E-4</v>
      </c>
      <c r="H67" s="45">
        <f>'VACCINATION ANALYSIS_NOVAC'!N52</f>
        <v>0</v>
      </c>
      <c r="J67" s="45">
        <f t="shared" si="2"/>
        <v>2.4499999999999993</v>
      </c>
      <c r="K67" s="45">
        <f t="shared" si="3"/>
        <v>0.29403064676631574</v>
      </c>
      <c r="L67" s="45">
        <f t="shared" si="4"/>
        <v>0.70071590405124939</v>
      </c>
      <c r="M67" s="45">
        <f t="shared" si="5"/>
        <v>2.5513988762573185E-4</v>
      </c>
      <c r="N67" s="45">
        <f t="shared" si="6"/>
        <v>4.8838577330171671E-3</v>
      </c>
      <c r="O67" s="45">
        <f t="shared" si="7"/>
        <v>1.1445156179277035E-4</v>
      </c>
      <c r="P67" s="45">
        <f t="shared" si="8"/>
        <v>0</v>
      </c>
    </row>
    <row r="68" spans="2:16" ht="13.5" customHeight="1" x14ac:dyDescent="0.25">
      <c r="B68" s="45">
        <f>'VACCINATION ANALYSIS_NOVAC'!H53</f>
        <v>2.4999999999999991</v>
      </c>
      <c r="C68" s="45">
        <f>'VACCINATION ANALYSIS_NOVAC'!I53</f>
        <v>0.29402318393983162</v>
      </c>
      <c r="D68" s="45">
        <f>'VACCINATION ANALYSIS_NOVAC'!J53</f>
        <v>0.70071239755065684</v>
      </c>
      <c r="E68" s="45">
        <f>'VACCINATION ANALYSIS_NOVAC'!K53</f>
        <v>2.5962602850178182E-4</v>
      </c>
      <c r="F68" s="45">
        <f>'VACCINATION ANALYSIS_NOVAC'!L53</f>
        <v>4.8902815058088737E-3</v>
      </c>
      <c r="G68" s="45">
        <f>'VACCINATION ANALYSIS_NOVAC'!M53</f>
        <v>1.1451097520169266E-4</v>
      </c>
      <c r="H68" s="45">
        <f>'VACCINATION ANALYSIS_NOVAC'!N53</f>
        <v>0</v>
      </c>
      <c r="J68" s="45">
        <f t="shared" si="2"/>
        <v>2.4999999999999991</v>
      </c>
      <c r="K68" s="45">
        <f t="shared" si="3"/>
        <v>0.29402318393983162</v>
      </c>
      <c r="L68" s="45">
        <f t="shared" si="4"/>
        <v>0.70071239755065684</v>
      </c>
      <c r="M68" s="45">
        <f t="shared" si="5"/>
        <v>2.5962602850178182E-4</v>
      </c>
      <c r="N68" s="45">
        <f t="shared" si="6"/>
        <v>4.8902815058088737E-3</v>
      </c>
      <c r="O68" s="45">
        <f t="shared" si="7"/>
        <v>1.1451097520169266E-4</v>
      </c>
      <c r="P68" s="45">
        <f t="shared" si="8"/>
        <v>0</v>
      </c>
    </row>
    <row r="69" spans="2:16" ht="13.5" customHeight="1" x14ac:dyDescent="0.25">
      <c r="B69" s="45">
        <f>'VACCINATION ANALYSIS_NOVAC'!H54</f>
        <v>2.5499999999999989</v>
      </c>
      <c r="C69" s="45">
        <f>'VACCINATION ANALYSIS_NOVAC'!I54</f>
        <v>0.29401559009151446</v>
      </c>
      <c r="D69" s="45">
        <f>'VACCINATION ANALYSIS_NOVAC'!J54</f>
        <v>0.70070882941450108</v>
      </c>
      <c r="E69" s="45">
        <f>'VACCINATION ANALYSIS_NOVAC'!K54</f>
        <v>2.6419083517437912E-4</v>
      </c>
      <c r="F69" s="45">
        <f>'VACCINATION ANALYSIS_NOVAC'!L54</f>
        <v>4.8968182255550467E-3</v>
      </c>
      <c r="G69" s="45">
        <f>'VACCINATION ANALYSIS_NOVAC'!M54</f>
        <v>1.1457143325584289E-4</v>
      </c>
      <c r="H69" s="45">
        <f>'VACCINATION ANALYSIS_NOVAC'!N54</f>
        <v>0</v>
      </c>
      <c r="J69" s="45">
        <f t="shared" si="2"/>
        <v>2.5499999999999989</v>
      </c>
      <c r="K69" s="45">
        <f t="shared" si="3"/>
        <v>0.29401559009151446</v>
      </c>
      <c r="L69" s="45">
        <f t="shared" si="4"/>
        <v>0.70070882941450108</v>
      </c>
      <c r="M69" s="45">
        <f t="shared" si="5"/>
        <v>2.6419083517437912E-4</v>
      </c>
      <c r="N69" s="45">
        <f t="shared" si="6"/>
        <v>4.8968182255550467E-3</v>
      </c>
      <c r="O69" s="45">
        <f t="shared" si="7"/>
        <v>1.1457143325584289E-4</v>
      </c>
      <c r="P69" s="45">
        <f t="shared" si="8"/>
        <v>0</v>
      </c>
    </row>
    <row r="70" spans="2:16" ht="13.5" customHeight="1" x14ac:dyDescent="0.25">
      <c r="B70" s="45">
        <f>'VACCINATION ANALYSIS_NOVAC'!H55</f>
        <v>2.5999999999999988</v>
      </c>
      <c r="C70" s="45">
        <f>'VACCINATION ANALYSIS_NOVAC'!I55</f>
        <v>0.29400786293086856</v>
      </c>
      <c r="D70" s="45">
        <f>'VACCINATION ANALYSIS_NOVAC'!J55</f>
        <v>0.70070519856267555</v>
      </c>
      <c r="E70" s="45">
        <f>'VACCINATION ANALYSIS_NOVAC'!K55</f>
        <v>2.6883567946467857E-4</v>
      </c>
      <c r="F70" s="45">
        <f>'VACCINATION ANALYSIS_NOVAC'!L55</f>
        <v>4.9034698727195699E-3</v>
      </c>
      <c r="G70" s="45">
        <f>'VACCINATION ANALYSIS_NOVAC'!M55</f>
        <v>1.1463295427251129E-4</v>
      </c>
      <c r="H70" s="45">
        <f>'VACCINATION ANALYSIS_NOVAC'!N55</f>
        <v>0</v>
      </c>
      <c r="J70" s="45">
        <f t="shared" si="2"/>
        <v>2.5999999999999988</v>
      </c>
      <c r="K70" s="45">
        <f t="shared" si="3"/>
        <v>0.29400786293086856</v>
      </c>
      <c r="L70" s="45">
        <f t="shared" si="4"/>
        <v>0.70070519856267555</v>
      </c>
      <c r="M70" s="45">
        <f t="shared" si="5"/>
        <v>2.6883567946467857E-4</v>
      </c>
      <c r="N70" s="45">
        <f t="shared" si="6"/>
        <v>4.9034698727195699E-3</v>
      </c>
      <c r="O70" s="45">
        <f t="shared" si="7"/>
        <v>1.1463295427251129E-4</v>
      </c>
      <c r="P70" s="45">
        <f t="shared" si="8"/>
        <v>0</v>
      </c>
    </row>
    <row r="71" spans="2:16" ht="13.5" customHeight="1" x14ac:dyDescent="0.25">
      <c r="B71" s="45">
        <f>'VACCINATION ANALYSIS_NOVAC'!H56</f>
        <v>2.6499999999999986</v>
      </c>
      <c r="C71" s="45">
        <f>'VACCINATION ANALYSIS_NOVAC'!I56</f>
        <v>0.29400000012770394</v>
      </c>
      <c r="D71" s="45">
        <f>'VACCINATION ANALYSIS_NOVAC'!J56</f>
        <v>0.70070150389626273</v>
      </c>
      <c r="E71" s="45">
        <f>'VACCINATION ANALYSIS_NOVAC'!K56</f>
        <v>2.7356195684640524E-4</v>
      </c>
      <c r="F71" s="45">
        <f>'VACCINATION ANALYSIS_NOVAC'!L56</f>
        <v>4.9102384622994929E-3</v>
      </c>
      <c r="G71" s="45">
        <f>'VACCINATION ANALYSIS_NOVAC'!M56</f>
        <v>1.1469555688838497E-4</v>
      </c>
      <c r="H71" s="45">
        <f>'VACCINATION ANALYSIS_NOVAC'!N56</f>
        <v>0</v>
      </c>
      <c r="J71" s="45">
        <f t="shared" si="2"/>
        <v>2.6499999999999986</v>
      </c>
      <c r="K71" s="45">
        <f t="shared" si="3"/>
        <v>0.29400000012770394</v>
      </c>
      <c r="L71" s="45">
        <f t="shared" si="4"/>
        <v>0.70070150389626273</v>
      </c>
      <c r="M71" s="45">
        <f t="shared" si="5"/>
        <v>2.7356195684640524E-4</v>
      </c>
      <c r="N71" s="45">
        <f t="shared" si="6"/>
        <v>4.9102384622994929E-3</v>
      </c>
      <c r="O71" s="45">
        <f t="shared" si="7"/>
        <v>1.1469555688838497E-4</v>
      </c>
      <c r="P71" s="45">
        <f t="shared" si="8"/>
        <v>0</v>
      </c>
    </row>
    <row r="72" spans="2:16" ht="13.5" customHeight="1" x14ac:dyDescent="0.25">
      <c r="B72" s="45">
        <f>'VACCINATION ANALYSIS_NOVAC'!H57</f>
        <v>2.6999999999999984</v>
      </c>
      <c r="C72" s="45">
        <f>'VACCINATION ANALYSIS_NOVAC'!I57</f>
        <v>0.29399199931146114</v>
      </c>
      <c r="D72" s="45">
        <f>'VACCINATION ANALYSIS_NOVAC'!J57</f>
        <v>0.70069774429721032</v>
      </c>
      <c r="E72" s="45">
        <f>'VACCINATION ANALYSIS_NOVAC'!K57</f>
        <v>2.7837108684406007E-4</v>
      </c>
      <c r="F72" s="45">
        <f>'VACCINATION ANALYSIS_NOVAC'!L57</f>
        <v>4.9171260444203337E-3</v>
      </c>
      <c r="G72" s="45">
        <f>'VACCINATION ANALYSIS_NOVAC'!M57</f>
        <v>1.1475926006505391E-4</v>
      </c>
      <c r="H72" s="45">
        <f>'VACCINATION ANALYSIS_NOVAC'!N57</f>
        <v>0</v>
      </c>
      <c r="J72" s="45">
        <f t="shared" si="2"/>
        <v>2.6999999999999984</v>
      </c>
      <c r="K72" s="45">
        <f t="shared" si="3"/>
        <v>0.29399199931146114</v>
      </c>
      <c r="L72" s="45">
        <f t="shared" si="4"/>
        <v>0.70069774429721032</v>
      </c>
      <c r="M72" s="45">
        <f t="shared" si="5"/>
        <v>2.7837108684406007E-4</v>
      </c>
      <c r="N72" s="45">
        <f t="shared" si="6"/>
        <v>4.9171260444203337E-3</v>
      </c>
      <c r="O72" s="45">
        <f t="shared" si="7"/>
        <v>1.1475926006505391E-4</v>
      </c>
      <c r="P72" s="45">
        <f t="shared" si="8"/>
        <v>0</v>
      </c>
    </row>
    <row r="73" spans="2:16" ht="13.5" customHeight="1" x14ac:dyDescent="0.25">
      <c r="B73" s="45">
        <f>'VACCINATION ANALYSIS_NOVAC'!H58</f>
        <v>2.7499999999999982</v>
      </c>
      <c r="C73" s="45">
        <f>'VACCINATION ANALYSIS_NOVAC'!I58</f>
        <v>0.29398385807052424</v>
      </c>
      <c r="D73" s="45">
        <f>'VACCINATION ANALYSIS_NOVAC'!J58</f>
        <v>0.70069391862800312</v>
      </c>
      <c r="E73" s="45">
        <f>'VACCINATION ANALYSIS_NOVAC'!K58</f>
        <v>2.8326451343748608E-4</v>
      </c>
      <c r="F73" s="45">
        <f>'VACCINATION ANALYSIS_NOVAC'!L58</f>
        <v>4.9241347049413815E-3</v>
      </c>
      <c r="G73" s="45">
        <f>'VACCINATION ANALYSIS_NOVAC'!M58</f>
        <v>1.148240830946094E-4</v>
      </c>
      <c r="H73" s="45">
        <f>'VACCINATION ANALYSIS_NOVAC'!N58</f>
        <v>0</v>
      </c>
      <c r="J73" s="45">
        <f t="shared" si="2"/>
        <v>2.7499999999999982</v>
      </c>
      <c r="K73" s="45">
        <f t="shared" si="3"/>
        <v>0.29398385807052424</v>
      </c>
      <c r="L73" s="45">
        <f t="shared" si="4"/>
        <v>0.70069391862800312</v>
      </c>
      <c r="M73" s="45">
        <f t="shared" si="5"/>
        <v>2.8326451343748608E-4</v>
      </c>
      <c r="N73" s="45">
        <f t="shared" si="6"/>
        <v>4.9241347049413815E-3</v>
      </c>
      <c r="O73" s="45">
        <f t="shared" si="7"/>
        <v>1.148240830946094E-4</v>
      </c>
      <c r="P73" s="45">
        <f t="shared" si="8"/>
        <v>0</v>
      </c>
    </row>
    <row r="74" spans="2:16" ht="13.5" customHeight="1" x14ac:dyDescent="0.25">
      <c r="B74" s="45">
        <f>'VACCINATION ANALYSIS_NOVAC'!H59</f>
        <v>2.799999999999998</v>
      </c>
      <c r="C74" s="45">
        <f>'VACCINATION ANALYSIS_NOVAC'!I59</f>
        <v>0.29397557395152341</v>
      </c>
      <c r="D74" s="45">
        <f>'VACCINATION ANALYSIS_NOVAC'!J59</f>
        <v>0.70069002573132799</v>
      </c>
      <c r="E74" s="45">
        <f>'VACCINATION ANALYSIS_NOVAC'!K59</f>
        <v>2.88243705472883E-4</v>
      </c>
      <c r="F74" s="45">
        <f>'VACCINATION ANALYSIS_NOVAC'!L59</f>
        <v>4.9312665660711892E-3</v>
      </c>
      <c r="G74" s="45">
        <f>'VACCINATION ANALYSIS_NOVAC'!M59</f>
        <v>1.1489004560533662E-4</v>
      </c>
      <c r="H74" s="45">
        <f>'VACCINATION ANALYSIS_NOVAC'!N59</f>
        <v>0</v>
      </c>
      <c r="J74" s="45">
        <f t="shared" si="2"/>
        <v>2.799999999999998</v>
      </c>
      <c r="K74" s="45">
        <f t="shared" si="3"/>
        <v>0.29397557395152341</v>
      </c>
      <c r="L74" s="45">
        <f t="shared" si="4"/>
        <v>0.70069002573132799</v>
      </c>
      <c r="M74" s="45">
        <f t="shared" si="5"/>
        <v>2.88243705472883E-4</v>
      </c>
      <c r="N74" s="45">
        <f t="shared" si="6"/>
        <v>4.9312665660711892E-3</v>
      </c>
      <c r="O74" s="45">
        <f t="shared" si="7"/>
        <v>1.1489004560533662E-4</v>
      </c>
      <c r="P74" s="45">
        <f t="shared" si="8"/>
        <v>0</v>
      </c>
    </row>
    <row r="75" spans="2:16" ht="13.5" customHeight="1" x14ac:dyDescent="0.25">
      <c r="B75" s="45">
        <f>'VACCINATION ANALYSIS_NOVAC'!H60</f>
        <v>2.8499999999999979</v>
      </c>
      <c r="C75" s="45">
        <f>'VACCINATION ANALYSIS_NOVAC'!I60</f>
        <v>0.2939671444586251</v>
      </c>
      <c r="D75" s="45">
        <f>'VACCINATION ANALYSIS_NOVAC'!J60</f>
        <v>0.70068606442973436</v>
      </c>
      <c r="E75" s="45">
        <f>'VACCINATION ANALYSIS_NOVAC'!K60</f>
        <v>2.9331015708036252E-4</v>
      </c>
      <c r="F75" s="45">
        <f>'VACCINATION ANALYSIS_NOVAC'!L60</f>
        <v>4.938523786993403E-3</v>
      </c>
      <c r="G75" s="45">
        <f>'VACCINATION ANALYSIS_NOVAC'!M60</f>
        <v>1.1495716756750309E-4</v>
      </c>
      <c r="H75" s="45">
        <f>'VACCINATION ANALYSIS_NOVAC'!N60</f>
        <v>0</v>
      </c>
      <c r="J75" s="45">
        <f t="shared" si="2"/>
        <v>2.8499999999999979</v>
      </c>
      <c r="K75" s="45">
        <f t="shared" si="3"/>
        <v>0.2939671444586251</v>
      </c>
      <c r="L75" s="45">
        <f t="shared" si="4"/>
        <v>0.70068606442973436</v>
      </c>
      <c r="M75" s="45">
        <f t="shared" si="5"/>
        <v>2.9331015708036252E-4</v>
      </c>
      <c r="N75" s="45">
        <f t="shared" si="6"/>
        <v>4.938523786993403E-3</v>
      </c>
      <c r="O75" s="45">
        <f t="shared" si="7"/>
        <v>1.1495716756750309E-4</v>
      </c>
      <c r="P75" s="45">
        <f t="shared" si="8"/>
        <v>0</v>
      </c>
    </row>
    <row r="76" spans="2:16" ht="13.5" customHeight="1" x14ac:dyDescent="0.25">
      <c r="B76" s="45">
        <f>'VACCINATION ANALYSIS_NOVAC'!H61</f>
        <v>2.8999999999999977</v>
      </c>
      <c r="C76" s="45">
        <f>'VACCINATION ANALYSIS_NOVAC'!I61</f>
        <v>0.29395856705281215</v>
      </c>
      <c r="D76" s="45">
        <f>'VACCINATION ANALYSIS_NOVAC'!J61</f>
        <v>0.70068203352528802</v>
      </c>
      <c r="E76" s="45">
        <f>'VACCINATION ANALYSIS_NOVAC'!K61</f>
        <v>2.9846538809813293E-4</v>
      </c>
      <c r="F76" s="45">
        <f>'VACCINATION ANALYSIS_NOVAC'!L61</f>
        <v>4.9459085645030907E-3</v>
      </c>
      <c r="G76" s="45">
        <f>'VACCINATION ANALYSIS_NOVAC'!M61</f>
        <v>1.1502546929924392E-4</v>
      </c>
      <c r="H76" s="45">
        <f>'VACCINATION ANALYSIS_NOVAC'!N61</f>
        <v>0</v>
      </c>
      <c r="J76" s="45">
        <f t="shared" si="2"/>
        <v>2.8999999999999977</v>
      </c>
      <c r="K76" s="45">
        <f t="shared" si="3"/>
        <v>0.29395856705281215</v>
      </c>
      <c r="L76" s="45">
        <f t="shared" si="4"/>
        <v>0.70068203352528802</v>
      </c>
      <c r="M76" s="45">
        <f t="shared" si="5"/>
        <v>2.9846538809813293E-4</v>
      </c>
      <c r="N76" s="45">
        <f t="shared" si="6"/>
        <v>4.9459085645030907E-3</v>
      </c>
      <c r="O76" s="45">
        <f t="shared" si="7"/>
        <v>1.1502546929924392E-4</v>
      </c>
      <c r="P76" s="45">
        <f t="shared" si="8"/>
        <v>0</v>
      </c>
    </row>
    <row r="77" spans="2:16" ht="13.5" customHeight="1" x14ac:dyDescent="0.25">
      <c r="B77" s="45">
        <f>'VACCINATION ANALYSIS_NOVAC'!H62</f>
        <v>2.9499999999999975</v>
      </c>
      <c r="C77" s="45">
        <f>'VACCINATION ANALYSIS_NOVAC'!I62</f>
        <v>0.29394983915115053</v>
      </c>
      <c r="D77" s="45">
        <f>'VACCINATION ANALYSIS_NOVAC'!J62</f>
        <v>0.70067793179922022</v>
      </c>
      <c r="E77" s="45">
        <f>'VACCINATION ANALYSIS_NOVAC'!K62</f>
        <v>3.0371094450340485E-4</v>
      </c>
      <c r="F77" s="45">
        <f>'VACCINATION ANALYSIS_NOVAC'!L62</f>
        <v>4.9534231336537463E-3</v>
      </c>
      <c r="G77" s="45">
        <f>'VACCINATION ANALYSIS_NOVAC'!M62</f>
        <v>1.1509497147254605E-4</v>
      </c>
      <c r="H77" s="45">
        <f>'VACCINATION ANALYSIS_NOVAC'!N62</f>
        <v>0</v>
      </c>
      <c r="J77" s="45">
        <f t="shared" si="2"/>
        <v>2.9499999999999975</v>
      </c>
      <c r="K77" s="45">
        <f t="shared" si="3"/>
        <v>0.29394983915115053</v>
      </c>
      <c r="L77" s="45">
        <f t="shared" si="4"/>
        <v>0.70067793179922022</v>
      </c>
      <c r="M77" s="45">
        <f t="shared" si="5"/>
        <v>3.0371094450340485E-4</v>
      </c>
      <c r="N77" s="45">
        <f t="shared" si="6"/>
        <v>4.9534231336537463E-3</v>
      </c>
      <c r="O77" s="45">
        <f t="shared" si="7"/>
        <v>1.1509497147254605E-4</v>
      </c>
      <c r="P77" s="45">
        <f t="shared" si="8"/>
        <v>0</v>
      </c>
    </row>
    <row r="78" spans="2:16" ht="13.5" customHeight="1" x14ac:dyDescent="0.25">
      <c r="B78" s="45">
        <f>'VACCINATION ANALYSIS_NOVAC'!H63</f>
        <v>2.9999999999999973</v>
      </c>
      <c r="C78" s="45">
        <f>'VACCINATION ANALYSIS_NOVAC'!I63</f>
        <v>0.29394095812604515</v>
      </c>
      <c r="D78" s="45">
        <f>'VACCINATION ANALYSIS_NOVAC'!J63</f>
        <v>0.70067375801157072</v>
      </c>
      <c r="E78" s="45">
        <f>'VACCINATION ANALYSIS_NOVAC'!K63</f>
        <v>3.0904839885011155E-4</v>
      </c>
      <c r="F78" s="45">
        <f>'VACCINATION ANALYSIS_NOVAC'!L63</f>
        <v>4.9610697684151338E-3</v>
      </c>
      <c r="G78" s="45">
        <f>'VACCINATION ANALYSIS_NOVAC'!M63</f>
        <v>1.151656951193326E-4</v>
      </c>
      <c r="H78" s="45">
        <f>'VACCINATION ANALYSIS_NOVAC'!N63</f>
        <v>0</v>
      </c>
      <c r="J78" s="45">
        <f t="shared" si="2"/>
        <v>2.9999999999999973</v>
      </c>
      <c r="K78" s="45">
        <f t="shared" si="3"/>
        <v>0.29394095812604515</v>
      </c>
      <c r="L78" s="45">
        <f t="shared" si="4"/>
        <v>0.70067375801157072</v>
      </c>
      <c r="M78" s="45">
        <f t="shared" si="5"/>
        <v>3.0904839885011155E-4</v>
      </c>
      <c r="N78" s="45">
        <f t="shared" si="6"/>
        <v>4.9610697684151338E-3</v>
      </c>
      <c r="O78" s="45">
        <f t="shared" si="7"/>
        <v>1.151656951193326E-4</v>
      </c>
      <c r="P78" s="45">
        <f t="shared" si="8"/>
        <v>0</v>
      </c>
    </row>
    <row r="79" spans="2:16" ht="13.5" customHeight="1" x14ac:dyDescent="0.25">
      <c r="B79" s="45">
        <f>'VACCINATION ANALYSIS_NOVAC'!H64</f>
        <v>3.0499999999999972</v>
      </c>
      <c r="C79" s="45">
        <f>'VACCINATION ANALYSIS_NOVAC'!I64</f>
        <v>0.29393192130448353</v>
      </c>
      <c r="D79" s="45">
        <f>'VACCINATION ANALYSIS_NOVAC'!J64</f>
        <v>0.70066951090082363</v>
      </c>
      <c r="E79" s="45">
        <f>'VACCINATION ANALYSIS_NOVAC'!K64</f>
        <v>3.1447935071353471E-4</v>
      </c>
      <c r="F79" s="45">
        <f>'VACCINATION ANALYSIS_NOVAC'!L64</f>
        <v>4.9688507823421411E-3</v>
      </c>
      <c r="G79" s="45">
        <f>'VACCINATION ANALYSIS_NOVAC'!M64</f>
        <v>1.152376616376491E-4</v>
      </c>
      <c r="H79" s="45">
        <f>'VACCINATION ANALYSIS_NOVAC'!N64</f>
        <v>0</v>
      </c>
      <c r="J79" s="45">
        <f t="shared" si="2"/>
        <v>3.0499999999999972</v>
      </c>
      <c r="K79" s="45">
        <f t="shared" si="3"/>
        <v>0.29393192130448353</v>
      </c>
      <c r="L79" s="45">
        <f t="shared" si="4"/>
        <v>0.70066951090082363</v>
      </c>
      <c r="M79" s="45">
        <f t="shared" si="5"/>
        <v>3.1447935071353471E-4</v>
      </c>
      <c r="N79" s="45">
        <f t="shared" si="6"/>
        <v>4.9688507823421411E-3</v>
      </c>
      <c r="O79" s="45">
        <f t="shared" si="7"/>
        <v>1.152376616376491E-4</v>
      </c>
      <c r="P79" s="45">
        <f t="shared" si="8"/>
        <v>0</v>
      </c>
    </row>
    <row r="80" spans="2:16" ht="13.5" customHeight="1" x14ac:dyDescent="0.25">
      <c r="B80" s="45">
        <f>'VACCINATION ANALYSIS_NOVAC'!H65</f>
        <v>3.099999999999997</v>
      </c>
      <c r="C80" s="45">
        <f>'VACCINATION ANALYSIS_NOVAC'!I65</f>
        <v>0.29392272596726715</v>
      </c>
      <c r="D80" s="45">
        <f>'VACCINATION ANALYSIS_NOVAC'!J65</f>
        <v>0.70066518918353859</v>
      </c>
      <c r="E80" s="45">
        <f>'VACCINATION ANALYSIS_NOVAC'!K65</f>
        <v>3.2000542714193E-4</v>
      </c>
      <c r="F80" s="45">
        <f>'VACCINATION ANALYSIS_NOVAC'!L65</f>
        <v>4.9767685292548148E-3</v>
      </c>
      <c r="G80" s="45">
        <f>'VACCINATION ANALYSIS_NOVAC'!M65</f>
        <v>1.1531089279795311E-4</v>
      </c>
      <c r="H80" s="45">
        <f>'VACCINATION ANALYSIS_NOVAC'!N65</f>
        <v>0</v>
      </c>
      <c r="J80" s="45">
        <f t="shared" si="2"/>
        <v>3.099999999999997</v>
      </c>
      <c r="K80" s="45">
        <f t="shared" si="3"/>
        <v>0.29392272596726715</v>
      </c>
      <c r="L80" s="45">
        <f t="shared" si="4"/>
        <v>0.70066518918353859</v>
      </c>
      <c r="M80" s="45">
        <f t="shared" si="5"/>
        <v>3.2000542714193E-4</v>
      </c>
      <c r="N80" s="45">
        <f t="shared" si="6"/>
        <v>4.9767685292548148E-3</v>
      </c>
      <c r="O80" s="45">
        <f t="shared" si="7"/>
        <v>1.1531089279795311E-4</v>
      </c>
      <c r="P80" s="45">
        <f t="shared" si="8"/>
        <v>0</v>
      </c>
    </row>
    <row r="81" spans="2:16" ht="13.5" customHeight="1" x14ac:dyDescent="0.25">
      <c r="B81" s="45">
        <f>'VACCINATION ANALYSIS_NOVAC'!H66</f>
        <v>3.1499999999999968</v>
      </c>
      <c r="C81" s="45">
        <f>'VACCINATION ANALYSIS_NOVAC'!I66</f>
        <v>0.29391336934822987</v>
      </c>
      <c r="D81" s="45">
        <f>'VACCINATION ANALYSIS_NOVAC'!J66</f>
        <v>0.70066079155397587</v>
      </c>
      <c r="E81" s="45">
        <f>'VACCINATION ANALYSIS_NOVAC'!K66</f>
        <v>3.2562828311524778E-4</v>
      </c>
      <c r="F81" s="45">
        <f>'VACCINATION ANALYSIS_NOVAC'!L66</f>
        <v>4.9848254039297655E-3</v>
      </c>
      <c r="G81" s="45">
        <f>'VACCINATION ANALYSIS_NOVAC'!M66</f>
        <v>1.1538541074950898E-4</v>
      </c>
      <c r="H81" s="45">
        <f>'VACCINATION ANALYSIS_NOVAC'!N66</f>
        <v>0</v>
      </c>
      <c r="J81" s="45">
        <f t="shared" si="2"/>
        <v>3.1499999999999968</v>
      </c>
      <c r="K81" s="45">
        <f t="shared" si="3"/>
        <v>0.29391336934822987</v>
      </c>
      <c r="L81" s="45">
        <f t="shared" si="4"/>
        <v>0.70066079155397587</v>
      </c>
      <c r="M81" s="45">
        <f t="shared" si="5"/>
        <v>3.2562828311524778E-4</v>
      </c>
      <c r="N81" s="45">
        <f t="shared" si="6"/>
        <v>4.9848254039297655E-3</v>
      </c>
      <c r="O81" s="45">
        <f t="shared" si="7"/>
        <v>1.1538541074950898E-4</v>
      </c>
      <c r="P81" s="45">
        <f t="shared" si="8"/>
        <v>0</v>
      </c>
    </row>
    <row r="82" spans="2:16" ht="13.5" customHeight="1" x14ac:dyDescent="0.25">
      <c r="B82" s="45">
        <f>'VACCINATION ANALYSIS_NOVAC'!H67</f>
        <v>3.1999999999999966</v>
      </c>
      <c r="C82" s="45">
        <f>'VACCINATION ANALYSIS_NOVAC'!I67</f>
        <v>0.29390384863344471</v>
      </c>
      <c r="D82" s="45">
        <f>'VACCINATION ANALYSIS_NOVAC'!J67</f>
        <v>0.70065631668371453</v>
      </c>
      <c r="E82" s="45">
        <f>'VACCINATION ANALYSIS_NOVAC'!K67</f>
        <v>3.3134960201104197E-4</v>
      </c>
      <c r="F82" s="45">
        <f>'VACCINATION ANALYSIS_NOVAC'!L67</f>
        <v>4.9930238428030948E-3</v>
      </c>
      <c r="G82" s="45">
        <f>'VACCINATION ANALYSIS_NOVAC'!M67</f>
        <v>1.154612380268894E-4</v>
      </c>
      <c r="H82" s="45">
        <f>'VACCINATION ANALYSIS_NOVAC'!N67</f>
        <v>0</v>
      </c>
      <c r="J82" s="45">
        <f t="shared" ref="J82:J118" si="9">B82</f>
        <v>3.1999999999999966</v>
      </c>
      <c r="K82" s="45">
        <f t="shared" ref="K82:K118" si="10">C82</f>
        <v>0.29390384863344471</v>
      </c>
      <c r="L82" s="45">
        <f t="shared" ref="L82:L118" si="11">D82</f>
        <v>0.70065631668371453</v>
      </c>
      <c r="M82" s="45">
        <f t="shared" ref="M82:M118" si="12">E82</f>
        <v>3.3134960201104197E-4</v>
      </c>
      <c r="N82" s="45">
        <f t="shared" ref="N82:N118" si="13">F82</f>
        <v>4.9930238428030948E-3</v>
      </c>
      <c r="O82" s="45">
        <f t="shared" ref="O82:O118" si="14">G82</f>
        <v>1.154612380268894E-4</v>
      </c>
      <c r="P82" s="45">
        <f t="shared" ref="P82:P118" si="15">H82</f>
        <v>0</v>
      </c>
    </row>
    <row r="83" spans="2:16" ht="13.5" customHeight="1" x14ac:dyDescent="0.25">
      <c r="B83" s="45">
        <f>'VACCINATION ANALYSIS_NOVAC'!H68</f>
        <v>3.2499999999999964</v>
      </c>
      <c r="C83" s="45">
        <f>'VACCINATION ANALYSIS_NOVAC'!I68</f>
        <v>0.29389416096041687</v>
      </c>
      <c r="D83" s="45">
        <f>'VACCINATION ANALYSIS_NOVAC'!J68</f>
        <v>0.7006517632212641</v>
      </c>
      <c r="E83" s="45">
        <f>'VACCINATION ANALYSIS_NOVAC'!K68</f>
        <v>3.3717109607766301E-4</v>
      </c>
      <c r="F83" s="45">
        <f>'VACCINATION ANALYSIS_NOVAC'!L68</f>
        <v>5.0013663246850594E-3</v>
      </c>
      <c r="G83" s="45">
        <f>'VACCINATION ANALYSIS_NOVAC'!M68</f>
        <v>1.1553839755658508E-4</v>
      </c>
      <c r="H83" s="45">
        <f>'VACCINATION ANALYSIS_NOVAC'!N68</f>
        <v>0</v>
      </c>
      <c r="J83" s="45">
        <f t="shared" si="9"/>
        <v>3.2499999999999964</v>
      </c>
      <c r="K83" s="45">
        <f t="shared" si="10"/>
        <v>0.29389416096041687</v>
      </c>
      <c r="L83" s="45">
        <f t="shared" si="11"/>
        <v>0.7006517632212641</v>
      </c>
      <c r="M83" s="45">
        <f t="shared" si="12"/>
        <v>3.3717109607766301E-4</v>
      </c>
      <c r="N83" s="45">
        <f t="shared" si="13"/>
        <v>5.0013663246850594E-3</v>
      </c>
      <c r="O83" s="45">
        <f t="shared" si="14"/>
        <v>1.1553839755658508E-4</v>
      </c>
      <c r="P83" s="45">
        <f t="shared" si="15"/>
        <v>0</v>
      </c>
    </row>
    <row r="84" spans="2:16" ht="13.5" customHeight="1" x14ac:dyDescent="0.25">
      <c r="B84" s="45">
        <f>'VACCINATION ANALYSIS_NOVAC'!H69</f>
        <v>3.2999999999999963</v>
      </c>
      <c r="C84" s="45">
        <f>'VACCINATION ANALYSIS_NOVAC'!I69</f>
        <v>0.29388430341726435</v>
      </c>
      <c r="D84" s="45">
        <f>'VACCINATION ANALYSIS_NOVAC'!J69</f>
        <v>0.70064712979167076</v>
      </c>
      <c r="E84" s="45">
        <f>'VACCINATION ANALYSIS_NOVAC'!K69</f>
        <v>3.4309450691483309E-4</v>
      </c>
      <c r="F84" s="45">
        <f>'VACCINATION ANALYSIS_NOVAC'!L69</f>
        <v>5.009855371486625E-3</v>
      </c>
      <c r="G84" s="45">
        <f>'VACCINATION ANALYSIS_NOVAC'!M69</f>
        <v>1.1561691266372479E-4</v>
      </c>
      <c r="H84" s="45">
        <f>'VACCINATION ANALYSIS_NOVAC'!N69</f>
        <v>0</v>
      </c>
      <c r="J84" s="45">
        <f t="shared" si="9"/>
        <v>3.2999999999999963</v>
      </c>
      <c r="K84" s="45">
        <f t="shared" si="10"/>
        <v>0.29388430341726435</v>
      </c>
      <c r="L84" s="45">
        <f t="shared" si="11"/>
        <v>0.70064712979167076</v>
      </c>
      <c r="M84" s="45">
        <f t="shared" si="12"/>
        <v>3.4309450691483309E-4</v>
      </c>
      <c r="N84" s="45">
        <f t="shared" si="13"/>
        <v>5.009855371486625E-3</v>
      </c>
      <c r="O84" s="45">
        <f t="shared" si="14"/>
        <v>1.1561691266372479E-4</v>
      </c>
      <c r="P84" s="45">
        <f t="shared" si="15"/>
        <v>0</v>
      </c>
    </row>
    <row r="85" spans="2:16" ht="13.5" customHeight="1" x14ac:dyDescent="0.25">
      <c r="B85" s="45">
        <f>'VACCINATION ANALYSIS_NOVAC'!H70</f>
        <v>3.3499999999999961</v>
      </c>
      <c r="C85" s="45">
        <f>'VACCINATION ANALYSIS_NOVAC'!I70</f>
        <v>0.29387427304188529</v>
      </c>
      <c r="D85" s="45">
        <f>'VACCINATION ANALYSIS_NOVAC'!J70</f>
        <v>0.70064241499611635</v>
      </c>
      <c r="E85" s="45">
        <f>'VACCINATION ANALYSIS_NOVAC'!K70</f>
        <v>3.4912160596169682E-4</v>
      </c>
      <c r="F85" s="45">
        <f>'VACCINATION ANALYSIS_NOVAC'!L70</f>
        <v>5.0184935489581209E-3</v>
      </c>
      <c r="G85" s="45">
        <f>'VACCINATION ANALYSIS_NOVAC'!M70</f>
        <v>1.1569680707890707E-4</v>
      </c>
      <c r="H85" s="45">
        <f>'VACCINATION ANALYSIS_NOVAC'!N70</f>
        <v>0</v>
      </c>
      <c r="J85" s="45">
        <f t="shared" si="9"/>
        <v>3.3499999999999961</v>
      </c>
      <c r="K85" s="45">
        <f t="shared" si="10"/>
        <v>0.29387427304188529</v>
      </c>
      <c r="L85" s="45">
        <f t="shared" si="11"/>
        <v>0.70064241499611635</v>
      </c>
      <c r="M85" s="45">
        <f t="shared" si="12"/>
        <v>3.4912160596169682E-4</v>
      </c>
      <c r="N85" s="45">
        <f t="shared" si="13"/>
        <v>5.0184935489581209E-3</v>
      </c>
      <c r="O85" s="45">
        <f t="shared" si="14"/>
        <v>1.1569680707890707E-4</v>
      </c>
      <c r="P85" s="45">
        <f t="shared" si="15"/>
        <v>0</v>
      </c>
    </row>
    <row r="86" spans="2:16" ht="13.5" customHeight="1" x14ac:dyDescent="0.25">
      <c r="B86" s="45">
        <f>'VACCINATION ANALYSIS_NOVAC'!H71</f>
        <v>3.3999999999999959</v>
      </c>
      <c r="C86" s="45">
        <f>'VACCINATION ANALYSIS_NOVAC'!I71</f>
        <v>0.29386406682111188</v>
      </c>
      <c r="D86" s="45">
        <f>'VACCINATION ANALYSIS_NOVAC'!J71</f>
        <v>0.70063761741151076</v>
      </c>
      <c r="E86" s="45">
        <f>'VACCINATION ANALYSIS_NOVAC'!K71</f>
        <v>3.5525419499244753E-4</v>
      </c>
      <c r="F86" s="45">
        <f>'VACCINATION ANALYSIS_NOVAC'!L71</f>
        <v>5.0272834674401478E-3</v>
      </c>
      <c r="G86" s="45">
        <f>'VACCINATION ANALYSIS_NOVAC'!M71</f>
        <v>1.1577810494514548E-4</v>
      </c>
      <c r="H86" s="45">
        <f>'VACCINATION ANALYSIS_NOVAC'!N71</f>
        <v>0</v>
      </c>
      <c r="J86" s="45">
        <f t="shared" si="9"/>
        <v>3.3999999999999959</v>
      </c>
      <c r="K86" s="45">
        <f t="shared" si="10"/>
        <v>0.29386406682111188</v>
      </c>
      <c r="L86" s="45">
        <f t="shared" si="11"/>
        <v>0.70063761741151076</v>
      </c>
      <c r="M86" s="45">
        <f t="shared" si="12"/>
        <v>3.5525419499244753E-4</v>
      </c>
      <c r="N86" s="45">
        <f t="shared" si="13"/>
        <v>5.0272834674401478E-3</v>
      </c>
      <c r="O86" s="45">
        <f t="shared" si="14"/>
        <v>1.1577810494514548E-4</v>
      </c>
      <c r="P86" s="45">
        <f t="shared" si="15"/>
        <v>0</v>
      </c>
    </row>
    <row r="87" spans="2:16" ht="13.5" customHeight="1" x14ac:dyDescent="0.25">
      <c r="B87" s="45">
        <f>'VACCINATION ANALYSIS_NOVAC'!H72</f>
        <v>3.4499999999999957</v>
      </c>
      <c r="C87" s="45">
        <f>'VACCINATION ANALYSIS_NOVAC'!I72</f>
        <v>0.29385368168985088</v>
      </c>
      <c r="D87" s="45">
        <f>'VACCINATION ANALYSIS_NOVAC'!J72</f>
        <v>0.70063273559007799</v>
      </c>
      <c r="E87" s="45">
        <f>'VACCINATION ANALYSIS_NOVAC'!K72</f>
        <v>3.614941066196258E-4</v>
      </c>
      <c r="F87" s="45">
        <f>'VACCINATION ANALYSIS_NOVAC'!L72</f>
        <v>5.0362277826269735E-3</v>
      </c>
      <c r="G87" s="45">
        <f>'VACCINATION ANALYSIS_NOVAC'!M72</f>
        <v>1.1586083082492922E-4</v>
      </c>
      <c r="H87" s="45">
        <f>'VACCINATION ANALYSIS_NOVAC'!N72</f>
        <v>0</v>
      </c>
      <c r="J87" s="45">
        <f t="shared" si="9"/>
        <v>3.4499999999999957</v>
      </c>
      <c r="K87" s="45">
        <f t="shared" si="10"/>
        <v>0.29385368168985088</v>
      </c>
      <c r="L87" s="45">
        <f t="shared" si="11"/>
        <v>0.70063273559007799</v>
      </c>
      <c r="M87" s="45">
        <f t="shared" si="12"/>
        <v>3.614941066196258E-4</v>
      </c>
      <c r="N87" s="45">
        <f t="shared" si="13"/>
        <v>5.0362277826269735E-3</v>
      </c>
      <c r="O87" s="45">
        <f t="shared" si="14"/>
        <v>1.1586083082492922E-4</v>
      </c>
      <c r="P87" s="45">
        <f t="shared" si="15"/>
        <v>0</v>
      </c>
    </row>
    <row r="88" spans="2:16" ht="13.5" customHeight="1" x14ac:dyDescent="0.25">
      <c r="B88" s="45">
        <f>'VACCINATION ANALYSIS_NOVAC'!H73</f>
        <v>3.4999999999999956</v>
      </c>
      <c r="C88" s="45">
        <f>'VACCINATION ANALYSIS_NOVAC'!I73</f>
        <v>0.29384311453021011</v>
      </c>
      <c r="D88" s="45">
        <f>'VACCINATION ANALYSIS_NOVAC'!J73</f>
        <v>0.70062776805893523</v>
      </c>
      <c r="E88" s="45">
        <f>'VACCINATION ANALYSIS_NOVAC'!K73</f>
        <v>3.6784320480518797E-4</v>
      </c>
      <c r="F88" s="45">
        <f>'VACCINATION ANALYSIS_NOVAC'!L73</f>
        <v>5.0453291963425788E-3</v>
      </c>
      <c r="G88" s="45">
        <f>'VACCINATION ANALYSIS_NOVAC'!M73</f>
        <v>1.1594500970740066E-4</v>
      </c>
      <c r="H88" s="45">
        <f>'VACCINATION ANALYSIS_NOVAC'!N73</f>
        <v>0</v>
      </c>
      <c r="J88" s="45">
        <f t="shared" si="9"/>
        <v>3.4999999999999956</v>
      </c>
      <c r="K88" s="45">
        <f t="shared" si="10"/>
        <v>0.29384311453021011</v>
      </c>
      <c r="L88" s="45">
        <f t="shared" si="11"/>
        <v>0.70062776805893523</v>
      </c>
      <c r="M88" s="45">
        <f t="shared" si="12"/>
        <v>3.6784320480518797E-4</v>
      </c>
      <c r="N88" s="45">
        <f t="shared" si="13"/>
        <v>5.0453291963425788E-3</v>
      </c>
      <c r="O88" s="45">
        <f t="shared" si="14"/>
        <v>1.1594500970740066E-4</v>
      </c>
      <c r="P88" s="45">
        <f t="shared" si="15"/>
        <v>0</v>
      </c>
    </row>
    <row r="89" spans="2:16" ht="13.5" customHeight="1" x14ac:dyDescent="0.25">
      <c r="B89" s="45">
        <f>'VACCINATION ANALYSIS_NOVAC'!H74</f>
        <v>3.5499999999999954</v>
      </c>
      <c r="C89" s="45">
        <f>'VACCINATION ANALYSIS_NOVAC'!I74</f>
        <v>0.29383236217061143</v>
      </c>
      <c r="D89" s="45">
        <f>'VACCINATION ANALYSIS_NOVAC'!J74</f>
        <v>0.70062271331966441</v>
      </c>
      <c r="E89" s="45">
        <f>'VACCINATION ANALYSIS_NOVAC'!K74</f>
        <v>3.743033853794453E-4</v>
      </c>
      <c r="F89" s="45">
        <f>'VACCINATION ANALYSIS_NOVAC'!L74</f>
        <v>5.054590457329553E-3</v>
      </c>
      <c r="G89" s="45">
        <f>'VACCINATION ANALYSIS_NOVAC'!M74</f>
        <v>1.1603066701565188E-4</v>
      </c>
      <c r="H89" s="45">
        <f>'VACCINATION ANALYSIS_NOVAC'!N74</f>
        <v>0</v>
      </c>
      <c r="J89" s="45">
        <f t="shared" si="9"/>
        <v>3.5499999999999954</v>
      </c>
      <c r="K89" s="45">
        <f t="shared" si="10"/>
        <v>0.29383236217061143</v>
      </c>
      <c r="L89" s="45">
        <f t="shared" si="11"/>
        <v>0.70062271331966441</v>
      </c>
      <c r="M89" s="45">
        <f t="shared" si="12"/>
        <v>3.743033853794453E-4</v>
      </c>
      <c r="N89" s="45">
        <f t="shared" si="13"/>
        <v>5.054590457329553E-3</v>
      </c>
      <c r="O89" s="45">
        <f t="shared" si="14"/>
        <v>1.1603066701565188E-4</v>
      </c>
      <c r="P89" s="45">
        <f t="shared" si="15"/>
        <v>0</v>
      </c>
    </row>
    <row r="90" spans="2:16" ht="13.5" customHeight="1" x14ac:dyDescent="0.25">
      <c r="B90" s="45">
        <f>'VACCINATION ANALYSIS_NOVAC'!H75</f>
        <v>3.5999999999999952</v>
      </c>
      <c r="C90" s="45">
        <f>'VACCINATION ANALYSIS_NOVAC'!I75</f>
        <v>0.29382142138488926</v>
      </c>
      <c r="D90" s="45">
        <f>'VACCINATION ANALYSIS_NOVAC'!J75</f>
        <v>0.70061756984787804</v>
      </c>
      <c r="E90" s="45">
        <f>'VACCINATION ANALYSIS_NOVAC'!K75</f>
        <v>3.8087657656797055E-4</v>
      </c>
      <c r="F90" s="45">
        <f>'VACCINATION ANALYSIS_NOVAC'!L75</f>
        <v>5.0640143620510466E-3</v>
      </c>
      <c r="G90" s="45">
        <f>'VACCINATION ANALYSIS_NOVAC'!M75</f>
        <v>1.1611782861414206E-4</v>
      </c>
      <c r="H90" s="45">
        <f>'VACCINATION ANALYSIS_NOVAC'!N75</f>
        <v>0</v>
      </c>
      <c r="J90" s="45">
        <f t="shared" si="9"/>
        <v>3.5999999999999952</v>
      </c>
      <c r="K90" s="45">
        <f t="shared" si="10"/>
        <v>0.29382142138488926</v>
      </c>
      <c r="L90" s="45">
        <f t="shared" si="11"/>
        <v>0.70061756984787804</v>
      </c>
      <c r="M90" s="45">
        <f t="shared" si="12"/>
        <v>3.8087657656797055E-4</v>
      </c>
      <c r="N90" s="45">
        <f t="shared" si="13"/>
        <v>5.0640143620510466E-3</v>
      </c>
      <c r="O90" s="45">
        <f t="shared" si="14"/>
        <v>1.1611782861414206E-4</v>
      </c>
      <c r="P90" s="45">
        <f t="shared" si="15"/>
        <v>0</v>
      </c>
    </row>
    <row r="91" spans="2:16" ht="13.5" customHeight="1" x14ac:dyDescent="0.25">
      <c r="B91" s="45">
        <f>'VACCINATION ANALYSIS_NOVAC'!H76</f>
        <v>3.649999999999995</v>
      </c>
      <c r="C91" s="45">
        <f>'VACCINATION ANALYSIS_NOVAC'!I76</f>
        <v>0.29381028889137512</v>
      </c>
      <c r="D91" s="45">
        <f>'VACCINATION ANALYSIS_NOVAC'!J76</f>
        <v>0.70061233609277662</v>
      </c>
      <c r="E91" s="45">
        <f>'VACCINATION ANALYSIS_NOVAC'!K76</f>
        <v>3.8756473952657308E-4</v>
      </c>
      <c r="F91" s="45">
        <f>'VACCINATION ANALYSIS_NOVAC'!L76</f>
        <v>5.0736037555059697E-3</v>
      </c>
      <c r="G91" s="45">
        <f>'VACCINATION ANALYSIS_NOVAC'!M76</f>
        <v>1.1620652081623701E-4</v>
      </c>
      <c r="H91" s="45">
        <f>'VACCINATION ANALYSIS_NOVAC'!N76</f>
        <v>0</v>
      </c>
      <c r="J91" s="45">
        <f t="shared" si="9"/>
        <v>3.649999999999995</v>
      </c>
      <c r="K91" s="45">
        <f t="shared" si="10"/>
        <v>0.29381028889137512</v>
      </c>
      <c r="L91" s="45">
        <f t="shared" si="11"/>
        <v>0.70061233609277662</v>
      </c>
      <c r="M91" s="45">
        <f t="shared" si="12"/>
        <v>3.8756473952657308E-4</v>
      </c>
      <c r="N91" s="45">
        <f t="shared" si="13"/>
        <v>5.0736037555059697E-3</v>
      </c>
      <c r="O91" s="45">
        <f t="shared" si="14"/>
        <v>1.1620652081623701E-4</v>
      </c>
      <c r="P91" s="45">
        <f t="shared" si="15"/>
        <v>0</v>
      </c>
    </row>
    <row r="92" spans="2:16" ht="13.5" customHeight="1" x14ac:dyDescent="0.25">
      <c r="B92" s="45">
        <f>'VACCINATION ANALYSIS_NOVAC'!H77</f>
        <v>3.6999999999999948</v>
      </c>
      <c r="C92" s="45">
        <f>'VACCINATION ANALYSIS_NOVAC'!I77</f>
        <v>0.29379896135196731</v>
      </c>
      <c r="D92" s="45">
        <f>'VACCINATION ANALYSIS_NOVAC'!J77</f>
        <v>0.70060701047669938</v>
      </c>
      <c r="E92" s="45">
        <f>'VACCINATION ANALYSIS_NOVAC'!K77</f>
        <v>3.9436986888444241E-4</v>
      </c>
      <c r="F92" s="45">
        <f>'VACCINATION ANALYSIS_NOVAC'!L77</f>
        <v>5.0833615320576529E-3</v>
      </c>
      <c r="G92" s="45">
        <f>'VACCINATION ANALYSIS_NOVAC'!M77</f>
        <v>1.1629677039187364E-4</v>
      </c>
      <c r="H92" s="45">
        <f>'VACCINATION ANALYSIS_NOVAC'!N77</f>
        <v>0</v>
      </c>
      <c r="J92" s="45">
        <f t="shared" si="9"/>
        <v>3.6999999999999948</v>
      </c>
      <c r="K92" s="45">
        <f t="shared" si="10"/>
        <v>0.29379896135196731</v>
      </c>
      <c r="L92" s="45">
        <f t="shared" si="11"/>
        <v>0.70060701047669938</v>
      </c>
      <c r="M92" s="45">
        <f t="shared" si="12"/>
        <v>3.9436986888444241E-4</v>
      </c>
      <c r="N92" s="45">
        <f t="shared" si="13"/>
        <v>5.0833615320576529E-3</v>
      </c>
      <c r="O92" s="45">
        <f t="shared" si="14"/>
        <v>1.1629677039187364E-4</v>
      </c>
      <c r="P92" s="45">
        <f t="shared" si="15"/>
        <v>0</v>
      </c>
    </row>
    <row r="93" spans="2:16" ht="13.5" customHeight="1" x14ac:dyDescent="0.25">
      <c r="B93" s="45">
        <f>'VACCINATION ANALYSIS_NOVAC'!H78</f>
        <v>3.7499999999999947</v>
      </c>
      <c r="C93" s="45">
        <f>'VACCINATION ANALYSIS_NOVAC'!I78</f>
        <v>0.29378743537118596</v>
      </c>
      <c r="D93" s="45">
        <f>'VACCINATION ANALYSIS_NOVAC'!J78</f>
        <v>0.7006015913946676</v>
      </c>
      <c r="E93" s="45">
        <f>'VACCINATION ANALYSIS_NOVAC'!K78</f>
        <v>4.0129399329555951E-4</v>
      </c>
      <c r="F93" s="45">
        <f>'VACCINATION ANALYSIS_NOVAC'!L78</f>
        <v>5.0932906362761597E-3</v>
      </c>
      <c r="G93" s="45">
        <f>'VACCINATION ANALYSIS_NOVAC'!M78</f>
        <v>1.1638860457535035E-4</v>
      </c>
      <c r="H93" s="45">
        <f>'VACCINATION ANALYSIS_NOVAC'!N78</f>
        <v>0</v>
      </c>
      <c r="J93" s="45">
        <f t="shared" si="9"/>
        <v>3.7499999999999947</v>
      </c>
      <c r="K93" s="45">
        <f t="shared" si="10"/>
        <v>0.29378743537118596</v>
      </c>
      <c r="L93" s="45">
        <f t="shared" si="11"/>
        <v>0.7006015913946676</v>
      </c>
      <c r="M93" s="45">
        <f t="shared" si="12"/>
        <v>4.0129399329555951E-4</v>
      </c>
      <c r="N93" s="45">
        <f t="shared" si="13"/>
        <v>5.0932906362761597E-3</v>
      </c>
      <c r="O93" s="45">
        <f t="shared" si="14"/>
        <v>1.1638860457535035E-4</v>
      </c>
      <c r="P93" s="45">
        <f t="shared" si="15"/>
        <v>0</v>
      </c>
    </row>
    <row r="94" spans="2:16" ht="13.5" customHeight="1" x14ac:dyDescent="0.25">
      <c r="B94" s="45">
        <f>'VACCINATION ANALYSIS_NOVAC'!H79</f>
        <v>3.7999999999999945</v>
      </c>
      <c r="C94" s="45">
        <f>'VACCINATION ANALYSIS_NOVAC'!I79</f>
        <v>0.29377570749521342</v>
      </c>
      <c r="D94" s="45">
        <f>'VACCINATION ANALYSIS_NOVAC'!J79</f>
        <v>0.70059607721392081</v>
      </c>
      <c r="E94" s="45">
        <f>'VACCINATION ANALYSIS_NOVAC'!K79</f>
        <v>4.0833917599847753E-4</v>
      </c>
      <c r="F94" s="45">
        <f>'VACCINATION ANALYSIS_NOVAC'!L79</f>
        <v>5.1033940637944643E-3</v>
      </c>
      <c r="G94" s="45">
        <f>'VACCINATION ANALYSIS_NOVAC'!M79</f>
        <v>1.1648205107324592E-4</v>
      </c>
      <c r="H94" s="45">
        <f>'VACCINATION ANALYSIS_NOVAC'!N79</f>
        <v>0</v>
      </c>
      <c r="J94" s="45">
        <f t="shared" si="9"/>
        <v>3.7999999999999945</v>
      </c>
      <c r="K94" s="45">
        <f t="shared" si="10"/>
        <v>0.29377570749521342</v>
      </c>
      <c r="L94" s="45">
        <f t="shared" si="11"/>
        <v>0.70059607721392081</v>
      </c>
      <c r="M94" s="45">
        <f t="shared" si="12"/>
        <v>4.0833917599847753E-4</v>
      </c>
      <c r="N94" s="45">
        <f t="shared" si="13"/>
        <v>5.1033940637944643E-3</v>
      </c>
      <c r="O94" s="45">
        <f t="shared" si="14"/>
        <v>1.1648205107324592E-4</v>
      </c>
      <c r="P94" s="45">
        <f t="shared" si="15"/>
        <v>0</v>
      </c>
    </row>
    <row r="95" spans="2:16" ht="13.5" customHeight="1" x14ac:dyDescent="0.25">
      <c r="B95" s="45">
        <f>'VACCINATION ANALYSIS_NOVAC'!H80</f>
        <v>3.8499999999999943</v>
      </c>
      <c r="C95" s="45">
        <f>'VACCINATION ANALYSIS_NOVAC'!I80</f>
        <v>0.2937637742109197</v>
      </c>
      <c r="D95" s="45">
        <f>'VACCINATION ANALYSIS_NOVAC'!J80</f>
        <v>0.70059046627344501</v>
      </c>
      <c r="E95" s="45">
        <f>'VACCINATION ANALYSIS_NOVAC'!K80</f>
        <v>4.1550751538457163E-4</v>
      </c>
      <c r="F95" s="45">
        <f>'VACCINATION ANALYSIS_NOVAC'!L80</f>
        <v>5.1136748621787194E-3</v>
      </c>
      <c r="G95" s="45">
        <f>'VACCINATION ANALYSIS_NOVAC'!M80</f>
        <v>1.1657713807246857E-4</v>
      </c>
      <c r="H95" s="45">
        <f>'VACCINATION ANALYSIS_NOVAC'!N80</f>
        <v>0</v>
      </c>
      <c r="J95" s="45">
        <f t="shared" si="9"/>
        <v>3.8499999999999943</v>
      </c>
      <c r="K95" s="45">
        <f t="shared" si="10"/>
        <v>0.2937637742109197</v>
      </c>
      <c r="L95" s="45">
        <f t="shared" si="11"/>
        <v>0.70059046627344501</v>
      </c>
      <c r="M95" s="45">
        <f t="shared" si="12"/>
        <v>4.1550751538457163E-4</v>
      </c>
      <c r="N95" s="45">
        <f t="shared" si="13"/>
        <v>5.1136748621787194E-3</v>
      </c>
      <c r="O95" s="45">
        <f t="shared" si="14"/>
        <v>1.1657713807246857E-4</v>
      </c>
      <c r="P95" s="45">
        <f t="shared" si="15"/>
        <v>0</v>
      </c>
    </row>
    <row r="96" spans="2:16" ht="13.5" customHeight="1" x14ac:dyDescent="0.25">
      <c r="B96" s="45">
        <f>'VACCINATION ANALYSIS_NOVAC'!H81</f>
        <v>3.8999999999999941</v>
      </c>
      <c r="C96" s="45">
        <f>'VACCINATION ANALYSIS_NOVAC'!I81</f>
        <v>0.29375163194487142</v>
      </c>
      <c r="D96" s="45">
        <f>'VACCINATION ANALYSIS_NOVAC'!J81</f>
        <v>0.7005847568834932</v>
      </c>
      <c r="E96" s="45">
        <f>'VACCINATION ANALYSIS_NOVAC'!K81</f>
        <v>4.2280114557486005E-4</v>
      </c>
      <c r="F96" s="45">
        <f>'VACCINATION ANALYSIS_NOVAC'!L81</f>
        <v>5.1241361318127929E-3</v>
      </c>
      <c r="G96" s="45">
        <f>'VACCINATION ANALYSIS_NOVAC'!M81</f>
        <v>1.16673894248437E-4</v>
      </c>
      <c r="H96" s="45">
        <f>'VACCINATION ANALYSIS_NOVAC'!N81</f>
        <v>0</v>
      </c>
      <c r="J96" s="45">
        <f t="shared" si="9"/>
        <v>3.8999999999999941</v>
      </c>
      <c r="K96" s="45">
        <f t="shared" si="10"/>
        <v>0.29375163194487142</v>
      </c>
      <c r="L96" s="45">
        <f t="shared" si="11"/>
        <v>0.7005847568834932</v>
      </c>
      <c r="M96" s="45">
        <f t="shared" si="12"/>
        <v>4.2280114557486005E-4</v>
      </c>
      <c r="N96" s="45">
        <f t="shared" si="13"/>
        <v>5.1241361318127929E-3</v>
      </c>
      <c r="O96" s="45">
        <f t="shared" si="14"/>
        <v>1.16673894248437E-4</v>
      </c>
      <c r="P96" s="45">
        <f t="shared" si="15"/>
        <v>0</v>
      </c>
    </row>
    <row r="97" spans="2:16" ht="13.5" customHeight="1" x14ac:dyDescent="0.25">
      <c r="B97" s="45">
        <f>'VACCINATION ANALYSIS_NOVAC'!H82</f>
        <v>3.949999999999994</v>
      </c>
      <c r="C97" s="45">
        <f>'VACCINATION ANALYSIS_NOVAC'!I82</f>
        <v>0.29373927706232683</v>
      </c>
      <c r="D97" s="45">
        <f>'VACCINATION ANALYSIS_NOVAC'!J82</f>
        <v>0.7005789473250974</v>
      </c>
      <c r="E97" s="45">
        <f>'VACCINATION ANALYSIS_NOVAC'!K82</f>
        <v>4.3022223700549635E-4</v>
      </c>
      <c r="F97" s="45">
        <f>'VACCINATION ANALYSIS_NOVAC'!L82</f>
        <v>5.1347810267973271E-3</v>
      </c>
      <c r="G97" s="45">
        <f>'VACCINATION ANALYSIS_NOVAC'!M82</f>
        <v>1.1677234877339585E-4</v>
      </c>
      <c r="H97" s="45">
        <f>'VACCINATION ANALYSIS_NOVAC'!N82</f>
        <v>0</v>
      </c>
      <c r="J97" s="45">
        <f t="shared" si="9"/>
        <v>3.949999999999994</v>
      </c>
      <c r="K97" s="45">
        <f t="shared" si="10"/>
        <v>0.29373927706232683</v>
      </c>
      <c r="L97" s="45">
        <f t="shared" si="11"/>
        <v>0.7005789473250974</v>
      </c>
      <c r="M97" s="45">
        <f t="shared" si="12"/>
        <v>4.3022223700549635E-4</v>
      </c>
      <c r="N97" s="45">
        <f t="shared" si="13"/>
        <v>5.1347810267973271E-3</v>
      </c>
      <c r="O97" s="45">
        <f t="shared" si="14"/>
        <v>1.1677234877339585E-4</v>
      </c>
      <c r="P97" s="45">
        <f t="shared" si="15"/>
        <v>0</v>
      </c>
    </row>
    <row r="98" spans="2:16" ht="13.5" customHeight="1" x14ac:dyDescent="0.25">
      <c r="B98" s="45">
        <f>'VACCINATION ANALYSIS_NOVAC'!H83</f>
        <v>3.9999999999999938</v>
      </c>
      <c r="C98" s="45">
        <f>'VACCINATION ANALYSIS_NOVAC'!I83</f>
        <v>0.29372670586621447</v>
      </c>
      <c r="D98" s="45">
        <f>'VACCINATION ANALYSIS_NOVAC'!J83</f>
        <v>0.70057303584957564</v>
      </c>
      <c r="E98" s="45">
        <f>'VACCINATION ANALYSIS_NOVAC'!K83</f>
        <v>4.3777299702203455E-4</v>
      </c>
      <c r="F98" s="45">
        <f>'VACCINATION ANALYSIS_NOVAC'!L83</f>
        <v>5.1456127558635132E-3</v>
      </c>
      <c r="G98" s="45">
        <f>'VACCINATION ANALYSIS_NOVAC'!M83</f>
        <v>1.1687253132486712E-4</v>
      </c>
      <c r="H98" s="45">
        <f>'VACCINATION ANALYSIS_NOVAC'!N83</f>
        <v>0</v>
      </c>
      <c r="J98" s="45">
        <f t="shared" si="9"/>
        <v>3.9999999999999938</v>
      </c>
      <c r="K98" s="45">
        <f t="shared" si="10"/>
        <v>0.29372670586621447</v>
      </c>
      <c r="L98" s="45">
        <f t="shared" si="11"/>
        <v>0.70057303584957564</v>
      </c>
      <c r="M98" s="45">
        <f t="shared" si="12"/>
        <v>4.3777299702203455E-4</v>
      </c>
      <c r="N98" s="45">
        <f t="shared" si="13"/>
        <v>5.1456127558635132E-3</v>
      </c>
      <c r="O98" s="45">
        <f t="shared" si="14"/>
        <v>1.1687253132486712E-4</v>
      </c>
      <c r="P98" s="45">
        <f t="shared" si="15"/>
        <v>0</v>
      </c>
    </row>
    <row r="99" spans="2:16" ht="13.5" customHeight="1" x14ac:dyDescent="0.25">
      <c r="B99" s="45">
        <f>'VACCINATION ANALYSIS_NOVAC'!H84</f>
        <v>4.0499999999999936</v>
      </c>
      <c r="C99" s="45">
        <f>'VACCINATION ANALYSIS_NOVAC'!I84</f>
        <v>0.29371391459609508</v>
      </c>
      <c r="D99" s="45">
        <f>'VACCINATION ANALYSIS_NOVAC'!J84</f>
        <v>0.7005670206780269</v>
      </c>
      <c r="E99" s="45">
        <f>'VACCINATION ANALYSIS_NOVAC'!K84</f>
        <v>4.4545567048256843E-4</v>
      </c>
      <c r="F99" s="45">
        <f>'VACCINATION ANALYSIS_NOVAC'!L84</f>
        <v>5.1566345833018081E-3</v>
      </c>
      <c r="G99" s="45">
        <f>'VACCINATION ANALYSIS_NOVAC'!M84</f>
        <v>1.1697447209423989E-4</v>
      </c>
      <c r="H99" s="45">
        <f>'VACCINATION ANALYSIS_NOVAC'!N84</f>
        <v>0</v>
      </c>
      <c r="J99" s="45">
        <f t="shared" si="9"/>
        <v>4.0499999999999936</v>
      </c>
      <c r="K99" s="45">
        <f t="shared" si="10"/>
        <v>0.29371391459609508</v>
      </c>
      <c r="L99" s="45">
        <f t="shared" si="11"/>
        <v>0.7005670206780269</v>
      </c>
      <c r="M99" s="45">
        <f t="shared" si="12"/>
        <v>4.4545567048256843E-4</v>
      </c>
      <c r="N99" s="45">
        <f t="shared" si="13"/>
        <v>5.1566345833018081E-3</v>
      </c>
      <c r="O99" s="45">
        <f t="shared" si="14"/>
        <v>1.1697447209423989E-4</v>
      </c>
      <c r="P99" s="45">
        <f t="shared" si="15"/>
        <v>0</v>
      </c>
    </row>
    <row r="100" spans="2:16" ht="13.5" customHeight="1" x14ac:dyDescent="0.25">
      <c r="B100" s="45">
        <f>'VACCINATION ANALYSIS_NOVAC'!H85</f>
        <v>4.0999999999999934</v>
      </c>
      <c r="C100" s="45">
        <f>'VACCINATION ANALYSIS_NOVAC'!I85</f>
        <v>0.29370089942710875</v>
      </c>
      <c r="D100" s="45">
        <f>'VACCINATION ANALYSIS_NOVAC'!J85</f>
        <v>0.70056090000082072</v>
      </c>
      <c r="E100" s="45">
        <f>'VACCINATION ANALYSIS_NOVAC'!K85</f>
        <v>4.5327254036984588E-4</v>
      </c>
      <c r="F100" s="45">
        <f>'VACCINATION ANALYSIS_NOVAC'!L85</f>
        <v>5.1678498299058181E-3</v>
      </c>
      <c r="G100" s="45">
        <f>'VACCINATION ANALYSIS_NOVAC'!M85</f>
        <v>1.1707820179550029E-4</v>
      </c>
      <c r="H100" s="45">
        <f>'VACCINATION ANALYSIS_NOVAC'!N85</f>
        <v>0</v>
      </c>
      <c r="J100" s="45">
        <f t="shared" si="9"/>
        <v>4.0999999999999934</v>
      </c>
      <c r="K100" s="45">
        <f t="shared" si="10"/>
        <v>0.29370089942710875</v>
      </c>
      <c r="L100" s="45">
        <f t="shared" si="11"/>
        <v>0.70056090000082072</v>
      </c>
      <c r="M100" s="45">
        <f t="shared" si="12"/>
        <v>4.5327254036984588E-4</v>
      </c>
      <c r="N100" s="45">
        <f t="shared" si="13"/>
        <v>5.1678498299058181E-3</v>
      </c>
      <c r="O100" s="45">
        <f t="shared" si="14"/>
        <v>1.1707820179550029E-4</v>
      </c>
      <c r="P100" s="45">
        <f t="shared" si="15"/>
        <v>0</v>
      </c>
    </row>
    <row r="101" spans="2:16" ht="13.5" customHeight="1" x14ac:dyDescent="0.25">
      <c r="B101" s="45">
        <f>'VACCINATION ANALYSIS_NOVAC'!H86</f>
        <v>4.1499999999999932</v>
      </c>
      <c r="C101" s="45">
        <f>'VACCINATION ANALYSIS_NOVAC'!I86</f>
        <v>0.29368765646890482</v>
      </c>
      <c r="D101" s="45">
        <f>'VACCINATION ANALYSIS_NOVAC'!J86</f>
        <v>0.70055467197707777</v>
      </c>
      <c r="E101" s="45">
        <f>'VACCINATION ANALYSIS_NOVAC'!K86</f>
        <v>4.6122592841245949E-4</v>
      </c>
      <c r="F101" s="45">
        <f>'VACCINATION ANALYSIS_NOVAC'!L86</f>
        <v>5.1792618739315678E-3</v>
      </c>
      <c r="G101" s="45">
        <f>'VACCINATION ANALYSIS_NOVAC'!M86</f>
        <v>1.1718375167410381E-4</v>
      </c>
      <c r="H101" s="45">
        <f>'VACCINATION ANALYSIS_NOVAC'!N86</f>
        <v>0</v>
      </c>
      <c r="J101" s="45">
        <f t="shared" si="9"/>
        <v>4.1499999999999932</v>
      </c>
      <c r="K101" s="45">
        <f t="shared" si="10"/>
        <v>0.29368765646890482</v>
      </c>
      <c r="L101" s="45">
        <f t="shared" si="11"/>
        <v>0.70055467197707777</v>
      </c>
      <c r="M101" s="45">
        <f t="shared" si="12"/>
        <v>4.6122592841245949E-4</v>
      </c>
      <c r="N101" s="45">
        <f t="shared" si="13"/>
        <v>5.1792618739315678E-3</v>
      </c>
      <c r="O101" s="45">
        <f t="shared" si="14"/>
        <v>1.1718375167410381E-4</v>
      </c>
      <c r="P101" s="45">
        <f t="shared" si="15"/>
        <v>0</v>
      </c>
    </row>
    <row r="102" spans="2:16" ht="13.5" customHeight="1" x14ac:dyDescent="0.25">
      <c r="B102" s="45">
        <f>'VACCINATION ANALYSIS_NOVAC'!H87</f>
        <v>4.1999999999999931</v>
      </c>
      <c r="C102" s="45">
        <f>'VACCINATION ANALYSIS_NOVAC'!I87</f>
        <v>0.29367418176455551</v>
      </c>
      <c r="D102" s="45">
        <f>'VACCINATION ANALYSIS_NOVAC'!J87</f>
        <v>0.7005483347341418</v>
      </c>
      <c r="E102" s="45">
        <f>'VACCINATION ANALYSIS_NOVAC'!K87</f>
        <v>4.693181957152142E-4</v>
      </c>
      <c r="F102" s="45">
        <f>'VACCINATION ANALYSIS_NOVAC'!L87</f>
        <v>5.1908741520724031E-3</v>
      </c>
      <c r="G102" s="45">
        <f>'VACCINATION ANALYSIS_NOVAC'!M87</f>
        <v>1.1729115351599203E-4</v>
      </c>
      <c r="H102" s="45">
        <f>'VACCINATION ANALYSIS_NOVAC'!N87</f>
        <v>0</v>
      </c>
      <c r="J102" s="45">
        <f t="shared" si="9"/>
        <v>4.1999999999999931</v>
      </c>
      <c r="K102" s="45">
        <f t="shared" si="10"/>
        <v>0.29367418176455551</v>
      </c>
      <c r="L102" s="45">
        <f t="shared" si="11"/>
        <v>0.7005483347341418</v>
      </c>
      <c r="M102" s="45">
        <f t="shared" si="12"/>
        <v>4.693181957152142E-4</v>
      </c>
      <c r="N102" s="45">
        <f t="shared" si="13"/>
        <v>5.1908741520724031E-3</v>
      </c>
      <c r="O102" s="45">
        <f t="shared" si="14"/>
        <v>1.1729115351599203E-4</v>
      </c>
      <c r="P102" s="45">
        <f t="shared" si="15"/>
        <v>0</v>
      </c>
    </row>
    <row r="103" spans="2:16" ht="13.5" customHeight="1" x14ac:dyDescent="0.25">
      <c r="B103" s="45">
        <f>'VACCINATION ANALYSIS_NOVAC'!H88</f>
        <v>4.2499999999999929</v>
      </c>
      <c r="C103" s="45">
        <f>'VACCINATION ANALYSIS_NOVAC'!I88</f>
        <v>0.2936604712894525</v>
      </c>
      <c r="D103" s="45">
        <f>'VACCINATION ANALYSIS_NOVAC'!J88</f>
        <v>0.70054188636704318</v>
      </c>
      <c r="E103" s="45">
        <f>'VACCINATION ANALYSIS_NOVAC'!K88</f>
        <v>4.7755174339877287E-4</v>
      </c>
      <c r="F103" s="45">
        <f>'VACCINATION ANALYSIS_NOVAC'!L88</f>
        <v>5.2026901604497163E-3</v>
      </c>
      <c r="G103" s="45">
        <f>'VACCINATION ANALYSIS_NOVAC'!M88</f>
        <v>1.1740043965675602E-4</v>
      </c>
      <c r="H103" s="45">
        <f>'VACCINATION ANALYSIS_NOVAC'!N88</f>
        <v>0</v>
      </c>
      <c r="J103" s="45">
        <f t="shared" si="9"/>
        <v>4.2499999999999929</v>
      </c>
      <c r="K103" s="45">
        <f t="shared" si="10"/>
        <v>0.2936604712894525</v>
      </c>
      <c r="L103" s="45">
        <f t="shared" si="11"/>
        <v>0.70054188636704318</v>
      </c>
      <c r="M103" s="45">
        <f t="shared" si="12"/>
        <v>4.7755174339877287E-4</v>
      </c>
      <c r="N103" s="45">
        <f t="shared" si="13"/>
        <v>5.2026901604497163E-3</v>
      </c>
      <c r="O103" s="45">
        <f t="shared" si="14"/>
        <v>1.1740043965675602E-4</v>
      </c>
      <c r="P103" s="45">
        <f t="shared" si="15"/>
        <v>0</v>
      </c>
    </row>
    <row r="104" spans="2:16" ht="13.5" customHeight="1" x14ac:dyDescent="0.25">
      <c r="B104" s="45">
        <f>'VACCINATION ANALYSIS_NOVAC'!H89</f>
        <v>4.2999999999999927</v>
      </c>
      <c r="C104" s="45">
        <f>'VACCINATION ANALYSIS_NOVAC'!I89</f>
        <v>0.29364652095018751</v>
      </c>
      <c r="D104" s="45">
        <f>'VACCINATION ANALYSIS_NOVAC'!J89</f>
        <v>0.70053532493795401</v>
      </c>
      <c r="E104" s="45">
        <f>'VACCINATION ANALYSIS_NOVAC'!K89</f>
        <v>4.8592901324867995E-4</v>
      </c>
      <c r="F104" s="45">
        <f>'VACCINATION ANALYSIS_NOVAC'!L89</f>
        <v>5.2147134556197816E-3</v>
      </c>
      <c r="G104" s="45">
        <f>'VACCINATION ANALYSIS_NOVAC'!M89</f>
        <v>1.1751164299094846E-4</v>
      </c>
      <c r="H104" s="45">
        <f>'VACCINATION ANALYSIS_NOVAC'!N89</f>
        <v>0</v>
      </c>
      <c r="J104" s="45">
        <f t="shared" si="9"/>
        <v>4.2999999999999927</v>
      </c>
      <c r="K104" s="45">
        <f t="shared" si="10"/>
        <v>0.29364652095018751</v>
      </c>
      <c r="L104" s="45">
        <f t="shared" si="11"/>
        <v>0.70053532493795401</v>
      </c>
      <c r="M104" s="45">
        <f t="shared" si="12"/>
        <v>4.8592901324867995E-4</v>
      </c>
      <c r="N104" s="45">
        <f t="shared" si="13"/>
        <v>5.2147134556197816E-3</v>
      </c>
      <c r="O104" s="45">
        <f t="shared" si="14"/>
        <v>1.1751164299094846E-4</v>
      </c>
      <c r="P104" s="45">
        <f t="shared" si="15"/>
        <v>0</v>
      </c>
    </row>
    <row r="105" spans="2:16" ht="13.5" customHeight="1" x14ac:dyDescent="0.25">
      <c r="B105" s="45">
        <f>'VACCINATION ANALYSIS_NOVAC'!H90</f>
        <v>4.3499999999999925</v>
      </c>
      <c r="C105" s="45">
        <f>'VACCINATION ANALYSIS_NOVAC'!I90</f>
        <v>0.29363232658341371</v>
      </c>
      <c r="D105" s="45">
        <f>'VACCINATION ANALYSIS_NOVAC'!J90</f>
        <v>0.70052864847563467</v>
      </c>
      <c r="E105" s="45">
        <f>'VACCINATION ANALYSIS_NOVAC'!K90</f>
        <v>4.9445248837386353E-4</v>
      </c>
      <c r="F105" s="45">
        <f>'VACCINATION ANALYSIS_NOVAC'!L90</f>
        <v>5.2269476555968867E-3</v>
      </c>
      <c r="G105" s="45">
        <f>'VACCINATION ANALYSIS_NOVAC'!M90</f>
        <v>1.1762479698154651E-4</v>
      </c>
      <c r="H105" s="45">
        <f>'VACCINATION ANALYSIS_NOVAC'!N90</f>
        <v>0</v>
      </c>
      <c r="J105" s="45">
        <f t="shared" si="9"/>
        <v>4.3499999999999925</v>
      </c>
      <c r="K105" s="45">
        <f t="shared" si="10"/>
        <v>0.29363232658341371</v>
      </c>
      <c r="L105" s="45">
        <f t="shared" si="11"/>
        <v>0.70052864847563467</v>
      </c>
      <c r="M105" s="45">
        <f t="shared" si="12"/>
        <v>4.9445248837386353E-4</v>
      </c>
      <c r="N105" s="45">
        <f t="shared" si="13"/>
        <v>5.2269476555968867E-3</v>
      </c>
      <c r="O105" s="45">
        <f t="shared" si="14"/>
        <v>1.1762479698154651E-4</v>
      </c>
      <c r="P105" s="45">
        <f t="shared" si="15"/>
        <v>0</v>
      </c>
    </row>
    <row r="106" spans="2:16" ht="13.5" customHeight="1" x14ac:dyDescent="0.25">
      <c r="B106" s="45">
        <f>'VACCINATION ANALYSIS_NOVAC'!H91</f>
        <v>4.3999999999999924</v>
      </c>
      <c r="C106" s="45">
        <f>'VACCINATION ANALYSIS_NOVAC'!I91</f>
        <v>0.29361788395469207</v>
      </c>
      <c r="D106" s="45">
        <f>'VACCINATION ANALYSIS_NOVAC'!J91</f>
        <v>0.70052185497487141</v>
      </c>
      <c r="E106" s="45">
        <f>'VACCINATION ANALYSIS_NOVAC'!K91</f>
        <v>5.0312469387471439E-4</v>
      </c>
      <c r="F106" s="45">
        <f>'VACCINATION ANALYSIS_NOVAC'!L91</f>
        <v>5.2393964408930299E-3</v>
      </c>
      <c r="G106" s="45">
        <f>'VACCINATION ANALYSIS_NOVAC'!M91</f>
        <v>1.1773993566956802E-4</v>
      </c>
      <c r="H106" s="45">
        <f>'VACCINATION ANALYSIS_NOVAC'!N91</f>
        <v>0</v>
      </c>
      <c r="J106" s="45">
        <f t="shared" si="9"/>
        <v>4.3999999999999924</v>
      </c>
      <c r="K106" s="45">
        <f t="shared" si="10"/>
        <v>0.29361788395469207</v>
      </c>
      <c r="L106" s="45">
        <f t="shared" si="11"/>
        <v>0.70052185497487141</v>
      </c>
      <c r="M106" s="45">
        <f t="shared" si="12"/>
        <v>5.0312469387471439E-4</v>
      </c>
      <c r="N106" s="45">
        <f t="shared" si="13"/>
        <v>5.2393964408930299E-3</v>
      </c>
      <c r="O106" s="45">
        <f t="shared" si="14"/>
        <v>1.1773993566956802E-4</v>
      </c>
      <c r="P106" s="45">
        <f t="shared" si="15"/>
        <v>0</v>
      </c>
    </row>
    <row r="107" spans="2:16" ht="13.5" customHeight="1" x14ac:dyDescent="0.25">
      <c r="B107" s="45">
        <f>'VACCINATION ANALYSIS_NOVAC'!H92</f>
        <v>4.4499999999999922</v>
      </c>
      <c r="C107" s="45">
        <f>'VACCINATION ANALYSIS_NOVAC'!I92</f>
        <v>0.29360318875731828</v>
      </c>
      <c r="D107" s="45">
        <f>'VACCINATION ANALYSIS_NOVAC'!J92</f>
        <v>0.70051494239590317</v>
      </c>
      <c r="E107" s="45">
        <f>'VACCINATION ANALYSIS_NOVAC'!K92</f>
        <v>5.1194819752084291E-4</v>
      </c>
      <c r="F107" s="45">
        <f>'VACCINATION ANALYSIS_NOVAC'!L92</f>
        <v>5.2520635555744072E-3</v>
      </c>
      <c r="G107" s="45">
        <f>'VACCINATION ANALYSIS_NOVAC'!M92</f>
        <v>1.1785709368384304E-4</v>
      </c>
      <c r="H107" s="45">
        <f>'VACCINATION ANALYSIS_NOVAC'!N92</f>
        <v>0</v>
      </c>
      <c r="J107" s="45">
        <f t="shared" si="9"/>
        <v>4.4499999999999922</v>
      </c>
      <c r="K107" s="45">
        <f t="shared" si="10"/>
        <v>0.29360318875731828</v>
      </c>
      <c r="L107" s="45">
        <f t="shared" si="11"/>
        <v>0.70051494239590317</v>
      </c>
      <c r="M107" s="45">
        <f t="shared" si="12"/>
        <v>5.1194819752084291E-4</v>
      </c>
      <c r="N107" s="45">
        <f t="shared" si="13"/>
        <v>5.2520635555744072E-3</v>
      </c>
      <c r="O107" s="45">
        <f t="shared" si="14"/>
        <v>1.1785709368384304E-4</v>
      </c>
      <c r="P107" s="45">
        <f t="shared" si="15"/>
        <v>0</v>
      </c>
    </row>
    <row r="108" spans="2:16" ht="13.5" customHeight="1" x14ac:dyDescent="0.25">
      <c r="B108" s="45">
        <f>'VACCINATION ANALYSIS_NOVAC'!H93</f>
        <v>4.499999999999992</v>
      </c>
      <c r="C108" s="45">
        <f>'VACCINATION ANALYSIS_NOVAC'!I93</f>
        <v>0.2935882366111327</v>
      </c>
      <c r="D108" s="45">
        <f>'VACCINATION ANALYSIS_NOVAC'!J93</f>
        <v>0.70050790866384338</v>
      </c>
      <c r="E108" s="45">
        <f>'VACCINATION ANALYSIS_NOVAC'!K93</f>
        <v>5.2092561043861154E-4</v>
      </c>
      <c r="F108" s="45">
        <f>'VACCINATION ANALYSIS_NOVAC'!L93</f>
        <v>5.2649528083349387E-3</v>
      </c>
      <c r="G108" s="45">
        <f>'VACCINATION ANALYSIS_NOVAC'!M93</f>
        <v>1.1797630625094269E-4</v>
      </c>
      <c r="H108" s="45">
        <f>'VACCINATION ANALYSIS_NOVAC'!N93</f>
        <v>0</v>
      </c>
      <c r="J108" s="45">
        <f t="shared" si="9"/>
        <v>4.499999999999992</v>
      </c>
      <c r="K108" s="45">
        <f t="shared" si="10"/>
        <v>0.2935882366111327</v>
      </c>
      <c r="L108" s="45">
        <f t="shared" si="11"/>
        <v>0.70050790866384338</v>
      </c>
      <c r="M108" s="45">
        <f t="shared" si="12"/>
        <v>5.2092561043861154E-4</v>
      </c>
      <c r="N108" s="45">
        <f t="shared" si="13"/>
        <v>5.2649528083349387E-3</v>
      </c>
      <c r="O108" s="45">
        <f t="shared" si="14"/>
        <v>1.1797630625094269E-4</v>
      </c>
      <c r="P108" s="45">
        <f t="shared" si="15"/>
        <v>0</v>
      </c>
    </row>
    <row r="109" spans="2:16" ht="13.5" customHeight="1" x14ac:dyDescent="0.25">
      <c r="B109" s="45">
        <f>'VACCINATION ANALYSIS_NOVAC'!H94</f>
        <v>4.5499999999999918</v>
      </c>
      <c r="C109" s="45">
        <f>'VACCINATION ANALYSIS_NOVAC'!I94</f>
        <v>0.29357302306131189</v>
      </c>
      <c r="D109" s="45">
        <f>'VACCINATION ANALYSIS_NOVAC'!J94</f>
        <v>0.70050075166808778</v>
      </c>
      <c r="E109" s="45">
        <f>'VACCINATION ANALYSIS_NOVAC'!K94</f>
        <v>5.3005958780853821E-4</v>
      </c>
      <c r="F109" s="45">
        <f>'VACCINATION ANALYSIS_NOVAC'!L94</f>
        <v>5.2780680735870795E-3</v>
      </c>
      <c r="G109" s="45">
        <f>'VACCINATION ANALYSIS_NOVAC'!M94</f>
        <v>1.1809760920526817E-4</v>
      </c>
      <c r="H109" s="45">
        <f>'VACCINATION ANALYSIS_NOVAC'!N94</f>
        <v>0</v>
      </c>
      <c r="J109" s="45">
        <f t="shared" si="9"/>
        <v>4.5499999999999918</v>
      </c>
      <c r="K109" s="45">
        <f t="shared" si="10"/>
        <v>0.29357302306131189</v>
      </c>
      <c r="L109" s="45">
        <f t="shared" si="11"/>
        <v>0.70050075166808778</v>
      </c>
      <c r="M109" s="45">
        <f t="shared" si="12"/>
        <v>5.3005958780853821E-4</v>
      </c>
      <c r="N109" s="45">
        <f t="shared" si="13"/>
        <v>5.2780680735870795E-3</v>
      </c>
      <c r="O109" s="45">
        <f t="shared" si="14"/>
        <v>1.1809760920526817E-4</v>
      </c>
      <c r="P109" s="45">
        <f t="shared" si="15"/>
        <v>0</v>
      </c>
    </row>
    <row r="110" spans="2:16" ht="13.5" customHeight="1" x14ac:dyDescent="0.25">
      <c r="B110" s="45">
        <f>'VACCINATION ANALYSIS_NOVAC'!H95</f>
        <v>4.5999999999999917</v>
      </c>
      <c r="C110" s="45">
        <f>'VACCINATION ANALYSIS_NOVAC'!I95</f>
        <v>0.29355754357714209</v>
      </c>
      <c r="D110" s="45">
        <f>'VACCINATION ANALYSIS_NOVAC'!J95</f>
        <v>0.70049346926171652</v>
      </c>
      <c r="E110" s="45">
        <f>'VACCINATION ANALYSIS_NOVAC'!K95</f>
        <v>5.3935282957267227E-4</v>
      </c>
      <c r="F110" s="45">
        <f>'VACCINATION ANALYSIS_NOVAC'!L95</f>
        <v>5.2914132925701565E-3</v>
      </c>
      <c r="G110" s="45">
        <f>'VACCINATION ANALYSIS_NOVAC'!M95</f>
        <v>1.182210389993018E-4</v>
      </c>
      <c r="H110" s="45">
        <f>'VACCINATION ANALYSIS_NOVAC'!N95</f>
        <v>0</v>
      </c>
      <c r="J110" s="45">
        <f t="shared" si="9"/>
        <v>4.5999999999999917</v>
      </c>
      <c r="K110" s="45">
        <f t="shared" si="10"/>
        <v>0.29355754357714209</v>
      </c>
      <c r="L110" s="45">
        <f t="shared" si="11"/>
        <v>0.70049346926171652</v>
      </c>
      <c r="M110" s="45">
        <f t="shared" si="12"/>
        <v>5.3935282957267227E-4</v>
      </c>
      <c r="N110" s="45">
        <f t="shared" si="13"/>
        <v>5.2914132925701565E-3</v>
      </c>
      <c r="O110" s="45">
        <f t="shared" si="14"/>
        <v>1.182210389993018E-4</v>
      </c>
      <c r="P110" s="45">
        <f t="shared" si="15"/>
        <v>0</v>
      </c>
    </row>
    <row r="111" spans="2:16" ht="13.5" customHeight="1" x14ac:dyDescent="0.25">
      <c r="B111" s="45">
        <f>'VACCINATION ANALYSIS_NOVAC'!H96</f>
        <v>4.6499999999999915</v>
      </c>
      <c r="C111" s="45">
        <f>'VACCINATION ANALYSIS_NOVAC'!I96</f>
        <v>0.29354179355077387</v>
      </c>
      <c r="D111" s="45">
        <f>'VACCINATION ANALYSIS_NOVAC'!J96</f>
        <v>0.70048605926088459</v>
      </c>
      <c r="E111" s="45">
        <f>'VACCINATION ANALYSIS_NOVAC'!K96</f>
        <v>5.4880808115203477E-4</v>
      </c>
      <c r="F111" s="45">
        <f>'VACCINATION ANALYSIS_NOVAC'!L96</f>
        <v>5.304992474476489E-3</v>
      </c>
      <c r="G111" s="45">
        <f>'VACCINATION ANALYSIS_NOVAC'!M96</f>
        <v>1.1834663271402235E-4</v>
      </c>
      <c r="H111" s="45">
        <f>'VACCINATION ANALYSIS_NOVAC'!N96</f>
        <v>0</v>
      </c>
      <c r="J111" s="45">
        <f t="shared" si="9"/>
        <v>4.6499999999999915</v>
      </c>
      <c r="K111" s="45">
        <f t="shared" si="10"/>
        <v>0.29354179355077387</v>
      </c>
      <c r="L111" s="45">
        <f t="shared" si="11"/>
        <v>0.70048605926088459</v>
      </c>
      <c r="M111" s="45">
        <f t="shared" si="12"/>
        <v>5.4880808115203477E-4</v>
      </c>
      <c r="N111" s="45">
        <f t="shared" si="13"/>
        <v>5.304992474476489E-3</v>
      </c>
      <c r="O111" s="45">
        <f t="shared" si="14"/>
        <v>1.1834663271402235E-4</v>
      </c>
      <c r="P111" s="45">
        <f t="shared" si="15"/>
        <v>0</v>
      </c>
    </row>
    <row r="112" spans="2:16" ht="13.5" customHeight="1" x14ac:dyDescent="0.25">
      <c r="B112" s="45">
        <f>'VACCINATION ANALYSIS_NOVAC'!H97</f>
        <v>4.6999999999999913</v>
      </c>
      <c r="C112" s="45">
        <f>'VACCINATION ANALYSIS_NOVAC'!I97</f>
        <v>0.29352576829595856</v>
      </c>
      <c r="D112" s="45">
        <f>'VACCINATION ANALYSIS_NOVAC'!J97</f>
        <v>0.70047851944420325</v>
      </c>
      <c r="E112" s="45">
        <f>'VACCINATION ANALYSIS_NOVAC'!K97</f>
        <v>5.5842813417422102E-4</v>
      </c>
      <c r="F112" s="45">
        <f>'VACCINATION ANALYSIS_NOVAC'!L97</f>
        <v>5.3188096975955446E-3</v>
      </c>
      <c r="G112" s="45">
        <f>'VACCINATION ANALYSIS_NOVAC'!M97</f>
        <v>1.1847442806948741E-4</v>
      </c>
      <c r="H112" s="45">
        <f>'VACCINATION ANALYSIS_NOVAC'!N97</f>
        <v>0</v>
      </c>
      <c r="J112" s="45">
        <f t="shared" si="9"/>
        <v>4.6999999999999913</v>
      </c>
      <c r="K112" s="45">
        <f t="shared" si="10"/>
        <v>0.29352576829595856</v>
      </c>
      <c r="L112" s="45">
        <f t="shared" si="11"/>
        <v>0.70047851944420325</v>
      </c>
      <c r="M112" s="45">
        <f t="shared" si="12"/>
        <v>5.5842813417422102E-4</v>
      </c>
      <c r="N112" s="45">
        <f t="shared" si="13"/>
        <v>5.3188096975955446E-3</v>
      </c>
      <c r="O112" s="45">
        <f t="shared" si="14"/>
        <v>1.1847442806948741E-4</v>
      </c>
      <c r="P112" s="45">
        <f t="shared" si="15"/>
        <v>0</v>
      </c>
    </row>
    <row r="113" spans="2:16" ht="13.5" customHeight="1" x14ac:dyDescent="0.25">
      <c r="B113" s="45">
        <f>'VACCINATION ANALYSIS_NOVAC'!H98</f>
        <v>4.7499999999999911</v>
      </c>
      <c r="C113" s="45">
        <f>'VACCINATION ANALYSIS_NOVAC'!I98</f>
        <v>0.29350946304676506</v>
      </c>
      <c r="D113" s="45">
        <f>'VACCINATION ANALYSIS_NOVAC'!J98</f>
        <v>0.70047084755211286</v>
      </c>
      <c r="E113" s="45">
        <f>'VACCINATION ANALYSIS_NOVAC'!K98</f>
        <v>5.68215827211258E-4</v>
      </c>
      <c r="F113" s="45">
        <f>'VACCINATION ANALYSIS_NOVAC'!L98</f>
        <v>5.3328691104763759E-3</v>
      </c>
      <c r="G113" s="45">
        <f>'VACCINATION ANALYSIS_NOVAC'!M98</f>
        <v>1.1860446343558479E-4</v>
      </c>
      <c r="H113" s="45">
        <f>'VACCINATION ANALYSIS_NOVAC'!N98</f>
        <v>0</v>
      </c>
      <c r="J113" s="45">
        <f t="shared" si="9"/>
        <v>4.7499999999999911</v>
      </c>
      <c r="K113" s="45">
        <f t="shared" si="10"/>
        <v>0.29350946304676506</v>
      </c>
      <c r="L113" s="45">
        <f t="shared" si="11"/>
        <v>0.70047084755211286</v>
      </c>
      <c r="M113" s="45">
        <f t="shared" si="12"/>
        <v>5.68215827211258E-4</v>
      </c>
      <c r="N113" s="45">
        <f t="shared" si="13"/>
        <v>5.3328691104763759E-3</v>
      </c>
      <c r="O113" s="45">
        <f t="shared" si="14"/>
        <v>1.1860446343558479E-4</v>
      </c>
      <c r="P113" s="45">
        <f t="shared" si="15"/>
        <v>0</v>
      </c>
    </row>
    <row r="114" spans="2:16" ht="13.5" customHeight="1" x14ac:dyDescent="0.25">
      <c r="B114" s="45">
        <f>'VACCINATION ANALYSIS_NOVAC'!H99</f>
        <v>4.7999999999999909</v>
      </c>
      <c r="C114" s="45">
        <f>'VACCINATION ANALYSIS_NOVAC'!I99</f>
        <v>0.29349287295627824</v>
      </c>
      <c r="D114" s="45">
        <f>'VACCINATION ANALYSIS_NOVAC'!J99</f>
        <v>0.70046304128624359</v>
      </c>
      <c r="E114" s="45">
        <f>'VACCINATION ANALYSIS_NOVAC'!K99</f>
        <v>5.7817404652780948E-4</v>
      </c>
      <c r="F114" s="45">
        <f>'VACCINATION ANALYSIS_NOVAC'!L99</f>
        <v>5.3471749331086109E-3</v>
      </c>
      <c r="G114" s="45">
        <f>'VACCINATION ANALYSIS_NOVAC'!M99</f>
        <v>1.187367778429555E-4</v>
      </c>
      <c r="H114" s="45">
        <f>'VACCINATION ANALYSIS_NOVAC'!N99</f>
        <v>0</v>
      </c>
      <c r="J114" s="45">
        <f t="shared" si="9"/>
        <v>4.7999999999999909</v>
      </c>
      <c r="K114" s="45">
        <f t="shared" si="10"/>
        <v>0.29349287295627824</v>
      </c>
      <c r="L114" s="45">
        <f t="shared" si="11"/>
        <v>0.70046304128624359</v>
      </c>
      <c r="M114" s="45">
        <f t="shared" si="12"/>
        <v>5.7817404652780948E-4</v>
      </c>
      <c r="N114" s="45">
        <f t="shared" si="13"/>
        <v>5.3471749331086109E-3</v>
      </c>
      <c r="O114" s="45">
        <f t="shared" si="14"/>
        <v>1.187367778429555E-4</v>
      </c>
      <c r="P114" s="45">
        <f t="shared" si="15"/>
        <v>0</v>
      </c>
    </row>
    <row r="115" spans="2:16" ht="13.5" customHeight="1" x14ac:dyDescent="0.25">
      <c r="B115" s="45">
        <f>'VACCINATION ANALYSIS_NOVAC'!H100</f>
        <v>4.8499999999999908</v>
      </c>
      <c r="C115" s="45">
        <f>'VACCINATION ANALYSIS_NOVAC'!I100</f>
        <v>0.29347599309527739</v>
      </c>
      <c r="D115" s="45">
        <f>'VACCINATION ANALYSIS_NOVAC'!J100</f>
        <v>0.70045509830876784</v>
      </c>
      <c r="E115" s="45">
        <f>'VACCINATION ANALYSIS_NOVAC'!K100</f>
        <v>5.8830572683982066E-4</v>
      </c>
      <c r="F115" s="45">
        <f>'VACCINATION ANALYSIS_NOVAC'!L100</f>
        <v>5.3617314581222422E-3</v>
      </c>
      <c r="G115" s="45">
        <f>'VACCINATION ANALYSIS_NOVAC'!M100</f>
        <v>1.1887141099409044E-4</v>
      </c>
      <c r="H115" s="45">
        <f>'VACCINATION ANALYSIS_NOVAC'!N100</f>
        <v>0</v>
      </c>
      <c r="J115" s="45">
        <f t="shared" si="9"/>
        <v>4.8499999999999908</v>
      </c>
      <c r="K115" s="45">
        <f t="shared" si="10"/>
        <v>0.29347599309527739</v>
      </c>
      <c r="L115" s="45">
        <f t="shared" si="11"/>
        <v>0.70045509830876784</v>
      </c>
      <c r="M115" s="45">
        <f t="shared" si="12"/>
        <v>5.8830572683982066E-4</v>
      </c>
      <c r="N115" s="45">
        <f t="shared" si="13"/>
        <v>5.3617314581222422E-3</v>
      </c>
      <c r="O115" s="45">
        <f t="shared" si="14"/>
        <v>1.1887141099409044E-4</v>
      </c>
      <c r="P115" s="45">
        <f t="shared" si="15"/>
        <v>0</v>
      </c>
    </row>
    <row r="116" spans="2:16" ht="13.5" customHeight="1" x14ac:dyDescent="0.25">
      <c r="B116" s="45">
        <f>'VACCINATION ANALYSIS_NOVAC'!H101</f>
        <v>4.8999999999999906</v>
      </c>
      <c r="C116" s="45">
        <f>'VACCINATION ANALYSIS_NOVAC'!I101</f>
        <v>0.29345881845089522</v>
      </c>
      <c r="D116" s="45">
        <f>'VACCINATION ANALYSIS_NOVAC'!J101</f>
        <v>0.70044701624174144</v>
      </c>
      <c r="E116" s="45">
        <f>'VACCINATION ANALYSIS_NOVAC'!K101</f>
        <v>5.9861385208369409E-4</v>
      </c>
      <c r="F116" s="45">
        <f>'VACCINATION ANALYSIS_NOVAC'!L101</f>
        <v>5.3765430520064765E-3</v>
      </c>
      <c r="G116" s="45">
        <f>'VACCINATION ANALYSIS_NOVAC'!M101</f>
        <v>1.1900840327460372E-4</v>
      </c>
      <c r="H116" s="45">
        <f>'VACCINATION ANALYSIS_NOVAC'!N101</f>
        <v>0</v>
      </c>
      <c r="J116" s="45">
        <f t="shared" si="9"/>
        <v>4.8999999999999906</v>
      </c>
      <c r="K116" s="45">
        <f t="shared" si="10"/>
        <v>0.29345881845089522</v>
      </c>
      <c r="L116" s="45">
        <f t="shared" si="11"/>
        <v>0.70044701624174144</v>
      </c>
      <c r="M116" s="45">
        <f t="shared" si="12"/>
        <v>5.9861385208369409E-4</v>
      </c>
      <c r="N116" s="45">
        <f t="shared" si="13"/>
        <v>5.3765430520064765E-3</v>
      </c>
      <c r="O116" s="45">
        <f t="shared" si="14"/>
        <v>1.1900840327460372E-4</v>
      </c>
      <c r="P116" s="45">
        <f t="shared" si="15"/>
        <v>0</v>
      </c>
    </row>
    <row r="117" spans="2:16" ht="13.5" customHeight="1" x14ac:dyDescent="0.25">
      <c r="B117" s="45">
        <f>'VACCINATION ANALYSIS_NOVAC'!H102</f>
        <v>4.9499999999999904</v>
      </c>
      <c r="C117" s="45">
        <f>'VACCINATION ANALYSIS_NOVAC'!I102</f>
        <v>0.29344134392525717</v>
      </c>
      <c r="D117" s="45">
        <f>'VACCINATION ANALYSIS_NOVAC'!J102</f>
        <v>0.70043879266643549</v>
      </c>
      <c r="E117" s="45">
        <f>'VACCINATION ANALYSIS_NOVAC'!K102</f>
        <v>6.0910145619608126E-4</v>
      </c>
      <c r="F117" s="45">
        <f>'VACCINATION ANALYSIS_NOVAC'!L102</f>
        <v>5.3916141563479332E-3</v>
      </c>
      <c r="G117" s="45">
        <f>'VACCINATION ANALYSIS_NOVAC'!M102</f>
        <v>1.1914779576468454E-4</v>
      </c>
      <c r="H117" s="45">
        <f>'VACCINATION ANALYSIS_NOVAC'!N102</f>
        <v>0</v>
      </c>
      <c r="J117" s="45">
        <f t="shared" si="9"/>
        <v>4.9499999999999904</v>
      </c>
      <c r="K117" s="45">
        <f t="shared" si="10"/>
        <v>0.29344134392525717</v>
      </c>
      <c r="L117" s="45">
        <f t="shared" si="11"/>
        <v>0.70043879266643549</v>
      </c>
      <c r="M117" s="45">
        <f t="shared" si="12"/>
        <v>6.0910145619608126E-4</v>
      </c>
      <c r="N117" s="45">
        <f t="shared" si="13"/>
        <v>5.3916141563479332E-3</v>
      </c>
      <c r="O117" s="45">
        <f t="shared" si="14"/>
        <v>1.1914779576468454E-4</v>
      </c>
      <c r="P117" s="45">
        <f t="shared" si="15"/>
        <v>0</v>
      </c>
    </row>
    <row r="118" spans="2:16" ht="13.5" customHeight="1" x14ac:dyDescent="0.25">
      <c r="B118" s="45">
        <f>'VACCINATION ANALYSIS_NOVAC'!H103</f>
        <v>4.9999999999999902</v>
      </c>
      <c r="C118" s="45">
        <f>'VACCINATION ANALYSIS_NOVAC'!I103</f>
        <v>0.29342356433410044</v>
      </c>
      <c r="D118" s="45">
        <f>'VACCINATION ANALYSIS_NOVAC'!J103</f>
        <v>0.7004304251226573</v>
      </c>
      <c r="E118" s="45">
        <f>'VACCINATION ANALYSIS_NOVAC'!K103</f>
        <v>6.1977162390438158E-4</v>
      </c>
      <c r="F118" s="45">
        <f>'VACCINATION ANALYSIS_NOVAC'!L103</f>
        <v>5.4069492890884124E-3</v>
      </c>
      <c r="G118" s="45">
        <f>'VACCINATION ANALYSIS_NOVAC'!M103</f>
        <v>1.192896302507305E-4</v>
      </c>
      <c r="H118" s="45">
        <f>'VACCINATION ANALYSIS_NOVAC'!N103</f>
        <v>0</v>
      </c>
      <c r="J118" s="45">
        <f t="shared" si="9"/>
        <v>4.9999999999999902</v>
      </c>
      <c r="K118" s="45">
        <f t="shared" si="10"/>
        <v>0.29342356433410044</v>
      </c>
      <c r="L118" s="45">
        <f t="shared" si="11"/>
        <v>0.7004304251226573</v>
      </c>
      <c r="M118" s="45">
        <f t="shared" si="12"/>
        <v>6.1977162390438158E-4</v>
      </c>
      <c r="N118" s="45">
        <f t="shared" si="13"/>
        <v>5.4069492890884124E-3</v>
      </c>
      <c r="O118" s="45">
        <f t="shared" si="14"/>
        <v>1.192896302507305E-4</v>
      </c>
      <c r="P118" s="45">
        <f t="shared" si="15"/>
        <v>0</v>
      </c>
    </row>
    <row r="119" spans="2:16" ht="13.5" customHeight="1" x14ac:dyDescent="0.25">
      <c r="B119" s="45">
        <f>'VACCINATION ANALYSIS_NOVAC'!H104</f>
        <v>5.0499999999999901</v>
      </c>
      <c r="C119" s="45">
        <f>'VACCINATION ANALYSIS_NOVAC'!I104</f>
        <v>0.29340547440537307</v>
      </c>
      <c r="D119" s="45">
        <f>'VACCINATION ANALYSIS_NOVAC'!J104</f>
        <v>0.70042191110806051</v>
      </c>
      <c r="E119" s="45">
        <f>'VACCINATION ANALYSIS_NOVAC'!K104</f>
        <v>6.3062749152803066E-4</v>
      </c>
      <c r="F119" s="45">
        <f>'VACCINATION ANALYSIS_NOVAC'!L104</f>
        <v>5.422553045802552E-3</v>
      </c>
      <c r="G119" s="45">
        <f>'VACCINATION ANALYSIS_NOVAC'!M104</f>
        <v>1.1943394923716445E-4</v>
      </c>
      <c r="H119" s="45">
        <f>'VACCINATION ANALYSIS_NOVAC'!N104</f>
        <v>0</v>
      </c>
      <c r="J119" s="45">
        <f>'VACCINATION ANALYSIS'!M4</f>
        <v>5.05</v>
      </c>
      <c r="K119" s="45">
        <f>'VACCINATION ANALYSIS'!N4</f>
        <v>0.29260811214940113</v>
      </c>
      <c r="L119" s="45">
        <f>'VACCINATION ANALYSIS'!O4</f>
        <v>0.70033331319036563</v>
      </c>
      <c r="M119" s="45">
        <f>'VACCINATION ANALYSIS'!P4</f>
        <v>6.3060215464335147E-4</v>
      </c>
      <c r="N119" s="45">
        <f>'VACCINATION ANALYSIS'!Q4</f>
        <v>5.4225528359182606E-3</v>
      </c>
      <c r="O119" s="45">
        <f>'VACCINATION ANALYSIS'!R4</f>
        <v>1.194339472959468E-4</v>
      </c>
      <c r="P119" s="45">
        <f>'VACCINATION ANALYSIS'!S4</f>
        <v>8.8598572237552013E-4</v>
      </c>
    </row>
    <row r="120" spans="2:16" ht="13.5" customHeight="1" x14ac:dyDescent="0.25">
      <c r="B120" s="45">
        <f>'VACCINATION ANALYSIS_NOVAC'!H105</f>
        <v>5.0999999999999899</v>
      </c>
      <c r="C120" s="45">
        <f>'VACCINATION ANALYSIS_NOVAC'!I105</f>
        <v>0.2933870687778124</v>
      </c>
      <c r="D120" s="45">
        <f>'VACCINATION ANALYSIS_NOVAC'!J105</f>
        <v>0.70041324807744421</v>
      </c>
      <c r="E120" s="45">
        <f>'VACCINATION ANALYSIS_NOVAC'!K105</f>
        <v>6.4167224779066074E-4</v>
      </c>
      <c r="F120" s="45">
        <f>'VACCINATION ANALYSIS_NOVAC'!L105</f>
        <v>5.4384301009956027E-3</v>
      </c>
      <c r="G120" s="45">
        <f>'VACCINATION ANALYSIS_NOVAC'!M105</f>
        <v>1.1958079595843771E-4</v>
      </c>
      <c r="H120" s="45">
        <f>'VACCINATION ANALYSIS_NOVAC'!N105</f>
        <v>0</v>
      </c>
      <c r="J120" s="45">
        <f>'VACCINATION ANALYSIS'!M5</f>
        <v>5.0999999999999996</v>
      </c>
      <c r="K120" s="45">
        <f>'VACCINATION ANALYSIS'!N5</f>
        <v>0.29179239619514274</v>
      </c>
      <c r="L120" s="45">
        <f>'VACCINATION ANALYSIS'!O5</f>
        <v>0.70023605404624678</v>
      </c>
      <c r="M120" s="45">
        <f>'VACCINATION ANALYSIS'!P5</f>
        <v>6.4156913364791395E-4</v>
      </c>
      <c r="N120" s="45">
        <f>'VACCINATION ANALYSIS'!Q5</f>
        <v>5.4384283999854227E-3</v>
      </c>
      <c r="O120" s="45">
        <f>'VACCINATION ANALYSIS'!R5</f>
        <v>1.1958078022581195E-4</v>
      </c>
      <c r="P120" s="45">
        <f>'VACCINATION ANALYSIS'!S5</f>
        <v>1.7719714447510411E-3</v>
      </c>
    </row>
    <row r="121" spans="2:16" ht="13.5" customHeight="1" x14ac:dyDescent="0.25">
      <c r="B121" s="45">
        <f>'VACCINATION ANALYSIS_NOVAC'!H106</f>
        <v>5.1499999999999897</v>
      </c>
      <c r="C121" s="45">
        <f>'VACCINATION ANALYSIS_NOVAC'!I106</f>
        <v>0.29336834199950246</v>
      </c>
      <c r="D121" s="45">
        <f>'VACCINATION ANALYSIS_NOVAC'!J106</f>
        <v>0.70040443344204273</v>
      </c>
      <c r="E121" s="45">
        <f>'VACCINATION ANALYSIS_NOVAC'!K106</f>
        <v>6.5290913464321782E-4</v>
      </c>
      <c r="F121" s="45">
        <f>'VACCINATION ANALYSIS_NOVAC'!L106</f>
        <v>5.4545852094216194E-3</v>
      </c>
      <c r="G121" s="45">
        <f>'VACCINATION ANALYSIS_NOVAC'!M106</f>
        <v>1.1973021439122197E-4</v>
      </c>
      <c r="H121" s="45">
        <f>'VACCINATION ANALYSIS_NOVAC'!N106</f>
        <v>0</v>
      </c>
      <c r="J121" s="45">
        <f>'VACCINATION ANALYSIS'!M6</f>
        <v>5.1499999999999995</v>
      </c>
      <c r="K121" s="45">
        <f>'VACCINATION ANALYSIS'!N6</f>
        <v>0.29097641431280663</v>
      </c>
      <c r="L121" s="45">
        <f>'VACCINATION ANALYSIS'!O6</f>
        <v>0.70013864587211971</v>
      </c>
      <c r="M121" s="45">
        <f>'VACCINATION ANALYSIS'!P6</f>
        <v>6.5267309378855439E-4</v>
      </c>
      <c r="N121" s="45">
        <f>'VACCINATION ANALYSIS'!Q6</f>
        <v>5.4545793935579564E-3</v>
      </c>
      <c r="O121" s="45">
        <f>'VACCINATION ANALYSIS'!R6</f>
        <v>1.1973016060035838E-4</v>
      </c>
      <c r="P121" s="45">
        <f>'VACCINATION ANALYSIS'!S6</f>
        <v>2.657957167126562E-3</v>
      </c>
    </row>
    <row r="122" spans="2:16" ht="13.5" customHeight="1" x14ac:dyDescent="0.25">
      <c r="B122" s="45">
        <f>'VACCINATION ANALYSIS_NOVAC'!H107</f>
        <v>5.1999999999999895</v>
      </c>
      <c r="C122" s="45">
        <f>'VACCINATION ANALYSIS_NOVAC'!I107</f>
        <v>0.29334928852641129</v>
      </c>
      <c r="D122" s="45">
        <f>'VACCINATION ANALYSIS_NOVAC'!J107</f>
        <v>0.70039546456880264</v>
      </c>
      <c r="E122" s="45">
        <f>'VACCINATION ANALYSIS_NOVAC'!K107</f>
        <v>6.6434144809811042E-4</v>
      </c>
      <c r="F122" s="45">
        <f>'VACCINATION ANALYSIS_NOVAC'!L107</f>
        <v>5.471023207422326E-3</v>
      </c>
      <c r="G122" s="45">
        <f>'VACCINATION ANALYSIS_NOVAC'!M107</f>
        <v>1.1988224926679238E-4</v>
      </c>
      <c r="H122" s="45">
        <f>'VACCINATION ANALYSIS_NOVAC'!N107</f>
        <v>0</v>
      </c>
      <c r="J122" s="45">
        <f>'VACCINATION ANALYSIS'!M7</f>
        <v>5.1999999999999993</v>
      </c>
      <c r="K122" s="45">
        <f>'VACCINATION ANALYSIS'!N7</f>
        <v>0.29016016436297676</v>
      </c>
      <c r="L122" s="45">
        <f>'VACCINATION ANALYSIS'!O7</f>
        <v>0.70004108684362132</v>
      </c>
      <c r="M122" s="45">
        <f>'VACCINATION ANALYSIS'!P7</f>
        <v>6.6391454191779031E-4</v>
      </c>
      <c r="N122" s="45">
        <f>'VACCINATION ANALYSIS'!Q7</f>
        <v>5.4710092418821079E-3</v>
      </c>
      <c r="O122" s="45">
        <f>'VACCINATION ANALYSIS'!R7</f>
        <v>1.1988212009965361E-4</v>
      </c>
      <c r="P122" s="45">
        <f>'VACCINATION ANALYSIS'!S7</f>
        <v>3.5439428895020831E-3</v>
      </c>
    </row>
    <row r="123" spans="2:16" ht="13.5" customHeight="1" x14ac:dyDescent="0.25">
      <c r="B123" s="45">
        <f>'VACCINATION ANALYSIS_NOVAC'!H108</f>
        <v>5.2499999999999893</v>
      </c>
      <c r="C123" s="45">
        <f>'VACCINATION ANALYSIS_NOVAC'!I108</f>
        <v>0.2933299027209062</v>
      </c>
      <c r="D123" s="45">
        <f>'VACCINATION ANALYSIS_NOVAC'!J108</f>
        <v>0.70038633877964984</v>
      </c>
      <c r="E123" s="45">
        <f>'VACCINATION ANALYSIS_NOVAC'!K108</f>
        <v>6.7597253907446773E-4</v>
      </c>
      <c r="F123" s="45">
        <f>'VACCINATION ANALYSIS_NOVAC'!L108</f>
        <v>5.4877490142869493E-3</v>
      </c>
      <c r="G123" s="45">
        <f>'VACCINATION ANALYSIS_NOVAC'!M108</f>
        <v>1.2003694608360477E-4</v>
      </c>
      <c r="H123" s="45">
        <f>'VACCINATION ANALYSIS_NOVAC'!N108</f>
        <v>0</v>
      </c>
      <c r="J123" s="45">
        <f>'VACCINATION ANALYSIS'!M8</f>
        <v>5.2499999999999991</v>
      </c>
      <c r="K123" s="45">
        <f>'VACCINATION ANALYSIS'!N8</f>
        <v>0.289343644226292</v>
      </c>
      <c r="L123" s="45">
        <f>'VACCINATION ANALYSIS'!O8</f>
        <v>0.69994337513057336</v>
      </c>
      <c r="M123" s="45">
        <f>'VACCINATION ANALYSIS'!P8</f>
        <v>6.7529395821607147E-4</v>
      </c>
      <c r="N123" s="45">
        <f>'VACCINATION ANALYSIS'!Q8</f>
        <v>5.487721382522996E-3</v>
      </c>
      <c r="O123" s="45">
        <f>'VACCINATION ANALYSIS'!R8</f>
        <v>1.2003669051770232E-4</v>
      </c>
      <c r="P123" s="45">
        <f>'VACCINATION ANALYSIS'!S8</f>
        <v>4.4299286118776038E-3</v>
      </c>
    </row>
    <row r="124" spans="2:16" ht="13.5" customHeight="1" x14ac:dyDescent="0.25">
      <c r="B124" s="45">
        <f>'VACCINATION ANALYSIS_NOVAC'!H109</f>
        <v>5.2999999999999892</v>
      </c>
      <c r="C124" s="45">
        <f>'VACCINATION ANALYSIS_NOVAC'!I109</f>
        <v>0.29331017885024868</v>
      </c>
      <c r="D124" s="45">
        <f>'VACCINATION ANALYSIS_NOVAC'!J109</f>
        <v>0.70037705335074452</v>
      </c>
      <c r="E124" s="45">
        <f>'VACCINATION ANALYSIS_NOVAC'!K109</f>
        <v>6.8780581425458205E-4</v>
      </c>
      <c r="F124" s="45">
        <f>'VACCINATION ANALYSIS_NOVAC'!L109</f>
        <v>5.5047676336332741E-3</v>
      </c>
      <c r="G124" s="45">
        <f>'VACCINATION ANALYSIS_NOVAC'!M109</f>
        <v>1.201943511200689E-4</v>
      </c>
      <c r="H124" s="45">
        <f>'VACCINATION ANALYSIS_NOVAC'!N109</f>
        <v>0</v>
      </c>
      <c r="J124" s="45">
        <f>'VACCINATION ANALYSIS'!M9</f>
        <v>5.2999999999999989</v>
      </c>
      <c r="K124" s="45">
        <f>'VACCINATION ANALYSIS'!N9</f>
        <v>0.28852685180440418</v>
      </c>
      <c r="L124" s="45">
        <f>'VACCINATION ANALYSIS'!O9</f>
        <v>0.69984550889735708</v>
      </c>
      <c r="M124" s="45">
        <f>'VACCINATION ANALYSIS'!P9</f>
        <v>6.8681179553840355E-4</v>
      </c>
      <c r="N124" s="45">
        <f>'VACCINATION ANALYSIS'!Q9</f>
        <v>5.5047192646907588E-3</v>
      </c>
      <c r="O124" s="45">
        <f>'VACCINATION ANALYSIS'!R9</f>
        <v>1.2019390375621378E-4</v>
      </c>
      <c r="P124" s="45">
        <f>'VACCINATION ANALYSIS'!S9</f>
        <v>5.3159143342531249E-3</v>
      </c>
    </row>
    <row r="125" spans="2:16" ht="13.5" customHeight="1" x14ac:dyDescent="0.25">
      <c r="B125" s="45">
        <f>'VACCINATION ANALYSIS_NOVAC'!H110</f>
        <v>5.349999999999989</v>
      </c>
      <c r="C125" s="45">
        <f>'VACCINATION ANALYSIS_NOVAC'!I110</f>
        <v>0.29329011108506658</v>
      </c>
      <c r="D125" s="45">
        <f>'VACCINATION ANALYSIS_NOVAC'!J110</f>
        <v>0.70036760551172517</v>
      </c>
      <c r="E125" s="45">
        <f>'VACCINATION ANALYSIS_NOVAC'!K110</f>
        <v>6.9984473695160416E-4</v>
      </c>
      <c r="F125" s="45">
        <f>'VACCINATION ANALYSIS_NOVAC'!L110</f>
        <v>5.5220841548102254E-3</v>
      </c>
      <c r="G125" s="45">
        <f>'VACCINATION ANALYSIS_NOVAC'!M110</f>
        <v>1.2035451144752101E-4</v>
      </c>
      <c r="H125" s="45">
        <f>'VACCINATION ANALYSIS_NOVAC'!N110</f>
        <v>0</v>
      </c>
      <c r="J125" s="45">
        <f>'VACCINATION ANALYSIS'!M10</f>
        <v>5.3499999999999988</v>
      </c>
      <c r="K125" s="45">
        <f>'VACCINATION ANALYSIS'!N10</f>
        <v>0.28770978502094452</v>
      </c>
      <c r="L125" s="45">
        <f>'VACCINATION ANALYSIS'!O10</f>
        <v>0.69974748630329731</v>
      </c>
      <c r="M125" s="45">
        <f>'VACCINATION ANALYSIS'!P10</f>
        <v>6.9846847876080275E-4</v>
      </c>
      <c r="N125" s="45">
        <f>'VACCINATION ANALYSIS'!Q10</f>
        <v>5.5220063485503894E-3</v>
      </c>
      <c r="O125" s="45">
        <f>'VACCINATION ANALYSIS'!R10</f>
        <v>1.2035379181821874E-4</v>
      </c>
      <c r="P125" s="45">
        <f>'VACCINATION ANALYSIS'!S10</f>
        <v>6.201900056628646E-3</v>
      </c>
    </row>
    <row r="126" spans="2:16" ht="13.5" customHeight="1" x14ac:dyDescent="0.25">
      <c r="B126" s="45">
        <f>'VACCINATION ANALYSIS_NOVAC'!H111</f>
        <v>5.3999999999999888</v>
      </c>
      <c r="C126" s="45">
        <f>'VACCINATION ANALYSIS_NOVAC'!I111</f>
        <v>0.29326969349780574</v>
      </c>
      <c r="D126" s="45">
        <f>'VACCINATION ANALYSIS_NOVAC'!J111</f>
        <v>0.70035799244494112</v>
      </c>
      <c r="E126" s="45">
        <f>'VACCINATION ANALYSIS_NOVAC'!K111</f>
        <v>7.1209282798856378E-4</v>
      </c>
      <c r="F126" s="45">
        <f>'VACCINATION ANALYSIS_NOVAC'!L111</f>
        <v>5.539703754322247E-3</v>
      </c>
      <c r="G126" s="45">
        <f>'VACCINATION ANALYSIS_NOVAC'!M111</f>
        <v>1.2051747494339779E-4</v>
      </c>
      <c r="H126" s="45">
        <f>'VACCINATION ANALYSIS_NOVAC'!N111</f>
        <v>0</v>
      </c>
      <c r="J126" s="45">
        <f>'VACCINATION ANALYSIS'!M11</f>
        <v>5.3999999999999986</v>
      </c>
      <c r="K126" s="45">
        <f>'VACCINATION ANALYSIS'!N11</f>
        <v>0.28689244182249712</v>
      </c>
      <c r="L126" s="45">
        <f>'VACCINATION ANALYSIS'!O11</f>
        <v>0.69964930550305493</v>
      </c>
      <c r="M126" s="45">
        <f>'VACCINATION ANALYSIS'!P11</f>
        <v>7.1026440412692805E-4</v>
      </c>
      <c r="N126" s="45">
        <f>'VACCINATION ANALYSIS'!Q11</f>
        <v>5.5395861045152671E-3</v>
      </c>
      <c r="O126" s="45">
        <f>'VACCINATION ANALYSIS'!R11</f>
        <v>1.2051638680153504E-4</v>
      </c>
      <c r="P126" s="45">
        <f>'VACCINATION ANALYSIS'!S11</f>
        <v>7.0878857790041671E-3</v>
      </c>
    </row>
    <row r="127" spans="2:16" ht="13.5" customHeight="1" x14ac:dyDescent="0.25">
      <c r="B127" s="45">
        <f>'VACCINATION ANALYSIS_NOVAC'!H112</f>
        <v>5.4499999999999886</v>
      </c>
      <c r="C127" s="45">
        <f>'VACCINATION ANALYSIS_NOVAC'!I112</f>
        <v>0.29324892006115877</v>
      </c>
      <c r="D127" s="45">
        <f>'VACCINATION ANALYSIS_NOVAC'!J112</f>
        <v>0.70034821128467306</v>
      </c>
      <c r="E127" s="45">
        <f>'VACCINATION ANALYSIS_NOVAC'!K112</f>
        <v>7.2455366658877481E-4</v>
      </c>
      <c r="F127" s="45">
        <f>'VACCINATION ANALYSIS_NOVAC'!L112</f>
        <v>5.5576316972757583E-3</v>
      </c>
      <c r="G127" s="45">
        <f>'VACCINATION ANALYSIS_NOVAC'!M112</f>
        <v>1.2068329030461472E-4</v>
      </c>
      <c r="H127" s="45">
        <f>'VACCINATION ANALYSIS_NOVAC'!N112</f>
        <v>0</v>
      </c>
      <c r="J127" s="45">
        <f>'VACCINATION ANALYSIS'!M12</f>
        <v>5.4499999999999984</v>
      </c>
      <c r="K127" s="45">
        <f>'VACCINATION ANALYSIS'!N12</f>
        <v>0.28607482017958002</v>
      </c>
      <c r="L127" s="45">
        <f>'VACCINATION ANALYSIS'!O12</f>
        <v>0.69955096464702848</v>
      </c>
      <c r="M127" s="45">
        <f>'VACCINATION ANALYSIS'!P12</f>
        <v>7.2219993859524089E-4</v>
      </c>
      <c r="N127" s="45">
        <f>'VACCINATION ANALYSIS'!Q12</f>
        <v>5.5574620125243765E-3</v>
      </c>
      <c r="O127" s="45">
        <f>'VACCINATION ANALYSIS'!R12</f>
        <v>1.2068172089208284E-4</v>
      </c>
      <c r="P127" s="45">
        <f>'VACCINATION ANALYSIS'!S12</f>
        <v>7.9738715013796865E-3</v>
      </c>
    </row>
    <row r="128" spans="2:16" ht="13.5" customHeight="1" x14ac:dyDescent="0.25">
      <c r="B128" s="45">
        <f>'VACCINATION ANALYSIS_NOVAC'!H113</f>
        <v>5.4999999999999885</v>
      </c>
      <c r="C128" s="45">
        <f>'VACCINATION ANALYSIS_NOVAC'!I113</f>
        <v>0.29322778464647209</v>
      </c>
      <c r="D128" s="45">
        <f>'VACCINATION ANALYSIS_NOVAC'!J113</f>
        <v>0.70033825911634207</v>
      </c>
      <c r="E128" s="45">
        <f>'VACCINATION ANALYSIS_NOVAC'!K113</f>
        <v>7.3723089127769278E-4</v>
      </c>
      <c r="F128" s="45">
        <f>'VACCINATION ANALYSIS_NOVAC'!L113</f>
        <v>5.575873338847976E-3</v>
      </c>
      <c r="G128" s="45">
        <f>'VACCINATION ANALYSIS_NOVAC'!M113</f>
        <v>1.208520070611512E-4</v>
      </c>
      <c r="H128" s="45">
        <f>'VACCINATION ANALYSIS_NOVAC'!N113</f>
        <v>0</v>
      </c>
      <c r="J128" s="45">
        <f>'VACCINATION ANALYSIS'!M13</f>
        <v>5.4999999999999982</v>
      </c>
      <c r="K128" s="45">
        <f>'VACCINATION ANALYSIS'!N13</f>
        <v>0.2852569180876332</v>
      </c>
      <c r="L128" s="45">
        <f>'VACCINATION ANALYSIS'!O13</f>
        <v>0.69945246188176413</v>
      </c>
      <c r="M128" s="45">
        <f>'VACCINATION ANALYSIS'!P13</f>
        <v>7.3427541918705231E-4</v>
      </c>
      <c r="N128" s="45">
        <f>'VACCINATION ANALYSIS'!Q13</f>
        <v>5.5756375613032578E-3</v>
      </c>
      <c r="O128" s="45">
        <f>'VACCINATION ANALYSIS'!R13</f>
        <v>1.20849826357049E-4</v>
      </c>
      <c r="P128" s="45">
        <f>'VACCINATION ANALYSIS'!S13</f>
        <v>8.8598572237551989E-3</v>
      </c>
    </row>
    <row r="129" spans="2:16" ht="13.5" customHeight="1" x14ac:dyDescent="0.25">
      <c r="B129" s="45">
        <f>'VACCINATION ANALYSIS_NOVAC'!H114</f>
        <v>5.5499999999999883</v>
      </c>
      <c r="C129" s="45">
        <f>'VACCINATION ANALYSIS_NOVAC'!I114</f>
        <v>0.29320628102213059</v>
      </c>
      <c r="D129" s="45">
        <f>'VACCINATION ANALYSIS_NOVAC'!J114</f>
        <v>0.70032813297570584</v>
      </c>
      <c r="E129" s="45">
        <f>'VACCINATION ANALYSIS_NOVAC'!K114</f>
        <v>7.5012820079627888E-4</v>
      </c>
      <c r="F129" s="45">
        <f>'VACCINATION ANALYSIS_NOVAC'!L114</f>
        <v>5.5944341257783926E-3</v>
      </c>
      <c r="G129" s="45">
        <f>'VACCINATION ANALYSIS_NOVAC'!M114</f>
        <v>1.2102367558984514E-4</v>
      </c>
      <c r="H129" s="45">
        <f>'VACCINATION ANALYSIS_NOVAC'!N114</f>
        <v>0</v>
      </c>
      <c r="J129" s="45">
        <f>'VACCINATION ANALYSIS'!M14</f>
        <v>5.549999999999998</v>
      </c>
      <c r="K129" s="45">
        <f>'VACCINATION ANALYSIS'!N14</f>
        <v>0.28443873356801264</v>
      </c>
      <c r="L129" s="45">
        <f>'VACCINATION ANALYSIS'!O14</f>
        <v>0.69935379535037412</v>
      </c>
      <c r="M129" s="45">
        <f>'VACCINATION ANALYSIS'!P14</f>
        <v>7.4649115233582392E-4</v>
      </c>
      <c r="N129" s="45">
        <f>'VACCINATION ANALYSIS'!Q14</f>
        <v>5.5941162476086919E-3</v>
      </c>
      <c r="O129" s="45">
        <f>'VACCINATION ANALYSIS'!R14</f>
        <v>1.2102073553790123E-4</v>
      </c>
      <c r="P129" s="45">
        <f>'VACCINATION ANALYSIS'!S14</f>
        <v>9.7458429461307113E-3</v>
      </c>
    </row>
    <row r="130" spans="2:16" ht="13.5" customHeight="1" x14ac:dyDescent="0.25">
      <c r="B130" s="45">
        <f>'VACCINATION ANALYSIS_NOVAC'!H115</f>
        <v>5.5999999999999881</v>
      </c>
      <c r="C130" s="45">
        <f>'VACCINATION ANALYSIS_NOVAC'!I115</f>
        <v>0.29318440285191949</v>
      </c>
      <c r="D130" s="45">
        <f>'VACCINATION ANALYSIS_NOVAC'!J115</f>
        <v>0.70031782984804403</v>
      </c>
      <c r="E130" s="45">
        <f>'VACCINATION ANALYSIS_NOVAC'!K115</f>
        <v>7.63249355025926E-4</v>
      </c>
      <c r="F130" s="45">
        <f>'VACCINATION ANALYSIS_NOVAC'!L115</f>
        <v>5.6133195978831903E-3</v>
      </c>
      <c r="G130" s="45">
        <f>'VACCINATION ANALYSIS_NOVAC'!M115</f>
        <v>1.2119834712839978E-4</v>
      </c>
      <c r="H130" s="45">
        <f>'VACCINATION ANALYSIS_NOVAC'!N115</f>
        <v>0</v>
      </c>
      <c r="J130" s="45">
        <f>'VACCINATION ANALYSIS'!M15</f>
        <v>5.5999999999999979</v>
      </c>
      <c r="K130" s="45">
        <f>'VACCINATION ANALYSIS'!N15</f>
        <v>0.28362026466899121</v>
      </c>
      <c r="L130" s="45">
        <f>'VACCINATION ANALYSIS'!O15</f>
        <v>0.6992549631929641</v>
      </c>
      <c r="M130" s="45">
        <f>'VACCINATION ANALYSIS'!P15</f>
        <v>7.5884741323809207E-4</v>
      </c>
      <c r="N130" s="45">
        <f>'VACCINATION ANALYSIS'!Q15</f>
        <v>5.6129015754571576E-3</v>
      </c>
      <c r="O130" s="45">
        <f>'VACCINATION ANALYSIS'!R15</f>
        <v>1.2119448084325217E-4</v>
      </c>
      <c r="P130" s="45">
        <f>'VACCINATION ANALYSIS'!S15</f>
        <v>1.0631828668506224E-2</v>
      </c>
    </row>
    <row r="131" spans="2:16" ht="13.5" customHeight="1" x14ac:dyDescent="0.25">
      <c r="B131" s="45">
        <f>'VACCINATION ANALYSIS_NOVAC'!H116</f>
        <v>5.6499999999999879</v>
      </c>
      <c r="C131" s="45">
        <f>'VACCINATION ANALYSIS_NOVAC'!I116</f>
        <v>0.29316214369336346</v>
      </c>
      <c r="D131" s="45">
        <f>'VACCINATION ANALYSIS_NOVAC'!J116</f>
        <v>0.70030734666733019</v>
      </c>
      <c r="E131" s="45">
        <f>'VACCINATION ANALYSIS_NOVAC'!K116</f>
        <v>7.7659817592500024E-4</v>
      </c>
      <c r="F131" s="45">
        <f>'VACCINATION ANALYSIS_NOVAC'!L116</f>
        <v>5.6325353895928954E-3</v>
      </c>
      <c r="G131" s="45">
        <f>'VACCINATION ANALYSIS_NOVAC'!M116</f>
        <v>1.213760737896055E-4</v>
      </c>
      <c r="H131" s="45">
        <f>'VACCINATION ANALYSIS_NOVAC'!N116</f>
        <v>0</v>
      </c>
      <c r="J131" s="45">
        <f>'VACCINATION ANALYSIS'!M16</f>
        <v>5.6499999999999977</v>
      </c>
      <c r="K131" s="45">
        <f>'VACCINATION ANALYSIS'!N16</f>
        <v>0.28280150946676469</v>
      </c>
      <c r="L131" s="45">
        <f>'VACCINATION ANALYSIS'!O16</f>
        <v>0.69915596354706855</v>
      </c>
      <c r="M131" s="45">
        <f>'VACCINATION ANALYSIS'!P16</f>
        <v>7.7134444520639441E-4</v>
      </c>
      <c r="N131" s="45">
        <f>'VACCINATION ANALYSIS'!Q16</f>
        <v>5.6319970553371252E-3</v>
      </c>
      <c r="O131" s="45">
        <f>'VACCINATION ANALYSIS'!R16</f>
        <v>1.2137109474157383E-4</v>
      </c>
      <c r="P131" s="45">
        <f>'VACCINATION ANALYSIS'!S16</f>
        <v>1.1517814390881736E-2</v>
      </c>
    </row>
    <row r="132" spans="2:16" ht="13.5" customHeight="1" x14ac:dyDescent="0.25">
      <c r="B132" s="45">
        <f>'VACCINATION ANALYSIS_NOVAC'!H117</f>
        <v>5.6999999999999877</v>
      </c>
      <c r="C132" s="45">
        <f>'VACCINATION ANALYSIS_NOVAC'!I117</f>
        <v>0.29313949699604308</v>
      </c>
      <c r="D132" s="45">
        <f>'VACCINATION ANALYSIS_NOVAC'!J117</f>
        <v>0.70029668031539183</v>
      </c>
      <c r="E132" s="45">
        <f>'VACCINATION ANALYSIS_NOVAC'!K117</f>
        <v>7.9017854847704091E-4</v>
      </c>
      <c r="F132" s="45">
        <f>'VACCINATION ANALYSIS_NOVAC'!L117</f>
        <v>5.6520872315135359E-3</v>
      </c>
      <c r="G132" s="45">
        <f>'VACCINATION ANALYSIS_NOVAC'!M117</f>
        <v>1.2155690857577894E-4</v>
      </c>
      <c r="H132" s="45">
        <f>'VACCINATION ANALYSIS_NOVAC'!N117</f>
        <v>0</v>
      </c>
      <c r="J132" s="45">
        <f>'VACCINATION ANALYSIS'!M17</f>
        <v>5.6999999999999975</v>
      </c>
      <c r="K132" s="45">
        <f>'VACCINATION ANALYSIS'!N17</f>
        <v>0.28198246606646349</v>
      </c>
      <c r="L132" s="45">
        <f>'VACCINATION ANALYSIS'!O17</f>
        <v>0.69905679454809566</v>
      </c>
      <c r="M132" s="45">
        <f>'VACCINATION ANALYSIS'!P17</f>
        <v>7.8398245902458464E-4</v>
      </c>
      <c r="N132" s="45">
        <f>'VACCINATION ANALYSIS'!Q17</f>
        <v>5.6514062034052227E-3</v>
      </c>
      <c r="O132" s="45">
        <f>'VACCINATION ANALYSIS'!R17</f>
        <v>1.215506097537629E-4</v>
      </c>
      <c r="P132" s="45">
        <f>'VACCINATION ANALYSIS'!S17</f>
        <v>1.2403800113257249E-2</v>
      </c>
    </row>
    <row r="133" spans="2:16" ht="13.5" customHeight="1" x14ac:dyDescent="0.25">
      <c r="B133" s="45">
        <f>'VACCINATION ANALYSIS_NOVAC'!H118</f>
        <v>5.7499999999999876</v>
      </c>
      <c r="C133" s="45">
        <f>'VACCINATION ANALYSIS_NOVAC'!I118</f>
        <v>0.29311645609988785</v>
      </c>
      <c r="D133" s="45">
        <f>'VACCINATION ANALYSIS_NOVAC'!J118</f>
        <v>0.70028582762105773</v>
      </c>
      <c r="E133" s="45">
        <f>'VACCINATION ANALYSIS_NOVAC'!K118</f>
        <v>8.0399442165066343E-4</v>
      </c>
      <c r="F133" s="45">
        <f>'VACCINATION ANALYSIS_NOVAC'!L118</f>
        <v>5.6719809520116241E-3</v>
      </c>
      <c r="G133" s="45">
        <f>'VACCINATION ANALYSIS_NOVAC'!M118</f>
        <v>1.2174090539342239E-4</v>
      </c>
      <c r="H133" s="45">
        <f>'VACCINATION ANALYSIS_NOVAC'!N118</f>
        <v>0</v>
      </c>
      <c r="J133" s="45">
        <f>'VACCINATION ANALYSIS'!M18</f>
        <v>5.7499999999999973</v>
      </c>
      <c r="K133" s="45">
        <f>'VACCINATION ANALYSIS'!N18</f>
        <v>0.28116313260316927</v>
      </c>
      <c r="L133" s="45">
        <f>'VACCINATION ANALYSIS'!O18</f>
        <v>0.69895745432978018</v>
      </c>
      <c r="M133" s="45">
        <f>'VACCINATION ANALYSIS'!P18</f>
        <v>7.9676163230592387E-4</v>
      </c>
      <c r="N133" s="45">
        <f>'VACCINATION ANALYSIS'!Q18</f>
        <v>5.6711325406663482E-3</v>
      </c>
      <c r="O133" s="45">
        <f>'VACCINATION ANALYSIS'!R18</f>
        <v>1.2173305844555776E-4</v>
      </c>
      <c r="P133" s="45">
        <f>'VACCINATION ANALYSIS'!S18</f>
        <v>1.3289785835632761E-2</v>
      </c>
    </row>
    <row r="134" spans="2:16" ht="13.5" customHeight="1" x14ac:dyDescent="0.25">
      <c r="B134" s="45">
        <f>'VACCINATION ANALYSIS_NOVAC'!H119</f>
        <v>5.7999999999999874</v>
      </c>
      <c r="C134" s="45">
        <f>'VACCINATION ANALYSIS_NOVAC'!I119</f>
        <v>0.2930930142334458</v>
      </c>
      <c r="D134" s="45">
        <f>'VACCINATION ANALYSIS_NOVAC'!J119</f>
        <v>0.70027478535929288</v>
      </c>
      <c r="E134" s="45">
        <f>'VACCINATION ANALYSIS_NOVAC'!K119</f>
        <v>8.1804980937120206E-4</v>
      </c>
      <c r="F134" s="45">
        <f>'VACCINATION ANALYSIS_NOVAC'!L119</f>
        <v>5.6922224788232435E-3</v>
      </c>
      <c r="G134" s="45">
        <f>'VACCINATION ANALYSIS_NOVAC'!M119</f>
        <v>1.2192811906810634E-4</v>
      </c>
      <c r="H134" s="45">
        <f>'VACCINATION ANALYSIS_NOVAC'!N119</f>
        <v>0</v>
      </c>
      <c r="J134" s="45">
        <f>'VACCINATION ANALYSIS'!M19</f>
        <v>5.7999999999999972</v>
      </c>
      <c r="K134" s="45">
        <f>'VACCINATION ANALYSIS'!N19</f>
        <v>0.28034350724293594</v>
      </c>
      <c r="L134" s="45">
        <f>'VACCINATION ANALYSIS'!O19</f>
        <v>0.69885794102464383</v>
      </c>
      <c r="M134" s="45">
        <f>'VACCINATION ANALYSIS'!P19</f>
        <v>8.0968210885434529E-4</v>
      </c>
      <c r="N134" s="45">
        <f>'VACCINATION ANALYSIS'!Q19</f>
        <v>5.6911795921377973E-3</v>
      </c>
      <c r="O134" s="45">
        <f>'VACCINATION ANALYSIS'!R19</f>
        <v>1.2191847341980732E-4</v>
      </c>
      <c r="P134" s="45">
        <f>'VACCINATION ANALYSIS'!S19</f>
        <v>1.4175771558008273E-2</v>
      </c>
    </row>
    <row r="135" spans="2:16" ht="13.5" customHeight="1" x14ac:dyDescent="0.25">
      <c r="B135" s="45">
        <f>'VACCINATION ANALYSIS_NOVAC'!H120</f>
        <v>5.8499999999999872</v>
      </c>
      <c r="C135" s="45">
        <f>'VACCINATION ANALYSIS_NOVAC'!I120</f>
        <v>0.29306916451212994</v>
      </c>
      <c r="D135" s="45">
        <f>'VACCINATION ANALYSIS_NOVAC'!J120</f>
        <v>0.70026355025032005</v>
      </c>
      <c r="E135" s="45">
        <f>'VACCINATION ANALYSIS_NOVAC'!K120</f>
        <v>8.32348791504127E-4</v>
      </c>
      <c r="F135" s="45">
        <f>'VACCINATION ANALYSIS_NOVAC'!L120</f>
        <v>5.7128178406875207E-3</v>
      </c>
      <c r="G135" s="45">
        <f>'VACCINATION ANALYSIS_NOVAC'!M120</f>
        <v>1.2211860535957743E-4</v>
      </c>
      <c r="H135" s="45">
        <f>'VACCINATION ANALYSIS_NOVAC'!N120</f>
        <v>0</v>
      </c>
      <c r="J135" s="45">
        <f>'VACCINATION ANALYSIS'!M20</f>
        <v>5.849999999999997</v>
      </c>
      <c r="K135" s="45">
        <f>'VACCINATION ANALYSIS'!N20</f>
        <v>0.27952358818381473</v>
      </c>
      <c r="L135" s="45">
        <f>'VACCINATION ANALYSIS'!O20</f>
        <v>0.69875825276446613</v>
      </c>
      <c r="M135" s="45">
        <f>'VACCINATION ANALYSIS'!P20</f>
        <v>8.2274399802929584E-4</v>
      </c>
      <c r="N135" s="45">
        <f>'VACCINATION ANALYSIS'!Q20</f>
        <v>5.7115508859974891E-3</v>
      </c>
      <c r="O135" s="45">
        <f>'VACCINATION ANALYSIS'!R20</f>
        <v>1.2210688730859314E-4</v>
      </c>
      <c r="P135" s="45">
        <f>'VACCINATION ANALYSIS'!S20</f>
        <v>1.5061757280383786E-2</v>
      </c>
    </row>
    <row r="136" spans="2:16" ht="13.5" customHeight="1" x14ac:dyDescent="0.25">
      <c r="B136" s="45">
        <f>'VACCINATION ANALYSIS_NOVAC'!H121</f>
        <v>5.899999999999987</v>
      </c>
      <c r="C136" s="45">
        <f>'VACCINATION ANALYSIS_NOVAC'!I121</f>
        <v>0.29304489993644051</v>
      </c>
      <c r="D136" s="45">
        <f>'VACCINATION ANALYSIS_NOVAC'!J121</f>
        <v>0.70025211895872852</v>
      </c>
      <c r="E136" s="45">
        <f>'VACCINATION ANALYSIS_NOVAC'!K121</f>
        <v>8.4689551485026134E-4</v>
      </c>
      <c r="F136" s="45">
        <f>'VACCINATION ANALYSIS_NOVAC'!L121</f>
        <v>5.7337731690048094E-3</v>
      </c>
      <c r="G136" s="45">
        <f>'VACCINATION ANALYSIS_NOVAC'!M121</f>
        <v>1.2231242097709481E-4</v>
      </c>
      <c r="H136" s="45">
        <f>'VACCINATION ANALYSIS_NOVAC'!N121</f>
        <v>0</v>
      </c>
      <c r="J136" s="45">
        <f>'VACCINATION ANALYSIS'!M21</f>
        <v>5.8999999999999968</v>
      </c>
      <c r="K136" s="45">
        <f>'VACCINATION ANALYSIS'!N21</f>
        <v>0.27870337365688341</v>
      </c>
      <c r="L136" s="45">
        <f>'VACCINATION ANALYSIS'!O21</f>
        <v>0.69865838768076116</v>
      </c>
      <c r="M136" s="45">
        <f>'VACCINATION ANALYSIS'!P21</f>
        <v>8.3594737411456026E-4</v>
      </c>
      <c r="N136" s="45">
        <f>'VACCINATION ANALYSIS'!Q21</f>
        <v>5.7322499527164015E-3</v>
      </c>
      <c r="O136" s="45">
        <f>'VACCINATION ANALYSIS'!R21</f>
        <v>1.2229833276520519E-4</v>
      </c>
      <c r="P136" s="45">
        <f>'VACCINATION ANALYSIS'!S21</f>
        <v>1.59477430027593E-2</v>
      </c>
    </row>
    <row r="137" spans="2:16" ht="13.5" customHeight="1" x14ac:dyDescent="0.25">
      <c r="B137" s="45">
        <f>'VACCINATION ANALYSIS_NOVAC'!H122</f>
        <v>5.9499999999999869</v>
      </c>
      <c r="C137" s="45">
        <f>'VACCINATION ANALYSIS_NOVAC'!I122</f>
        <v>0.29302021339016388</v>
      </c>
      <c r="D137" s="45">
        <f>'VACCINATION ANALYSIS_NOVAC'!J122</f>
        <v>0.70024048809256967</v>
      </c>
      <c r="E137" s="45">
        <f>'VACCINATION ANALYSIS_NOVAC'!K122</f>
        <v>8.6169419415282216E-4</v>
      </c>
      <c r="F137" s="45">
        <f>'VACCINATION ANALYSIS_NOVAC'!L122</f>
        <v>5.755094699519841E-3</v>
      </c>
      <c r="G137" s="45">
        <f>'VACCINATION ANALYSIS_NOVAC'!M122</f>
        <v>1.2250962359499783E-4</v>
      </c>
      <c r="H137" s="45">
        <f>'VACCINATION ANALYSIS_NOVAC'!N122</f>
        <v>0</v>
      </c>
      <c r="J137" s="45">
        <f>'VACCINATION ANALYSIS'!M22</f>
        <v>5.9499999999999966</v>
      </c>
      <c r="K137" s="45">
        <f>'VACCINATION ANALYSIS'!N22</f>
        <v>0.27788286192727779</v>
      </c>
      <c r="L137" s="45">
        <f>'VACCINATION ANALYSIS'!O22</f>
        <v>0.69855834390526483</v>
      </c>
      <c r="M137" s="45">
        <f>'VACCINATION ANALYSIS'!P22</f>
        <v>8.4929227569148112E-4</v>
      </c>
      <c r="N137" s="45">
        <f>'VACCINATION ANALYSIS'!Q22</f>
        <v>5.7532803241752842E-3</v>
      </c>
      <c r="O137" s="45">
        <f>'VACCINATION ANALYSIS'!R22</f>
        <v>1.2249284245597253E-4</v>
      </c>
      <c r="P137" s="45">
        <f>'VACCINATION ANALYSIS'!S22</f>
        <v>1.6833728725134812E-2</v>
      </c>
    </row>
    <row r="138" spans="2:16" ht="13.5" customHeight="1" x14ac:dyDescent="0.25">
      <c r="B138" s="45">
        <f>'VACCINATION ANALYSIS_NOVAC'!H123</f>
        <v>5.9999999999999867</v>
      </c>
      <c r="C138" s="45">
        <f>'VACCINATION ANALYSIS_NOVAC'!I123</f>
        <v>0.29299509763854675</v>
      </c>
      <c r="D138" s="45">
        <f>'VACCINATION ANALYSIS_NOVAC'!J123</f>
        <v>0.7002286542024394</v>
      </c>
      <c r="E138" s="45">
        <f>'VACCINATION ANALYSIS_NOVAC'!K123</f>
        <v>8.7674911311630345E-4</v>
      </c>
      <c r="F138" s="45">
        <f>'VACCINATION ANALYSIS_NOVAC'!L123</f>
        <v>5.7767887740301669E-3</v>
      </c>
      <c r="G138" s="45">
        <f>'VACCINATION ANALYSIS_NOVAC'!M123</f>
        <v>1.2271027186850719E-4</v>
      </c>
      <c r="H138" s="45">
        <f>'VACCINATION ANALYSIS_NOVAC'!N123</f>
        <v>0</v>
      </c>
      <c r="J138" s="45">
        <f>'VACCINATION ANALYSIS'!M23</f>
        <v>5.9999999999999964</v>
      </c>
      <c r="K138" s="45">
        <f>'VACCINATION ANALYSIS'!N23</f>
        <v>0.27706205129522676</v>
      </c>
      <c r="L138" s="45">
        <f>'VACCINATION ANALYSIS'!O23</f>
        <v>0.69845811957042836</v>
      </c>
      <c r="M138" s="45">
        <f>'VACCINATION ANALYSIS'!P23</f>
        <v>8.6277870501699327E-4</v>
      </c>
      <c r="N138" s="45">
        <f>'VACCINATION ANALYSIS'!Q23</f>
        <v>5.7746455327658212E-3</v>
      </c>
      <c r="O138" s="45">
        <f>'VACCINATION ANALYSIS'!R23</f>
        <v>1.2269044905194966E-4</v>
      </c>
      <c r="P138" s="45">
        <f>'VACCINATION ANALYSIS'!S23</f>
        <v>1.7719714447510325E-2</v>
      </c>
    </row>
    <row r="139" spans="2:16" ht="13.5" customHeight="1" x14ac:dyDescent="0.25">
      <c r="B139" s="45">
        <f>'VACCINATION ANALYSIS_NOVAC'!H124</f>
        <v>6.0499999999999865</v>
      </c>
      <c r="C139" s="45">
        <f>'VACCINATION ANALYSIS_NOVAC'!I124</f>
        <v>0.29296954532644681</v>
      </c>
      <c r="D139" s="45">
        <f>'VACCINATION ANALYSIS_NOVAC'!J124</f>
        <v>0.70021661378054711</v>
      </c>
      <c r="E139" s="45">
        <f>'VACCINATION ANALYSIS_NOVAC'!K124</f>
        <v>8.9206462543720835E-4</v>
      </c>
      <c r="F139" s="45">
        <f>'VACCINATION ANALYSIS_NOVAC'!L124</f>
        <v>5.7988618421201876E-3</v>
      </c>
      <c r="G139" s="45">
        <f>'VACCINATION ANALYSIS_NOVAC'!M124</f>
        <v>1.2291442544976318E-4</v>
      </c>
      <c r="H139" s="45">
        <f>'VACCINATION ANALYSIS_NOVAC'!N124</f>
        <v>0</v>
      </c>
      <c r="J139" s="45">
        <f>'VACCINATION ANALYSIS'!M24</f>
        <v>6.0499999999999963</v>
      </c>
      <c r="K139" s="45">
        <f>'VACCINATION ANALYSIS'!N24</f>
        <v>0.27624094009708933</v>
      </c>
      <c r="L139" s="45">
        <f>'VACCINATION ANALYSIS'!O24</f>
        <v>0.69835771280992132</v>
      </c>
      <c r="M139" s="45">
        <f>'VACCINATION ANALYSIS'!P24</f>
        <v>8.7640662740689633E-4</v>
      </c>
      <c r="N139" s="45">
        <f>'VACCINATION ANALYSIS'!Q24</f>
        <v>5.7963491104762914E-3</v>
      </c>
      <c r="O139" s="45">
        <f>'VACCINATION ANALYSIS'!R24</f>
        <v>1.2289118522046012E-4</v>
      </c>
      <c r="P139" s="45">
        <f>'VACCINATION ANALYSIS'!S24</f>
        <v>1.8605700169885837E-2</v>
      </c>
    </row>
    <row r="140" spans="2:16" ht="13.5" customHeight="1" x14ac:dyDescent="0.25">
      <c r="B140" s="45">
        <f>'VACCINATION ANALYSIS_NOVAC'!H125</f>
        <v>6.0999999999999863</v>
      </c>
      <c r="C140" s="45">
        <f>'VACCINATION ANALYSIS_NOVAC'!I125</f>
        <v>0.29294354897645858</v>
      </c>
      <c r="D140" s="45">
        <f>'VACCINATION ANALYSIS_NOVAC'!J125</f>
        <v>0.70020436325977076</v>
      </c>
      <c r="E140" s="45">
        <f>'VACCINATION ANALYSIS_NOVAC'!K125</f>
        <v>9.0764515584663952E-4</v>
      </c>
      <c r="F140" s="45">
        <f>'VACCINATION ANALYSIS_NOVAC'!L125</f>
        <v>5.8213204629210371E-3</v>
      </c>
      <c r="G140" s="45">
        <f>'VACCINATION ANALYSIS_NOVAC'!M125</f>
        <v>1.2312214500410267E-4</v>
      </c>
      <c r="H140" s="45">
        <f>'VACCINATION ANALYSIS_NOVAC'!N125</f>
        <v>0</v>
      </c>
      <c r="J140" s="45">
        <f>'VACCINATION ANALYSIS'!M25</f>
        <v>6.0999999999999961</v>
      </c>
      <c r="K140" s="45">
        <f>'VACCINATION ANALYSIS'!N25</f>
        <v>0.2754195267063933</v>
      </c>
      <c r="L140" s="45">
        <f>'VACCINATION ANALYSIS'!O25</f>
        <v>0.69825712175914223</v>
      </c>
      <c r="M140" s="45">
        <f>'VACCINATION ANALYSIS'!P25</f>
        <v>8.901759706247905E-4</v>
      </c>
      <c r="N140" s="45">
        <f>'VACCINATION ANALYSIS'!Q25</f>
        <v>5.8183945879619475E-3</v>
      </c>
      <c r="O140" s="45">
        <f>'VACCINATION ANALYSIS'!R25</f>
        <v>1.2309508361649829E-4</v>
      </c>
      <c r="P140" s="45">
        <f>'VACCINATION ANALYSIS'!S25</f>
        <v>1.949168589226135E-2</v>
      </c>
    </row>
    <row r="141" spans="2:16" ht="13.5" customHeight="1" x14ac:dyDescent="0.25">
      <c r="B141" s="45">
        <f>'VACCINATION ANALYSIS_NOVAC'!H126</f>
        <v>6.1499999999999861</v>
      </c>
      <c r="C141" s="45">
        <f>'VACCINATION ANALYSIS_NOVAC'!I126</f>
        <v>0.29291710098701468</v>
      </c>
      <c r="D141" s="45">
        <f>'VACCINATION ANALYSIS_NOVAC'!J126</f>
        <v>0.7001918990126984</v>
      </c>
      <c r="E141" s="45">
        <f>'VACCINATION ANALYSIS_NOVAC'!K126</f>
        <v>9.2349520116474543E-4</v>
      </c>
      <c r="F141" s="45">
        <f>'VACCINATION ANALYSIS_NOVAC'!L126</f>
        <v>5.8441713068966422E-3</v>
      </c>
      <c r="G141" s="45">
        <f>'VACCINATION ANALYSIS_NOVAC'!M126</f>
        <v>1.2333349222657836E-4</v>
      </c>
      <c r="H141" s="45">
        <f>'VACCINATION ANALYSIS_NOVAC'!N126</f>
        <v>0</v>
      </c>
      <c r="J141" s="45">
        <f>'VACCINATION ANALYSIS'!M26</f>
        <v>6.1499999999999959</v>
      </c>
      <c r="K141" s="45">
        <f>'VACCINATION ANALYSIS'!N26</f>
        <v>0.27459780953487528</v>
      </c>
      <c r="L141" s="45">
        <f>'VACCINATION ANALYSIS'!O26</f>
        <v>0.69815634455573661</v>
      </c>
      <c r="M141" s="45">
        <f>'VACCINATION ANALYSIS'!P26</f>
        <v>9.0408662427711071E-4</v>
      </c>
      <c r="N141" s="45">
        <f>'VACCINATION ANALYSIS'!Q26</f>
        <v>5.8407854936001931E-3</v>
      </c>
      <c r="O141" s="45">
        <f>'VACCINATION ANALYSIS'!R26</f>
        <v>1.2330217687399065E-4</v>
      </c>
      <c r="P141" s="45">
        <f>'VACCINATION ANALYSIS'!S26</f>
        <v>2.0377671614636862E-2</v>
      </c>
    </row>
    <row r="142" spans="2:16" ht="13.5" customHeight="1" x14ac:dyDescent="0.25">
      <c r="B142" s="45">
        <f>'VACCINATION ANALYSIS_NOVAC'!H127</f>
        <v>6.199999999999986</v>
      </c>
      <c r="C142" s="45">
        <f>'VACCINATION ANALYSIS_NOVAC'!I127</f>
        <v>0.29289019363046287</v>
      </c>
      <c r="D142" s="45">
        <f>'VACCINATION ANALYSIS_NOVAC'!J127</f>
        <v>0.70017921735065614</v>
      </c>
      <c r="E142" s="45">
        <f>'VACCINATION ANALYSIS_NOVAC'!K127</f>
        <v>9.3961933136701113E-4</v>
      </c>
      <c r="F142" s="45">
        <f>'VACCINATION ANALYSIS_NOVAC'!L127</f>
        <v>5.8674211576562642E-3</v>
      </c>
      <c r="G142" s="45">
        <f>'VACCINATION ANALYSIS_NOVAC'!M127</f>
        <v>1.2354852985872297E-4</v>
      </c>
      <c r="H142" s="45">
        <f>'VACCINATION ANALYSIS_NOVAC'!N127</f>
        <v>0</v>
      </c>
      <c r="J142" s="45">
        <f>'VACCINATION ANALYSIS'!M27</f>
        <v>6.1999999999999957</v>
      </c>
      <c r="K142" s="45">
        <f>'VACCINATION ANALYSIS'!N27</f>
        <v>0.27377578703352173</v>
      </c>
      <c r="L142" s="45">
        <f>'VACCINATION ANALYSIS'!O27</f>
        <v>0.69805537934012363</v>
      </c>
      <c r="M142" s="45">
        <f>'VACCINATION ANALYSIS'!P27</f>
        <v>9.18138439214694E-4</v>
      </c>
      <c r="N142" s="45">
        <f>'VACCINATION ANALYSIS'!Q27</f>
        <v>5.863525352530749E-3</v>
      </c>
      <c r="O142" s="45">
        <f>'VACCINATION ANALYSIS'!R27</f>
        <v>1.2351249759691852E-4</v>
      </c>
      <c r="P142" s="45">
        <f>'VACCINATION ANALYSIS'!S27</f>
        <v>2.1263657337012375E-2</v>
      </c>
    </row>
    <row r="143" spans="2:16" ht="13.5" customHeight="1" x14ac:dyDescent="0.25">
      <c r="B143" s="45">
        <f>'VACCINATION ANALYSIS_NOVAC'!H128</f>
        <v>6.2499999999999858</v>
      </c>
      <c r="C143" s="45">
        <f>'VACCINATION ANALYSIS_NOVAC'!I128</f>
        <v>0.29286281905111761</v>
      </c>
      <c r="D143" s="45">
        <f>'VACCINATION ANALYSIS_NOVAC'!J128</f>
        <v>0.7001663145227216</v>
      </c>
      <c r="E143" s="45">
        <f>'VACCINATION ANALYSIS_NOVAC'!K128</f>
        <v>9.560221906623821E-4</v>
      </c>
      <c r="F143" s="45">
        <f>'VACCINATION ANALYSIS_NOVAC'!L128</f>
        <v>5.8910769137937745E-3</v>
      </c>
      <c r="G143" s="45">
        <f>'VACCINATION ANALYSIS_NOVAC'!M128</f>
        <v>1.2376732170556076E-4</v>
      </c>
      <c r="H143" s="45">
        <f>'VACCINATION ANALYSIS_NOVAC'!N128</f>
        <v>0</v>
      </c>
      <c r="J143" s="45">
        <f>'VACCINATION ANALYSIS'!M28</f>
        <v>6.2499999999999956</v>
      </c>
      <c r="K143" s="45">
        <f>'VACCINATION ANALYSIS'!N28</f>
        <v>0.2729534576936099</v>
      </c>
      <c r="L143" s="45">
        <f>'VACCINATION ANALYSIS'!O28</f>
        <v>0.69795422425602971</v>
      </c>
      <c r="M143" s="45">
        <f>'VACCINATION ANALYSIS'!P28</f>
        <v>9.3233122694132186E-4</v>
      </c>
      <c r="N143" s="45">
        <f>'VACCINATION ANALYSIS'!Q28</f>
        <v>5.886617685680968E-3</v>
      </c>
      <c r="O143" s="45">
        <f>'VACCINATION ANALYSIS'!R28</f>
        <v>1.2372607835030303E-4</v>
      </c>
      <c r="P143" s="45">
        <f>'VACCINATION ANALYSIS'!S28</f>
        <v>2.2149643059387887E-2</v>
      </c>
    </row>
    <row r="144" spans="2:16" ht="13.5" customHeight="1" x14ac:dyDescent="0.25">
      <c r="B144" s="45">
        <f>'VACCINATION ANALYSIS_NOVAC'!H129</f>
        <v>6.2999999999999856</v>
      </c>
      <c r="C144" s="45">
        <f>'VACCINATION ANALYSIS_NOVAC'!I129</f>
        <v>0.29283496926328745</v>
      </c>
      <c r="D144" s="45">
        <f>'VACCINATION ANALYSIS_NOVAC'!J129</f>
        <v>0.70015318671472337</v>
      </c>
      <c r="E144" s="45">
        <f>'VACCINATION ANALYSIS_NOVAC'!K129</f>
        <v>9.7270849858319564E-4</v>
      </c>
      <c r="F144" s="45">
        <f>'VACCINATION ANALYSIS_NOVAC'!L129</f>
        <v>5.9151455907540118E-3</v>
      </c>
      <c r="G144" s="45">
        <f>'VACCINATION ANALYSIS_NOVAC'!M129</f>
        <v>1.2398993265286934E-4</v>
      </c>
      <c r="H144" s="45">
        <f>'VACCINATION ANALYSIS_NOVAC'!N129</f>
        <v>0</v>
      </c>
      <c r="J144" s="45">
        <f>'VACCINATION ANALYSIS'!M29</f>
        <v>6.2999999999999954</v>
      </c>
      <c r="K144" s="45">
        <f>'VACCINATION ANALYSIS'!N29</f>
        <v>0.27213082004774891</v>
      </c>
      <c r="L144" s="45">
        <f>'VACCINATION ANALYSIS'!O29</f>
        <v>0.69785287745103053</v>
      </c>
      <c r="M144" s="45">
        <f>'VACCINATION ANALYSIS'!P29</f>
        <v>9.4666475902967966E-4</v>
      </c>
      <c r="N144" s="45">
        <f>'VACCINATION ANALYSIS'!Q29</f>
        <v>5.9100660087764842E-3</v>
      </c>
      <c r="O144" s="45">
        <f>'VACCINATION ANALYSIS'!R29</f>
        <v>1.2394295165105466E-4</v>
      </c>
      <c r="P144" s="45">
        <f>'VACCINATION ANALYSIS'!S29</f>
        <v>2.30356287817634E-2</v>
      </c>
    </row>
    <row r="145" spans="2:16" ht="13.5" customHeight="1" x14ac:dyDescent="0.25">
      <c r="B145" s="45">
        <f>'VACCINATION ANALYSIS_NOVAC'!H130</f>
        <v>6.3499999999999854</v>
      </c>
      <c r="C145" s="45">
        <f>'VACCINATION ANALYSIS_NOVAC'!I130</f>
        <v>0.2928066361492766</v>
      </c>
      <c r="D145" s="45">
        <f>'VACCINATION ANALYSIS_NOVAC'!J130</f>
        <v>0.70013983004822622</v>
      </c>
      <c r="E145" s="45">
        <f>'VACCINATION ANALYSIS_NOVAC'!K130</f>
        <v>9.8968305108689003E-4</v>
      </c>
      <c r="F145" s="45">
        <f>'VACCINATION ANALYSIS_NOVAC'!L130</f>
        <v>5.9396343227264645E-3</v>
      </c>
      <c r="G145" s="45">
        <f>'VACCINATION ANALYSIS_NOVAC'!M130</f>
        <v>1.2421642868469445E-4</v>
      </c>
      <c r="H145" s="45">
        <f>'VACCINATION ANALYSIS_NOVAC'!N130</f>
        <v>0</v>
      </c>
      <c r="J145" s="45">
        <f>'VACCINATION ANALYSIS'!M30</f>
        <v>6.3499999999999952</v>
      </c>
      <c r="K145" s="45">
        <f>'VACCINATION ANALYSIS'!N30</f>
        <v>0.27130787267091988</v>
      </c>
      <c r="L145" s="45">
        <f>'VACCINATION ANALYSIS'!O30</f>
        <v>0.69775133707710013</v>
      </c>
      <c r="M145" s="45">
        <f>'VACCINATION ANALYSIS'!P30</f>
        <v>9.6113876654518491E-4</v>
      </c>
      <c r="N145" s="45">
        <f>'VACCINATION ANALYSIS'!Q30</f>
        <v>5.9338738313373749E-3</v>
      </c>
      <c r="O145" s="45">
        <f>'VACCINATION ANALYSIS'!R30</f>
        <v>1.2416314995868872E-4</v>
      </c>
      <c r="P145" s="45">
        <f>'VACCINATION ANALYSIS'!S30</f>
        <v>2.3921614504138912E-2</v>
      </c>
    </row>
    <row r="146" spans="2:16" ht="13.5" customHeight="1" x14ac:dyDescent="0.25">
      <c r="B146" s="45">
        <f>'VACCINATION ANALYSIS_NOVAC'!H131</f>
        <v>6.3999999999999853</v>
      </c>
      <c r="C146" s="45">
        <f>'VACCINATION ANALYSIS_NOVAC'!I131</f>
        <v>0.2927778114573617</v>
      </c>
      <c r="D146" s="45">
        <f>'VACCINATION ANALYSIS_NOVAC'!J131</f>
        <v>0.7001262405795019</v>
      </c>
      <c r="E146" s="45">
        <f>'VACCINATION ANALYSIS_NOVAC'!K131</f>
        <v>1.0069507216694516E-3</v>
      </c>
      <c r="F146" s="45">
        <f>'VACCINATION ANALYSIS_NOVAC'!L131</f>
        <v>5.9645503645666216E-3</v>
      </c>
      <c r="G146" s="45">
        <f>'VACCINATION ANALYSIS_NOVAC'!M131</f>
        <v>1.2444687690112033E-4</v>
      </c>
      <c r="H146" s="45">
        <f>'VACCINATION ANALYSIS_NOVAC'!N131</f>
        <v>0</v>
      </c>
      <c r="J146" s="45">
        <f>'VACCINATION ANALYSIS'!M31</f>
        <v>6.399999999999995</v>
      </c>
      <c r="K146" s="45">
        <f>'VACCINATION ANALYSIS'!N31</f>
        <v>0.27048461418151465</v>
      </c>
      <c r="L146" s="45">
        <f>'VACCINATION ANALYSIS'!O31</f>
        <v>0.69764960129116704</v>
      </c>
      <c r="M146" s="45">
        <f>'VACCINATION ANALYSIS'!P31</f>
        <v>9.7575293947813047E-4</v>
      </c>
      <c r="N146" s="45">
        <f>'VACCINATION ANALYSIS'!Q31</f>
        <v>5.9580446556600532E-3</v>
      </c>
      <c r="O146" s="45">
        <f>'VACCINATION ANALYSIS'!R31</f>
        <v>1.2438670566590896E-4</v>
      </c>
      <c r="P146" s="45">
        <f>'VACCINATION ANALYSIS'!S31</f>
        <v>2.4807600226514424E-2</v>
      </c>
    </row>
    <row r="147" spans="2:16" ht="13.5" customHeight="1" x14ac:dyDescent="0.25">
      <c r="B147" s="45">
        <f>'VACCINATION ANALYSIS_NOVAC'!H132</f>
        <v>6.4499999999999851</v>
      </c>
      <c r="C147" s="45">
        <f>'VACCINATION ANALYSIS_NOVAC'!I132</f>
        <v>0.2927484867997433</v>
      </c>
      <c r="D147" s="45">
        <f>'VACCINATION ANALYSIS_NOVAC'!J132</f>
        <v>0.70011241429848547</v>
      </c>
      <c r="E147" s="45">
        <f>'VACCINATION ANALYSIS_NOVAC'!K132</f>
        <v>1.0245164624905561E-3</v>
      </c>
      <c r="F147" s="45">
        <f>'VACCINATION ANALYSIS_NOVAC'!L132</f>
        <v>5.9899010937452431E-3</v>
      </c>
      <c r="G147" s="45">
        <f>'VACCINATION ANALYSIS_NOVAC'!M132</f>
        <v>1.2468134553629871E-4</v>
      </c>
      <c r="H147" s="45">
        <f>'VACCINATION ANALYSIS_NOVAC'!N132</f>
        <v>0</v>
      </c>
      <c r="J147" s="45">
        <f>'VACCINATION ANALYSIS'!M32</f>
        <v>6.4499999999999948</v>
      </c>
      <c r="K147" s="45">
        <f>'VACCINATION ANALYSIS'!N32</f>
        <v>0.26966104324237294</v>
      </c>
      <c r="L147" s="45">
        <f>'VACCINATION ANALYSIS'!O32</f>
        <v>0.69754766825567871</v>
      </c>
      <c r="M147" s="45">
        <f>'VACCINATION ANALYSIS'!P32</f>
        <v>9.9050692618460139E-4</v>
      </c>
      <c r="N147" s="45">
        <f>'VACCINATION ANALYSIS'!Q32</f>
        <v>5.9825819757850897E-3</v>
      </c>
      <c r="O147" s="45">
        <f>'VACCINATION ANALYSIS'!R32</f>
        <v>1.246136510890609E-4</v>
      </c>
      <c r="P147" s="45">
        <f>'VACCINATION ANALYSIS'!S32</f>
        <v>2.5693585948889937E-2</v>
      </c>
    </row>
    <row r="148" spans="2:16" ht="13.5" customHeight="1" x14ac:dyDescent="0.25">
      <c r="B148" s="45">
        <f>'VACCINATION ANALYSIS_NOVAC'!H133</f>
        <v>6.4999999999999849</v>
      </c>
      <c r="C148" s="45">
        <f>'VACCINATION ANALYSIS_NOVAC'!I133</f>
        <v>0.29271865365047178</v>
      </c>
      <c r="D148" s="45">
        <f>'VACCINATION ANALYSIS_NOVAC'!J133</f>
        <v>0.70009834712771613</v>
      </c>
      <c r="E148" s="45">
        <f>'VACCINATION ANALYSIS_NOVAC'!K133</f>
        <v>1.0423853055103415E-3</v>
      </c>
      <c r="F148" s="45">
        <f>'VACCINATION ANALYSIS_NOVAC'!L133</f>
        <v>6.0156940123258585E-3</v>
      </c>
      <c r="G148" s="45">
        <f>'VACCINATION ANALYSIS_NOVAC'!M133</f>
        <v>1.2491990397673854E-4</v>
      </c>
      <c r="H148" s="45">
        <f>'VACCINATION ANALYSIS_NOVAC'!N133</f>
        <v>0</v>
      </c>
      <c r="J148" s="45">
        <f>'VACCINATION ANALYSIS'!M33</f>
        <v>6.4999999999999947</v>
      </c>
      <c r="K148" s="45">
        <f>'VACCINATION ANALYSIS'!N33</f>
        <v>0.26883715856181684</v>
      </c>
      <c r="L148" s="45">
        <f>'VACCINATION ANALYSIS'!O33</f>
        <v>0.69744553613917171</v>
      </c>
      <c r="M148" s="45">
        <f>'VACCINATION ANALYSIS'!P33</f>
        <v>1.0054003328366205E-3</v>
      </c>
      <c r="N148" s="45">
        <f>'VACCINATION ANALYSIS'!Q33</f>
        <v>6.0074892764511983E-3</v>
      </c>
      <c r="O148" s="45">
        <f>'VACCINATION ANALYSIS'!R33</f>
        <v>1.2484401845845732E-4</v>
      </c>
      <c r="P148" s="45">
        <f>'VACCINATION ANALYSIS'!S33</f>
        <v>2.6579571671265449E-2</v>
      </c>
    </row>
    <row r="149" spans="2:16" ht="13.5" customHeight="1" x14ac:dyDescent="0.25">
      <c r="B149" s="45">
        <f>'VACCINATION ANALYSIS_NOVAC'!H134</f>
        <v>6.5499999999999847</v>
      </c>
      <c r="C149" s="45">
        <f>'VACCINATION ANALYSIS_NOVAC'!I134</f>
        <v>0.29268830334334756</v>
      </c>
      <c r="D149" s="45">
        <f>'VACCINATION ANALYSIS_NOVAC'!J134</f>
        <v>0.70008403492126492</v>
      </c>
      <c r="E149" s="45">
        <f>'VACCINATION ANALYSIS_NOVAC'!K134</f>
        <v>1.0605623636377513E-3</v>
      </c>
      <c r="F149" s="45">
        <f>'VACCINATION ANALYSIS_NOVAC'!L134</f>
        <v>6.0419367489707946E-3</v>
      </c>
      <c r="G149" s="45">
        <f>'VACCINATION ANALYSIS_NOVAC'!M134</f>
        <v>1.251626227798597E-4</v>
      </c>
      <c r="H149" s="45">
        <f>'VACCINATION ANALYSIS_NOVAC'!N134</f>
        <v>0</v>
      </c>
      <c r="J149" s="45">
        <f>'VACCINATION ANALYSIS'!M34</f>
        <v>6.5499999999999945</v>
      </c>
      <c r="K149" s="45">
        <f>'VACCINATION ANALYSIS'!N34</f>
        <v>0.26801295889468263</v>
      </c>
      <c r="L149" s="45">
        <f>'VACCINATION ANALYSIS'!O34</f>
        <v>0.69734320311685039</v>
      </c>
      <c r="M149" s="45">
        <f>'VACCINATION ANALYSIS'!P34</f>
        <v>1.0204327228819806E-3</v>
      </c>
      <c r="N149" s="45">
        <f>'VACCINATION ANALYSIS'!Q34</f>
        <v>6.0327700320356127E-3</v>
      </c>
      <c r="O149" s="45">
        <f>'VACCINATION ANALYSIS'!R34</f>
        <v>1.2507783990857782E-4</v>
      </c>
      <c r="P149" s="45">
        <f>'VACCINATION ANALYSIS'!S34</f>
        <v>2.7465557393640962E-2</v>
      </c>
    </row>
    <row r="150" spans="2:16" ht="13.5" customHeight="1" x14ac:dyDescent="0.25">
      <c r="B150" s="45">
        <f>'VACCINATION ANALYSIS_NOVAC'!H135</f>
        <v>6.5999999999999845</v>
      </c>
      <c r="C150" s="45">
        <f>'VACCINATION ANALYSIS_NOVAC'!I135</f>
        <v>0.29265742706979636</v>
      </c>
      <c r="D150" s="45">
        <f>'VACCINATION ANALYSIS_NOVAC'!J135</f>
        <v>0.70006947346364545</v>
      </c>
      <c r="E150" s="45">
        <f>'VACCINATION ANALYSIS_NOVAC'!K135</f>
        <v>1.0790528318903752E-3</v>
      </c>
      <c r="F150" s="45">
        <f>'VACCINATION ANALYSIS_NOVAC'!L135</f>
        <v>6.0686370609759951E-3</v>
      </c>
      <c r="G150" s="45">
        <f>'VACCINATION ANALYSIS_NOVAC'!M135</f>
        <v>1.2540957369281316E-4</v>
      </c>
      <c r="H150" s="45">
        <f>'VACCINATION ANALYSIS_NOVAC'!N135</f>
        <v>0</v>
      </c>
      <c r="J150" s="45">
        <f>'VACCINATION ANALYSIS'!M35</f>
        <v>6.5999999999999943</v>
      </c>
      <c r="K150" s="45">
        <f>'VACCINATION ANALYSIS'!N35</f>
        <v>0.26718844304334871</v>
      </c>
      <c r="L150" s="45">
        <f>'VACCINATION ANALYSIS'!O35</f>
        <v>0.69724066737117152</v>
      </c>
      <c r="M150" s="45">
        <f>'VACCINATION ANALYSIS'!P35</f>
        <v>1.0356036165142283E-3</v>
      </c>
      <c r="N150" s="45">
        <f>'VACCINATION ANALYSIS'!Q35</f>
        <v>6.058427705481117E-3</v>
      </c>
      <c r="O150" s="45">
        <f>'VACCINATION ANALYSIS'!R35</f>
        <v>1.2531514746814477E-4</v>
      </c>
      <c r="P150" s="45">
        <f>'VACCINATION ANALYSIS'!S35</f>
        <v>2.8351543116016474E-2</v>
      </c>
    </row>
    <row r="151" spans="2:16" ht="13.5" customHeight="1" x14ac:dyDescent="0.25">
      <c r="B151" s="45">
        <f>'VACCINATION ANALYSIS_NOVAC'!H136</f>
        <v>6.6499999999999844</v>
      </c>
      <c r="C151" s="45">
        <f>'VACCINATION ANALYSIS_NOVAC'!I136</f>
        <v>0.29262601587671816</v>
      </c>
      <c r="D151" s="45">
        <f>'VACCINATION ANALYSIS_NOVAC'!J136</f>
        <v>0.70005465846871073</v>
      </c>
      <c r="E151" s="45">
        <f>'VACCINATION ANALYSIS_NOVAC'!K136</f>
        <v>1.0978619885656938E-3</v>
      </c>
      <c r="F151" s="45">
        <f>'VACCINATION ANALYSIS_NOVAC'!L136</f>
        <v>6.0958028363349379E-3</v>
      </c>
      <c r="G151" s="45">
        <f>'VACCINATION ANALYSIS_NOVAC'!M136</f>
        <v>1.2566082967157001E-4</v>
      </c>
      <c r="H151" s="45">
        <f>'VACCINATION ANALYSIS_NOVAC'!N136</f>
        <v>0</v>
      </c>
      <c r="J151" s="45">
        <f>'VACCINATION ANALYSIS'!M36</f>
        <v>6.6499999999999941</v>
      </c>
      <c r="K151" s="45">
        <f>'VACCINATION ANALYSIS'!N36</f>
        <v>0.2663636098587599</v>
      </c>
      <c r="L151" s="45">
        <f>'VACCINATION ANALYSIS'!O36</f>
        <v>0.69713792709243472</v>
      </c>
      <c r="M151" s="45">
        <f>'VACCINATION ANALYSIS'!P36</f>
        <v>1.0509124901532591E-3</v>
      </c>
      <c r="N151" s="45">
        <f>'VACCINATION ANALYSIS'!Q36</f>
        <v>6.0844657472099665E-3</v>
      </c>
      <c r="O151" s="45">
        <f>'VACCINATION ANALYSIS'!R36</f>
        <v>1.2555597305007835E-4</v>
      </c>
      <c r="P151" s="45">
        <f>'VACCINATION ANALYSIS'!S36</f>
        <v>2.9237528838391987E-2</v>
      </c>
    </row>
    <row r="152" spans="2:16" ht="13.5" customHeight="1" x14ac:dyDescent="0.25">
      <c r="B152" s="45">
        <f>'VACCINATION ANALYSIS_NOVAC'!H137</f>
        <v>6.6999999999999842</v>
      </c>
      <c r="C152" s="45">
        <f>'VACCINATION ANALYSIS_NOVAC'!I137</f>
        <v>0.29259406066431104</v>
      </c>
      <c r="D152" s="45">
        <f>'VACCINATION ANALYSIS_NOVAC'!J137</f>
        <v>0.7000395855785343</v>
      </c>
      <c r="E152" s="45">
        <f>'VACCINATION ANALYSIS_NOVAC'!K137</f>
        <v>1.1169951964236412E-3</v>
      </c>
      <c r="F152" s="45">
        <f>'VACCINATION ANALYSIS_NOVAC'!L137</f>
        <v>6.1234420958319194E-3</v>
      </c>
      <c r="G152" s="45">
        <f>'VACCINATION ANALYSIS_NOVAC'!M137</f>
        <v>1.2591646490028226E-4</v>
      </c>
      <c r="H152" s="45">
        <f>'VACCINATION ANALYSIS_NOVAC'!N137</f>
        <v>0</v>
      </c>
      <c r="J152" s="45">
        <f>'VACCINATION ANALYSIS'!M37</f>
        <v>6.699999999999994</v>
      </c>
      <c r="K152" s="45">
        <f>'VACCINATION ANALYSIS'!N37</f>
        <v>0.26553845824144678</v>
      </c>
      <c r="L152" s="45">
        <f>'VACCINATION ANALYSIS'!O37</f>
        <v>0.69703498047938217</v>
      </c>
      <c r="M152" s="45">
        <f>'VACCINATION ANALYSIS'!P37</f>
        <v>1.066358775936989E-3</v>
      </c>
      <c r="N152" s="45">
        <f>'VACCINATION ANALYSIS'!Q37</f>
        <v>6.1108875940249956E-3</v>
      </c>
      <c r="O152" s="45">
        <f>'VACCINATION ANALYSIS'!R37</f>
        <v>1.2580034844133283E-4</v>
      </c>
      <c r="P152" s="45">
        <f>'VACCINATION ANALYSIS'!S37</f>
        <v>3.0123514560767499E-2</v>
      </c>
    </row>
    <row r="153" spans="2:16" ht="13.5" customHeight="1" x14ac:dyDescent="0.25">
      <c r="B153" s="45">
        <f>'VACCINATION ANALYSIS_NOVAC'!H138</f>
        <v>6.749999999999984</v>
      </c>
      <c r="C153" s="45">
        <f>'VACCINATION ANALYSIS_NOVAC'!I138</f>
        <v>0.29256155218386809</v>
      </c>
      <c r="D153" s="45">
        <f>'VACCINATION ANALYSIS_NOVAC'!J138</f>
        <v>0.70002425036227667</v>
      </c>
      <c r="E153" s="45">
        <f>'VACCINATION ANALYSIS_NOVAC'!K138</f>
        <v>1.1364579038803699E-3</v>
      </c>
      <c r="F153" s="45">
        <f>'VACCINATION ANALYSIS_NOVAC'!L138</f>
        <v>6.1515629951650053E-3</v>
      </c>
      <c r="G153" s="45">
        <f>'VACCINATION ANALYSIS_NOVAC'!M138</f>
        <v>1.2617655481091794E-4</v>
      </c>
      <c r="H153" s="45">
        <f>'VACCINATION ANALYSIS_NOVAC'!N138</f>
        <v>0</v>
      </c>
      <c r="J153" s="45">
        <f>'VACCINATION ANALYSIS'!M38</f>
        <v>6.7499999999999938</v>
      </c>
      <c r="K153" s="45">
        <f>'VACCINATION ANALYSIS'!N38</f>
        <v>0.2647129871425396</v>
      </c>
      <c r="L153" s="45">
        <f>'VACCINATION ANALYSIS'!O38</f>
        <v>0.69693182573980184</v>
      </c>
      <c r="M153" s="45">
        <f>'VACCINATION ANALYSIS'!P38</f>
        <v>1.081941861224572E-3</v>
      </c>
      <c r="N153" s="45">
        <f>'VACCINATION ANALYSIS'!Q38</f>
        <v>6.1376966679981687E-3</v>
      </c>
      <c r="O153" s="45">
        <f>'VACCINATION ANALYSIS'!R38</f>
        <v>1.2604830529261692E-4</v>
      </c>
      <c r="P153" s="45">
        <f>'VACCINATION ANALYSIS'!S38</f>
        <v>3.1009500283143011E-2</v>
      </c>
    </row>
    <row r="154" spans="2:16" ht="13.5" customHeight="1" x14ac:dyDescent="0.25">
      <c r="B154" s="45">
        <f>'VACCINATION ANALYSIS_NOVAC'!H139</f>
        <v>6.7999999999999838</v>
      </c>
      <c r="C154" s="45">
        <f>'VACCINATION ANALYSIS_NOVAC'!I139</f>
        <v>0.29252848103555068</v>
      </c>
      <c r="D154" s="45">
        <f>'VACCINATION ANALYSIS_NOVAC'!J139</f>
        <v>0.70000864831503518</v>
      </c>
      <c r="E154" s="45">
        <f>'VACCINATION ANALYSIS_NOVAC'!K139</f>
        <v>1.1562556462131057E-3</v>
      </c>
      <c r="F154" s="45">
        <f>'VACCINATION ANALYSIS_NOVAC'!L139</f>
        <v>6.1801738270988995E-3</v>
      </c>
      <c r="G154" s="45">
        <f>'VACCINATION ANALYSIS_NOVAC'!M139</f>
        <v>1.2644117610317317E-4</v>
      </c>
      <c r="H154" s="45">
        <f>'VACCINATION ANALYSIS_NOVAC'!N139</f>
        <v>0</v>
      </c>
      <c r="J154" s="45">
        <f>'VACCINATION ANALYSIS'!M39</f>
        <v>6.7999999999999936</v>
      </c>
      <c r="K154" s="45">
        <f>'VACCINATION ANALYSIS'!N39</f>
        <v>0.2638871955647768</v>
      </c>
      <c r="L154" s="45">
        <f>'VACCINATION ANALYSIS'!O39</f>
        <v>0.69682846109113794</v>
      </c>
      <c r="M154" s="45">
        <f>'VACCINATION ANALYSIS'!P39</f>
        <v>1.0976610881116274E-3</v>
      </c>
      <c r="N154" s="45">
        <f>'VACCINATION ANALYSIS'!Q39</f>
        <v>6.1648963753468903E-3</v>
      </c>
      <c r="O154" s="45">
        <f>'VACCINATION ANALYSIS'!R39</f>
        <v>1.2629987510800057E-4</v>
      </c>
      <c r="P154" s="45">
        <f>'VACCINATION ANALYSIS'!S39</f>
        <v>3.1895486005518524E-2</v>
      </c>
    </row>
    <row r="155" spans="2:16" ht="13.5" customHeight="1" x14ac:dyDescent="0.25">
      <c r="B155" s="45">
        <f>'VACCINATION ANALYSIS_NOVAC'!H140</f>
        <v>6.8499999999999837</v>
      </c>
      <c r="C155" s="45">
        <f>'VACCINATION ANALYSIS_NOVAC'!I140</f>
        <v>0.29249483766613332</v>
      </c>
      <c r="D155" s="45">
        <f>'VACCINATION ANALYSIS_NOVAC'!J140</f>
        <v>0.6999927748566791</v>
      </c>
      <c r="E155" s="45">
        <f>'VACCINATION ANALYSIS_NOVAC'!K140</f>
        <v>1.1763940467759593E-3</v>
      </c>
      <c r="F155" s="45">
        <f>'VACCINATION ANALYSIS_NOVAC'!L140</f>
        <v>6.2092830236480422E-3</v>
      </c>
      <c r="G155" s="45">
        <f>'VACCINATION ANALYSIS_NOVAC'!M140</f>
        <v>1.2671040676466328E-4</v>
      </c>
      <c r="H155" s="45">
        <f>'VACCINATION ANALYSIS_NOVAC'!N140</f>
        <v>0</v>
      </c>
      <c r="J155" s="45">
        <f>'VACCINATION ANALYSIS'!M40</f>
        <v>6.8499999999999934</v>
      </c>
      <c r="K155" s="45">
        <f>'VACCINATION ANALYSIS'!N40</f>
        <v>0.26306108256350669</v>
      </c>
      <c r="L155" s="45">
        <f>'VACCINATION ANALYSIS'!O40</f>
        <v>0.69672488476110817</v>
      </c>
      <c r="M155" s="45">
        <f>'VACCINATION ANALYSIS'!P40</f>
        <v>1.113515752957941E-3</v>
      </c>
      <c r="N155" s="45">
        <f>'VACCINATION ANALYSIS'!Q40</f>
        <v>6.1924901052983665E-3</v>
      </c>
      <c r="O155" s="45">
        <f>'VACCINATION ANALYSIS'!R40</f>
        <v>1.2655508923441162E-4</v>
      </c>
      <c r="P155" s="45">
        <f>'VACCINATION ANALYSIS'!S40</f>
        <v>3.2781471727894036E-2</v>
      </c>
    </row>
    <row r="156" spans="2:16" ht="13.5" customHeight="1" x14ac:dyDescent="0.25">
      <c r="B156" s="45">
        <f>'VACCINATION ANALYSIS_NOVAC'!H141</f>
        <v>6.8999999999999835</v>
      </c>
      <c r="C156" s="45">
        <f>'VACCINATION ANALYSIS_NOVAC'!I141</f>
        <v>0.29246061236672455</v>
      </c>
      <c r="D156" s="45">
        <f>'VACCINATION ANALYSIS_NOVAC'!J141</f>
        <v>0.6999766253306684</v>
      </c>
      <c r="E156" s="45">
        <f>'VACCINATION ANALYSIS_NOVAC'!K141</f>
        <v>1.1968788182265533E-3</v>
      </c>
      <c r="F156" s="45">
        <f>'VACCINATION ANALYSIS_NOVAC'!L141</f>
        <v>6.2388991582901692E-3</v>
      </c>
      <c r="G156" s="45">
        <f>'VACCINATION ANALYSIS_NOVAC'!M141</f>
        <v>1.2698432609139631E-4</v>
      </c>
      <c r="H156" s="45">
        <f>'VACCINATION ANALYSIS_NOVAC'!N141</f>
        <v>0</v>
      </c>
      <c r="J156" s="45">
        <f>'VACCINATION ANALYSIS'!M41</f>
        <v>6.8999999999999932</v>
      </c>
      <c r="K156" s="45">
        <f>'VACCINATION ANALYSIS'!N41</f>
        <v>0.26223464724768258</v>
      </c>
      <c r="L156" s="45">
        <f>'VACCINATION ANALYSIS'!O41</f>
        <v>0.69662109498832592</v>
      </c>
      <c r="M156" s="45">
        <f>'VACCINATION ANALYSIS'!P41</f>
        <v>1.1295051059281168E-3</v>
      </c>
      <c r="N156" s="45">
        <f>'VACCINATION ANALYSIS'!Q41</f>
        <v>6.220481228942339E-3</v>
      </c>
      <c r="O156" s="45">
        <f>'VACCINATION ANALYSIS'!R41</f>
        <v>1.2681397885102458E-4</v>
      </c>
      <c r="P156" s="45">
        <f>'VACCINATION ANALYSIS'!S41</f>
        <v>3.3667457450269549E-2</v>
      </c>
    </row>
    <row r="157" spans="2:16" ht="13.5" customHeight="1" x14ac:dyDescent="0.25">
      <c r="B157" s="45">
        <f>'VACCINATION ANALYSIS_NOVAC'!H142</f>
        <v>6.9499999999999833</v>
      </c>
      <c r="C157" s="45">
        <f>'VACCINATION ANALYSIS_NOVAC'!I142</f>
        <v>0.29242579527046131</v>
      </c>
      <c r="D157" s="45">
        <f>'VACCINATION ANALYSIS_NOVAC'!J142</f>
        <v>0.69996019500285733</v>
      </c>
      <c r="E157" s="45">
        <f>'VACCINATION ANALYSIS_NOVAC'!K142</f>
        <v>1.2177157637633077E-3</v>
      </c>
      <c r="F157" s="45">
        <f>'VACCINATION ANALYSIS_NOVAC'!L142</f>
        <v>6.2690309482106256E-3</v>
      </c>
      <c r="G157" s="45">
        <f>'VACCINATION ANALYSIS_NOVAC'!M142</f>
        <v>1.272630147085305E-4</v>
      </c>
      <c r="H157" s="45">
        <f>'VACCINATION ANALYSIS_NOVAC'!N142</f>
        <v>0</v>
      </c>
      <c r="J157" s="45">
        <f>'VACCINATION ANALYSIS'!M42</f>
        <v>6.9499999999999931</v>
      </c>
      <c r="K157" s="45">
        <f>'VACCINATION ANALYSIS'!N42</f>
        <v>0.26140788878084942</v>
      </c>
      <c r="L157" s="45">
        <f>'VACCINATION ANALYSIS'!O42</f>
        <v>0.69651709002292816</v>
      </c>
      <c r="M157" s="45">
        <f>'VACCINATION ANALYSIS'!P42</f>
        <v>1.1456283505456365E-3</v>
      </c>
      <c r="N157" s="45">
        <f>'VACCINATION ANALYSIS'!Q42</f>
        <v>6.2488730980725217E-3</v>
      </c>
      <c r="O157" s="45">
        <f>'VACCINATION ANALYSIS'!R42</f>
        <v>1.2707657495854529E-4</v>
      </c>
      <c r="P157" s="45">
        <f>'VACCINATION ANALYSIS'!S42</f>
        <v>3.4553443172645061E-2</v>
      </c>
    </row>
    <row r="158" spans="2:16" ht="13.5" customHeight="1" x14ac:dyDescent="0.25">
      <c r="B158" s="45">
        <f>'VACCINATION ANALYSIS_NOVAC'!H143</f>
        <v>6.9999999999999831</v>
      </c>
      <c r="C158" s="45">
        <f>'VACCINATION ANALYSIS_NOVAC'!I143</f>
        <v>0.29239037635017712</v>
      </c>
      <c r="D158" s="45">
        <f>'VACCINATION ANALYSIS_NOVAC'!J143</f>
        <v>0.69994347906028165</v>
      </c>
      <c r="E158" s="45">
        <f>'VACCINATION ANALYSIS_NOVAC'!K143</f>
        <v>1.2389107783732152E-3</v>
      </c>
      <c r="F158" s="45">
        <f>'VACCINATION ANALYSIS_NOVAC'!L143</f>
        <v>6.2996872565776948E-3</v>
      </c>
      <c r="G158" s="45">
        <f>'VACCINATION ANALYSIS_NOVAC'!M143</f>
        <v>1.2754655459141863E-4</v>
      </c>
      <c r="H158" s="45">
        <f>'VACCINATION ANALYSIS_NOVAC'!N143</f>
        <v>0</v>
      </c>
      <c r="J158" s="45">
        <f>'VACCINATION ANALYSIS'!M43</f>
        <v>6.9999999999999929</v>
      </c>
      <c r="K158" s="45">
        <f>'VACCINATION ANALYSIS'!N43</f>
        <v>0.26058080638212278</v>
      </c>
      <c r="L158" s="45">
        <f>'VACCINATION ANALYSIS'!O43</f>
        <v>0.69641286812720959</v>
      </c>
      <c r="M158" s="45">
        <f>'VACCINATION ANALYSIS'!P43</f>
        <v>1.1618846432608009E-3</v>
      </c>
      <c r="N158" s="45">
        <f>'VACCINATION ANALYSIS'!Q43</f>
        <v>6.2776690440170821E-3</v>
      </c>
      <c r="O158" s="45">
        <f>'VACCINATION ANALYSIS'!R43</f>
        <v>1.2734290836839395E-4</v>
      </c>
      <c r="P158" s="45">
        <f>'VACCINATION ANALYSIS'!S43</f>
        <v>3.5439428895020574E-2</v>
      </c>
    </row>
    <row r="159" spans="2:16" ht="13.5" customHeight="1" x14ac:dyDescent="0.25">
      <c r="B159" s="45">
        <f>'VACCINATION ANALYSIS_NOVAC'!H144</f>
        <v>7.0499999999999829</v>
      </c>
      <c r="C159" s="45">
        <f>'VACCINATION ANALYSIS_NOVAC'!I144</f>
        <v>0.2923543454160456</v>
      </c>
      <c r="D159" s="45">
        <f>'VACCINATION ANALYSIS_NOVAC'!J144</f>
        <v>0.69992647260992924</v>
      </c>
      <c r="E159" s="45">
        <f>'VACCINATION ANALYSIS_NOVAC'!K144</f>
        <v>1.2604698500899255E-3</v>
      </c>
      <c r="F159" s="45">
        <f>'VACCINATION ANALYSIS_NOVAC'!L144</f>
        <v>6.3308770948491992E-3</v>
      </c>
      <c r="G159" s="45">
        <f>'VACCINATION ANALYSIS_NOVAC'!M144</f>
        <v>1.2783502908694208E-4</v>
      </c>
      <c r="H159" s="45">
        <f>'VACCINATION ANALYSIS_NOVAC'!N144</f>
        <v>0</v>
      </c>
      <c r="J159" s="45">
        <f>'VACCINATION ANALYSIS'!M44</f>
        <v>7.0499999999999927</v>
      </c>
      <c r="K159" s="45">
        <f>'VACCINATION ANALYSIS'!N44</f>
        <v>0.25975339932715918</v>
      </c>
      <c r="L159" s="45">
        <f>'VACCINATION ANALYSIS'!O44</f>
        <v>0.69630842757626077</v>
      </c>
      <c r="M159" s="45">
        <f>'VACCINATION ANALYSIS'!P44</f>
        <v>1.1782730930330143E-3</v>
      </c>
      <c r="N159" s="45">
        <f>'VACCINATION ANALYSIS'!Q44</f>
        <v>6.3068723764585092E-3</v>
      </c>
      <c r="O159" s="45">
        <f>'VACCINATION ANALYSIS'!R44</f>
        <v>1.2761300969179009E-4</v>
      </c>
      <c r="P159" s="45">
        <f>'VACCINATION ANALYSIS'!S44</f>
        <v>3.6325414617396086E-2</v>
      </c>
    </row>
    <row r="160" spans="2:16" ht="13.5" customHeight="1" x14ac:dyDescent="0.25">
      <c r="B160" s="45">
        <f>'VACCINATION ANALYSIS_NOVAC'!H145</f>
        <v>7.0999999999999828</v>
      </c>
      <c r="C160" s="45">
        <f>'VACCINATION ANALYSIS_NOVAC'!I145</f>
        <v>0.29231769211319686</v>
      </c>
      <c r="D160" s="45">
        <f>'VACCINATION ANALYSIS_NOVAC'!J145</f>
        <v>0.69990917067749636</v>
      </c>
      <c r="E160" s="45">
        <f>'VACCINATION ANALYSIS_NOVAC'!K145</f>
        <v>1.2823990612619363E-3</v>
      </c>
      <c r="F160" s="45">
        <f>'VACCINATION ANALYSIS_NOVAC'!L145</f>
        <v>6.3626096251106238E-3</v>
      </c>
      <c r="G160" s="45">
        <f>'VACCINATION ANALYSIS_NOVAC'!M145</f>
        <v>1.2812852293513595E-4</v>
      </c>
      <c r="H160" s="45">
        <f>'VACCINATION ANALYSIS_NOVAC'!N145</f>
        <v>0</v>
      </c>
      <c r="J160" s="45">
        <f>'VACCINATION ANALYSIS'!M45</f>
        <v>7.0999999999999925</v>
      </c>
      <c r="K160" s="45">
        <f>'VACCINATION ANALYSIS'!N45</f>
        <v>0.25892566694911578</v>
      </c>
      <c r="L160" s="45">
        <f>'VACCINATION ANALYSIS'!O45</f>
        <v>0.69620376665861194</v>
      </c>
      <c r="M160" s="45">
        <f>'VACCINATION ANALYSIS'!P45</f>
        <v>1.1947927609278789E-3</v>
      </c>
      <c r="N160" s="45">
        <f>'VACCINATION ANALYSIS'!Q45</f>
        <v>6.3364863822432532E-3</v>
      </c>
      <c r="O160" s="45">
        <f>'VACCINATION ANALYSIS'!R45</f>
        <v>1.2788690932874293E-4</v>
      </c>
      <c r="P160" s="45">
        <f>'VACCINATION ANALYSIS'!S45</f>
        <v>3.7211400339771598E-2</v>
      </c>
    </row>
    <row r="161" spans="2:16" ht="13.5" customHeight="1" x14ac:dyDescent="0.25">
      <c r="B161" s="45">
        <f>'VACCINATION ANALYSIS_NOVAC'!H146</f>
        <v>7.1499999999999826</v>
      </c>
      <c r="C161" s="45">
        <f>'VACCINATION ANALYSIS_NOVAC'!I146</f>
        <v>0.29228040591930921</v>
      </c>
      <c r="D161" s="45">
        <f>'VACCINATION ANALYSIS_NOVAC'!J146</f>
        <v>0.69989156820612497</v>
      </c>
      <c r="E161" s="45">
        <f>'VACCINATION ANALYSIS_NOVAC'!K146</f>
        <v>1.3047045898306839E-3</v>
      </c>
      <c r="F161" s="45">
        <f>'VACCINATION ANALYSIS_NOVAC'!L146</f>
        <v>6.3948941624450218E-3</v>
      </c>
      <c r="G161" s="45">
        <f>'VACCINATION ANALYSIS_NOVAC'!M146</f>
        <v>1.2842712229110814E-4</v>
      </c>
      <c r="H161" s="45">
        <f>'VACCINATION ANALYSIS_NOVAC'!N146</f>
        <v>0</v>
      </c>
      <c r="J161" s="45">
        <f>'VACCINATION ANALYSIS'!M46</f>
        <v>7.1499999999999924</v>
      </c>
      <c r="K161" s="45">
        <f>'VACCINATION ANALYSIS'!N46</f>
        <v>0.25809760863960124</v>
      </c>
      <c r="L161" s="45">
        <f>'VACCINATION ANALYSIS'!O46</f>
        <v>0.69609888367688277</v>
      </c>
      <c r="M161" s="45">
        <f>'VACCINATION ANALYSIS'!P46</f>
        <v>1.2114426597295619E-3</v>
      </c>
      <c r="N161" s="45">
        <f>'VACCINATION ANALYSIS'!Q46</f>
        <v>6.3665143241814805E-3</v>
      </c>
      <c r="O161" s="45">
        <f>'VACCINATION ANALYSIS'!R46</f>
        <v>1.281646374569504E-4</v>
      </c>
      <c r="P161" s="45">
        <f>'VACCINATION ANALYSIS'!S46</f>
        <v>3.8097386062147111E-2</v>
      </c>
    </row>
    <row r="162" spans="2:16" ht="13.5" customHeight="1" x14ac:dyDescent="0.25">
      <c r="B162" s="45">
        <f>'VACCINATION ANALYSIS_NOVAC'!H147</f>
        <v>7.1999999999999824</v>
      </c>
      <c r="C162" s="45">
        <f>'VACCINATION ANALYSIS_NOVAC'!I147</f>
        <v>0.29224247614217469</v>
      </c>
      <c r="D162" s="45">
        <f>'VACCINATION ANALYSIS_NOVAC'!J147</f>
        <v>0.69987366005512552</v>
      </c>
      <c r="E162" s="45">
        <f>'VACCINATION ANALYSIS_NOVAC'!K147</f>
        <v>1.3273927106183007E-3</v>
      </c>
      <c r="F162" s="45">
        <f>'VACCINATION ANALYSIS_NOVAC'!L147</f>
        <v>6.4277401773349292E-3</v>
      </c>
      <c r="G162" s="45">
        <f>'VACCINATION ANALYSIS_NOVAC'!M147</f>
        <v>1.2873091474725499E-4</v>
      </c>
      <c r="H162" s="45">
        <f>'VACCINATION ANALYSIS_NOVAC'!N147</f>
        <v>0</v>
      </c>
      <c r="J162" s="45">
        <f>'VACCINATION ANALYSIS'!M47</f>
        <v>7.1999999999999922</v>
      </c>
      <c r="K162" s="45">
        <f>'VACCINATION ANALYSIS'!N47</f>
        <v>0.25726922384961515</v>
      </c>
      <c r="L162" s="45">
        <f>'VACCINATION ANALYSIS'!O47</f>
        <v>0.69599377694843456</v>
      </c>
      <c r="M162" s="45">
        <f>'VACCINATION ANALYSIS'!P47</f>
        <v>1.2282217535688953E-3</v>
      </c>
      <c r="N162" s="45">
        <f>'VACCINATION ANALYSIS'!Q47</f>
        <v>6.396959439837366E-3</v>
      </c>
      <c r="O162" s="45">
        <f>'VACCINATION ANALYSIS'!R47</f>
        <v>1.2844622402061044E-4</v>
      </c>
      <c r="P162" s="45">
        <f>'VACCINATION ANALYSIS'!S47</f>
        <v>3.8983371784522623E-2</v>
      </c>
    </row>
    <row r="163" spans="2:16" ht="13.5" customHeight="1" x14ac:dyDescent="0.25">
      <c r="B163" s="45">
        <f>'VACCINATION ANALYSIS_NOVAC'!H148</f>
        <v>7.2499999999999822</v>
      </c>
      <c r="C163" s="45">
        <f>'VACCINATION ANALYSIS_NOVAC'!I148</f>
        <v>0.29220389191723978</v>
      </c>
      <c r="D163" s="45">
        <f>'VACCINATION ANALYSIS_NOVAC'!J148</f>
        <v>0.69985544099868369</v>
      </c>
      <c r="E163" s="45">
        <f>'VACCINATION ANALYSIS_NOVAC'!K148</f>
        <v>1.3504697966247961E-3</v>
      </c>
      <c r="F163" s="45">
        <f>'VACCINATION ANALYSIS_NOVAC'!L148</f>
        <v>6.4611572980965582E-3</v>
      </c>
      <c r="G163" s="45">
        <f>'VACCINATION ANALYSIS_NOVAC'!M148</f>
        <v>1.2903998935577467E-4</v>
      </c>
      <c r="H163" s="45">
        <f>'VACCINATION ANALYSIS_NOVAC'!N148</f>
        <v>0</v>
      </c>
      <c r="J163" s="45">
        <f>'VACCINATION ANALYSIS'!M48</f>
        <v>7.249999999999992</v>
      </c>
      <c r="K163" s="45">
        <f>'VACCINATION ANALYSIS'!N48</f>
        <v>0.25644051209047564</v>
      </c>
      <c r="L163" s="45">
        <f>'VACCINATION ANALYSIS'!O48</f>
        <v>0.69588844480602841</v>
      </c>
      <c r="M163" s="45">
        <f>'VACCINATION ANALYSIS'!P48</f>
        <v>1.2451289575676659E-3</v>
      </c>
      <c r="N163" s="45">
        <f>'VACCINATION ANALYSIS'!Q48</f>
        <v>6.4278249403102927E-3</v>
      </c>
      <c r="O163" s="45">
        <f>'VACCINATION ANALYSIS'!R48</f>
        <v>1.2873169871914847E-4</v>
      </c>
      <c r="P163" s="45">
        <f>'VACCINATION ANALYSIS'!S48</f>
        <v>3.9869357506898136E-2</v>
      </c>
    </row>
    <row r="164" spans="2:16" ht="13.5" customHeight="1" x14ac:dyDescent="0.25">
      <c r="B164" s="45">
        <f>'VACCINATION ANALYSIS_NOVAC'!H149</f>
        <v>7.2999999999999821</v>
      </c>
      <c r="C164" s="45">
        <f>'VACCINATION ANALYSIS_NOVAC'!I149</f>
        <v>0.29216464220511962</v>
      </c>
      <c r="D164" s="45">
        <f>'VACCINATION ANALYSIS_NOVAC'!J149</f>
        <v>0.6998369057245486</v>
      </c>
      <c r="E164" s="45">
        <f>'VACCINATION ANALYSIS_NOVAC'!K149</f>
        <v>1.3739423203343998E-3</v>
      </c>
      <c r="F164" s="45">
        <f>'VACCINATION ANALYSIS_NOVAC'!L149</f>
        <v>6.4951553133464589E-3</v>
      </c>
      <c r="G164" s="45">
        <f>'VACCINATION ANALYSIS_NOVAC'!M149</f>
        <v>1.2935443665148169E-4</v>
      </c>
      <c r="H164" s="45">
        <f>'VACCINATION ANALYSIS_NOVAC'!N149</f>
        <v>0</v>
      </c>
      <c r="J164" s="45">
        <f>'VACCINATION ANALYSIS'!M49</f>
        <v>7.2999999999999918</v>
      </c>
      <c r="K164" s="45">
        <f>'VACCINATION ANALYSIS'!N49</f>
        <v>0.25561147293473591</v>
      </c>
      <c r="L164" s="45">
        <f>'VACCINATION ANALYSIS'!O49</f>
        <v>0.69578288559848711</v>
      </c>
      <c r="M164" s="45">
        <f>'VACCINATION ANALYSIS'!P49</f>
        <v>1.2621631374995553E-3</v>
      </c>
      <c r="N164" s="45">
        <f>'VACCINATION ANALYSIS'!Q49</f>
        <v>6.4591140090073931E-3</v>
      </c>
      <c r="O164" s="45">
        <f>'VACCINATION ANALYSIS'!R49</f>
        <v>1.2902109099586449E-4</v>
      </c>
      <c r="P164" s="45">
        <f>'VACCINATION ANALYSIS'!S49</f>
        <v>4.0755343229273648E-2</v>
      </c>
    </row>
    <row r="165" spans="2:16" ht="13.5" customHeight="1" x14ac:dyDescent="0.25">
      <c r="B165" s="45">
        <f>'VACCINATION ANALYSIS_NOVAC'!H150</f>
        <v>7.3499999999999819</v>
      </c>
      <c r="C165" s="45">
        <f>'VACCINATION ANALYSIS_NOVAC'!I150</f>
        <v>0.29212471578908816</v>
      </c>
      <c r="D165" s="45">
        <f>'VACCINATION ANALYSIS_NOVAC'!J150</f>
        <v>0.69981804883270604</v>
      </c>
      <c r="E165" s="45">
        <f>'VACCINATION ANALYSIS_NOVAC'!K150</f>
        <v>1.3978168550307915E-3</v>
      </c>
      <c r="F165" s="45">
        <f>'VACCINATION ANALYSIS_NOVAC'!L150</f>
        <v>6.5297441745009082E-3</v>
      </c>
      <c r="G165" s="45">
        <f>'VACCINATION ANALYSIS_NOVAC'!M150</f>
        <v>1.2967434867492352E-4</v>
      </c>
      <c r="H165" s="45">
        <f>'VACCINATION ANALYSIS_NOVAC'!N150</f>
        <v>0</v>
      </c>
      <c r="J165" s="45">
        <f>'VACCINATION ANALYSIS'!M50</f>
        <v>7.3499999999999917</v>
      </c>
      <c r="K165" s="45">
        <f>'VACCINATION ANALYSIS'!N50</f>
        <v>0.25478210601708723</v>
      </c>
      <c r="L165" s="45">
        <f>'VACCINATION ANALYSIS'!O50</f>
        <v>0.69567709769136055</v>
      </c>
      <c r="M165" s="45">
        <f>'VACCINATION ANALYSIS'!P50</f>
        <v>1.279323109468176E-3</v>
      </c>
      <c r="N165" s="45">
        <f>'VACCINATION ANALYSIS'!Q50</f>
        <v>6.4908298004078269E-3</v>
      </c>
      <c r="O165" s="45">
        <f>'VACCINATION ANALYSIS'!R50</f>
        <v>1.2931443002650405E-4</v>
      </c>
      <c r="P165" s="45">
        <f>'VACCINATION ANALYSIS'!S50</f>
        <v>4.1641328951649161E-2</v>
      </c>
    </row>
    <row r="166" spans="2:16" ht="13.5" customHeight="1" x14ac:dyDescent="0.25">
      <c r="B166" s="45">
        <f>'VACCINATION ANALYSIS_NOVAC'!H151</f>
        <v>7.3999999999999817</v>
      </c>
      <c r="C166" s="45">
        <f>'VACCINATION ANALYSIS_NOVAC'!I151</f>
        <v>0.29208410127254225</v>
      </c>
      <c r="D166" s="45">
        <f>'VACCINATION ANALYSIS_NOVAC'!J151</f>
        <v>0.69979886483403353</v>
      </c>
      <c r="E166" s="45">
        <f>'VACCINATION ANALYSIS_NOVAC'!K151</f>
        <v>1.4221000761209112E-3</v>
      </c>
      <c r="F166" s="45">
        <f>'VACCINATION ANALYSIS_NOVAC'!L151</f>
        <v>6.5649339983082427E-3</v>
      </c>
      <c r="G166" s="45">
        <f>'VACCINATION ANALYSIS_NOVAC'!M151</f>
        <v>1.2999981899580217E-4</v>
      </c>
      <c r="H166" s="45">
        <f>'VACCINATION ANALYSIS_NOVAC'!N151</f>
        <v>0</v>
      </c>
      <c r="J166" s="45">
        <f>'VACCINATION ANALYSIS'!M51</f>
        <v>7.3999999999999915</v>
      </c>
      <c r="K166" s="45">
        <f>'VACCINATION ANALYSIS'!N51</f>
        <v>0.25395241103524913</v>
      </c>
      <c r="L166" s="45">
        <f>'VACCINATION ANALYSIS'!O51</f>
        <v>0.695571079467596</v>
      </c>
      <c r="M166" s="45">
        <f>'VACCINATION ANALYSIS'!P51</f>
        <v>1.2966076396026581E-3</v>
      </c>
      <c r="N166" s="45">
        <f>'VACCINATION ANALYSIS'!Q51</f>
        <v>6.5229754388192425E-3</v>
      </c>
      <c r="O166" s="45">
        <f>'VACCINATION ANALYSIS'!R51</f>
        <v>1.2961174470775663E-4</v>
      </c>
      <c r="P166" s="45">
        <f>'VACCINATION ANALYSIS'!S51</f>
        <v>4.2527314674024673E-2</v>
      </c>
    </row>
    <row r="167" spans="2:16" ht="13.5" customHeight="1" x14ac:dyDescent="0.25">
      <c r="B167" s="45">
        <f>'VACCINATION ANALYSIS_NOVAC'!H152</f>
        <v>7.4499999999999815</v>
      </c>
      <c r="C167" s="45">
        <f>'VACCINATION ANALYSIS_NOVAC'!I152</f>
        <v>0.29204278707644166</v>
      </c>
      <c r="D167" s="45">
        <f>'VACCINATION ANALYSIS_NOVAC'!J152</f>
        <v>0.69977934814894083</v>
      </c>
      <c r="E167" s="45">
        <f>'VACCINATION ANALYSIS_NOVAC'!K152</f>
        <v>1.4467987624670439E-3</v>
      </c>
      <c r="F167" s="45">
        <f>'VACCINATION ANALYSIS_NOVAC'!L152</f>
        <v>6.6007350694143136E-3</v>
      </c>
      <c r="G167" s="45">
        <f>'VACCINATION ANALYSIS_NOVAC'!M152</f>
        <v>1.3033094273670211E-4</v>
      </c>
      <c r="H167" s="45">
        <f>'VACCINATION ANALYSIS_NOVAC'!N152</f>
        <v>0</v>
      </c>
      <c r="J167" s="45">
        <f>'VACCINATION ANALYSIS'!M52</f>
        <v>7.4499999999999913</v>
      </c>
      <c r="K167" s="45">
        <f>'VACCINATION ANALYSIS'!N52</f>
        <v>0.25312238775084522</v>
      </c>
      <c r="L167" s="45">
        <f>'VACCINATION ANALYSIS'!O52</f>
        <v>0.69546482932821008</v>
      </c>
      <c r="M167" s="45">
        <f>'VACCINATION ANALYSIS'!P52</f>
        <v>1.314015443771225E-3</v>
      </c>
      <c r="N167" s="45">
        <f>'VACCINATION ANALYSIS'!Q52</f>
        <v>6.5555540171268745E-3</v>
      </c>
      <c r="O167" s="45">
        <f>'VACCINATION ANALYSIS'!R52</f>
        <v>1.2991306364568622E-4</v>
      </c>
      <c r="P167" s="45">
        <f>'VACCINATION ANALYSIS'!S52</f>
        <v>4.3413300396400185E-2</v>
      </c>
    </row>
    <row r="168" spans="2:16" ht="13.5" customHeight="1" x14ac:dyDescent="0.25">
      <c r="B168" s="45">
        <f>'VACCINATION ANALYSIS_NOVAC'!H153</f>
        <v>7.4999999999999813</v>
      </c>
      <c r="C168" s="45">
        <f>'VACCINATION ANALYSIS_NOVAC'!I153</f>
        <v>0.29200076143672377</v>
      </c>
      <c r="D168" s="45">
        <f>'VACCINATION ANALYSIS_NOVAC'!J153</f>
        <v>0.69975949310599139</v>
      </c>
      <c r="E168" s="45">
        <f>'VACCINATION ANALYSIS_NOVAC'!K153</f>
        <v>1.4719197977268355E-3</v>
      </c>
      <c r="F168" s="45">
        <f>'VACCINATION ANALYSIS_NOVAC'!L153</f>
        <v>6.6371578429613087E-3</v>
      </c>
      <c r="G168" s="45">
        <f>'VACCINATION ANALYSIS_NOVAC'!M153</f>
        <v>1.3066781659712656E-4</v>
      </c>
      <c r="H168" s="45">
        <f>'VACCINATION ANALYSIS_NOVAC'!N153</f>
        <v>0</v>
      </c>
      <c r="J168" s="45">
        <f>'VACCINATION ANALYSIS'!M53</f>
        <v>7.4999999999999911</v>
      </c>
      <c r="K168" s="45">
        <f>'VACCINATION ANALYSIS'!N53</f>
        <v>0.25229203599026495</v>
      </c>
      <c r="L168" s="45">
        <f>'VACCINATION ANALYSIS'!O53</f>
        <v>0.69535834569296584</v>
      </c>
      <c r="M168" s="45">
        <f>'VACCINATION ANALYSIS'!P53</f>
        <v>1.3315451873132053E-3</v>
      </c>
      <c r="N168" s="45">
        <f>'VACCINATION ANALYSIS'!Q53</f>
        <v>6.5885685955357166E-3</v>
      </c>
      <c r="O168" s="45">
        <f>'VACCINATION ANALYSIS'!R53</f>
        <v>1.3021841514409752E-4</v>
      </c>
      <c r="P168" s="45">
        <f>'VACCINATION ANALYSIS'!S53</f>
        <v>4.4299286118775698E-2</v>
      </c>
    </row>
    <row r="169" spans="2:16" ht="13.5" customHeight="1" x14ac:dyDescent="0.25">
      <c r="B169" s="45">
        <f>'VACCINATION ANALYSIS_NOVAC'!H154</f>
        <v>7.5499999999999812</v>
      </c>
      <c r="C169" s="45">
        <f>'VACCINATION ANALYSIS_NOVAC'!I154</f>
        <v>0.29195801240169383</v>
      </c>
      <c r="D169" s="45">
        <f>'VACCINATION ANALYSIS_NOVAC'!J154</f>
        <v>0.69973929394050771</v>
      </c>
      <c r="E169" s="45">
        <f>'VACCINATION ANALYSIS_NOVAC'!K154</f>
        <v>1.4974701717008875E-3</v>
      </c>
      <c r="F169" s="45">
        <f>'VACCINATION ANALYSIS_NOVAC'!L154</f>
        <v>6.6742129472200989E-3</v>
      </c>
      <c r="G169" s="45">
        <f>'VACCINATION ANALYSIS_NOVAC'!M154</f>
        <v>1.3101053887784413E-4</v>
      </c>
      <c r="H169" s="45">
        <f>'VACCINATION ANALYSIS_NOVAC'!N154</f>
        <v>0</v>
      </c>
      <c r="J169" s="45">
        <f>'VACCINATION ANALYSIS'!M54</f>
        <v>7.5499999999999909</v>
      </c>
      <c r="K169" s="45">
        <f>'VACCINATION ANALYSIS'!N54</f>
        <v>0.25146135564550909</v>
      </c>
      <c r="L169" s="45">
        <f>'VACCINATION ANALYSIS'!O54</f>
        <v>0.69525162700105014</v>
      </c>
      <c r="M169" s="45">
        <f>'VACCINATION ANALYSIS'!P54</f>
        <v>1.3491954847899112E-3</v>
      </c>
      <c r="N169" s="45">
        <f>'VACCINATION ANALYSIS'!Q54</f>
        <v>6.6220222003062343E-3</v>
      </c>
      <c r="O169" s="45">
        <f>'VACCINATION ANALYSIS'!R54</f>
        <v>1.305278271928427E-4</v>
      </c>
      <c r="P169" s="45">
        <f>'VACCINATION ANALYSIS'!S54</f>
        <v>4.518527184115121E-2</v>
      </c>
    </row>
    <row r="170" spans="2:16" ht="13.5" customHeight="1" x14ac:dyDescent="0.25">
      <c r="B170" s="45">
        <f>'VACCINATION ANALYSIS_NOVAC'!H155</f>
        <v>7.599999999999981</v>
      </c>
      <c r="C170" s="45">
        <f>'VACCINATION ANALYSIS_NOVAC'!I155</f>
        <v>0.29191452782939131</v>
      </c>
      <c r="D170" s="45">
        <f>'VACCINATION ANALYSIS_NOVAC'!J155</f>
        <v>0.69971874479315954</v>
      </c>
      <c r="E170" s="45">
        <f>'VACCINATION ANALYSIS_NOVAC'!K155</f>
        <v>1.5234569816875553E-3</v>
      </c>
      <c r="F170" s="45">
        <f>'VACCINATION ANALYSIS_NOVAC'!L155</f>
        <v>6.7119111862563238E-3</v>
      </c>
      <c r="G170" s="45">
        <f>'VACCINATION ANALYSIS_NOVAC'!M155</f>
        <v>1.313592095055477E-4</v>
      </c>
      <c r="H170" s="45">
        <f>'VACCINATION ANALYSIS_NOVAC'!N155</f>
        <v>0</v>
      </c>
      <c r="J170" s="45">
        <f>'VACCINATION ANALYSIS'!M55</f>
        <v>7.5999999999999908</v>
      </c>
      <c r="K170" s="45">
        <f>'VACCINATION ANALYSIS'!N55</f>
        <v>0.2506303466750206</v>
      </c>
      <c r="L170" s="45">
        <f>'VACCINATION ANALYSIS'!O55</f>
        <v>0.69514467171175698</v>
      </c>
      <c r="M170" s="45">
        <f>'VACCINATION ANALYSIS'!P55</f>
        <v>1.3669648997548143E-3</v>
      </c>
      <c r="N170" s="45">
        <f>'VACCINATION ANALYSIS'!Q55</f>
        <v>6.6559178224841059E-3</v>
      </c>
      <c r="O170" s="45">
        <f>'VACCINATION ANALYSIS'!R55</f>
        <v>1.3084132745607268E-4</v>
      </c>
      <c r="P170" s="45">
        <f>'VACCINATION ANALYSIS'!S55</f>
        <v>4.6071257563526723E-2</v>
      </c>
    </row>
    <row r="171" spans="2:16" ht="13.5" customHeight="1" x14ac:dyDescent="0.25">
      <c r="B171" s="45">
        <f>'VACCINATION ANALYSIS_NOVAC'!H156</f>
        <v>7.6499999999999808</v>
      </c>
      <c r="C171" s="45">
        <f>'VACCINATION ANALYSIS_NOVAC'!I156</f>
        <v>0.29187029538493175</v>
      </c>
      <c r="D171" s="45">
        <f>'VACCINATION ANALYSIS_NOVAC'!J156</f>
        <v>0.69969783970853561</v>
      </c>
      <c r="E171" s="45">
        <f>'VACCINATION ANALYSIS_NOVAC'!K156</f>
        <v>1.5498874338445443E-3</v>
      </c>
      <c r="F171" s="45">
        <f>'VACCINATION ANALYSIS_NOVAC'!L156</f>
        <v>6.7502635426303645E-3</v>
      </c>
      <c r="G171" s="45">
        <f>'VACCINATION ANALYSIS_NOVAC'!M156</f>
        <v>1.3171393005782599E-4</v>
      </c>
      <c r="H171" s="45">
        <f>'VACCINATION ANALYSIS_NOVAC'!N156</f>
        <v>0</v>
      </c>
      <c r="J171" s="45">
        <f>'VACCINATION ANALYSIS'!M56</f>
        <v>7.6499999999999906</v>
      </c>
      <c r="K171" s="45">
        <f>'VACCINATION ANALYSIS'!N56</f>
        <v>0.24979900910449804</v>
      </c>
      <c r="L171" s="45">
        <f>'VACCINATION ANALYSIS'!O56</f>
        <v>0.69503747830517071</v>
      </c>
      <c r="M171" s="45">
        <f>'VACCINATION ANALYSIS'!P56</f>
        <v>1.3848519445434416E-3</v>
      </c>
      <c r="N171" s="45">
        <f>'VACCINATION ANALYSIS'!Q56</f>
        <v>6.6902584166244772E-3</v>
      </c>
      <c r="O171" s="45">
        <f>'VACCINATION ANALYSIS'!R56</f>
        <v>1.3115894326043776E-4</v>
      </c>
      <c r="P171" s="45">
        <f>'VACCINATION ANALYSIS'!S56</f>
        <v>4.6957243285902235E-2</v>
      </c>
    </row>
    <row r="172" spans="2:16" ht="13.5" customHeight="1" x14ac:dyDescent="0.25">
      <c r="B172" s="45">
        <f>'VACCINATION ANALYSIS_NOVAC'!H157</f>
        <v>7.6999999999999806</v>
      </c>
      <c r="C172" s="45">
        <f>'VACCINATION ANALYSIS_NOVAC'!I157</f>
        <v>0.29182530253782568</v>
      </c>
      <c r="D172" s="45">
        <f>'VACCINATION ANALYSIS_NOVAC'!J157</f>
        <v>0.69967657263369754</v>
      </c>
      <c r="E172" s="45">
        <f>'VACCINATION ANALYSIS_NOVAC'!K157</f>
        <v>1.5767688445568913E-3</v>
      </c>
      <c r="F172" s="45">
        <f>'VACCINATION ANALYSIS_NOVAC'!L157</f>
        <v>6.7892811801313936E-3</v>
      </c>
      <c r="G172" s="45">
        <f>'VACCINATION ANALYSIS_NOVAC'!M157</f>
        <v>1.3207480378845096E-4</v>
      </c>
      <c r="H172" s="45">
        <f>'VACCINATION ANALYSIS_NOVAC'!N157</f>
        <v>0</v>
      </c>
      <c r="J172" s="45">
        <f>'VACCINATION ANALYSIS'!M57</f>
        <v>7.6999999999999904</v>
      </c>
      <c r="K172" s="45">
        <f>'VACCINATION ANALYSIS'!N57</f>
        <v>0.24896734302769216</v>
      </c>
      <c r="L172" s="45">
        <f>'VACCINATION ANALYSIS'!O57</f>
        <v>0.69493004528285163</v>
      </c>
      <c r="M172" s="45">
        <f>'VACCINATION ANALYSIS'!P57</f>
        <v>1.4028550800834155E-3</v>
      </c>
      <c r="N172" s="45">
        <f>'VACCINATION ANALYSIS'!Q57</f>
        <v>6.7250468995112079E-3</v>
      </c>
      <c r="O172" s="45">
        <f>'VACCINATION ANALYSIS'!R57</f>
        <v>1.3148070158324206E-4</v>
      </c>
      <c r="P172" s="45">
        <f>'VACCINATION ANALYSIS'!S57</f>
        <v>4.7843229008277748E-2</v>
      </c>
    </row>
    <row r="173" spans="2:16" ht="13.5" customHeight="1" x14ac:dyDescent="0.25">
      <c r="B173" s="45">
        <f>'VACCINATION ANALYSIS_NOVAC'!H158</f>
        <v>7.7499999999999805</v>
      </c>
      <c r="C173" s="45">
        <f>'VACCINATION ANALYSIS_NOVAC'!I158</f>
        <v>0.29177953655927352</v>
      </c>
      <c r="D173" s="45">
        <f>'VACCINATION ANALYSIS_NOVAC'!J158</f>
        <v>0.69965493741671692</v>
      </c>
      <c r="E173" s="45">
        <f>'VACCINATION ANALYSIS_NOVAC'!K158</f>
        <v>1.6041086418108813E-3</v>
      </c>
      <c r="F173" s="45">
        <f>'VACCINATION ANALYSIS_NOVAC'!L158</f>
        <v>6.8289754465456305E-3</v>
      </c>
      <c r="G173" s="45">
        <f>'VACCINATION ANALYSIS_NOVAC'!M158</f>
        <v>1.324419356529814E-4</v>
      </c>
      <c r="H173" s="45">
        <f>'VACCINATION ANALYSIS_NOVAC'!N158</f>
        <v>0</v>
      </c>
      <c r="J173" s="45">
        <f>'VACCINATION ANALYSIS'!M58</f>
        <v>7.7499999999999902</v>
      </c>
      <c r="K173" s="45">
        <f>'VACCINATION ANALYSIS'!N58</f>
        <v>0.24813534860718447</v>
      </c>
      <c r="L173" s="45">
        <f>'VACCINATION ANALYSIS'!O58</f>
        <v>0.6948223711685243</v>
      </c>
      <c r="M173" s="45">
        <f>'VACCINATION ANALYSIS'!P58</f>
        <v>1.4209727157250395E-3</v>
      </c>
      <c r="N173" s="45">
        <f>'VACCINATION ANALYSIS'!Q58</f>
        <v>6.7602861488716493E-3</v>
      </c>
      <c r="O173" s="45">
        <f>'VACCINATION ANALYSIS'!R58</f>
        <v>1.3180662904055648E-4</v>
      </c>
      <c r="P173" s="45">
        <f>'VACCINATION ANALYSIS'!S58</f>
        <v>4.872921473065326E-2</v>
      </c>
    </row>
    <row r="174" spans="2:16" ht="13.5" customHeight="1" x14ac:dyDescent="0.25">
      <c r="B174" s="45">
        <f>'VACCINATION ANALYSIS_NOVAC'!H159</f>
        <v>7.7999999999999803</v>
      </c>
      <c r="C174" s="45">
        <f>'VACCINATION ANALYSIS_NOVAC'!I159</f>
        <v>0.29173298451943769</v>
      </c>
      <c r="D174" s="45">
        <f>'VACCINATION ANALYSIS_NOVAC'!J159</f>
        <v>0.69963292780519515</v>
      </c>
      <c r="E174" s="45">
        <f>'VACCINATION ANALYSIS_NOVAC'!K159</f>
        <v>1.631914366573431E-3</v>
      </c>
      <c r="F174" s="45">
        <f>'VACCINATION ANALYSIS_NOVAC'!L159</f>
        <v>6.8693578764589596E-3</v>
      </c>
      <c r="G174" s="45">
        <f>'VACCINATION ANALYSIS_NOVAC'!M159</f>
        <v>1.328154323346844E-4</v>
      </c>
      <c r="H174" s="45">
        <f>'VACCINATION ANALYSIS_NOVAC'!N159</f>
        <v>0</v>
      </c>
      <c r="J174" s="45">
        <f>'VACCINATION ANALYSIS'!M59</f>
        <v>7.7999999999999901</v>
      </c>
      <c r="K174" s="45">
        <f>'VACCINATION ANALYSIS'!N59</f>
        <v>0.24730302607514745</v>
      </c>
      <c r="L174" s="45">
        <f>'VACCINATION ANALYSIS'!O59</f>
        <v>0.69471445450876756</v>
      </c>
      <c r="M174" s="45">
        <f>'VACCINATION ANALYSIS'!P59</f>
        <v>1.4392032090928446E-3</v>
      </c>
      <c r="N174" s="45">
        <f>'VACCINATION ANALYSIS'!Q59</f>
        <v>6.7959790020874411E-3</v>
      </c>
      <c r="O174" s="45">
        <f>'VACCINATION ANALYSIS'!R59</f>
        <v>1.3213675187529478E-4</v>
      </c>
      <c r="P174" s="45">
        <f>'VACCINATION ANALYSIS'!S59</f>
        <v>4.9615200453028772E-2</v>
      </c>
    </row>
    <row r="175" spans="2:16" ht="13.5" customHeight="1" x14ac:dyDescent="0.25">
      <c r="B175" s="45">
        <f>'VACCINATION ANALYSIS_NOVAC'!H160</f>
        <v>7.8499999999999801</v>
      </c>
      <c r="C175" s="45">
        <f>'VACCINATION ANALYSIS_NOVAC'!I160</f>
        <v>0.29168563328469205</v>
      </c>
      <c r="D175" s="45">
        <f>'VACCINATION ANALYSIS_NOVAC'!J160</f>
        <v>0.69961053744476664</v>
      </c>
      <c r="E175" s="45">
        <f>'VACCINATION ANALYSIS_NOVAC'!K160</f>
        <v>1.660193674176449E-3</v>
      </c>
      <c r="F175" s="45">
        <f>'VACCINATION ANALYSIS_NOVAC'!L160</f>
        <v>6.9104401940940511E-3</v>
      </c>
      <c r="G175" s="45">
        <f>'VACCINATION ANALYSIS_NOVAC'!M160</f>
        <v>1.3319540227077557E-4</v>
      </c>
      <c r="H175" s="45">
        <f>'VACCINATION ANALYSIS_NOVAC'!N160</f>
        <v>0</v>
      </c>
      <c r="J175" s="45">
        <f>'VACCINATION ANALYSIS'!M60</f>
        <v>7.8499999999999899</v>
      </c>
      <c r="K175" s="45">
        <f>'VACCINATION ANALYSIS'!N60</f>
        <v>0.24647037573408578</v>
      </c>
      <c r="L175" s="45">
        <f>'VACCINATION ANALYSIS'!O60</f>
        <v>0.69460629387370365</v>
      </c>
      <c r="M175" s="45">
        <f>'VACCINATION ANALYSIS'!P60</f>
        <v>1.4575448659584823E-3</v>
      </c>
      <c r="N175" s="45">
        <f>'VACCINATION ANALYSIS'!Q60</f>
        <v>6.8321282549018772E-3</v>
      </c>
      <c r="O175" s="45">
        <f>'VACCINATION ANALYSIS'!R60</f>
        <v>1.3247109594525819E-4</v>
      </c>
      <c r="P175" s="45">
        <f>'VACCINATION ANALYSIS'!S60</f>
        <v>5.0501186175404285E-2</v>
      </c>
    </row>
    <row r="176" spans="2:16" ht="13.5" customHeight="1" x14ac:dyDescent="0.25">
      <c r="B176" s="45">
        <f>'VACCINATION ANALYSIS_NOVAC'!H161</f>
        <v>7.8999999999999799</v>
      </c>
      <c r="C176" s="45">
        <f>'VACCINATION ANALYSIS_NOVAC'!I161</f>
        <v>0.29163746951484926</v>
      </c>
      <c r="D176" s="45">
        <f>'VACCINATION ANALYSIS_NOVAC'!J161</f>
        <v>0.69958775987758393</v>
      </c>
      <c r="E176" s="45">
        <f>'VACCINATION ANALYSIS_NOVAC'!K161</f>
        <v>1.6889543357056496E-3</v>
      </c>
      <c r="F176" s="45">
        <f>'VACCINATION ANALYSIS_NOVAC'!L161</f>
        <v>6.9522343161820734E-3</v>
      </c>
      <c r="G176" s="45">
        <f>'VACCINATION ANALYSIS_NOVAC'!M161</f>
        <v>1.3358195567897979E-4</v>
      </c>
      <c r="H176" s="45">
        <f>'VACCINATION ANALYSIS_NOVAC'!N161</f>
        <v>0</v>
      </c>
      <c r="J176" s="45">
        <f>'VACCINATION ANALYSIS'!M61</f>
        <v>7.8999999999999897</v>
      </c>
      <c r="K176" s="45">
        <f>'VACCINATION ANALYSIS'!N61</f>
        <v>0.2456373979575576</v>
      </c>
      <c r="L176" s="45">
        <f>'VACCINATION ANALYSIS'!O61</f>
        <v>0.69449788785769107</v>
      </c>
      <c r="M176" s="45">
        <f>'VACCINATION ANALYSIS'!P61</f>
        <v>1.4759959401353634E-3</v>
      </c>
      <c r="N176" s="45">
        <f>'VACCINATION ANALYSIS'!Q61</f>
        <v>6.8687366601243678E-3</v>
      </c>
      <c r="O176" s="45">
        <f>'VACCINATION ANALYSIS'!R61</f>
        <v>1.3280968671115274E-4</v>
      </c>
      <c r="P176" s="45">
        <f>'VACCINATION ANALYSIS'!S61</f>
        <v>5.1387171897779797E-2</v>
      </c>
    </row>
    <row r="177" spans="2:16" ht="13.5" customHeight="1" x14ac:dyDescent="0.25">
      <c r="B177" s="45">
        <f>'VACCINATION ANALYSIS_NOVAC'!H162</f>
        <v>7.9499999999999797</v>
      </c>
      <c r="C177" s="45">
        <f>'VACCINATION ANALYSIS_NOVAC'!I162</f>
        <v>0.29158847966036661</v>
      </c>
      <c r="D177" s="45">
        <f>'VACCINATION ANALYSIS_NOVAC'!J162</f>
        <v>0.6995645885407864</v>
      </c>
      <c r="E177" s="45">
        <f>'VACCINATION ANALYSIS_NOVAC'!K162</f>
        <v>1.7182042393932768E-3</v>
      </c>
      <c r="F177" s="45">
        <f>'VACCINATION ANALYSIS_NOVAC'!L162</f>
        <v>6.9947523548691288E-3</v>
      </c>
      <c r="G177" s="45">
        <f>'VACCINATION ANALYSIS_NOVAC'!M162</f>
        <v>1.3397520458441261E-4</v>
      </c>
      <c r="H177" s="45">
        <f>'VACCINATION ANALYSIS_NOVAC'!N162</f>
        <v>0</v>
      </c>
      <c r="J177" s="45">
        <f>'VACCINATION ANALYSIS'!M62</f>
        <v>7.9499999999999895</v>
      </c>
      <c r="K177" s="45">
        <f>'VACCINATION ANALYSIS'!N62</f>
        <v>0.24480409319087559</v>
      </c>
      <c r="L177" s="45">
        <f>'VACCINATION ANALYSIS'!O62</f>
        <v>0.69438923508001571</v>
      </c>
      <c r="M177" s="45">
        <f>'VACCINATION ANALYSIS'!P62</f>
        <v>1.494554633395414E-3</v>
      </c>
      <c r="N177" s="45">
        <f>'VACCINATION ANALYSIS'!Q62</f>
        <v>6.9058069263325432E-3</v>
      </c>
      <c r="O177" s="45">
        <f>'VACCINATION ANALYSIS'!R62</f>
        <v>1.3315254922458537E-4</v>
      </c>
      <c r="P177" s="45">
        <f>'VACCINATION ANALYSIS'!S62</f>
        <v>5.227315762015531E-2</v>
      </c>
    </row>
    <row r="178" spans="2:16" ht="13.5" customHeight="1" x14ac:dyDescent="0.25">
      <c r="B178" s="45">
        <f>'VACCINATION ANALYSIS_NOVAC'!H163</f>
        <v>7.9999999999999796</v>
      </c>
      <c r="C178" s="45">
        <f>'VACCINATION ANALYSIS_NOVAC'!I163</f>
        <v>0.29153864995952983</v>
      </c>
      <c r="D178" s="45">
        <f>'VACCINATION ANALYSIS_NOVAC'!J163</f>
        <v>0.69954101676495162</v>
      </c>
      <c r="E178" s="45">
        <f>'VACCINATION ANALYSIS_NOVAC'!K163</f>
        <v>1.747951392014162E-3</v>
      </c>
      <c r="F178" s="45">
        <f>'VACCINATION ANALYSIS_NOVAC'!L163</f>
        <v>7.0380066206574918E-3</v>
      </c>
      <c r="G178" s="45">
        <f>'VACCINATION ANALYSIS_NOVAC'!M163</f>
        <v>1.3437526284678378E-4</v>
      </c>
      <c r="H178" s="45">
        <f>'VACCINATION ANALYSIS_NOVAC'!N163</f>
        <v>0</v>
      </c>
      <c r="J178" s="45">
        <f>'VACCINATION ANALYSIS'!M63</f>
        <v>7.9999999999999893</v>
      </c>
      <c r="K178" s="45">
        <f>'VACCINATION ANALYSIS'!N63</f>
        <v>0.24397046195178709</v>
      </c>
      <c r="L178" s="45">
        <f>'VACCINATION ANALYSIS'!O63</f>
        <v>0.69428033418558421</v>
      </c>
      <c r="M178" s="45">
        <f>'VACCINATION ANALYSIS'!P63</f>
        <v>1.5132190954083296E-3</v>
      </c>
      <c r="N178" s="45">
        <f>'VACCINATION ANALYSIS'!Q63</f>
        <v>6.9433417165725604E-3</v>
      </c>
      <c r="O178" s="45">
        <f>'VACCINATION ANALYSIS'!R63</f>
        <v>1.3349970811604272E-4</v>
      </c>
      <c r="P178" s="45">
        <f>'VACCINATION ANALYSIS'!S63</f>
        <v>5.3159143342530822E-2</v>
      </c>
    </row>
    <row r="179" spans="2:16" ht="13.5" customHeight="1" x14ac:dyDescent="0.25">
      <c r="B179" s="45">
        <f>'VACCINATION ANALYSIS_NOVAC'!H164</f>
        <v>8.0499999999999794</v>
      </c>
      <c r="C179" s="45">
        <f>'VACCINATION ANALYSIS_NOVAC'!I164</f>
        <v>0.29148796643561653</v>
      </c>
      <c r="D179" s="45">
        <f>'VACCINATION ANALYSIS_NOVAC'!J164</f>
        <v>0.69951703777252894</v>
      </c>
      <c r="E179" s="45">
        <f>'VACCINATION ANALYSIS_NOVAC'!K164</f>
        <v>1.778203920284518E-3</v>
      </c>
      <c r="F179" s="45">
        <f>'VACCINATION ANALYSIS_NOVAC'!L164</f>
        <v>7.0820096253817223E-3</v>
      </c>
      <c r="G179" s="45">
        <f>'VACCINATION ANALYSIS_NOVAC'!M164</f>
        <v>1.3478224618792336E-4</v>
      </c>
      <c r="H179" s="45">
        <f>'VACCINATION ANALYSIS_NOVAC'!N164</f>
        <v>0</v>
      </c>
      <c r="J179" s="45">
        <f>'VACCINATION ANALYSIS'!M64</f>
        <v>8.0499999999999901</v>
      </c>
      <c r="K179" s="45">
        <f>'VACCINATION ANALYSIS'!N64</f>
        <v>0.24313650483113217</v>
      </c>
      <c r="L179" s="45">
        <f>'VACCINATION ANALYSIS'!O64</f>
        <v>0.69417118384561582</v>
      </c>
      <c r="M179" s="45">
        <f>'VACCINATION ANALYSIS'!P64</f>
        <v>1.5319874237036794E-3</v>
      </c>
      <c r="N179" s="45">
        <f>'VACCINATION ANALYSIS'!Q64</f>
        <v>6.9813436470581892E-3</v>
      </c>
      <c r="O179" s="45">
        <f>'VACCINATION ANALYSIS'!R64</f>
        <v>1.3385118758285917E-4</v>
      </c>
      <c r="P179" s="45">
        <f>'VACCINATION ANALYSIS'!S64</f>
        <v>5.4045129064906335E-2</v>
      </c>
    </row>
    <row r="180" spans="2:16" ht="13.5" customHeight="1" x14ac:dyDescent="0.25">
      <c r="B180" s="45">
        <f>'VACCINATION ANALYSIS_NOVAC'!H165</f>
        <v>8.0999999999999801</v>
      </c>
      <c r="C180" s="45">
        <f>'VACCINATION ANALYSIS_NOVAC'!I165</f>
        <v>0.29143641489404021</v>
      </c>
      <c r="D180" s="45">
        <f>'VACCINATION ANALYSIS_NOVAC'!J165</f>
        <v>0.69949264467625727</v>
      </c>
      <c r="E180" s="45">
        <f>'VACCINATION ANALYSIS_NOVAC'!K165</f>
        <v>1.8089700722628322E-3</v>
      </c>
      <c r="F180" s="45">
        <f>'VACCINATION ANALYSIS_NOVAC'!L165</f>
        <v>7.1267740852197243E-3</v>
      </c>
      <c r="G180" s="45">
        <f>'VACCINATION ANALYSIS_NOVAC'!M165</f>
        <v>1.3519627221963081E-4</v>
      </c>
      <c r="H180" s="45">
        <f>'VACCINATION ANALYSIS_NOVAC'!N165</f>
        <v>0</v>
      </c>
      <c r="J180" s="45">
        <f>'VACCINATION ANALYSIS'!M65</f>
        <v>8.0999999999999908</v>
      </c>
      <c r="K180" s="45">
        <f>'VACCINATION ANALYSIS'!N65</f>
        <v>0.24230222249348035</v>
      </c>
      <c r="L180" s="45">
        <f>'VACCINATION ANALYSIS'!O65</f>
        <v>0.69406178275833419</v>
      </c>
      <c r="M180" s="45">
        <f>'VACCINATION ANALYSIS'!P65</f>
        <v>1.5508576636562214E-3</v>
      </c>
      <c r="N180" s="45">
        <f>'VACCINATION ANALYSIS'!Q65</f>
        <v>7.0198152858692237E-3</v>
      </c>
      <c r="O180" s="45">
        <f>'VACCINATION ANALYSIS'!R65</f>
        <v>1.3420701137717853E-4</v>
      </c>
      <c r="P180" s="45">
        <f>'VACCINATION ANALYSIS'!S65</f>
        <v>5.4931114787281847E-2</v>
      </c>
    </row>
    <row r="181" spans="2:16" ht="13.5" customHeight="1" x14ac:dyDescent="0.25">
      <c r="B181" s="45">
        <f>'VACCINATION ANALYSIS_NOVAC'!H166</f>
        <v>8.1499999999999808</v>
      </c>
      <c r="C181" s="45">
        <f>'VACCINATION ANALYSIS_NOVAC'!I166</f>
        <v>0.29138398091947265</v>
      </c>
      <c r="D181" s="45">
        <f>'VACCINATION ANALYSIS_NOVAC'!J166</f>
        <v>0.69946783047756433</v>
      </c>
      <c r="E181" s="45">
        <f>'VACCINATION ANALYSIS_NOVAC'!K166</f>
        <v>1.8402582187522017E-3</v>
      </c>
      <c r="F181" s="45">
        <f>'VACCINATION ANALYSIS_NOVAC'!L166</f>
        <v>7.1723129237387792E-3</v>
      </c>
      <c r="G181" s="45">
        <f>'VACCINATION ANALYSIS_NOVAC'!M166</f>
        <v>1.3561746047184789E-4</v>
      </c>
      <c r="H181" s="45">
        <f>'VACCINATION ANALYSIS_NOVAC'!N166</f>
        <v>0</v>
      </c>
      <c r="J181" s="45">
        <f>'VACCINATION ANALYSIS'!M66</f>
        <v>8.1499999999999915</v>
      </c>
      <c r="K181" s="45">
        <f>'VACCINATION ANALYSIS'!N66</f>
        <v>0.24146761567774364</v>
      </c>
      <c r="L181" s="45">
        <f>'VACCINATION ANALYSIS'!O66</f>
        <v>0.69395212964965947</v>
      </c>
      <c r="M181" s="45">
        <f>'VACCINATION ANALYSIS'!P66</f>
        <v>1.5698278084947705E-3</v>
      </c>
      <c r="N181" s="45">
        <f>'VACCINATION ANALYSIS'!Q66</f>
        <v>7.0587591516498285E-3</v>
      </c>
      <c r="O181" s="45">
        <f>'VACCINATION ANALYSIS'!R66</f>
        <v>1.3456720279391498E-4</v>
      </c>
      <c r="P181" s="45">
        <f>'VACCINATION ANALYSIS'!S66</f>
        <v>5.5817100509657359E-2</v>
      </c>
    </row>
    <row r="182" spans="2:16" ht="13.5" customHeight="1" x14ac:dyDescent="0.25">
      <c r="B182" s="45">
        <f>'VACCINATION ANALYSIS_NOVAC'!H167</f>
        <v>8.1999999999999815</v>
      </c>
      <c r="C182" s="45">
        <f>'VACCINATION ANALYSIS_NOVAC'!I167</f>
        <v>0.29133064987294943</v>
      </c>
      <c r="D182" s="45">
        <f>'VACCINATION ANALYSIS_NOVAC'!J167</f>
        <v>0.69944258806494919</v>
      </c>
      <c r="E182" s="45">
        <f>'VACCINATION ANALYSIS_NOVAC'!K167</f>
        <v>1.8720768547034153E-3</v>
      </c>
      <c r="F182" s="45">
        <f>'VACCINATION ANALYSIS_NOVAC'!L167</f>
        <v>7.2186392749766003E-3</v>
      </c>
      <c r="G182" s="45">
        <f>'VACCINATION ANALYSIS_NOVAC'!M167</f>
        <v>1.3604593242115529E-4</v>
      </c>
      <c r="H182" s="45">
        <f>'VACCINATION ANALYSIS_NOVAC'!N167</f>
        <v>0</v>
      </c>
      <c r="J182" s="45">
        <f>'VACCINATION ANALYSIS'!M67</f>
        <v>8.1999999999999922</v>
      </c>
      <c r="K182" s="45">
        <f>'VACCINATION ANALYSIS'!N67</f>
        <v>0.24063268519776654</v>
      </c>
      <c r="L182" s="45">
        <f>'VACCINATION ANALYSIS'!O67</f>
        <v>0.69384222327389855</v>
      </c>
      <c r="M182" s="45">
        <f>'VACCINATION ANALYSIS'!P67</f>
        <v>1.5888957993349451E-3</v>
      </c>
      <c r="N182" s="45">
        <f>'VACCINATION ANALYSIS'!Q67</f>
        <v>7.0981777123074116E-3</v>
      </c>
      <c r="O182" s="45">
        <f>'VACCINATION ANALYSIS'!R67</f>
        <v>1.3493178465871891E-4</v>
      </c>
      <c r="P182" s="45">
        <f>'VACCINATION ANALYSIS'!S67</f>
        <v>5.6703086232032872E-2</v>
      </c>
    </row>
    <row r="183" spans="2:16" ht="13.5" customHeight="1" x14ac:dyDescent="0.25">
      <c r="B183" s="45">
        <f>'VACCINATION ANALYSIS_NOVAC'!H168</f>
        <v>8.2499999999999822</v>
      </c>
      <c r="C183" s="45">
        <f>'VACCINATION ANALYSIS_NOVAC'!I168</f>
        <v>0.29127640688895534</v>
      </c>
      <c r="D183" s="45">
        <f>'VACCINATION ANALYSIS_NOVAC'!J168</f>
        <v>0.69941691021234942</v>
      </c>
      <c r="E183" s="45">
        <f>'VACCINATION ANALYSIS_NOVAC'!K168</f>
        <v>1.904434600618057E-3</v>
      </c>
      <c r="F183" s="45">
        <f>'VACCINATION ANALYSIS_NOVAC'!L168</f>
        <v>7.2657664865574045E-3</v>
      </c>
      <c r="G183" s="45">
        <f>'VACCINATION ANALYSIS_NOVAC'!M168</f>
        <v>1.3648181151959294E-4</v>
      </c>
      <c r="H183" s="45">
        <f>'VACCINATION ANALYSIS_NOVAC'!N168</f>
        <v>0</v>
      </c>
      <c r="J183" s="45">
        <f>'VACCINATION ANALYSIS'!M68</f>
        <v>8.2499999999999929</v>
      </c>
      <c r="K183" s="45">
        <f>'VACCINATION ANALYSIS'!N68</f>
        <v>0.23979743194289199</v>
      </c>
      <c r="L183" s="45">
        <f>'VACCINATION ANALYSIS'!O68</f>
        <v>0.69373206241443375</v>
      </c>
      <c r="M183" s="45">
        <f>'VACCINATION ANALYSIS'!P68</f>
        <v>1.6080595252361222E-3</v>
      </c>
      <c r="N183" s="45">
        <f>'VACCINATION ANALYSIS'!Q68</f>
        <v>7.1380733837126042E-3</v>
      </c>
      <c r="O183" s="45">
        <f>'VACCINATION ANALYSIS'!R68</f>
        <v>1.3530077931595309E-4</v>
      </c>
      <c r="P183" s="45">
        <f>'VACCINATION ANALYSIS'!S68</f>
        <v>5.7589071954408384E-2</v>
      </c>
    </row>
    <row r="184" spans="2:16" ht="13.5" customHeight="1" x14ac:dyDescent="0.25">
      <c r="B184" s="45">
        <f>'VACCINATION ANALYSIS_NOVAC'!H169</f>
        <v>8.2999999999999829</v>
      </c>
      <c r="C184" s="45">
        <f>'VACCINATION ANALYSIS_NOVAC'!I169</f>
        <v>0.29122123687249357</v>
      </c>
      <c r="D184" s="45">
        <f>'VACCINATION ANALYSIS_NOVAC'!J169</f>
        <v>0.69939078957748857</v>
      </c>
      <c r="E184" s="45">
        <f>'VACCINATION ANALYSIS_NOVAC'!K169</f>
        <v>1.9373402039508734E-3</v>
      </c>
      <c r="F184" s="45">
        <f>'VACCINATION ANALYSIS_NOVAC'!L169</f>
        <v>7.3137081228429922E-3</v>
      </c>
      <c r="G184" s="45">
        <f>'VACCINATION ANALYSIS_NOVAC'!M169</f>
        <v>1.369252232238046E-4</v>
      </c>
      <c r="H184" s="45">
        <f>'VACCINATION ANALYSIS_NOVAC'!N169</f>
        <v>0</v>
      </c>
      <c r="J184" s="45">
        <f>'VACCINATION ANALYSIS'!M69</f>
        <v>8.2999999999999936</v>
      </c>
      <c r="K184" s="45">
        <f>'VACCINATION ANALYSIS'!N69</f>
        <v>0.23896185687850277</v>
      </c>
      <c r="L184" s="45">
        <f>'VACCINATION ANALYSIS'!O69</f>
        <v>0.69362164588441133</v>
      </c>
      <c r="M184" s="45">
        <f>'VACCINATION ANALYSIS'!P69</f>
        <v>1.6273168232829036E-3</v>
      </c>
      <c r="N184" s="45">
        <f>'VACCINATION ANALYSIS'!Q69</f>
        <v>7.1784485284009719E-3</v>
      </c>
      <c r="O184" s="45">
        <f>'VACCINATION ANALYSIS'!R69</f>
        <v>1.3567420861668482E-4</v>
      </c>
      <c r="P184" s="45">
        <f>'VACCINATION ANALYSIS'!S69</f>
        <v>5.8475057676783897E-2</v>
      </c>
    </row>
    <row r="185" spans="2:16" ht="13.5" customHeight="1" x14ac:dyDescent="0.25">
      <c r="B185" s="45">
        <f>'VACCINATION ANALYSIS_NOVAC'!H170</f>
        <v>8.3499999999999837</v>
      </c>
      <c r="C185" s="45">
        <f>'VACCINATION ANALYSIS_NOVAC'!I170</f>
        <v>0.29116512449613657</v>
      </c>
      <c r="D185" s="45">
        <f>'VACCINATION ANALYSIS_NOVAC'!J170</f>
        <v>0.69936421870020948</v>
      </c>
      <c r="E185" s="45">
        <f>'VACCINATION ANALYSIS_NOVAC'!K170</f>
        <v>1.9708025405106087E-3</v>
      </c>
      <c r="F185" s="45">
        <f>'VACCINATION ANALYSIS_NOVAC'!L170</f>
        <v>7.3624779681188187E-3</v>
      </c>
      <c r="G185" s="45">
        <f>'VACCINATION ANALYSIS_NOVAC'!M170</f>
        <v>1.3737629502450565E-4</v>
      </c>
      <c r="H185" s="45">
        <f>'VACCINATION ANALYSIS_NOVAC'!N170</f>
        <v>0</v>
      </c>
      <c r="J185" s="45">
        <f>'VACCINATION ANALYSIS'!M70</f>
        <v>8.3499999999999943</v>
      </c>
      <c r="K185" s="45">
        <f>'VACCINATION ANALYSIS'!N70</f>
        <v>0.2381259610465376</v>
      </c>
      <c r="L185" s="45">
        <f>'VACCINATION ANALYSIS'!O70</f>
        <v>0.69351097252742622</v>
      </c>
      <c r="M185" s="45">
        <f>'VACCINATION ANALYSIS'!P70</f>
        <v>1.646665478691395E-3</v>
      </c>
      <c r="N185" s="45">
        <f>'VACCINATION ANALYSIS'!Q70</f>
        <v>7.2193054542770661E-3</v>
      </c>
      <c r="O185" s="45">
        <f>'VACCINATION ANALYSIS'!R70</f>
        <v>1.3605209390669975E-4</v>
      </c>
      <c r="P185" s="45">
        <f>'VACCINATION ANALYSIS'!S70</f>
        <v>5.9361043399159409E-2</v>
      </c>
    </row>
    <row r="186" spans="2:16" ht="13.5" customHeight="1" x14ac:dyDescent="0.25">
      <c r="B186" s="45">
        <f>'VACCINATION ANALYSIS_NOVAC'!H171</f>
        <v>8.3999999999999844</v>
      </c>
      <c r="C186" s="45">
        <f>'VACCINATION ANALYSIS_NOVAC'!I171</f>
        <v>0.29110805419706176</v>
      </c>
      <c r="D186" s="45">
        <f>'VACCINATION ANALYSIS_NOVAC'!J171</f>
        <v>0.69933719000078842</v>
      </c>
      <c r="E186" s="45">
        <f>'VACCINATION ANALYSIS_NOVAC'!K171</f>
        <v>2.0048306158584844E-3</v>
      </c>
      <c r="F186" s="45">
        <f>'VACCINATION ANALYSIS_NOVAC'!L171</f>
        <v>7.4120900298149913E-3</v>
      </c>
      <c r="G186" s="45">
        <f>'VACCINATION ANALYSIS_NOVAC'!M171</f>
        <v>1.3783515647627399E-4</v>
      </c>
      <c r="H186" s="45">
        <f>'VACCINATION ANALYSIS_NOVAC'!N171</f>
        <v>0</v>
      </c>
      <c r="J186" s="45">
        <f>'VACCINATION ANALYSIS'!M71</f>
        <v>8.399999999999995</v>
      </c>
      <c r="K186" s="45">
        <f>'VACCINATION ANALYSIS'!N71</f>
        <v>0.23728974556598129</v>
      </c>
      <c r="L186" s="45">
        <f>'VACCINATION ANALYSIS'!O71</f>
        <v>0.69340004121820553</v>
      </c>
      <c r="M186" s="45">
        <f>'VACCINATION ANALYSIS'!P71</f>
        <v>1.6661032249405819E-3</v>
      </c>
      <c r="N186" s="45">
        <f>'VACCINATION ANALYSIS'!Q71</f>
        <v>7.2606464133214499E-3</v>
      </c>
      <c r="O186" s="45">
        <f>'VACCINATION ANALYSIS'!R71</f>
        <v>1.3643445601454305E-4</v>
      </c>
      <c r="P186" s="45">
        <f>'VACCINATION ANALYSIS'!S71</f>
        <v>6.0247029121534922E-2</v>
      </c>
    </row>
    <row r="187" spans="2:16" ht="13.5" customHeight="1" x14ac:dyDescent="0.25">
      <c r="B187" s="45">
        <f>'VACCINATION ANALYSIS_NOVAC'!H172</f>
        <v>8.4499999999999851</v>
      </c>
      <c r="C187" s="45">
        <f>'VACCINATION ANALYSIS_NOVAC'!I172</f>
        <v>0.29105001017407117</v>
      </c>
      <c r="D187" s="45">
        <f>'VACCINATION ANALYSIS_NOVAC'!J172</f>
        <v>0.69930969577823554</v>
      </c>
      <c r="E187" s="45">
        <f>'VACCINATION ANALYSIS_NOVAC'!K172</f>
        <v>2.0394335667034535E-3</v>
      </c>
      <c r="F187" s="45">
        <f>'VACCINATION ANALYSIS_NOVAC'!L172</f>
        <v>7.4625585417621406E-3</v>
      </c>
      <c r="G187" s="45">
        <f>'VACCINATION ANALYSIS_NOVAC'!M172</f>
        <v>1.3830193922766373E-4</v>
      </c>
      <c r="H187" s="45">
        <f>'VACCINATION ANALYSIS_NOVAC'!N172</f>
        <v>0</v>
      </c>
      <c r="J187" s="45">
        <f>'VACCINATION ANALYSIS'!M72</f>
        <v>8.4499999999999957</v>
      </c>
      <c r="K187" s="45">
        <f>'VACCINATION ANALYSIS'!N72</f>
        <v>0.23645321163332894</v>
      </c>
      <c r="L187" s="45">
        <f>'VACCINATION ANALYSIS'!O72</f>
        <v>0.69328885086328895</v>
      </c>
      <c r="M187" s="45">
        <f>'VACCINATION ANALYSIS'!P72</f>
        <v>1.6856277439290749E-3</v>
      </c>
      <c r="N187" s="45">
        <f>'VACCINATION ANALYSIS'!Q72</f>
        <v>7.3024736003013029E-3</v>
      </c>
      <c r="O187" s="45">
        <f>'VACCINATION ANALYSIS'!R72</f>
        <v>1.36821315239594E-4</v>
      </c>
      <c r="P187" s="45">
        <f>'VACCINATION ANALYSIS'!S72</f>
        <v>6.1133014843910434E-2</v>
      </c>
    </row>
    <row r="188" spans="2:16" ht="13.5" customHeight="1" x14ac:dyDescent="0.25">
      <c r="B188" s="45">
        <f>'VACCINATION ANALYSIS_NOVAC'!H173</f>
        <v>8.4999999999999858</v>
      </c>
      <c r="C188" s="45">
        <f>'VACCINATION ANALYSIS_NOVAC'!I173</f>
        <v>0.29099097638459731</v>
      </c>
      <c r="D188" s="45">
        <f>'VACCINATION ANALYSIS_NOVAC'!J173</f>
        <v>0.69928172820857559</v>
      </c>
      <c r="E188" s="45">
        <f>'VACCINATION ANALYSIS_NOVAC'!K173</f>
        <v>2.0746206622933232E-3</v>
      </c>
      <c r="F188" s="45">
        <f>'VACCINATION ANALYSIS_NOVAC'!L173</f>
        <v>7.5138979674820661E-3</v>
      </c>
      <c r="G188" s="45">
        <f>'VACCINATION ANALYSIS_NOVAC'!M173</f>
        <v>1.3877677705164022E-4</v>
      </c>
      <c r="H188" s="45">
        <f>'VACCINATION ANALYSIS_NOVAC'!N173</f>
        <v>0</v>
      </c>
      <c r="J188" s="45">
        <f>'VACCINATION ANALYSIS'!M73</f>
        <v>8.4999999999999964</v>
      </c>
      <c r="K188" s="45">
        <f>'VACCINATION ANALYSIS'!N73</f>
        <v>0.2356163605230232</v>
      </c>
      <c r="L188" s="45">
        <f>'VACCINATION ANALYSIS'!O73</f>
        <v>0.69317740040170606</v>
      </c>
      <c r="M188" s="45">
        <f>'VACCINATION ANALYSIS'!P73</f>
        <v>1.7052366661574887E-3</v>
      </c>
      <c r="N188" s="45">
        <f>'VACCINATION ANALYSIS'!Q73</f>
        <v>7.3447891514852696E-3</v>
      </c>
      <c r="O188" s="45">
        <f>'VACCINATION ANALYSIS'!R73</f>
        <v>1.3721269134017944E-4</v>
      </c>
      <c r="P188" s="45">
        <f>'VACCINATION ANALYSIS'!S73</f>
        <v>6.2019000566285946E-2</v>
      </c>
    </row>
    <row r="189" spans="2:16" ht="13.5" customHeight="1" x14ac:dyDescent="0.25">
      <c r="B189" s="45">
        <f>'VACCINATION ANALYSIS_NOVAC'!H174</f>
        <v>8.5499999999999865</v>
      </c>
      <c r="C189" s="45">
        <f>'VACCINATION ANALYSIS_NOVAC'!I174</f>
        <v>0.290930936541695</v>
      </c>
      <c r="D189" s="45">
        <f>'VACCINATION ANALYSIS_NOVAC'!J174</f>
        <v>0.69925327934311476</v>
      </c>
      <c r="E189" s="45">
        <f>'VACCINATION ANALYSIS_NOVAC'!K174</f>
        <v>2.1104013058008205E-3</v>
      </c>
      <c r="F189" s="45">
        <f>'VACCINATION ANALYSIS_NOVAC'!L174</f>
        <v>7.5661230035130268E-3</v>
      </c>
      <c r="G189" s="45">
        <f>'VACCINATION ANALYSIS_NOVAC'!M174</f>
        <v>1.3925980587633569E-4</v>
      </c>
      <c r="H189" s="45">
        <f>'VACCINATION ANALYSIS_NOVAC'!N174</f>
        <v>0</v>
      </c>
      <c r="J189" s="45">
        <f>'VACCINATION ANALYSIS'!M74</f>
        <v>8.5499999999999972</v>
      </c>
      <c r="K189" s="45">
        <f>'VACCINATION ANALYSIS'!N74</f>
        <v>0.23477919358786373</v>
      </c>
      <c r="L189" s="45">
        <f>'VACCINATION ANALYSIS'!O74</f>
        <v>0.69306568880565145</v>
      </c>
      <c r="M189" s="45">
        <f>'VACCINATION ANALYSIS'!P74</f>
        <v>1.7249275709366905E-3</v>
      </c>
      <c r="N189" s="45">
        <f>'VACCINATION ANALYSIS'!Q74</f>
        <v>7.3875951433631836E-3</v>
      </c>
      <c r="O189" s="45">
        <f>'VACCINATION ANALYSIS'!R74</f>
        <v>1.3760860352173264E-4</v>
      </c>
      <c r="P189" s="45">
        <f>'VACCINATION ANALYSIS'!S74</f>
        <v>6.2904986288661494E-2</v>
      </c>
    </row>
    <row r="190" spans="2:16" ht="13.5" customHeight="1" x14ac:dyDescent="0.25">
      <c r="B190" s="45">
        <f>'VACCINATION ANALYSIS_NOVAC'!H175</f>
        <v>8.5999999999999872</v>
      </c>
      <c r="C190" s="45">
        <f>'VACCINATION ANALYSIS_NOVAC'!I175</f>
        <v>0.29086987411102072</v>
      </c>
      <c r="D190" s="45">
        <f>'VACCINATION ANALYSIS_NOVAC'!J175</f>
        <v>0.69922434110668985</v>
      </c>
      <c r="E190" s="45">
        <f>'VACCINATION ANALYSIS_NOVAC'!K175</f>
        <v>2.1467850357035963E-3</v>
      </c>
      <c r="F190" s="45">
        <f>'VACCINATION ANALYSIS_NOVAC'!L175</f>
        <v>7.6192485827695734E-3</v>
      </c>
      <c r="G190" s="45">
        <f>'VACCINATION ANALYSIS_NOVAC'!M175</f>
        <v>1.3975116381612424E-4</v>
      </c>
      <c r="H190" s="45">
        <f>'VACCINATION ANALYSIS_NOVAC'!N175</f>
        <v>0</v>
      </c>
      <c r="J190" s="45">
        <f>'VACCINATION ANALYSIS'!M75</f>
        <v>8.5999999999999979</v>
      </c>
      <c r="K190" s="45">
        <f>'VACCINATION ANALYSIS'!N75</f>
        <v>0.23394171225938915</v>
      </c>
      <c r="L190" s="45">
        <f>'VACCINATION ANALYSIS'!O75</f>
        <v>0.69295371508115355</v>
      </c>
      <c r="M190" s="45">
        <f>'VACCINATION ANALYSIS'!P75</f>
        <v>1.7446979866221639E-3</v>
      </c>
      <c r="N190" s="45">
        <f>'VACCINATION ANALYSIS'!Q75</f>
        <v>7.4308935913713018E-3</v>
      </c>
      <c r="O190" s="45">
        <f>'VACCINATION ANALYSIS'!R75</f>
        <v>1.3800907042500296E-4</v>
      </c>
      <c r="P190" s="45">
        <f>'VACCINATION ANALYSIS'!S75</f>
        <v>6.3790972011037075E-2</v>
      </c>
    </row>
    <row r="191" spans="2:16" ht="13.5" customHeight="1" x14ac:dyDescent="0.25">
      <c r="B191" s="45">
        <f>'VACCINATION ANALYSIS_NOVAC'!H176</f>
        <v>8.6499999999999879</v>
      </c>
      <c r="C191" s="45">
        <f>'VACCINATION ANALYSIS_NOVAC'!I176</f>
        <v>0.29080777230780042</v>
      </c>
      <c r="D191" s="45">
        <f>'VACCINATION ANALYSIS_NOVAC'!J176</f>
        <v>0.69919490529590256</v>
      </c>
      <c r="E191" s="45">
        <f>'VACCINATION ANALYSIS_NOVAC'!K176</f>
        <v>2.1837815271571661E-3</v>
      </c>
      <c r="F191" s="45">
        <f>'VACCINATION ANALYSIS_NOVAC'!L176</f>
        <v>7.6732898779367266E-3</v>
      </c>
      <c r="G191" s="45">
        <f>'VACCINATION ANALYSIS_NOVAC'!M176</f>
        <v>1.402509912030146E-4</v>
      </c>
      <c r="H191" s="45">
        <f>'VACCINATION ANALYSIS_NOVAC'!N176</f>
        <v>0</v>
      </c>
      <c r="J191" s="45">
        <f>'VACCINATION ANALYSIS'!M76</f>
        <v>8.6499999999999986</v>
      </c>
      <c r="K191" s="45">
        <f>'VACCINATION ANALYSIS'!N76</f>
        <v>0.23310391804823008</v>
      </c>
      <c r="L191" s="45">
        <f>'VACCINATION ANALYSIS'!O76</f>
        <v>0.69284147826874287</v>
      </c>
      <c r="M191" s="45">
        <f>'VACCINATION ANALYSIS'!P76</f>
        <v>1.7645453908746948E-3</v>
      </c>
      <c r="N191" s="45">
        <f>'VACCINATION ANALYSIS'!Q76</f>
        <v>7.4746864486237297E-3</v>
      </c>
      <c r="O191" s="45">
        <f>'VACCINATION ANALYSIS'!R76</f>
        <v>1.3841411011432278E-4</v>
      </c>
      <c r="P191" s="45">
        <f>'VACCINATION ANALYSIS'!S76</f>
        <v>6.4676957733412657E-2</v>
      </c>
    </row>
    <row r="192" spans="2:16" ht="13.5" customHeight="1" x14ac:dyDescent="0.25">
      <c r="B192" s="45">
        <f>'VACCINATION ANALYSIS_NOVAC'!H177</f>
        <v>8.6999999999999886</v>
      </c>
      <c r="C192" s="45">
        <f>'VACCINATION ANALYSIS_NOVAC'!I177</f>
        <v>0.29074461409378655</v>
      </c>
      <c r="D192" s="45">
        <f>'VACCINATION ANALYSIS_NOVAC'!J177</f>
        <v>0.69916496357733693</v>
      </c>
      <c r="E192" s="45">
        <f>'VACCINATION ANALYSIS_NOVAC'!K177</f>
        <v>2.2214005933597109E-3</v>
      </c>
      <c r="F192" s="45">
        <f>'VACCINATION ANALYSIS_NOVAC'!L177</f>
        <v>7.7282623048983189E-3</v>
      </c>
      <c r="G192" s="45">
        <f>'VACCINATION ANALYSIS_NOVAC'!M177</f>
        <v>1.4075943061835888E-4</v>
      </c>
      <c r="H192" s="45">
        <f>'VACCINATION ANALYSIS_NOVAC'!N177</f>
        <v>0</v>
      </c>
      <c r="J192" s="45">
        <f>'VACCINATION ANALYSIS'!M77</f>
        <v>8.6999999999999993</v>
      </c>
      <c r="K192" s="45">
        <f>'VACCINATION ANALYSIS'!N77</f>
        <v>0.23226581254443385</v>
      </c>
      <c r="L192" s="45">
        <f>'VACCINATION ANALYSIS'!O77</f>
        <v>0.6927289774441121</v>
      </c>
      <c r="M192" s="45">
        <f>'VACCINATION ANALYSIS'!P77</f>
        <v>1.7844672109475883E-3</v>
      </c>
      <c r="N192" s="45">
        <f>'VACCINATION ANALYSIS'!Q77</f>
        <v>7.5189756046506774E-3</v>
      </c>
      <c r="O192" s="45">
        <f>'VACCINATION ANALYSIS'!R77</f>
        <v>1.3882374006593773E-4</v>
      </c>
      <c r="P192" s="45">
        <f>'VACCINATION ANALYSIS'!S77</f>
        <v>6.5562943455788239E-2</v>
      </c>
    </row>
    <row r="193" spans="2:16" ht="13.5" customHeight="1" x14ac:dyDescent="0.25">
      <c r="B193" s="45">
        <f>'VACCINATION ANALYSIS_NOVAC'!H178</f>
        <v>8.7499999999999893</v>
      </c>
      <c r="C193" s="45">
        <f>'VACCINATION ANALYSIS_NOVAC'!I178</f>
        <v>0.29068038217420622</v>
      </c>
      <c r="D193" s="45">
        <f>'VACCINATION ANALYSIS_NOVAC'!J178</f>
        <v>0.69913450748576189</v>
      </c>
      <c r="E193" s="45">
        <f>'VACCINATION ANALYSIS_NOVAC'!K178</f>
        <v>2.25965218690763E-3</v>
      </c>
      <c r="F193" s="45">
        <f>'VACCINATION ANALYSIS_NOVAC'!L178</f>
        <v>7.7841815261992979E-3</v>
      </c>
      <c r="G193" s="45">
        <f>'VACCINATION ANALYSIS_NOVAC'!M178</f>
        <v>1.4127662692487526E-4</v>
      </c>
      <c r="H193" s="45">
        <f>'VACCINATION ANALYSIS_NOVAC'!N178</f>
        <v>0</v>
      </c>
      <c r="J193" s="45">
        <f>'VACCINATION ANALYSIS'!M78</f>
        <v>8.75</v>
      </c>
      <c r="K193" s="45">
        <f>'VACCINATION ANALYSIS'!N78</f>
        <v>0.23142739741775895</v>
      </c>
      <c r="L193" s="45">
        <f>'VACCINATION ANALYSIS'!O78</f>
        <v>0.69261621171877441</v>
      </c>
      <c r="M193" s="45">
        <f>'VACCINATION ANALYSIS'!P78</f>
        <v>1.8044608240006038E-3</v>
      </c>
      <c r="N193" s="45">
        <f>'VACCINATION ANALYSIS'!Q78</f>
        <v>7.5637628841442161E-3</v>
      </c>
      <c r="O193" s="45">
        <f>'VACCINATION ANALYSIS'!R78</f>
        <v>1.3923797715640612E-4</v>
      </c>
      <c r="P193" s="45">
        <f>'VACCINATION ANALYSIS'!S78</f>
        <v>6.6448929178163821E-2</v>
      </c>
    </row>
    <row r="194" spans="2:16" ht="13.5" customHeight="1" x14ac:dyDescent="0.25">
      <c r="B194" s="45">
        <f>'VACCINATION ANALYSIS_NOVAC'!H179</f>
        <v>8.7999999999999901</v>
      </c>
      <c r="C194" s="45">
        <f>'VACCINATION ANALYSIS_NOVAC'!I179</f>
        <v>0.29061505899470075</v>
      </c>
      <c r="D194" s="45">
        <f>'VACCINATION ANALYSIS_NOVAC'!J179</f>
        <v>0.69910352842231782</v>
      </c>
      <c r="E194" s="45">
        <f>'VACCINATION ANALYSIS_NOVAC'!K179</f>
        <v>2.2985464011407025E-3</v>
      </c>
      <c r="F194" s="45">
        <f>'VACCINATION ANALYSIS_NOVAC'!L179</f>
        <v>7.841063454541726E-3</v>
      </c>
      <c r="G194" s="45">
        <f>'VACCINATION ANALYSIS_NOVAC'!M179</f>
        <v>1.4180272729898255E-4</v>
      </c>
      <c r="H194" s="45">
        <f>'VACCINATION ANALYSIS_NOVAC'!N179</f>
        <v>0</v>
      </c>
      <c r="J194" s="45">
        <f>'VACCINATION ANALYSIS'!M79</f>
        <v>8.8000000000000007</v>
      </c>
      <c r="K194" s="45">
        <f>'VACCINATION ANALYSIS'!N79</f>
        <v>0.23058867441794012</v>
      </c>
      <c r="L194" s="45">
        <f>'VACCINATION ANALYSIS'!O79</f>
        <v>0.69250318024071511</v>
      </c>
      <c r="M194" s="45">
        <f>'VACCINATION ANALYSIS'!P79</f>
        <v>1.8245235574407819E-3</v>
      </c>
      <c r="N194" s="45">
        <f>'VACCINATION ANALYSIS'!Q79</f>
        <v>7.6090500457122092E-3</v>
      </c>
      <c r="O194" s="45">
        <f>'VACCINATION ANALYSIS'!R79</f>
        <v>1.3965683765107409E-4</v>
      </c>
      <c r="P194" s="45">
        <f>'VACCINATION ANALYSIS'!S79</f>
        <v>6.7334914900539403E-2</v>
      </c>
    </row>
    <row r="195" spans="2:16" ht="13.5" customHeight="1" x14ac:dyDescent="0.25">
      <c r="B195" s="45">
        <f>'VACCINATION ANALYSIS_NOVAC'!H180</f>
        <v>8.8499999999999908</v>
      </c>
      <c r="C195" s="45">
        <f>'VACCINATION ANALYSIS_NOVAC'!I180</f>
        <v>0.29054862673825854</v>
      </c>
      <c r="D195" s="45">
        <f>'VACCINATION ANALYSIS_NOVAC'!J180</f>
        <v>0.69907201765268823</v>
      </c>
      <c r="E195" s="45">
        <f>'VACCINATION ANALYSIS_NOVAC'!K180</f>
        <v>2.3380934714756448E-3</v>
      </c>
      <c r="F195" s="45">
        <f>'VACCINATION ANALYSIS_NOVAC'!L180</f>
        <v>7.898924256314218E-3</v>
      </c>
      <c r="G195" s="45">
        <f>'VACCINATION ANALYSIS_NOVAC'!M180</f>
        <v>1.423378812634439E-4</v>
      </c>
      <c r="H195" s="45">
        <f>'VACCINATION ANALYSIS_NOVAC'!N180</f>
        <v>0</v>
      </c>
      <c r="J195" s="45">
        <f>'VACCINATION ANALYSIS'!M80</f>
        <v>8.8500000000000014</v>
      </c>
      <c r="K195" s="45">
        <f>'VACCINATION ANALYSIS'!N80</f>
        <v>0.22974964537492251</v>
      </c>
      <c r="L195" s="45">
        <f>'VACCINATION ANALYSIS'!O80</f>
        <v>0.69238988219503717</v>
      </c>
      <c r="M195" s="45">
        <f>'VACCINATION ANALYSIS'!P80</f>
        <v>1.8446526892903167E-3</v>
      </c>
      <c r="N195" s="45">
        <f>'VACCINATION ANALYSIS'!Q80</f>
        <v>7.6548387806410845E-3</v>
      </c>
      <c r="O195" s="45">
        <f>'VACCINATION ANALYSIS'!R80</f>
        <v>1.4008033719263257E-4</v>
      </c>
      <c r="P195" s="45">
        <f>'VACCINATION ANALYSIS'!S80</f>
        <v>6.8220900622914984E-2</v>
      </c>
    </row>
    <row r="196" spans="2:16" ht="13.5" customHeight="1" x14ac:dyDescent="0.25">
      <c r="B196" s="45">
        <f>'VACCINATION ANALYSIS_NOVAC'!H181</f>
        <v>8.8999999999999915</v>
      </c>
      <c r="C196" s="45">
        <f>'VACCINATION ANALYSIS_NOVAC'!I181</f>
        <v>0.29048106732214185</v>
      </c>
      <c r="D196" s="45">
        <f>'VACCINATION ANALYSIS_NOVAC'!J181</f>
        <v>0.69903996630525655</v>
      </c>
      <c r="E196" s="45">
        <f>'VACCINATION ANALYSIS_NOVAC'!K181</f>
        <v>2.3783037767268326E-3</v>
      </c>
      <c r="F196" s="45">
        <f>'VACCINATION ANALYSIS_NOVAC'!L181</f>
        <v>7.9577803551544903E-3</v>
      </c>
      <c r="G196" s="45">
        <f>'VACCINATION ANALYSIS_NOVAC'!M181</f>
        <v>1.4288224072031666E-4</v>
      </c>
      <c r="H196" s="45">
        <f>'VACCINATION ANALYSIS_NOVAC'!N181</f>
        <v>0</v>
      </c>
      <c r="J196" s="45">
        <f>'VACCINATION ANALYSIS'!M81</f>
        <v>8.9000000000000021</v>
      </c>
      <c r="K196" s="45">
        <f>'VACCINATION ANALYSIS'!N81</f>
        <v>0.22891031219906541</v>
      </c>
      <c r="L196" s="45">
        <f>'VACCINATION ANALYSIS'!O81</f>
        <v>0.69227631680460322</v>
      </c>
      <c r="M196" s="45">
        <f>'VACCINATION ANALYSIS'!P81</f>
        <v>1.8648454485816184E-3</v>
      </c>
      <c r="N196" s="45">
        <f>'VACCINATION ANALYSIS'!Q81</f>
        <v>7.7011307116681303E-3</v>
      </c>
      <c r="O196" s="45">
        <f>'VACCINATION ANALYSIS'!R81</f>
        <v>1.4050849078976209E-4</v>
      </c>
      <c r="P196" s="45">
        <f>'VACCINATION ANALYSIS'!S81</f>
        <v>6.9106886345290566E-2</v>
      </c>
    </row>
    <row r="197" spans="2:16" ht="13.5" customHeight="1" x14ac:dyDescent="0.25">
      <c r="B197" s="45">
        <f>'VACCINATION ANALYSIS_NOVAC'!H182</f>
        <v>8.9499999999999922</v>
      </c>
      <c r="C197" s="45">
        <f>'VACCINATION ANALYSIS_NOVAC'!I182</f>
        <v>0.29041236239480972</v>
      </c>
      <c r="D197" s="45">
        <f>'VACCINATION ANALYSIS_NOVAC'!J182</f>
        <v>0.69900736536924846</v>
      </c>
      <c r="E197" s="45">
        <f>'VACCINATION ANALYSIS_NOVAC'!K182</f>
        <v>2.4191878404128783E-3</v>
      </c>
      <c r="F197" s="45">
        <f>'VACCINATION ANALYSIS_NOVAC'!L182</f>
        <v>8.0176484355447327E-3</v>
      </c>
      <c r="G197" s="45">
        <f>'VACCINATION ANALYSIS_NOVAC'!M182</f>
        <v>1.4343595998420628E-4</v>
      </c>
      <c r="H197" s="45">
        <f>'VACCINATION ANALYSIS_NOVAC'!N182</f>
        <v>0</v>
      </c>
      <c r="J197" s="45">
        <f>'VACCINATION ANALYSIS'!M82</f>
        <v>8.9500000000000028</v>
      </c>
      <c r="K197" s="45">
        <f>'VACCINATION ANALYSIS'!N82</f>
        <v>0.22807067688131427</v>
      </c>
      <c r="L197" s="45">
        <f>'VACCINATION ANALYSIS'!O82</f>
        <v>0.69216248333066877</v>
      </c>
      <c r="M197" s="45">
        <f>'VACCINATION ANALYSIS'!P82</f>
        <v>1.885099015779688E-3</v>
      </c>
      <c r="N197" s="45">
        <f>'VACCINATION ANALYSIS'!Q82</f>
        <v>7.7479273917639858E-3</v>
      </c>
      <c r="O197" s="45">
        <f>'VACCINATION ANALYSIS'!R82</f>
        <v>1.409413128058723E-4</v>
      </c>
      <c r="P197" s="45">
        <f>'VACCINATION ANALYSIS'!S82</f>
        <v>6.9992872067666148E-2</v>
      </c>
    </row>
    <row r="198" spans="2:16" ht="13.5" customHeight="1" x14ac:dyDescent="0.25">
      <c r="B198" s="45">
        <f>'VACCINATION ANALYSIS_NOVAC'!H183</f>
        <v>8.9999999999999929</v>
      </c>
      <c r="C198" s="45">
        <f>'VACCINATION ANALYSIS_NOVAC'!I183</f>
        <v>0.29034249333283768</v>
      </c>
      <c r="D198" s="45">
        <f>'VACCINATION ANALYSIS_NOVAC'!J183</f>
        <v>0.69897420569285951</v>
      </c>
      <c r="E198" s="45">
        <f>'VACCINATION ANALYSIS_NOVAC'!K183</f>
        <v>2.4607563320477315E-3</v>
      </c>
      <c r="F198" s="45">
        <f>'VACCINATION ANALYSIS_NOVAC'!L183</f>
        <v>8.0785454464393485E-3</v>
      </c>
      <c r="G198" s="45">
        <f>'VACCINATION ANALYSIS_NOVAC'!M183</f>
        <v>1.4399919581581882E-4</v>
      </c>
      <c r="H198" s="45">
        <f>'VACCINATION ANALYSIS_NOVAC'!N183</f>
        <v>0</v>
      </c>
      <c r="J198" s="45">
        <f>'VACCINATION ANALYSIS'!M83</f>
        <v>9.0000000000000036</v>
      </c>
      <c r="K198" s="45">
        <f>'VACCINATION ANALYSIS'!N83</f>
        <v>0.2272307414933413</v>
      </c>
      <c r="L198" s="45">
        <f>'VACCINATION ANALYSIS'!O83</f>
        <v>0.69204838107350997</v>
      </c>
      <c r="M198" s="45">
        <f>'VACCINATION ANALYSIS'!P83</f>
        <v>1.90541052323191E-3</v>
      </c>
      <c r="N198" s="45">
        <f>'VACCINATION ANALYSIS'!Q83</f>
        <v>7.7952303029260187E-3</v>
      </c>
      <c r="O198" s="45">
        <f>'VACCINATION ANALYSIS'!R83</f>
        <v>1.413788169479417E-4</v>
      </c>
      <c r="P198" s="45">
        <f>'VACCINATION ANALYSIS'!S83</f>
        <v>7.087885779004173E-2</v>
      </c>
    </row>
    <row r="199" spans="2:16" ht="13.5" customHeight="1" x14ac:dyDescent="0.25">
      <c r="B199" s="45">
        <f>'VACCINATION ANALYSIS_NOVAC'!H184</f>
        <v>9.0499999999999936</v>
      </c>
      <c r="C199" s="45">
        <f>'VACCINATION ANALYSIS_NOVAC'!I184</f>
        <v>0.29027144123783605</v>
      </c>
      <c r="D199" s="45">
        <f>'VACCINATION ANALYSIS_NOVAC'!J184</f>
        <v>0.6989404779813686</v>
      </c>
      <c r="E199" s="45">
        <f>'VACCINATION ANALYSIS_NOVAC'!K184</f>
        <v>2.5030200684149017E-3</v>
      </c>
      <c r="F199" s="45">
        <f>'VACCINATION ANALYSIS_NOVAC'!L184</f>
        <v>8.140488604924773E-3</v>
      </c>
      <c r="G199" s="45">
        <f>'VACCINATION ANALYSIS_NOVAC'!M184</f>
        <v>1.4457210745581078E-4</v>
      </c>
      <c r="H199" s="45">
        <f>'VACCINATION ANALYSIS_NOVAC'!N184</f>
        <v>0</v>
      </c>
      <c r="J199" s="45">
        <f>'VACCINATION ANALYSIS'!M84</f>
        <v>9.0500000000000043</v>
      </c>
      <c r="K199" s="45">
        <f>'VACCINATION ANALYSIS'!N84</f>
        <v>0.22639050818765347</v>
      </c>
      <c r="L199" s="45">
        <f>'VACCINATION ANALYSIS'!O84</f>
        <v>0.69193400937304395</v>
      </c>
      <c r="M199" s="45">
        <f>'VACCINATION ANALYSIS'!P84</f>
        <v>1.9257770556453573E-3</v>
      </c>
      <c r="N199" s="45">
        <f>'VACCINATION ANALYSIS'!Q84</f>
        <v>7.8430408549832794E-3</v>
      </c>
      <c r="O199" s="45">
        <f>'VACCINATION ANALYSIS'!R84</f>
        <v>1.4182101625546481E-4</v>
      </c>
      <c r="P199" s="45">
        <f>'VACCINATION ANALYSIS'!S84</f>
        <v>7.1764843512417312E-2</v>
      </c>
    </row>
    <row r="200" spans="2:16" ht="13.5" customHeight="1" x14ac:dyDescent="0.25">
      <c r="B200" s="45">
        <f>'VACCINATION ANALYSIS_NOVAC'!H185</f>
        <v>9.0999999999999943</v>
      </c>
      <c r="C200" s="45">
        <f>'VACCINATION ANALYSIS_NOVAC'!I185</f>
        <v>0.29019918693336855</v>
      </c>
      <c r="D200" s="45">
        <f>'VACCINATION ANALYSIS_NOVAC'!J185</f>
        <v>0.69890617279523837</v>
      </c>
      <c r="E200" s="45">
        <f>'VACCINATION ANALYSIS_NOVAC'!K185</f>
        <v>2.5459900148233536E-3</v>
      </c>
      <c r="F200" s="45">
        <f>'VACCINATION ANALYSIS_NOVAC'!L185</f>
        <v>8.2034953999108162E-3</v>
      </c>
      <c r="G200" s="45">
        <f>'VACCINATION ANALYSIS_NOVAC'!M185</f>
        <v>1.4515485665893041E-4</v>
      </c>
      <c r="H200" s="45">
        <f>'VACCINATION ANALYSIS_NOVAC'!N185</f>
        <v>0</v>
      </c>
      <c r="J200" s="45">
        <f>'VACCINATION ANALYSIS'!M85</f>
        <v>9.100000000000005</v>
      </c>
      <c r="K200" s="45">
        <f>'VACCINATION ANALYSIS'!N85</f>
        <v>0.22554997919766834</v>
      </c>
      <c r="L200" s="45">
        <f>'VACCINATION ANALYSIS'!O85</f>
        <v>0.69181936760944285</v>
      </c>
      <c r="M200" s="45">
        <f>'VACCINATION ANALYSIS'!P85</f>
        <v>1.9461956505916781E-3</v>
      </c>
      <c r="N200" s="45">
        <f>'VACCINATION ANALYSIS'!Q85</f>
        <v>7.8913603844137023E-3</v>
      </c>
      <c r="O200" s="45">
        <f>'VACCINATION ANALYSIS'!R85</f>
        <v>1.4226792308951234E-4</v>
      </c>
      <c r="P200" s="45">
        <f>'VACCINATION ANALYSIS'!S85</f>
        <v>7.2650829234792894E-2</v>
      </c>
    </row>
    <row r="201" spans="2:16" ht="13.5" customHeight="1" x14ac:dyDescent="0.25">
      <c r="B201" s="45">
        <f>'VACCINATION ANALYSIS_NOVAC'!H186</f>
        <v>9.149999999999995</v>
      </c>
      <c r="C201" s="45">
        <f>'VACCINATION ANALYSIS_NOVAC'!I186</f>
        <v>0.29012571096187251</v>
      </c>
      <c r="D201" s="45">
        <f>'VACCINATION ANALYSIS_NOVAC'!J186</f>
        <v>0.69887128054820202</v>
      </c>
      <c r="E201" s="45">
        <f>'VACCINATION ANALYSIS_NOVAC'!K186</f>
        <v>2.5896772863435807E-3</v>
      </c>
      <c r="F201" s="45">
        <f>'VACCINATION ANALYSIS_NOVAC'!L186</f>
        <v>8.2675835958531327E-3</v>
      </c>
      <c r="G201" s="45">
        <f>'VACCINATION ANALYSIS_NOVAC'!M186</f>
        <v>1.4574760772844653E-4</v>
      </c>
      <c r="H201" s="45">
        <f>'VACCINATION ANALYSIS_NOVAC'!N186</f>
        <v>0</v>
      </c>
      <c r="J201" s="45">
        <f>'VACCINATION ANALYSIS'!M86</f>
        <v>9.1500000000000057</v>
      </c>
      <c r="K201" s="45">
        <f>'VACCINATION ANALYSIS'!N86</f>
        <v>0.22470915683775675</v>
      </c>
      <c r="L201" s="45">
        <f>'VACCINATION ANALYSIS'!O86</f>
        <v>0.69170445520373802</v>
      </c>
      <c r="M201" s="45">
        <f>'VACCINATION ANALYSIS'!P86</f>
        <v>1.966663299039616E-3</v>
      </c>
      <c r="N201" s="45">
        <f>'VACCINATION ANALYSIS'!Q86</f>
        <v>7.9401901531742508E-3</v>
      </c>
      <c r="O201" s="45">
        <f>'VACCINATION ANALYSIS'!R86</f>
        <v>1.4271954912191135E-4</v>
      </c>
      <c r="P201" s="45">
        <f>'VACCINATION ANALYSIS'!S86</f>
        <v>7.3536814957168475E-2</v>
      </c>
    </row>
    <row r="202" spans="2:16" ht="13.5" customHeight="1" x14ac:dyDescent="0.25">
      <c r="B202" s="45">
        <f>'VACCINATION ANALYSIS_NOVAC'!H187</f>
        <v>9.1999999999999957</v>
      </c>
      <c r="C202" s="45">
        <f>'VACCINATION ANALYSIS_NOVAC'!I187</f>
        <v>0.29005099358158271</v>
      </c>
      <c r="D202" s="45">
        <f>'VACCINATION ANALYSIS_NOVAC'!J187</f>
        <v>0.69883579150533748</v>
      </c>
      <c r="E202" s="45">
        <f>'VACCINATION ANALYSIS_NOVAC'!K187</f>
        <v>2.6340931490222872E-3</v>
      </c>
      <c r="F202" s="45">
        <f>'VACCINATION ANALYSIS_NOVAC'!L187</f>
        <v>8.3327712365062808E-3</v>
      </c>
      <c r="G202" s="45">
        <f>'VACCINATION ANALYSIS_NOVAC'!M187</f>
        <v>1.463505275508607E-4</v>
      </c>
      <c r="H202" s="45">
        <f>'VACCINATION ANALYSIS_NOVAC'!N187</f>
        <v>0</v>
      </c>
      <c r="J202" s="45">
        <f>'VACCINATION ANALYSIS'!M87</f>
        <v>9.2000000000000064</v>
      </c>
      <c r="K202" s="45">
        <f>'VACCINATION ANALYSIS'!N87</f>
        <v>0.22386804350325215</v>
      </c>
      <c r="L202" s="45">
        <f>'VACCINATION ANALYSIS'!O87</f>
        <v>0.69158927161841832</v>
      </c>
      <c r="M202" s="45">
        <f>'VACCINATION ANALYSIS'!P87</f>
        <v>1.9871769459152118E-3</v>
      </c>
      <c r="N202" s="45">
        <f>'VACCINATION ANALYSIS'!Q87</f>
        <v>7.9895313475447146E-3</v>
      </c>
      <c r="O202" s="45">
        <f>'VACCINATION ANALYSIS'!R87</f>
        <v>1.4317590532455149E-4</v>
      </c>
      <c r="P202" s="45">
        <f>'VACCINATION ANALYSIS'!S87</f>
        <v>7.4422800679544057E-2</v>
      </c>
    </row>
    <row r="203" spans="2:16" ht="13.5" customHeight="1" x14ac:dyDescent="0.25">
      <c r="B203" s="45">
        <f>'VACCINATION ANALYSIS_NOVAC'!H188</f>
        <v>9.2499999999999964</v>
      </c>
      <c r="C203" s="45">
        <f>'VACCINATION ANALYSIS_NOVAC'!I188</f>
        <v>0.28997501476345983</v>
      </c>
      <c r="D203" s="45">
        <f>'VACCINATION ANALYSIS_NOVAC'!J188</f>
        <v>0.69879969578112822</v>
      </c>
      <c r="E203" s="45">
        <f>'VACCINATION ANALYSIS_NOVAC'!K188</f>
        <v>2.6792490210740829E-3</v>
      </c>
      <c r="F203" s="45">
        <f>'VACCINATION ANALYSIS_NOVAC'!L188</f>
        <v>8.3990766487068002E-3</v>
      </c>
      <c r="G203" s="45">
        <f>'VACCINATION ANALYSIS_NOVAC'!M188</f>
        <v>1.4696378563089685E-4</v>
      </c>
      <c r="H203" s="45">
        <f>'VACCINATION ANALYSIS_NOVAC'!N188</f>
        <v>0</v>
      </c>
      <c r="J203" s="45">
        <f>'VACCINATION ANALYSIS'!M88</f>
        <v>9.2500000000000071</v>
      </c>
      <c r="K203" s="45">
        <f>'VACCINATION ANALYSIS'!N88</f>
        <v>0.22302664167042641</v>
      </c>
      <c r="L203" s="45">
        <f>'VACCINATION ANALYSIS'!O88</f>
        <v>0.69147381635801863</v>
      </c>
      <c r="M203" s="45">
        <f>'VACCINATION ANALYSIS'!P88</f>
        <v>2.0077334906896879E-3</v>
      </c>
      <c r="N203" s="45">
        <f>'VACCINATION ANALYSIS'!Q88</f>
        <v>8.0393850769858131E-3</v>
      </c>
      <c r="O203" s="45">
        <f>'VACCINATION ANALYSIS'!R88</f>
        <v>1.4363700195882365E-4</v>
      </c>
      <c r="P203" s="45">
        <f>'VACCINATION ANALYSIS'!S88</f>
        <v>7.5308786401919639E-2</v>
      </c>
    </row>
    <row r="204" spans="2:16" ht="13.5" customHeight="1" x14ac:dyDescent="0.25">
      <c r="B204" s="45">
        <f>'VACCINATION ANALYSIS_NOVAC'!H189</f>
        <v>9.2999999999999972</v>
      </c>
      <c r="C204" s="45">
        <f>'VACCINATION ANALYSIS_NOVAC'!I189</f>
        <v>0.28989775418812647</v>
      </c>
      <c r="D204" s="45">
        <f>'VACCINATION ANALYSIS_NOVAC'!J189</f>
        <v>0.69876298333751241</v>
      </c>
      <c r="E204" s="45">
        <f>'VACCINATION ANALYSIS_NOVAC'!K189</f>
        <v>2.7251564740485017E-3</v>
      </c>
      <c r="F204" s="45">
        <f>'VACCINATION ANALYSIS_NOVAC'!L189</f>
        <v>8.4665184461857421E-3</v>
      </c>
      <c r="G204" s="45">
        <f>'VACCINATION ANALYSIS_NOVAC'!M189</f>
        <v>1.4758755412676327E-4</v>
      </c>
      <c r="H204" s="45">
        <f>'VACCINATION ANALYSIS_NOVAC'!N189</f>
        <v>0</v>
      </c>
      <c r="J204" s="45">
        <f>'VACCINATION ANALYSIS'!M89</f>
        <v>9.3000000000000078</v>
      </c>
      <c r="K204" s="45">
        <f>'VACCINATION ANALYSIS'!N89</f>
        <v>0.22218495389643156</v>
      </c>
      <c r="L204" s="45">
        <f>'VACCINATION ANALYSIS'!O89</f>
        <v>0.69135808896969964</v>
      </c>
      <c r="M204" s="45">
        <f>'VACCINATION ANALYSIS'!P89</f>
        <v>2.028329787995027E-3</v>
      </c>
      <c r="N204" s="45">
        <f>'VACCINATION ANALYSIS'!Q89</f>
        <v>8.0897523730123419E-3</v>
      </c>
      <c r="O204" s="45">
        <f>'VACCINATION ANALYSIS'!R89</f>
        <v>1.4410284856519767E-4</v>
      </c>
      <c r="P204" s="45">
        <f>'VACCINATION ANALYSIS'!S89</f>
        <v>7.6194772124295221E-2</v>
      </c>
    </row>
    <row r="205" spans="2:16" ht="13.5" customHeight="1" x14ac:dyDescent="0.25">
      <c r="B205" s="45">
        <f>'VACCINATION ANALYSIS_NOVAC'!H190</f>
        <v>9.3499999999999979</v>
      </c>
      <c r="C205" s="45">
        <f>'VACCINATION ANALYSIS_NOVAC'!I190</f>
        <v>0.28981919124281197</v>
      </c>
      <c r="D205" s="45">
        <f>'VACCINATION ANALYSIS_NOVAC'!J190</f>
        <v>0.6987256439819215</v>
      </c>
      <c r="E205" s="45">
        <f>'VACCINATION ANALYSIS_NOVAC'!K190</f>
        <v>2.7718272339706264E-3</v>
      </c>
      <c r="F205" s="45">
        <f>'VACCINATION ANALYSIS_NOVAC'!L190</f>
        <v>8.5351155334099909E-3</v>
      </c>
      <c r="G205" s="45">
        <f>'VACCINATION ANALYSIS_NOVAC'!M190</f>
        <v>1.4822200788568111E-4</v>
      </c>
      <c r="H205" s="45">
        <f>'VACCINATION ANALYSIS_NOVAC'!N190</f>
        <v>0</v>
      </c>
      <c r="J205" s="45">
        <f>'VACCINATION ANALYSIS'!M90</f>
        <v>9.3500000000000085</v>
      </c>
      <c r="K205" s="45">
        <f>'VACCINATION ANALYSIS'!N90</f>
        <v>0.22134298281920722</v>
      </c>
      <c r="L205" s="45">
        <f>'VACCINATION ANALYSIS'!O90</f>
        <v>0.6912420890438189</v>
      </c>
      <c r="M205" s="45">
        <f>'VACCINATION ANALYSIS'!P90</f>
        <v>2.0489626482672286E-3</v>
      </c>
      <c r="N205" s="45">
        <f>'VACCINATION ANALYSIS'!Q90</f>
        <v>8.1406341880820004E-3</v>
      </c>
      <c r="O205" s="45">
        <f>'VACCINATION ANALYSIS'!R90</f>
        <v>1.4457345395294498E-4</v>
      </c>
      <c r="P205" s="45">
        <f>'VACCINATION ANALYSIS'!S90</f>
        <v>7.7080757846670803E-2</v>
      </c>
    </row>
    <row r="206" spans="2:16" ht="13.5" customHeight="1" x14ac:dyDescent="0.25">
      <c r="B206" s="45">
        <f>'VACCINATION ANALYSIS_NOVAC'!H191</f>
        <v>9.3999999999999986</v>
      </c>
      <c r="C206" s="45">
        <f>'VACCINATION ANALYSIS_NOVAC'!I191</f>
        <v>0.28973930501830836</v>
      </c>
      <c r="D206" s="45">
        <f>'VACCINATION ANALYSIS_NOVAC'!J191</f>
        <v>0.69868766736530663</v>
      </c>
      <c r="E206" s="45">
        <f>'VACCINATION ANALYSIS_NOVAC'!K191</f>
        <v>2.8192731824535225E-3</v>
      </c>
      <c r="F206" s="45">
        <f>'VACCINATION ANALYSIS_NOVAC'!L191</f>
        <v>8.6048871094517119E-3</v>
      </c>
      <c r="G206" s="45">
        <f>'VACCINATION ANALYSIS_NOVAC'!M191</f>
        <v>1.4886732447967266E-4</v>
      </c>
      <c r="H206" s="45">
        <f>'VACCINATION ANALYSIS_NOVAC'!N191</f>
        <v>0</v>
      </c>
      <c r="J206" s="45">
        <f>'VACCINATION ANALYSIS'!M91</f>
        <v>9.4000000000000092</v>
      </c>
      <c r="K206" s="45">
        <f>'VACCINATION ANALYSIS'!N91</f>
        <v>0.22050073115735347</v>
      </c>
      <c r="L206" s="45">
        <f>'VACCINATION ANALYSIS'!O91</f>
        <v>0.69112581621449132</v>
      </c>
      <c r="M206" s="45">
        <f>'VACCINATION ANALYSIS'!P91</f>
        <v>2.0696288384171881E-3</v>
      </c>
      <c r="N206" s="45">
        <f>'VACCINATION ANALYSIS'!Q91</f>
        <v>8.1920313945006429E-3</v>
      </c>
      <c r="O206" s="45">
        <f>'VACCINATION ANALYSIS'!R91</f>
        <v>1.4504882619001364E-4</v>
      </c>
      <c r="P206" s="45">
        <f>'VACCINATION ANALYSIS'!S91</f>
        <v>7.7966743569046384E-2</v>
      </c>
    </row>
    <row r="207" spans="2:16" ht="13.5" customHeight="1" x14ac:dyDescent="0.25">
      <c r="B207" s="45">
        <f>'VACCINATION ANALYSIS_NOVAC'!H192</f>
        <v>9.4499999999999993</v>
      </c>
      <c r="C207" s="45">
        <f>'VACCINATION ANALYSIS_NOVAC'!I192</f>
        <v>0.2896580743059386</v>
      </c>
      <c r="D207" s="45">
        <f>'VACCINATION ANALYSIS_NOVAC'!J192</f>
        <v>0.69864904298015384</v>
      </c>
      <c r="E207" s="45">
        <f>'VACCINATION ANALYSIS_NOVAC'!K192</f>
        <v>2.867506357780626E-3</v>
      </c>
      <c r="F207" s="45">
        <f>'VACCINATION ANALYSIS_NOVAC'!L192</f>
        <v>8.6758526718851928E-3</v>
      </c>
      <c r="G207" s="45">
        <f>'VACCINATION ANALYSIS_NOVAC'!M192</f>
        <v>1.4952368424160328E-4</v>
      </c>
      <c r="H207" s="45">
        <f>'VACCINATION ANALYSIS_NOVAC'!N192</f>
        <v>0</v>
      </c>
      <c r="J207" s="45">
        <f>'VACCINATION ANALYSIS'!M92</f>
        <v>9.4500000000000099</v>
      </c>
      <c r="K207" s="45">
        <f>'VACCINATION ANALYSIS'!N92</f>
        <v>0.21965820170996905</v>
      </c>
      <c r="L207" s="45">
        <f>'VACCINATION ANALYSIS'!O92</f>
        <v>0.69100927016014113</v>
      </c>
      <c r="M207" s="45">
        <f>'VACCINATION ANALYSIS'!P92</f>
        <v>2.0903250825291602E-3</v>
      </c>
      <c r="N207" s="45">
        <f>'VACCINATION ANALYSIS'!Q92</f>
        <v>8.2439447833446127E-3</v>
      </c>
      <c r="O207" s="45">
        <f>'VACCINATION ANALYSIS'!R92</f>
        <v>1.4552897259306055E-4</v>
      </c>
      <c r="P207" s="45">
        <f>'VACCINATION ANALYSIS'!S92</f>
        <v>7.8852729291421966E-2</v>
      </c>
    </row>
    <row r="208" spans="2:16" ht="13.5" customHeight="1" x14ac:dyDescent="0.25">
      <c r="B208" s="45">
        <f>'VACCINATION ANALYSIS_NOVAC'!H193</f>
        <v>9.5</v>
      </c>
      <c r="C208" s="45">
        <f>'VACCINATION ANALYSIS_NOVAC'!I193</f>
        <v>0.28957547759454055</v>
      </c>
      <c r="D208" s="45">
        <f>'VACCINATION ANALYSIS_NOVAC'!J193</f>
        <v>0.69860976015849141</v>
      </c>
      <c r="E208" s="45">
        <f>'VACCINATION ANALYSIS_NOVAC'!K193</f>
        <v>2.9165389559561764E-3</v>
      </c>
      <c r="F208" s="45">
        <f>'VACCINATION ANALYSIS_NOVAC'!L193</f>
        <v>8.7480320207103061E-3</v>
      </c>
      <c r="G208" s="45">
        <f>'VACCINATION ANALYSIS_NOVAC'!M193</f>
        <v>1.5019127030146943E-4</v>
      </c>
      <c r="H208" s="45">
        <f>'VACCINATION ANALYSIS_NOVAC'!N193</f>
        <v>0</v>
      </c>
      <c r="J208" s="45">
        <f>'VACCINATION ANALYSIS'!M93</f>
        <v>9.5000000000000107</v>
      </c>
      <c r="K208" s="45">
        <f>'VACCINATION ANALYSIS'!N93</f>
        <v>0.21881539735645411</v>
      </c>
      <c r="L208" s="45">
        <f>'VACCINATION ANALYSIS'!O93</f>
        <v>0.69089245060404225</v>
      </c>
      <c r="M208" s="45">
        <f>'VACCINATION ANALYSIS'!P93</f>
        <v>2.1110480625867109E-3</v>
      </c>
      <c r="N208" s="45">
        <f>'VACCINATION ANALYSIS'!Q93</f>
        <v>8.2963750634008279E-3</v>
      </c>
      <c r="O208" s="45">
        <f>'VACCINATION ANALYSIS'!R93</f>
        <v>1.4601389971764873E-4</v>
      </c>
      <c r="P208" s="45">
        <f>'VACCINATION ANALYSIS'!S93</f>
        <v>7.9738715013797548E-2</v>
      </c>
    </row>
    <row r="209" spans="2:16" ht="13.5" customHeight="1" x14ac:dyDescent="0.25">
      <c r="B209" s="45">
        <f>'VACCINATION ANALYSIS_NOVAC'!H194</f>
        <v>9.5500000000000007</v>
      </c>
      <c r="C209" s="45">
        <f>'VACCINATION ANALYSIS_NOVAC'!I194</f>
        <v>0.28949149306746824</v>
      </c>
      <c r="D209" s="45">
        <f>'VACCINATION ANALYSIS_NOVAC'!J194</f>
        <v>0.69856980806988533</v>
      </c>
      <c r="E209" s="45">
        <f>'VACCINATION ANALYSIS_NOVAC'!K194</f>
        <v>2.9663833317217008E-3</v>
      </c>
      <c r="F209" s="45">
        <f>'VACCINATION ANALYSIS_NOVAC'!L194</f>
        <v>8.8214452623017591E-3</v>
      </c>
      <c r="G209" s="45">
        <f>'VACCINATION ANALYSIS_NOVAC'!M194</f>
        <v>1.5087026862292544E-4</v>
      </c>
      <c r="H209" s="45">
        <f>'VACCINATION ANALYSIS_NOVAC'!N194</f>
        <v>0</v>
      </c>
      <c r="J209" s="45">
        <f>'VACCINATION ANALYSIS'!M94</f>
        <v>9.5500000000000114</v>
      </c>
      <c r="K209" s="45">
        <f>'VACCINATION ANALYSIS'!N94</f>
        <v>0.2179723210562779</v>
      </c>
      <c r="L209" s="45">
        <f>'VACCINATION ANALYSIS'!O94</f>
        <v>0.69077535731484807</v>
      </c>
      <c r="M209" s="45">
        <f>'VACCINATION ANALYSIS'!P94</f>
        <v>2.131794419226079E-3</v>
      </c>
      <c r="N209" s="45">
        <f>'VACCINATION ANALYSIS'!Q94</f>
        <v>8.3493228601253817E-3</v>
      </c>
      <c r="O209" s="45">
        <f>'VACCINATION ANALYSIS'!R94</f>
        <v>1.4650361334861523E-4</v>
      </c>
      <c r="P209" s="45">
        <f>'VACCINATION ANALYSIS'!S94</f>
        <v>8.062470073617313E-2</v>
      </c>
    </row>
    <row r="210" spans="2:16" ht="13.5" customHeight="1" x14ac:dyDescent="0.25">
      <c r="B210" s="45">
        <f>'VACCINATION ANALYSIS_NOVAC'!H195</f>
        <v>9.6000000000000014</v>
      </c>
      <c r="C210" s="45">
        <f>'VACCINATION ANALYSIS_NOVAC'!I195</f>
        <v>0.28940609859961236</v>
      </c>
      <c r="D210" s="45">
        <f>'VACCINATION ANALYSIS_NOVAC'!J195</f>
        <v>0.69852917571942785</v>
      </c>
      <c r="E210" s="45">
        <f>'VACCINATION ANALYSIS_NOVAC'!K195</f>
        <v>3.0170519995365171E-3</v>
      </c>
      <c r="F210" s="45">
        <f>'VACCINATION ANALYSIS_NOVAC'!L195</f>
        <v>8.8961128133832872E-3</v>
      </c>
      <c r="G210" s="45">
        <f>'VACCINATION ANALYSIS_NOVAC'!M195</f>
        <v>1.5156086804004058E-4</v>
      </c>
      <c r="H210" s="45">
        <f>'VACCINATION ANALYSIS_NOVAC'!N195</f>
        <v>0</v>
      </c>
      <c r="J210" s="45">
        <f>'VACCINATION ANALYSIS'!M95</f>
        <v>9.6000000000000121</v>
      </c>
      <c r="K210" s="45">
        <f>'VACCINATION ANALYSIS'!N95</f>
        <v>0.21712897584871074</v>
      </c>
      <c r="L210" s="45">
        <f>'VACCINATION ANALYSIS'!O95</f>
        <v>0.69065799010711115</v>
      </c>
      <c r="M210" s="45">
        <f>'VACCINATION ANALYSIS'!P95</f>
        <v>2.152560752516814E-3</v>
      </c>
      <c r="N210" s="45">
        <f>'VACCINATION ANALYSIS'!Q95</f>
        <v>8.4027887146212264E-3</v>
      </c>
      <c r="O210" s="45">
        <f>'VACCINATION ANALYSIS'!R95</f>
        <v>1.4699811849061564E-4</v>
      </c>
      <c r="P210" s="45">
        <f>'VACCINATION ANALYSIS'!S95</f>
        <v>8.1510686458548712E-2</v>
      </c>
    </row>
    <row r="211" spans="2:16" ht="13.5" customHeight="1" x14ac:dyDescent="0.25">
      <c r="B211" s="45">
        <f>'VACCINATION ANALYSIS_NOVAC'!H196</f>
        <v>9.6500000000000021</v>
      </c>
      <c r="C211" s="45">
        <f>'VACCINATION ANALYSIS_NOVAC'!I196</f>
        <v>0.2893192717544435</v>
      </c>
      <c r="D211" s="45">
        <f>'VACCINATION ANALYSIS_NOVAC'!J196</f>
        <v>0.6984878519457165</v>
      </c>
      <c r="E211" s="45">
        <f>'VACCINATION ANALYSIS_NOVAC'!K196</f>
        <v>3.0685576345201209E-3</v>
      </c>
      <c r="F211" s="45">
        <f>'VACCINATION ANALYSIS_NOVAC'!L196</f>
        <v>8.9720554050258354E-3</v>
      </c>
      <c r="G211" s="45">
        <f>'VACCINATION ANALYSIS_NOVAC'!M196</f>
        <v>1.5226326029427816E-4</v>
      </c>
      <c r="H211" s="45">
        <f>'VACCINATION ANALYSIS_NOVAC'!N196</f>
        <v>0</v>
      </c>
      <c r="J211" s="45">
        <f>'VACCINATION ANALYSIS'!M96</f>
        <v>9.6500000000000128</v>
      </c>
      <c r="K211" s="45">
        <f>'VACCINATION ANALYSIS'!N96</f>
        <v>0.21628536485252051</v>
      </c>
      <c r="L211" s="45">
        <f>'VACCINATION ANALYSIS'!O96</f>
        <v>0.6905403488417905</v>
      </c>
      <c r="M211" s="45">
        <f>'VACCINATION ANALYSIS'!P96</f>
        <v>2.1733436227695585E-3</v>
      </c>
      <c r="N211" s="45">
        <f>'VACCINATION ANALYSIS'!Q96</f>
        <v>8.4567730826357185E-3</v>
      </c>
      <c r="O211" s="45">
        <f>'VACCINATION ANALYSIS'!R96</f>
        <v>1.4749741935885259E-4</v>
      </c>
      <c r="P211" s="45">
        <f>'VACCINATION ANALYSIS'!S96</f>
        <v>8.2396672180924294E-2</v>
      </c>
    </row>
    <row r="212" spans="2:16" ht="13.5" customHeight="1" x14ac:dyDescent="0.25">
      <c r="B212" s="45">
        <f>'VACCINATION ANALYSIS_NOVAC'!H197</f>
        <v>9.7000000000000028</v>
      </c>
      <c r="C212" s="45">
        <f>'VACCINATION ANALYSIS_NOVAC'!I197</f>
        <v>0.28923098978107936</v>
      </c>
      <c r="D212" s="45">
        <f>'VACCINATION ANALYSIS_NOVAC'!J197</f>
        <v>0.69844582541882616</v>
      </c>
      <c r="E212" s="45">
        <f>'VACCINATION ANALYSIS_NOVAC'!K197</f>
        <v>3.1209130733542852E-3</v>
      </c>
      <c r="F212" s="45">
        <f>'VACCINATION ANALYSIS_NOVAC'!L197</f>
        <v>9.0492940866687566E-3</v>
      </c>
      <c r="G212" s="45">
        <f>'VACCINATION ANALYSIS_NOVAC'!M197</f>
        <v>1.5297764007168781E-4</v>
      </c>
      <c r="H212" s="45">
        <f>'VACCINATION ANALYSIS_NOVAC'!N197</f>
        <v>0</v>
      </c>
      <c r="J212" s="45">
        <f>'VACCINATION ANALYSIS'!M97</f>
        <v>9.7000000000000135</v>
      </c>
      <c r="K212" s="45">
        <f>'VACCINATION ANALYSIS'!N97</f>
        <v>0.21544149126563295</v>
      </c>
      <c r="L212" s="45">
        <f>'VACCINATION ANALYSIS'!O97</f>
        <v>0.69042243342674714</v>
      </c>
      <c r="M212" s="45">
        <f>'VACCINATION ANALYSIS'!P97</f>
        <v>2.1941395513708248E-3</v>
      </c>
      <c r="N212" s="45">
        <f>'VACCINATION ANALYSIS'!Q97</f>
        <v>8.5112763335786473E-3</v>
      </c>
      <c r="O212" s="45">
        <f>'VACCINATION ANALYSIS'!R97</f>
        <v>1.4800151936999358E-4</v>
      </c>
      <c r="P212" s="45">
        <f>'VACCINATION ANALYSIS'!S97</f>
        <v>8.3282657903299875E-2</v>
      </c>
    </row>
    <row r="213" spans="2:16" ht="13.5" customHeight="1" x14ac:dyDescent="0.25">
      <c r="B213" s="45">
        <f>'VACCINATION ANALYSIS_NOVAC'!H198</f>
        <v>9.7500000000000036</v>
      </c>
      <c r="C213" s="45">
        <f>'VACCINATION ANALYSIS_NOVAC'!I198</f>
        <v>0.28914122961137967</v>
      </c>
      <c r="D213" s="45">
        <f>'VACCINATION ANALYSIS_NOVAC'!J198</f>
        <v>0.69840308463827461</v>
      </c>
      <c r="E213" s="45">
        <f>'VACCINATION ANALYSIS_NOVAC'!K198</f>
        <v>3.174131315142617E-3</v>
      </c>
      <c r="F213" s="45">
        <f>'VACCINATION ANALYSIS_NOVAC'!L198</f>
        <v>9.1278502301630308E-3</v>
      </c>
      <c r="G213" s="45">
        <f>'VACCINATION ANALYSIS_NOVAC'!M198</f>
        <v>1.537042050403008E-4</v>
      </c>
      <c r="H213" s="45">
        <f>'VACCINATION ANALYSIS_NOVAC'!N198</f>
        <v>0</v>
      </c>
      <c r="J213" s="45">
        <f>'VACCINATION ANALYSIS'!M98</f>
        <v>9.7500000000000142</v>
      </c>
      <c r="K213" s="45">
        <f>'VACCINATION ANALYSIS'!N98</f>
        <v>0.21459735836475599</v>
      </c>
      <c r="L213" s="45">
        <f>'VACCINATION ANALYSIS'!O98</f>
        <v>0.69030424381722866</v>
      </c>
      <c r="M213" s="45">
        <f>'VACCINATION ANALYSIS'!P98</f>
        <v>2.2149450216445718E-3</v>
      </c>
      <c r="N213" s="45">
        <f>'VACCINATION ANALYSIS'!Q98</f>
        <v>8.5662987495614355E-3</v>
      </c>
      <c r="O213" s="45">
        <f>'VACCINATION ANALYSIS'!R98</f>
        <v>1.4851042113328417E-4</v>
      </c>
      <c r="P213" s="45">
        <f>'VACCINATION ANALYSIS'!S98</f>
        <v>8.4168643625675457E-2</v>
      </c>
    </row>
    <row r="214" spans="2:16" ht="13.5" customHeight="1" x14ac:dyDescent="0.25">
      <c r="B214" s="45">
        <f>'VACCINATION ANALYSIS_NOVAC'!H199</f>
        <v>9.8000000000000043</v>
      </c>
      <c r="C214" s="45">
        <f>'VACCINATION ANALYSIS_NOVAC'!I199</f>
        <v>0.28904996785707071</v>
      </c>
      <c r="D214" s="45">
        <f>'VACCINATION ANALYSIS_NOVAC'!J199</f>
        <v>0.69835961793098122</v>
      </c>
      <c r="E214" s="45">
        <f>'VACCINATION ANALYSIS_NOVAC'!K199</f>
        <v>3.2282255222252313E-3</v>
      </c>
      <c r="F214" s="45">
        <f>'VACCINATION ANALYSIS_NOVAC'!L199</f>
        <v>9.2077455338353334E-3</v>
      </c>
      <c r="G214" s="45">
        <f>'VACCINATION ANALYSIS_NOVAC'!M199</f>
        <v>1.5444315588771892E-4</v>
      </c>
      <c r="H214" s="45">
        <f>'VACCINATION ANALYSIS_NOVAC'!N199</f>
        <v>0</v>
      </c>
      <c r="J214" s="45">
        <f>'VACCINATION ANALYSIS'!M99</f>
        <v>9.8000000000000149</v>
      </c>
      <c r="K214" s="45">
        <f>'VACCINATION ANALYSIS'!N99</f>
        <v>0.21375296950496825</v>
      </c>
      <c r="L214" s="45">
        <f>'VACCINATION ANALYSIS'!O99</f>
        <v>0.69018578001633968</v>
      </c>
      <c r="M214" s="45">
        <f>'VACCINATION ANALYSIS'!P99</f>
        <v>2.2357564797404E-3</v>
      </c>
      <c r="N214" s="45">
        <f>'VACCINATION ANALYSIS'!Q99</f>
        <v>8.6218405244581926E-3</v>
      </c>
      <c r="O214" s="45">
        <f>'VACCINATION ANALYSIS'!R99</f>
        <v>1.490241264418641E-4</v>
      </c>
      <c r="P214" s="45">
        <f>'VACCINATION ANALYSIS'!S99</f>
        <v>8.5054629348051039E-2</v>
      </c>
    </row>
    <row r="215" spans="2:16" ht="13.5" customHeight="1" x14ac:dyDescent="0.25">
      <c r="B215" s="45">
        <f>'VACCINATION ANALYSIS_NOVAC'!H200</f>
        <v>9.850000000000005</v>
      </c>
      <c r="C215" s="45">
        <f>'VACCINATION ANALYSIS_NOVAC'!I200</f>
        <v>0.28895718080690225</v>
      </c>
      <c r="D215" s="45">
        <f>'VACCINATION ANALYSIS_NOVAC'!J200</f>
        <v>0.6983154134492211</v>
      </c>
      <c r="E215" s="45">
        <f>'VACCINATION ANALYSIS_NOVAC'!K200</f>
        <v>3.2832090209461507E-3</v>
      </c>
      <c r="F215" s="45">
        <f>'VACCINATION ANALYSIS_NOVAC'!L200</f>
        <v>9.2890020265718985E-3</v>
      </c>
      <c r="G215" s="45">
        <f>'VACCINATION ANALYSIS_NOVAC'!M200</f>
        <v>1.5519469635888583E-4</v>
      </c>
      <c r="H215" s="45">
        <f>'VACCINATION ANALYSIS_NOVAC'!N200</f>
        <v>0</v>
      </c>
      <c r="J215" s="45">
        <f>'VACCINATION ANALYSIS'!M100</f>
        <v>9.8500000000000156</v>
      </c>
      <c r="K215" s="45">
        <f>'VACCINATION ANALYSIS'!N100</f>
        <v>0.21290832811927077</v>
      </c>
      <c r="L215" s="45">
        <f>'VACCINATION ANALYSIS'!O100</f>
        <v>0.6900670420755004</v>
      </c>
      <c r="M215" s="45">
        <f>'VACCINATION ANALYSIS'!P100</f>
        <v>2.256570335548133E-3</v>
      </c>
      <c r="N215" s="45">
        <f>'VACCINATION ANALYSIS'!Q100</f>
        <v>8.6779017629892343E-3</v>
      </c>
      <c r="O215" s="45">
        <f>'VACCINATION ANALYSIS'!R100</f>
        <v>1.495426362642904E-4</v>
      </c>
      <c r="P215" s="45">
        <f>'VACCINATION ANALYSIS'!S100</f>
        <v>8.5940615070426621E-2</v>
      </c>
    </row>
    <row r="216" spans="2:16" ht="13.5" customHeight="1" x14ac:dyDescent="0.25">
      <c r="B216" s="45">
        <f>'VACCINATION ANALYSIS_NOVAC'!H201</f>
        <v>9.9000000000000057</v>
      </c>
      <c r="C216" s="45">
        <f>'VACCINATION ANALYSIS_NOVAC'!I201</f>
        <v>0.28886284442384041</v>
      </c>
      <c r="D216" s="45">
        <f>'VACCINATION ANALYSIS_NOVAC'!J201</f>
        <v>0.698270459168574</v>
      </c>
      <c r="E216" s="45">
        <f>'VACCINATION ANALYSIS_NOVAC'!K201</f>
        <v>3.3390953023709541E-3</v>
      </c>
      <c r="F216" s="45">
        <f>'VACCINATION ANALYSIS_NOVAC'!L201</f>
        <v>9.3716420719208854E-3</v>
      </c>
      <c r="G216" s="45">
        <f>'VACCINATION ANALYSIS_NOVAC'!M201</f>
        <v>1.5595903329403008E-4</v>
      </c>
      <c r="H216" s="45">
        <f>'VACCINATION ANALYSIS_NOVAC'!N201</f>
        <v>0</v>
      </c>
      <c r="J216" s="45">
        <f>'VACCINATION ANALYSIS'!M101</f>
        <v>9.9000000000000163</v>
      </c>
      <c r="K216" s="45">
        <f>'VACCINATION ANALYSIS'!N101</f>
        <v>0.21206343771810282</v>
      </c>
      <c r="L216" s="45">
        <f>'VACCINATION ANALYSIS'!O101</f>
        <v>0.68994803009489203</v>
      </c>
      <c r="M216" s="45">
        <f>'VACCINATION ANALYSIS'!P101</f>
        <v>2.2773829636385536E-3</v>
      </c>
      <c r="N216" s="45">
        <f>'VACCINATION ANALYSIS'!Q101</f>
        <v>8.734482479827773E-3</v>
      </c>
      <c r="O216" s="45">
        <f>'VACCINATION ANALYSIS'!R101</f>
        <v>1.5006595073627549E-4</v>
      </c>
      <c r="P216" s="45">
        <f>'VACCINATION ANALYSIS'!S101</f>
        <v>8.6826600792802203E-2</v>
      </c>
    </row>
    <row r="217" spans="2:16" ht="13.5" customHeight="1" x14ac:dyDescent="0.25">
      <c r="B217" s="45">
        <f>'VACCINATION ANALYSIS_NOVAC'!H202</f>
        <v>9.9500000000000064</v>
      </c>
      <c r="C217" s="45">
        <f>'VACCINATION ANALYSIS_NOVAC'!I202</f>
        <v>0.28876693434229889</v>
      </c>
      <c r="D217" s="45">
        <f>'VACCINATION ANALYSIS_NOVAC'!J202</f>
        <v>0.69822474288587055</v>
      </c>
      <c r="E217" s="45">
        <f>'VACCINATION ANALYSIS_NOVAC'!K202</f>
        <v>3.3958980229521164E-3</v>
      </c>
      <c r="F217" s="45">
        <f>'VACCINATION ANALYSIS_NOVAC'!L202</f>
        <v>9.4556883722120254E-3</v>
      </c>
      <c r="G217" s="45">
        <f>'VACCINATION ANALYSIS_NOVAC'!M202</f>
        <v>1.5673637666676729E-4</v>
      </c>
      <c r="H217" s="45">
        <f>'VACCINATION ANALYSIS_NOVAC'!N202</f>
        <v>0</v>
      </c>
      <c r="J217" s="45">
        <f>'VACCINATION ANALYSIS'!M102</f>
        <v>9.9500000000000171</v>
      </c>
      <c r="K217" s="45">
        <f>'VACCINATION ANALYSIS'!N102</f>
        <v>0.2112183018888209</v>
      </c>
      <c r="L217" s="45">
        <f>'VACCINATION ANALYSIS'!O102</f>
        <v>0.68982874422388785</v>
      </c>
      <c r="M217" s="45">
        <f>'VACCINATION ANALYSIS'!P102</f>
        <v>2.2981907042300288E-3</v>
      </c>
      <c r="N217" s="45">
        <f>'VACCINATION ANALYSIS'!Q102</f>
        <v>8.7915825987304203E-3</v>
      </c>
      <c r="O217" s="45">
        <f>'VACCINATION ANALYSIS'!R102</f>
        <v>1.5059406915264511E-4</v>
      </c>
      <c r="P217" s="45">
        <f>'VACCINATION ANALYSIS'!S102</f>
        <v>8.7712586515177784E-2</v>
      </c>
    </row>
    <row r="218" spans="2:16" ht="13.5" customHeight="1" x14ac:dyDescent="0.25">
      <c r="B218" s="45">
        <f>'VACCINATION ANALYSIS_NOVAC'!H203</f>
        <v>10.000000000000007</v>
      </c>
      <c r="C218" s="45">
        <f>'VACCINATION ANALYSIS_NOVAC'!I203</f>
        <v>0.28866942586541172</v>
      </c>
      <c r="D218" s="45">
        <f>'VACCINATION ANALYSIS_NOVAC'!J203</f>
        <v>0.6981782522171347</v>
      </c>
      <c r="E218" s="45">
        <f>'VACCINATION ANALYSIS_NOVAC'!K203</f>
        <v>3.4536310051394171E-3</v>
      </c>
      <c r="F218" s="45">
        <f>'VACCINATION ANALYSIS_NOVAC'!L203</f>
        <v>9.5411639726922029E-3</v>
      </c>
      <c r="G218" s="45">
        <f>'VACCINATION ANALYSIS_NOVAC'!M203</f>
        <v>1.5752693962235056E-4</v>
      </c>
      <c r="H218" s="45">
        <f>'VACCINATION ANALYSIS_NOVAC'!N203</f>
        <v>0</v>
      </c>
      <c r="J218" s="45">
        <f>'VACCINATION ANALYSIS'!M103</f>
        <v>10.000000000000018</v>
      </c>
      <c r="K218" s="45">
        <f>'VACCINATION ANALYSIS'!N103</f>
        <v>0.21037292429514168</v>
      </c>
      <c r="L218" s="45">
        <f>'VACCINATION ANALYSIS'!O103</f>
        <v>0.68970918466147224</v>
      </c>
      <c r="M218" s="45">
        <f>'VACCINATION ANALYSIS'!P103</f>
        <v>2.3189898641807457E-3</v>
      </c>
      <c r="N218" s="45">
        <f>'VACCINATION ANALYSIS'!Q103</f>
        <v>8.8492019516921185E-3</v>
      </c>
      <c r="O218" s="45">
        <f>'VACCINATION ANALYSIS'!R103</f>
        <v>1.5112698995952214E-4</v>
      </c>
      <c r="P218" s="45">
        <f>'VACCINATION ANALYSIS'!S103</f>
        <v>8.8598572237553366E-2</v>
      </c>
    </row>
    <row r="219" spans="2:16" ht="13.5" customHeight="1" x14ac:dyDescent="0.25">
      <c r="B219" s="45">
        <f>'VACCINATION ANALYSIS_NOVAC'!H204</f>
        <v>10.050000000000008</v>
      </c>
      <c r="C219" s="45">
        <f>'VACCINATION ANALYSIS_NOVAC'!I204</f>
        <v>0.28857029396235101</v>
      </c>
      <c r="D219" s="45">
        <f>'VACCINATION ANALYSIS_NOVAC'!J204</f>
        <v>0.6981309745955252</v>
      </c>
      <c r="E219" s="45">
        <f>'VACCINATION ANALYSIS_NOVAC'!K204</f>
        <v>3.5123082379327E-3</v>
      </c>
      <c r="F219" s="45">
        <f>'VACCINATION ANALYSIS_NOVAC'!L204</f>
        <v>9.6280922656755349E-3</v>
      </c>
      <c r="G219" s="45">
        <f>'VACCINATION ANALYSIS_NOVAC'!M204</f>
        <v>1.5833093851605416E-4</v>
      </c>
      <c r="H219" s="45">
        <f>'VACCINATION ANALYSIS_NOVAC'!N204</f>
        <v>0</v>
      </c>
      <c r="J219" s="45">
        <f>'VACCINATION ANALYSIS'!M104</f>
        <v>10.050000000000018</v>
      </c>
      <c r="K219" s="45">
        <f>'VACCINATION ANALYSIS'!N104</f>
        <v>0.20952730867654831</v>
      </c>
      <c r="L219" s="45">
        <f>'VACCINATION ANALYSIS'!O104</f>
        <v>0.68958935165664348</v>
      </c>
      <c r="M219" s="45">
        <f>'VACCINATION ANALYSIS'!P104</f>
        <v>2.3397767180062539E-3</v>
      </c>
      <c r="N219" s="45">
        <f>'VACCINATION ANALYSIS'!Q104</f>
        <v>8.9073402781261659E-3</v>
      </c>
      <c r="O219" s="45">
        <f>'VACCINATION ANALYSIS'!R104</f>
        <v>1.5166471074674288E-4</v>
      </c>
      <c r="P219" s="45">
        <f>'VACCINATION ANALYSIS'!S104</f>
        <v>8.9484557959928948E-2</v>
      </c>
    </row>
    <row r="220" spans="2:16" ht="13.5" customHeight="1" x14ac:dyDescent="0.25">
      <c r="B220" s="45">
        <f>'VACCINATION ANALYSIS_NOVAC'!H205</f>
        <v>10.100000000000009</v>
      </c>
      <c r="C220" s="45">
        <f>'VACCINATION ANALYSIS_NOVAC'!I205</f>
        <v>0.28846951326569276</v>
      </c>
      <c r="D220" s="45">
        <f>'VACCINATION ANALYSIS_NOVAC'!J205</f>
        <v>0.69808289726927564</v>
      </c>
      <c r="E220" s="45">
        <f>'VACCINATION ANALYSIS_NOVAC'!K205</f>
        <v>3.5719438773742025E-3</v>
      </c>
      <c r="F220" s="45">
        <f>'VACCINATION ANALYSIS_NOVAC'!L205</f>
        <v>9.7164969947065166E-3</v>
      </c>
      <c r="G220" s="45">
        <f>'VACCINATION ANALYSIS_NOVAC'!M205</f>
        <v>1.591485929516785E-4</v>
      </c>
      <c r="H220" s="45">
        <f>'VACCINATION ANALYSIS_NOVAC'!N205</f>
        <v>0</v>
      </c>
      <c r="J220" s="45">
        <f>'VACCINATION ANALYSIS'!M105</f>
        <v>10.100000000000019</v>
      </c>
      <c r="K220" s="45">
        <f>'VACCINATION ANALYSIS'!N105</f>
        <v>0.20868145884766034</v>
      </c>
      <c r="L220" s="45">
        <f>'VACCINATION ANALYSIS'!O105</f>
        <v>0.68946924550880262</v>
      </c>
      <c r="M220" s="45">
        <f>'VACCINATION ANALYSIS'!P105</f>
        <v>2.3605475089219941E-3</v>
      </c>
      <c r="N220" s="45">
        <f>'VACCINATION ANALYSIS'!Q105</f>
        <v>8.9659972240699465E-3</v>
      </c>
      <c r="O220" s="45">
        <f>'VACCINATION ANALYSIS'!R105</f>
        <v>1.5220722824051065E-4</v>
      </c>
      <c r="P220" s="45">
        <f>'VACCINATION ANALYSIS'!S105</f>
        <v>9.037054368230453E-2</v>
      </c>
    </row>
    <row r="221" spans="2:16" ht="13.5" customHeight="1" x14ac:dyDescent="0.25">
      <c r="B221" s="45">
        <f>'VACCINATION ANALYSIS_NOVAC'!H206</f>
        <v>10.150000000000009</v>
      </c>
      <c r="C221" s="45">
        <f>'VACCINATION ANALYSIS_NOVAC'!I206</f>
        <v>0.2883670580688335</v>
      </c>
      <c r="D221" s="45">
        <f>'VACCINATION ANALYSIS_NOVAC'!J206</f>
        <v>0.69803400729963483</v>
      </c>
      <c r="E221" s="45">
        <f>'VACCINATION ANALYSIS_NOVAC'!K206</f>
        <v>3.6325522469775771E-3</v>
      </c>
      <c r="F221" s="45">
        <f>'VACCINATION ANALYSIS_NOVAC'!L206</f>
        <v>9.8064022587346662E-3</v>
      </c>
      <c r="G221" s="45">
        <f>'VACCINATION ANALYSIS_NOVAC'!M206</f>
        <v>1.599801258201615E-4</v>
      </c>
      <c r="H221" s="45">
        <f>'VACCINATION ANALYSIS_NOVAC'!N206</f>
        <v>0</v>
      </c>
      <c r="J221" s="45">
        <f>'VACCINATION ANALYSIS'!M106</f>
        <v>10.15000000000002</v>
      </c>
      <c r="K221" s="45">
        <f>'VACCINATION ANALYSIS'!N106</f>
        <v>0.20783537869756735</v>
      </c>
      <c r="L221" s="45">
        <f>'VACCINATION ANALYSIS'!O106</f>
        <v>0.68934886656812866</v>
      </c>
      <c r="M221" s="45">
        <f>'VACCINATION ANALYSIS'!P106</f>
        <v>2.3812984499104648E-3</v>
      </c>
      <c r="N221" s="45">
        <f>'VACCINATION ANALYSIS'!Q106</f>
        <v>9.0251723414169829E-3</v>
      </c>
      <c r="O221" s="45">
        <f>'VACCINATION ANALYSIS'!R106</f>
        <v>1.5275453829629329E-4</v>
      </c>
      <c r="P221" s="45">
        <f>'VACCINATION ANALYSIS'!S106</f>
        <v>9.1256529404680112E-2</v>
      </c>
    </row>
    <row r="222" spans="2:16" ht="13.5" customHeight="1" x14ac:dyDescent="0.25">
      <c r="B222" s="45">
        <f>'VACCINATION ANALYSIS_NOVAC'!H207</f>
        <v>10.20000000000001</v>
      </c>
      <c r="C222" s="45">
        <f>'VACCINATION ANALYSIS_NOVAC'!I207</f>
        <v>0.28826290232346385</v>
      </c>
      <c r="D222" s="45">
        <f>'VACCINATION ANALYSIS_NOVAC'!J207</f>
        <v>0.69798429155880881</v>
      </c>
      <c r="E222" s="45">
        <f>'VACCINATION ANALYSIS_NOVAC'!K207</f>
        <v>3.6941478380906599E-3</v>
      </c>
      <c r="F222" s="45">
        <f>'VACCINATION ANALYSIS_NOVAC'!L207</f>
        <v>9.8978325162990526E-3</v>
      </c>
      <c r="G222" s="45">
        <f>'VACCINATION ANALYSIS_NOVAC'!M207</f>
        <v>1.6082576333828117E-4</v>
      </c>
      <c r="H222" s="45">
        <f>'VACCINATION ANALYSIS_NOVAC'!N207</f>
        <v>0</v>
      </c>
      <c r="J222" s="45">
        <f>'VACCINATION ANALYSIS'!M107</f>
        <v>10.200000000000021</v>
      </c>
      <c r="K222" s="45">
        <f>'VACCINATION ANALYSIS'!N107</f>
        <v>0.20698907218912607</v>
      </c>
      <c r="L222" s="45">
        <f>'VACCINATION ANALYSIS'!O107</f>
        <v>0.6892282152359378</v>
      </c>
      <c r="M222" s="45">
        <f>'VACCINATION ANALYSIS'!P107</f>
        <v>2.4020257248126716E-3</v>
      </c>
      <c r="N222" s="45">
        <f>'VACCINATION ANALYSIS'!Q107</f>
        <v>9.0848650871759359E-3</v>
      </c>
      <c r="O222" s="45">
        <f>'VACCINATION ANALYSIS'!R107</f>
        <v>1.5330663589196945E-4</v>
      </c>
      <c r="P222" s="45">
        <f>'VACCINATION ANALYSIS'!S107</f>
        <v>9.2142515127055694E-2</v>
      </c>
    </row>
    <row r="223" spans="2:16" ht="13.5" customHeight="1" x14ac:dyDescent="0.25">
      <c r="B223" s="45">
        <f>'VACCINATION ANALYSIS_NOVAC'!H208</f>
        <v>10.250000000000011</v>
      </c>
      <c r="C223" s="45">
        <f>'VACCINATION ANALYSIS_NOVAC'!I208</f>
        <v>0.2881570196370985</v>
      </c>
      <c r="D223" s="45">
        <f>'VACCINATION ANALYSIS_NOVAC'!J208</f>
        <v>0.69793373672790482</v>
      </c>
      <c r="E223" s="45">
        <f>'VACCINATION ANALYSIS_NOVAC'!K208</f>
        <v>3.7567453101889445E-3</v>
      </c>
      <c r="F223" s="45">
        <f>'VACCINATION ANALYSIS_NOVAC'!L208</f>
        <v>9.9908125897210237E-3</v>
      </c>
      <c r="G223" s="45">
        <f>'VACCINATION ANALYSIS_NOVAC'!M208</f>
        <v>1.6168573508743394E-4</v>
      </c>
      <c r="H223" s="45">
        <f>'VACCINATION ANALYSIS_NOVAC'!N208</f>
        <v>0</v>
      </c>
      <c r="J223" s="45">
        <f>'VACCINATION ANALYSIS'!M108</f>
        <v>10.250000000000021</v>
      </c>
      <c r="K223" s="45">
        <f>'VACCINATION ANALYSIS'!N108</f>
        <v>0.20614254335822127</v>
      </c>
      <c r="L223" s="45">
        <f>'VACCINATION ANALYSIS'!O108</f>
        <v>0.68910729196502574</v>
      </c>
      <c r="M223" s="45">
        <f>'VACCINATION ANALYSIS'!P108</f>
        <v>2.4227254894434655E-3</v>
      </c>
      <c r="N223" s="45">
        <f>'VACCINATION ANALYSIS'!Q108</f>
        <v>9.1450748227571363E-3</v>
      </c>
      <c r="O223" s="45">
        <f>'VACCINATION ANALYSIS'!R108</f>
        <v>1.5386351512122978E-4</v>
      </c>
      <c r="P223" s="45">
        <f>'VACCINATION ANALYSIS'!S108</f>
        <v>9.3028500849431275E-2</v>
      </c>
    </row>
    <row r="224" spans="2:16" ht="13.5" customHeight="1" x14ac:dyDescent="0.25">
      <c r="B224" s="45">
        <f>'VACCINATION ANALYSIS_NOVAC'!H209</f>
        <v>10.300000000000011</v>
      </c>
      <c r="C224" s="45">
        <f>'VACCINATION ANALYSIS_NOVAC'!I209</f>
        <v>0.28804938327066992</v>
      </c>
      <c r="D224" s="45">
        <f>'VACCINATION ANALYSIS_NOVAC'!J209</f>
        <v>0.69788232929487848</v>
      </c>
      <c r="E224" s="45">
        <f>'VACCINATION ANALYSIS_NOVAC'!K209</f>
        <v>3.8203594910966314E-3</v>
      </c>
      <c r="F224" s="45">
        <f>'VACCINATION ANALYSIS_NOVAC'!L209</f>
        <v>1.0085367669303357E-2</v>
      </c>
      <c r="G224" s="45">
        <f>'VACCINATION ANALYSIS_NOVAC'!M209</f>
        <v>1.6256027405247295E-4</v>
      </c>
      <c r="H224" s="45">
        <f>'VACCINATION ANALYSIS_NOVAC'!N209</f>
        <v>0</v>
      </c>
      <c r="J224" s="45">
        <f>'VACCINATION ANALYSIS'!M109</f>
        <v>10.300000000000022</v>
      </c>
      <c r="K224" s="45">
        <f>'VACCINATION ANALYSIS'!N109</f>
        <v>0.20529579631299086</v>
      </c>
      <c r="L224" s="45">
        <f>'VACCINATION ANALYSIS'!O109</f>
        <v>0.68898609725999749</v>
      </c>
      <c r="M224" s="45">
        <f>'VACCINATION ANALYSIS'!P109</f>
        <v>2.4433938727303635E-3</v>
      </c>
      <c r="N224" s="45">
        <f>'VACCINATION ANALYSIS'!Q109</f>
        <v>9.2058008132872675E-3</v>
      </c>
      <c r="O224" s="45">
        <f>'VACCINATION ANALYSIS'!R109</f>
        <v>1.5442516918723846E-4</v>
      </c>
      <c r="P224" s="45">
        <f>'VACCINATION ANALYSIS'!S109</f>
        <v>9.3914486571806857E-2</v>
      </c>
    </row>
    <row r="225" spans="2:16" ht="13.5" customHeight="1" x14ac:dyDescent="0.25">
      <c r="B225" s="45">
        <f>'VACCINATION ANALYSIS_NOVAC'!H210</f>
        <v>10.350000000000012</v>
      </c>
      <c r="C225" s="45">
        <f>'VACCINATION ANALYSIS_NOVAC'!I210</f>
        <v>0.28793996613618861</v>
      </c>
      <c r="D225" s="45">
        <f>'VACCINATION ANALYSIS_NOVAC'!J210</f>
        <v>0.69783005555248545</v>
      </c>
      <c r="E225" s="45">
        <f>'VACCINATION ANALYSIS_NOVAC'!K210</f>
        <v>3.885005377132063E-3</v>
      </c>
      <c r="F225" s="45">
        <f>'VACCINATION ANALYSIS_NOVAC'!L210</f>
        <v>1.0181523317534011E-2</v>
      </c>
      <c r="G225" s="45">
        <f>'VACCINATION ANALYSIS_NOVAC'!M210</f>
        <v>1.6344961666058815E-4</v>
      </c>
      <c r="H225" s="45">
        <f>'VACCINATION ANALYSIS_NOVAC'!N210</f>
        <v>0</v>
      </c>
      <c r="J225" s="45">
        <f>'VACCINATION ANALYSIS'!M110</f>
        <v>10.350000000000023</v>
      </c>
      <c r="K225" s="45">
        <f>'VACCINATION ANALYSIS'!N110</f>
        <v>0.20444883523301477</v>
      </c>
      <c r="L225" s="45">
        <f>'VACCINATION ANALYSIS'!O110</f>
        <v>0.68886463167757817</v>
      </c>
      <c r="M225" s="45">
        <f>'VACCINATION ANALYSIS'!P110</f>
        <v>2.4640269778754436E-3</v>
      </c>
      <c r="N225" s="45">
        <f>'VACCINATION ANALYSIS'!Q110</f>
        <v>9.2670422269527254E-3</v>
      </c>
      <c r="O225" s="45">
        <f>'VACCINATION ANALYSIS'!R110</f>
        <v>1.5499159039655995E-4</v>
      </c>
      <c r="P225" s="45">
        <f>'VACCINATION ANALYSIS'!S110</f>
        <v>9.4800472294182439E-2</v>
      </c>
    </row>
    <row r="226" spans="2:16" ht="13.5" customHeight="1" x14ac:dyDescent="0.25">
      <c r="B226" s="45">
        <f>'VACCINATION ANALYSIS_NOVAC'!H211</f>
        <v>10.400000000000013</v>
      </c>
      <c r="C226" s="45">
        <f>'VACCINATION ANALYSIS_NOVAC'!I211</f>
        <v>0.28782874079447285</v>
      </c>
      <c r="D226" s="45">
        <f>'VACCINATION ANALYSIS_NOVAC'!J211</f>
        <v>0.69777690159624106</v>
      </c>
      <c r="E226" s="45">
        <f>'VACCINATION ANALYSIS_NOVAC'!K211</f>
        <v>3.9506981331742285E-3</v>
      </c>
      <c r="F226" s="45">
        <f>'VACCINATION ANALYSIS_NOVAC'!L211</f>
        <v>1.0279305473292479E-2</v>
      </c>
      <c r="G226" s="45">
        <f>'VACCINATION ANALYSIS_NOVAC'!M211</f>
        <v>1.6435400282021094E-4</v>
      </c>
      <c r="H226" s="45">
        <f>'VACCINATION ANALYSIS_NOVAC'!N211</f>
        <v>0</v>
      </c>
      <c r="J226" s="45">
        <f>'VACCINATION ANALYSIS'!M111</f>
        <v>10.400000000000023</v>
      </c>
      <c r="K226" s="45">
        <f>'VACCINATION ANALYSIS'!N111</f>
        <v>0.20360166436846766</v>
      </c>
      <c r="L226" s="45">
        <f>'VACCINATION ANALYSIS'!O111</f>
        <v>0.68874289582690895</v>
      </c>
      <c r="M226" s="45">
        <f>'VACCINATION ANALYSIS'!P111</f>
        <v>2.4846208835398397E-3</v>
      </c>
      <c r="N226" s="45">
        <f>'VACCINATION ANALYSIS'!Q111</f>
        <v>9.3287981343723007E-3</v>
      </c>
      <c r="O226" s="45">
        <f>'VACCINATION ANALYSIS'!R111</f>
        <v>1.5556277015335698E-4</v>
      </c>
      <c r="P226" s="45">
        <f>'VACCINATION ANALYSIS'!S111</f>
        <v>9.5686458016558021E-2</v>
      </c>
    </row>
    <row r="227" spans="2:16" ht="13.5" customHeight="1" x14ac:dyDescent="0.25">
      <c r="B227" s="45">
        <f>'VACCINATION ANALYSIS_NOVAC'!H212</f>
        <v>10.450000000000014</v>
      </c>
      <c r="C227" s="45">
        <f>'VACCINATION ANALYSIS_NOVAC'!I212</f>
        <v>0.28771567945295334</v>
      </c>
      <c r="D227" s="45">
        <f>'VACCINATION ANALYSIS_NOVAC'!J212</f>
        <v>0.69772285332238382</v>
      </c>
      <c r="E227" s="45">
        <f>'VACCINATION ANALYSIS_NOVAC'!K212</f>
        <v>4.0174530926469706E-3</v>
      </c>
      <c r="F227" s="45">
        <f>'VACCINATION ANALYSIS_NOVAC'!L212</f>
        <v>1.0378740456056848E-2</v>
      </c>
      <c r="G227" s="45">
        <f>'VACCINATION ANALYSIS_NOVAC'!M212</f>
        <v>1.6527367595992531E-4</v>
      </c>
      <c r="H227" s="45">
        <f>'VACCINATION ANALYSIS_NOVAC'!N212</f>
        <v>0</v>
      </c>
      <c r="J227" s="45">
        <f>'VACCINATION ANALYSIS'!M112</f>
        <v>10.450000000000024</v>
      </c>
      <c r="K227" s="45">
        <f>'VACCINATION ANALYSIS'!N112</f>
        <v>0.20275428803923659</v>
      </c>
      <c r="L227" s="45">
        <f>'VACCINATION ANALYSIS'!O112</f>
        <v>0.68862089036982588</v>
      </c>
      <c r="M227" s="45">
        <f>'VACCINATION ANALYSIS'!P112</f>
        <v>2.5051716450503994E-3</v>
      </c>
      <c r="N227" s="45">
        <f>'VACCINATION ANALYSIS'!Q112</f>
        <v>9.3910675079996661E-3</v>
      </c>
      <c r="O227" s="45">
        <f>'VACCINATION ANALYSIS'!R112</f>
        <v>1.56138698953864E-4</v>
      </c>
      <c r="P227" s="45">
        <f>'VACCINATION ANALYSIS'!S112</f>
        <v>9.6572443738933603E-2</v>
      </c>
    </row>
    <row r="228" spans="2:16" ht="13.5" customHeight="1" x14ac:dyDescent="0.25">
      <c r="B228" s="45">
        <f>'VACCINATION ANALYSIS_NOVAC'!H213</f>
        <v>10.500000000000014</v>
      </c>
      <c r="C228" s="45">
        <f>'VACCINATION ANALYSIS_NOVAC'!I213</f>
        <v>0.28760075396355678</v>
      </c>
      <c r="D228" s="45">
        <f>'VACCINATION ANALYSIS_NOVAC'!J213</f>
        <v>0.69766789642584992</v>
      </c>
      <c r="E228" s="45">
        <f>'VACCINATION ANALYSIS_NOVAC'!K213</f>
        <v>4.0852857574174024E-3</v>
      </c>
      <c r="F228" s="45">
        <f>'VACCINATION ANALYSIS_NOVAC'!L213</f>
        <v>1.0479854970109358E-2</v>
      </c>
      <c r="G228" s="45">
        <f>'VACCINATION ANALYSIS_NOVAC'!M213</f>
        <v>1.6620888306736475E-4</v>
      </c>
      <c r="H228" s="45">
        <f>'VACCINATION ANALYSIS_NOVAC'!N213</f>
        <v>0</v>
      </c>
      <c r="J228" s="45">
        <f>'VACCINATION ANALYSIS'!M113</f>
        <v>10.500000000000025</v>
      </c>
      <c r="K228" s="45">
        <f>'VACCINATION ANALYSIS'!N113</f>
        <v>0.20190671063400303</v>
      </c>
      <c r="L228" s="45">
        <f>'VACCINATION ANALYSIS'!O113</f>
        <v>0.68849861602112239</v>
      </c>
      <c r="M228" s="45">
        <f>'VACCINATION ANALYSIS'!P113</f>
        <v>2.5256752956279984E-3</v>
      </c>
      <c r="N228" s="45">
        <f>'VACCINATION ANALYSIS'!Q113</f>
        <v>9.4538492215562701E-3</v>
      </c>
      <c r="O228" s="45">
        <f>'VACCINATION ANALYSIS'!R113</f>
        <v>1.5671936638114229E-4</v>
      </c>
      <c r="P228" s="45">
        <f>'VACCINATION ANALYSIS'!S113</f>
        <v>9.7458429461309184E-2</v>
      </c>
    </row>
    <row r="229" spans="2:16" ht="13.5" customHeight="1" x14ac:dyDescent="0.25">
      <c r="B229" s="45">
        <f>'VACCINATION ANALYSIS_NOVAC'!H214</f>
        <v>10.550000000000015</v>
      </c>
      <c r="C229" s="45">
        <f>'VACCINATION ANALYSIS_NOVAC'!I214</f>
        <v>0.28748393582067233</v>
      </c>
      <c r="D229" s="45">
        <f>'VACCINATION ANALYSIS_NOVAC'!J214</f>
        <v>0.6976120163982571</v>
      </c>
      <c r="E229" s="45">
        <f>'VACCINATION ANALYSIS_NOVAC'!K214</f>
        <v>4.1542117976049999E-3</v>
      </c>
      <c r="F229" s="45">
        <f>'VACCINATION ANALYSIS_NOVAC'!L214</f>
        <v>1.0582676108738313E-2</v>
      </c>
      <c r="G229" s="45">
        <f>'VACCINATION ANALYSIS_NOVAC'!M214</f>
        <v>1.6715987472807608E-4</v>
      </c>
      <c r="H229" s="45">
        <f>'VACCINATION ANALYSIS_NOVAC'!N214</f>
        <v>0</v>
      </c>
      <c r="J229" s="45">
        <f>'VACCINATION ANALYSIS'!M114</f>
        <v>10.550000000000026</v>
      </c>
      <c r="K229" s="45">
        <f>'VACCINATION ANALYSIS'!N114</f>
        <v>0.20105893660928953</v>
      </c>
      <c r="L229" s="45">
        <f>'VACCINATION ANALYSIS'!O114</f>
        <v>0.68837607354879338</v>
      </c>
      <c r="M229" s="45">
        <f>'VACCINATION ANALYSIS'!P114</f>
        <v>2.5461278476370153E-3</v>
      </c>
      <c r="N229" s="45">
        <f>'VACCINATION ANALYSIS'!Q114</f>
        <v>9.5171420494951642E-3</v>
      </c>
      <c r="O229" s="45">
        <f>'VACCINATION ANALYSIS'!R114</f>
        <v>1.573047611001206E-4</v>
      </c>
      <c r="P229" s="45">
        <f>'VACCINATION ANALYSIS'!S114</f>
        <v>9.8344415183684766E-2</v>
      </c>
    </row>
    <row r="230" spans="2:16" ht="13.5" customHeight="1" x14ac:dyDescent="0.25">
      <c r="B230" s="45">
        <f>'VACCINATION ANALYSIS_NOVAC'!H215</f>
        <v>10.600000000000016</v>
      </c>
      <c r="C230" s="45">
        <f>'VACCINATION ANALYSIS_NOVAC'!I215</f>
        <v>0.28736519615920542</v>
      </c>
      <c r="D230" s="45">
        <f>'VACCINATION ANALYSIS_NOVAC'!J215</f>
        <v>0.6975551985258992</v>
      </c>
      <c r="E230" s="45">
        <f>'VACCINATION ANALYSIS_NOVAC'!K215</f>
        <v>4.2242470512976809E-3</v>
      </c>
      <c r="F230" s="45">
        <f>'VACCINATION ANALYSIS_NOVAC'!L215</f>
        <v>1.0687231358434105E-2</v>
      </c>
      <c r="G230" s="45">
        <f>'VACCINATION ANALYSIS_NOVAC'!M215</f>
        <v>1.681269051643282E-4</v>
      </c>
      <c r="H230" s="45">
        <f>'VACCINATION ANALYSIS_NOVAC'!N215</f>
        <v>0</v>
      </c>
      <c r="J230" s="45">
        <f>'VACCINATION ANALYSIS'!M115</f>
        <v>10.600000000000026</v>
      </c>
      <c r="K230" s="45">
        <f>'VACCINATION ANALYSIS'!N115</f>
        <v>0.20021097048847156</v>
      </c>
      <c r="L230" s="45">
        <f>'VACCINATION ANALYSIS'!O115</f>
        <v>0.68825326377426355</v>
      </c>
      <c r="M230" s="45">
        <f>'VACCINATION ANALYSIS'!P115</f>
        <v>2.5665252938554396E-3</v>
      </c>
      <c r="N230" s="45">
        <f>'VACCINATION ANALYSIS'!Q115</f>
        <v>9.580944666496248E-3</v>
      </c>
      <c r="O230" s="45">
        <f>'VACCINATION ANALYSIS'!R115</f>
        <v>1.5789487085292688E-4</v>
      </c>
      <c r="P230" s="45">
        <f>'VACCINATION ANALYSIS'!S115</f>
        <v>9.9230400906060348E-2</v>
      </c>
    </row>
    <row r="231" spans="2:16" ht="13.5" customHeight="1" x14ac:dyDescent="0.25">
      <c r="B231" s="45">
        <f>'VACCINATION ANALYSIS_NOVAC'!H216</f>
        <v>10.650000000000016</v>
      </c>
      <c r="C231" s="45">
        <f>'VACCINATION ANALYSIS_NOVAC'!I216</f>
        <v>0.28724450575272426</v>
      </c>
      <c r="D231" s="45">
        <f>'VACCINATION ANALYSIS_NOVAC'!J216</f>
        <v>0.69749742788775437</v>
      </c>
      <c r="E231" s="45">
        <f>'VACCINATION ANALYSIS_NOVAC'!K216</f>
        <v>4.2954075241711511E-3</v>
      </c>
      <c r="F231" s="45">
        <f>'VACCINATION ANALYSIS_NOVAC'!L216</f>
        <v>1.0793548603076939E-2</v>
      </c>
      <c r="G231" s="45">
        <f>'VACCINATION ANALYSIS_NOVAC'!M216</f>
        <v>1.6911023227384413E-4</v>
      </c>
      <c r="H231" s="45">
        <f>'VACCINATION ANALYSIS_NOVAC'!N216</f>
        <v>0</v>
      </c>
      <c r="J231" s="45">
        <f>'VACCINATION ANALYSIS'!M116</f>
        <v>10.650000000000027</v>
      </c>
      <c r="K231" s="45">
        <f>'VACCINATION ANALYSIS'!N116</f>
        <v>0.1993628168607548</v>
      </c>
      <c r="L231" s="45">
        <f>'VACCINATION ANALYSIS'!O116</f>
        <v>0.68813018757259625</v>
      </c>
      <c r="M231" s="45">
        <f>'VACCINATION ANALYSIS'!P116</f>
        <v>2.586863608765067E-3</v>
      </c>
      <c r="N231" s="45">
        <f>'VACCINATION ANALYSIS'!Q116</f>
        <v>9.6452556469934798E-3</v>
      </c>
      <c r="O231" s="45">
        <f>'VACCINATION ANALYSIS'!R116</f>
        <v>1.5848968245451531E-4</v>
      </c>
      <c r="P231" s="45">
        <f>'VACCINATION ANALYSIS'!S116</f>
        <v>0.10011638662843593</v>
      </c>
    </row>
    <row r="232" spans="2:16" ht="13.5" customHeight="1" x14ac:dyDescent="0.25">
      <c r="B232" s="45">
        <f>'VACCINATION ANALYSIS_NOVAC'!H217</f>
        <v>10.700000000000017</v>
      </c>
      <c r="C232" s="45">
        <f>'VACCINATION ANALYSIS_NOVAC'!I217</f>
        <v>0.28712183501170296</v>
      </c>
      <c r="D232" s="45">
        <f>'VACCINATION ANALYSIS_NOVAC'!J217</f>
        <v>0.69743868935350772</v>
      </c>
      <c r="E232" s="45">
        <f>'VACCINATION ANALYSIS_NOVAC'!K217</f>
        <v>4.3677093890076655E-3</v>
      </c>
      <c r="F232" s="45">
        <f>'VACCINATION ANALYSIS_NOVAC'!L217</f>
        <v>1.0901656128113797E-2</v>
      </c>
      <c r="G232" s="45">
        <f>'VACCINATION ANALYSIS_NOVAC'!M217</f>
        <v>1.7011011766843403E-4</v>
      </c>
      <c r="H232" s="45">
        <f>'VACCINATION ANALYSIS_NOVAC'!N217</f>
        <v>0</v>
      </c>
      <c r="J232" s="45">
        <f>'VACCINATION ANALYSIS'!M117</f>
        <v>10.700000000000028</v>
      </c>
      <c r="K232" s="45">
        <f>'VACCINATION ANALYSIS'!N117</f>
        <v>0.1985144803801179</v>
      </c>
      <c r="L232" s="45">
        <f>'VACCINATION ANALYSIS'!O117</f>
        <v>0.68800684587268635</v>
      </c>
      <c r="M232" s="45">
        <f>'VACCINATION ANALYSIS'!P117</f>
        <v>2.6071387498612241E-3</v>
      </c>
      <c r="N232" s="45">
        <f>'VACCINATION ANALYSIS'!Q117</f>
        <v>9.7100734647345335E-3</v>
      </c>
      <c r="O232" s="45">
        <f>'VACCINATION ANALYSIS'!R117</f>
        <v>1.5908918178859379E-4</v>
      </c>
      <c r="P232" s="45">
        <f>'VACCINATION ANALYSIS'!S117</f>
        <v>0.10100237235081151</v>
      </c>
    </row>
    <row r="233" spans="2:16" ht="13.5" customHeight="1" x14ac:dyDescent="0.25">
      <c r="B233" s="45">
        <f>'VACCINATION ANALYSIS_NOVAC'!H218</f>
        <v>10.750000000000018</v>
      </c>
      <c r="C233" s="45">
        <f>'VACCINATION ANALYSIS_NOVAC'!I218</f>
        <v>0.28699715398186676</v>
      </c>
      <c r="D233" s="45">
        <f>'VACCINATION ANALYSIS_NOVAC'!J218</f>
        <v>0.69737896758158902</v>
      </c>
      <c r="E233" s="45">
        <f>'VACCINATION ANALYSIS_NOVAC'!K218</f>
        <v>4.4411689851102795E-3</v>
      </c>
      <c r="F233" s="45">
        <f>'VACCINATION ANALYSIS_NOVAC'!L218</f>
        <v>1.1011582624722113E-2</v>
      </c>
      <c r="G233" s="45">
        <f>'VACCINATION ANALYSIS_NOVAC'!M218</f>
        <v>1.7112682671250495E-4</v>
      </c>
      <c r="H233" s="45">
        <f>'VACCINATION ANALYSIS_NOVAC'!N218</f>
        <v>0</v>
      </c>
      <c r="J233" s="45">
        <f>'VACCINATION ANALYSIS'!M118</f>
        <v>10.750000000000028</v>
      </c>
      <c r="K233" s="45">
        <f>'VACCINATION ANALYSIS'!N118</f>
        <v>0.19766596576422155</v>
      </c>
      <c r="L233" s="45">
        <f>'VACCINATION ANALYSIS'!O118</f>
        <v>0.68788323965743292</v>
      </c>
      <c r="M233" s="45">
        <f>'VACCINATION ANALYSIS'!P118</f>
        <v>2.6273466589814285E-3</v>
      </c>
      <c r="N233" s="45">
        <f>'VACCINATION ANALYSIS'!Q118</f>
        <v>9.7753964923733838E-3</v>
      </c>
      <c r="O233" s="45">
        <f>'VACCINATION ANALYSIS'!R118</f>
        <v>1.5969335380385555E-4</v>
      </c>
      <c r="P233" s="45">
        <f>'VACCINATION ANALYSIS'!S118</f>
        <v>0.10188835807318709</v>
      </c>
    </row>
    <row r="234" spans="2:16" ht="13.5" customHeight="1" x14ac:dyDescent="0.25">
      <c r="B234" s="45">
        <f>'VACCINATION ANALYSIS_NOVAC'!H219</f>
        <v>10.800000000000018</v>
      </c>
      <c r="C234" s="45">
        <f>'VACCINATION ANALYSIS_NOVAC'!I219</f>
        <v>0.28687043234264448</v>
      </c>
      <c r="D234" s="45">
        <f>'VACCINATION ANALYSIS_NOVAC'!J219</f>
        <v>0.69731824701722867</v>
      </c>
      <c r="E234" s="45">
        <f>'VACCINATION ANALYSIS_NOVAC'!K219</f>
        <v>4.5158028176085609E-3</v>
      </c>
      <c r="F234" s="45">
        <f>'VACCINATION ANALYSIS_NOVAC'!L219</f>
        <v>1.1123357193957481E-2</v>
      </c>
      <c r="G234" s="45">
        <f>'VACCINATION ANALYSIS_NOVAC'!M219</f>
        <v>1.7216062856142259E-4</v>
      </c>
      <c r="H234" s="45">
        <f>'VACCINATION ANALYSIS_NOVAC'!N219</f>
        <v>0</v>
      </c>
      <c r="J234" s="45">
        <f>'VACCINATION ANALYSIS'!M119</f>
        <v>10.800000000000029</v>
      </c>
      <c r="K234" s="45">
        <f>'VACCINATION ANALYSIS'!N119</f>
        <v>0.1968172777932834</v>
      </c>
      <c r="L234" s="45">
        <f>'VACCINATION ANALYSIS'!O119</f>
        <v>0.68775936996389475</v>
      </c>
      <c r="M234" s="45">
        <f>'VACCINATION ANALYSIS'!P119</f>
        <v>2.6474832636524032E-3</v>
      </c>
      <c r="N234" s="45">
        <f>'VACCINATION ANALYSIS'!Q119</f>
        <v>9.8412230010962738E-3</v>
      </c>
      <c r="O234" s="45">
        <f>'VACCINATION ANALYSIS'!R119</f>
        <v>1.6030218251051982E-4</v>
      </c>
      <c r="P234" s="45">
        <f>'VACCINATION ANALYSIS'!S119</f>
        <v>0.10277434379556268</v>
      </c>
    </row>
    <row r="235" spans="2:16" ht="13.5" customHeight="1" x14ac:dyDescent="0.25">
      <c r="B235" s="45">
        <f>'VACCINATION ANALYSIS_NOVAC'!H220</f>
        <v>10.850000000000019</v>
      </c>
      <c r="C235" s="45">
        <f>'VACCINATION ANALYSIS_NOVAC'!I220</f>
        <v>0.28674163940573255</v>
      </c>
      <c r="D235" s="45">
        <f>'VACCINATION ANALYSIS_NOVAC'!J220</f>
        <v>0.69725651189053406</v>
      </c>
      <c r="E235" s="45">
        <f>'VACCINATION ANALYSIS_NOVAC'!K220</f>
        <v>4.5916275566516545E-3</v>
      </c>
      <c r="F235" s="45">
        <f>'VACCINATION ANALYSIS_NOVAC'!L220</f>
        <v>1.123700935088261E-2</v>
      </c>
      <c r="G235" s="45">
        <f>'VACCINATION ANALYSIS_NOVAC'!M220</f>
        <v>1.7321179619970062E-4</v>
      </c>
      <c r="H235" s="45">
        <f>'VACCINATION ANALYSIS_NOVAC'!N220</f>
        <v>0</v>
      </c>
      <c r="J235" s="45">
        <f>'VACCINATION ANALYSIS'!M120</f>
        <v>10.85000000000003</v>
      </c>
      <c r="K235" s="45">
        <f>'VACCINATION ANALYSIS'!N120</f>
        <v>0.19596842130892023</v>
      </c>
      <c r="L235" s="45">
        <f>'VACCINATION ANALYSIS'!O120</f>
        <v>0.68763523788342795</v>
      </c>
      <c r="M235" s="45">
        <f>'VACCINATION ANALYSIS'!P120</f>
        <v>2.667544478454807E-3</v>
      </c>
      <c r="N235" s="45">
        <f>'VACCINATION ANALYSIS'!Q120</f>
        <v>9.907551160281549E-3</v>
      </c>
      <c r="O235" s="45">
        <f>'VACCINATION ANALYSIS'!R120</f>
        <v>1.609156509771856E-4</v>
      </c>
      <c r="P235" s="45">
        <f>'VACCINATION ANALYSIS'!S120</f>
        <v>0.10366032951793826</v>
      </c>
    </row>
    <row r="236" spans="2:16" ht="13.5" customHeight="1" x14ac:dyDescent="0.25">
      <c r="B236" s="45">
        <f>'VACCINATION ANALYSIS_NOVAC'!H221</f>
        <v>10.90000000000002</v>
      </c>
      <c r="C236" s="45">
        <f>'VACCINATION ANALYSIS_NOVAC'!I221</f>
        <v>0.28661074411377674</v>
      </c>
      <c r="D236" s="45">
        <f>'VACCINATION ANALYSIS_NOVAC'!J221</f>
        <v>0.69719374621458563</v>
      </c>
      <c r="E236" s="45">
        <f>'VACCINATION ANALYSIS_NOVAC'!K221</f>
        <v>4.6686600364844715E-3</v>
      </c>
      <c r="F236" s="45">
        <f>'VACCINATION ANALYSIS_NOVAC'!L221</f>
        <v>1.1352569028674733E-2</v>
      </c>
      <c r="G236" s="45">
        <f>'VACCINATION ANALYSIS_NOVAC'!M221</f>
        <v>1.7428060647898939E-4</v>
      </c>
      <c r="H236" s="45">
        <f>'VACCINATION ANALYSIS_NOVAC'!N221</f>
        <v>0</v>
      </c>
      <c r="J236" s="45">
        <f>'VACCINATION ANALYSIS'!M121</f>
        <v>10.900000000000031</v>
      </c>
      <c r="K236" s="45">
        <f>'VACCINATION ANALYSIS'!N121</f>
        <v>0.19511940121295693</v>
      </c>
      <c r="L236" s="45">
        <f>'VACCINATION ANALYSIS'!O121</f>
        <v>0.68751084456180234</v>
      </c>
      <c r="M236" s="45">
        <f>'VACCINATION ANALYSIS'!P121</f>
        <v>2.6875262064050545E-3</v>
      </c>
      <c r="N236" s="45">
        <f>'VACCINATION ANALYSIS'!Q121</f>
        <v>9.9743790371937223E-3</v>
      </c>
      <c r="O236" s="45">
        <f>'VACCINATION ANALYSIS'!R121</f>
        <v>1.615337413280021E-4</v>
      </c>
      <c r="P236" s="45">
        <f>'VACCINATION ANALYSIS'!S121</f>
        <v>0.10454631524031384</v>
      </c>
    </row>
    <row r="237" spans="2:16" ht="13.5" customHeight="1" x14ac:dyDescent="0.25">
      <c r="B237" s="45">
        <f>'VACCINATION ANALYSIS_NOVAC'!H222</f>
        <v>10.950000000000021</v>
      </c>
      <c r="C237" s="45">
        <f>'VACCINATION ANALYSIS_NOVAC'!I222</f>
        <v>0.28647771503917668</v>
      </c>
      <c r="D237" s="45">
        <f>'VACCINATION ANALYSIS_NOVAC'!J222</f>
        <v>0.6971299337835567</v>
      </c>
      <c r="E237" s="45">
        <f>'VACCINATION ANALYSIS_NOVAC'!K222</f>
        <v>4.7469172544027096E-3</v>
      </c>
      <c r="F237" s="45">
        <f>'VACCINATION ANALYSIS_NOVAC'!L222</f>
        <v>1.1470066582708436E-2</v>
      </c>
      <c r="G237" s="45">
        <f>'VACCINATION ANALYSIS_NOVAC'!M222</f>
        <v>1.7536734015583829E-4</v>
      </c>
      <c r="H237" s="45">
        <f>'VACCINATION ANALYSIS_NOVAC'!N222</f>
        <v>0</v>
      </c>
      <c r="J237" s="45">
        <f>'VACCINATION ANALYSIS'!M122</f>
        <v>10.950000000000031</v>
      </c>
      <c r="K237" s="45">
        <f>'VACCINATION ANALYSIS'!N122</f>
        <v>0.19427022246620343</v>
      </c>
      <c r="L237" s="45">
        <f>'VACCINATION ANALYSIS'!O122</f>
        <v>0.68738619119930089</v>
      </c>
      <c r="M237" s="45">
        <f>'VACCINATION ANALYSIS'!P122</f>
        <v>2.7074243403535721E-3</v>
      </c>
      <c r="N237" s="45">
        <f>'VACCINATION ANALYSIS'!Q122</f>
        <v>1.0041704596712286E-2</v>
      </c>
      <c r="O237" s="45">
        <f>'VACCINATION ANALYSIS'!R122</f>
        <v>1.6215643474016059E-4</v>
      </c>
      <c r="P237" s="45">
        <f>'VACCINATION ANALYSIS'!S122</f>
        <v>0.10543230096268942</v>
      </c>
    </row>
    <row r="238" spans="2:16" ht="13.5" customHeight="1" x14ac:dyDescent="0.25">
      <c r="B238" s="45">
        <f>'VACCINATION ANALYSIS_NOVAC'!H223</f>
        <v>11.000000000000021</v>
      </c>
      <c r="C238" s="45">
        <f>'VACCINATION ANALYSIS_NOVAC'!I223</f>
        <v>0.28634252038301977</v>
      </c>
      <c r="D238" s="45">
        <f>'VACCINATION ANALYSIS_NOVAC'!J223</f>
        <v>0.6970650581708584</v>
      </c>
      <c r="E238" s="45">
        <f>'VACCINATION ANALYSIS_NOVAC'!K223</f>
        <v>4.8264163695822962E-3</v>
      </c>
      <c r="F238" s="45">
        <f>'VACCINATION ANALYSIS_NOVAC'!L223</f>
        <v>1.1589532794610826E-2</v>
      </c>
      <c r="G238" s="45">
        <f>'VACCINATION ANALYSIS_NOVAC'!M223</f>
        <v>1.7647228192920199E-4</v>
      </c>
      <c r="H238" s="45">
        <f>'VACCINATION ANALYSIS_NOVAC'!N223</f>
        <v>0</v>
      </c>
      <c r="J238" s="45">
        <f>'VACCINATION ANALYSIS'!M123</f>
        <v>11.000000000000032</v>
      </c>
      <c r="K238" s="45">
        <f>'VACCINATION ANALYSIS'!N123</f>
        <v>0.19342089008719901</v>
      </c>
      <c r="L238" s="45">
        <f>'VACCINATION ANALYSIS'!O123</f>
        <v>0.6872612790507997</v>
      </c>
      <c r="M238" s="45">
        <f>'VACCINATION ANALYSIS'!P123</f>
        <v>2.7272347643988175E-3</v>
      </c>
      <c r="N238" s="45">
        <f>'VACCINATION ANALYSIS'!Q123</f>
        <v>1.010952570109558E-2</v>
      </c>
      <c r="O238" s="45">
        <f>'VACCINATION ANALYSIS'!R123</f>
        <v>1.6278371144171023E-4</v>
      </c>
      <c r="P238" s="45">
        <f>'VACCINATION ANALYSIS'!S123</f>
        <v>0.106318286685065</v>
      </c>
    </row>
    <row r="239" spans="2:16" ht="13.5" customHeight="1" x14ac:dyDescent="0.25">
      <c r="B239" s="45">
        <f>'VACCINATION ANALYSIS_NOVAC'!H224</f>
        <v>11.050000000000022</v>
      </c>
      <c r="C239" s="45">
        <f>'VACCINATION ANALYSIS_NOVAC'!I224</f>
        <v>0.28620512797414749</v>
      </c>
      <c r="D239" s="45">
        <f>'VACCINATION ANALYSIS_NOVAC'!J224</f>
        <v>0.69699910272731069</v>
      </c>
      <c r="E239" s="45">
        <f>'VACCINATION ANALYSIS_NOVAC'!K224</f>
        <v>4.9071747017787734E-3</v>
      </c>
      <c r="F239" s="45">
        <f>'VACCINATION ANALYSIS_NOVAC'!L224</f>
        <v>1.1710998876285912E-2</v>
      </c>
      <c r="G239" s="45">
        <f>'VACCINATION ANALYSIS_NOVAC'!M224</f>
        <v>1.775957204776617E-4</v>
      </c>
      <c r="H239" s="45">
        <f>'VACCINATION ANALYSIS_NOVAC'!N224</f>
        <v>0</v>
      </c>
      <c r="J239" s="45">
        <f>'VACCINATION ANALYSIS'!M124</f>
        <v>11.050000000000033</v>
      </c>
      <c r="K239" s="45">
        <f>'VACCINATION ANALYSIS'!N124</f>
        <v>0.19257140915092594</v>
      </c>
      <c r="L239" s="45">
        <f>'VACCINATION ANALYSIS'!O124</f>
        <v>0.68713610942582715</v>
      </c>
      <c r="M239" s="45">
        <f>'VACCINATION ANALYSIS'!P124</f>
        <v>2.7469533553163752E-3</v>
      </c>
      <c r="N239" s="45">
        <f>'VACCINATION ANALYSIS'!Q124</f>
        <v>1.0177840109780173E-2</v>
      </c>
      <c r="O239" s="45">
        <f>'VACCINATION ANALYSIS'!R124</f>
        <v>1.6341555070970275E-4</v>
      </c>
      <c r="P239" s="45">
        <f>'VACCINATION ANALYSIS'!S124</f>
        <v>0.10720427240744058</v>
      </c>
    </row>
    <row r="240" spans="2:16" ht="13.5" customHeight="1" x14ac:dyDescent="0.25">
      <c r="B240" s="45">
        <f>'VACCINATION ANALYSIS_NOVAC'!H225</f>
        <v>11.100000000000023</v>
      </c>
      <c r="C240" s="45">
        <f>'VACCINATION ANALYSIS_NOVAC'!I225</f>
        <v>0.28606550526836377</v>
      </c>
      <c r="D240" s="45">
        <f>'VACCINATION ANALYSIS_NOVAC'!J225</f>
        <v>0.6969320505793436</v>
      </c>
      <c r="E240" s="45">
        <f>'VACCINATION ANALYSIS_NOVAC'!K225</f>
        <v>4.9892097298920171E-3</v>
      </c>
      <c r="F240" s="45">
        <f>'VACCINATION ANALYSIS_NOVAC'!L225</f>
        <v>1.1834496473904813E-2</v>
      </c>
      <c r="G240" s="45">
        <f>'VACCINATION ANALYSIS_NOVAC'!M225</f>
        <v>1.7873794849633087E-4</v>
      </c>
      <c r="H240" s="45">
        <f>'VACCINATION ANALYSIS_NOVAC'!N225</f>
        <v>0</v>
      </c>
      <c r="J240" s="45">
        <f>'VACCINATION ANALYSIS'!M125</f>
        <v>11.100000000000033</v>
      </c>
      <c r="K240" s="45">
        <f>'VACCINATION ANALYSIS'!N125</f>
        <v>0.19172178478749147</v>
      </c>
      <c r="L240" s="45">
        <f>'VACCINATION ANALYSIS'!O125</f>
        <v>0.68701068368860507</v>
      </c>
      <c r="M240" s="45">
        <f>'VACCINATION ANALYSIS'!P125</f>
        <v>2.7665759840024263E-3</v>
      </c>
      <c r="N240" s="45">
        <f>'VACCINATION ANALYSIS'!Q125</f>
        <v>1.024664547921606E-2</v>
      </c>
      <c r="O240" s="45">
        <f>'VACCINATION ANALYSIS'!R125</f>
        <v>1.6405193086866808E-4</v>
      </c>
      <c r="P240" s="45">
        <f>'VACCINATION ANALYSIS'!S125</f>
        <v>0.10809025812981617</v>
      </c>
    </row>
    <row r="241" spans="2:16" ht="13.5" customHeight="1" x14ac:dyDescent="0.25">
      <c r="B241" s="45">
        <f>'VACCINATION ANALYSIS_NOVAC'!H226</f>
        <v>11.150000000000023</v>
      </c>
      <c r="C241" s="45">
        <f>'VACCINATION ANALYSIS_NOVAC'!I226</f>
        <v>0.28592361934778848</v>
      </c>
      <c r="D241" s="45">
        <f>'VACCINATION ANALYSIS_NOVAC'!J226</f>
        <v>0.69686388462722881</v>
      </c>
      <c r="E241" s="45">
        <f>'VACCINATION ANALYSIS_NOVAC'!K226</f>
        <v>5.0725390903916317E-3</v>
      </c>
      <c r="F241" s="45">
        <f>'VACCINATION ANALYSIS_NOVAC'!L226</f>
        <v>1.1960057671858442E-2</v>
      </c>
      <c r="G241" s="45">
        <f>'VACCINATION ANALYSIS_NOVAC'!M226</f>
        <v>1.7989926273341328E-4</v>
      </c>
      <c r="H241" s="45">
        <f>'VACCINATION ANALYSIS_NOVAC'!N226</f>
        <v>0</v>
      </c>
      <c r="J241" s="45">
        <f>'VACCINATION ANALYSIS'!M126</f>
        <v>11.150000000000034</v>
      </c>
      <c r="K241" s="45">
        <f>'VACCINATION ANALYSIS'!N126</f>
        <v>0.19087202218077992</v>
      </c>
      <c r="L241" s="45">
        <f>'VACCINATION ANALYSIS'!O126</f>
        <v>0.68688500325807011</v>
      </c>
      <c r="M241" s="45">
        <f>'VACCINATION ANALYSIS'!P126</f>
        <v>2.7860985169308712E-3</v>
      </c>
      <c r="N241" s="45">
        <f>'VACCINATION ANALYSIS'!Q126</f>
        <v>1.0315939362738094E-2</v>
      </c>
      <c r="O241" s="45">
        <f>'VACCINATION ANALYSIS'!R126</f>
        <v>1.6469282928942538E-4</v>
      </c>
      <c r="P241" s="45">
        <f>'VACCINATION ANALYSIS'!S126</f>
        <v>0.10897624385219175</v>
      </c>
    </row>
    <row r="242" spans="2:16" ht="13.5" customHeight="1" x14ac:dyDescent="0.25">
      <c r="B242" s="45">
        <f>'VACCINATION ANALYSIS_NOVAC'!H227</f>
        <v>11.200000000000024</v>
      </c>
      <c r="C242" s="45">
        <f>'VACCINATION ANALYSIS_NOVAC'!I227</f>
        <v>0.28577943692036306</v>
      </c>
      <c r="D242" s="45">
        <f>'VACCINATION ANALYSIS_NOVAC'!J227</f>
        <v>0.69679458754334411</v>
      </c>
      <c r="E242" s="45">
        <f>'VACCINATION ANALYSIS_NOVAC'!K227</f>
        <v>5.157180575598227E-3</v>
      </c>
      <c r="F242" s="45">
        <f>'VACCINATION ANALYSIS_NOVAC'!L227</f>
        <v>1.208771499666909E-2</v>
      </c>
      <c r="G242" s="45">
        <f>'VACCINATION ANALYSIS_NOVAC'!M227</f>
        <v>1.8107996402638127E-4</v>
      </c>
      <c r="H242" s="45">
        <f>'VACCINATION ANALYSIS_NOVAC'!N227</f>
        <v>0</v>
      </c>
      <c r="J242" s="45">
        <f>'VACCINATION ANALYSIS'!M127</f>
        <v>11.200000000000035</v>
      </c>
      <c r="K242" s="45">
        <f>'VACCINATION ANALYSIS'!N127</f>
        <v>0.1900221265670744</v>
      </c>
      <c r="L242" s="45">
        <f>'VACCINATION ANALYSIS'!O127</f>
        <v>0.68675906960787325</v>
      </c>
      <c r="M242" s="45">
        <f>'VACCINATION ANALYSIS'!P127</f>
        <v>2.8055168176233727E-3</v>
      </c>
      <c r="N242" s="45">
        <f>'VACCINATION ANALYSIS'!Q127</f>
        <v>1.0385719210473919E-2</v>
      </c>
      <c r="O242" s="45">
        <f>'VACCINATION ANALYSIS'!R127</f>
        <v>1.6533822238823116E-4</v>
      </c>
      <c r="P242" s="45">
        <f>'VACCINATION ANALYSIS'!S127</f>
        <v>0.10986222957456733</v>
      </c>
    </row>
    <row r="243" spans="2:16" ht="13.5" customHeight="1" x14ac:dyDescent="0.25">
      <c r="B243" s="45">
        <f>'VACCINATION ANALYSIS_NOVAC'!H228</f>
        <v>11.250000000000025</v>
      </c>
      <c r="C243" s="45">
        <f>'VACCINATION ANALYSIS_NOVAC'!I228</f>
        <v>0.28563292431951565</v>
      </c>
      <c r="D243" s="45">
        <f>'VACCINATION ANALYSIS_NOVAC'!J228</f>
        <v>0.69672414177047448</v>
      </c>
      <c r="E243" s="45">
        <f>'VACCINATION ANALYSIS_NOVAC'!K228</f>
        <v>5.2431521318157277E-3</v>
      </c>
      <c r="F243" s="45">
        <f>'VACCINATION ANALYSIS_NOVAC'!L228</f>
        <v>1.2217501420857271E-2</v>
      </c>
      <c r="G243" s="45">
        <f>'VACCINATION ANALYSIS_NOVAC'!M228</f>
        <v>1.8228035733774026E-4</v>
      </c>
      <c r="H243" s="45">
        <f>'VACCINATION ANALYSIS_NOVAC'!N228</f>
        <v>0</v>
      </c>
      <c r="J243" s="45">
        <f>'VACCINATION ANALYSIS'!M128</f>
        <v>11.250000000000036</v>
      </c>
      <c r="K243" s="45">
        <f>'VACCINATION ANALYSIS'!N128</f>
        <v>0.18917210323364933</v>
      </c>
      <c r="L243" s="45">
        <f>'VACCINATION ANALYSIS'!O128</f>
        <v>0.68663288426636149</v>
      </c>
      <c r="M243" s="45">
        <f>'VACCINATION ANALYSIS'!P128</f>
        <v>2.8248267481315735E-3</v>
      </c>
      <c r="N243" s="45">
        <f>'VACCINATION ANALYSIS'!Q128</f>
        <v>1.0455982369288769E-2</v>
      </c>
      <c r="O243" s="45">
        <f>'VACCINATION ANALYSIS'!R128</f>
        <v>1.6598808562626909E-4</v>
      </c>
      <c r="P243" s="45">
        <f>'VACCINATION ANALYSIS'!S128</f>
        <v>0.11074821529694291</v>
      </c>
    </row>
    <row r="244" spans="2:16" ht="13.5" customHeight="1" x14ac:dyDescent="0.25">
      <c r="B244" s="45">
        <f>'VACCINATION ANALYSIS_NOVAC'!H229</f>
        <v>11.300000000000026</v>
      </c>
      <c r="C244" s="45">
        <f>'VACCINATION ANALYSIS_NOVAC'!I229</f>
        <v>0.2854840475039907</v>
      </c>
      <c r="D244" s="45">
        <f>'VACCINATION ANALYSIS_NOVAC'!J229</f>
        <v>0.69665252952015</v>
      </c>
      <c r="E244" s="45">
        <f>'VACCINATION ANALYSIS_NOVAC'!K229</f>
        <v>5.3304718573097499E-3</v>
      </c>
      <c r="F244" s="45">
        <f>'VACCINATION ANALYSIS_NOVAC'!L229</f>
        <v>1.2349450366760032E-2</v>
      </c>
      <c r="G244" s="45">
        <f>'VACCINATION ANALYSIS_NOVAC'!M229</f>
        <v>1.8350075179034402E-4</v>
      </c>
      <c r="H244" s="45">
        <f>'VACCINATION ANALYSIS_NOVAC'!N229</f>
        <v>0</v>
      </c>
      <c r="J244" s="45">
        <f>'VACCINATION ANALYSIS'!M129</f>
        <v>11.300000000000036</v>
      </c>
      <c r="K244" s="45">
        <f>'VACCINATION ANALYSIS'!N129</f>
        <v>0.18832195751733466</v>
      </c>
      <c r="L244" s="45">
        <f>'VACCINATION ANALYSIS'!O129</f>
        <v>0.68650644881653966</v>
      </c>
      <c r="M244" s="45">
        <f>'VACCINATION ANALYSIS'!P129</f>
        <v>2.8440241705307134E-3</v>
      </c>
      <c r="N244" s="45">
        <f>'VACCINATION ANALYSIS'!Q129</f>
        <v>1.0526726082767375E-2</v>
      </c>
      <c r="O244" s="45">
        <f>'VACCINATION ANALYSIS'!R129</f>
        <v>1.6664239350948256E-4</v>
      </c>
      <c r="P244" s="45">
        <f>'VACCINATION ANALYSIS'!S129</f>
        <v>0.11163420101931849</v>
      </c>
    </row>
    <row r="245" spans="2:16" ht="13.5" customHeight="1" x14ac:dyDescent="0.25">
      <c r="B245" s="45">
        <f>'VACCINATION ANALYSIS_NOVAC'!H230</f>
        <v>11.350000000000026</v>
      </c>
      <c r="C245" s="45">
        <f>'VACCINATION ANALYSIS_NOVAC'!I230</f>
        <v>0.28533277205785079</v>
      </c>
      <c r="D245" s="45">
        <f>'VACCINATION ANALYSIS_NOVAC'!J230</f>
        <v>0.69657973277102392</v>
      </c>
      <c r="E245" s="45">
        <f>'VACCINATION ANALYSIS_NOVAC'!K230</f>
        <v>5.4191580001270064E-3</v>
      </c>
      <c r="F245" s="45">
        <f>'VACCINATION ANALYSIS_NOVAC'!L230</f>
        <v>1.2483595710296837E-2</v>
      </c>
      <c r="G245" s="45">
        <f>'VACCINATION ANALYSIS_NOVAC'!M230</f>
        <v>1.8474146070222568E-4</v>
      </c>
      <c r="H245" s="45">
        <f>'VACCINATION ANALYSIS_NOVAC'!N230</f>
        <v>0</v>
      </c>
      <c r="J245" s="45">
        <f>'VACCINATION ANALYSIS'!M130</f>
        <v>11.350000000000037</v>
      </c>
      <c r="K245" s="45">
        <f>'VACCINATION ANALYSIS'!N130</f>
        <v>0.18747169480305148</v>
      </c>
      <c r="L245" s="45">
        <f>'VACCINATION ANALYSIS'!O130</f>
        <v>0.68637976489600894</v>
      </c>
      <c r="M245" s="45">
        <f>'VACCINATION ANALYSIS'!P130</f>
        <v>2.8631049484238854E-3</v>
      </c>
      <c r="N245" s="45">
        <f>'VACCINATION ANALYSIS'!Q130</f>
        <v>1.0597947491233327E-2</v>
      </c>
      <c r="O245" s="45">
        <f>'VACCINATION ANALYSIS'!R130</f>
        <v>1.6730111958875363E-4</v>
      </c>
      <c r="P245" s="45">
        <f>'VACCINATION ANALYSIS'!S130</f>
        <v>0.11252018674169408</v>
      </c>
    </row>
    <row r="246" spans="2:16" ht="13.5" customHeight="1" x14ac:dyDescent="0.25">
      <c r="B246" s="45">
        <f>'VACCINATION ANALYSIS_NOVAC'!H231</f>
        <v>11.400000000000027</v>
      </c>
      <c r="C246" s="45">
        <f>'VACCINATION ANALYSIS_NOVAC'!I231</f>
        <v>0.285179063190656</v>
      </c>
      <c r="D246" s="45">
        <f>'VACCINATION ANALYSIS_NOVAC'!J231</f>
        <v>0.69650573326729415</v>
      </c>
      <c r="E246" s="45">
        <f>'VACCINATION ANALYSIS_NOVAC'!K231</f>
        <v>5.5092289557506008E-3</v>
      </c>
      <c r="F246" s="45">
        <f>'VACCINATION ANALYSIS_NOVAC'!L231</f>
        <v>1.2619971784678987E-2</v>
      </c>
      <c r="G246" s="45">
        <f>'VACCINATION ANALYSIS_NOVAC'!M231</f>
        <v>1.8600280162090578E-4</v>
      </c>
      <c r="H246" s="45">
        <f>'VACCINATION ANALYSIS_NOVAC'!N231</f>
        <v>0</v>
      </c>
      <c r="J246" s="45">
        <f>'VACCINATION ANALYSIS'!M131</f>
        <v>11.400000000000038</v>
      </c>
      <c r="K246" s="45">
        <f>'VACCINATION ANALYSIS'!N131</f>
        <v>0.18662132052232019</v>
      </c>
      <c r="L246" s="45">
        <f>'VACCINATION ANALYSIS'!O131</f>
        <v>0.68625283419688798</v>
      </c>
      <c r="M246" s="45">
        <f>'VACCINATION ANALYSIS'!P131</f>
        <v>2.8820649484561289E-3</v>
      </c>
      <c r="N246" s="45">
        <f>'VACCINATION ANALYSIS'!Q131</f>
        <v>1.0669643631806074E-2</v>
      </c>
      <c r="O246" s="45">
        <f>'VACCINATION ANALYSIS'!R131</f>
        <v>1.6796423646043036E-4</v>
      </c>
      <c r="P246" s="45">
        <f>'VACCINATION ANALYSIS'!S131</f>
        <v>0.11340617246406966</v>
      </c>
    </row>
    <row r="247" spans="2:16" ht="13.5" customHeight="1" x14ac:dyDescent="0.25">
      <c r="B247" s="45">
        <f>'VACCINATION ANALYSIS_NOVAC'!H232</f>
        <v>11.450000000000028</v>
      </c>
      <c r="C247" s="45">
        <f>'VACCINATION ANALYSIS_NOVAC'!I232</f>
        <v>0.28502288573782963</v>
      </c>
      <c r="D247" s="45">
        <f>'VACCINATION ANALYSIS_NOVAC'!J232</f>
        <v>0.69643051251716936</v>
      </c>
      <c r="E247" s="45">
        <f>'VACCINATION ANALYSIS_NOVAC'!K232</f>
        <v>5.600703264586001E-3</v>
      </c>
      <c r="F247" s="45">
        <f>'VACCINATION ANALYSIS_NOVAC'!L232</f>
        <v>1.2758613384058436E-2</v>
      </c>
      <c r="G247" s="45">
        <f>'VACCINATION ANALYSIS_NOVAC'!M232</f>
        <v>1.8728509635714024E-4</v>
      </c>
      <c r="H247" s="45">
        <f>'VACCINATION ANALYSIS_NOVAC'!N232</f>
        <v>0</v>
      </c>
      <c r="J247" s="45">
        <f>'VACCINATION ANALYSIS'!M132</f>
        <v>11.450000000000038</v>
      </c>
      <c r="K247" s="45">
        <f>'VACCINATION ANALYSIS'!N132</f>
        <v>0.18577084015174231</v>
      </c>
      <c r="L247" s="45">
        <f>'VACCINATION ANALYSIS'!O132</f>
        <v>0.68612565846571227</v>
      </c>
      <c r="M247" s="45">
        <f>'VACCINATION ANALYSIS'!P132</f>
        <v>2.9009000418375604E-3</v>
      </c>
      <c r="N247" s="45">
        <f>'VACCINATION ANALYSIS'!Q132</f>
        <v>1.074181143849583E-2</v>
      </c>
      <c r="O247" s="45">
        <f>'VACCINATION ANALYSIS'!R132</f>
        <v>1.6863171576720455E-4</v>
      </c>
      <c r="P247" s="45">
        <f>'VACCINATION ANALYSIS'!S132</f>
        <v>0.11429215818644524</v>
      </c>
    </row>
    <row r="248" spans="2:16" ht="13.5" customHeight="1" x14ac:dyDescent="0.25">
      <c r="B248" s="45">
        <f>'VACCINATION ANALYSIS_NOVAC'!H233</f>
        <v>11.500000000000028</v>
      </c>
      <c r="C248" s="45">
        <f>'VACCINATION ANALYSIS_NOVAC'!I233</f>
        <v>0.28486420416121594</v>
      </c>
      <c r="D248" s="45">
        <f>'VACCINATION ANALYSIS_NOVAC'!J233</f>
        <v>0.69635405179138243</v>
      </c>
      <c r="E248" s="45">
        <f>'VACCINATION ANALYSIS_NOVAC'!K233</f>
        <v>5.6935996092723744E-3</v>
      </c>
      <c r="F248" s="45">
        <f>'VACCINATION ANALYSIS_NOVAC'!L233</f>
        <v>1.2899555767111654E-2</v>
      </c>
      <c r="G248" s="45">
        <f>'VACCINATION ANALYSIS_NOVAC'!M233</f>
        <v>1.8858867101806753E-4</v>
      </c>
      <c r="H248" s="45">
        <f>'VACCINATION ANALYSIS_NOVAC'!N233</f>
        <v>0</v>
      </c>
      <c r="J248" s="45">
        <f>'VACCINATION ANALYSIS'!M133</f>
        <v>11.500000000000039</v>
      </c>
      <c r="K248" s="45">
        <f>'VACCINATION ANALYSIS'!N133</f>
        <v>0.18492025921145552</v>
      </c>
      <c r="L248" s="45">
        <f>'VACCINATION ANALYSIS'!O133</f>
        <v>0.6859982395033134</v>
      </c>
      <c r="M248" s="45">
        <f>'VACCINATION ANALYSIS'!P133</f>
        <v>2.9196061058747278E-3</v>
      </c>
      <c r="N248" s="45">
        <f>'VACCINATION ANALYSIS'!Q133</f>
        <v>1.0814447742336621E-2</v>
      </c>
      <c r="O248" s="45">
        <f>'VACCINATION ANALYSIS'!R133</f>
        <v>1.693035281993423E-4</v>
      </c>
      <c r="P248" s="45">
        <f>'VACCINATION ANALYSIS'!S133</f>
        <v>0.11517814390882082</v>
      </c>
    </row>
    <row r="249" spans="2:16" ht="13.5" customHeight="1" x14ac:dyDescent="0.25">
      <c r="B249" s="45">
        <f>'VACCINATION ANALYSIS_NOVAC'!H234</f>
        <v>11.550000000000029</v>
      </c>
      <c r="C249" s="45">
        <f>'VACCINATION ANALYSIS_NOVAC'!I234</f>
        <v>0.28470298254983745</v>
      </c>
      <c r="D249" s="45">
        <f>'VACCINATION ANALYSIS_NOVAC'!J234</f>
        <v>0.69627633212175521</v>
      </c>
      <c r="E249" s="45">
        <f>'VACCINATION ANALYSIS_NOVAC'!K234</f>
        <v>5.7879368118138978E-3</v>
      </c>
      <c r="F249" s="45">
        <f>'VACCINATION ANALYSIS_NOVAC'!L234</f>
        <v>1.3042834660554182E-2</v>
      </c>
      <c r="G249" s="45">
        <f>'VACCINATION ANALYSIS_NOVAC'!M234</f>
        <v>1.899138560397147E-4</v>
      </c>
      <c r="H249" s="45">
        <f>'VACCINATION ANALYSIS_NOVAC'!N234</f>
        <v>0</v>
      </c>
      <c r="J249" s="45">
        <f>'VACCINATION ANALYSIS'!M134</f>
        <v>11.55000000000004</v>
      </c>
      <c r="K249" s="45">
        <f>'VACCINATION ANALYSIS'!N134</f>
        <v>0.18406958326356399</v>
      </c>
      <c r="L249" s="45">
        <f>'VACCINATION ANALYSIS'!O134</f>
        <v>0.68587057916467686</v>
      </c>
      <c r="M249" s="45">
        <f>'VACCINATION ANALYSIS'!P134</f>
        <v>2.9381790255093615E-3</v>
      </c>
      <c r="N249" s="45">
        <f>'VACCINATION ANALYSIS'!Q134</f>
        <v>1.0887549271557618E-2</v>
      </c>
      <c r="O249" s="45">
        <f>'VACCINATION ANALYSIS'!R134</f>
        <v>1.6997964349626859E-4</v>
      </c>
      <c r="P249" s="45">
        <f>'VACCINATION ANALYSIS'!S134</f>
        <v>0.1160641296311964</v>
      </c>
    </row>
    <row r="250" spans="2:16" ht="13.5" customHeight="1" x14ac:dyDescent="0.25">
      <c r="B250" s="45">
        <f>'VACCINATION ANALYSIS_NOVAC'!H235</f>
        <v>11.60000000000003</v>
      </c>
      <c r="C250" s="45">
        <f>'VACCINATION ANALYSIS_NOVAC'!I235</f>
        <v>0.28453918462085942</v>
      </c>
      <c r="D250" s="45">
        <f>'VACCINATION ANALYSIS_NOVAC'!J235</f>
        <v>0.69619733429981556</v>
      </c>
      <c r="E250" s="45">
        <f>'VACCINATION ANALYSIS_NOVAC'!K235</f>
        <v>5.8837338305255983E-3</v>
      </c>
      <c r="F250" s="45">
        <f>'VACCINATION ANALYSIS_NOVAC'!L235</f>
        <v>1.3188486262581275E-2</v>
      </c>
      <c r="G250" s="45">
        <f>'VACCINATION ANALYSIS_NOVAC'!M235</f>
        <v>1.9126098621881978E-4</v>
      </c>
      <c r="H250" s="45">
        <f>'VACCINATION ANALYSIS_NOVAC'!N235</f>
        <v>0</v>
      </c>
      <c r="J250" s="45">
        <f>'VACCINATION ANALYSIS'!M135</f>
        <v>11.600000000000041</v>
      </c>
      <c r="K250" s="45">
        <f>'VACCINATION ANALYSIS'!N135</f>
        <v>0.18321881791054331</v>
      </c>
      <c r="L250" s="45">
        <f>'VACCINATION ANALYSIS'!O135</f>
        <v>0.68574267935877997</v>
      </c>
      <c r="M250" s="45">
        <f>'VACCINATION ANALYSIS'!P135</f>
        <v>2.9566146948636881E-3</v>
      </c>
      <c r="N250" s="45">
        <f>'VACCINATION ANALYSIS'!Q135</f>
        <v>1.0961112651792976E-2</v>
      </c>
      <c r="O250" s="45">
        <f>'VACCINATION ANALYSIS'!R135</f>
        <v>1.7066003044850829E-4</v>
      </c>
      <c r="P250" s="45">
        <f>'VACCINATION ANALYSIS'!S135</f>
        <v>0.11695011535357198</v>
      </c>
    </row>
    <row r="251" spans="2:16" ht="13.5" customHeight="1" x14ac:dyDescent="0.25">
      <c r="B251" s="45">
        <f>'VACCINATION ANALYSIS_NOVAC'!H236</f>
        <v>11.650000000000031</v>
      </c>
      <c r="C251" s="45">
        <f>'VACCINATION ANALYSIS_NOVAC'!I236</f>
        <v>0.28437277372076791</v>
      </c>
      <c r="D251" s="45">
        <f>'VACCINATION ANALYSIS_NOVAC'!J236</f>
        <v>0.69611703887547072</v>
      </c>
      <c r="E251" s="45">
        <f>'VACCINATION ANALYSIS_NOVAC'!K236</f>
        <v>5.9810097567881328E-3</v>
      </c>
      <c r="F251" s="45">
        <f>'VACCINATION ANALYSIS_NOVAC'!L236</f>
        <v>1.3336547246229942E-2</v>
      </c>
      <c r="G251" s="45">
        <f>'VACCINATION ANALYSIS_NOVAC'!M236</f>
        <v>1.9263040074392749E-4</v>
      </c>
      <c r="H251" s="45">
        <f>'VACCINATION ANALYSIS_NOVAC'!N236</f>
        <v>0</v>
      </c>
      <c r="J251" s="45">
        <f>'VACCINATION ANALYSIS'!M136</f>
        <v>11.650000000000041</v>
      </c>
      <c r="K251" s="45">
        <f>'VACCINATION ANALYSIS'!N136</f>
        <v>0.18236796879362241</v>
      </c>
      <c r="L251" s="45">
        <f>'VACCINATION ANALYSIS'!O136</f>
        <v>0.68561454204840899</v>
      </c>
      <c r="M251" s="45">
        <f>'VACCINATION ANALYSIS'!P136</f>
        <v>2.9749090187914506E-3</v>
      </c>
      <c r="N251" s="45">
        <f>'VACCINATION ANALYSIS'!Q136</f>
        <v>1.1035134406330322E-2</v>
      </c>
      <c r="O251" s="45">
        <f>'VACCINATION ANALYSIS'!R136</f>
        <v>1.7134465689998398E-4</v>
      </c>
      <c r="P251" s="45">
        <f>'VACCINATION ANALYSIS'!S136</f>
        <v>0.11783610107594757</v>
      </c>
    </row>
    <row r="252" spans="2:16" ht="13.5" customHeight="1" x14ac:dyDescent="0.25">
      <c r="B252" s="45">
        <f>'VACCINATION ANALYSIS_NOVAC'!H237</f>
        <v>11.700000000000031</v>
      </c>
      <c r="C252" s="45">
        <f>'VACCINATION ANALYSIS_NOVAC'!I237</f>
        <v>0.28420371282677104</v>
      </c>
      <c r="D252" s="45">
        <f>'VACCINATION ANALYSIS_NOVAC'!J237</f>
        <v>0.69603542615574043</v>
      </c>
      <c r="E252" s="45">
        <f>'VACCINATION ANALYSIS_NOVAC'!K237</f>
        <v>6.079783811605944E-3</v>
      </c>
      <c r="F252" s="45">
        <f>'VACCINATION ANALYSIS_NOVAC'!L237</f>
        <v>1.3487054762657547E-2</v>
      </c>
      <c r="G252" s="45">
        <f>'VACCINATION ANALYSIS_NOVAC'!M237</f>
        <v>1.9402244322571266E-4</v>
      </c>
      <c r="H252" s="45">
        <f>'VACCINATION ANALYSIS_NOVAC'!N237</f>
        <v>0</v>
      </c>
      <c r="J252" s="45">
        <f>'VACCINATION ANALYSIS'!M137</f>
        <v>11.700000000000042</v>
      </c>
      <c r="K252" s="45">
        <f>'VACCINATION ANALYSIS'!N137</f>
        <v>0.18151704159114102</v>
      </c>
      <c r="L252" s="45">
        <f>'VACCINATION ANALYSIS'!O137</f>
        <v>0.68548616924995398</v>
      </c>
      <c r="M252" s="45">
        <f>'VACCINATION ANALYSIS'!P137</f>
        <v>2.9930579144337903E-3</v>
      </c>
      <c r="N252" s="45">
        <f>'VACCINATION ANALYSIS'!Q137</f>
        <v>1.1109610956397982E-2</v>
      </c>
      <c r="O252" s="45">
        <f>'VACCINATION ANALYSIS'!R137</f>
        <v>1.7203348975067324E-4</v>
      </c>
      <c r="P252" s="45">
        <f>'VACCINATION ANALYSIS'!S137</f>
        <v>0.11872208679832315</v>
      </c>
    </row>
    <row r="253" spans="2:16" ht="13.5" customHeight="1" x14ac:dyDescent="0.25">
      <c r="B253" s="45">
        <f>'VACCINATION ANALYSIS_NOVAC'!H238</f>
        <v>11.750000000000032</v>
      </c>
      <c r="C253" s="45">
        <f>'VACCINATION ANALYSIS_NOVAC'!I238</f>
        <v>0.28403196454842933</v>
      </c>
      <c r="D253" s="45">
        <f>'VACCINATION ANALYSIS_NOVAC'!J238</f>
        <v>0.69595247620354972</v>
      </c>
      <c r="E253" s="45">
        <f>'VACCINATION ANALYSIS_NOVAC'!K238</f>
        <v>6.1800753419630457E-3</v>
      </c>
      <c r="F253" s="45">
        <f>'VACCINATION ANALYSIS_NOVAC'!L238</f>
        <v>1.3640046444331996E-2</v>
      </c>
      <c r="G253" s="45">
        <f>'VACCINATION ANALYSIS_NOVAC'!M238</f>
        <v>1.9543746172648652E-4</v>
      </c>
      <c r="H253" s="45">
        <f>'VACCINATION ANALYSIS_NOVAC'!N238</f>
        <v>0</v>
      </c>
      <c r="J253" s="45">
        <f>'VACCINATION ANALYSIS'!M138</f>
        <v>11.750000000000043</v>
      </c>
      <c r="K253" s="45">
        <f>'VACCINATION ANALYSIS'!N138</f>
        <v>0.18066604201688605</v>
      </c>
      <c r="L253" s="45">
        <f>'VACCINATION ANALYSIS'!O138</f>
        <v>0.68535756303318585</v>
      </c>
      <c r="M253" s="45">
        <f>'VACCINATION ANALYSIS'!P138</f>
        <v>3.0110573127791135E-3</v>
      </c>
      <c r="N253" s="45">
        <f>'VACCINATION ANALYSIS'!Q138</f>
        <v>1.1184538621491151E-2</v>
      </c>
      <c r="O253" s="45">
        <f>'VACCINATION ANALYSIS'!R138</f>
        <v>1.7272649495962456E-4</v>
      </c>
      <c r="P253" s="45">
        <f>'VACCINATION ANALYSIS'!S138</f>
        <v>0.11960807252069873</v>
      </c>
    </row>
    <row r="254" spans="2:16" ht="13.5" customHeight="1" x14ac:dyDescent="0.25">
      <c r="B254" s="45">
        <f>'VACCINATION ANALYSIS_NOVAC'!H239</f>
        <v>11.800000000000033</v>
      </c>
      <c r="C254" s="45">
        <f>'VACCINATION ANALYSIS_NOVAC'!I239</f>
        <v>0.28385749112952369</v>
      </c>
      <c r="D254" s="45">
        <f>'VACCINATION ANALYSIS_NOVAC'!J239</f>
        <v>0.69586816883658875</v>
      </c>
      <c r="E254" s="45">
        <f>'VACCINATION ANALYSIS_NOVAC'!K239</f>
        <v>6.2819038169707091E-3</v>
      </c>
      <c r="F254" s="45">
        <f>'VACCINATION ANALYSIS_NOVAC'!L239</f>
        <v>1.3795560408128394E-2</v>
      </c>
      <c r="G254" s="45">
        <f>'VACCINATION ANALYSIS_NOVAC'!M239</f>
        <v>1.968758087888375E-4</v>
      </c>
      <c r="H254" s="45">
        <f>'VACCINATION ANALYSIS_NOVAC'!N239</f>
        <v>0</v>
      </c>
      <c r="J254" s="45">
        <f>'VACCINATION ANALYSIS'!M139</f>
        <v>11.800000000000043</v>
      </c>
      <c r="K254" s="45">
        <f>'VACCINATION ANALYSIS'!N139</f>
        <v>0.1798149758184055</v>
      </c>
      <c r="L254" s="45">
        <f>'VACCINATION ANALYSIS'!O139</f>
        <v>0.68522872552100944</v>
      </c>
      <c r="M254" s="45">
        <f>'VACCINATION ANALYSIS'!P139</f>
        <v>3.0289031602260793E-3</v>
      </c>
      <c r="N254" s="45">
        <f>'VACCINATION ANALYSIS'!Q139</f>
        <v>1.1259913619736966E-2</v>
      </c>
      <c r="O254" s="45">
        <f>'VACCINATION ANALYSIS'!R139</f>
        <v>1.734236375483346E-4</v>
      </c>
      <c r="P254" s="45">
        <f>'VACCINATION ANALYSIS'!S139</f>
        <v>0.12049405824307431</v>
      </c>
    </row>
    <row r="255" spans="2:16" ht="13.5" customHeight="1" x14ac:dyDescent="0.25">
      <c r="B255" s="45">
        <f>'VACCINATION ANALYSIS_NOVAC'!H240</f>
        <v>11.850000000000033</v>
      </c>
      <c r="C255" s="45">
        <f>'VACCINATION ANALYSIS_NOVAC'!I240</f>
        <v>0.28368025445016898</v>
      </c>
      <c r="D255" s="45">
        <f>'VACCINATION ANALYSIS_NOVAC'!J240</f>
        <v>0.69578248362623996</v>
      </c>
      <c r="E255" s="45">
        <f>'VACCINATION ANALYSIS_NOVAC'!K240</f>
        <v>6.3852888238012141E-3</v>
      </c>
      <c r="F255" s="45">
        <f>'VACCINATION ANALYSIS_NOVAC'!L240</f>
        <v>1.3953635258326862E-2</v>
      </c>
      <c r="G255" s="45">
        <f>'VACCINATION ANALYSIS_NOVAC'!M240</f>
        <v>1.9833784146335804E-4</v>
      </c>
      <c r="H255" s="45">
        <f>'VACCINATION ANALYSIS_NOVAC'!N240</f>
        <v>0</v>
      </c>
      <c r="J255" s="45">
        <f>'VACCINATION ANALYSIS'!M140</f>
        <v>11.850000000000044</v>
      </c>
      <c r="K255" s="45">
        <f>'VACCINATION ANALYSIS'!N140</f>
        <v>0.17896384877530183</v>
      </c>
      <c r="L255" s="45">
        <f>'VACCINATION ANALYSIS'!O140</f>
        <v>0.68509965888919688</v>
      </c>
      <c r="M255" s="45">
        <f>'VACCINATION ANALYSIS'!P140</f>
        <v>3.0465914201488176E-3</v>
      </c>
      <c r="N255" s="45">
        <f>'VACCINATION ANALYSIS'!Q140</f>
        <v>1.1335732068298689E-2</v>
      </c>
      <c r="O255" s="45">
        <f>'VACCINATION ANALYSIS'!R140</f>
        <v>1.7412488160448595E-4</v>
      </c>
      <c r="P255" s="45">
        <f>'VACCINATION ANALYSIS'!S140</f>
        <v>0.12138004396544989</v>
      </c>
    </row>
    <row r="256" spans="2:16" ht="13.5" customHeight="1" x14ac:dyDescent="0.25">
      <c r="B256" s="45">
        <f>'VACCINATION ANALYSIS_NOVAC'!H241</f>
        <v>11.900000000000034</v>
      </c>
      <c r="C256" s="45">
        <f>'VACCINATION ANALYSIS_NOVAC'!I241</f>
        <v>0.28350021602918157</v>
      </c>
      <c r="D256" s="45">
        <f>'VACCINATION ANALYSIS_NOVAC'!J241</f>
        <v>0.69569539989657558</v>
      </c>
      <c r="E256" s="45">
        <f>'VACCINATION ANALYSIS_NOVAC'!K241</f>
        <v>6.4902500634017729E-3</v>
      </c>
      <c r="F256" s="45">
        <f>'VACCINATION ANALYSIS_NOVAC'!L241</f>
        <v>1.4114310089506183E-2</v>
      </c>
      <c r="G256" s="45">
        <f>'VACCINATION ANALYSIS_NOVAC'!M241</f>
        <v>1.9982392133540788E-4</v>
      </c>
      <c r="H256" s="45">
        <f>'VACCINATION ANALYSIS_NOVAC'!N241</f>
        <v>0</v>
      </c>
      <c r="J256" s="45">
        <f>'VACCINATION ANALYSIS'!M141</f>
        <v>11.900000000000045</v>
      </c>
      <c r="K256" s="45">
        <f>'VACCINATION ANALYSIS'!N141</f>
        <v>0.1781126666975055</v>
      </c>
      <c r="L256" s="45">
        <f>'VACCINATION ANALYSIS'!O141</f>
        <v>0.68497036536610123</v>
      </c>
      <c r="M256" s="45">
        <f>'VACCINATION ANALYSIS'!P141</f>
        <v>3.0641180744634929E-3</v>
      </c>
      <c r="N256" s="45">
        <f>'VACCINATION ANALYSIS'!Q141</f>
        <v>1.1411989983818909E-2</v>
      </c>
      <c r="O256" s="45">
        <f>'VACCINATION ANALYSIS'!R141</f>
        <v>1.7483019028604664E-4</v>
      </c>
      <c r="P256" s="45">
        <f>'VACCINATION ANALYSIS'!S141</f>
        <v>0.12226602968782548</v>
      </c>
    </row>
    <row r="257" spans="2:16" ht="13.5" customHeight="1" x14ac:dyDescent="0.25">
      <c r="B257" s="45">
        <f>'VACCINATION ANALYSIS_NOVAC'!H242</f>
        <v>11.950000000000035</v>
      </c>
      <c r="C257" s="45">
        <f>'VACCINATION ANALYSIS_NOVAC'!I242</f>
        <v>0.28331733702670869</v>
      </c>
      <c r="D257" s="45">
        <f>'VACCINATION ANALYSIS_NOVAC'!J242</f>
        <v>0.69560689672343046</v>
      </c>
      <c r="E257" s="45">
        <f>'VACCINATION ANALYSIS_NOVAC'!K242</f>
        <v>6.5968073459827005E-3</v>
      </c>
      <c r="F257" s="45">
        <f>'VACCINATION ANALYSIS_NOVAC'!L242</f>
        <v>1.4277624489327628E-2</v>
      </c>
      <c r="G257" s="45">
        <f>'VACCINATION ANALYSIS_NOVAC'!M242</f>
        <v>2.0133441455086169E-4</v>
      </c>
      <c r="H257" s="45">
        <f>'VACCINATION ANALYSIS_NOVAC'!N242</f>
        <v>0</v>
      </c>
      <c r="J257" s="45">
        <f>'VACCINATION ANALYSIS'!M142</f>
        <v>11.950000000000045</v>
      </c>
      <c r="K257" s="45">
        <f>'VACCINATION ANALYSIS'!N142</f>
        <v>0.17726143542352935</v>
      </c>
      <c r="L257" s="45">
        <f>'VACCINATION ANALYSIS'!O142</f>
        <v>0.68484084723234728</v>
      </c>
      <c r="M257" s="45">
        <f>'VACCINATION ANALYSIS'!P142</f>
        <v>3.0814791251953209E-3</v>
      </c>
      <c r="N257" s="45">
        <f>'VACCINATION ANALYSIS'!Q142</f>
        <v>1.1488683282901898E-2</v>
      </c>
      <c r="O257" s="45">
        <f>'VACCINATION ANALYSIS'!R142</f>
        <v>1.7553952582573132E-4</v>
      </c>
      <c r="P257" s="45">
        <f>'VACCINATION ANALYSIS'!S142</f>
        <v>0.12315201541020106</v>
      </c>
    </row>
    <row r="258" spans="2:16" ht="13.5" customHeight="1" x14ac:dyDescent="0.25">
      <c r="B258" s="45">
        <f>'VACCINATION ANALYSIS_NOVAC'!H243</f>
        <v>12.000000000000036</v>
      </c>
      <c r="C258" s="45">
        <f>'VACCINATION ANALYSIS_NOVAC'!I243</f>
        <v>0.28313157824712848</v>
      </c>
      <c r="D258" s="45">
        <f>'VACCINATION ANALYSIS_NOVAC'!J243</f>
        <v>0.69551695293355409</v>
      </c>
      <c r="E258" s="45">
        <f>'VACCINATION ANALYSIS_NOVAC'!K243</f>
        <v>6.7049805862738135E-3</v>
      </c>
      <c r="F258" s="45">
        <f>'VACCINATION ANALYSIS_NOVAC'!L243</f>
        <v>1.4443618541203315E-2</v>
      </c>
      <c r="G258" s="45">
        <f>'VACCINATION ANALYSIS_NOVAC'!M243</f>
        <v>2.0286969184078865E-4</v>
      </c>
      <c r="H258" s="45">
        <f>'VACCINATION ANALYSIS_NOVAC'!N243</f>
        <v>0</v>
      </c>
      <c r="J258" s="45">
        <f>'VACCINATION ANALYSIS'!M143</f>
        <v>12.000000000000046</v>
      </c>
      <c r="K258" s="45">
        <f>'VACCINATION ANALYSIS'!N143</f>
        <v>0.1764101608187047</v>
      </c>
      <c r="L258" s="45">
        <f>'VACCINATION ANALYSIS'!O143</f>
        <v>0.68471110682050329</v>
      </c>
      <c r="M258" s="45">
        <f>'VACCINATION ANALYSIS'!P143</f>
        <v>3.0986705960451364E-3</v>
      </c>
      <c r="N258" s="45">
        <f>'VACCINATION ANALYSIS'!Q143</f>
        <v>1.1565807782635065E-2</v>
      </c>
      <c r="O258" s="45">
        <f>'VACCINATION ANALYSIS'!R143</f>
        <v>1.7625284953582415E-4</v>
      </c>
      <c r="P258" s="45">
        <f>'VACCINATION ANALYSIS'!S143</f>
        <v>0.12403800113257664</v>
      </c>
    </row>
    <row r="259" spans="2:16" ht="13.5" customHeight="1" x14ac:dyDescent="0.25">
      <c r="B259" s="45">
        <f>'VACCINATION ANALYSIS_NOVAC'!H244</f>
        <v>12.050000000000036</v>
      </c>
      <c r="C259" s="45">
        <f>'VACCINATION ANALYSIS_NOVAC'!I244</f>
        <v>0.28294290014222878</v>
      </c>
      <c r="D259" s="45">
        <f>'VACCINATION ANALYSIS_NOVAC'!J244</f>
        <v>0.69542554710384052</v>
      </c>
      <c r="E259" s="45">
        <f>'VACCINATION ANALYSIS_NOVAC'!K244</f>
        <v>6.8147897985430328E-3</v>
      </c>
      <c r="F259" s="45">
        <f>'VACCINATION ANALYSIS_NOVAC'!L244</f>
        <v>1.4612332826843209E-2</v>
      </c>
      <c r="G259" s="45">
        <f>'VACCINATION ANALYSIS_NOVAC'!M244</f>
        <v>2.0443012854500962E-4</v>
      </c>
      <c r="H259" s="45">
        <f>'VACCINATION ANALYSIS_NOVAC'!N244</f>
        <v>0</v>
      </c>
      <c r="J259" s="45">
        <f>'VACCINATION ANALYSIS'!M144</f>
        <v>12.050000000000047</v>
      </c>
      <c r="K259" s="45">
        <f>'VACCINATION ANALYSIS'!N144</f>
        <v>0.17555884877340006</v>
      </c>
      <c r="L259" s="45">
        <f>'VACCINATION ANALYSIS'!O144</f>
        <v>0.68458114651473101</v>
      </c>
      <c r="M259" s="45">
        <f>'VACCINATION ANALYSIS'!P144</f>
        <v>3.1156885339546025E-3</v>
      </c>
      <c r="N259" s="45">
        <f>'VACCINATION ANALYSIS'!Q144</f>
        <v>1.1643359201149468E-2</v>
      </c>
      <c r="O259" s="45">
        <f>'VACCINATION ANALYSIS'!R144</f>
        <v>1.7697012181336306E-4</v>
      </c>
      <c r="P259" s="45">
        <f>'VACCINATION ANALYSIS'!S144</f>
        <v>0.12492398685495222</v>
      </c>
    </row>
    <row r="260" spans="2:16" ht="13.5" customHeight="1" x14ac:dyDescent="0.25">
      <c r="B260" s="45">
        <f>'VACCINATION ANALYSIS_NOVAC'!H245</f>
        <v>12.100000000000037</v>
      </c>
      <c r="C260" s="45">
        <f>'VACCINATION ANALYSIS_NOVAC'!I245</f>
        <v>0.28275126281467367</v>
      </c>
      <c r="D260" s="45">
        <f>'VACCINATION ANALYSIS_NOVAC'!J245</f>
        <v>0.69533265756064666</v>
      </c>
      <c r="E260" s="45">
        <f>'VACCINATION ANALYSIS_NOVAC'!K245</f>
        <v>6.9262550913711113E-3</v>
      </c>
      <c r="F260" s="45">
        <f>'VACCINATION ANALYSIS_NOVAC'!L245</f>
        <v>1.478380842867477E-2</v>
      </c>
      <c r="G260" s="45">
        <f>'VACCINATION ANALYSIS_NOVAC'!M245</f>
        <v>2.0601610463447646E-4</v>
      </c>
      <c r="H260" s="45">
        <f>'VACCINATION ANALYSIS_NOVAC'!N245</f>
        <v>0</v>
      </c>
      <c r="J260" s="45">
        <f>'VACCINATION ANALYSIS'!M145</f>
        <v>12.100000000000048</v>
      </c>
      <c r="K260" s="45">
        <f>'VACCINATION ANALYSIS'!N145</f>
        <v>0.17470750520122383</v>
      </c>
      <c r="L260" s="45">
        <f>'VACCINATION ANALYSIS'!O145</f>
        <v>0.68445096875041478</v>
      </c>
      <c r="M260" s="45">
        <f>'VACCINATION ANALYSIS'!P145</f>
        <v>3.1325290106691611E-3</v>
      </c>
      <c r="N260" s="45">
        <f>'VACCINATION ANALYSIS'!Q145</f>
        <v>1.1721333158219393E-2</v>
      </c>
      <c r="O260" s="45">
        <f>'VACCINATION ANALYSIS'!R145</f>
        <v>1.7769130214568513E-4</v>
      </c>
      <c r="P260" s="45">
        <f>'VACCINATION ANALYSIS'!S145</f>
        <v>0.12580997257732779</v>
      </c>
    </row>
    <row r="261" spans="2:16" ht="13.5" customHeight="1" x14ac:dyDescent="0.25">
      <c r="B261" s="45">
        <f>'VACCINATION ANALYSIS_NOVAC'!H246</f>
        <v>12.150000000000038</v>
      </c>
      <c r="C261" s="45">
        <f>'VACCINATION ANALYSIS_NOVAC'!I246</f>
        <v>0.2825566260217659</v>
      </c>
      <c r="D261" s="45">
        <f>'VACCINATION ANALYSIS_NOVAC'!J246</f>
        <v>0.69523826237919695</v>
      </c>
      <c r="E261" s="45">
        <f>'VACCINATION ANALYSIS_NOVAC'!K246</f>
        <v>7.0393966621763509E-3</v>
      </c>
      <c r="F261" s="45">
        <f>'VACCINATION ANALYSIS_NOVAC'!L246</f>
        <v>1.4958086932129069E-2</v>
      </c>
      <c r="G261" s="45">
        <f>'VACCINATION ANALYSIS_NOVAC'!M246</f>
        <v>2.0762800473241629E-4</v>
      </c>
      <c r="H261" s="45">
        <f>'VACCINATION ANALYSIS_NOVAC'!N246</f>
        <v>0</v>
      </c>
      <c r="J261" s="45">
        <f>'VACCINATION ANALYSIS'!M146</f>
        <v>12.150000000000048</v>
      </c>
      <c r="K261" s="45">
        <f>'VACCINATION ANALYSIS'!N146</f>
        <v>0.17385613603721073</v>
      </c>
      <c r="L261" s="45">
        <f>'VACCINATION ANALYSIS'!O146</f>
        <v>0.68432057601377161</v>
      </c>
      <c r="M261" s="45">
        <f>'VACCINATION ANALYSIS'!P146</f>
        <v>3.1491881242978071E-3</v>
      </c>
      <c r="N261" s="45">
        <f>'VACCINATION ANALYSIS'!Q146</f>
        <v>1.1799725175900902E-2</v>
      </c>
      <c r="O261" s="45">
        <f>'VACCINATION ANALYSIS'!R146</f>
        <v>1.7841634911633264E-4</v>
      </c>
      <c r="P261" s="45">
        <f>'VACCINATION ANALYSIS'!S146</f>
        <v>0.12669595829970337</v>
      </c>
    </row>
    <row r="262" spans="2:16" ht="13.5" customHeight="1" x14ac:dyDescent="0.25">
      <c r="B262" s="45">
        <f>'VACCINATION ANALYSIS_NOVAC'!H247</f>
        <v>12.200000000000038</v>
      </c>
      <c r="C262" s="45">
        <f>'VACCINATION ANALYSIS_NOVAC'!I247</f>
        <v>0.28235894917951521</v>
      </c>
      <c r="D262" s="45">
        <f>'VACCINATION ANALYSIS_NOVAC'!J247</f>
        <v>0.69514233938308123</v>
      </c>
      <c r="E262" s="45">
        <f>'VACCINATION ANALYSIS_NOVAC'!K247</f>
        <v>7.1542347914831687E-3</v>
      </c>
      <c r="F262" s="45">
        <f>'VACCINATION ANALYSIS_NOVAC'!L247</f>
        <v>1.5135210427787078E-2</v>
      </c>
      <c r="G262" s="45">
        <f>'VACCINATION ANALYSIS_NOVAC'!M247</f>
        <v>2.0926621813418243E-4</v>
      </c>
      <c r="H262" s="45">
        <f>'VACCINATION ANALYSIS_NOVAC'!N247</f>
        <v>0</v>
      </c>
      <c r="J262" s="45">
        <f>'VACCINATION ANALYSIS'!M147</f>
        <v>12.200000000000049</v>
      </c>
      <c r="K262" s="45">
        <f>'VACCINATION ANALYSIS'!N147</f>
        <v>0.17300474723599421</v>
      </c>
      <c r="L262" s="45">
        <f>'VACCINATION ANALYSIS'!O147</f>
        <v>0.6841899708414384</v>
      </c>
      <c r="M262" s="45">
        <f>'VACCINATION ANALYSIS'!P147</f>
        <v>3.1656620008687665E-3</v>
      </c>
      <c r="N262" s="45">
        <f>'VACCINATION ANALYSIS'!Q147</f>
        <v>1.1878530679209244E-2</v>
      </c>
      <c r="O262" s="45">
        <f>'VACCINATION ANALYSIS'!R147</f>
        <v>1.7914522041131837E-4</v>
      </c>
      <c r="P262" s="45">
        <f>'VACCINATION ANALYSIS'!S147</f>
        <v>0.12758194402207895</v>
      </c>
    </row>
    <row r="263" spans="2:16" ht="13.5" customHeight="1" x14ac:dyDescent="0.25">
      <c r="B263" s="45">
        <f>'VACCINATION ANALYSIS_NOVAC'!H248</f>
        <v>12.250000000000039</v>
      </c>
      <c r="C263" s="45">
        <f>'VACCINATION ANALYSIS_NOVAC'!I248</f>
        <v>0.28215819136701947</v>
      </c>
      <c r="D263" s="45">
        <f>'VACCINATION ANALYSIS_NOVAC'!J248</f>
        <v>0.69504486614384742</v>
      </c>
      <c r="E263" s="45">
        <f>'VACCINATION ANALYSIS_NOVAC'!K248</f>
        <v>7.2707898369283657E-3</v>
      </c>
      <c r="F263" s="45">
        <f>'VACCINATION ANALYSIS_NOVAC'!L248</f>
        <v>1.5315221513379627E-2</v>
      </c>
      <c r="G263" s="45">
        <f>'VACCINATION ANALYSIS_NOVAC'!M248</f>
        <v>2.1093113882575219E-4</v>
      </c>
      <c r="H263" s="45">
        <f>'VACCINATION ANALYSIS_NOVAC'!N248</f>
        <v>0</v>
      </c>
      <c r="J263" s="45">
        <f>'VACCINATION ANALYSIS'!M148</f>
        <v>12.25000000000005</v>
      </c>
      <c r="K263" s="45">
        <f>'VACCINATION ANALYSIS'!N148</f>
        <v>0.17215334476996497</v>
      </c>
      <c r="L263" s="45">
        <f>'VACCINATION ANALYSIS'!O148</f>
        <v>0.68405915582004062</v>
      </c>
      <c r="M263" s="45">
        <f>'VACCINATION ANALYSIS'!P148</f>
        <v>3.1819467958801788E-3</v>
      </c>
      <c r="N263" s="45">
        <f>'VACCINATION ANALYSIS'!Q148</f>
        <v>1.1957744996835058E-2</v>
      </c>
      <c r="O263" s="45">
        <f>'VACCINATION ANALYSIS'!R148</f>
        <v>1.7987787282574974E-4</v>
      </c>
      <c r="P263" s="45">
        <f>'VACCINATION ANALYSIS'!S148</f>
        <v>0.12846792974445453</v>
      </c>
    </row>
    <row r="264" spans="2:16" ht="13.5" customHeight="1" x14ac:dyDescent="0.25">
      <c r="B264" s="45">
        <f>'VACCINATION ANALYSIS_NOVAC'!H249</f>
        <v>12.30000000000004</v>
      </c>
      <c r="C264" s="45">
        <f>'VACCINATION ANALYSIS_NOVAC'!I249</f>
        <v>0.28195431133117055</v>
      </c>
      <c r="D264" s="45">
        <f>'VACCINATION ANALYSIS_NOVAC'!J249</f>
        <v>0.69494581998069571</v>
      </c>
      <c r="E264" s="45">
        <f>'VACCINATION ANALYSIS_NOVAC'!K249</f>
        <v>7.3890822269988728E-3</v>
      </c>
      <c r="F264" s="45">
        <f>'VACCINATION ANALYSIS_NOVAC'!L249</f>
        <v>1.5498163295634455E-2</v>
      </c>
      <c r="G264" s="45">
        <f>'VACCINATION ANALYSIS_NOVAC'!M249</f>
        <v>2.1262316550081002E-4</v>
      </c>
      <c r="H264" s="45">
        <f>'VACCINATION ANALYSIS_NOVAC'!N249</f>
        <v>0</v>
      </c>
      <c r="J264" s="45">
        <f>'VACCINATION ANALYSIS'!M149</f>
        <v>12.30000000000005</v>
      </c>
      <c r="K264" s="45">
        <f>'VACCINATION ANALYSIS'!N149</f>
        <v>0.17130193462741675</v>
      </c>
      <c r="L264" s="45">
        <f>'VACCINATION ANALYSIS'!O149</f>
        <v>0.68392813358573956</v>
      </c>
      <c r="M264" s="45">
        <f>'VACCINATION ANALYSIS'!P149</f>
        <v>3.1980386958448399E-3</v>
      </c>
      <c r="N264" s="45">
        <f>'VACCINATION ANALYSIS'!Q149</f>
        <v>1.2037363361899173E-2</v>
      </c>
      <c r="O264" s="45">
        <f>'VACCINATION ANALYSIS'!R149</f>
        <v>1.8061426227081011E-4</v>
      </c>
      <c r="P264" s="45">
        <f>'VACCINATION ANALYSIS'!S149</f>
        <v>0.12935391546683012</v>
      </c>
    </row>
    <row r="265" spans="2:16" ht="13.5" customHeight="1" x14ac:dyDescent="0.25">
      <c r="B265" s="45">
        <f>'VACCINATION ANALYSIS_NOVAC'!H250</f>
        <v>12.350000000000041</v>
      </c>
      <c r="C265" s="45">
        <f>'VACCINATION ANALYSIS_NOVAC'!I250</f>
        <v>0.2817472674916906</v>
      </c>
      <c r="D265" s="45">
        <f>'VACCINATION ANALYSIS_NOVAC'!J250</f>
        <v>0.69484517796027512</v>
      </c>
      <c r="E265" s="45">
        <f>'VACCINATION ANALYSIS_NOVAC'!K250</f>
        <v>7.5091324544948358E-3</v>
      </c>
      <c r="F265" s="45">
        <f>'VACCINATION ANALYSIS_NOVAC'!L250</f>
        <v>1.5684079391963535E-2</v>
      </c>
      <c r="G265" s="45">
        <f>'VACCINATION ANALYSIS_NOVAC'!M250</f>
        <v>2.1434270157635372E-4</v>
      </c>
      <c r="H265" s="45">
        <f>'VACCINATION ANALYSIS_NOVAC'!N250</f>
        <v>0</v>
      </c>
      <c r="J265" s="45">
        <f>'VACCINATION ANALYSIS'!M150</f>
        <v>12.350000000000051</v>
      </c>
      <c r="K265" s="45">
        <f>'VACCINATION ANALYSIS'!N150</f>
        <v>0.1704505228106804</v>
      </c>
      <c r="L265" s="45">
        <f>'VACCINATION ANALYSIS'!O150</f>
        <v>0.68379690682376004</v>
      </c>
      <c r="M265" s="45">
        <f>'VACCINATION ANALYSIS'!P150</f>
        <v>3.2139339198281138E-3</v>
      </c>
      <c r="N265" s="45">
        <f>'VACCINATION ANALYSIS'!Q150</f>
        <v>1.2117380912745923E-2</v>
      </c>
      <c r="O265" s="45">
        <f>'VACCINATION ANALYSIS'!R150</f>
        <v>1.8135434378109577E-4</v>
      </c>
      <c r="P265" s="45">
        <f>'VACCINATION ANALYSIS'!S150</f>
        <v>0.1302399011892057</v>
      </c>
    </row>
    <row r="266" spans="2:16" ht="13.5" customHeight="1" x14ac:dyDescent="0.25">
      <c r="B266" s="45">
        <f>'VACCINATION ANALYSIS_NOVAC'!H251</f>
        <v>12.400000000000041</v>
      </c>
      <c r="C266" s="45">
        <f>'VACCINATION ANALYSIS_NOVAC'!I251</f>
        <v>0.28153701794651098</v>
      </c>
      <c r="D266" s="45">
        <f>'VACCINATION ANALYSIS_NOVAC'!J251</f>
        <v>0.69474291689658718</v>
      </c>
      <c r="E266" s="45">
        <f>'VACCINATION ANALYSIS_NOVAC'!K251</f>
        <v>7.6309610697117896E-3</v>
      </c>
      <c r="F266" s="45">
        <f>'VACCINATION ANALYSIS_NOVAC'!L251</f>
        <v>1.5873013931983749E-2</v>
      </c>
      <c r="G266" s="45">
        <f>'VACCINATION ANALYSIS_NOVAC'!M251</f>
        <v>2.1609015520675885E-4</v>
      </c>
      <c r="H266" s="45">
        <f>'VACCINATION ANALYSIS_NOVAC'!N251</f>
        <v>0</v>
      </c>
      <c r="J266" s="45">
        <f>'VACCINATION ANALYSIS'!M151</f>
        <v>12.400000000000052</v>
      </c>
      <c r="K266" s="45">
        <f>'VACCINATION ANALYSIS'!N151</f>
        <v>0.16959911533424729</v>
      </c>
      <c r="L266" s="45">
        <f>'VACCINATION ANALYSIS'!O151</f>
        <v>0.68366547826789781</v>
      </c>
      <c r="M266" s="45">
        <f>'VACCINATION ANALYSIS'!P151</f>
        <v>3.2296287209780776E-3</v>
      </c>
      <c r="N266" s="45">
        <f>'VACCINATION ANALYSIS'!Q151</f>
        <v>1.2197792693774714E-2</v>
      </c>
      <c r="O266" s="45">
        <f>'VACCINATION ANALYSIS'!R151</f>
        <v>1.8209807152230748E-4</v>
      </c>
      <c r="P266" s="45">
        <f>'VACCINATION ANALYSIS'!S151</f>
        <v>0.13112588691158128</v>
      </c>
    </row>
    <row r="267" spans="2:16" ht="13.5" customHeight="1" x14ac:dyDescent="0.25">
      <c r="B267" s="45">
        <f>'VACCINATION ANALYSIS_NOVAC'!H252</f>
        <v>12.450000000000042</v>
      </c>
      <c r="C267" s="45">
        <f>'VACCINATION ANALYSIS_NOVAC'!I252</f>
        <v>0.2813235204775012</v>
      </c>
      <c r="D267" s="45">
        <f>'VACCINATION ANALYSIS_NOVAC'!J252</f>
        <v>0.69463901335100364</v>
      </c>
      <c r="E267" s="45">
        <f>'VACCINATION ANALYSIS_NOVAC'!K252</f>
        <v>7.7545886733357897E-3</v>
      </c>
      <c r="F267" s="45">
        <f>'VACCINATION ANALYSIS_NOVAC'!L252</f>
        <v>1.6065011558863841E-2</v>
      </c>
      <c r="G267" s="45">
        <f>'VACCINATION ANALYSIS_NOVAC'!M252</f>
        <v>2.1786593929623712E-4</v>
      </c>
      <c r="H267" s="45">
        <f>'VACCINATION ANALYSIS_NOVAC'!N252</f>
        <v>0</v>
      </c>
      <c r="J267" s="45">
        <f>'VACCINATION ANALYSIS'!M152</f>
        <v>12.450000000000053</v>
      </c>
      <c r="K267" s="45">
        <f>'VACCINATION ANALYSIS'!N152</f>
        <v>0.16874771822288259</v>
      </c>
      <c r="L267" s="45">
        <f>'VACCINATION ANALYSIS'!O152</f>
        <v>0.68353385070000616</v>
      </c>
      <c r="M267" s="45">
        <f>'VACCINATION ANALYSIS'!P152</f>
        <v>3.2451193880469902E-3</v>
      </c>
      <c r="N267" s="45">
        <f>'VACCINATION ANALYSIS'!Q152</f>
        <v>1.227859365630969E-2</v>
      </c>
      <c r="O267" s="45">
        <f>'VACCINATION ANALYSIS'!R152</f>
        <v>1.8284539879929388E-4</v>
      </c>
      <c r="P267" s="45">
        <f>'VACCINATION ANALYSIS'!S152</f>
        <v>0.13201187263395686</v>
      </c>
    </row>
    <row r="268" spans="2:16" ht="13.5" customHeight="1" x14ac:dyDescent="0.25">
      <c r="B268" s="45">
        <f>'VACCINATION ANALYSIS_NOVAC'!H253</f>
        <v>12.500000000000043</v>
      </c>
      <c r="C268" s="45">
        <f>'VACCINATION ANALYSIS_NOVAC'!I253</f>
        <v>0.28110673255655788</v>
      </c>
      <c r="D268" s="45">
        <f>'VACCINATION ANALYSIS_NOVAC'!J253</f>
        <v>0.69453344363239744</v>
      </c>
      <c r="E268" s="45">
        <f>'VACCINATION ANALYSIS_NOVAC'!K253</f>
        <v>7.88003590904531E-3</v>
      </c>
      <c r="F268" s="45">
        <f>'VACCINATION ANALYSIS_NOVAC'!L253</f>
        <v>1.626011743049038E-2</v>
      </c>
      <c r="G268" s="45">
        <f>'VACCINATION ANALYSIS_NOVAC'!M253</f>
        <v>2.1967047150962002E-4</v>
      </c>
      <c r="H268" s="45">
        <f>'VACCINATION ANALYSIS_NOVAC'!N253</f>
        <v>0</v>
      </c>
      <c r="J268" s="45">
        <f>'VACCINATION ANALYSIS'!M153</f>
        <v>12.500000000000053</v>
      </c>
      <c r="K268" s="45">
        <f>'VACCINATION ANALYSIS'!N153</f>
        <v>0.1678963375097299</v>
      </c>
      <c r="L268" s="45">
        <f>'VACCINATION ANALYSIS'!O153</f>
        <v>0.68340202694946428</v>
      </c>
      <c r="M268" s="45">
        <f>'VACCINATION ANALYSIS'!P153</f>
        <v>3.2604022469031714E-3</v>
      </c>
      <c r="N268" s="45">
        <f>'VACCINATION ANALYSIS'!Q153</f>
        <v>1.2359778659507256E-2</v>
      </c>
      <c r="O268" s="45">
        <f>'VACCINATION ANALYSIS'!R153</f>
        <v>1.8359627806444499E-4</v>
      </c>
      <c r="P268" s="45">
        <f>'VACCINATION ANALYSIS'!S153</f>
        <v>0.13289785835633244</v>
      </c>
    </row>
    <row r="269" spans="2:16" ht="13.5" customHeight="1" x14ac:dyDescent="0.25">
      <c r="B269" s="45">
        <f>'VACCINATION ANALYSIS_NOVAC'!H254</f>
        <v>12.550000000000043</v>
      </c>
      <c r="C269" s="45">
        <f>'VACCINATION ANALYSIS_NOVAC'!I254</f>
        <v>0.28088661135206316</v>
      </c>
      <c r="D269" s="45">
        <f>'VACCINATION ANALYSIS_NOVAC'!J254</f>
        <v>0.69442618379739685</v>
      </c>
      <c r="E269" s="45">
        <f>'VACCINATION ANALYSIS_NOVAC'!K254</f>
        <v>8.0073234558137897E-3</v>
      </c>
      <c r="F269" s="45">
        <f>'VACCINATION ANALYSIS_NOVAC'!L254</f>
        <v>1.645837722044538E-2</v>
      </c>
      <c r="G269" s="45">
        <f>'VACCINATION ANALYSIS_NOVAC'!M254</f>
        <v>2.2150417428140097E-4</v>
      </c>
      <c r="H269" s="45">
        <f>'VACCINATION ANALYSIS_NOVAC'!N254</f>
        <v>0</v>
      </c>
      <c r="J269" s="45">
        <f>'VACCINATION ANALYSIS'!M154</f>
        <v>12.550000000000054</v>
      </c>
      <c r="K269" s="45">
        <f>'VACCINATION ANALYSIS'!N154</f>
        <v>0.16704497923440814</v>
      </c>
      <c r="L269" s="45">
        <f>'VACCINATION ANALYSIS'!O154</f>
        <v>0.68327000989262532</v>
      </c>
      <c r="M269" s="45">
        <f>'VACCINATION ANALYSIS'!P154</f>
        <v>3.2754736620323765E-3</v>
      </c>
      <c r="N269" s="45">
        <f>'VACCINATION ANALYSIS'!Q154</f>
        <v>1.2441342471301214E-2</v>
      </c>
      <c r="O269" s="45">
        <f>'VACCINATION ANALYSIS'!R154</f>
        <v>1.8435066092643403E-4</v>
      </c>
      <c r="P269" s="45">
        <f>'VACCINATION ANALYSIS'!S154</f>
        <v>0.13378384407870803</v>
      </c>
    </row>
    <row r="270" spans="2:16" ht="13.5" customHeight="1" x14ac:dyDescent="0.25">
      <c r="B270" s="45">
        <f>'VACCINATION ANALYSIS_NOVAC'!H255</f>
        <v>12.600000000000044</v>
      </c>
      <c r="C270" s="45">
        <f>'VACCINATION ANALYSIS_NOVAC'!I255</f>
        <v>0.28066311373572195</v>
      </c>
      <c r="D270" s="45">
        <f>'VACCINATION ANALYSIS_NOVAC'!J255</f>
        <v>0.69431720965076105</v>
      </c>
      <c r="E270" s="45">
        <f>'VACCINATION ANALYSIS_NOVAC'!K255</f>
        <v>8.1364720199066879E-3</v>
      </c>
      <c r="F270" s="45">
        <f>'VACCINATION ANALYSIS_NOVAC'!L255</f>
        <v>1.6659837118787969E-2</v>
      </c>
      <c r="G270" s="45">
        <f>'VACCINATION ANALYSIS_NOVAC'!M255</f>
        <v>2.2336747482296491E-4</v>
      </c>
      <c r="H270" s="45">
        <f>'VACCINATION ANALYSIS_NOVAC'!N255</f>
        <v>0</v>
      </c>
      <c r="J270" s="45">
        <f>'VACCINATION ANALYSIS'!M155</f>
        <v>12.600000000000055</v>
      </c>
      <c r="K270" s="45">
        <f>'VACCINATION ANALYSIS'!N155</f>
        <v>0.16619364944110157</v>
      </c>
      <c r="L270" s="45">
        <f>'VACCINATION ANALYSIS'!O155</f>
        <v>0.68313780245224409</v>
      </c>
      <c r="M270" s="45">
        <f>'VACCINATION ANALYSIS'!P155</f>
        <v>3.2903300380277595E-3</v>
      </c>
      <c r="N270" s="45">
        <f>'VACCINATION ANALYSIS'!Q155</f>
        <v>1.25232797693852E-2</v>
      </c>
      <c r="O270" s="45">
        <f>'VACCINATION ANALYSIS'!R155</f>
        <v>1.8510849815930384E-4</v>
      </c>
      <c r="P270" s="45">
        <f>'VACCINATION ANALYSIS'!S155</f>
        <v>0.13466982980108361</v>
      </c>
    </row>
    <row r="271" spans="2:16" ht="13.5" customHeight="1" x14ac:dyDescent="0.25">
      <c r="B271" s="45">
        <f>'VACCINATION ANALYSIS_NOVAC'!H256</f>
        <v>12.650000000000045</v>
      </c>
      <c r="C271" s="45">
        <f>'VACCINATION ANALYSIS_NOVAC'!I256</f>
        <v>0.28043619628978644</v>
      </c>
      <c r="D271" s="45">
        <f>'VACCINATION ANALYSIS_NOVAC'!J256</f>
        <v>0.69420649674588686</v>
      </c>
      <c r="E271" s="45">
        <f>'VACCINATION ANALYSIS_NOVAC'!K256</f>
        <v>8.267502326567075E-3</v>
      </c>
      <c r="F271" s="45">
        <f>'VACCINATION ANALYSIS_NOVAC'!L256</f>
        <v>1.6864543832632469E-2</v>
      </c>
      <c r="G271" s="45">
        <f>'VACCINATION ANALYSIS_NOVAC'!M256</f>
        <v>2.252608051279351E-4</v>
      </c>
      <c r="H271" s="45">
        <f>'VACCINATION ANALYSIS_NOVAC'!N256</f>
        <v>0</v>
      </c>
      <c r="J271" s="45">
        <f>'VACCINATION ANALYSIS'!M156</f>
        <v>12.650000000000055</v>
      </c>
      <c r="K271" s="45">
        <f>'VACCINATION ANALYSIS'!N156</f>
        <v>0.16534235417664381</v>
      </c>
      <c r="L271" s="45">
        <f>'VACCINATION ANALYSIS'!O156</f>
        <v>0.6830054075968871</v>
      </c>
      <c r="M271" s="45">
        <f>'VACCINATION ANALYSIS'!P156</f>
        <v>3.3049678210675245E-3</v>
      </c>
      <c r="N271" s="45">
        <f>'VACCINATION ANALYSIS'!Q156</f>
        <v>1.2605585142232187E-2</v>
      </c>
      <c r="O271" s="45">
        <f>'VACCINATION ANALYSIS'!R156</f>
        <v>1.8586973971189622E-4</v>
      </c>
      <c r="P271" s="45">
        <f>'VACCINATION ANALYSIS'!S156</f>
        <v>0.13555581552345919</v>
      </c>
    </row>
    <row r="272" spans="2:16" ht="13.5" customHeight="1" x14ac:dyDescent="0.25">
      <c r="B272" s="45">
        <f>'VACCINATION ANALYSIS_NOVAC'!H257</f>
        <v>12.700000000000045</v>
      </c>
      <c r="C272" s="45">
        <f>'VACCINATION ANALYSIS_NOVAC'!I257</f>
        <v>0.28020581531467909</v>
      </c>
      <c r="D272" s="45">
        <f>'VACCINATION ANALYSIS_NOVAC'!J257</f>
        <v>0.69409402038544754</v>
      </c>
      <c r="E272" s="45">
        <f>'VACCINATION ANALYSIS_NOVAC'!K257</f>
        <v>8.4004351113836744E-3</v>
      </c>
      <c r="F272" s="45">
        <f>'VACCINATION ANALYSIS_NOVAC'!L257</f>
        <v>1.7072544586514988E-2</v>
      </c>
      <c r="G272" s="45">
        <f>'VACCINATION ANALYSIS_NOVAC'!M257</f>
        <v>2.2718460197556351E-4</v>
      </c>
      <c r="H272" s="45">
        <f>'VACCINATION ANALYSIS_NOVAC'!N257</f>
        <v>0</v>
      </c>
      <c r="J272" s="45">
        <f>'VACCINATION ANALYSIS'!M157</f>
        <v>12.700000000000056</v>
      </c>
      <c r="K272" s="45">
        <f>'VACCINATION ANALYSIS'!N157</f>
        <v>0.1644910994885973</v>
      </c>
      <c r="L272" s="45">
        <f>'VACCINATION ANALYSIS'!O157</f>
        <v>0.68287282834032192</v>
      </c>
      <c r="M272" s="45">
        <f>'VACCINATION ANALYSIS'!P157</f>
        <v>3.3193835003793581E-3</v>
      </c>
      <c r="N272" s="45">
        <f>'VACCINATION ANALYSIS'!Q157</f>
        <v>1.268825309015071E-2</v>
      </c>
      <c r="O272" s="45">
        <f>'VACCINATION ANALYSIS'!R157</f>
        <v>1.86634334717621E-4</v>
      </c>
      <c r="P272" s="45">
        <f>'VACCINATION ANALYSIS'!S157</f>
        <v>0.13644180124583477</v>
      </c>
    </row>
    <row r="273" spans="2:16" ht="13.5" customHeight="1" x14ac:dyDescent="0.25">
      <c r="B273" s="45">
        <f>'VACCINATION ANALYSIS_NOVAC'!H258</f>
        <v>12.750000000000046</v>
      </c>
      <c r="C273" s="45">
        <f>'VACCINATION ANALYSIS_NOVAC'!I258</f>
        <v>0.27997192683702232</v>
      </c>
      <c r="D273" s="45">
        <f>'VACCINATION ANALYSIS_NOVAC'!J258</f>
        <v>0.69397975562217029</v>
      </c>
      <c r="E273" s="45">
        <f>'VACCINATION ANALYSIS_NOVAC'!K258</f>
        <v>8.5352911113355072E-3</v>
      </c>
      <c r="F273" s="45">
        <f>'VACCINATION ANALYSIS_NOVAC'!L258</f>
        <v>1.7283887122540566E-2</v>
      </c>
      <c r="G273" s="45">
        <f>'VACCINATION ANALYSIS_NOVAC'!M258</f>
        <v>2.2913930693209197E-4</v>
      </c>
      <c r="H273" s="45">
        <f>'VACCINATION ANALYSIS_NOVAC'!N258</f>
        <v>0</v>
      </c>
      <c r="J273" s="45">
        <f>'VACCINATION ANALYSIS'!M158</f>
        <v>12.750000000000057</v>
      </c>
      <c r="K273" s="45">
        <f>'VACCINATION ANALYSIS'!N158</f>
        <v>0.16363989142332888</v>
      </c>
      <c r="L273" s="45">
        <f>'VACCINATION ANALYSIS'!O158</f>
        <v>0.68274006774088958</v>
      </c>
      <c r="M273" s="45">
        <f>'VACCINATION ANALYSIS'!P158</f>
        <v>3.3335736096907652E-3</v>
      </c>
      <c r="N273" s="45">
        <f>'VACCINATION ANALYSIS'!Q158</f>
        <v>1.277127802637743E-2</v>
      </c>
      <c r="O273" s="45">
        <f>'VACCINATION ANALYSIS'!R158</f>
        <v>1.8740223150456113E-4</v>
      </c>
      <c r="P273" s="45">
        <f>'VACCINATION ANALYSIS'!S158</f>
        <v>0.13732778696821035</v>
      </c>
    </row>
    <row r="274" spans="2:16" ht="13.5" customHeight="1" x14ac:dyDescent="0.25">
      <c r="B274" s="45">
        <f>'VACCINATION ANALYSIS_NOVAC'!H259</f>
        <v>12.800000000000047</v>
      </c>
      <c r="C274" s="45">
        <f>'VACCINATION ANALYSIS_NOVAC'!I259</f>
        <v>0.27973448661808514</v>
      </c>
      <c r="D274" s="45">
        <f>'VACCINATION ANALYSIS_NOVAC'!J259</f>
        <v>0.69386367725975573</v>
      </c>
      <c r="E274" s="45">
        <f>'VACCINATION ANALYSIS_NOVAC'!K259</f>
        <v>8.6720910555072566E-3</v>
      </c>
      <c r="F274" s="45">
        <f>'VACCINATION ANALYSIS_NOVAC'!L259</f>
        <v>1.7498619700302694E-2</v>
      </c>
      <c r="G274" s="45">
        <f>'VACCINATION ANALYSIS_NOVAC'!M259</f>
        <v>2.3112536635000753E-4</v>
      </c>
      <c r="H274" s="45">
        <f>'VACCINATION ANALYSIS_NOVAC'!N259</f>
        <v>0</v>
      </c>
      <c r="J274" s="45">
        <f>'VACCINATION ANALYSIS'!M159</f>
        <v>12.800000000000058</v>
      </c>
      <c r="K274" s="45">
        <f>'VACCINATION ANALYSIS'!N159</f>
        <v>0.1627887360240827</v>
      </c>
      <c r="L274" s="45">
        <f>'VACCINATION ANALYSIS'!O159</f>
        <v>0.68260712890085695</v>
      </c>
      <c r="M274" s="45">
        <f>'VACCINATION ANALYSIS'!P159</f>
        <v>3.3475347286643993E-3</v>
      </c>
      <c r="N274" s="45">
        <f>'VACCINATION ANALYSIS'!Q159</f>
        <v>1.2854654278205747E-2</v>
      </c>
      <c r="O274" s="45">
        <f>'VACCINATION ANALYSIS'!R159</f>
        <v>1.8817337760591128E-4</v>
      </c>
      <c r="P274" s="45">
        <f>'VACCINATION ANALYSIS'!S159</f>
        <v>0.13821377269058593</v>
      </c>
    </row>
    <row r="275" spans="2:16" ht="13.5" customHeight="1" x14ac:dyDescent="0.25">
      <c r="B275" s="45">
        <f>'VACCINATION ANALYSIS_NOVAC'!H260</f>
        <v>12.850000000000048</v>
      </c>
      <c r="C275" s="45">
        <f>'VACCINATION ANALYSIS_NOVAC'!I260</f>
        <v>0.27949345016265464</v>
      </c>
      <c r="D275" s="45">
        <f>'VACCINATION ANALYSIS_NOVAC'!J260</f>
        <v>0.6937457598539446</v>
      </c>
      <c r="E275" s="45">
        <f>'VACCINATION ANALYSIS_NOVAC'!K260</f>
        <v>8.8108556554696363E-3</v>
      </c>
      <c r="F275" s="45">
        <f>'VACCINATION ANALYSIS_NOVAC'!L260</f>
        <v>1.7716791096566938E-2</v>
      </c>
      <c r="G275" s="45">
        <f>'VACCINATION ANALYSIS_NOVAC'!M260</f>
        <v>2.3314323136511668E-4</v>
      </c>
      <c r="H275" s="45">
        <f>'VACCINATION ANALYSIS_NOVAC'!N260</f>
        <v>0</v>
      </c>
      <c r="J275" s="45">
        <f>'VACCINATION ANALYSIS'!M160</f>
        <v>12.850000000000058</v>
      </c>
      <c r="K275" s="45">
        <f>'VACCINATION ANALYSIS'!N160</f>
        <v>0.16193763932905128</v>
      </c>
      <c r="L275" s="45">
        <f>'VACCINATION ANALYSIS'!O160</f>
        <v>0.68247401496575066</v>
      </c>
      <c r="M275" s="45">
        <f>'VACCINATION ANALYSIS'!P160</f>
        <v>3.3612634843175372E-3</v>
      </c>
      <c r="N275" s="45">
        <f>'VACCINATION ANALYSIS'!Q160</f>
        <v>1.2938376088150036E-2</v>
      </c>
      <c r="O275" s="45">
        <f>'VACCINATION ANALYSIS'!R160</f>
        <v>1.8894771977074568E-4</v>
      </c>
      <c r="P275" s="45">
        <f>'VACCINATION ANALYSIS'!S160</f>
        <v>0.13909975841296152</v>
      </c>
    </row>
    <row r="276" spans="2:16" ht="13.5" customHeight="1" x14ac:dyDescent="0.25">
      <c r="B276" s="45">
        <f>'VACCINATION ANALYSIS_NOVAC'!H261</f>
        <v>12.900000000000048</v>
      </c>
      <c r="C276" s="45">
        <f>'VACCINATION ANALYSIS_NOVAC'!I261</f>
        <v>0.27924877272834436</v>
      </c>
      <c r="D276" s="45">
        <f>'VACCINATION ANALYSIS_NOVAC'!J261</f>
        <v>0.69362597771373602</v>
      </c>
      <c r="E276" s="45">
        <f>'VACCINATION ANALYSIS_NOVAC'!K261</f>
        <v>8.9516055953191148E-3</v>
      </c>
      <c r="F276" s="45">
        <f>'VACCINATION ANALYSIS_NOVAC'!L261</f>
        <v>1.7938450604710224E-2</v>
      </c>
      <c r="G276" s="45">
        <f>'VACCINATION ANALYSIS_NOVAC'!M261</f>
        <v>2.3519335789135891E-4</v>
      </c>
      <c r="H276" s="45">
        <f>'VACCINATION ANALYSIS_NOVAC'!N261</f>
        <v>0</v>
      </c>
      <c r="J276" s="45">
        <f>'VACCINATION ANALYSIS'!M161</f>
        <v>12.900000000000059</v>
      </c>
      <c r="K276" s="45">
        <f>'VACCINATION ANALYSIS'!N161</f>
        <v>0.16108660736944591</v>
      </c>
      <c r="L276" s="45">
        <f>'VACCINATION ANALYSIS'!O161</f>
        <v>0.68234072912367394</v>
      </c>
      <c r="M276" s="45">
        <f>'VACCINATION ANALYSIS'!P161</f>
        <v>3.3747565524247965E-3</v>
      </c>
      <c r="N276" s="45">
        <f>'VACCINATION ANALYSIS'!Q161</f>
        <v>1.3022437615145073E-2</v>
      </c>
      <c r="O276" s="45">
        <f>'VACCINATION ANALYSIS'!R161</f>
        <v>1.897252039751118E-4</v>
      </c>
      <c r="P276" s="45">
        <f>'VACCINATION ANALYSIS'!S161</f>
        <v>0.1399857441353371</v>
      </c>
    </row>
    <row r="277" spans="2:16" ht="13.5" customHeight="1" x14ac:dyDescent="0.25">
      <c r="B277" s="45">
        <f>'VACCINATION ANALYSIS_NOVAC'!H262</f>
        <v>12.950000000000049</v>
      </c>
      <c r="C277" s="45">
        <f>'VACCINATION ANALYSIS_NOVAC'!I262</f>
        <v>0.27900040933534598</v>
      </c>
      <c r="D277" s="45">
        <f>'VACCINATION ANALYSIS_NOVAC'!J262</f>
        <v>0.69350430490276305</v>
      </c>
      <c r="E277" s="45">
        <f>'VACCINATION ANALYSIS_NOVAC'!K262</f>
        <v>9.0943615213714708E-3</v>
      </c>
      <c r="F277" s="45">
        <f>'VACCINATION ANALYSIS_NOVAC'!L262</f>
        <v>1.8163648033907246E-2</v>
      </c>
      <c r="G277" s="45">
        <f>'VACCINATION ANALYSIS_NOVAC'!M262</f>
        <v>2.3727620661328201E-4</v>
      </c>
      <c r="H277" s="45">
        <f>'VACCINATION ANALYSIS_NOVAC'!N262</f>
        <v>0</v>
      </c>
      <c r="J277" s="45">
        <f>'VACCINATION ANALYSIS'!M162</f>
        <v>12.95000000000006</v>
      </c>
      <c r="K277" s="45">
        <f>'VACCINATION ANALYSIS'!N162</f>
        <v>0.16023564616756752</v>
      </c>
      <c r="L277" s="45">
        <f>'VACCINATION ANALYSIS'!O162</f>
        <v>0.68220727460460484</v>
      </c>
      <c r="M277" s="45">
        <f>'VACCINATION ANALYSIS'!P162</f>
        <v>3.3880106589032613E-3</v>
      </c>
      <c r="N277" s="45">
        <f>'VACCINATION ANALYSIS'!Q162</f>
        <v>1.3106832935780299E-2</v>
      </c>
      <c r="O277" s="45">
        <f>'VACCINATION ANALYSIS'!R162</f>
        <v>1.9050577543344585E-4</v>
      </c>
      <c r="P277" s="45">
        <f>'VACCINATION ANALYSIS'!S162</f>
        <v>0.14087172985771268</v>
      </c>
    </row>
    <row r="278" spans="2:16" ht="13.5" customHeight="1" x14ac:dyDescent="0.25">
      <c r="B278" s="45">
        <f>'VACCINATION ANALYSIS_NOVAC'!H263</f>
        <v>13.00000000000005</v>
      </c>
      <c r="C278" s="45">
        <f>'VACCINATION ANALYSIS_NOVAC'!I263</f>
        <v>0.27874831477663625</v>
      </c>
      <c r="D278" s="45">
        <f>'VACCINATION ANALYSIS_NOVAC'!J263</f>
        <v>0.69338071524082956</v>
      </c>
      <c r="E278" s="45">
        <f>'VACCINATION ANALYSIS_NOVAC'!K263</f>
        <v>9.2391440315038268E-3</v>
      </c>
      <c r="F278" s="45">
        <f>'VACCINATION ANALYSIS_NOVAC'!L263</f>
        <v>1.8392433708055215E-2</v>
      </c>
      <c r="G278" s="45">
        <f>'VACCINATION ANALYSIS_NOVAC'!M263</f>
        <v>2.3939224297609731E-4</v>
      </c>
      <c r="H278" s="45">
        <f>'VACCINATION ANALYSIS_NOVAC'!N263</f>
        <v>0</v>
      </c>
      <c r="J278" s="45">
        <f>'VACCINATION ANALYSIS'!M163</f>
        <v>13.00000000000006</v>
      </c>
      <c r="K278" s="45">
        <f>'VACCINATION ANALYSIS'!N163</f>
        <v>0.15938476173487889</v>
      </c>
      <c r="L278" s="45">
        <f>'VACCINATION ANALYSIS'!O163</f>
        <v>0.68207365467967707</v>
      </c>
      <c r="M278" s="45">
        <f>'VACCINATION ANALYSIS'!P163</f>
        <v>3.4010225811791483E-3</v>
      </c>
      <c r="N278" s="45">
        <f>'VACCINATION ANALYSIS'!Q163</f>
        <v>1.3191556045568391E-2</v>
      </c>
      <c r="O278" s="45">
        <f>'VACCINATION ANALYSIS'!R163</f>
        <v>1.9128937861030582E-4</v>
      </c>
      <c r="P278" s="45">
        <f>'VACCINATION ANALYSIS'!S163</f>
        <v>0.14175771558008826</v>
      </c>
    </row>
    <row r="279" spans="2:16" ht="13.5" customHeight="1" x14ac:dyDescent="0.25">
      <c r="B279" s="45">
        <f>'VACCINATION ANALYSIS_NOVAC'!H264</f>
        <v>13.05000000000005</v>
      </c>
      <c r="C279" s="45">
        <f>'VACCINATION ANALYSIS_NOVAC'!I264</f>
        <v>0.27849244362864645</v>
      </c>
      <c r="D279" s="45">
        <f>'VACCINATION ANALYSIS_NOVAC'!J264</f>
        <v>0.69325518230561312</v>
      </c>
      <c r="E279" s="45">
        <f>'VACCINATION ANALYSIS_NOVAC'!K264</f>
        <v>9.3859736641399346E-3</v>
      </c>
      <c r="F279" s="45">
        <f>'VACCINATION ANALYSIS_NOVAC'!L264</f>
        <v>1.8624858464428202E-2</v>
      </c>
      <c r="G279" s="45">
        <f>'VACCINATION ANALYSIS_NOVAC'!M264</f>
        <v>2.4154193717323329E-4</v>
      </c>
      <c r="H279" s="45">
        <f>'VACCINATION ANALYSIS_NOVAC'!N264</f>
        <v>0</v>
      </c>
      <c r="J279" s="45">
        <f>'VACCINATION ANALYSIS'!M164</f>
        <v>13.050000000000061</v>
      </c>
      <c r="K279" s="45">
        <f>'VACCINATION ANALYSIS'!N164</f>
        <v>0.15853396007007889</v>
      </c>
      <c r="L279" s="45">
        <f>'VACCINATION ANALYSIS'!O164</f>
        <v>0.68193987266044398</v>
      </c>
      <c r="M279" s="45">
        <f>'VACCINATION ANALYSIS'!P164</f>
        <v>3.4137891495351733E-3</v>
      </c>
      <c r="N279" s="45">
        <f>'VACCINATION ANALYSIS'!Q164</f>
        <v>1.327660086024772E-2</v>
      </c>
      <c r="O279" s="45">
        <f>'VACCINATION ANALYSIS'!R164</f>
        <v>1.9207595723241813E-4</v>
      </c>
      <c r="P279" s="45">
        <f>'VACCINATION ANALYSIS'!S164</f>
        <v>0.14264370130246384</v>
      </c>
    </row>
    <row r="280" spans="2:16" ht="13.5" customHeight="1" x14ac:dyDescent="0.25">
      <c r="B280" s="45">
        <f>'VACCINATION ANALYSIS_NOVAC'!H265</f>
        <v>13.100000000000051</v>
      </c>
      <c r="C280" s="45">
        <f>'VACCINATION ANALYSIS_NOVAC'!I265</f>
        <v>0.27823275026240457</v>
      </c>
      <c r="D280" s="45">
        <f>'VACCINATION ANALYSIS_NOVAC'!J265</f>
        <v>0.69312767943453935</v>
      </c>
      <c r="E280" s="45">
        <f>'VACCINATION ANALYSIS_NOVAC'!K265</f>
        <v>9.5348708868736448E-3</v>
      </c>
      <c r="F280" s="45">
        <f>'VACCINATION ANALYSIS_NOVAC'!L265</f>
        <v>1.8860973652052047E-2</v>
      </c>
      <c r="G280" s="45">
        <f>'VACCINATION ANALYSIS_NOVAC'!M265</f>
        <v>2.4372576413130532E-4</v>
      </c>
      <c r="H280" s="45">
        <f>'VACCINATION ANALYSIS_NOVAC'!N265</f>
        <v>0</v>
      </c>
      <c r="J280" s="45">
        <f>'VACCINATION ANALYSIS'!M165</f>
        <v>13.100000000000062</v>
      </c>
      <c r="K280" s="45">
        <f>'VACCINATION ANALYSIS'!N165</f>
        <v>0.15768324715718099</v>
      </c>
      <c r="L280" s="45">
        <f>'VACCINATION ANALYSIS'!O165</f>
        <v>0.68180593189812477</v>
      </c>
      <c r="M280" s="45">
        <f>'VACCINATION ANALYSIS'!P165</f>
        <v>3.4263072484377903E-3</v>
      </c>
      <c r="N280" s="45">
        <f>'VACCINATION ANALYSIS'!Q165</f>
        <v>1.3361961217118174E-2</v>
      </c>
      <c r="O280" s="45">
        <f>'VACCINATION ANALYSIS'!R165</f>
        <v>1.9286545430103244E-4</v>
      </c>
      <c r="P280" s="45">
        <f>'VACCINATION ANALYSIS'!S165</f>
        <v>0.14352968702483943</v>
      </c>
    </row>
    <row r="281" spans="2:16" ht="13.5" customHeight="1" x14ac:dyDescent="0.25">
      <c r="B281" s="45">
        <f>'VACCINATION ANALYSIS_NOVAC'!H266</f>
        <v>13.150000000000052</v>
      </c>
      <c r="C281" s="45">
        <f>'VACCINATION ANALYSIS_NOVAC'!I266</f>
        <v>0.27796918885515937</v>
      </c>
      <c r="D281" s="45">
        <f>'VACCINATION ANALYSIS_NOVAC'!J266</f>
        <v>0.69299817972683275</v>
      </c>
      <c r="E281" s="45">
        <f>'VACCINATION ANALYSIS_NOVAC'!K266</f>
        <v>9.6858560847256619E-3</v>
      </c>
      <c r="F281" s="45">
        <f>'VACCINATION ANALYSIS_NOVAC'!L266</f>
        <v>1.9100831129790764E-2</v>
      </c>
      <c r="G281" s="45">
        <f>'VACCINATION ANALYSIS_NOVAC'!M266</f>
        <v>2.4594420349241688E-4</v>
      </c>
      <c r="H281" s="45">
        <f>'VACCINATION ANALYSIS_NOVAC'!N266</f>
        <v>0</v>
      </c>
      <c r="J281" s="45">
        <f>'VACCINATION ANALYSIS'!M166</f>
        <v>13.150000000000063</v>
      </c>
      <c r="K281" s="45">
        <f>'VACCINATION ANALYSIS'!N166</f>
        <v>0.15683262896359523</v>
      </c>
      <c r="L281" s="45">
        <f>'VACCINATION ANALYSIS'!O166</f>
        <v>0.68167183578283397</v>
      </c>
      <c r="M281" s="45">
        <f>'VACCINATION ANALYSIS'!P166</f>
        <v>3.4385738178434877E-3</v>
      </c>
      <c r="N281" s="45">
        <f>'VACCINATION ANALYSIS'!Q166</f>
        <v>1.3447630876409879E-2</v>
      </c>
      <c r="O281" s="45">
        <f>'VACCINATION ANALYSIS'!R166</f>
        <v>1.936578121045809E-4</v>
      </c>
      <c r="P281" s="45">
        <f>'VACCINATION ANALYSIS'!S166</f>
        <v>0.14441567274721501</v>
      </c>
    </row>
    <row r="282" spans="2:16" ht="13.5" customHeight="1" x14ac:dyDescent="0.25">
      <c r="B282" s="45">
        <f>'VACCINATION ANALYSIS_NOVAC'!H267</f>
        <v>13.200000000000053</v>
      </c>
      <c r="C282" s="45">
        <f>'VACCINATION ANALYSIS_NOVAC'!I267</f>
        <v>0.2777017134024945</v>
      </c>
      <c r="D282" s="45">
        <f>'VACCINATION ANALYSIS_NOVAC'!J267</f>
        <v>0.6928666560457486</v>
      </c>
      <c r="E282" s="45">
        <f>'VACCINATION ANALYSIS_NOVAC'!K267</f>
        <v>9.8389495480289933E-3</v>
      </c>
      <c r="F282" s="45">
        <f>'VACCINATION ANALYSIS_NOVAC'!L267</f>
        <v>1.9344483264135199E-2</v>
      </c>
      <c r="G282" s="45">
        <f>'VACCINATION ANALYSIS_NOVAC'!M267</f>
        <v>2.4819773959370672E-4</v>
      </c>
      <c r="H282" s="45">
        <f>'VACCINATION ANALYSIS_NOVAC'!N267</f>
        <v>0</v>
      </c>
      <c r="J282" s="45">
        <f>'VACCINATION ANALYSIS'!M167</f>
        <v>13.200000000000063</v>
      </c>
      <c r="K282" s="45">
        <f>'VACCINATION ANALYSIS'!N167</f>
        <v>0.15598211143821666</v>
      </c>
      <c r="L282" s="45">
        <f>'VACCINATION ANALYSIS'!O167</f>
        <v>0.68153758774279594</v>
      </c>
      <c r="M282" s="45">
        <f>'VACCINATION ANALYSIS'!P167</f>
        <v>3.4505858544833234E-3</v>
      </c>
      <c r="N282" s="45">
        <f>'VACCINATION ANALYSIS'!Q167</f>
        <v>1.3533603522684214E-2</v>
      </c>
      <c r="O282" s="45">
        <f>'VACCINATION ANALYSIS'!R167</f>
        <v>1.944529722316363E-4</v>
      </c>
      <c r="P282" s="45">
        <f>'VACCINATION ANALYSIS'!S167</f>
        <v>0.14530165846959059</v>
      </c>
    </row>
    <row r="283" spans="2:16" ht="13.5" customHeight="1" x14ac:dyDescent="0.25">
      <c r="B283" s="45">
        <f>'VACCINATION ANALYSIS_NOVAC'!H268</f>
        <v>13.250000000000053</v>
      </c>
      <c r="C283" s="45">
        <f>'VACCINATION ANALYSIS_NOVAC'!I268</f>
        <v>0.27743027773094148</v>
      </c>
      <c r="D283" s="45">
        <f>'VACCINATION ANALYSIS_NOVAC'!J268</f>
        <v>0.69273308102099218</v>
      </c>
      <c r="E283" s="45">
        <f>'VACCINATION ANALYSIS_NOVAC'!K268</f>
        <v>9.9941714599385469E-3</v>
      </c>
      <c r="F283" s="45">
        <f>'VACCINATION ANALYSIS_NOVAC'!L268</f>
        <v>1.9591982926684699E-2</v>
      </c>
      <c r="G283" s="45">
        <f>'VACCINATION ANALYSIS_NOVAC'!M268</f>
        <v>2.5048686144405716E-4</v>
      </c>
      <c r="H283" s="45">
        <f>'VACCINATION ANALYSIS_NOVAC'!N268</f>
        <v>0</v>
      </c>
      <c r="J283" s="45">
        <f>'VACCINATION ANALYSIS'!M168</f>
        <v>13.250000000000064</v>
      </c>
      <c r="K283" s="45">
        <f>'VACCINATION ANALYSIS'!N168</f>
        <v>0.15513170050951963</v>
      </c>
      <c r="L283" s="45">
        <f>'VACCINATION ANALYSIS'!O168</f>
        <v>0.68140319124354087</v>
      </c>
      <c r="M283" s="45">
        <f>'VACCINATION ANALYSIS'!P168</f>
        <v>3.4623404131249201E-3</v>
      </c>
      <c r="N283" s="45">
        <f>'VACCINATION ANALYSIS'!Q168</f>
        <v>1.3619872766266632E-2</v>
      </c>
      <c r="O283" s="45">
        <f>'VACCINATION ANALYSIS'!R168</f>
        <v>1.9525087558416404E-4</v>
      </c>
      <c r="P283" s="45">
        <f>'VACCINATION ANALYSIS'!S168</f>
        <v>0.14618764419196617</v>
      </c>
    </row>
    <row r="284" spans="2:16" ht="13.5" customHeight="1" x14ac:dyDescent="0.25">
      <c r="B284" s="45">
        <f>'VACCINATION ANALYSIS_NOVAC'!H269</f>
        <v>13.300000000000054</v>
      </c>
      <c r="C284" s="45">
        <f>'VACCINATION ANALYSIS_NOVAC'!I269</f>
        <v>0.27715483551110148</v>
      </c>
      <c r="D284" s="45">
        <f>'VACCINATION ANALYSIS_NOVAC'!J269</f>
        <v>0.69259742705132876</v>
      </c>
      <c r="E284" s="45">
        <f>'VACCINATION ANALYSIS_NOVAC'!K269</f>
        <v>1.0151541883560685E-2</v>
      </c>
      <c r="F284" s="45">
        <f>'VACCINATION ANALYSIS_NOVAC'!L269</f>
        <v>1.984338349131224E-2</v>
      </c>
      <c r="G284" s="45">
        <f>'VACCINATION ANALYSIS_NOVAC'!M269</f>
        <v>2.5281206269787396E-4</v>
      </c>
      <c r="H284" s="45">
        <f>'VACCINATION ANALYSIS_NOVAC'!N269</f>
        <v>0</v>
      </c>
      <c r="J284" s="45">
        <f>'VACCINATION ANALYSIS'!M169</f>
        <v>13.300000000000065</v>
      </c>
      <c r="K284" s="45">
        <f>'VACCINATION ANALYSIS'!N169</f>
        <v>0.15428140208365984</v>
      </c>
      <c r="L284" s="45">
        <f>'VACCINATION ANALYSIS'!O169</f>
        <v>0.68126864978708801</v>
      </c>
      <c r="M284" s="45">
        <f>'VACCINATION ANALYSIS'!P169</f>
        <v>3.4738346078111255E-3</v>
      </c>
      <c r="N284" s="45">
        <f>'VACCINATION ANALYSIS'!Q169</f>
        <v>1.3706432144710689E-2</v>
      </c>
      <c r="O284" s="45">
        <f>'VACCINATION ANALYSIS'!R169</f>
        <v>1.9605146239106287E-4</v>
      </c>
      <c r="P284" s="45">
        <f>'VACCINATION ANALYSIS'!S169</f>
        <v>0.14707362991434175</v>
      </c>
    </row>
    <row r="285" spans="2:16" ht="13.5" customHeight="1" x14ac:dyDescent="0.25">
      <c r="B285" s="45">
        <f>'VACCINATION ANALYSIS_NOVAC'!H270</f>
        <v>13.350000000000055</v>
      </c>
      <c r="C285" s="45">
        <f>'VACCINATION ANALYSIS_NOVAC'!I270</f>
        <v>0.27687534027128258</v>
      </c>
      <c r="D285" s="45">
        <f>'VACCINATION ANALYSIS_NOVAC'!J270</f>
        <v>0.6924596663073902</v>
      </c>
      <c r="E285" s="45">
        <f>'VACCINATION ANALYSIS_NOVAC'!K270</f>
        <v>1.031108074869882E-2</v>
      </c>
      <c r="F285" s="45">
        <f>'VACCINATION ANALYSIS_NOVAC'!L270</f>
        <v>2.0098738831003587E-2</v>
      </c>
      <c r="G285" s="45">
        <f>'VACCINATION ANALYSIS_NOVAC'!M270</f>
        <v>2.551738416258521E-4</v>
      </c>
      <c r="H285" s="45">
        <f>'VACCINATION ANALYSIS_NOVAC'!N270</f>
        <v>0</v>
      </c>
      <c r="J285" s="45">
        <f>'VACCINATION ANALYSIS'!M170</f>
        <v>13.350000000000065</v>
      </c>
      <c r="K285" s="45">
        <f>'VACCINATION ANALYSIS'!N170</f>
        <v>0.15343122204258511</v>
      </c>
      <c r="L285" s="45">
        <f>'VACCINATION ANALYSIS'!O170</f>
        <v>0.68113396691111094</v>
      </c>
      <c r="M285" s="45">
        <f>'VACCINATION ANALYSIS'!P170</f>
        <v>3.4850656130745918E-3</v>
      </c>
      <c r="N285" s="45">
        <f>'VACCINATION ANALYSIS'!Q170</f>
        <v>1.3793275124292665E-2</v>
      </c>
      <c r="O285" s="45">
        <f>'VACCINATION ANALYSIS'!R170</f>
        <v>1.9685467222198893E-4</v>
      </c>
      <c r="P285" s="45">
        <f>'VACCINATION ANALYSIS'!S170</f>
        <v>0.14795961563671733</v>
      </c>
    </row>
    <row r="286" spans="2:16" ht="13.5" customHeight="1" x14ac:dyDescent="0.25">
      <c r="B286" s="45">
        <f>'VACCINATION ANALYSIS_NOVAC'!H271</f>
        <v>13.400000000000055</v>
      </c>
      <c r="C286" s="45">
        <f>'VACCINATION ANALYSIS_NOVAC'!I271</f>
        <v>0.27659174541166182</v>
      </c>
      <c r="D286" s="45">
        <f>'VACCINATION ANALYSIS_NOVAC'!J271</f>
        <v>0.69231977073468454</v>
      </c>
      <c r="E286" s="45">
        <f>'VACCINATION ANALYSIS_NOVAC'!K271</f>
        <v>1.0472807838211289E-2</v>
      </c>
      <c r="F286" s="45">
        <f>'VACCINATION ANALYSIS_NOVAC'!L271</f>
        <v>2.0358103314360793E-2</v>
      </c>
      <c r="G286" s="45">
        <f>'VACCINATION ANALYSIS_NOVAC'!M271</f>
        <v>2.5757270108263657E-4</v>
      </c>
      <c r="H286" s="45">
        <f>'VACCINATION ANALYSIS_NOVAC'!N271</f>
        <v>0</v>
      </c>
      <c r="J286" s="45">
        <f>'VACCINATION ANALYSIS'!M171</f>
        <v>13.400000000000066</v>
      </c>
      <c r="K286" s="45">
        <f>'VACCINATION ANALYSIS'!N171</f>
        <v>0.15258116624215542</v>
      </c>
      <c r="L286" s="45">
        <f>'VACCINATION ANALYSIS'!O171</f>
        <v>0.68099914618808921</v>
      </c>
      <c r="M286" s="45">
        <f>'VACCINATION ANALYSIS'!P171</f>
        <v>3.4960306651275054E-3</v>
      </c>
      <c r="N286" s="45">
        <f>'VACCINATION ANALYSIS'!Q171</f>
        <v>1.3880395101536226E-2</v>
      </c>
      <c r="O286" s="45">
        <f>'VACCINATION ANALYSIS'!R171</f>
        <v>1.9766044400145705E-4</v>
      </c>
      <c r="P286" s="45">
        <f>'VACCINATION ANALYSIS'!S171</f>
        <v>0.14884560135909292</v>
      </c>
    </row>
    <row r="287" spans="2:16" ht="13.5" customHeight="1" x14ac:dyDescent="0.25">
      <c r="B287" s="45">
        <f>'VACCINATION ANALYSIS_NOVAC'!H272</f>
        <v>13.450000000000056</v>
      </c>
      <c r="C287" s="45">
        <f>'VACCINATION ANALYSIS_NOVAC'!I272</f>
        <v>0.27630400421897966</v>
      </c>
      <c r="D287" s="45">
        <f>'VACCINATION ANALYSIS_NOVAC'!J272</f>
        <v>0.69217771205681156</v>
      </c>
      <c r="E287" s="45">
        <f>'VACCINATION ANALYSIS_NOVAC'!K272</f>
        <v>1.0636742773978138E-2</v>
      </c>
      <c r="F287" s="45">
        <f>'VACCINATION ANALYSIS_NOVAC'!L272</f>
        <v>2.0621531801760341E-2</v>
      </c>
      <c r="G287" s="45">
        <f>'VACCINATION ANALYSIS_NOVAC'!M272</f>
        <v>2.6000914847128882E-4</v>
      </c>
      <c r="H287" s="45">
        <f>'VACCINATION ANALYSIS_NOVAC'!N272</f>
        <v>0</v>
      </c>
      <c r="J287" s="45">
        <f>'VACCINATION ANALYSIS'!M172</f>
        <v>13.450000000000067</v>
      </c>
      <c r="K287" s="45">
        <f>'VACCINATION ANALYSIS'!N172</f>
        <v>0.15173124051027395</v>
      </c>
      <c r="L287" s="45">
        <f>'VACCINATION ANALYSIS'!O172</f>
        <v>0.68086419122444497</v>
      </c>
      <c r="M287" s="45">
        <f>'VACCINATION ANALYSIS'!P172</f>
        <v>3.5067270630257433E-3</v>
      </c>
      <c r="N287" s="45">
        <f>'VACCINATION ANALYSIS'!Q172</f>
        <v>1.3967785404766436E-2</v>
      </c>
      <c r="O287" s="45">
        <f>'VACCINATION ANALYSIS'!R172</f>
        <v>1.9846871602321388E-4</v>
      </c>
      <c r="P287" s="45">
        <f>'VACCINATION ANALYSIS'!S172</f>
        <v>0.1497315870814685</v>
      </c>
    </row>
    <row r="288" spans="2:16" ht="13.5" customHeight="1" x14ac:dyDescent="0.25">
      <c r="B288" s="45">
        <f>'VACCINATION ANALYSIS_NOVAC'!H273</f>
        <v>13.500000000000057</v>
      </c>
      <c r="C288" s="45">
        <f>'VACCINATION ANALYSIS_NOVAC'!I273</f>
        <v>0.27601206988177468</v>
      </c>
      <c r="D288" s="45">
        <f>'VACCINATION ANALYSIS_NOVAC'!J273</f>
        <v>0.69203346177889202</v>
      </c>
      <c r="E288" s="45">
        <f>'VACCINATION ANALYSIS_NOVAC'!K273</f>
        <v>1.0802905002473741E-2</v>
      </c>
      <c r="F288" s="45">
        <f>'VACCINATION ANALYSIS_NOVAC'!L273</f>
        <v>2.0889079641156105E-2</v>
      </c>
      <c r="G288" s="45">
        <f>'VACCINATION ANALYSIS_NOVAC'!M273</f>
        <v>2.6248369570446896E-4</v>
      </c>
      <c r="H288" s="45">
        <f>'VACCINATION ANALYSIS_NOVAC'!N273</f>
        <v>0</v>
      </c>
      <c r="J288" s="45">
        <f>'VACCINATION ANALYSIS'!M173</f>
        <v>13.500000000000068</v>
      </c>
      <c r="K288" s="45">
        <f>'VACCINATION ANALYSIS'!N173</f>
        <v>0.15088145064502936</v>
      </c>
      <c r="L288" s="45">
        <f>'VACCINATION ANALYSIS'!O173</f>
        <v>0.68072910565966549</v>
      </c>
      <c r="M288" s="45">
        <f>'VACCINATION ANALYSIS'!P173</f>
        <v>3.5171521698067385E-3</v>
      </c>
      <c r="N288" s="45">
        <f>'VACCINATION ANALYSIS'!Q173</f>
        <v>1.4055439295692501E-2</v>
      </c>
      <c r="O288" s="45">
        <f>'VACCINATION ANALYSIS'!R173</f>
        <v>1.9927942596487675E-4</v>
      </c>
      <c r="P288" s="45">
        <f>'VACCINATION ANALYSIS'!S173</f>
        <v>0.15061757280384408</v>
      </c>
    </row>
    <row r="289" spans="2:16" ht="13.5" customHeight="1" x14ac:dyDescent="0.25">
      <c r="B289" s="45">
        <f>'VACCINATION ANALYSIS_NOVAC'!H274</f>
        <v>13.550000000000058</v>
      </c>
      <c r="C289" s="45">
        <f>'VACCINATION ANALYSIS_NOVAC'!I274</f>
        <v>0.2757158955061666</v>
      </c>
      <c r="D289" s="45">
        <f>'VACCINATION ANALYSIS_NOVAC'!J274</f>
        <v>0.69188699119121255</v>
      </c>
      <c r="E289" s="45">
        <f>'VACCINATION ANALYSIS_NOVAC'!K274</f>
        <v>1.0971313779942484E-2</v>
      </c>
      <c r="F289" s="45">
        <f>'VACCINATION ANALYSIS_NOVAC'!L274</f>
        <v>2.1160802663517313E-2</v>
      </c>
      <c r="G289" s="45">
        <f>'VACCINATION ANALYSIS_NOVAC'!M274</f>
        <v>2.6499685916224084E-4</v>
      </c>
      <c r="H289" s="45">
        <f>'VACCINATION ANALYSIS_NOVAC'!N274</f>
        <v>0</v>
      </c>
      <c r="J289" s="45">
        <f>'VACCINATION ANALYSIS'!M174</f>
        <v>13.550000000000068</v>
      </c>
      <c r="K289" s="45">
        <f>'VACCINATION ANALYSIS'!N174</f>
        <v>0.15003180241285072</v>
      </c>
      <c r="L289" s="45">
        <f>'VACCINATION ANALYSIS'!O174</f>
        <v>0.68059389316541108</v>
      </c>
      <c r="M289" s="45">
        <f>'VACCINATION ANALYSIS'!P174</f>
        <v>3.527303413600353E-3</v>
      </c>
      <c r="N289" s="45">
        <f>'VACCINATION ANALYSIS'!Q174</f>
        <v>1.4143349971018598E-2</v>
      </c>
      <c r="O289" s="45">
        <f>'VACCINATION ANALYSIS'!R174</f>
        <v>2.0009251090283213E-4</v>
      </c>
      <c r="P289" s="45">
        <f>'VACCINATION ANALYSIS'!S174</f>
        <v>0.15150355852621966</v>
      </c>
    </row>
    <row r="290" spans="2:16" ht="13.5" customHeight="1" x14ac:dyDescent="0.25">
      <c r="B290" s="45">
        <f>'VACCINATION ANALYSIS_NOVAC'!H275</f>
        <v>13.600000000000058</v>
      </c>
      <c r="C290" s="45">
        <f>'VACCINATION ANALYSIS_NOVAC'!I275</f>
        <v>0.27541543413219283</v>
      </c>
      <c r="D290" s="45">
        <f>'VACCINATION ANALYSIS_NOVAC'!J275</f>
        <v>0.69173827137309529</v>
      </c>
      <c r="E290" s="45">
        <f>'VACCINATION ANALYSIS_NOVAC'!K275</f>
        <v>1.1141988157175126E-2</v>
      </c>
      <c r="F290" s="45">
        <f>'VACCINATION ANALYSIS_NOVAC'!L275</f>
        <v>2.1436757177891484E-2</v>
      </c>
      <c r="G290" s="45">
        <f>'VACCINATION ANALYSIS_NOVAC'!M275</f>
        <v>2.6754915964640987E-4</v>
      </c>
      <c r="H290" s="45">
        <f>'VACCINATION ANALYSIS_NOVAC'!N275</f>
        <v>0</v>
      </c>
      <c r="J290" s="45">
        <f>'VACCINATION ANALYSIS'!M175</f>
        <v>13.600000000000069</v>
      </c>
      <c r="K290" s="45">
        <f>'VACCINATION ANALYSIS'!N175</f>
        <v>0.14918230154667614</v>
      </c>
      <c r="L290" s="45">
        <f>'VACCINATION ANALYSIS'!O175</f>
        <v>0.68045855744461048</v>
      </c>
      <c r="M290" s="45">
        <f>'VACCINATION ANALYSIS'!P175</f>
        <v>3.5371782887120701E-3</v>
      </c>
      <c r="N290" s="45">
        <f>'VACCINATION ANALYSIS'!Q175</f>
        <v>1.4231510564082062E-2</v>
      </c>
      <c r="O290" s="45">
        <f>'VACCINATION ANALYSIS'!R175</f>
        <v>2.0090790732738717E-4</v>
      </c>
      <c r="P290" s="45">
        <f>'VACCINATION ANALYSIS'!S175</f>
        <v>0.15238954424859524</v>
      </c>
    </row>
    <row r="291" spans="2:16" ht="13.5" customHeight="1" x14ac:dyDescent="0.25">
      <c r="B291" s="45">
        <f>'VACCINATION ANALYSIS_NOVAC'!H276</f>
        <v>13.650000000000059</v>
      </c>
      <c r="C291" s="45">
        <f>'VACCINATION ANALYSIS_NOVAC'!I276</f>
        <v>0.27511063875070846</v>
      </c>
      <c r="D291" s="45">
        <f>'VACCINATION ANALYSIS_NOVAC'!J276</f>
        <v>0.6915872731969952</v>
      </c>
      <c r="E291" s="45">
        <f>'VACCINATION ANALYSIS_NOVAC'!K276</f>
        <v>1.1314946963883831E-2</v>
      </c>
      <c r="F291" s="45">
        <f>'VACCINATION ANALYSIS_NOVAC'!L276</f>
        <v>2.1716999966082465E-2</v>
      </c>
      <c r="G291" s="45">
        <f>'VACCINATION ANALYSIS_NOVAC'!M276</f>
        <v>2.701411223312996E-4</v>
      </c>
      <c r="H291" s="45">
        <f>'VACCINATION ANALYSIS_NOVAC'!N276</f>
        <v>0</v>
      </c>
      <c r="J291" s="45">
        <f>'VACCINATION ANALYSIS'!M176</f>
        <v>13.65000000000007</v>
      </c>
      <c r="K291" s="45">
        <f>'VACCINATION ANALYSIS'!N176</f>
        <v>0.14833295374413566</v>
      </c>
      <c r="L291" s="45">
        <f>'VACCINATION ANALYSIS'!O176</f>
        <v>0.68032310223054282</v>
      </c>
      <c r="M291" s="45">
        <f>'VACCINATION ANALYSIS'!P176</f>
        <v>3.546774356677853E-3</v>
      </c>
      <c r="N291" s="45">
        <f>'VACCINATION ANALYSIS'!Q176</f>
        <v>1.4319914146518268E-2</v>
      </c>
      <c r="O291" s="45">
        <f>'VACCINATION ANALYSIS'!R176</f>
        <v>2.0172555115816811E-4</v>
      </c>
      <c r="P291" s="45">
        <f>'VACCINATION ANALYSIS'!S176</f>
        <v>0.15327552997097083</v>
      </c>
    </row>
    <row r="292" spans="2:16" ht="13.5" customHeight="1" x14ac:dyDescent="0.25">
      <c r="B292" s="45">
        <f>'VACCINATION ANALYSIS_NOVAC'!H277</f>
        <v>13.70000000000006</v>
      </c>
      <c r="C292" s="45">
        <f>'VACCINATION ANALYSIS_NOVAC'!I277</f>
        <v>0.27480146232085328</v>
      </c>
      <c r="D292" s="45">
        <f>'VACCINATION ANALYSIS_NOVAC'!J277</f>
        <v>0.69143396733282947</v>
      </c>
      <c r="E292" s="45">
        <f>'VACCINATION ANALYSIS_NOVAC'!K277</f>
        <v>1.1490208792674223E-2</v>
      </c>
      <c r="F292" s="45">
        <f>'VACCINATION ANALYSIS_NOVAC'!L277</f>
        <v>2.2001588276933385E-2</v>
      </c>
      <c r="G292" s="45">
        <f>'VACCINATION ANALYSIS_NOVAC'!M277</f>
        <v>2.7277327671087527E-4</v>
      </c>
      <c r="H292" s="45">
        <f>'VACCINATION ANALYSIS_NOVAC'!N277</f>
        <v>0</v>
      </c>
      <c r="J292" s="45">
        <f>'VACCINATION ANALYSIS'!M177</f>
        <v>13.70000000000007</v>
      </c>
      <c r="K292" s="45">
        <f>'VACCINATION ANALYSIS'!N177</f>
        <v>0.14748376466574989</v>
      </c>
      <c r="L292" s="45">
        <f>'VACCINATION ANALYSIS'!O177</f>
        <v>0.68018753128590614</v>
      </c>
      <c r="M292" s="45">
        <f>'VACCINATION ANALYSIS'!P177</f>
        <v>3.5560892472900119E-3</v>
      </c>
      <c r="N292" s="45">
        <f>'VACCINATION ANALYSIS'!Q177</f>
        <v>1.4408553729951463E-2</v>
      </c>
      <c r="O292" s="45">
        <f>'VACCINATION ANALYSIS'!R177</f>
        <v>2.0254537775975912E-4</v>
      </c>
      <c r="P292" s="45">
        <f>'VACCINATION ANALYSIS'!S177</f>
        <v>0.15416151569334641</v>
      </c>
    </row>
    <row r="293" spans="2:16" ht="13.5" customHeight="1" x14ac:dyDescent="0.25">
      <c r="B293" s="45">
        <f>'VACCINATION ANALYSIS_NOVAC'!H278</f>
        <v>13.75000000000006</v>
      </c>
      <c r="C293" s="45">
        <f>'VACCINATION ANALYSIS_NOVAC'!I278</f>
        <v>0.27448785778809409</v>
      </c>
      <c r="D293" s="45">
        <f>'VACCINATION ANALYSIS_NOVAC'!J278</f>
        <v>0.69127832425254698</v>
      </c>
      <c r="E293" s="45">
        <f>'VACCINATION ANALYSIS_NOVAC'!K278</f>
        <v>1.1667791982613293E-2</v>
      </c>
      <c r="F293" s="45">
        <f>'VACCINATION ANALYSIS_NOVAC'!L278</f>
        <v>2.2290579820204593E-2</v>
      </c>
      <c r="G293" s="45">
        <f>'VACCINATION ANALYSIS_NOVAC'!M278</f>
        <v>2.7544615654212073E-4</v>
      </c>
      <c r="H293" s="45">
        <f>'VACCINATION ANALYSIS_NOVAC'!N278</f>
        <v>0</v>
      </c>
      <c r="J293" s="45">
        <f>'VACCINATION ANALYSIS'!M178</f>
        <v>13.750000000000071</v>
      </c>
      <c r="K293" s="45">
        <f>'VACCINATION ANALYSIS'!N178</f>
        <v>0.14663473993314505</v>
      </c>
      <c r="L293" s="45">
        <f>'VACCINATION ANALYSIS'!O178</f>
        <v>0.68005184840187483</v>
      </c>
      <c r="M293" s="45">
        <f>'VACCINATION ANALYSIS'!P178</f>
        <v>3.5651206595934603E-3</v>
      </c>
      <c r="N293" s="45">
        <f>'VACCINATION ANALYSIS'!Q178</f>
        <v>1.4497422267710874E-2</v>
      </c>
      <c r="O293" s="45">
        <f>'VACCINATION ANALYSIS'!R178</f>
        <v>2.0336732195757421E-4</v>
      </c>
      <c r="P293" s="45">
        <f>'VACCINATION ANALYSIS'!S178</f>
        <v>0.15504750141572199</v>
      </c>
    </row>
    <row r="294" spans="2:16" ht="13.5" customHeight="1" x14ac:dyDescent="0.25">
      <c r="B294" s="45">
        <f>'VACCINATION ANALYSIS_NOVAC'!H279</f>
        <v>13.800000000000061</v>
      </c>
      <c r="C294" s="45">
        <f>'VACCINATION ANALYSIS_NOVAC'!I279</f>
        <v>0.27416977810284687</v>
      </c>
      <c r="D294" s="45">
        <f>'VACCINATION ANALYSIS_NOVAC'!J279</f>
        <v>0.69112031423494091</v>
      </c>
      <c r="E294" s="45">
        <f>'VACCINATION ANALYSIS_NOVAC'!K279</f>
        <v>1.1847714602392409E-2</v>
      </c>
      <c r="F294" s="45">
        <f>'VACCINATION ANALYSIS_NOVAC'!L279</f>
        <v>2.2584032760036413E-2</v>
      </c>
      <c r="G294" s="45">
        <f>'VACCINATION ANALYSIS_NOVAC'!M279</f>
        <v>2.7816029978457553E-4</v>
      </c>
      <c r="H294" s="45">
        <f>'VACCINATION ANALYSIS_NOVAC'!N279</f>
        <v>0</v>
      </c>
      <c r="J294" s="45">
        <f>'VACCINATION ANALYSIS'!M179</f>
        <v>13.800000000000072</v>
      </c>
      <c r="K294" s="45">
        <f>'VACCINATION ANALYSIS'!N179</f>
        <v>0.14578588512728524</v>
      </c>
      <c r="L294" s="45">
        <f>'VACCINATION ANALYSIS'!O179</f>
        <v>0.679916057397144</v>
      </c>
      <c r="M294" s="45">
        <f>'VACCINATION ANALYSIS'!P179</f>
        <v>3.5738663628517553E-3</v>
      </c>
      <c r="N294" s="45">
        <f>'VACCINATION ANALYSIS'!Q179</f>
        <v>1.4586512656571259E-2</v>
      </c>
      <c r="O294" s="45">
        <f>'VACCINATION ANALYSIS'!R179</f>
        <v>2.0419131805395567E-4</v>
      </c>
      <c r="P294" s="45">
        <f>'VACCINATION ANALYSIS'!S179</f>
        <v>0.15593348713809757</v>
      </c>
    </row>
    <row r="295" spans="2:16" ht="13.5" customHeight="1" x14ac:dyDescent="0.25">
      <c r="B295" s="45">
        <f>'VACCINATION ANALYSIS_NOVAC'!H280</f>
        <v>13.850000000000062</v>
      </c>
      <c r="C295" s="45">
        <f>'VACCINATION ANALYSIS_NOVAC'!I280</f>
        <v>0.27384717623968435</v>
      </c>
      <c r="D295" s="45">
        <f>'VACCINATION ANALYSIS_NOVAC'!J280</f>
        <v>0.69095990737070911</v>
      </c>
      <c r="E295" s="45">
        <f>'VACCINATION ANALYSIS_NOVAC'!K280</f>
        <v>1.2029994433085146E-2</v>
      </c>
      <c r="F295" s="45">
        <f>'VACCINATION ANALYSIS_NOVAC'!L280</f>
        <v>2.2882005707986573E-2</v>
      </c>
      <c r="G295" s="45">
        <f>'VACCINATION ANALYSIS_NOVAC'!M280</f>
        <v>2.8091624853593839E-4</v>
      </c>
      <c r="H295" s="45">
        <f>'VACCINATION ANALYSIS_NOVAC'!N280</f>
        <v>0</v>
      </c>
      <c r="J295" s="45">
        <f>'VACCINATION ANALYSIS'!M180</f>
        <v>13.850000000000072</v>
      </c>
      <c r="K295" s="45">
        <f>'VACCINATION ANALYSIS'!N180</f>
        <v>0.14493720578672306</v>
      </c>
      <c r="L295" s="45">
        <f>'VACCINATION ANALYSIS'!O180</f>
        <v>0.67978016211696346</v>
      </c>
      <c r="M295" s="45">
        <f>'VACCINATION ANALYSIS'!P180</f>
        <v>3.5823241974823256E-3</v>
      </c>
      <c r="N295" s="45">
        <f>'VACCINATION ANALYSIS'!Q180</f>
        <v>1.4675817738517212E-2</v>
      </c>
      <c r="O295" s="45">
        <f>'VACCINATION ANALYSIS'!R180</f>
        <v>2.0501729984449219E-4</v>
      </c>
      <c r="P295" s="45">
        <f>'VACCINATION ANALYSIS'!S180</f>
        <v>0.15681947286047315</v>
      </c>
    </row>
    <row r="296" spans="2:16" ht="13.5" customHeight="1" x14ac:dyDescent="0.25">
      <c r="B296" s="45">
        <f>'VACCINATION ANALYSIS_NOVAC'!H281</f>
        <v>13.900000000000063</v>
      </c>
      <c r="C296" s="45">
        <f>'VACCINATION ANALYSIS_NOVAC'!I281</f>
        <v>0.2735200052171341</v>
      </c>
      <c r="D296" s="45">
        <f>'VACCINATION ANALYSIS_NOVAC'!J281</f>
        <v>0.69079707356777087</v>
      </c>
      <c r="E296" s="45">
        <f>'VACCINATION ANALYSIS_NOVAC'!K281</f>
        <v>1.2214648950500163E-2</v>
      </c>
      <c r="F296" s="45">
        <f>'VACCINATION ANALYSIS_NOVAC'!L281</f>
        <v>2.318455771563227E-2</v>
      </c>
      <c r="G296" s="45">
        <f>'VACCINATION ANALYSIS_NOVAC'!M281</f>
        <v>2.8371454896364355E-4</v>
      </c>
      <c r="H296" s="45">
        <f>'VACCINATION ANALYSIS_NOVAC'!N281</f>
        <v>0</v>
      </c>
      <c r="J296" s="45">
        <f>'VACCINATION ANALYSIS'!M181</f>
        <v>13.900000000000073</v>
      </c>
      <c r="K296" s="45">
        <f>'VACCINATION ANALYSIS'!N181</f>
        <v>0.14408870740586951</v>
      </c>
      <c r="L296" s="45">
        <f>'VACCINATION ANALYSIS'!O181</f>
        <v>0.67964416643216019</v>
      </c>
      <c r="M296" s="45">
        <f>'VACCINATION ANALYSIS'!P181</f>
        <v>3.5904920759603372E-3</v>
      </c>
      <c r="N296" s="45">
        <f>'VACCINATION ANALYSIS'!Q181</f>
        <v>1.4765330302530414E-2</v>
      </c>
      <c r="O296" s="45">
        <f>'VACCINATION ANALYSIS'!R181</f>
        <v>2.0584520063454892E-4</v>
      </c>
      <c r="P296" s="45">
        <f>'VACCINATION ANALYSIS'!S181</f>
        <v>0.15770545858284873</v>
      </c>
    </row>
    <row r="297" spans="2:16" ht="13.5" customHeight="1" x14ac:dyDescent="0.25">
      <c r="B297" s="45">
        <f>'VACCINATION ANALYSIS_NOVAC'!H282</f>
        <v>13.950000000000063</v>
      </c>
      <c r="C297" s="45">
        <f>'VACCINATION ANALYSIS_NOVAC'!I282</f>
        <v>0.27318821811807176</v>
      </c>
      <c r="D297" s="45">
        <f>'VACCINATION ANALYSIS_NOVAC'!J282</f>
        <v>0.69063178255684021</v>
      </c>
      <c r="E297" s="45">
        <f>'VACCINATION ANALYSIS_NOVAC'!K282</f>
        <v>1.2401695307129824E-2</v>
      </c>
      <c r="F297" s="45">
        <f>'VACCINATION ANALYSIS_NOVAC'!L282</f>
        <v>2.3491748266726772E-2</v>
      </c>
      <c r="G297" s="45">
        <f>'VACCINATION ANALYSIS_NOVAC'!M282</f>
        <v>2.8655575123231726E-4</v>
      </c>
      <c r="H297" s="45">
        <f>'VACCINATION ANALYSIS_NOVAC'!N282</f>
        <v>0</v>
      </c>
      <c r="J297" s="45">
        <f>'VACCINATION ANALYSIS'!M182</f>
        <v>13.950000000000074</v>
      </c>
      <c r="K297" s="45">
        <f>'VACCINATION ANALYSIS'!N182</f>
        <v>0.14324039543328412</v>
      </c>
      <c r="L297" s="45">
        <f>'VACCINATION ANALYSIS'!O182</f>
        <v>0.67950807423814985</v>
      </c>
      <c r="M297" s="45">
        <f>'VACCINATION ANALYSIS'!P182</f>
        <v>3.5983679836906349E-3</v>
      </c>
      <c r="N297" s="45">
        <f>'VACCINATION ANALYSIS'!Q182</f>
        <v>1.4855043086399053E-2</v>
      </c>
      <c r="O297" s="45">
        <f>'VACCINATION ANALYSIS'!R182</f>
        <v>2.0667495325600311E-4</v>
      </c>
      <c r="P297" s="45">
        <f>'VACCINATION ANALYSIS'!S182</f>
        <v>0.15859144430522432</v>
      </c>
    </row>
    <row r="298" spans="2:16" ht="13.5" customHeight="1" x14ac:dyDescent="0.25">
      <c r="B298" s="45">
        <f>'VACCINATION ANALYSIS_NOVAC'!H283</f>
        <v>14.000000000000064</v>
      </c>
      <c r="C298" s="45">
        <f>'VACCINATION ANALYSIS_NOVAC'!I283</f>
        <v>0.27285176811071254</v>
      </c>
      <c r="D298" s="45">
        <f>'VACCINATION ANALYSIS_NOVAC'!J283</f>
        <v>0.69046400389726492</v>
      </c>
      <c r="E298" s="45">
        <f>'VACCINATION ANALYSIS_NOVAC'!K283</f>
        <v>1.2591150313695908E-2</v>
      </c>
      <c r="F298" s="45">
        <f>'VACCINATION ANALYSIS_NOVAC'!L283</f>
        <v>2.380363726890037E-2</v>
      </c>
      <c r="G298" s="45">
        <f>'VACCINATION ANALYSIS_NOVAC'!M283</f>
        <v>2.8944040942701992E-4</v>
      </c>
      <c r="H298" s="45">
        <f>'VACCINATION ANALYSIS_NOVAC'!N283</f>
        <v>0</v>
      </c>
      <c r="J298" s="45">
        <f>'VACCINATION ANALYSIS'!M183</f>
        <v>14.000000000000075</v>
      </c>
      <c r="K298" s="45">
        <f>'VACCINATION ANALYSIS'!N183</f>
        <v>0.14239227526998563</v>
      </c>
      <c r="L298" s="45">
        <f>'VACCINATION ANALYSIS'!O183</f>
        <v>0.67937188945393856</v>
      </c>
      <c r="M298" s="45">
        <f>'VACCINATION ANALYSIS'!P183</f>
        <v>3.6059499798472539E-3</v>
      </c>
      <c r="N298" s="45">
        <f>'VACCINATION ANALYSIS'!Q183</f>
        <v>1.4944948778548586E-2</v>
      </c>
      <c r="O298" s="45">
        <f>'VACCINATION ANALYSIS'!R183</f>
        <v>2.0750649008417641E-4</v>
      </c>
      <c r="P298" s="45">
        <f>'VACCINATION ANALYSIS'!S183</f>
        <v>0.1594774300275999</v>
      </c>
    </row>
    <row r="299" spans="2:16" ht="13.5" customHeight="1" x14ac:dyDescent="0.25">
      <c r="B299" s="45">
        <f>'VACCINATION ANALYSIS_NOVAC'!H284</f>
        <v>14.050000000000065</v>
      </c>
      <c r="C299" s="45">
        <f>'VACCINATION ANALYSIS_NOVAC'!I284</f>
        <v>0.2725106084702047</v>
      </c>
      <c r="D299" s="45">
        <f>'VACCINATION ANALYSIS_NOVAC'!J284</f>
        <v>0.69029370698313397</v>
      </c>
      <c r="E299" s="45">
        <f>'VACCINATION ANALYSIS_NOVAC'!K284</f>
        <v>1.2783030420294215E-2</v>
      </c>
      <c r="F299" s="45">
        <f>'VACCINATION ANALYSIS_NOVAC'!L284</f>
        <v>2.4120285044895794E-2</v>
      </c>
      <c r="G299" s="45">
        <f>'VACCINATION ANALYSIS_NOVAC'!M284</f>
        <v>2.9236908147218285E-4</v>
      </c>
      <c r="H299" s="45">
        <f>'VACCINATION ANALYSIS_NOVAC'!N284</f>
        <v>0</v>
      </c>
      <c r="J299" s="45">
        <f>'VACCINATION ANALYSIS'!M184</f>
        <v>14.050000000000075</v>
      </c>
      <c r="K299" s="45">
        <f>'VACCINATION ANALYSIS'!N184</f>
        <v>0.1415443522677852</v>
      </c>
      <c r="L299" s="45">
        <f>'VACCINATION ANALYSIS'!O184</f>
        <v>0.67923561602111537</v>
      </c>
      <c r="M299" s="45">
        <f>'VACCINATION ANALYSIS'!P184</f>
        <v>3.6132361981799925E-3</v>
      </c>
      <c r="N299" s="45">
        <f>'VACCINATION ANALYSIS'!Q184</f>
        <v>1.5035040019893059E-2</v>
      </c>
      <c r="O299" s="45">
        <f>'VACCINATION ANALYSIS'!R184</f>
        <v>2.0833974305495802E-4</v>
      </c>
      <c r="P299" s="45">
        <f>'VACCINATION ANALYSIS'!S184</f>
        <v>0.16036341574997548</v>
      </c>
    </row>
    <row r="300" spans="2:16" ht="13.5" customHeight="1" x14ac:dyDescent="0.25">
      <c r="B300" s="45">
        <f>'VACCINATION ANALYSIS_NOVAC'!H285</f>
        <v>14.100000000000065</v>
      </c>
      <c r="C300" s="45">
        <f>'VACCINATION ANALYSIS_NOVAC'!I285</f>
        <v>0.27216469260082798</v>
      </c>
      <c r="D300" s="45">
        <f>'VACCINATION ANALYSIS_NOVAC'!J285</f>
        <v>0.69012086104965831</v>
      </c>
      <c r="E300" s="45">
        <f>'VACCINATION ANALYSIS_NOVAC'!K285</f>
        <v>1.2977351697140522E-2</v>
      </c>
      <c r="F300" s="45">
        <f>'VACCINATION ANALYSIS_NOVAC'!L285</f>
        <v>2.4441752323328014E-2</v>
      </c>
      <c r="G300" s="45">
        <f>'VACCINATION ANALYSIS_NOVAC'!M285</f>
        <v>2.9534232904614551E-4</v>
      </c>
      <c r="H300" s="45">
        <f>'VACCINATION ANALYSIS_NOVAC'!N285</f>
        <v>0</v>
      </c>
      <c r="J300" s="45">
        <f>'VACCINATION ANALYSIS'!M185</f>
        <v>14.100000000000076</v>
      </c>
      <c r="K300" s="45">
        <f>'VACCINATION ANALYSIS'!N185</f>
        <v>0.14069663172764163</v>
      </c>
      <c r="L300" s="45">
        <f>'VACCINATION ANALYSIS'!O185</f>
        <v>0.67909925790283565</v>
      </c>
      <c r="M300" s="45">
        <f>'VACCINATION ANALYSIS'!P185</f>
        <v>3.6202248477875676E-3</v>
      </c>
      <c r="N300" s="45">
        <f>'VACCINATION ANALYSIS'!Q185</f>
        <v>1.5125309405706132E-2</v>
      </c>
      <c r="O300" s="45">
        <f>'VACCINATION ANALYSIS'!R185</f>
        <v>2.0917464368210977E-4</v>
      </c>
      <c r="P300" s="45">
        <f>'VACCINATION ANALYSIS'!S185</f>
        <v>0.16124940147235106</v>
      </c>
    </row>
    <row r="301" spans="2:16" ht="13.5" customHeight="1" x14ac:dyDescent="0.25">
      <c r="B301" s="45">
        <f>'VACCINATION ANALYSIS_NOVAC'!H286</f>
        <v>14.150000000000066</v>
      </c>
      <c r="C301" s="45">
        <f>'VACCINATION ANALYSIS_NOVAC'!I286</f>
        <v>0.27181397405879865</v>
      </c>
      <c r="D301" s="45">
        <f>'VACCINATION ANALYSIS_NOVAC'!J286</f>
        <v>0.68994543517983176</v>
      </c>
      <c r="E301" s="45">
        <f>'VACCINATION ANALYSIS_NOVAC'!K286</f>
        <v>1.3174129814920953E-2</v>
      </c>
      <c r="F301" s="45">
        <f>'VACCINATION ANALYSIS_NOVAC'!L286</f>
        <v>2.4768100228958544E-2</v>
      </c>
      <c r="G301" s="45">
        <f>'VACCINATION ANALYSIS_NOVAC'!M286</f>
        <v>2.9836071749120242E-4</v>
      </c>
      <c r="H301" s="45">
        <f>'VACCINATION ANALYSIS_NOVAC'!N286</f>
        <v>0</v>
      </c>
      <c r="J301" s="45">
        <f>'VACCINATION ANALYSIS'!M186</f>
        <v>14.150000000000077</v>
      </c>
      <c r="K301" s="45">
        <f>'VACCINATION ANALYSIS'!N186</f>
        <v>0.13984911889804086</v>
      </c>
      <c r="L301" s="45">
        <f>'VACCINATION ANALYSIS'!O186</f>
        <v>0.67896281908279399</v>
      </c>
      <c r="M301" s="45">
        <f>'VACCINATION ANALYSIS'!P186</f>
        <v>3.6269142138568989E-3</v>
      </c>
      <c r="N301" s="45">
        <f>'VACCINATION ANALYSIS'!Q186</f>
        <v>1.5215749487510987E-2</v>
      </c>
      <c r="O301" s="45">
        <f>'VACCINATION ANALYSIS'!R186</f>
        <v>2.1001112307474562E-4</v>
      </c>
      <c r="P301" s="45">
        <f>'VACCINATION ANALYSIS'!S186</f>
        <v>0.16213538719472664</v>
      </c>
    </row>
    <row r="302" spans="2:16" ht="13.5" customHeight="1" x14ac:dyDescent="0.25">
      <c r="B302" s="45">
        <f>'VACCINATION ANALYSIS_NOVAC'!H287</f>
        <v>14.200000000000067</v>
      </c>
      <c r="C302" s="45">
        <f>'VACCINATION ANALYSIS_NOVAC'!I287</f>
        <v>0.27145840657568354</v>
      </c>
      <c r="D302" s="45">
        <f>'VACCINATION ANALYSIS_NOVAC'!J287</f>
        <v>0.68976739831137357</v>
      </c>
      <c r="E302" s="45">
        <f>'VACCINATION ANALYSIS_NOVAC'!K287</f>
        <v>1.337338002475051E-2</v>
      </c>
      <c r="F302" s="45">
        <f>'VACCINATION ANALYSIS_NOVAC'!L287</f>
        <v>2.509939027247441E-2</v>
      </c>
      <c r="G302" s="45">
        <f>'VACCINATION ANALYSIS_NOVAC'!M287</f>
        <v>3.0142481571906977E-4</v>
      </c>
      <c r="H302" s="45">
        <f>'VACCINATION ANALYSIS_NOVAC'!N287</f>
        <v>0</v>
      </c>
      <c r="J302" s="45">
        <f>'VACCINATION ANALYSIS'!M187</f>
        <v>14.200000000000077</v>
      </c>
      <c r="K302" s="45">
        <f>'VACCINATION ANALYSIS'!N187</f>
        <v>0.13900181897339911</v>
      </c>
      <c r="L302" s="45">
        <f>'VACCINATION ANALYSIS'!O187</f>
        <v>0.67882630356419149</v>
      </c>
      <c r="M302" s="45">
        <f>'VACCINATION ANALYSIS'!P187</f>
        <v>3.6333026583680963E-3</v>
      </c>
      <c r="N302" s="45">
        <f>'VACCINATION ANALYSIS'!Q187</f>
        <v>1.5306352774988267E-2</v>
      </c>
      <c r="O302" s="45">
        <f>'VACCINATION ANALYSIS'!R187</f>
        <v>2.1084911195497829E-4</v>
      </c>
      <c r="P302" s="45">
        <f>'VACCINATION ANALYSIS'!S187</f>
        <v>0.16302137291710223</v>
      </c>
    </row>
    <row r="303" spans="2:16" ht="13.5" customHeight="1" x14ac:dyDescent="0.25">
      <c r="B303" s="45">
        <f>'VACCINATION ANALYSIS_NOVAC'!H288</f>
        <v>14.250000000000068</v>
      </c>
      <c r="C303" s="45">
        <f>'VACCINATION ANALYSIS_NOVAC'!I288</f>
        <v>0.27109794408242288</v>
      </c>
      <c r="D303" s="45">
        <f>'VACCINATION ANALYSIS_NOVAC'!J288</f>
        <v>0.68958671924396031</v>
      </c>
      <c r="E303" s="45">
        <f>'VACCINATION ANALYSIS_NOVAC'!K288</f>
        <v>1.3575117137744093E-2</v>
      </c>
      <c r="F303" s="45">
        <f>'VACCINATION ANALYSIS_NOVAC'!L288</f>
        <v>2.5435684339762107E-2</v>
      </c>
      <c r="G303" s="45">
        <f>'VACCINATION ANALYSIS_NOVAC'!M288</f>
        <v>3.045351961116794E-4</v>
      </c>
      <c r="H303" s="45">
        <f>'VACCINATION ANALYSIS_NOVAC'!N288</f>
        <v>0</v>
      </c>
      <c r="J303" s="45">
        <f>'VACCINATION ANALYSIS'!M188</f>
        <v>14.250000000000078</v>
      </c>
      <c r="K303" s="45">
        <f>'VACCINATION ANALYSIS'!N188</f>
        <v>0.13815473709249187</v>
      </c>
      <c r="L303" s="45">
        <f>'VACCINATION ANALYSIS'!O188</f>
        <v>0.67868971536869283</v>
      </c>
      <c r="M303" s="45">
        <f>'VACCINATION ANALYSIS'!P188</f>
        <v>3.6393886207647355E-3</v>
      </c>
      <c r="N303" s="45">
        <f>'VACCINATION ANALYSIS'!Q188</f>
        <v>1.5397111737901151E-2</v>
      </c>
      <c r="O303" s="45">
        <f>'VACCINATION ANALYSIS'!R188</f>
        <v>2.1168854067572448E-4</v>
      </c>
      <c r="P303" s="45">
        <f>'VACCINATION ANALYSIS'!S188</f>
        <v>0.16390735863947781</v>
      </c>
    </row>
    <row r="304" spans="2:16" ht="13.5" customHeight="1" x14ac:dyDescent="0.25">
      <c r="B304" s="45">
        <f>'VACCINATION ANALYSIS_NOVAC'!H289</f>
        <v>14.300000000000068</v>
      </c>
      <c r="C304" s="45">
        <f>'VACCINATION ANALYSIS_NOVAC'!I289</f>
        <v>0.27073254073396236</v>
      </c>
      <c r="D304" s="45">
        <f>'VACCINATION ANALYSIS_NOVAC'!J289</f>
        <v>0.6894033666467495</v>
      </c>
      <c r="E304" s="45">
        <f>'VACCINATION ANALYSIS_NOVAC'!K289</f>
        <v>1.3779355504205169E-2</v>
      </c>
      <c r="F304" s="45">
        <f>'VACCINATION ANALYSIS_NOVAC'!L289</f>
        <v>2.5777044680666827E-2</v>
      </c>
      <c r="G304" s="45">
        <f>'VACCINATION ANALYSIS_NOVAC'!M289</f>
        <v>3.076924344172135E-4</v>
      </c>
      <c r="H304" s="45">
        <f>'VACCINATION ANALYSIS_NOVAC'!N289</f>
        <v>0</v>
      </c>
      <c r="J304" s="45">
        <f>'VACCINATION ANALYSIS'!M189</f>
        <v>14.300000000000079</v>
      </c>
      <c r="K304" s="45">
        <f>'VACCINATION ANALYSIS'!N189</f>
        <v>0.13730787833690855</v>
      </c>
      <c r="L304" s="45">
        <f>'VACCINATION ANALYSIS'!O189</f>
        <v>0.67855305853537773</v>
      </c>
      <c r="M304" s="45">
        <f>'VACCINATION ANALYSIS'!P189</f>
        <v>3.6451706185890364E-3</v>
      </c>
      <c r="N304" s="45">
        <f>'VACCINATION ANALYSIS'!Q189</f>
        <v>1.5488018808036757E-2</v>
      </c>
      <c r="O304" s="45">
        <f>'VACCINATION ANALYSIS'!R189</f>
        <v>2.1252933923866042E-4</v>
      </c>
      <c r="P304" s="45">
        <f>'VACCINATION ANALYSIS'!S189</f>
        <v>0.16479334436185339</v>
      </c>
    </row>
    <row r="305" spans="2:16" ht="13.5" customHeight="1" x14ac:dyDescent="0.25">
      <c r="B305" s="45">
        <f>'VACCINATION ANALYSIS_NOVAC'!H290</f>
        <v>14.350000000000069</v>
      </c>
      <c r="C305" s="45">
        <f>'VACCINATION ANALYSIS_NOVAC'!I290</f>
        <v>0.27036215093449456</v>
      </c>
      <c r="D305" s="45">
        <f>'VACCINATION ANALYSIS_NOVAC'!J290</f>
        <v>0.68921730906619971</v>
      </c>
      <c r="E305" s="45">
        <f>'VACCINATION ANALYSIS_NOVAC'!K290</f>
        <v>1.3986108992437836E-2</v>
      </c>
      <c r="F305" s="45">
        <f>'VACCINATION ANALYSIS_NOVAC'!L290</f>
        <v>2.6123533897227609E-2</v>
      </c>
      <c r="G305" s="45">
        <f>'VACCINATION ANALYSIS_NOVAC'!M290</f>
        <v>3.1089710964129173E-4</v>
      </c>
      <c r="H305" s="45">
        <f>'VACCINATION ANALYSIS_NOVAC'!N290</f>
        <v>0</v>
      </c>
      <c r="J305" s="45">
        <f>'VACCINATION ANALYSIS'!M190</f>
        <v>14.35000000000008</v>
      </c>
      <c r="K305" s="45">
        <f>'VACCINATION ANALYSIS'!N190</f>
        <v>0.13646124772953372</v>
      </c>
      <c r="L305" s="45">
        <f>'VACCINATION ANALYSIS'!O190</f>
        <v>0.67841633711968452</v>
      </c>
      <c r="M305" s="45">
        <f>'VACCINATION ANALYSIS'!P190</f>
        <v>3.650647248081596E-3</v>
      </c>
      <c r="N305" s="45">
        <f>'VACCINATION ANALYSIS'!Q190</f>
        <v>1.5579066381162918E-2</v>
      </c>
      <c r="O305" s="45">
        <f>'VACCINATION ANALYSIS'!R190</f>
        <v>2.1337143731232065E-4</v>
      </c>
      <c r="P305" s="45">
        <f>'VACCINATION ANALYSIS'!S190</f>
        <v>0.16567933008422897</v>
      </c>
    </row>
    <row r="306" spans="2:16" ht="13.5" customHeight="1" x14ac:dyDescent="0.25">
      <c r="B306" s="45">
        <f>'VACCINATION ANALYSIS_NOVAC'!H291</f>
        <v>14.40000000000007</v>
      </c>
      <c r="C306" s="45">
        <f>'VACCINATION ANALYSIS_NOVAC'!I291</f>
        <v>0.26998672936330714</v>
      </c>
      <c r="D306" s="45">
        <f>'VACCINATION ANALYSIS_NOVAC'!J291</f>
        <v>0.6890285149341927</v>
      </c>
      <c r="E306" s="45">
        <f>'VACCINATION ANALYSIS_NOVAC'!K291</f>
        <v>1.4195390967188892E-2</v>
      </c>
      <c r="F306" s="45">
        <f>'VACCINATION ANALYSIS_NOVAC'!L291</f>
        <v>2.6475214931379016E-2</v>
      </c>
      <c r="G306" s="45">
        <f>'VACCINATION ANALYSIS_NOVAC'!M291</f>
        <v>3.1414980393322354E-4</v>
      </c>
      <c r="H306" s="45">
        <f>'VACCINATION ANALYSIS_NOVAC'!N291</f>
        <v>0</v>
      </c>
      <c r="J306" s="45">
        <f>'VACCINATION ANALYSIS'!M191</f>
        <v>14.40000000000008</v>
      </c>
      <c r="K306" s="45">
        <f>'VACCINATION ANALYSIS'!N191</f>
        <v>0.13561485023305603</v>
      </c>
      <c r="L306" s="45">
        <f>'VACCINATION ANALYSIS'!O191</f>
        <v>0.67827955519234839</v>
      </c>
      <c r="M306" s="45">
        <f>'VACCINATION ANALYSIS'!P191</f>
        <v>3.6558171847453258E-3</v>
      </c>
      <c r="N306" s="45">
        <f>'VACCINATION ANALYSIS'!Q191</f>
        <v>1.5670246818999527E-2</v>
      </c>
      <c r="O306" s="45">
        <f>'VACCINATION ANALYSIS'!R191</f>
        <v>2.1421476425033032E-4</v>
      </c>
      <c r="P306" s="45">
        <f>'VACCINATION ANALYSIS'!S191</f>
        <v>0.16656531580660455</v>
      </c>
    </row>
    <row r="307" spans="2:16" ht="13.5" customHeight="1" x14ac:dyDescent="0.25">
      <c r="B307" s="45">
        <f>'VACCINATION ANALYSIS_NOVAC'!H292</f>
        <v>14.45000000000007</v>
      </c>
      <c r="C307" s="45">
        <f>'VACCINATION ANALYSIS_NOVAC'!I292</f>
        <v>0.26960623100123698</v>
      </c>
      <c r="D307" s="45">
        <f>'VACCINATION ANALYSIS_NOVAC'!J292</f>
        <v>0.68883695257645916</v>
      </c>
      <c r="E307" s="45">
        <f>'VACCINATION ANALYSIS_NOVAC'!K292</f>
        <v>1.4407214267727243E-2</v>
      </c>
      <c r="F307" s="45">
        <f>'VACCINATION ANALYSIS_NOVAC'!L292</f>
        <v>2.6832151052110193E-2</v>
      </c>
      <c r="G307" s="45">
        <f>'VACCINATION ANALYSIS_NOVAC'!M292</f>
        <v>3.1745110246724325E-4</v>
      </c>
      <c r="H307" s="45">
        <f>'VACCINATION ANALYSIS_NOVAC'!N292</f>
        <v>0</v>
      </c>
      <c r="J307" s="45">
        <f>'VACCINATION ANALYSIS'!M192</f>
        <v>14.450000000000081</v>
      </c>
      <c r="K307" s="45">
        <f>'VACCINATION ANALYSIS'!N192</f>
        <v>0.13476869074850542</v>
      </c>
      <c r="L307" s="45">
        <f>'VACCINATION ANALYSIS'!O192</f>
        <v>0.67814271683833227</v>
      </c>
      <c r="M307" s="45">
        <f>'VACCINATION ANALYSIS'!P192</f>
        <v>3.6606791838732929E-3</v>
      </c>
      <c r="N307" s="45">
        <f>'VACCINATION ANALYSIS'!Q192</f>
        <v>1.5761552451203444E-2</v>
      </c>
      <c r="O307" s="45">
        <f>'VACCINATION ANALYSIS'!R192</f>
        <v>2.1505924910976423E-4</v>
      </c>
      <c r="P307" s="45">
        <f>'VACCINATION ANALYSIS'!S192</f>
        <v>0.16745130152898013</v>
      </c>
    </row>
    <row r="308" spans="2:16" ht="13.5" customHeight="1" x14ac:dyDescent="0.25">
      <c r="B308" s="45">
        <f>'VACCINATION ANALYSIS_NOVAC'!H293</f>
        <v>14.500000000000071</v>
      </c>
      <c r="C308" s="45">
        <f>'VACCINATION ANALYSIS_NOVAC'!I293</f>
        <v>0.2692206111577265</v>
      </c>
      <c r="D308" s="45">
        <f>'VACCINATION ANALYSIS_NOVAC'!J293</f>
        <v>0.68864259022131458</v>
      </c>
      <c r="E308" s="45">
        <f>'VACCINATION ANALYSIS_NOVAC'!K293</f>
        <v>1.4621591185568779E-2</v>
      </c>
      <c r="F308" s="45">
        <f>'VACCINATION ANALYSIS_NOVAC'!L293</f>
        <v>2.7194405842072385E-2</v>
      </c>
      <c r="G308" s="45">
        <f>'VACCINATION ANALYSIS_NOVAC'!M293</f>
        <v>3.208015933186427E-4</v>
      </c>
      <c r="H308" s="45">
        <f>'VACCINATION ANALYSIS_NOVAC'!N293</f>
        <v>0</v>
      </c>
      <c r="J308" s="45">
        <f>'VACCINATION ANALYSIS'!M193</f>
        <v>14.500000000000082</v>
      </c>
      <c r="K308" s="45">
        <f>'VACCINATION ANALYSIS'!N193</f>
        <v>0.13392277411381903</v>
      </c>
      <c r="L308" s="45">
        <f>'VACCINATION ANALYSIS'!O193</f>
        <v>0.67800582615575378</v>
      </c>
      <c r="M308" s="45">
        <f>'VACCINATION ANALYSIS'!P193</f>
        <v>3.6652320810401737E-3</v>
      </c>
      <c r="N308" s="45">
        <f>'VACCINATION ANALYSIS'!Q193</f>
        <v>1.5852975577366205E-2</v>
      </c>
      <c r="O308" s="45">
        <f>'VACCINATION ANALYSIS'!R193</f>
        <v>2.1590482066962305E-4</v>
      </c>
      <c r="P308" s="45">
        <f>'VACCINATION ANALYSIS'!S193</f>
        <v>0.16833728725135572</v>
      </c>
    </row>
    <row r="309" spans="2:16" ht="13.5" customHeight="1" x14ac:dyDescent="0.25">
      <c r="B309" s="45">
        <f>'VACCINATION ANALYSIS_NOVAC'!H294</f>
        <v>14.550000000000072</v>
      </c>
      <c r="C309" s="45">
        <f>'VACCINATION ANALYSIS_NOVAC'!I294</f>
        <v>0.26882982549847767</v>
      </c>
      <c r="D309" s="45">
        <f>'VACCINATION ANALYSIS_NOVAC'!J294</f>
        <v>0.68844539600870647</v>
      </c>
      <c r="E309" s="45">
        <f>'VACCINATION ANALYSIS_NOVAC'!K294</f>
        <v>1.4838533441855716E-2</v>
      </c>
      <c r="F309" s="45">
        <f>'VACCINATION ANALYSIS_NOVAC'!L294</f>
        <v>2.7562043183626192E-2</v>
      </c>
      <c r="G309" s="45">
        <f>'VACCINATION ANALYSIS_NOVAC'!M294</f>
        <v>3.2420186733472247E-4</v>
      </c>
      <c r="H309" s="45">
        <f>'VACCINATION ANALYSIS_NOVAC'!N294</f>
        <v>0</v>
      </c>
      <c r="J309" s="45">
        <f>'VACCINATION ANALYSIS'!M194</f>
        <v>14.550000000000082</v>
      </c>
      <c r="K309" s="45">
        <f>'VACCINATION ANALYSIS'!N194</f>
        <v>0.13307710510243684</v>
      </c>
      <c r="L309" s="45">
        <f>'VACCINATION ANALYSIS'!O194</f>
        <v>0.67786888725480665</v>
      </c>
      <c r="M309" s="45">
        <f>'VACCINATION ANALYSIS'!P194</f>
        <v>3.6694747925570636E-3</v>
      </c>
      <c r="N309" s="45">
        <f>'VACCINATION ANALYSIS'!Q194</f>
        <v>1.5944508469023459E-2</v>
      </c>
      <c r="O309" s="45">
        <f>'VACCINATION ANALYSIS'!R194</f>
        <v>2.1675140744941904E-4</v>
      </c>
      <c r="P309" s="45">
        <f>'VACCINATION ANALYSIS'!S194</f>
        <v>0.1692232729737313</v>
      </c>
    </row>
    <row r="310" spans="2:16" ht="13.5" customHeight="1" x14ac:dyDescent="0.25">
      <c r="B310" s="45">
        <f>'VACCINATION ANALYSIS_NOVAC'!H295</f>
        <v>14.600000000000072</v>
      </c>
      <c r="C310" s="45">
        <f>'VACCINATION ANALYSIS_NOVAC'!I295</f>
        <v>0.26843383007370103</v>
      </c>
      <c r="D310" s="45">
        <f>'VACCINATION ANALYSIS_NOVAC'!J295</f>
        <v>0.6882453379995791</v>
      </c>
      <c r="E310" s="45">
        <f>'VACCINATION ANALYSIS_NOVAC'!K295</f>
        <v>1.5058052164400215E-2</v>
      </c>
      <c r="F310" s="45">
        <f>'VACCINATION ANALYSIS_NOVAC'!L295</f>
        <v>2.7935127244320006E-2</v>
      </c>
      <c r="G310" s="45">
        <f>'VACCINATION ANALYSIS_NOVAC'!M295</f>
        <v>3.2765251800048181E-4</v>
      </c>
      <c r="H310" s="45">
        <f>'VACCINATION ANALYSIS_NOVAC'!N295</f>
        <v>0</v>
      </c>
      <c r="J310" s="45">
        <f>'VACCINATION ANALYSIS'!M195</f>
        <v>14.600000000000083</v>
      </c>
      <c r="K310" s="45">
        <f>'VACCINATION ANALYSIS'!N195</f>
        <v>0.13223168842192734</v>
      </c>
      <c r="L310" s="45">
        <f>'VACCINATION ANALYSIS'!O195</f>
        <v>0.67773190425667806</v>
      </c>
      <c r="M310" s="45">
        <f>'VACCINATION ANALYSIS'!P195</f>
        <v>3.6734063158894033E-3</v>
      </c>
      <c r="N310" s="45">
        <f>'VACCINATION ANALYSIS'!Q195</f>
        <v>1.6036143371675353E-2</v>
      </c>
      <c r="O310" s="45">
        <f>'VACCINATION ANALYSIS'!R195</f>
        <v>2.1759893772786226E-4</v>
      </c>
      <c r="P310" s="45">
        <f>'VACCINATION ANALYSIS'!S195</f>
        <v>0.17010925869610688</v>
      </c>
    </row>
    <row r="311" spans="2:16" ht="13.5" customHeight="1" x14ac:dyDescent="0.25">
      <c r="B311" s="45">
        <f>'VACCINATION ANALYSIS_NOVAC'!H296</f>
        <v>14.650000000000073</v>
      </c>
      <c r="C311" s="45">
        <f>'VACCINATION ANALYSIS_NOVAC'!I296</f>
        <v>0.26803258134695107</v>
      </c>
      <c r="D311" s="45">
        <f>'VACCINATION ANALYSIS_NOVAC'!J296</f>
        <v>0.68804238418555641</v>
      </c>
      <c r="E311" s="45">
        <f>'VACCINATION ANALYSIS_NOVAC'!K296</f>
        <v>1.5280157864402996E-2</v>
      </c>
      <c r="F311" s="45">
        <f>'VACCINATION ANALYSIS_NOVAC'!L296</f>
        <v>2.8313722461791386E-2</v>
      </c>
      <c r="G311" s="45">
        <f>'VACCINATION ANALYSIS_NOVAC'!M296</f>
        <v>3.3115414129897237E-4</v>
      </c>
      <c r="H311" s="45">
        <f>'VACCINATION ANALYSIS_NOVAC'!N296</f>
        <v>0</v>
      </c>
      <c r="J311" s="45">
        <f>'VACCINATION ANALYSIS'!M196</f>
        <v>14.650000000000084</v>
      </c>
      <c r="K311" s="45">
        <f>'VACCINATION ANALYSIS'!N196</f>
        <v>0.13138652871264458</v>
      </c>
      <c r="L311" s="45">
        <f>'VACCINATION ANALYSIS'!O196</f>
        <v>0.67759488129246137</v>
      </c>
      <c r="M311" s="45">
        <f>'VACCINATION ANALYSIS'!P196</f>
        <v>3.6770257300378132E-3</v>
      </c>
      <c r="N311" s="45">
        <f>'VACCINATION ANALYSIS'!Q196</f>
        <v>1.6127872506816864E-2</v>
      </c>
      <c r="O311" s="45">
        <f>'VACCINATION ANALYSIS'!R196</f>
        <v>2.1844733956163923E-4</v>
      </c>
      <c r="P311" s="45">
        <f>'VACCINATION ANALYSIS'!S196</f>
        <v>0.17099524441848246</v>
      </c>
    </row>
    <row r="312" spans="2:16" ht="13.5" customHeight="1" x14ac:dyDescent="0.25">
      <c r="B312" s="45">
        <f>'VACCINATION ANALYSIS_NOVAC'!H297</f>
        <v>14.700000000000074</v>
      </c>
      <c r="C312" s="45">
        <f>'VACCINATION ANALYSIS_NOVAC'!I297</f>
        <v>0.26762603622454456</v>
      </c>
      <c r="D312" s="45">
        <f>'VACCINATION ANALYSIS_NOVAC'!J297</f>
        <v>0.68783650249894801</v>
      </c>
      <c r="E312" s="45">
        <f>'VACCINATION ANALYSIS_NOVAC'!K297</f>
        <v>1.5504860412858559E-2</v>
      </c>
      <c r="F312" s="45">
        <f>'VACCINATION ANALYSIS_NOVAC'!L297</f>
        <v>2.8697893528083492E-2</v>
      </c>
      <c r="G312" s="45">
        <f>'VACCINATION ANALYSIS_NOVAC'!M297</f>
        <v>3.3470733556624054E-4</v>
      </c>
      <c r="H312" s="45">
        <f>'VACCINATION ANALYSIS_NOVAC'!N297</f>
        <v>0</v>
      </c>
      <c r="J312" s="45">
        <f>'VACCINATION ANALYSIS'!M197</f>
        <v>14.700000000000085</v>
      </c>
      <c r="K312" s="45">
        <f>'VACCINATION ANALYSIS'!N197</f>
        <v>0.13054163054641649</v>
      </c>
      <c r="L312" s="45">
        <f>'VACCINATION ANALYSIS'!O197</f>
        <v>0.6774578225020671</v>
      </c>
      <c r="M312" s="45">
        <f>'VACCINATION ANALYSIS'!P197</f>
        <v>3.68033219588165E-3</v>
      </c>
      <c r="N312" s="45">
        <f>'VACCINATION ANALYSIS'!Q197</f>
        <v>1.621968807397715E-2</v>
      </c>
      <c r="O312" s="45">
        <f>'VACCINATION ANALYSIS'!R197</f>
        <v>2.1929654080427491E-4</v>
      </c>
      <c r="P312" s="45">
        <f>'VACCINATION ANALYSIS'!S197</f>
        <v>0.17188123014085804</v>
      </c>
    </row>
    <row r="313" spans="2:16" ht="13.5" customHeight="1" x14ac:dyDescent="0.25">
      <c r="B313" s="45">
        <f>'VACCINATION ANALYSIS_NOVAC'!H298</f>
        <v>14.750000000000075</v>
      </c>
      <c r="C313" s="45">
        <f>'VACCINATION ANALYSIS_NOVAC'!I298</f>
        <v>0.26721415208555133</v>
      </c>
      <c r="D313" s="45">
        <f>'VACCINATION ANALYSIS_NOVAC'!J298</f>
        <v>0.68762766082308047</v>
      </c>
      <c r="E313" s="45">
        <f>'VACCINATION ANALYSIS_NOVAC'!K298</f>
        <v>1.5732169016659543E-2</v>
      </c>
      <c r="F313" s="45">
        <f>'VACCINATION ANALYSIS_NOVAC'!L298</f>
        <v>2.9087705373368786E-2</v>
      </c>
      <c r="G313" s="45">
        <f>'VACCINATION ANALYSIS_NOVAC'!M298</f>
        <v>3.3831270134078792E-4</v>
      </c>
      <c r="H313" s="45">
        <f>'VACCINATION ANALYSIS_NOVAC'!N298</f>
        <v>0</v>
      </c>
      <c r="J313" s="45">
        <f>'VACCINATION ANALYSIS'!M198</f>
        <v>14.750000000000085</v>
      </c>
      <c r="K313" s="45">
        <f>'VACCINATION ANALYSIS'!N198</f>
        <v>0.12969699842526486</v>
      </c>
      <c r="L313" s="45">
        <f>'VACCINATION ANALYSIS'!O198</f>
        <v>0.67732073203312892</v>
      </c>
      <c r="M313" s="45">
        <f>'VACCINATION ANALYSIS'!P198</f>
        <v>3.6833249564851294E-3</v>
      </c>
      <c r="N313" s="45">
        <f>'VACCINATION ANALYSIS'!Q198</f>
        <v>1.631158225276709E-2</v>
      </c>
      <c r="O313" s="45">
        <f>'VACCINATION ANALYSIS'!R198</f>
        <v>2.2014646912507001E-4</v>
      </c>
      <c r="P313" s="45">
        <f>'VACCINATION ANALYSIS'!S198</f>
        <v>0.17276721586323363</v>
      </c>
    </row>
    <row r="314" spans="2:16" ht="13.5" customHeight="1" x14ac:dyDescent="0.25">
      <c r="B314" s="45">
        <f>'VACCINATION ANALYSIS_NOVAC'!H299</f>
        <v>14.800000000000075</v>
      </c>
      <c r="C314" s="45">
        <f>'VACCINATION ANALYSIS_NOVAC'!I299</f>
        <v>0.26679688681235042</v>
      </c>
      <c r="D314" s="45">
        <f>'VACCINATION ANALYSIS_NOVAC'!J299</f>
        <v>0.68741582700295645</v>
      </c>
      <c r="E314" s="45">
        <f>'VACCINATION ANALYSIS_NOVAC'!K299</f>
        <v>1.5962092194413711E-2</v>
      </c>
      <c r="F314" s="45">
        <f>'VACCINATION ANALYSIS_NOVAC'!L299</f>
        <v>2.9483223149072719E-2</v>
      </c>
      <c r="G314" s="45">
        <f>'VACCINATION ANALYSIS_NOVAC'!M299</f>
        <v>3.4197084120748288E-4</v>
      </c>
      <c r="H314" s="45">
        <f>'VACCINATION ANALYSIS_NOVAC'!N299</f>
        <v>0</v>
      </c>
      <c r="J314" s="45">
        <f>'VACCINATION ANALYSIS'!M199</f>
        <v>14.800000000000086</v>
      </c>
      <c r="K314" s="45">
        <f>'VACCINATION ANALYSIS'!N199</f>
        <v>0.12885263678015899</v>
      </c>
      <c r="L314" s="45">
        <f>'VACCINATION ANALYSIS'!O199</f>
        <v>0.67718361403990868</v>
      </c>
      <c r="M314" s="45">
        <f>'VACCINATION ANALYSIS'!P199</f>
        <v>3.6860033373658768E-3</v>
      </c>
      <c r="N314" s="45">
        <f>'VACCINATION ANALYSIS'!Q199</f>
        <v>1.6403547204933876E-2</v>
      </c>
      <c r="O314" s="45">
        <f>'VACCINATION ANALYSIS'!R199</f>
        <v>2.2099705202810452E-4</v>
      </c>
      <c r="P314" s="45">
        <f>'VACCINATION ANALYSIS'!S199</f>
        <v>0.17365320158560921</v>
      </c>
    </row>
    <row r="315" spans="2:16" ht="13.5" customHeight="1" x14ac:dyDescent="0.25">
      <c r="B315" s="45">
        <f>'VACCINATION ANALYSIS_NOVAC'!H300</f>
        <v>14.850000000000076</v>
      </c>
      <c r="C315" s="45">
        <f>'VACCINATION ANALYSIS_NOVAC'!I300</f>
        <v>0.26637419882174179</v>
      </c>
      <c r="D315" s="45">
        <f>'VACCINATION ANALYSIS_NOVAC'!J300</f>
        <v>0.68720096885624471</v>
      </c>
      <c r="E315" s="45">
        <f>'VACCINATION ANALYSIS_NOVAC'!K300</f>
        <v>1.6194637751988004E-2</v>
      </c>
      <c r="F315" s="45">
        <f>'VACCINATION ANALYSIS_NOVAC'!L300</f>
        <v>2.9884512210390436E-2</v>
      </c>
      <c r="G315" s="45">
        <f>'VACCINATION ANALYSIS_NOVAC'!M300</f>
        <v>3.4568235963585759E-4</v>
      </c>
      <c r="H315" s="45">
        <f>'VACCINATION ANALYSIS_NOVAC'!N300</f>
        <v>0</v>
      </c>
      <c r="J315" s="45">
        <f>'VACCINATION ANALYSIS'!M200</f>
        <v>14.850000000000087</v>
      </c>
      <c r="K315" s="45">
        <f>'VACCINATION ANALYSIS'!N200</f>
        <v>0.12800854996980163</v>
      </c>
      <c r="L315" s="45">
        <f>'VACCINATION ANALYSIS'!O200</f>
        <v>0.67704647268219942</v>
      </c>
      <c r="M315" s="45">
        <f>'VACCINATION ANALYSIS'!P200</f>
        <v>3.6883667467257995E-3</v>
      </c>
      <c r="N315" s="45">
        <f>'VACCINATION ANALYSIS'!Q200</f>
        <v>1.6495575076421926E-2</v>
      </c>
      <c r="O315" s="45">
        <f>'VACCINATION ANALYSIS'!R200</f>
        <v>2.2184821687129856E-4</v>
      </c>
      <c r="P315" s="45">
        <f>'VACCINATION ANALYSIS'!S200</f>
        <v>0.17453918730798479</v>
      </c>
    </row>
    <row r="316" spans="2:16" ht="13.5" customHeight="1" x14ac:dyDescent="0.25">
      <c r="B316" s="45">
        <f>'VACCINATION ANALYSIS_NOVAC'!H301</f>
        <v>14.900000000000077</v>
      </c>
      <c r="C316" s="45">
        <f>'VACCINATION ANALYSIS_NOVAC'!I301</f>
        <v>0.26594604709660169</v>
      </c>
      <c r="D316" s="45">
        <f>'VACCINATION ANALYSIS_NOVAC'!J301</f>
        <v>0.68698305418460137</v>
      </c>
      <c r="E316" s="45">
        <f>'VACCINATION ANALYSIS_NOVAC'!K301</f>
        <v>1.6429812757795152E-2</v>
      </c>
      <c r="F316" s="45">
        <f>'VACCINATION ANALYSIS_NOVAC'!L301</f>
        <v>3.029163809818982E-2</v>
      </c>
      <c r="G316" s="45">
        <f>'VACCINATION ANALYSIS_NOVAC'!M301</f>
        <v>3.4944786281272959E-4</v>
      </c>
      <c r="H316" s="45">
        <f>'VACCINATION ANALYSIS_NOVAC'!N301</f>
        <v>0</v>
      </c>
      <c r="J316" s="45">
        <f>'VACCINATION ANALYSIS'!M201</f>
        <v>14.900000000000087</v>
      </c>
      <c r="K316" s="45">
        <f>'VACCINATION ANALYSIS'!N201</f>
        <v>0.12716474227944943</v>
      </c>
      <c r="L316" s="45">
        <f>'VACCINATION ANALYSIS'!O201</f>
        <v>0.67690931212422645</v>
      </c>
      <c r="M316" s="45">
        <f>'VACCINATION ANALYSIS'!P201</f>
        <v>3.6904146756442002E-3</v>
      </c>
      <c r="N316" s="45">
        <f>'VACCINATION ANALYSIS'!Q201</f>
        <v>1.6587657999439058E-2</v>
      </c>
      <c r="O316" s="45">
        <f>'VACCINATION ANALYSIS'!R201</f>
        <v>2.2269989088552269E-4</v>
      </c>
      <c r="P316" s="45">
        <f>'VACCINATION ANALYSIS'!S201</f>
        <v>0.17542517303036037</v>
      </c>
    </row>
    <row r="317" spans="2:16" ht="13.5" customHeight="1" x14ac:dyDescent="0.25">
      <c r="B317" s="45">
        <f>'VACCINATION ANALYSIS_NOVAC'!H302</f>
        <v>14.950000000000077</v>
      </c>
      <c r="C317" s="45">
        <f>'VACCINATION ANALYSIS_NOVAC'!I302</f>
        <v>0.26551239121807108</v>
      </c>
      <c r="D317" s="45">
        <f>'VACCINATION ANALYSIS_NOVAC'!J302</f>
        <v>0.68676205078532671</v>
      </c>
      <c r="E317" s="45">
        <f>'VACCINATION ANALYSIS_NOVAC'!K302</f>
        <v>1.6667623517839212E-2</v>
      </c>
      <c r="F317" s="45">
        <f>'VACCINATION ANALYSIS_NOVAC'!L302</f>
        <v>3.0704666520294677E-2</v>
      </c>
      <c r="G317" s="45">
        <f>'VACCINATION ANALYSIS_NOVAC'!M302</f>
        <v>3.5326795846908984E-4</v>
      </c>
      <c r="H317" s="45">
        <f>'VACCINATION ANALYSIS_NOVAC'!N302</f>
        <v>0</v>
      </c>
      <c r="J317" s="45">
        <f>'VACCINATION ANALYSIS'!M202</f>
        <v>14.950000000000088</v>
      </c>
      <c r="K317" s="45">
        <f>'VACCINATION ANALYSIS'!N202</f>
        <v>0.12632121791976716</v>
      </c>
      <c r="L317" s="45">
        <f>'VACCINATION ANALYSIS'!O202</f>
        <v>0.67677213653354829</v>
      </c>
      <c r="M317" s="45">
        <f>'VACCINATION ANALYSIS'!P202</f>
        <v>3.6921466982330719E-3</v>
      </c>
      <c r="N317" s="45">
        <f>'VACCINATION ANALYSIS'!Q202</f>
        <v>1.6679788094527023E-2</v>
      </c>
      <c r="O317" s="45">
        <f>'VACCINATION ANALYSIS'!R202</f>
        <v>2.2355200119374805E-4</v>
      </c>
      <c r="P317" s="45">
        <f>'VACCINATION ANALYSIS'!S202</f>
        <v>0.17631115875273595</v>
      </c>
    </row>
    <row r="318" spans="2:16" ht="13.5" customHeight="1" x14ac:dyDescent="0.25">
      <c r="B318" s="45">
        <f>'VACCINATION ANALYSIS_NOVAC'!H303</f>
        <v>15.000000000000078</v>
      </c>
      <c r="C318" s="45">
        <f>'VACCINATION ANALYSIS_NOVAC'!I303</f>
        <v>0.2650731913982628</v>
      </c>
      <c r="D318" s="45">
        <f>'VACCINATION ANALYSIS_NOVAC'!J303</f>
        <v>0.68653792646335643</v>
      </c>
      <c r="E318" s="45">
        <f>'VACCINATION ANALYSIS_NOVAC'!K303</f>
        <v>1.6908075550537652E-2</v>
      </c>
      <c r="F318" s="45">
        <f>'VACCINATION ANALYSIS_NOVAC'!L303</f>
        <v>3.1123663332142313E-2</v>
      </c>
      <c r="G318" s="45">
        <f>'VACCINATION ANALYSIS_NOVAC'!M303</f>
        <v>3.571432557012052E-4</v>
      </c>
      <c r="H318" s="45">
        <f>'VACCINATION ANALYSIS_NOVAC'!N303</f>
        <v>0</v>
      </c>
      <c r="J318" s="45">
        <f>'VACCINATION ANALYSIS'!M203</f>
        <v>15.000000000000089</v>
      </c>
      <c r="K318" s="45">
        <f>'VACCINATION ANALYSIS'!N203</f>
        <v>0.12547798102571722</v>
      </c>
      <c r="L318" s="45">
        <f>'VACCINATION ANALYSIS'!O203</f>
        <v>0.67663495007995622</v>
      </c>
      <c r="M318" s="45">
        <f>'VACCINATION ANALYSIS'!P203</f>
        <v>3.6935624717545439E-3</v>
      </c>
      <c r="N318" s="45">
        <f>'VACCINATION ANALYSIS'!Q203</f>
        <v>1.6771957472635428E-2</v>
      </c>
      <c r="O318" s="45">
        <f>'VACCINATION ANALYSIS'!R203</f>
        <v>2.2440447483022818E-4</v>
      </c>
      <c r="P318" s="45">
        <f>'VACCINATION ANALYSIS'!S203</f>
        <v>0.17719714447511153</v>
      </c>
    </row>
    <row r="319" spans="2:16" ht="13.5" customHeight="1" x14ac:dyDescent="0.25">
      <c r="B319" s="45">
        <f>'VACCINATION ANALYSIS_NOVAC'!H304</f>
        <v>15.050000000000079</v>
      </c>
      <c r="C319" s="45">
        <f>'VACCINATION ANALYSIS_NOVAC'!I304</f>
        <v>0.26462840851347458</v>
      </c>
      <c r="D319" s="45">
        <f>'VACCINATION ANALYSIS_NOVAC'!J304</f>
        <v>0.68631064904359163</v>
      </c>
      <c r="E319" s="45">
        <f>'VACCINATION ANALYSIS_NOVAC'!K304</f>
        <v>1.7151173561338384E-2</v>
      </c>
      <c r="F319" s="45">
        <f>'VACCINATION ANALYSIS_NOVAC'!L304</f>
        <v>3.1548694516810014E-2</v>
      </c>
      <c r="G319" s="45">
        <f>'VACCINATION ANALYSIS_NOVAC'!M304</f>
        <v>3.6107436478588349E-4</v>
      </c>
      <c r="H319" s="45">
        <f>'VACCINATION ANALYSIS_NOVAC'!N304</f>
        <v>0</v>
      </c>
      <c r="J319" s="45">
        <f>'VACCINATION ANALYSIS'!M204</f>
        <v>15.05000000000009</v>
      </c>
      <c r="K319" s="45">
        <f>'VACCINATION ANALYSIS'!N204</f>
        <v>0.1246350356554837</v>
      </c>
      <c r="L319" s="45">
        <f>'VACCINATION ANALYSIS'!O204</f>
        <v>0.67649775693437608</v>
      </c>
      <c r="M319" s="45">
        <f>'VACCINATION ANALYSIS'!P204</f>
        <v>3.6946617367004768E-3</v>
      </c>
      <c r="N319" s="45">
        <f>'VACCINATION ANALYSIS'!Q204</f>
        <v>1.686415823719813E-2</v>
      </c>
      <c r="O319" s="45">
        <f>'VACCINATION ANALYSIS'!R204</f>
        <v>2.2525723875970342E-4</v>
      </c>
      <c r="P319" s="45">
        <f>'VACCINATION ANALYSIS'!S204</f>
        <v>0.17808313019748712</v>
      </c>
    </row>
    <row r="320" spans="2:16" ht="13.5" customHeight="1" x14ac:dyDescent="0.25">
      <c r="B320" s="45">
        <f>'VACCINATION ANALYSIS_NOVAC'!H305</f>
        <v>15.10000000000008</v>
      </c>
      <c r="C320" s="45">
        <f>'VACCINATION ANALYSIS_NOVAC'!I305</f>
        <v>0.26417800413788983</v>
      </c>
      <c r="D320" s="45">
        <f>'VACCINATION ANALYSIS_NOVAC'!J305</f>
        <v>0.6860801863835635</v>
      </c>
      <c r="E320" s="45">
        <f>'VACCINATION ANALYSIS_NOVAC'!K305</f>
        <v>1.739692141715142E-2</v>
      </c>
      <c r="F320" s="45">
        <f>'VACCINATION ANALYSIS_NOVAC'!L305</f>
        <v>3.1979826164405742E-2</v>
      </c>
      <c r="G320" s="45">
        <f>'VACCINATION ANALYSIS_NOVAC'!M305</f>
        <v>3.6506189698985801E-4</v>
      </c>
      <c r="H320" s="45">
        <f>'VACCINATION ANALYSIS_NOVAC'!N305</f>
        <v>0</v>
      </c>
      <c r="J320" s="45">
        <f>'VACCINATION ANALYSIS'!M205</f>
        <v>15.10000000000009</v>
      </c>
      <c r="K320" s="45">
        <f>'VACCINATION ANALYSIS'!N205</f>
        <v>0.12379238578943279</v>
      </c>
      <c r="L320" s="45">
        <f>'VACCINATION ANALYSIS'!O205</f>
        <v>0.67636056126776767</v>
      </c>
      <c r="M320" s="45">
        <f>'VACCINATION ANALYSIS'!P205</f>
        <v>3.6954443168342173E-3</v>
      </c>
      <c r="N320" s="45">
        <f>'VACCINATION ANALYSIS'!Q205</f>
        <v>1.6956382486211133E-2</v>
      </c>
      <c r="O320" s="45">
        <f>'VACCINATION ANALYSIS'!R205</f>
        <v>2.2611021989661951E-4</v>
      </c>
      <c r="P320" s="45">
        <f>'VACCINATION ANALYSIS'!S205</f>
        <v>0.1789691159198627</v>
      </c>
    </row>
    <row r="321" spans="2:16" ht="13.5" customHeight="1" x14ac:dyDescent="0.25">
      <c r="B321" s="45">
        <f>'VACCINATION ANALYSIS_NOVAC'!H306</f>
        <v>15.15000000000008</v>
      </c>
      <c r="C321" s="45">
        <f>'VACCINATION ANALYSIS_NOVAC'!I306</f>
        <v>0.26372194057775311</v>
      </c>
      <c r="D321" s="45">
        <f>'VACCINATION ANALYSIS_NOVAC'!J306</f>
        <v>0.68584650638643951</v>
      </c>
      <c r="E321" s="45">
        <f>'VACCINATION ANALYSIS_NOVAC'!K306</f>
        <v>1.7645322120615824E-2</v>
      </c>
      <c r="F321" s="45">
        <f>'VACCINATION ANALYSIS_NOVAC'!L306</f>
        <v>3.2417124450818541E-2</v>
      </c>
      <c r="G321" s="45">
        <f>'VACCINATION ANALYSIS_NOVAC'!M306</f>
        <v>3.6910646437325037E-4</v>
      </c>
      <c r="H321" s="45">
        <f>'VACCINATION ANALYSIS_NOVAC'!N306</f>
        <v>0</v>
      </c>
      <c r="J321" s="45">
        <f>'VACCINATION ANALYSIS'!M206</f>
        <v>15.150000000000091</v>
      </c>
      <c r="K321" s="45">
        <f>'VACCINATION ANALYSIS'!N206</f>
        <v>0.12295003532910877</v>
      </c>
      <c r="L321" s="45">
        <f>'VACCINATION ANALYSIS'!O206</f>
        <v>0.67622336725002807</v>
      </c>
      <c r="M321" s="45">
        <f>'VACCINATION ANALYSIS'!P206</f>
        <v>3.695910119194571E-3</v>
      </c>
      <c r="N321" s="45">
        <f>'VACCINATION ANALYSIS'!Q206</f>
        <v>1.7048622314311059E-2</v>
      </c>
      <c r="O321" s="45">
        <f>'VACCINATION ANALYSIS'!R206</f>
        <v>2.2696334512435135E-4</v>
      </c>
      <c r="P321" s="45">
        <f>'VACCINATION ANALYSIS'!S206</f>
        <v>0.17985510164223828</v>
      </c>
    </row>
    <row r="322" spans="2:16" ht="13.5" customHeight="1" x14ac:dyDescent="0.25">
      <c r="B322" s="45">
        <f>'VACCINATION ANALYSIS_NOVAC'!H307</f>
        <v>15.200000000000081</v>
      </c>
      <c r="C322" s="45">
        <f>'VACCINATION ANALYSIS_NOVAC'!I307</f>
        <v>0.26326018090599901</v>
      </c>
      <c r="D322" s="45">
        <f>'VACCINATION ANALYSIS_NOVAC'!J307</f>
        <v>0.68560957701436565</v>
      </c>
      <c r="E322" s="45">
        <f>'VACCINATION ANALYSIS_NOVAC'!K307</f>
        <v>1.7896377784223681E-2</v>
      </c>
      <c r="F322" s="45">
        <f>'VACCINATION ANALYSIS_NOVAC'!L307</f>
        <v>3.2860655615824789E-2</v>
      </c>
      <c r="G322" s="45">
        <f>'VACCINATION ANALYSIS_NOVAC'!M307</f>
        <v>3.7320867958707572E-4</v>
      </c>
      <c r="H322" s="45">
        <f>'VACCINATION ANALYSIS_NOVAC'!N307</f>
        <v>0</v>
      </c>
      <c r="J322" s="45">
        <f>'VACCINATION ANALYSIS'!M207</f>
        <v>15.200000000000092</v>
      </c>
      <c r="K322" s="45">
        <f>'VACCINATION ANALYSIS'!N207</f>
        <v>0.12210798809626668</v>
      </c>
      <c r="L322" s="45">
        <f>'VACCINATION ANALYSIS'!O207</f>
        <v>0.67608617904889501</v>
      </c>
      <c r="M322" s="45">
        <f>'VACCINATION ANALYSIS'!P207</f>
        <v>3.6960591340620495E-3</v>
      </c>
      <c r="N322" s="45">
        <f>'VACCINATION ANALYSIS'!Q207</f>
        <v>1.714086981485325E-2</v>
      </c>
      <c r="O322" s="45">
        <f>'VACCINATION ANALYSIS'!R207</f>
        <v>2.2781654131442331E-4</v>
      </c>
      <c r="P322" s="45">
        <f>'VACCINATION ANALYSIS'!S207</f>
        <v>0.18074108736461386</v>
      </c>
    </row>
    <row r="323" spans="2:16" ht="13.5" customHeight="1" x14ac:dyDescent="0.25">
      <c r="B323" s="45">
        <f>'VACCINATION ANALYSIS_NOVAC'!H308</f>
        <v>15.250000000000082</v>
      </c>
      <c r="C323" s="45">
        <f>'VACCINATION ANALYSIS_NOVAC'!I308</f>
        <v>0.26279268899731667</v>
      </c>
      <c r="D323" s="45">
        <f>'VACCINATION ANALYSIS_NOVAC'!J308</f>
        <v>0.68536936630214762</v>
      </c>
      <c r="E323" s="45">
        <f>'VACCINATION ANALYSIS_NOVAC'!K308</f>
        <v>1.8150089604323964E-2</v>
      </c>
      <c r="F323" s="45">
        <f>'VACCINATION ANALYSIS_NOVAC'!L308</f>
        <v>3.331048594054721E-2</v>
      </c>
      <c r="G323" s="45">
        <f>'VACCINATION ANALYSIS_NOVAC'!M308</f>
        <v>3.7736915566476082E-4</v>
      </c>
      <c r="H323" s="45">
        <f>'VACCINATION ANALYSIS_NOVAC'!N308</f>
        <v>0</v>
      </c>
      <c r="J323" s="45">
        <f>'VACCINATION ANALYSIS'!M208</f>
        <v>15.250000000000092</v>
      </c>
      <c r="K323" s="45">
        <f>'VACCINATION ANALYSIS'!N208</f>
        <v>0.12126624783194183</v>
      </c>
      <c r="L323" s="45">
        <f>'VACCINATION ANALYSIS'!O208</f>
        <v>0.67594900082885234</v>
      </c>
      <c r="M323" s="45">
        <f>'VACCINATION ANALYSIS'!P208</f>
        <v>3.6958914348874995E-3</v>
      </c>
      <c r="N323" s="45">
        <f>'VACCINATION ANALYSIS'!Q208</f>
        <v>1.7233117081988561E-2</v>
      </c>
      <c r="O323" s="45">
        <f>'VACCINATION ANALYSIS'!R208</f>
        <v>2.2866973534571743E-4</v>
      </c>
      <c r="P323" s="45">
        <f>'VACCINATION ANALYSIS'!S208</f>
        <v>0.18162707308698944</v>
      </c>
    </row>
    <row r="324" spans="2:16" ht="13.5" customHeight="1" x14ac:dyDescent="0.25">
      <c r="B324" s="45">
        <f>'VACCINATION ANALYSIS_NOVAC'!H309</f>
        <v>15.300000000000082</v>
      </c>
      <c r="C324" s="45">
        <f>'VACCINATION ANALYSIS_NOVAC'!I309</f>
        <v>0.26231942956362941</v>
      </c>
      <c r="D324" s="45">
        <f>'VACCINATION ANALYSIS_NOVAC'!J309</f>
        <v>0.68512584237126906</v>
      </c>
      <c r="E324" s="45">
        <f>'VACCINATION ANALYSIS_NOVAC'!K309</f>
        <v>1.8406457835030351E-2</v>
      </c>
      <c r="F324" s="45">
        <f>'VACCINATION ANALYSIS_NOVAC'!L309</f>
        <v>3.3766681724263677E-2</v>
      </c>
      <c r="G324" s="45">
        <f>'VACCINATION ANALYSIS_NOVAC'!M309</f>
        <v>3.8158850580764938E-4</v>
      </c>
      <c r="H324" s="45">
        <f>'VACCINATION ANALYSIS_NOVAC'!N309</f>
        <v>0</v>
      </c>
      <c r="J324" s="45">
        <f>'VACCINATION ANALYSIS'!M209</f>
        <v>15.300000000000093</v>
      </c>
      <c r="K324" s="45">
        <f>'VACCINATION ANALYSIS'!N209</f>
        <v>0.12042481819555621</v>
      </c>
      <c r="L324" s="45">
        <f>'VACCINATION ANALYSIS'!O209</f>
        <v>0.67581183675003942</v>
      </c>
      <c r="M324" s="45">
        <f>'VACCINATION ANALYSIS'!P209</f>
        <v>3.6954071781832238E-3</v>
      </c>
      <c r="N324" s="45">
        <f>'VACCINATION ANALYSIS'!Q209</f>
        <v>1.7325356212737904E-2</v>
      </c>
      <c r="O324" s="45">
        <f>'VACCINATION ANALYSIS'!R209</f>
        <v>2.2952285412366092E-4</v>
      </c>
      <c r="P324" s="45">
        <f>'VACCINATION ANALYSIS'!S209</f>
        <v>0.18251305880936503</v>
      </c>
    </row>
    <row r="325" spans="2:16" ht="13.5" customHeight="1" x14ac:dyDescent="0.25">
      <c r="B325" s="45">
        <f>'VACCINATION ANALYSIS_NOVAC'!H310</f>
        <v>15.350000000000083</v>
      </c>
      <c r="C325" s="45">
        <f>'VACCINATION ANALYSIS_NOVAC'!I310</f>
        <v>0.26184036818996698</v>
      </c>
      <c r="D325" s="45">
        <f>'VACCINATION ANALYSIS_NOVAC'!J310</f>
        <v>0.68487897344424709</v>
      </c>
      <c r="E325" s="45">
        <f>'VACCINATION ANALYSIS_NOVAC'!K310</f>
        <v>1.8665481762057949E-2</v>
      </c>
      <c r="F325" s="45">
        <f>'VACCINATION ANALYSIS_NOVAC'!L310</f>
        <v>3.4229309260563903E-2</v>
      </c>
      <c r="G325" s="45">
        <f>'VACCINATION ANALYSIS_NOVAC'!M310</f>
        <v>3.8586734316447543E-4</v>
      </c>
      <c r="H325" s="45">
        <f>'VACCINATION ANALYSIS_NOVAC'!N310</f>
        <v>0</v>
      </c>
      <c r="J325" s="45">
        <f>'VACCINATION ANALYSIS'!M210</f>
        <v>15.350000000000094</v>
      </c>
      <c r="K325" s="45">
        <f>'VACCINATION ANALYSIS'!N210</f>
        <v>0.11958370276406267</v>
      </c>
      <c r="L325" s="45">
        <f>'VACCINATION ANALYSIS'!O210</f>
        <v>0.67567469096716271</v>
      </c>
      <c r="M325" s="45">
        <f>'VACCINATION ANALYSIS'!P210</f>
        <v>3.6946066033767483E-3</v>
      </c>
      <c r="N325" s="45">
        <f>'VACCINATION ANALYSIS'!Q210</f>
        <v>1.7417579309063593E-2</v>
      </c>
      <c r="O325" s="45">
        <f>'VACCINATION ANALYSIS'!R210</f>
        <v>2.3037582459938387E-4</v>
      </c>
      <c r="P325" s="45">
        <f>'VACCINATION ANALYSIS'!S210</f>
        <v>0.18339904453174061</v>
      </c>
    </row>
    <row r="326" spans="2:16" ht="13.5" customHeight="1" x14ac:dyDescent="0.25">
      <c r="B326" s="45">
        <f>'VACCINATION ANALYSIS_NOVAC'!H311</f>
        <v>15.400000000000084</v>
      </c>
      <c r="C326" s="45">
        <f>'VACCINATION ANALYSIS_NOVAC'!I311</f>
        <v>0.26135547137070736</v>
      </c>
      <c r="D326" s="45">
        <f>'VACCINATION ANALYSIS_NOVAC'!J311</f>
        <v>0.68462872785932061</v>
      </c>
      <c r="E326" s="45">
        <f>'VACCINATION ANALYSIS_NOVAC'!K311</f>
        <v>1.8927159676515218E-2</v>
      </c>
      <c r="F326" s="45">
        <f>'VACCINATION ANALYSIS_NOVAC'!L311</f>
        <v>3.4698434812852508E-2</v>
      </c>
      <c r="G326" s="45">
        <f>'VACCINATION ANALYSIS_NOVAC'!M311</f>
        <v>3.9020628060479123E-4</v>
      </c>
      <c r="H326" s="45">
        <f>'VACCINATION ANALYSIS_NOVAC'!N311</f>
        <v>0</v>
      </c>
      <c r="J326" s="45">
        <f>'VACCINATION ANALYSIS'!M211</f>
        <v>15.400000000000095</v>
      </c>
      <c r="K326" s="45">
        <f>'VACCINATION ANALYSIS'!N211</f>
        <v>0.11874290503112657</v>
      </c>
      <c r="L326" s="45">
        <f>'VACCINATION ANALYSIS'!O211</f>
        <v>0.67553756762841022</v>
      </c>
      <c r="M326" s="45">
        <f>'VACCINATION ANALYSIS'!P211</f>
        <v>3.6934900326273958E-3</v>
      </c>
      <c r="N326" s="45">
        <f>'VACCINATION ANALYSIS'!Q211</f>
        <v>1.7509778479936608E-2</v>
      </c>
      <c r="O326" s="45">
        <f>'VACCINATION ANALYSIS'!R211</f>
        <v>2.3122857378883935E-4</v>
      </c>
      <c r="P326" s="45">
        <f>'VACCINATION ANALYSIS'!S211</f>
        <v>0.18428503025411619</v>
      </c>
    </row>
    <row r="327" spans="2:16" ht="13.5" customHeight="1" x14ac:dyDescent="0.25">
      <c r="B327" s="45">
        <f>'VACCINATION ANALYSIS_NOVAC'!H312</f>
        <v>15.450000000000085</v>
      </c>
      <c r="C327" s="45">
        <f>'VACCINATION ANALYSIS_NOVAC'!I312</f>
        <v>0.26086470654616384</v>
      </c>
      <c r="D327" s="45">
        <f>'VACCINATION ANALYSIS_NOVAC'!J312</f>
        <v>0.68437507408547427</v>
      </c>
      <c r="E327" s="45">
        <f>'VACCINATION ANALYSIS_NOVAC'!K312</f>
        <v>1.9191488848678464E-2</v>
      </c>
      <c r="F327" s="45">
        <f>'VACCINATION ANALYSIS_NOVAC'!L312</f>
        <v>3.5174124589197706E-2</v>
      </c>
      <c r="G327" s="45">
        <f>'VACCINATION ANALYSIS_NOVAC'!M312</f>
        <v>3.9460593048634332E-4</v>
      </c>
      <c r="H327" s="45">
        <f>'VACCINATION ANALYSIS_NOVAC'!N312</f>
        <v>0</v>
      </c>
      <c r="J327" s="45">
        <f>'VACCINATION ANALYSIS'!M212</f>
        <v>15.450000000000095</v>
      </c>
      <c r="K327" s="45">
        <f>'VACCINATION ANALYSIS'!N212</f>
        <v>0.11790242840634561</v>
      </c>
      <c r="L327" s="45">
        <f>'VACCINATION ANALYSIS'!O212</f>
        <v>0.67540047087437216</v>
      </c>
      <c r="M327" s="45">
        <f>'VACCINATION ANALYSIS'!P212</f>
        <v>3.6920578706058664E-3</v>
      </c>
      <c r="N327" s="45">
        <f>'VACCINATION ANALYSIS'!Q212</f>
        <v>1.7601945843398751E-2</v>
      </c>
      <c r="O327" s="45">
        <f>'VACCINATION ANALYSIS'!R212</f>
        <v>2.3208102879187674E-4</v>
      </c>
      <c r="P327" s="45">
        <f>'VACCINATION ANALYSIS'!S212</f>
        <v>0.18517101597649177</v>
      </c>
    </row>
    <row r="328" spans="2:16" ht="13.5" customHeight="1" x14ac:dyDescent="0.25">
      <c r="B328" s="45">
        <f>'VACCINATION ANALYSIS_NOVAC'!H313</f>
        <v>15.500000000000085</v>
      </c>
      <c r="C328" s="45">
        <f>'VACCINATION ANALYSIS_NOVAC'!I313</f>
        <v>0.26036804213949116</v>
      </c>
      <c r="D328" s="45">
        <f>'VACCINATION ANALYSIS_NOVAC'!J313</f>
        <v>0.68411798073779018</v>
      </c>
      <c r="E328" s="45">
        <f>'VACCINATION ANALYSIS_NOVAC'!K313</f>
        <v>1.9458465501777301E-2</v>
      </c>
      <c r="F328" s="45">
        <f>'VACCINATION ANALYSIS_NOVAC'!L313</f>
        <v>3.5656444716525508E-2</v>
      </c>
      <c r="G328" s="45">
        <f>'VACCINATION ANALYSIS_NOVAC'!M313</f>
        <v>3.9906690441639481E-4</v>
      </c>
      <c r="H328" s="45">
        <f>'VACCINATION ANALYSIS_NOVAC'!N313</f>
        <v>0</v>
      </c>
      <c r="J328" s="45">
        <f>'VACCINATION ANALYSIS'!M213</f>
        <v>15.500000000000096</v>
      </c>
      <c r="K328" s="45">
        <f>'VACCINATION ANALYSIS'!N213</f>
        <v>0.11706227621450781</v>
      </c>
      <c r="L328" s="45">
        <f>'VACCINATION ANALYSIS'!O213</f>
        <v>0.67526340483696368</v>
      </c>
      <c r="M328" s="45">
        <f>'VACCINATION ANALYSIS'!P213</f>
        <v>3.6903106042370419E-3</v>
      </c>
      <c r="N328" s="45">
        <f>'VACCINATION ANALYSIS'!Q213</f>
        <v>1.7694073528618941E-2</v>
      </c>
      <c r="O328" s="45">
        <f>'VACCINATION ANALYSIS'!R213</f>
        <v>2.3293311681125967E-4</v>
      </c>
      <c r="P328" s="45">
        <f>'VACCINATION ANALYSIS'!S213</f>
        <v>0.18605700169886735</v>
      </c>
    </row>
    <row r="329" spans="2:16" ht="13.5" customHeight="1" x14ac:dyDescent="0.25">
      <c r="B329" s="45">
        <f>'VACCINATION ANALYSIS_NOVAC'!H314</f>
        <v>15.550000000000086</v>
      </c>
      <c r="C329" s="45">
        <f>'VACCINATION ANALYSIS_NOVAC'!I314</f>
        <v>0.25986544759388253</v>
      </c>
      <c r="D329" s="45">
        <f>'VACCINATION ANALYSIS_NOVAC'!J314</f>
        <v>0.68385741659313037</v>
      </c>
      <c r="E329" s="45">
        <f>'VACCINATION ANALYSIS_NOVAC'!K314</f>
        <v>1.9728084785820683E-2</v>
      </c>
      <c r="F329" s="45">
        <f>'VACCINATION ANALYSIS_NOVAC'!L314</f>
        <v>3.6145461214160068E-2</v>
      </c>
      <c r="G329" s="45">
        <f>'VACCINATION ANALYSIS_NOVAC'!M314</f>
        <v>4.0358981300700036E-4</v>
      </c>
      <c r="H329" s="45">
        <f>'VACCINATION ANALYSIS_NOVAC'!N314</f>
        <v>0</v>
      </c>
      <c r="J329" s="45">
        <f>'VACCINATION ANALYSIS'!M214</f>
        <v>15.550000000000097</v>
      </c>
      <c r="K329" s="45">
        <f>'VACCINATION ANALYSIS'!N214</f>
        <v>0.11622245169488789</v>
      </c>
      <c r="L329" s="45">
        <f>'VACCINATION ANALYSIS'!O214</f>
        <v>0.67512637363835482</v>
      </c>
      <c r="M329" s="45">
        <f>'VACCINATION ANALYSIS'!P214</f>
        <v>3.6882488024062481E-3</v>
      </c>
      <c r="N329" s="45">
        <f>'VACCINATION ANALYSIS'!Q214</f>
        <v>1.7786153677942534E-2</v>
      </c>
      <c r="O329" s="45">
        <f>'VACCINATION ANALYSIS'!R214</f>
        <v>2.337847651716206E-4</v>
      </c>
      <c r="P329" s="45">
        <f>'VACCINATION ANALYSIS'!S214</f>
        <v>0.18694298742124293</v>
      </c>
    </row>
    <row r="330" spans="2:16" ht="13.5" customHeight="1" x14ac:dyDescent="0.25">
      <c r="B330" s="45">
        <f>'VACCINATION ANALYSIS_NOVAC'!H315</f>
        <v>15.600000000000087</v>
      </c>
      <c r="C330" s="45">
        <f>'VACCINATION ANALYSIS_NOVAC'!I315</f>
        <v>0.25935689341003065</v>
      </c>
      <c r="D330" s="45">
        <f>'VACCINATION ANALYSIS_NOVAC'!J315</f>
        <v>0.68359335060614002</v>
      </c>
      <c r="E330" s="45">
        <f>'VACCINATION ANALYSIS_NOVAC'!K315</f>
        <v>2.0000340751494185E-2</v>
      </c>
      <c r="F330" s="45">
        <f>'VACCINATION ANALYSIS_NOVAC'!L315</f>
        <v>3.664123996671164E-2</v>
      </c>
      <c r="G330" s="45">
        <f>'VACCINATION ANALYSIS_NOVAC'!M315</f>
        <v>4.0817526562424698E-4</v>
      </c>
      <c r="H330" s="45">
        <f>'VACCINATION ANALYSIS_NOVAC'!N315</f>
        <v>0</v>
      </c>
      <c r="J330" s="45">
        <f>'VACCINATION ANALYSIS'!M215</f>
        <v>15.600000000000097</v>
      </c>
      <c r="K330" s="45">
        <f>'VACCINATION ANALYSIS'!N215</f>
        <v>0.11538295800058233</v>
      </c>
      <c r="L330" s="45">
        <f>'VACCINATION ANALYSIS'!O215</f>
        <v>0.6749893813899045</v>
      </c>
      <c r="M330" s="45">
        <f>'VACCINATION ANALYSIS'!P215</f>
        <v>3.6858731156292472E-3</v>
      </c>
      <c r="N330" s="45">
        <f>'VACCINATION ANALYSIS'!Q215</f>
        <v>1.7878178448932931E-2</v>
      </c>
      <c r="O330" s="45">
        <f>'VACCINATION ANALYSIS'!R215</f>
        <v>2.3463590133834361E-4</v>
      </c>
      <c r="P330" s="45">
        <f>'VACCINATION ANALYSIS'!S215</f>
        <v>0.18782897314361852</v>
      </c>
    </row>
    <row r="331" spans="2:16" ht="13.5" customHeight="1" x14ac:dyDescent="0.25">
      <c r="B331" s="45">
        <f>'VACCINATION ANALYSIS_NOVAC'!H316</f>
        <v>15.650000000000087</v>
      </c>
      <c r="C331" s="45">
        <f>'VACCINATION ANALYSIS_NOVAC'!I316</f>
        <v>0.25884235118382076</v>
      </c>
      <c r="D331" s="45">
        <f>'VACCINATION ANALYSIS_NOVAC'!J316</f>
        <v>0.68332575192557399</v>
      </c>
      <c r="E331" s="45">
        <f>'VACCINATION ANALYSIS_NOVAC'!K316</f>
        <v>2.0275226324160449E-2</v>
      </c>
      <c r="F331" s="45">
        <f>'VACCINATION ANALYSIS_NOVAC'!L316</f>
        <v>3.7143846696314153E-2</v>
      </c>
      <c r="G331" s="45">
        <f>'VACCINATION ANALYSIS_NOVAC'!M316</f>
        <v>4.1282387013147999E-4</v>
      </c>
      <c r="H331" s="45">
        <f>'VACCINATION ANALYSIS_NOVAC'!N316</f>
        <v>0</v>
      </c>
      <c r="J331" s="45">
        <f>'VACCINATION ANALYSIS'!M216</f>
        <v>15.650000000000098</v>
      </c>
      <c r="K331" s="45">
        <f>'VACCINATION ANALYSIS'!N216</f>
        <v>0.11454379819788321</v>
      </c>
      <c r="L331" s="45">
        <f>'VACCINATION ANALYSIS'!O216</f>
        <v>0.67485243219110169</v>
      </c>
      <c r="M331" s="45">
        <f>'VACCINATION ANALYSIS'!P216</f>
        <v>3.6831842756862489E-3</v>
      </c>
      <c r="N331" s="45">
        <f>'VACCINATION ANALYSIS'!Q216</f>
        <v>1.797014001640446E-2</v>
      </c>
      <c r="O331" s="45">
        <f>'VACCINATION ANALYSIS'!R216</f>
        <v>2.3548645293636626E-4</v>
      </c>
      <c r="P331" s="45">
        <f>'VACCINATION ANALYSIS'!S216</f>
        <v>0.1887149588659941</v>
      </c>
    </row>
    <row r="332" spans="2:16" ht="13.5" customHeight="1" x14ac:dyDescent="0.25">
      <c r="B332" s="45">
        <f>'VACCINATION ANALYSIS_NOVAC'!H317</f>
        <v>15.700000000000088</v>
      </c>
      <c r="C332" s="45">
        <f>'VACCINATION ANALYSIS_NOVAC'!I317</f>
        <v>0.25832179364422475</v>
      </c>
      <c r="D332" s="45">
        <f>'VACCINATION ANALYSIS_NOVAC'!J317</f>
        <v>0.68305458991093837</v>
      </c>
      <c r="E332" s="45">
        <f>'VACCINATION ANALYSIS_NOVAC'!K317</f>
        <v>2.0552733277995547E-2</v>
      </c>
      <c r="F332" s="45">
        <f>'VACCINATION ANALYSIS_NOVAC'!L317</f>
        <v>3.7653346934215653E-2</v>
      </c>
      <c r="G332" s="45">
        <f>'VACCINATION ANALYSIS_NOVAC'!M317</f>
        <v>4.1753623262654323E-4</v>
      </c>
      <c r="H332" s="45">
        <f>'VACCINATION ANALYSIS_NOVAC'!N317</f>
        <v>0</v>
      </c>
      <c r="J332" s="45">
        <f>'VACCINATION ANALYSIS'!M217</f>
        <v>15.700000000000099</v>
      </c>
      <c r="K332" s="45">
        <f>'VACCINATION ANALYSIS'!N217</f>
        <v>0.11370497526569082</v>
      </c>
      <c r="L332" s="45">
        <f>'VACCINATION ANALYSIS'!O217</f>
        <v>0.67471553012851071</v>
      </c>
      <c r="M332" s="45">
        <f>'VACCINATION ANALYSIS'!P217</f>
        <v>3.6801830952202397E-3</v>
      </c>
      <c r="N332" s="45">
        <f>'VACCINATION ANALYSIS'!Q217</f>
        <v>1.8062030574445689E-2</v>
      </c>
      <c r="O332" s="45">
        <f>'VACCINATION ANALYSIS'!R217</f>
        <v>2.3633634776889354E-4</v>
      </c>
      <c r="P332" s="45">
        <f>'VACCINATION ANALYSIS'!S217</f>
        <v>0.18960094458836968</v>
      </c>
    </row>
    <row r="333" spans="2:16" ht="13.5" customHeight="1" x14ac:dyDescent="0.25">
      <c r="B333" s="45">
        <f>'VACCINATION ANALYSIS_NOVAC'!H318</f>
        <v>15.750000000000089</v>
      </c>
      <c r="C333" s="45">
        <f>'VACCINATION ANALYSIS_NOVAC'!I318</f>
        <v>0.25779519469136397</v>
      </c>
      <c r="D333" s="45">
        <f>'VACCINATION ANALYSIS_NOVAC'!J318</f>
        <v>0.68277983414944332</v>
      </c>
      <c r="E333" s="45">
        <f>'VACCINATION ANALYSIS_NOVAC'!K318</f>
        <v>2.0832852210295346E-2</v>
      </c>
      <c r="F333" s="45">
        <f>'VACCINATION ANALYSIS_NOVAC'!L318</f>
        <v>3.8169805991725175E-2</v>
      </c>
      <c r="G333" s="45">
        <f>'VACCINATION ANALYSIS_NOVAC'!M318</f>
        <v>4.2231295717306649E-4</v>
      </c>
      <c r="H333" s="45">
        <f>'VACCINATION ANALYSIS_NOVAC'!N318</f>
        <v>0</v>
      </c>
      <c r="J333" s="45">
        <f>'VACCINATION ANALYSIS'!M218</f>
        <v>15.750000000000099</v>
      </c>
      <c r="K333" s="45">
        <f>'VACCINATION ANALYSIS'!N218</f>
        <v>0.11286649209496546</v>
      </c>
      <c r="L333" s="45">
        <f>'VACCINATION ANALYSIS'!O218</f>
        <v>0.67457867927472692</v>
      </c>
      <c r="M333" s="45">
        <f>'VACCINATION ANALYSIS'!P218</f>
        <v>3.6768704672999752E-3</v>
      </c>
      <c r="N333" s="45">
        <f>'VACCINATION ANALYSIS'!Q218</f>
        <v>1.8153842338432282E-2</v>
      </c>
      <c r="O333" s="45">
        <f>'VACCINATION ANALYSIS'!R218</f>
        <v>2.3718551383601448E-4</v>
      </c>
      <c r="P333" s="45">
        <f>'VACCINATION ANALYSIS'!S218</f>
        <v>0.19048693031074526</v>
      </c>
    </row>
    <row r="334" spans="2:16" ht="13.5" customHeight="1" x14ac:dyDescent="0.25">
      <c r="B334" s="45">
        <f>'VACCINATION ANALYSIS_NOVAC'!H319</f>
        <v>15.80000000000009</v>
      </c>
      <c r="C334" s="45">
        <f>'VACCINATION ANALYSIS_NOVAC'!I319</f>
        <v>0.25726252943470551</v>
      </c>
      <c r="D334" s="45">
        <f>'VACCINATION ANALYSIS_NOVAC'!J319</f>
        <v>0.68250145447326194</v>
      </c>
      <c r="E334" s="45">
        <f>'VACCINATION ANALYSIS_NOVAC'!K319</f>
        <v>2.1115572515986909E-2</v>
      </c>
      <c r="F334" s="45">
        <f>'VACCINATION ANALYSIS_NOVAC'!L319</f>
        <v>3.8693288930520819E-2</v>
      </c>
      <c r="G334" s="45">
        <f>'VACCINATION ANALYSIS_NOVAC'!M319</f>
        <v>4.2715464552584584E-4</v>
      </c>
      <c r="H334" s="45">
        <f>'VACCINATION ANALYSIS_NOVAC'!N319</f>
        <v>0</v>
      </c>
      <c r="J334" s="45">
        <f>'VACCINATION ANALYSIS'!M219</f>
        <v>15.8000000000001</v>
      </c>
      <c r="K334" s="45">
        <f>'VACCINATION ANALYSIS'!N219</f>
        <v>0.11202835148821833</v>
      </c>
      <c r="L334" s="45">
        <f>'VACCINATION ANALYSIS'!O219</f>
        <v>0.67444188368733715</v>
      </c>
      <c r="M334" s="45">
        <f>'VACCINATION ANALYSIS'!P219</f>
        <v>3.6732473649479821E-3</v>
      </c>
      <c r="N334" s="45">
        <f>'VACCINATION ANALYSIS'!Q219</f>
        <v>1.8245567547028493E-2</v>
      </c>
      <c r="O334" s="45">
        <f>'VACCINATION ANALYSIS'!R219</f>
        <v>2.3803387935321401E-4</v>
      </c>
      <c r="P334" s="45">
        <f>'VACCINATION ANALYSIS'!S219</f>
        <v>0.19137291603312084</v>
      </c>
    </row>
    <row r="335" spans="2:16" ht="13.5" customHeight="1" x14ac:dyDescent="0.25">
      <c r="B335" s="45">
        <f>'VACCINATION ANALYSIS_NOVAC'!H320</f>
        <v>15.85000000000009</v>
      </c>
      <c r="C335" s="45">
        <f>'VACCINATION ANALYSIS_NOVAC'!I320</f>
        <v>0.25672377423135684</v>
      </c>
      <c r="D335" s="45">
        <f>'VACCINATION ANALYSIS_NOVAC'!J320</f>
        <v>0.6822194209770881</v>
      </c>
      <c r="E335" s="45">
        <f>'VACCINATION ANALYSIS_NOVAC'!K320</f>
        <v>2.1400882362381052E-2</v>
      </c>
      <c r="F335" s="45">
        <f>'VACCINATION ANALYSIS_NOVAC'!L320</f>
        <v>3.9223860532324607E-2</v>
      </c>
      <c r="G335" s="45">
        <f>'VACCINATION ANALYSIS_NOVAC'!M320</f>
        <v>4.3206189685036651E-4</v>
      </c>
      <c r="H335" s="45">
        <f>'VACCINATION ANALYSIS_NOVAC'!N320</f>
        <v>0</v>
      </c>
      <c r="J335" s="45">
        <f>'VACCINATION ANALYSIS'!M220</f>
        <v>15.850000000000101</v>
      </c>
      <c r="K335" s="45">
        <f>'VACCINATION ANALYSIS'!N220</f>
        <v>0.11119055615904133</v>
      </c>
      <c r="L335" s="45">
        <f>'VACCINATION ANALYSIS'!O220</f>
        <v>0.67430514740788816</v>
      </c>
      <c r="M335" s="45">
        <f>'VACCINATION ANALYSIS'!P220</f>
        <v>3.6693148406339469E-3</v>
      </c>
      <c r="N335" s="45">
        <f>'VACCINATION ANALYSIS'!Q220</f>
        <v>1.8337198464176446E-2</v>
      </c>
      <c r="O335" s="45">
        <f>'VACCINATION ANALYSIS'!R220</f>
        <v>2.3888137276977198E-4</v>
      </c>
      <c r="P335" s="45">
        <f>'VACCINATION ANALYSIS'!S220</f>
        <v>0.19225890175549643</v>
      </c>
    </row>
    <row r="336" spans="2:16" ht="13.5" customHeight="1" x14ac:dyDescent="0.25">
      <c r="B336" s="45">
        <f>'VACCINATION ANALYSIS_NOVAC'!H321</f>
        <v>15.900000000000091</v>
      </c>
      <c r="C336" s="45">
        <f>'VACCINATION ANALYSIS_NOVAC'!I321</f>
        <v>0.25617890672442151</v>
      </c>
      <c r="D336" s="45">
        <f>'VACCINATION ANALYSIS_NOVAC'!J321</f>
        <v>0.68193370403598907</v>
      </c>
      <c r="E336" s="45">
        <f>'VACCINATION ANALYSIS_NOVAC'!K321</f>
        <v>2.1688768664203138E-2</v>
      </c>
      <c r="F336" s="45">
        <f>'VACCINATION ANALYSIS_NOVAC'!L321</f>
        <v>3.9761585267950671E-2</v>
      </c>
      <c r="G336" s="45">
        <f>'VACCINATION ANALYSIS_NOVAC'!M321</f>
        <v>4.3703530743652969E-4</v>
      </c>
      <c r="H336" s="45">
        <f>'VACCINATION ANALYSIS_NOVAC'!N321</f>
        <v>0</v>
      </c>
      <c r="J336" s="45">
        <f>'VACCINATION ANALYSIS'!M221</f>
        <v>15.900000000000102</v>
      </c>
      <c r="K336" s="45">
        <f>'VACCINATION ANALYSIS'!N221</f>
        <v>0.11035310873167628</v>
      </c>
      <c r="L336" s="45">
        <f>'VACCINATION ANALYSIS'!O221</f>
        <v>0.67416847446086436</v>
      </c>
      <c r="M336" s="45">
        <f>'VACCINATION ANALYSIS'!P221</f>
        <v>3.6650740257338954E-3</v>
      </c>
      <c r="N336" s="45">
        <f>'VACCINATION ANALYSIS'!Q221</f>
        <v>1.842872738107237E-2</v>
      </c>
      <c r="O336" s="45">
        <f>'VACCINATION ANALYSIS'!R221</f>
        <v>2.3972792278704102E-4</v>
      </c>
      <c r="P336" s="45">
        <f>'VACCINATION ANALYSIS'!S221</f>
        <v>0.19314488747787201</v>
      </c>
    </row>
    <row r="337" spans="2:16" ht="13.5" customHeight="1" x14ac:dyDescent="0.25">
      <c r="B337" s="45">
        <f>'VACCINATION ANALYSIS_NOVAC'!H322</f>
        <v>15.950000000000092</v>
      </c>
      <c r="C337" s="45">
        <f>'VACCINATION ANALYSIS_NOVAC'!I322</f>
        <v>0.25562790588137707</v>
      </c>
      <c r="D337" s="45">
        <f>'VACCINATION ANALYSIS_NOVAC'!J322</f>
        <v>0.68164427432354324</v>
      </c>
      <c r="E337" s="45">
        <f>'VACCINATION ANALYSIS_NOVAC'!K322</f>
        <v>2.197921705894024E-2</v>
      </c>
      <c r="F337" s="45">
        <f>'VACCINATION ANALYSIS_NOVAC'!L322</f>
        <v>4.030652726573393E-2</v>
      </c>
      <c r="G337" s="45">
        <f>'VACCINATION ANALYSIS_NOVAC'!M322</f>
        <v>4.4207547040665005E-4</v>
      </c>
      <c r="H337" s="45">
        <f>'VACCINATION ANALYSIS_NOVAC'!N322</f>
        <v>0</v>
      </c>
      <c r="J337" s="45">
        <f>'VACCINATION ANALYSIS'!M222</f>
        <v>15.950000000000102</v>
      </c>
      <c r="K337" s="45">
        <f>'VACCINATION ANALYSIS'!N222</f>
        <v>0.10951601174062331</v>
      </c>
      <c r="L337" s="45">
        <f>'VACCINATION ANALYSIS'!O222</f>
        <v>0.67403186885267408</v>
      </c>
      <c r="M337" s="45">
        <f>'VACCINATION ANALYSIS'!P222</f>
        <v>3.6605261299555653E-3</v>
      </c>
      <c r="N337" s="45">
        <f>'VACCINATION ANALYSIS'!Q222</f>
        <v>1.8520146618128886E-2</v>
      </c>
      <c r="O337" s="45">
        <f>'VACCINATION ANALYSIS'!R222</f>
        <v>2.4057345837659591E-4</v>
      </c>
      <c r="P337" s="45">
        <f>'VACCINATION ANALYSIS'!S222</f>
        <v>0.19403087320024759</v>
      </c>
    </row>
    <row r="338" spans="2:16" ht="13.5" customHeight="1" x14ac:dyDescent="0.25">
      <c r="B338" s="45">
        <f>'VACCINATION ANALYSIS_NOVAC'!H323</f>
        <v>16.000000000000092</v>
      </c>
      <c r="C338" s="45">
        <f>'VACCINATION ANALYSIS_NOVAC'!I323</f>
        <v>0.25507075203243568</v>
      </c>
      <c r="D338" s="45">
        <f>'VACCINATION ANALYSIS_NOVAC'!J323</f>
        <v>0.68135110283025602</v>
      </c>
      <c r="E338" s="45">
        <f>'VACCINATION ANALYSIS_NOVAC'!K323</f>
        <v>2.227221188254376E-2</v>
      </c>
      <c r="F338" s="45">
        <f>'VACCINATION ANALYSIS_NOVAC'!L323</f>
        <v>4.0858750279348079E-2</v>
      </c>
      <c r="G338" s="45">
        <f>'VACCINATION ANALYSIS_NOVAC'!M323</f>
        <v>4.47182975417804E-4</v>
      </c>
      <c r="H338" s="45">
        <f>'VACCINATION ANALYSIS_NOVAC'!N323</f>
        <v>0</v>
      </c>
      <c r="J338" s="45">
        <f>'VACCINATION ANALYSIS'!M223</f>
        <v>16.000000000000103</v>
      </c>
      <c r="K338" s="45">
        <f>'VACCINATION ANALYSIS'!N223</f>
        <v>0.10867926763028825</v>
      </c>
      <c r="L338" s="45">
        <f>'VACCINATION ANALYSIS'!O223</f>
        <v>0.67389533457064332</v>
      </c>
      <c r="M338" s="45">
        <f>'VACCINATION ANALYSIS'!P223</f>
        <v>3.6556724407304309E-3</v>
      </c>
      <c r="N338" s="45">
        <f>'VACCINATION ANALYSIS'!Q223</f>
        <v>1.8611448526922546E-2</v>
      </c>
      <c r="O338" s="45">
        <f>'VACCINATION ANALYSIS'!R223</f>
        <v>2.4141790879824638E-4</v>
      </c>
      <c r="P338" s="45">
        <f>'VACCINATION ANALYSIS'!S223</f>
        <v>0.19491685892262317</v>
      </c>
    </row>
    <row r="339" spans="2:16" ht="13.5" customHeight="1" x14ac:dyDescent="0.25">
      <c r="B339" s="45">
        <f>'VACCINATION ANALYSIS_NOVAC'!H324</f>
        <v>16.050000000000093</v>
      </c>
      <c r="C339" s="45">
        <f>'VACCINATION ANALYSIS_NOVAC'!I324</f>
        <v>0.25450742690884681</v>
      </c>
      <c r="D339" s="45">
        <f>'VACCINATION ANALYSIS_NOVAC'!J324</f>
        <v>0.68105416088224668</v>
      </c>
      <c r="E339" s="45">
        <f>'VACCINATION ANALYSIS_NOVAC'!K324</f>
        <v>2.2567736145527525E-2</v>
      </c>
      <c r="F339" s="45">
        <f>'VACCINATION ANALYSIS_NOVAC'!L324</f>
        <v>4.1418317655021707E-2</v>
      </c>
      <c r="G339" s="45">
        <f>'VACCINATION ANALYSIS_NOVAC'!M324</f>
        <v>4.5235840835861275E-4</v>
      </c>
      <c r="H339" s="45">
        <f>'VACCINATION ANALYSIS_NOVAC'!N324</f>
        <v>0</v>
      </c>
      <c r="J339" s="45">
        <f>'VACCINATION ANALYSIS'!M224</f>
        <v>16.050000000000104</v>
      </c>
      <c r="K339" s="45">
        <f>'VACCINATION ANALYSIS'!N224</f>
        <v>0.10784287875466937</v>
      </c>
      <c r="L339" s="45">
        <f>'VACCINATION ANALYSIS'!O224</f>
        <v>0.67375887558202141</v>
      </c>
      <c r="M339" s="45">
        <f>'VACCINATION ANALYSIS'!P224</f>
        <v>3.6505143225728162E-3</v>
      </c>
      <c r="N339" s="45">
        <f>'VACCINATION ANALYSIS'!Q224</f>
        <v>1.8702625492125782E-2</v>
      </c>
      <c r="O339" s="45">
        <f>'VACCINATION ANALYSIS'!R224</f>
        <v>2.4226120361790546E-4</v>
      </c>
      <c r="P339" s="45">
        <f>'VACCINATION ANALYSIS'!S224</f>
        <v>0.19580284464499875</v>
      </c>
    </row>
    <row r="340" spans="2:16" ht="13.5" customHeight="1" x14ac:dyDescent="0.25">
      <c r="B340" s="45">
        <f>'VACCINATION ANALYSIS_NOVAC'!H325</f>
        <v>16.100000000000094</v>
      </c>
      <c r="C340" s="45">
        <f>'VACCINATION ANALYSIS_NOVAC'!I325</f>
        <v>0.25393791368109853</v>
      </c>
      <c r="D340" s="45">
        <f>'VACCINATION ANALYSIS_NOVAC'!J325</f>
        <v>0.68075342016019669</v>
      </c>
      <c r="E340" s="45">
        <f>'VACCINATION ANALYSIS_NOVAC'!K325</f>
        <v>2.2865771509502187E-2</v>
      </c>
      <c r="F340" s="45">
        <f>'VACCINATION ANALYSIS_NOVAC'!L325</f>
        <v>4.1985292298163467E-2</v>
      </c>
      <c r="G340" s="45">
        <f>'VACCINATION ANALYSIS_NOVAC'!M325</f>
        <v>4.5760235104055815E-4</v>
      </c>
      <c r="H340" s="45">
        <f>'VACCINATION ANALYSIS_NOVAC'!N325</f>
        <v>0</v>
      </c>
      <c r="J340" s="45">
        <f>'VACCINATION ANALYSIS'!M225</f>
        <v>16.100000000000104</v>
      </c>
      <c r="K340" s="45">
        <f>'VACCINATION ANALYSIS'!N225</f>
        <v>0.10700684737708303</v>
      </c>
      <c r="L340" s="45">
        <f>'VACCINATION ANALYSIS'!O225</f>
        <v>0.67362249583299449</v>
      </c>
      <c r="M340" s="45">
        <f>'VACCINATION ANALYSIS'!P225</f>
        <v>3.6450532164065881E-3</v>
      </c>
      <c r="N340" s="45">
        <f>'VACCINATION ANALYSIS'!Q225</f>
        <v>1.8793669933422449E-2</v>
      </c>
      <c r="O340" s="45">
        <f>'VACCINATION ANALYSIS'!R225</f>
        <v>2.4310327272530663E-4</v>
      </c>
      <c r="P340" s="45">
        <f>'VACCINATION ANALYSIS'!S225</f>
        <v>0.19668883036737433</v>
      </c>
    </row>
    <row r="341" spans="2:16" ht="13.5" customHeight="1" x14ac:dyDescent="0.25">
      <c r="B341" s="45">
        <f>'VACCINATION ANALYSIS_NOVAC'!H326</f>
        <v>16.150000000000095</v>
      </c>
      <c r="C341" s="45">
        <f>'VACCINATION ANALYSIS_NOVAC'!I326</f>
        <v>0.25336219699697421</v>
      </c>
      <c r="D341" s="45">
        <f>'VACCINATION ANALYSIS_NOVAC'!J326</f>
        <v>0.68044885271854827</v>
      </c>
      <c r="E341" s="45">
        <f>'VACCINATION ANALYSIS_NOVAC'!K326</f>
        <v>2.3166298264187746E-2</v>
      </c>
      <c r="F341" s="45">
        <f>'VACCINATION ANALYSIS_NOVAC'!L326</f>
        <v>4.2559736639407285E-2</v>
      </c>
      <c r="G341" s="45">
        <f>'VACCINATION ANALYSIS_NOVAC'!M326</f>
        <v>4.6291538088393577E-4</v>
      </c>
      <c r="H341" s="45">
        <f>'VACCINATION ANALYSIS_NOVAC'!N326</f>
        <v>0</v>
      </c>
      <c r="J341" s="45">
        <f>'VACCINATION ANALYSIS'!M226</f>
        <v>16.150000000000105</v>
      </c>
      <c r="K341" s="45">
        <f>'VACCINATION ANALYSIS'!N226</f>
        <v>0.10617117566992826</v>
      </c>
      <c r="L341" s="45">
        <f>'VACCINATION ANALYSIS'!O226</f>
        <v>0.67348619924771047</v>
      </c>
      <c r="M341" s="45">
        <f>'VACCINATION ANALYSIS'!P226</f>
        <v>3.6392906388599201E-3</v>
      </c>
      <c r="N341" s="45">
        <f>'VACCINATION ANALYSIS'!Q226</f>
        <v>1.8884574307406185E-2</v>
      </c>
      <c r="O341" s="45">
        <f>'VACCINATION ANALYSIS'!R226</f>
        <v>2.4394404635156149E-4</v>
      </c>
      <c r="P341" s="45">
        <f>'VACCINATION ANALYSIS'!S226</f>
        <v>0.19757481608974992</v>
      </c>
    </row>
    <row r="342" spans="2:16" ht="13.5" customHeight="1" x14ac:dyDescent="0.25">
      <c r="B342" s="45">
        <f>'VACCINATION ANALYSIS_NOVAC'!H327</f>
        <v>16.200000000000095</v>
      </c>
      <c r="C342" s="45">
        <f>'VACCINATION ANALYSIS_NOVAC'!I327</f>
        <v>0.25278026301942008</v>
      </c>
      <c r="D342" s="45">
        <f>'VACCINATION ANALYSIS_NOVAC'!J327</f>
        <v>0.6801404310049457</v>
      </c>
      <c r="E342" s="45">
        <f>'VACCINATION ANALYSIS_NOVAC'!K327</f>
        <v>2.3469295304946697E-2</v>
      </c>
      <c r="F342" s="45">
        <f>'VACCINATION ANALYSIS_NOVAC'!L327</f>
        <v>4.314171260009033E-2</v>
      </c>
      <c r="G342" s="45">
        <f>'VACCINATION ANALYSIS_NOVAC'!M327</f>
        <v>4.6829807059856028E-4</v>
      </c>
      <c r="H342" s="45">
        <f>'VACCINATION ANALYSIS_NOVAC'!N327</f>
        <v>0</v>
      </c>
      <c r="J342" s="45">
        <f>'VACCINATION ANALYSIS'!M227</f>
        <v>16.200000000000106</v>
      </c>
      <c r="K342" s="45">
        <f>'VACCINATION ANALYSIS'!N227</f>
        <v>0.1053358657144905</v>
      </c>
      <c r="L342" s="45">
        <f>'VACCINATION ANALYSIS'!O227</f>
        <v>0.67334998972731464</v>
      </c>
      <c r="M342" s="45">
        <f>'VACCINATION ANALYSIS'!P227</f>
        <v>3.6332281815286442E-3</v>
      </c>
      <c r="N342" s="45">
        <f>'VACCINATION ANALYSIS'!Q227</f>
        <v>1.8975331109460751E-2</v>
      </c>
      <c r="O342" s="45">
        <f>'VACCINATION ANALYSIS'!R227</f>
        <v>2.4478345508655101E-4</v>
      </c>
      <c r="P342" s="45">
        <f>'VACCINATION ANALYSIS'!S227</f>
        <v>0.1984608018121255</v>
      </c>
    </row>
    <row r="343" spans="2:16" ht="13.5" customHeight="1" x14ac:dyDescent="0.25">
      <c r="B343" s="45">
        <f>'VACCINATION ANALYSIS_NOVAC'!H328</f>
        <v>16.250000000000096</v>
      </c>
      <c r="C343" s="45">
        <f>'VACCINATION ANALYSIS_NOVAC'!I328</f>
        <v>0.25219209946417614</v>
      </c>
      <c r="D343" s="45">
        <f>'VACCINATION ANALYSIS_NOVAC'!J328</f>
        <v>0.67982812787990765</v>
      </c>
      <c r="E343" s="45">
        <f>'VACCINATION ANALYSIS_NOVAC'!K328</f>
        <v>2.3774740110881064E-2</v>
      </c>
      <c r="F343" s="45">
        <f>'VACCINATION ANALYSIS_NOVAC'!L328</f>
        <v>4.3731281557177142E-2</v>
      </c>
      <c r="G343" s="45">
        <f>'VACCINATION ANALYSIS_NOVAC'!M328</f>
        <v>4.737509878593496E-4</v>
      </c>
      <c r="H343" s="45">
        <f>'VACCINATION ANALYSIS_NOVAC'!N328</f>
        <v>0</v>
      </c>
      <c r="J343" s="45">
        <f>'VACCINATION ANALYSIS'!M228</f>
        <v>16.250000000000107</v>
      </c>
      <c r="K343" s="45">
        <f>'VACCINATION ANALYSIS'!N228</f>
        <v>0.10450091950078359</v>
      </c>
      <c r="L343" s="45">
        <f>'VACCINATION ANALYSIS'!O228</f>
        <v>0.67321387114899556</v>
      </c>
      <c r="M343" s="45">
        <f>'VACCINATION ANALYSIS'!P228</f>
        <v>3.6268675102087123E-3</v>
      </c>
      <c r="N343" s="45">
        <f>'VACCINATION ANALYSIS'!Q228</f>
        <v>1.9065932875621611E-2</v>
      </c>
      <c r="O343" s="45">
        <f>'VACCINATION ANALYSIS'!R228</f>
        <v>2.456214298961436E-4</v>
      </c>
      <c r="P343" s="45">
        <f>'VACCINATION ANALYSIS'!S228</f>
        <v>0.19934678753450108</v>
      </c>
    </row>
    <row r="344" spans="2:16" ht="13.5" customHeight="1" x14ac:dyDescent="0.25">
      <c r="B344" s="45">
        <f>'VACCINATION ANALYSIS_NOVAC'!H329</f>
        <v>16.300000000000097</v>
      </c>
      <c r="C344" s="45">
        <f>'VACCINATION ANALYSIS_NOVAC'!I329</f>
        <v>0.25159769563712492</v>
      </c>
      <c r="D344" s="45">
        <f>'VACCINATION ANALYSIS_NOVAC'!J329</f>
        <v>0.67951191663671751</v>
      </c>
      <c r="E344" s="45">
        <f>'VACCINATION ANALYSIS_NOVAC'!K329</f>
        <v>2.408260872353735E-2</v>
      </c>
      <c r="F344" s="45">
        <f>'VACCINATION ANALYSIS_NOVAC'!L329</f>
        <v>4.4328504307644609E-2</v>
      </c>
      <c r="G344" s="45">
        <f>'VACCINATION ANALYSIS_NOVAC'!M329</f>
        <v>4.7927469497692211E-4</v>
      </c>
      <c r="H344" s="45">
        <f>'VACCINATION ANALYSIS_NOVAC'!N329</f>
        <v>0</v>
      </c>
      <c r="J344" s="45">
        <f>'VACCINATION ANALYSIS'!M229</f>
        <v>16.300000000000107</v>
      </c>
      <c r="K344" s="45">
        <f>'VACCINATION ANALYSIS'!N229</f>
        <v>0.10366633892743082</v>
      </c>
      <c r="L344" s="45">
        <f>'VACCINATION ANALYSIS'!O229</f>
        <v>0.67307784736504361</v>
      </c>
      <c r="M344" s="45">
        <f>'VACCINATION ANALYSIS'!P229</f>
        <v>3.6202103640983344E-3</v>
      </c>
      <c r="N344" s="45">
        <f>'VACCINATION ANALYSIS'!Q229</f>
        <v>1.9156372184417968E-2</v>
      </c>
      <c r="O344" s="45">
        <f>'VACCINATION ANALYSIS'!R229</f>
        <v>2.4645790213923165E-4</v>
      </c>
      <c r="P344" s="45">
        <f>'VACCINATION ANALYSIS'!S229</f>
        <v>0.20023277325687666</v>
      </c>
    </row>
    <row r="345" spans="2:16" ht="13.5" customHeight="1" x14ac:dyDescent="0.25">
      <c r="B345" s="45">
        <f>'VACCINATION ANALYSIS_NOVAC'!H330</f>
        <v>16.350000000000097</v>
      </c>
      <c r="C345" s="45">
        <f>'VACCINATION ANALYSIS_NOVAC'!I330</f>
        <v>0.25099704247130783</v>
      </c>
      <c r="D345" s="45">
        <f>'VACCINATION ANALYSIS_NOVAC'!J330</f>
        <v>0.67919177102152251</v>
      </c>
      <c r="E345" s="45">
        <f>'VACCINATION ANALYSIS_NOVAC'!K330</f>
        <v>2.4392875726263981E-2</v>
      </c>
      <c r="F345" s="45">
        <f>'VACCINATION ANALYSIS_NOVAC'!L330</f>
        <v>4.4933441032343514E-2</v>
      </c>
      <c r="G345" s="45">
        <f>'VACCINATION ANALYSIS_NOVAC'!M330</f>
        <v>4.8486974856335157E-4</v>
      </c>
      <c r="H345" s="45">
        <f>'VACCINATION ANALYSIS_NOVAC'!N330</f>
        <v>0</v>
      </c>
      <c r="J345" s="45">
        <f>'VACCINATION ANALYSIS'!M230</f>
        <v>16.350000000000108</v>
      </c>
      <c r="K345" s="45">
        <f>'VACCINATION ANALYSIS'!N230</f>
        <v>0.10283212580158396</v>
      </c>
      <c r="L345" s="45">
        <f>'VACCINATION ANALYSIS'!O230</f>
        <v>0.67294192220192106</v>
      </c>
      <c r="M345" s="45">
        <f>'VACCINATION ANALYSIS'!P230</f>
        <v>3.6132585549703377E-3</v>
      </c>
      <c r="N345" s="45">
        <f>'VACCINATION ANALYSIS'!Q230</f>
        <v>1.9246641658694531E-2</v>
      </c>
      <c r="O345" s="45">
        <f>'VACCINATION ANALYSIS'!R230</f>
        <v>2.4729280358458134E-4</v>
      </c>
      <c r="P345" s="45">
        <f>'VACCINATION ANALYSIS'!S230</f>
        <v>0.20111875897925224</v>
      </c>
    </row>
    <row r="346" spans="2:16" ht="13.5" customHeight="1" x14ac:dyDescent="0.25">
      <c r="B346" s="45">
        <f>'VACCINATION ANALYSIS_NOVAC'!H331</f>
        <v>16.400000000000098</v>
      </c>
      <c r="C346" s="45">
        <f>'VACCINATION ANALYSIS_NOVAC'!I331</f>
        <v>0.25039013256356163</v>
      </c>
      <c r="D346" s="45">
        <f>'VACCINATION ANALYSIS_NOVAC'!J331</f>
        <v>0.67886766525362641</v>
      </c>
      <c r="E346" s="45">
        <f>'VACCINATION ANALYSIS_NOVAC'!K331</f>
        <v>2.470551422426644E-2</v>
      </c>
      <c r="F346" s="45">
        <f>'VACCINATION ANALYSIS_NOVAC'!L331</f>
        <v>4.5546151259353441E-2</v>
      </c>
      <c r="G346" s="45">
        <f>'VACCINATION ANALYSIS_NOVAC'!M331</f>
        <v>4.90536699193238E-4</v>
      </c>
      <c r="H346" s="45">
        <f>'VACCINATION ANALYSIS_NOVAC'!N331</f>
        <v>0</v>
      </c>
      <c r="J346" s="45">
        <f>'VACCINATION ANALYSIS'!M231</f>
        <v>16.400000000000109</v>
      </c>
      <c r="K346" s="45">
        <f>'VACCINATION ANALYSIS'!N231</f>
        <v>0.10199828183888079</v>
      </c>
      <c r="L346" s="45">
        <f>'VACCINATION ANALYSIS'!O231</f>
        <v>0.67280609945934322</v>
      </c>
      <c r="M346" s="45">
        <f>'VACCINATION ANALYSIS'!P231</f>
        <v>3.606013966315351E-3</v>
      </c>
      <c r="N346" s="45">
        <f>'VACCINATION ANALYSIS'!Q231</f>
        <v>1.9336733967412235E-2</v>
      </c>
      <c r="O346" s="45">
        <f>'VACCINATION ANALYSIS'!R231</f>
        <v>2.4812606642748725E-4</v>
      </c>
      <c r="P346" s="45">
        <f>'VACCINATION ANALYSIS'!S231</f>
        <v>0.20200474470162783</v>
      </c>
    </row>
    <row r="347" spans="2:16" ht="13.5" customHeight="1" x14ac:dyDescent="0.25">
      <c r="B347" s="45">
        <f>'VACCINATION ANALYSIS_NOVAC'!H332</f>
        <v>16.450000000000099</v>
      </c>
      <c r="C347" s="45">
        <f>'VACCINATION ANALYSIS_NOVAC'!I332</f>
        <v>0.24977696021072221</v>
      </c>
      <c r="D347" s="45">
        <f>'VACCINATION ANALYSIS_NOVAC'!J332</f>
        <v>0.67853957404596377</v>
      </c>
      <c r="E347" s="45">
        <f>'VACCINATION ANALYSIS_NOVAC'!K332</f>
        <v>2.5020495825405765E-2</v>
      </c>
      <c r="F347" s="45">
        <f>'VACCINATION ANALYSIS_NOVAC'!L332</f>
        <v>4.6166693826849056E-2</v>
      </c>
      <c r="G347" s="45">
        <f>'VACCINATION ANALYSIS_NOVAC'!M332</f>
        <v>4.96276091060258E-4</v>
      </c>
      <c r="H347" s="45">
        <f>'VACCINATION ANALYSIS_NOVAC'!N332</f>
        <v>0</v>
      </c>
      <c r="J347" s="45">
        <f>'VACCINATION ANALYSIS'!M232</f>
        <v>16.450000000000109</v>
      </c>
      <c r="K347" s="45">
        <f>'VACCINATION ANALYSIS'!N232</f>
        <v>0.10116480866344028</v>
      </c>
      <c r="L347" s="45">
        <f>'VACCINATION ANALYSIS'!O232</f>
        <v>0.67267038290937342</v>
      </c>
      <c r="M347" s="45">
        <f>'VACCINATION ANALYSIS'!P232</f>
        <v>3.598478552456394E-3</v>
      </c>
      <c r="N347" s="45">
        <f>'VACCINATION ANALYSIS'!Q232</f>
        <v>1.9426641827427253E-2</v>
      </c>
      <c r="O347" s="45">
        <f>'VACCINATION ANALYSIS'!R232</f>
        <v>2.4895762330622636E-4</v>
      </c>
      <c r="P347" s="45">
        <f>'VACCINATION ANALYSIS'!S232</f>
        <v>0.20289073042400341</v>
      </c>
    </row>
    <row r="348" spans="2:16" ht="13.5" customHeight="1" x14ac:dyDescent="0.25">
      <c r="B348" s="45">
        <f>'VACCINATION ANALYSIS_NOVAC'!H333</f>
        <v>16.500000000000099</v>
      </c>
      <c r="C348" s="45">
        <f>'VACCINATION ANALYSIS_NOVAC'!I333</f>
        <v>0.24915752144534595</v>
      </c>
      <c r="D348" s="45">
        <f>'VACCINATION ANALYSIS_NOVAC'!J333</f>
        <v>0.6782074726257421</v>
      </c>
      <c r="E348" s="45">
        <f>'VACCINATION ANALYSIS_NOVAC'!K333</f>
        <v>2.5337790621786607E-2</v>
      </c>
      <c r="F348" s="45">
        <f>'VACCINATION ANALYSIS_NOVAC'!L333</f>
        <v>4.6795126845496977E-2</v>
      </c>
      <c r="G348" s="45">
        <f>'VACCINATION ANALYSIS_NOVAC'!M333</f>
        <v>5.02088461629373E-4</v>
      </c>
      <c r="H348" s="45">
        <f>'VACCINATION ANALYSIS_NOVAC'!N333</f>
        <v>0</v>
      </c>
      <c r="J348" s="45">
        <f>'VACCINATION ANALYSIS'!M233</f>
        <v>16.50000000000011</v>
      </c>
      <c r="K348" s="45">
        <f>'VACCINATION ANALYSIS'!N233</f>
        <v>0.1003317078078958</v>
      </c>
      <c r="L348" s="45">
        <f>'VACCINATION ANALYSIS'!O233</f>
        <v>0.67253477629553093</v>
      </c>
      <c r="M348" s="45">
        <f>'VACCINATION ANALYSIS'!P233</f>
        <v>3.5906543376354916E-3</v>
      </c>
      <c r="N348" s="45">
        <f>'VACCINATION ANALYSIS'!Q233</f>
        <v>1.9516358005247512E-2</v>
      </c>
      <c r="O348" s="45">
        <f>'VACCINATION ANALYSIS'!R233</f>
        <v>2.4978740731830442E-4</v>
      </c>
      <c r="P348" s="45">
        <f>'VACCINATION ANALYSIS'!S233</f>
        <v>0.20377671614637899</v>
      </c>
    </row>
    <row r="349" spans="2:16" ht="13.5" customHeight="1" x14ac:dyDescent="0.25">
      <c r="B349" s="45">
        <f>'VACCINATION ANALYSIS_NOVAC'!H334</f>
        <v>16.5500000000001</v>
      </c>
      <c r="C349" s="45">
        <f>'VACCINATION ANALYSIS_NOVAC'!I334</f>
        <v>0.24853181407089575</v>
      </c>
      <c r="D349" s="45">
        <f>'VACCINATION ANALYSIS_NOVAC'!J334</f>
        <v>0.6778713367552357</v>
      </c>
      <c r="E349" s="45">
        <f>'VACCINATION ANALYSIS_NOVAC'!K334</f>
        <v>2.5657367172181211E-2</v>
      </c>
      <c r="F349" s="45">
        <f>'VACCINATION ANALYSIS_NOVAC'!L334</f>
        <v>4.7431507660403396E-2</v>
      </c>
      <c r="G349" s="45">
        <f>'VACCINATION ANALYSIS_NOVAC'!M334</f>
        <v>5.0797434128488448E-4</v>
      </c>
      <c r="H349" s="45">
        <f>'VACCINATION ANALYSIS_NOVAC'!N334</f>
        <v>0</v>
      </c>
      <c r="J349" s="45">
        <f>'VACCINATION ANALYSIS'!M234</f>
        <v>16.550000000000111</v>
      </c>
      <c r="K349" s="45">
        <f>'VACCINATION ANALYSIS'!N234</f>
        <v>9.9498980713465482E-2</v>
      </c>
      <c r="L349" s="45">
        <f>'VACCINATION ANALYSIS'!O234</f>
        <v>0.67239928333191146</v>
      </c>
      <c r="M349" s="45">
        <f>'VACCINATION ANALYSIS'!P234</f>
        <v>3.5825434150729436E-3</v>
      </c>
      <c r="N349" s="45">
        <f>'VACCINATION ANALYSIS'!Q234</f>
        <v>1.9605875318766116E-2</v>
      </c>
      <c r="O349" s="45">
        <f>'VACCINATION ANALYSIS'!R234</f>
        <v>2.50615352036488E-4</v>
      </c>
      <c r="P349" s="45">
        <f>'VACCINATION ANALYSIS'!S234</f>
        <v>0.20466270186875457</v>
      </c>
    </row>
    <row r="350" spans="2:16" ht="13.5" customHeight="1" x14ac:dyDescent="0.25">
      <c r="B350" s="45">
        <f>'VACCINATION ANALYSIS_NOVAC'!H335</f>
        <v>16.600000000000101</v>
      </c>
      <c r="C350" s="45">
        <f>'VACCINATION ANALYSIS_NOVAC'!I335</f>
        <v>0.24789983769633855</v>
      </c>
      <c r="D350" s="45">
        <f>'VACCINATION ANALYSIS_NOVAC'!J335</f>
        <v>0.67753114275271786</v>
      </c>
      <c r="E350" s="45">
        <f>'VACCINATION ANALYSIS_NOVAC'!K335</f>
        <v>2.5979192485336155E-2</v>
      </c>
      <c r="F350" s="45">
        <f>'VACCINATION ANALYSIS_NOVAC'!L335</f>
        <v>4.8075892812633879E-2</v>
      </c>
      <c r="G350" s="45">
        <f>'VACCINATION ANALYSIS_NOVAC'!M335</f>
        <v>5.1393425297453028E-4</v>
      </c>
      <c r="H350" s="45">
        <f>'VACCINATION ANALYSIS_NOVAC'!N335</f>
        <v>0</v>
      </c>
      <c r="J350" s="45">
        <f>'VACCINATION ANALYSIS'!M235</f>
        <v>16.600000000000112</v>
      </c>
      <c r="K350" s="45">
        <f>'VACCINATION ANALYSIS'!N235</f>
        <v>9.8666628730059866E-2</v>
      </c>
      <c r="L350" s="45">
        <f>'VACCINATION ANALYSIS'!O235</f>
        <v>0.67226390770232158</v>
      </c>
      <c r="M350" s="45">
        <f>'VACCINATION ANALYSIS'!P235</f>
        <v>3.5741479459998836E-3</v>
      </c>
      <c r="N350" s="45">
        <f>'VACCINATION ANALYSIS'!Q235</f>
        <v>1.9695186638970894E-2</v>
      </c>
      <c r="O350" s="45">
        <f>'VACCINATION ANALYSIS'!R235</f>
        <v>2.5144139152461664E-4</v>
      </c>
      <c r="P350" s="45">
        <f>'VACCINATION ANALYSIS'!S235</f>
        <v>0.20554868759113015</v>
      </c>
    </row>
    <row r="351" spans="2:16" ht="13.5" customHeight="1" x14ac:dyDescent="0.25">
      <c r="B351" s="45">
        <f>'VACCINATION ANALYSIS_NOVAC'!H336</f>
        <v>16.650000000000102</v>
      </c>
      <c r="C351" s="45">
        <f>'VACCINATION ANALYSIS_NOVAC'!I336</f>
        <v>0.24726159377010068</v>
      </c>
      <c r="D351" s="45">
        <f>'VACCINATION ANALYSIS_NOVAC'!J336</f>
        <v>0.67718686751351342</v>
      </c>
      <c r="E351" s="45">
        <f>'VACCINATION ANALYSIS_NOVAC'!K336</f>
        <v>2.630323200420882E-2</v>
      </c>
      <c r="F351" s="45">
        <f>'VACCINATION ANALYSIS_NOVAC'!L336</f>
        <v>4.8728338000328185E-2</v>
      </c>
      <c r="G351" s="45">
        <f>'VACCINATION ANALYSIS_NOVAC'!M336</f>
        <v>5.1996871184983623E-4</v>
      </c>
      <c r="H351" s="45">
        <f>'VACCINATION ANALYSIS_NOVAC'!N336</f>
        <v>0</v>
      </c>
      <c r="J351" s="45">
        <f>'VACCINATION ANALYSIS'!M236</f>
        <v>16.650000000000112</v>
      </c>
      <c r="K351" s="45">
        <f>'VACCINATION ANALYSIS'!N236</f>
        <v>9.7834653116426404E-2</v>
      </c>
      <c r="L351" s="45">
        <f>'VACCINATION ANALYSIS'!O236</f>
        <v>0.67212865305942748</v>
      </c>
      <c r="M351" s="45">
        <f>'VACCINATION ANALYSIS'!P236</f>
        <v>3.5654701586647886E-3</v>
      </c>
      <c r="N351" s="45">
        <f>'VACCINATION ANALYSIS'!Q236</f>
        <v>1.9784284891629571E-2</v>
      </c>
      <c r="O351" s="45">
        <f>'VACCINATION ANALYSIS'!R236</f>
        <v>2.5226546035318818E-4</v>
      </c>
      <c r="P351" s="45">
        <f>'VACCINATION ANALYSIS'!S236</f>
        <v>0.20643467331350573</v>
      </c>
    </row>
    <row r="352" spans="2:16" ht="13.5" customHeight="1" x14ac:dyDescent="0.25">
      <c r="B352" s="45">
        <f>'VACCINATION ANALYSIS_NOVAC'!H337</f>
        <v>16.700000000000102</v>
      </c>
      <c r="C352" s="45">
        <f>'VACCINATION ANALYSIS_NOVAC'!I337</f>
        <v>0.2466170856133261</v>
      </c>
      <c r="D352" s="45">
        <f>'VACCINATION ANALYSIS_NOVAC'!J337</f>
        <v>0.6768384885311578</v>
      </c>
      <c r="E352" s="45">
        <f>'VACCINATION ANALYSIS_NOVAC'!K337</f>
        <v>2.6629449591180576E-2</v>
      </c>
      <c r="F352" s="45">
        <f>'VACCINATION ANALYSIS_NOVAC'!L337</f>
        <v>4.9388898039433561E-2</v>
      </c>
      <c r="G352" s="45">
        <f>'VACCINATION ANALYSIS_NOVAC'!M337</f>
        <v>5.2607822490293777E-4</v>
      </c>
      <c r="H352" s="45">
        <f>'VACCINATION ANALYSIS_NOVAC'!N337</f>
        <v>0</v>
      </c>
      <c r="J352" s="45">
        <f>'VACCINATION ANALYSIS'!M237</f>
        <v>16.700000000000113</v>
      </c>
      <c r="K352" s="45">
        <f>'VACCINATION ANALYSIS'!N237</f>
        <v>9.7003055040330396E-2</v>
      </c>
      <c r="L352" s="45">
        <f>'VACCINATION ANALYSIS'!O237</f>
        <v>0.67199352302391646</v>
      </c>
      <c r="M352" s="45">
        <f>'VACCINATION ANALYSIS'!P237</f>
        <v>3.5565123473145985E-3</v>
      </c>
      <c r="N352" s="45">
        <f>'VACCINATION ANALYSIS'!Q237</f>
        <v>1.987316305894973E-2</v>
      </c>
      <c r="O352" s="45">
        <f>'VACCINATION ANALYSIS'!R237</f>
        <v>2.5308749361471224E-4</v>
      </c>
      <c r="P352" s="45">
        <f>'VACCINATION ANALYSIS'!S237</f>
        <v>0.20732065903588132</v>
      </c>
    </row>
    <row r="353" spans="2:16" ht="13.5" customHeight="1" x14ac:dyDescent="0.25">
      <c r="B353" s="45">
        <f>'VACCINATION ANALYSIS_NOVAC'!H338</f>
        <v>16.750000000000103</v>
      </c>
      <c r="C353" s="45">
        <f>'VACCINATION ANALYSIS_NOVAC'!I338</f>
        <v>0.24596631845238293</v>
      </c>
      <c r="D353" s="45">
        <f>'VACCINATION ANALYSIS_NOVAC'!J338</f>
        <v>0.67648598391864212</v>
      </c>
      <c r="E353" s="45">
        <f>'VACCINATION ANALYSIS_NOVAC'!K338</f>
        <v>2.6957807514293847E-2</v>
      </c>
      <c r="F353" s="45">
        <f>'VACCINATION ANALYSIS_NOVAC'!L338</f>
        <v>5.0057626824081818E-2</v>
      </c>
      <c r="G353" s="45">
        <f>'VACCINATION ANALYSIS_NOVAC'!M338</f>
        <v>5.3226329060010989E-4</v>
      </c>
      <c r="H353" s="45">
        <f>'VACCINATION ANALYSIS_NOVAC'!N338</f>
        <v>0</v>
      </c>
      <c r="J353" s="45">
        <f>'VACCINATION ANALYSIS'!M238</f>
        <v>16.750000000000114</v>
      </c>
      <c r="K353" s="45">
        <f>'VACCINATION ANALYSIS'!N238</f>
        <v>9.6171835578772222E-2</v>
      </c>
      <c r="L353" s="45">
        <f>'VACCINATION ANALYSIS'!O238</f>
        <v>0.67185852118367506</v>
      </c>
      <c r="M353" s="45">
        <f>'VACCINATION ANALYSIS'!P238</f>
        <v>3.5472768711511289E-3</v>
      </c>
      <c r="N353" s="45">
        <f>'VACCINATION ANALYSIS'!Q238</f>
        <v>1.9961814181213081E-2</v>
      </c>
      <c r="O353" s="45">
        <f>'VACCINATION ANALYSIS'!R238</f>
        <v>2.5390742693882549E-4</v>
      </c>
      <c r="P353" s="45">
        <f>'VACCINATION ANALYSIS'!S238</f>
        <v>0.2082066447582569</v>
      </c>
    </row>
    <row r="354" spans="2:16" ht="13.5" customHeight="1" x14ac:dyDescent="0.25">
      <c r="B354" s="45">
        <f>'VACCINATION ANALYSIS_NOVAC'!H339</f>
        <v>16.800000000000104</v>
      </c>
      <c r="C354" s="45">
        <f>'VACCINATION ANALYSIS_NOVAC'!I339</f>
        <v>0.24530929945056235</v>
      </c>
      <c r="D354" s="45">
        <f>'VACCINATION ANALYSIS_NOVAC'!J339</f>
        <v>0.67612933242973017</v>
      </c>
      <c r="E354" s="45">
        <f>'VACCINATION ANALYSIS_NOVAC'!K339</f>
        <v>2.7288266434559953E-2</v>
      </c>
      <c r="F354" s="45">
        <f>'VACCINATION ANALYSIS_NOVAC'!L339</f>
        <v>5.0734577286636037E-2</v>
      </c>
      <c r="G354" s="45">
        <f>'VACCINATION ANALYSIS_NOVAC'!M339</f>
        <v>5.3852439851223804E-4</v>
      </c>
      <c r="H354" s="45">
        <f>'VACCINATION ANALYSIS_NOVAC'!N339</f>
        <v>0</v>
      </c>
      <c r="J354" s="45">
        <f>'VACCINATION ANALYSIS'!M239</f>
        <v>16.800000000000114</v>
      </c>
      <c r="K354" s="45">
        <f>'VACCINATION ANALYSIS'!N239</f>
        <v>9.5340995718240118E-2</v>
      </c>
      <c r="L354" s="45">
        <f>'VACCINATION ANALYSIS'!O239</f>
        <v>0.67172365109298071</v>
      </c>
      <c r="M354" s="45">
        <f>'VACCINATION ANALYSIS'!P239</f>
        <v>3.5377661532634734E-3</v>
      </c>
      <c r="N354" s="45">
        <f>'VACCINATION ANALYSIS'!Q239</f>
        <v>2.0050231358383391E-2</v>
      </c>
      <c r="O354" s="45">
        <f>'VACCINATION ANALYSIS'!R239</f>
        <v>2.5472519650716327E-4</v>
      </c>
      <c r="P354" s="45">
        <f>'VACCINATION ANALYSIS'!S239</f>
        <v>0.20909263048063248</v>
      </c>
    </row>
    <row r="355" spans="2:16" ht="13.5" customHeight="1" x14ac:dyDescent="0.25">
      <c r="B355" s="45">
        <f>'VACCINATION ANALYSIS_NOVAC'!H340</f>
        <v>16.850000000000104</v>
      </c>
      <c r="C355" s="45">
        <f>'VACCINATION ANALYSIS_NOVAC'!I340</f>
        <v>0.24464603773891391</v>
      </c>
      <c r="D355" s="45">
        <f>'VACCINATION ANALYSIS_NOVAC'!J340</f>
        <v>0.67576851348032529</v>
      </c>
      <c r="E355" s="45">
        <f>'VACCINATION ANALYSIS_NOVAC'!K340</f>
        <v>2.7620785394384669E-2</v>
      </c>
      <c r="F355" s="45">
        <f>'VACCINATION ANALYSIS_NOVAC'!L340</f>
        <v>5.1419801357434451E-2</v>
      </c>
      <c r="G355" s="45">
        <f>'VACCINATION ANALYSIS_NOVAC'!M340</f>
        <v>5.4486202894248948E-4</v>
      </c>
      <c r="H355" s="45">
        <f>'VACCINATION ANALYSIS_NOVAC'!N340</f>
        <v>0</v>
      </c>
      <c r="J355" s="45">
        <f>'VACCINATION ANALYSIS'!M240</f>
        <v>16.850000000000115</v>
      </c>
      <c r="K355" s="45">
        <f>'VACCINATION ANALYSIS'!N240</f>
        <v>9.4510536354998634E-2</v>
      </c>
      <c r="L355" s="45">
        <f>'VACCINATION ANALYSIS'!O240</f>
        <v>0.67158891627170814</v>
      </c>
      <c r="M355" s="45">
        <f>'VACCINATION ANALYSIS'!P240</f>
        <v>3.5279826795370848E-3</v>
      </c>
      <c r="N355" s="45">
        <f>'VACCINATION ANALYSIS'!Q240</f>
        <v>2.0138407751687428E-2</v>
      </c>
      <c r="O355" s="45">
        <f>'VACCINATION ANALYSIS'!R240</f>
        <v>2.5554073906798185E-4</v>
      </c>
      <c r="P355" s="45">
        <f>'VACCINATION ANALYSIS'!S240</f>
        <v>0.20997861620300806</v>
      </c>
    </row>
    <row r="356" spans="2:16" ht="13.5" customHeight="1" x14ac:dyDescent="0.25">
      <c r="B356" s="45">
        <f>'VACCINATION ANALYSIS_NOVAC'!H341</f>
        <v>16.900000000000105</v>
      </c>
      <c r="C356" s="45">
        <f>'VACCINATION ANALYSIS_NOVAC'!I341</f>
        <v>0.24397654444616121</v>
      </c>
      <c r="D356" s="45">
        <f>'VACCINATION ANALYSIS_NOVAC'!J341</f>
        <v>0.6754035071698703</v>
      </c>
      <c r="E356" s="45">
        <f>'VACCINATION ANALYSIS_NOVAC'!K341</f>
        <v>2.7955321807157936E-2</v>
      </c>
      <c r="F356" s="45">
        <f>'VACCINATION ANALYSIS_NOVAC'!L341</f>
        <v>5.2113349924259769E-2</v>
      </c>
      <c r="G356" s="45">
        <f>'VACCINATION ANALYSIS_NOVAC'!M341</f>
        <v>5.5127665255144686E-4</v>
      </c>
      <c r="H356" s="45">
        <f>'VACCINATION ANALYSIS_NOVAC'!N341</f>
        <v>0</v>
      </c>
      <c r="J356" s="45">
        <f>'VACCINATION ANALYSIS'!M241</f>
        <v>16.900000000000116</v>
      </c>
      <c r="K356" s="45">
        <f>'VACCINATION ANALYSIS'!N241</f>
        <v>9.3680458295411911E-2</v>
      </c>
      <c r="L356" s="45">
        <f>'VACCINATION ANALYSIS'!O241</f>
        <v>0.67145432020455253</v>
      </c>
      <c r="M356" s="45">
        <f>'VACCINATION ANALYSIS'!P241</f>
        <v>3.5179289975402549E-3</v>
      </c>
      <c r="N356" s="45">
        <f>'VACCINATION ANALYSIS'!Q241</f>
        <v>2.0226336585168449E-2</v>
      </c>
      <c r="O356" s="45">
        <f>'VACCINATION ANALYSIS'!R241</f>
        <v>2.5635399195052662E-4</v>
      </c>
      <c r="P356" s="45">
        <f>'VACCINATION ANALYSIS'!S241</f>
        <v>0.21086460192538364</v>
      </c>
    </row>
    <row r="357" spans="2:16" ht="13.5" customHeight="1" x14ac:dyDescent="0.25">
      <c r="B357" s="45">
        <f>'VACCINATION ANALYSIS_NOVAC'!H342</f>
        <v>16.950000000000106</v>
      </c>
      <c r="C357" s="45">
        <f>'VACCINATION ANALYSIS_NOVAC'!I342</f>
        <v>0.24330083272764122</v>
      </c>
      <c r="D357" s="45">
        <f>'VACCINATION ANALYSIS_NOVAC'!J342</f>
        <v>0.67503429430276174</v>
      </c>
      <c r="E357" s="45">
        <f>'VACCINATION ANALYSIS_NOVAC'!K342</f>
        <v>2.8291831448053965E-2</v>
      </c>
      <c r="F357" s="45">
        <f>'VACCINATION ANALYSIS_NOVAC'!L342</f>
        <v>5.2815272791563818E-2</v>
      </c>
      <c r="G357" s="45">
        <f>'VACCINATION ANALYSIS_NOVAC'!M342</f>
        <v>5.5776872997997647E-4</v>
      </c>
      <c r="H357" s="45">
        <f>'VACCINATION ANALYSIS_NOVAC'!N342</f>
        <v>0</v>
      </c>
      <c r="J357" s="45">
        <f>'VACCINATION ANALYSIS'!M242</f>
        <v>16.950000000000117</v>
      </c>
      <c r="K357" s="45">
        <f>'VACCINATION ANALYSIS'!N242</f>
        <v>9.2850762256301539E-2</v>
      </c>
      <c r="L357" s="45">
        <f>'VACCINATION ANALYSIS'!O242</f>
        <v>0.67131986634026708</v>
      </c>
      <c r="M357" s="45">
        <f>'VACCINATION ANALYSIS'!P242</f>
        <v>3.5076077153887142E-3</v>
      </c>
      <c r="N357" s="45">
        <f>'VACCINATION ANALYSIS'!Q242</f>
        <v>2.0314011147211597E-2</v>
      </c>
      <c r="O357" s="45">
        <f>'VACCINATION ANALYSIS'!R242</f>
        <v>2.571648930791402E-4</v>
      </c>
      <c r="P357" s="45">
        <f>'VACCINATION ANALYSIS'!S242</f>
        <v>0.21175058764775923</v>
      </c>
    </row>
    <row r="358" spans="2:16" ht="13.5" customHeight="1" x14ac:dyDescent="0.25">
      <c r="B358" s="45">
        <f>'VACCINATION ANALYSIS_NOVAC'!H343</f>
        <v>17.000000000000107</v>
      </c>
      <c r="C358" s="45">
        <f>'VACCINATION ANALYSIS_NOVAC'!I343</f>
        <v>0.24261891779321043</v>
      </c>
      <c r="D358" s="45">
        <f>'VACCINATION ANALYSIS_NOVAC'!J343</f>
        <v>0.67466085640975515</v>
      </c>
      <c r="E358" s="45">
        <f>'VACCINATION ANALYSIS_NOVAC'!K343</f>
        <v>2.8630268446087275E-2</v>
      </c>
      <c r="F358" s="45">
        <f>'VACCINATION ANALYSIS_NOVAC'!L343</f>
        <v>5.3525618639478002E-2</v>
      </c>
      <c r="G358" s="45">
        <f>'VACCINATION ANALYSIS_NOVAC'!M343</f>
        <v>5.6433871147011617E-4</v>
      </c>
      <c r="H358" s="45">
        <f>'VACCINATION ANALYSIS_NOVAC'!N343</f>
        <v>0</v>
      </c>
      <c r="J358" s="45">
        <f>'VACCINATION ANALYSIS'!M243</f>
        <v>17.000000000000117</v>
      </c>
      <c r="K358" s="45">
        <f>'VACCINATION ANALYSIS'!N243</f>
        <v>9.2021448865338695E-2</v>
      </c>
      <c r="L358" s="45">
        <f>'VACCINATION ANALYSIS'!O243</f>
        <v>0.67118555809091685</v>
      </c>
      <c r="M358" s="45">
        <f>'VACCINATION ANALYSIS'!P243</f>
        <v>3.4970215005890792E-3</v>
      </c>
      <c r="N358" s="45">
        <f>'VACCINATION ANALYSIS'!Q243</f>
        <v>2.0401424792040677E-2</v>
      </c>
      <c r="O358" s="45">
        <f>'VACCINATION ANALYSIS'!R243</f>
        <v>2.5797338098710649E-4</v>
      </c>
      <c r="P358" s="45">
        <f>'VACCINATION ANALYSIS'!S243</f>
        <v>0.21263657337013481</v>
      </c>
    </row>
    <row r="359" spans="2:16" ht="13.5" customHeight="1" x14ac:dyDescent="0.25">
      <c r="B359" s="45">
        <f>'VACCINATION ANALYSIS_NOVAC'!H344</f>
        <v>17.050000000000107</v>
      </c>
      <c r="C359" s="45">
        <f>'VACCINATION ANALYSIS_NOVAC'!I344</f>
        <v>0.24193081693406221</v>
      </c>
      <c r="D359" s="45">
        <f>'VACCINATION ANALYSIS_NOVAC'!J344</f>
        <v>0.67428317576934271</v>
      </c>
      <c r="E359" s="45">
        <f>'VACCINATION ANALYSIS_NOVAC'!K344</f>
        <v>2.8970585277469922E-2</v>
      </c>
      <c r="F359" s="45">
        <f>'VACCINATION ANALYSIS_NOVAC'!L344</f>
        <v>5.4244434982641761E-2</v>
      </c>
      <c r="G359" s="45">
        <f>'VACCINATION ANALYSIS_NOVAC'!M344</f>
        <v>5.7098703648428078E-4</v>
      </c>
      <c r="H359" s="45">
        <f>'VACCINATION ANALYSIS_NOVAC'!N344</f>
        <v>0</v>
      </c>
      <c r="J359" s="45">
        <f>'VACCINATION ANALYSIS'!M244</f>
        <v>17.050000000000118</v>
      </c>
      <c r="K359" s="45">
        <f>'VACCINATION ANALYSIS'!N244</f>
        <v>9.1192518661469726E-2</v>
      </c>
      <c r="L359" s="45">
        <f>'VACCINATION ANALYSIS'!O244</f>
        <v>0.67105139883114917</v>
      </c>
      <c r="M359" s="45">
        <f>'VACCINATION ANALYSIS'!P244</f>
        <v>3.4861730788618823E-3</v>
      </c>
      <c r="N359" s="45">
        <f>'VACCINATION ANALYSIS'!Q244</f>
        <v>2.0488570941185835E-2</v>
      </c>
      <c r="O359" s="45">
        <f>'VACCINATION ANALYSIS'!R244</f>
        <v>2.5877939483022504E-4</v>
      </c>
      <c r="P359" s="45">
        <f>'VACCINATION ANALYSIS'!S244</f>
        <v>0.21352255909251039</v>
      </c>
    </row>
    <row r="360" spans="2:16" ht="13.5" customHeight="1" x14ac:dyDescent="0.25">
      <c r="B360" s="45">
        <f>'VACCINATION ANALYSIS_NOVAC'!H345</f>
        <v>17.100000000000108</v>
      </c>
      <c r="C360" s="45">
        <f>'VACCINATION ANALYSIS_NOVAC'!I345</f>
        <v>0.24123654954839779</v>
      </c>
      <c r="D360" s="45">
        <f>'VACCINATION ANALYSIS_NOVAC'!J345</f>
        <v>0.6739012354290842</v>
      </c>
      <c r="E360" s="45">
        <f>'VACCINATION ANALYSIS_NOVAC'!K345</f>
        <v>2.9312732760314014E-2</v>
      </c>
      <c r="F360" s="45">
        <f>'VACCINATION ANALYSIS_NOVAC'!L345</f>
        <v>5.4971768128881812E-2</v>
      </c>
      <c r="G360" s="45">
        <f>'VACCINATION ANALYSIS_NOVAC'!M345</f>
        <v>5.7771413332308652E-4</v>
      </c>
      <c r="H360" s="45">
        <f>'VACCINATION ANALYSIS_NOVAC'!N345</f>
        <v>0</v>
      </c>
      <c r="J360" s="45">
        <f>'VACCINATION ANALYSIS'!M245</f>
        <v>17.100000000000119</v>
      </c>
      <c r="K360" s="45">
        <f>'VACCINATION ANALYSIS'!N245</f>
        <v>9.0363972095375139E-2</v>
      </c>
      <c r="L360" s="45">
        <f>'VACCINATION ANALYSIS'!O245</f>
        <v>0.67091739189747956</v>
      </c>
      <c r="M360" s="45">
        <f>'VACCINATION ANALYSIS'!P245</f>
        <v>3.4750652329449457E-3</v>
      </c>
      <c r="N360" s="45">
        <f>'VACCINATION ANALYSIS'!Q245</f>
        <v>2.0575443084921621E-2</v>
      </c>
      <c r="O360" s="45">
        <f>'VACCINATION ANALYSIS'!R245</f>
        <v>2.5958287440011179E-4</v>
      </c>
      <c r="P360" s="45">
        <f>'VACCINATION ANALYSIS'!S245</f>
        <v>0.21440854481488597</v>
      </c>
    </row>
    <row r="361" spans="2:16" ht="13.5" customHeight="1" x14ac:dyDescent="0.25">
      <c r="B361" s="45">
        <f>'VACCINATION ANALYSIS_NOVAC'!H346</f>
        <v>17.150000000000109</v>
      </c>
      <c r="C361" s="45">
        <f>'VACCINATION ANALYSIS_NOVAC'!I346</f>
        <v>0.24053613716589575</v>
      </c>
      <c r="D361" s="45">
        <f>'VACCINATION ANALYSIS_NOVAC'!J346</f>
        <v>0.67351501922686341</v>
      </c>
      <c r="E361" s="45">
        <f>'VACCINATION ANALYSIS_NOVAC'!K346</f>
        <v>2.9656660050723233E-2</v>
      </c>
      <c r="F361" s="45">
        <f>'VACCINATION ANALYSIS_NOVAC'!L346</f>
        <v>5.5707663137776545E-2</v>
      </c>
      <c r="G361" s="45">
        <f>'VACCINATION ANALYSIS_NOVAC'!M346</f>
        <v>5.8452041874211341E-4</v>
      </c>
      <c r="H361" s="45">
        <f>'VACCINATION ANALYSIS_NOVAC'!N346</f>
        <v>0</v>
      </c>
      <c r="J361" s="45">
        <f>'VACCINATION ANALYSIS'!M246</f>
        <v>17.150000000000119</v>
      </c>
      <c r="K361" s="45">
        <f>'VACCINATION ANALYSIS'!N246</f>
        <v>8.9535809529961236E-2</v>
      </c>
      <c r="L361" s="45">
        <f>'VACCINATION ANALYSIS'!O246</f>
        <v>0.67078354058759448</v>
      </c>
      <c r="M361" s="45">
        <f>'VACCINATION ANALYSIS'!P246</f>
        <v>3.4637008013778323E-3</v>
      </c>
      <c r="N361" s="45">
        <f>'VACCINATION ANALYSIS'!Q246</f>
        <v>2.0662034783674909E-2</v>
      </c>
      <c r="O361" s="45">
        <f>'VACCINATION ANALYSIS'!R246</f>
        <v>2.6038376013722052E-4</v>
      </c>
      <c r="P361" s="45">
        <f>'VACCINATION ANALYSIS'!S246</f>
        <v>0.21529453053726155</v>
      </c>
    </row>
    <row r="362" spans="2:16" ht="13.5" customHeight="1" x14ac:dyDescent="0.25">
      <c r="B362" s="45">
        <f>'VACCINATION ANALYSIS_NOVAC'!H347</f>
        <v>17.200000000000109</v>
      </c>
      <c r="C362" s="45">
        <f>'VACCINATION ANALYSIS_NOVAC'!I347</f>
        <v>0.23982960347092316</v>
      </c>
      <c r="D362" s="45">
        <f>'VACCINATION ANALYSIS_NOVAC'!J347</f>
        <v>0.67312451181205379</v>
      </c>
      <c r="E362" s="45">
        <f>'VACCINATION ANALYSIS_NOVAC'!K347</f>
        <v>3.0002314640315747E-2</v>
      </c>
      <c r="F362" s="45">
        <f>'VACCINATION ANALYSIS_NOVAC'!L347</f>
        <v>5.6452163779140543E-2</v>
      </c>
      <c r="G362" s="45">
        <f>'VACCINATION ANALYSIS_NOVAC'!M347</f>
        <v>5.9140629756792933E-4</v>
      </c>
      <c r="H362" s="45">
        <f>'VACCINATION ANALYSIS_NOVAC'!N347</f>
        <v>0</v>
      </c>
      <c r="J362" s="45">
        <f>'VACCINATION ANALYSIS'!M247</f>
        <v>17.20000000000012</v>
      </c>
      <c r="K362" s="45">
        <f>'VACCINATION ANALYSIS'!N247</f>
        <v>8.8708031240883861E-2</v>
      </c>
      <c r="L362" s="45">
        <f>'VACCINATION ANALYSIS'!O247</f>
        <v>0.67064984815967232</v>
      </c>
      <c r="M362" s="45">
        <f>'VACCINATION ANALYSIS'!P247</f>
        <v>3.4520826772681508E-3</v>
      </c>
      <c r="N362" s="45">
        <f>'VACCINATION ANALYSIS'!Q247</f>
        <v>2.0748339669402295E-2</v>
      </c>
      <c r="O362" s="45">
        <f>'VACCINATION ANALYSIS'!R247</f>
        <v>2.6118199314358292E-4</v>
      </c>
      <c r="P362" s="45">
        <f>'VACCINATION ANALYSIS'!S247</f>
        <v>0.21618051625963713</v>
      </c>
    </row>
    <row r="363" spans="2:16" ht="13.5" customHeight="1" x14ac:dyDescent="0.25">
      <c r="B363" s="45">
        <f>'VACCINATION ANALYSIS_NOVAC'!H348</f>
        <v>17.25000000000011</v>
      </c>
      <c r="C363" s="45">
        <f>'VACCINATION ANALYSIS_NOVAC'!I348</f>
        <v>0.23911697432443399</v>
      </c>
      <c r="D363" s="45">
        <f>'VACCINATION ANALYSIS_NOVAC'!J348</f>
        <v>0.67272969866656795</v>
      </c>
      <c r="E363" s="45">
        <f>'VACCINATION ANALYSIS_NOVAC'!K348</f>
        <v>3.034964235522011E-2</v>
      </c>
      <c r="F363" s="45">
        <f>'VACCINATION ANALYSIS_NOVAC'!L348</f>
        <v>5.7205312491465592E-2</v>
      </c>
      <c r="G363" s="45">
        <f>'VACCINATION ANALYSIS_NOVAC'!M348</f>
        <v>5.9837216231371142E-4</v>
      </c>
      <c r="H363" s="45">
        <f>'VACCINATION ANALYSIS_NOVAC'!N348</f>
        <v>0</v>
      </c>
      <c r="J363" s="45">
        <f>'VACCINATION ANALYSIS'!M248</f>
        <v>17.250000000000121</v>
      </c>
      <c r="K363" s="45">
        <f>'VACCINATION ANALYSIS'!N248</f>
        <v>8.7880637417104029E-2</v>
      </c>
      <c r="L363" s="45">
        <f>'VACCINATION ANALYSIS'!O248</f>
        <v>0.6705163178317185</v>
      </c>
      <c r="M363" s="45">
        <f>'VACCINATION ANALYSIS'!P248</f>
        <v>3.440213807040471E-3</v>
      </c>
      <c r="N363" s="45">
        <f>'VACCINATION ANALYSIS'!Q248</f>
        <v>2.0834351446936458E-2</v>
      </c>
      <c r="O363" s="45">
        <f>'VACCINATION ANALYSIS'!R248</f>
        <v>2.6197751519526079E-4</v>
      </c>
      <c r="P363" s="45">
        <f>'VACCINATION ANALYSIS'!S248</f>
        <v>0.21706650198201272</v>
      </c>
    </row>
    <row r="364" spans="2:16" ht="13.5" customHeight="1" x14ac:dyDescent="0.25">
      <c r="B364" s="45">
        <f>'VACCINATION ANALYSIS_NOVAC'!H349</f>
        <v>17.300000000000111</v>
      </c>
      <c r="C364" s="45">
        <f>'VACCINATION ANALYSIS_NOVAC'!I349</f>
        <v>0.23839827778449976</v>
      </c>
      <c r="D364" s="45">
        <f>'VACCINATION ANALYSIS_NOVAC'!J349</f>
        <v>0.6723305661257668</v>
      </c>
      <c r="E364" s="45">
        <f>'VACCINATION ANALYSIS_NOVAC'!K349</f>
        <v>3.0698587356584321E-2</v>
      </c>
      <c r="F364" s="45">
        <f>'VACCINATION ANALYSIS_NOVAC'!L349</f>
        <v>5.7967150340355503E-2</v>
      </c>
      <c r="G364" s="45">
        <f>'VACCINATION ANALYSIS_NOVAC'!M349</f>
        <v>6.0541839279480984E-4</v>
      </c>
      <c r="H364" s="45">
        <f>'VACCINATION ANALYSIS_NOVAC'!N349</f>
        <v>0</v>
      </c>
      <c r="J364" s="45">
        <f>'VACCINATION ANALYSIS'!M249</f>
        <v>17.300000000000122</v>
      </c>
      <c r="K364" s="45">
        <f>'VACCINATION ANALYSIS'!N249</f>
        <v>8.7053628161474425E-2</v>
      </c>
      <c r="L364" s="45">
        <f>'VACCINATION ANALYSIS'!O249</f>
        <v>0.67038295278092064</v>
      </c>
      <c r="M364" s="45">
        <f>'VACCINATION ANALYSIS'!P249</f>
        <v>3.4280971891686245E-3</v>
      </c>
      <c r="N364" s="45">
        <f>'VACCINATION ANALYSIS'!Q249</f>
        <v>2.09200638953011E-2</v>
      </c>
      <c r="O364" s="45">
        <f>'VACCINATION ANALYSIS'!R249</f>
        <v>2.6277026875450775E-4</v>
      </c>
      <c r="P364" s="45">
        <f>'VACCINATION ANALYSIS'!S249</f>
        <v>0.2179524877043883</v>
      </c>
    </row>
    <row r="365" spans="2:16" ht="13.5" customHeight="1" x14ac:dyDescent="0.25">
      <c r="B365" s="45">
        <f>'VACCINATION ANALYSIS_NOVAC'!H350</f>
        <v>17.350000000000112</v>
      </c>
      <c r="C365" s="45">
        <f>'VACCINATION ANALYSIS_NOVAC'!I350</f>
        <v>0.23767354412541811</v>
      </c>
      <c r="D365" s="45">
        <f>'VACCINATION ANALYSIS_NOVAC'!J350</f>
        <v>0.67192710139920853</v>
      </c>
      <c r="E365" s="45">
        <f>'VACCINATION ANALYSIS_NOVAC'!K350</f>
        <v>3.1049092142637097E-2</v>
      </c>
      <c r="F365" s="45">
        <f>'VACCINATION ANALYSIS_NOVAC'!L350</f>
        <v>5.8737716976992829E-2</v>
      </c>
      <c r="G365" s="45">
        <f>'VACCINATION ANALYSIS_NOVAC'!M350</f>
        <v>6.1254535574460666E-4</v>
      </c>
      <c r="H365" s="45">
        <f>'VACCINATION ANALYSIS_NOVAC'!N350</f>
        <v>0</v>
      </c>
      <c r="J365" s="45">
        <f>'VACCINATION ANALYSIS'!M250</f>
        <v>17.350000000000122</v>
      </c>
      <c r="K365" s="45">
        <f>'VACCINATION ANALYSIS'!N250</f>
        <v>8.6227003491356813E-2</v>
      </c>
      <c r="L365" s="45">
        <f>'VACCINATION ANALYSIS'!O250</f>
        <v>0.67024975614301918</v>
      </c>
      <c r="M365" s="45">
        <f>'VACCINATION ANALYSIS'!P250</f>
        <v>3.4157358728921705E-3</v>
      </c>
      <c r="N365" s="45">
        <f>'VACCINATION ANALYSIS'!Q250</f>
        <v>2.1005470868994014E-2</v>
      </c>
      <c r="O365" s="45">
        <f>'VACCINATION ANALYSIS'!R250</f>
        <v>2.6356019698163676E-4</v>
      </c>
      <c r="P365" s="45">
        <f>'VACCINATION ANALYSIS'!S250</f>
        <v>0.21883847342676388</v>
      </c>
    </row>
    <row r="366" spans="2:16" ht="13.5" customHeight="1" x14ac:dyDescent="0.25">
      <c r="B366" s="45">
        <f>'VACCINATION ANALYSIS_NOVAC'!H351</f>
        <v>17.400000000000112</v>
      </c>
      <c r="C366" s="45">
        <f>'VACCINATION ANALYSIS_NOVAC'!I351</f>
        <v>0.23694280585534669</v>
      </c>
      <c r="D366" s="45">
        <f>'VACCINATION ANALYSIS_NOVAC'!J351</f>
        <v>0.67151929259120791</v>
      </c>
      <c r="E366" s="45">
        <f>'VACCINATION ANALYSIS_NOVAC'!K351</f>
        <v>3.1401097552338733E-2</v>
      </c>
      <c r="F366" s="45">
        <f>'VACCINATION ANALYSIS_NOVAC'!L351</f>
        <v>5.9517050596676842E-2</v>
      </c>
      <c r="G366" s="45">
        <f>'VACCINATION ANALYSIS_NOVAC'!M351</f>
        <v>6.1975340443103501E-4</v>
      </c>
      <c r="H366" s="45">
        <f>'VACCINATION ANALYSIS_NOVAC'!N351</f>
        <v>0</v>
      </c>
      <c r="J366" s="45">
        <f>'VACCINATION ANALYSIS'!M251</f>
        <v>17.400000000000123</v>
      </c>
      <c r="K366" s="45">
        <f>'VACCINATION ANALYSIS'!N251</f>
        <v>8.5400763339269312E-2</v>
      </c>
      <c r="L366" s="45">
        <f>'VACCINATION ANALYSIS'!O251</f>
        <v>0.67011673101169666</v>
      </c>
      <c r="M366" s="45">
        <f>'VACCINATION ANALYSIS'!P251</f>
        <v>3.4031329569177977E-3</v>
      </c>
      <c r="N366" s="45">
        <f>'VACCINATION ANALYSIS'!Q251</f>
        <v>2.109056629923799E-2</v>
      </c>
      <c r="O366" s="45">
        <f>'VACCINATION ANALYSIS'!R251</f>
        <v>2.6434724374658944E-4</v>
      </c>
      <c r="P366" s="45">
        <f>'VACCINATION ANALYSIS'!S251</f>
        <v>0.21972445914913946</v>
      </c>
    </row>
    <row r="367" spans="2:16" ht="13.5" customHeight="1" x14ac:dyDescent="0.25">
      <c r="B367" s="45">
        <f>'VACCINATION ANALYSIS_NOVAC'!H352</f>
        <v>17.450000000000113</v>
      </c>
      <c r="C367" s="45">
        <f>'VACCINATION ANALYSIS_NOVAC'!I352</f>
        <v>0.23620609773241005</v>
      </c>
      <c r="D367" s="45">
        <f>'VACCINATION ANALYSIS_NOVAC'!J352</f>
        <v>0.67110712872118639</v>
      </c>
      <c r="E367" s="45">
        <f>'VACCINATION ANALYSIS_NOVAC'!K352</f>
        <v>3.175454277065768E-2</v>
      </c>
      <c r="F367" s="45">
        <f>'VACCINATION ANALYSIS_NOVAC'!L352</f>
        <v>6.0305187897472856E-2</v>
      </c>
      <c r="G367" s="45">
        <f>'VACCINATION ANALYSIS_NOVAC'!M352</f>
        <v>6.270428782741257E-4</v>
      </c>
      <c r="H367" s="45">
        <f>'VACCINATION ANALYSIS_NOVAC'!N352</f>
        <v>0</v>
      </c>
      <c r="J367" s="45">
        <f>'VACCINATION ANALYSIS'!M252</f>
        <v>17.450000000000124</v>
      </c>
      <c r="K367" s="45">
        <f>'VACCINATION ANALYSIS'!N252</f>
        <v>8.4574907553563131E-2</v>
      </c>
      <c r="L367" s="45">
        <f>'VACCINATION ANALYSIS'!O252</f>
        <v>0.66998388043798396</v>
      </c>
      <c r="M367" s="45">
        <f>'VACCINATION ANALYSIS'!P252</f>
        <v>3.390291588106453E-3</v>
      </c>
      <c r="N367" s="45">
        <f>'VACCINATION ANALYSIS'!Q252</f>
        <v>2.1175344195199085E-2</v>
      </c>
      <c r="O367" s="45">
        <f>'VACCINATION ANALYSIS'!R252</f>
        <v>2.6513135364020381E-4</v>
      </c>
      <c r="P367" s="45">
        <f>'VACCINATION ANALYSIS'!S252</f>
        <v>0.22061044487151504</v>
      </c>
    </row>
    <row r="368" spans="2:16" ht="13.5" customHeight="1" x14ac:dyDescent="0.25">
      <c r="B368" s="45">
        <f>'VACCINATION ANALYSIS_NOVAC'!H353</f>
        <v>17.500000000000114</v>
      </c>
      <c r="C368" s="45">
        <f>'VACCINATION ANALYSIS_NOVAC'!I353</f>
        <v>0.23546345677922895</v>
      </c>
      <c r="D368" s="45">
        <f>'VACCINATION ANALYSIS_NOVAC'!J353</f>
        <v>0.67069059974378642</v>
      </c>
      <c r="E368" s="45">
        <f>'VACCINATION ANALYSIS_NOVAC'!K353</f>
        <v>3.2109365335506887E-2</v>
      </c>
      <c r="F368" s="45">
        <f>'VACCINATION ANALYSIS_NOVAC'!L353</f>
        <v>6.1102164039013883E-2</v>
      </c>
      <c r="G368" s="45">
        <f>'VACCINATION ANALYSIS_NOVAC'!M353</f>
        <v>6.3441410246496525E-4</v>
      </c>
      <c r="H368" s="45">
        <f>'VACCINATION ANALYSIS_NOVAC'!N353</f>
        <v>0</v>
      </c>
      <c r="J368" s="45">
        <f>'VACCINATION ANALYSIS'!M253</f>
        <v>17.500000000000124</v>
      </c>
      <c r="K368" s="45">
        <f>'VACCINATION ANALYSIS'!N253</f>
        <v>8.3749435899128311E-2</v>
      </c>
      <c r="L368" s="45">
        <f>'VACCINATION ANALYSIS'!O253</f>
        <v>0.66985120742968496</v>
      </c>
      <c r="M368" s="45">
        <f>'VACCINATION ANALYSIS'!P253</f>
        <v>3.3772149601469827E-3</v>
      </c>
      <c r="N368" s="45">
        <f>'VACCINATION ANALYSIS'!Q253</f>
        <v>2.1259798645171926E-2</v>
      </c>
      <c r="O368" s="45">
        <f>'VACCINATION ANALYSIS'!R253</f>
        <v>2.6591247198517733E-4</v>
      </c>
      <c r="P368" s="45">
        <f>'VACCINATION ANALYSIS'!S253</f>
        <v>0.22149643059389063</v>
      </c>
    </row>
    <row r="369" spans="2:16" ht="13.5" customHeight="1" x14ac:dyDescent="0.25">
      <c r="B369" s="45">
        <f>'VACCINATION ANALYSIS_NOVAC'!H354</f>
        <v>17.550000000000114</v>
      </c>
      <c r="C369" s="45">
        <f>'VACCINATION ANALYSIS_NOVAC'!I354</f>
        <v>0.23471492229582175</v>
      </c>
      <c r="D369" s="45">
        <f>'VACCINATION ANALYSIS_NOVAC'!J354</f>
        <v>0.67026969656872415</v>
      </c>
      <c r="E369" s="45">
        <f>'VACCINATION ANALYSIS_NOVAC'!K354</f>
        <v>3.246550114637247E-2</v>
      </c>
      <c r="F369" s="45">
        <f>'VACCINATION ANALYSIS_NOVAC'!L354</f>
        <v>6.1908012601496393E-2</v>
      </c>
      <c r="G369" s="45">
        <f>'VACCINATION ANALYSIS_NOVAC'!M354</f>
        <v>6.4186738758644814E-4</v>
      </c>
      <c r="H369" s="45">
        <f>'VACCINATION ANALYSIS_NOVAC'!N354</f>
        <v>0</v>
      </c>
      <c r="J369" s="45">
        <f>'VACCINATION ANALYSIS'!M254</f>
        <v>17.550000000000125</v>
      </c>
      <c r="K369" s="45">
        <f>'VACCINATION ANALYSIS'!N254</f>
        <v>8.2924348058127595E-2</v>
      </c>
      <c r="L369" s="45">
        <f>'VACCINATION ANALYSIS'!O254</f>
        <v>0.66971871495081881</v>
      </c>
      <c r="M369" s="45">
        <f>'VACCINATION ANALYSIS'!P254</f>
        <v>3.3639063122170728E-3</v>
      </c>
      <c r="N369" s="45">
        <f>'VACCINATION ANALYSIS'!Q254</f>
        <v>2.1343923817731859E-2</v>
      </c>
      <c r="O369" s="45">
        <f>'VACCINATION ANALYSIS'!R254</f>
        <v>2.666905448467229E-4</v>
      </c>
      <c r="P369" s="45">
        <f>'VACCINATION ANALYSIS'!S254</f>
        <v>0.22238241631626621</v>
      </c>
    </row>
    <row r="370" spans="2:16" ht="13.5" customHeight="1" x14ac:dyDescent="0.25">
      <c r="B370" s="45">
        <f>'VACCINATION ANALYSIS_NOVAC'!H355</f>
        <v>17.600000000000115</v>
      </c>
      <c r="C370" s="45">
        <f>'VACCINATION ANALYSIS_NOVAC'!I355</f>
        <v>0.23396053587083016</v>
      </c>
      <c r="D370" s="45">
        <f>'VACCINATION ANALYSIS_NOVAC'!J355</f>
        <v>0.66984441108035653</v>
      </c>
      <c r="E370" s="45">
        <f>'VACCINATION ANALYSIS_NOVAC'!K355</f>
        <v>3.282288447466513E-2</v>
      </c>
      <c r="F370" s="45">
        <f>'VACCINATION ANALYSIS_NOVAC'!L355</f>
        <v>6.2722765544913003E-2</v>
      </c>
      <c r="G370" s="45">
        <f>'VACCINATION ANALYSIS_NOVAC'!M355</f>
        <v>6.4940302923621935E-4</v>
      </c>
      <c r="H370" s="45">
        <f>'VACCINATION ANALYSIS_NOVAC'!N355</f>
        <v>0</v>
      </c>
      <c r="J370" s="45">
        <f>'VACCINATION ANALYSIS'!M255</f>
        <v>17.600000000000126</v>
      </c>
      <c r="K370" s="45">
        <f>'VACCINATION ANALYSIS'!N255</f>
        <v>8.2099643630758098E-2</v>
      </c>
      <c r="L370" s="45">
        <f>'VACCINATION ANALYSIS'!O255</f>
        <v>0.66958640592107965</v>
      </c>
      <c r="M370" s="45">
        <f>'VACCINATION ANALYSIS'!P255</f>
        <v>3.3503689276322803E-3</v>
      </c>
      <c r="N370" s="45">
        <f>'VACCINATION ANALYSIS'!Q255</f>
        <v>2.1427713962853381E-2</v>
      </c>
      <c r="O370" s="45">
        <f>'VACCINATION ANALYSIS'!R255</f>
        <v>2.674655190429134E-4</v>
      </c>
      <c r="P370" s="45">
        <f>'VACCINATION ANALYSIS'!S255</f>
        <v>0.22326840203864179</v>
      </c>
    </row>
    <row r="371" spans="2:16" ht="13.5" customHeight="1" x14ac:dyDescent="0.25">
      <c r="B371" s="45">
        <f>'VACCINATION ANALYSIS_NOVAC'!H356</f>
        <v>17.650000000000116</v>
      </c>
      <c r="C371" s="45">
        <f>'VACCINATION ANALYSIS_NOVAC'!I356</f>
        <v>0.2332003413910228</v>
      </c>
      <c r="D371" s="45">
        <f>'VACCINATION ANALYSIS_NOVAC'!J356</f>
        <v>0.66941473615693792</v>
      </c>
      <c r="E371" s="45">
        <f>'VACCINATION ANALYSIS_NOVAC'!K356</f>
        <v>3.3181447975822759E-2</v>
      </c>
      <c r="F371" s="45">
        <f>'VACCINATION ANALYSIS_NOVAC'!L356</f>
        <v>6.3546453168565248E-2</v>
      </c>
      <c r="G371" s="45">
        <f>'VACCINATION ANALYSIS_NOVAC'!M356</f>
        <v>6.5702130765220887E-4</v>
      </c>
      <c r="H371" s="45">
        <f>'VACCINATION ANALYSIS_NOVAC'!N356</f>
        <v>0</v>
      </c>
      <c r="J371" s="45">
        <f>'VACCINATION ANALYSIS'!M256</f>
        <v>17.650000000000126</v>
      </c>
      <c r="K371" s="45">
        <f>'VACCINATION ANALYSIS'!N256</f>
        <v>8.1275322136039968E-2</v>
      </c>
      <c r="L371" s="45">
        <f>'VACCINATION ANALYSIS'!O256</f>
        <v>0.6694542832153173</v>
      </c>
      <c r="M371" s="45">
        <f>'VACCINATION ANALYSIS'!P256</f>
        <v>3.3366061324839433E-3</v>
      </c>
      <c r="N371" s="45">
        <f>'VACCINATION ANALYSIS'!Q256</f>
        <v>2.151116341299484E-2</v>
      </c>
      <c r="O371" s="45">
        <f>'VACCINATION ANALYSIS'!R256</f>
        <v>2.6823734215471401E-4</v>
      </c>
      <c r="P371" s="45">
        <f>'VACCINATION ANALYSIS'!S256</f>
        <v>0.22415438776101737</v>
      </c>
    </row>
    <row r="372" spans="2:16" ht="13.5" customHeight="1" x14ac:dyDescent="0.25">
      <c r="B372" s="45">
        <f>'VACCINATION ANALYSIS_NOVAC'!H357</f>
        <v>17.700000000000117</v>
      </c>
      <c r="C372" s="45">
        <f>'VACCINATION ANALYSIS_NOVAC'!I357</f>
        <v>0.23243438504903063</v>
      </c>
      <c r="D372" s="45">
        <f>'VACCINATION ANALYSIS_NOVAC'!J357</f>
        <v>0.6689806656895384</v>
      </c>
      <c r="E372" s="45">
        <f>'VACCINATION ANALYSIS_NOVAC'!K357</f>
        <v>3.3541122703190367E-2</v>
      </c>
      <c r="F372" s="45">
        <f>'VACCINATION ANALYSIS_NOVAC'!L357</f>
        <v>6.4379104070900486E-2</v>
      </c>
      <c r="G372" s="45">
        <f>'VACCINATION ANALYSIS_NOVAC'!M357</f>
        <v>6.6472248734116435E-4</v>
      </c>
      <c r="H372" s="45">
        <f>'VACCINATION ANALYSIS_NOVAC'!N357</f>
        <v>0</v>
      </c>
      <c r="J372" s="45">
        <f>'VACCINATION ANALYSIS'!M257</f>
        <v>17.700000000000127</v>
      </c>
      <c r="K372" s="45">
        <f>'VACCINATION ANALYSIS'!N257</f>
        <v>8.0451383012631536E-2</v>
      </c>
      <c r="L372" s="45">
        <f>'VACCINATION ANALYSIS'!O257</f>
        <v>0.66932234966303228</v>
      </c>
      <c r="M372" s="45">
        <f>'VACCINATION ANALYSIS'!P257</f>
        <v>3.3226212942667711E-3</v>
      </c>
      <c r="N372" s="45">
        <f>'VACCINATION ANALYSIS'!Q257</f>
        <v>2.1594266584148918E-2</v>
      </c>
      <c r="O372" s="45">
        <f>'VACCINATION ANALYSIS'!R257</f>
        <v>2.6900596253569796E-4</v>
      </c>
      <c r="P372" s="45">
        <f>'VACCINATION ANALYSIS'!S257</f>
        <v>0.22504037348339295</v>
      </c>
    </row>
    <row r="373" spans="2:16" ht="13.5" customHeight="1" x14ac:dyDescent="0.25">
      <c r="B373" s="45">
        <f>'VACCINATION ANALYSIS_NOVAC'!H358</f>
        <v>17.750000000000117</v>
      </c>
      <c r="C373" s="45">
        <f>'VACCINATION ANALYSIS_NOVAC'!I358</f>
        <v>0.2316627153492723</v>
      </c>
      <c r="D373" s="45">
        <f>'VACCINATION ANALYSIS_NOVAC'!J358</f>
        <v>0.66854219460059894</v>
      </c>
      <c r="E373" s="45">
        <f>'VACCINATION ANALYSIS_NOVAC'!K358</f>
        <v>3.3901838123701455E-2</v>
      </c>
      <c r="F373" s="45">
        <f>'VACCINATION ANALYSIS_NOVAC'!L358</f>
        <v>6.5220745109717773E-2</v>
      </c>
      <c r="G373" s="45">
        <f>'VACCINATION ANALYSIS_NOVAC'!M358</f>
        <v>6.72506816710595E-4</v>
      </c>
      <c r="H373" s="45">
        <f>'VACCINATION ANALYSIS_NOVAC'!N358</f>
        <v>0</v>
      </c>
      <c r="J373" s="45">
        <f>'VACCINATION ANALYSIS'!M258</f>
        <v>17.750000000000128</v>
      </c>
      <c r="K373" s="45">
        <f>'VACCINATION ANALYSIS'!N258</f>
        <v>7.9627825619670134E-2</v>
      </c>
      <c r="L373" s="45">
        <f>'VACCINATION ANALYSIS'!O258</f>
        <v>0.66919060804789243</v>
      </c>
      <c r="M373" s="45">
        <f>'VACCINATION ANALYSIS'!P258</f>
        <v>3.3084178204968915E-3</v>
      </c>
      <c r="N373" s="45">
        <f>'VACCINATION ANALYSIS'!Q258</f>
        <v>2.1677017976858805E-2</v>
      </c>
      <c r="O373" s="45">
        <f>'VACCINATION ANALYSIS'!R258</f>
        <v>2.6977132932144558E-4</v>
      </c>
      <c r="P373" s="45">
        <f>'VACCINATION ANALYSIS'!S258</f>
        <v>0.22592635920576853</v>
      </c>
    </row>
    <row r="374" spans="2:16" ht="13.5" customHeight="1" x14ac:dyDescent="0.25">
      <c r="B374" s="45">
        <f>'VACCINATION ANALYSIS_NOVAC'!H359</f>
        <v>17.800000000000118</v>
      </c>
      <c r="C374" s="45">
        <f>'VACCINATION ANALYSIS_NOVAC'!I359</f>
        <v>0.23088538311202716</v>
      </c>
      <c r="D374" s="45">
        <f>'VACCINATION ANALYSIS_NOVAC'!J359</f>
        <v>0.66809931886209939</v>
      </c>
      <c r="E374" s="45">
        <f>'VACCINATION ANALYSIS_NOVAC'!K359</f>
        <v>3.4263522135382071E-2</v>
      </c>
      <c r="F374" s="45">
        <f>'VACCINATION ANALYSIS_NOVAC'!L359</f>
        <v>6.6071401362787746E-2</v>
      </c>
      <c r="G374" s="45">
        <f>'VACCINATION ANALYSIS_NOVAC'!M359</f>
        <v>6.803745277045454E-4</v>
      </c>
      <c r="H374" s="45">
        <f>'VACCINATION ANALYSIS_NOVAC'!N359</f>
        <v>0</v>
      </c>
      <c r="J374" s="45">
        <f>'VACCINATION ANALYSIS'!M259</f>
        <v>17.800000000000129</v>
      </c>
      <c r="K374" s="45">
        <f>'VACCINATION ANALYSIS'!N259</f>
        <v>7.8804649237638191E-2</v>
      </c>
      <c r="L374" s="45">
        <f>'VACCINATION ANALYSIS'!O259</f>
        <v>0.66905906110726643</v>
      </c>
      <c r="M374" s="45">
        <f>'VACCINATION ANALYSIS'!P259</f>
        <v>3.2939991573211606E-3</v>
      </c>
      <c r="N374" s="45">
        <f>'VACCINATION ANALYSIS'!Q259</f>
        <v>2.1759412177199729E-2</v>
      </c>
      <c r="O374" s="45">
        <f>'VACCINATION ANALYSIS'!R259</f>
        <v>2.7053339243862179E-4</v>
      </c>
      <c r="P374" s="45">
        <f>'VACCINATION ANALYSIS'!S259</f>
        <v>0.22681234492814412</v>
      </c>
    </row>
    <row r="375" spans="2:16" ht="13.5" customHeight="1" x14ac:dyDescent="0.25">
      <c r="B375" s="45">
        <f>'VACCINATION ANALYSIS_NOVAC'!H360</f>
        <v>17.850000000000119</v>
      </c>
      <c r="C375" s="45">
        <f>'VACCINATION ANALYSIS_NOVAC'!I360</f>
        <v>0.2301024414756174</v>
      </c>
      <c r="D375" s="45">
        <f>'VACCINATION ANALYSIS_NOVAC'!J360</f>
        <v>0.66765203551331098</v>
      </c>
      <c r="E375" s="45">
        <f>'VACCINATION ANALYSIS_NOVAC'!K360</f>
        <v>3.4626101086696642E-2</v>
      </c>
      <c r="F375" s="45">
        <f>'VACCINATION ANALYSIS_NOVAC'!L360</f>
        <v>6.6931096088932399E-2</v>
      </c>
      <c r="G375" s="45">
        <f>'VACCINATION ANALYSIS_NOVAC'!M360</f>
        <v>6.883258354436221E-4</v>
      </c>
      <c r="H375" s="45">
        <f>'VACCINATION ANALYSIS_NOVAC'!N360</f>
        <v>0</v>
      </c>
      <c r="J375" s="45">
        <f>'VACCINATION ANALYSIS'!M260</f>
        <v>17.850000000000129</v>
      </c>
      <c r="K375" s="45">
        <f>'VACCINATION ANALYSIS'!N260</f>
        <v>7.7981853069253787E-2</v>
      </c>
      <c r="L375" s="45">
        <f>'VACCINATION ANALYSIS'!O260</f>
        <v>0.66892771153177688</v>
      </c>
      <c r="M375" s="45">
        <f>'VACCINATION ANALYSIS'!P260</f>
        <v>3.2793687881185192E-3</v>
      </c>
      <c r="N375" s="45">
        <f>'VACCINATION ANALYSIS'!Q260</f>
        <v>2.1841443857725677E-2</v>
      </c>
      <c r="O375" s="45">
        <f>'VACCINATION ANALYSIS'!R260</f>
        <v>2.7129210261373301E-4</v>
      </c>
      <c r="P375" s="45">
        <f>'VACCINATION ANALYSIS'!S260</f>
        <v>0.2276983306505197</v>
      </c>
    </row>
    <row r="376" spans="2:16" ht="13.5" customHeight="1" x14ac:dyDescent="0.25">
      <c r="B376" s="45">
        <f>'VACCINATION ANALYSIS_NOVAC'!H361</f>
        <v>17.900000000000119</v>
      </c>
      <c r="C376" s="45">
        <f>'VACCINATION ANALYSIS_NOVAC'!I361</f>
        <v>0.2293139458966619</v>
      </c>
      <c r="D376" s="45">
        <f>'VACCINATION ANALYSIS_NOVAC'!J361</f>
        <v>0.66720034267810668</v>
      </c>
      <c r="E376" s="45">
        <f>'VACCINATION ANALYSIS_NOVAC'!K361</f>
        <v>3.4989499797751948E-2</v>
      </c>
      <c r="F376" s="45">
        <f>'VACCINATION ANALYSIS_NOVAC'!L361</f>
        <v>6.7799850689610794E-2</v>
      </c>
      <c r="G376" s="45">
        <f>'VACCINATION ANALYSIS_NOVAC'!M361</f>
        <v>6.9636093786970164E-4</v>
      </c>
      <c r="H376" s="45">
        <f>'VACCINATION ANALYSIS_NOVAC'!N361</f>
        <v>0</v>
      </c>
      <c r="J376" s="45">
        <f>'VACCINATION ANALYSIS'!M261</f>
        <v>17.90000000000013</v>
      </c>
      <c r="K376" s="45">
        <f>'VACCINATION ANALYSIS'!N261</f>
        <v>7.7159436240384877E-2</v>
      </c>
      <c r="L376" s="45">
        <f>'VACCINATION ANALYSIS'!O261</f>
        <v>0.66879656196487125</v>
      </c>
      <c r="M376" s="45">
        <f>'VACCINATION ANALYSIS'!P261</f>
        <v>3.2645302320941784E-3</v>
      </c>
      <c r="N376" s="45">
        <f>'VACCINATION ANALYSIS'!Q261</f>
        <v>2.1923107778381162E-2</v>
      </c>
      <c r="O376" s="45">
        <f>'VACCINATION ANALYSIS'!R261</f>
        <v>2.720474113815596E-4</v>
      </c>
      <c r="P376" s="45">
        <f>'VACCINATION ANALYSIS'!S261</f>
        <v>0.22858431637289528</v>
      </c>
    </row>
    <row r="377" spans="2:16" ht="13.5" customHeight="1" x14ac:dyDescent="0.25">
      <c r="B377" s="45">
        <f>'VACCINATION ANALYSIS_NOVAC'!H362</f>
        <v>17.95000000000012</v>
      </c>
      <c r="C377" s="45">
        <f>'VACCINATION ANALYSIS_NOVAC'!I362</f>
        <v>0.22851995414836754</v>
      </c>
      <c r="D377" s="45">
        <f>'VACCINATION ANALYSIS_NOVAC'!J362</f>
        <v>0.66674423958180784</v>
      </c>
      <c r="E377" s="45">
        <f>'VACCINATION ANALYSIS_NOVAC'!K362</f>
        <v>3.5353641583372487E-2</v>
      </c>
      <c r="F377" s="45">
        <f>'VACCINATION ANALYSIS_NOVAC'!L362</f>
        <v>6.8677684671057379E-2</v>
      </c>
      <c r="G377" s="45">
        <f>'VACCINATION ANALYSIS_NOVAC'!M362</f>
        <v>7.0448001539574691E-4</v>
      </c>
      <c r="H377" s="45">
        <f>'VACCINATION ANALYSIS_NOVAC'!N362</f>
        <v>0</v>
      </c>
      <c r="J377" s="45">
        <f>'VACCINATION ANALYSIS'!M262</f>
        <v>17.950000000000131</v>
      </c>
      <c r="K377" s="45">
        <f>'VACCINATION ANALYSIS'!N262</f>
        <v>7.6337397800986917E-2</v>
      </c>
      <c r="L377" s="45">
        <f>'VACCINATION ANALYSIS'!O262</f>
        <v>0.66866561500241206</v>
      </c>
      <c r="M377" s="45">
        <f>'VACCINATION ANALYSIS'!P262</f>
        <v>3.2494870428674306E-3</v>
      </c>
      <c r="N377" s="45">
        <f>'VACCINATION ANALYSIS'!Q262</f>
        <v>2.2004398787377748E-2</v>
      </c>
      <c r="O377" s="45">
        <f>'VACCINATION ANALYSIS'!R262</f>
        <v>2.7279927109326286E-4</v>
      </c>
      <c r="P377" s="45">
        <f>'VACCINATION ANALYSIS'!S262</f>
        <v>0.22947030209527086</v>
      </c>
    </row>
    <row r="378" spans="2:16" ht="13.5" customHeight="1" x14ac:dyDescent="0.25">
      <c r="B378" s="45">
        <f>'VACCINATION ANALYSIS_NOVAC'!H363</f>
        <v>18.000000000000121</v>
      </c>
      <c r="C378" s="45">
        <f>'VACCINATION ANALYSIS_NOVAC'!I363</f>
        <v>0.22772052631682579</v>
      </c>
      <c r="D378" s="45">
        <f>'VACCINATION ANALYSIS_NOVAC'!J363</f>
        <v>0.66628372656753598</v>
      </c>
      <c r="E378" s="45">
        <f>'VACCINATION ANALYSIS_NOVAC'!K363</f>
        <v>3.5718448278058319E-2</v>
      </c>
      <c r="F378" s="45">
        <f>'VACCINATION ANALYSIS_NOVAC'!L363</f>
        <v>6.9564615607019653E-2</v>
      </c>
      <c r="G378" s="45">
        <f>'VACCINATION ANALYSIS_NOVAC'!M363</f>
        <v>7.1268323056116931E-4</v>
      </c>
      <c r="H378" s="45">
        <f>'VACCINATION ANALYSIS_NOVAC'!N363</f>
        <v>0</v>
      </c>
      <c r="J378" s="45">
        <f>'VACCINATION ANALYSIS'!M263</f>
        <v>18.000000000000131</v>
      </c>
      <c r="K378" s="45">
        <f>'VACCINATION ANALYSIS'!N263</f>
        <v>7.5515736726062765E-2</v>
      </c>
      <c r="L378" s="45">
        <f>'VACCINATION ANALYSIS'!O263</f>
        <v>0.66853487319228588</v>
      </c>
      <c r="M378" s="45">
        <f>'VACCINATION ANALYSIS'!P263</f>
        <v>3.2342428070538578E-3</v>
      </c>
      <c r="N378" s="45">
        <f>'VACCINATION ANALYSIS'!Q263</f>
        <v>2.2085311822035342E-2</v>
      </c>
      <c r="O378" s="45">
        <f>'VACCINATION ANALYSIS'!R263</f>
        <v>2.7354763492416626E-4</v>
      </c>
      <c r="P378" s="45">
        <f>'VACCINATION ANALYSIS'!S263</f>
        <v>0.23035628781764644</v>
      </c>
    </row>
    <row r="379" spans="2:16" ht="13.5" customHeight="1" x14ac:dyDescent="0.25">
      <c r="B379" s="45">
        <f>'VACCINATION ANALYSIS_NOVAC'!H364</f>
        <v>18.050000000000122</v>
      </c>
      <c r="C379" s="45">
        <f>'VACCINATION ANALYSIS_NOVAC'!I364</f>
        <v>0.22691572479528471</v>
      </c>
      <c r="D379" s="45">
        <f>'VACCINATION ANALYSIS_NOVAC'!J364</f>
        <v>0.66581880511204794</v>
      </c>
      <c r="E379" s="45">
        <f>'VACCINATION ANALYSIS_NOVAC'!K364</f>
        <v>3.6083840262832692E-2</v>
      </c>
      <c r="F379" s="45">
        <f>'VACCINATION ANALYSIS_NOVAC'!L364</f>
        <v>7.0460659102142401E-2</v>
      </c>
      <c r="G379" s="45">
        <f>'VACCINATION ANALYSIS_NOVAC'!M364</f>
        <v>7.2097072769316867E-4</v>
      </c>
      <c r="H379" s="45">
        <f>'VACCINATION ANALYSIS_NOVAC'!N364</f>
        <v>0</v>
      </c>
      <c r="J379" s="45">
        <f>'VACCINATION ANALYSIS'!M264</f>
        <v>18.050000000000132</v>
      </c>
      <c r="K379" s="45">
        <f>'VACCINATION ANALYSIS'!N264</f>
        <v>7.4694451916644464E-2</v>
      </c>
      <c r="L379" s="45">
        <f>'VACCINATION ANALYSIS'!O264</f>
        <v>0.66840433903403018</v>
      </c>
      <c r="M379" s="45">
        <f>'VACCINATION ANALYSIS'!P264</f>
        <v>3.2188011428427314E-3</v>
      </c>
      <c r="N379" s="45">
        <f>'VACCINATION ANALYSIS'!Q264</f>
        <v>2.2165841909587959E-2</v>
      </c>
      <c r="O379" s="45">
        <f>'VACCINATION ANALYSIS'!R264</f>
        <v>2.7429245688120814E-4</v>
      </c>
      <c r="P379" s="45">
        <f>'VACCINATION ANALYSIS'!S264</f>
        <v>0.23124227354002203</v>
      </c>
    </row>
    <row r="380" spans="2:16" ht="13.5" customHeight="1" x14ac:dyDescent="0.25">
      <c r="B380" s="45">
        <f>'VACCINATION ANALYSIS_NOVAC'!H365</f>
        <v>18.100000000000122</v>
      </c>
      <c r="C380" s="45">
        <f>'VACCINATION ANALYSIS_NOVAC'!I365</f>
        <v>0.22610561427637044</v>
      </c>
      <c r="D380" s="45">
        <f>'VACCINATION ANALYSIS_NOVAC'!J365</f>
        <v>0.66534947784102605</v>
      </c>
      <c r="E380" s="45">
        <f>'VACCINATION ANALYSIS_NOVAC'!K365</f>
        <v>3.6449736493984454E-2</v>
      </c>
      <c r="F380" s="45">
        <f>'VACCINATION ANALYSIS_NOVAC'!L365</f>
        <v>7.136582875604551E-2</v>
      </c>
      <c r="G380" s="45">
        <f>'VACCINATION ANALYSIS_NOVAC'!M365</f>
        <v>7.2934263257449041E-4</v>
      </c>
      <c r="H380" s="45">
        <f>'VACCINATION ANALYSIS_NOVAC'!N365</f>
        <v>0</v>
      </c>
      <c r="J380" s="45">
        <f>'VACCINATION ANALYSIS'!M265</f>
        <v>18.100000000000133</v>
      </c>
      <c r="K380" s="45">
        <f>'VACCINATION ANALYSIS'!N265</f>
        <v>7.3873542200796047E-2</v>
      </c>
      <c r="L380" s="45">
        <f>'VACCINATION ANALYSIS'!O265</f>
        <v>0.6682740149784806</v>
      </c>
      <c r="M380" s="45">
        <f>'VACCINATION ANALYSIS'!P265</f>
        <v>3.2031656985703609E-3</v>
      </c>
      <c r="N380" s="45">
        <f>'VACCINATION ANALYSIS'!Q265</f>
        <v>2.224598416795396E-2</v>
      </c>
      <c r="O380" s="45">
        <f>'VACCINATION ANALYSIS'!R265</f>
        <v>2.7503369181006528E-4</v>
      </c>
      <c r="P380" s="45">
        <f>'VACCINATION ANALYSIS'!S265</f>
        <v>0.23212825926239761</v>
      </c>
    </row>
    <row r="381" spans="2:16" ht="13.5" customHeight="1" x14ac:dyDescent="0.25">
      <c r="B381" s="45">
        <f>'VACCINATION ANALYSIS_NOVAC'!H366</f>
        <v>18.150000000000123</v>
      </c>
      <c r="C381" s="45">
        <f>'VACCINATION ANALYSIS_NOVAC'!I366</f>
        <v>0.22529026174223291</v>
      </c>
      <c r="D381" s="45">
        <f>'VACCINATION ANALYSIS_NOVAC'!J366</f>
        <v>0.66487574854380072</v>
      </c>
      <c r="E381" s="45">
        <f>'VACCINATION ANALYSIS_NOVAC'!K366</f>
        <v>3.6816054533706524E-2</v>
      </c>
      <c r="F381" s="45">
        <f>'VACCINATION ANALYSIS_NOVAC'!L366</f>
        <v>7.2280136128142963E-2</v>
      </c>
      <c r="G381" s="45">
        <f>'VACCINATION ANALYSIS_NOVAC'!M366</f>
        <v>7.3779905211803691E-4</v>
      </c>
      <c r="H381" s="45">
        <f>'VACCINATION ANALYSIS_NOVAC'!N366</f>
        <v>0</v>
      </c>
      <c r="J381" s="45">
        <f>'VACCINATION ANALYSIS'!M266</f>
        <v>18.150000000000134</v>
      </c>
      <c r="K381" s="45">
        <f>'VACCINATION ANALYSIS'!N266</f>
        <v>7.3053006334636864E-2</v>
      </c>
      <c r="L381" s="45">
        <f>'VACCINATION ANALYSIS'!O266</f>
        <v>0.6681439034274359</v>
      </c>
      <c r="M381" s="45">
        <f>'VACCINATION ANALYSIS'!P266</f>
        <v>3.187340151290176E-3</v>
      </c>
      <c r="N381" s="45">
        <f>'VACCINATION ANALYSIS'!Q266</f>
        <v>2.2325733806470672E-2</v>
      </c>
      <c r="O381" s="45">
        <f>'VACCINATION ANALYSIS'!R266</f>
        <v>2.7577129540194755E-4</v>
      </c>
      <c r="P381" s="45">
        <f>'VACCINATION ANALYSIS'!S266</f>
        <v>0.23301424498477319</v>
      </c>
    </row>
    <row r="382" spans="2:16" ht="13.5" customHeight="1" x14ac:dyDescent="0.25">
      <c r="B382" s="45">
        <f>'VACCINATION ANALYSIS_NOVAC'!H367</f>
        <v>18.200000000000124</v>
      </c>
      <c r="C382" s="45">
        <f>'VACCINATION ANALYSIS_NOVAC'!I367</f>
        <v>0.22446973645259588</v>
      </c>
      <c r="D382" s="45">
        <f>'VACCINATION ANALYSIS_NOVAC'!J367</f>
        <v>0.66439762218747733</v>
      </c>
      <c r="E382" s="45">
        <f>'VACCINATION ANALYSIS_NOVAC'!K367</f>
        <v>3.7182710582628835E-2</v>
      </c>
      <c r="F382" s="45">
        <f>'VACCINATION ANALYSIS_NOVAC'!L367</f>
        <v>7.3203590703250165E-2</v>
      </c>
      <c r="G382" s="45">
        <f>'VACCINATION ANALYSIS_NOVAC'!M367</f>
        <v>7.463400740487686E-4</v>
      </c>
      <c r="H382" s="45">
        <f>'VACCINATION ANALYSIS_NOVAC'!N367</f>
        <v>0</v>
      </c>
      <c r="J382" s="45">
        <f>'VACCINATION ANALYSIS'!M267</f>
        <v>18.200000000000134</v>
      </c>
      <c r="K382" s="45">
        <f>'VACCINATION ANALYSIS'!N267</f>
        <v>7.2232843003384492E-2</v>
      </c>
      <c r="L382" s="45">
        <f>'VACCINATION ANALYSIS'!O267</f>
        <v>0.66801400673334199</v>
      </c>
      <c r="M382" s="45">
        <f>'VACCINATION ANALYSIS'!P267</f>
        <v>3.171328205340304E-3</v>
      </c>
      <c r="N382" s="45">
        <f>'VACCINATION ANALYSIS'!Q267</f>
        <v>2.2405086126593244E-2</v>
      </c>
      <c r="O382" s="45">
        <f>'VACCINATION ANALYSIS'!R267</f>
        <v>2.7650522420006164E-4</v>
      </c>
      <c r="P382" s="45">
        <f>'VACCINATION ANALYSIS'!S267</f>
        <v>0.23390023070714877</v>
      </c>
    </row>
    <row r="383" spans="2:16" ht="13.5" customHeight="1" x14ac:dyDescent="0.25">
      <c r="B383" s="45">
        <f>'VACCINATION ANALYSIS_NOVAC'!H368</f>
        <v>18.250000000000124</v>
      </c>
      <c r="C383" s="45">
        <f>'VACCINATION ANALYSIS_NOVAC'!I368</f>
        <v>0.22364410993069292</v>
      </c>
      <c r="D383" s="45">
        <f>'VACCINATION ANALYSIS_NOVAC'!J368</f>
        <v>0.66391510493044725</v>
      </c>
      <c r="E383" s="45">
        <f>'VACCINATION ANALYSIS_NOVAC'!K368</f>
        <v>3.7549619514240781E-2</v>
      </c>
      <c r="F383" s="45">
        <f>'VACCINATION ANALYSIS_NOVAC'!L368</f>
        <v>7.4136199858026705E-2</v>
      </c>
      <c r="G383" s="45">
        <f>'VACCINATION ANALYSIS_NOVAC'!M368</f>
        <v>7.5496576659333484E-4</v>
      </c>
      <c r="H383" s="45">
        <f>'VACCINATION ANALYSIS_NOVAC'!N368</f>
        <v>0</v>
      </c>
      <c r="J383" s="45">
        <f>'VACCINATION ANALYSIS'!M268</f>
        <v>18.250000000000135</v>
      </c>
      <c r="K383" s="45">
        <f>'VACCINATION ANALYSIS'!N268</f>
        <v>7.1413050822416738E-2</v>
      </c>
      <c r="L383" s="45">
        <f>'VACCINATION ANALYSIS'!O268</f>
        <v>0.66788432719899504</v>
      </c>
      <c r="M383" s="45">
        <f>'VACCINATION ANALYSIS'!P268</f>
        <v>3.1551335909094005E-3</v>
      </c>
      <c r="N383" s="45">
        <f>'VACCINATION ANALYSIS'!Q268</f>
        <v>2.2484036522557725E-2</v>
      </c>
      <c r="O383" s="45">
        <f>'VACCINATION ANALYSIS'!R268</f>
        <v>2.7723543560574372E-4</v>
      </c>
      <c r="P383" s="45">
        <f>'VACCINATION ANALYSIS'!S268</f>
        <v>0.23478621642952435</v>
      </c>
    </row>
    <row r="384" spans="2:16" ht="13.5" customHeight="1" x14ac:dyDescent="0.25">
      <c r="B384" s="45">
        <f>'VACCINATION ANALYSIS_NOVAC'!H369</f>
        <v>18.300000000000125</v>
      </c>
      <c r="C384" s="45">
        <f>'VACCINATION ANALYSIS_NOVAC'!I369</f>
        <v>0.22281345594707422</v>
      </c>
      <c r="D384" s="45">
        <f>'VACCINATION ANALYSIS_NOVAC'!J369</f>
        <v>0.66342820413525228</v>
      </c>
      <c r="E384" s="45">
        <f>'VACCINATION ANALYSIS_NOVAC'!K369</f>
        <v>3.7916694911194683E-2</v>
      </c>
      <c r="F384" s="45">
        <f>'VACCINATION ANALYSIS_NOVAC'!L369</f>
        <v>7.5077968828301908E-2</v>
      </c>
      <c r="G384" s="45">
        <f>'VACCINATION ANALYSIS_NOVAC'!M369</f>
        <v>7.6367617817786702E-4</v>
      </c>
      <c r="H384" s="45">
        <f>'VACCINATION ANALYSIS_NOVAC'!N369</f>
        <v>0</v>
      </c>
      <c r="J384" s="45">
        <f>'VACCINATION ANALYSIS'!M269</f>
        <v>18.300000000000136</v>
      </c>
      <c r="K384" s="45">
        <f>'VACCINATION ANALYSIS'!N269</f>
        <v>7.0593628338351866E-2</v>
      </c>
      <c r="L384" s="45">
        <f>'VACCINATION ANALYSIS'!O269</f>
        <v>0.66775486707726317</v>
      </c>
      <c r="M384" s="45">
        <f>'VACCINATION ANALYSIS'!P269</f>
        <v>3.1387600626014939E-3</v>
      </c>
      <c r="N384" s="45">
        <f>'VACCINATION ANALYSIS'!Q269</f>
        <v>2.2562580482008387E-2</v>
      </c>
      <c r="O384" s="45">
        <f>'VACCINATION ANALYSIS'!R269</f>
        <v>2.7796188788426184E-4</v>
      </c>
      <c r="P384" s="45">
        <f>'VACCINATION ANALYSIS'!S269</f>
        <v>0.23567220215189993</v>
      </c>
    </row>
    <row r="385" spans="2:16" ht="13.5" customHeight="1" x14ac:dyDescent="0.25">
      <c r="B385" s="45">
        <f>'VACCINATION ANALYSIS_NOVAC'!H370</f>
        <v>18.350000000000126</v>
      </c>
      <c r="C385" s="45">
        <f>'VACCINATION ANALYSIS_NOVAC'!I370</f>
        <v>0.22197785050127306</v>
      </c>
      <c r="D385" s="45">
        <f>'VACCINATION ANALYSIS_NOVAC'!J370</f>
        <v>0.66293692838078533</v>
      </c>
      <c r="E385" s="45">
        <f>'VACCINATION ANALYSIS_NOVAC'!K370</f>
        <v>3.828384910347854E-2</v>
      </c>
      <c r="F385" s="45">
        <f>'VACCINATION ANALYSIS_NOVAC'!L370</f>
        <v>7.6028900677329675E-2</v>
      </c>
      <c r="G385" s="45">
        <f>'VACCINATION ANALYSIS_NOVAC'!M370</f>
        <v>7.7247133713436963E-4</v>
      </c>
      <c r="H385" s="45">
        <f>'VACCINATION ANALYSIS_NOVAC'!N370</f>
        <v>0</v>
      </c>
      <c r="J385" s="45">
        <f>'VACCINATION ANALYSIS'!M270</f>
        <v>18.350000000000136</v>
      </c>
      <c r="K385" s="45">
        <f>'VACCINATION ANALYSIS'!N270</f>
        <v>6.9774574030146433E-2</v>
      </c>
      <c r="L385" s="45">
        <f>'VACCINATION ANALYSIS'!O270</f>
        <v>0.6676256285708273</v>
      </c>
      <c r="M385" s="45">
        <f>'VACCINATION ANALYSIS'!P270</f>
        <v>3.1222113980005893E-3</v>
      </c>
      <c r="N385" s="45">
        <f>'VACCINATION ANALYSIS'!Q270</f>
        <v>2.2640713586589149E-2</v>
      </c>
      <c r="O385" s="45">
        <f>'VACCINATION ANALYSIS'!R270</f>
        <v>2.7868454017028569E-4</v>
      </c>
      <c r="P385" s="45">
        <f>'VACCINATION ANALYSIS'!S270</f>
        <v>0.23655818787427552</v>
      </c>
    </row>
    <row r="386" spans="2:16" ht="13.5" customHeight="1" x14ac:dyDescent="0.25">
      <c r="B386" s="45">
        <f>'VACCINATION ANALYSIS_NOVAC'!H371</f>
        <v>18.400000000000126</v>
      </c>
      <c r="C386" s="45">
        <f>'VACCINATION ANALYSIS_NOVAC'!I371</f>
        <v>0.22113737180132353</v>
      </c>
      <c r="D386" s="45">
        <f>'VACCINATION ANALYSIS_NOVAC'!J371</f>
        <v>0.66244128747379871</v>
      </c>
      <c r="E386" s="45">
        <f>'VACCINATION ANALYSIS_NOVAC'!K371</f>
        <v>3.8650993208442917E-2</v>
      </c>
      <c r="F386" s="45">
        <f>'VACCINATION ANALYSIS_NOVAC'!L371</f>
        <v>7.6988996265019483E-2</v>
      </c>
      <c r="G386" s="45">
        <f>'VACCINATION ANALYSIS_NOVAC'!M371</f>
        <v>7.813512514161364E-4</v>
      </c>
      <c r="H386" s="45">
        <f>'VACCINATION ANALYSIS_NOVAC'!N371</f>
        <v>0</v>
      </c>
      <c r="J386" s="45">
        <f>'VACCINATION ANALYSIS'!M271</f>
        <v>18.400000000000137</v>
      </c>
      <c r="K386" s="45">
        <f>'VACCINATION ANALYSIS'!N271</f>
        <v>6.8955886310210018E-2</v>
      </c>
      <c r="L386" s="45">
        <f>'VACCINATION ANALYSIS'!O271</f>
        <v>0.66749661383194014</v>
      </c>
      <c r="M386" s="45">
        <f>'VACCINATION ANALYSIS'!P271</f>
        <v>3.1054913962357709E-3</v>
      </c>
      <c r="N386" s="45">
        <f>'VACCINATION ANALYSIS'!Q271</f>
        <v>2.2718431512499245E-2</v>
      </c>
      <c r="O386" s="45">
        <f>'VACCINATION ANALYSIS'!R271</f>
        <v>2.7940335247302631E-4</v>
      </c>
      <c r="P386" s="45">
        <f>'VACCINATION ANALYSIS'!S271</f>
        <v>0.2374441735966511</v>
      </c>
    </row>
    <row r="387" spans="2:16" ht="13.5" customHeight="1" x14ac:dyDescent="0.25">
      <c r="B387" s="45">
        <f>'VACCINATION ANALYSIS_NOVAC'!H372</f>
        <v>18.450000000000127</v>
      </c>
      <c r="C387" s="45">
        <f>'VACCINATION ANALYSIS_NOVAC'!I372</f>
        <v>0.22029210024112478</v>
      </c>
      <c r="D387" s="45">
        <f>'VACCINATION ANALYSIS_NOVAC'!J372</f>
        <v>0.66194129245970157</v>
      </c>
      <c r="E387" s="45">
        <f>'VACCINATION ANALYSIS_NOVAC'!K372</f>
        <v>3.9018037172662938E-2</v>
      </c>
      <c r="F387" s="45">
        <f>'VACCINATION ANALYSIS_NOVAC'!L372</f>
        <v>7.7958254218188999E-2</v>
      </c>
      <c r="G387" s="45">
        <f>'VACCINATION ANALYSIS_NOVAC'!M372</f>
        <v>7.9031590832261773E-4</v>
      </c>
      <c r="H387" s="45">
        <f>'VACCINATION ANALYSIS_NOVAC'!N372</f>
        <v>0</v>
      </c>
      <c r="J387" s="45">
        <f>'VACCINATION ANALYSIS'!M272</f>
        <v>18.450000000000138</v>
      </c>
      <c r="K387" s="45">
        <f>'VACCINATION ANALYSIS'!N272</f>
        <v>6.8137563525536141E-2</v>
      </c>
      <c r="L387" s="45">
        <f>'VACCINATION ANALYSIS'!O272</f>
        <v>0.66736782496220504</v>
      </c>
      <c r="M387" s="45">
        <f>'VACCINATION ANALYSIS'!P272</f>
        <v>3.0886038765475404E-3</v>
      </c>
      <c r="N387" s="45">
        <f>'VACCINATION ANALYSIS'!Q272</f>
        <v>2.2795730031013046E-2</v>
      </c>
      <c r="O387" s="45">
        <f>'VACCINATION ANALYSIS'!R272</f>
        <v>2.8011828568104332E-4</v>
      </c>
      <c r="P387" s="45">
        <f>'VACCINATION ANALYSIS'!S272</f>
        <v>0.23833015931902668</v>
      </c>
    </row>
    <row r="388" spans="2:16" ht="13.5" customHeight="1" x14ac:dyDescent="0.25">
      <c r="B388" s="45">
        <f>'VACCINATION ANALYSIS_NOVAC'!H373</f>
        <v>18.500000000000128</v>
      </c>
      <c r="C388" s="45">
        <f>'VACCINATION ANALYSIS_NOVAC'!I373</f>
        <v>0.21944211837564992</v>
      </c>
      <c r="D388" s="45">
        <f>'VACCINATION ANALYSIS_NOVAC'!J373</f>
        <v>0.66143695563261917</v>
      </c>
      <c r="E388" s="45">
        <f>'VACCINATION ANALYSIS_NOVAC'!K373</f>
        <v>3.9384889815613215E-2</v>
      </c>
      <c r="F388" s="45">
        <f>'VACCINATION ANALYSIS_NOVAC'!L373</f>
        <v>7.8936670901884484E-2</v>
      </c>
      <c r="G388" s="45">
        <f>'VACCINATION ANALYSIS_NOVAC'!M373</f>
        <v>7.9936527423416404E-4</v>
      </c>
      <c r="H388" s="45">
        <f>'VACCINATION ANALYSIS_NOVAC'!N373</f>
        <v>0</v>
      </c>
      <c r="J388" s="45">
        <f>'VACCINATION ANALYSIS'!M273</f>
        <v>18.500000000000139</v>
      </c>
      <c r="K388" s="45">
        <f>'VACCINATION ANALYSIS'!N273</f>
        <v>6.7319603958848492E-2</v>
      </c>
      <c r="L388" s="45">
        <f>'VACCINATION ANALYSIS'!O273</f>
        <v>0.66723926401237199</v>
      </c>
      <c r="M388" s="45">
        <f>'VACCINATION ANALYSIS'!P273</f>
        <v>3.0715526768561171E-3</v>
      </c>
      <c r="N388" s="45">
        <f>'VACCINATION ANALYSIS'!Q273</f>
        <v>2.287260500896416E-2</v>
      </c>
      <c r="O388" s="45">
        <f>'VACCINATION ANALYSIS'!R273</f>
        <v>2.8082930156672316E-4</v>
      </c>
      <c r="P388" s="45">
        <f>'VACCINATION ANALYSIS'!S273</f>
        <v>0.23921614504140226</v>
      </c>
    </row>
    <row r="389" spans="2:16" ht="13.5" customHeight="1" x14ac:dyDescent="0.25">
      <c r="B389" s="45">
        <f>'VACCINATION ANALYSIS_NOVAC'!H374</f>
        <v>18.550000000000129</v>
      </c>
      <c r="C389" s="45">
        <f>'VACCINATION ANALYSIS_NOVAC'!I374</f>
        <v>0.21858751089400266</v>
      </c>
      <c r="D389" s="45">
        <f>'VACCINATION ANALYSIS_NOVAC'!J374</f>
        <v>0.66092829054469804</v>
      </c>
      <c r="E389" s="45">
        <f>'VACCINATION ANALYSIS_NOVAC'!K374</f>
        <v>3.9751458875129771E-2</v>
      </c>
      <c r="F389" s="45">
        <f>'VACCINATION ANALYSIS_NOVAC'!L374</f>
        <v>7.9924240391813492E-2</v>
      </c>
      <c r="G389" s="45">
        <f>'VACCINATION ANALYSIS_NOVAC'!M374</f>
        <v>8.0849929435705529E-4</v>
      </c>
      <c r="H389" s="45">
        <f>'VACCINATION ANALYSIS_NOVAC'!N374</f>
        <v>0</v>
      </c>
      <c r="J389" s="45">
        <f>'VACCINATION ANALYSIS'!M274</f>
        <v>18.550000000000139</v>
      </c>
      <c r="K389" s="45">
        <f>'VACCINATION ANALYSIS'!N274</f>
        <v>6.6502005829762012E-2</v>
      </c>
      <c r="L389" s="45">
        <f>'VACCINATION ANALYSIS'!O274</f>
        <v>0.66711093298215329</v>
      </c>
      <c r="M389" s="45">
        <f>'VACCINATION ANALYSIS'!P274</f>
        <v>3.0543416523324232E-3</v>
      </c>
      <c r="N389" s="45">
        <f>'VACCINATION ANALYSIS'!Q274</f>
        <v>2.2949052409193805E-2</v>
      </c>
      <c r="O389" s="45">
        <f>'VACCINATION ANALYSIS'!R274</f>
        <v>2.815363627904255E-4</v>
      </c>
      <c r="P389" s="45">
        <f>'VACCINATION ANALYSIS'!S274</f>
        <v>0.24010213076377784</v>
      </c>
    </row>
    <row r="390" spans="2:16" ht="13.5" customHeight="1" x14ac:dyDescent="0.25">
      <c r="B390" s="45">
        <f>'VACCINATION ANALYSIS_NOVAC'!H375</f>
        <v>18.600000000000129</v>
      </c>
      <c r="C390" s="45">
        <f>'VACCINATION ANALYSIS_NOVAC'!I375</f>
        <v>0.21772836459032652</v>
      </c>
      <c r="D390" s="45">
        <f>'VACCINATION ANALYSIS_NOVAC'!J375</f>
        <v>0.66041531201463155</v>
      </c>
      <c r="E390" s="45">
        <f>'VACCINATION ANALYSIS_NOVAC'!K375</f>
        <v>4.011765105462934E-2</v>
      </c>
      <c r="F390" s="45">
        <f>'VACCINATION ANALYSIS_NOVAC'!L375</f>
        <v>8.0920954447934332E-2</v>
      </c>
      <c r="G390" s="45">
        <f>'VACCINATION ANALYSIS_NOVAC'!M375</f>
        <v>8.1771789247922944E-4</v>
      </c>
      <c r="H390" s="45">
        <f>'VACCINATION ANALYSIS_NOVAC'!N375</f>
        <v>0</v>
      </c>
      <c r="J390" s="45">
        <f>'VACCINATION ANALYSIS'!M275</f>
        <v>18.60000000000014</v>
      </c>
      <c r="K390" s="45">
        <f>'VACCINATION ANALYSIS'!N275</f>
        <v>6.5684767295957985E-2</v>
      </c>
      <c r="L390" s="45">
        <f>'VACCINATION ANALYSIS'!O275</f>
        <v>0.66698283382005819</v>
      </c>
      <c r="M390" s="45">
        <f>'VACCINATION ANALYSIS'!P275</f>
        <v>3.0369746739724516E-3</v>
      </c>
      <c r="N390" s="45">
        <f>'VACCINATION ANALYSIS'!Q275</f>
        <v>2.3025068290963558E-2</v>
      </c>
      <c r="O390" s="45">
        <f>'VACCINATION ANALYSIS'!R275</f>
        <v>2.8223943290430099E-4</v>
      </c>
      <c r="P390" s="45">
        <f>'VACCINATION ANALYSIS'!S275</f>
        <v>0.24098811648615343</v>
      </c>
    </row>
    <row r="391" spans="2:16" ht="13.5" customHeight="1" x14ac:dyDescent="0.25">
      <c r="B391" s="45">
        <f>'VACCINATION ANALYSIS_NOVAC'!H376</f>
        <v>18.65000000000013</v>
      </c>
      <c r="C391" s="45">
        <f>'VACCINATION ANALYSIS_NOVAC'!I376</f>
        <v>0.21686476833257667</v>
      </c>
      <c r="D391" s="45">
        <f>'VACCINATION ANALYSIS_NOVAC'!J376</f>
        <v>0.659898036135389</v>
      </c>
      <c r="E391" s="45">
        <f>'VACCINATION ANALYSIS_NOVAC'!K376</f>
        <v>4.0483372072052895E-2</v>
      </c>
      <c r="F391" s="45">
        <f>'VACCINATION ANALYSIS_NOVAC'!L376</f>
        <v>8.1926802489245443E-2</v>
      </c>
      <c r="G391" s="45">
        <f>'VACCINATION ANALYSIS_NOVAC'!M376</f>
        <v>8.2702097073711171E-4</v>
      </c>
      <c r="H391" s="45">
        <f>'VACCINATION ANALYSIS_NOVAC'!N376</f>
        <v>0</v>
      </c>
      <c r="J391" s="45">
        <f>'VACCINATION ANALYSIS'!M276</f>
        <v>18.650000000000141</v>
      </c>
      <c r="K391" s="45">
        <f>'VACCINATION ANALYSIS'!N276</f>
        <v>6.486788645437222E-2</v>
      </c>
      <c r="L391" s="45">
        <f>'VACCINATION ANALYSIS'!O276</f>
        <v>0.66685496842324465</v>
      </c>
      <c r="M391" s="45">
        <f>'VACCINATION ANALYSIS'!P276</f>
        <v>3.0194556271757314E-3</v>
      </c>
      <c r="N391" s="45">
        <f>'VACCINATION ANALYSIS'!Q276</f>
        <v>2.3100648810332601E-2</v>
      </c>
      <c r="O391" s="45">
        <f>'VACCINATION ANALYSIS'!R276</f>
        <v>2.8293847635578001E-4</v>
      </c>
      <c r="P391" s="45">
        <f>'VACCINATION ANALYSIS'!S276</f>
        <v>0.24187410220852901</v>
      </c>
    </row>
    <row r="392" spans="2:16" ht="13.5" customHeight="1" x14ac:dyDescent="0.25">
      <c r="B392" s="45">
        <f>'VACCINATION ANALYSIS_NOVAC'!H377</f>
        <v>18.700000000000131</v>
      </c>
      <c r="C392" s="45">
        <f>'VACCINATION ANALYSIS_NOVAC'!I377</f>
        <v>0.21599681302916751</v>
      </c>
      <c r="D392" s="45">
        <f>'VACCINATION ANALYSIS_NOVAC'!J377</f>
        <v>0.65937648028112539</v>
      </c>
      <c r="E392" s="45">
        <f>'VACCINATION ANALYSIS_NOVAC'!K377</f>
        <v>4.0848526710496789E-2</v>
      </c>
      <c r="F392" s="45">
        <f>'VACCINATION ANALYSIS_NOVAC'!L377</f>
        <v>8.2941771569817704E-2</v>
      </c>
      <c r="G392" s="45">
        <f>'VACCINATION ANALYSIS_NOVAC'!M377</f>
        <v>8.3640840939393528E-4</v>
      </c>
      <c r="H392" s="45">
        <f>'VACCINATION ANALYSIS_NOVAC'!N377</f>
        <v>0</v>
      </c>
      <c r="J392" s="45">
        <f>'VACCINATION ANALYSIS'!M277</f>
        <v>18.700000000000141</v>
      </c>
      <c r="K392" s="45">
        <f>'VACCINATION ANALYSIS'!N277</f>
        <v>6.4051361342396168E-2</v>
      </c>
      <c r="L392" s="45">
        <f>'VACCINATION ANALYSIS'!O277</f>
        <v>0.66672733863739053</v>
      </c>
      <c r="M392" s="45">
        <f>'VACCINATION ANALYSIS'!P277</f>
        <v>3.0017884103285741E-3</v>
      </c>
      <c r="N392" s="45">
        <f>'VACCINATION ANALYSIS'!Q277</f>
        <v>2.3175790220499495E-2</v>
      </c>
      <c r="O392" s="45">
        <f>'VACCINATION ANALYSIS'!R277</f>
        <v>2.8363345849073451E-4</v>
      </c>
      <c r="P392" s="45">
        <f>'VACCINATION ANALYSIS'!S277</f>
        <v>0.24276008793090459</v>
      </c>
    </row>
    <row r="393" spans="2:16" ht="13.5" customHeight="1" x14ac:dyDescent="0.25">
      <c r="B393" s="45">
        <f>'VACCINATION ANALYSIS_NOVAC'!H378</f>
        <v>18.750000000000131</v>
      </c>
      <c r="C393" s="45">
        <f>'VACCINATION ANALYSIS_NOVAC'!I378</f>
        <v>0.2151245915935123</v>
      </c>
      <c r="D393" s="45">
        <f>'VACCINATION ANALYSIS_NOVAC'!J378</f>
        <v>0.65885066311325702</v>
      </c>
      <c r="E393" s="45">
        <f>'VACCINATION ANALYSIS_NOVAC'!K378</f>
        <v>4.1213018870490996E-2</v>
      </c>
      <c r="F393" s="45">
        <f>'VACCINATION ANALYSIS_NOVAC'!L378</f>
        <v>8.3965846356110929E-2</v>
      </c>
      <c r="G393" s="45">
        <f>'VACCINATION ANALYSIS_NOVAC'!M378</f>
        <v>8.458800666299441E-4</v>
      </c>
      <c r="H393" s="45">
        <f>'VACCINATION ANALYSIS_NOVAC'!N378</f>
        <v>0</v>
      </c>
      <c r="J393" s="45">
        <f>'VACCINATION ANALYSIS'!M278</f>
        <v>18.750000000000142</v>
      </c>
      <c r="K393" s="45">
        <f>'VACCINATION ANALYSIS'!N278</f>
        <v>6.3235189939089512E-2</v>
      </c>
      <c r="L393" s="45">
        <f>'VACCINATION ANALYSIS'!O278</f>
        <v>0.66659994625658259</v>
      </c>
      <c r="M393" s="45">
        <f>'VACCINATION ANALYSIS'!P278</f>
        <v>2.9839769333927899E-3</v>
      </c>
      <c r="N393" s="45">
        <f>'VACCINATION ANALYSIS'!Q278</f>
        <v>2.3250488872108704E-2</v>
      </c>
      <c r="O393" s="45">
        <f>'VACCINATION ANALYSIS'!R278</f>
        <v>2.8432434555631238E-4</v>
      </c>
      <c r="P393" s="45">
        <f>'VACCINATION ANALYSIS'!S278</f>
        <v>0.24364607365328017</v>
      </c>
    </row>
    <row r="394" spans="2:16" ht="13.5" customHeight="1" x14ac:dyDescent="0.25">
      <c r="B394" s="45">
        <f>'VACCINATION ANALYSIS_NOVAC'!H379</f>
        <v>18.800000000000132</v>
      </c>
      <c r="C394" s="45">
        <f>'VACCINATION ANALYSIS_NOVAC'!I379</f>
        <v>0.21424819890647601</v>
      </c>
      <c r="D394" s="45">
        <f>'VACCINATION ANALYSIS_NOVAC'!J379</f>
        <v>0.65832060458568431</v>
      </c>
      <c r="E394" s="45">
        <f>'VACCINATION ANALYSIS_NOVAC'!K379</f>
        <v>4.1576751623880644E-2</v>
      </c>
      <c r="F394" s="45">
        <f>'VACCINATION ANALYSIS_NOVAC'!L379</f>
        <v>8.4999009105615322E-2</v>
      </c>
      <c r="G394" s="45">
        <f>'VACCINATION ANALYSIS_NOVAC'!M379</f>
        <v>8.5543577834484646E-4</v>
      </c>
      <c r="H394" s="45">
        <f>'VACCINATION ANALYSIS_NOVAC'!N379</f>
        <v>0</v>
      </c>
      <c r="J394" s="45">
        <f>'VACCINATION ANALYSIS'!M279</f>
        <v>18.800000000000143</v>
      </c>
      <c r="K394" s="45">
        <f>'VACCINATION ANALYSIS'!N279</f>
        <v>6.2419370166404142E-2</v>
      </c>
      <c r="L394" s="45">
        <f>'VACCINATION ANALYSIS'!O279</f>
        <v>0.66647279302322404</v>
      </c>
      <c r="M394" s="45">
        <f>'VACCINATION ANALYSIS'!P279</f>
        <v>2.9660251165005347E-3</v>
      </c>
      <c r="N394" s="45">
        <f>'VACCINATION ANALYSIS'!Q279</f>
        <v>2.332474121352196E-2</v>
      </c>
      <c r="O394" s="45">
        <f>'VACCINATION ANALYSIS'!R279</f>
        <v>2.8501110470344763E-4</v>
      </c>
      <c r="P394" s="45">
        <f>'VACCINATION ANALYSIS'!S279</f>
        <v>0.24453205937565575</v>
      </c>
    </row>
    <row r="395" spans="2:16" ht="13.5" customHeight="1" x14ac:dyDescent="0.25">
      <c r="B395" s="45">
        <f>'VACCINATION ANALYSIS_NOVAC'!H380</f>
        <v>18.850000000000133</v>
      </c>
      <c r="C395" s="45">
        <f>'VACCINATION ANALYSIS_NOVAC'!I380</f>
        <v>0.21336773177676563</v>
      </c>
      <c r="D395" s="45">
        <f>'VACCINATION ANALYSIS_NOVAC'!J380</f>
        <v>0.65778632594914221</v>
      </c>
      <c r="E395" s="45">
        <f>'VACCINATION ANALYSIS_NOVAC'!K380</f>
        <v>4.1939627269263237E-2</v>
      </c>
      <c r="F395" s="45">
        <f>'VACCINATION ANALYSIS_NOVAC'!L380</f>
        <v>8.6041239646857282E-2</v>
      </c>
      <c r="G395" s="45">
        <f>'VACCINATION ANALYSIS_NOVAC'!M380</f>
        <v>8.6507535797288894E-4</v>
      </c>
      <c r="H395" s="45">
        <f>'VACCINATION ANALYSIS_NOVAC'!N380</f>
        <v>0</v>
      </c>
      <c r="J395" s="45">
        <f>'VACCINATION ANALYSIS'!M280</f>
        <v>18.850000000000144</v>
      </c>
      <c r="K395" s="45">
        <f>'VACCINATION ANALYSIS'!N280</f>
        <v>6.1603899890418534E-2</v>
      </c>
      <c r="L395" s="45">
        <f>'VACCINATION ANALYSIS'!O280</f>
        <v>0.6663458806279603</v>
      </c>
      <c r="M395" s="45">
        <f>'VACCINATION ANALYSIS'!P280</f>
        <v>2.9479368885559623E-3</v>
      </c>
      <c r="N395" s="45">
        <f>'VACCINATION ANALYSIS'!Q280</f>
        <v>2.3398543791054632E-2</v>
      </c>
      <c r="O395" s="45">
        <f>'VACCINATION ANALYSIS'!R280</f>
        <v>2.8569370398904626E-4</v>
      </c>
      <c r="P395" s="45">
        <f>'VACCINATION ANALYSIS'!S280</f>
        <v>0.24541804509803133</v>
      </c>
    </row>
    <row r="396" spans="2:16" ht="13.5" customHeight="1" x14ac:dyDescent="0.25">
      <c r="B396" s="45">
        <f>'VACCINATION ANALYSIS_NOVAC'!H381</f>
        <v>18.900000000000134</v>
      </c>
      <c r="C396" s="45">
        <f>'VACCINATION ANALYSIS_NOVAC'!I381</f>
        <v>0.21248328889928553</v>
      </c>
      <c r="D396" s="45">
        <f>'VACCINATION ANALYSIS_NOVAC'!J381</f>
        <v>0.65724784975466644</v>
      </c>
      <c r="E396" s="45">
        <f>'VACCINATION ANALYSIS_NOVAC'!K381</f>
        <v>4.2301547388930827E-2</v>
      </c>
      <c r="F396" s="45">
        <f>'VACCINATION ANALYSIS_NOVAC'!L381</f>
        <v>8.7092515360807671E-2</v>
      </c>
      <c r="G396" s="45">
        <f>'VACCINATION ANALYSIS_NOVAC'!M381</f>
        <v>8.747985963109019E-4</v>
      </c>
      <c r="H396" s="45">
        <f>'VACCINATION ANALYSIS_NOVAC'!N381</f>
        <v>0</v>
      </c>
      <c r="J396" s="45">
        <f>'VACCINATION ANALYSIS'!M281</f>
        <v>18.900000000000144</v>
      </c>
      <c r="K396" s="45">
        <f>'VACCINATION ANALYSIS'!N281</f>
        <v>6.0788776922581673E-2</v>
      </c>
      <c r="L396" s="45">
        <f>'VACCINATION ANALYSIS'!O281</f>
        <v>0.66621921070962187</v>
      </c>
      <c r="M396" s="45">
        <f>'VACCINATION ANALYSIS'!P281</f>
        <v>2.9297161858443236E-3</v>
      </c>
      <c r="N396" s="45">
        <f>'VACCINATION ANALYSIS'!Q281</f>
        <v>2.3471893249177266E-2</v>
      </c>
      <c r="O396" s="45">
        <f>'VACCINATION ANALYSIS'!R281</f>
        <v>2.8637211237785086E-4</v>
      </c>
      <c r="P396" s="45">
        <f>'VACCINATION ANALYSIS'!S281</f>
        <v>0.24630403082040692</v>
      </c>
    </row>
    <row r="397" spans="2:16" ht="13.5" customHeight="1" x14ac:dyDescent="0.25">
      <c r="B397" s="45">
        <f>'VACCINATION ANALYSIS_NOVAC'!H382</f>
        <v>18.950000000000134</v>
      </c>
      <c r="C397" s="45">
        <f>'VACCINATION ANALYSIS_NOVAC'!I382</f>
        <v>0.2115949708114904</v>
      </c>
      <c r="D397" s="45">
        <f>'VACCINATION ANALYSIS_NOVAC'!J382</f>
        <v>0.65670519985615927</v>
      </c>
      <c r="E397" s="45">
        <f>'VACCINATION ANALYSIS_NOVAC'!K382</f>
        <v>4.2662412907262443E-2</v>
      </c>
      <c r="F397" s="45">
        <f>'VACCINATION ANALYSIS_NOVAC'!L382</f>
        <v>8.81528111637295E-2</v>
      </c>
      <c r="G397" s="45">
        <f>'VACCINATION ANALYSIS_NOVAC'!M382</f>
        <v>8.846052613596582E-4</v>
      </c>
      <c r="H397" s="45">
        <f>'VACCINATION ANALYSIS_NOVAC'!N382</f>
        <v>0</v>
      </c>
      <c r="J397" s="45">
        <f>'VACCINATION ANALYSIS'!M282</f>
        <v>18.950000000000145</v>
      </c>
      <c r="K397" s="45">
        <f>'VACCINATION ANALYSIS'!N282</f>
        <v>5.9973999020966229E-2</v>
      </c>
      <c r="L397" s="45">
        <f>'VACCINATION ANALYSIS'!O282</f>
        <v>0.66609278485518542</v>
      </c>
      <c r="M397" s="45">
        <f>'VACCINATION ANALYSIS'!P282</f>
        <v>2.9113669506491604E-3</v>
      </c>
      <c r="N397" s="45">
        <f>'VACCINATION ANALYSIS'!Q282</f>
        <v>2.354478633068258E-2</v>
      </c>
      <c r="O397" s="45">
        <f>'VACCINATION ANALYSIS'!R282</f>
        <v>2.8704629974398436E-4</v>
      </c>
      <c r="P397" s="45">
        <f>'VACCINATION ANALYSIS'!S282</f>
        <v>0.2471900165427825</v>
      </c>
    </row>
    <row r="398" spans="2:16" ht="13.5" customHeight="1" x14ac:dyDescent="0.25">
      <c r="B398" s="45">
        <f>'VACCINATION ANALYSIS_NOVAC'!H383</f>
        <v>19.000000000000135</v>
      </c>
      <c r="C398" s="45">
        <f>'VACCINATION ANALYSIS_NOVAC'!I383</f>
        <v>0.2107028798477707</v>
      </c>
      <c r="D398" s="45">
        <f>'VACCINATION ANALYSIS_NOVAC'!J383</f>
        <v>0.65615840141204185</v>
      </c>
      <c r="E398" s="45">
        <f>'VACCINATION ANALYSIS_NOVAC'!K383</f>
        <v>4.302212415050926E-2</v>
      </c>
      <c r="F398" s="45">
        <f>'VACCINATION ANALYSIS_NOVAC'!L383</f>
        <v>8.9222099491500548E-2</v>
      </c>
      <c r="G398" s="45">
        <f>'VACCINATION ANALYSIS_NOVAC'!M383</f>
        <v>8.9449509817887316E-4</v>
      </c>
      <c r="H398" s="45">
        <f>'VACCINATION ANALYSIS_NOVAC'!N383</f>
        <v>0</v>
      </c>
      <c r="J398" s="45">
        <f>'VACCINATION ANALYSIS'!M283</f>
        <v>19.000000000000146</v>
      </c>
      <c r="K398" s="45">
        <f>'VACCINATION ANALYSIS'!N283</f>
        <v>5.9159563891529904E-2</v>
      </c>
      <c r="L398" s="45">
        <f>'VACCINATION ANALYSIS'!O283</f>
        <v>0.66596660459975365</v>
      </c>
      <c r="M398" s="45">
        <f>'VACCINATION ANALYSIS'!P283</f>
        <v>2.8928931298782146E-3</v>
      </c>
      <c r="N398" s="45">
        <f>'VACCINATION ANALYSIS'!Q283</f>
        <v>2.3617219876817957E-2</v>
      </c>
      <c r="O398" s="45">
        <f>'VACCINATION ANALYSIS'!R283</f>
        <v>2.8771623687217626E-4</v>
      </c>
      <c r="P398" s="45">
        <f>'VACCINATION ANALYSIS'!S283</f>
        <v>0.24807600226515808</v>
      </c>
    </row>
    <row r="399" spans="2:16" ht="13.5" customHeight="1" x14ac:dyDescent="0.25">
      <c r="B399" s="45">
        <f>'VACCINATION ANALYSIS_NOVAC'!H384</f>
        <v>19.050000000000136</v>
      </c>
      <c r="C399" s="45">
        <f>'VACCINATION ANALYSIS_NOVAC'!I384</f>
        <v>0.20980712009191052</v>
      </c>
      <c r="D399" s="45">
        <f>'VACCINATION ANALYSIS_NOVAC'!J384</f>
        <v>0.65560748088597831</v>
      </c>
      <c r="E399" s="45">
        <f>'VACCINATION ANALYSIS_NOVAC'!K384</f>
        <v>4.3380580907911193E-2</v>
      </c>
      <c r="F399" s="45">
        <f>'VACCINATION ANALYSIS_NOVAC'!L384</f>
        <v>9.0300350285444961E-2</v>
      </c>
      <c r="G399" s="45">
        <f>'VACCINATION ANALYSIS_NOVAC'!M384</f>
        <v>9.0446782875616065E-4</v>
      </c>
      <c r="H399" s="45">
        <f>'VACCINATION ANALYSIS_NOVAC'!N384</f>
        <v>0</v>
      </c>
      <c r="J399" s="45">
        <f>'VACCINATION ANALYSIS'!M284</f>
        <v>19.050000000000146</v>
      </c>
      <c r="K399" s="45">
        <f>'VACCINATION ANALYSIS'!N284</f>
        <v>5.8345469189384339E-2</v>
      </c>
      <c r="L399" s="45">
        <f>'VACCINATION ANALYSIS'!O284</f>
        <v>0.66584067142655079</v>
      </c>
      <c r="M399" s="45">
        <f>'VACCINATION ANALYSIS'!P284</f>
        <v>2.8742986736986732E-3</v>
      </c>
      <c r="N399" s="45">
        <f>'VACCINATION ANALYSIS'!Q284</f>
        <v>2.3689190827383858E-2</v>
      </c>
      <c r="O399" s="45">
        <f>'VACCINATION ANALYSIS'!R284</f>
        <v>2.883818954586721E-4</v>
      </c>
      <c r="P399" s="45">
        <f>'VACCINATION ANALYSIS'!S284</f>
        <v>0.24896198798753366</v>
      </c>
    </row>
    <row r="400" spans="2:16" ht="13.5" customHeight="1" x14ac:dyDescent="0.25">
      <c r="B400" s="45">
        <f>'VACCINATION ANALYSIS_NOVAC'!H385</f>
        <v>19.100000000000136</v>
      </c>
      <c r="C400" s="45">
        <f>'VACCINATION ANALYSIS_NOVAC'!I385</f>
        <v>0.20890779732765971</v>
      </c>
      <c r="D400" s="45">
        <f>'VACCINATION ANALYSIS_NOVAC'!J385</f>
        <v>0.65505246604666467</v>
      </c>
      <c r="E400" s="45">
        <f>'VACCINATION ANALYSIS_NOVAC'!K385</f>
        <v>4.37376824940807E-2</v>
      </c>
      <c r="F400" s="45">
        <f>'VACCINATION ANALYSIS_NOVAC'!L385</f>
        <v>9.1387530979705936E-2</v>
      </c>
      <c r="G400" s="45">
        <f>'VACCINATION ANALYSIS_NOVAC'!M385</f>
        <v>9.1452315189024462E-4</v>
      </c>
      <c r="H400" s="45">
        <f>'VACCINATION ANALYSIS_NOVAC'!N385</f>
        <v>0</v>
      </c>
      <c r="J400" s="45">
        <f>'VACCINATION ANALYSIS'!M285</f>
        <v>19.100000000000147</v>
      </c>
      <c r="K400" s="45">
        <f>'VACCINATION ANALYSIS'!N285</f>
        <v>5.7531712520071054E-2</v>
      </c>
      <c r="L400" s="45">
        <f>'VACCINATION ANALYSIS'!O285</f>
        <v>0.66571498676693741</v>
      </c>
      <c r="M400" s="45">
        <f>'VACCINATION ANALYSIS'!P285</f>
        <v>2.8555875341823595E-3</v>
      </c>
      <c r="N400" s="45">
        <f>'VACCINATION ANALYSIS'!Q285</f>
        <v>2.3760696220798207E-2</v>
      </c>
      <c r="O400" s="45">
        <f>'VACCINATION ANALYSIS'!R285</f>
        <v>2.8904324811182964E-4</v>
      </c>
      <c r="P400" s="45">
        <f>'VACCINATION ANALYSIS'!S285</f>
        <v>0.24984797370990924</v>
      </c>
    </row>
    <row r="401" spans="2:16" ht="13.5" customHeight="1" x14ac:dyDescent="0.25">
      <c r="B401" s="45">
        <f>'VACCINATION ANALYSIS_NOVAC'!H386</f>
        <v>19.150000000000137</v>
      </c>
      <c r="C401" s="45">
        <f>'VACCINATION ANALYSIS_NOVAC'!I386</f>
        <v>0.20800501898746787</v>
      </c>
      <c r="D401" s="45">
        <f>'VACCINATION ANALYSIS_NOVAC'!J386</f>
        <v>0.6544933859666674</v>
      </c>
      <c r="E401" s="45">
        <f>'VACCINATION ANALYSIS_NOVAC'!K386</f>
        <v>4.4093327812586333E-2</v>
      </c>
      <c r="F401" s="45">
        <f>'VACCINATION ANALYSIS_NOVAC'!L386</f>
        <v>9.2483606490190939E-2</v>
      </c>
      <c r="G401" s="45">
        <f>'VACCINATION ANALYSIS_NOVAC'!M386</f>
        <v>9.2466074308871112E-4</v>
      </c>
      <c r="H401" s="45">
        <f>'VACCINATION ANALYSIS_NOVAC'!N386</f>
        <v>0</v>
      </c>
      <c r="J401" s="45">
        <f>'VACCINATION ANALYSIS'!M286</f>
        <v>19.150000000000148</v>
      </c>
      <c r="K401" s="45">
        <f>'VACCINATION ANALYSIS'!N286</f>
        <v>5.6718291440843539E-2</v>
      </c>
      <c r="L401" s="45">
        <f>'VACCINATION ANALYSIS'!O286</f>
        <v>0.66558955200044057</v>
      </c>
      <c r="M401" s="45">
        <f>'VACCINATION ANALYSIS'!P286</f>
        <v>2.8367636639614535E-3</v>
      </c>
      <c r="N401" s="45">
        <f>'VACCINATION ANALYSIS'!Q286</f>
        <v>2.3831733194127135E-2</v>
      </c>
      <c r="O401" s="45">
        <f>'VACCINATION ANALYSIS'!R286</f>
        <v>2.8970026835240263E-4</v>
      </c>
      <c r="P401" s="45">
        <f>'VACCINATION ANALYSIS'!S286</f>
        <v>0.2507339594322846</v>
      </c>
    </row>
    <row r="402" spans="2:16" ht="13.5" customHeight="1" x14ac:dyDescent="0.25">
      <c r="B402" s="45">
        <f>'VACCINATION ANALYSIS_NOVAC'!H387</f>
        <v>19.200000000000138</v>
      </c>
      <c r="C402" s="45">
        <f>'VACCINATION ANALYSIS_NOVAC'!I387</f>
        <v>0.2070988940994293</v>
      </c>
      <c r="D402" s="45">
        <f>'VACCINATION ANALYSIS_NOVAC'!J387</f>
        <v>0.65393027102030821</v>
      </c>
      <c r="E402" s="45">
        <f>'VACCINATION ANALYSIS_NOVAC'!K387</f>
        <v>4.444741542066552E-2</v>
      </c>
      <c r="F402" s="45">
        <f>'VACCINATION ANALYSIS_NOVAC'!L387</f>
        <v>9.3588539205117754E-2</v>
      </c>
      <c r="G402" s="45">
        <f>'VACCINATION ANALYSIS_NOVAC'!M387</f>
        <v>9.3488025448057032E-4</v>
      </c>
      <c r="H402" s="45">
        <f>'VACCINATION ANALYSIS_NOVAC'!N387</f>
        <v>0</v>
      </c>
      <c r="J402" s="45">
        <f>'VACCINATION ANALYSIS'!M287</f>
        <v>19.200000000000149</v>
      </c>
      <c r="K402" s="45">
        <f>'VACCINATION ANALYSIS'!N287</f>
        <v>5.5905203461954843E-2</v>
      </c>
      <c r="L402" s="45">
        <f>'VACCINATION ANALYSIS'!O287</f>
        <v>0.6654643684548035</v>
      </c>
      <c r="M402" s="45">
        <f>'VACCINATION ANALYSIS'!P287</f>
        <v>2.8178310148953291E-3</v>
      </c>
      <c r="N402" s="45">
        <f>'VACCINATION ANALYSIS'!Q287</f>
        <v>2.3902298983082323E-2</v>
      </c>
      <c r="O402" s="45">
        <f>'VACCINATION ANALYSIS'!R287</f>
        <v>2.9035293061351665E-4</v>
      </c>
      <c r="P402" s="45">
        <f>'VACCINATION ANALYSIS'!S287</f>
        <v>0.25161994515465991</v>
      </c>
    </row>
    <row r="403" spans="2:16" ht="13.5" customHeight="1" x14ac:dyDescent="0.25">
      <c r="B403" s="45">
        <f>'VACCINATION ANALYSIS_NOVAC'!H388</f>
        <v>19.250000000000139</v>
      </c>
      <c r="C403" s="45">
        <f>'VACCINATION ANALYSIS_NOVAC'!I388</f>
        <v>0.20618953323249314</v>
      </c>
      <c r="D403" s="45">
        <f>'VACCINATION ANALYSIS_NOVAC'!J388</f>
        <v>0.65336315288058178</v>
      </c>
      <c r="E403" s="45">
        <f>'VACCINATION ANALYSIS_NOVAC'!K388</f>
        <v>4.4799843594993352E-2</v>
      </c>
      <c r="F403" s="45">
        <f>'VACCINATION ANALYSIS_NOVAC'!L388</f>
        <v>9.4702288977189131E-2</v>
      </c>
      <c r="G403" s="45">
        <f>'VACCINATION ANALYSIS_NOVAC'!M388</f>
        <v>9.451813147438805E-4</v>
      </c>
      <c r="H403" s="45">
        <f>'VACCINATION ANALYSIS_NOVAC'!N388</f>
        <v>0</v>
      </c>
      <c r="J403" s="45">
        <f>'VACCINATION ANALYSIS'!M288</f>
        <v>19.250000000000149</v>
      </c>
      <c r="K403" s="45">
        <f>'VACCINATION ANALYSIS'!N288</f>
        <v>5.5092446047949988E-2</v>
      </c>
      <c r="L403" s="45">
        <f>'VACCINATION ANALYSIS'!O288</f>
        <v>0.66533943740604951</v>
      </c>
      <c r="M403" s="45">
        <f>'VACCINATION ANALYSIS'!P288</f>
        <v>2.7987935367490748E-3</v>
      </c>
      <c r="N403" s="45">
        <f>'VACCINATION ANALYSIS'!Q288</f>
        <v>2.3972390921985168E-2</v>
      </c>
      <c r="O403" s="45">
        <f>'VACCINATION ANALYSIS'!R288</f>
        <v>2.9100121024033766E-4</v>
      </c>
      <c r="P403" s="45">
        <f>'VACCINATION ANALYSIS'!S288</f>
        <v>0.25250593087703521</v>
      </c>
    </row>
    <row r="404" spans="2:16" ht="13.5" customHeight="1" x14ac:dyDescent="0.25">
      <c r="B404" s="45">
        <f>'VACCINATION ANALYSIS_NOVAC'!H389</f>
        <v>19.300000000000139</v>
      </c>
      <c r="C404" s="45">
        <f>'VACCINATION ANALYSIS_NOVAC'!I389</f>
        <v>0.20527704843999481</v>
      </c>
      <c r="D404" s="45">
        <f>'VACCINATION ANALYSIS_NOVAC'!J389</f>
        <v>0.65279206451510541</v>
      </c>
      <c r="E404" s="45">
        <f>'VACCINATION ANALYSIS_NOVAC'!K389</f>
        <v>4.515051039843089E-2</v>
      </c>
      <c r="F404" s="45">
        <f>'VACCINATION ANALYSIS_NOVAC'!L389</f>
        <v>9.5824813117421415E-2</v>
      </c>
      <c r="G404" s="45">
        <f>'VACCINATION ANALYSIS_NOVAC'!M389</f>
        <v>9.5556352904866803E-4</v>
      </c>
      <c r="H404" s="45">
        <f>'VACCINATION ANALYSIS_NOVAC'!N389</f>
        <v>0</v>
      </c>
      <c r="J404" s="45">
        <f>'VACCINATION ANALYSIS'!M289</f>
        <v>19.30000000000015</v>
      </c>
      <c r="K404" s="45">
        <f>'VACCINATION ANALYSIS'!N289</f>
        <v>5.4280016618962694E-2</v>
      </c>
      <c r="L404" s="45">
        <f>'VACCINATION ANALYSIS'!O289</f>
        <v>0.66521476007856417</v>
      </c>
      <c r="M404" s="45">
        <f>'VACCINATION ANALYSIS'!P289</f>
        <v>2.7796551758842497E-3</v>
      </c>
      <c r="N404" s="45">
        <f>'VACCINATION ANALYSIS'!Q289</f>
        <v>2.404200644369819E-2</v>
      </c>
      <c r="O404" s="45">
        <f>'VACCINATION ANALYSIS'!R289</f>
        <v>2.916450834894373E-4</v>
      </c>
      <c r="P404" s="45">
        <f>'VACCINATION ANALYSIS'!S289</f>
        <v>0.25339191659941052</v>
      </c>
    </row>
    <row r="405" spans="2:16" ht="13.5" customHeight="1" x14ac:dyDescent="0.25">
      <c r="B405" s="45">
        <f>'VACCINATION ANALYSIS_NOVAC'!H390</f>
        <v>19.35000000000014</v>
      </c>
      <c r="C405" s="45">
        <f>'VACCINATION ANALYSIS_NOVAC'!I390</f>
        <v>0.20436155320156923</v>
      </c>
      <c r="D405" s="45">
        <f>'VACCINATION ANALYSIS_NOVAC'!J390</f>
        <v>0.6522170401810915</v>
      </c>
      <c r="E405" s="45">
        <f>'VACCINATION ANALYSIS_NOVAC'!K390</f>
        <v>4.5499313747674582E-2</v>
      </c>
      <c r="F405" s="45">
        <f>'VACCINATION ANALYSIS_NOVAC'!L390</f>
        <v>9.695606639065045E-2</v>
      </c>
      <c r="G405" s="45">
        <f>'VACCINATION ANALYSIS_NOVAC'!M390</f>
        <v>9.6602647901536159E-4</v>
      </c>
      <c r="H405" s="45">
        <f>'VACCINATION ANALYSIS_NOVAC'!N390</f>
        <v>0</v>
      </c>
      <c r="J405" s="45">
        <f>'VACCINATION ANALYSIS'!M290</f>
        <v>19.350000000000151</v>
      </c>
      <c r="K405" s="45">
        <f>'VACCINATION ANALYSIS'!N290</f>
        <v>5.3467912552015377E-2</v>
      </c>
      <c r="L405" s="45">
        <f>'VACCINATION ANALYSIS'!O290</f>
        <v>0.66509033764519387</v>
      </c>
      <c r="M405" s="45">
        <f>'VACCINATION ANALYSIS'!P290</f>
        <v>2.7604198739624199E-3</v>
      </c>
      <c r="N405" s="45">
        <f>'VACCINATION ANALYSIS'!Q290</f>
        <v>2.4111143079523837E-2</v>
      </c>
      <c r="O405" s="45">
        <f>'VACCINATION ANALYSIS'!R290</f>
        <v>2.9228452752785714E-4</v>
      </c>
      <c r="P405" s="45">
        <f>'VACCINATION ANALYSIS'!S290</f>
        <v>0.25427790232178582</v>
      </c>
    </row>
    <row r="406" spans="2:16" ht="13.5" customHeight="1" x14ac:dyDescent="0.25">
      <c r="B406" s="45">
        <f>'VACCINATION ANALYSIS_NOVAC'!H391</f>
        <v>19.400000000000141</v>
      </c>
      <c r="C406" s="45">
        <f>'VACCINATION ANALYSIS_NOVAC'!I391</f>
        <v>0.20344316236350937</v>
      </c>
      <c r="D406" s="45">
        <f>'VACCINATION ANALYSIS_NOVAC'!J391</f>
        <v>0.65163811541934136</v>
      </c>
      <c r="E406" s="45">
        <f>'VACCINATION ANALYSIS_NOVAC'!K391</f>
        <v>4.5846151481725231E-2</v>
      </c>
      <c r="F406" s="45">
        <f>'VACCINATION ANALYSIS_NOVAC'!L391</f>
        <v>9.80960010127363E-2</v>
      </c>
      <c r="G406" s="45">
        <f>'VACCINATION ANALYSIS_NOVAC'!M391</f>
        <v>9.7656972268893956E-4</v>
      </c>
      <c r="H406" s="45">
        <f>'VACCINATION ANALYSIS_NOVAC'!N391</f>
        <v>0</v>
      </c>
      <c r="J406" s="45">
        <f>'VACCINATION ANALYSIS'!M291</f>
        <v>19.400000000000151</v>
      </c>
      <c r="K406" s="45">
        <f>'VACCINATION ANALYSIS'!N291</f>
        <v>5.265613118232218E-2</v>
      </c>
      <c r="L406" s="45">
        <f>'VACCINATION ANALYSIS'!O291</f>
        <v>0.66496617122736068</v>
      </c>
      <c r="M406" s="45">
        <f>'VACCINATION ANALYSIS'!P291</f>
        <v>2.7410915666620057E-3</v>
      </c>
      <c r="N406" s="45">
        <f>'VACCINATION ANALYSIS'!Q291</f>
        <v>2.4179798459071169E-2</v>
      </c>
      <c r="O406" s="45">
        <f>'VACCINATION ANALYSIS'!R291</f>
        <v>2.9291952043187559E-4</v>
      </c>
      <c r="P406" s="45">
        <f>'VACCINATION ANALYSIS'!S291</f>
        <v>0.25516388804416112</v>
      </c>
    </row>
    <row r="407" spans="2:16" ht="13.5" customHeight="1" x14ac:dyDescent="0.25">
      <c r="B407" s="45">
        <f>'VACCINATION ANALYSIS_NOVAC'!H392</f>
        <v>19.450000000000141</v>
      </c>
      <c r="C407" s="45">
        <f>'VACCINATION ANALYSIS_NOVAC'!I392</f>
        <v>0.20252199207763585</v>
      </c>
      <c r="D407" s="45">
        <f>'VACCINATION ANALYSIS_NOVAC'!J392</f>
        <v>0.6510553270472571</v>
      </c>
      <c r="E407" s="45">
        <f>'VACCINATION ANALYSIS_NOVAC'!K392</f>
        <v>4.61909214310929E-2</v>
      </c>
      <c r="F407" s="45">
        <f>'VACCINATION ANALYSIS_NOVAC'!L392</f>
        <v>9.9244566649486304E-2</v>
      </c>
      <c r="G407" s="45">
        <f>'VACCINATION ANALYSIS_NOVAC'!M392</f>
        <v>9.8719279452896781E-4</v>
      </c>
      <c r="H407" s="45">
        <f>'VACCINATION ANALYSIS_NOVAC'!N392</f>
        <v>0</v>
      </c>
      <c r="J407" s="45">
        <f>'VACCINATION ANALYSIS'!M292</f>
        <v>19.450000000000152</v>
      </c>
      <c r="K407" s="45">
        <f>'VACCINATION ANALYSIS'!N292</f>
        <v>5.1844669804594026E-2</v>
      </c>
      <c r="L407" s="45">
        <f>'VACCINATION ANALYSIS'!O292</f>
        <v>0.66484226189519324</v>
      </c>
      <c r="M407" s="45">
        <f>'VACCINATION ANALYSIS'!P292</f>
        <v>2.7216741824089463E-3</v>
      </c>
      <c r="N407" s="45">
        <f>'VACCINATION ANALYSIS'!Q292</f>
        <v>2.4247970310090638E-2</v>
      </c>
      <c r="O407" s="45">
        <f>'VACCINATION ANALYSIS'!R292</f>
        <v>2.9355004118547984E-4</v>
      </c>
      <c r="P407" s="45">
        <f>'VACCINATION ANALYSIS'!S292</f>
        <v>0.25604987376653643</v>
      </c>
    </row>
    <row r="408" spans="2:16" ht="13.5" customHeight="1" x14ac:dyDescent="0.25">
      <c r="B408" s="45">
        <f>'VACCINATION ANALYSIS_NOVAC'!H393</f>
        <v>19.500000000000142</v>
      </c>
      <c r="C408" s="45">
        <f>'VACCINATION ANALYSIS_NOVAC'!I393</f>
        <v>0.20159815973874742</v>
      </c>
      <c r="D408" s="45">
        <f>'VACCINATION ANALYSIS_NOVAC'!J393</f>
        <v>0.6504687131508724</v>
      </c>
      <c r="E408" s="45">
        <f>'VACCINATION ANALYSIS_NOVAC'!K393</f>
        <v>4.6533521487651955E-2</v>
      </c>
      <c r="F408" s="45">
        <f>'VACCINATION ANALYSIS_NOVAC'!L393</f>
        <v>0.10040171041731359</v>
      </c>
      <c r="G408" s="45">
        <f>'VACCINATION ANALYSIS_NOVAC'!M393</f>
        <v>9.9789520541569156E-4</v>
      </c>
      <c r="H408" s="45">
        <f>'VACCINATION ANALYSIS_NOVAC'!N393</f>
        <v>0</v>
      </c>
      <c r="J408" s="45">
        <f>'VACCINATION ANALYSIS'!M293</f>
        <v>19.500000000000153</v>
      </c>
      <c r="K408" s="45">
        <f>'VACCINATION ANALYSIS'!N293</f>
        <v>5.1033525674345229E-2</v>
      </c>
      <c r="L408" s="45">
        <f>'VACCINATION ANALYSIS'!O293</f>
        <v>0.66471861066767413</v>
      </c>
      <c r="M408" s="45">
        <f>'VACCINATION ANALYSIS'!P293</f>
        <v>2.7021716411216945E-3</v>
      </c>
      <c r="N408" s="45">
        <f>'VACCINATION ANALYSIS'!Q293</f>
        <v>2.431565645827739E-2</v>
      </c>
      <c r="O408" s="45">
        <f>'VACCINATION ANALYSIS'!R293</f>
        <v>2.9417606967854635E-4</v>
      </c>
      <c r="P408" s="45">
        <f>'VACCINATION ANALYSIS'!S293</f>
        <v>0.25693585948891173</v>
      </c>
    </row>
    <row r="409" spans="2:16" ht="13.5" customHeight="1" x14ac:dyDescent="0.25">
      <c r="B409" s="45">
        <f>'VACCINATION ANALYSIS_NOVAC'!H394</f>
        <v>19.550000000000143</v>
      </c>
      <c r="C409" s="45">
        <f>'VACCINATION ANALYSIS_NOVAC'!I394</f>
        <v>0.20067178392072421</v>
      </c>
      <c r="D409" s="45">
        <f>'VACCINATION ANALYSIS_NOVAC'!J394</f>
        <v>0.64987831307589994</v>
      </c>
      <c r="E409" s="45">
        <f>'VACCINATION ANALYSIS_NOVAC'!K394</f>
        <v>4.6873849675058386E-2</v>
      </c>
      <c r="F409" s="45">
        <f>'VACCINATION ANALYSIS_NOVAC'!L394</f>
        <v>0.1015673768856464</v>
      </c>
      <c r="G409" s="45">
        <f>'VACCINATION ANALYSIS_NOVAC'!M394</f>
        <v>1.0086764426723194E-3</v>
      </c>
      <c r="H409" s="45">
        <f>'VACCINATION ANALYSIS_NOVAC'!N394</f>
        <v>0</v>
      </c>
      <c r="J409" s="45">
        <f>'VACCINATION ANALYSIS'!M294</f>
        <v>19.550000000000153</v>
      </c>
      <c r="K409" s="45">
        <f>'VACCINATION ANALYSIS'!N294</f>
        <v>5.0222696009201047E-2</v>
      </c>
      <c r="L409" s="45">
        <f>'VACCINATION ANALYSIS'!O294</f>
        <v>0.66459521851280101</v>
      </c>
      <c r="M409" s="45">
        <f>'VACCINATION ANALYSIS'!P294</f>
        <v>2.6825878529710204E-3</v>
      </c>
      <c r="N409" s="45">
        <f>'VACCINATION ANALYSIS'!Q294</f>
        <v>2.4382854827043419E-2</v>
      </c>
      <c r="O409" s="45">
        <f>'VACCINATION ANALYSIS'!R294</f>
        <v>2.9479758670473397E-4</v>
      </c>
      <c r="P409" s="45">
        <f>'VACCINATION ANALYSIS'!S294</f>
        <v>0.25782184521128704</v>
      </c>
    </row>
    <row r="410" spans="2:16" ht="13.5" customHeight="1" x14ac:dyDescent="0.25">
      <c r="B410" s="45">
        <f>'VACCINATION ANALYSIS_NOVAC'!H395</f>
        <v>19.600000000000144</v>
      </c>
      <c r="C410" s="45">
        <f>'VACCINATION ANALYSIS_NOVAC'!I395</f>
        <v>0.19974298431135876</v>
      </c>
      <c r="D410" s="45">
        <f>'VACCINATION ANALYSIS_NOVAC'!J395</f>
        <v>0.64928416741779826</v>
      </c>
      <c r="E410" s="45">
        <f>'VACCINATION ANALYSIS_NOVAC'!K395</f>
        <v>4.7211804219639615E-2</v>
      </c>
      <c r="F410" s="45">
        <f>'VACCINATION ANALYSIS_NOVAC'!L395</f>
        <v>0.10274150808110086</v>
      </c>
      <c r="G410" s="45">
        <f>'VACCINATION ANALYSIS_NOVAC'!M395</f>
        <v>1.0195359701036155E-3</v>
      </c>
      <c r="H410" s="45">
        <f>'VACCINATION ANALYSIS_NOVAC'!N395</f>
        <v>0</v>
      </c>
      <c r="J410" s="45">
        <f>'VACCINATION ANALYSIS'!M295</f>
        <v>19.600000000000154</v>
      </c>
      <c r="K410" s="45">
        <f>'VACCINATION ANALYSIS'!N295</f>
        <v>4.9412177990205315E-2</v>
      </c>
      <c r="L410" s="45">
        <f>'VACCINATION ANALYSIS'!O295</f>
        <v>0.66447208634776711</v>
      </c>
      <c r="M410" s="45">
        <f>'VACCINATION ANALYSIS'!P295</f>
        <v>2.6629267171550995E-3</v>
      </c>
      <c r="N410" s="45">
        <f>'VACCINATION ANALYSIS'!Q295</f>
        <v>2.4449563437258969E-2</v>
      </c>
      <c r="O410" s="45">
        <f>'VACCINATION ANALYSIS'!R295</f>
        <v>2.9541457395909182E-4</v>
      </c>
      <c r="P410" s="45">
        <f>'VACCINATION ANALYSIS'!S295</f>
        <v>0.25870783093366234</v>
      </c>
    </row>
    <row r="411" spans="2:16" ht="13.5" customHeight="1" x14ac:dyDescent="0.25">
      <c r="B411" s="45">
        <f>'VACCINATION ANALYSIS_NOVAC'!H396</f>
        <v>19.650000000000144</v>
      </c>
      <c r="C411" s="45">
        <f>'VACCINATION ANALYSIS_NOVAC'!I396</f>
        <v>0.19881188164599187</v>
      </c>
      <c r="D411" s="45">
        <f>'VACCINATION ANALYSIS_NOVAC'!J396</f>
        <v>0.64868631801086463</v>
      </c>
      <c r="E411" s="45">
        <f>'VACCINATION ANALYSIS_NOVAC'!K396</f>
        <v>4.7547283621665576E-2</v>
      </c>
      <c r="F411" s="45">
        <f>'VACCINATION ANALYSIS_NOVAC'!L396</f>
        <v>0.10392404349342815</v>
      </c>
      <c r="G411" s="45">
        <f>'VACCINATION ANALYSIS_NOVAC'!M396</f>
        <v>1.0304732280509072E-3</v>
      </c>
      <c r="H411" s="45">
        <f>'VACCINATION ANALYSIS_NOVAC'!N396</f>
        <v>0</v>
      </c>
      <c r="J411" s="45">
        <f>'VACCINATION ANALYSIS'!M296</f>
        <v>19.650000000000155</v>
      </c>
      <c r="K411" s="45">
        <f>'VACCINATION ANALYSIS'!N296</f>
        <v>4.8601968763127869E-2</v>
      </c>
      <c r="L411" s="45">
        <f>'VACCINATION ANALYSIS'!O296</f>
        <v>0.66434921503915301</v>
      </c>
      <c r="M411" s="45">
        <f>'VACCINATION ANALYSIS'!P296</f>
        <v>2.6431921206903496E-3</v>
      </c>
      <c r="N411" s="45">
        <f>'VACCINATION ANALYSIS'!Q296</f>
        <v>2.4515780406963526E-2</v>
      </c>
      <c r="O411" s="45">
        <f>'VACCINATION ANALYSIS'!R296</f>
        <v>2.9602701403538633E-4</v>
      </c>
      <c r="P411" s="45">
        <f>'VACCINATION ANALYSIS'!S296</f>
        <v>0.25959381665603765</v>
      </c>
    </row>
    <row r="412" spans="2:16" ht="13.5" customHeight="1" x14ac:dyDescent="0.25">
      <c r="B412" s="45">
        <f>'VACCINATION ANALYSIS_NOVAC'!H397</f>
        <v>19.700000000000145</v>
      </c>
      <c r="C412" s="45">
        <f>'VACCINATION ANALYSIS_NOVAC'!I397</f>
        <v>0.19787859764003315</v>
      </c>
      <c r="D412" s="45">
        <f>'VACCINATION ANALYSIS_NOVAC'!J397</f>
        <v>0.64808480791635203</v>
      </c>
      <c r="E412" s="45">
        <f>'VACCINATION ANALYSIS_NOVAC'!K397</f>
        <v>4.7880186726908087E-2</v>
      </c>
      <c r="F412" s="45">
        <f>'VACCINATION ANALYSIS_NOVAC'!L397</f>
        <v>0.10511492008324433</v>
      </c>
      <c r="G412" s="45">
        <f>'VACCINATION ANALYSIS_NOVAC'!M397</f>
        <v>1.0414876334635759E-3</v>
      </c>
      <c r="H412" s="45">
        <f>'VACCINATION ANALYSIS_NOVAC'!N397</f>
        <v>0</v>
      </c>
      <c r="J412" s="45">
        <f>'VACCINATION ANALYSIS'!M297</f>
        <v>19.700000000000156</v>
      </c>
      <c r="K412" s="45">
        <f>'VACCINATION ANALYSIS'!N297</f>
        <v>4.779206543977077E-2</v>
      </c>
      <c r="L412" s="45">
        <f>'VACCINATION ANALYSIS'!O297</f>
        <v>0.66422660540313527</v>
      </c>
      <c r="M412" s="45">
        <f>'VACCINATION ANALYSIS'!P297</f>
        <v>2.6233879372184565E-3</v>
      </c>
      <c r="N412" s="45">
        <f>'VACCINATION ANALYSIS'!Q297</f>
        <v>2.4581503951046892E-2</v>
      </c>
      <c r="O412" s="45">
        <f>'VACCINATION ANALYSIS'!R297</f>
        <v>2.9663489042315149E-4</v>
      </c>
      <c r="P412" s="45">
        <f>'VACCINATION ANALYSIS'!S297</f>
        <v>0.26047980237841295</v>
      </c>
    </row>
    <row r="413" spans="2:16" ht="13.5" customHeight="1" x14ac:dyDescent="0.25">
      <c r="B413" s="45">
        <f>'VACCINATION ANALYSIS_NOVAC'!H398</f>
        <v>19.750000000000146</v>
      </c>
      <c r="C413" s="45">
        <f>'VACCINATION ANALYSIS_NOVAC'!I398</f>
        <v>0.19694325492044812</v>
      </c>
      <c r="D413" s="45">
        <f>'VACCINATION ANALYSIS_NOVAC'!J398</f>
        <v>0.64747968140962264</v>
      </c>
      <c r="E413" s="45">
        <f>'VACCINATION ANALYSIS_NOVAC'!K398</f>
        <v>4.8210412798394567E-2</v>
      </c>
      <c r="F413" s="45">
        <f>'VACCINATION ANALYSIS_NOVAC'!L398</f>
        <v>0.10631407229154861</v>
      </c>
      <c r="G413" s="45">
        <f>'VACCINATION ANALYSIS_NOVAC'!M398</f>
        <v>1.0525785799870944E-3</v>
      </c>
      <c r="H413" s="45">
        <f>'VACCINATION ANALYSIS_NOVAC'!N398</f>
        <v>0</v>
      </c>
      <c r="J413" s="45">
        <f>'VACCINATION ANALYSIS'!M298</f>
        <v>19.750000000000156</v>
      </c>
      <c r="K413" s="45">
        <f>'VACCINATION ANALYSIS'!N298</f>
        <v>4.6982465099273001E-2</v>
      </c>
      <c r="L413" s="45">
        <f>'VACCINATION ANALYSIS'!O298</f>
        <v>0.66410425820571106</v>
      </c>
      <c r="M413" s="45">
        <f>'VACCINATION ANALYSIS'!P298</f>
        <v>2.6035180258300174E-3</v>
      </c>
      <c r="N413" s="45">
        <f>'VACCINATION ANALYSIS'!Q298</f>
        <v>2.4646732380900625E-2</v>
      </c>
      <c r="O413" s="45">
        <f>'VACCINATION ANALYSIS'!R298</f>
        <v>2.9723818750446515E-4</v>
      </c>
      <c r="P413" s="45">
        <f>'VACCINATION ANALYSIS'!S298</f>
        <v>0.26136578810078825</v>
      </c>
    </row>
    <row r="414" spans="2:16" ht="13.5" customHeight="1" x14ac:dyDescent="0.25">
      <c r="B414" s="45">
        <f>'VACCINATION ANALYSIS_NOVAC'!H399</f>
        <v>19.800000000000146</v>
      </c>
      <c r="C414" s="45">
        <f>'VACCINATION ANALYSIS_NOVAC'!I399</f>
        <v>0.19600597695629568</v>
      </c>
      <c r="D414" s="45">
        <f>'VACCINATION ANALYSIS_NOVAC'!J399</f>
        <v>0.64687098396634268</v>
      </c>
      <c r="E414" s="45">
        <f>'VACCINATION ANALYSIS_NOVAC'!K399</f>
        <v>4.8537861588260775E-2</v>
      </c>
      <c r="F414" s="45">
        <f>'VACCINATION ANALYSIS_NOVAC'!L399</f>
        <v>0.10752143205103418</v>
      </c>
      <c r="G414" s="45">
        <f>'VACCINATION ANALYSIS_NOVAC'!M399</f>
        <v>1.0637454380676358E-3</v>
      </c>
      <c r="H414" s="45">
        <f>'VACCINATION ANALYSIS_NOVAC'!N399</f>
        <v>0</v>
      </c>
      <c r="J414" s="45">
        <f>'VACCINATION ANALYSIS'!M299</f>
        <v>19.800000000000157</v>
      </c>
      <c r="K414" s="45">
        <f>'VACCINATION ANALYSIS'!N299</f>
        <v>4.6173164789412954E-2</v>
      </c>
      <c r="L414" s="45">
        <f>'VACCINATION ANALYSIS'!O299</f>
        <v>0.6639821741629347</v>
      </c>
      <c r="M414" s="45">
        <f>'VACCINATION ANALYSIS'!P299</f>
        <v>2.5835862299052274E-3</v>
      </c>
      <c r="N414" s="45">
        <f>'VACCINATION ANALYSIS'!Q299</f>
        <v>2.4711464104040369E-2</v>
      </c>
      <c r="O414" s="45">
        <f>'VACCINATION ANALYSIS'!R299</f>
        <v>2.978368905504557E-4</v>
      </c>
      <c r="P414" s="45">
        <f>'VACCINATION ANALYSIS'!S299</f>
        <v>0.26225177382316356</v>
      </c>
    </row>
    <row r="415" spans="2:16" ht="13.5" customHeight="1" x14ac:dyDescent="0.25">
      <c r="B415" s="45">
        <f>'VACCINATION ANALYSIS_NOVAC'!H400</f>
        <v>19.850000000000147</v>
      </c>
      <c r="C415" s="45">
        <f>'VACCINATION ANALYSIS_NOVAC'!I400</f>
        <v>0.19506688798840185</v>
      </c>
      <c r="D415" s="45">
        <f>'VACCINATION ANALYSIS_NOVAC'!J400</f>
        <v>0.6462587622477266</v>
      </c>
      <c r="E415" s="45">
        <f>'VACCINATION ANALYSIS_NOVAC'!K400</f>
        <v>4.88624334096067E-2</v>
      </c>
      <c r="F415" s="45">
        <f>'VACCINATION ANALYSIS_NOVAC'!L400</f>
        <v>0.10873692879919232</v>
      </c>
      <c r="G415" s="45">
        <f>'VACCINATION ANALYSIS_NOVAC'!M400</f>
        <v>1.0749875550732793E-3</v>
      </c>
      <c r="H415" s="45">
        <f>'VACCINATION ANALYSIS_NOVAC'!N400</f>
        <v>0</v>
      </c>
      <c r="J415" s="45">
        <f>'VACCINATION ANALYSIS'!M300</f>
        <v>19.850000000000158</v>
      </c>
      <c r="K415" s="45">
        <f>'VACCINATION ANALYSIS'!N300</f>
        <v>4.536416152790794E-2</v>
      </c>
      <c r="L415" s="45">
        <f>'VACCINATION ANALYSIS'!O300</f>
        <v>0.66386035394117116</v>
      </c>
      <c r="M415" s="45">
        <f>'VACCINATION ANALYSIS'!P300</f>
        <v>2.5635963759719996E-3</v>
      </c>
      <c r="N415" s="45">
        <f>'VACCINATION ANALYSIS'!Q300</f>
        <v>2.4775697623699463E-2</v>
      </c>
      <c r="O415" s="45">
        <f>'VACCINATION ANALYSIS'!R300</f>
        <v>2.9843098571754359E-4</v>
      </c>
      <c r="P415" s="45">
        <f>'VACCINATION ANALYSIS'!S300</f>
        <v>0.26313775954553886</v>
      </c>
    </row>
    <row r="416" spans="2:16" ht="13.5" customHeight="1" x14ac:dyDescent="0.25">
      <c r="B416" s="45">
        <f>'VACCINATION ANALYSIS_NOVAC'!H401</f>
        <v>19.900000000000148</v>
      </c>
      <c r="C416" s="45">
        <f>'VACCINATION ANALYSIS_NOVAC'!I401</f>
        <v>0.19412611295825732</v>
      </c>
      <c r="D416" s="45">
        <f>'VACCINATION ANALYSIS_NOVAC'!J401</f>
        <v>0.64564306408484351</v>
      </c>
      <c r="E416" s="45">
        <f>'VACCINATION ANALYSIS_NOVAC'!K401</f>
        <v>4.9184029208258727E-2</v>
      </c>
      <c r="F416" s="45">
        <f>'VACCINATION ANALYSIS_NOVAC'!L401</f>
        <v>0.10996048949320941</v>
      </c>
      <c r="G416" s="45">
        <f>'VACCINATION ANALYSIS_NOVAC'!M401</f>
        <v>1.086304255431787E-3</v>
      </c>
      <c r="H416" s="45">
        <f>'VACCINATION ANALYSIS_NOVAC'!N401</f>
        <v>0</v>
      </c>
      <c r="J416" s="45">
        <f>'VACCINATION ANALYSIS'!M301</f>
        <v>19.900000000000158</v>
      </c>
      <c r="K416" s="45">
        <f>'VACCINATION ANALYSIS'!N301</f>
        <v>4.4555452303710448E-2</v>
      </c>
      <c r="L416" s="45">
        <f>'VACCINATION ANALYSIS'!O301</f>
        <v>0.66373879815736248</v>
      </c>
      <c r="M416" s="45">
        <f>'VACCINATION ANALYSIS'!P301</f>
        <v>2.5435522725819198E-3</v>
      </c>
      <c r="N416" s="45">
        <f>'VACCINATION ANALYSIS'!Q301</f>
        <v>2.4839431538394258E-2</v>
      </c>
      <c r="O416" s="45">
        <f>'VACCINATION ANALYSIS'!R301</f>
        <v>2.9902046004342089E-4</v>
      </c>
      <c r="P416" s="45">
        <f>'VACCINATION ANALYSIS'!S301</f>
        <v>0.26402374526791417</v>
      </c>
    </row>
    <row r="417" spans="2:16" ht="13.5" customHeight="1" x14ac:dyDescent="0.25">
      <c r="B417" s="45">
        <f>'VACCINATION ANALYSIS_NOVAC'!H402</f>
        <v>19.950000000000149</v>
      </c>
      <c r="C417" s="45">
        <f>'VACCINATION ANALYSIS_NOVAC'!I402</f>
        <v>0.19318377743622753</v>
      </c>
      <c r="D417" s="45">
        <f>'VACCINATION ANALYSIS_NOVAC'!J402</f>
        <v>0.64502393846199468</v>
      </c>
      <c r="E417" s="45">
        <f>'VACCINATION ANALYSIS_NOVAC'!K402</f>
        <v>4.9502550634341246E-2</v>
      </c>
      <c r="F417" s="45">
        <f>'VACCINATION ANALYSIS_NOVAC'!L402</f>
        <v>0.11119203862665247</v>
      </c>
      <c r="G417" s="45">
        <f>'VACCINATION ANALYSIS_NOVAC'!M402</f>
        <v>1.0976948407849317E-3</v>
      </c>
      <c r="H417" s="45">
        <f>'VACCINATION ANALYSIS_NOVAC'!N402</f>
        <v>0</v>
      </c>
      <c r="J417" s="45">
        <f>'VACCINATION ANALYSIS'!M302</f>
        <v>19.950000000000159</v>
      </c>
      <c r="K417" s="45">
        <f>'VACCINATION ANALYSIS'!N302</f>
        <v>4.3747034078300329E-2</v>
      </c>
      <c r="L417" s="45">
        <f>'VACCINATION ANALYSIS'!O302</f>
        <v>0.66361750737930791</v>
      </c>
      <c r="M417" s="45">
        <f>'VACCINATION ANALYSIS'!P302</f>
        <v>2.523457709204389E-3</v>
      </c>
      <c r="N417" s="45">
        <f>'VACCINATION ANALYSIS'!Q302</f>
        <v>2.490266454146161E-2</v>
      </c>
      <c r="O417" s="45">
        <f>'VACCINATION ANALYSIS'!R302</f>
        <v>2.9960530144277356E-4</v>
      </c>
      <c r="P417" s="45">
        <f>'VACCINATION ANALYSIS'!S302</f>
        <v>0.26490973099028947</v>
      </c>
    </row>
    <row r="418" spans="2:16" ht="13.5" customHeight="1" x14ac:dyDescent="0.25">
      <c r="B418" s="45">
        <f>'VACCINATION ANALYSIS_NOVAC'!H403</f>
        <v>20.000000000000149</v>
      </c>
      <c r="C418" s="45">
        <f>'VACCINATION ANALYSIS_NOVAC'!I403</f>
        <v>0.19224000754916579</v>
      </c>
      <c r="D418" s="45">
        <f>'VACCINATION ANALYSIS_NOVAC'!J403</f>
        <v>0.64440143549917805</v>
      </c>
      <c r="E418" s="45">
        <f>'VACCINATION ANALYSIS_NOVAC'!K403</f>
        <v>4.9817900113560014E-2</v>
      </c>
      <c r="F418" s="45">
        <f>'VACCINATION ANALYSIS_NOVAC'!L403</f>
        <v>0.11243149824793774</v>
      </c>
      <c r="G418" s="45">
        <f>'VACCINATION ANALYSIS_NOVAC'!M403</f>
        <v>1.1091585901593112E-3</v>
      </c>
      <c r="H418" s="45">
        <f>'VACCINATION ANALYSIS_NOVAC'!N403</f>
        <v>0</v>
      </c>
      <c r="J418" s="45">
        <f>'VACCINATION ANALYSIS'!M303</f>
        <v>20.00000000000016</v>
      </c>
      <c r="K418" s="45">
        <f>'VACCINATION ANALYSIS'!N303</f>
        <v>4.2938903786972363E-2</v>
      </c>
      <c r="L418" s="45">
        <f>'VACCINATION ANALYSIS'!O303</f>
        <v>0.66349648212595813</v>
      </c>
      <c r="M418" s="45">
        <f>'VACCINATION ANALYSIS'!P303</f>
        <v>2.5033164551393366E-3</v>
      </c>
      <c r="N418" s="45">
        <f>'VACCINATION ANALYSIS'!Q303</f>
        <v>2.4965395420569032E-2</v>
      </c>
      <c r="O418" s="45">
        <f>'VACCINATION ANALYSIS'!R303</f>
        <v>3.0018549870275071E-4</v>
      </c>
      <c r="P418" s="45">
        <f>'VACCINATION ANALYSIS'!S303</f>
        <v>0.26579571671266478</v>
      </c>
    </row>
    <row r="419" spans="2:16" ht="13.5" customHeight="1" x14ac:dyDescent="0.25">
      <c r="B419" s="45">
        <f>'VACCINATION ANALYSIS_NOVAC'!H404</f>
        <v>20.05000000000015</v>
      </c>
      <c r="C419" s="45">
        <f>'VACCINATION ANALYSIS_NOVAC'!I404</f>
        <v>0.19129492990752048</v>
      </c>
      <c r="D419" s="45">
        <f>'VACCINATION ANALYSIS_NOVAC'!J404</f>
        <v>0.64377560643365273</v>
      </c>
      <c r="E419" s="45">
        <f>'VACCINATION ANALYSIS_NOVAC'!K404</f>
        <v>5.0129980918100232E-2</v>
      </c>
      <c r="F419" s="45">
        <f>'VACCINATION ANALYSIS_NOVAC'!L404</f>
        <v>0.11367878798057382</v>
      </c>
      <c r="G419" s="45">
        <f>'VACCINATION ANALYSIS_NOVAC'!M404</f>
        <v>1.120694760153579E-3</v>
      </c>
      <c r="H419" s="45">
        <f>'VACCINATION ANALYSIS_NOVAC'!N404</f>
        <v>0</v>
      </c>
      <c r="J419" s="45">
        <f>'VACCINATION ANALYSIS'!M304</f>
        <v>20.050000000000161</v>
      </c>
      <c r="K419" s="45">
        <f>'VACCINATION ANALYSIS'!N304</f>
        <v>4.2131058340118828E-2</v>
      </c>
      <c r="L419" s="45">
        <f>'VACCINATION ANALYSIS'!O304</f>
        <v>0.66337572286772228</v>
      </c>
      <c r="M419" s="45">
        <f>'VACCINATION ANALYSIS'!P304</f>
        <v>2.4831322584488221E-3</v>
      </c>
      <c r="N419" s="45">
        <f>'VACCINATION ANALYSIS'!Q304</f>
        <v>2.5027623057197874E-2</v>
      </c>
      <c r="O419" s="45">
        <f>'VACCINATION ANALYSIS'!R304</f>
        <v>3.007610414781849E-4</v>
      </c>
      <c r="P419" s="45">
        <f>'VACCINATION ANALYSIS'!S304</f>
        <v>0.26668170243504008</v>
      </c>
    </row>
    <row r="420" spans="2:16" ht="13.5" customHeight="1" x14ac:dyDescent="0.25">
      <c r="B420" s="45">
        <f>'VACCINATION ANALYSIS_NOVAC'!H405</f>
        <v>20.100000000000151</v>
      </c>
      <c r="C420" s="45">
        <f>'VACCINATION ANALYSIS_NOVAC'!I405</f>
        <v>0.19034867153202864</v>
      </c>
      <c r="D420" s="45">
        <f>'VACCINATION ANALYSIS_NOVAC'!J405</f>
        <v>0.64314650360061965</v>
      </c>
      <c r="E420" s="45">
        <f>'VACCINATION ANALYSIS_NOVAC'!K405</f>
        <v>5.0438697237041988E-2</v>
      </c>
      <c r="F420" s="45">
        <f>'VACCINATION ANALYSIS_NOVAC'!L405</f>
        <v>0.11493382504516859</v>
      </c>
      <c r="G420" s="45">
        <f>'VACCINATION ANALYSIS_NOVAC'!M405</f>
        <v>1.1323025851419824E-3</v>
      </c>
      <c r="H420" s="45">
        <f>'VACCINATION ANALYSIS_NOVAC'!N405</f>
        <v>0</v>
      </c>
      <c r="J420" s="45">
        <f>'VACCINATION ANALYSIS'!M305</f>
        <v>20.100000000000161</v>
      </c>
      <c r="K420" s="45">
        <f>'VACCINATION ANALYSIS'!N305</f>
        <v>4.132349462450631E-2</v>
      </c>
      <c r="L420" s="45">
        <f>'VACCINATION ANALYSIS'!O305</f>
        <v>0.66325523002678977</v>
      </c>
      <c r="M420" s="45">
        <f>'VACCINATION ANALYSIS'!P305</f>
        <v>2.462908844907873E-3</v>
      </c>
      <c r="N420" s="45">
        <f>'VACCINATION ANALYSIS'!Q305</f>
        <v>2.5089346426100161E-2</v>
      </c>
      <c r="O420" s="45">
        <f>'VACCINATION ANALYSIS'!R305</f>
        <v>3.0133192028656799E-4</v>
      </c>
      <c r="P420" s="45">
        <f>'VACCINATION ANALYSIS'!S305</f>
        <v>0.26756768815741538</v>
      </c>
    </row>
    <row r="421" spans="2:16" ht="13.5" customHeight="1" x14ac:dyDescent="0.25">
      <c r="B421" s="45">
        <f>'VACCINATION ANALYSIS_NOVAC'!H406</f>
        <v>20.150000000000151</v>
      </c>
      <c r="C421" s="45">
        <f>'VACCINATION ANALYSIS_NOVAC'!I406</f>
        <v>0.18940135978008921</v>
      </c>
      <c r="D421" s="45">
        <f>'VACCINATION ANALYSIS_NOVAC'!J406</f>
        <v>0.64251418041303476</v>
      </c>
      <c r="E421" s="45">
        <f>'VACCINATION ANALYSIS_NOVAC'!K406</f>
        <v>5.074395424619646E-2</v>
      </c>
      <c r="F421" s="45">
        <f>'VACCINATION ANALYSIS_NOVAC'!L406</f>
        <v>0.11619652428318643</v>
      </c>
      <c r="G421" s="45">
        <f>'VACCINATION ANALYSIS_NOVAC'!M406</f>
        <v>1.1439812774940955E-3</v>
      </c>
      <c r="H421" s="45">
        <f>'VACCINATION ANALYSIS_NOVAC'!N406</f>
        <v>0</v>
      </c>
      <c r="J421" s="45">
        <f>'VACCINATION ANALYSIS'!M306</f>
        <v>20.150000000000162</v>
      </c>
      <c r="K421" s="45">
        <f>'VACCINATION ANALYSIS'!N306</f>
        <v>4.0516209504546291E-2</v>
      </c>
      <c r="L421" s="45">
        <f>'VACCINATION ANALYSIS'!O306</f>
        <v>0.66313500397746161</v>
      </c>
      <c r="M421" s="45">
        <f>'VACCINATION ANALYSIS'!P306</f>
        <v>2.4426499169748596E-3</v>
      </c>
      <c r="N421" s="45">
        <f>'VACCINATION ANALYSIS'!Q306</f>
        <v>2.5150564594729426E-2</v>
      </c>
      <c r="O421" s="45">
        <f>'VACCINATION ANALYSIS'!R306</f>
        <v>3.0189812650278713E-4</v>
      </c>
      <c r="P421" s="45">
        <f>'VACCINATION ANALYSIS'!S306</f>
        <v>0.26845367387979069</v>
      </c>
    </row>
    <row r="422" spans="2:16" ht="13.5" customHeight="1" x14ac:dyDescent="0.25">
      <c r="B422" s="45">
        <f>'VACCINATION ANALYSIS_NOVAC'!H407</f>
        <v>20.200000000000152</v>
      </c>
      <c r="C422" s="45">
        <f>'VACCINATION ANALYSIS_NOVAC'!I407</f>
        <v>0.18845312227190883</v>
      </c>
      <c r="D422" s="45">
        <f>'VACCINATION ANALYSIS_NOVAC'!J407</f>
        <v>0.6418786913405744</v>
      </c>
      <c r="E422" s="45">
        <f>'VACCINATION ANALYSIS_NOVAC'!K407</f>
        <v>5.1045658177266869E-2</v>
      </c>
      <c r="F422" s="45">
        <f>'VACCINATION ANALYSIS_NOVAC'!L407</f>
        <v>0.11746679818244031</v>
      </c>
      <c r="G422" s="45">
        <f>'VACCINATION ANALYSIS_NOVAC'!M407</f>
        <v>1.1557300278105948E-3</v>
      </c>
      <c r="H422" s="45">
        <f>'VACCINATION ANALYSIS_NOVAC'!N407</f>
        <v>0</v>
      </c>
      <c r="J422" s="45">
        <f>'VACCINATION ANALYSIS'!M307</f>
        <v>20.200000000000163</v>
      </c>
      <c r="K422" s="45">
        <f>'VACCINATION ANALYSIS'!N307</f>
        <v>3.9709199823559117E-2</v>
      </c>
      <c r="L422" s="45">
        <f>'VACCINATION ANALYSIS'!O307</f>
        <v>0.66301504504649877</v>
      </c>
      <c r="M422" s="45">
        <f>'VACCINATION ANALYSIS'!P307</f>
        <v>2.422359152781715E-3</v>
      </c>
      <c r="N422" s="45">
        <f>'VACCINATION ANALYSIS'!Q307</f>
        <v>2.5211276722646114E-2</v>
      </c>
      <c r="O422" s="45">
        <f>'VACCINATION ANALYSIS'!R307</f>
        <v>3.0245965235362569E-4</v>
      </c>
      <c r="P422" s="45">
        <f>'VACCINATION ANALYSIS'!S307</f>
        <v>0.26933965960216599</v>
      </c>
    </row>
    <row r="423" spans="2:16" ht="13.5" customHeight="1" x14ac:dyDescent="0.25">
      <c r="B423" s="45">
        <f>'VACCINATION ANALYSIS_NOVAC'!H408</f>
        <v>20.250000000000153</v>
      </c>
      <c r="C423" s="45">
        <f>'VACCINATION ANALYSIS_NOVAC'!I408</f>
        <v>0.18750408681651418</v>
      </c>
      <c r="D423" s="45">
        <f>'VACCINATION ANALYSIS_NOVAC'!J408</f>
        <v>0.64124009188777242</v>
      </c>
      <c r="E423" s="45">
        <f>'VACCINATION ANALYSIS_NOVAC'!K408</f>
        <v>5.1343716386238893E-2</v>
      </c>
      <c r="F423" s="45">
        <f>'VACCINATION ANALYSIS_NOVAC'!L408</f>
        <v>0.11874455690430064</v>
      </c>
      <c r="G423" s="45">
        <f>'VACCINATION ANALYSIS_NOVAC'!M408</f>
        <v>1.1675480051749122E-3</v>
      </c>
      <c r="H423" s="45">
        <f>'VACCINATION ANALYSIS_NOVAC'!N408</f>
        <v>0</v>
      </c>
      <c r="J423" s="45">
        <f>'VACCINATION ANALYSIS'!M308</f>
        <v>20.250000000000163</v>
      </c>
      <c r="K423" s="45">
        <f>'VACCINATION ANALYSIS'!N308</f>
        <v>3.8902462405030584E-2</v>
      </c>
      <c r="L423" s="45">
        <f>'VACCINATION ANALYSIS'!O308</f>
        <v>0.66289535351347884</v>
      </c>
      <c r="M423" s="45">
        <f>'VACCINATION ANALYSIS'!P308</f>
        <v>2.4020402051442764E-3</v>
      </c>
      <c r="N423" s="45">
        <f>'VACCINATION ANALYSIS'!Q308</f>
        <v>2.5271482060898062E-2</v>
      </c>
      <c r="O423" s="45">
        <f>'VACCINATION ANALYSIS'!R308</f>
        <v>3.0301649091203268E-4</v>
      </c>
      <c r="P423" s="45">
        <f>'VACCINATION ANALYSIS'!S308</f>
        <v>0.2702256453245413</v>
      </c>
    </row>
    <row r="424" spans="2:16" ht="13.5" customHeight="1" x14ac:dyDescent="0.25">
      <c r="B424" s="45">
        <f>'VACCINATION ANALYSIS_NOVAC'!H409</f>
        <v>20.300000000000153</v>
      </c>
      <c r="C424" s="45">
        <f>'VACCINATION ANALYSIS_NOVAC'!I409</f>
        <v>0.18655438133772448</v>
      </c>
      <c r="D424" s="45">
        <f>'VACCINATION ANALYSIS_NOVAC'!J409</f>
        <v>0.64059843857134913</v>
      </c>
      <c r="E424" s="45">
        <f>'VACCINATION ANALYSIS_NOVAC'!K409</f>
        <v>5.1638037420906495E-2</v>
      </c>
      <c r="F424" s="45">
        <f>'VACCINATION ANALYSIS_NOVAC'!L409</f>
        <v>0.12002970831260036</v>
      </c>
      <c r="G424" s="45">
        <f>'VACCINATION ANALYSIS_NOVAC'!M409</f>
        <v>1.179434357420581E-3</v>
      </c>
      <c r="H424" s="45">
        <f>'VACCINATION ANALYSIS_NOVAC'!N409</f>
        <v>0</v>
      </c>
      <c r="J424" s="45">
        <f>'VACCINATION ANALYSIS'!M309</f>
        <v>20.300000000000164</v>
      </c>
      <c r="K424" s="45">
        <f>'VACCINATION ANALYSIS'!N309</f>
        <v>3.809599405386082E-2</v>
      </c>
      <c r="L424" s="45">
        <f>'VACCINATION ANALYSIS'!O309</f>
        <v>0.66277592961116671</v>
      </c>
      <c r="M424" s="45">
        <f>'VACCINATION ANALYSIS'!P309</f>
        <v>2.3816967005930206E-3</v>
      </c>
      <c r="N424" s="45">
        <f>'VACCINATION ANALYSIS'!Q309</f>
        <v>2.5331179951376466E-2</v>
      </c>
      <c r="O424" s="45">
        <f>'VACCINATION ANALYSIS'!R309</f>
        <v>3.0356863609116644E-4</v>
      </c>
      <c r="P424" s="45">
        <f>'VACCINATION ANALYSIS'!S309</f>
        <v>0.2711116310469166</v>
      </c>
    </row>
    <row r="425" spans="2:16" ht="13.5" customHeight="1" x14ac:dyDescent="0.25">
      <c r="B425" s="45">
        <f>'VACCINATION ANALYSIS_NOVAC'!H410</f>
        <v>20.350000000000154</v>
      </c>
      <c r="C425" s="45">
        <f>'VACCINATION ANALYSIS_NOVAC'!I410</f>
        <v>0.18560413380017834</v>
      </c>
      <c r="D425" s="45">
        <f>'VACCINATION ANALYSIS_NOVAC'!J410</f>
        <v>0.63995378889675447</v>
      </c>
      <c r="E425" s="45">
        <f>'VACCINATION ANALYSIS_NOVAC'!K410</f>
        <v>5.1928531087440409E-2</v>
      </c>
      <c r="F425" s="45">
        <f>'VACCINATION ANALYSIS_NOVAC'!L410</f>
        <v>0.12132215800421382</v>
      </c>
      <c r="G425" s="45">
        <f>'VACCINATION ANALYSIS_NOVAC'!M410</f>
        <v>1.191388211414056E-3</v>
      </c>
      <c r="H425" s="45">
        <f>'VACCINATION ANALYSIS_NOVAC'!N410</f>
        <v>0</v>
      </c>
      <c r="J425" s="45">
        <f>'VACCINATION ANALYSIS'!M310</f>
        <v>20.350000000000165</v>
      </c>
      <c r="K425" s="45">
        <f>'VACCINATION ANALYSIS'!N310</f>
        <v>3.7289791557604972E-2</v>
      </c>
      <c r="L425" s="45">
        <f>'VACCINATION ANALYSIS'!O310</f>
        <v>0.66265677352589702</v>
      </c>
      <c r="M425" s="45">
        <f>'VACCINATION ANALYSIS'!P310</f>
        <v>2.3613322384244519E-3</v>
      </c>
      <c r="N425" s="45">
        <f>'VACCINATION ANALYSIS'!Q310</f>
        <v>2.5390369826147986E-2</v>
      </c>
      <c r="O425" s="45">
        <f>'VACCINATION ANALYSIS'!R310</f>
        <v>3.041160826382174E-4</v>
      </c>
      <c r="P425" s="45">
        <f>'VACCINATION ANALYSIS'!S310</f>
        <v>0.27199761676929191</v>
      </c>
    </row>
    <row r="426" spans="2:16" ht="13.5" customHeight="1" x14ac:dyDescent="0.25">
      <c r="B426" s="45">
        <f>'VACCINATION ANALYSIS_NOVAC'!H411</f>
        <v>20.400000000000155</v>
      </c>
      <c r="C426" s="45">
        <f>'VACCINATION ANALYSIS_NOVAC'!I411</f>
        <v>0.18465347213550729</v>
      </c>
      <c r="D426" s="45">
        <f>'VACCINATION ANALYSIS_NOVAC'!J411</f>
        <v>0.639306201333949</v>
      </c>
      <c r="E426" s="45">
        <f>'VACCINATION ANALYSIS_NOVAC'!K411</f>
        <v>5.2215108515907986E-2</v>
      </c>
      <c r="F426" s="45">
        <f>'VACCINATION ANALYSIS_NOVAC'!L411</f>
        <v>0.12262180934128399</v>
      </c>
      <c r="G426" s="45">
        <f>'VACCINATION ANALYSIS_NOVAC'!M411</f>
        <v>1.2034086733527845E-3</v>
      </c>
      <c r="H426" s="45">
        <f>'VACCINATION ANALYSIS_NOVAC'!N411</f>
        <v>0</v>
      </c>
      <c r="J426" s="45">
        <f>'VACCINATION ANALYSIS'!M311</f>
        <v>20.400000000000166</v>
      </c>
      <c r="K426" s="45">
        <f>'VACCINATION ANALYSIS'!N311</f>
        <v>3.6483851687705078E-2</v>
      </c>
      <c r="L426" s="45">
        <f>'VACCINATION ANALYSIS'!O311</f>
        <v>0.66253788539796721</v>
      </c>
      <c r="M426" s="45">
        <f>'VACCINATION ANALYSIS'!P311</f>
        <v>2.3409503897733677E-3</v>
      </c>
      <c r="N426" s="45">
        <f>'VACCINATION ANALYSIS'!Q311</f>
        <v>2.5449051206763374E-2</v>
      </c>
      <c r="O426" s="45">
        <f>'VACCINATION ANALYSIS'!R311</f>
        <v>3.046588261280133E-4</v>
      </c>
      <c r="P426" s="45">
        <f>'VACCINATION ANALYSIS'!S311</f>
        <v>0.27288360249166721</v>
      </c>
    </row>
    <row r="427" spans="2:16" ht="13.5" customHeight="1" x14ac:dyDescent="0.25">
      <c r="B427" s="45">
        <f>'VACCINATION ANALYSIS_NOVAC'!H412</f>
        <v>20.450000000000156</v>
      </c>
      <c r="C427" s="45">
        <f>'VACCINATION ANALYSIS_NOVAC'!I412</f>
        <v>0.18370252416874933</v>
      </c>
      <c r="D427" s="45">
        <f>'VACCINATION ANALYSIS_NOVAC'!J412</f>
        <v>0.63865573529244757</v>
      </c>
      <c r="E427" s="45">
        <f>'VACCINATION ANALYSIS_NOVAC'!K412</f>
        <v>5.249768222465475E-2</v>
      </c>
      <c r="F427" s="45">
        <f>'VACCINATION ANALYSIS_NOVAC'!L412</f>
        <v>0.1239285634850711</v>
      </c>
      <c r="G427" s="45">
        <f>'VACCINATION ANALYSIS_NOVAC'!M412</f>
        <v>1.2154948290782725E-3</v>
      </c>
      <c r="H427" s="45">
        <f>'VACCINATION ANALYSIS_NOVAC'!N412</f>
        <v>0</v>
      </c>
      <c r="J427" s="45">
        <f>'VACCINATION ANALYSIS'!M312</f>
        <v>20.450000000000166</v>
      </c>
      <c r="K427" s="45">
        <f>'VACCINATION ANALYSIS'!N312</f>
        <v>3.5678171200712767E-2</v>
      </c>
      <c r="L427" s="45">
        <f>'VACCINATION ANALYSIS'!O312</f>
        <v>0.66241926532204276</v>
      </c>
      <c r="M427" s="45">
        <f>'VACCINATION ANALYSIS'!P312</f>
        <v>2.3205546967062468E-3</v>
      </c>
      <c r="N427" s="45">
        <f>'VACCINATION ANALYSIS'!Q312</f>
        <v>2.5507223703543254E-2</v>
      </c>
      <c r="O427" s="45">
        <f>'VACCINATION ANALYSIS'!R312</f>
        <v>3.051968629564135E-4</v>
      </c>
      <c r="P427" s="45">
        <f>'VACCINATION ANALYSIS'!S312</f>
        <v>0.27376958821404251</v>
      </c>
    </row>
    <row r="428" spans="2:16" ht="13.5" customHeight="1" x14ac:dyDescent="0.25">
      <c r="B428" s="45">
        <f>'VACCINATION ANALYSIS_NOVAC'!H413</f>
        <v>20.500000000000156</v>
      </c>
      <c r="C428" s="45">
        <f>'VACCINATION ANALYSIS_NOVAC'!I413</f>
        <v>0.18275141754509525</v>
      </c>
      <c r="D428" s="45">
        <f>'VACCINATION ANALYSIS_NOVAC'!J413</f>
        <v>0.63800245109564879</v>
      </c>
      <c r="E428" s="45">
        <f>'VACCINATION ANALYSIS_NOVAC'!K413</f>
        <v>5.2776166183460149E-2</v>
      </c>
      <c r="F428" s="45">
        <f>'VACCINATION ANALYSIS_NOVAC'!L413</f>
        <v>0.12524231943139297</v>
      </c>
      <c r="G428" s="45">
        <f>'VACCINATION ANALYSIS_NOVAC'!M413</f>
        <v>1.2276457444038709E-3</v>
      </c>
      <c r="H428" s="45">
        <f>'VACCINATION ANALYSIS_NOVAC'!N413</f>
        <v>0</v>
      </c>
      <c r="J428" s="45">
        <f>'VACCINATION ANALYSIS'!M313</f>
        <v>20.500000000000167</v>
      </c>
      <c r="K428" s="45">
        <f>'VACCINATION ANALYSIS'!N313</f>
        <v>3.4872746839502297E-2</v>
      </c>
      <c r="L428" s="45">
        <f>'VACCINATION ANALYSIS'!O313</f>
        <v>0.66230091334757268</v>
      </c>
      <c r="M428" s="45">
        <f>'VACCINATION ANALYSIS'!P313</f>
        <v>2.3001486713359522E-3</v>
      </c>
      <c r="N428" s="45">
        <f>'VACCINATION ANALYSIS'!Q313</f>
        <v>2.5564887014841508E-2</v>
      </c>
      <c r="O428" s="45">
        <f>'VACCINATION ANALYSIS'!R313</f>
        <v>3.0573019033349635E-4</v>
      </c>
      <c r="P428" s="45">
        <f>'VACCINATION ANALYSIS'!S313</f>
        <v>0.27465557393641782</v>
      </c>
    </row>
    <row r="429" spans="2:16" ht="13.5" customHeight="1" x14ac:dyDescent="0.25">
      <c r="B429" s="45">
        <f>'VACCINATION ANALYSIS_NOVAC'!H414</f>
        <v>20.550000000000157</v>
      </c>
      <c r="C429" s="45">
        <f>'VACCINATION ANALYSIS_NOVAC'!I414</f>
        <v>0.18180027965705697</v>
      </c>
      <c r="D429" s="45">
        <f>'VACCINATION ANALYSIS_NOVAC'!J414</f>
        <v>0.63734640995447978</v>
      </c>
      <c r="E429" s="45">
        <f>'VACCINATION ANALYSIS_NOVAC'!K414</f>
        <v>5.3050475875381843E-2</v>
      </c>
      <c r="F429" s="45">
        <f>'VACCINATION ANALYSIS_NOVAC'!L414</f>
        <v>0.12656297404762556</v>
      </c>
      <c r="G429" s="45">
        <f>'VACCINATION ANALYSIS_NOVAC'!M414</f>
        <v>1.2398604654569932E-3</v>
      </c>
      <c r="H429" s="45">
        <f>'VACCINATION ANALYSIS_NOVAC'!N414</f>
        <v>0</v>
      </c>
      <c r="J429" s="45">
        <f>'VACCINATION ANALYSIS'!M314</f>
        <v>20.550000000000168</v>
      </c>
      <c r="K429" s="45">
        <f>'VACCINATION ANALYSIS'!N314</f>
        <v>3.4067575334473438E-2</v>
      </c>
      <c r="L429" s="45">
        <f>'VACCINATION ANALYSIS'!O314</f>
        <v>0.6621828294792157</v>
      </c>
      <c r="M429" s="45">
        <f>'VACCINATION ANALYSIS'!P314</f>
        <v>2.2797357949579603E-3</v>
      </c>
      <c r="N429" s="45">
        <f>'VACCINATION ANALYSIS'!Q314</f>
        <v>2.5622040926286872E-2</v>
      </c>
      <c r="O429" s="45">
        <f>'VACCINATION ANALYSIS'!R314</f>
        <v>3.0625880627654391E-4</v>
      </c>
      <c r="P429" s="45">
        <f>'VACCINATION ANALYSIS'!S314</f>
        <v>0.27554155965879312</v>
      </c>
    </row>
    <row r="430" spans="2:16" ht="13.5" customHeight="1" x14ac:dyDescent="0.25">
      <c r="B430" s="45">
        <f>'VACCINATION ANALYSIS_NOVAC'!H415</f>
        <v>20.600000000000158</v>
      </c>
      <c r="C430" s="45">
        <f>'VACCINATION ANALYSIS_NOVAC'!I415</f>
        <v>0.18084923757214985</v>
      </c>
      <c r="D430" s="45">
        <f>'VACCINATION ANALYSIS_NOVAC'!J415</f>
        <v>0.63668767394038117</v>
      </c>
      <c r="E430" s="45">
        <f>'VACCINATION ANALYSIS_NOVAC'!K415</f>
        <v>5.3320528357205306E-2</v>
      </c>
      <c r="F430" s="45">
        <f>'VACCINATION ANALYSIS_NOVAC'!L415</f>
        <v>0.12789042211122947</v>
      </c>
      <c r="G430" s="45">
        <f>'VACCINATION ANALYSIS_NOVAC'!M415</f>
        <v>1.252138019035448E-3</v>
      </c>
      <c r="H430" s="45">
        <f>'VACCINATION ANALYSIS_NOVAC'!N415</f>
        <v>0</v>
      </c>
      <c r="J430" s="45">
        <f>'VACCINATION ANALYSIS'!M315</f>
        <v>20.600000000000168</v>
      </c>
      <c r="K430" s="45">
        <f>'VACCINATION ANALYSIS'!N315</f>
        <v>3.326265340474388E-2</v>
      </c>
      <c r="L430" s="45">
        <f>'VACCINATION ANALYSIS'!O315</f>
        <v>0.66206501367727677</v>
      </c>
      <c r="M430" s="45">
        <f>'VACCINATION ANALYSIS'!P315</f>
        <v>2.2593195172082811E-3</v>
      </c>
      <c r="N430" s="45">
        <f>'VACCINATION ANALYSIS'!Q315</f>
        <v>2.5678685310003217E-2</v>
      </c>
      <c r="O430" s="45">
        <f>'VACCINATION ANALYSIS'!R315</f>
        <v>3.0678270960283137E-4</v>
      </c>
      <c r="P430" s="45">
        <f>'VACCINATION ANALYSIS'!S315</f>
        <v>0.27642754538116843</v>
      </c>
    </row>
    <row r="431" spans="2:16" ht="13.5" customHeight="1" x14ac:dyDescent="0.25">
      <c r="B431" s="45">
        <f>'VACCINATION ANALYSIS_NOVAC'!H416</f>
        <v>20.650000000000158</v>
      </c>
      <c r="C431" s="45">
        <f>'VACCINATION ANALYSIS_NOVAC'!I416</f>
        <v>0.17989841796117614</v>
      </c>
      <c r="D431" s="45">
        <f>'VACCINATION ANALYSIS_NOVAC'!J416</f>
        <v>0.63602630595766207</v>
      </c>
      <c r="E431" s="45">
        <f>'VACCINATION ANALYSIS_NOVAC'!K416</f>
        <v>5.3586242318418076E-2</v>
      </c>
      <c r="F431" s="45">
        <f>'VACCINATION ANALYSIS_NOVAC'!L416</f>
        <v>0.12922455634976743</v>
      </c>
      <c r="G431" s="45">
        <f>'VACCINATION ANALYSIS_NOVAC'!M416</f>
        <v>1.2644774129775592E-3</v>
      </c>
      <c r="H431" s="45">
        <f>'VACCINATION ANALYSIS_NOVAC'!N416</f>
        <v>0</v>
      </c>
      <c r="J431" s="45">
        <f>'VACCINATION ANALYSIS'!M316</f>
        <v>20.650000000000169</v>
      </c>
      <c r="K431" s="45">
        <f>'VACCINATION ANALYSIS'!N316</f>
        <v>3.2457977759330604E-2</v>
      </c>
      <c r="L431" s="45">
        <f>'VACCINATION ANALYSIS'!O316</f>
        <v>0.66194746585815434</v>
      </c>
      <c r="M431" s="45">
        <f>'VACCINATION ANALYSIS'!P316</f>
        <v>2.2389032552432484E-3</v>
      </c>
      <c r="N431" s="45">
        <f>'VACCINATION ANALYSIS'!Q316</f>
        <v>2.5734820123809052E-2</v>
      </c>
      <c r="O431" s="45">
        <f>'VACCINATION ANALYSIS'!R316</f>
        <v>3.0730189992222257E-4</v>
      </c>
      <c r="P431" s="45">
        <f>'VACCINATION ANALYSIS'!S316</f>
        <v>0.27731353110354373</v>
      </c>
    </row>
    <row r="432" spans="2:16" ht="13.5" customHeight="1" x14ac:dyDescent="0.25">
      <c r="B432" s="45">
        <f>'VACCINATION ANALYSIS_NOVAC'!H417</f>
        <v>20.700000000000159</v>
      </c>
      <c r="C432" s="45">
        <f>'VACCINATION ANALYSIS_NOVAC'!I417</f>
        <v>0.17894794702719763</v>
      </c>
      <c r="D432" s="45">
        <f>'VACCINATION ANALYSIS_NOVAC'!J417</f>
        <v>0.63536236971525306</v>
      </c>
      <c r="E432" s="45">
        <f>'VACCINATION ANALYSIS_NOVAC'!K417</f>
        <v>5.3847538138630462E-2</v>
      </c>
      <c r="F432" s="45">
        <f>'VACCINATION ANALYSIS_NOVAC'!L417</f>
        <v>0.13056526748237426</v>
      </c>
      <c r="G432" s="45">
        <f>'VACCINATION ANALYSIS_NOVAC'!M417</f>
        <v>1.2768776365457205E-3</v>
      </c>
      <c r="H432" s="45">
        <f>'VACCINATION ANALYSIS_NOVAC'!N417</f>
        <v>0</v>
      </c>
      <c r="J432" s="45">
        <f>'VACCINATION ANALYSIS'!M317</f>
        <v>20.70000000000017</v>
      </c>
      <c r="K432" s="45">
        <f>'VACCINATION ANALYSIS'!N317</f>
        <v>3.1653545098319837E-2</v>
      </c>
      <c r="L432" s="45">
        <f>'VACCINATION ANALYSIS'!O317</f>
        <v>0.66183018589479625</v>
      </c>
      <c r="M432" s="45">
        <f>'VACCINATION ANALYSIS'!P317</f>
        <v>2.218490392941331E-3</v>
      </c>
      <c r="N432" s="45">
        <f>'VACCINATION ANALYSIS'!Q317</f>
        <v>2.579044541039692E-2</v>
      </c>
      <c r="O432" s="45">
        <f>'VACCINATION ANALYSIS'!R317</f>
        <v>3.0781637762958037E-4</v>
      </c>
      <c r="P432" s="45">
        <f>'VACCINATION ANALYSIS'!S317</f>
        <v>0.27819951682591904</v>
      </c>
    </row>
    <row r="433" spans="2:16" ht="13.5" customHeight="1" x14ac:dyDescent="0.25">
      <c r="B433" s="45">
        <f>'VACCINATION ANALYSIS_NOVAC'!H418</f>
        <v>20.75000000000016</v>
      </c>
      <c r="C433" s="45">
        <f>'VACCINATION ANALYSIS_NOVAC'!I418</f>
        <v>0.17799795043528249</v>
      </c>
      <c r="D433" s="45">
        <f>'VACCINATION ANALYSIS_NOVAC'!J418</f>
        <v>0.63469592969788857</v>
      </c>
      <c r="E433" s="45">
        <f>'VACCINATION ANALYSIS_NOVAC'!K418</f>
        <v>5.4104337943367463E-2</v>
      </c>
      <c r="F433" s="45">
        <f>'VACCINATION ANALYSIS_NOVAC'!L418</f>
        <v>0.13191244426263959</v>
      </c>
      <c r="G433" s="45">
        <f>'VACCINATION ANALYSIS_NOVAC'!M418</f>
        <v>1.2893376608230198E-3</v>
      </c>
      <c r="H433" s="45">
        <f>'VACCINATION ANALYSIS_NOVAC'!N418</f>
        <v>0</v>
      </c>
      <c r="J433" s="45">
        <f>'VACCINATION ANALYSIS'!M318</f>
        <v>20.750000000000171</v>
      </c>
      <c r="K433" s="45">
        <f>'VACCINATION ANALYSIS'!N318</f>
        <v>3.0849352114025255E-2</v>
      </c>
      <c r="L433" s="45">
        <f>'VACCINATION ANALYSIS'!O318</f>
        <v>0.66171317361716608</v>
      </c>
      <c r="M433" s="45">
        <f>'VACCINATION ANALYSIS'!P318</f>
        <v>2.1980842801270924E-3</v>
      </c>
      <c r="N433" s="45">
        <f>'VACCINATION ANALYSIS'!Q318</f>
        <v>2.5845561296493069E-2</v>
      </c>
      <c r="O433" s="45">
        <f>'VACCINATION ANALYSIS'!R318</f>
        <v>3.0832614389699457E-4</v>
      </c>
      <c r="P433" s="45">
        <f>'VACCINATION ANALYSIS'!S318</f>
        <v>0.27908550254829434</v>
      </c>
    </row>
    <row r="434" spans="2:16" ht="13.5" customHeight="1" x14ac:dyDescent="0.25">
      <c r="B434" s="45">
        <f>'VACCINATION ANALYSIS_NOVAC'!H419</f>
        <v>20.800000000000161</v>
      </c>
      <c r="C434" s="45">
        <f>'VACCINATION ANALYSIS_NOVAC'!I419</f>
        <v>0.17704855324310978</v>
      </c>
      <c r="D434" s="45">
        <f>'VACCINATION ANALYSIS_NOVAC'!J419</f>
        <v>0.63402705113674684</v>
      </c>
      <c r="E434" s="45">
        <f>'VACCINATION ANALYSIS_NOVAC'!K419</f>
        <v>5.435656565815964E-2</v>
      </c>
      <c r="F434" s="45">
        <f>'VACCINATION ANALYSIS_NOVAC'!L419</f>
        <v>0.1332659735228624</v>
      </c>
      <c r="G434" s="45">
        <f>'VACCINATION ANALYSIS_NOVAC'!M419</f>
        <v>1.3018564391225457E-3</v>
      </c>
      <c r="H434" s="45">
        <f>'VACCINATION ANALYSIS_NOVAC'!N419</f>
        <v>0</v>
      </c>
      <c r="J434" s="45">
        <f>'VACCINATION ANALYSIS'!M319</f>
        <v>20.800000000000171</v>
      </c>
      <c r="K434" s="45">
        <f>'VACCINATION ANALYSIS'!N319</f>
        <v>3.004539549213402E-2</v>
      </c>
      <c r="L434" s="45">
        <f>'VACCINATION ANALYSIS'!O319</f>
        <v>0.66159642881271774</v>
      </c>
      <c r="M434" s="45">
        <f>'VACCINATION ANALYSIS'!P319</f>
        <v>2.1776882318174408E-3</v>
      </c>
      <c r="N434" s="45">
        <f>'VACCINATION ANALYSIS'!Q319</f>
        <v>2.5900167991998065E-2</v>
      </c>
      <c r="O434" s="45">
        <f>'VACCINATION ANALYSIS'!R319</f>
        <v>3.0883120066583337E-4</v>
      </c>
      <c r="P434" s="45">
        <f>'VACCINATION ANALYSIS'!S319</f>
        <v>0.27997148827066964</v>
      </c>
    </row>
    <row r="435" spans="2:16" ht="13.5" customHeight="1" x14ac:dyDescent="0.25">
      <c r="B435" s="45">
        <f>'VACCINATION ANALYSIS_NOVAC'!H420</f>
        <v>20.850000000000161</v>
      </c>
      <c r="C435" s="45">
        <f>'VACCINATION ANALYSIS_NOVAC'!I420</f>
        <v>0.17609987983251335</v>
      </c>
      <c r="D435" s="45">
        <f>'VACCINATION ANALYSIS_NOVAC'!J420</f>
        <v>0.63335579997958158</v>
      </c>
      <c r="E435" s="45">
        <f>'VACCINATION ANALYSIS_NOVAC'!K420</f>
        <v>5.4604147060863806E-2</v>
      </c>
      <c r="F435" s="45">
        <f>'VACCINATION ANALYSIS_NOVAC'!L420</f>
        <v>0.13462574021963333</v>
      </c>
      <c r="G435" s="45">
        <f>'VACCINATION ANALYSIS_NOVAC'!M420</f>
        <v>1.314432907408981E-3</v>
      </c>
      <c r="H435" s="45">
        <f>'VACCINATION ANALYSIS_NOVAC'!N420</f>
        <v>0</v>
      </c>
      <c r="J435" s="45">
        <f>'VACCINATION ANALYSIS'!M320</f>
        <v>20.850000000000172</v>
      </c>
      <c r="K435" s="45">
        <f>'VACCINATION ANALYSIS'!N320</f>
        <v>2.9241671912840154E-2</v>
      </c>
      <c r="L435" s="45">
        <f>'VACCINATION ANALYSIS'!O320</f>
        <v>0.66147995122687953</v>
      </c>
      <c r="M435" s="45">
        <f>'VACCINATION ANALYSIS'!P320</f>
        <v>2.157305527490262E-3</v>
      </c>
      <c r="N435" s="45">
        <f>'VACCINATION ANALYSIS'!Q320</f>
        <v>2.5954265789108866E-2</v>
      </c>
      <c r="O435" s="45">
        <f>'VACCINATION ANALYSIS'!R320</f>
        <v>3.0933155063862333E-4</v>
      </c>
      <c r="P435" s="45">
        <f>'VACCINATION ANALYSIS'!S320</f>
        <v>0.28085747399304495</v>
      </c>
    </row>
    <row r="436" spans="2:16" ht="13.5" customHeight="1" x14ac:dyDescent="0.25">
      <c r="B436" s="45">
        <f>'VACCINATION ANALYSIS_NOVAC'!H421</f>
        <v>20.900000000000162</v>
      </c>
      <c r="C436" s="45">
        <f>'VACCINATION ANALYSIS_NOVAC'!I421</f>
        <v>0.17515205384204463</v>
      </c>
      <c r="D436" s="45">
        <f>'VACCINATION ANALYSIS_NOVAC'!J421</f>
        <v>0.63268224286037633</v>
      </c>
      <c r="E436" s="45">
        <f>'VACCINATION ANALYSIS_NOVAC'!K421</f>
        <v>5.4847009832147721E-2</v>
      </c>
      <c r="F436" s="45">
        <f>'VACCINATION ANALYSIS_NOVAC'!L421</f>
        <v>0.13599162748070012</v>
      </c>
      <c r="G436" s="45">
        <f>'VACCINATION ANALYSIS_NOVAC'!M421</f>
        <v>1.3270659847320577E-3</v>
      </c>
      <c r="H436" s="45">
        <f>'VACCINATION ANALYSIS_NOVAC'!N421</f>
        <v>0</v>
      </c>
      <c r="J436" s="45">
        <f>'VACCINATION ANALYSIS'!M321</f>
        <v>20.900000000000173</v>
      </c>
      <c r="K436" s="45">
        <f>'VACCINATION ANALYSIS'!N321</f>
        <v>2.8438178051965062E-2</v>
      </c>
      <c r="L436" s="45">
        <f>'VACCINATION ANALYSIS'!O321</f>
        <v>0.66136374056354774</v>
      </c>
      <c r="M436" s="45">
        <f>'VACCINATION ANALYSIS'!P321</f>
        <v>2.1369394103755443E-3</v>
      </c>
      <c r="N436" s="45">
        <f>'VACCINATION ANALYSIS'!Q321</f>
        <v>2.6007855061422919E-2</v>
      </c>
      <c r="O436" s="45">
        <f>'VACCINATION ANALYSIS'!R321</f>
        <v>3.098271972707634E-4</v>
      </c>
      <c r="P436" s="45">
        <f>'VACCINATION ANALYSIS'!S321</f>
        <v>0.28174345971542025</v>
      </c>
    </row>
    <row r="437" spans="2:16" ht="13.5" customHeight="1" x14ac:dyDescent="0.25">
      <c r="B437" s="45">
        <f>'VACCINATION ANALYSIS_NOVAC'!H422</f>
        <v>20.950000000000163</v>
      </c>
      <c r="C437" s="45">
        <f>'VACCINATION ANALYSIS_NOVAC'!I422</f>
        <v>0.17420519810063098</v>
      </c>
      <c r="D437" s="45">
        <f>'VACCINATION ANALYSIS_NOVAC'!J422</f>
        <v>0.63200644706855269</v>
      </c>
      <c r="E437" s="45">
        <f>'VACCINATION ANALYSIS_NOVAC'!K422</f>
        <v>5.5085083604076136E-2</v>
      </c>
      <c r="F437" s="45">
        <f>'VACCINATION ANALYSIS_NOVAC'!L422</f>
        <v>0.13736351665306967</v>
      </c>
      <c r="G437" s="45">
        <f>'VACCINATION ANALYSIS_NOVAC'!M422</f>
        <v>1.3397545736714552E-3</v>
      </c>
      <c r="H437" s="45">
        <f>'VACCINATION ANALYSIS_NOVAC'!N422</f>
        <v>0</v>
      </c>
      <c r="J437" s="45">
        <f>'VACCINATION ANALYSIS'!M322</f>
        <v>20.950000000000173</v>
      </c>
      <c r="K437" s="45">
        <f>'VACCINATION ANALYSIS'!N322</f>
        <v>2.7634910582064773E-2</v>
      </c>
      <c r="L437" s="45">
        <f>'VACCINATION ANALYSIS'!O322</f>
        <v>0.66124779648558574</v>
      </c>
      <c r="M437" s="45">
        <f>'VACCINATION ANALYSIS'!P322</f>
        <v>2.1165930867690684E-3</v>
      </c>
      <c r="N437" s="45">
        <f>'VACCINATION ANALYSIS'!Q322</f>
        <v>2.6060936263024834E-2</v>
      </c>
      <c r="O437" s="45">
        <f>'VACCINATION ANALYSIS'!R322</f>
        <v>3.1031814476207772E-4</v>
      </c>
      <c r="P437" s="45">
        <f>'VACCINATION ANALYSIS'!S322</f>
        <v>0.28262944543779556</v>
      </c>
    </row>
    <row r="438" spans="2:16" ht="13.5" customHeight="1" x14ac:dyDescent="0.25">
      <c r="B438" s="45">
        <f>'VACCINATION ANALYSIS_NOVAC'!H423</f>
        <v>21.000000000000163</v>
      </c>
      <c r="C438" s="45">
        <f>'VACCINATION ANALYSIS_NOVAC'!I423</f>
        <v>0.17325943456240389</v>
      </c>
      <c r="D438" s="45">
        <f>'VACCINATION ANALYSIS_NOVAC'!J423</f>
        <v>0.63132848051776658</v>
      </c>
      <c r="E438" s="45">
        <f>'VACCINATION ANALYSIS_NOVAC'!K423</f>
        <v>5.5318300006739582E-2</v>
      </c>
      <c r="F438" s="45">
        <f>'VACCINATION ANALYSIS_NOVAC'!L423</f>
        <v>0.13874128735229826</v>
      </c>
      <c r="G438" s="45">
        <f>'VACCINATION ANALYSIS_NOVAC'!M423</f>
        <v>1.3524975607926836E-3</v>
      </c>
      <c r="H438" s="45">
        <f>'VACCINATION ANALYSIS_NOVAC'!N423</f>
        <v>0</v>
      </c>
      <c r="J438" s="45">
        <f>'VACCINATION ANALYSIS'!M323</f>
        <v>21.000000000000174</v>
      </c>
      <c r="K438" s="45">
        <f>'VACCINATION ANALYSIS'!N323</f>
        <v>2.6831866173523494E-2</v>
      </c>
      <c r="L438" s="45">
        <f>'VACCINATION ANALYSIS'!O323</f>
        <v>0.66113211861533416</v>
      </c>
      <c r="M438" s="45">
        <f>'VACCINATION ANALYSIS'!P323</f>
        <v>2.0962697253687395E-3</v>
      </c>
      <c r="N438" s="45">
        <f>'VACCINATION ANALYSIS'!Q323</f>
        <v>2.6113509927556268E-2</v>
      </c>
      <c r="O438" s="45">
        <f>'VACCINATION ANALYSIS'!R323</f>
        <v>3.1080439804821237E-4</v>
      </c>
      <c r="P438" s="45">
        <f>'VACCINATION ANALYSIS'!S323</f>
        <v>0.28351543116017086</v>
      </c>
    </row>
    <row r="439" spans="2:16" ht="13.5" customHeight="1" x14ac:dyDescent="0.25">
      <c r="B439" s="45">
        <f>'VACCINATION ANALYSIS_NOVAC'!H424</f>
        <v>21.050000000000164</v>
      </c>
      <c r="C439" s="45">
        <f>'VACCINATION ANALYSIS_NOVAC'!I424</f>
        <v>0.17231488424276978</v>
      </c>
      <c r="D439" s="45">
        <f>'VACCINATION ANALYSIS_NOVAC'!J424</f>
        <v>0.63064841171432684</v>
      </c>
      <c r="E439" s="45">
        <f>'VACCINATION ANALYSIS_NOVAC'!K424</f>
        <v>5.5546592712870414E-2</v>
      </c>
      <c r="F439" s="45">
        <f>'VACCINATION ANALYSIS_NOVAC'!L424</f>
        <v>0.14012481751292069</v>
      </c>
      <c r="G439" s="45">
        <f>'VACCINATION ANALYSIS_NOVAC'!M424</f>
        <v>1.3652938171135021E-3</v>
      </c>
      <c r="H439" s="45">
        <f>'VACCINATION ANALYSIS_NOVAC'!N424</f>
        <v>0</v>
      </c>
      <c r="J439" s="45">
        <f>'VACCINATION ANALYSIS'!M324</f>
        <v>21.050000000000175</v>
      </c>
      <c r="K439" s="45">
        <f>'VACCINATION ANALYSIS'!N324</f>
        <v>2.6029041495633232E-2</v>
      </c>
      <c r="L439" s="45">
        <f>'VACCINATION ANALYSIS'!O324</f>
        <v>0.66101670653512723</v>
      </c>
      <c r="M439" s="45">
        <f>'VACCINATION ANALYSIS'!P324</f>
        <v>2.0759724566336065E-3</v>
      </c>
      <c r="N439" s="45">
        <f>'VACCINATION ANALYSIS'!Q324</f>
        <v>2.6165576667269458E-2</v>
      </c>
      <c r="O439" s="45">
        <f>'VACCINATION ANALYSIS'!R324</f>
        <v>3.1128596279188209E-4</v>
      </c>
      <c r="P439" s="45">
        <f>'VACCINATION ANALYSIS'!S324</f>
        <v>0.28440141688254617</v>
      </c>
    </row>
    <row r="440" spans="2:16" ht="13.5" customHeight="1" x14ac:dyDescent="0.25">
      <c r="B440" s="45">
        <f>'VACCINATION ANALYSIS_NOVAC'!H425</f>
        <v>21.100000000000165</v>
      </c>
      <c r="C440" s="45">
        <f>'VACCINATION ANALYSIS_NOVAC'!I425</f>
        <v>0.17137166715579122</v>
      </c>
      <c r="D440" s="45">
        <f>'VACCINATION ANALYSIS_NOVAC'!J425</f>
        <v>0.62996630972526768</v>
      </c>
      <c r="E440" s="45">
        <f>'VACCINATION ANALYSIS_NOVAC'!K425</f>
        <v>5.5769897480394612E-2</v>
      </c>
      <c r="F440" s="45">
        <f>'VACCINATION ANALYSIS_NOVAC'!L425</f>
        <v>0.14151398343996713</v>
      </c>
      <c r="G440" s="45">
        <f>'VACCINATION ANALYSIS_NOVAC'!M425</f>
        <v>1.3781421985803993E-3</v>
      </c>
      <c r="H440" s="45">
        <f>'VACCINATION ANALYSIS_NOVAC'!N425</f>
        <v>0</v>
      </c>
      <c r="J440" s="45">
        <f>'VACCINATION ANALYSIS'!M325</f>
        <v>21.100000000000176</v>
      </c>
      <c r="K440" s="45">
        <f>'VACCINATION ANALYSIS'!N325</f>
        <v>2.5226433217659158E-2</v>
      </c>
      <c r="L440" s="45">
        <f>'VACCINATION ANALYSIS'!O325</f>
        <v>0.66090155978781606</v>
      </c>
      <c r="M440" s="45">
        <f>'VACCINATION ANALYSIS'!P325</f>
        <v>2.0557043721656241E-3</v>
      </c>
      <c r="N440" s="45">
        <f>'VACCINATION ANALYSIS'!Q325</f>
        <v>2.6217137172065069E-2</v>
      </c>
      <c r="O440" s="45">
        <f>'VACCINATION ANALYSIS'!R325</f>
        <v>3.1176284537397095E-4</v>
      </c>
      <c r="P440" s="45">
        <f>'VACCINATION ANALYSIS'!S325</f>
        <v>0.28528740260492147</v>
      </c>
    </row>
    <row r="441" spans="2:16" ht="13.5" customHeight="1" x14ac:dyDescent="0.25">
      <c r="B441" s="45">
        <f>'VACCINATION ANALYSIS_NOVAC'!H426</f>
        <v>21.150000000000166</v>
      </c>
      <c r="C441" s="45">
        <f>'VACCINATION ANALYSIS_NOVAC'!I426</f>
        <v>0.17042990225294591</v>
      </c>
      <c r="D441" s="45">
        <f>'VACCINATION ANALYSIS_NOVAC'!J426</f>
        <v>0.62928224414611278</v>
      </c>
      <c r="E441" s="45">
        <f>'VACCINATION ANALYSIS_NOVAC'!K426</f>
        <v>5.5988152192871711E-2</v>
      </c>
      <c r="F441" s="45">
        <f>'VACCINATION ANALYSIS_NOVAC'!L426</f>
        <v>0.14290865986151605</v>
      </c>
      <c r="G441" s="45">
        <f>'VACCINATION ANALYSIS_NOVAC'!M426</f>
        <v>1.3910415465546526E-3</v>
      </c>
      <c r="H441" s="45">
        <f>'VACCINATION ANALYSIS_NOVAC'!N426</f>
        <v>0</v>
      </c>
      <c r="J441" s="45">
        <f>'VACCINATION ANALYSIS'!M326</f>
        <v>21.150000000000176</v>
      </c>
      <c r="K441" s="45">
        <f>'VACCINATION ANALYSIS'!N326</f>
        <v>2.4424038009890351E-2</v>
      </c>
      <c r="L441" s="45">
        <f>'VACCINATION ANALYSIS'!O326</f>
        <v>0.6607866778773005</v>
      </c>
      <c r="M441" s="45">
        <f>'VACCINATION ANALYSIS'!P326</f>
        <v>2.0354685241141738E-3</v>
      </c>
      <c r="N441" s="45">
        <f>'VACCINATION ANALYSIS'!Q326</f>
        <v>2.6268192208514882E-2</v>
      </c>
      <c r="O441" s="45">
        <f>'VACCINATION ANALYSIS'!R326</f>
        <v>3.1223505288449361E-4</v>
      </c>
      <c r="P441" s="45">
        <f>'VACCINATION ANALYSIS'!S326</f>
        <v>0.28617338832729677</v>
      </c>
    </row>
    <row r="442" spans="2:16" ht="13.5" customHeight="1" x14ac:dyDescent="0.25">
      <c r="B442" s="45">
        <f>'VACCINATION ANALYSIS_NOVAC'!H427</f>
        <v>21.200000000000166</v>
      </c>
      <c r="C442" s="45">
        <f>'VACCINATION ANALYSIS_NOVAC'!I427</f>
        <v>0.16948970736332569</v>
      </c>
      <c r="D442" s="45">
        <f>'VACCINATION ANALYSIS_NOVAC'!J427</f>
        <v>0.62859628506835952</v>
      </c>
      <c r="E442" s="45">
        <f>'VACCINATION ANALYSIS_NOVAC'!K427</f>
        <v>5.6201296897778974E-2</v>
      </c>
      <c r="F442" s="45">
        <f>'VACCINATION ANALYSIS_NOVAC'!L427</f>
        <v>0.14430871998222936</v>
      </c>
      <c r="G442" s="45">
        <f>'VACCINATION ANALYSIS_NOVAC'!M427</f>
        <v>1.4039906883074741E-3</v>
      </c>
      <c r="H442" s="45">
        <f>'VACCINATION ANALYSIS_NOVAC'!N427</f>
        <v>0</v>
      </c>
      <c r="J442" s="45">
        <f>'VACCINATION ANALYSIS'!M327</f>
        <v>21.200000000000177</v>
      </c>
      <c r="K442" s="45">
        <f>'VACCINATION ANALYSIS'!N327</f>
        <v>2.3621852544675692E-2</v>
      </c>
      <c r="L442" s="45">
        <f>'VACCINATION ANALYSIS'!O327</f>
        <v>0.66067206026906655</v>
      </c>
      <c r="M442" s="45">
        <f>'VACCINATION ANALYSIS'!P327</f>
        <v>2.0152679246033664E-3</v>
      </c>
      <c r="N442" s="45">
        <f>'VACCINATION ANALYSIS'!Q327</f>
        <v>2.6318742618869944E-2</v>
      </c>
      <c r="O442" s="45">
        <f>'VACCINATION ANALYSIS'!R327</f>
        <v>3.1270259311342148E-4</v>
      </c>
      <c r="P442" s="45">
        <f>'VACCINATION ANALYSIS'!S327</f>
        <v>0.28705937404967208</v>
      </c>
    </row>
    <row r="443" spans="2:16" ht="13.5" customHeight="1" x14ac:dyDescent="0.25">
      <c r="B443" s="45">
        <f>'VACCINATION ANALYSIS_NOVAC'!H428</f>
        <v>21.250000000000167</v>
      </c>
      <c r="C443" s="45">
        <f>'VACCINATION ANALYSIS_NOVAC'!I428</f>
        <v>0.1685511991353367</v>
      </c>
      <c r="D443" s="45">
        <f>'VACCINATION ANALYSIS_NOVAC'!J428</f>
        <v>0.62790850304672463</v>
      </c>
      <c r="E443" s="45">
        <f>'VACCINATION ANALYSIS_NOVAC'!K428</f>
        <v>5.6409273842600159E-2</v>
      </c>
      <c r="F443" s="45">
        <f>'VACCINATION ANALYSIS_NOVAC'!L428</f>
        <v>0.14571403553781584</v>
      </c>
      <c r="G443" s="45">
        <f>'VACCINATION ANALYSIS_NOVAC'!M428</f>
        <v>1.4169884375237465E-3</v>
      </c>
      <c r="H443" s="45">
        <f>'VACCINATION ANALYSIS_NOVAC'!N428</f>
        <v>0</v>
      </c>
      <c r="J443" s="45">
        <f>'VACCINATION ANALYSIS'!M328</f>
        <v>21.250000000000178</v>
      </c>
      <c r="K443" s="45">
        <f>'VACCINATION ANALYSIS'!N328</f>
        <v>2.2819873497444583E-2</v>
      </c>
      <c r="L443" s="45">
        <f>'VACCINATION ANALYSIS'!O328</f>
        <v>0.66055770639073053</v>
      </c>
      <c r="M443" s="45">
        <f>'VACCINATION ANALYSIS'!P328</f>
        <v>1.9951055451821252E-3</v>
      </c>
      <c r="N443" s="45">
        <f>'VACCINATION ANALYSIS'!Q328</f>
        <v>2.6368789320054667E-2</v>
      </c>
      <c r="O443" s="45">
        <f>'VACCINATION ANALYSIS'!R328</f>
        <v>3.1316547454137886E-4</v>
      </c>
      <c r="P443" s="45">
        <f>'VACCINATION ANALYSIS'!S328</f>
        <v>0.28794535977204738</v>
      </c>
    </row>
    <row r="444" spans="2:16" ht="13.5" customHeight="1" x14ac:dyDescent="0.25">
      <c r="B444" s="45">
        <f>'VACCINATION ANALYSIS_NOVAC'!H429</f>
        <v>21.300000000000168</v>
      </c>
      <c r="C444" s="45">
        <f>'VACCINATION ANALYSIS_NOVAC'!I429</f>
        <v>0.16761449297995623</v>
      </c>
      <c r="D444" s="45">
        <f>'VACCINATION ANALYSIS_NOVAC'!J429</f>
        <v>0.62721896906618047</v>
      </c>
      <c r="E444" s="45">
        <f>'VACCINATION ANALYSIS_NOVAC'!K429</f>
        <v>5.6612027508682848E-2</v>
      </c>
      <c r="F444" s="45">
        <f>'VACCINATION ANALYSIS_NOVAC'!L429</f>
        <v>0.14712447685036772</v>
      </c>
      <c r="G444" s="45">
        <f>'VACCINATION ANALYSIS_NOVAC'!M429</f>
        <v>1.4300335948138243E-3</v>
      </c>
      <c r="H444" s="45">
        <f>'VACCINATION ANALYSIS_NOVAC'!N429</f>
        <v>0</v>
      </c>
      <c r="J444" s="45">
        <f>'VACCINATION ANALYSIS'!M329</f>
        <v>21.300000000000178</v>
      </c>
      <c r="K444" s="45">
        <f>'VACCINATION ANALYSIS'!N329</f>
        <v>2.2018097547712244E-2</v>
      </c>
      <c r="L444" s="45">
        <f>'VACCINATION ANALYSIS'!O329</f>
        <v>0.6604436156325908</v>
      </c>
      <c r="M444" s="45">
        <f>'VACCINATION ANALYSIS'!P329</f>
        <v>1.9749843162970484E-3</v>
      </c>
      <c r="N444" s="45">
        <f>'VACCINATION ANALYSIS'!Q329</f>
        <v>2.64183333026475E-2</v>
      </c>
      <c r="O444" s="45">
        <f>'VACCINATION ANALYSIS'!R329</f>
        <v>3.1362370633021585E-4</v>
      </c>
      <c r="P444" s="45">
        <f>'VACCINATION ANALYSIS'!S329</f>
        <v>0.28883134549442269</v>
      </c>
    </row>
    <row r="445" spans="2:16" ht="13.5" customHeight="1" x14ac:dyDescent="0.25">
      <c r="B445" s="45">
        <f>'VACCINATION ANALYSIS_NOVAC'!H430</f>
        <v>21.350000000000168</v>
      </c>
      <c r="C445" s="45">
        <f>'VACCINATION ANALYSIS_NOVAC'!I430</f>
        <v>0.16667970301560148</v>
      </c>
      <c r="D445" s="45">
        <f>'VACCINATION ANALYSIS_NOVAC'!J430</f>
        <v>0.62652775450881981</v>
      </c>
      <c r="E445" s="45">
        <f>'VACCINATION ANALYSIS_NOVAC'!K430</f>
        <v>5.6809504642832916E-2</v>
      </c>
      <c r="F445" s="45">
        <f>'VACCINATION ANALYSIS_NOVAC'!L430</f>
        <v>0.14853991288451382</v>
      </c>
      <c r="G445" s="45">
        <f>'VACCINATION ANALYSIS_NOVAC'!M430</f>
        <v>1.4431249482328987E-3</v>
      </c>
      <c r="H445" s="45">
        <f>'VACCINATION ANALYSIS_NOVAC'!N430</f>
        <v>0</v>
      </c>
      <c r="J445" s="45">
        <f>'VACCINATION ANALYSIS'!M330</f>
        <v>21.350000000000179</v>
      </c>
      <c r="K445" s="45">
        <f>'VACCINATION ANALYSIS'!N330</f>
        <v>2.1216521380069325E-2</v>
      </c>
      <c r="L445" s="45">
        <f>'VACCINATION ANALYSIS'!O330</f>
        <v>0.66032978734818282</v>
      </c>
      <c r="M445" s="45">
        <f>'VACCINATION ANALYSIS'!P330</f>
        <v>1.9549071267880194E-3</v>
      </c>
      <c r="N445" s="45">
        <f>'VACCINATION ANALYSIS'!Q330</f>
        <v>2.6467375629848716E-2</v>
      </c>
      <c r="O445" s="45">
        <f>'VACCINATION ANALYSIS'!R330</f>
        <v>3.1407729831346102E-4</v>
      </c>
      <c r="P445" s="45">
        <f>'VACCINATION ANALYSIS'!S330</f>
        <v>0.28971733121679799</v>
      </c>
    </row>
    <row r="446" spans="2:16" ht="13.5" customHeight="1" x14ac:dyDescent="0.25">
      <c r="B446" s="45">
        <f>'VACCINATION ANALYSIS_NOVAC'!H431</f>
        <v>21.400000000000169</v>
      </c>
      <c r="C446" s="45">
        <f>'VACCINATION ANALYSIS_NOVAC'!I431</f>
        <v>0.16574694201465937</v>
      </c>
      <c r="D446" s="45">
        <f>'VACCINATION ANALYSIS_NOVAC'!J431</f>
        <v>0.62583493112058297</v>
      </c>
      <c r="E446" s="45">
        <f>'VACCINATION ANALYSIS_NOVAC'!K431</f>
        <v>5.7001654286618325E-2</v>
      </c>
      <c r="F446" s="45">
        <f>'VACCINATION ANALYSIS_NOVAC'!L431</f>
        <v>0.14996021130433287</v>
      </c>
      <c r="G446" s="45">
        <f>'VACCINATION ANALYSIS_NOVAC'!M431</f>
        <v>1.4562612738073862E-3</v>
      </c>
      <c r="H446" s="45">
        <f>'VACCINATION ANALYSIS_NOVAC'!N431</f>
        <v>0</v>
      </c>
      <c r="J446" s="45">
        <f>'VACCINATION ANALYSIS'!M331</f>
        <v>21.40000000000018</v>
      </c>
      <c r="K446" s="45">
        <f>'VACCINATION ANALYSIS'!N331</f>
        <v>2.0415141685155583E-2</v>
      </c>
      <c r="L446" s="45">
        <f>'VACCINATION ANALYSIS'!O331</f>
        <v>0.66021622085484211</v>
      </c>
      <c r="M446" s="45">
        <f>'VACCINATION ANALYSIS'!P331</f>
        <v>1.9348768234065314E-3</v>
      </c>
      <c r="N446" s="45">
        <f>'VACCINATION ANALYSIS'!Q331</f>
        <v>2.6515917436435929E-2</v>
      </c>
      <c r="O446" s="45">
        <f>'VACCINATION ANALYSIS'!R331</f>
        <v>3.1452626098666081E-4</v>
      </c>
      <c r="P446" s="45">
        <f>'VACCINATION ANALYSIS'!S331</f>
        <v>0.2906033169391733</v>
      </c>
    </row>
    <row r="447" spans="2:16" ht="13.5" customHeight="1" x14ac:dyDescent="0.25">
      <c r="B447" s="45">
        <f>'VACCINATION ANALYSIS_NOVAC'!H432</f>
        <v>21.45000000000017</v>
      </c>
      <c r="C447" s="45">
        <f>'VACCINATION ANALYSIS_NOVAC'!I432</f>
        <v>0.16481632135172455</v>
      </c>
      <c r="D447" s="45">
        <f>'VACCINATION ANALYSIS_NOVAC'!J432</f>
        <v>0.62514057097788034</v>
      </c>
      <c r="E447" s="45">
        <f>'VACCINATION ANALYSIS_NOVAC'!K432</f>
        <v>5.7188427803358866E-2</v>
      </c>
      <c r="F447" s="45">
        <f>'VACCINATION ANALYSIS_NOVAC'!L432</f>
        <v>0.15138523853096936</v>
      </c>
      <c r="G447" s="45">
        <f>'VACCINATION ANALYSIS_NOVAC'!M432</f>
        <v>1.4694413360678163E-3</v>
      </c>
      <c r="H447" s="45">
        <f>'VACCINATION ANALYSIS_NOVAC'!N432</f>
        <v>0</v>
      </c>
      <c r="J447" s="45">
        <f>'VACCINATION ANALYSIS'!M332</f>
        <v>21.45000000000018</v>
      </c>
      <c r="K447" s="45">
        <f>'VACCINATION ANALYSIS'!N332</f>
        <v>1.9613955160617397E-2</v>
      </c>
      <c r="L447" s="45">
        <f>'VACCINATION ANALYSIS'!O332</f>
        <v>0.6601029154342718</v>
      </c>
      <c r="M447" s="45">
        <f>'VACCINATION ANALYSIS'!P332</f>
        <v>1.9148962103566881E-3</v>
      </c>
      <c r="N447" s="45">
        <f>'VACCINATION ANALYSIS'!Q332</f>
        <v>2.6563959927707839E-2</v>
      </c>
      <c r="O447" s="45">
        <f>'VACCINATION ANALYSIS'!R332</f>
        <v>3.1497060549761052E-4</v>
      </c>
      <c r="P447" s="45">
        <f>'VACCINATION ANALYSIS'!S332</f>
        <v>0.2914893026615486</v>
      </c>
    </row>
    <row r="448" spans="2:16" ht="13.5" customHeight="1" x14ac:dyDescent="0.25">
      <c r="B448" s="45">
        <f>'VACCINATION ANALYSIS_NOVAC'!H433</f>
        <v>21.500000000000171</v>
      </c>
      <c r="C448" s="45">
        <f>'VACCINATION ANALYSIS_NOVAC'!I433</f>
        <v>0.1638879509535896</v>
      </c>
      <c r="D448" s="45">
        <f>'VACCINATION ANALYSIS_NOVAC'!J433</f>
        <v>0.62444474645414716</v>
      </c>
      <c r="E448" s="45">
        <f>'VACCINATION ANALYSIS_NOVAC'!K433</f>
        <v>5.7369778902782546E-2</v>
      </c>
      <c r="F448" s="45">
        <f>'VACCINATION ANALYSIS_NOVAC'!L433</f>
        <v>0.15281485980089402</v>
      </c>
      <c r="G448" s="45">
        <f>'VACCINATION ANALYSIS_NOVAC'!M433</f>
        <v>1.4826638885876834E-3</v>
      </c>
      <c r="H448" s="45">
        <f>'VACCINATION ANALYSIS_NOVAC'!N433</f>
        <v>0</v>
      </c>
      <c r="J448" s="45">
        <f>'VACCINATION ANALYSIS'!M333</f>
        <v>21.500000000000181</v>
      </c>
      <c r="K448" s="45">
        <f>'VACCINATION ANALYSIS'!N333</f>
        <v>1.8812958512048904E-2</v>
      </c>
      <c r="L448" s="45">
        <f>'VACCINATION ANALYSIS'!O333</f>
        <v>0.65998987033311485</v>
      </c>
      <c r="M448" s="45">
        <f>'VACCINATION ANALYSIS'!P333</f>
        <v>1.8949680488588143E-3</v>
      </c>
      <c r="N448" s="45">
        <f>'VACCINATION ANALYSIS'!Q333</f>
        <v>2.6611504378416802E-2</v>
      </c>
      <c r="O448" s="45">
        <f>'VACCINATION ANALYSIS'!R333</f>
        <v>3.1541034363648181E-4</v>
      </c>
      <c r="P448" s="45">
        <f>'VACCINATION ANALYSIS'!S333</f>
        <v>0.2923752883839239</v>
      </c>
    </row>
    <row r="449" spans="2:16" ht="13.5" customHeight="1" x14ac:dyDescent="0.25">
      <c r="B449" s="45">
        <f>'VACCINATION ANALYSIS_NOVAC'!H434</f>
        <v>21.550000000000171</v>
      </c>
      <c r="C449" s="45">
        <f>'VACCINATION ANALYSIS_NOVAC'!I434</f>
        <v>0.16296193925102656</v>
      </c>
      <c r="D449" s="45">
        <f>'VACCINATION ANALYSIS_NOVAC'!J434</f>
        <v>0.6237475301863632</v>
      </c>
      <c r="E449" s="45">
        <f>'VACCINATION ANALYSIS_NOVAC'!K434</f>
        <v>5.7545663663333267E-2</v>
      </c>
      <c r="F449" s="45">
        <f>'VACCINATION ANALYSIS_NOVAC'!L434</f>
        <v>0.15424893922475008</v>
      </c>
      <c r="G449" s="45">
        <f>'VACCINATION ANALYSIS_NOVAC'!M434</f>
        <v>1.4959276745277162E-3</v>
      </c>
      <c r="H449" s="45">
        <f>'VACCINATION ANALYSIS_NOVAC'!N434</f>
        <v>0</v>
      </c>
      <c r="J449" s="45">
        <f>'VACCINATION ANALYSIS'!M334</f>
        <v>21.550000000000182</v>
      </c>
      <c r="K449" s="45">
        <f>'VACCINATION ANALYSIS'!N334</f>
        <v>1.8012148453916535E-2</v>
      </c>
      <c r="L449" s="45">
        <f>'VACCINATION ANALYSIS'!O334</f>
        <v>0.65987708476353157</v>
      </c>
      <c r="M449" s="45">
        <f>'VACCINATION ANALYSIS'!P334</f>
        <v>1.8750950567356091E-3</v>
      </c>
      <c r="N449" s="45">
        <f>'VACCINATION ANALYSIS'!Q334</f>
        <v>2.6658552131690827E-2</v>
      </c>
      <c r="O449" s="45">
        <f>'VACCINATION ANALYSIS'!R334</f>
        <v>3.1584548782585191E-4</v>
      </c>
      <c r="P449" s="45">
        <f>'VACCINATION ANALYSIS'!S334</f>
        <v>0.29326127410629921</v>
      </c>
    </row>
    <row r="450" spans="2:16" ht="13.5" customHeight="1" x14ac:dyDescent="0.25">
      <c r="B450" s="45">
        <f>'VACCINATION ANALYSIS_NOVAC'!H435</f>
        <v>21.600000000000172</v>
      </c>
      <c r="C450" s="45">
        <f>'VACCINATION ANALYSIS_NOVAC'!I435</f>
        <v>0.16203839313239685</v>
      </c>
      <c r="D450" s="45">
        <f>'VACCINATION ANALYSIS_NOVAC'!J435</f>
        <v>0.62304899504157252</v>
      </c>
      <c r="E450" s="45">
        <f>'VACCINATION ANALYSIS_NOVAC'!K435</f>
        <v>5.7716040552118979E-2</v>
      </c>
      <c r="F450" s="45">
        <f>'VACCINATION ANALYSIS_NOVAC'!L435</f>
        <v>0.15568733984672742</v>
      </c>
      <c r="G450" s="45">
        <f>'VACCINATION ANALYSIS_NOVAC'!M435</f>
        <v>1.5092314271850252E-3</v>
      </c>
      <c r="H450" s="45">
        <f>'VACCINATION ANALYSIS_NOVAC'!N435</f>
        <v>0</v>
      </c>
      <c r="J450" s="45">
        <f>'VACCINATION ANALYSIS'!M335</f>
        <v>21.600000000000183</v>
      </c>
      <c r="K450" s="45">
        <f>'VACCINATION ANALYSIS'!N335</f>
        <v>1.7211521710466741E-2</v>
      </c>
      <c r="L450" s="45">
        <f>'VACCINATION ANALYSIS'!O335</f>
        <v>0.65976455790378119</v>
      </c>
      <c r="M450" s="45">
        <f>'VACCINATION ANALYSIS'!P335</f>
        <v>1.8552799080207617E-3</v>
      </c>
      <c r="N450" s="45">
        <f>'VACCINATION ANALYSIS'!Q335</f>
        <v>2.6705104597945468E-2</v>
      </c>
      <c r="O450" s="45">
        <f>'VACCINATION ANALYSIS'!R335</f>
        <v>3.1627605111063969E-4</v>
      </c>
      <c r="P450" s="45">
        <f>'VACCINATION ANALYSIS'!S335</f>
        <v>0.29414725982867451</v>
      </c>
    </row>
    <row r="451" spans="2:16" ht="13.5" customHeight="1" x14ac:dyDescent="0.25">
      <c r="B451" s="45">
        <f>'VACCINATION ANALYSIS_NOVAC'!H436</f>
        <v>21.650000000000173</v>
      </c>
      <c r="C451" s="45">
        <f>'VACCINATION ANALYSIS_NOVAC'!I436</f>
        <v>0.16111741789912212</v>
      </c>
      <c r="D451" s="45">
        <f>'VACCINATION ANALYSIS_NOVAC'!J436</f>
        <v>0.62234921408343447</v>
      </c>
      <c r="E451" s="45">
        <f>'VACCINATION ANALYSIS_NOVAC'!K436</f>
        <v>5.7880870442493029E-2</v>
      </c>
      <c r="F451" s="45">
        <f>'VACCINATION ANALYSIS_NOVAC'!L436</f>
        <v>0.15712992370440459</v>
      </c>
      <c r="G451" s="45">
        <f>'VACCINATION ANALYSIS_NOVAC'!M436</f>
        <v>1.5225738705465842E-3</v>
      </c>
      <c r="H451" s="45">
        <f>'VACCINATION ANALYSIS_NOVAC'!N436</f>
        <v>0</v>
      </c>
      <c r="J451" s="45">
        <f>'VACCINATION ANALYSIS'!M336</f>
        <v>21.650000000000183</v>
      </c>
      <c r="K451" s="45">
        <f>'VACCINATION ANALYSIS'!N336</f>
        <v>1.6411075016616823E-2</v>
      </c>
      <c r="L451" s="45">
        <f>'VACCINATION ANALYSIS'!O336</f>
        <v>0.65965228889880856</v>
      </c>
      <c r="M451" s="45">
        <f>'VACCINATION ANALYSIS'!P336</f>
        <v>1.8355252325899356E-3</v>
      </c>
      <c r="N451" s="45">
        <f>'VACCINATION ANALYSIS'!Q336</f>
        <v>2.6751163253786268E-2</v>
      </c>
      <c r="O451" s="45">
        <f>'VACCINATION ANALYSIS'!R336</f>
        <v>3.167020471479549E-4</v>
      </c>
      <c r="P451" s="45">
        <f>'VACCINATION ANALYSIS'!S336</f>
        <v>0.29503324555104982</v>
      </c>
    </row>
    <row r="452" spans="2:16" ht="13.5" customHeight="1" x14ac:dyDescent="0.25">
      <c r="B452" s="45">
        <f>'VACCINATION ANALYSIS_NOVAC'!H437</f>
        <v>21.700000000000173</v>
      </c>
      <c r="C452" s="45">
        <f>'VACCINATION ANALYSIS_NOVAC'!I437</f>
        <v>0.1601991172230455</v>
      </c>
      <c r="D452" s="45">
        <f>'VACCINATION ANALYSIS_NOVAC'!J437</f>
        <v>0.62164826053884259</v>
      </c>
      <c r="E452" s="45">
        <f>'VACCINATION ANALYSIS_NOVAC'!K437</f>
        <v>5.804011662926601E-2</v>
      </c>
      <c r="F452" s="45">
        <f>'VACCINATION ANALYSIS_NOVAC'!L437</f>
        <v>0.15857655188900019</v>
      </c>
      <c r="G452" s="45">
        <f>'VACCINATION ANALYSIS_NOVAC'!M437</f>
        <v>1.5359537198464935E-3</v>
      </c>
      <c r="H452" s="45">
        <f>'VACCINATION ANALYSIS_NOVAC'!N437</f>
        <v>0</v>
      </c>
      <c r="J452" s="45">
        <f>'VACCINATION ANALYSIS'!M337</f>
        <v>21.700000000000184</v>
      </c>
      <c r="K452" s="45">
        <f>'VACCINATION ANALYSIS'!N337</f>
        <v>1.5610805118828478E-2</v>
      </c>
      <c r="L452" s="45">
        <f>'VACCINATION ANALYSIS'!O337</f>
        <v>0.65954027686083239</v>
      </c>
      <c r="M452" s="45">
        <f>'VACCINATION ANALYSIS'!P337</f>
        <v>1.8158336158140165E-3</v>
      </c>
      <c r="N452" s="45">
        <f>'VACCINATION ANALYSIS'!Q337</f>
        <v>2.6796729640902284E-2</v>
      </c>
      <c r="O452" s="45">
        <f>'VACCINATION ANALYSIS'!R337</f>
        <v>3.1712349019686378E-4</v>
      </c>
      <c r="P452" s="45">
        <f>'VACCINATION ANALYSIS'!S337</f>
        <v>0.29591923127342512</v>
      </c>
    </row>
    <row r="453" spans="2:16" ht="13.5" customHeight="1" x14ac:dyDescent="0.25">
      <c r="B453" s="45">
        <f>'VACCINATION ANALYSIS_NOVAC'!H438</f>
        <v>21.750000000000174</v>
      </c>
      <c r="C453" s="45">
        <f>'VACCINATION ANALYSIS_NOVAC'!I438</f>
        <v>0.15928359310570886</v>
      </c>
      <c r="D453" s="45">
        <f>'VACCINATION ANALYSIS_NOVAC'!J438</f>
        <v>0.62094620776464171</v>
      </c>
      <c r="E453" s="45">
        <f>'VACCINATION ANALYSIS_NOVAC'!K438</f>
        <v>5.8193744841549128E-2</v>
      </c>
      <c r="F453" s="45">
        <f>'VACCINATION ANALYSIS_NOVAC'!L438</f>
        <v>0.16002708460597465</v>
      </c>
      <c r="G453" s="45">
        <f>'VACCINATION ANALYSIS_NOVAC'!M438</f>
        <v>1.5493696821264834E-3</v>
      </c>
      <c r="H453" s="45">
        <f>'VACCINATION ANALYSIS_NOVAC'!N438</f>
        <v>0</v>
      </c>
      <c r="J453" s="45">
        <f>'VACCINATION ANALYSIS'!M338</f>
        <v>21.750000000000185</v>
      </c>
      <c r="K453" s="45">
        <f>'VACCINATION ANALYSIS'!N338</f>
        <v>1.4810708775964165E-2</v>
      </c>
      <c r="L453" s="45">
        <f>'VACCINATION ANALYSIS'!O338</f>
        <v>0.65942852086994053</v>
      </c>
      <c r="M453" s="45">
        <f>'VACCINATION ANALYSIS'!P338</f>
        <v>1.7962075982345135E-3</v>
      </c>
      <c r="N453" s="45">
        <f>'VACCINATION ANALYSIS'!Q338</f>
        <v>2.6841805364951163E-2</v>
      </c>
      <c r="O453" s="45">
        <f>'VACCINATION ANALYSIS'!R338</f>
        <v>3.1754039510807771E-4</v>
      </c>
      <c r="P453" s="45">
        <f>'VACCINATION ANALYSIS'!S338</f>
        <v>0.29680521699580042</v>
      </c>
    </row>
    <row r="454" spans="2:16" ht="13.5" customHeight="1" x14ac:dyDescent="0.25">
      <c r="B454" s="45">
        <f>'VACCINATION ANALYSIS_NOVAC'!H439</f>
        <v>21.800000000000175</v>
      </c>
      <c r="C454" s="45">
        <f>'VACCINATION ANALYSIS_NOVAC'!I439</f>
        <v>0.15837094583956854</v>
      </c>
      <c r="D454" s="45">
        <f>'VACCINATION ANALYSIS_NOVAC'!J439</f>
        <v>0.62024312921447655</v>
      </c>
      <c r="E454" s="45">
        <f>'VACCINATION ANALYSIS_NOVAC'!K439</f>
        <v>5.8341723253234064E-2</v>
      </c>
      <c r="F454" s="45">
        <f>'VACCINATION ANALYSIS_NOVAC'!L439</f>
        <v>0.16148138123592251</v>
      </c>
      <c r="G454" s="45">
        <f>'VACCINATION ANALYSIS_NOVAC'!M439</f>
        <v>1.5628204567991102E-3</v>
      </c>
      <c r="H454" s="45">
        <f>'VACCINATION ANALYSIS_NOVAC'!N439</f>
        <v>0</v>
      </c>
      <c r="J454" s="45">
        <f>'VACCINATION ANALYSIS'!M339</f>
        <v>21.800000000000185</v>
      </c>
      <c r="K454" s="45">
        <f>'VACCINATION ANALYSIS'!N339</f>
        <v>1.4010782760125946E-2</v>
      </c>
      <c r="L454" s="45">
        <f>'VACCINATION ANALYSIS'!O339</f>
        <v>0.65931701997468606</v>
      </c>
      <c r="M454" s="45">
        <f>'VACCINATION ANALYSIS'!P339</f>
        <v>1.7766496752609849E-3</v>
      </c>
      <c r="N454" s="45">
        <f>'VACCINATION ANALYSIS'!Q339</f>
        <v>2.6886392094436492E-2</v>
      </c>
      <c r="O454" s="45">
        <f>'VACCINATION ANALYSIS'!R339</f>
        <v>3.1795277731356902E-4</v>
      </c>
      <c r="P454" s="45">
        <f>'VACCINATION ANALYSIS'!S339</f>
        <v>0.29769120271817573</v>
      </c>
    </row>
    <row r="455" spans="2:16" ht="13.5" customHeight="1" x14ac:dyDescent="0.25">
      <c r="B455" s="45">
        <f>'VACCINATION ANALYSIS_NOVAC'!H440</f>
        <v>21.850000000000176</v>
      </c>
      <c r="C455" s="45">
        <f>'VACCINATION ANALYSIS_NOVAC'!I440</f>
        <v>0.15746127397116783</v>
      </c>
      <c r="D455" s="45">
        <f>'VACCINATION ANALYSIS_NOVAC'!J440</f>
        <v>0.61953909840580412</v>
      </c>
      <c r="E455" s="45">
        <f>'VACCINATION ANALYSIS_NOVAC'!K440</f>
        <v>5.8484022491118497E-2</v>
      </c>
      <c r="F455" s="45">
        <f>'VACCINATION ANALYSIS_NOVAC'!L440</f>
        <v>0.16293930039569735</v>
      </c>
      <c r="G455" s="45">
        <f>'VACCINATION ANALYSIS_NOVAC'!M440</f>
        <v>1.5763047362130978E-3</v>
      </c>
      <c r="H455" s="45">
        <f>'VACCINATION ANALYSIS_NOVAC'!N440</f>
        <v>0</v>
      </c>
      <c r="J455" s="45">
        <f>'VACCINATION ANALYSIS'!M340</f>
        <v>21.850000000000186</v>
      </c>
      <c r="K455" s="45">
        <f>'VACCINATION ANALYSIS'!N340</f>
        <v>1.3211023857476733E-2</v>
      </c>
      <c r="L455" s="45">
        <f>'VACCINATION ANALYSIS'!O340</f>
        <v>0.65920577319268647</v>
      </c>
      <c r="M455" s="45">
        <f>'VACCINATION ANALYSIS'!P340</f>
        <v>1.7571622968903528E-3</v>
      </c>
      <c r="N455" s="45">
        <f>'VACCINATION ANALYSIS'!Q340</f>
        <v>2.6930491559577774E-2</v>
      </c>
      <c r="O455" s="45">
        <f>'VACCINATION ANALYSIS'!R340</f>
        <v>3.183606528161204E-4</v>
      </c>
      <c r="P455" s="45">
        <f>'VACCINATION ANALYSIS'!S340</f>
        <v>0.29857718844055103</v>
      </c>
    </row>
    <row r="456" spans="2:16" ht="13.5" customHeight="1" x14ac:dyDescent="0.25">
      <c r="B456" s="45">
        <f>'VACCINATION ANALYSIS_NOVAC'!H441</f>
        <v>21.900000000000176</v>
      </c>
      <c r="C456" s="45">
        <f>'VACCINATION ANALYSIS_NOVAC'!I441</f>
        <v>0.15655467426628158</v>
      </c>
      <c r="D456" s="45">
        <f>'VACCINATION ANALYSIS_NOVAC'!J441</f>
        <v>0.61883418888709918</v>
      </c>
      <c r="E456" s="45">
        <f>'VACCINATION ANALYSIS_NOVAC'!K441</f>
        <v>5.8620615640689801E-2</v>
      </c>
      <c r="F456" s="45">
        <f>'VACCINATION ANALYSIS_NOVAC'!L441</f>
        <v>0.16440069999971005</v>
      </c>
      <c r="G456" s="45">
        <f>'VACCINATION ANALYSIS_NOVAC'!M441</f>
        <v>1.5898212062202836E-3</v>
      </c>
      <c r="H456" s="45">
        <f>'VACCINATION ANALYSIS_NOVAC'!N441</f>
        <v>0</v>
      </c>
      <c r="J456" s="45">
        <f>'VACCINATION ANALYSIS'!M341</f>
        <v>21.900000000000187</v>
      </c>
      <c r="K456" s="45">
        <f>'VACCINATION ANALYSIS'!N341</f>
        <v>1.2411428869043818E-2</v>
      </c>
      <c r="L456" s="45">
        <f>'VACCINATION ANALYSIS'!O341</f>
        <v>0.65909477951122752</v>
      </c>
      <c r="M456" s="45">
        <f>'VACCINATION ANALYSIS'!P341</f>
        <v>1.7377478674479659E-3</v>
      </c>
      <c r="N456" s="45">
        <f>'VACCINATION ANALYSIS'!Q341</f>
        <v>2.6974105551173726E-2</v>
      </c>
      <c r="O456" s="45">
        <f>'VACCINATION ANALYSIS'!R341</f>
        <v>3.1876403817881094E-4</v>
      </c>
      <c r="P456" s="45">
        <f>'VACCINATION ANALYSIS'!S341</f>
        <v>0.29946317416292634</v>
      </c>
    </row>
    <row r="457" spans="2:16" ht="13.5" customHeight="1" x14ac:dyDescent="0.25">
      <c r="B457" s="45">
        <f>'VACCINATION ANALYSIS_NOVAC'!H442</f>
        <v>21.950000000000177</v>
      </c>
      <c r="C457" s="45">
        <f>'VACCINATION ANALYSIS_NOVAC'!I442</f>
        <v>0.15565124167704489</v>
      </c>
      <c r="D457" s="45">
        <f>'VACCINATION ANALYSIS_NOVAC'!J442</f>
        <v>0.61812847420528638</v>
      </c>
      <c r="E457" s="45">
        <f>'VACCINATION ANALYSIS_NOVAC'!K442</f>
        <v>5.875147824958369E-2</v>
      </c>
      <c r="F457" s="45">
        <f>'VACCINATION ANALYSIS_NOVAC'!L442</f>
        <v>0.16586543732134237</v>
      </c>
      <c r="G457" s="45">
        <f>'VACCINATION ANALYSIS_NOVAC'!M442</f>
        <v>1.6033685467436336E-3</v>
      </c>
      <c r="H457" s="45">
        <f>'VACCINATION ANALYSIS_NOVAC'!N442</f>
        <v>0</v>
      </c>
      <c r="J457" s="45">
        <f>'VACCINATION ANALYSIS'!M342</f>
        <v>21.950000000000188</v>
      </c>
      <c r="K457" s="45">
        <f>'VACCINATION ANALYSIS'!N342</f>
        <v>1.1611994611504564E-2</v>
      </c>
      <c r="L457" s="45">
        <f>'VACCINATION ANALYSIS'!O342</f>
        <v>0.65898403788786741</v>
      </c>
      <c r="M457" s="45">
        <f>'VACCINATION ANALYSIS'!P342</f>
        <v>1.7184087453502499E-3</v>
      </c>
      <c r="N457" s="45">
        <f>'VACCINATION ANALYSIS'!Q342</f>
        <v>2.7017235919459395E-2</v>
      </c>
      <c r="O457" s="45">
        <f>'VACCINATION ANALYSIS'!R342</f>
        <v>3.1916295051444553E-4</v>
      </c>
      <c r="P457" s="45">
        <f>'VACCINATION ANALYSIS'!S342</f>
        <v>0.30034915988530164</v>
      </c>
    </row>
    <row r="458" spans="2:16" ht="13.5" customHeight="1" x14ac:dyDescent="0.25">
      <c r="B458" s="45">
        <f>'VACCINATION ANALYSIS_NOVAC'!H443</f>
        <v>22.000000000000178</v>
      </c>
      <c r="C458" s="45">
        <f>'VACCINATION ANALYSIS_NOVAC'!I443</f>
        <v>0.15475106931107338</v>
      </c>
      <c r="D458" s="45">
        <f>'VACCINATION ANALYSIS_NOVAC'!J443</f>
        <v>0.61742202787342593</v>
      </c>
      <c r="E458" s="45">
        <f>'VACCINATION ANALYSIS_NOVAC'!K443</f>
        <v>5.8876588328737815E-2</v>
      </c>
      <c r="F458" s="45">
        <f>'VACCINATION ANALYSIS_NOVAC'!L443</f>
        <v>0.16733336905441806</v>
      </c>
      <c r="G458" s="45">
        <f>'VACCINATION ANALYSIS_NOVAC'!M443</f>
        <v>1.6169454323457875E-3</v>
      </c>
      <c r="H458" s="45">
        <f>'VACCINATION ANALYSIS_NOVAC'!N443</f>
        <v>0</v>
      </c>
      <c r="J458" s="45">
        <f>'VACCINATION ANALYSIS'!M343</f>
        <v>22.000000000000188</v>
      </c>
      <c r="K458" s="45">
        <f>'VACCINATION ANALYSIS'!N343</f>
        <v>1.0812717917954139E-2</v>
      </c>
      <c r="L458" s="45">
        <f>'VACCINATION ANALYSIS'!O343</f>
        <v>0.65887354725104519</v>
      </c>
      <c r="M458" s="45">
        <f>'VACCINATION ANALYSIS'!P343</f>
        <v>1.6991472428887835E-3</v>
      </c>
      <c r="N458" s="45">
        <f>'VACCINATION ANALYSIS'!Q343</f>
        <v>2.7059884572957552E-2</v>
      </c>
      <c r="O458" s="45">
        <f>'VACCINATION ANALYSIS'!R343</f>
        <v>3.1955740747493188E-4</v>
      </c>
      <c r="P458" s="45">
        <f>'VACCINATION ANALYSIS'!S343</f>
        <v>0.30123514560767695</v>
      </c>
    </row>
    <row r="459" spans="2:16" ht="13.5" customHeight="1" x14ac:dyDescent="0.25">
      <c r="B459" s="45">
        <f>'VACCINATION ANALYSIS_NOVAC'!H444</f>
        <v>22.050000000000178</v>
      </c>
      <c r="C459" s="45">
        <f>'VACCINATION ANALYSIS_NOVAC'!I444</f>
        <v>0.15385424840258088</v>
      </c>
      <c r="D459" s="45">
        <f>'VACCINATION ANALYSIS_NOVAC'!J444</f>
        <v>0.61671492333868427</v>
      </c>
      <c r="E459" s="45">
        <f>'VACCINATION ANALYSIS_NOVAC'!K444</f>
        <v>5.8995926351264029E-2</v>
      </c>
      <c r="F459" s="45">
        <f>'VACCINATION ANALYSIS_NOVAC'!L444</f>
        <v>0.16880435137467426</v>
      </c>
      <c r="G459" s="45">
        <f>'VACCINATION ANALYSIS_NOVAC'!M444</f>
        <v>1.6305505327976072E-3</v>
      </c>
      <c r="H459" s="45">
        <f>'VACCINATION ANALYSIS_NOVAC'!N444</f>
        <v>0</v>
      </c>
      <c r="J459" s="45">
        <f>'VACCINATION ANALYSIS'!M344</f>
        <v>22.050000000000189</v>
      </c>
      <c r="K459" s="45">
        <f>'VACCINATION ANALYSIS'!N344</f>
        <v>1.0013595638655221E-2</v>
      </c>
      <c r="L459" s="45">
        <f>'VACCINATION ANALYSIS'!O344</f>
        <v>0.65876330650068848</v>
      </c>
      <c r="M459" s="45">
        <f>'VACCINATION ANALYSIS'!P344</f>
        <v>1.6799656260356234E-3</v>
      </c>
      <c r="N459" s="45">
        <f>'VACCINATION ANALYSIS'!Q344</f>
        <v>2.7102053477325031E-2</v>
      </c>
      <c r="O459" s="45">
        <f>'VACCINATION ANALYSIS'!R344</f>
        <v>3.1994742724060992E-4</v>
      </c>
      <c r="P459" s="45">
        <f>'VACCINATION ANALYSIS'!S344</f>
        <v>0.30212113133005225</v>
      </c>
    </row>
    <row r="460" spans="2:16" ht="13.5" customHeight="1" x14ac:dyDescent="0.25">
      <c r="B460" s="45">
        <f>'VACCINATION ANALYSIS_NOVAC'!H445</f>
        <v>22.100000000000179</v>
      </c>
      <c r="C460" s="45">
        <f>'VACCINATION ANALYSIS_NOVAC'!I445</f>
        <v>0.15296086828549496</v>
      </c>
      <c r="D460" s="45">
        <f>'VACCINATION ANALYSIS_NOVAC'!J445</f>
        <v>0.61600723395061674</v>
      </c>
      <c r="E460" s="45">
        <f>'VACCINATION ANALYSIS_NOVAC'!K445</f>
        <v>5.9109475249066679E-2</v>
      </c>
      <c r="F460" s="45">
        <f>'VACCINATION ANALYSIS_NOVAC'!L445</f>
        <v>0.17027824000117628</v>
      </c>
      <c r="G460" s="45">
        <f>'VACCINATION ANALYSIS_NOVAC'!M445</f>
        <v>1.6441825136462034E-3</v>
      </c>
      <c r="H460" s="45">
        <f>'VACCINATION ANALYSIS_NOVAC'!N445</f>
        <v>0</v>
      </c>
      <c r="J460" s="45">
        <f>'VACCINATION ANALYSIS'!M345</f>
        <v>22.10000000000019</v>
      </c>
      <c r="K460" s="45">
        <f>'VACCINATION ANALYSIS'!N345</f>
        <v>9.2146246417695917E-3</v>
      </c>
      <c r="L460" s="45">
        <f>'VACCINATION ANALYSIS'!O345</f>
        <v>0.65865331450882625</v>
      </c>
      <c r="M460" s="45">
        <f>'VACCINATION ANALYSIS'!P345</f>
        <v>1.6608661142696961E-3</v>
      </c>
      <c r="N460" s="45">
        <f>'VACCINATION ANALYSIS'!Q345</f>
        <v>2.7143744654194456E-2</v>
      </c>
      <c r="O460" s="45">
        <f>'VACCINATION ANALYSIS'!R345</f>
        <v>3.2033302850953903E-4</v>
      </c>
      <c r="P460" s="45">
        <f>'VACCINATION ANALYSIS'!S345</f>
        <v>0.30300711705242755</v>
      </c>
    </row>
    <row r="461" spans="2:16" ht="13.5" customHeight="1" x14ac:dyDescent="0.25">
      <c r="B461" s="45">
        <f>'VACCINATION ANALYSIS_NOVAC'!H446</f>
        <v>22.15000000000018</v>
      </c>
      <c r="C461" s="45">
        <f>'VACCINATION ANALYSIS_NOVAC'!I446</f>
        <v>0.15207101636856968</v>
      </c>
      <c r="D461" s="45">
        <f>'VACCINATION ANALYSIS_NOVAC'!J446</f>
        <v>0.61529903292979127</v>
      </c>
      <c r="E461" s="45">
        <f>'VACCINATION ANALYSIS_NOVAC'!K446</f>
        <v>5.9217220407237092E-2</v>
      </c>
      <c r="F461" s="45">
        <f>'VACCINATION ANALYSIS_NOVAC'!L446</f>
        <v>0.17175489025762095</v>
      </c>
      <c r="G461" s="45">
        <f>'VACCINATION ANALYSIS_NOVAC'!M446</f>
        <v>1.6578400367819243E-3</v>
      </c>
      <c r="H461" s="45">
        <f>'VACCINATION ANALYSIS_NOVAC'!N446</f>
        <v>0</v>
      </c>
      <c r="J461" s="45">
        <f>'VACCINATION ANALYSIS'!M346</f>
        <v>22.15000000000019</v>
      </c>
      <c r="K461" s="45">
        <f>'VACCINATION ANALYSIS'!N346</f>
        <v>8.4158018140715173E-3</v>
      </c>
      <c r="L461" s="45">
        <f>'VACCINATION ANALYSIS'!O346</f>
        <v>0.65854357012019982</v>
      </c>
      <c r="M461" s="45">
        <f>'VACCINATION ANALYSIS'!P346</f>
        <v>1.6418508804240675E-3</v>
      </c>
      <c r="N461" s="45">
        <f>'VACCINATION ANALYSIS'!Q346</f>
        <v>2.7184960180011843E-2</v>
      </c>
      <c r="O461" s="45">
        <f>'VACCINATION ANALYSIS'!R346</f>
        <v>3.207142304867473E-4</v>
      </c>
      <c r="P461" s="45">
        <f>'VACCINATION ANALYSIS'!S346</f>
        <v>0.30389310277480286</v>
      </c>
    </row>
    <row r="462" spans="2:16" ht="13.5" customHeight="1" x14ac:dyDescent="0.25">
      <c r="B462" s="45">
        <f>'VACCINATION ANALYSIS_NOVAC'!H447</f>
        <v>22.20000000000018</v>
      </c>
      <c r="C462" s="45">
        <f>'VACCINATION ANALYSIS_NOVAC'!I447</f>
        <v>0.15118477811248993</v>
      </c>
      <c r="D462" s="45">
        <f>'VACCINATION ANALYSIS_NOVAC'!J447</f>
        <v>0.61459039333677734</v>
      </c>
      <c r="E462" s="45">
        <f>'VACCINATION ANALYSIS_NOVAC'!K447</f>
        <v>5.9319149656258278E-2</v>
      </c>
      <c r="F462" s="45">
        <f>'VACCINATION ANALYSIS_NOVAC'!L447</f>
        <v>0.17323415713347159</v>
      </c>
      <c r="G462" s="45">
        <f>'VACCINATION ANALYSIS_NOVAC'!M447</f>
        <v>1.6715217610037986E-3</v>
      </c>
      <c r="H462" s="45">
        <f>'VACCINATION ANALYSIS_NOVAC'!N447</f>
        <v>0</v>
      </c>
      <c r="J462" s="45">
        <f>'VACCINATION ANALYSIS'!M347</f>
        <v>22.200000000000191</v>
      </c>
      <c r="K462" s="45">
        <f>'VACCINATION ANALYSIS'!N347</f>
        <v>7.6171240616428786E-3</v>
      </c>
      <c r="L462" s="45">
        <f>'VACCINATION ANALYSIS'!O347</f>
        <v>0.65843407215287741</v>
      </c>
      <c r="M462" s="45">
        <f>'VACCINATION ANALYSIS'!P347</f>
        <v>1.6229220505538798E-3</v>
      </c>
      <c r="N462" s="45">
        <f>'VACCINATION ANALYSIS'!Q347</f>
        <v>2.7225702184870727E-2</v>
      </c>
      <c r="O462" s="45">
        <f>'VACCINATION ANALYSIS'!R347</f>
        <v>3.2109105287344815E-4</v>
      </c>
      <c r="P462" s="45">
        <f>'VACCINATION ANALYSIS'!S347</f>
        <v>0.30477908849717816</v>
      </c>
    </row>
    <row r="463" spans="2:16" ht="13.5" customHeight="1" x14ac:dyDescent="0.25">
      <c r="B463" s="45">
        <f>'VACCINATION ANALYSIS_NOVAC'!H448</f>
        <v>22.250000000000181</v>
      </c>
      <c r="C463" s="45">
        <f>'VACCINATION ANALYSIS_NOVAC'!I448</f>
        <v>0.15030223700895984</v>
      </c>
      <c r="D463" s="45">
        <f>'VACCINATION ANALYSIS_NOVAC'!J448</f>
        <v>0.61388138804152936</v>
      </c>
      <c r="E463" s="45">
        <f>'VACCINATION ANALYSIS_NOVAC'!K448</f>
        <v>5.9415253262056426E-2</v>
      </c>
      <c r="F463" s="45">
        <f>'VACCINATION ANALYSIS_NOVAC'!L448</f>
        <v>0.17471589534487236</v>
      </c>
      <c r="G463" s="45">
        <f>'VACCINATION ANALYSIS_NOVAC'!M448</f>
        <v>1.6852263425829281E-3</v>
      </c>
      <c r="H463" s="45">
        <f>'VACCINATION ANALYSIS_NOVAC'!N448</f>
        <v>0</v>
      </c>
      <c r="J463" s="45">
        <f>'VACCINATION ANALYSIS'!M348</f>
        <v>22.250000000000192</v>
      </c>
      <c r="K463" s="45">
        <f>'VACCINATION ANALYSIS'!N348</f>
        <v>6.8185883105500314E-3</v>
      </c>
      <c r="L463" s="45">
        <f>'VACCINATION ANALYSIS'!O348</f>
        <v>0.65832481939886855</v>
      </c>
      <c r="M463" s="45">
        <f>'VACCINATION ANALYSIS'!P348</f>
        <v>1.6040817038247552E-3</v>
      </c>
      <c r="N463" s="45">
        <f>'VACCINATION ANALYSIS'!Q348</f>
        <v>2.7265972851343204E-2</v>
      </c>
      <c r="O463" s="45">
        <f>'VACCINATION ANALYSIS'!R348</f>
        <v>3.2146351585622842E-4</v>
      </c>
      <c r="P463" s="45">
        <f>'VACCINATION ANALYSIS'!S348</f>
        <v>0.30566507421955347</v>
      </c>
    </row>
    <row r="464" spans="2:16" ht="13.5" customHeight="1" x14ac:dyDescent="0.25">
      <c r="B464" s="45">
        <f>'VACCINATION ANALYSIS_NOVAC'!H449</f>
        <v>22.300000000000182</v>
      </c>
      <c r="C464" s="45">
        <f>'VACCINATION ANALYSIS_NOVAC'!I449</f>
        <v>0.14942347456176341</v>
      </c>
      <c r="D464" s="45">
        <f>'VACCINATION ANALYSIS_NOVAC'!J449</f>
        <v>0.61317208969318793</v>
      </c>
      <c r="E464" s="45">
        <f>'VACCINATION ANALYSIS_NOVAC'!K449</f>
        <v>5.9505523913938964E-2</v>
      </c>
      <c r="F464" s="45">
        <f>'VACCINATION ANALYSIS_NOVAC'!L449</f>
        <v>0.17619995939528732</v>
      </c>
      <c r="G464" s="45">
        <f>'VACCINATION ANALYSIS_NOVAC'!M449</f>
        <v>1.6989524358233378E-3</v>
      </c>
      <c r="H464" s="45">
        <f>'VACCINATION ANALYSIS_NOVAC'!N449</f>
        <v>0</v>
      </c>
      <c r="J464" s="45">
        <f>'VACCINATION ANALYSIS'!M349</f>
        <v>22.300000000000193</v>
      </c>
      <c r="K464" s="45">
        <f>'VACCINATION ANALYSIS'!N349</f>
        <v>6.0201915075022826E-3</v>
      </c>
      <c r="L464" s="45">
        <f>'VACCINATION ANALYSIS'!O349</f>
        <v>0.65821581062473888</v>
      </c>
      <c r="M464" s="45">
        <f>'VACCINATION ANALYSIS'!P349</f>
        <v>1.5853318724214454E-3</v>
      </c>
      <c r="N464" s="45">
        <f>'VACCINATION ANALYSIS'!Q349</f>
        <v>2.7305774413308441E-2</v>
      </c>
      <c r="O464" s="45">
        <f>'VACCINATION ANALYSIS'!R349</f>
        <v>3.2183164009621384E-4</v>
      </c>
      <c r="P464" s="45">
        <f>'VACCINATION ANALYSIS'!S349</f>
        <v>0.30655105994192877</v>
      </c>
    </row>
    <row r="465" spans="2:16" ht="13.5" customHeight="1" x14ac:dyDescent="0.25">
      <c r="B465" s="45">
        <f>'VACCINATION ANALYSIS_NOVAC'!H450</f>
        <v>22.350000000000183</v>
      </c>
      <c r="C465" s="45">
        <f>'VACCINATION ANALYSIS_NOVAC'!I450</f>
        <v>0.14854857026978491</v>
      </c>
      <c r="D465" s="45">
        <f>'VACCINATION ANALYSIS_NOVAC'!J450</f>
        <v>0.61246257069032173</v>
      </c>
      <c r="E465" s="45">
        <f>'VACCINATION ANALYSIS_NOVAC'!K450</f>
        <v>5.95899567104618E-2</v>
      </c>
      <c r="F465" s="45">
        <f>'VACCINATION ANALYSIS_NOVAC'!L450</f>
        <v>0.17768620363581272</v>
      </c>
      <c r="G465" s="45">
        <f>'VACCINATION ANALYSIS_NOVAC'!M450</f>
        <v>1.7126986936198052E-3</v>
      </c>
      <c r="H465" s="45">
        <f>'VACCINATION ANALYSIS_NOVAC'!N450</f>
        <v>0</v>
      </c>
      <c r="J465" s="45">
        <f>'VACCINATION ANALYSIS'!M350</f>
        <v>22.350000000000193</v>
      </c>
      <c r="K465" s="45">
        <f>'VACCINATION ANALYSIS'!N350</f>
        <v>5.2219306204920254E-3</v>
      </c>
      <c r="L465" s="45">
        <f>'VACCINATION ANALYSIS'!O350</f>
        <v>0.6581070445722258</v>
      </c>
      <c r="M465" s="45">
        <f>'VACCINATION ANALYSIS'!P350</f>
        <v>1.5666745414764998E-3</v>
      </c>
      <c r="N465" s="45">
        <f>'VACCINATION ANALYSIS'!Q350</f>
        <v>2.7345109154779178E-2</v>
      </c>
      <c r="O465" s="45">
        <f>'VACCINATION ANALYSIS'!R350</f>
        <v>3.2219544671821488E-4</v>
      </c>
      <c r="P465" s="45">
        <f>'VACCINATION ANALYSIS'!S350</f>
        <v>0.30743704566430408</v>
      </c>
    </row>
    <row r="466" spans="2:16" ht="13.5" customHeight="1" x14ac:dyDescent="0.25">
      <c r="B466" s="45">
        <f>'VACCINATION ANALYSIS_NOVAC'!H451</f>
        <v>22.400000000000183</v>
      </c>
      <c r="C466" s="45">
        <f>'VACCINATION ANALYSIS_NOVAC'!I451</f>
        <v>0.14767760161197069</v>
      </c>
      <c r="D466" s="45">
        <f>'VACCINATION ANALYSIS_NOVAC'!J451</f>
        <v>0.611752903151636</v>
      </c>
      <c r="E466" s="45">
        <f>'VACCINATION ANALYSIS_NOVAC'!K451</f>
        <v>5.966854914327091E-2</v>
      </c>
      <c r="F466" s="45">
        <f>'VACCINATION ANALYSIS_NOVAC'!L451</f>
        <v>0.17917448232511116</v>
      </c>
      <c r="G466" s="45">
        <f>'VACCINATION ANALYSIS_NOVAC'!M451</f>
        <v>1.7264637680121898E-3</v>
      </c>
      <c r="H466" s="45">
        <f>'VACCINATION ANALYSIS_NOVAC'!N451</f>
        <v>0</v>
      </c>
      <c r="J466" s="45">
        <f>'VACCINATION ANALYSIS'!M351</f>
        <v>22.400000000000194</v>
      </c>
      <c r="K466" s="45">
        <f>'VACCINATION ANALYSIS'!N351</f>
        <v>4.4238026394164721E-3</v>
      </c>
      <c r="L466" s="45">
        <f>'VACCINATION ANALYSIS'!O351</f>
        <v>0.6579985199588545</v>
      </c>
      <c r="M466" s="45">
        <f>'VACCINATION ANALYSIS'!P351</f>
        <v>1.5481116490187209E-3</v>
      </c>
      <c r="N466" s="45">
        <f>'VACCINATION ANALYSIS'!Q351</f>
        <v>2.738397940872668E-2</v>
      </c>
      <c r="O466" s="45">
        <f>'VACCINATION ANALYSIS'!R351</f>
        <v>3.2255495729985892E-4</v>
      </c>
      <c r="P466" s="45">
        <f>'VACCINATION ANALYSIS'!S351</f>
        <v>0.30832303138667938</v>
      </c>
    </row>
    <row r="467" spans="2:16" ht="13.5" customHeight="1" x14ac:dyDescent="0.25">
      <c r="B467" s="45">
        <f>'VACCINATION ANALYSIS_NOVAC'!H452</f>
        <v>22.450000000000184</v>
      </c>
      <c r="C467" s="45">
        <f>'VACCINATION ANALYSIS_NOVAC'!I452</f>
        <v>0.14681064403421393</v>
      </c>
      <c r="D467" s="45">
        <f>'VACCINATION ANALYSIS_NOVAC'!J452</f>
        <v>0.61104315888716765</v>
      </c>
      <c r="E467" s="45">
        <f>'VACCINATION ANALYSIS_NOVAC'!K452</f>
        <v>5.9741301078965997E-2</v>
      </c>
      <c r="F467" s="45">
        <f>'VACCINATION ANALYSIS_NOVAC'!L452</f>
        <v>0.18066464968891774</v>
      </c>
      <c r="G467" s="45">
        <f>'VACCINATION ANALYSIS_NOVAC'!M452</f>
        <v>1.7402463107358045E-3</v>
      </c>
      <c r="H467" s="45">
        <f>'VACCINATION ANALYSIS_NOVAC'!N452</f>
        <v>0</v>
      </c>
      <c r="J467" s="45">
        <f>'VACCINATION ANALYSIS'!M352</f>
        <v>22.450000000000195</v>
      </c>
      <c r="K467" s="45">
        <f>'VACCINATION ANALYSIS'!N352</f>
        <v>3.6258045766810014E-3</v>
      </c>
      <c r="L467" s="45">
        <f>'VACCINATION ANALYSIS'!O352</f>
        <v>0.65789023547855319</v>
      </c>
      <c r="M467" s="45">
        <f>'VACCINATION ANALYSIS'!P352</f>
        <v>1.5296450859411642E-3</v>
      </c>
      <c r="N467" s="45">
        <f>'VACCINATION ANALYSIS'!Q352</f>
        <v>2.7422387555904634E-2</v>
      </c>
      <c r="O467" s="45">
        <f>'VACCINATION ANALYSIS'!R352</f>
        <v>3.2291019386071251E-4</v>
      </c>
      <c r="P467" s="45">
        <f>'VACCINATION ANALYSIS'!S352</f>
        <v>0.30920901710905468</v>
      </c>
    </row>
    <row r="468" spans="2:16" ht="13.5" customHeight="1" x14ac:dyDescent="0.25">
      <c r="B468" s="45">
        <f>'VACCINATION ANALYSIS_NOVAC'!H453</f>
        <v>22.500000000000185</v>
      </c>
      <c r="C468" s="45">
        <f>'VACCINATION ANALYSIS_NOVAC'!I453</f>
        <v>0.14594777093813982</v>
      </c>
      <c r="D468" s="45">
        <f>'VACCINATION ANALYSIS_NOVAC'!J453</f>
        <v>0.61033340936998837</v>
      </c>
      <c r="E468" s="45">
        <f>'VACCINATION ANALYSIS_NOVAC'!K453</f>
        <v>5.9808214739036351E-2</v>
      </c>
      <c r="F468" s="45">
        <f>'VACCINATION ANALYSIS_NOVAC'!L453</f>
        <v>0.1821565599790691</v>
      </c>
      <c r="G468" s="45">
        <f>'VACCINATION ANALYSIS_NOVAC'!M453</f>
        <v>1.7540449737673755E-3</v>
      </c>
      <c r="H468" s="45">
        <f>'VACCINATION ANALYSIS_NOVAC'!N453</f>
        <v>0</v>
      </c>
      <c r="J468" s="45">
        <f>'VACCINATION ANALYSIS'!M353</f>
        <v>22.500000000000195</v>
      </c>
      <c r="K468" s="45">
        <f>'VACCINATION ANALYSIS'!N353</f>
        <v>2.8279334677840957E-3</v>
      </c>
      <c r="L468" s="45">
        <f>'VACCINATION ANALYSIS'!O353</f>
        <v>0.65778218980226866</v>
      </c>
      <c r="M468" s="45">
        <f>'VACCINATION ANALYSIS'!P353</f>
        <v>1.5112766959884381E-3</v>
      </c>
      <c r="N468" s="45">
        <f>'VACCINATION ANALYSIS'!Q353</f>
        <v>2.7460336023672528E-2</v>
      </c>
      <c r="O468" s="45">
        <f>'VACCINATION ANALYSIS'!R353</f>
        <v>3.2326117885139879E-4</v>
      </c>
      <c r="P468" s="45">
        <f>'VACCINATION ANALYSIS'!S353</f>
        <v>0.31009500283142999</v>
      </c>
    </row>
    <row r="469" spans="2:16" ht="13.5" customHeight="1" x14ac:dyDescent="0.25">
      <c r="B469" s="45">
        <f>'VACCINATION ANALYSIS_NOVAC'!H454</f>
        <v>22.550000000000185</v>
      </c>
      <c r="C469" s="45">
        <f>'VACCINATION ANALYSIS_NOVAC'!I454</f>
        <v>0.14508905367176669</v>
      </c>
      <c r="D469" s="45">
        <f>'VACCINATION ANALYSIS_NOVAC'!J454</f>
        <v>0.60962372570843826</v>
      </c>
      <c r="E469" s="45">
        <f>'VACCINATION ANALYSIS_NOVAC'!K454</f>
        <v>5.9869294677921424E-2</v>
      </c>
      <c r="F469" s="45">
        <f>'VACCINATION ANALYSIS_NOVAC'!L454</f>
        <v>0.1836500675320086</v>
      </c>
      <c r="G469" s="45">
        <f>'VACCINATION ANALYSIS_NOVAC'!M454</f>
        <v>1.7678584098661555E-3</v>
      </c>
      <c r="H469" s="45">
        <f>'VACCINATION ANALYSIS_NOVAC'!N454</f>
        <v>0</v>
      </c>
      <c r="J469" s="45">
        <f>'VACCINATION ANALYSIS'!M354</f>
        <v>22.550000000000196</v>
      </c>
      <c r="K469" s="45">
        <f>'VACCINATION ANALYSIS'!N354</f>
        <v>2.0301863718839067E-3</v>
      </c>
      <c r="L469" s="45">
        <f>'VACCINATION ANALYSIS'!O354</f>
        <v>0.65767438157858105</v>
      </c>
      <c r="M469" s="45">
        <f>'VACCINATION ANALYSIS'!P354</f>
        <v>1.4930082757630431E-3</v>
      </c>
      <c r="N469" s="45">
        <f>'VACCINATION ANALYSIS'!Q354</f>
        <v>2.7497827284818907E-2</v>
      </c>
      <c r="O469" s="45">
        <f>'VACCINATION ANALYSIS'!R354</f>
        <v>3.2360793514271381E-4</v>
      </c>
      <c r="P469" s="45">
        <f>'VACCINATION ANALYSIS'!S354</f>
        <v>0.31098098855380529</v>
      </c>
    </row>
    <row r="470" spans="2:16" ht="13.5" customHeight="1" x14ac:dyDescent="0.25">
      <c r="B470" s="45">
        <f>'VACCINATION ANALYSIS_NOVAC'!H455</f>
        <v>22.600000000000186</v>
      </c>
      <c r="C470" s="45">
        <f>'VACCINATION ANALYSIS_NOVAC'!I455</f>
        <v>0.14423456152201611</v>
      </c>
      <c r="D470" s="45">
        <f>'VACCINATION ANALYSIS_NOVAC'!J455</f>
        <v>0.60891417861890429</v>
      </c>
      <c r="E470" s="45">
        <f>'VACCINATION ANALYSIS_NOVAC'!K455</f>
        <v>5.9924547759250255E-2</v>
      </c>
      <c r="F470" s="45">
        <f>'VACCINATION ANALYSIS_NOVAC'!L455</f>
        <v>0.18514502682672071</v>
      </c>
      <c r="G470" s="45">
        <f>'VACCINATION ANALYSIS_NOVAC'!M455</f>
        <v>1.7816852731097586E-3</v>
      </c>
      <c r="H470" s="45">
        <f>'VACCINATION ANALYSIS_NOVAC'!N455</f>
        <v>0</v>
      </c>
      <c r="J470" s="45">
        <f>'VACCINATION ANALYSIS'!M355</f>
        <v>22.600000000000197</v>
      </c>
      <c r="K470" s="45">
        <f>'VACCINATION ANALYSIS'!N355</f>
        <v>1.2325603723464518E-3</v>
      </c>
      <c r="L470" s="45">
        <f>'VACCINATION ANALYSIS'!O355</f>
        <v>0.65756680943431733</v>
      </c>
      <c r="M470" s="45">
        <f>'VACCINATION ANALYSIS'!P355</f>
        <v>1.4748415747504965E-3</v>
      </c>
      <c r="N470" s="45">
        <f>'VACCINATION ANALYSIS'!Q355</f>
        <v>2.7534863856385074E-2</v>
      </c>
      <c r="O470" s="45">
        <f>'VACCINATION ANALYSIS'!R355</f>
        <v>3.2395048601474677E-4</v>
      </c>
      <c r="P470" s="45">
        <f>'VACCINATION ANALYSIS'!S355</f>
        <v>0.3118669742761806</v>
      </c>
    </row>
    <row r="471" spans="2:16" ht="13.5" customHeight="1" x14ac:dyDescent="0.25">
      <c r="B471" s="45">
        <f>'VACCINATION ANALYSIS_NOVAC'!H456</f>
        <v>22.650000000000187</v>
      </c>
      <c r="C471" s="45">
        <f>'VACCINATION ANALYSIS_NOVAC'!I456</f>
        <v>0.14338436170904234</v>
      </c>
      <c r="D471" s="45">
        <f>'VACCINATION ANALYSIS_NOVAC'!J456</f>
        <v>0.60820483839916784</v>
      </c>
      <c r="E471" s="45">
        <f>'VACCINATION ANALYSIS_NOVAC'!K456</f>
        <v>5.9973983130316474E-2</v>
      </c>
      <c r="F471" s="45">
        <f>'VACCINATION ANALYSIS_NOVAC'!L456</f>
        <v>0.18664129254205034</v>
      </c>
      <c r="G471" s="45">
        <f>'VACCINATION ANALYSIS_NOVAC'!M456</f>
        <v>1.7955242194243064E-3</v>
      </c>
      <c r="H471" s="45">
        <f>'VACCINATION ANALYSIS_NOVAC'!N456</f>
        <v>0</v>
      </c>
      <c r="J471" s="45">
        <f>'VACCINATION ANALYSIS'!M356</f>
        <v>22.650000000000198</v>
      </c>
      <c r="K471" s="45">
        <f>'VACCINATION ANALYSIS'!N356</f>
        <v>4.3505257727547662E-4</v>
      </c>
      <c r="L471" s="45">
        <f>'VACCINATION ANALYSIS'!O356</f>
        <v>0.6574594719751643</v>
      </c>
      <c r="M471" s="45">
        <f>'VACCINATION ANALYSIS'!P356</f>
        <v>1.4567782953629667E-3</v>
      </c>
      <c r="N471" s="45">
        <f>'VACCINATION ANALYSIS'!Q356</f>
        <v>2.7571448298489586E-2</v>
      </c>
      <c r="O471" s="45">
        <f>'VACCINATION ANALYSIS'!R356</f>
        <v>3.2428885514600804E-4</v>
      </c>
      <c r="P471" s="45">
        <f>'VACCINATION ANALYSIS'!S356</f>
        <v>0.3127529599985559</v>
      </c>
    </row>
    <row r="472" spans="2:16" ht="13.5" customHeight="1" x14ac:dyDescent="0.25">
      <c r="B472" s="45">
        <f>'VACCINATION ANALYSIS_NOVAC'!H457</f>
        <v>22.700000000000188</v>
      </c>
      <c r="C472" s="45">
        <f>'VACCINATION ANALYSIS_NOVAC'!I457</f>
        <v>0.14253851938235013</v>
      </c>
      <c r="D472" s="45">
        <f>'VACCINATION ANALYSIS_NOVAC'!J457</f>
        <v>0.6074957749023322</v>
      </c>
      <c r="E472" s="45">
        <f>'VACCINATION ANALYSIS_NOVAC'!K457</f>
        <v>6.0017612194846602E-2</v>
      </c>
      <c r="F472" s="45">
        <f>'VACCINATION ANALYSIS_NOVAC'!L457</f>
        <v>0.18813871961336381</v>
      </c>
      <c r="G472" s="45">
        <f>'VACCINATION ANALYSIS_NOVAC'!M457</f>
        <v>1.8093739071084842E-3</v>
      </c>
      <c r="H472" s="45">
        <f>'VACCINATION ANALYSIS_NOVAC'!N457</f>
        <v>0</v>
      </c>
      <c r="J472" s="45">
        <f>'VACCINATION ANALYSIS'!M357</f>
        <v>22.700000000000198</v>
      </c>
      <c r="K472" s="45">
        <f>'VACCINATION ANALYSIS'!N357</f>
        <v>0</v>
      </c>
      <c r="L472" s="45">
        <f>'VACCINATION ANALYSIS'!O357</f>
        <v>0.65699354582243485</v>
      </c>
      <c r="M472" s="45">
        <f>'VACCINATION ANALYSIS'!P357</f>
        <v>1.4388295278689477E-3</v>
      </c>
      <c r="N472" s="45">
        <f>'VACCINATION ANALYSIS'!Q357</f>
        <v>2.7607583249155892E-2</v>
      </c>
      <c r="O472" s="45">
        <f>'VACCINATION ANALYSIS'!R357</f>
        <v>3.2462306693554935E-4</v>
      </c>
      <c r="P472" s="45">
        <f>'VACCINATION ANALYSIS'!S357</f>
        <v>0.31363894572093121</v>
      </c>
    </row>
    <row r="473" spans="2:16" ht="13.5" customHeight="1" x14ac:dyDescent="0.25">
      <c r="B473" s="45">
        <f>'VACCINATION ANALYSIS_NOVAC'!H458</f>
        <v>22.750000000000188</v>
      </c>
      <c r="C473" s="45">
        <f>'VACCINATION ANALYSIS_NOVAC'!I458</f>
        <v>0.14169709761866719</v>
      </c>
      <c r="D473" s="45">
        <f>'VACCINATION ANALYSIS_NOVAC'!J458</f>
        <v>0.60678705751135165</v>
      </c>
      <c r="E473" s="45">
        <f>'VACCINATION ANALYSIS_NOVAC'!K458</f>
        <v>6.0055448584121755E-2</v>
      </c>
      <c r="F473" s="45">
        <f>'VACCINATION ANALYSIS_NOVAC'!L458</f>
        <v>0.18963716328850949</v>
      </c>
      <c r="G473" s="45">
        <f>'VACCINATION ANALYSIS_NOVAC'!M458</f>
        <v>1.8232329973511196E-3</v>
      </c>
      <c r="H473" s="45">
        <f>'VACCINATION ANALYSIS_NOVAC'!N458</f>
        <v>0</v>
      </c>
      <c r="J473" s="45">
        <f>'VACCINATION ANALYSIS'!M358</f>
        <v>22.750000000000199</v>
      </c>
      <c r="K473" s="45">
        <f>'VACCINATION ANALYSIS'!N358</f>
        <v>0</v>
      </c>
      <c r="L473" s="45">
        <f>'VACCINATION ANALYSIS'!O358</f>
        <v>0.65608930678265853</v>
      </c>
      <c r="M473" s="45">
        <f>'VACCINATION ANALYSIS'!P358</f>
        <v>1.4210636063204847E-3</v>
      </c>
      <c r="N473" s="45">
        <f>'VACCINATION ANALYSIS'!Q358</f>
        <v>2.7643272399518162E-2</v>
      </c>
      <c r="O473" s="45">
        <f>'VACCINATION ANALYSIS'!R358</f>
        <v>3.2495315552263324E-4</v>
      </c>
      <c r="P473" s="45">
        <f>'VACCINATION ANALYSIS'!S358</f>
        <v>0.31452493144330651</v>
      </c>
    </row>
    <row r="474" spans="2:16" ht="13.5" customHeight="1" x14ac:dyDescent="0.25">
      <c r="B474" s="45">
        <f>'VACCINATION ANALYSIS_NOVAC'!H459</f>
        <v>22.800000000000189</v>
      </c>
      <c r="C474" s="45">
        <f>'VACCINATION ANALYSIS_NOVAC'!I459</f>
        <v>0.14086015742153585</v>
      </c>
      <c r="D474" s="45">
        <f>'VACCINATION ANALYSIS_NOVAC'!J459</f>
        <v>0.60607875511417242</v>
      </c>
      <c r="E474" s="45">
        <f>'VACCINATION ANALYSIS_NOVAC'!K459</f>
        <v>6.0087508126513728E-2</v>
      </c>
      <c r="F474" s="45">
        <f>'VACCINATION ANALYSIS_NOVAC'!L459</f>
        <v>0.19113647918303739</v>
      </c>
      <c r="G474" s="45">
        <f>'VACCINATION ANALYSIS_NOVAC'!M459</f>
        <v>1.83710015474191E-3</v>
      </c>
      <c r="H474" s="45">
        <f>'VACCINATION ANALYSIS_NOVAC'!N459</f>
        <v>0</v>
      </c>
      <c r="J474" s="45">
        <f>'VACCINATION ANALYSIS'!M359</f>
        <v>22.8000000000002</v>
      </c>
      <c r="K474" s="45">
        <f>'VACCINATION ANALYSIS'!N359</f>
        <v>0</v>
      </c>
      <c r="L474" s="45">
        <f>'VACCINATION ANALYSIS'!O359</f>
        <v>0.65518531810924441</v>
      </c>
      <c r="M474" s="45">
        <f>'VACCINATION ANALYSIS'!P359</f>
        <v>1.4034923773526841E-3</v>
      </c>
      <c r="N474" s="45">
        <f>'VACCINATION ANALYSIS'!Q359</f>
        <v>2.7678520569559904E-2</v>
      </c>
      <c r="O474" s="45">
        <f>'VACCINATION ANALYSIS'!R359</f>
        <v>3.2527916548723783E-4</v>
      </c>
      <c r="P474" s="45">
        <f>'VACCINATION ANALYSIS'!S359</f>
        <v>0.31541091716568181</v>
      </c>
    </row>
    <row r="475" spans="2:16" ht="13.5" customHeight="1" x14ac:dyDescent="0.25">
      <c r="B475" s="45">
        <f>'VACCINATION ANALYSIS_NOVAC'!H460</f>
        <v>22.85000000000019</v>
      </c>
      <c r="C475" s="45">
        <f>'VACCINATION ANALYSIS_NOVAC'!I460</f>
        <v>0.14002775772258658</v>
      </c>
      <c r="D475" s="45">
        <f>'VACCINATION ANALYSIS_NOVAC'!J460</f>
        <v>0.60537093607950199</v>
      </c>
      <c r="E475" s="45">
        <f>'VACCINATION ANALYSIS_NOVAC'!K460</f>
        <v>6.0113808815498007E-2</v>
      </c>
      <c r="F475" s="45">
        <f>'VACCINATION ANALYSIS_NOVAC'!L460</f>
        <v>0.19263652333463965</v>
      </c>
      <c r="G475" s="45">
        <f>'VACCINATION ANALYSIS_NOVAC'!M460</f>
        <v>1.8509740477749418E-3</v>
      </c>
      <c r="H475" s="45">
        <f>'VACCINATION ANALYSIS_NOVAC'!N460</f>
        <v>0</v>
      </c>
      <c r="J475" s="45">
        <f>'VACCINATION ANALYSIS'!M360</f>
        <v>22.8500000000002</v>
      </c>
      <c r="K475" s="45">
        <f>'VACCINATION ANALYSIS'!N360</f>
        <v>0</v>
      </c>
      <c r="L475" s="45">
        <f>'VACCINATION ANALYSIS'!O360</f>
        <v>0.65428157670721288</v>
      </c>
      <c r="M475" s="45">
        <f>'VACCINATION ANALYSIS'!P360</f>
        <v>1.3861140542626598E-3</v>
      </c>
      <c r="N475" s="45">
        <f>'VACCINATION ANALYSIS'!Q360</f>
        <v>2.7713332596226863E-2</v>
      </c>
      <c r="O475" s="45">
        <f>'VACCINATION ANALYSIS'!R360</f>
        <v>3.256011415662249E-4</v>
      </c>
      <c r="P475" s="45">
        <f>'VACCINATION ANALYSIS'!S360</f>
        <v>0.31629690288805712</v>
      </c>
    </row>
    <row r="476" spans="2:16" ht="13.5" customHeight="1" x14ac:dyDescent="0.25">
      <c r="B476" s="45">
        <f>'VACCINATION ANALYSIS_NOVAC'!H461</f>
        <v>22.90000000000019</v>
      </c>
      <c r="C476" s="45">
        <f>'VACCINATION ANALYSIS_NOVAC'!I461</f>
        <v>0.13919995538445487</v>
      </c>
      <c r="D476" s="45">
        <f>'VACCINATION ANALYSIS_NOVAC'!J461</f>
        <v>0.60466366823322004</v>
      </c>
      <c r="E476" s="45">
        <f>'VACCINATION ANALYSIS_NOVAC'!K461</f>
        <v>6.0134370776207348E-2</v>
      </c>
      <c r="F476" s="45">
        <f>'VACCINATION ANALYSIS_NOVAC'!L461</f>
        <v>0.19413715225677439</v>
      </c>
      <c r="G476" s="45">
        <f>'VACCINATION ANALYSIS_NOVAC'!M461</f>
        <v>1.8648533493446538E-3</v>
      </c>
      <c r="H476" s="45">
        <f>'VACCINATION ANALYSIS_NOVAC'!N461</f>
        <v>0</v>
      </c>
      <c r="J476" s="45">
        <f>'VACCINATION ANALYSIS'!M361</f>
        <v>22.900000000000201</v>
      </c>
      <c r="K476" s="45">
        <f>'VACCINATION ANALYSIS'!N361</f>
        <v>0</v>
      </c>
      <c r="L476" s="45">
        <f>'VACCINATION ANALYSIS'!O361</f>
        <v>0.653378079514777</v>
      </c>
      <c r="M476" s="45">
        <f>'VACCINATION ANALYSIS'!P361</f>
        <v>1.3689268620140991E-3</v>
      </c>
      <c r="N476" s="45">
        <f>'VACCINATION ANALYSIS'!Q361</f>
        <v>2.7747713272016677E-2</v>
      </c>
      <c r="O476" s="45">
        <f>'VACCINATION ANALYSIS'!R361</f>
        <v>3.2591912808535621E-4</v>
      </c>
      <c r="P476" s="45">
        <f>'VACCINATION ANALYSIS'!S361</f>
        <v>0.31718288861043242</v>
      </c>
    </row>
    <row r="477" spans="2:16" ht="13.5" customHeight="1" x14ac:dyDescent="0.25">
      <c r="B477" s="45">
        <f>'VACCINATION ANALYSIS_NOVAC'!H462</f>
        <v>22.950000000000191</v>
      </c>
      <c r="C477" s="45">
        <f>'VACCINATION ANALYSIS_NOVAC'!I462</f>
        <v>0.13837680520530096</v>
      </c>
      <c r="D477" s="45">
        <f>'VACCINATION ANALYSIS_NOVAC'!J462</f>
        <v>0.60395701883543895</v>
      </c>
      <c r="E477" s="45">
        <f>'VACCINATION ANALYSIS_NOVAC'!K462</f>
        <v>6.0149216230590566E-2</v>
      </c>
      <c r="F477" s="45">
        <f>'VACCINATION ANALYSIS_NOVAC'!L462</f>
        <v>0.19563822299143677</v>
      </c>
      <c r="G477" s="45">
        <f>'VACCINATION ANALYSIS_NOVAC'!M462</f>
        <v>1.87873673723392E-3</v>
      </c>
      <c r="H477" s="45">
        <f>'VACCINATION ANALYSIS_NOVAC'!N462</f>
        <v>0</v>
      </c>
      <c r="J477" s="45">
        <f>'VACCINATION ANALYSIS'!M362</f>
        <v>22.950000000000202</v>
      </c>
      <c r="K477" s="45">
        <f>'VACCINATION ANALYSIS'!N362</f>
        <v>0</v>
      </c>
      <c r="L477" s="45">
        <f>'VACCINATION ANALYSIS'!O362</f>
        <v>0.65247482350305852</v>
      </c>
      <c r="M477" s="45">
        <f>'VACCINATION ANALYSIS'!P362</f>
        <v>1.3519290372272647E-3</v>
      </c>
      <c r="N477" s="45">
        <f>'VACCINATION ANALYSIS'!Q362</f>
        <v>2.7781667345269923E-2</v>
      </c>
      <c r="O477" s="45">
        <f>'VACCINATION ANALYSIS'!R362</f>
        <v>3.2623316896198518E-4</v>
      </c>
      <c r="P477" s="45">
        <f>'VACCINATION ANALYSIS'!S362</f>
        <v>0.31806887433280773</v>
      </c>
    </row>
    <row r="478" spans="2:16" ht="13.5" customHeight="1" x14ac:dyDescent="0.25">
      <c r="B478" s="45">
        <f>'VACCINATION ANALYSIS_NOVAC'!H463</f>
        <v>23.000000000000192</v>
      </c>
      <c r="C478" s="45">
        <f>'VACCINATION ANALYSIS_NOVAC'!I463</f>
        <v>0.13755835992489002</v>
      </c>
      <c r="D478" s="45">
        <f>'VACCINATION ANALYSIS_NOVAC'!J463</f>
        <v>0.60325105455823103</v>
      </c>
      <c r="E478" s="45">
        <f>'VACCINATION ANALYSIS_NOVAC'!K463</f>
        <v>6.0158369461241895E-2</v>
      </c>
      <c r="F478" s="45">
        <f>'VACCINATION ANALYSIS_NOVAC'!L463</f>
        <v>0.19713959316104426</v>
      </c>
      <c r="G478" s="45">
        <f>'VACCINATION ANALYSIS_NOVAC'!M463</f>
        <v>1.8926228945939339E-3</v>
      </c>
      <c r="H478" s="45">
        <f>'VACCINATION ANALYSIS_NOVAC'!N463</f>
        <v>0</v>
      </c>
      <c r="J478" s="45">
        <f>'VACCINATION ANALYSIS'!M363</f>
        <v>23.000000000000203</v>
      </c>
      <c r="K478" s="45">
        <f>'VACCINATION ANALYSIS'!N363</f>
        <v>0</v>
      </c>
      <c r="L478" s="45">
        <f>'VACCINATION ANALYSIS'!O363</f>
        <v>0.65157180567580553</v>
      </c>
      <c r="M478" s="45">
        <f>'VACCINATION ANALYSIS'!P363</f>
        <v>1.3351188281678437E-3</v>
      </c>
      <c r="N478" s="45">
        <f>'VACCINATION ANALYSIS'!Q363</f>
        <v>2.7815199520460951E-2</v>
      </c>
      <c r="O478" s="45">
        <f>'VACCINATION ANALYSIS'!R363</f>
        <v>3.2654330770774681E-4</v>
      </c>
      <c r="P478" s="45">
        <f>'VACCINATION ANALYSIS'!S363</f>
        <v>0.31895486005518303</v>
      </c>
    </row>
    <row r="479" spans="2:16" ht="13.5" customHeight="1" x14ac:dyDescent="0.25">
      <c r="B479" s="45">
        <f>'VACCINATION ANALYSIS_NOVAC'!H464</f>
        <v>23.050000000000193</v>
      </c>
      <c r="C479" s="45">
        <f>'VACCINATION ANALYSIS_NOVAC'!I464</f>
        <v>0.13674467023219047</v>
      </c>
      <c r="D479" s="45">
        <f>'VACCINATION ANALYSIS_NOVAC'!J464</f>
        <v>0.60254584146402479</v>
      </c>
      <c r="E479" s="45">
        <f>'VACCINATION ANALYSIS_NOVAC'!K464</f>
        <v>6.0161856773967293E-2</v>
      </c>
      <c r="F479" s="45">
        <f>'VACCINATION ANALYSIS_NOVAC'!L464</f>
        <v>0.19864112101940276</v>
      </c>
      <c r="G479" s="45">
        <f>'VACCINATION ANALYSIS_NOVAC'!M464</f>
        <v>1.9065105104155954E-3</v>
      </c>
      <c r="H479" s="45">
        <f>'VACCINATION ANALYSIS_NOVAC'!N464</f>
        <v>0</v>
      </c>
      <c r="J479" s="45">
        <f>'VACCINATION ANALYSIS'!M364</f>
        <v>23.050000000000203</v>
      </c>
      <c r="K479" s="45">
        <f>'VACCINATION ANALYSIS'!N364</f>
        <v>0</v>
      </c>
      <c r="L479" s="45">
        <f>'VACCINATION ANALYSIS'!O364</f>
        <v>0.65066902306911245</v>
      </c>
      <c r="M479" s="45">
        <f>'VACCINATION ANALYSIS'!P364</f>
        <v>1.3184944947346672E-3</v>
      </c>
      <c r="N479" s="45">
        <f>'VACCINATION ANALYSIS'!Q364</f>
        <v>2.784831445848833E-2</v>
      </c>
      <c r="O479" s="45">
        <f>'VACCINATION ANALYSIS'!R364</f>
        <v>3.2684958743124448E-4</v>
      </c>
      <c r="P479" s="45">
        <f>'VACCINATION ANALYSIS'!S364</f>
        <v>0.31984084577755834</v>
      </c>
    </row>
    <row r="480" spans="2:16" ht="13.5" customHeight="1" x14ac:dyDescent="0.25">
      <c r="B480" s="45">
        <f>'VACCINATION ANALYSIS_NOVAC'!H465</f>
        <v>23.100000000000193</v>
      </c>
      <c r="C480" s="45">
        <f>'VACCINATION ANALYSIS_NOVAC'!I465</f>
        <v>0.13593578477444579</v>
      </c>
      <c r="D480" s="45">
        <f>'VACCINATION ANALYSIS_NOVAC'!J465</f>
        <v>0.60184144498468495</v>
      </c>
      <c r="E480" s="45">
        <f>'VACCINATION ANALYSIS_NOVAC'!K465</f>
        <v>6.0159706459154097E-2</v>
      </c>
      <c r="F480" s="45">
        <f>'VACCINATION ANALYSIS_NOVAC'!L465</f>
        <v>0.20014266550172391</v>
      </c>
      <c r="G480" s="45">
        <f>'VACCINATION ANALYSIS_NOVAC'!M465</f>
        <v>1.9203982799921183E-3</v>
      </c>
      <c r="H480" s="45">
        <f>'VACCINATION ANALYSIS_NOVAC'!N465</f>
        <v>0</v>
      </c>
      <c r="J480" s="45">
        <f>'VACCINATION ANALYSIS'!M365</f>
        <v>23.100000000000204</v>
      </c>
      <c r="K480" s="45">
        <f>'VACCINATION ANALYSIS'!N365</f>
        <v>0</v>
      </c>
      <c r="L480" s="45">
        <f>'VACCINATION ANALYSIS'!O365</f>
        <v>0.64976647275113897</v>
      </c>
      <c r="M480" s="45">
        <f>'VACCINATION ANALYSIS'!P365</f>
        <v>1.3020543084463147E-3</v>
      </c>
      <c r="N480" s="45">
        <f>'VACCINATION ANALYSIS'!Q365</f>
        <v>2.7881016776965074E-2</v>
      </c>
      <c r="O480" s="45">
        <f>'VACCINATION ANALYSIS'!R365</f>
        <v>3.2715205084073406E-4</v>
      </c>
      <c r="P480" s="45">
        <f>'VACCINATION ANALYSIS'!S365</f>
        <v>0.32072683149993364</v>
      </c>
    </row>
    <row r="481" spans="2:16" ht="13.5" customHeight="1" x14ac:dyDescent="0.25">
      <c r="B481" s="45">
        <f>'VACCINATION ANALYSIS_NOVAC'!H466</f>
        <v>23.150000000000194</v>
      </c>
      <c r="C481" s="45">
        <f>'VACCINATION ANALYSIS_NOVAC'!I466</f>
        <v>0.13513175016767395</v>
      </c>
      <c r="D481" s="45">
        <f>'VACCINATION ANALYSIS_NOVAC'!J466</f>
        <v>0.60113792990127912</v>
      </c>
      <c r="E481" s="45">
        <f>'VACCINATION ANALYSIS_NOVAC'!K466</f>
        <v>6.0151948752011387E-2</v>
      </c>
      <c r="F481" s="45">
        <f>'VACCINATION ANALYSIS_NOVAC'!L466</f>
        <v>0.20164408627366362</v>
      </c>
      <c r="G481" s="45">
        <f>'VACCINATION ANALYSIS_NOVAC'!M466</f>
        <v>1.934284905372586E-3</v>
      </c>
      <c r="H481" s="45">
        <f>'VACCINATION ANALYSIS_NOVAC'!N466</f>
        <v>0</v>
      </c>
      <c r="J481" s="45">
        <f>'VACCINATION ANALYSIS'!M366</f>
        <v>23.150000000000205</v>
      </c>
      <c r="K481" s="45">
        <f>'VACCINATION ANALYSIS'!N366</f>
        <v>0</v>
      </c>
      <c r="L481" s="45">
        <f>'VACCINATION ANALYSIS'!O366</f>
        <v>0.64886415182183366</v>
      </c>
      <c r="M481" s="45">
        <f>'VACCINATION ANALYSIS'!P366</f>
        <v>1.2857965524266321E-3</v>
      </c>
      <c r="N481" s="45">
        <f>'VACCINATION ANALYSIS'!Q366</f>
        <v>2.7913311050508479E-2</v>
      </c>
      <c r="O481" s="45">
        <f>'VACCINATION ANALYSIS'!R366</f>
        <v>3.2745074024680387E-4</v>
      </c>
      <c r="P481" s="45">
        <f>'VACCINATION ANALYSIS'!S366</f>
        <v>0.32161281722230894</v>
      </c>
    </row>
    <row r="482" spans="2:16" ht="13.5" customHeight="1" x14ac:dyDescent="0.25">
      <c r="B482" s="45">
        <f>'VACCINATION ANALYSIS_NOVAC'!H467</f>
        <v>23.200000000000195</v>
      </c>
      <c r="C482" s="45">
        <f>'VACCINATION ANALYSIS_NOVAC'!I467</f>
        <v>0.13433261100854912</v>
      </c>
      <c r="D482" s="45">
        <f>'VACCINATION ANALYSIS_NOVAC'!J467</f>
        <v>0.60043536032454248</v>
      </c>
      <c r="E482" s="45">
        <f>'VACCINATION ANALYSIS_NOVAC'!K467</f>
        <v>6.013861579174816E-2</v>
      </c>
      <c r="F482" s="45">
        <f>'VACCINATION ANALYSIS_NOVAC'!L467</f>
        <v>0.2031452437793547</v>
      </c>
      <c r="G482" s="45">
        <f>'VACCINATION ANALYSIS_NOVAC'!M467</f>
        <v>1.9481690958062102E-3</v>
      </c>
      <c r="H482" s="45">
        <f>'VACCINATION ANALYSIS_NOVAC'!N467</f>
        <v>0</v>
      </c>
      <c r="J482" s="45">
        <f>'VACCINATION ANALYSIS'!M367</f>
        <v>23.200000000000205</v>
      </c>
      <c r="K482" s="45">
        <f>'VACCINATION ANALYSIS'!N367</f>
        <v>0</v>
      </c>
      <c r="L482" s="45">
        <f>'VACCINATION ANALYSIS'!O367</f>
        <v>0.64796205741265622</v>
      </c>
      <c r="M482" s="45">
        <f>'VACCINATION ANALYSIS'!P367</f>
        <v>1.2697195213891778E-3</v>
      </c>
      <c r="N482" s="45">
        <f>'VACCINATION ANALYSIS'!Q367</f>
        <v>2.7945201811029552E-2</v>
      </c>
      <c r="O482" s="45">
        <f>'VACCINATION ANALYSIS'!R367</f>
        <v>3.2774569756505276E-4</v>
      </c>
      <c r="P482" s="45">
        <f>'VACCINATION ANALYSIS'!S367</f>
        <v>0.32249880294468425</v>
      </c>
    </row>
    <row r="483" spans="2:16" ht="13.5" customHeight="1" x14ac:dyDescent="0.25">
      <c r="B483" s="45">
        <f>'VACCINATION ANALYSIS_NOVAC'!H468</f>
        <v>23.250000000000195</v>
      </c>
      <c r="C483" s="45">
        <f>'VACCINATION ANALYSIS_NOVAC'!I468</f>
        <v>0.13353840988761784</v>
      </c>
      <c r="D483" s="45">
        <f>'VACCINATION ANALYSIS_NOVAC'!J468</f>
        <v>0.59973379967604035</v>
      </c>
      <c r="E483" s="45">
        <f>'VACCINATION ANALYSIS_NOVAC'!K468</f>
        <v>6.0119741579756997E-2</v>
      </c>
      <c r="F483" s="45">
        <f>'VACCINATION ANALYSIS_NOVAC'!L468</f>
        <v>0.20464599928840851</v>
      </c>
      <c r="G483" s="45">
        <f>'VACCINATION ANALYSIS_NOVAC'!M468</f>
        <v>1.9620495681770436E-3</v>
      </c>
      <c r="H483" s="45">
        <f>'VACCINATION ANALYSIS_NOVAC'!N468</f>
        <v>0</v>
      </c>
      <c r="J483" s="45">
        <f>'VACCINATION ANALYSIS'!M368</f>
        <v>23.250000000000206</v>
      </c>
      <c r="K483" s="45">
        <f>'VACCINATION ANALYSIS'!N368</f>
        <v>0</v>
      </c>
      <c r="L483" s="45">
        <f>'VACCINATION ANALYSIS'!O368</f>
        <v>0.64706018668630272</v>
      </c>
      <c r="M483" s="45">
        <f>'VACCINATION ANALYSIS'!P368</f>
        <v>1.253821521620618E-3</v>
      </c>
      <c r="N483" s="45">
        <f>'VACCINATION ANALYSIS'!Q368</f>
        <v>2.7976693548022107E-2</v>
      </c>
      <c r="O483" s="45">
        <f>'VACCINATION ANALYSIS'!R368</f>
        <v>3.2803696431876289E-4</v>
      </c>
      <c r="P483" s="45">
        <f>'VACCINATION ANALYSIS'!S368</f>
        <v>0.32338478866705955</v>
      </c>
    </row>
    <row r="484" spans="2:16" ht="13.5" customHeight="1" x14ac:dyDescent="0.25">
      <c r="B484" s="45">
        <f>'VACCINATION ANALYSIS_NOVAC'!H469</f>
        <v>23.300000000000196</v>
      </c>
      <c r="C484" s="45">
        <f>'VACCINATION ANALYSIS_NOVAC'!I469</f>
        <v>0.13274918740380198</v>
      </c>
      <c r="D484" s="45">
        <f>'VACCINATION ANALYSIS_NOVAC'!J469</f>
        <v>0.59903331067003818</v>
      </c>
      <c r="E484" s="45">
        <f>'VACCINATION ANALYSIS_NOVAC'!K469</f>
        <v>6.009536193687056E-2</v>
      </c>
      <c r="F484" s="45">
        <f>'VACCINATION ANALYSIS_NOVAC'!L469</f>
        <v>0.20614621494186103</v>
      </c>
      <c r="G484" s="45">
        <f>'VACCINATION ANALYSIS_NOVAC'!M469</f>
        <v>1.9759250474289365E-3</v>
      </c>
      <c r="H484" s="45">
        <f>'VACCINATION ANALYSIS_NOVAC'!N469</f>
        <v>0</v>
      </c>
      <c r="J484" s="45">
        <f>'VACCINATION ANALYSIS'!M369</f>
        <v>23.300000000000207</v>
      </c>
      <c r="K484" s="45">
        <f>'VACCINATION ANALYSIS'!N369</f>
        <v>0</v>
      </c>
      <c r="L484" s="45">
        <f>'VACCINATION ANALYSIS'!O369</f>
        <v>0.64615853683643265</v>
      </c>
      <c r="M484" s="45">
        <f>'VACCINATION ANALYSIS'!P369</f>
        <v>1.2381008709630912E-3</v>
      </c>
      <c r="N484" s="45">
        <f>'VACCINATION ANALYSIS'!Q369</f>
        <v>2.8007790708851357E-2</v>
      </c>
      <c r="O484" s="45">
        <f>'VACCINATION ANALYSIS'!R369</f>
        <v>3.2832458164156982E-4</v>
      </c>
      <c r="P484" s="45">
        <f>'VACCINATION ANALYSIS'!S369</f>
        <v>0.32427077438943486</v>
      </c>
    </row>
    <row r="485" spans="2:16" ht="13.5" customHeight="1" x14ac:dyDescent="0.25">
      <c r="B485" s="45">
        <f>'VACCINATION ANALYSIS_NOVAC'!H470</f>
        <v>23.350000000000197</v>
      </c>
      <c r="C485" s="45">
        <f>'VACCINATION ANALYSIS_NOVAC'!I470</f>
        <v>0.13196498218014058</v>
      </c>
      <c r="D485" s="45">
        <f>'VACCINATION ANALYSIS_NOVAC'!J470</f>
        <v>0.59833395529608047</v>
      </c>
      <c r="E485" s="45">
        <f>'VACCINATION ANALYSIS_NOVAC'!K470</f>
        <v>6.0065514459758107E-2</v>
      </c>
      <c r="F485" s="45">
        <f>'VACCINATION ANALYSIS_NOVAC'!L470</f>
        <v>0.20764575379704125</v>
      </c>
      <c r="G485" s="45">
        <f>'VACCINATION ANALYSIS_NOVAC'!M470</f>
        <v>1.9897942669805223E-3</v>
      </c>
      <c r="H485" s="45">
        <f>'VACCINATION ANALYSIS_NOVAC'!N470</f>
        <v>0</v>
      </c>
      <c r="J485" s="45">
        <f>'VACCINATION ANALYSIS'!M370</f>
        <v>23.350000000000207</v>
      </c>
      <c r="K485" s="45">
        <f>'VACCINATION ANALYSIS'!N370</f>
        <v>0</v>
      </c>
      <c r="L485" s="45">
        <f>'VACCINATION ANALYSIS'!O370</f>
        <v>0.64525710508739542</v>
      </c>
      <c r="M485" s="45">
        <f>'VACCINATION ANALYSIS'!P370</f>
        <v>1.2225558987955607E-3</v>
      </c>
      <c r="N485" s="45">
        <f>'VACCINATION ANALYSIS'!Q370</f>
        <v>2.8038497699042125E-2</v>
      </c>
      <c r="O485" s="45">
        <f>'VACCINATION ANALYSIS'!R370</f>
        <v>3.286085902801276E-4</v>
      </c>
      <c r="P485" s="45">
        <f>'VACCINATION ANALYSIS'!S370</f>
        <v>0.32515676011181016</v>
      </c>
    </row>
    <row r="486" spans="2:16" ht="13.5" customHeight="1" x14ac:dyDescent="0.25">
      <c r="B486" s="45">
        <f>'VACCINATION ANALYSIS_NOVAC'!H471</f>
        <v>23.400000000000198</v>
      </c>
      <c r="C486" s="45">
        <f>'VACCINATION ANALYSIS_NOVAC'!I471</f>
        <v>0.13118583088072069</v>
      </c>
      <c r="D486" s="45">
        <f>'VACCINATION ANALYSIS_NOVAC'!J471</f>
        <v>0.59763579480227991</v>
      </c>
      <c r="E486" s="45">
        <f>'VACCINATION ANALYSIS_NOVAC'!K471</f>
        <v>6.0030238476529336E-2</v>
      </c>
      <c r="F486" s="45">
        <f>'VACCINATION ANALYSIS_NOVAC'!L471</f>
        <v>0.2091444798713411</v>
      </c>
      <c r="G486" s="45">
        <f>'VACCINATION ANALYSIS_NOVAC'!M471</f>
        <v>2.0036559691300492E-3</v>
      </c>
      <c r="H486" s="45">
        <f>'VACCINATION ANALYSIS_NOVAC'!N471</f>
        <v>0</v>
      </c>
      <c r="J486" s="45">
        <f>'VACCINATION ANALYSIS'!M371</f>
        <v>23.400000000000208</v>
      </c>
      <c r="K486" s="45">
        <f>'VACCINATION ANALYSIS'!N371</f>
        <v>0</v>
      </c>
      <c r="L486" s="45">
        <f>'VACCINATION ANALYSIS'!O371</f>
        <v>0.64435588869396021</v>
      </c>
      <c r="M486" s="45">
        <f>'VACCINATION ANALYSIS'!P371</f>
        <v>1.2071849460141776E-3</v>
      </c>
      <c r="N486" s="45">
        <f>'VACCINATION ANALYSIS'!Q371</f>
        <v>2.8068818882566519E-2</v>
      </c>
      <c r="O486" s="45">
        <f>'VACCINATION ANALYSIS'!R371</f>
        <v>3.2888903059676965E-4</v>
      </c>
      <c r="P486" s="45">
        <f>'VACCINATION ANALYSIS'!S371</f>
        <v>0.32604274583418547</v>
      </c>
    </row>
    <row r="487" spans="2:16" ht="13.5" customHeight="1" x14ac:dyDescent="0.25">
      <c r="B487" s="45">
        <f>'VACCINATION ANALYSIS_NOVAC'!H472</f>
        <v>23.450000000000198</v>
      </c>
      <c r="C487" s="45">
        <f>'VACCINATION ANALYSIS_NOVAC'!I472</f>
        <v>0.13041176822874959</v>
      </c>
      <c r="D487" s="45">
        <f>'VACCINATION ANALYSIS_NOVAC'!J472</f>
        <v>0.5969388896793214</v>
      </c>
      <c r="E487" s="45">
        <f>'VACCINATION ANALYSIS_NOVAC'!K472</f>
        <v>5.9989575001611881E-2</v>
      </c>
      <c r="F487" s="45">
        <f>'VACCINATION ANALYSIS_NOVAC'!L472</f>
        <v>0.21064225818486826</v>
      </c>
      <c r="G487" s="45">
        <f>'VACCINATION ANALYSIS_NOVAC'!M472</f>
        <v>2.0175089054498721E-3</v>
      </c>
      <c r="H487" s="45">
        <f>'VACCINATION ANALYSIS_NOVAC'!N472</f>
        <v>0</v>
      </c>
      <c r="J487" s="45">
        <f>'VACCINATION ANALYSIS'!M372</f>
        <v>23.450000000000209</v>
      </c>
      <c r="K487" s="45">
        <f>'VACCINATION ANALYSIS'!N372</f>
        <v>0</v>
      </c>
      <c r="L487" s="45">
        <f>'VACCINATION ANALYSIS'!O372</f>
        <v>0.6434548849410473</v>
      </c>
      <c r="M487" s="45">
        <f>'VACCINATION ANALYSIS'!P372</f>
        <v>1.1919863650116673E-3</v>
      </c>
      <c r="N487" s="45">
        <f>'VACCINATION ANALYSIS'!Q372</f>
        <v>2.8098758582131164E-2</v>
      </c>
      <c r="O487" s="45">
        <f>'VACCINATION ANALYSIS'!R372</f>
        <v>3.2916594257216547E-4</v>
      </c>
      <c r="P487" s="45">
        <f>'VACCINATION ANALYSIS'!S372</f>
        <v>0.32692873155656077</v>
      </c>
    </row>
    <row r="488" spans="2:16" ht="13.5" customHeight="1" x14ac:dyDescent="0.25">
      <c r="B488" s="45">
        <f>'VACCINATION ANALYSIS_NOVAC'!H473</f>
        <v>23.500000000000199</v>
      </c>
      <c r="C488" s="45">
        <f>'VACCINATION ANALYSIS_NOVAC'!I473</f>
        <v>0.129642827025717</v>
      </c>
      <c r="D488" s="45">
        <f>'VACCINATION ANALYSIS_NOVAC'!J473</f>
        <v>0.59624329964518008</v>
      </c>
      <c r="E488" s="45">
        <f>'VACCINATION ANALYSIS_NOVAC'!K473</f>
        <v>5.9943566689968843E-2</v>
      </c>
      <c r="F488" s="45">
        <f>'VACCINATION ANALYSIS_NOVAC'!L473</f>
        <v>0.21213895480196449</v>
      </c>
      <c r="G488" s="45">
        <f>'VACCINATION ANALYSIS_NOVAC'!M473</f>
        <v>2.0313518371704569E-3</v>
      </c>
      <c r="H488" s="45">
        <f>'VACCINATION ANALYSIS_NOVAC'!N473</f>
        <v>0</v>
      </c>
      <c r="J488" s="45">
        <f>'VACCINATION ANALYSIS'!M373</f>
        <v>23.50000000000021</v>
      </c>
      <c r="K488" s="45">
        <f>'VACCINATION ANALYSIS'!N373</f>
        <v>0</v>
      </c>
      <c r="L488" s="45">
        <f>'VACCINATION ANALYSIS'!O373</f>
        <v>0.64255409114345918</v>
      </c>
      <c r="M488" s="45">
        <f>'VACCINATION ANALYSIS'!P373</f>
        <v>1.1769585196557645E-3</v>
      </c>
      <c r="N488" s="45">
        <f>'VACCINATION ANALYSIS'!Q373</f>
        <v>2.8128321079463836E-2</v>
      </c>
      <c r="O488" s="45">
        <f>'VACCINATION ANALYSIS'!R373</f>
        <v>3.2943936580797143E-4</v>
      </c>
      <c r="P488" s="45">
        <f>'VACCINATION ANALYSIS'!S373</f>
        <v>0.32781471727893607</v>
      </c>
    </row>
    <row r="489" spans="2:16" ht="13.5" customHeight="1" x14ac:dyDescent="0.25">
      <c r="B489" s="45">
        <f>'VACCINATION ANALYSIS_NOVAC'!H474</f>
        <v>23.5500000000002</v>
      </c>
      <c r="C489" s="45">
        <f>'VACCINATION ANALYSIS_NOVAC'!I474</f>
        <v>0.12887903817159962</v>
      </c>
      <c r="D489" s="45">
        <f>'VACCINATION ANALYSIS_NOVAC'!J474</f>
        <v>0.59554908363055237</v>
      </c>
      <c r="E489" s="45">
        <f>'VACCINATION ANALYSIS_NOVAC'!K474</f>
        <v>5.9892257790721604E-2</v>
      </c>
      <c r="F489" s="45">
        <f>'VACCINATION ANALYSIS_NOVAC'!L474</f>
        <v>0.21363443687157352</v>
      </c>
      <c r="G489" s="45">
        <f>'VACCINATION ANALYSIS_NOVAC'!M474</f>
        <v>2.0451835355537406E-3</v>
      </c>
      <c r="H489" s="45">
        <f>'VACCINATION ANALYSIS_NOVAC'!N474</f>
        <v>0</v>
      </c>
      <c r="J489" s="45">
        <f>'VACCINATION ANALYSIS'!M374</f>
        <v>23.55000000000021</v>
      </c>
      <c r="K489" s="45">
        <f>'VACCINATION ANALYSIS'!N374</f>
        <v>0</v>
      </c>
      <c r="L489" s="45">
        <f>'VACCINATION ANALYSIS'!O374</f>
        <v>0.64165350464561544</v>
      </c>
      <c r="M489" s="45">
        <f>'VACCINATION ANALYSIS'!P374</f>
        <v>1.1620997852667138E-3</v>
      </c>
      <c r="N489" s="45">
        <f>'VACCINATION ANALYSIS'!Q374</f>
        <v>2.815751061559961E-2</v>
      </c>
      <c r="O489" s="45">
        <f>'VACCINATION ANALYSIS'!R374</f>
        <v>3.2970933952947742E-4</v>
      </c>
      <c r="P489" s="45">
        <f>'VACCINATION ANALYSIS'!S374</f>
        <v>0.32870070300131138</v>
      </c>
    </row>
    <row r="490" spans="2:16" ht="13.5" customHeight="1" x14ac:dyDescent="0.25">
      <c r="B490" s="45">
        <f>'VACCINATION ANALYSIS_NOVAC'!H475</f>
        <v>23.6000000000002</v>
      </c>
      <c r="C490" s="45">
        <f>'VACCINATION ANALYSIS_NOVAC'!I475</f>
        <v>0.12812043068605672</v>
      </c>
      <c r="D490" s="45">
        <f>'VACCINATION ANALYSIS_NOVAC'!J475</f>
        <v>0.59485629976500076</v>
      </c>
      <c r="E490" s="45">
        <f>'VACCINATION ANALYSIS_NOVAC'!K475</f>
        <v>5.9835694100242962E-2</v>
      </c>
      <c r="F490" s="45">
        <f>'VACCINATION ANALYSIS_NOVAC'!L475</f>
        <v>0.21512857266644475</v>
      </c>
      <c r="G490" s="45">
        <f>'VACCINATION ANALYSIS_NOVAC'!M475</f>
        <v>2.0590027822557288E-3</v>
      </c>
      <c r="H490" s="45">
        <f>'VACCINATION ANALYSIS_NOVAC'!N475</f>
        <v>0</v>
      </c>
      <c r="J490" s="45">
        <f>'VACCINATION ANALYSIS'!M375</f>
        <v>23.600000000000211</v>
      </c>
      <c r="K490" s="45">
        <f>'VACCINATION ANALYSIS'!N375</f>
        <v>0</v>
      </c>
      <c r="L490" s="45">
        <f>'VACCINATION ANALYSIS'!O375</f>
        <v>0.64075312282128716</v>
      </c>
      <c r="M490" s="45">
        <f>'VACCINATION ANALYSIS'!P375</f>
        <v>1.1474085485938502E-3</v>
      </c>
      <c r="N490" s="45">
        <f>'VACCINATION ANALYSIS'!Q375</f>
        <v>2.8186331391166389E-2</v>
      </c>
      <c r="O490" s="45">
        <f>'VACCINATION ANALYSIS'!R375</f>
        <v>3.2997590258824832E-4</v>
      </c>
      <c r="P490" s="45">
        <f>'VACCINATION ANALYSIS'!S375</f>
        <v>0.32958668872368668</v>
      </c>
    </row>
    <row r="491" spans="2:16" ht="13.5" customHeight="1" x14ac:dyDescent="0.25">
      <c r="B491" s="45">
        <f>'VACCINATION ANALYSIS_NOVAC'!H476</f>
        <v>23.650000000000201</v>
      </c>
      <c r="C491" s="45">
        <f>'VACCINATION ANALYSIS_NOVAC'!I476</f>
        <v>0.12736703173056824</v>
      </c>
      <c r="D491" s="45">
        <f>'VACCINATION ANALYSIS_NOVAC'!J476</f>
        <v>0.59416500536380956</v>
      </c>
      <c r="E491" s="45">
        <f>'VACCINATION ANALYSIS_NOVAC'!K476</f>
        <v>5.977392291478429E-2</v>
      </c>
      <c r="F491" s="45">
        <f>'VACCINATION ANALYSIS_NOVAC'!L476</f>
        <v>0.21662123162116048</v>
      </c>
      <c r="G491" s="45">
        <f>'VACCINATION ANALYSIS_NOVAC'!M476</f>
        <v>2.0728083696782071E-3</v>
      </c>
      <c r="H491" s="45">
        <f>'VACCINATION ANALYSIS_NOVAC'!N476</f>
        <v>0</v>
      </c>
      <c r="J491" s="45">
        <f>'VACCINATION ANALYSIS'!M376</f>
        <v>23.650000000000212</v>
      </c>
      <c r="K491" s="45">
        <f>'VACCINATION ANALYSIS'!N376</f>
        <v>0</v>
      </c>
      <c r="L491" s="45">
        <f>'VACCINATION ANALYSIS'!O376</f>
        <v>0.63985294307333396</v>
      </c>
      <c r="M491" s="45">
        <f>'VACCINATION ANALYSIS'!P376</f>
        <v>1.1328832077912832E-3</v>
      </c>
      <c r="N491" s="45">
        <f>'VACCINATION ANALYSIS'!Q376</f>
        <v>2.8214787566669897E-2</v>
      </c>
      <c r="O491" s="45">
        <f>'VACCINATION ANALYSIS'!R376</f>
        <v>3.3023909346475885E-4</v>
      </c>
      <c r="P491" s="45">
        <f>'VACCINATION ANALYSIS'!S376</f>
        <v>0.33047267444606199</v>
      </c>
    </row>
    <row r="492" spans="2:16" ht="13.5" customHeight="1" x14ac:dyDescent="0.25">
      <c r="B492" s="45">
        <f>'VACCINATION ANALYSIS_NOVAC'!H477</f>
        <v>23.700000000000202</v>
      </c>
      <c r="C492" s="45">
        <f>'VACCINATION ANALYSIS_NOVAC'!I477</f>
        <v>0.12661886663146546</v>
      </c>
      <c r="D492" s="45">
        <f>'VACCINATION ANALYSIS_NOVAC'!J477</f>
        <v>0.5934752569155507</v>
      </c>
      <c r="E492" s="45">
        <f>'VACCINATION ANALYSIS_NOVAC'!K477</f>
        <v>5.9706992982699929E-2</v>
      </c>
      <c r="F492" s="45">
        <f>'VACCINATION ANALYSIS_NOVAC'!L477</f>
        <v>0.21811228436897528</v>
      </c>
      <c r="G492" s="45">
        <f>'VACCINATION ANALYSIS_NOVAC'!M477</f>
        <v>2.0865991013094688E-3</v>
      </c>
      <c r="H492" s="45">
        <f>'VACCINATION ANALYSIS_NOVAC'!N477</f>
        <v>0</v>
      </c>
      <c r="J492" s="45">
        <f>'VACCINATION ANALYSIS'!M377</f>
        <v>23.700000000000212</v>
      </c>
      <c r="K492" s="45">
        <f>'VACCINATION ANALYSIS'!N377</f>
        <v>0</v>
      </c>
      <c r="L492" s="45">
        <f>'VACCINATION ANALYSIS'!O377</f>
        <v>0.63895296283344283</v>
      </c>
      <c r="M492" s="45">
        <f>'VACCINATION ANALYSIS'!P377</f>
        <v>1.1185221723927013E-3</v>
      </c>
      <c r="N492" s="45">
        <f>'VACCINATION ANALYSIS'!Q377</f>
        <v>2.8242883262777949E-2</v>
      </c>
      <c r="O492" s="45">
        <f>'VACCINATION ANALYSIS'!R377</f>
        <v>3.3049895027102374E-4</v>
      </c>
      <c r="P492" s="45">
        <f>'VACCINATION ANALYSIS'!S377</f>
        <v>0.33135866016843729</v>
      </c>
    </row>
    <row r="493" spans="2:16" ht="13.5" customHeight="1" x14ac:dyDescent="0.25">
      <c r="B493" s="45">
        <f>'VACCINATION ANALYSIS_NOVAC'!H478</f>
        <v>23.750000000000203</v>
      </c>
      <c r="C493" s="45">
        <f>'VACCINATION ANALYSIS_NOVAC'!I478</f>
        <v>0.12587595890380501</v>
      </c>
      <c r="D493" s="45">
        <f>'VACCINATION ANALYSIS_NOVAC'!J478</f>
        <v>0.59278711007035267</v>
      </c>
      <c r="E493" s="45">
        <f>'VACCINATION ANALYSIS_NOVAC'!K478</f>
        <v>5.9634954456330651E-2</v>
      </c>
      <c r="F493" s="45">
        <f>'VACCINATION ANALYSIS_NOVAC'!L478</f>
        <v>0.21960160277745869</v>
      </c>
      <c r="G493" s="45">
        <f>'VACCINATION ANALYSIS_NOVAC'!M478</f>
        <v>2.1003737920539732E-3</v>
      </c>
      <c r="H493" s="45">
        <f>'VACCINATION ANALYSIS_NOVAC'!N478</f>
        <v>0</v>
      </c>
      <c r="J493" s="45">
        <f>'VACCINATION ANALYSIS'!M378</f>
        <v>23.750000000000213</v>
      </c>
      <c r="K493" s="45">
        <f>'VACCINATION ANALYSIS'!N378</f>
        <v>0</v>
      </c>
      <c r="L493" s="45">
        <f>'VACCINATION ANALYSIS'!O378</f>
        <v>0.63805317956186614</v>
      </c>
      <c r="M493" s="45">
        <f>'VACCINATION ANALYSIS'!P378</f>
        <v>1.1043238632853123E-3</v>
      </c>
      <c r="N493" s="45">
        <f>'VACCINATION ANALYSIS'!Q378</f>
        <v>2.8270622560604208E-2</v>
      </c>
      <c r="O493" s="45">
        <f>'VACCINATION ANALYSIS'!R378</f>
        <v>3.3075551075322147E-4</v>
      </c>
      <c r="P493" s="45">
        <f>'VACCINATION ANALYSIS'!S378</f>
        <v>0.3322446458908126</v>
      </c>
    </row>
    <row r="494" spans="2:16" ht="13.5" customHeight="1" x14ac:dyDescent="0.25">
      <c r="B494" s="45">
        <f>'VACCINATION ANALYSIS_NOVAC'!H479</f>
        <v>23.800000000000203</v>
      </c>
      <c r="C494" s="45">
        <f>'VACCINATION ANALYSIS_NOVAC'!I479</f>
        <v>0.1251383302760376</v>
      </c>
      <c r="D494" s="45">
        <f>'VACCINATION ANALYSIS_NOVAC'!J479</f>
        <v>0.59210061962887151</v>
      </c>
      <c r="E494" s="45">
        <f>'VACCINATION ANALYSIS_NOVAC'!K479</f>
        <v>5.9557858843607314E-2</v>
      </c>
      <c r="F494" s="45">
        <f>'VACCINATION ANALYSIS_NOVAC'!L479</f>
        <v>0.22108905998293357</v>
      </c>
      <c r="G494" s="45">
        <f>'VACCINATION ANALYSIS_NOVAC'!M479</f>
        <v>2.1141312685508664E-3</v>
      </c>
      <c r="H494" s="45">
        <f>'VACCINATION ANALYSIS_NOVAC'!N479</f>
        <v>0</v>
      </c>
      <c r="J494" s="45">
        <f>'VACCINATION ANALYSIS'!M379</f>
        <v>23.800000000000214</v>
      </c>
      <c r="K494" s="45">
        <f>'VACCINATION ANALYSIS'!N379</f>
        <v>0</v>
      </c>
      <c r="L494" s="45">
        <f>'VACCINATION ANALYSIS'!O379</f>
        <v>0.63715359074716493</v>
      </c>
      <c r="M494" s="45">
        <f>'VACCINATION ANALYSIS'!P379</f>
        <v>1.0902867126829389E-3</v>
      </c>
      <c r="N494" s="45">
        <f>'VACCINATION ANALYSIS'!Q379</f>
        <v>2.8298009501991187E-2</v>
      </c>
      <c r="O494" s="45">
        <f>'VACCINATION ANALYSIS'!R379</f>
        <v>3.3100881229431209E-4</v>
      </c>
      <c r="P494" s="45">
        <f>'VACCINATION ANALYSIS'!S379</f>
        <v>0.3331306316131879</v>
      </c>
    </row>
    <row r="495" spans="2:16" ht="13.5" customHeight="1" x14ac:dyDescent="0.25">
      <c r="B495" s="45">
        <f>'VACCINATION ANALYSIS_NOVAC'!H480</f>
        <v>23.850000000000204</v>
      </c>
      <c r="C495" s="45">
        <f>'VACCINATION ANALYSIS_NOVAC'!I480</f>
        <v>0.12440600071542256</v>
      </c>
      <c r="D495" s="45">
        <f>'VACCINATION ANALYSIS_NOVAC'!J480</f>
        <v>0.59141583953195964</v>
      </c>
      <c r="E495" s="45">
        <f>'VACCINATION ANALYSIS_NOVAC'!K480</f>
        <v>5.9475758959434119E-2</v>
      </c>
      <c r="F495" s="45">
        <f>'VACCINATION ANALYSIS_NOVAC'!L480</f>
        <v>0.2225745304237034</v>
      </c>
      <c r="G495" s="45">
        <f>'VACCINATION ANALYSIS_NOVAC'!M480</f>
        <v>2.1278703694813002E-3</v>
      </c>
      <c r="H495" s="45">
        <f>'VACCINATION ANALYSIS_NOVAC'!N480</f>
        <v>0</v>
      </c>
      <c r="J495" s="45">
        <f>'VACCINATION ANALYSIS'!M380</f>
        <v>23.850000000000215</v>
      </c>
      <c r="K495" s="45">
        <f>'VACCINATION ANALYSIS'!N380</f>
        <v>0</v>
      </c>
      <c r="L495" s="45">
        <f>'VACCINATION ANALYSIS'!O380</f>
        <v>0.63625419390595028</v>
      </c>
      <c r="M495" s="45">
        <f>'VACCINATION ANALYSIS'!P380</f>
        <v>1.0764091640982905E-3</v>
      </c>
      <c r="N495" s="45">
        <f>'VACCINATION ANALYSIS'!Q380</f>
        <v>2.8325048089792616E-2</v>
      </c>
      <c r="O495" s="45">
        <f>'VACCINATION ANALYSIS'!R380</f>
        <v>3.312588919166489E-4</v>
      </c>
      <c r="P495" s="45">
        <f>'VACCINATION ANALYSIS'!S380</f>
        <v>0.3340166173355632</v>
      </c>
    </row>
    <row r="496" spans="2:16" ht="13.5" customHeight="1" x14ac:dyDescent="0.25">
      <c r="B496" s="45">
        <f>'VACCINATION ANALYSIS_NOVAC'!H481</f>
        <v>23.900000000000205</v>
      </c>
      <c r="C496" s="45">
        <f>'VACCINATION ANALYSIS_NOVAC'!I481</f>
        <v>0.12367898845414013</v>
      </c>
      <c r="D496" s="45">
        <f>'VACCINATION ANALYSIS_NOVAC'!J481</f>
        <v>0.59073282285102202</v>
      </c>
      <c r="E496" s="45">
        <f>'VACCINATION ANALYSIS_NOVAC'!K481</f>
        <v>5.9388708876910223E-2</v>
      </c>
      <c r="F496" s="45">
        <f>'VACCINATION ANALYSIS_NOVAC'!L481</f>
        <v>0.22405788987206415</v>
      </c>
      <c r="G496" s="45">
        <f>'VACCINATION ANALYSIS_NOVAC'!M481</f>
        <v>2.1415899458645088E-3</v>
      </c>
      <c r="H496" s="45">
        <f>'VACCINATION ANALYSIS_NOVAC'!N481</f>
        <v>0</v>
      </c>
      <c r="J496" s="45">
        <f>'VACCINATION ANALYSIS'!M381</f>
        <v>23.900000000000215</v>
      </c>
      <c r="K496" s="45">
        <f>'VACCINATION ANALYSIS'!N381</f>
        <v>0</v>
      </c>
      <c r="L496" s="45">
        <f>'VACCINATION ANALYSIS'!O381</f>
        <v>0.63535498658262812</v>
      </c>
      <c r="M496" s="45">
        <f>'VACCINATION ANALYSIS'!P381</f>
        <v>1.0626896723144198E-3</v>
      </c>
      <c r="N496" s="45">
        <f>'VACCINATION ANALYSIS'!Q381</f>
        <v>2.8351742288155079E-2</v>
      </c>
      <c r="O496" s="45">
        <f>'VACCINATION ANALYSIS'!R381</f>
        <v>3.3150578628458302E-4</v>
      </c>
      <c r="P496" s="45">
        <f>'VACCINATION ANALYSIS'!S381</f>
        <v>0.33490260305793851</v>
      </c>
    </row>
    <row r="497" spans="2:16" ht="13.5" customHeight="1" x14ac:dyDescent="0.25">
      <c r="B497" s="45">
        <f>'VACCINATION ANALYSIS_NOVAC'!H482</f>
        <v>23.950000000000205</v>
      </c>
      <c r="C497" s="45">
        <f>'VACCINATION ANALYSIS_NOVAC'!I482</f>
        <v>0.12295731001605438</v>
      </c>
      <c r="D497" s="45">
        <f>'VACCINATION ANALYSIS_NOVAC'!J482</f>
        <v>0.5900516217790599</v>
      </c>
      <c r="E497" s="45">
        <f>'VACCINATION ANALYSIS_NOVAC'!K482</f>
        <v>5.929676387844672E-2</v>
      </c>
      <c r="F497" s="45">
        <f>'VACCINATION ANALYSIS_NOVAC'!L482</f>
        <v>0.22553901546509733</v>
      </c>
      <c r="G497" s="45">
        <f>'VACCINATION ANALYSIS_NOVAC'!M482</f>
        <v>2.1552888613426148E-3</v>
      </c>
      <c r="H497" s="45">
        <f>'VACCINATION ANALYSIS_NOVAC'!N482</f>
        <v>0</v>
      </c>
      <c r="J497" s="45">
        <f>'VACCINATION ANALYSIS'!M382</f>
        <v>23.950000000000216</v>
      </c>
      <c r="K497" s="45">
        <f>'VACCINATION ANALYSIS'!N382</f>
        <v>0</v>
      </c>
      <c r="L497" s="45">
        <f>'VACCINATION ANALYSIS'!O382</f>
        <v>0.63445596634914514</v>
      </c>
      <c r="M497" s="45">
        <f>'VACCINATION ANALYSIS'!P382</f>
        <v>1.04912670335539E-3</v>
      </c>
      <c r="N497" s="45">
        <f>'VACCINATION ANALYSIS'!Q382</f>
        <v>2.8378096022798949E-2</v>
      </c>
      <c r="O497" s="45">
        <f>'VACCINATION ANALYSIS'!R382</f>
        <v>3.3174953170706227E-4</v>
      </c>
      <c r="P497" s="45">
        <f>'VACCINATION ANALYSIS'!S382</f>
        <v>0.33578858878031381</v>
      </c>
    </row>
    <row r="498" spans="2:16" ht="13.5" customHeight="1" x14ac:dyDescent="0.25">
      <c r="B498" s="45">
        <f>'VACCINATION ANALYSIS_NOVAC'!H483</f>
        <v>24.000000000000206</v>
      </c>
      <c r="C498" s="45">
        <f>'VACCINATION ANALYSIS_NOVAC'!I483</f>
        <v>0.12224098024407944</v>
      </c>
      <c r="D498" s="45">
        <f>'VACCINATION ANALYSIS_NOVAC'!J483</f>
        <v>0.58937228762239047</v>
      </c>
      <c r="E498" s="45">
        <f>'VACCINATION ANALYSIS_NOVAC'!K483</f>
        <v>5.9199980406834767E-2</v>
      </c>
      <c r="F498" s="45">
        <f>'VACCINATION ANALYSIS_NOVAC'!L483</f>
        <v>0.22701778573424211</v>
      </c>
      <c r="G498" s="45">
        <f>'VACCINATION ANALYSIS_NOVAC'!M483</f>
        <v>2.1689659924541403E-3</v>
      </c>
      <c r="H498" s="45">
        <f>'VACCINATION ANALYSIS_NOVAC'!N483</f>
        <v>0</v>
      </c>
      <c r="J498" s="45">
        <f>'VACCINATION ANALYSIS'!M383</f>
        <v>24.000000000000217</v>
      </c>
      <c r="K498" s="45">
        <f>'VACCINATION ANALYSIS'!N383</f>
        <v>0</v>
      </c>
      <c r="L498" s="45">
        <f>'VACCINATION ANALYSIS'!O383</f>
        <v>0.63355713080473608</v>
      </c>
      <c r="M498" s="45">
        <f>'VACCINATION ANALYSIS'!P383</f>
        <v>1.0357187344561668E-3</v>
      </c>
      <c r="N498" s="45">
        <f>'VACCINATION ANALYSIS'!Q383</f>
        <v>2.8404113181298589E-2</v>
      </c>
      <c r="O498" s="45">
        <f>'VACCINATION ANALYSIS'!R383</f>
        <v>3.3199016414022225E-4</v>
      </c>
      <c r="P498" s="45">
        <f>'VACCINATION ANALYSIS'!S383</f>
        <v>0.33667457450268912</v>
      </c>
    </row>
    <row r="499" spans="2:16" ht="13.5" customHeight="1" x14ac:dyDescent="0.25">
      <c r="B499" s="45">
        <f>'VACCINATION ANALYSIS_NOVAC'!H484</f>
        <v>24.050000000000207</v>
      </c>
      <c r="C499" s="45">
        <f>'VACCINATION ANALYSIS_NOVAC'!I484</f>
        <v>0.12153001232810291</v>
      </c>
      <c r="D499" s="45">
        <f>'VACCINATION ANALYSIS_NOVAC'!J484</f>
        <v>0.58869487079303628</v>
      </c>
      <c r="E499" s="45">
        <f>'VACCINATION ANALYSIS_NOVAC'!K484</f>
        <v>5.9098416016319065E-2</v>
      </c>
      <c r="F499" s="45">
        <f>'VACCINATION ANALYSIS_NOVAC'!L484</f>
        <v>0.2284940806336464</v>
      </c>
      <c r="G499" s="45">
        <f>'VACCINATION ANALYSIS_NOVAC'!M484</f>
        <v>2.1826202288962263E-3</v>
      </c>
      <c r="H499" s="45">
        <f>'VACCINATION ANALYSIS_NOVAC'!N484</f>
        <v>0</v>
      </c>
      <c r="J499" s="45">
        <f>'VACCINATION ANALYSIS'!M384</f>
        <v>24.050000000000217</v>
      </c>
      <c r="K499" s="45">
        <f>'VACCINATION ANALYSIS'!N384</f>
        <v>0</v>
      </c>
      <c r="L499" s="45">
        <f>'VACCINATION ANALYSIS'!O384</f>
        <v>0.63265847757567206</v>
      </c>
      <c r="M499" s="45">
        <f>'VACCINATION ANALYSIS'!P384</f>
        <v>1.0224642540317495E-3</v>
      </c>
      <c r="N499" s="45">
        <f>'VACCINATION ANALYSIS'!Q384</f>
        <v>2.8429797613361753E-2</v>
      </c>
      <c r="O499" s="45">
        <f>'VACCINATION ANALYSIS'!R384</f>
        <v>3.3222771918997048E-4</v>
      </c>
      <c r="P499" s="45">
        <f>'VACCINATION ANALYSIS'!S384</f>
        <v>0.33756056022506442</v>
      </c>
    </row>
    <row r="500" spans="2:16" ht="13.5" customHeight="1" x14ac:dyDescent="0.25">
      <c r="B500" s="45">
        <f>'VACCINATION ANALYSIS_NOVAC'!H485</f>
        <v>24.100000000000207</v>
      </c>
      <c r="C500" s="45">
        <f>'VACCINATION ANALYSIS_NOVAC'!I485</f>
        <v>0.12082441783342103</v>
      </c>
      <c r="D500" s="45">
        <f>'VACCINATION ANALYSIS_NOVAC'!J485</f>
        <v>0.58801942080177727</v>
      </c>
      <c r="E500" s="45">
        <f>'VACCINATION ANALYSIS_NOVAC'!K485</f>
        <v>5.8992129323729735E-2</v>
      </c>
      <c r="F500" s="45">
        <f>'VACCINATION ANALYSIS_NOVAC'!L485</f>
        <v>0.22996778156729708</v>
      </c>
      <c r="G500" s="45">
        <f>'VACCINATION ANALYSIS_NOVAC'!M485</f>
        <v>2.1962504737755573E-3</v>
      </c>
      <c r="H500" s="45">
        <f>'VACCINATION ANALYSIS_NOVAC'!N485</f>
        <v>0</v>
      </c>
      <c r="J500" s="45">
        <f>'VACCINATION ANALYSIS'!M385</f>
        <v>24.100000000000218</v>
      </c>
      <c r="K500" s="45">
        <f>'VACCINATION ANALYSIS'!N385</f>
        <v>0</v>
      </c>
      <c r="L500" s="45">
        <f>'VACCINATION ANALYSIS'!O385</f>
        <v>0.63176000431501167</v>
      </c>
      <c r="M500" s="45">
        <f>'VACCINATION ANALYSIS'!P385</f>
        <v>1.0093617616455592E-3</v>
      </c>
      <c r="N500" s="45">
        <f>'VACCINATION ANALYSIS'!Q385</f>
        <v>2.845515313110825E-2</v>
      </c>
      <c r="O500" s="45">
        <f>'VACCINATION ANALYSIS'!R385</f>
        <v>3.3246223211456417E-4</v>
      </c>
      <c r="P500" s="45">
        <f>'VACCINATION ANALYSIS'!S385</f>
        <v>0.33844654594743973</v>
      </c>
    </row>
    <row r="501" spans="2:16" ht="13.5" customHeight="1" x14ac:dyDescent="0.25">
      <c r="B501" s="45">
        <f>'VACCINATION ANALYSIS_NOVAC'!H486</f>
        <v>24.150000000000208</v>
      </c>
      <c r="C501" s="45">
        <f>'VACCINATION ANALYSIS_NOVAC'!I486</f>
        <v>0.12012420672964076</v>
      </c>
      <c r="D501" s="45">
        <f>'VACCINATION ANALYSIS_NOVAC'!J486</f>
        <v>0.58734598625185641</v>
      </c>
      <c r="E501" s="45">
        <f>'VACCINATION ANALYSIS_NOVAC'!K486</f>
        <v>5.8881179959723584E-2</v>
      </c>
      <c r="F501" s="45">
        <f>'VACCINATION ANALYSIS_NOVAC'!L486</f>
        <v>0.23143877141493202</v>
      </c>
      <c r="G501" s="45">
        <f>'VACCINATION ANALYSIS_NOVAC'!M486</f>
        <v>2.2098556438480267E-3</v>
      </c>
      <c r="H501" s="45">
        <f>'VACCINATION ANALYSIS_NOVAC'!N486</f>
        <v>0</v>
      </c>
      <c r="J501" s="45">
        <f>'VACCINATION ANALYSIS'!M386</f>
        <v>24.150000000000219</v>
      </c>
      <c r="K501" s="45">
        <f>'VACCINATION ANALYSIS'!N386</f>
        <v>0</v>
      </c>
      <c r="L501" s="45">
        <f>'VACCINATION ANALYSIS'!O386</f>
        <v>0.63086170870235236</v>
      </c>
      <c r="M501" s="45">
        <f>'VACCINATION ANALYSIS'!P386</f>
        <v>9.964097679771044E-4</v>
      </c>
      <c r="N501" s="45">
        <f>'VACCINATION ANALYSIS'!Q386</f>
        <v>2.8480183509347768E-2</v>
      </c>
      <c r="O501" s="45">
        <f>'VACCINATION ANALYSIS'!R386</f>
        <v>3.3269373782717968E-4</v>
      </c>
      <c r="P501" s="45">
        <f>'VACCINATION ANALYSIS'!S386</f>
        <v>0.33933253166981503</v>
      </c>
    </row>
    <row r="502" spans="2:16" ht="13.5" customHeight="1" x14ac:dyDescent="0.25">
      <c r="B502" s="45">
        <f>'VACCINATION ANALYSIS_NOVAC'!H487</f>
        <v>24.200000000000209</v>
      </c>
      <c r="C502" s="45">
        <f>'VACCINATION ANALYSIS_NOVAC'!I487</f>
        <v>0.11942938742000495</v>
      </c>
      <c r="D502" s="45">
        <f>'VACCINATION ANALYSIS_NOVAC'!J487</f>
        <v>0.58667461483332717</v>
      </c>
      <c r="E502" s="45">
        <f>'VACCINATION ANALYSIS_NOVAC'!K487</f>
        <v>5.8765628520184632E-2</v>
      </c>
      <c r="F502" s="45">
        <f>'VACCINATION ANALYSIS_NOVAC'!L487</f>
        <v>0.23290693455673678</v>
      </c>
      <c r="G502" s="45">
        <f>'VACCINATION ANALYSIS_NOVAC'!M487</f>
        <v>2.2234346697471521E-3</v>
      </c>
      <c r="H502" s="45">
        <f>'VACCINATION ANALYSIS_NOVAC'!N487</f>
        <v>0</v>
      </c>
      <c r="J502" s="45">
        <f>'VACCINATION ANALYSIS'!M387</f>
        <v>24.20000000000022</v>
      </c>
      <c r="K502" s="45">
        <f>'VACCINATION ANALYSIS'!N387</f>
        <v>0</v>
      </c>
      <c r="L502" s="45">
        <f>'VACCINATION ANALYSIS'!O387</f>
        <v>0.62996358844358447</v>
      </c>
      <c r="M502" s="45">
        <f>'VACCINATION ANALYSIS'!P387</f>
        <v>9.8360679478893317E-4</v>
      </c>
      <c r="N502" s="45">
        <f>'VACCINATION ANALYSIS'!Q387</f>
        <v>2.8504892485856949E-2</v>
      </c>
      <c r="O502" s="45">
        <f>'VACCINATION ANALYSIS'!R387</f>
        <v>3.3292227089847491E-4</v>
      </c>
      <c r="P502" s="45">
        <f>'VACCINATION ANALYSIS'!S387</f>
        <v>0.34021851739219033</v>
      </c>
    </row>
    <row r="503" spans="2:16" ht="13.5" customHeight="1" x14ac:dyDescent="0.25">
      <c r="B503" s="45">
        <f>'VACCINATION ANALYSIS_NOVAC'!H488</f>
        <v>24.25000000000021</v>
      </c>
      <c r="C503" s="45">
        <f>'VACCINATION ANALYSIS_NOVAC'!I488</f>
        <v>0.11873996677109756</v>
      </c>
      <c r="D503" s="45">
        <f>'VACCINATION ANALYSIS_NOVAC'!J488</f>
        <v>0.58600535331803871</v>
      </c>
      <c r="E503" s="45">
        <f>'VACCINATION ANALYSIS_NOVAC'!K488</f>
        <v>5.8645536517831852E-2</v>
      </c>
      <c r="F503" s="45">
        <f>'VACCINATION ANALYSIS_NOVAC'!L488</f>
        <v>0.2343721568968313</v>
      </c>
      <c r="G503" s="45">
        <f>'VACCINATION ANALYSIS_NOVAC'!M488</f>
        <v>2.2369864962013038E-3</v>
      </c>
      <c r="H503" s="45">
        <f>'VACCINATION ANALYSIS_NOVAC'!N488</f>
        <v>0</v>
      </c>
      <c r="J503" s="45">
        <f>'VACCINATION ANALYSIS'!M388</f>
        <v>24.25000000000022</v>
      </c>
      <c r="K503" s="45">
        <f>'VACCINATION ANALYSIS'!N388</f>
        <v>0</v>
      </c>
      <c r="L503" s="45">
        <f>'VACCINATION ANALYSIS'!O388</f>
        <v>0.62906564127064557</v>
      </c>
      <c r="M503" s="45">
        <f>'VACCINATION ANALYSIS'!P388</f>
        <v>9.7095137489289283E-4</v>
      </c>
      <c r="N503" s="45">
        <f>'VACCINATION ANALYSIS'!Q388</f>
        <v>2.8529283761655547E-2</v>
      </c>
      <c r="O503" s="45">
        <f>'VACCINATION ANALYSIS'!R388</f>
        <v>3.3314786555914367E-4</v>
      </c>
      <c r="P503" s="45">
        <f>'VACCINATION ANALYSIS'!S388</f>
        <v>0.34110450311456564</v>
      </c>
    </row>
    <row r="504" spans="2:16" ht="13.5" customHeight="1" x14ac:dyDescent="0.25">
      <c r="B504" s="45">
        <f>'VACCINATION ANALYSIS_NOVAC'!H489</f>
        <v>24.30000000000021</v>
      </c>
      <c r="C504" s="45">
        <f>'VACCINATION ANALYSIS_NOVAC'!I489</f>
        <v>0.1180559501428871</v>
      </c>
      <c r="D504" s="45">
        <f>'VACCINATION ANALYSIS_NOVAC'!J489</f>
        <v>0.58533824755524166</v>
      </c>
      <c r="E504" s="45">
        <f>'VACCINATION ANALYSIS_NOVAC'!K489</f>
        <v>5.8520966334080576E-2</v>
      </c>
      <c r="F504" s="45">
        <f>'VACCINATION ANALYSIS_NOVAC'!L489</f>
        <v>0.23583432588555153</v>
      </c>
      <c r="G504" s="45">
        <f>'VACCINATION ANALYSIS_NOVAC'!M489</f>
        <v>2.250510082239789E-3</v>
      </c>
      <c r="H504" s="45">
        <f>'VACCINATION ANALYSIS_NOVAC'!N489</f>
        <v>0</v>
      </c>
      <c r="J504" s="45">
        <f>'VACCINATION ANALYSIS'!M389</f>
        <v>24.300000000000221</v>
      </c>
      <c r="K504" s="45">
        <f>'VACCINATION ANALYSIS'!N389</f>
        <v>0</v>
      </c>
      <c r="L504" s="45">
        <f>'VACCINATION ANALYSIS'!O389</f>
        <v>0.62816786494127774</v>
      </c>
      <c r="M504" s="45">
        <f>'VACCINATION ANALYSIS'!P389</f>
        <v>9.5844205211571148E-4</v>
      </c>
      <c r="N504" s="45">
        <f>'VACCINATION ANALYSIS'!Q389</f>
        <v>2.8553361001281783E-2</v>
      </c>
      <c r="O504" s="45">
        <f>'VACCINATION ANALYSIS'!R389</f>
        <v>3.3337055570246255E-4</v>
      </c>
      <c r="P504" s="45">
        <f>'VACCINATION ANALYSIS'!S389</f>
        <v>0.34199048883694094</v>
      </c>
    </row>
    <row r="505" spans="2:16" ht="13.5" customHeight="1" x14ac:dyDescent="0.25">
      <c r="B505" s="45">
        <f>'VACCINATION ANALYSIS_NOVAC'!H490</f>
        <v>24.350000000000211</v>
      </c>
      <c r="C505" s="45">
        <f>'VACCINATION ANALYSIS_NOVAC'!I490</f>
        <v>0.11737734141906672</v>
      </c>
      <c r="D505" s="45">
        <f>'VACCINATION ANALYSIS_NOVAC'!J490</f>
        <v>0.584673342467811</v>
      </c>
      <c r="E505" s="45">
        <f>'VACCINATION ANALYSIS_NOVAC'!K490</f>
        <v>5.8391981171202138E-2</v>
      </c>
      <c r="F505" s="45">
        <f>'VACCINATION ANALYSIS_NOVAC'!L490</f>
        <v>0.23729333054053303</v>
      </c>
      <c r="G505" s="45">
        <f>'VACCINATION ANALYSIS_NOVAC'!M490</f>
        <v>2.2640044013878527E-3</v>
      </c>
      <c r="H505" s="45">
        <f>'VACCINATION ANALYSIS_NOVAC'!N490</f>
        <v>0</v>
      </c>
      <c r="J505" s="45">
        <f>'VACCINATION ANALYSIS'!M390</f>
        <v>24.350000000000222</v>
      </c>
      <c r="K505" s="45">
        <f>'VACCINATION ANALYSIS'!N390</f>
        <v>0</v>
      </c>
      <c r="L505" s="45">
        <f>'VACCINATION ANALYSIS'!O390</f>
        <v>0.62727025723878449</v>
      </c>
      <c r="M505" s="45">
        <f>'VACCINATION ANALYSIS'!P390</f>
        <v>9.4607738126391804E-4</v>
      </c>
      <c r="N505" s="45">
        <f>'VACCINATION ANALYSIS'!Q390</f>
        <v>2.8577127833066839E-2</v>
      </c>
      <c r="O505" s="45">
        <f>'VACCINATION ANALYSIS'!R390</f>
        <v>3.3359037488682968E-4</v>
      </c>
      <c r="P505" s="45">
        <f>'VACCINATION ANALYSIS'!S390</f>
        <v>0.34287647455931625</v>
      </c>
    </row>
    <row r="506" spans="2:16" ht="13.5" customHeight="1" x14ac:dyDescent="0.25">
      <c r="B506" s="45">
        <f>'VACCINATION ANALYSIS_NOVAC'!H491</f>
        <v>24.400000000000212</v>
      </c>
      <c r="C506" s="45">
        <f>'VACCINATION ANALYSIS_NOVAC'!I491</f>
        <v>0.11670414303765156</v>
      </c>
      <c r="D506" s="45">
        <f>'VACCINATION ANALYSIS_NOVAC'!J491</f>
        <v>0.58401068204906825</v>
      </c>
      <c r="E506" s="45">
        <f>'VACCINATION ANALYSIS_NOVAC'!K491</f>
        <v>5.8258645004824985E-2</v>
      </c>
      <c r="F506" s="45">
        <f>'VACCINATION ANALYSIS_NOVAC'!L491</f>
        <v>0.23874906146660504</v>
      </c>
      <c r="G506" s="45">
        <f>'VACCINATION ANALYSIS_NOVAC'!M491</f>
        <v>2.2774684418506792E-3</v>
      </c>
      <c r="H506" s="45">
        <f>'VACCINATION ANALYSIS_NOVAC'!N491</f>
        <v>0</v>
      </c>
      <c r="J506" s="45">
        <f>'VACCINATION ANALYSIS'!M391</f>
        <v>24.400000000000222</v>
      </c>
      <c r="K506" s="45">
        <f>'VACCINATION ANALYSIS'!N391</f>
        <v>0</v>
      </c>
      <c r="L506" s="45">
        <f>'VACCINATION ANALYSIS'!O391</f>
        <v>0.62637281597179173</v>
      </c>
      <c r="M506" s="45">
        <f>'VACCINATION ANALYSIS'!P391</f>
        <v>9.3385592808811378E-4</v>
      </c>
      <c r="N506" s="45">
        <f>'VACCINATION ANALYSIS'!Q391</f>
        <v>2.860058784940844E-2</v>
      </c>
      <c r="O506" s="45">
        <f>'VACCINATION ANALYSIS'!R391</f>
        <v>3.338073563382949E-4</v>
      </c>
      <c r="P506" s="45">
        <f>'VACCINATION ANALYSIS'!S391</f>
        <v>0.34376246028169155</v>
      </c>
    </row>
    <row r="507" spans="2:16" ht="13.5" customHeight="1" x14ac:dyDescent="0.25">
      <c r="B507" s="45">
        <f>'VACCINATION ANALYSIS_NOVAC'!H492</f>
        <v>24.450000000000212</v>
      </c>
      <c r="C507" s="45">
        <f>'VACCINATION ANALYSIS_NOVAC'!I492</f>
        <v>0.11603635602179348</v>
      </c>
      <c r="D507" s="45">
        <f>'VACCINATION ANALYSIS_NOVAC'!J492</f>
        <v>0.5833503093601986</v>
      </c>
      <c r="E507" s="45">
        <f>'VACCINATION ANALYSIS_NOVAC'!K492</f>
        <v>5.8121022536818279E-2</v>
      </c>
      <c r="F507" s="45">
        <f>'VACCINATION ANALYSIS_NOVAC'!L492</f>
        <v>0.24020141087450381</v>
      </c>
      <c r="G507" s="45">
        <f>'VACCINATION ANALYSIS_NOVAC'!M492</f>
        <v>2.2909012066864684E-3</v>
      </c>
      <c r="H507" s="45">
        <f>'VACCINATION ANALYSIS_NOVAC'!N492</f>
        <v>0</v>
      </c>
      <c r="J507" s="45">
        <f>'VACCINATION ANALYSIS'!M392</f>
        <v>24.450000000000223</v>
      </c>
      <c r="K507" s="45">
        <f>'VACCINATION ANALYSIS'!N392</f>
        <v>0</v>
      </c>
      <c r="L507" s="45">
        <f>'VACCINATION ANALYSIS'!O392</f>
        <v>0.62547553897400776</v>
      </c>
      <c r="M507" s="45">
        <f>'VACCINATION ANALYSIS'!P392</f>
        <v>9.217762692466133E-4</v>
      </c>
      <c r="N507" s="45">
        <f>'VACCINATION ANALYSIS'!Q392</f>
        <v>2.8623744607043564E-2</v>
      </c>
      <c r="O507" s="45">
        <f>'VACCINATION ANALYSIS'!R392</f>
        <v>3.340215329530821E-4</v>
      </c>
      <c r="P507" s="45">
        <f>'VACCINATION ANALYSIS'!S392</f>
        <v>0.34464844600406686</v>
      </c>
    </row>
    <row r="508" spans="2:16" ht="13.5" customHeight="1" x14ac:dyDescent="0.25">
      <c r="B508" s="45">
        <f>'VACCINATION ANALYSIS_NOVAC'!H493</f>
        <v>24.500000000000213</v>
      </c>
      <c r="C508" s="45">
        <f>'VACCINATION ANALYSIS_NOVAC'!I493</f>
        <v>0.11537398001077606</v>
      </c>
      <c r="D508" s="45">
        <f>'VACCINATION ANALYSIS_NOVAC'!J493</f>
        <v>0.58269226652824369</v>
      </c>
      <c r="E508" s="45">
        <f>'VACCINATION ANALYSIS_NOVAC'!K493</f>
        <v>5.7979179148597647E-2</v>
      </c>
      <c r="F508" s="45">
        <f>'VACCINATION ANALYSIS_NOVAC'!L493</f>
        <v>0.24165027259841457</v>
      </c>
      <c r="G508" s="45">
        <f>'VACCINATION ANALYSIS_NOVAC'!M493</f>
        <v>2.3043017139686844E-3</v>
      </c>
      <c r="H508" s="45">
        <f>'VACCINATION ANALYSIS_NOVAC'!N493</f>
        <v>0</v>
      </c>
      <c r="J508" s="45">
        <f>'VACCINATION ANALYSIS'!M393</f>
        <v>24.500000000000224</v>
      </c>
      <c r="K508" s="45">
        <f>'VACCINATION ANALYSIS'!N393</f>
        <v>0</v>
      </c>
      <c r="L508" s="45">
        <f>'VACCINATION ANALYSIS'!O393</f>
        <v>0.62457842410398667</v>
      </c>
      <c r="M508" s="45">
        <f>'VACCINATION ANALYSIS'!P393</f>
        <v>9.0983699226846891E-4</v>
      </c>
      <c r="N508" s="45">
        <f>'VACCINATION ANALYSIS'!Q393</f>
        <v>2.8646601627320224E-2</v>
      </c>
      <c r="O508" s="45">
        <f>'VACCINATION ANALYSIS'!R393</f>
        <v>3.3423293730010321E-4</v>
      </c>
      <c r="P508" s="45">
        <f>'VACCINATION ANALYSIS'!S393</f>
        <v>0.34553443172644216</v>
      </c>
    </row>
    <row r="509" spans="2:16" ht="13.5" customHeight="1" x14ac:dyDescent="0.25">
      <c r="B509" s="45">
        <f>'VACCINATION ANALYSIS_NOVAC'!H494</f>
        <v>24.550000000000214</v>
      </c>
      <c r="C509" s="45">
        <f>'VACCINATION ANALYSIS_NOVAC'!I494</f>
        <v>0.11471701329115254</v>
      </c>
      <c r="D509" s="45">
        <f>'VACCINATION ANALYSIS_NOVAC'!J494</f>
        <v>0.58203659474466496</v>
      </c>
      <c r="E509" s="45">
        <f>'VACCINATION ANALYSIS_NOVAC'!K494</f>
        <v>5.7833180854890941E-2</v>
      </c>
      <c r="F509" s="45">
        <f>'VACCINATION ANALYSIS_NOVAC'!L494</f>
        <v>0.24309554211235454</v>
      </c>
      <c r="G509" s="45">
        <f>'VACCINATION ANALYSIS_NOVAC'!M494</f>
        <v>2.3176689969375804E-3</v>
      </c>
      <c r="H509" s="45">
        <f>'VACCINATION ANALYSIS_NOVAC'!N494</f>
        <v>0</v>
      </c>
      <c r="J509" s="45">
        <f>'VACCINATION ANALYSIS'!M394</f>
        <v>24.550000000000225</v>
      </c>
      <c r="K509" s="45">
        <f>'VACCINATION ANALYSIS'!N394</f>
        <v>0</v>
      </c>
      <c r="L509" s="45">
        <f>'VACCINATION ANALYSIS'!O394</f>
        <v>0.62368146924489232</v>
      </c>
      <c r="M509" s="45">
        <f>'VACCINATION ANALYSIS'!P394</f>
        <v>8.9803669551589266E-4</v>
      </c>
      <c r="N509" s="45">
        <f>'VACCINATION ANALYSIS'!Q394</f>
        <v>2.8669162396468308E-2</v>
      </c>
      <c r="O509" s="45">
        <f>'VACCINATION ANALYSIS'!R394</f>
        <v>3.3444160162346263E-4</v>
      </c>
      <c r="P509" s="45">
        <f>'VACCINATION ANALYSIS'!S394</f>
        <v>0.34642041744881746</v>
      </c>
    </row>
    <row r="510" spans="2:16" ht="13.5" customHeight="1" x14ac:dyDescent="0.25">
      <c r="B510" s="45">
        <f>'VACCINATION ANALYSIS_NOVAC'!H495</f>
        <v>24.600000000000215</v>
      </c>
      <c r="C510" s="45">
        <f>'VACCINATION ANALYSIS_NOVAC'!I495</f>
        <v>0.11406545282799076</v>
      </c>
      <c r="D510" s="45">
        <f>'VACCINATION ANALYSIS_NOVAC'!J495</f>
        <v>0.58138333426446143</v>
      </c>
      <c r="E510" s="45">
        <f>'VACCINATION ANALYSIS_NOVAC'!K495</f>
        <v>5.7683094257999855E-2</v>
      </c>
      <c r="F510" s="45">
        <f>'VACCINATION ANALYSIS_NOVAC'!L495</f>
        <v>0.2445371165454075</v>
      </c>
      <c r="G510" s="45">
        <f>'VACCINATION ANALYSIS_NOVAC'!M495</f>
        <v>2.3310021041411028E-3</v>
      </c>
      <c r="H510" s="45">
        <f>'VACCINATION ANALYSIS_NOVAC'!N495</f>
        <v>0</v>
      </c>
      <c r="J510" s="45">
        <f>'VACCINATION ANALYSIS'!M395</f>
        <v>24.600000000000225</v>
      </c>
      <c r="K510" s="45">
        <f>'VACCINATION ANALYSIS'!N395</f>
        <v>0</v>
      </c>
      <c r="L510" s="45">
        <f>'VACCINATION ANALYSIS'!O395</f>
        <v>0.62278467230426393</v>
      </c>
      <c r="M510" s="45">
        <f>'VACCINATION ANALYSIS'!P395</f>
        <v>8.863739881460926E-4</v>
      </c>
      <c r="N510" s="45">
        <f>'VACCINATION ANALYSIS'!Q395</f>
        <v>2.8691430365869484E-2</v>
      </c>
      <c r="O510" s="45">
        <f>'VACCINATION ANALYSIS'!R395</f>
        <v>3.3464755784495424E-4</v>
      </c>
      <c r="P510" s="45">
        <f>'VACCINATION ANALYSIS'!S395</f>
        <v>0.34730640317119277</v>
      </c>
    </row>
    <row r="511" spans="2:16" ht="13.5" customHeight="1" x14ac:dyDescent="0.25">
      <c r="B511" s="45">
        <f>'VACCINATION ANALYSIS_NOVAC'!H496</f>
        <v>24.650000000000215</v>
      </c>
      <c r="C511" s="45">
        <f>'VACCINATION ANALYSIS_NOVAC'!I496</f>
        <v>0.11341929429619105</v>
      </c>
      <c r="D511" s="45">
        <f>'VACCINATION ANALYSIS_NOVAC'!J496</f>
        <v>0.58073252440582901</v>
      </c>
      <c r="E511" s="45">
        <f>'VACCINATION ANALYSIS_NOVAC'!K496</f>
        <v>5.7528986502591764E-2</v>
      </c>
      <c r="F511" s="45">
        <f>'VACCINATION ANALYSIS_NOVAC'!L496</f>
        <v>0.24597489469582354</v>
      </c>
      <c r="G511" s="45">
        <f>'VACCINATION ANALYSIS_NOVAC'!M496</f>
        <v>2.3443000995653001E-3</v>
      </c>
      <c r="H511" s="45">
        <f>'VACCINATION ANALYSIS_NOVAC'!N496</f>
        <v>0</v>
      </c>
      <c r="J511" s="45">
        <f>'VACCINATION ANALYSIS'!M396</f>
        <v>24.650000000000226</v>
      </c>
      <c r="K511" s="45">
        <f>'VACCINATION ANALYSIS'!N396</f>
        <v>0</v>
      </c>
      <c r="L511" s="45">
        <f>'VACCINATION ANALYSIS'!O396</f>
        <v>0.62188803121378378</v>
      </c>
      <c r="M511" s="45">
        <f>'VACCINATION ANALYSIS'!P396</f>
        <v>8.748474900725355E-4</v>
      </c>
      <c r="N511" s="45">
        <f>'VACCINATION ANALYSIS'!Q396</f>
        <v>2.8713408952326155E-2</v>
      </c>
      <c r="O511" s="45">
        <f>'VACCINATION ANALYSIS'!R396</f>
        <v>3.348508375665487E-4</v>
      </c>
      <c r="P511" s="45">
        <f>'VACCINATION ANALYSIS'!S396</f>
        <v>0.34819238889356807</v>
      </c>
    </row>
    <row r="512" spans="2:16" ht="13.5" customHeight="1" x14ac:dyDescent="0.25">
      <c r="B512" s="45">
        <f>'VACCINATION ANALYSIS_NOVAC'!H497</f>
        <v>24.700000000000216</v>
      </c>
      <c r="C512" s="45">
        <f>'VACCINATION ANALYSIS_NOVAC'!I497</f>
        <v>0.11277853211184308</v>
      </c>
      <c r="D512" s="45">
        <f>'VACCINATION ANALYSIS_NOVAC'!J497</f>
        <v>0.5800842035503514</v>
      </c>
      <c r="E512" s="45">
        <f>'VACCINATION ANALYSIS_NOVAC'!K497</f>
        <v>5.7370925231054352E-2</v>
      </c>
      <c r="F512" s="45">
        <f>'VACCINATION ANALYSIS_NOVAC'!L497</f>
        <v>0.24740877704399741</v>
      </c>
      <c r="G512" s="45">
        <f>'VACCINATION ANALYSIS_NOVAC'!M497</f>
        <v>2.3575620627543613E-3</v>
      </c>
      <c r="H512" s="45">
        <f>'VACCINATION ANALYSIS_NOVAC'!N497</f>
        <v>0</v>
      </c>
      <c r="J512" s="45">
        <f>'VACCINATION ANALYSIS'!M397</f>
        <v>24.700000000000227</v>
      </c>
      <c r="K512" s="45">
        <f>'VACCINATION ANALYSIS'!N397</f>
        <v>0</v>
      </c>
      <c r="L512" s="45">
        <f>'VACCINATION ANALYSIS'!O397</f>
        <v>0.62099154392904532</v>
      </c>
      <c r="M512" s="45">
        <f>'VACCINATION ANALYSIS'!P397</f>
        <v>8.6345583192565288E-4</v>
      </c>
      <c r="N512" s="45">
        <f>'VACCINATION ANALYSIS'!Q397</f>
        <v>2.8735101538329432E-2</v>
      </c>
      <c r="O512" s="45">
        <f>'VACCINATION ANALYSIS'!R397</f>
        <v>3.3505147207287163E-4</v>
      </c>
      <c r="P512" s="45">
        <f>'VACCINATION ANALYSIS'!S397</f>
        <v>0.34907837461594338</v>
      </c>
    </row>
    <row r="513" spans="2:16" ht="13.5" customHeight="1" x14ac:dyDescent="0.25">
      <c r="B513" s="45">
        <f>'VACCINATION ANALYSIS_NOVAC'!H498</f>
        <v>24.750000000000217</v>
      </c>
      <c r="C513" s="45">
        <f>'VACCINATION ANALYSIS_NOVAC'!I498</f>
        <v>0.11214315946358967</v>
      </c>
      <c r="D513" s="45">
        <f>'VACCINATION ANALYSIS_NOVAC'!J498</f>
        <v>0.5794384091437067</v>
      </c>
      <c r="E513" s="45">
        <f>'VACCINATION ANALYSIS_NOVAC'!K498</f>
        <v>5.7208978539443699E-2</v>
      </c>
      <c r="F513" s="45">
        <f>'VACCINATION ANALYSIS_NOVAC'!L498</f>
        <v>0.24883866576434019</v>
      </c>
      <c r="G513" s="45">
        <f>'VACCINATION ANALYSIS_NOVAC'!M498</f>
        <v>2.3707870889204136E-3</v>
      </c>
      <c r="H513" s="45">
        <f>'VACCINATION ANALYSIS_NOVAC'!N498</f>
        <v>0</v>
      </c>
      <c r="J513" s="45">
        <f>'VACCINATION ANALYSIS'!M398</f>
        <v>24.750000000000227</v>
      </c>
      <c r="K513" s="45">
        <f>'VACCINATION ANALYSIS'!N398</f>
        <v>0</v>
      </c>
      <c r="L513" s="45">
        <f>'VACCINATION ANALYSIS'!O398</f>
        <v>0.62009520842932508</v>
      </c>
      <c r="M513" s="45">
        <f>'VACCINATION ANALYSIS'!P398</f>
        <v>8.5219765501300246E-4</v>
      </c>
      <c r="N513" s="45">
        <f>'VACCINATION ANALYSIS'!Q398</f>
        <v>2.8756511472326125E-2</v>
      </c>
      <c r="O513" s="45">
        <f>'VACCINATION ANALYSIS'!R398</f>
        <v>3.3524949233367326E-4</v>
      </c>
      <c r="P513" s="45">
        <f>'VACCINATION ANALYSIS'!S398</f>
        <v>0.34996436033831868</v>
      </c>
    </row>
    <row r="514" spans="2:16" ht="13.5" customHeight="1" x14ac:dyDescent="0.25">
      <c r="B514" s="45">
        <f>'VACCINATION ANALYSIS_NOVAC'!H499</f>
        <v>24.800000000000217</v>
      </c>
      <c r="C514" s="45">
        <f>'VACCINATION ANALYSIS_NOVAC'!I499</f>
        <v>0.11151316834396617</v>
      </c>
      <c r="D514" s="45">
        <f>'VACCINATION ANALYSIS_NOVAC'!J499</f>
        <v>0.57879517769687761</v>
      </c>
      <c r="E514" s="45">
        <f>'VACCINATION ANALYSIS_NOVAC'!K499</f>
        <v>5.7043214934055009E-2</v>
      </c>
      <c r="F514" s="45">
        <f>'VACCINATION ANALYSIS_NOVAC'!L499</f>
        <v>0.25026446473605862</v>
      </c>
      <c r="G514" s="45">
        <f>'VACCINATION ANALYSIS_NOVAC'!M499</f>
        <v>2.3839742890432226E-3</v>
      </c>
      <c r="H514" s="45">
        <f>'VACCINATION ANALYSIS_NOVAC'!N499</f>
        <v>0</v>
      </c>
      <c r="J514" s="45">
        <f>'VACCINATION ANALYSIS'!M399</f>
        <v>24.800000000000228</v>
      </c>
      <c r="K514" s="45">
        <f>'VACCINATION ANALYSIS'!N399</f>
        <v>0</v>
      </c>
      <c r="L514" s="45">
        <f>'VACCINATION ANALYSIS'!O399</f>
        <v>0.6191990227173525</v>
      </c>
      <c r="M514" s="45">
        <f>'VACCINATION ANALYSIS'!P399</f>
        <v>8.4107161127889977E-4</v>
      </c>
      <c r="N514" s="45">
        <f>'VACCINATION ANALYSIS'!Q399</f>
        <v>2.8777642068984713E-2</v>
      </c>
      <c r="O514" s="45">
        <f>'VACCINATION ANALYSIS'!R399</f>
        <v>3.3544492900628863E-4</v>
      </c>
      <c r="P514" s="45">
        <f>'VACCINATION ANALYSIS'!S399</f>
        <v>0.35085034606069398</v>
      </c>
    </row>
    <row r="515" spans="2:16" ht="13.5" customHeight="1" x14ac:dyDescent="0.25">
      <c r="B515" s="45">
        <f>'VACCINATION ANALYSIS_NOVAC'!H500</f>
        <v>24.850000000000218</v>
      </c>
      <c r="C515" s="45">
        <f>'VACCINATION ANALYSIS_NOVAC'!I500</f>
        <v>0.11088854958068579</v>
      </c>
      <c r="D515" s="45">
        <f>'VACCINATION ANALYSIS_NOVAC'!J500</f>
        <v>0.57815454478785278</v>
      </c>
      <c r="E515" s="45">
        <f>'VACCINATION ANALYSIS_NOVAC'!K500</f>
        <v>5.6873703288643065E-2</v>
      </c>
      <c r="F515" s="45">
        <f>'VACCINATION ANALYSIS_NOVAC'!L500</f>
        <v>0.2516860795528591</v>
      </c>
      <c r="G515" s="45">
        <f>'VACCINATION ANALYSIS_NOVAC'!M500</f>
        <v>2.3971227899599419E-3</v>
      </c>
      <c r="H515" s="45">
        <f>'VACCINATION ANALYSIS_NOVAC'!N500</f>
        <v>0</v>
      </c>
      <c r="J515" s="45">
        <f>'VACCINATION ANALYSIS'!M400</f>
        <v>24.850000000000229</v>
      </c>
      <c r="K515" s="45">
        <f>'VACCINATION ANALYSIS'!N400</f>
        <v>0</v>
      </c>
      <c r="L515" s="45">
        <f>'VACCINATION ANALYSIS'!O400</f>
        <v>0.61830298481908497</v>
      </c>
      <c r="M515" s="45">
        <f>'VACCINATION ANALYSIS'!P400</f>
        <v>8.3007636326353515E-4</v>
      </c>
      <c r="N515" s="45">
        <f>'VACCINATION ANALYSIS'!Q400</f>
        <v>2.8798496609460308E-2</v>
      </c>
      <c r="O515" s="45">
        <f>'VACCINATION ANALYSIS'!R400</f>
        <v>3.3563781243808779E-4</v>
      </c>
      <c r="P515" s="45">
        <f>'VACCINATION ANALYSIS'!S400</f>
        <v>0.35173633178306929</v>
      </c>
    </row>
    <row r="516" spans="2:16" ht="13.5" customHeight="1" x14ac:dyDescent="0.25">
      <c r="B516" s="45">
        <f>'VACCINATION ANALYSIS_NOVAC'!H501</f>
        <v>24.900000000000219</v>
      </c>
      <c r="C516" s="45">
        <f>'VACCINATION ANALYSIS_NOVAC'!I501</f>
        <v>0.11026929286784171</v>
      </c>
      <c r="D516" s="45">
        <f>'VACCINATION ANALYSIS_NOVAC'!J501</f>
        <v>0.57751654506380345</v>
      </c>
      <c r="E516" s="45">
        <f>'VACCINATION ANALYSIS_NOVAC'!K501</f>
        <v>5.6700512802318324E-2</v>
      </c>
      <c r="F516" s="45">
        <f>'VACCINATION ANALYSIS_NOVAC'!L501</f>
        <v>0.25310341753159199</v>
      </c>
      <c r="G516" s="45">
        <f>'VACCINATION ANALYSIS_NOVAC'!M501</f>
        <v>2.4102317344450691E-3</v>
      </c>
      <c r="H516" s="45">
        <f>'VACCINATION ANALYSIS_NOVAC'!N501</f>
        <v>0</v>
      </c>
      <c r="J516" s="45">
        <f>'VACCINATION ANALYSIS'!M401</f>
        <v>24.90000000000023</v>
      </c>
      <c r="K516" s="45">
        <f>'VACCINATION ANALYSIS'!N401</f>
        <v>0</v>
      </c>
      <c r="L516" s="45">
        <f>'VACCINATION ANALYSIS'!O401</f>
        <v>0.61740709278348216</v>
      </c>
      <c r="M516" s="45">
        <f>'VACCINATION ANALYSIS'!P401</f>
        <v>8.1921058406158687E-4</v>
      </c>
      <c r="N516" s="45">
        <f>'VACCINATION ANALYSIS'!Q401</f>
        <v>2.8819078341658623E-2</v>
      </c>
      <c r="O516" s="45">
        <f>'VACCINATION ANALYSIS'!R401</f>
        <v>3.3582817266891767E-4</v>
      </c>
      <c r="P516" s="45">
        <f>'VACCINATION ANALYSIS'!S401</f>
        <v>0.35262231750544459</v>
      </c>
    </row>
    <row r="517" spans="2:16" ht="13.5" customHeight="1" x14ac:dyDescent="0.25">
      <c r="B517" s="45">
        <f>'VACCINATION ANALYSIS_NOVAC'!H502</f>
        <v>24.95000000000022</v>
      </c>
      <c r="C517" s="45">
        <f>'VACCINATION ANALYSIS_NOVAC'!I502</f>
        <v>0.1096553867969985</v>
      </c>
      <c r="D517" s="45">
        <f>'VACCINATION ANALYSIS_NOVAC'!J502</f>
        <v>0.57688121224372524</v>
      </c>
      <c r="E517" s="45">
        <f>'VACCINATION ANALYSIS_NOVAC'!K502</f>
        <v>5.6523712958142215E-2</v>
      </c>
      <c r="F517" s="45">
        <f>'VACCINATION ANALYSIS_NOVAC'!L502</f>
        <v>0.25451638771985419</v>
      </c>
      <c r="G517" s="45">
        <f>'VACCINATION ANALYSIS_NOVAC'!M502</f>
        <v>2.423300281280755E-3</v>
      </c>
      <c r="H517" s="45">
        <f>'VACCINATION ANALYSIS_NOVAC'!N502</f>
        <v>0</v>
      </c>
      <c r="J517" s="45">
        <f>'VACCINATION ANALYSIS'!M402</f>
        <v>24.95000000000023</v>
      </c>
      <c r="K517" s="45">
        <f>'VACCINATION ANALYSIS'!N402</f>
        <v>0</v>
      </c>
      <c r="L517" s="45">
        <f>'VACCINATION ANALYSIS'!O402</f>
        <v>0.61651134468228297</v>
      </c>
      <c r="M517" s="45">
        <f>'VACCINATION ANALYSIS'!P402</f>
        <v>8.0847295728034784E-4</v>
      </c>
      <c r="N517" s="45">
        <f>'VACCINATION ANALYSIS'!Q402</f>
        <v>2.8839390480498866E-2</v>
      </c>
      <c r="O517" s="45">
        <f>'VACCINATION ANALYSIS'!R402</f>
        <v>3.3601603943353306E-4</v>
      </c>
      <c r="P517" s="45">
        <f>'VACCINATION ANALYSIS'!S402</f>
        <v>0.3535083032278199</v>
      </c>
    </row>
    <row r="518" spans="2:16" ht="13.5" customHeight="1" x14ac:dyDescent="0.25">
      <c r="B518" s="45">
        <f>'VACCINATION ANALYSIS_NOVAC'!H503</f>
        <v>25.00000000000022</v>
      </c>
      <c r="C518" s="45">
        <f>'VACCINATION ANALYSIS_NOVAC'!I503</f>
        <v>0.10904681888814664</v>
      </c>
      <c r="D518" s="45">
        <f>'VACCINATION ANALYSIS_NOVAC'!J503</f>
        <v>0.57624857912152594</v>
      </c>
      <c r="E518" s="45">
        <f>'VACCINATION ANALYSIS_NOVAC'!K503</f>
        <v>5.6343373482444226E-2</v>
      </c>
      <c r="F518" s="45">
        <f>'VACCINATION ANALYSIS_NOVAC'!L503</f>
        <v>0.25592490090256642</v>
      </c>
      <c r="G518" s="45">
        <f>'VACCINATION ANALYSIS_NOVAC'!M503</f>
        <v>2.4363276053176444E-3</v>
      </c>
      <c r="H518" s="45">
        <f>'VACCINATION ANALYSIS_NOVAC'!N503</f>
        <v>0</v>
      </c>
      <c r="J518" s="45">
        <f>'VACCINATION ANALYSIS'!M403</f>
        <v>25.000000000000231</v>
      </c>
      <c r="K518" s="45">
        <f>'VACCINATION ANALYSIS'!N403</f>
        <v>0</v>
      </c>
      <c r="L518" s="45">
        <f>'VACCINATION ANALYSIS'!O403</f>
        <v>0.61561573860978325</v>
      </c>
      <c r="M518" s="45">
        <f>'VACCINATION ANALYSIS'!P403</f>
        <v>7.9786217699737475E-4</v>
      </c>
      <c r="N518" s="45">
        <f>'VACCINATION ANALYSIS'!Q403</f>
        <v>2.8859436208175587E-2</v>
      </c>
      <c r="O518" s="45">
        <f>'VACCINATION ANALYSIS'!R403</f>
        <v>3.3620144216401878E-4</v>
      </c>
      <c r="P518" s="45">
        <f>'VACCINATION ANALYSIS'!S403</f>
        <v>0.3543942889501952</v>
      </c>
    </row>
    <row r="519" spans="2:16" ht="13.5" customHeight="1" x14ac:dyDescent="0.25">
      <c r="B519" s="45">
        <f>'VACCINATION ANALYSIS_NOVAC'!H504</f>
        <v>25.050000000000221</v>
      </c>
      <c r="C519" s="45">
        <f>'VACCINATION ANALYSIS_NOVAC'!I504</f>
        <v>0.10844357562049445</v>
      </c>
      <c r="D519" s="45">
        <f>'VACCINATION ANALYSIS_NOVAC'!J504</f>
        <v>0.57561867756955387</v>
      </c>
      <c r="E519" s="45">
        <f>'VACCINATION ANALYSIS_NOVAC'!K504</f>
        <v>5.6159564304881171E-2</v>
      </c>
      <c r="F519" s="45">
        <f>'VACCINATION ANALYSIS_NOVAC'!L504</f>
        <v>0.25732886960754525</v>
      </c>
      <c r="G519" s="45">
        <f>'VACCINATION ANALYSIS_NOVAC'!M504</f>
        <v>2.449312897526406E-3</v>
      </c>
      <c r="H519" s="45">
        <f>'VACCINATION ANALYSIS_NOVAC'!N504</f>
        <v>0</v>
      </c>
      <c r="J519" s="45">
        <f>'VACCINATION ANALYSIS'!M404</f>
        <v>25.050000000000232</v>
      </c>
      <c r="K519" s="45">
        <f>'VACCINATION ANALYSIS'!N404</f>
        <v>0</v>
      </c>
      <c r="L519" s="45">
        <f>'VACCINATION ANALYSIS'!O404</f>
        <v>0.61472027268261553</v>
      </c>
      <c r="M519" s="45">
        <f>'VACCINATION ANALYSIS'!P404</f>
        <v>7.8737694771767658E-4</v>
      </c>
      <c r="N519" s="45">
        <f>'VACCINATION ANALYSIS'!Q404</f>
        <v>2.8879218674419466E-2</v>
      </c>
      <c r="O519" s="45">
        <f>'VACCINATION ANALYSIS'!R404</f>
        <v>3.3638440999220171E-4</v>
      </c>
      <c r="P519" s="45">
        <f>'VACCINATION ANALYSIS'!S404</f>
        <v>0.35528027467257051</v>
      </c>
    </row>
    <row r="520" spans="2:16" ht="13.5" customHeight="1" x14ac:dyDescent="0.25">
      <c r="B520" s="45">
        <f>'VACCINATION ANALYSIS_NOVAC'!H505</f>
        <v>25.100000000000222</v>
      </c>
      <c r="C520" s="45">
        <f>'VACCINATION ANALYSIS_NOVAC'!I505</f>
        <v>0.1078456424630736</v>
      </c>
      <c r="D520" s="45">
        <f>'VACCINATION ANALYSIS_NOVAC'!J505</f>
        <v>0.57499153854254248</v>
      </c>
      <c r="E520" s="45">
        <f>'VACCINATION ANALYSIS_NOVAC'!K505</f>
        <v>5.5972355519257645E-2</v>
      </c>
      <c r="F520" s="45">
        <f>'VACCINATION ANALYSIS_NOVAC'!L505</f>
        <v>0.25872820811008745</v>
      </c>
      <c r="G520" s="45">
        <f>'VACCINATION ANALYSIS_NOVAC'!M505</f>
        <v>2.4622553650401348E-3</v>
      </c>
      <c r="H520" s="45">
        <f>'VACCINATION ANALYSIS_NOVAC'!N505</f>
        <v>0</v>
      </c>
      <c r="J520" s="45">
        <f>'VACCINATION ANALYSIS'!M405</f>
        <v>25.100000000000232</v>
      </c>
      <c r="K520" s="45">
        <f>'VACCINATION ANALYSIS'!N405</f>
        <v>0</v>
      </c>
      <c r="L520" s="45">
        <f>'VACCINATION ANALYSIS'!O405</f>
        <v>0.61382494503952989</v>
      </c>
      <c r="M520" s="45">
        <f>'VACCINATION ANALYSIS'!P405</f>
        <v>7.7701598433045453E-4</v>
      </c>
      <c r="N520" s="45">
        <f>'VACCINATION ANALYSIS'!Q405</f>
        <v>2.8898740996757051E-2</v>
      </c>
      <c r="O520" s="45">
        <f>'VACCINATION ANALYSIS'!R405</f>
        <v>3.3656497175205309E-4</v>
      </c>
      <c r="P520" s="45">
        <f>'VACCINATION ANALYSIS'!S405</f>
        <v>0.35616626039494581</v>
      </c>
    </row>
    <row r="521" spans="2:16" ht="13.5" customHeight="1" x14ac:dyDescent="0.25">
      <c r="B521" s="45">
        <f>'VACCINATION ANALYSIS_NOVAC'!H506</f>
        <v>25.150000000000222</v>
      </c>
      <c r="C521" s="45">
        <f>'VACCINATION ANALYSIS_NOVAC'!I506</f>
        <v>0.10725300390513538</v>
      </c>
      <c r="D521" s="45">
        <f>'VACCINATION ANALYSIS_NOVAC'!J506</f>
        <v>0.57436719208196729</v>
      </c>
      <c r="E521" s="45">
        <f>'VACCINATION ANALYSIS_NOVAC'!K506</f>
        <v>5.5781817345125148E-2</v>
      </c>
      <c r="F521" s="45">
        <f>'VACCINATION ANALYSIS_NOVAC'!L506</f>
        <v>0.26012283243658557</v>
      </c>
      <c r="G521" s="45">
        <f>'VACCINATION ANALYSIS_NOVAC'!M506</f>
        <v>2.475154231187794E-3</v>
      </c>
      <c r="H521" s="45">
        <f>'VACCINATION ANALYSIS_NOVAC'!N506</f>
        <v>0</v>
      </c>
      <c r="J521" s="45">
        <f>'VACCINATION ANALYSIS'!M406</f>
        <v>25.150000000000233</v>
      </c>
      <c r="K521" s="45">
        <f>'VACCINATION ANALYSIS'!N406</f>
        <v>0</v>
      </c>
      <c r="L521" s="45">
        <f>'VACCINATION ANALYSIS'!O406</f>
        <v>0.61292975384117698</v>
      </c>
      <c r="M521" s="45">
        <f>'VACCINATION ANALYSIS'!P406</f>
        <v>7.6677801206540409E-4</v>
      </c>
      <c r="N521" s="45">
        <f>'VACCINATION ANALYSIS'!Q406</f>
        <v>2.8918006260769354E-2</v>
      </c>
      <c r="O521" s="45">
        <f>'VACCINATION ANALYSIS'!R406</f>
        <v>3.367431559820802E-4</v>
      </c>
      <c r="P521" s="45">
        <f>'VACCINATION ANALYSIS'!S406</f>
        <v>0.35705224611732111</v>
      </c>
    </row>
    <row r="522" spans="2:16" ht="13.5" customHeight="1" x14ac:dyDescent="0.25">
      <c r="B522" s="45">
        <f>'VACCINATION ANALYSIS_NOVAC'!H507</f>
        <v>25.200000000000223</v>
      </c>
      <c r="C522" s="45">
        <f>'VACCINATION ANALYSIS_NOVAC'!I507</f>
        <v>0.10666564348631542</v>
      </c>
      <c r="D522" s="45">
        <f>'VACCINATION ANALYSIS_NOVAC'!J507</f>
        <v>0.57374566732079524</v>
      </c>
      <c r="E522" s="45">
        <f>'VACCINATION ANALYSIS_NOVAC'!K507</f>
        <v>5.5588020090175716E-2</v>
      </c>
      <c r="F522" s="45">
        <f>'VACCINATION ANALYSIS_NOVAC'!L507</f>
        <v>0.26151266036719595</v>
      </c>
      <c r="G522" s="45">
        <f>'VACCINATION ANALYSIS_NOVAC'!M507</f>
        <v>2.48800873551889E-3</v>
      </c>
      <c r="H522" s="45">
        <f>'VACCINATION ANALYSIS_NOVAC'!N507</f>
        <v>0</v>
      </c>
      <c r="J522" s="45">
        <f>'VACCINATION ANALYSIS'!M407</f>
        <v>25.200000000000234</v>
      </c>
      <c r="K522" s="45">
        <f>'VACCINATION ANALYSIS'!N407</f>
        <v>0</v>
      </c>
      <c r="L522" s="45">
        <f>'VACCINATION ANALYSIS'!O407</f>
        <v>0.61203469726989257</v>
      </c>
      <c r="M522" s="45">
        <f>'VACCINATION ANALYSIS'!P407</f>
        <v>7.5666176644859518E-4</v>
      </c>
      <c r="N522" s="45">
        <f>'VACCINATION ANALYSIS'!Q407</f>
        <v>2.8937017520349422E-2</v>
      </c>
      <c r="O522" s="45">
        <f>'VACCINATION ANALYSIS'!R407</f>
        <v>3.369189909277085E-4</v>
      </c>
      <c r="P522" s="45">
        <f>'VACCINATION ANALYSIS'!S407</f>
        <v>0.35793823183969642</v>
      </c>
    </row>
    <row r="523" spans="2:16" ht="13.5" customHeight="1" x14ac:dyDescent="0.25">
      <c r="B523" s="45">
        <f>'VACCINATION ANALYSIS_NOVAC'!H508</f>
        <v>25.250000000000224</v>
      </c>
      <c r="C523" s="45">
        <f>'VACCINATION ANALYSIS_NOVAC'!I508</f>
        <v>0.10608354382654683</v>
      </c>
      <c r="D523" s="45">
        <f>'VACCINATION ANALYSIS_NOVAC'!J508</f>
        <v>0.57312699248861332</v>
      </c>
      <c r="E523" s="45">
        <f>'VACCINATION ANALYSIS_NOVAC'!K508</f>
        <v>5.5391034113444253E-2</v>
      </c>
      <c r="F523" s="45">
        <f>'VACCINATION ANALYSIS_NOVAC'!L508</f>
        <v>0.26289761143757728</v>
      </c>
      <c r="G523" s="45">
        <f>'VACCINATION ANALYSIS_NOVAC'!M508</f>
        <v>2.5008181338195524E-3</v>
      </c>
      <c r="H523" s="45">
        <f>'VACCINATION ANALYSIS_NOVAC'!N508</f>
        <v>0</v>
      </c>
      <c r="J523" s="45">
        <f>'VACCINATION ANALYSIS'!M408</f>
        <v>25.250000000000234</v>
      </c>
      <c r="K523" s="45">
        <f>'VACCINATION ANALYSIS'!N408</f>
        <v>0</v>
      </c>
      <c r="L523" s="45">
        <f>'VACCINATION ANALYSIS'!O408</f>
        <v>0.61113977352948257</v>
      </c>
      <c r="M523" s="45">
        <f>'VACCINATION ANALYSIS'!P408</f>
        <v>7.4666599325794061E-4</v>
      </c>
      <c r="N523" s="45">
        <f>'VACCINATION ANALYSIS'!Q408</f>
        <v>2.895577779795875E-2</v>
      </c>
      <c r="O523" s="45">
        <f>'VACCINATION ANALYSIS'!R408</f>
        <v>3.3709250454365359E-4</v>
      </c>
      <c r="P523" s="45">
        <f>'VACCINATION ANALYSIS'!S408</f>
        <v>0.35882421756207172</v>
      </c>
    </row>
    <row r="524" spans="2:16" ht="13.5" customHeight="1" x14ac:dyDescent="0.25">
      <c r="B524" s="45">
        <f>'VACCINATION ANALYSIS_NOVAC'!H509</f>
        <v>25.300000000000225</v>
      </c>
      <c r="C524" s="45">
        <f>'VACCINATION ANALYSIS_NOVAC'!I509</f>
        <v>0.10550668665570162</v>
      </c>
      <c r="D524" s="45">
        <f>'VACCINATION ANALYSIS_NOVAC'!J509</f>
        <v>0.5725111949171251</v>
      </c>
      <c r="E524" s="45">
        <f>'VACCINATION ANALYSIS_NOVAC'!K509</f>
        <v>5.5190929789332516E-2</v>
      </c>
      <c r="F524" s="45">
        <f>'VACCINATION ANALYSIS_NOVAC'!L509</f>
        <v>0.2642776069397218</v>
      </c>
      <c r="G524" s="45">
        <f>'VACCINATION ANALYSIS_NOVAC'!M509</f>
        <v>2.5135816981202205E-3</v>
      </c>
      <c r="H524" s="45">
        <f>'VACCINATION ANALYSIS_NOVAC'!N509</f>
        <v>0</v>
      </c>
      <c r="J524" s="45">
        <f>'VACCINATION ANALYSIS'!M409</f>
        <v>25.300000000000235</v>
      </c>
      <c r="K524" s="45">
        <f>'VACCINATION ANALYSIS'!N409</f>
        <v>0</v>
      </c>
      <c r="L524" s="45">
        <f>'VACCINATION ANALYSIS'!O409</f>
        <v>0.61024498084501022</v>
      </c>
      <c r="M524" s="45">
        <f>'VACCINATION ANALYSIS'!P409</f>
        <v>7.3678944847826576E-4</v>
      </c>
      <c r="N524" s="45">
        <f>'VACCINATION ANALYSIS'!Q409</f>
        <v>2.897429008488258E-2</v>
      </c>
      <c r="O524" s="45">
        <f>'VACCINATION ANALYSIS'!R409</f>
        <v>3.3726372449628211E-4</v>
      </c>
      <c r="P524" s="45">
        <f>'VACCINATION ANALYSIS'!S409</f>
        <v>0.35971020328444703</v>
      </c>
    </row>
    <row r="525" spans="2:16" ht="13.5" customHeight="1" x14ac:dyDescent="0.25">
      <c r="B525" s="45">
        <f>'VACCINATION ANALYSIS_NOVAC'!H510</f>
        <v>25.350000000000225</v>
      </c>
      <c r="C525" s="45">
        <f>'VACCINATION ANALYSIS_NOVAC'!I510</f>
        <v>0.10493505284294227</v>
      </c>
      <c r="D525" s="45">
        <f>'VACCINATION ANALYSIS_NOVAC'!J510</f>
        <v>0.5718983010459997</v>
      </c>
      <c r="E525" s="45">
        <f>'VACCINATION ANALYSIS_NOVAC'!K510</f>
        <v>5.4987777472466144E-2</v>
      </c>
      <c r="F525" s="45">
        <f>'VACCINATION ANALYSIS_NOVAC'!L510</f>
        <v>0.26565256992189795</v>
      </c>
      <c r="G525" s="45">
        <f>'VACCINATION ANALYSIS_NOVAC'!M510</f>
        <v>2.5262987166951171E-3</v>
      </c>
      <c r="H525" s="45">
        <f>'VACCINATION ANALYSIS_NOVAC'!N510</f>
        <v>0</v>
      </c>
      <c r="J525" s="45">
        <f>'VACCINATION ANALYSIS'!M410</f>
        <v>25.350000000000236</v>
      </c>
      <c r="K525" s="45">
        <f>'VACCINATION ANALYSIS'!N410</f>
        <v>0</v>
      </c>
      <c r="L525" s="45">
        <f>'VACCINATION ANALYSIS'!O410</f>
        <v>0.60935031746258572</v>
      </c>
      <c r="M525" s="45">
        <f>'VACCINATION ANALYSIS'!P410</f>
        <v>7.2703089825599285E-4</v>
      </c>
      <c r="N525" s="45">
        <f>'VACCINATION ANALYSIS'!Q410</f>
        <v>2.899255734148411E-2</v>
      </c>
      <c r="O525" s="45">
        <f>'VACCINATION ANALYSIS'!R410</f>
        <v>3.3743267816596303E-4</v>
      </c>
      <c r="P525" s="45">
        <f>'VACCINATION ANALYSIS'!S410</f>
        <v>0.36059618900682233</v>
      </c>
    </row>
    <row r="526" spans="2:16" ht="13.5" customHeight="1" x14ac:dyDescent="0.25">
      <c r="B526" s="45">
        <f>'VACCINATION ANALYSIS_NOVAC'!H511</f>
        <v>25.400000000000226</v>
      </c>
      <c r="C526" s="45">
        <f>'VACCINATION ANALYSIS_NOVAC'!I511</f>
        <v>0.10436862242576615</v>
      </c>
      <c r="D526" s="45">
        <f>'VACCINATION ANALYSIS_NOVAC'!J511</f>
        <v>0.57128833642905918</v>
      </c>
      <c r="E526" s="45">
        <f>'VACCINATION ANALYSIS_NOVAC'!K511</f>
        <v>5.4781647463394464E-2</v>
      </c>
      <c r="F526" s="45">
        <f>'VACCINATION ANALYSIS_NOVAC'!L511</f>
        <v>0.26702242518772779</v>
      </c>
      <c r="G526" s="45">
        <f>'VACCINATION ANALYSIS_NOVAC'!M511</f>
        <v>2.5389684940537085E-3</v>
      </c>
      <c r="H526" s="45">
        <f>'VACCINATION ANALYSIS_NOVAC'!N511</f>
        <v>0</v>
      </c>
      <c r="J526" s="45">
        <f>'VACCINATION ANALYSIS'!M411</f>
        <v>25.400000000000237</v>
      </c>
      <c r="K526" s="45">
        <f>'VACCINATION ANALYSIS'!N411</f>
        <v>0</v>
      </c>
      <c r="L526" s="45">
        <f>'VACCINATION ANALYSIS'!O411</f>
        <v>0.6084557816491557</v>
      </c>
      <c r="M526" s="45">
        <f>'VACCINATION ANALYSIS'!P411</f>
        <v>7.1738911885345E-4</v>
      </c>
      <c r="N526" s="45">
        <f>'VACCINATION ANALYSIS'!Q411</f>
        <v>2.901058249745754E-2</v>
      </c>
      <c r="O526" s="45">
        <f>'VACCINATION ANALYSIS'!R411</f>
        <v>3.3759939264940795E-4</v>
      </c>
      <c r="P526" s="45">
        <f>'VACCINATION ANALYSIS'!S411</f>
        <v>0.36148217472919764</v>
      </c>
    </row>
    <row r="527" spans="2:16" ht="13.5" customHeight="1" x14ac:dyDescent="0.25">
      <c r="B527" s="45">
        <f>'VACCINATION ANALYSIS_NOVAC'!H512</f>
        <v>25.450000000000227</v>
      </c>
      <c r="C527" s="45">
        <f>'VACCINATION ANALYSIS_NOVAC'!I512</f>
        <v>0.10380737463872625</v>
      </c>
      <c r="D527" s="45">
        <f>'VACCINATION ANALYSIS_NOVAC'!J512</f>
        <v>0.57068132574079156</v>
      </c>
      <c r="E527" s="45">
        <f>'VACCINATION ANALYSIS_NOVAC'!K512</f>
        <v>5.4572609975141982E-2</v>
      </c>
      <c r="F527" s="45">
        <f>'VACCINATION ANALYSIS_NOVAC'!L512</f>
        <v>0.26838709929441723</v>
      </c>
      <c r="G527" s="45">
        <f>'VACCINATION ANALYSIS_NOVAC'!M512</f>
        <v>2.5515903509243428E-3</v>
      </c>
      <c r="H527" s="45">
        <f>'VACCINATION ANALYSIS_NOVAC'!N512</f>
        <v>0</v>
      </c>
      <c r="J527" s="45">
        <f>'VACCINATION ANALYSIS'!M412</f>
        <v>25.450000000000237</v>
      </c>
      <c r="K527" s="45">
        <f>'VACCINATION ANALYSIS'!N412</f>
        <v>0</v>
      </c>
      <c r="L527" s="45">
        <f>'VACCINATION ANALYSIS'!O412</f>
        <v>0.60756137169229574</v>
      </c>
      <c r="M527" s="45">
        <f>'VACCINATION ANALYSIS'!P412</f>
        <v>7.07862896602818E-4</v>
      </c>
      <c r="N527" s="45">
        <f>'VACCINATION ANALYSIS'!Q412</f>
        <v>2.9028368452079963E-2</v>
      </c>
      <c r="O527" s="45">
        <f>'VACCINATION ANALYSIS'!R412</f>
        <v>3.3776389476200135E-4</v>
      </c>
      <c r="P527" s="45">
        <f>'VACCINATION ANALYSIS'!S412</f>
        <v>0.36236816045157294</v>
      </c>
    </row>
    <row r="528" spans="2:16" ht="13.5" customHeight="1" x14ac:dyDescent="0.25">
      <c r="B528" s="45">
        <f>'VACCINATION ANALYSIS_NOVAC'!H513</f>
        <v>25.500000000000227</v>
      </c>
      <c r="C528" s="45">
        <f>'VACCINATION ANALYSIS_NOVAC'!I513</f>
        <v>0.10325128794181282</v>
      </c>
      <c r="D528" s="45">
        <f>'VACCINATION ANALYSIS_NOVAC'!J513</f>
        <v>0.57007729278317609</v>
      </c>
      <c r="E528" s="45">
        <f>'VACCINATION ANALYSIS_NOVAC'!K513</f>
        <v>5.4360735100618528E-2</v>
      </c>
      <c r="F528" s="45">
        <f>'VACCINATION ANALYSIS_NOVAC'!L513</f>
        <v>0.26974652055016368</v>
      </c>
      <c r="G528" s="45">
        <f>'VACCINATION ANALYSIS_NOVAC'!M513</f>
        <v>2.5641636242302712E-3</v>
      </c>
      <c r="H528" s="45">
        <f>'VACCINATION ANALYSIS_NOVAC'!N513</f>
        <v>0</v>
      </c>
      <c r="J528" s="45">
        <f>'VACCINATION ANALYSIS'!M413</f>
        <v>25.500000000000238</v>
      </c>
      <c r="K528" s="45">
        <f>'VACCINATION ANALYSIS'!N413</f>
        <v>0</v>
      </c>
      <c r="L528" s="45">
        <f>'VACCINATION ANALYSIS'!O413</f>
        <v>0.60666708590000296</v>
      </c>
      <c r="M528" s="45">
        <f>'VACCINATION ANALYSIS'!P413</f>
        <v>6.9845102785972711E-4</v>
      </c>
      <c r="N528" s="45">
        <f>'VACCINATION ANALYSIS'!Q413</f>
        <v>2.9045918074462131E-2</v>
      </c>
      <c r="O528" s="45">
        <f>'VACCINATION ANALYSIS'!R413</f>
        <v>3.3792621104011909E-4</v>
      </c>
      <c r="P528" s="45">
        <f>'VACCINATION ANALYSIS'!S413</f>
        <v>0.36325414617394824</v>
      </c>
    </row>
    <row r="529" spans="2:16" ht="13.5" customHeight="1" x14ac:dyDescent="0.25">
      <c r="B529" s="45">
        <f>'VACCINATION ANALYSIS_NOVAC'!H514</f>
        <v>25.550000000000228</v>
      </c>
      <c r="C529" s="45">
        <f>'VACCINATION ANALYSIS_NOVAC'!I514</f>
        <v>0.10270034004848222</v>
      </c>
      <c r="D529" s="45">
        <f>'VACCINATION ANALYSIS_NOVAC'!J514</f>
        <v>0.56947626049280664</v>
      </c>
      <c r="E529" s="45">
        <f>'VACCINATION ANALYSIS_NOVAC'!K514</f>
        <v>5.4146092780894078E-2</v>
      </c>
      <c r="F529" s="45">
        <f>'VACCINATION ANALYSIS_NOVAC'!L514</f>
        <v>0.27110061901075999</v>
      </c>
      <c r="G529" s="45">
        <f>'VACCINATION ANALYSIS_NOVAC'!M514</f>
        <v>2.5766876670582366E-3</v>
      </c>
      <c r="H529" s="45">
        <f>'VACCINATION ANALYSIS_NOVAC'!N514</f>
        <v>0</v>
      </c>
      <c r="J529" s="45">
        <f>'VACCINATION ANALYSIS'!M414</f>
        <v>25.550000000000239</v>
      </c>
      <c r="K529" s="45">
        <f>'VACCINATION ANALYSIS'!N414</f>
        <v>0</v>
      </c>
      <c r="L529" s="45">
        <f>'VACCINATION ANALYSIS'!O414</f>
        <v>0.60577292260049143</v>
      </c>
      <c r="M529" s="45">
        <f>'VACCINATION ANALYSIS'!P414</f>
        <v>6.8915231895651317E-4</v>
      </c>
      <c r="N529" s="45">
        <f>'VACCINATION ANALYSIS'!Q414</f>
        <v>2.9063234203798045E-2</v>
      </c>
      <c r="O529" s="45">
        <f>'VACCINATION ANALYSIS'!R414</f>
        <v>3.3808636774343751E-4</v>
      </c>
      <c r="P529" s="45">
        <f>'VACCINATION ANALYSIS'!S414</f>
        <v>0.36414013189632355</v>
      </c>
    </row>
    <row r="530" spans="2:16" ht="13.5" customHeight="1" x14ac:dyDescent="0.25">
      <c r="B530" s="45">
        <f>'VACCINATION ANALYSIS_NOVAC'!H515</f>
        <v>25.600000000000229</v>
      </c>
      <c r="C530" s="45">
        <f>'VACCINATION ANALYSIS_NOVAC'!I515</f>
        <v>0.10215450795331917</v>
      </c>
      <c r="D530" s="45">
        <f>'VACCINATION ANALYSIS_NOVAC'!J515</f>
        <v>0.5688782509483008</v>
      </c>
      <c r="E530" s="45">
        <f>'VACCINATION ANALYSIS_NOVAC'!K515</f>
        <v>5.3928752774342968E-2</v>
      </c>
      <c r="F530" s="45">
        <f>'VACCINATION ANALYSIS_NOVAC'!L515</f>
        <v>0.27244932647541842</v>
      </c>
      <c r="G530" s="45">
        <f>'VACCINATION ANALYSIS_NOVAC'!M515</f>
        <v>2.5891618486198493E-3</v>
      </c>
      <c r="H530" s="45">
        <f>'VACCINATION ANALYSIS_NOVAC'!N515</f>
        <v>0</v>
      </c>
      <c r="J530" s="45">
        <f>'VACCINATION ANALYSIS'!M415</f>
        <v>25.600000000000239</v>
      </c>
      <c r="K530" s="45">
        <f>'VACCINATION ANALYSIS'!N415</f>
        <v>0</v>
      </c>
      <c r="L530" s="45">
        <f>'VACCINATION ANALYSIS'!O415</f>
        <v>0.60487888014198832</v>
      </c>
      <c r="M530" s="45">
        <f>'VACCINATION ANALYSIS'!P415</f>
        <v>6.799655861551479E-4</v>
      </c>
      <c r="N530" s="45">
        <f>'VACCINATION ANALYSIS'!Q415</f>
        <v>2.908031964961336E-2</v>
      </c>
      <c r="O530" s="45">
        <f>'VACCINATION ANALYSIS'!R415</f>
        <v>3.3824439085723056E-4</v>
      </c>
      <c r="P530" s="45">
        <f>'VACCINATION ANALYSIS'!S415</f>
        <v>0.36502611761869885</v>
      </c>
    </row>
    <row r="531" spans="2:16" ht="13.5" customHeight="1" x14ac:dyDescent="0.25">
      <c r="B531" s="45">
        <f>'VACCINATION ANALYSIS_NOVAC'!H516</f>
        <v>25.65000000000023</v>
      </c>
      <c r="C531" s="45">
        <f>'VACCINATION ANALYSIS_NOVAC'!I516</f>
        <v>0.10161376795932038</v>
      </c>
      <c r="D531" s="45">
        <f>'VACCINATION ANALYSIS_NOVAC'!J516</f>
        <v>0.56828328537797956</v>
      </c>
      <c r="E531" s="45">
        <f>'VACCINATION ANALYSIS_NOVAC'!K516</f>
        <v>5.370878462666092E-2</v>
      </c>
      <c r="F531" s="45">
        <f>'VACCINATION ANALYSIS_NOVAC'!L516</f>
        <v>0.27379257648183419</v>
      </c>
      <c r="G531" s="45">
        <f>'VACCINATION ANALYSIS_NOVAC'!M516</f>
        <v>2.601585554205932E-3</v>
      </c>
      <c r="H531" s="45">
        <f>'VACCINATION ANALYSIS_NOVAC'!N516</f>
        <v>0</v>
      </c>
      <c r="J531" s="45">
        <f>'VACCINATION ANALYSIS'!M416</f>
        <v>25.65000000000024</v>
      </c>
      <c r="K531" s="45">
        <f>'VACCINATION ANALYSIS'!N416</f>
        <v>0</v>
      </c>
      <c r="L531" s="45">
        <f>'VACCINATION ANALYSIS'!O416</f>
        <v>0.60398495689253151</v>
      </c>
      <c r="M531" s="45">
        <f>'VACCINATION ANALYSIS'!P416</f>
        <v>6.7088965559985103E-4</v>
      </c>
      <c r="N531" s="45">
        <f>'VACCINATION ANALYSIS'!Q416</f>
        <v>2.9097177192012637E-2</v>
      </c>
      <c r="O531" s="45">
        <f>'VACCINATION ANALYSIS'!R416</f>
        <v>3.3840030609465704E-4</v>
      </c>
      <c r="P531" s="45">
        <f>'VACCINATION ANALYSIS'!S416</f>
        <v>0.36591210334107416</v>
      </c>
    </row>
    <row r="532" spans="2:16" ht="13.5" customHeight="1" x14ac:dyDescent="0.25">
      <c r="B532" s="45">
        <f>'VACCINATION ANALYSIS_NOVAC'!H517</f>
        <v>25.70000000000023</v>
      </c>
      <c r="C532" s="45">
        <f>'VACCINATION ANALYSIS_NOVAC'!I517</f>
        <v>0.10107809570478843</v>
      </c>
      <c r="D532" s="45">
        <f>'VACCINATION ANALYSIS_NOVAC'!J517</f>
        <v>0.56769138416780873</v>
      </c>
      <c r="E532" s="45">
        <f>'VACCINATION ANALYSIS_NOVAC'!K517</f>
        <v>5.3486257641757046E-2</v>
      </c>
      <c r="F532" s="45">
        <f>'VACCINATION ANALYSIS_NOVAC'!L517</f>
        <v>0.27513030430051283</v>
      </c>
      <c r="G532" s="45">
        <f>'VACCINATION ANALYSIS_NOVAC'!M517</f>
        <v>2.61395818513405E-3</v>
      </c>
      <c r="H532" s="45">
        <f>'VACCINATION ANALYSIS_NOVAC'!N517</f>
        <v>0</v>
      </c>
      <c r="J532" s="45">
        <f>'VACCINATION ANALYSIS'!M417</f>
        <v>25.700000000000241</v>
      </c>
      <c r="K532" s="45">
        <f>'VACCINATION ANALYSIS'!N417</f>
        <v>0</v>
      </c>
      <c r="L532" s="45">
        <f>'VACCINATION ANALYSIS'!O417</f>
        <v>0.60309115123976931</v>
      </c>
      <c r="M532" s="45">
        <f>'VACCINATION ANALYSIS'!P417</f>
        <v>6.6192336326939896E-4</v>
      </c>
      <c r="N532" s="45">
        <f>'VACCINATION ANALYSIS'!Q417</f>
        <v>2.9113809581925391E-2</v>
      </c>
      <c r="O532" s="45">
        <f>'VACCINATION ANALYSIS'!R417</f>
        <v>3.3855413889903596E-4</v>
      </c>
      <c r="P532" s="45">
        <f>'VACCINATION ANALYSIS'!S417</f>
        <v>0.36679808906344946</v>
      </c>
    </row>
    <row r="533" spans="2:16" ht="13.5" customHeight="1" x14ac:dyDescent="0.25">
      <c r="B533" s="45">
        <f>'VACCINATION ANALYSIS_NOVAC'!H518</f>
        <v>25.750000000000231</v>
      </c>
      <c r="C533" s="45">
        <f>'VACCINATION ANALYSIS_NOVAC'!I518</f>
        <v>0.10054746618982494</v>
      </c>
      <c r="D533" s="45">
        <f>'VACCINATION ANALYSIS_NOVAC'!J518</f>
        <v>0.5671025668695836</v>
      </c>
      <c r="E533" s="45">
        <f>'VACCINATION ANALYSIS_NOVAC'!K518</f>
        <v>5.3261240853522317E-2</v>
      </c>
      <c r="F533" s="45">
        <f>'VACCINATION ANALYSIS_NOVAC'!L518</f>
        <v>0.27646244692838073</v>
      </c>
      <c r="G533" s="45">
        <f>'VACCINATION ANALYSIS_NOVAC'!M518</f>
        <v>2.6262791586894206E-3</v>
      </c>
      <c r="H533" s="45">
        <f>'VACCINATION ANALYSIS_NOVAC'!N518</f>
        <v>0</v>
      </c>
      <c r="J533" s="45">
        <f>'VACCINATION ANALYSIS'!M418</f>
        <v>25.750000000000242</v>
      </c>
      <c r="K533" s="45">
        <f>'VACCINATION ANALYSIS'!N418</f>
        <v>0</v>
      </c>
      <c r="L533" s="45">
        <f>'VACCINATION ANALYSIS'!O418</f>
        <v>0.60219746159076148</v>
      </c>
      <c r="M533" s="45">
        <f>'VACCINATION ANALYSIS'!P418</f>
        <v>6.5306555492913691E-4</v>
      </c>
      <c r="N533" s="45">
        <f>'VACCINATION ANALYSIS'!Q418</f>
        <v>2.9130219541350946E-2</v>
      </c>
      <c r="O533" s="45">
        <f>'VACCINATION ANALYSIS'!R418</f>
        <v>3.3870591444611124E-4</v>
      </c>
      <c r="P533" s="45">
        <f>'VACCINATION ANALYSIS'!S418</f>
        <v>0.36768407478582477</v>
      </c>
    </row>
    <row r="534" spans="2:16" ht="13.5" customHeight="1" x14ac:dyDescent="0.25">
      <c r="B534" s="45">
        <f>'VACCINATION ANALYSIS_NOVAC'!H519</f>
        <v>25.800000000000232</v>
      </c>
      <c r="C534" s="45">
        <f>'VACCINATION ANALYSIS_NOVAC'!I519</f>
        <v>0.10002185380241409</v>
      </c>
      <c r="D534" s="45">
        <f>'VACCINATION ANALYSIS_NOVAC'!J519</f>
        <v>0.56651685220935</v>
      </c>
      <c r="E534" s="45">
        <f>'VACCINATION ANALYSIS_NOVAC'!K519</f>
        <v>5.3033802998474114E-2</v>
      </c>
      <c r="F534" s="45">
        <f>'VACCINATION ANALYSIS_NOVAC'!L519</f>
        <v>0.27778894308170327</v>
      </c>
      <c r="G534" s="45">
        <f>'VACCINATION ANALYSIS_NOVAC'!M519</f>
        <v>2.6385479080594087E-3</v>
      </c>
      <c r="H534" s="45">
        <f>'VACCINATION ANALYSIS_NOVAC'!N519</f>
        <v>0</v>
      </c>
      <c r="J534" s="45">
        <f>'VACCINATION ANALYSIS'!M419</f>
        <v>25.800000000000242</v>
      </c>
      <c r="K534" s="45">
        <f>'VACCINATION ANALYSIS'!N419</f>
        <v>0</v>
      </c>
      <c r="L534" s="45">
        <f>'VACCINATION ANALYSIS'!O419</f>
        <v>0.60130388637178112</v>
      </c>
      <c r="M534" s="45">
        <f>'VACCINATION ANALYSIS'!P419</f>
        <v>6.4431508608270955E-4</v>
      </c>
      <c r="N534" s="45">
        <f>'VACCINATION ANALYSIS'!Q419</f>
        <v>2.914640976360211E-2</v>
      </c>
      <c r="O534" s="45">
        <f>'VACCINATION ANALYSIS'!R419</f>
        <v>3.3885565764630546E-4</v>
      </c>
      <c r="P534" s="45">
        <f>'VACCINATION ANALYSIS'!S419</f>
        <v>0.36857006050820007</v>
      </c>
    </row>
    <row r="535" spans="2:16" ht="13.5" customHeight="1" x14ac:dyDescent="0.25">
      <c r="B535" s="45">
        <f>'VACCINATION ANALYSIS_NOVAC'!H520</f>
        <v>25.850000000000232</v>
      </c>
      <c r="C535" s="45">
        <f>'VACCINATION ANALYSIS_NOVAC'!I520</f>
        <v>9.950123234408767E-2</v>
      </c>
      <c r="D535" s="45">
        <f>'VACCINATION ANALYSIS_NOVAC'!J520</f>
        <v>0.56593425809604514</v>
      </c>
      <c r="E535" s="45">
        <f>'VACCINATION ANALYSIS_NOVAC'!K520</f>
        <v>5.2804012489276221E-2</v>
      </c>
      <c r="F535" s="45">
        <f>'VACCINATION ANALYSIS_NOVAC'!L520</f>
        <v>0.27910973318833016</v>
      </c>
      <c r="G535" s="45">
        <f>'VACCINATION ANALYSIS_NOVAC'!M520</f>
        <v>2.6507638822618031E-3</v>
      </c>
      <c r="H535" s="45">
        <f>'VACCINATION ANALYSIS_NOVAC'!N520</f>
        <v>0</v>
      </c>
      <c r="J535" s="45">
        <f>'VACCINATION ANALYSIS'!M420</f>
        <v>25.850000000000243</v>
      </c>
      <c r="K535" s="45">
        <f>'VACCINATION ANALYSIS'!N420</f>
        <v>0</v>
      </c>
      <c r="L535" s="45">
        <f>'VACCINATION ANALYSIS'!O420</f>
        <v>0.60041042402811851</v>
      </c>
      <c r="M535" s="45">
        <f>'VACCINATION ANALYSIS'!P420</f>
        <v>6.3567082192351695E-4</v>
      </c>
      <c r="N535" s="45">
        <f>'VACCINATION ANALYSIS'!Q420</f>
        <v>2.9162382913547599E-2</v>
      </c>
      <c r="O535" s="45">
        <f>'VACCINATION ANALYSIS'!R420</f>
        <v>3.390033931469623E-4</v>
      </c>
      <c r="P535" s="45">
        <f>'VACCINATION ANALYSIS'!S420</f>
        <v>0.36945604623057537</v>
      </c>
    </row>
    <row r="536" spans="2:16" ht="13.5" customHeight="1" x14ac:dyDescent="0.25">
      <c r="B536" s="45">
        <f>'VACCINATION ANALYSIS_NOVAC'!H521</f>
        <v>25.900000000000233</v>
      </c>
      <c r="C536" s="45">
        <f>'VACCINATION ANALYSIS_NOVAC'!I521</f>
        <v>9.8985575055163907E-2</v>
      </c>
      <c r="D536" s="45">
        <f>'VACCINATION ANALYSIS_NOVAC'!J521</f>
        <v>0.5653548016303469</v>
      </c>
      <c r="E536" s="45">
        <f>'VACCINATION ANALYSIS_NOVAC'!K521</f>
        <v>5.2571937389132142E-2</v>
      </c>
      <c r="F536" s="45">
        <f>'VACCINATION ANALYSIS_NOVAC'!L521</f>
        <v>0.28042475937929101</v>
      </c>
      <c r="G536" s="45">
        <f>'VACCINATION ANALYSIS_NOVAC'!M521</f>
        <v>2.662926546067089E-3</v>
      </c>
      <c r="H536" s="45">
        <f>'VACCINATION ANALYSIS_NOVAC'!N521</f>
        <v>0</v>
      </c>
      <c r="J536" s="45">
        <f>'VACCINATION ANALYSIS'!M421</f>
        <v>25.900000000000244</v>
      </c>
      <c r="K536" s="45">
        <f>'VACCINATION ANALYSIS'!N421</f>
        <v>0</v>
      </c>
      <c r="L536" s="45">
        <f>'VACCINATION ANALYSIS'!O421</f>
        <v>0.59951707302388713</v>
      </c>
      <c r="M536" s="45">
        <f>'VACCINATION ANALYSIS'!P421</f>
        <v>6.2713163728590987E-4</v>
      </c>
      <c r="N536" s="45">
        <f>'VACCINATION ANALYSIS'!Q421</f>
        <v>2.9178141627853302E-2</v>
      </c>
      <c r="O536" s="45">
        <f>'VACCINATION ANALYSIS'!R421</f>
        <v>3.391491453345774E-4</v>
      </c>
      <c r="P536" s="45">
        <f>'VACCINATION ANALYSIS'!S421</f>
        <v>0.37034203195295068</v>
      </c>
    </row>
    <row r="537" spans="2:16" ht="13.5" customHeight="1" x14ac:dyDescent="0.25">
      <c r="B537" s="45">
        <f>'VACCINATION ANALYSIS_NOVAC'!H522</f>
        <v>25.950000000000234</v>
      </c>
      <c r="C537" s="45">
        <f>'VACCINATION ANALYSIS_NOVAC'!I522</f>
        <v>9.8474854639553008E-2</v>
      </c>
      <c r="D537" s="45">
        <f>'VACCINATION ANALYSIS_NOVAC'!J522</f>
        <v>0.56477849911372124</v>
      </c>
      <c r="E537" s="45">
        <f>'VACCINATION ANALYSIS_NOVAC'!K522</f>
        <v>5.2337645387048735E-2</v>
      </c>
      <c r="F537" s="45">
        <f>'VACCINATION ANALYSIS_NOVAC'!L522</f>
        <v>0.28173396547976304</v>
      </c>
      <c r="G537" s="45">
        <f>'VACCINATION ANALYSIS_NOVAC'!M522</f>
        <v>2.675035379914906E-3</v>
      </c>
      <c r="H537" s="45">
        <f>'VACCINATION ANALYSIS_NOVAC'!N522</f>
        <v>0</v>
      </c>
      <c r="J537" s="45">
        <f>'VACCINATION ANALYSIS'!M422</f>
        <v>25.950000000000244</v>
      </c>
      <c r="K537" s="45">
        <f>'VACCINATION ANALYSIS'!N422</f>
        <v>0</v>
      </c>
      <c r="L537" s="45">
        <f>'VACCINATION ANALYSIS'!O422</f>
        <v>0.59862383184182999</v>
      </c>
      <c r="M537" s="45">
        <f>'VACCINATION ANALYSIS'!P422</f>
        <v>6.1869641659613168E-4</v>
      </c>
      <c r="N537" s="45">
        <f>'VACCINATION ANALYSIS'!Q422</f>
        <v>2.9193688515222263E-2</v>
      </c>
      <c r="O537" s="45">
        <f>'VACCINATION ANALYSIS'!R422</f>
        <v>3.3929293833701875E-4</v>
      </c>
      <c r="P537" s="45">
        <f>'VACCINATION ANALYSIS'!S422</f>
        <v>0.37122801767532598</v>
      </c>
    </row>
    <row r="538" spans="2:16" ht="13.5" customHeight="1" x14ac:dyDescent="0.25">
      <c r="B538" s="45">
        <f>'VACCINATION ANALYSIS_NOVAC'!H523</f>
        <v>26.000000000000234</v>
      </c>
      <c r="C538" s="45">
        <f>'VACCINATION ANALYSIS_NOVAC'!I523</f>
        <v>9.7969043289123522E-2</v>
      </c>
      <c r="D538" s="45">
        <f>'VACCINATION ANALYSIS_NOVAC'!J523</f>
        <v>0.56420536605765415</v>
      </c>
      <c r="E538" s="45">
        <f>'VACCINATION ANALYSIS_NOVAC'!K523</f>
        <v>5.2101203773966424E-2</v>
      </c>
      <c r="F538" s="45">
        <f>'VACCINATION ANALYSIS_NOVAC'!L523</f>
        <v>0.28303729699943203</v>
      </c>
      <c r="G538" s="45">
        <f>'VACCINATION ANALYSIS_NOVAC'!M523</f>
        <v>2.6870898798248923E-3</v>
      </c>
      <c r="H538" s="45">
        <f>'VACCINATION ANALYSIS_NOVAC'!N523</f>
        <v>0</v>
      </c>
      <c r="J538" s="45">
        <f>'VACCINATION ANALYSIS'!M423</f>
        <v>26.000000000000245</v>
      </c>
      <c r="K538" s="45">
        <f>'VACCINATION ANALYSIS'!N423</f>
        <v>0</v>
      </c>
      <c r="L538" s="45">
        <f>'VACCINATION ANALYSIS'!O423</f>
        <v>0.59773069898312781</v>
      </c>
      <c r="M538" s="45">
        <f>'VACCINATION ANALYSIS'!P423</f>
        <v>6.1036405382301903E-4</v>
      </c>
      <c r="N538" s="45">
        <f>'VACCINATION ANALYSIS'!Q423</f>
        <v>2.9209026156633493E-2</v>
      </c>
      <c r="O538" s="45">
        <f>'VACCINATION ANALYSIS'!R423</f>
        <v>3.3943479602573486E-4</v>
      </c>
      <c r="P538" s="45">
        <f>'VACCINATION ANALYSIS'!S423</f>
        <v>0.37211400339770129</v>
      </c>
    </row>
    <row r="539" spans="2:16" ht="13.5" customHeight="1" x14ac:dyDescent="0.25">
      <c r="B539" s="45">
        <f>'VACCINATION ANALYSIS_NOVAC'!H524</f>
        <v>26.050000000000235</v>
      </c>
      <c r="C539" s="45">
        <f>'VACCINATION ANALYSIS_NOVAC'!I524</f>
        <v>9.7468112707623816E-2</v>
      </c>
      <c r="D539" s="45">
        <f>'VACCINATION ANALYSIS_NOVAC'!J524</f>
        <v>0.56363541719305632</v>
      </c>
      <c r="E539" s="45">
        <f>'VACCINATION ANALYSIS_NOVAC'!K524</f>
        <v>5.1862679419751152E-2</v>
      </c>
      <c r="F539" s="45">
        <f>'VACCINATION ANALYSIS_NOVAC'!L524</f>
        <v>0.28433470112226766</v>
      </c>
      <c r="G539" s="45">
        <f>'VACCINATION ANALYSIS_NOVAC'!M524</f>
        <v>2.699089557302125E-3</v>
      </c>
      <c r="H539" s="45">
        <f>'VACCINATION ANALYSIS_NOVAC'!N524</f>
        <v>0</v>
      </c>
      <c r="J539" s="45">
        <f>'VACCINATION ANALYSIS'!M424</f>
        <v>26.050000000000246</v>
      </c>
      <c r="K539" s="45">
        <f>'VACCINATION ANALYSIS'!N424</f>
        <v>0</v>
      </c>
      <c r="L539" s="45">
        <f>'VACCINATION ANALYSIS'!O424</f>
        <v>0.59683767296720847</v>
      </c>
      <c r="M539" s="45">
        <f>'VACCINATION ANALYSIS'!P424</f>
        <v>6.0213345242847113E-4</v>
      </c>
      <c r="N539" s="45">
        <f>'VACCINATION ANALYSIS'!Q424</f>
        <v>2.9224157105579504E-2</v>
      </c>
      <c r="O539" s="45">
        <f>'VACCINATION ANALYSIS'!R424</f>
        <v>3.3957474201795173E-4</v>
      </c>
      <c r="P539" s="45">
        <f>'VACCINATION ANALYSIS'!S424</f>
        <v>0.37299998912007659</v>
      </c>
    </row>
    <row r="540" spans="2:16" ht="13.5" customHeight="1" x14ac:dyDescent="0.25">
      <c r="B540" s="45">
        <f>'VACCINATION ANALYSIS_NOVAC'!H525</f>
        <v>26.100000000000236</v>
      </c>
      <c r="C540" s="45">
        <f>'VACCINATION ANALYSIS_NOVAC'!I525</f>
        <v>9.697203413415445E-2</v>
      </c>
      <c r="D540" s="45">
        <f>'VACCINATION ANALYSIS_NOVAC'!J525</f>
        <v>0.56306866647983</v>
      </c>
      <c r="E540" s="45">
        <f>'VACCINATION ANALYSIS_NOVAC'!K525</f>
        <v>5.1622138751042504E-2</v>
      </c>
      <c r="F540" s="45">
        <f>'VACCINATION ANALYSIS_NOVAC'!L525</f>
        <v>0.28562612669573656</v>
      </c>
      <c r="G540" s="45">
        <f>'VACCINATION ANALYSIS_NOVAC'!M525</f>
        <v>2.7110339392373436E-3</v>
      </c>
      <c r="H540" s="45">
        <f>'VACCINATION ANALYSIS_NOVAC'!N525</f>
        <v>0</v>
      </c>
      <c r="J540" s="45">
        <f>'VACCINATION ANALYSIS'!M425</f>
        <v>26.100000000000247</v>
      </c>
      <c r="K540" s="45">
        <f>'VACCINATION ANALYSIS'!N425</f>
        <v>0</v>
      </c>
      <c r="L540" s="45">
        <f>'VACCINATION ANALYSIS'!O425</f>
        <v>0.59594475233155975</v>
      </c>
      <c r="M540" s="45">
        <f>'VACCINATION ANALYSIS'!P425</f>
        <v>5.9400352531769685E-4</v>
      </c>
      <c r="N540" s="45">
        <f>'VACCINATION ANALYSIS'!Q425</f>
        <v>2.9239083888302632E-2</v>
      </c>
      <c r="O540" s="45">
        <f>'VACCINATION ANALYSIS'!R425</f>
        <v>3.3971279967885914E-4</v>
      </c>
      <c r="P540" s="45">
        <f>'VACCINATION ANALYSIS'!S425</f>
        <v>0.3738859748424519</v>
      </c>
    </row>
    <row r="541" spans="2:16" ht="13.5" customHeight="1" x14ac:dyDescent="0.25">
      <c r="B541" s="45">
        <f>'VACCINATION ANALYSIS_NOVAC'!H526</f>
        <v>26.150000000000237</v>
      </c>
      <c r="C541" s="45">
        <f>'VACCINATION ANALYSIS_NOVAC'!I526</f>
        <v>9.6480778366187125E-2</v>
      </c>
      <c r="D541" s="45">
        <f>'VACCINATION ANALYSIS_NOVAC'!J526</f>
        <v>0.56250512711658807</v>
      </c>
      <c r="E541" s="45">
        <f>'VACCINATION ANALYSIS_NOVAC'!K526</f>
        <v>5.137964772995169E-2</v>
      </c>
      <c r="F541" s="45">
        <f>'VACCINATION ANALYSIS_NOVAC'!L526</f>
        <v>0.28691152421947186</v>
      </c>
      <c r="G541" s="45">
        <f>'VACCINATION ANALYSIS_NOVAC'!M526</f>
        <v>2.7229225678021612E-3</v>
      </c>
      <c r="H541" s="45">
        <f>'VACCINATION ANALYSIS_NOVAC'!N526</f>
        <v>0</v>
      </c>
      <c r="J541" s="45">
        <f>'VACCINATION ANALYSIS'!M426</f>
        <v>26.150000000000247</v>
      </c>
      <c r="K541" s="45">
        <f>'VACCINATION ANALYSIS'!N426</f>
        <v>0</v>
      </c>
      <c r="L541" s="45">
        <f>'VACCINATION ANALYSIS'!O426</f>
        <v>0.59505193563154002</v>
      </c>
      <c r="M541" s="45">
        <f>'VACCINATION ANALYSIS'!P426</f>
        <v>5.859731947892501E-4</v>
      </c>
      <c r="N541" s="45">
        <f>'VACCINATION ANALYSIS'!Q426</f>
        <v>2.9253809004030122E-2</v>
      </c>
      <c r="O541" s="45">
        <f>'VACCINATION ANALYSIS'!R426</f>
        <v>3.3984899212378413E-4</v>
      </c>
      <c r="P541" s="45">
        <f>'VACCINATION ANALYSIS'!S426</f>
        <v>0.3747719605648272</v>
      </c>
    </row>
    <row r="542" spans="2:16" ht="13.5" customHeight="1" x14ac:dyDescent="0.25">
      <c r="B542" s="45">
        <f>'VACCINATION ANALYSIS_NOVAC'!H527</f>
        <v>26.200000000000237</v>
      </c>
      <c r="C542" s="45">
        <f>'VACCINATION ANALYSIS_NOVAC'!I527</f>
        <v>9.5994315782127151E-2</v>
      </c>
      <c r="D542" s="45">
        <f>'VACCINATION ANALYSIS_NOVAC'!J527</f>
        <v>0.5619448115505099</v>
      </c>
      <c r="E542" s="45">
        <f>'VACCINATION ANALYSIS_NOVAC'!K527</f>
        <v>5.1135271833602211E-2</v>
      </c>
      <c r="F542" s="45">
        <f>'VACCINATION ANALYSIS_NOVAC'!L527</f>
        <v>0.2881908458334223</v>
      </c>
      <c r="G542" s="45">
        <f>'VACCINATION ANALYSIS_NOVAC'!M527</f>
        <v>2.7347550003394526E-3</v>
      </c>
      <c r="H542" s="45">
        <f>'VACCINATION ANALYSIS_NOVAC'!N527</f>
        <v>0</v>
      </c>
      <c r="J542" s="45">
        <f>'VACCINATION ANALYSIS'!M427</f>
        <v>26.200000000000248</v>
      </c>
      <c r="K542" s="45">
        <f>'VACCINATION ANALYSIS'!N427</f>
        <v>0</v>
      </c>
      <c r="L542" s="45">
        <f>'VACCINATION ANALYSIS'!O427</f>
        <v>0.5941592214401944</v>
      </c>
      <c r="M542" s="45">
        <f>'VACCINATION ANALYSIS'!P427</f>
        <v>5.7804139248486303E-4</v>
      </c>
      <c r="N542" s="45">
        <f>'VACCINATION ANALYSIS'!Q427</f>
        <v>2.9268334925207903E-2</v>
      </c>
      <c r="O542" s="45">
        <f>'VACCINATION ANALYSIS'!R427</f>
        <v>3.3998334222035392E-4</v>
      </c>
      <c r="P542" s="45">
        <f>'VACCINATION ANALYSIS'!S427</f>
        <v>0.3756579462872025</v>
      </c>
    </row>
    <row r="543" spans="2:16" ht="13.5" customHeight="1" x14ac:dyDescent="0.25">
      <c r="B543" s="45">
        <f>'VACCINATION ANALYSIS_NOVAC'!H528</f>
        <v>26.250000000000238</v>
      </c>
      <c r="C543" s="45">
        <f>'VACCINATION ANALYSIS_NOVAC'!I528</f>
        <v>9.5512616363417027E-2</v>
      </c>
      <c r="D543" s="45">
        <f>'VACCINATION ANALYSIS_NOVAC'!J528</f>
        <v>0.56138773148732868</v>
      </c>
      <c r="E543" s="45">
        <f>'VACCINATION ANALYSIS_NOVAC'!K528</f>
        <v>5.0889076034505425E-2</v>
      </c>
      <c r="F543" s="45">
        <f>'VACCINATION ANALYSIS_NOVAC'!L528</f>
        <v>0.28946404530550085</v>
      </c>
      <c r="G543" s="45">
        <f>'VACCINATION ANALYSIS_NOVAC'!M528</f>
        <v>2.7465308092491187E-3</v>
      </c>
      <c r="H543" s="45">
        <f>'VACCINATION ANALYSIS_NOVAC'!N528</f>
        <v>0</v>
      </c>
      <c r="J543" s="45">
        <f>'VACCINATION ANALYSIS'!M428</f>
        <v>26.250000000000249</v>
      </c>
      <c r="K543" s="45">
        <f>'VACCINATION ANALYSIS'!N428</f>
        <v>0</v>
      </c>
      <c r="L543" s="45">
        <f>'VACCINATION ANALYSIS'!O428</f>
        <v>0.5932666083480691</v>
      </c>
      <c r="M543" s="45">
        <f>'VACCINATION ANALYSIS'!P428</f>
        <v>5.7020705933908495E-4</v>
      </c>
      <c r="N543" s="45">
        <f>'VACCINATION ANALYSIS'!Q428</f>
        <v>2.9282664097733196E-2</v>
      </c>
      <c r="O543" s="45">
        <f>'VACCINATION ANALYSIS'!R428</f>
        <v>3.4011587259064703E-4</v>
      </c>
      <c r="P543" s="45">
        <f>'VACCINATION ANALYSIS'!S428</f>
        <v>0.37654393200957781</v>
      </c>
    </row>
    <row r="544" spans="2:16" ht="13.5" customHeight="1" x14ac:dyDescent="0.25">
      <c r="B544" s="45">
        <f>'VACCINATION ANALYSIS_NOVAC'!H529</f>
        <v>26.300000000000239</v>
      </c>
      <c r="C544" s="45">
        <f>'VACCINATION ANALYSIS_NOVAC'!I529</f>
        <v>9.5035649716178713E-2</v>
      </c>
      <c r="D544" s="45">
        <f>'VACCINATION ANALYSIS_NOVAC'!J529</f>
        <v>0.56083389790143645</v>
      </c>
      <c r="E544" s="45">
        <f>'VACCINATION ANALYSIS_NOVAC'!K529</f>
        <v>5.0641124781762456E-2</v>
      </c>
      <c r="F544" s="45">
        <f>'VACCINATION ANALYSIS_NOVAC'!L529</f>
        <v>0.2907310780187542</v>
      </c>
      <c r="G544" s="45">
        <f>'VACCINATION ANALYSIS_NOVAC'!M529</f>
        <v>2.758249581869412E-3</v>
      </c>
      <c r="H544" s="45">
        <f>'VACCINATION ANALYSIS_NOVAC'!N529</f>
        <v>0</v>
      </c>
      <c r="J544" s="45">
        <f>'VACCINATION ANALYSIS'!M429</f>
        <v>26.300000000000249</v>
      </c>
      <c r="K544" s="45">
        <f>'VACCINATION ANALYSIS'!N429</f>
        <v>0</v>
      </c>
      <c r="L544" s="45">
        <f>'VACCINATION ANALYSIS'!O429</f>
        <v>0.59237409496302873</v>
      </c>
      <c r="M544" s="45">
        <f>'VACCINATION ANALYSIS'!P429</f>
        <v>5.6246914552874076E-4</v>
      </c>
      <c r="N544" s="45">
        <f>'VACCINATION ANALYSIS'!Q429</f>
        <v>2.9296798941185816E-2</v>
      </c>
      <c r="O544" s="45">
        <f>'VACCINATION ANALYSIS'!R429</f>
        <v>3.4024660561333232E-4</v>
      </c>
      <c r="P544" s="45">
        <f>'VACCINATION ANALYSIS'!S429</f>
        <v>0.37742991773195311</v>
      </c>
    </row>
    <row r="545" spans="2:16" ht="13.5" customHeight="1" x14ac:dyDescent="0.25">
      <c r="B545" s="45">
        <f>'VACCINATION ANALYSIS_NOVAC'!H530</f>
        <v>26.350000000000239</v>
      </c>
      <c r="C545" s="45">
        <f>'VACCINATION ANALYSIS_NOVAC'!I530</f>
        <v>9.4563385092393856E-2</v>
      </c>
      <c r="D545" s="45">
        <f>'VACCINATION ANALYSIS_NOVAC'!J530</f>
        <v>0.56028332104609713</v>
      </c>
      <c r="E545" s="45">
        <f>'VACCINATION ANALYSIS_NOVAC'!K530</f>
        <v>5.0391481983083436E-2</v>
      </c>
      <c r="F545" s="45">
        <f>'VACCINATION ANALYSIS_NOVAC'!L530</f>
        <v>0.2919919009580727</v>
      </c>
      <c r="G545" s="45">
        <f>'VACCINATION ANALYSIS_NOVAC'!M530</f>
        <v>2.7699109203540248E-3</v>
      </c>
      <c r="H545" s="45">
        <f>'VACCINATION ANALYSIS_NOVAC'!N530</f>
        <v>0</v>
      </c>
      <c r="J545" s="45">
        <f>'VACCINATION ANALYSIS'!M430</f>
        <v>26.35000000000025</v>
      </c>
      <c r="K545" s="45">
        <f>'VACCINATION ANALYSIS'!N430</f>
        <v>0</v>
      </c>
      <c r="L545" s="45">
        <f>'VACCINATION ANALYSIS'!O430</f>
        <v>0.59148167991007483</v>
      </c>
      <c r="M545" s="45">
        <f>'VACCINATION ANALYSIS'!P430</f>
        <v>5.548266104222129E-4</v>
      </c>
      <c r="N545" s="45">
        <f>'VACCINATION ANALYSIS'!Q430</f>
        <v>2.9310741849058186E-2</v>
      </c>
      <c r="O545" s="45">
        <f>'VACCINATION ANALYSIS'!R430</f>
        <v>3.4037556342579676E-4</v>
      </c>
      <c r="P545" s="45">
        <f>'VACCINATION ANALYSIS'!S430</f>
        <v>0.37831590345432842</v>
      </c>
    </row>
    <row r="546" spans="2:16" ht="13.5" customHeight="1" x14ac:dyDescent="0.25">
      <c r="B546" s="45">
        <f>'VACCINATION ANALYSIS_NOVAC'!H531</f>
        <v>26.40000000000024</v>
      </c>
      <c r="C546" s="45">
        <f>'VACCINATION ANALYSIS_NOVAC'!I531</f>
        <v>9.4095791410620841E-2</v>
      </c>
      <c r="D546" s="45">
        <f>'VACCINATION ANALYSIS_NOVAC'!J531</f>
        <v>0.55973601046375832</v>
      </c>
      <c r="E546" s="45">
        <f>'VACCINATION ANALYSIS_NOVAC'!K531</f>
        <v>5.0140210987614224E-2</v>
      </c>
      <c r="F546" s="45">
        <f>'VACCINATION ANALYSIS_NOVAC'!L531</f>
        <v>0.29324647269646259</v>
      </c>
      <c r="G546" s="45">
        <f>'VACCINATION ANALYSIS_NOVAC'!M531</f>
        <v>2.7815144415451127E-3</v>
      </c>
      <c r="H546" s="45">
        <f>'VACCINATION ANALYSIS_NOVAC'!N531</f>
        <v>0</v>
      </c>
      <c r="J546" s="45">
        <f>'VACCINATION ANALYSIS'!M431</f>
        <v>26.400000000000251</v>
      </c>
      <c r="K546" s="45">
        <f>'VACCINATION ANALYSIS'!N431</f>
        <v>0</v>
      </c>
      <c r="L546" s="45">
        <f>'VACCINATION ANALYSIS'!O431</f>
        <v>0.59058936183116661</v>
      </c>
      <c r="M546" s="45">
        <f>'VACCINATION ANALYSIS'!P431</f>
        <v>5.4727842252855858E-4</v>
      </c>
      <c r="N546" s="45">
        <f>'VACCINATION ANALYSIS'!Q431</f>
        <v>2.932449518898414E-2</v>
      </c>
      <c r="O546" s="45">
        <f>'VACCINATION ANALYSIS'!R431</f>
        <v>3.4050276792626149E-4</v>
      </c>
      <c r="P546" s="45">
        <f>'VACCINATION ANALYSIS'!S431</f>
        <v>0.37920188917670372</v>
      </c>
    </row>
    <row r="547" spans="2:16" ht="13.5" customHeight="1" x14ac:dyDescent="0.25">
      <c r="B547" s="45">
        <f>'VACCINATION ANALYSIS_NOVAC'!H532</f>
        <v>26.450000000000241</v>
      </c>
      <c r="C547" s="45">
        <f>'VACCINATION ANALYSIS_NOVAC'!I532</f>
        <v>9.3632837276248534E-2</v>
      </c>
      <c r="D547" s="45">
        <f>'VACCINATION ANALYSIS_NOVAC'!J532</f>
        <v>0.55919197499645157</v>
      </c>
      <c r="E547" s="45">
        <f>'VACCINATION ANALYSIS_NOVAC'!K532</f>
        <v>4.988737456956046E-2</v>
      </c>
      <c r="F547" s="45">
        <f>'VACCINATION ANALYSIS_NOVAC'!L532</f>
        <v>0.29449475338089803</v>
      </c>
      <c r="G547" s="45">
        <f>'VACCINATION ANALYSIS_NOVAC'!M532</f>
        <v>2.7930597768424494E-3</v>
      </c>
      <c r="H547" s="45">
        <f>'VACCINATION ANALYSIS_NOVAC'!N532</f>
        <v>0</v>
      </c>
      <c r="J547" s="45">
        <f>'VACCINATION ANALYSIS'!M432</f>
        <v>26.450000000000252</v>
      </c>
      <c r="K547" s="45">
        <f>'VACCINATION ANALYSIS'!N432</f>
        <v>0</v>
      </c>
      <c r="L547" s="45">
        <f>'VACCINATION ANALYSIS'!O432</f>
        <v>0.58969713938504131</v>
      </c>
      <c r="M547" s="45">
        <f>'VACCINATION ANALYSIS'!P432</f>
        <v>5.3982355944647096E-4</v>
      </c>
      <c r="N547" s="45">
        <f>'VACCINATION ANALYSIS'!Q432</f>
        <v>2.9338061302966401E-2</v>
      </c>
      <c r="O547" s="45">
        <f>'VACCINATION ANALYSIS'!R432</f>
        <v>3.4062824077588577E-4</v>
      </c>
      <c r="P547" s="45">
        <f>'VACCINATION ANALYSIS'!S432</f>
        <v>0.38008787489907903</v>
      </c>
    </row>
    <row r="548" spans="2:16" ht="13.5" customHeight="1" x14ac:dyDescent="0.25">
      <c r="B548" s="45">
        <f>'VACCINATION ANALYSIS_NOVAC'!H533</f>
        <v>26.500000000000242</v>
      </c>
      <c r="C548" s="45">
        <f>'VACCINATION ANALYSIS_NOVAC'!I533</f>
        <v>9.3174491001287066E-2</v>
      </c>
      <c r="D548" s="45">
        <f>'VACCINATION ANALYSIS_NOVAC'!J533</f>
        <v>0.55865122279627066</v>
      </c>
      <c r="E548" s="45">
        <f>'VACCINATION ANALYSIS_NOVAC'!K533</f>
        <v>4.9633034912598101E-2</v>
      </c>
      <c r="F548" s="45">
        <f>'VACCINATION ANALYSIS_NOVAC'!L533</f>
        <v>0.29573670471777624</v>
      </c>
      <c r="G548" s="45">
        <f>'VACCINATION ANALYSIS_NOVAC'!M533</f>
        <v>2.8045465720688925E-3</v>
      </c>
      <c r="H548" s="45">
        <f>'VACCINATION ANALYSIS_NOVAC'!N533</f>
        <v>0</v>
      </c>
      <c r="J548" s="45">
        <f>'VACCINATION ANALYSIS'!M433</f>
        <v>26.500000000000252</v>
      </c>
      <c r="K548" s="45">
        <f>'VACCINATION ANALYSIS'!N433</f>
        <v>0</v>
      </c>
      <c r="L548" s="45">
        <f>'VACCINATION ANALYSIS'!O433</f>
        <v>0.58880501124703788</v>
      </c>
      <c r="M548" s="45">
        <f>'VACCINATION ANALYSIS'!P433</f>
        <v>5.3246100781309405E-4</v>
      </c>
      <c r="N548" s="45">
        <f>'VACCINATION ANALYSIS'!Q433</f>
        <v>2.9351442507602819E-2</v>
      </c>
      <c r="O548" s="45">
        <f>'VACCINATION ANALYSIS'!R433</f>
        <v>3.4075200340085939E-4</v>
      </c>
      <c r="P548" s="45">
        <f>'VACCINATION ANALYSIS'!S433</f>
        <v>0.38097386062145433</v>
      </c>
    </row>
    <row r="549" spans="2:16" ht="13.5" customHeight="1" x14ac:dyDescent="0.25">
      <c r="B549" s="45">
        <f>'VACCINATION ANALYSIS_NOVAC'!H534</f>
        <v>26.550000000000242</v>
      </c>
      <c r="C549" s="45">
        <f>'VACCINATION ANALYSIS_NOVAC'!I534</f>
        <v>9.2720720623696642E-2</v>
      </c>
      <c r="D549" s="45">
        <f>'VACCINATION ANALYSIS_NOVAC'!J534</f>
        <v>0.55811376133592117</v>
      </c>
      <c r="E549" s="45">
        <f>'VACCINATION ANALYSIS_NOVAC'!K534</f>
        <v>4.9377253595059171E-2</v>
      </c>
      <c r="F549" s="45">
        <f>'VACCINATION ANALYSIS_NOVAC'!L534</f>
        <v>0.29697228995799146</v>
      </c>
      <c r="G549" s="45">
        <f>'VACCINATION ANALYSIS_NOVAC'!M534</f>
        <v>2.8159744873323391E-3</v>
      </c>
      <c r="H549" s="45">
        <f>'VACCINATION ANALYSIS_NOVAC'!N534</f>
        <v>0</v>
      </c>
      <c r="J549" s="45">
        <f>'VACCINATION ANALYSIS'!M434</f>
        <v>26.550000000000253</v>
      </c>
      <c r="K549" s="45">
        <f>'VACCINATION ANALYSIS'!N434</f>
        <v>0</v>
      </c>
      <c r="L549" s="45">
        <f>'VACCINATION ANALYSIS'!O434</f>
        <v>0.58791297610892057</v>
      </c>
      <c r="M549" s="45">
        <f>'VACCINATION ANALYSIS'!P434</f>
        <v>5.2518976325269804E-4</v>
      </c>
      <c r="N549" s="45">
        <f>'VACCINATION ANALYSIS'!Q434</f>
        <v>2.9364641094311347E-2</v>
      </c>
      <c r="O549" s="45">
        <f>'VACCINATION ANALYSIS'!R434</f>
        <v>3.4087407699448378E-4</v>
      </c>
      <c r="P549" s="45">
        <f>'VACCINATION ANALYSIS'!S434</f>
        <v>0.38185984634382963</v>
      </c>
    </row>
    <row r="550" spans="2:16" ht="13.5" customHeight="1" x14ac:dyDescent="0.25">
      <c r="B550" s="45">
        <f>'VACCINATION ANALYSIS_NOVAC'!H535</f>
        <v>26.600000000000243</v>
      </c>
      <c r="C550" s="45">
        <f>'VACCINATION ANALYSIS_NOVAC'!I535</f>
        <v>9.2271493926255374E-2</v>
      </c>
      <c r="D550" s="45">
        <f>'VACCINATION ANALYSIS_NOVAC'!J535</f>
        <v>0.55757959741933028</v>
      </c>
      <c r="E550" s="45">
        <f>'VACCINATION ANALYSIS_NOVAC'!K535</f>
        <v>4.9120091575881111E-2</v>
      </c>
      <c r="F550" s="45">
        <f>'VACCINATION ANALYSIS_NOVAC'!L535</f>
        <v>0.29820147388164964</v>
      </c>
      <c r="G550" s="45">
        <f>'VACCINATION ANALYSIS_NOVAC'!M535</f>
        <v>2.8273431968843482E-3</v>
      </c>
      <c r="H550" s="45">
        <f>'VACCINATION ANALYSIS_NOVAC'!N535</f>
        <v>0</v>
      </c>
      <c r="J550" s="45">
        <f>'VACCINATION ANALYSIS'!M435</f>
        <v>26.600000000000254</v>
      </c>
      <c r="K550" s="45">
        <f>'VACCINATION ANALYSIS'!N435</f>
        <v>0</v>
      </c>
      <c r="L550" s="45">
        <f>'VACCINATION ANALYSIS'!O435</f>
        <v>0.58702103267870542</v>
      </c>
      <c r="M550" s="45">
        <f>'VACCINATION ANALYSIS'!P435</f>
        <v>5.1800883032522473E-4</v>
      </c>
      <c r="N550" s="45">
        <f>'VACCINATION ANALYSIS'!Q435</f>
        <v>2.9377659329553659E-2</v>
      </c>
      <c r="O550" s="45">
        <f>'VACCINATION ANALYSIS'!R435</f>
        <v>3.4099448251923963E-4</v>
      </c>
      <c r="P550" s="45">
        <f>'VACCINATION ANALYSIS'!S435</f>
        <v>0.38274583206620494</v>
      </c>
    </row>
    <row r="551" spans="2:16" ht="13.5" customHeight="1" x14ac:dyDescent="0.25">
      <c r="B551" s="45">
        <f>'VACCINATION ANALYSIS_NOVAC'!H536</f>
        <v>26.650000000000244</v>
      </c>
      <c r="C551" s="45">
        <f>'VACCINATION ANALYSIS_NOVAC'!I536</f>
        <v>9.1826778454968241E-2</v>
      </c>
      <c r="D551" s="45">
        <f>'VACCINATION ANALYSIS_NOVAC'!J536</f>
        <v>0.55704873719230774</v>
      </c>
      <c r="E551" s="45">
        <f>'VACCINATION ANALYSIS_NOVAC'!K536</f>
        <v>4.8861609181307476E-2</v>
      </c>
      <c r="F551" s="45">
        <f>'VACCINATION ANALYSIS_NOVAC'!L536</f>
        <v>0.2994242227824418</v>
      </c>
      <c r="G551" s="45">
        <f>'VACCINATION ANALYSIS_NOVAC'!M536</f>
        <v>2.8386523889756131E-3</v>
      </c>
      <c r="H551" s="45">
        <f>'VACCINATION ANALYSIS_NOVAC'!N536</f>
        <v>0</v>
      </c>
      <c r="J551" s="45">
        <f>'VACCINATION ANALYSIS'!M436</f>
        <v>26.650000000000254</v>
      </c>
      <c r="K551" s="45">
        <f>'VACCINATION ANALYSIS'!N436</f>
        <v>0</v>
      </c>
      <c r="L551" s="45">
        <f>'VACCINATION ANALYSIS'!O436</f>
        <v>0.58612917968048694</v>
      </c>
      <c r="M551" s="45">
        <f>'VACCINATION ANALYSIS'!P436</f>
        <v>5.1091722247471134E-4</v>
      </c>
      <c r="N551" s="45">
        <f>'VACCINATION ANALYSIS'!Q436</f>
        <v>2.9390499455057544E-2</v>
      </c>
      <c r="O551" s="45">
        <f>'VACCINATION ANALYSIS'!R436</f>
        <v>3.4111324070884444E-4</v>
      </c>
      <c r="P551" s="45">
        <f>'VACCINATION ANALYSIS'!S436</f>
        <v>0.38363181778858024</v>
      </c>
    </row>
    <row r="552" spans="2:16" ht="13.5" customHeight="1" x14ac:dyDescent="0.25">
      <c r="B552" s="45">
        <f>'VACCINATION ANALYSIS_NOVAC'!H537</f>
        <v>26.700000000000244</v>
      </c>
      <c r="C552" s="45">
        <f>'VACCINATION ANALYSIS_NOVAC'!I537</f>
        <v>9.1386541537019139E-2</v>
      </c>
      <c r="D552" s="45">
        <f>'VACCINATION ANALYSIS_NOVAC'!J537</f>
        <v>0.55652118615325108</v>
      </c>
      <c r="E552" s="45">
        <f>'VACCINATION ANALYSIS_NOVAC'!K537</f>
        <v>4.8601866092327667E-2</v>
      </c>
      <c r="F552" s="45">
        <f>'VACCINATION ANALYSIS_NOVAC'!L537</f>
        <v>0.3006405044516946</v>
      </c>
      <c r="G552" s="45">
        <f>'VACCINATION ANALYSIS_NOVAC'!M537</f>
        <v>2.8499017657084413E-3</v>
      </c>
      <c r="H552" s="45">
        <f>'VACCINATION ANALYSIS_NOVAC'!N537</f>
        <v>0</v>
      </c>
      <c r="J552" s="45">
        <f>'VACCINATION ANALYSIS'!M437</f>
        <v>26.700000000000255</v>
      </c>
      <c r="K552" s="45">
        <f>'VACCINATION ANALYSIS'!N437</f>
        <v>0</v>
      </c>
      <c r="L552" s="45">
        <f>'VACCINATION ANALYSIS'!O437</f>
        <v>0.58523741585426658</v>
      </c>
      <c r="M552" s="45">
        <f>'VACCINATION ANALYSIS'!P437</f>
        <v>5.0391396197760157E-4</v>
      </c>
      <c r="N552" s="45">
        <f>'VACCINATION ANALYSIS'!Q437</f>
        <v>2.9403163688038008E-2</v>
      </c>
      <c r="O552" s="45">
        <f>'VACCINATION ANALYSIS'!R437</f>
        <v>3.4123037207029714E-4</v>
      </c>
      <c r="P552" s="45">
        <f>'VACCINATION ANALYSIS'!S437</f>
        <v>0.38451780351095555</v>
      </c>
    </row>
    <row r="553" spans="2:16" ht="13.5" customHeight="1" x14ac:dyDescent="0.25">
      <c r="B553" s="45">
        <f>'VACCINATION ANALYSIS_NOVAC'!H538</f>
        <v>26.750000000000245</v>
      </c>
      <c r="C553" s="45">
        <f>'VACCINATION ANALYSIS_NOVAC'!I538</f>
        <v>9.0950750298268809E-2</v>
      </c>
      <c r="D553" s="45">
        <f>'VACCINATION ANALYSIS_NOVAC'!J538</f>
        <v>0.55599694916388698</v>
      </c>
      <c r="E553" s="45">
        <f>'VACCINATION ANALYSIS_NOVAC'!K538</f>
        <v>4.8340921332842714E-2</v>
      </c>
      <c r="F553" s="45">
        <f>'VACCINATION ANALYSIS_NOVAC'!L538</f>
        <v>0.30185028816211612</v>
      </c>
      <c r="G553" s="45">
        <f>'VACCINATION ANALYSIS_NOVAC'!M538</f>
        <v>2.8610910428864254E-3</v>
      </c>
      <c r="H553" s="45">
        <f>'VACCINATION ANALYSIS_NOVAC'!N538</f>
        <v>0</v>
      </c>
      <c r="J553" s="45">
        <f>'VACCINATION ANALYSIS'!M438</f>
        <v>26.750000000000256</v>
      </c>
      <c r="K553" s="45">
        <f>'VACCINATION ANALYSIS'!N438</f>
        <v>0</v>
      </c>
      <c r="L553" s="45">
        <f>'VACCINATION ANALYSIS'!O438</f>
        <v>0.58434573995578309</v>
      </c>
      <c r="M553" s="45">
        <f>'VACCINATION ANALYSIS'!P438</f>
        <v>4.9699807989095129E-4</v>
      </c>
      <c r="N553" s="45">
        <f>'VACCINATION ANALYSIS'!Q438</f>
        <v>2.9415654221417079E-2</v>
      </c>
      <c r="O553" s="45">
        <f>'VACCINATION ANALYSIS'!R438</f>
        <v>3.4134589688591119E-4</v>
      </c>
      <c r="P553" s="45">
        <f>'VACCINATION ANALYSIS'!S438</f>
        <v>0.38540378923333085</v>
      </c>
    </row>
    <row r="554" spans="2:16" ht="13.5" customHeight="1" x14ac:dyDescent="0.25">
      <c r="B554" s="45">
        <f>'VACCINATION ANALYSIS_NOVAC'!H539</f>
        <v>26.800000000000246</v>
      </c>
      <c r="C554" s="45">
        <f>'VACCINATION ANALYSIS_NOVAC'!I539</f>
        <v>9.0519371680301344E-2</v>
      </c>
      <c r="D554" s="45">
        <f>'VACCINATION ANALYSIS_NOVAC'!J539</f>
        <v>0.55547603046003835</v>
      </c>
      <c r="E554" s="45">
        <f>'VACCINATION ANALYSIS_NOVAC'!K539</f>
        <v>4.8078833258544076E-2</v>
      </c>
      <c r="F554" s="45">
        <f>'VACCINATION ANALYSIS_NOVAC'!L539</f>
        <v>0.30305354465125589</v>
      </c>
      <c r="G554" s="45">
        <f>'VACCINATION ANALYSIS_NOVAC'!M539</f>
        <v>2.8722199498614595E-3</v>
      </c>
      <c r="H554" s="45">
        <f>'VACCINATION ANALYSIS_NOVAC'!N539</f>
        <v>0</v>
      </c>
      <c r="J554" s="45">
        <f>'VACCINATION ANALYSIS'!M439</f>
        <v>26.800000000000257</v>
      </c>
      <c r="K554" s="45">
        <f>'VACCINATION ANALYSIS'!N439</f>
        <v>0</v>
      </c>
      <c r="L554" s="45">
        <f>'VACCINATION ANALYSIS'!O439</f>
        <v>0.58345415075634355</v>
      </c>
      <c r="M554" s="45">
        <f>'VACCINATION ANALYSIS'!P439</f>
        <v>4.9016861600053685E-4</v>
      </c>
      <c r="N554" s="45">
        <f>'VACCINATION ANALYSIS'!Q439</f>
        <v>2.9427973224042281E-2</v>
      </c>
      <c r="O554" s="45">
        <f>'VACCINATION ANALYSIS'!R439</f>
        <v>3.4145983521533516E-4</v>
      </c>
      <c r="P554" s="45">
        <f>'VACCINATION ANALYSIS'!S439</f>
        <v>0.38628977495570616</v>
      </c>
    </row>
    <row r="555" spans="2:16" ht="13.5" customHeight="1" x14ac:dyDescent="0.25">
      <c r="B555" s="45">
        <f>'VACCINATION ANALYSIS_NOVAC'!H540</f>
        <v>26.850000000000247</v>
      </c>
      <c r="C555" s="45">
        <f>'VACCINATION ANALYSIS_NOVAC'!I540</f>
        <v>9.0092372457023145E-2</v>
      </c>
      <c r="D555" s="45">
        <f>'VACCINATION ANALYSIS_NOVAC'!J540</f>
        <v>0.55495843366241204</v>
      </c>
      <c r="E555" s="45">
        <f>'VACCINATION ANALYSIS_NOVAC'!K540</f>
        <v>4.7815659546491994E-2</v>
      </c>
      <c r="F555" s="45">
        <f>'VACCINATION ANALYSIS_NOVAC'!L540</f>
        <v>0.30425024610469581</v>
      </c>
      <c r="G555" s="45">
        <f>'VACCINATION ANALYSIS_NOVAC'!M540</f>
        <v>2.8832882293782745E-3</v>
      </c>
      <c r="H555" s="45">
        <f>'VACCINATION ANALYSIS_NOVAC'!N540</f>
        <v>0</v>
      </c>
      <c r="J555" s="45">
        <f>'VACCINATION ANALYSIS'!M440</f>
        <v>26.850000000000257</v>
      </c>
      <c r="K555" s="45">
        <f>'VACCINATION ANALYSIS'!N440</f>
        <v>0</v>
      </c>
      <c r="L555" s="45">
        <f>'VACCINATION ANALYSIS'!O440</f>
        <v>0.58256264704265592</v>
      </c>
      <c r="M555" s="45">
        <f>'VACCINATION ANALYSIS'!P440</f>
        <v>4.8342461876887542E-4</v>
      </c>
      <c r="N555" s="45">
        <f>'VACCINATION ANALYSIS'!Q440</f>
        <v>2.944012284090387E-2</v>
      </c>
      <c r="O555" s="45">
        <f>'VACCINATION ANALYSIS'!R440</f>
        <v>3.4157220689756196E-4</v>
      </c>
      <c r="P555" s="45">
        <f>'VACCINATION ANALYSIS'!S440</f>
        <v>0.38717576067808146</v>
      </c>
    </row>
    <row r="556" spans="2:16" ht="13.5" customHeight="1" x14ac:dyDescent="0.25">
      <c r="B556" s="45">
        <f>'VACCINATION ANALYSIS_NOVAC'!H541</f>
        <v>26.900000000000247</v>
      </c>
      <c r="C556" s="45">
        <f>'VACCINATION ANALYSIS_NOVAC'!I541</f>
        <v>8.9669719250817279E-2</v>
      </c>
      <c r="D556" s="45">
        <f>'VACCINATION ANALYSIS_NOVAC'!J541</f>
        <v>0.55444416178739853</v>
      </c>
      <c r="E556" s="45">
        <f>'VACCINATION ANALYSIS_NOVAC'!K541</f>
        <v>4.7551457185379738E-2</v>
      </c>
      <c r="F556" s="45">
        <f>'VACCINATION ANALYSIS_NOVAC'!L541</f>
        <v>0.30544036613898895</v>
      </c>
      <c r="G556" s="45">
        <f>'VACCINATION ANALYSIS_NOVAC'!M541</f>
        <v>2.8942956374166419E-3</v>
      </c>
      <c r="H556" s="45">
        <f>'VACCINATION ANALYSIS_NOVAC'!N541</f>
        <v>0</v>
      </c>
      <c r="J556" s="45">
        <f>'VACCINATION ANALYSIS'!M441</f>
        <v>26.900000000000258</v>
      </c>
      <c r="K556" s="45">
        <f>'VACCINATION ANALYSIS'!N441</f>
        <v>0</v>
      </c>
      <c r="L556" s="45">
        <f>'VACCINATION ANALYSIS'!O441</f>
        <v>0.5816712276166639</v>
      </c>
      <c r="M556" s="45">
        <f>'VACCINATION ANALYSIS'!P441</f>
        <v>4.7676514528316265E-4</v>
      </c>
      <c r="N556" s="45">
        <f>'VACCINATION ANALYSIS'!Q441</f>
        <v>2.9452105193350734E-2</v>
      </c>
      <c r="O556" s="45">
        <f>'VACCINATION ANALYSIS'!R441</f>
        <v>3.4168303155292581E-4</v>
      </c>
      <c r="P556" s="45">
        <f>'VACCINATION ANALYSIS'!S441</f>
        <v>0.38806174640045676</v>
      </c>
    </row>
    <row r="557" spans="2:16" ht="13.5" customHeight="1" x14ac:dyDescent="0.25">
      <c r="B557" s="45">
        <f>'VACCINATION ANALYSIS_NOVAC'!H542</f>
        <v>26.950000000000248</v>
      </c>
      <c r="C557" s="45">
        <f>'VACCINATION ANALYSIS_NOVAC'!I542</f>
        <v>8.9251378548257959E-2</v>
      </c>
      <c r="D557" s="45">
        <f>'VACCINATION ANALYSIS_NOVAC'!J542</f>
        <v>0.55393321725787648</v>
      </c>
      <c r="E557" s="45">
        <f>'VACCINATION ANALYSIS_NOVAC'!K542</f>
        <v>4.7286282466469903E-2</v>
      </c>
      <c r="F557" s="45">
        <f>'VACCINATION ANALYSIS_NOVAC'!L542</f>
        <v>0.30662387978436539</v>
      </c>
      <c r="G557" s="45">
        <f>'VACCINATION ANALYSIS_NOVAC'!M542</f>
        <v>2.9052419430314115E-3</v>
      </c>
      <c r="H557" s="45">
        <f>'VACCINATION ANALYSIS_NOVAC'!N542</f>
        <v>0</v>
      </c>
      <c r="J557" s="45">
        <f>'VACCINATION ANALYSIS'!M442</f>
        <v>26.950000000000259</v>
      </c>
      <c r="K557" s="45">
        <f>'VACCINATION ANALYSIS'!N442</f>
        <v>0</v>
      </c>
      <c r="L557" s="45">
        <f>'VACCINATION ANALYSIS'!O442</f>
        <v>0.58077989129538188</v>
      </c>
      <c r="M557" s="45">
        <f>'VACCINATION ANALYSIS'!P442</f>
        <v>4.701892612031376E-4</v>
      </c>
      <c r="N557" s="45">
        <f>'VACCINATION ANALYSIS'!Q442</f>
        <v>2.9463922379305008E-2</v>
      </c>
      <c r="O557" s="45">
        <f>'VACCINATION ANALYSIS'!R442</f>
        <v>3.4179232858508709E-4</v>
      </c>
      <c r="P557" s="45">
        <f>'VACCINATION ANALYSIS'!S442</f>
        <v>0.38894773212283207</v>
      </c>
    </row>
    <row r="558" spans="2:16" ht="13.5" customHeight="1" x14ac:dyDescent="0.25">
      <c r="B558" s="45">
        <f>'VACCINATION ANALYSIS_NOVAC'!H543</f>
        <v>27.000000000000249</v>
      </c>
      <c r="C558" s="45">
        <f>'VACCINATION ANALYSIS_NOVAC'!I543</f>
        <v>8.8837316715389025E-2</v>
      </c>
      <c r="D558" s="45">
        <f>'VACCINATION ANALYSIS_NOVAC'!J543</f>
        <v>0.55342560191401491</v>
      </c>
      <c r="E558" s="45">
        <f>'VACCINATION ANALYSIS_NOVAC'!K543</f>
        <v>4.7020190975188648E-2</v>
      </c>
      <c r="F558" s="45">
        <f>'VACCINATION ANALYSIS_NOVAC'!L543</f>
        <v>0.30780076346721796</v>
      </c>
      <c r="G558" s="45">
        <f>'VACCINATION ANALYSIS_NOVAC'!M543</f>
        <v>2.9161269281905325E-3</v>
      </c>
      <c r="H558" s="45">
        <f>'VACCINATION ANALYSIS_NOVAC'!N543</f>
        <v>0</v>
      </c>
      <c r="J558" s="45">
        <f>'VACCINATION ANALYSIS'!M443</f>
        <v>27.000000000000259</v>
      </c>
      <c r="K558" s="45">
        <f>'VACCINATION ANALYSIS'!N443</f>
        <v>0</v>
      </c>
      <c r="L558" s="45">
        <f>'VACCINATION ANALYSIS'!O443</f>
        <v>0.57988863691073234</v>
      </c>
      <c r="M558" s="45">
        <f>'VACCINATION ANALYSIS'!P443</f>
        <v>4.6369604070888162E-4</v>
      </c>
      <c r="N558" s="45">
        <f>'VACCINATION ANALYSIS'!Q443</f>
        <v>2.9475576473475366E-2</v>
      </c>
      <c r="O558" s="45">
        <f>'VACCINATION ANALYSIS'!R443</f>
        <v>3.4190011718300529E-4</v>
      </c>
      <c r="P558" s="45">
        <f>'VACCINATION ANALYSIS'!S443</f>
        <v>0.38983371784520737</v>
      </c>
    </row>
    <row r="559" spans="2:16" ht="13.5" customHeight="1" x14ac:dyDescent="0.25">
      <c r="B559" s="45">
        <f>'VACCINATION ANALYSIS_NOVAC'!H544</f>
        <v>27.050000000000249</v>
      </c>
      <c r="C559" s="45">
        <f>'VACCINATION ANALYSIS_NOVAC'!I544</f>
        <v>8.8427500012571075E-2</v>
      </c>
      <c r="D559" s="45">
        <f>'VACCINATION ANALYSIS_NOVAC'!J544</f>
        <v>0.55292131702406733</v>
      </c>
      <c r="E559" s="45">
        <f>'VACCINATION ANALYSIS_NOVAC'!K544</f>
        <v>4.6753237583363597E-2</v>
      </c>
      <c r="F559" s="45">
        <f>'VACCINATION ANALYSIS_NOVAC'!L544</f>
        <v>0.30897099499238806</v>
      </c>
      <c r="G559" s="45">
        <f>'VACCINATION ANALYSIS_NOVAC'!M544</f>
        <v>2.9269503876112098E-3</v>
      </c>
      <c r="H559" s="45">
        <f>'VACCINATION ANALYSIS_NOVAC'!N544</f>
        <v>0</v>
      </c>
      <c r="J559" s="45">
        <f>'VACCINATION ANALYSIS'!M444</f>
        <v>27.05000000000026</v>
      </c>
      <c r="K559" s="45">
        <f>'VACCINATION ANALYSIS'!N444</f>
        <v>0</v>
      </c>
      <c r="L559" s="45">
        <f>'VACCINATION ANALYSIS'!O444</f>
        <v>0.57899746330938362</v>
      </c>
      <c r="M559" s="45">
        <f>'VACCINATION ANALYSIS'!P444</f>
        <v>4.5728456644855806E-4</v>
      </c>
      <c r="N559" s="45">
        <f>'VACCINATION ANALYSIS'!Q444</f>
        <v>2.9487069527569056E-2</v>
      </c>
      <c r="O559" s="45">
        <f>'VACCINATION ANALYSIS'!R444</f>
        <v>3.4200641632289955E-4</v>
      </c>
      <c r="P559" s="45">
        <f>'VACCINATION ANALYSIS'!S444</f>
        <v>0.39071970356758268</v>
      </c>
    </row>
    <row r="560" spans="2:16" ht="13.5" customHeight="1" x14ac:dyDescent="0.25">
      <c r="B560" s="45">
        <f>'VACCINATION ANALYSIS_NOVAC'!H545</f>
        <v>27.10000000000025</v>
      </c>
      <c r="C560" s="45">
        <f>'VACCINATION ANALYSIS_NOVAC'!I545</f>
        <v>8.8021894608902224E-2</v>
      </c>
      <c r="D560" s="45">
        <f>'VACCINATION ANALYSIS_NOVAC'!J545</f>
        <v>0.55242036329514932</v>
      </c>
      <c r="E560" s="45">
        <f>'VACCINATION ANALYSIS_NOVAC'!K545</f>
        <v>4.6485476442091091E-2</v>
      </c>
      <c r="F560" s="45">
        <f>'VACCINATION ANALYSIS_NOVAC'!L545</f>
        <v>0.31013455352526431</v>
      </c>
      <c r="G560" s="45">
        <f>'VACCINATION ANALYSIS_NOVAC'!M545</f>
        <v>2.9377121285943351E-3</v>
      </c>
      <c r="H560" s="45">
        <f>'VACCINATION ANALYSIS_NOVAC'!N545</f>
        <v>0</v>
      </c>
      <c r="J560" s="45">
        <f>'VACCINATION ANALYSIS'!M445</f>
        <v>27.100000000000261</v>
      </c>
      <c r="K560" s="45">
        <f>'VACCINATION ANALYSIS'!N445</f>
        <v>0</v>
      </c>
      <c r="L560" s="45">
        <f>'VACCINATION ANALYSIS'!O445</f>
        <v>0.57810636935258974</v>
      </c>
      <c r="M560" s="45">
        <f>'VACCINATION ANALYSIS'!P445</f>
        <v>4.5095392948610145E-4</v>
      </c>
      <c r="N560" s="45">
        <f>'VACCINATION ANALYSIS'!Q445</f>
        <v>2.9498403570502565E-2</v>
      </c>
      <c r="O560" s="45">
        <f>'VACCINATION ANALYSIS'!R445</f>
        <v>3.4211124477019779E-4</v>
      </c>
      <c r="P560" s="45">
        <f>'VACCINATION ANALYSIS'!S445</f>
        <v>0.39160568928995798</v>
      </c>
    </row>
    <row r="561" spans="2:16" ht="13.5" customHeight="1" x14ac:dyDescent="0.25">
      <c r="B561" s="45">
        <f>'VACCINATION ANALYSIS_NOVAC'!H546</f>
        <v>27.150000000000251</v>
      </c>
      <c r="C561" s="45">
        <f>'VACCINATION ANALYSIS_NOVAC'!I546</f>
        <v>8.7620466596217306E-2</v>
      </c>
      <c r="D561" s="45">
        <f>'VACCINATION ANALYSIS_NOVAC'!J546</f>
        <v>0.55192274088399618</v>
      </c>
      <c r="E561" s="45">
        <f>'VACCINATION ANALYSIS_NOVAC'!K546</f>
        <v>4.6216960975218276E-2</v>
      </c>
      <c r="F561" s="45">
        <f>'VACCINATION ANALYSIS_NOVAC'!L546</f>
        <v>0.31129141957371187</v>
      </c>
      <c r="G561" s="45">
        <f>'VACCINATION ANALYSIS_NOVAC'!M546</f>
        <v>2.9484119708573535E-3</v>
      </c>
      <c r="H561" s="45">
        <f>'VACCINATION ANALYSIS_NOVAC'!N546</f>
        <v>0</v>
      </c>
      <c r="J561" s="45">
        <f>'VACCINATION ANALYSIS'!M446</f>
        <v>27.150000000000261</v>
      </c>
      <c r="K561" s="45">
        <f>'VACCINATION ANALYSIS'!N446</f>
        <v>0</v>
      </c>
      <c r="L561" s="45">
        <f>'VACCINATION ANALYSIS'!O446</f>
        <v>0.57721535391603174</v>
      </c>
      <c r="M561" s="45">
        <f>'VACCINATION ANALYSIS'!P446</f>
        <v>4.447032292488622E-4</v>
      </c>
      <c r="N561" s="45">
        <f>'VACCINATION ANALYSIS'!Q446</f>
        <v>2.9509580608611034E-2</v>
      </c>
      <c r="O561" s="45">
        <f>'VACCINATION ANALYSIS'!R446</f>
        <v>3.4221462108147333E-4</v>
      </c>
      <c r="P561" s="45">
        <f>'VACCINATION ANALYSIS'!S446</f>
        <v>0.39249167501233329</v>
      </c>
    </row>
    <row r="562" spans="2:16" ht="13.5" customHeight="1" x14ac:dyDescent="0.25">
      <c r="B562" s="45">
        <f>'VACCINATION ANALYSIS_NOVAC'!H547</f>
        <v>27.200000000000252</v>
      </c>
      <c r="C562" s="45">
        <f>'VACCINATION ANALYSIS_NOVAC'!I547</f>
        <v>8.7223182002671193E-2</v>
      </c>
      <c r="D562" s="45">
        <f>'VACCINATION ANALYSIS_NOVAC'!J547</f>
        <v>0.55142844940769253</v>
      </c>
      <c r="E562" s="45">
        <f>'VACCINATION ANALYSIS_NOVAC'!K547</f>
        <v>4.5947743873425415E-2</v>
      </c>
      <c r="F562" s="45">
        <f>'VACCINATION ANALYSIS_NOVAC'!L547</f>
        <v>0.3124415749698462</v>
      </c>
      <c r="G562" s="45">
        <f>'VACCINATION ANALYSIS_NOVAC'!M547</f>
        <v>2.959049746365685E-3</v>
      </c>
      <c r="H562" s="45">
        <f>'VACCINATION ANALYSIS_NOVAC'!N547</f>
        <v>0</v>
      </c>
      <c r="J562" s="45">
        <f>'VACCINATION ANALYSIS'!M447</f>
        <v>27.200000000000262</v>
      </c>
      <c r="K562" s="45">
        <f>'VACCINATION ANALYSIS'!N447</f>
        <v>0</v>
      </c>
      <c r="L562" s="45">
        <f>'VACCINATION ANALYSIS'!O447</f>
        <v>0.57632441588965966</v>
      </c>
      <c r="M562" s="45">
        <f>'VACCINATION ANALYSIS'!P447</f>
        <v>4.385315734752144E-4</v>
      </c>
      <c r="N562" s="45">
        <f>'VACCINATION ANALYSIS'!Q447</f>
        <v>2.9520602625856346E-2</v>
      </c>
      <c r="O562" s="45">
        <f>'VACCINATION ANALYSIS'!R447</f>
        <v>3.4231656360636926E-4</v>
      </c>
      <c r="P562" s="45">
        <f>'VACCINATION ANALYSIS'!S447</f>
        <v>0.39337766073470859</v>
      </c>
    </row>
    <row r="563" spans="2:16" ht="13.5" customHeight="1" x14ac:dyDescent="0.25">
      <c r="B563" s="45">
        <f>'VACCINATION ANALYSIS_NOVAC'!H548</f>
        <v>27.250000000000252</v>
      </c>
      <c r="C563" s="45">
        <f>'VACCINATION ANALYSIS_NOVAC'!I548</f>
        <v>8.6830006805911242E-2</v>
      </c>
      <c r="D563" s="45">
        <f>'VACCINATION ANALYSIS_NOVAC'!J548</f>
        <v>0.55093748795436726</v>
      </c>
      <c r="E563" s="45">
        <f>'VACCINATION ANALYSIS_NOVAC'!K548</f>
        <v>4.567787708889378E-2</v>
      </c>
      <c r="F563" s="45">
        <f>'VACCINATION ANALYSIS_NOVAC'!L548</f>
        <v>0.31358500285166596</v>
      </c>
      <c r="G563" s="45">
        <f>'VACCINATION ANALYSIS_NOVAC'!M548</f>
        <v>2.969625299162853E-3</v>
      </c>
      <c r="H563" s="45">
        <f>'VACCINATION ANALYSIS_NOVAC'!N548</f>
        <v>0</v>
      </c>
      <c r="J563" s="45">
        <f>'VACCINATION ANALYSIS'!M448</f>
        <v>27.250000000000263</v>
      </c>
      <c r="K563" s="45">
        <f>'VACCINATION ANALYSIS'!N448</f>
        <v>0</v>
      </c>
      <c r="L563" s="45">
        <f>'VACCINATION ANALYSIS'!O448</f>
        <v>0.5754335541775365</v>
      </c>
      <c r="M563" s="45">
        <f>'VACCINATION ANALYSIS'!P448</f>
        <v>4.3243807816213296E-4</v>
      </c>
      <c r="N563" s="45">
        <f>'VACCINATION ANALYSIS'!Q448</f>
        <v>2.953147158403388E-2</v>
      </c>
      <c r="O563" s="45">
        <f>'VACCINATION ANALYSIS'!R448</f>
        <v>3.4241709048951104E-4</v>
      </c>
      <c r="P563" s="45">
        <f>'VACCINATION ANALYSIS'!S448</f>
        <v>0.39426364645708389</v>
      </c>
    </row>
    <row r="564" spans="2:16" ht="13.5" customHeight="1" x14ac:dyDescent="0.25">
      <c r="B564" s="45">
        <f>'VACCINATION ANALYSIS_NOVAC'!H549</f>
        <v>27.300000000000253</v>
      </c>
      <c r="C564" s="45">
        <f>'VACCINATION ANALYSIS_NOVAC'!I549</f>
        <v>8.6440906945844914E-2</v>
      </c>
      <c r="D564" s="45">
        <f>'VACCINATION ANALYSIS_NOVAC'!J549</f>
        <v>0.55044985509385125</v>
      </c>
      <c r="E564" s="45">
        <f>'VACCINATION ANALYSIS_NOVAC'!K549</f>
        <v>4.540741183054444E-2</v>
      </c>
      <c r="F564" s="45">
        <f>'VACCINATION ANALYSIS_NOVAC'!L549</f>
        <v>0.31472168764456121</v>
      </c>
      <c r="G564" s="45">
        <f>'VACCINATION ANALYSIS_NOVAC'!M549</f>
        <v>2.9801384851994477E-3</v>
      </c>
      <c r="H564" s="45">
        <f>'VACCINATION ANALYSIS_NOVAC'!N549</f>
        <v>0</v>
      </c>
      <c r="J564" s="45">
        <f>'VACCINATION ANALYSIS'!M449</f>
        <v>27.300000000000264</v>
      </c>
      <c r="K564" s="45">
        <f>'VACCINATION ANALYSIS'!N449</f>
        <v>0</v>
      </c>
      <c r="L564" s="45">
        <f>'VACCINATION ANALYSIS'!O449</f>
        <v>0.57454276769768331</v>
      </c>
      <c r="M564" s="45">
        <f>'VACCINATION ANALYSIS'!P449</f>
        <v>4.264218675127491E-4</v>
      </c>
      <c r="N564" s="45">
        <f>'VACCINATION ANALYSIS'!Q449</f>
        <v>2.954218942297801E-2</v>
      </c>
      <c r="O564" s="45">
        <f>'VACCINATION ANALYSIS'!R449</f>
        <v>3.4251621967240696E-4</v>
      </c>
      <c r="P564" s="45">
        <f>'VACCINATION ANALYSIS'!S449</f>
        <v>0.3951496321794592</v>
      </c>
    </row>
    <row r="565" spans="2:16" ht="13.5" customHeight="1" x14ac:dyDescent="0.25">
      <c r="B565" s="45">
        <f>'VACCINATION ANALYSIS_NOVAC'!H550</f>
        <v>27.350000000000254</v>
      </c>
      <c r="C565" s="45">
        <f>'VACCINATION ANALYSIS_NOVAC'!I550</f>
        <v>8.605584833700837E-2</v>
      </c>
      <c r="D565" s="45">
        <f>'VACCINATION ANALYSIS_NOVAC'!J550</f>
        <v>0.54996554888829041</v>
      </c>
      <c r="E565" s="45">
        <f>'VACCINATION ANALYSIS_NOVAC'!K550</f>
        <v>4.513639855983316E-2</v>
      </c>
      <c r="F565" s="45">
        <f>'VACCINATION ANALYSIS_NOVAC'!L550</f>
        <v>0.3158516150427082</v>
      </c>
      <c r="G565" s="45">
        <f>'VACCINATION ANALYSIS_NOVAC'!M550</f>
        <v>2.9905891721610537E-3</v>
      </c>
      <c r="H565" s="45">
        <f>'VACCINATION ANALYSIS_NOVAC'!N550</f>
        <v>0</v>
      </c>
      <c r="J565" s="45">
        <f>'VACCINATION ANALYSIS'!M450</f>
        <v>27.350000000000264</v>
      </c>
      <c r="K565" s="45">
        <f>'VACCINATION ANALYSIS'!N450</f>
        <v>0</v>
      </c>
      <c r="L565" s="45">
        <f>'VACCINATION ANALYSIS'!O450</f>
        <v>0.57365205538192554</v>
      </c>
      <c r="M565" s="45">
        <f>'VACCINATION ANALYSIS'!P450</f>
        <v>4.2048207388388774E-4</v>
      </c>
      <c r="N565" s="45">
        <f>'VACCINATION ANALYSIS'!Q450</f>
        <v>2.9552758060766245E-2</v>
      </c>
      <c r="O565" s="45">
        <f>'VACCINATION ANALYSIS'!R450</f>
        <v>3.4261396889533627E-4</v>
      </c>
      <c r="P565" s="45">
        <f>'VACCINATION ANALYSIS'!S450</f>
        <v>0.3960356179018345</v>
      </c>
    </row>
    <row r="566" spans="2:16" ht="13.5" customHeight="1" x14ac:dyDescent="0.25">
      <c r="B566" s="45">
        <f>'VACCINATION ANALYSIS_NOVAC'!H551</f>
        <v>27.400000000000254</v>
      </c>
      <c r="C566" s="45">
        <f>'VACCINATION ANALYSIS_NOVAC'!I551</f>
        <v>8.5674796880541887E-2</v>
      </c>
      <c r="D566" s="45">
        <f>'VACCINATION ANALYSIS_NOVAC'!J551</f>
        <v>0.54948456690270953</v>
      </c>
      <c r="E566" s="45">
        <f>'VACCINATION ANALYSIS_NOVAC'!K551</f>
        <v>4.4864886987086801E-2</v>
      </c>
      <c r="F566" s="45">
        <f>'VACCINATION ANALYSIS_NOVAC'!L551</f>
        <v>0.31697477199036761</v>
      </c>
      <c r="G566" s="45">
        <f>'VACCINATION ANALYSIS_NOVAC'!M551</f>
        <v>3.0009772392952704E-3</v>
      </c>
      <c r="H566" s="45">
        <f>'VACCINATION ANALYSIS_NOVAC'!N551</f>
        <v>0</v>
      </c>
      <c r="J566" s="45">
        <f>'VACCINATION ANALYSIS'!M451</f>
        <v>27.400000000000265</v>
      </c>
      <c r="K566" s="45">
        <f>'VACCINATION ANALYSIS'!N451</f>
        <v>0</v>
      </c>
      <c r="L566" s="45">
        <f>'VACCINATION ANALYSIS'!O451</f>
        <v>0.57276141617574061</v>
      </c>
      <c r="M566" s="45">
        <f>'VACCINATION ANALYSIS'!P451</f>
        <v>4.1461783773359592E-4</v>
      </c>
      <c r="N566" s="45">
        <f>'VACCINATION ANALYSIS'!Q451</f>
        <v>2.9563179393922081E-2</v>
      </c>
      <c r="O566" s="45">
        <f>'VACCINATION ANALYSIS'!R451</f>
        <v>3.4271035569922542E-4</v>
      </c>
      <c r="P566" s="45">
        <f>'VACCINATION ANALYSIS'!S451</f>
        <v>0.39692160362420981</v>
      </c>
    </row>
    <row r="567" spans="2:16" ht="13.5" customHeight="1" x14ac:dyDescent="0.25">
      <c r="B567" s="45">
        <f>'VACCINATION ANALYSIS_NOVAC'!H552</f>
        <v>27.450000000000255</v>
      </c>
      <c r="C567" s="45">
        <f>'VACCINATION ANALYSIS_NOVAC'!I552</f>
        <v>8.5297718475778286E-2</v>
      </c>
      <c r="D567" s="45">
        <f>'VACCINATION ANALYSIS_NOVAC'!J552</f>
        <v>0.54900690621552184</v>
      </c>
      <c r="E567" s="45">
        <f>'VACCINATION ANALYSIS_NOVAC'!K552</f>
        <v>4.4592926068366331E-2</v>
      </c>
      <c r="F567" s="45">
        <f>'VACCINATION ANALYSIS_NOVAC'!L552</f>
        <v>0.31809114666309668</v>
      </c>
      <c r="G567" s="45">
        <f>'VACCINATION ANALYSIS_NOVAC'!M552</f>
        <v>3.0113025772379458E-3</v>
      </c>
      <c r="H567" s="45">
        <f>'VACCINATION ANALYSIS_NOVAC'!N552</f>
        <v>0</v>
      </c>
      <c r="J567" s="45">
        <f>'VACCINATION ANALYSIS'!M452</f>
        <v>27.450000000000266</v>
      </c>
      <c r="K567" s="45">
        <f>'VACCINATION ANALYSIS'!N452</f>
        <v>0</v>
      </c>
      <c r="L567" s="45">
        <f>'VACCINATION ANALYSIS'!O452</f>
        <v>0.57187084903810725</v>
      </c>
      <c r="M567" s="45">
        <f>'VACCINATION ANALYSIS'!P452</f>
        <v>4.0882830756866782E-4</v>
      </c>
      <c r="N567" s="45">
        <f>'VACCINATION ANALYSIS'!Q452</f>
        <v>2.9573455297616555E-2</v>
      </c>
      <c r="O567" s="45">
        <f>'VACCINATION ANALYSIS'!R452</f>
        <v>3.428053974275123E-4</v>
      </c>
      <c r="P567" s="45">
        <f>'VACCINATION ANALYSIS'!S452</f>
        <v>0.39780758934658511</v>
      </c>
    </row>
    <row r="568" spans="2:16" ht="13.5" customHeight="1" x14ac:dyDescent="0.25">
      <c r="B568" s="45">
        <f>'VACCINATION ANALYSIS_NOVAC'!H553</f>
        <v>27.500000000000256</v>
      </c>
      <c r="C568" s="45">
        <f>'VACCINATION ANALYSIS_NOVAC'!I553</f>
        <v>8.4924579031450634E-2</v>
      </c>
      <c r="D568" s="45">
        <f>'VACCINATION ANALYSIS_NOVAC'!J553</f>
        <v>0.54853256342897994</v>
      </c>
      <c r="E568" s="45">
        <f>'VACCINATION ANALYSIS_NOVAC'!K553</f>
        <v>4.4320564002841949E-2</v>
      </c>
      <c r="F568" s="45">
        <f>'VACCINATION ANALYSIS_NOVAC'!L553</f>
        <v>0.3192007284488898</v>
      </c>
      <c r="G568" s="45">
        <f>'VACCINATION ANALYSIS_NOVAC'!M553</f>
        <v>3.021565087838751E-3</v>
      </c>
      <c r="H568" s="45">
        <f>'VACCINATION ANALYSIS_NOVAC'!N553</f>
        <v>0</v>
      </c>
      <c r="J568" s="45">
        <f>'VACCINATION ANALYSIS'!M453</f>
        <v>27.500000000000266</v>
      </c>
      <c r="K568" s="45">
        <f>'VACCINATION ANALYSIS'!N453</f>
        <v>0</v>
      </c>
      <c r="L568" s="45">
        <f>'VACCINATION ANALYSIS'!O453</f>
        <v>0.57098035294135563</v>
      </c>
      <c r="M568" s="45">
        <f>'VACCINATION ANALYSIS'!P453</f>
        <v>4.0311263989217279E-4</v>
      </c>
      <c r="N568" s="45">
        <f>'VACCINATION ANALYSIS'!Q453</f>
        <v>2.9583587625868473E-2</v>
      </c>
      <c r="O568" s="45">
        <f>'VACCINATION ANALYSIS'!R453</f>
        <v>3.4289911122799776E-4</v>
      </c>
      <c r="P568" s="45">
        <f>'VACCINATION ANALYSIS'!S453</f>
        <v>0.39869357506896042</v>
      </c>
    </row>
    <row r="569" spans="2:16" ht="13.5" customHeight="1" x14ac:dyDescent="0.25">
      <c r="B569" s="45">
        <f>'VACCINATION ANALYSIS_NOVAC'!H554</f>
        <v>27.550000000000257</v>
      </c>
      <c r="C569" s="45">
        <f>'VACCINATION ANALYSIS_NOVAC'!I554</f>
        <v>8.4555344476525809E-2</v>
      </c>
      <c r="D569" s="45">
        <f>'VACCINATION ANALYSIS_NOVAC'!J554</f>
        <v>0.5480615346795632</v>
      </c>
      <c r="E569" s="45">
        <f>'VACCINATION ANALYSIS_NOVAC'!K554</f>
        <v>4.4047848230665473E-2</v>
      </c>
      <c r="F569" s="45">
        <f>'VACCINATION ANALYSIS_NOVAC'!L554</f>
        <v>0.32030350792926032</v>
      </c>
      <c r="G569" s="45">
        <f>'VACCINATION ANALYSIS_NOVAC'!M554</f>
        <v>3.0317646839861977E-3</v>
      </c>
      <c r="H569" s="45">
        <f>'VACCINATION ANALYSIS_NOVAC'!N554</f>
        <v>0</v>
      </c>
      <c r="J569" s="45">
        <f>'VACCINATION ANALYSIS'!M454</f>
        <v>27.550000000000267</v>
      </c>
      <c r="K569" s="45">
        <f>'VACCINATION ANALYSIS'!N454</f>
        <v>0</v>
      </c>
      <c r="L569" s="45">
        <f>'VACCINATION ANALYSIS'!O454</f>
        <v>0.57008992687101967</v>
      </c>
      <c r="M569" s="45">
        <f>'VACCINATION ANALYSIS'!P454</f>
        <v>3.9746999915099226E-4</v>
      </c>
      <c r="N569" s="45">
        <f>'VACCINATION ANALYSIS'!Q454</f>
        <v>2.9593578211743306E-2</v>
      </c>
      <c r="O569" s="45">
        <f>'VACCINATION ANALYSIS'!R454</f>
        <v>3.4299151405468566E-4</v>
      </c>
      <c r="P569" s="45">
        <f>'VACCINATION ANALYSIS'!S454</f>
        <v>0.39957956079133572</v>
      </c>
    </row>
    <row r="570" spans="2:16" ht="13.5" customHeight="1" x14ac:dyDescent="0.25">
      <c r="B570" s="45">
        <f>'VACCINATION ANALYSIS_NOVAC'!H555</f>
        <v>27.600000000000257</v>
      </c>
      <c r="C570" s="45">
        <f>'VACCINATION ANALYSIS_NOVAC'!I555</f>
        <v>8.4189980770669803E-2</v>
      </c>
      <c r="D570" s="45">
        <f>'VACCINATION ANALYSIS_NOVAC'!J555</f>
        <v>0.54759381564829845</v>
      </c>
      <c r="E570" s="45">
        <f>'VACCINATION ANALYSIS_NOVAC'!K555</f>
        <v>4.3774825431325604E-2</v>
      </c>
      <c r="F570" s="45">
        <f>'VACCINATION ANALYSIS_NOVAC'!L555</f>
        <v>0.32139947686027492</v>
      </c>
      <c r="G570" s="45">
        <f>'VACCINATION ANALYSIS_NOVAC'!M555</f>
        <v>3.0419012894322309E-3</v>
      </c>
      <c r="H570" s="45">
        <f>'VACCINATION ANALYSIS_NOVAC'!N555</f>
        <v>0</v>
      </c>
      <c r="J570" s="45">
        <f>'VACCINATION ANALYSIS'!M455</f>
        <v>27.600000000000268</v>
      </c>
      <c r="K570" s="45">
        <f>'VACCINATION ANALYSIS'!N455</f>
        <v>0</v>
      </c>
      <c r="L570" s="45">
        <f>'VACCINATION ANALYSIS'!O455</f>
        <v>0.56919956982568942</v>
      </c>
      <c r="M570" s="45">
        <f>'VACCINATION ANALYSIS'!P455</f>
        <v>3.9189955768337352E-4</v>
      </c>
      <c r="N570" s="45">
        <f>'VACCINATION ANALYSIS'!Q455</f>
        <v>2.9603428867550845E-2</v>
      </c>
      <c r="O570" s="45">
        <f>'VACCINATION ANALYSIS'!R455</f>
        <v>3.4308262266961078E-4</v>
      </c>
      <c r="P570" s="45">
        <f>'VACCINATION ANALYSIS'!S455</f>
        <v>0.40046554651371102</v>
      </c>
    </row>
    <row r="571" spans="2:16" ht="13.5" customHeight="1" x14ac:dyDescent="0.25">
      <c r="B571" s="45">
        <f>'VACCINATION ANALYSIS_NOVAC'!H556</f>
        <v>27.650000000000258</v>
      </c>
      <c r="C571" s="45">
        <f>'VACCINATION ANALYSIS_NOVAC'!I556</f>
        <v>8.3828453914352022E-2</v>
      </c>
      <c r="D571" s="45">
        <f>'VACCINATION ANALYSIS_NOVAC'!J556</f>
        <v>0.54712940157100842</v>
      </c>
      <c r="E571" s="45">
        <f>'VACCINATION ANALYSIS_NOVAC'!K556</f>
        <v>4.3501541522471467E-2</v>
      </c>
      <c r="F571" s="45">
        <f>'VACCINATION ANALYSIS_NOVAC'!L556</f>
        <v>0.3224886281535525</v>
      </c>
      <c r="G571" s="45">
        <f>'VACCINATION ANALYSIS_NOVAC'!M556</f>
        <v>3.0519748386164869E-3</v>
      </c>
      <c r="H571" s="45">
        <f>'VACCINATION ANALYSIS_NOVAC'!N556</f>
        <v>0</v>
      </c>
      <c r="J571" s="45">
        <f>'VACCINATION ANALYSIS'!M456</f>
        <v>27.650000000000269</v>
      </c>
      <c r="K571" s="45">
        <f>'VACCINATION ANALYSIS'!N456</f>
        <v>0</v>
      </c>
      <c r="L571" s="45">
        <f>'VACCINATION ANALYSIS'!O456</f>
        <v>0.56830928081686516</v>
      </c>
      <c r="M571" s="45">
        <f>'VACCINATION ANALYSIS'!P456</f>
        <v>3.8640049566650314E-4</v>
      </c>
      <c r="N571" s="45">
        <f>'VACCINATION ANALYSIS'!Q456</f>
        <v>2.961314138504147E-2</v>
      </c>
      <c r="O571" s="45">
        <f>'VACCINATION ANALYSIS'!R456</f>
        <v>3.43172453644654E-4</v>
      </c>
      <c r="P571" s="45">
        <f>'VACCINATION ANALYSIS'!S456</f>
        <v>0.40135153223608633</v>
      </c>
    </row>
    <row r="572" spans="2:16" ht="13.5" customHeight="1" x14ac:dyDescent="0.25">
      <c r="B572" s="45">
        <f>'VACCINATION ANALYSIS_NOVAC'!H557</f>
        <v>27.700000000000259</v>
      </c>
      <c r="C572" s="45">
        <f>'VACCINATION ANALYSIS_NOVAC'!I557</f>
        <v>8.3470729958594669E-2</v>
      </c>
      <c r="D572" s="45">
        <f>'VACCINATION ANALYSIS_NOVAC'!J557</f>
        <v>0.54666828724848582</v>
      </c>
      <c r="E572" s="45">
        <f>'VACCINATION ANALYSIS_NOVAC'!K557</f>
        <v>4.3228041659190072E-2</v>
      </c>
      <c r="F572" s="45">
        <f>'VACCINATION ANALYSIS_NOVAC'!L557</f>
        <v>0.32357095585724005</v>
      </c>
      <c r="G572" s="45">
        <f>'VACCINATION ANALYSIS_NOVAC'!M557</f>
        <v>3.0619852764903377E-3</v>
      </c>
      <c r="H572" s="45">
        <f>'VACCINATION ANALYSIS_NOVAC'!N557</f>
        <v>0</v>
      </c>
      <c r="J572" s="45">
        <f>'VACCINATION ANALYSIS'!M457</f>
        <v>27.700000000000269</v>
      </c>
      <c r="K572" s="45">
        <f>'VACCINATION ANALYSIS'!N457</f>
        <v>0</v>
      </c>
      <c r="L572" s="45">
        <f>'VACCINATION ANALYSIS'!O457</f>
        <v>0.56741905886881361</v>
      </c>
      <c r="M572" s="45">
        <f>'VACCINATION ANALYSIS'!P457</f>
        <v>3.8097200106411005E-4</v>
      </c>
      <c r="N572" s="45">
        <f>'VACCINATION ANALYSIS'!Q457</f>
        <v>2.9622717535601157E-2</v>
      </c>
      <c r="O572" s="45">
        <f>'VACCINATION ANALYSIS'!R457</f>
        <v>3.4326102336334612E-4</v>
      </c>
      <c r="P572" s="45">
        <f>'VACCINATION ANALYSIS'!S457</f>
        <v>0.40223751795846163</v>
      </c>
    </row>
    <row r="573" spans="2:16" ht="13.5" customHeight="1" x14ac:dyDescent="0.25">
      <c r="B573" s="45">
        <f>'VACCINATION ANALYSIS_NOVAC'!H558</f>
        <v>27.750000000000259</v>
      </c>
      <c r="C573" s="45">
        <f>'VACCINATION ANALYSIS_NOVAC'!I558</f>
        <v>8.3116775014374075E-2</v>
      </c>
      <c r="D573" s="45">
        <f>'VACCINATION ANALYSIS_NOVAC'!J558</f>
        <v>0.54621046705658705</v>
      </c>
      <c r="E573" s="45">
        <f>'VACCINATION ANALYSIS_NOVAC'!K558</f>
        <v>4.2954370233723338E-2</v>
      </c>
      <c r="F573" s="45">
        <f>'VACCINATION ANALYSIS_NOVAC'!L558</f>
        <v>0.32464645513697565</v>
      </c>
      <c r="G573" s="45">
        <f>'VACCINATION ANALYSIS_NOVAC'!M558</f>
        <v>3.0719325583408183E-3</v>
      </c>
      <c r="H573" s="45">
        <f>'VACCINATION ANALYSIS_NOVAC'!N558</f>
        <v>0</v>
      </c>
      <c r="J573" s="45">
        <f>'VACCINATION ANALYSIS'!M458</f>
        <v>27.75000000000027</v>
      </c>
      <c r="K573" s="45">
        <f>'VACCINATION ANALYSIS'!N458</f>
        <v>0</v>
      </c>
      <c r="L573" s="45">
        <f>'VACCINATION ANALYSIS'!O458</f>
        <v>0.56652890301842485</v>
      </c>
      <c r="M573" s="45">
        <f>'VACCINATION ANALYSIS'!P458</f>
        <v>3.7561326957410036E-4</v>
      </c>
      <c r="N573" s="45">
        <f>'VACCINATION ANALYSIS'!Q458</f>
        <v>2.9632159070445172E-2</v>
      </c>
      <c r="O573" s="45">
        <f>'VACCINATION ANALYSIS'!R458</f>
        <v>3.433483480226594E-4</v>
      </c>
      <c r="P573" s="45">
        <f>'VACCINATION ANALYSIS'!S458</f>
        <v>0.40312350368083694</v>
      </c>
    </row>
    <row r="574" spans="2:16" ht="13.5" customHeight="1" x14ac:dyDescent="0.25">
      <c r="B574" s="45">
        <f>'VACCINATION ANALYSIS_NOVAC'!H559</f>
        <v>27.80000000000026</v>
      </c>
      <c r="C574" s="45">
        <f>'VACCINATION ANALYSIS_NOVAC'!I559</f>
        <v>8.2766555261680724E-2</v>
      </c>
      <c r="D574" s="45">
        <f>'VACCINATION ANALYSIS_NOVAC'!J559</f>
        <v>0.54575593495624553</v>
      </c>
      <c r="E574" s="45">
        <f>'VACCINATION ANALYSIS_NOVAC'!K559</f>
        <v>4.2680570875610606E-2</v>
      </c>
      <c r="F574" s="45">
        <f>'VACCINATION ANALYSIS_NOVAC'!L559</f>
        <v>0.32571512225684957</v>
      </c>
      <c r="G574" s="45">
        <f>'VACCINATION ANALYSIS_NOVAC'!M559</f>
        <v>3.0818166496145395E-3</v>
      </c>
      <c r="H574" s="45">
        <f>'VACCINATION ANALYSIS_NOVAC'!N559</f>
        <v>0</v>
      </c>
      <c r="J574" s="45">
        <f>'VACCINATION ANALYSIS'!M459</f>
        <v>27.800000000000271</v>
      </c>
      <c r="K574" s="45">
        <f>'VACCINATION ANALYSIS'!N459</f>
        <v>0</v>
      </c>
      <c r="L574" s="45">
        <f>'VACCINATION ANALYSIS'!O459</f>
        <v>0.56563881231506974</v>
      </c>
      <c r="M574" s="45">
        <f>'VACCINATION ANALYSIS'!P459</f>
        <v>3.7032350457623224E-4</v>
      </c>
      <c r="N574" s="45">
        <f>'VACCINATION ANALYSIS'!Q459</f>
        <v>2.9641467720810447E-2</v>
      </c>
      <c r="O574" s="45">
        <f>'VACCINATION ANALYSIS'!R459</f>
        <v>3.434344436347864E-4</v>
      </c>
      <c r="P574" s="45">
        <f>'VACCINATION ANALYSIS'!S459</f>
        <v>0.40400948940321224</v>
      </c>
    </row>
    <row r="575" spans="2:16" ht="13.5" customHeight="1" x14ac:dyDescent="0.25">
      <c r="B575" s="45">
        <f>'VACCINATION ANALYSIS_NOVAC'!H560</f>
        <v>27.850000000000261</v>
      </c>
      <c r="C575" s="45">
        <f>'VACCINATION ANALYSIS_NOVAC'!I560</f>
        <v>8.2420036958244527E-2</v>
      </c>
      <c r="D575" s="45">
        <f>'VACCINATION ANALYSIS_NOVAC'!J560</f>
        <v>0.54530468450339786</v>
      </c>
      <c r="E575" s="45">
        <f>'VACCINATION ANALYSIS_NOVAC'!K560</f>
        <v>4.2406686452242472E-2</v>
      </c>
      <c r="F575" s="45">
        <f>'VACCINATION ANALYSIS_NOVAC'!L560</f>
        <v>0.32677695456037459</v>
      </c>
      <c r="G575" s="45">
        <f>'VACCINATION ANALYSIS_NOVAC'!M560</f>
        <v>3.0916375257416758E-3</v>
      </c>
      <c r="H575" s="45">
        <f>'VACCINATION ANALYSIS_NOVAC'!N560</f>
        <v>0</v>
      </c>
      <c r="J575" s="45">
        <f>'VACCINATION ANALYSIS'!M460</f>
        <v>27.850000000000271</v>
      </c>
      <c r="K575" s="45">
        <f>'VACCINATION ANALYSIS'!N460</f>
        <v>0</v>
      </c>
      <c r="L575" s="45">
        <f>'VACCINATION ANALYSIS'!O460</f>
        <v>0.56474878582046006</v>
      </c>
      <c r="M575" s="45">
        <f>'VACCINATION ANALYSIS'!P460</f>
        <v>3.651019170798353E-4</v>
      </c>
      <c r="N575" s="45">
        <f>'VACCINATION ANALYSIS'!Q460</f>
        <v>2.9650645198146655E-2</v>
      </c>
      <c r="O575" s="45">
        <f>'VACCINATION ANALYSIS'!R460</f>
        <v>3.4351932602890762E-4</v>
      </c>
      <c r="P575" s="45">
        <f>'VACCINATION ANALYSIS'!S460</f>
        <v>0.40489547512558755</v>
      </c>
    </row>
    <row r="576" spans="2:16" ht="13.5" customHeight="1" x14ac:dyDescent="0.25">
      <c r="B576" s="45">
        <f>'VACCINATION ANALYSIS_NOVAC'!H561</f>
        <v>27.900000000000261</v>
      </c>
      <c r="C576" s="45">
        <f>'VACCINATION ANALYSIS_NOVAC'!I561</f>
        <v>8.207718644793241E-2</v>
      </c>
      <c r="D576" s="45">
        <f>'VACCINATION ANALYSIS_NOVAC'!J561</f>
        <v>0.54485670885882165</v>
      </c>
      <c r="E576" s="45">
        <f>'VACCINATION ANALYSIS_NOVAC'!K561</f>
        <v>4.2132759069812245E-2</v>
      </c>
      <c r="F576" s="45">
        <f>'VACCINATION ANALYSIS_NOVAC'!L561</f>
        <v>0.32783195045147467</v>
      </c>
      <c r="G576" s="45">
        <f>'VACCINATION ANALYSIS_NOVAC'!M561</f>
        <v>3.1013951719601378E-3</v>
      </c>
      <c r="H576" s="45">
        <f>'VACCINATION ANALYSIS_NOVAC'!N561</f>
        <v>0</v>
      </c>
      <c r="J576" s="45">
        <f>'VACCINATION ANALYSIS'!M461</f>
        <v>27.900000000000272</v>
      </c>
      <c r="K576" s="45">
        <f>'VACCINATION ANALYSIS'!N461</f>
        <v>0</v>
      </c>
      <c r="L576" s="45">
        <f>'VACCINATION ANALYSIS'!O461</f>
        <v>0.56385882260850928</v>
      </c>
      <c r="M576" s="45">
        <f>'VACCINATION ANALYSIS'!P461</f>
        <v>3.5994772567158077E-4</v>
      </c>
      <c r="N576" s="45">
        <f>'VACCINATION ANALYSIS'!Q461</f>
        <v>2.9659693194305978E-2</v>
      </c>
      <c r="O576" s="45">
        <f>'VACCINATION ANALYSIS'!R461</f>
        <v>3.4360301085294679E-4</v>
      </c>
      <c r="P576" s="45">
        <f>'VACCINATION ANALYSIS'!S461</f>
        <v>0.40578146084796285</v>
      </c>
    </row>
    <row r="577" spans="2:16" ht="13.5" customHeight="1" x14ac:dyDescent="0.25">
      <c r="B577" s="45">
        <f>'VACCINATION ANALYSIS_NOVAC'!H562</f>
        <v>27.950000000000262</v>
      </c>
      <c r="C577" s="45">
        <f>'VACCINATION ANALYSIS_NOVAC'!I562</f>
        <v>8.1737970168824794E-2</v>
      </c>
      <c r="D577" s="45">
        <f>'VACCINATION ANALYSIS_NOVAC'!J562</f>
        <v>0.54441200079788321</v>
      </c>
      <c r="E577" s="45">
        <f>'VACCINATION ANALYSIS_NOVAC'!K562</f>
        <v>4.1858830074650959E-2</v>
      </c>
      <c r="F577" s="45">
        <f>'VACCINATION ANALYSIS_NOVAC'!L562</f>
        <v>0.32888010937550222</v>
      </c>
      <c r="G577" s="45">
        <f>'VACCINATION ANALYSIS_NOVAC'!M562</f>
        <v>3.111089583139996E-3</v>
      </c>
      <c r="H577" s="45">
        <f>'VACCINATION ANALYSIS_NOVAC'!N562</f>
        <v>0</v>
      </c>
      <c r="J577" s="45">
        <f>'VACCINATION ANALYSIS'!M462</f>
        <v>27.950000000000273</v>
      </c>
      <c r="K577" s="45">
        <f>'VACCINATION ANALYSIS'!N462</f>
        <v>0</v>
      </c>
      <c r="L577" s="45">
        <f>'VACCINATION ANALYSIS'!O462</f>
        <v>0.56296892176519409</v>
      </c>
      <c r="M577" s="45">
        <f>'VACCINATION ANALYSIS'!P462</f>
        <v>3.5486015646330691E-4</v>
      </c>
      <c r="N577" s="45">
        <f>'VACCINATION ANALYSIS'!Q462</f>
        <v>2.9668613381731605E-2</v>
      </c>
      <c r="O577" s="45">
        <f>'VACCINATION ANALYSIS'!R462</f>
        <v>3.4368551357531366E-4</v>
      </c>
      <c r="P577" s="45">
        <f>'VACCINATION ANALYSIS'!S462</f>
        <v>0.40666744657033815</v>
      </c>
    </row>
    <row r="578" spans="2:16" ht="13.5" customHeight="1" x14ac:dyDescent="0.25">
      <c r="B578" s="45">
        <f>'VACCINATION ANALYSIS_NOVAC'!H563</f>
        <v>28.000000000000263</v>
      </c>
      <c r="C578" s="45">
        <f>'VACCINATION ANALYSIS_NOVAC'!I563</f>
        <v>8.1402354660977658E-2</v>
      </c>
      <c r="D578" s="45">
        <f>'VACCINATION ANALYSIS_NOVAC'!J563</f>
        <v>0.54397055272018857</v>
      </c>
      <c r="E578" s="45">
        <f>'VACCINATION ANALYSIS_NOVAC'!K563</f>
        <v>4.1584940054932761E-2</v>
      </c>
      <c r="F578" s="45">
        <f>'VACCINATION ANALYSIS_NOVAC'!L563</f>
        <v>0.32992143180029393</v>
      </c>
      <c r="G578" s="45">
        <f>'VACCINATION ANALYSIS_NOVAC'!M563</f>
        <v>3.1207207636082669E-3</v>
      </c>
      <c r="H578" s="45">
        <f>'VACCINATION ANALYSIS_NOVAC'!N563</f>
        <v>0</v>
      </c>
      <c r="J578" s="45">
        <f>'VACCINATION ANALYSIS'!M463</f>
        <v>28.000000000000274</v>
      </c>
      <c r="K578" s="45">
        <f>'VACCINATION ANALYSIS'!N463</f>
        <v>0</v>
      </c>
      <c r="L578" s="45">
        <f>'VACCINATION ANALYSIS'!O463</f>
        <v>0.56207908238841742</v>
      </c>
      <c r="M578" s="45">
        <f>'VACCINATION ANALYSIS'!P463</f>
        <v>3.4983844303990559E-4</v>
      </c>
      <c r="N578" s="45">
        <f>'VACCINATION ANALYSIS'!Q463</f>
        <v>2.967740741364485E-2</v>
      </c>
      <c r="O578" s="45">
        <f>'VACCINATION ANALYSIS'!R463</f>
        <v>3.4376684948663551E-4</v>
      </c>
      <c r="P578" s="45">
        <f>'VACCINATION ANALYSIS'!S463</f>
        <v>0.40755343229271346</v>
      </c>
    </row>
    <row r="579" spans="2:16" ht="13.5" customHeight="1" x14ac:dyDescent="0.25">
      <c r="B579" s="45">
        <f>'VACCINATION ANALYSIS_NOVAC'!H564</f>
        <v>28.050000000000264</v>
      </c>
      <c r="C579" s="45">
        <f>'VACCINATION ANALYSIS_NOVAC'!I564</f>
        <v>8.1070306573877302E-2</v>
      </c>
      <c r="D579" s="45">
        <f>'VACCINATION ANALYSIS_NOVAC'!J564</f>
        <v>0.5435323566591399</v>
      </c>
      <c r="E579" s="45">
        <f>'VACCINATION ANALYSIS_NOVAC'!K564</f>
        <v>4.1311128842736973E-2</v>
      </c>
      <c r="F579" s="45">
        <f>'VACCINATION ANALYSIS_NOVAC'!L564</f>
        <v>0.3309559191972728</v>
      </c>
      <c r="G579" s="45">
        <f>'VACCINATION ANALYSIS_NOVAC'!M564</f>
        <v>3.1302887269741265E-3</v>
      </c>
      <c r="H579" s="45">
        <f>'VACCINATION ANALYSIS_NOVAC'!N564</f>
        <v>0</v>
      </c>
      <c r="J579" s="45">
        <f>'VACCINATION ANALYSIS'!M464</f>
        <v>28.050000000000274</v>
      </c>
      <c r="K579" s="45">
        <f>'VACCINATION ANALYSIS'!N464</f>
        <v>0</v>
      </c>
      <c r="L579" s="45">
        <f>'VACCINATION ANALYSIS'!O464</f>
        <v>0.56118930358787333</v>
      </c>
      <c r="M579" s="45">
        <f>'VACCINATION ANALYSIS'!P464</f>
        <v>3.448818264072759E-4</v>
      </c>
      <c r="N579" s="45">
        <f>'VACCINATION ANALYSIS'!Q464</f>
        <v>2.9686076924231058E-2</v>
      </c>
      <c r="O579" s="45">
        <f>'VACCINATION ANALYSIS'!R464</f>
        <v>3.4384703370147563E-4</v>
      </c>
      <c r="P579" s="45">
        <f>'VACCINATION ANALYSIS'!S464</f>
        <v>0.40843941801508876</v>
      </c>
    </row>
    <row r="580" spans="2:16" ht="13.5" customHeight="1" x14ac:dyDescent="0.25">
      <c r="B580" s="45">
        <f>'VACCINATION ANALYSIS_NOVAC'!H565</f>
        <v>28.100000000000264</v>
      </c>
      <c r="C580" s="45">
        <f>'VACCINATION ANALYSIS_NOVAC'!I565</f>
        <v>8.0741792673594395E-2</v>
      </c>
      <c r="D580" s="45">
        <f>'VACCINATION ANALYSIS_NOVAC'!J565</f>
        <v>0.54309740429139197</v>
      </c>
      <c r="E580" s="45">
        <f>'VACCINATION ANALYSIS_NOVAC'!K565</f>
        <v>4.1037435516453606E-2</v>
      </c>
      <c r="F580" s="45">
        <f>'VACCINATION ANALYSIS_NOVAC'!L565</f>
        <v>0.33198357402260636</v>
      </c>
      <c r="G580" s="45">
        <f>'VACCINATION ANALYSIS_NOVAC'!M565</f>
        <v>3.1397934959546451E-3</v>
      </c>
      <c r="H580" s="45">
        <f>'VACCINATION ANALYSIS_NOVAC'!N565</f>
        <v>0</v>
      </c>
      <c r="J580" s="45">
        <f>'VACCINATION ANALYSIS'!M465</f>
        <v>28.100000000000275</v>
      </c>
      <c r="K580" s="45">
        <f>'VACCINATION ANALYSIS'!N465</f>
        <v>0</v>
      </c>
      <c r="L580" s="45">
        <f>'VACCINATION ANALYSIS'!O465</f>
        <v>0.56029958448491313</v>
      </c>
      <c r="M580" s="45">
        <f>'VACCINATION ANALYSIS'!P465</f>
        <v>3.3998955494034862E-4</v>
      </c>
      <c r="N580" s="45">
        <f>'VACCINATION ANALYSIS'!Q465</f>
        <v>2.9694623528824172E-2</v>
      </c>
      <c r="O580" s="45">
        <f>'VACCINATION ANALYSIS'!R465</f>
        <v>3.4392608116004129E-4</v>
      </c>
      <c r="P580" s="45">
        <f>'VACCINATION ANALYSIS'!S465</f>
        <v>0.40932540373746407</v>
      </c>
    </row>
    <row r="581" spans="2:16" ht="13.5" customHeight="1" x14ac:dyDescent="0.25">
      <c r="B581" s="45">
        <f>'VACCINATION ANALYSIS_NOVAC'!H566</f>
        <v>28.150000000000265</v>
      </c>
      <c r="C581" s="45">
        <f>'VACCINATION ANALYSIS_NOVAC'!I566</f>
        <v>8.0416779849644016E-2</v>
      </c>
      <c r="D581" s="45">
        <f>'VACCINATION ANALYSIS_NOVAC'!J566</f>
        <v>0.54266568694620698</v>
      </c>
      <c r="E581" s="45">
        <f>'VACCINATION ANALYSIS_NOVAC'!K566</f>
        <v>4.0763898403519593E-2</v>
      </c>
      <c r="F581" s="45">
        <f>'VACCINATION ANALYSIS_NOVAC'!L566</f>
        <v>0.33300439969842932</v>
      </c>
      <c r="G581" s="45">
        <f>'VACCINATION ANALYSIS_NOVAC'!M566</f>
        <v>3.1492351022011098E-3</v>
      </c>
      <c r="H581" s="45">
        <f>'VACCINATION ANALYSIS_NOVAC'!N566</f>
        <v>0</v>
      </c>
      <c r="J581" s="45">
        <f>'VACCINATION ANALYSIS'!M466</f>
        <v>28.150000000000276</v>
      </c>
      <c r="K581" s="45">
        <f>'VACCINATION ANALYSIS'!N466</f>
        <v>0</v>
      </c>
      <c r="L581" s="45">
        <f>'VACCINATION ANALYSIS'!O466</f>
        <v>0.55940992421241098</v>
      </c>
      <c r="M581" s="45">
        <f>'VACCINATION ANALYSIS'!P466</f>
        <v>3.3516088433118769E-4</v>
      </c>
      <c r="N581" s="45">
        <f>'VACCINATION ANALYSIS'!Q466</f>
        <v>2.9703048824089983E-2</v>
      </c>
      <c r="O581" s="45">
        <f>'VACCINATION ANALYSIS'!R466</f>
        <v>3.4400400662987809E-4</v>
      </c>
      <c r="P581" s="45">
        <f>'VACCINATION ANALYSIS'!S466</f>
        <v>0.41021138945983937</v>
      </c>
    </row>
    <row r="582" spans="2:16" ht="13.5" customHeight="1" x14ac:dyDescent="0.25">
      <c r="B582" s="45">
        <f>'VACCINATION ANALYSIS_NOVAC'!H567</f>
        <v>28.200000000000266</v>
      </c>
      <c r="C582" s="45">
        <f>'VACCINATION ANALYSIS_NOVAC'!I567</f>
        <v>8.0095235121558514E-2</v>
      </c>
      <c r="D582" s="45">
        <f>'VACCINATION ANALYSIS_NOVAC'!J567</f>
        <v>0.54223719561470596</v>
      </c>
      <c r="E582" s="45">
        <f>'VACCINATION ANALYSIS_NOVAC'!K567</f>
        <v>4.0490555083472435E-2</v>
      </c>
      <c r="F582" s="45">
        <f>'VACCINATION ANALYSIS_NOVAC'!L567</f>
        <v>0.33401840059413807</v>
      </c>
      <c r="G582" s="45">
        <f>'VACCINATION ANALYSIS_NOVAC'!M567</f>
        <v>3.1586135861260234E-3</v>
      </c>
      <c r="H582" s="45">
        <f>'VACCINATION ANALYSIS_NOVAC'!N567</f>
        <v>0</v>
      </c>
      <c r="J582" s="45">
        <f>'VACCINATION ANALYSIS'!M467</f>
        <v>28.200000000000276</v>
      </c>
      <c r="K582" s="45">
        <f>'VACCINATION ANALYSIS'!N467</f>
        <v>0</v>
      </c>
      <c r="L582" s="45">
        <f>'VACCINATION ANALYSIS'!O467</f>
        <v>0.55852032191463363</v>
      </c>
      <c r="M582" s="45">
        <f>'VACCINATION ANALYSIS'!P467</f>
        <v>3.3039507753717295E-4</v>
      </c>
      <c r="N582" s="45">
        <f>'VACCINATION ANALYSIS'!Q467</f>
        <v>2.9711354388208124E-2</v>
      </c>
      <c r="O582" s="45">
        <f>'VACCINATION ANALYSIS'!R467</f>
        <v>3.4408082470755336E-4</v>
      </c>
      <c r="P582" s="45">
        <f>'VACCINATION ANALYSIS'!S467</f>
        <v>0.41109737518221467</v>
      </c>
    </row>
    <row r="583" spans="2:16" ht="13.5" customHeight="1" x14ac:dyDescent="0.25">
      <c r="B583" s="45">
        <f>'VACCINATION ANALYSIS_NOVAC'!H568</f>
        <v>28.250000000000266</v>
      </c>
      <c r="C583" s="45">
        <f>'VACCINATION ANALYSIS_NOVAC'!I568</f>
        <v>7.9777125645179858E-2</v>
      </c>
      <c r="D583" s="45">
        <f>'VACCINATION ANALYSIS_NOVAC'!J568</f>
        <v>0.54181192095901576</v>
      </c>
      <c r="E583" s="45">
        <f>'VACCINATION ANALYSIS_NOVAC'!K568</f>
        <v>4.0217442391309054E-2</v>
      </c>
      <c r="F583" s="45">
        <f>'VACCINATION ANALYSIS_NOVAC'!L568</f>
        <v>0.33502558200776544</v>
      </c>
      <c r="G583" s="45">
        <f>'VACCINATION ANALYSIS_NOVAC'!M568</f>
        <v>3.1679289967308363E-3</v>
      </c>
      <c r="H583" s="45">
        <f>'VACCINATION ANALYSIS_NOVAC'!N568</f>
        <v>0</v>
      </c>
      <c r="J583" s="45">
        <f>'VACCINATION ANALYSIS'!M468</f>
        <v>28.250000000000277</v>
      </c>
      <c r="K583" s="45">
        <f>'VACCINATION ANALYSIS'!N468</f>
        <v>0</v>
      </c>
      <c r="L583" s="45">
        <f>'VACCINATION ANALYSIS'!O468</f>
        <v>0.5576307767471087</v>
      </c>
      <c r="M583" s="45">
        <f>'VACCINATION ANALYSIS'!P468</f>
        <v>3.2569140472926916E-4</v>
      </c>
      <c r="N583" s="45">
        <f>'VACCINATION ANALYSIS'!Q468</f>
        <v>2.971954178105277E-2</v>
      </c>
      <c r="O583" s="45">
        <f>'VACCINATION ANALYSIS'!R468</f>
        <v>3.4415654982032732E-4</v>
      </c>
      <c r="P583" s="45">
        <f>'VACCINATION ANALYSIS'!S468</f>
        <v>0.41198336090458998</v>
      </c>
    </row>
    <row r="584" spans="2:16" ht="13.5" customHeight="1" x14ac:dyDescent="0.25">
      <c r="B584" s="45">
        <f>'VACCINATION ANALYSIS_NOVAC'!H569</f>
        <v>28.300000000000267</v>
      </c>
      <c r="C584" s="45">
        <f>'VACCINATION ANALYSIS_NOVAC'!I569</f>
        <v>7.9462418718678193E-2</v>
      </c>
      <c r="D584" s="45">
        <f>'VACCINATION ANALYSIS_NOVAC'!J569</f>
        <v>0.54138985332130818</v>
      </c>
      <c r="E584" s="45">
        <f>'VACCINATION ANALYSIS_NOVAC'!K569</f>
        <v>3.9944596421137173E-2</v>
      </c>
      <c r="F584" s="45">
        <f>'VACCINATION ANALYSIS_NOVAC'!L569</f>
        <v>0.33602595014744274</v>
      </c>
      <c r="G584" s="45">
        <f>'VACCINATION ANALYSIS_NOVAC'!M569</f>
        <v>3.1771813914344923E-3</v>
      </c>
      <c r="H584" s="45">
        <f>'VACCINATION ANALYSIS_NOVAC'!N569</f>
        <v>0</v>
      </c>
      <c r="J584" s="45">
        <f>'VACCINATION ANALYSIS'!M469</f>
        <v>28.300000000000278</v>
      </c>
      <c r="K584" s="45">
        <f>'VACCINATION ANALYSIS'!N469</f>
        <v>0</v>
      </c>
      <c r="L584" s="45">
        <f>'VACCINATION ANALYSIS'!O469</f>
        <v>0.55674128787649524</v>
      </c>
      <c r="M584" s="45">
        <f>'VACCINATION ANALYSIS'!P469</f>
        <v>3.2104914324038668E-4</v>
      </c>
      <c r="N584" s="45">
        <f>'VACCINATION ANALYSIS'!Q469</f>
        <v>2.972761254437201E-2</v>
      </c>
      <c r="O584" s="45">
        <f>'VACCINATION ANALYSIS'!R469</f>
        <v>3.4423119622781239E-4</v>
      </c>
      <c r="P584" s="45">
        <f>'VACCINATION ANALYSIS'!S469</f>
        <v>0.41286934662696528</v>
      </c>
    </row>
    <row r="585" spans="2:16" ht="13.5" customHeight="1" x14ac:dyDescent="0.25">
      <c r="B585" s="45">
        <f>'VACCINATION ANALYSIS_NOVAC'!H570</f>
        <v>28.350000000000268</v>
      </c>
      <c r="C585" s="45">
        <f>'VACCINATION ANALYSIS_NOVAC'!I570</f>
        <v>7.9151081788303157E-2</v>
      </c>
      <c r="D585" s="45">
        <f>'VACCINATION ANALYSIS_NOVAC'!J570</f>
        <v>0.54097098273273092</v>
      </c>
      <c r="E585" s="45">
        <f>'VACCINATION ANALYSIS_NOVAC'!K570</f>
        <v>3.9672052530106992E-2</v>
      </c>
      <c r="F585" s="45">
        <f>'VACCINATION ANALYSIS_NOVAC'!L570</f>
        <v>0.33701951211295694</v>
      </c>
      <c r="G585" s="45">
        <f>'VACCINATION ANALYSIS_NOVAC'!M570</f>
        <v>3.1863708359028487E-3</v>
      </c>
      <c r="H585" s="45">
        <f>'VACCINATION ANALYSIS_NOVAC'!N570</f>
        <v>0</v>
      </c>
      <c r="J585" s="45">
        <f>'VACCINATION ANALYSIS'!M470</f>
        <v>28.350000000000279</v>
      </c>
      <c r="K585" s="45">
        <f>'VACCINATION ANALYSIS'!N470</f>
        <v>0</v>
      </c>
      <c r="L585" s="45">
        <f>'VACCINATION ANALYSIS'!O470</f>
        <v>0.55585185448045649</v>
      </c>
      <c r="M585" s="45">
        <f>'VACCINATION ANALYSIS'!P470</f>
        <v>3.1646757751383733E-4</v>
      </c>
      <c r="N585" s="45">
        <f>'VACCINATION ANALYSIS'!Q470</f>
        <v>2.9735568201965965E-2</v>
      </c>
      <c r="O585" s="45">
        <f>'VACCINATION ANALYSIS'!R470</f>
        <v>3.4430477802362028E-4</v>
      </c>
      <c r="P585" s="45">
        <f>'VACCINATION ANALYSIS'!S470</f>
        <v>0.41375533234934059</v>
      </c>
    </row>
    <row r="586" spans="2:16" ht="13.5" customHeight="1" x14ac:dyDescent="0.25">
      <c r="B586" s="45">
        <f>'VACCINATION ANALYSIS_NOVAC'!H571</f>
        <v>28.400000000000269</v>
      </c>
      <c r="C586" s="45">
        <f>'VACCINATION ANALYSIS_NOVAC'!I571</f>
        <v>7.8843082453874558E-2</v>
      </c>
      <c r="D586" s="45">
        <f>'VACCINATION ANALYSIS_NOVAC'!J571</f>
        <v>0.54055529892222709</v>
      </c>
      <c r="E586" s="45">
        <f>'VACCINATION ANALYSIS_NOVAC'!K571</f>
        <v>3.939984534261131E-2</v>
      </c>
      <c r="F586" s="45">
        <f>'VACCINATION ANALYSIS_NOVAC'!L571</f>
        <v>0.33800627587740895</v>
      </c>
      <c r="G586" s="45">
        <f>'VACCINATION ANALYSIS_NOVAC'!M571</f>
        <v>3.1954974038790347E-3</v>
      </c>
      <c r="H586" s="45">
        <f>'VACCINATION ANALYSIS_NOVAC'!N571</f>
        <v>0</v>
      </c>
      <c r="J586" s="45">
        <f>'VACCINATION ANALYSIS'!M471</f>
        <v>28.400000000000279</v>
      </c>
      <c r="K586" s="45">
        <f>'VACCINATION ANALYSIS'!N471</f>
        <v>0</v>
      </c>
      <c r="L586" s="45">
        <f>'VACCINATION ANALYSIS'!O471</f>
        <v>0.55496247574753188</v>
      </c>
      <c r="M586" s="45">
        <f>'VACCINATION ANALYSIS'!P471</f>
        <v>3.1194599905189112E-4</v>
      </c>
      <c r="N586" s="45">
        <f>'VACCINATION ANALYSIS'!Q471</f>
        <v>2.9743410259863618E-2</v>
      </c>
      <c r="O586" s="45">
        <f>'VACCINATION ANALYSIS'!R471</f>
        <v>3.4437730913699762E-4</v>
      </c>
      <c r="P586" s="45">
        <f>'VACCINATION ANALYSIS'!S471</f>
        <v>0.41464131807171589</v>
      </c>
    </row>
    <row r="587" spans="2:16" ht="13.5" customHeight="1" x14ac:dyDescent="0.25">
      <c r="B587" s="45">
        <f>'VACCINATION ANALYSIS_NOVAC'!H572</f>
        <v>28.450000000000269</v>
      </c>
      <c r="C587" s="45">
        <f>'VACCINATION ANALYSIS_NOVAC'!I572</f>
        <v>7.8538388474018839E-2</v>
      </c>
      <c r="D587" s="45">
        <f>'VACCINATION ANALYSIS_NOVAC'!J572</f>
        <v>0.54014279132524523</v>
      </c>
      <c r="E587" s="45">
        <f>'VACCINATION ANALYSIS_NOVAC'!K572</f>
        <v>3.9128008754742226E-2</v>
      </c>
      <c r="F587" s="45">
        <f>'VACCINATION ANALYSIS_NOVAC'!L572</f>
        <v>0.33898625026898005</v>
      </c>
      <c r="G587" s="45">
        <f>'VACCINATION ANALYSIS_NOVAC'!M572</f>
        <v>3.2045611770148076E-3</v>
      </c>
      <c r="H587" s="45">
        <f>'VACCINATION ANALYSIS_NOVAC'!N572</f>
        <v>0</v>
      </c>
      <c r="J587" s="45">
        <f>'VACCINATION ANALYSIS'!M472</f>
        <v>28.45000000000028</v>
      </c>
      <c r="K587" s="45">
        <f>'VACCINATION ANALYSIS'!N472</f>
        <v>0</v>
      </c>
      <c r="L587" s="45">
        <f>'VACCINATION ANALYSIS'!O472</f>
        <v>0.55407315087701148</v>
      </c>
      <c r="M587" s="45">
        <f>'VACCINATION ANALYSIS'!P472</f>
        <v>3.0748370636443753E-4</v>
      </c>
      <c r="N587" s="45">
        <f>'VACCINATION ANALYSIS'!Q472</f>
        <v>2.9751140206498373E-2</v>
      </c>
      <c r="O587" s="45">
        <f>'VACCINATION ANALYSIS'!R472</f>
        <v>3.4444880333444971E-4</v>
      </c>
      <c r="P587" s="45">
        <f>'VACCINATION ANALYSIS'!S472</f>
        <v>0.4155273037940912</v>
      </c>
    </row>
    <row r="588" spans="2:16" ht="13.5" customHeight="1" x14ac:dyDescent="0.25">
      <c r="B588" s="45">
        <f>'VACCINATION ANALYSIS_NOVAC'!H573</f>
        <v>28.50000000000027</v>
      </c>
      <c r="C588" s="45">
        <f>'VACCINATION ANALYSIS_NOVAC'!I573</f>
        <v>7.8236967771157961E-2</v>
      </c>
      <c r="D588" s="45">
        <f>'VACCINATION ANALYSIS_NOVAC'!J573</f>
        <v>0.53973344909233489</v>
      </c>
      <c r="E588" s="45">
        <f>'VACCINATION ANALYSIS_NOVAC'!K573</f>
        <v>3.8856575938992811E-2</v>
      </c>
      <c r="F588" s="45">
        <f>'VACCINATION ANALYSIS_NOVAC'!L573</f>
        <v>0.33995944495281266</v>
      </c>
      <c r="G588" s="45">
        <f>'VACCINATION ANALYSIS_NOVAC'!M573</f>
        <v>3.2135622447029728E-3</v>
      </c>
      <c r="H588" s="45">
        <f>'VACCINATION ANALYSIS_NOVAC'!N573</f>
        <v>0</v>
      </c>
      <c r="J588" s="45">
        <f>'VACCINATION ANALYSIS'!M473</f>
        <v>28.500000000000281</v>
      </c>
      <c r="K588" s="45">
        <f>'VACCINATION ANALYSIS'!N473</f>
        <v>0</v>
      </c>
      <c r="L588" s="45">
        <f>'VACCINATION ANALYSIS'!O473</f>
        <v>0.55318387907881184</v>
      </c>
      <c r="M588" s="45">
        <f>'VACCINATION ANALYSIS'!P473</f>
        <v>3.0308000491775615E-4</v>
      </c>
      <c r="N588" s="45">
        <f>'VACCINATION ANALYSIS'!Q473</f>
        <v>2.9758759512882257E-2</v>
      </c>
      <c r="O588" s="45">
        <f>'VACCINATION ANALYSIS'!R473</f>
        <v>3.4451927422135195E-4</v>
      </c>
      <c r="P588" s="45">
        <f>'VACCINATION ANALYSIS'!S473</f>
        <v>0.4164132895164665</v>
      </c>
    </row>
    <row r="589" spans="2:16" ht="13.5" customHeight="1" x14ac:dyDescent="0.25">
      <c r="B589" s="45">
        <f>'VACCINATION ANALYSIS_NOVAC'!H574</f>
        <v>28.550000000000271</v>
      </c>
      <c r="C589" s="45">
        <f>'VACCINATION ANALYSIS_NOVAC'!I574</f>
        <v>7.7938788436257053E-2</v>
      </c>
      <c r="D589" s="45">
        <f>'VACCINATION ANALYSIS_NOVAC'!J574</f>
        <v>0.53932726109762963</v>
      </c>
      <c r="E589" s="45">
        <f>'VACCINATION ANALYSIS_NOVAC'!K574</f>
        <v>3.8585579349192489E-2</v>
      </c>
      <c r="F589" s="45">
        <f>'VACCINATION ANALYSIS_NOVAC'!L574</f>
        <v>0.34092587041301137</v>
      </c>
      <c r="G589" s="45">
        <f>'VACCINATION ANALYSIS_NOVAC'!M574</f>
        <v>3.2225007039109054E-3</v>
      </c>
      <c r="H589" s="45">
        <f>'VACCINATION ANALYSIS_NOVAC'!N574</f>
        <v>0</v>
      </c>
      <c r="J589" s="45">
        <f>'VACCINATION ANALYSIS'!M474</f>
        <v>28.550000000000281</v>
      </c>
      <c r="K589" s="45">
        <f>'VACCINATION ANALYSIS'!N474</f>
        <v>0</v>
      </c>
      <c r="L589" s="45">
        <f>'VACCINATION ANALYSIS'!O474</f>
        <v>0.55229465957335167</v>
      </c>
      <c r="M589" s="45">
        <f>'VACCINATION ANALYSIS'!P474</f>
        <v>2.9873420708340076E-4</v>
      </c>
      <c r="N589" s="45">
        <f>'VACCINATION ANALYSIS'!Q474</f>
        <v>2.9766269632778963E-2</v>
      </c>
      <c r="O589" s="45">
        <f>'VACCINATION ANALYSIS'!R474</f>
        <v>3.445887352435498E-4</v>
      </c>
      <c r="P589" s="45">
        <f>'VACCINATION ANALYSIS'!S474</f>
        <v>0.4172992752388418</v>
      </c>
    </row>
    <row r="590" spans="2:16" ht="13.5" customHeight="1" x14ac:dyDescent="0.25">
      <c r="B590" s="45">
        <f>'VACCINATION ANALYSIS_NOVAC'!H575</f>
        <v>28.600000000000271</v>
      </c>
      <c r="C590" s="45">
        <f>'VACCINATION ANALYSIS_NOVAC'!I575</f>
        <v>7.7643818733336811E-2</v>
      </c>
      <c r="D590" s="45">
        <f>'VACCINATION ANALYSIS_NOVAC'!J575</f>
        <v>0.53892421594721429</v>
      </c>
      <c r="E590" s="45">
        <f>'VACCINATION ANALYSIS_NOVAC'!K575</f>
        <v>3.8315050725665031E-2</v>
      </c>
      <c r="F590" s="45">
        <f>'VACCINATION ANALYSIS_NOVAC'!L575</f>
        <v>0.34188553793477</v>
      </c>
      <c r="G590" s="45">
        <f>'VACCINATION ANALYSIS_NOVAC'!M575</f>
        <v>3.231376659015248E-3</v>
      </c>
      <c r="H590" s="45">
        <f>'VACCINATION ANALYSIS_NOVAC'!N575</f>
        <v>0</v>
      </c>
      <c r="J590" s="45">
        <f>'VACCINATION ANALYSIS'!M475</f>
        <v>28.600000000000282</v>
      </c>
      <c r="K590" s="45">
        <f>'VACCINATION ANALYSIS'!N475</f>
        <v>0</v>
      </c>
      <c r="L590" s="45">
        <f>'VACCINATION ANALYSIS'!O475</f>
        <v>0.55140549159143026</v>
      </c>
      <c r="M590" s="45">
        <f>'VACCINATION ANALYSIS'!P475</f>
        <v>2.9444563208720127E-4</v>
      </c>
      <c r="N590" s="45">
        <f>'VACCINATION ANALYSIS'!Q475</f>
        <v>2.9773672002875538E-2</v>
      </c>
      <c r="O590" s="45">
        <f>'VACCINATION ANALYSIS'!R475</f>
        <v>3.4465719968894697E-4</v>
      </c>
      <c r="P590" s="45">
        <f>'VACCINATION ANALYSIS'!S475</f>
        <v>0.41818526096121711</v>
      </c>
    </row>
    <row r="591" spans="2:16" ht="13.5" customHeight="1" x14ac:dyDescent="0.25">
      <c r="B591" s="45">
        <f>'VACCINATION ANALYSIS_NOVAC'!H576</f>
        <v>28.650000000000272</v>
      </c>
      <c r="C591" s="45">
        <f>'VACCINATION ANALYSIS_NOVAC'!I576</f>
        <v>7.7352027103757409E-2</v>
      </c>
      <c r="D591" s="45">
        <f>'VACCINATION ANALYSIS_NOVAC'!J576</f>
        <v>0.53852430198737788</v>
      </c>
      <c r="E591" s="45">
        <f>'VACCINATION ANALYSIS_NOVAC'!K576</f>
        <v>3.8045021100598292E-2</v>
      </c>
      <c r="F591" s="45">
        <f>'VACCINATION ANALYSIS_NOVAC'!L576</f>
        <v>0.34283845958663006</v>
      </c>
      <c r="G591" s="45">
        <f>'VACCINATION ANALYSIS_NOVAC'!M576</f>
        <v>3.240190221637817E-3</v>
      </c>
      <c r="H591" s="45">
        <f>'VACCINATION ANALYSIS_NOVAC'!N576</f>
        <v>0</v>
      </c>
      <c r="J591" s="45">
        <f>'VACCINATION ANALYSIS'!M476</f>
        <v>28.650000000000283</v>
      </c>
      <c r="K591" s="45">
        <f>'VACCINATION ANALYSIS'!N476</f>
        <v>0</v>
      </c>
      <c r="L591" s="45">
        <f>'VACCINATION ANALYSIS'!O476</f>
        <v>0.55051637437410639</v>
      </c>
      <c r="M591" s="45">
        <f>'VACCINATION ANALYSIS'!P476</f>
        <v>2.9021360595838747E-4</v>
      </c>
      <c r="N591" s="45">
        <f>'VACCINATION ANALYSIS'!Q476</f>
        <v>2.978096804295282E-2</v>
      </c>
      <c r="O591" s="45">
        <f>'VACCINATION ANALYSIS'!R476</f>
        <v>3.4472468068908201E-4</v>
      </c>
      <c r="P591" s="45">
        <f>'VACCINATION ANALYSIS'!S476</f>
        <v>0.41907124668359241</v>
      </c>
    </row>
    <row r="592" spans="2:16" ht="13.5" customHeight="1" x14ac:dyDescent="0.25">
      <c r="B592" s="45">
        <f>'VACCINATION ANALYSIS_NOVAC'!H577</f>
        <v>28.700000000000273</v>
      </c>
      <c r="C592" s="45">
        <f>'VACCINATION ANALYSIS_NOVAC'!I577</f>
        <v>7.7063382170279845E-2</v>
      </c>
      <c r="D592" s="45">
        <f>'VACCINATION ANALYSIS_NOVAC'!J577</f>
        <v>0.53812750731274817</v>
      </c>
      <c r="E592" s="45">
        <f>'VACCINATION ANALYSIS_NOVAC'!K577</f>
        <v>3.7775520803614952E-2</v>
      </c>
      <c r="F592" s="45">
        <f>'VACCINATION ANALYSIS_NOVAC'!L577</f>
        <v>0.34378464820287563</v>
      </c>
      <c r="G592" s="45">
        <f>'VACCINATION ANALYSIS_NOVAC'!M577</f>
        <v>3.2489415104827763E-3</v>
      </c>
      <c r="H592" s="45">
        <f>'VACCINATION ANALYSIS_NOVAC'!N577</f>
        <v>0</v>
      </c>
      <c r="J592" s="45">
        <f>'VACCINATION ANALYSIS'!M477</f>
        <v>28.700000000000284</v>
      </c>
      <c r="K592" s="45">
        <f>'VACCINATION ANALYSIS'!N477</f>
        <v>0</v>
      </c>
      <c r="L592" s="45">
        <f>'VACCINATION ANALYSIS'!O477</f>
        <v>0.54962730717257702</v>
      </c>
      <c r="M592" s="45">
        <f>'VACCINATION ANALYSIS'!P477</f>
        <v>2.8603746147883908E-4</v>
      </c>
      <c r="N592" s="45">
        <f>'VACCINATION ANALYSIS'!Q477</f>
        <v>2.9788159156054615E-2</v>
      </c>
      <c r="O592" s="45">
        <f>'VACCINATION ANALYSIS'!R477</f>
        <v>3.4479119122069271E-4</v>
      </c>
      <c r="P592" s="45">
        <f>'VACCINATION ANALYSIS'!S477</f>
        <v>0.41995723240596772</v>
      </c>
    </row>
    <row r="593" spans="2:16" ht="13.5" customHeight="1" x14ac:dyDescent="0.25">
      <c r="B593" s="45">
        <f>'VACCINATION ANALYSIS_NOVAC'!H578</f>
        <v>28.750000000000274</v>
      </c>
      <c r="C593" s="45">
        <f>'VACCINATION ANALYSIS_NOVAC'!I578</f>
        <v>7.6777852740910549E-2</v>
      </c>
      <c r="D593" s="45">
        <f>'VACCINATION ANALYSIS_NOVAC'!J578</f>
        <v>0.53773381977431156</v>
      </c>
      <c r="E593" s="45">
        <f>'VACCINATION ANALYSIS_NOVAC'!K578</f>
        <v>3.7506579467534093E-2</v>
      </c>
      <c r="F593" s="45">
        <f>'VACCINATION ANALYSIS_NOVAC'!L578</f>
        <v>0.34472411736606995</v>
      </c>
      <c r="G593" s="45">
        <f>'VACCINATION ANALYSIS_NOVAC'!M578</f>
        <v>3.2576306511751143E-3</v>
      </c>
      <c r="H593" s="45">
        <f>'VACCINATION ANALYSIS_NOVAC'!N578</f>
        <v>0</v>
      </c>
      <c r="J593" s="45">
        <f>'VACCINATION ANALYSIS'!M478</f>
        <v>28.750000000000284</v>
      </c>
      <c r="K593" s="45">
        <f>'VACCINATION ANALYSIS'!N478</f>
        <v>0</v>
      </c>
      <c r="L593" s="45">
        <f>'VACCINATION ANALYSIS'!O478</f>
        <v>0.54873828924806034</v>
      </c>
      <c r="M593" s="45">
        <f>'VACCINATION ANALYSIS'!P478</f>
        <v>2.8191653813246475E-4</v>
      </c>
      <c r="N593" s="45">
        <f>'VACCINATION ANALYSIS'!Q478</f>
        <v>2.9795246728655585E-2</v>
      </c>
      <c r="O593" s="45">
        <f>'VACCINATION ANALYSIS'!R478</f>
        <v>3.4485674410726923E-4</v>
      </c>
      <c r="P593" s="45">
        <f>'VACCINATION ANALYSIS'!S478</f>
        <v>0.42084321812834302</v>
      </c>
    </row>
    <row r="594" spans="2:16" ht="13.5" customHeight="1" x14ac:dyDescent="0.25">
      <c r="B594" s="45">
        <f>'VACCINATION ANALYSIS_NOVAC'!H579</f>
        <v>28.800000000000274</v>
      </c>
      <c r="C594" s="45">
        <f>'VACCINATION ANALYSIS_NOVAC'!I579</f>
        <v>7.6495407812535818E-2</v>
      </c>
      <c r="D594" s="45">
        <f>'VACCINATION ANALYSIS_NOVAC'!J579</f>
        <v>0.53734322698731385</v>
      </c>
      <c r="E594" s="45">
        <f>'VACCINATION ANALYSIS_NOVAC'!K579</f>
        <v>3.7238226034313218E-2</v>
      </c>
      <c r="F594" s="45">
        <f>'VACCINATION ANALYSIS_NOVAC'!L579</f>
        <v>0.34565688138973788</v>
      </c>
      <c r="G594" s="45">
        <f>'VACCINATION ANALYSIS_NOVAC'!M579</f>
        <v>3.2662577761004741E-3</v>
      </c>
      <c r="H594" s="45">
        <f>'VACCINATION ANALYSIS_NOVAC'!N579</f>
        <v>0</v>
      </c>
      <c r="J594" s="45">
        <f>'VACCINATION ANALYSIS'!M479</f>
        <v>28.800000000000285</v>
      </c>
      <c r="K594" s="45">
        <f>'VACCINATION ANALYSIS'!N479</f>
        <v>0</v>
      </c>
      <c r="L594" s="45">
        <f>'VACCINATION ANALYSIS'!O479</f>
        <v>0.54784931987167684</v>
      </c>
      <c r="M594" s="45">
        <f>'VACCINATION ANALYSIS'!P479</f>
        <v>2.7785018205471571E-4</v>
      </c>
      <c r="N594" s="45">
        <f>'VACCINATION ANALYSIS'!Q479</f>
        <v>2.9802232130827919E-2</v>
      </c>
      <c r="O594" s="45">
        <f>'VACCINATION ANALYSIS'!R479</f>
        <v>3.4492135202059506E-4</v>
      </c>
      <c r="P594" s="45">
        <f>'VACCINATION ANALYSIS'!S479</f>
        <v>0.42172920385071833</v>
      </c>
    </row>
    <row r="595" spans="2:16" ht="13.5" customHeight="1" x14ac:dyDescent="0.25">
      <c r="B595" s="45">
        <f>'VACCINATION ANALYSIS_NOVAC'!H580</f>
        <v>28.850000000000275</v>
      </c>
      <c r="C595" s="45">
        <f>'VACCINATION ANALYSIS_NOVAC'!I580</f>
        <v>7.621601657435155E-2</v>
      </c>
      <c r="D595" s="45">
        <f>'VACCINATION ANALYSIS_NOVAC'!J580</f>
        <v>0.53695571633904382</v>
      </c>
      <c r="E595" s="45">
        <f>'VACCINATION ANALYSIS_NOVAC'!K580</f>
        <v>3.697048876116088E-2</v>
      </c>
      <c r="F595" s="45">
        <f>'VACCINATION ANALYSIS_NOVAC'!L580</f>
        <v>0.34658295530119859</v>
      </c>
      <c r="G595" s="45">
        <f>'VACCINATION ANALYSIS_NOVAC'!M580</f>
        <v>3.2748230242463801E-3</v>
      </c>
      <c r="H595" s="45">
        <f>'VACCINATION ANALYSIS_NOVAC'!N580</f>
        <v>0</v>
      </c>
      <c r="J595" s="45">
        <f>'VACCINATION ANALYSIS'!M480</f>
        <v>28.850000000000286</v>
      </c>
      <c r="K595" s="45">
        <f>'VACCINATION ANALYSIS'!N480</f>
        <v>0</v>
      </c>
      <c r="L595" s="45">
        <f>'VACCINATION ANALYSIS'!O480</f>
        <v>0.54696039832433319</v>
      </c>
      <c r="M595" s="45">
        <f>'VACCINATION ANALYSIS'!P480</f>
        <v>2.7383774598223662E-4</v>
      </c>
      <c r="N595" s="45">
        <f>'VACCINATION ANALYSIS'!Q480</f>
        <v>2.9809116716406691E-2</v>
      </c>
      <c r="O595" s="45">
        <f>'VACCINATION ANALYSIS'!R480</f>
        <v>3.44985027482277E-4</v>
      </c>
      <c r="P595" s="45">
        <f>'VACCINATION ANALYSIS'!S480</f>
        <v>0.42261518957309363</v>
      </c>
    </row>
    <row r="596" spans="2:16" ht="13.5" customHeight="1" x14ac:dyDescent="0.25">
      <c r="B596" s="45">
        <f>'VACCINATION ANALYSIS_NOVAC'!H581</f>
        <v>28.900000000000276</v>
      </c>
      <c r="C596" s="45">
        <f>'VACCINATION ANALYSIS_NOVAC'!I581</f>
        <v>7.5939648411094185E-2</v>
      </c>
      <c r="D596" s="45">
        <f>'VACCINATION ANALYSIS_NOVAC'!J581</f>
        <v>0.53657127499649815</v>
      </c>
      <c r="E596" s="45">
        <f>'VACCINATION ANALYSIS_NOVAC'!K581</f>
        <v>3.6703395226810334E-2</v>
      </c>
      <c r="F596" s="45">
        <f>'VACCINATION ANALYSIS_NOVAC'!L581</f>
        <v>0.34750235482455366</v>
      </c>
      <c r="G596" s="45">
        <f>'VACCINATION ANALYSIS_NOVAC'!M581</f>
        <v>3.2833265410448834E-3</v>
      </c>
      <c r="H596" s="45">
        <f>'VACCINATION ANALYSIS_NOVAC'!N581</f>
        <v>0</v>
      </c>
      <c r="J596" s="45">
        <f>'VACCINATION ANALYSIS'!M481</f>
        <v>28.900000000000286</v>
      </c>
      <c r="K596" s="45">
        <f>'VACCINATION ANALYSIS'!N481</f>
        <v>0</v>
      </c>
      <c r="L596" s="45">
        <f>'VACCINATION ANALYSIS'!O481</f>
        <v>0.54607152389660685</v>
      </c>
      <c r="M596" s="45">
        <f>'VACCINATION ANALYSIS'!P481</f>
        <v>2.6987858920265724E-4</v>
      </c>
      <c r="N596" s="45">
        <f>'VACCINATION ANALYSIS'!Q481</f>
        <v>2.9815901823154009E-2</v>
      </c>
      <c r="O596" s="45">
        <f>'VACCINATION ANALYSIS'!R481</f>
        <v>3.4504778286526319E-4</v>
      </c>
      <c r="P596" s="45">
        <f>'VACCINATION ANALYSIS'!S481</f>
        <v>0.42350117529546893</v>
      </c>
    </row>
    <row r="597" spans="2:16" ht="13.5" customHeight="1" x14ac:dyDescent="0.25">
      <c r="B597" s="45">
        <f>'VACCINATION ANALYSIS_NOVAC'!H582</f>
        <v>28.950000000000276</v>
      </c>
      <c r="C597" s="45">
        <f>'VACCINATION ANALYSIS_NOVAC'!I582</f>
        <v>7.5666272906078844E-2</v>
      </c>
      <c r="D597" s="45">
        <f>'VACCINATION ANALYSIS_NOVAC'!J582</f>
        <v>0.53618988991392869</v>
      </c>
      <c r="E597" s="45">
        <f>'VACCINATION ANALYSIS_NOVAC'!K582</f>
        <v>3.6436972337944594E-2</v>
      </c>
      <c r="F597" s="45">
        <f>'VACCINATION ANALYSIS_NOVAC'!L582</f>
        <v>0.34841509636383233</v>
      </c>
      <c r="G597" s="45">
        <f>'VACCINATION ANALYSIS_NOVAC'!M582</f>
        <v>3.2917684782166868E-3</v>
      </c>
      <c r="H597" s="45">
        <f>'VACCINATION ANALYSIS_NOVAC'!N582</f>
        <v>0</v>
      </c>
      <c r="J597" s="45">
        <f>'VACCINATION ANALYSIS'!M482</f>
        <v>28.950000000000287</v>
      </c>
      <c r="K597" s="45">
        <f>'VACCINATION ANALYSIS'!N482</f>
        <v>0</v>
      </c>
      <c r="L597" s="45">
        <f>'VACCINATION ANALYSIS'!O482</f>
        <v>0.54518269588863144</v>
      </c>
      <c r="M597" s="45">
        <f>'VACCINATION ANALYSIS'!P482</f>
        <v>2.6597207750452977E-4</v>
      </c>
      <c r="N597" s="45">
        <f>'VACCINATION ANALYSIS'!Q482</f>
        <v>2.982258877292189E-2</v>
      </c>
      <c r="O597" s="45">
        <f>'VACCINATION ANALYSIS'!R482</f>
        <v>3.4510963039534933E-4</v>
      </c>
      <c r="P597" s="45">
        <f>'VACCINATION ANALYSIS'!S482</f>
        <v>0.42438716101784424</v>
      </c>
    </row>
    <row r="598" spans="2:16" ht="13.5" customHeight="1" x14ac:dyDescent="0.25">
      <c r="B598" s="45">
        <f>'VACCINATION ANALYSIS_NOVAC'!H583</f>
        <v>29.000000000000277</v>
      </c>
      <c r="C598" s="45">
        <f>'VACCINATION ANALYSIS_NOVAC'!I583</f>
        <v>7.5395859844050075E-2</v>
      </c>
      <c r="D598" s="45">
        <f>'VACCINATION ANALYSIS_NOVAC'!J583</f>
        <v>0.53581154784027007</v>
      </c>
      <c r="E598" s="45">
        <f>'VACCINATION ANALYSIS_NOVAC'!K583</f>
        <v>3.6171246335763782E-2</v>
      </c>
      <c r="F598" s="45">
        <f>'VACCINATION ANALYSIS_NOVAC'!L583</f>
        <v>0.34932119698630043</v>
      </c>
      <c r="G598" s="45">
        <f>'VACCINATION ANALYSIS_NOVAC'!M583</f>
        <v>3.3001489936167563E-3</v>
      </c>
      <c r="H598" s="45">
        <f>'VACCINATION ANALYSIS_NOVAC'!N583</f>
        <v>0</v>
      </c>
      <c r="J598" s="45">
        <f>'VACCINATION ANALYSIS'!M483</f>
        <v>29.000000000000288</v>
      </c>
      <c r="K598" s="45">
        <f>'VACCINATION ANALYSIS'!N483</f>
        <v>0</v>
      </c>
      <c r="L598" s="45">
        <f>'VACCINATION ANALYSIS'!O483</f>
        <v>0.5442939136099838</v>
      </c>
      <c r="M598" s="45">
        <f>'VACCINATION ANALYSIS'!P483</f>
        <v>2.6211758312741384E-4</v>
      </c>
      <c r="N598" s="45">
        <f>'VACCINATION ANALYSIS'!Q483</f>
        <v>2.9829178871813876E-2</v>
      </c>
      <c r="O598" s="45">
        <f>'VACCINATION ANALYSIS'!R483</f>
        <v>3.4517058215267373E-4</v>
      </c>
      <c r="P598" s="45">
        <f>'VACCINATION ANALYSIS'!S483</f>
        <v>0.42527314674021954</v>
      </c>
    </row>
    <row r="599" spans="2:16" ht="13.5" customHeight="1" x14ac:dyDescent="0.25">
      <c r="B599" s="45">
        <f>'VACCINATION ANALYSIS_NOVAC'!H584</f>
        <v>29.050000000000278</v>
      </c>
      <c r="C599" s="45">
        <f>'VACCINATION ANALYSIS_NOVAC'!I584</f>
        <v>7.5128379213850627E-2</v>
      </c>
      <c r="D599" s="45">
        <f>'VACCINATION ANALYSIS_NOVAC'!J584</f>
        <v>0.53543623532644924</v>
      </c>
      <c r="E599" s="45">
        <f>'VACCINATION ANALYSIS_NOVAC'!K584</f>
        <v>3.5906242802685805E-2</v>
      </c>
      <c r="F599" s="45">
        <f>'VACCINATION ANALYSIS_NOVAC'!L584</f>
        <v>0.35022067440593402</v>
      </c>
      <c r="G599" s="45">
        <f>'VACCINATION ANALYSIS_NOVAC'!M584</f>
        <v>3.3084682510814731E-3</v>
      </c>
      <c r="H599" s="45">
        <f>'VACCINATION ANALYSIS_NOVAC'!N584</f>
        <v>0</v>
      </c>
      <c r="J599" s="45">
        <f>'VACCINATION ANALYSIS'!M484</f>
        <v>29.050000000000288</v>
      </c>
      <c r="K599" s="45">
        <f>'VACCINATION ANALYSIS'!N484</f>
        <v>0</v>
      </c>
      <c r="L599" s="45">
        <f>'VACCINATION ANALYSIS'!O484</f>
        <v>0.54340517637957164</v>
      </c>
      <c r="M599" s="45">
        <f>'VACCINATION ANALYSIS'!P484</f>
        <v>2.5831448471211327E-4</v>
      </c>
      <c r="N599" s="45">
        <f>'VACCINATION ANALYSIS'!Q484</f>
        <v>2.9835673410345442E-2</v>
      </c>
      <c r="O599" s="45">
        <f>'VACCINATION ANALYSIS'!R484</f>
        <v>3.4523065007320108E-4</v>
      </c>
      <c r="P599" s="45">
        <f>'VACCINATION ANALYSIS'!S484</f>
        <v>0.42615913246259485</v>
      </c>
    </row>
    <row r="600" spans="2:16" ht="13.5" customHeight="1" x14ac:dyDescent="0.25">
      <c r="B600" s="45">
        <f>'VACCINATION ANALYSIS_NOVAC'!H585</f>
        <v>29.100000000000279</v>
      </c>
      <c r="C600" s="45">
        <f>'VACCINATION ANALYSIS_NOVAC'!I585</f>
        <v>7.4863801210914183E-2</v>
      </c>
      <c r="D600" s="45">
        <f>'VACCINATION ANALYSIS_NOVAC'!J585</f>
        <v>0.53506393873257641</v>
      </c>
      <c r="E600" s="45">
        <f>'VACCINATION ANALYSIS_NOVAC'!K585</f>
        <v>3.5641986669171559E-2</v>
      </c>
      <c r="F600" s="45">
        <f>'VACCINATION ANALYSIS_NOVAC'!L585</f>
        <v>0.35111354696706154</v>
      </c>
      <c r="G600" s="45">
        <f>'VACCINATION ANALYSIS_NOVAC'!M585</f>
        <v>3.3167264202773458E-3</v>
      </c>
      <c r="H600" s="45">
        <f>'VACCINATION ANALYSIS_NOVAC'!N585</f>
        <v>0</v>
      </c>
      <c r="J600" s="45">
        <f>'VACCINATION ANALYSIS'!M485</f>
        <v>29.100000000000289</v>
      </c>
      <c r="K600" s="45">
        <f>'VACCINATION ANALYSIS'!N485</f>
        <v>0</v>
      </c>
      <c r="L600" s="45">
        <f>'VACCINATION ANALYSIS'!O485</f>
        <v>0.54251648352552262</v>
      </c>
      <c r="M600" s="45">
        <f>'VACCINATION ANALYSIS'!P485</f>
        <v>2.545621672510688E-4</v>
      </c>
      <c r="N600" s="45">
        <f>'VACCINATION ANALYSIS'!Q485</f>
        <v>2.9842073663603134E-2</v>
      </c>
      <c r="O600" s="45">
        <f>'VACCINATION ANALYSIS'!R485</f>
        <v>3.452898459501935E-4</v>
      </c>
      <c r="P600" s="45">
        <f>'VACCINATION ANALYSIS'!S485</f>
        <v>0.42704511818497015</v>
      </c>
    </row>
    <row r="601" spans="2:16" ht="13.5" customHeight="1" x14ac:dyDescent="0.25">
      <c r="B601" s="45">
        <f>'VACCINATION ANALYSIS_NOVAC'!H586</f>
        <v>29.150000000000279</v>
      </c>
      <c r="C601" s="45">
        <f>'VACCINATION ANALYSIS_NOVAC'!I586</f>
        <v>7.4602096239587024E-2</v>
      </c>
      <c r="D601" s="45">
        <f>'VACCINATION ANALYSIS_NOVAC'!J586</f>
        <v>0.534694644235018</v>
      </c>
      <c r="E601" s="45">
        <f>'VACCINATION ANALYSIS_NOVAC'!K586</f>
        <v>3.5378502220666221E-2</v>
      </c>
      <c r="F601" s="45">
        <f>'VACCINATION ANALYSIS_NOVAC'!L586</f>
        <v>0.35199983362817855</v>
      </c>
      <c r="G601" s="45">
        <f>'VACCINATION ANALYSIS_NOVAC'!M586</f>
        <v>3.3249236765513063E-3</v>
      </c>
      <c r="H601" s="45">
        <f>'VACCINATION ANALYSIS_NOVAC'!N586</f>
        <v>0</v>
      </c>
      <c r="J601" s="45">
        <f>'VACCINATION ANALYSIS'!M486</f>
        <v>29.15000000000029</v>
      </c>
      <c r="K601" s="45">
        <f>'VACCINATION ANALYSIS'!N486</f>
        <v>0</v>
      </c>
      <c r="L601" s="45">
        <f>'VACCINATION ANALYSIS'!O486</f>
        <v>0.54162783438507422</v>
      </c>
      <c r="M601" s="45">
        <f>'VACCINATION ANALYSIS'!P486</f>
        <v>2.508600220389084E-4</v>
      </c>
      <c r="N601" s="45">
        <f>'VACCINATION ANALYSIS'!Q486</f>
        <v>2.9848380891402466E-2</v>
      </c>
      <c r="O601" s="45">
        <f>'VACCINATION ANALYSIS'!R486</f>
        <v>3.4534818143567208E-4</v>
      </c>
      <c r="P601" s="45">
        <f>'VACCINATION ANALYSIS'!S486</f>
        <v>0.42793110390734546</v>
      </c>
    </row>
    <row r="602" spans="2:16" ht="13.5" customHeight="1" x14ac:dyDescent="0.25">
      <c r="B602" s="45">
        <f>'VACCINATION ANALYSIS_NOVAC'!H587</f>
        <v>29.20000000000028</v>
      </c>
      <c r="C602" s="45">
        <f>'VACCINATION ANALYSIS_NOVAC'!I587</f>
        <v>7.4343234915284009E-2</v>
      </c>
      <c r="D602" s="45">
        <f>'VACCINATION ANALYSIS_NOVAC'!J587</f>
        <v>0.53432833783334932</v>
      </c>
      <c r="E602" s="45">
        <f>'VACCINATION ANALYSIS_NOVAC'!K587</f>
        <v>3.51158131046483E-2</v>
      </c>
      <c r="F602" s="45">
        <f>'VACCINATION ANALYSIS_NOVAC'!L587</f>
        <v>0.35287955394593695</v>
      </c>
      <c r="G602" s="45">
        <f>'VACCINATION ANALYSIS_NOVAC'!M587</f>
        <v>3.3330602007826276E-3</v>
      </c>
      <c r="H602" s="45">
        <f>'VACCINATION ANALYSIS_NOVAC'!N587</f>
        <v>0</v>
      </c>
      <c r="J602" s="45">
        <f>'VACCINATION ANALYSIS'!M487</f>
        <v>29.200000000000291</v>
      </c>
      <c r="K602" s="45">
        <f>'VACCINATION ANALYSIS'!N487</f>
        <v>0</v>
      </c>
      <c r="L602" s="45">
        <f>'VACCINATION ANALYSIS'!O487</f>
        <v>0.54073922830446608</v>
      </c>
      <c r="M602" s="45">
        <f>'VACCINATION ANALYSIS'!P487</f>
        <v>2.4720744662316E-4</v>
      </c>
      <c r="N602" s="45">
        <f>'VACCINATION ANALYSIS'!Q487</f>
        <v>2.9854596338444648E-2</v>
      </c>
      <c r="O602" s="45">
        <f>'VACCINATION ANALYSIS'!R487</f>
        <v>3.4540566804186533E-4</v>
      </c>
      <c r="P602" s="45">
        <f>'VACCINATION ANALYSIS'!S487</f>
        <v>0.42881708962972076</v>
      </c>
    </row>
    <row r="603" spans="2:16" ht="13.5" customHeight="1" x14ac:dyDescent="0.25">
      <c r="B603" s="45">
        <f>'VACCINATION ANALYSIS_NOVAC'!H588</f>
        <v>29.250000000000281</v>
      </c>
      <c r="C603" s="45">
        <f>'VACCINATION ANALYSIS_NOVAC'!I588</f>
        <v>7.4087188066484025E-2</v>
      </c>
      <c r="D603" s="45">
        <f>'VACCINATION ANALYSIS_NOVAC'!J588</f>
        <v>0.53396500535719149</v>
      </c>
      <c r="E603" s="45">
        <f>'VACCINATION ANALYSIS_NOVAC'!K588</f>
        <v>3.4853942337778478E-2</v>
      </c>
      <c r="F603" s="45">
        <f>'VACCINATION ANALYSIS_NOVAC'!L588</f>
        <v>0.35375272805931079</v>
      </c>
      <c r="G603" s="45">
        <f>'VACCINATION ANALYSIS_NOVAC'!M588</f>
        <v>3.3411361792364761E-3</v>
      </c>
      <c r="H603" s="45">
        <f>'VACCINATION ANALYSIS_NOVAC'!N588</f>
        <v>0</v>
      </c>
      <c r="J603" s="45">
        <f>'VACCINATION ANALYSIS'!M488</f>
        <v>29.250000000000291</v>
      </c>
      <c r="K603" s="45">
        <f>'VACCINATION ANALYSIS'!N488</f>
        <v>0</v>
      </c>
      <c r="L603" s="45">
        <f>'VACCINATION ANALYSIS'!O488</f>
        <v>0.53985066463883036</v>
      </c>
      <c r="M603" s="45">
        <f>'VACCINATION ANALYSIS'!P488</f>
        <v>2.4360384475512857E-4</v>
      </c>
      <c r="N603" s="45">
        <f>'VACCINATION ANALYSIS'!Q488</f>
        <v>2.9860721234471969E-2</v>
      </c>
      <c r="O603" s="45">
        <f>'VACCINATION ANALYSIS'!R488</f>
        <v>3.4546231714264732E-4</v>
      </c>
      <c r="P603" s="45">
        <f>'VACCINATION ANALYSIS'!S488</f>
        <v>0.42970307535209606</v>
      </c>
    </row>
    <row r="604" spans="2:16" ht="13.5" customHeight="1" x14ac:dyDescent="0.25">
      <c r="B604" s="45">
        <f>'VACCINATION ANALYSIS_NOVAC'!H589</f>
        <v>29.300000000000281</v>
      </c>
      <c r="C604" s="45">
        <f>'VACCINATION ANALYSIS_NOVAC'!I589</f>
        <v>7.3833926736570091E-2</v>
      </c>
      <c r="D604" s="45">
        <f>'VACCINATION ANALYSIS_NOVAC'!J589</f>
        <v>0.53360463247292933</v>
      </c>
      <c r="E604" s="45">
        <f>'VACCINATION ANALYSIS_NOVAC'!K589</f>
        <v>3.4592912313140337E-2</v>
      </c>
      <c r="F604" s="45">
        <f>'VACCINATION ANALYSIS_NOVAC'!L589</f>
        <v>0.35461937667394244</v>
      </c>
      <c r="G604" s="45">
        <f>'VACCINATION ANALYSIS_NOVAC'!M589</f>
        <v>3.3491518034191245E-3</v>
      </c>
      <c r="H604" s="45">
        <f>'VACCINATION ANALYSIS_NOVAC'!N589</f>
        <v>0</v>
      </c>
      <c r="J604" s="45">
        <f>'VACCINATION ANALYSIS'!M489</f>
        <v>29.300000000000292</v>
      </c>
      <c r="K604" s="45">
        <f>'VACCINATION ANALYSIS'!N489</f>
        <v>0</v>
      </c>
      <c r="L604" s="45">
        <f>'VACCINATION ANALYSIS'!O489</f>
        <v>0.53896214275208665</v>
      </c>
      <c r="M604" s="45">
        <f>'VACCINATION ANALYSIS'!P489</f>
        <v>2.4004862634094163E-4</v>
      </c>
      <c r="N604" s="45">
        <f>'VACCINATION ANALYSIS'!Q489</f>
        <v>2.9866756794422061E-2</v>
      </c>
      <c r="O604" s="45">
        <f>'VACCINATION ANALYSIS'!R489</f>
        <v>3.455181399749637E-4</v>
      </c>
      <c r="P604" s="45">
        <f>'VACCINATION ANALYSIS'!S489</f>
        <v>0.43058906107447137</v>
      </c>
    </row>
    <row r="605" spans="2:16" ht="13.5" customHeight="1" x14ac:dyDescent="0.25">
      <c r="B605" s="45">
        <f>'VACCINATION ANALYSIS_NOVAC'!H590</f>
        <v>29.350000000000282</v>
      </c>
      <c r="C605" s="45">
        <f>'VACCINATION ANALYSIS_NOVAC'!I590</f>
        <v>7.3583422185518846E-2</v>
      </c>
      <c r="D605" s="45">
        <f>'VACCINATION ANALYSIS_NOVAC'!J590</f>
        <v>0.53324720469031239</v>
      </c>
      <c r="E605" s="45">
        <f>'VACCINATION ANALYSIS_NOVAC'!K590</f>
        <v>3.4332744807565423E-2</v>
      </c>
      <c r="F605" s="45">
        <f>'VACCINATION ANALYSIS_NOVAC'!L590</f>
        <v>0.35547952104666974</v>
      </c>
      <c r="G605" s="45">
        <f>'VACCINATION ANALYSIS_NOVAC'!M590</f>
        <v>3.3571072699348512E-3</v>
      </c>
      <c r="H605" s="45">
        <f>'VACCINATION ANALYSIS_NOVAC'!N590</f>
        <v>0</v>
      </c>
      <c r="J605" s="45">
        <f>'VACCINATION ANALYSIS'!M490</f>
        <v>29.350000000000293</v>
      </c>
      <c r="K605" s="45">
        <f>'VACCINATION ANALYSIS'!N490</f>
        <v>0</v>
      </c>
      <c r="L605" s="45">
        <f>'VACCINATION ANALYSIS'!O490</f>
        <v>0.53807366201683515</v>
      </c>
      <c r="M605" s="45">
        <f>'VACCINATION ANALYSIS'!P490</f>
        <v>2.3654120739276507E-4</v>
      </c>
      <c r="N605" s="45">
        <f>'VACCINATION ANALYSIS'!Q490</f>
        <v>2.9872704218580914E-2</v>
      </c>
      <c r="O605" s="45">
        <f>'VACCINATION ANALYSIS'!R490</f>
        <v>3.4557314764024736E-4</v>
      </c>
      <c r="P605" s="45">
        <f>'VACCINATION ANALYSIS'!S490</f>
        <v>0.43147504679684667</v>
      </c>
    </row>
    <row r="606" spans="2:16" ht="13.5" customHeight="1" x14ac:dyDescent="0.25">
      <c r="B606" s="45">
        <f>'VACCINATION ANALYSIS_NOVAC'!H591</f>
        <v>29.400000000000283</v>
      </c>
      <c r="C606" s="45">
        <f>'VACCINATION ANALYSIS_NOVAC'!I591</f>
        <v>7.3335645891444715E-2</v>
      </c>
      <c r="D606" s="45">
        <f>'VACCINATION ANALYSIS_NOVAC'!J591</f>
        <v>0.5328927073689389</v>
      </c>
      <c r="E606" s="45">
        <f>'VACCINATION ANALYSIS_NOVAC'!K591</f>
        <v>3.4073460989035409E-2</v>
      </c>
      <c r="F606" s="45">
        <f>'VACCINATION ANALYSIS_NOVAC'!L591</f>
        <v>0.35633318297023803</v>
      </c>
      <c r="G606" s="45">
        <f>'VACCINATION ANALYSIS_NOVAC'!M591</f>
        <v>3.3650027803445318E-3</v>
      </c>
      <c r="H606" s="45">
        <f>'VACCINATION ANALYSIS_NOVAC'!N591</f>
        <v>0</v>
      </c>
      <c r="J606" s="45">
        <f>'VACCINATION ANALYSIS'!M491</f>
        <v>29.400000000000293</v>
      </c>
      <c r="K606" s="45">
        <f>'VACCINATION ANALYSIS'!N491</f>
        <v>0</v>
      </c>
      <c r="L606" s="45">
        <f>'VACCINATION ANALYSIS'!O491</f>
        <v>0.53718522181425288</v>
      </c>
      <c r="M606" s="45">
        <f>'VACCINATION ANALYSIS'!P491</f>
        <v>2.330810099801934E-4</v>
      </c>
      <c r="N606" s="45">
        <f>'VACCINATION ANALYSIS'!Q491</f>
        <v>2.9878564692734644E-2</v>
      </c>
      <c r="O606" s="45">
        <f>'VACCINATION ANALYSIS'!R491</f>
        <v>3.4562735110582187E-4</v>
      </c>
      <c r="P606" s="45">
        <f>'VACCINATION ANALYSIS'!S491</f>
        <v>0.43236103251922198</v>
      </c>
    </row>
    <row r="607" spans="2:16" ht="13.5" customHeight="1" x14ac:dyDescent="0.25">
      <c r="B607" s="45">
        <f>'VACCINATION ANALYSIS_NOVAC'!H592</f>
        <v>29.450000000000284</v>
      </c>
      <c r="C607" s="45">
        <f>'VACCINATION ANALYSIS_NOVAC'!I592</f>
        <v>7.3090569552002868E-2</v>
      </c>
      <c r="D607" s="45">
        <f>'VACCINATION ANALYSIS_NOVAC'!J592</f>
        <v>0.53254112572462253</v>
      </c>
      <c r="E607" s="45">
        <f>'VACCINATION ANALYSIS_NOVAC'!K592</f>
        <v>3.3815081424153987E-2</v>
      </c>
      <c r="F607" s="45">
        <f>'VACCINATION ANALYSIS_NOVAC'!L592</f>
        <v>0.3571803847581963</v>
      </c>
      <c r="G607" s="45">
        <f>'VACCINATION ANALYSIS_NOVAC'!M592</f>
        <v>3.3728385410259562E-3</v>
      </c>
      <c r="H607" s="45">
        <f>'VACCINATION ANALYSIS_NOVAC'!N592</f>
        <v>0</v>
      </c>
      <c r="J607" s="45">
        <f>'VACCINATION ANALYSIS'!M492</f>
        <v>29.450000000000294</v>
      </c>
      <c r="K607" s="45">
        <f>'VACCINATION ANALYSIS'!N492</f>
        <v>0</v>
      </c>
      <c r="L607" s="45">
        <f>'VACCINATION ANALYSIS'!O492</f>
        <v>0.53629682153398994</v>
      </c>
      <c r="M607" s="45">
        <f>'VACCINATION ANALYSIS'!P492</f>
        <v>2.2966746218181625E-4</v>
      </c>
      <c r="N607" s="45">
        <f>'VACCINATION ANALYSIS'!Q492</f>
        <v>2.9884339388320084E-2</v>
      </c>
      <c r="O607" s="45">
        <f>'VACCINATION ANALYSIS'!R492</f>
        <v>3.4568076120629473E-4</v>
      </c>
      <c r="P607" s="45">
        <f>'VACCINATION ANALYSIS'!S492</f>
        <v>0.43324701824159728</v>
      </c>
    </row>
    <row r="608" spans="2:16" ht="13.5" customHeight="1" x14ac:dyDescent="0.25">
      <c r="B608" s="45">
        <f>'VACCINATION ANALYSIS_NOVAC'!H593</f>
        <v>29.500000000000284</v>
      </c>
      <c r="C608" s="45">
        <f>'VACCINATION ANALYSIS_NOVAC'!I593</f>
        <v>7.2848165085656433E-2</v>
      </c>
      <c r="D608" s="45">
        <f>'VACCINATION ANALYSIS_NOVAC'!J593</f>
        <v>0.53219244483564498</v>
      </c>
      <c r="E608" s="45">
        <f>'VACCINATION ANALYSIS_NOVAC'!K593</f>
        <v>3.355762608568174E-2</v>
      </c>
      <c r="F608" s="45">
        <f>'VACCINATION ANALYSIS_NOVAC'!L593</f>
        <v>0.35802114922998246</v>
      </c>
      <c r="G608" s="45">
        <f>'VACCINATION ANALYSIS_NOVAC'!M593</f>
        <v>3.3806147630358711E-3</v>
      </c>
      <c r="H608" s="45">
        <f>'VACCINATION ANALYSIS_NOVAC'!N593</f>
        <v>0</v>
      </c>
      <c r="J608" s="45">
        <f>'VACCINATION ANALYSIS'!M493</f>
        <v>29.500000000000295</v>
      </c>
      <c r="K608" s="45">
        <f>'VACCINATION ANALYSIS'!N493</f>
        <v>0</v>
      </c>
      <c r="L608" s="45">
        <f>'VACCINATION ANALYSIS'!O493</f>
        <v>0.53540846057406655</v>
      </c>
      <c r="M608" s="45">
        <f>'VACCINATION ANALYSIS'!P493</f>
        <v>2.2629999803696469E-4</v>
      </c>
      <c r="N608" s="45">
        <f>'VACCINATION ANALYSIS'!Q493</f>
        <v>2.9890029462574172E-2</v>
      </c>
      <c r="O608" s="45">
        <f>'VACCINATION ANALYSIS'!R493</f>
        <v>3.4573338864493837E-4</v>
      </c>
      <c r="P608" s="45">
        <f>'VACCINATION ANALYSIS'!S493</f>
        <v>0.43413300396397259</v>
      </c>
    </row>
    <row r="609" spans="2:16" ht="13.5" customHeight="1" x14ac:dyDescent="0.25">
      <c r="B609" s="45">
        <f>'VACCINATION ANALYSIS_NOVAC'!H594</f>
        <v>29.550000000000285</v>
      </c>
      <c r="C609" s="45">
        <f>'VACCINATION ANALYSIS_NOVAC'!I594</f>
        <v>7.2608404632811929E-2</v>
      </c>
      <c r="D609" s="45">
        <f>'VACCINATION ANALYSIS_NOVAC'!J594</f>
        <v>0.53184664964889261</v>
      </c>
      <c r="E609" s="45">
        <f>'VACCINATION ANALYSIS_NOVAC'!K594</f>
        <v>3.3301114360127289E-2</v>
      </c>
      <c r="F609" s="45">
        <f>'VACCINATION ANALYSIS_NOVAC'!L594</f>
        <v>0.3588554996961959</v>
      </c>
      <c r="G609" s="45">
        <f>'VACCINATION ANALYSIS_NOVAC'!M594</f>
        <v>3.3883316619737727E-3</v>
      </c>
      <c r="H609" s="45">
        <f>'VACCINATION ANALYSIS_NOVAC'!N594</f>
        <v>0</v>
      </c>
      <c r="J609" s="45">
        <f>'VACCINATION ANALYSIS'!M494</f>
        <v>29.550000000000296</v>
      </c>
      <c r="K609" s="45">
        <f>'VACCINATION ANALYSIS'!N494</f>
        <v>0</v>
      </c>
      <c r="L609" s="45">
        <f>'VACCINATION ANALYSIS'!O494</f>
        <v>0.53452013834077228</v>
      </c>
      <c r="M609" s="45">
        <f>'VACCINATION ANALYSIS'!P494</f>
        <v>2.2297805749763949E-4</v>
      </c>
      <c r="N609" s="45">
        <f>'VACCINATION ANALYSIS'!Q494</f>
        <v>2.989563605868209E-2</v>
      </c>
      <c r="O609" s="45">
        <f>'VACCINATION ANALYSIS'!R494</f>
        <v>3.4578524399506096E-4</v>
      </c>
      <c r="P609" s="45">
        <f>'VACCINATION ANALYSIS'!S494</f>
        <v>0.43501898968634789</v>
      </c>
    </row>
    <row r="610" spans="2:16" ht="13.5" customHeight="1" x14ac:dyDescent="0.25">
      <c r="B610" s="45">
        <f>'VACCINATION ANALYSIS_NOVAC'!H595</f>
        <v>29.600000000000286</v>
      </c>
      <c r="C610" s="45">
        <f>'VACCINATION ANALYSIS_NOVAC'!I595</f>
        <v>7.2371260556827632E-2</v>
      </c>
      <c r="D610" s="45">
        <f>'VACCINATION ANALYSIS_NOVAC'!J595</f>
        <v>0.53150372498587772</v>
      </c>
      <c r="E610" s="45">
        <f>'VACCINATION ANALYSIS_NOVAC'!K595</f>
        <v>3.3045565055388117E-2</v>
      </c>
      <c r="F610" s="45">
        <f>'VACCINATION ANALYSIS_NOVAC'!L595</f>
        <v>0.35968345994406065</v>
      </c>
      <c r="G610" s="45">
        <f>'VACCINATION ANALYSIS_NOVAC'!M595</f>
        <v>3.3959894578474517E-3</v>
      </c>
      <c r="H610" s="45">
        <f>'VACCINATION ANALYSIS_NOVAC'!N595</f>
        <v>0</v>
      </c>
      <c r="J610" s="45">
        <f>'VACCINATION ANALYSIS'!M495</f>
        <v>29.600000000000296</v>
      </c>
      <c r="K610" s="45">
        <f>'VACCINATION ANALYSIS'!N495</f>
        <v>0</v>
      </c>
      <c r="L610" s="45">
        <f>'VACCINATION ANALYSIS'!O495</f>
        <v>0.5336318542485653</v>
      </c>
      <c r="M610" s="45">
        <f>'VACCINATION ANALYSIS'!P495</f>
        <v>2.1970108638062416E-4</v>
      </c>
      <c r="N610" s="45">
        <f>'VACCINATION ANALYSIS'!Q495</f>
        <v>2.9901160305924272E-2</v>
      </c>
      <c r="O610" s="45">
        <f>'VACCINATION ANALYSIS'!R495</f>
        <v>3.4583633770136571E-4</v>
      </c>
      <c r="P610" s="45">
        <f>'VACCINATION ANALYSIS'!S495</f>
        <v>0.43590497540872319</v>
      </c>
    </row>
    <row r="611" spans="2:16" ht="13.5" customHeight="1" x14ac:dyDescent="0.25">
      <c r="B611" s="45">
        <f>'VACCINATION ANALYSIS_NOVAC'!H596</f>
        <v>29.650000000000286</v>
      </c>
      <c r="C611" s="45">
        <f>'VACCINATION ANALYSIS_NOVAC'!I596</f>
        <v>7.2136705444899238E-2</v>
      </c>
      <c r="D611" s="45">
        <f>'VACCINATION ANALYSIS_NOVAC'!J596</f>
        <v>0.5311636555486472</v>
      </c>
      <c r="E611" s="45">
        <f>'VACCINATION ANALYSIS_NOVAC'!K596</f>
        <v>3.2790996408434921E-2</v>
      </c>
      <c r="F611" s="45">
        <f>'VACCINATION ANALYSIS_NOVAC'!L596</f>
        <v>0.36050505422307993</v>
      </c>
      <c r="G611" s="45">
        <f>'VACCINATION ANALYSIS_NOVAC'!M596</f>
        <v>3.403588374940317E-3</v>
      </c>
      <c r="H611" s="45">
        <f>'VACCINATION ANALYSIS_NOVAC'!N596</f>
        <v>0</v>
      </c>
      <c r="J611" s="45">
        <f>'VACCINATION ANALYSIS'!M496</f>
        <v>29.650000000000297</v>
      </c>
      <c r="K611" s="45">
        <f>'VACCINATION ANALYSIS'!N496</f>
        <v>0</v>
      </c>
      <c r="L611" s="45">
        <f>'VACCINATION ANALYSIS'!O496</f>
        <v>0.53274360771997287</v>
      </c>
      <c r="M611" s="45">
        <f>'VACCINATION ANALYSIS'!P496</f>
        <v>2.1646853631978545E-4</v>
      </c>
      <c r="N611" s="45">
        <f>'VACCINATION ANALYSIS'!Q496</f>
        <v>2.9906603319822173E-2</v>
      </c>
      <c r="O611" s="45">
        <f>'VACCINATION ANALYSIS'!R496</f>
        <v>3.4588668008129906E-4</v>
      </c>
      <c r="P611" s="45">
        <f>'VACCINATION ANALYSIS'!S496</f>
        <v>0.4367909611310985</v>
      </c>
    </row>
    <row r="612" spans="2:16" ht="13.5" customHeight="1" x14ac:dyDescent="0.25">
      <c r="B612" s="45">
        <f>'VACCINATION ANALYSIS_NOVAC'!H597</f>
        <v>29.700000000000287</v>
      </c>
      <c r="C612" s="45">
        <f>'VACCINATION ANALYSIS_NOVAC'!I597</f>
        <v>7.1904712108827151E-2</v>
      </c>
      <c r="D612" s="45">
        <f>'VACCINATION ANALYSIS_NOVAC'!J597</f>
        <v>0.53082642592557783</v>
      </c>
      <c r="E612" s="45">
        <f>'VACCINATION ANALYSIS_NOVAC'!K597</f>
        <v>3.2537426093033339E-2</v>
      </c>
      <c r="F612" s="45">
        <f>'VACCINATION ANALYSIS_NOVAC'!L597</f>
        <v>0.36132030723088288</v>
      </c>
      <c r="G612" s="45">
        <f>'VACCINATION ANALYSIS_NOVAC'!M597</f>
        <v>3.4111286416804881E-3</v>
      </c>
      <c r="H612" s="45">
        <f>'VACCINATION ANALYSIS_NOVAC'!N597</f>
        <v>0</v>
      </c>
      <c r="J612" s="45">
        <f>'VACCINATION ANALYSIS'!M497</f>
        <v>29.700000000000298</v>
      </c>
      <c r="K612" s="45">
        <f>'VACCINATION ANALYSIS'!N497</f>
        <v>0</v>
      </c>
      <c r="L612" s="45">
        <f>'VACCINATION ANALYSIS'!O497</f>
        <v>0.53185539818549288</v>
      </c>
      <c r="M612" s="45">
        <f>'VACCINATION ANALYSIS'!P497</f>
        <v>2.1327986471856379E-4</v>
      </c>
      <c r="N612" s="45">
        <f>'VACCINATION ANALYSIS'!Q497</f>
        <v>2.9911966202282841E-2</v>
      </c>
      <c r="O612" s="45">
        <f>'VACCINATION ANALYSIS'!R497</f>
        <v>3.4593628132638816E-4</v>
      </c>
      <c r="P612" s="45">
        <f>'VACCINATION ANALYSIS'!S497</f>
        <v>0.4376769468534738</v>
      </c>
    </row>
    <row r="613" spans="2:16" ht="13.5" customHeight="1" x14ac:dyDescent="0.25">
      <c r="B613" s="45">
        <f>'VACCINATION ANALYSIS_NOVAC'!H598</f>
        <v>29.750000000000288</v>
      </c>
      <c r="C613" s="45">
        <f>'VACCINATION ANALYSIS_NOVAC'!I598</f>
        <v>7.1675253585669479E-2</v>
      </c>
      <c r="D613" s="45">
        <f>'VACCINATION ANALYSIS_NOVAC'!J598</f>
        <v>0.5304920205970588</v>
      </c>
      <c r="E613" s="45">
        <f>'VACCINATION ANALYSIS_NOVAC'!K598</f>
        <v>3.2284871227497292E-2</v>
      </c>
      <c r="F613" s="45">
        <f>'VACCINATION ANALYSIS_NOVAC'!L598</f>
        <v>0.36212924409926467</v>
      </c>
      <c r="G613" s="45">
        <f>'VACCINATION ANALYSIS_NOVAC'!M598</f>
        <v>3.4186104905116811E-3</v>
      </c>
      <c r="H613" s="45">
        <f>'VACCINATION ANALYSIS_NOVAC'!N598</f>
        <v>0</v>
      </c>
      <c r="J613" s="45">
        <f>'VACCINATION ANALYSIS'!M498</f>
        <v>29.750000000000298</v>
      </c>
      <c r="K613" s="45">
        <f>'VACCINATION ANALYSIS'!N498</f>
        <v>0</v>
      </c>
      <c r="L613" s="45">
        <f>'VACCINATION ANALYSIS'!O498</f>
        <v>0.53096722508349659</v>
      </c>
      <c r="M613" s="45">
        <f>'VACCINATION ANALYSIS'!P498</f>
        <v>2.1013453470265583E-4</v>
      </c>
      <c r="N613" s="45">
        <f>'VACCINATION ANALYSIS'!Q498</f>
        <v>2.9917250041742369E-2</v>
      </c>
      <c r="O613" s="45">
        <f>'VACCINATION ANALYSIS'!R498</f>
        <v>3.4598515150356722E-4</v>
      </c>
      <c r="P613" s="45">
        <f>'VACCINATION ANALYSIS'!S498</f>
        <v>0.43856293257584911</v>
      </c>
    </row>
    <row r="614" spans="2:16" ht="13.5" customHeight="1" x14ac:dyDescent="0.25">
      <c r="B614" s="45">
        <f>'VACCINATION ANALYSIS_NOVAC'!H599</f>
        <v>29.800000000000288</v>
      </c>
      <c r="C614" s="45">
        <f>'VACCINATION ANALYSIS_NOVAC'!I599</f>
        <v>7.1448303138284847E-2</v>
      </c>
      <c r="D614" s="45">
        <f>'VACCINATION ANALYSIS_NOVAC'!J599</f>
        <v>0.53016042394106333</v>
      </c>
      <c r="E614" s="45">
        <f>'VACCINATION ANALYSIS_NOVAC'!K599</f>
        <v>3.2033348382468088E-2</v>
      </c>
      <c r="F614" s="45">
        <f>'VACCINATION ANALYSIS_NOVAC'!L599</f>
        <v>0.36293189038041956</v>
      </c>
      <c r="G614" s="45">
        <f>'VACCINATION ANALYSIS_NOVAC'!M599</f>
        <v>3.4260341577658803E-3</v>
      </c>
      <c r="H614" s="45">
        <f>'VACCINATION ANALYSIS_NOVAC'!N599</f>
        <v>0</v>
      </c>
      <c r="J614" s="45">
        <f>'VACCINATION ANALYSIS'!M499</f>
        <v>29.800000000000299</v>
      </c>
      <c r="K614" s="45">
        <f>'VACCINATION ANALYSIS'!N499</f>
        <v>0</v>
      </c>
      <c r="L614" s="45">
        <f>'VACCINATION ANALYSIS'!O499</f>
        <v>0.53007908786013225</v>
      </c>
      <c r="M614" s="45">
        <f>'VACCINATION ANALYSIS'!P499</f>
        <v>2.0703201507289178E-4</v>
      </c>
      <c r="N614" s="45">
        <f>'VACCINATION ANALYSIS'!Q499</f>
        <v>2.9922455913308093E-2</v>
      </c>
      <c r="O614" s="45">
        <f>'VACCINATION ANALYSIS'!R499</f>
        <v>3.4603330055649293E-4</v>
      </c>
      <c r="P614" s="45">
        <f>'VACCINATION ANALYSIS'!S499</f>
        <v>0.43944891829822441</v>
      </c>
    </row>
    <row r="615" spans="2:16" ht="13.5" customHeight="1" x14ac:dyDescent="0.25">
      <c r="B615" s="45">
        <f>'VACCINATION ANALYSIS_NOVAC'!H600</f>
        <v>29.850000000000289</v>
      </c>
      <c r="C615" s="45">
        <f>'VACCINATION ANALYSIS_NOVAC'!I600</f>
        <v>7.1223834255769045E-2</v>
      </c>
      <c r="D615" s="45">
        <f>'VACCINATION ANALYSIS_NOVAC'!J600</f>
        <v>0.52983162023861119</v>
      </c>
      <c r="E615" s="45">
        <f>'VACCINATION ANALYSIS_NOVAC'!K600</f>
        <v>3.1782873588714039E-2</v>
      </c>
      <c r="F615" s="45">
        <f>'VACCINATION ANALYSIS_NOVAC'!L600</f>
        <v>0.36372827203336955</v>
      </c>
      <c r="G615" s="45">
        <f>'VACCINATION ANALYSIS_NOVAC'!M600</f>
        <v>3.4333998835378156E-3</v>
      </c>
      <c r="H615" s="45">
        <f>'VACCINATION ANALYSIS_NOVAC'!N600</f>
        <v>0</v>
      </c>
      <c r="J615" s="45">
        <f>'VACCINATION ANALYSIS'!M500</f>
        <v>29.8500000000003</v>
      </c>
      <c r="K615" s="45">
        <f>'VACCINATION ANALYSIS'!N500</f>
        <v>0</v>
      </c>
      <c r="L615" s="45">
        <f>'VACCINATION ANALYSIS'!O500</f>
        <v>0.52919098596922931</v>
      </c>
      <c r="M615" s="45">
        <f>'VACCINATION ANALYSIS'!P500</f>
        <v>2.0397178025830971E-4</v>
      </c>
      <c r="N615" s="45">
        <f>'VACCINATION ANALYSIS'!Q500</f>
        <v>2.9927584878899662E-2</v>
      </c>
      <c r="O615" s="45">
        <f>'VACCINATION ANALYSIS'!R500</f>
        <v>3.4608073830684954E-4</v>
      </c>
      <c r="P615" s="45">
        <f>'VACCINATION ANALYSIS'!S500</f>
        <v>0.44033490402059972</v>
      </c>
    </row>
    <row r="616" spans="2:16" ht="13.5" customHeight="1" x14ac:dyDescent="0.25">
      <c r="B616" s="45">
        <f>'VACCINATION ANALYSIS_NOVAC'!H601</f>
        <v>29.90000000000029</v>
      </c>
      <c r="C616" s="45">
        <f>'VACCINATION ANALYSIS_NOVAC'!I601</f>
        <v>7.1001820653789446E-2</v>
      </c>
      <c r="D616" s="45">
        <f>'VACCINATION ANALYSIS_NOVAC'!J601</f>
        <v>0.52950559367911842</v>
      </c>
      <c r="E616" s="45">
        <f>'VACCINATION ANALYSIS_NOVAC'!K601</f>
        <v>3.1533462344945196E-2</v>
      </c>
      <c r="F616" s="45">
        <f>'VACCINATION ANALYSIS_NOVAC'!L601</f>
        <v>0.36451841541058738</v>
      </c>
      <c r="G616" s="45">
        <f>'VACCINATION ANALYSIS_NOVAC'!M601</f>
        <v>3.4407079115612361E-3</v>
      </c>
      <c r="H616" s="45">
        <f>'VACCINATION ANALYSIS_NOVAC'!N601</f>
        <v>0</v>
      </c>
      <c r="J616" s="45">
        <f>'VACCINATION ANALYSIS'!M501</f>
        <v>29.900000000000301</v>
      </c>
      <c r="K616" s="45">
        <f>'VACCINATION ANALYSIS'!N501</f>
        <v>0</v>
      </c>
      <c r="L616" s="45">
        <f>'VACCINATION ANALYSIS'!O501</f>
        <v>0.5283029188722046</v>
      </c>
      <c r="M616" s="45">
        <f>'VACCINATION ANALYSIS'!P501</f>
        <v>2.0095331026942877E-4</v>
      </c>
      <c r="N616" s="45">
        <f>'VACCINATION ANALYSIS'!Q501</f>
        <v>2.9932637987388926E-2</v>
      </c>
      <c r="O616" s="45">
        <f>'VACCINATION ANALYSIS'!R501</f>
        <v>3.4612747445564193E-4</v>
      </c>
      <c r="P616" s="45">
        <f>'VACCINATION ANALYSIS'!S501</f>
        <v>0.44122088974297502</v>
      </c>
    </row>
    <row r="617" spans="2:16" ht="13.5" customHeight="1" x14ac:dyDescent="0.25">
      <c r="B617" s="45">
        <f>'VACCINATION ANALYSIS_NOVAC'!H602</f>
        <v>29.950000000000291</v>
      </c>
      <c r="C617" s="45">
        <f>'VACCINATION ANALYSIS_NOVAC'!I602</f>
        <v>7.0782236274820831E-2</v>
      </c>
      <c r="D617" s="45">
        <f>'VACCINATION ANALYSIS_NOVAC'!J602</f>
        <v>0.52918232836564127</v>
      </c>
      <c r="E617" s="45">
        <f>'VACCINATION ANALYSIS_NOVAC'!K602</f>
        <v>3.1285129625638251E-2</v>
      </c>
      <c r="F617" s="45">
        <f>'VACCINATION ANALYSIS_NOVAC'!L602</f>
        <v>0.36530234724481425</v>
      </c>
      <c r="G617" s="45">
        <f>'VACCINATION ANALYSIS_NOVAC'!M602</f>
        <v>3.4479584890869937E-3</v>
      </c>
      <c r="H617" s="45">
        <f>'VACCINATION ANALYSIS_NOVAC'!N602</f>
        <v>0</v>
      </c>
      <c r="J617" s="45">
        <f>'VACCINATION ANALYSIS'!M502</f>
        <v>29.950000000000301</v>
      </c>
      <c r="K617" s="45">
        <f>'VACCINATION ANALYSIS'!N502</f>
        <v>0</v>
      </c>
      <c r="L617" s="45">
        <f>'VACCINATION ANALYSIS'!O502</f>
        <v>0.52741488603796816</v>
      </c>
      <c r="M617" s="45">
        <f>'VACCINATION ANALYSIS'!P502</f>
        <v>1.9797609065172413E-4</v>
      </c>
      <c r="N617" s="45">
        <f>'VACCINATION ANALYSIS'!Q502</f>
        <v>2.9937616274738659E-2</v>
      </c>
      <c r="O617" s="45">
        <f>'VACCINATION ANALYSIS'!R502</f>
        <v>3.4617351858447915E-4</v>
      </c>
      <c r="P617" s="45">
        <f>'VACCINATION ANALYSIS'!S502</f>
        <v>0.44210687546535032</v>
      </c>
    </row>
    <row r="618" spans="2:16" ht="13.5" customHeight="1" x14ac:dyDescent="0.25">
      <c r="B618" s="45">
        <f>'VACCINATION ANALYSIS_NOVAC'!H603</f>
        <v>30.000000000000291</v>
      </c>
      <c r="C618" s="45">
        <f>'VACCINATION ANALYSIS_NOVAC'!I603</f>
        <v>7.056505528828648E-2</v>
      </c>
      <c r="D618" s="45">
        <f>'VACCINATION ANALYSIS_NOVAC'!J603</f>
        <v>0.52886180832001173</v>
      </c>
      <c r="E618" s="45">
        <f>'VACCINATION ANALYSIS_NOVAC'!K603</f>
        <v>3.1037889888866427E-2</v>
      </c>
      <c r="F618" s="45">
        <f>'VACCINATION ANALYSIS_NOVAC'!L603</f>
        <v>0.36608009463607388</v>
      </c>
      <c r="G618" s="45">
        <f>'VACCINATION ANALYSIS_NOVAC'!M603</f>
        <v>3.4551518667629306E-3</v>
      </c>
      <c r="H618" s="45">
        <f>'VACCINATION ANALYSIS_NOVAC'!N603</f>
        <v>0</v>
      </c>
      <c r="J618" s="45">
        <f>'VACCINATION ANALYSIS'!M503</f>
        <v>30.000000000000302</v>
      </c>
      <c r="K618" s="45">
        <f>'VACCINATION ANALYSIS'!N503</f>
        <v>0</v>
      </c>
      <c r="L618" s="45">
        <f>'VACCINATION ANALYSIS'!O503</f>
        <v>0.52652688694283134</v>
      </c>
      <c r="M618" s="45">
        <f>'VACCINATION ANALYSIS'!P503</f>
        <v>1.9503961243930499E-4</v>
      </c>
      <c r="N618" s="45">
        <f>'VACCINATION ANALYSIS'!Q503</f>
        <v>2.994252076414013E-2</v>
      </c>
      <c r="O618" s="45">
        <f>'VACCINATION ANALYSIS'!R503</f>
        <v>3.4621888015684684E-4</v>
      </c>
      <c r="P618" s="45">
        <f>'VACCINATION ANALYSIS'!S503</f>
        <v>0.44299286118772563</v>
      </c>
    </row>
    <row r="619" spans="2:16" ht="13.5" customHeight="1" x14ac:dyDescent="0.25">
      <c r="B619" s="45">
        <f>'VACCINATION ANALYSIS_NOVAC'!H604</f>
        <v>30.050000000000292</v>
      </c>
      <c r="C619" s="45">
        <f>'VACCINATION ANALYSIS_NOVAC'!I604</f>
        <v>7.0350252090608134E-2</v>
      </c>
      <c r="D619" s="45">
        <f>'VACCINATION ANALYSIS_NOVAC'!J604</f>
        <v>0.5285440174878665</v>
      </c>
      <c r="E619" s="45">
        <f>'VACCINATION ANALYSIS_NOVAC'!K604</f>
        <v>3.0791757084130074E-2</v>
      </c>
      <c r="F619" s="45">
        <f>'VACCINATION ANALYSIS_NOVAC'!L604</f>
        <v>0.3668516850388811</v>
      </c>
      <c r="G619" s="45">
        <f>'VACCINATION ANALYSIS_NOVAC'!M604</f>
        <v>3.4622882985155738E-3</v>
      </c>
      <c r="H619" s="45">
        <f>'VACCINATION ANALYSIS_NOVAC'!N604</f>
        <v>0</v>
      </c>
      <c r="J619" s="45">
        <f>'VACCINATION ANALYSIS'!M504</f>
        <v>30.050000000000303</v>
      </c>
      <c r="K619" s="45">
        <f>'VACCINATION ANALYSIS'!N504</f>
        <v>0</v>
      </c>
      <c r="L619" s="45">
        <f>'VACCINATION ANALYSIS'!O504</f>
        <v>0.52563892107041432</v>
      </c>
      <c r="M619" s="45">
        <f>'VACCINATION ANALYSIS'!P504</f>
        <v>1.9214337210879837E-4</v>
      </c>
      <c r="N619" s="45">
        <f>'VACCINATION ANALYSIS'!Q504</f>
        <v>2.9947352466149511E-2</v>
      </c>
      <c r="O619" s="45">
        <f>'VACCINATION ANALYSIS'!R504</f>
        <v>3.4626356851936882E-4</v>
      </c>
      <c r="P619" s="45">
        <f>'VACCINATION ANALYSIS'!S504</f>
        <v>0.44387884691010093</v>
      </c>
    </row>
    <row r="620" spans="2:16" ht="13.5" customHeight="1" x14ac:dyDescent="0.25">
      <c r="B620" s="45">
        <f>'VACCINATION ANALYSIS_NOVAC'!H605</f>
        <v>30.100000000000293</v>
      </c>
      <c r="C620" s="45">
        <f>'VACCINATION ANALYSIS_NOVAC'!I605</f>
        <v>7.0137801305168224E-2</v>
      </c>
      <c r="D620" s="45">
        <f>'VACCINATION ANALYSIS_NOVAC'!J605</f>
        <v>0.52822893974356988</v>
      </c>
      <c r="E620" s="45">
        <f>'VACCINATION ANALYSIS_NOVAC'!K605</f>
        <v>3.0546744660183079E-2</v>
      </c>
      <c r="F620" s="45">
        <f>'VACCINATION ANALYSIS_NOVAC'!L605</f>
        <v>0.36761714624964642</v>
      </c>
      <c r="G620" s="45">
        <f>'VACCINATION ANALYSIS_NOVAC'!M605</f>
        <v>3.4693680414336413E-3</v>
      </c>
      <c r="H620" s="45">
        <f>'VACCINATION ANALYSIS_NOVAC'!N605</f>
        <v>0</v>
      </c>
      <c r="J620" s="45">
        <f>'VACCINATION ANALYSIS'!M505</f>
        <v>30.100000000000303</v>
      </c>
      <c r="K620" s="45">
        <f>'VACCINATION ANALYSIS'!N505</f>
        <v>0</v>
      </c>
      <c r="L620" s="45">
        <f>'VACCINATION ANALYSIS'!O505</f>
        <v>0.52475098791155683</v>
      </c>
      <c r="M620" s="45">
        <f>'VACCINATION ANALYSIS'!P505</f>
        <v>1.8928687153344013E-4</v>
      </c>
      <c r="N620" s="45">
        <f>'VACCINATION ANALYSIS'!Q505</f>
        <v>2.9952112378823146E-2</v>
      </c>
      <c r="O620" s="45">
        <f>'VACCINATION ANALYSIS'!R505</f>
        <v>3.4630759290305788E-4</v>
      </c>
      <c r="P620" s="45">
        <f>'VACCINATION ANALYSIS'!S505</f>
        <v>0.44476483263247624</v>
      </c>
    </row>
    <row r="621" spans="2:16" ht="13.5" customHeight="1" x14ac:dyDescent="0.25">
      <c r="B621" s="45">
        <f>'VACCINATION ANALYSIS_NOVAC'!H606</f>
        <v>30.150000000000293</v>
      </c>
      <c r="C621" s="45">
        <f>'VACCINATION ANALYSIS_NOVAC'!I606</f>
        <v>6.9927677782187808E-2</v>
      </c>
      <c r="D621" s="45">
        <f>'VACCINATION ANALYSIS_NOVAC'!J606</f>
        <v>0.52791655889503331</v>
      </c>
      <c r="E621" s="45">
        <f>'VACCINATION ANALYSIS_NOVAC'!K606</f>
        <v>3.0302865572850973E-2</v>
      </c>
      <c r="F621" s="45">
        <f>'VACCINATION ANALYSIS_NOVAC'!L606</f>
        <v>0.36837650639427577</v>
      </c>
      <c r="G621" s="45">
        <f>'VACCINATION ANALYSIS_NOVAC'!M606</f>
        <v>3.476391355653348E-3</v>
      </c>
      <c r="H621" s="45">
        <f>'VACCINATION ANALYSIS_NOVAC'!N606</f>
        <v>0</v>
      </c>
      <c r="J621" s="45">
        <f>'VACCINATION ANALYSIS'!M506</f>
        <v>30.150000000000304</v>
      </c>
      <c r="K621" s="45">
        <f>'VACCINATION ANALYSIS'!N506</f>
        <v>0</v>
      </c>
      <c r="L621" s="45">
        <f>'VACCINATION ANALYSIS'!O506</f>
        <v>0.52386308696422712</v>
      </c>
      <c r="M621" s="45">
        <f>'VACCINATION ANALYSIS'!P506</f>
        <v>1.864696179373757E-4</v>
      </c>
      <c r="N621" s="45">
        <f>'VACCINATION ANALYSIS'!Q506</f>
        <v>2.9956801487851674E-2</v>
      </c>
      <c r="O621" s="45">
        <f>'VACCINATION ANALYSIS'!R506</f>
        <v>3.4635096242455665E-4</v>
      </c>
      <c r="P621" s="45">
        <f>'VACCINATION ANALYSIS'!S506</f>
        <v>0.44565081835485154</v>
      </c>
    </row>
    <row r="622" spans="2:16" ht="13.5" customHeight="1" x14ac:dyDescent="0.25">
      <c r="B622" s="45">
        <f>'VACCINATION ANALYSIS_NOVAC'!H607</f>
        <v>30.200000000000294</v>
      </c>
      <c r="C622" s="45">
        <f>'VACCINATION ANALYSIS_NOVAC'!I607</f>
        <v>6.9719856598523852E-2</v>
      </c>
      <c r="D622" s="45">
        <f>'VACCINATION ANALYSIS_NOVAC'!J607</f>
        <v>0.52760685868843038</v>
      </c>
      <c r="E622" s="45">
        <f>'VACCINATION ANALYSIS_NOVAC'!K607</f>
        <v>3.0060132292836442E-2</v>
      </c>
      <c r="F622" s="45">
        <f>'VACCINATION ANALYSIS_NOVAC'!L607</f>
        <v>0.3691297939159649</v>
      </c>
      <c r="G622" s="45">
        <f>'VACCINATION ANALYSIS_NOVAC'!M607</f>
        <v>3.483358504245521E-3</v>
      </c>
      <c r="H622" s="45">
        <f>'VACCINATION ANALYSIS_NOVAC'!N607</f>
        <v>0</v>
      </c>
      <c r="J622" s="45">
        <f>'VACCINATION ANALYSIS'!M507</f>
        <v>30.200000000000305</v>
      </c>
      <c r="K622" s="45">
        <f>'VACCINATION ANALYSIS'!N507</f>
        <v>0</v>
      </c>
      <c r="L622" s="45">
        <f>'VACCINATION ANALYSIS'!O507</f>
        <v>0.52297521773343447</v>
      </c>
      <c r="M622" s="45">
        <f>'VACCINATION ANALYSIS'!P507</f>
        <v>1.8369112385017145E-4</v>
      </c>
      <c r="N622" s="45">
        <f>'VACCINATION ANALYSIS'!Q507</f>
        <v>2.9961420766693003E-2</v>
      </c>
      <c r="O622" s="45">
        <f>'VACCINATION ANALYSIS'!R507</f>
        <v>3.4639368608736744E-4</v>
      </c>
      <c r="P622" s="45">
        <f>'VACCINATION ANALYSIS'!S507</f>
        <v>0.44653680407722685</v>
      </c>
    </row>
    <row r="623" spans="2:16" ht="13.5" customHeight="1" x14ac:dyDescent="0.25">
      <c r="B623" s="45">
        <f>'VACCINATION ANALYSIS_NOVAC'!H608</f>
        <v>30.250000000000295</v>
      </c>
      <c r="C623" s="45">
        <f>'VACCINATION ANALYSIS_NOVAC'!I608</f>
        <v>6.9514313057388685E-2</v>
      </c>
      <c r="D623" s="45">
        <f>'VACCINATION ANALYSIS_NOVAC'!J608</f>
        <v>0.52729982281281085</v>
      </c>
      <c r="E623" s="45">
        <f>'VACCINATION ANALYSIS_NOVAC'!K608</f>
        <v>2.9818556813508267E-2</v>
      </c>
      <c r="F623" s="45">
        <f>'VACCINATION ANALYSIS_NOVAC'!L608</f>
        <v>0.36987703756318868</v>
      </c>
      <c r="G623" s="45">
        <f>'VACCINATION ANALYSIS_NOVAC'!M608</f>
        <v>3.49026975310451E-3</v>
      </c>
      <c r="H623" s="45">
        <f>'VACCINATION ANALYSIS_NOVAC'!N608</f>
        <v>0</v>
      </c>
      <c r="J623" s="45">
        <f>'VACCINATION ANALYSIS'!M508</f>
        <v>30.250000000000306</v>
      </c>
      <c r="K623" s="45">
        <f>'VACCINATION ANALYSIS'!N508</f>
        <v>0</v>
      </c>
      <c r="L623" s="45">
        <f>'VACCINATION ANALYSIS'!O508</f>
        <v>0.52208737973114061</v>
      </c>
      <c r="M623" s="45">
        <f>'VACCINATION ANALYSIS'!P508</f>
        <v>1.8095090706153976E-4</v>
      </c>
      <c r="N623" s="45">
        <f>'VACCINATION ANALYSIS'!Q508</f>
        <v>2.9965971176704177E-2</v>
      </c>
      <c r="O623" s="45">
        <f>'VACCINATION ANALYSIS'!R508</f>
        <v>3.4643577278307166E-4</v>
      </c>
      <c r="P623" s="45">
        <f>'VACCINATION ANALYSIS'!S508</f>
        <v>0.44742278979960215</v>
      </c>
    </row>
    <row r="624" spans="2:16" ht="13.5" customHeight="1" x14ac:dyDescent="0.25">
      <c r="B624" s="45">
        <f>'VACCINATION ANALYSIS_NOVAC'!H609</f>
        <v>30.300000000000296</v>
      </c>
      <c r="C624" s="45">
        <f>'VACCINATION ANALYSIS_NOVAC'!I609</f>
        <v>6.9311022687994925E-2</v>
      </c>
      <c r="D624" s="45">
        <f>'VACCINATION ANALYSIS_NOVAC'!J609</f>
        <v>0.52699543490461298</v>
      </c>
      <c r="E624" s="45">
        <f>'VACCINATION ANALYSIS_NOVAC'!K609</f>
        <v>2.9578150658669894E-2</v>
      </c>
      <c r="F624" s="45">
        <f>'VACCINATION ANALYSIS_NOVAC'!L609</f>
        <v>0.37061826637788431</v>
      </c>
      <c r="G624" s="45">
        <f>'VACCINATION ANALYSIS_NOVAC'!M609</f>
        <v>3.4971253708388963E-3</v>
      </c>
      <c r="H624" s="45">
        <f>'VACCINATION ANALYSIS_NOVAC'!N609</f>
        <v>0</v>
      </c>
      <c r="J624" s="45">
        <f>'VACCINATION ANALYSIS'!M509</f>
        <v>30.300000000000306</v>
      </c>
      <c r="K624" s="45">
        <f>'VACCINATION ANALYSIS'!N509</f>
        <v>0</v>
      </c>
      <c r="L624" s="45">
        <f>'VACCINATION ANALYSIS'!O509</f>
        <v>0.52119957247617299</v>
      </c>
      <c r="M624" s="45">
        <f>'VACCINATION ANALYSIS'!P509</f>
        <v>1.7824849057627824E-4</v>
      </c>
      <c r="N624" s="45">
        <f>'VACCINATION ANALYSIS'!Q509</f>
        <v>2.9970453667272075E-2</v>
      </c>
      <c r="O624" s="45">
        <f>'VACCINATION ANALYSIS'!R509</f>
        <v>3.4647723129253887E-4</v>
      </c>
      <c r="P624" s="45">
        <f>'VACCINATION ANALYSIS'!S509</f>
        <v>0.44830877552197745</v>
      </c>
    </row>
    <row r="625" spans="2:16" ht="13.5" customHeight="1" x14ac:dyDescent="0.25">
      <c r="B625" s="45">
        <f>'VACCINATION ANALYSIS_NOVAC'!H610</f>
        <v>30.350000000000296</v>
      </c>
      <c r="C625" s="45">
        <f>'VACCINATION ANALYSIS_NOVAC'!I610</f>
        <v>6.9109961245129178E-2</v>
      </c>
      <c r="D625" s="45">
        <f>'VACCINATION ANALYSIS_NOVAC'!J610</f>
        <v>0.52669367855207538</v>
      </c>
      <c r="E625" s="45">
        <f>'VACCINATION ANALYSIS_NOVAC'!K610</f>
        <v>2.9338924890303882E-2</v>
      </c>
      <c r="F625" s="45">
        <f>'VACCINATION ANALYSIS_NOVAC'!L610</f>
        <v>0.37135350968382835</v>
      </c>
      <c r="G625" s="45">
        <f>'VACCINATION ANALYSIS_NOVAC'!M610</f>
        <v>3.5039256286639913E-3</v>
      </c>
      <c r="H625" s="45">
        <f>'VACCINATION ANALYSIS_NOVAC'!N610</f>
        <v>0</v>
      </c>
      <c r="J625" s="45">
        <f>'VACCINATION ANALYSIS'!M510</f>
        <v>30.350000000000307</v>
      </c>
      <c r="K625" s="45">
        <f>'VACCINATION ANALYSIS'!N510</f>
        <v>0</v>
      </c>
      <c r="L625" s="45">
        <f>'VACCINATION ANALYSIS'!O510</f>
        <v>0.52031179549413875</v>
      </c>
      <c r="M625" s="45">
        <f>'VACCINATION ANALYSIS'!P510</f>
        <v>1.7558340256942597E-4</v>
      </c>
      <c r="N625" s="45">
        <f>'VACCINATION ANALYSIS'!Q510</f>
        <v>2.9974869175943032E-2</v>
      </c>
      <c r="O625" s="45">
        <f>'VACCINATION ANALYSIS'!R510</f>
        <v>3.4651807028712565E-4</v>
      </c>
      <c r="P625" s="45">
        <f>'VACCINATION ANALYSIS'!S510</f>
        <v>0.44919476124435276</v>
      </c>
    </row>
    <row r="626" spans="2:16" ht="13.5" customHeight="1" x14ac:dyDescent="0.25">
      <c r="B626" s="45">
        <f>'VACCINATION ANALYSIS_NOVAC'!H611</f>
        <v>30.400000000000297</v>
      </c>
      <c r="C626" s="45">
        <f>'VACCINATION ANALYSIS_NOVAC'!I611</f>
        <v>6.8911104708657189E-2</v>
      </c>
      <c r="D626" s="45">
        <f>'VACCINATION ANALYSIS_NOVAC'!J611</f>
        <v>0.52639453729955155</v>
      </c>
      <c r="E626" s="45">
        <f>'VACCINATION ANALYSIS_NOVAC'!K611</f>
        <v>2.910089011628882E-2</v>
      </c>
      <c r="F626" s="45">
        <f>'VACCINATION ANALYSIS_NOVAC'!L611</f>
        <v>0.37208279707520719</v>
      </c>
      <c r="G626" s="45">
        <f>'VACCINATION ANALYSIS_NOVAC'!M611</f>
        <v>3.5106708002961206E-3</v>
      </c>
      <c r="H626" s="45">
        <f>'VACCINATION ANALYSIS_NOVAC'!N611</f>
        <v>0</v>
      </c>
      <c r="J626" s="45">
        <f>'VACCINATION ANALYSIS'!M511</f>
        <v>30.400000000000308</v>
      </c>
      <c r="K626" s="45">
        <f>'VACCINATION ANALYSIS'!N511</f>
        <v>0</v>
      </c>
      <c r="L626" s="45">
        <f>'VACCINATION ANALYSIS'!O511</f>
        <v>0.5194240483173399</v>
      </c>
      <c r="M626" s="45">
        <f>'VACCINATION ANALYSIS'!P511</f>
        <v>1.7295517634163736E-4</v>
      </c>
      <c r="N626" s="45">
        <f>'VACCINATION ANALYSIS'!Q511</f>
        <v>2.9979218628551324E-2</v>
      </c>
      <c r="O626" s="45">
        <f>'VACCINATION ANALYSIS'!R511</f>
        <v>3.4655829832986375E-4</v>
      </c>
      <c r="P626" s="45">
        <f>'VACCINATION ANALYSIS'!S511</f>
        <v>0.45008074696672806</v>
      </c>
    </row>
    <row r="627" spans="2:16" ht="13.5" customHeight="1" x14ac:dyDescent="0.25">
      <c r="B627" s="45">
        <f>'VACCINATION ANALYSIS_NOVAC'!H612</f>
        <v>30.450000000000298</v>
      </c>
      <c r="C627" s="45">
        <f>'VACCINATION ANALYSIS_NOVAC'!I612</f>
        <v>6.8714429282963618E-2</v>
      </c>
      <c r="D627" s="45">
        <f>'VACCINATION ANALYSIS_NOVAC'!J612</f>
        <v>0.52609799465172513</v>
      </c>
      <c r="E627" s="45">
        <f>'VACCINATION ANALYSIS_NOVAC'!K612</f>
        <v>2.8864056498085204E-2</v>
      </c>
      <c r="F627" s="45">
        <f>'VACCINATION ANALYSIS_NOVAC'!L612</f>
        <v>0.37280615840537829</v>
      </c>
      <c r="G627" s="45">
        <f>'VACCINATION ANALYSIS_NOVAC'!M612</f>
        <v>3.5173611618486834E-3</v>
      </c>
      <c r="H627" s="45">
        <f>'VACCINATION ANALYSIS_NOVAC'!N612</f>
        <v>0</v>
      </c>
      <c r="J627" s="45">
        <f>'VACCINATION ANALYSIS'!M512</f>
        <v>30.450000000000308</v>
      </c>
      <c r="K627" s="45">
        <f>'VACCINATION ANALYSIS'!N512</f>
        <v>0</v>
      </c>
      <c r="L627" s="45">
        <f>'VACCINATION ANALYSIS'!O512</f>
        <v>0.51853633048468917</v>
      </c>
      <c r="M627" s="45">
        <f>'VACCINATION ANALYSIS'!P512</f>
        <v>1.7036335027477577E-4</v>
      </c>
      <c r="N627" s="45">
        <f>'VACCINATION ANALYSIS'!Q512</f>
        <v>2.9983502939346526E-2</v>
      </c>
      <c r="O627" s="45">
        <f>'VACCINATION ANALYSIS'!R512</f>
        <v>3.4659792387663814E-4</v>
      </c>
      <c r="P627" s="45">
        <f>'VACCINATION ANALYSIS'!S512</f>
        <v>0.45096673268910337</v>
      </c>
    </row>
    <row r="628" spans="2:16" ht="13.5" customHeight="1" x14ac:dyDescent="0.25">
      <c r="B628" s="45">
        <f>'VACCINATION ANALYSIS_NOVAC'!H613</f>
        <v>30.500000000000298</v>
      </c>
      <c r="C628" s="45">
        <f>'VACCINATION ANALYSIS_NOVAC'!I613</f>
        <v>6.8519911396329014E-2</v>
      </c>
      <c r="D628" s="45">
        <f>'VACCINATION ANALYSIS_NOVAC'!J613</f>
        <v>0.52580403407773013</v>
      </c>
      <c r="E628" s="45">
        <f>'VACCINATION ANALYSIS_NOVAC'!K613</f>
        <v>2.8628433758387188E-2</v>
      </c>
      <c r="F628" s="45">
        <f>'VACCINATION ANALYSIS_NOVAC'!L613</f>
        <v>0.37352362377582449</v>
      </c>
      <c r="G628" s="45">
        <f>'VACCINATION ANALYSIS_NOVAC'!M613</f>
        <v>3.5239969917299861E-3</v>
      </c>
      <c r="H628" s="45">
        <f>'VACCINATION ANALYSIS_NOVAC'!N613</f>
        <v>0</v>
      </c>
      <c r="J628" s="45">
        <f>'VACCINATION ANALYSIS'!M513</f>
        <v>30.500000000000309</v>
      </c>
      <c r="K628" s="45">
        <f>'VACCINATION ANALYSIS'!N513</f>
        <v>0</v>
      </c>
      <c r="L628" s="45">
        <f>'VACCINATION ANALYSIS'!O513</f>
        <v>0.51764864154162682</v>
      </c>
      <c r="M628" s="45">
        <f>'VACCINATION ANALYSIS'!P513</f>
        <v>1.6780746778772827E-4</v>
      </c>
      <c r="N628" s="45">
        <f>'VACCINATION ANALYSIS'!Q513</f>
        <v>2.9987723011119804E-2</v>
      </c>
      <c r="O628" s="45">
        <f>'VACCINATION ANALYSIS'!R513</f>
        <v>3.466369552773551E-4</v>
      </c>
      <c r="P628" s="45">
        <f>'VACCINATION ANALYSIS'!S513</f>
        <v>0.45185271841147867</v>
      </c>
    </row>
    <row r="629" spans="2:16" ht="13.5" customHeight="1" x14ac:dyDescent="0.25">
      <c r="B629" s="45">
        <f>'VACCINATION ANALYSIS_NOVAC'!H614</f>
        <v>30.550000000000299</v>
      </c>
      <c r="C629" s="45">
        <f>'VACCINATION ANALYSIS_NOVAC'!I614</f>
        <v>6.8327527700246971E-2</v>
      </c>
      <c r="D629" s="45">
        <f>'VACCINATION ANALYSIS_NOVAC'!J614</f>
        <v>0.5255126390151762</v>
      </c>
      <c r="E629" s="45">
        <f>'VACCINATION ANALYSIS_NOVAC'!K614</f>
        <v>2.8394031188737127E-2</v>
      </c>
      <c r="F629" s="45">
        <f>'VACCINATION ANALYSIS_NOVAC'!L614</f>
        <v>0.37423522352529776</v>
      </c>
      <c r="G629" s="45">
        <f>'VACCINATION ANALYSIS_NOVAC'!M614</f>
        <v>3.5305785705428356E-3</v>
      </c>
      <c r="H629" s="45">
        <f>'VACCINATION ANALYSIS_NOVAC'!N614</f>
        <v>0</v>
      </c>
      <c r="J629" s="45">
        <f>'VACCINATION ANALYSIS'!M514</f>
        <v>30.55000000000031</v>
      </c>
      <c r="K629" s="45">
        <f>'VACCINATION ANALYSIS'!N514</f>
        <v>0</v>
      </c>
      <c r="L629" s="45">
        <f>'VACCINATION ANALYSIS'!O514</f>
        <v>0.51676098104003765</v>
      </c>
      <c r="M629" s="45">
        <f>'VACCINATION ANALYSIS'!P514</f>
        <v>1.6528707729244313E-4</v>
      </c>
      <c r="N629" s="45">
        <f>'VACCINATION ANALYSIS'!Q514</f>
        <v>2.9991879735329068E-2</v>
      </c>
      <c r="O629" s="45">
        <f>'VACCINATION ANALYSIS'!R514</f>
        <v>3.4667540077709956E-4</v>
      </c>
      <c r="P629" s="45">
        <f>'VACCINATION ANALYSIS'!S514</f>
        <v>0.45273870413385398</v>
      </c>
    </row>
    <row r="630" spans="2:16" ht="13.5" customHeight="1" x14ac:dyDescent="0.25">
      <c r="B630" s="45">
        <f>'VACCINATION ANALYSIS_NOVAC'!H615</f>
        <v>30.6000000000003</v>
      </c>
      <c r="C630" s="45">
        <f>'VACCINATION ANALYSIS_NOVAC'!I615</f>
        <v>6.8137255068683927E-2</v>
      </c>
      <c r="D630" s="45">
        <f>'VACCINATION ANALYSIS_NOVAC'!J615</f>
        <v>0.5252237928740785</v>
      </c>
      <c r="E630" s="45">
        <f>'VACCINATION ANALYSIS_NOVAC'!K615</f>
        <v>2.8160857657099882E-2</v>
      </c>
      <c r="F630" s="45">
        <f>'VACCINATION ANALYSIS_NOVAC'!L615</f>
        <v>0.37494098821915278</v>
      </c>
      <c r="G630" s="45">
        <f>'VACCINATION ANALYSIS_NOVAC'!M615</f>
        <v>3.5371061809858855E-3</v>
      </c>
      <c r="H630" s="45">
        <f>'VACCINATION ANALYSIS_NOVAC'!N615</f>
        <v>0</v>
      </c>
      <c r="J630" s="45">
        <f>'VACCINATION ANALYSIS'!M515</f>
        <v>30.600000000000311</v>
      </c>
      <c r="K630" s="45">
        <f>'VACCINATION ANALYSIS'!N515</f>
        <v>0</v>
      </c>
      <c r="L630" s="45">
        <f>'VACCINATION ANALYSIS'!O515</f>
        <v>0.51587334853817035</v>
      </c>
      <c r="M630" s="45">
        <f>'VACCINATION ANALYSIS'!P515</f>
        <v>1.6280173215019108E-4</v>
      </c>
      <c r="N630" s="45">
        <f>'VACCINATION ANALYSIS'!Q515</f>
        <v>2.9995973992223042E-2</v>
      </c>
      <c r="O630" s="45">
        <f>'VACCINATION ANALYSIS'!R515</f>
        <v>3.4671326851728302E-4</v>
      </c>
      <c r="P630" s="45">
        <f>'VACCINATION ANALYSIS'!S515</f>
        <v>0.45362468985622928</v>
      </c>
    </row>
    <row r="631" spans="2:16" ht="13.5" customHeight="1" x14ac:dyDescent="0.25">
      <c r="B631" s="45">
        <f>'VACCINATION ANALYSIS_NOVAC'!H616</f>
        <v>30.650000000000301</v>
      </c>
      <c r="C631" s="45">
        <f>'VACCINATION ANALYSIS_NOVAC'!I616</f>
        <v>6.7949070597284486E-2</v>
      </c>
      <c r="D631" s="45">
        <f>'VACCINATION ANALYSIS_NOVAC'!J616</f>
        <v>0.52493747904069621</v>
      </c>
      <c r="E631" s="45">
        <f>'VACCINATION ANALYSIS_NOVAC'!K616</f>
        <v>2.7928921615394252E-2</v>
      </c>
      <c r="F631" s="45">
        <f>'VACCINATION ANALYSIS_NOVAC'!L616</f>
        <v>0.37564094863886932</v>
      </c>
      <c r="G631" s="45">
        <f>'VACCINATION ANALYSIS_NOVAC'!M616</f>
        <v>3.5435801077567282E-3</v>
      </c>
      <c r="H631" s="45">
        <f>'VACCINATION ANALYSIS_NOVAC'!N616</f>
        <v>0</v>
      </c>
      <c r="J631" s="45">
        <f>'VACCINATION ANALYSIS'!M516</f>
        <v>30.650000000000311</v>
      </c>
      <c r="K631" s="45">
        <f>'VACCINATION ANALYSIS'!N516</f>
        <v>0</v>
      </c>
      <c r="L631" s="45">
        <f>'VACCINATION ANALYSIS'!O516</f>
        <v>0.51498574360055627</v>
      </c>
      <c r="M631" s="45">
        <f>'VACCINATION ANALYSIS'!P516</f>
        <v>1.6035099062805205E-4</v>
      </c>
      <c r="N631" s="45">
        <f>'VACCINATION ANALYSIS'!Q516</f>
        <v>3.0000006650964254E-2</v>
      </c>
      <c r="O631" s="45">
        <f>'VACCINATION ANALYSIS'!R516</f>
        <v>3.4675056653678092E-4</v>
      </c>
      <c r="P631" s="45">
        <f>'VACCINATION ANALYSIS'!S516</f>
        <v>0.45451067557860458</v>
      </c>
    </row>
    <row r="632" spans="2:16" ht="13.5" customHeight="1" x14ac:dyDescent="0.25">
      <c r="B632" s="45">
        <f>'VACCINATION ANALYSIS_NOVAC'!H617</f>
        <v>30.700000000000301</v>
      </c>
      <c r="C632" s="45">
        <f>'VACCINATION ANALYSIS_NOVAC'!I617</f>
        <v>6.7762951602524504E-2</v>
      </c>
      <c r="D632" s="45">
        <f>'VACCINATION ANALYSIS_NOVAC'!J617</f>
        <v>0.5246536808812795</v>
      </c>
      <c r="E632" s="45">
        <f>'VACCINATION ANALYSIS_NOVAC'!K617</f>
        <v>2.769823110697878E-2</v>
      </c>
      <c r="F632" s="45">
        <f>'VACCINATION ANALYSIS_NOVAC'!L617</f>
        <v>0.37633513577176159</v>
      </c>
      <c r="G632" s="45">
        <f>'VACCINATION ANALYSIS_NOVAC'!M617</f>
        <v>3.5500006374567152E-3</v>
      </c>
      <c r="H632" s="45">
        <f>'VACCINATION ANALYSIS_NOVAC'!N617</f>
        <v>0</v>
      </c>
      <c r="J632" s="45">
        <f>'VACCINATION ANALYSIS'!M517</f>
        <v>30.700000000000312</v>
      </c>
      <c r="K632" s="45">
        <f>'VACCINATION ANALYSIS'!N517</f>
        <v>0</v>
      </c>
      <c r="L632" s="45">
        <f>'VACCINATION ANALYSIS'!O517</f>
        <v>0.51409816579793022</v>
      </c>
      <c r="M632" s="45">
        <f>'VACCINATION ANALYSIS'!P517</f>
        <v>1.5793441585562845E-4</v>
      </c>
      <c r="N632" s="45">
        <f>'VACCINATION ANALYSIS'!Q517</f>
        <v>3.0003978569750945E-2</v>
      </c>
      <c r="O632" s="45">
        <f>'VACCINATION ANALYSIS'!R517</f>
        <v>3.4678730277306013E-4</v>
      </c>
      <c r="P632" s="45">
        <f>'VACCINATION ANALYSIS'!S517</f>
        <v>0.45539666130097989</v>
      </c>
    </row>
    <row r="633" spans="2:16" ht="13.5" customHeight="1" x14ac:dyDescent="0.25">
      <c r="B633" s="45">
        <f>'VACCINATION ANALYSIS_NOVAC'!H618</f>
        <v>30.750000000000302</v>
      </c>
      <c r="C633" s="45">
        <f>'VACCINATION ANALYSIS_NOVAC'!I618</f>
        <v>6.7578875620814313E-2</v>
      </c>
      <c r="D633" s="45">
        <f>'VACCINATION ANALYSIS_NOVAC'!J618</f>
        <v>0.52437238174572565</v>
      </c>
      <c r="E633" s="45">
        <f>'VACCINATION ANALYSIS_NOVAC'!K618</f>
        <v>2.7468793774089496E-2</v>
      </c>
      <c r="F633" s="45">
        <f>'VACCINATION ANALYSIS_NOVAC'!L618</f>
        <v>0.37702358080087417</v>
      </c>
      <c r="G633" s="45">
        <f>'VACCINATION ANALYSIS_NOVAC'!M618</f>
        <v>3.5563680584975083E-3</v>
      </c>
      <c r="H633" s="45">
        <f>'VACCINATION ANALYSIS_NOVAC'!N618</f>
        <v>0</v>
      </c>
      <c r="J633" s="45">
        <f>'VACCINATION ANALYSIS'!M518</f>
        <v>30.750000000000313</v>
      </c>
      <c r="K633" s="45">
        <f>'VACCINATION ANALYSIS'!N518</f>
        <v>0</v>
      </c>
      <c r="L633" s="45">
        <f>'VACCINATION ANALYSIS'!O518</f>
        <v>0.51321061470715112</v>
      </c>
      <c r="M633" s="45">
        <f>'VACCINATION ANALYSIS'!P518</f>
        <v>1.5555157578198649E-4</v>
      </c>
      <c r="N633" s="45">
        <f>'VACCINATION ANALYSIS'!Q518</f>
        <v>3.0007890595937885E-2</v>
      </c>
      <c r="O633" s="45">
        <f>'VACCINATION ANALYSIS'!R518</f>
        <v>3.4682348506329602E-4</v>
      </c>
      <c r="P633" s="45">
        <f>'VACCINATION ANALYSIS'!S518</f>
        <v>0.45628264702335519</v>
      </c>
    </row>
    <row r="634" spans="2:16" ht="13.5" customHeight="1" x14ac:dyDescent="0.25">
      <c r="B634" s="45">
        <f>'VACCINATION ANALYSIS_NOVAC'!H619</f>
        <v>30.800000000000303</v>
      </c>
      <c r="C634" s="45">
        <f>'VACCINATION ANALYSIS_NOVAC'!I619</f>
        <v>6.7396820407554903E-2</v>
      </c>
      <c r="D634" s="45">
        <f>'VACCINATION ANALYSIS_NOVAC'!J619</f>
        <v>0.52409356497114701</v>
      </c>
      <c r="E634" s="45">
        <f>'VACCINATION ANALYSIS_NOVAC'!K619</f>
        <v>2.7240616865227111E-2</v>
      </c>
      <c r="F634" s="45">
        <f>'VACCINATION ANALYSIS_NOVAC'!L619</f>
        <v>0.37770631509506275</v>
      </c>
      <c r="G634" s="45">
        <f>'VACCINATION ANALYSIS_NOVAC'!M619</f>
        <v>3.5626826610093325E-3</v>
      </c>
      <c r="H634" s="45">
        <f>'VACCINATION ANALYSIS_NOVAC'!N619</f>
        <v>0</v>
      </c>
      <c r="J634" s="45">
        <f>'VACCINATION ANALYSIS'!M519</f>
        <v>30.800000000000313</v>
      </c>
      <c r="K634" s="45">
        <f>'VACCINATION ANALYSIS'!N519</f>
        <v>0</v>
      </c>
      <c r="L634" s="45">
        <f>'VACCINATION ANALYSIS'!O519</f>
        <v>0.5123230899111243</v>
      </c>
      <c r="M634" s="45">
        <f>'VACCINATION ANALYSIS'!P519</f>
        <v>1.5320204313282637E-4</v>
      </c>
      <c r="N634" s="45">
        <f>'VACCINATION ANALYSIS'!Q519</f>
        <v>3.0011743566156126E-2</v>
      </c>
      <c r="O634" s="45">
        <f>'VACCINATION ANALYSIS'!R519</f>
        <v>3.4685912114548089E-4</v>
      </c>
      <c r="P634" s="45">
        <f>'VACCINATION ANALYSIS'!S519</f>
        <v>0.4571686327457305</v>
      </c>
    </row>
    <row r="635" spans="2:16" ht="13.5" customHeight="1" x14ac:dyDescent="0.25">
      <c r="B635" s="45">
        <f>'VACCINATION ANALYSIS_NOVAC'!H620</f>
        <v>30.850000000000303</v>
      </c>
      <c r="C635" s="45">
        <f>'VACCINATION ANALYSIS_NOVAC'!I620</f>
        <v>6.7216763936148893E-2</v>
      </c>
      <c r="D635" s="45">
        <f>'VACCINATION ANALYSIS_NOVAC'!J620</f>
        <v>0.52381721388535085</v>
      </c>
      <c r="E635" s="45">
        <f>'VACCINATION ANALYSIS_NOVAC'!K620</f>
        <v>2.7013707242491563E-2</v>
      </c>
      <c r="F635" s="45">
        <f>'VACCINATION ANALYSIS_NOVAC'!L620</f>
        <v>0.37838337019925883</v>
      </c>
      <c r="G635" s="45">
        <f>'VACCINATION ANALYSIS_NOVAC'!M620</f>
        <v>3.5689447367509377E-3</v>
      </c>
      <c r="H635" s="45">
        <f>'VACCINATION ANALYSIS_NOVAC'!N620</f>
        <v>0</v>
      </c>
      <c r="J635" s="45">
        <f>'VACCINATION ANALYSIS'!M520</f>
        <v>30.850000000000314</v>
      </c>
      <c r="K635" s="45">
        <f>'VACCINATION ANALYSIS'!N520</f>
        <v>0</v>
      </c>
      <c r="L635" s="45">
        <f>'VACCINATION ANALYSIS'!O520</f>
        <v>0.51143559099872393</v>
      </c>
      <c r="M635" s="45">
        <f>'VACCINATION ANALYSIS'!P520</f>
        <v>1.5088539536788282E-4</v>
      </c>
      <c r="N635" s="45">
        <f>'VACCINATION ANALYSIS'!Q520</f>
        <v>3.0015538306431687E-2</v>
      </c>
      <c r="O635" s="45">
        <f>'VACCINATION ANALYSIS'!R520</f>
        <v>3.4689421865952076E-4</v>
      </c>
      <c r="P635" s="45">
        <f>'VACCINATION ANALYSIS'!S520</f>
        <v>0.4580546184681058</v>
      </c>
    </row>
    <row r="636" spans="2:16" ht="13.5" customHeight="1" x14ac:dyDescent="0.25">
      <c r="B636" s="45">
        <f>'VACCINATION ANALYSIS_NOVAC'!H621</f>
        <v>30.900000000000304</v>
      </c>
      <c r="C636" s="45">
        <f>'VACCINATION ANALYSIS_NOVAC'!I621</f>
        <v>6.7038684396968792E-2</v>
      </c>
      <c r="D636" s="45">
        <f>'VACCINATION ANALYSIS_NOVAC'!J621</f>
        <v>0.52354331181023295</v>
      </c>
      <c r="E636" s="45">
        <f>'VACCINATION ANALYSIS_NOVAC'!K621</f>
        <v>2.6788071388861613E-2</v>
      </c>
      <c r="F636" s="45">
        <f>'VACCINATION ANALYSIS_NOVAC'!L621</f>
        <v>0.37905477782491631</v>
      </c>
      <c r="G636" s="45">
        <f>'VACCINATION ANALYSIS_NOVAC'!M621</f>
        <v>3.575154579021236E-3</v>
      </c>
      <c r="H636" s="45">
        <f>'VACCINATION ANALYSIS_NOVAC'!N621</f>
        <v>0</v>
      </c>
      <c r="J636" s="45">
        <f>'VACCINATION ANALYSIS'!M521</f>
        <v>30.900000000000315</v>
      </c>
      <c r="K636" s="45">
        <f>'VACCINATION ANALYSIS'!N521</f>
        <v>0</v>
      </c>
      <c r="L636" s="45">
        <f>'VACCINATION ANALYSIS'!O521</f>
        <v>0.5105481175647173</v>
      </c>
      <c r="M636" s="45">
        <f>'VACCINATION ANALYSIS'!P521</f>
        <v>1.4860121463855684E-4</v>
      </c>
      <c r="N636" s="45">
        <f>'VACCINATION ANALYSIS'!Q521</f>
        <v>3.0019275632303194E-2</v>
      </c>
      <c r="O636" s="45">
        <f>'VACCINATION ANALYSIS'!R521</f>
        <v>3.4692878514832411E-4</v>
      </c>
      <c r="P636" s="45">
        <f>'VACCINATION ANALYSIS'!S521</f>
        <v>0.45894060419048111</v>
      </c>
    </row>
    <row r="637" spans="2:16" ht="13.5" customHeight="1" x14ac:dyDescent="0.25">
      <c r="B637" s="45">
        <f>'VACCINATION ANALYSIS_NOVAC'!H622</f>
        <v>30.950000000000305</v>
      </c>
      <c r="C637" s="45">
        <f>'VACCINATION ANALYSIS_NOVAC'!I622</f>
        <v>6.6862560196284504E-2</v>
      </c>
      <c r="D637" s="45">
        <f>'VACCINATION ANALYSIS_NOVAC'!J622</f>
        <v>0.52327184206508659</v>
      </c>
      <c r="E637" s="45">
        <f>'VACCINATION ANALYSIS_NOVAC'!K622</f>
        <v>2.6563715415417567E-2</v>
      </c>
      <c r="F637" s="45">
        <f>'VACCINATION ANALYSIS_NOVAC'!L622</f>
        <v>0.37972056984063968</v>
      </c>
      <c r="G637" s="45">
        <f>'VACCINATION ANALYSIS_NOVAC'!M622</f>
        <v>3.5813124825726261E-3</v>
      </c>
      <c r="H637" s="45">
        <f>'VACCINATION ANALYSIS_NOVAC'!N622</f>
        <v>0</v>
      </c>
      <c r="J637" s="45">
        <f>'VACCINATION ANALYSIS'!M522</f>
        <v>30.950000000000315</v>
      </c>
      <c r="K637" s="45">
        <f>'VACCINATION ANALYSIS'!N522</f>
        <v>0</v>
      </c>
      <c r="L637" s="45">
        <f>'VACCINATION ANALYSIS'!O522</f>
        <v>0.50966066920968878</v>
      </c>
      <c r="M637" s="45">
        <f>'VACCINATION ANALYSIS'!P522</f>
        <v>1.4634908774578001E-4</v>
      </c>
      <c r="N637" s="45">
        <f>'VACCINATION ANALYSIS'!Q522</f>
        <v>3.0022956348938434E-2</v>
      </c>
      <c r="O637" s="45">
        <f>'VACCINATION ANALYSIS'!R522</f>
        <v>3.4696282805887952E-4</v>
      </c>
      <c r="P637" s="45">
        <f>'VACCINATION ANALYSIS'!S522</f>
        <v>0.45982658991285641</v>
      </c>
    </row>
    <row r="638" spans="2:16" ht="13.5" customHeight="1" x14ac:dyDescent="0.25">
      <c r="B638" s="45">
        <f>'VACCINATION ANALYSIS_NOVAC'!H623</f>
        <v>31.000000000000306</v>
      </c>
      <c r="C638" s="45">
        <f>'VACCINATION ANALYSIS_NOVAC'!I623</f>
        <v>6.6688369955152316E-2</v>
      </c>
      <c r="D638" s="45">
        <f>'VACCINATION ANALYSIS_NOVAC'!J623</f>
        <v>0.52300278796982591</v>
      </c>
      <c r="E638" s="45">
        <f>'VACCINATION ANALYSIS_NOVAC'!K623</f>
        <v>2.6340645068505204E-2</v>
      </c>
      <c r="F638" s="45">
        <f>'VACCINATION ANALYSIS_NOVAC'!L623</f>
        <v>0.38038077826299149</v>
      </c>
      <c r="G638" s="45">
        <f>'VACCINATION ANALYSIS_NOVAC'!M623</f>
        <v>3.5874187435259663E-3</v>
      </c>
      <c r="H638" s="45">
        <f>'VACCINATION ANALYSIS_NOVAC'!N623</f>
        <v>0</v>
      </c>
      <c r="J638" s="45">
        <f>'VACCINATION ANALYSIS'!M523</f>
        <v>31.000000000000316</v>
      </c>
      <c r="K638" s="45">
        <f>'VACCINATION ANALYSIS'!N523</f>
        <v>0</v>
      </c>
      <c r="L638" s="45">
        <f>'VACCINATION ANALYSIS'!O523</f>
        <v>0.50877324553996506</v>
      </c>
      <c r="M638" s="45">
        <f>'VACCINATION ANALYSIS'!P523</f>
        <v>1.4412860609811176E-4</v>
      </c>
      <c r="N638" s="45">
        <f>'VACCINATION ANALYSIS'!Q523</f>
        <v>3.0026581251249875E-2</v>
      </c>
      <c r="O638" s="45">
        <f>'VACCINATION ANALYSIS'!R523</f>
        <v>3.4699635474332447E-4</v>
      </c>
      <c r="P638" s="45">
        <f>'VACCINATION ANALYSIS'!S523</f>
        <v>0.46071257563523171</v>
      </c>
    </row>
    <row r="639" spans="2:16" ht="13.5" customHeight="1" x14ac:dyDescent="0.25">
      <c r="B639" s="45">
        <f>'VACCINATION ANALYSIS_NOVAC'!H624</f>
        <v>31.050000000000306</v>
      </c>
      <c r="C639" s="45">
        <f>'VACCINATION ANALYSIS_NOVAC'!I624</f>
        <v>6.6516092508267594E-2</v>
      </c>
      <c r="D639" s="45">
        <f>'VACCINATION ANALYSIS_NOVAC'!J624</f>
        <v>0.52273613284812959</v>
      </c>
      <c r="E639" s="45">
        <f>'VACCINATION ANALYSIS_NOVAC'!K624</f>
        <v>2.6118865736839129E-2</v>
      </c>
      <c r="F639" s="45">
        <f>'VACCINATION ANALYSIS_NOVAC'!L624</f>
        <v>0.38103543524747746</v>
      </c>
      <c r="G639" s="45">
        <f>'VACCINATION ANALYSIS_NOVAC'!M624</f>
        <v>3.593473659287201E-3</v>
      </c>
      <c r="H639" s="45">
        <f>'VACCINATION ANALYSIS_NOVAC'!N624</f>
        <v>0</v>
      </c>
      <c r="J639" s="45">
        <f>'VACCINATION ANALYSIS'!M524</f>
        <v>31.050000000000317</v>
      </c>
      <c r="K639" s="45">
        <f>'VACCINATION ANALYSIS'!N524</f>
        <v>0</v>
      </c>
      <c r="L639" s="45">
        <f>'VACCINATION ANALYSIS'!O524</f>
        <v>0.50788584616754151</v>
      </c>
      <c r="M639" s="45">
        <f>'VACCINATION ANALYSIS'!P524</f>
        <v>1.4193936567007129E-4</v>
      </c>
      <c r="N639" s="45">
        <f>'VACCINATION ANALYSIS'!Q524</f>
        <v>3.0030151124009172E-2</v>
      </c>
      <c r="O639" s="45">
        <f>'VACCINATION ANALYSIS'!R524</f>
        <v>3.4702937246000381E-4</v>
      </c>
      <c r="P639" s="45">
        <f>'VACCINATION ANALYSIS'!S524</f>
        <v>0.46159856135760702</v>
      </c>
    </row>
    <row r="640" spans="2:16" ht="13.5" customHeight="1" x14ac:dyDescent="0.25">
      <c r="B640" s="45">
        <f>'VACCINATION ANALYSIS_NOVAC'!H625</f>
        <v>31.100000000000307</v>
      </c>
      <c r="C640" s="45">
        <f>'VACCINATION ANALYSIS_NOVAC'!I625</f>
        <v>6.6345706902782464E-2</v>
      </c>
      <c r="D640" s="45">
        <f>'VACCINATION ANALYSIS_NOVAC'!J625</f>
        <v>0.52247186003050039</v>
      </c>
      <c r="E640" s="45">
        <f>'VACCINATION ANALYSIS_NOVAC'!K625</f>
        <v>2.5898382458543857E-2</v>
      </c>
      <c r="F640" s="45">
        <f>'VACCINATION ANALYSIS_NOVAC'!L625</f>
        <v>0.38168457307970871</v>
      </c>
      <c r="G640" s="45">
        <f>'VACCINATION ANALYSIS_NOVAC'!M625</f>
        <v>3.5994775284656187E-3</v>
      </c>
      <c r="H640" s="45">
        <f>'VACCINATION ANALYSIS_NOVAC'!N625</f>
        <v>0</v>
      </c>
      <c r="J640" s="45">
        <f>'VACCINATION ANALYSIS'!M525</f>
        <v>31.100000000000318</v>
      </c>
      <c r="K640" s="45">
        <f>'VACCINATION ANALYSIS'!N525</f>
        <v>0</v>
      </c>
      <c r="L640" s="45">
        <f>'VACCINATION ANALYSIS'!O525</f>
        <v>0.50699847071000959</v>
      </c>
      <c r="M640" s="45">
        <f>'VACCINATION ANALYSIS'!P525</f>
        <v>1.3978096696070432E-4</v>
      </c>
      <c r="N640" s="45">
        <f>'VACCINATION ANALYSIS'!Q525</f>
        <v>3.0033666741960577E-2</v>
      </c>
      <c r="O640" s="45">
        <f>'VACCINATION ANALYSIS'!R525</f>
        <v>3.4706188837451915E-4</v>
      </c>
      <c r="P640" s="45">
        <f>'VACCINATION ANALYSIS'!S525</f>
        <v>0.46248454707998232</v>
      </c>
    </row>
    <row r="641" spans="2:16" ht="13.5" customHeight="1" x14ac:dyDescent="0.25">
      <c r="B641" s="45">
        <f>'VACCINATION ANALYSIS_NOVAC'!H626</f>
        <v>31.150000000000308</v>
      </c>
      <c r="C641" s="45">
        <f>'VACCINATION ANALYSIS_NOVAC'!I626</f>
        <v>6.6177192397091286E-2</v>
      </c>
      <c r="D641" s="45">
        <f>'VACCINATION ANALYSIS_NOVAC'!J626</f>
        <v>0.52220995285724603</v>
      </c>
      <c r="E641" s="45">
        <f>'VACCINATION ANALYSIS_NOVAC'!K626</f>
        <v>2.5679199928131009E-2</v>
      </c>
      <c r="F641" s="45">
        <f>'VACCINATION ANALYSIS_NOVAC'!L626</f>
        <v>0.38232822416673901</v>
      </c>
      <c r="G641" s="45">
        <f>'VACCINATION ANALYSIS_NOVAC'!M626</f>
        <v>3.6054306507937272E-3</v>
      </c>
      <c r="H641" s="45">
        <f>'VACCINATION ANALYSIS_NOVAC'!N626</f>
        <v>0</v>
      </c>
      <c r="J641" s="45">
        <f>'VACCINATION ANALYSIS'!M526</f>
        <v>31.150000000000318</v>
      </c>
      <c r="K641" s="45">
        <f>'VACCINATION ANALYSIS'!N526</f>
        <v>0</v>
      </c>
      <c r="L641" s="45">
        <f>'VACCINATION ANALYSIS'!O526</f>
        <v>0.50611111879048332</v>
      </c>
      <c r="M641" s="45">
        <f>'VACCINATION ANALYSIS'!P526</f>
        <v>1.3765301495238634E-4</v>
      </c>
      <c r="N641" s="45">
        <f>'VACCINATION ANALYSIS'!Q526</f>
        <v>3.0037128869933382E-2</v>
      </c>
      <c r="O641" s="45">
        <f>'VACCINATION ANALYSIS'!R526</f>
        <v>3.4709390956076897E-4</v>
      </c>
      <c r="P641" s="45">
        <f>'VACCINATION ANALYSIS'!S526</f>
        <v>0.46337053280235763</v>
      </c>
    </row>
    <row r="642" spans="2:16" ht="13.5" customHeight="1" x14ac:dyDescent="0.25">
      <c r="B642" s="45">
        <f>'VACCINATION ANALYSIS_NOVAC'!H627</f>
        <v>31.200000000000308</v>
      </c>
      <c r="C642" s="45">
        <f>'VACCINATION ANALYSIS_NOVAC'!I627</f>
        <v>6.6010528459584938E-2</v>
      </c>
      <c r="D642" s="45">
        <f>'VACCINATION ANALYSIS_NOVAC'!J627</f>
        <v>0.5219503946813816</v>
      </c>
      <c r="E642" s="45">
        <f>'VACCINATION ANALYSIS_NOVAC'!K627</f>
        <v>2.5461322503411266E-2</v>
      </c>
      <c r="F642" s="45">
        <f>'VACCINATION ANALYSIS_NOVAC'!L627</f>
        <v>0.38296642102857437</v>
      </c>
      <c r="G642" s="45">
        <f>'VACCINATION ANALYSIS_NOVAC'!M627</f>
        <v>3.611333327048731E-3</v>
      </c>
      <c r="H642" s="45">
        <f>'VACCINATION ANALYSIS_NOVAC'!N627</f>
        <v>0</v>
      </c>
      <c r="J642" s="45">
        <f>'VACCINATION ANALYSIS'!M527</f>
        <v>31.200000000000319</v>
      </c>
      <c r="K642" s="45">
        <f>'VACCINATION ANALYSIS'!N527</f>
        <v>0</v>
      </c>
      <c r="L642" s="45">
        <f>'VACCINATION ANALYSIS'!O527</f>
        <v>0.50522379003752915</v>
      </c>
      <c r="M642" s="45">
        <f>'VACCINATION ANALYSIS'!P527</f>
        <v>1.355551190698623E-4</v>
      </c>
      <c r="N642" s="45">
        <f>'VACCINATION ANALYSIS'!Q527</f>
        <v>3.0040538262953269E-2</v>
      </c>
      <c r="O642" s="45">
        <f>'VACCINATION ANALYSIS'!R527</f>
        <v>3.4712544300197803E-4</v>
      </c>
      <c r="P642" s="45">
        <f>'VACCINATION ANALYSIS'!S527</f>
        <v>0.46425651852473293</v>
      </c>
    </row>
    <row r="643" spans="2:16" ht="13.5" customHeight="1" x14ac:dyDescent="0.25">
      <c r="B643" s="45">
        <f>'VACCINATION ANALYSIS_NOVAC'!H628</f>
        <v>31.250000000000309</v>
      </c>
      <c r="C643" s="45">
        <f>'VACCINATION ANALYSIS_NOVAC'!I628</f>
        <v>6.5845694767376353E-2</v>
      </c>
      <c r="D643" s="45">
        <f>'VACCINATION ANALYSIS_NOVAC'!J628</f>
        <v>0.52169316887145367</v>
      </c>
      <c r="E643" s="45">
        <f>'VACCINATION ANALYSIS_NOVAC'!K628</f>
        <v>2.5244754212339571E-2</v>
      </c>
      <c r="F643" s="45">
        <f>'VACCINATION ANALYSIS_NOVAC'!L628</f>
        <v>0.38359919628985578</v>
      </c>
      <c r="G643" s="45">
        <f>'VACCINATION ANALYSIS_NOVAC'!M628</f>
        <v>3.6171858589756E-3</v>
      </c>
      <c r="H643" s="45">
        <f>'VACCINATION ANALYSIS_NOVAC'!N628</f>
        <v>0</v>
      </c>
      <c r="J643" s="45">
        <f>'VACCINATION ANALYSIS'!M528</f>
        <v>31.25000000000032</v>
      </c>
      <c r="K643" s="45">
        <f>'VACCINATION ANALYSIS'!N528</f>
        <v>0</v>
      </c>
      <c r="L643" s="45">
        <f>'VACCINATION ANALYSIS'!O528</f>
        <v>0.50433648408509468</v>
      </c>
      <c r="M643" s="45">
        <f>'VACCINATION ANALYSIS'!P528</f>
        <v>1.3348689313952402E-4</v>
      </c>
      <c r="N643" s="45">
        <f>'VACCINATION ANALYSIS'!Q528</f>
        <v>3.004389566635271E-2</v>
      </c>
      <c r="O643" s="45">
        <f>'VACCINATION ANALYSIS'!R528</f>
        <v>3.471564955917187E-4</v>
      </c>
      <c r="P643" s="45">
        <f>'VACCINATION ANALYSIS'!S528</f>
        <v>0.46514250424710823</v>
      </c>
    </row>
    <row r="644" spans="2:16" ht="13.5" customHeight="1" x14ac:dyDescent="0.25">
      <c r="B644" s="45">
        <f>'VACCINATION ANALYSIS_NOVAC'!H629</f>
        <v>31.30000000000031</v>
      </c>
      <c r="C644" s="45">
        <f>'VACCINATION ANALYSIS_NOVAC'!I629</f>
        <v>6.5682671204998488E-2</v>
      </c>
      <c r="D644" s="45">
        <f>'VACCINATION ANALYSIS_NOVAC'!J629</f>
        <v>0.52143825881428774</v>
      </c>
      <c r="E644" s="45">
        <f>'VACCINATION ANALYSIS_NOVAC'!K629</f>
        <v>2.5029498759792362E-2</v>
      </c>
      <c r="F644" s="45">
        <f>'VACCINATION ANALYSIS_NOVAC'!L629</f>
        <v>0.38422658267171045</v>
      </c>
      <c r="G644" s="45">
        <f>'VACCINATION ANALYSIS_NOVAC'!M629</f>
        <v>3.6229885492117075E-3</v>
      </c>
      <c r="H644" s="45">
        <f>'VACCINATION ANALYSIS_NOVAC'!N629</f>
        <v>0</v>
      </c>
      <c r="J644" s="45">
        <f>'VACCINATION ANALYSIS'!M529</f>
        <v>31.30000000000032</v>
      </c>
      <c r="K644" s="45">
        <f>'VACCINATION ANALYSIS'!N529</f>
        <v>0</v>
      </c>
      <c r="L644" s="45">
        <f>'VACCINATION ANALYSIS'!O529</f>
        <v>0.50344920057243903</v>
      </c>
      <c r="M644" s="45">
        <f>'VACCINATION ANALYSIS'!P529</f>
        <v>1.3144795534892614E-4</v>
      </c>
      <c r="N644" s="45">
        <f>'VACCINATION ANALYSIS'!Q529</f>
        <v>3.0047201815880307E-2</v>
      </c>
      <c r="O644" s="45">
        <f>'VACCINATION ANALYSIS'!R529</f>
        <v>3.4718707413492237E-4</v>
      </c>
      <c r="P644" s="45">
        <f>'VACCINATION ANALYSIS'!S529</f>
        <v>0.46602848996948354</v>
      </c>
    </row>
    <row r="645" spans="2:16" ht="13.5" customHeight="1" x14ac:dyDescent="0.25">
      <c r="B645" s="45">
        <f>'VACCINATION ANALYSIS_NOVAC'!H630</f>
        <v>31.350000000000311</v>
      </c>
      <c r="C645" s="45">
        <f>'VACCINATION ANALYSIS_NOVAC'!I630</f>
        <v>6.5521437863076792E-2</v>
      </c>
      <c r="D645" s="45">
        <f>'VACCINATION ANALYSIS_NOVAC'!J630</f>
        <v>0.52118564791766242</v>
      </c>
      <c r="E645" s="45">
        <f>'VACCINATION ANALYSIS_NOVAC'!K630</f>
        <v>2.4815559534275691E-2</v>
      </c>
      <c r="F645" s="45">
        <f>'VACCINATION ANALYSIS_NOVAC'!L630</f>
        <v>0.38484861298377276</v>
      </c>
      <c r="G645" s="45">
        <f>'VACCINATION ANALYSIS_NOVAC'!M630</f>
        <v>3.6287417012130247E-3</v>
      </c>
      <c r="H645" s="45">
        <f>'VACCINATION ANALYSIS_NOVAC'!N630</f>
        <v>0</v>
      </c>
      <c r="J645" s="45">
        <f>'VACCINATION ANALYSIS'!M530</f>
        <v>31.350000000000321</v>
      </c>
      <c r="K645" s="45">
        <f>'VACCINATION ANALYSIS'!N530</f>
        <v>0</v>
      </c>
      <c r="L645" s="45">
        <f>'VACCINATION ANALYSIS'!O530</f>
        <v>0.50256193914406311</v>
      </c>
      <c r="M645" s="45">
        <f>'VACCINATION ANALYSIS'!P530</f>
        <v>1.2943792820654059E-4</v>
      </c>
      <c r="N645" s="45">
        <f>'VACCINATION ANALYSIS'!Q530</f>
        <v>3.0050457437809142E-2</v>
      </c>
      <c r="O645" s="45">
        <f>'VACCINATION ANALYSIS'!R530</f>
        <v>3.4721718534888113E-4</v>
      </c>
      <c r="P645" s="45">
        <f>'VACCINATION ANALYSIS'!S530</f>
        <v>0.46691447569185884</v>
      </c>
    </row>
    <row r="646" spans="2:16" ht="13.5" customHeight="1" x14ac:dyDescent="0.25">
      <c r="B646" s="45">
        <f>'VACCINATION ANALYSIS_NOVAC'!H631</f>
        <v>31.400000000000311</v>
      </c>
      <c r="C646" s="45">
        <f>'VACCINATION ANALYSIS_NOVAC'!I631</f>
        <v>6.5361975036977521E-2</v>
      </c>
      <c r="D646" s="45">
        <f>'VACCINATION ANALYSIS_NOVAC'!J631</f>
        <v>0.52093531961290807</v>
      </c>
      <c r="E646" s="45">
        <f>'VACCINATION ANALYSIS_NOVAC'!K631</f>
        <v>2.4602939614563037E-2</v>
      </c>
      <c r="F646" s="45">
        <f>'VACCINATION ANALYSIS_NOVAC'!L631</f>
        <v>0.3854653201163703</v>
      </c>
      <c r="G646" s="45">
        <f>'VACCINATION ANALYSIS_NOVAC'!M631</f>
        <v>3.6344456191818556E-3</v>
      </c>
      <c r="H646" s="45">
        <f>'VACCINATION ANALYSIS_NOVAC'!N631</f>
        <v>0</v>
      </c>
      <c r="J646" s="45">
        <f>'VACCINATION ANALYSIS'!M531</f>
        <v>31.400000000000322</v>
      </c>
      <c r="K646" s="45">
        <f>'VACCINATION ANALYSIS'!N531</f>
        <v>0</v>
      </c>
      <c r="L646" s="45">
        <f>'VACCINATION ANALYSIS'!O531</f>
        <v>0.50167469944964216</v>
      </c>
      <c r="M646" s="45">
        <f>'VACCINATION ANALYSIS'!P531</f>
        <v>1.2745643850175132E-4</v>
      </c>
      <c r="N646" s="45">
        <f>'VACCINATION ANALYSIS'!Q531</f>
        <v>3.005366324904411E-2</v>
      </c>
      <c r="O646" s="45">
        <f>'VACCINATION ANALYSIS'!R531</f>
        <v>3.4724683586424127E-4</v>
      </c>
      <c r="P646" s="45">
        <f>'VACCINATION ANALYSIS'!S531</f>
        <v>0.46780046141423415</v>
      </c>
    </row>
    <row r="647" spans="2:16" ht="13.5" customHeight="1" x14ac:dyDescent="0.25">
      <c r="B647" s="45">
        <f>'VACCINATION ANALYSIS_NOVAC'!H632</f>
        <v>31.450000000000312</v>
      </c>
      <c r="C647" s="45">
        <f>'VACCINATION ANALYSIS_NOVAC'!I632</f>
        <v>6.5204263225433615E-2</v>
      </c>
      <c r="D647" s="45">
        <f>'VACCINATION ANALYSIS_NOVAC'!J632</f>
        <v>0.52068725735743326</v>
      </c>
      <c r="E647" s="45">
        <f>'VACCINATION ANALYSIS_NOVAC'!K632</f>
        <v>2.4391641776261911E-2</v>
      </c>
      <c r="F647" s="45">
        <f>'VACCINATION ANALYSIS_NOVAC'!L632</f>
        <v>0.38607673703287598</v>
      </c>
      <c r="G647" s="45">
        <f>'VACCINATION ANALYSIS_NOVAC'!M632</f>
        <v>3.6401006079961004E-3</v>
      </c>
      <c r="H647" s="45">
        <f>'VACCINATION ANALYSIS_NOVAC'!N632</f>
        <v>0</v>
      </c>
      <c r="J647" s="45">
        <f>'VACCINATION ANALYSIS'!M532</f>
        <v>31.450000000000323</v>
      </c>
      <c r="K647" s="45">
        <f>'VACCINATION ANALYSIS'!N532</f>
        <v>0</v>
      </c>
      <c r="L647" s="45">
        <f>'VACCINATION ANALYSIS'!O532</f>
        <v>0.50078748114395744</v>
      </c>
      <c r="M647" s="45">
        <f>'VACCINATION ANALYSIS'!P532</f>
        <v>1.2550311726508876E-4</v>
      </c>
      <c r="N647" s="45">
        <f>'VACCINATION ANALYSIS'!Q532</f>
        <v>3.0056819957228271E-2</v>
      </c>
      <c r="O647" s="45">
        <f>'VACCINATION ANALYSIS'!R532</f>
        <v>3.4727603222598624E-4</v>
      </c>
      <c r="P647" s="45">
        <f>'VACCINATION ANALYSIS'!S532</f>
        <v>0.46868644713660945</v>
      </c>
    </row>
    <row r="648" spans="2:16" ht="13.5" customHeight="1" x14ac:dyDescent="0.25">
      <c r="B648" s="45">
        <f>'VACCINATION ANALYSIS_NOVAC'!H633</f>
        <v>31.500000000000313</v>
      </c>
      <c r="C648" s="45">
        <f>'VACCINATION ANALYSIS_NOVAC'!I633</f>
        <v>6.5048283129149467E-2</v>
      </c>
      <c r="D648" s="45">
        <f>'VACCINATION ANALYSIS_NOVAC'!J633</f>
        <v>0.52044144463718056</v>
      </c>
      <c r="E648" s="45">
        <f>'VACCINATION ANALYSIS_NOVAC'!K633</f>
        <v>2.4181668498308169E-2</v>
      </c>
      <c r="F648" s="45">
        <f>'VACCINATION ANALYSIS_NOVAC'!L633</f>
        <v>0.38668289676222245</v>
      </c>
      <c r="G648" s="45">
        <f>'VACCINATION ANALYSIS_NOVAC'!M633</f>
        <v>3.6457069731400207E-3</v>
      </c>
      <c r="H648" s="45">
        <f>'VACCINATION ANALYSIS_NOVAC'!N633</f>
        <v>0</v>
      </c>
      <c r="J648" s="45">
        <f>'VACCINATION ANALYSIS'!M533</f>
        <v>31.500000000000323</v>
      </c>
      <c r="K648" s="45">
        <f>'VACCINATION ANALYSIS'!N533</f>
        <v>0</v>
      </c>
      <c r="L648" s="45">
        <f>'VACCINATION ANALYSIS'!O533</f>
        <v>0.49990028388682989</v>
      </c>
      <c r="M648" s="45">
        <f>'VACCINATION ANALYSIS'!P533</f>
        <v>1.2357759972870521E-4</v>
      </c>
      <c r="N648" s="45">
        <f>'VACCINATION ANALYSIS'!Q533</f>
        <v>3.0059928260848235E-2</v>
      </c>
      <c r="O648" s="45">
        <f>'VACCINATION ANALYSIS'!R533</f>
        <v>3.4730478089441147E-4</v>
      </c>
      <c r="P648" s="45">
        <f>'VACCINATION ANALYSIS'!S533</f>
        <v>0.46957243285898476</v>
      </c>
    </row>
    <row r="649" spans="2:16" ht="13.5" customHeight="1" x14ac:dyDescent="0.25">
      <c r="B649" s="45">
        <f>'VACCINATION ANALYSIS_NOVAC'!H634</f>
        <v>31.550000000000313</v>
      </c>
      <c r="C649" s="45">
        <f>'VACCINATION ANALYSIS_NOVAC'!I634</f>
        <v>6.4894015649386322E-2</v>
      </c>
      <c r="D649" s="45">
        <f>'VACCINATION ANALYSIS_NOVAC'!J634</f>
        <v>0.52019786496901221</v>
      </c>
      <c r="E649" s="45">
        <f>'VACCINATION ANALYSIS_NOVAC'!K634</f>
        <v>2.3973021969387425E-2</v>
      </c>
      <c r="F649" s="45">
        <f>'VACCINATION ANALYSIS_NOVAC'!L634</f>
        <v>0.3872838323915781</v>
      </c>
      <c r="G649" s="45">
        <f>'VACCINATION ANALYSIS_NOVAC'!M634</f>
        <v>3.6512650206364972E-3</v>
      </c>
      <c r="H649" s="45">
        <f>'VACCINATION ANALYSIS_NOVAC'!N634</f>
        <v>0</v>
      </c>
      <c r="J649" s="45">
        <f>'VACCINATION ANALYSIS'!M534</f>
        <v>31.550000000000324</v>
      </c>
      <c r="K649" s="45">
        <f>'VACCINATION ANALYSIS'!N534</f>
        <v>0</v>
      </c>
      <c r="L649" s="45">
        <f>'VACCINATION ANALYSIS'!O534</f>
        <v>0.49901310734305399</v>
      </c>
      <c r="M649" s="45">
        <f>'VACCINATION ANALYSIS'!P534</f>
        <v>1.2167952528709168E-4</v>
      </c>
      <c r="N649" s="45">
        <f>'VACCINATION ANALYSIS'!Q534</f>
        <v>3.0062988849338508E-2</v>
      </c>
      <c r="O649" s="45">
        <f>'VACCINATION ANALYSIS'!R534</f>
        <v>3.473330882460896E-4</v>
      </c>
      <c r="P649" s="45">
        <f>'VACCINATION ANALYSIS'!S534</f>
        <v>0.47045841858136006</v>
      </c>
    </row>
    <row r="650" spans="2:16" ht="13.5" customHeight="1" x14ac:dyDescent="0.25">
      <c r="B650" s="45">
        <f>'VACCINATION ANALYSIS_NOVAC'!H635</f>
        <v>31.600000000000314</v>
      </c>
      <c r="C650" s="45">
        <f>'VACCINATION ANALYSIS_NOVAC'!I635</f>
        <v>6.4741441886529319E-2</v>
      </c>
      <c r="D650" s="45">
        <f>'VACCINATION ANALYSIS_NOVAC'!J635</f>
        <v>0.51995650190302622</v>
      </c>
      <c r="E650" s="45">
        <f>'VACCINATION ANALYSIS_NOVAC'!K635</f>
        <v>2.3765704094282546E-2</v>
      </c>
      <c r="F650" s="45">
        <f>'VACCINATION ANALYSIS_NOVAC'!L635</f>
        <v>0.38787957705918169</v>
      </c>
      <c r="G650" s="45">
        <f>'VACCINATION ANALYSIS_NOVAC'!M635</f>
        <v>3.6567750569807631E-3</v>
      </c>
      <c r="H650" s="45">
        <f>'VACCINATION ANALYSIS_NOVAC'!N635</f>
        <v>0</v>
      </c>
      <c r="J650" s="45">
        <f>'VACCINATION ANALYSIS'!M535</f>
        <v>31.600000000000325</v>
      </c>
      <c r="K650" s="45">
        <f>'VACCINATION ANALYSIS'!N535</f>
        <v>0</v>
      </c>
      <c r="L650" s="45">
        <f>'VACCINATION ANALYSIS'!O535</f>
        <v>0.49812595118233244</v>
      </c>
      <c r="M650" s="45">
        <f>'VACCINATION ANALYSIS'!P535</f>
        <v>1.1980853745803625E-4</v>
      </c>
      <c r="N650" s="45">
        <f>'VACCINATION ANALYSIS'!Q535</f>
        <v>3.006600240318489E-2</v>
      </c>
      <c r="O650" s="45">
        <f>'VACCINATION ANALYSIS'!R535</f>
        <v>3.4736096057482705E-4</v>
      </c>
      <c r="P650" s="45">
        <f>'VACCINATION ANALYSIS'!S535</f>
        <v>0.47134440430373536</v>
      </c>
    </row>
    <row r="651" spans="2:16" ht="13.5" customHeight="1" x14ac:dyDescent="0.25">
      <c r="B651" s="45">
        <f>'VACCINATION ANALYSIS_NOVAC'!H636</f>
        <v>31.650000000000315</v>
      </c>
      <c r="C651" s="45">
        <f>'VACCINATION ANALYSIS_NOVAC'!I636</f>
        <v>6.4590543138637768E-2</v>
      </c>
      <c r="D651" s="45">
        <f>'VACCINATION ANALYSIS_NOVAC'!J636</f>
        <v>0.51971733902480499</v>
      </c>
      <c r="E651" s="45">
        <f>'VACCINATION ANALYSIS_NOVAC'!K636</f>
        <v>2.3559716500146707E-2</v>
      </c>
      <c r="F651" s="45">
        <f>'VACCINATION ANALYSIS_NOVAC'!L636</f>
        <v>0.38847016394733536</v>
      </c>
      <c r="G651" s="45">
        <f>'VACCINATION ANALYSIS_NOVAC'!M636</f>
        <v>3.6622373890755899E-3</v>
      </c>
      <c r="H651" s="45">
        <f>'VACCINATION ANALYSIS_NOVAC'!N636</f>
        <v>0</v>
      </c>
      <c r="J651" s="45">
        <f>'VACCINATION ANALYSIS'!M536</f>
        <v>31.650000000000325</v>
      </c>
      <c r="K651" s="45">
        <f>'VACCINATION ANALYSIS'!N536</f>
        <v>0</v>
      </c>
      <c r="L651" s="45">
        <f>'VACCINATION ANALYSIS'!O536</f>
        <v>0.49723881507921136</v>
      </c>
      <c r="M651" s="45">
        <f>'VACCINATION ANALYSIS'!P536</f>
        <v>1.1796428384382459E-4</v>
      </c>
      <c r="N651" s="45">
        <f>'VACCINATION ANALYSIS'!Q536</f>
        <v>3.0068969594026929E-2</v>
      </c>
      <c r="O651" s="45">
        <f>'VACCINATION ANALYSIS'!R536</f>
        <v>3.473884040926109E-4</v>
      </c>
      <c r="P651" s="45">
        <f>'VACCINATION ANALYSIS'!S536</f>
        <v>0.47223039002611067</v>
      </c>
    </row>
    <row r="652" spans="2:16" ht="13.5" customHeight="1" x14ac:dyDescent="0.25">
      <c r="B652" s="45">
        <f>'VACCINATION ANALYSIS_NOVAC'!H637</f>
        <v>31.700000000000315</v>
      </c>
      <c r="C652" s="45">
        <f>'VACCINATION ANALYSIS_NOVAC'!I637</f>
        <v>6.4441300899979972E-2</v>
      </c>
      <c r="D652" s="45">
        <f>'VACCINATION ANALYSIS_NOVAC'!J637</f>
        <v>0.51948035995759856</v>
      </c>
      <c r="E652" s="45">
        <f>'VACCINATION ANALYSIS_NOVAC'!K637</f>
        <v>2.3355060542701339E-2</v>
      </c>
      <c r="F652" s="45">
        <f>'VACCINATION ANALYSIS_NOVAC'!L637</f>
        <v>0.38905562627555251</v>
      </c>
      <c r="G652" s="45">
        <f>'VACCINATION ANALYSIS_NOVAC'!M637</f>
        <v>3.6676523241679199E-3</v>
      </c>
      <c r="H652" s="45">
        <f>'VACCINATION ANALYSIS_NOVAC'!N637</f>
        <v>0</v>
      </c>
      <c r="J652" s="45">
        <f>'VACCINATION ANALYSIS'!M537</f>
        <v>31.700000000000326</v>
      </c>
      <c r="K652" s="45">
        <f>'VACCINATION ANALYSIS'!N537</f>
        <v>0</v>
      </c>
      <c r="L652" s="45">
        <f>'VACCINATION ANALYSIS'!O537</f>
        <v>0.49635169871301649</v>
      </c>
      <c r="M652" s="45">
        <f>'VACCINATION ANALYSIS'!P537</f>
        <v>1.1614641609268336E-4</v>
      </c>
      <c r="N652" s="45">
        <f>'VACCINATION ANALYSIS'!Q537</f>
        <v>3.0071891084759363E-2</v>
      </c>
      <c r="O652" s="45">
        <f>'VACCINATION ANALYSIS'!R537</f>
        <v>3.4741542493054779E-4</v>
      </c>
      <c r="P652" s="45">
        <f>'VACCINATION ANALYSIS'!S537</f>
        <v>0.47311637574848597</v>
      </c>
    </row>
    <row r="653" spans="2:16" ht="13.5" customHeight="1" x14ac:dyDescent="0.25">
      <c r="B653" s="45">
        <f>'VACCINATION ANALYSIS_NOVAC'!H638</f>
        <v>31.750000000000316</v>
      </c>
      <c r="C653" s="45">
        <f>'VACCINATION ANALYSIS_NOVAC'!I638</f>
        <v>6.4293696859553801E-2</v>
      </c>
      <c r="D653" s="45">
        <f>'VACCINATION ANALYSIS_NOVAC'!J638</f>
        <v>0.51924554836444081</v>
      </c>
      <c r="E653" s="45">
        <f>'VACCINATION ANALYSIS_NOVAC'!K638</f>
        <v>2.3151737312358398E-2</v>
      </c>
      <c r="F653" s="45">
        <f>'VACCINATION ANALYSIS_NOVAC'!L638</f>
        <v>0.38963599729386039</v>
      </c>
      <c r="G653" s="45">
        <f>'VACCINATION ANALYSIS_NOVAC'!M638</f>
        <v>3.6730201697869123E-3</v>
      </c>
      <c r="H653" s="45">
        <f>'VACCINATION ANALYSIS_NOVAC'!N638</f>
        <v>0</v>
      </c>
      <c r="J653" s="45">
        <f>'VACCINATION ANALYSIS'!M538</f>
        <v>31.750000000000327</v>
      </c>
      <c r="K653" s="45">
        <f>'VACCINATION ANALYSIS'!N538</f>
        <v>0</v>
      </c>
      <c r="L653" s="45">
        <f>'VACCINATION ANALYSIS'!O538</f>
        <v>0.49546460176779067</v>
      </c>
      <c r="M653" s="45">
        <f>'VACCINATION ANALYSIS'!P538</f>
        <v>1.1435458986046616E-4</v>
      </c>
      <c r="N653" s="45">
        <f>'VACCINATION ANALYSIS'!Q538</f>
        <v>3.0074767529632621E-2</v>
      </c>
      <c r="O653" s="45">
        <f>'VACCINATION ANALYSIS'!R538</f>
        <v>3.474420291397935E-4</v>
      </c>
      <c r="P653" s="45">
        <f>'VACCINATION ANALYSIS'!S538</f>
        <v>0.47400236147086128</v>
      </c>
    </row>
    <row r="654" spans="2:16" ht="13.5" customHeight="1" x14ac:dyDescent="0.25">
      <c r="B654" s="45">
        <f>'VACCINATION ANALYSIS_NOVAC'!H639</f>
        <v>31.800000000000317</v>
      </c>
      <c r="C654" s="45">
        <f>'VACCINATION ANALYSIS_NOVAC'!I639</f>
        <v>6.4147712899594131E-2</v>
      </c>
      <c r="D654" s="45">
        <f>'VACCINATION ANALYSIS_NOVAC'!J639</f>
        <v>0.51901288795020328</v>
      </c>
      <c r="E654" s="45">
        <f>'VACCINATION ANALYSIS_NOVAC'!K639</f>
        <v>2.2949747640266478E-2</v>
      </c>
      <c r="F654" s="45">
        <f>'VACCINATION ANALYSIS_NOVAC'!L639</f>
        <v>0.39021131027625311</v>
      </c>
      <c r="G654" s="45">
        <f>'VACCINATION ANALYSIS_NOVAC'!M639</f>
        <v>3.678341233683402E-3</v>
      </c>
      <c r="H654" s="45">
        <f>'VACCINATION ANALYSIS_NOVAC'!N639</f>
        <v>0</v>
      </c>
      <c r="J654" s="45">
        <f>'VACCINATION ANALYSIS'!M539</f>
        <v>31.800000000000328</v>
      </c>
      <c r="K654" s="45">
        <f>'VACCINATION ANALYSIS'!N539</f>
        <v>0</v>
      </c>
      <c r="L654" s="45">
        <f>'VACCINATION ANALYSIS'!O539</f>
        <v>0.49457752393223059</v>
      </c>
      <c r="M654" s="45">
        <f>'VACCINATION ANALYSIS'!P539</f>
        <v>1.1258846477258293E-4</v>
      </c>
      <c r="N654" s="45">
        <f>'VACCINATION ANALYSIS'!Q539</f>
        <v>3.0077599574352396E-2</v>
      </c>
      <c r="O654" s="45">
        <f>'VACCINATION ANALYSIS'!R539</f>
        <v>3.4746822269247311E-4</v>
      </c>
      <c r="P654" s="45">
        <f>'VACCINATION ANALYSIS'!S539</f>
        <v>0.47488834719323658</v>
      </c>
    </row>
    <row r="655" spans="2:16" ht="13.5" customHeight="1" x14ac:dyDescent="0.25">
      <c r="B655" s="45">
        <f>'VACCINATION ANALYSIS_NOVAC'!H640</f>
        <v>31.850000000000318</v>
      </c>
      <c r="C655" s="45">
        <f>'VACCINATION ANALYSIS_NOVAC'!I640</f>
        <v>6.40033310940685E-2</v>
      </c>
      <c r="D655" s="45">
        <f>'VACCINATION ANALYSIS_NOVAC'!J640</f>
        <v>0.51878236246358445</v>
      </c>
      <c r="E655" s="45">
        <f>'VACCINATION ANALYSIS_NOVAC'!K640</f>
        <v>2.2749092104280413E-2</v>
      </c>
      <c r="F655" s="45">
        <f>'VACCINATION ANALYSIS_NOVAC'!L640</f>
        <v>0.39078159851429611</v>
      </c>
      <c r="G655" s="45">
        <f>'VACCINATION ANALYSIS_NOVAC'!M640</f>
        <v>3.6836158237707368E-3</v>
      </c>
      <c r="H655" s="45">
        <f>'VACCINATION ANALYSIS_NOVAC'!N640</f>
        <v>0</v>
      </c>
      <c r="J655" s="45">
        <f>'VACCINATION ANALYSIS'!M540</f>
        <v>31.850000000000328</v>
      </c>
      <c r="K655" s="45">
        <f>'VACCINATION ANALYSIS'!N540</f>
        <v>0</v>
      </c>
      <c r="L655" s="45">
        <f>'VACCINATION ANALYSIS'!O540</f>
        <v>0.49369046489962554</v>
      </c>
      <c r="M655" s="45">
        <f>'VACCINATION ANALYSIS'!P540</f>
        <v>1.1084770438617282E-4</v>
      </c>
      <c r="N655" s="45">
        <f>'VACCINATION ANALYSIS'!Q540</f>
        <v>3.0080387856178194E-2</v>
      </c>
      <c r="O655" s="45">
        <f>'VACCINATION ANALYSIS'!R540</f>
        <v>3.4749401148259358E-4</v>
      </c>
      <c r="P655" s="45">
        <f>'VACCINATION ANALYSIS'!S540</f>
        <v>0.47577433291561189</v>
      </c>
    </row>
    <row r="656" spans="2:16" ht="13.5" customHeight="1" x14ac:dyDescent="0.25">
      <c r="B656" s="45">
        <f>'VACCINATION ANALYSIS_NOVAC'!H641</f>
        <v>31.900000000000318</v>
      </c>
      <c r="C656" s="45">
        <f>'VACCINATION ANALYSIS_NOVAC'!I641</f>
        <v>6.3860533707161812E-2</v>
      </c>
      <c r="D656" s="45">
        <f>'VACCINATION ANALYSIS_NOVAC'!J641</f>
        <v>0.51855395569903961</v>
      </c>
      <c r="E656" s="45">
        <f>'VACCINATION ANALYSIS_NOVAC'!K641</f>
        <v>2.2549771034853949E-2</v>
      </c>
      <c r="F656" s="45">
        <f>'VACCINATION ANALYSIS_NOVAC'!L641</f>
        <v>0.3913468953108778</v>
      </c>
      <c r="G656" s="45">
        <f>'VACCINATION ANALYSIS_NOVAC'!M641</f>
        <v>3.6888442480669898E-3</v>
      </c>
      <c r="H656" s="45">
        <f>'VACCINATION ANALYSIS_NOVAC'!N641</f>
        <v>0</v>
      </c>
      <c r="J656" s="45">
        <f>'VACCINATION ANALYSIS'!M541</f>
        <v>31.900000000000329</v>
      </c>
      <c r="K656" s="45">
        <f>'VACCINATION ANALYSIS'!N541</f>
        <v>0</v>
      </c>
      <c r="L656" s="45">
        <f>'VACCINATION ANALYSIS'!O541</f>
        <v>0.49280342436779651</v>
      </c>
      <c r="M656" s="45">
        <f>'VACCINATION ANALYSIS'!P541</f>
        <v>1.0913197615252076E-4</v>
      </c>
      <c r="N656" s="45">
        <f>'VACCINATION ANALYSIS'!Q541</f>
        <v>3.008313300402107E-2</v>
      </c>
      <c r="O656" s="45">
        <f>'VACCINATION ANALYSIS'!R541</f>
        <v>3.4751940132694663E-4</v>
      </c>
      <c r="P656" s="45">
        <f>'VACCINATION ANALYSIS'!S541</f>
        <v>0.47666031863798719</v>
      </c>
    </row>
    <row r="657" spans="2:16" ht="13.5" customHeight="1" x14ac:dyDescent="0.25">
      <c r="B657" s="45">
        <f>'VACCINATION ANALYSIS_NOVAC'!H642</f>
        <v>31.950000000000319</v>
      </c>
      <c r="C657" s="45">
        <f>'VACCINATION ANALYSIS_NOVAC'!I642</f>
        <v>6.3719303191751592E-2</v>
      </c>
      <c r="D657" s="45">
        <f>'VACCINATION ANALYSIS_NOVAC'!J642</f>
        <v>0.51832765149864768</v>
      </c>
      <c r="E657" s="45">
        <f>'VACCINATION ANALYSIS_NOVAC'!K642</f>
        <v>2.2351784520855192E-2</v>
      </c>
      <c r="F657" s="45">
        <f>'VACCINATION ANALYSIS_NOVAC'!L642</f>
        <v>0.39190723397410721</v>
      </c>
      <c r="G657" s="45">
        <f>'VACCINATION ANALYSIS_NOVAC'!M642</f>
        <v>3.6940268146385229E-3</v>
      </c>
      <c r="H657" s="45">
        <f>'VACCINATION ANALYSIS_NOVAC'!N642</f>
        <v>0</v>
      </c>
      <c r="J657" s="45">
        <f>'VACCINATION ANALYSIS'!M542</f>
        <v>31.95000000000033</v>
      </c>
      <c r="K657" s="45">
        <f>'VACCINATION ANALYSIS'!N542</f>
        <v>0</v>
      </c>
      <c r="L657" s="45">
        <f>'VACCINATION ANALYSIS'!O542</f>
        <v>0.49191640203903553</v>
      </c>
      <c r="M657" s="45">
        <f>'VACCINATION ANALYSIS'!P542</f>
        <v>1.07440951379718E-4</v>
      </c>
      <c r="N657" s="45">
        <f>'VACCINATION ANALYSIS'!Q542</f>
        <v>3.0085835638540292E-2</v>
      </c>
      <c r="O657" s="45">
        <f>'VACCINATION ANALYSIS'!R542</f>
        <v>3.475443979660035E-4</v>
      </c>
      <c r="P657" s="45">
        <f>'VACCINATION ANALYSIS'!S542</f>
        <v>0.47754630436036249</v>
      </c>
    </row>
    <row r="658" spans="2:16" ht="13.5" customHeight="1" x14ac:dyDescent="0.25">
      <c r="B658" s="45">
        <f>'VACCINATION ANALYSIS_NOVAC'!H643</f>
        <v>32.00000000000032</v>
      </c>
      <c r="C658" s="45">
        <f>'VACCINATION ANALYSIS_NOVAC'!I643</f>
        <v>6.3579622187874454E-2</v>
      </c>
      <c r="D658" s="45">
        <f>'VACCINATION ANALYSIS_NOVAC'!J643</f>
        <v>0.51810343375391976</v>
      </c>
      <c r="E658" s="45">
        <f>'VACCINATION ANALYSIS_NOVAC'!K643</f>
        <v>2.2155132415304663E-2</v>
      </c>
      <c r="F658" s="45">
        <f>'VACCINATION ANALYSIS_NOVAC'!L643</f>
        <v>0.39246264781135648</v>
      </c>
      <c r="G658" s="45">
        <f>'VACCINATION ANALYSIS_NOVAC'!M643</f>
        <v>3.6991638315448795E-3</v>
      </c>
      <c r="H658" s="45">
        <f>'VACCINATION ANALYSIS_NOVAC'!N643</f>
        <v>0</v>
      </c>
      <c r="J658" s="45">
        <f>'VACCINATION ANALYSIS'!M543</f>
        <v>32.000000000000327</v>
      </c>
      <c r="K658" s="45">
        <f>'VACCINATION ANALYSIS'!N543</f>
        <v>0</v>
      </c>
      <c r="L658" s="45">
        <f>'VACCINATION ANALYSIS'!O543</f>
        <v>0.49102939762004655</v>
      </c>
      <c r="M658" s="45">
        <f>'VACCINATION ANALYSIS'!P543</f>
        <v>1.0577430519556691E-4</v>
      </c>
      <c r="N658" s="45">
        <f>'VACCINATION ANALYSIS'!Q543</f>
        <v>3.0088496372239162E-2</v>
      </c>
      <c r="O658" s="45">
        <f>'VACCINATION ANALYSIS'!R543</f>
        <v>3.4756900706480105E-4</v>
      </c>
      <c r="P658" s="45">
        <f>'VACCINATION ANALYSIS'!S543</f>
        <v>0.4784322900827378</v>
      </c>
    </row>
    <row r="659" spans="2:16" ht="13.5" customHeight="1" x14ac:dyDescent="0.25">
      <c r="B659" s="45">
        <f>'VACCINATION ANALYSIS_NOVAC'!H644</f>
        <v>32.050000000000317</v>
      </c>
      <c r="C659" s="45">
        <f>'VACCINATION ANALYSIS_NOVAC'!I644</f>
        <v>6.3441473521184996E-2</v>
      </c>
      <c r="D659" s="45">
        <f>'VACCINATION ANALYSIS_NOVAC'!J644</f>
        <v>0.5178812864075496</v>
      </c>
      <c r="E659" s="45">
        <f>'VACCINATION ANALYSIS_NOVAC'!K644</f>
        <v>2.1959814341035729E-2</v>
      </c>
      <c r="F659" s="45">
        <f>'VACCINATION ANALYSIS_NOVAC'!L644</f>
        <v>0.393013170123445</v>
      </c>
      <c r="G659" s="45">
        <f>'VACCINATION ANALYSIS_NOVAC'!M644</f>
        <v>3.7042556067849982E-3</v>
      </c>
      <c r="H659" s="45">
        <f>'VACCINATION ANALYSIS_NOVAC'!N644</f>
        <v>0</v>
      </c>
      <c r="J659" s="45">
        <f>'VACCINATION ANALYSIS'!M544</f>
        <v>32.050000000000324</v>
      </c>
      <c r="K659" s="45">
        <f>'VACCINATION ANALYSIS'!N544</f>
        <v>0</v>
      </c>
      <c r="L659" s="45">
        <f>'VACCINATION ANALYSIS'!O544</f>
        <v>0.49014241082188625</v>
      </c>
      <c r="M659" s="45">
        <f>'VACCINATION ANALYSIS'!P544</f>
        <v>1.041317165107296E-4</v>
      </c>
      <c r="N659" s="45">
        <f>'VACCINATION ANALYSIS'!Q544</f>
        <v>3.0091115809559896E-2</v>
      </c>
      <c r="O659" s="45">
        <f>'VACCINATION ANALYSIS'!R544</f>
        <v>3.4759323421381917E-4</v>
      </c>
      <c r="P659" s="45">
        <f>'VACCINATION ANALYSIS'!S544</f>
        <v>0.4793182758051131</v>
      </c>
    </row>
    <row r="660" spans="2:16" ht="13.5" customHeight="1" x14ac:dyDescent="0.25">
      <c r="B660" s="45">
        <f>'VACCINATION ANALYSIS_NOVAC'!H645</f>
        <v>32.100000000000314</v>
      </c>
      <c r="C660" s="45">
        <f>'VACCINATION ANALYSIS_NOVAC'!I645</f>
        <v>6.3304840201407961E-2</v>
      </c>
      <c r="D660" s="45">
        <f>'VACCINATION ANALYSIS_NOVAC'!J645</f>
        <v>0.51766119345510619</v>
      </c>
      <c r="E660" s="45">
        <f>'VACCINATION ANALYSIS_NOVAC'!K645</f>
        <v>2.1765829696277258E-2</v>
      </c>
      <c r="F660" s="45">
        <f>'VACCINATION ANALYSIS_NOVAC'!L645</f>
        <v>0.39355883419896431</v>
      </c>
      <c r="G660" s="45">
        <f>'VACCINATION ANALYSIS_NOVAC'!M645</f>
        <v>3.7093024482447215E-3</v>
      </c>
      <c r="H660" s="45">
        <f>'VACCINATION ANALYSIS_NOVAC'!N645</f>
        <v>0</v>
      </c>
      <c r="J660" s="45">
        <f>'VACCINATION ANALYSIS'!M545</f>
        <v>32.100000000000321</v>
      </c>
      <c r="K660" s="45">
        <f>'VACCINATION ANALYSIS'!N545</f>
        <v>0</v>
      </c>
      <c r="L660" s="45">
        <f>'VACCINATION ANALYSIS'!O545</f>
        <v>0.48925544135990567</v>
      </c>
      <c r="M660" s="45">
        <f>'VACCINATION ANALYSIS'!P545</f>
        <v>1.025128679821214E-4</v>
      </c>
      <c r="N660" s="45">
        <f>'VACCINATION ANALYSIS'!Q545</f>
        <v>3.0093694546977579E-2</v>
      </c>
      <c r="O660" s="45">
        <f>'VACCINATION ANALYSIS'!R545</f>
        <v>3.4761708492984976E-4</v>
      </c>
      <c r="P660" s="45">
        <f>'VACCINATION ANALYSIS'!S545</f>
        <v>0.48020426152748841</v>
      </c>
    </row>
    <row r="661" spans="2:16" ht="13.5" customHeight="1" x14ac:dyDescent="0.25">
      <c r="B661" s="45">
        <f>'VACCINATION ANALYSIS_NOVAC'!H646</f>
        <v>32.150000000000311</v>
      </c>
      <c r="C661" s="45">
        <f>'VACCINATION ANALYSIS_NOVAC'!I646</f>
        <v>6.3169705420784553E-2</v>
      </c>
      <c r="D661" s="45">
        <f>'VACCINATION ANALYSIS_NOVAC'!J646</f>
        <v>0.51744313894667104</v>
      </c>
      <c r="E661" s="45">
        <f>'VACCINATION ANALYSIS_NOVAC'!K646</f>
        <v>2.1573177660158545E-2</v>
      </c>
      <c r="F661" s="45">
        <f>'VACCINATION ANALYSIS_NOVAC'!L646</f>
        <v>0.39409967330874057</v>
      </c>
      <c r="G661" s="45">
        <f>'VACCINATION ANALYSIS_NOVAC'!M646</f>
        <v>3.7143046636455819E-3</v>
      </c>
      <c r="H661" s="45">
        <f>'VACCINATION ANALYSIS_NOVAC'!N646</f>
        <v>0</v>
      </c>
      <c r="J661" s="45">
        <f>'VACCINATION ANALYSIS'!M546</f>
        <v>32.150000000000318</v>
      </c>
      <c r="K661" s="45">
        <f>'VACCINATION ANALYSIS'!N546</f>
        <v>0</v>
      </c>
      <c r="L661" s="45">
        <f>'VACCINATION ANALYSIS'!O546</f>
        <v>0.48836848895369317</v>
      </c>
      <c r="M661" s="45">
        <f>'VACCINATION ANALYSIS'!P546</f>
        <v>1.009174459765486E-4</v>
      </c>
      <c r="N661" s="45">
        <f>'VACCINATION ANALYSIS'!Q546</f>
        <v>3.0096233173093196E-2</v>
      </c>
      <c r="O661" s="45">
        <f>'VACCINATION ANALYSIS'!R546</f>
        <v>3.4764056465685721E-4</v>
      </c>
      <c r="P661" s="45">
        <f>'VACCINATION ANALYSIS'!S546</f>
        <v>0.48109024724986371</v>
      </c>
    </row>
    <row r="662" spans="2:16" ht="13.5" customHeight="1" x14ac:dyDescent="0.25">
      <c r="B662" s="45">
        <f>'VACCINATION ANALYSIS_NOVAC'!H647</f>
        <v>32.200000000000308</v>
      </c>
      <c r="C662" s="45">
        <f>'VACCINATION ANALYSIS_NOVAC'!I647</f>
        <v>6.3036052552514113E-2</v>
      </c>
      <c r="D662" s="45">
        <f>'VACCINATION ANALYSIS_NOVAC'!J647</f>
        <v>0.51722710698842012</v>
      </c>
      <c r="E662" s="45">
        <f>'VACCINATION ANALYSIS_NOVAC'!K647</f>
        <v>2.1381857198136324E-2</v>
      </c>
      <c r="F662" s="45">
        <f>'VACCINATION ANALYSIS_NOVAC'!L647</f>
        <v>0.39463572070043479</v>
      </c>
      <c r="G662" s="45">
        <f>'VACCINATION ANALYSIS_NOVAC'!M647</f>
        <v>3.7192625604948559E-3</v>
      </c>
      <c r="H662" s="45">
        <f>'VACCINATION ANALYSIS_NOVAC'!N647</f>
        <v>0</v>
      </c>
      <c r="J662" s="45">
        <f>'VACCINATION ANALYSIS'!M547</f>
        <v>32.200000000000315</v>
      </c>
      <c r="K662" s="45">
        <f>'VACCINATION ANALYSIS'!N547</f>
        <v>0</v>
      </c>
      <c r="L662" s="45">
        <f>'VACCINATION ANALYSIS'!O547</f>
        <v>0.48748155332701709</v>
      </c>
      <c r="M662" s="45">
        <f>'VACCINATION ANALYSIS'!P547</f>
        <v>9.9345140534590548E-5</v>
      </c>
      <c r="N662" s="45">
        <f>'VACCINATION ANALYSIS'!Q547</f>
        <v>3.0098732268725798E-2</v>
      </c>
      <c r="O662" s="45">
        <f>'VACCINATION ANALYSIS'!R547</f>
        <v>3.4766367876683127E-4</v>
      </c>
      <c r="P662" s="45">
        <f>'VACCINATION ANALYSIS'!S547</f>
        <v>0.48197623297223902</v>
      </c>
    </row>
    <row r="663" spans="2:16" ht="13.5" customHeight="1" x14ac:dyDescent="0.25">
      <c r="B663" s="45">
        <f>'VACCINATION ANALYSIS_NOVAC'!H648</f>
        <v>32.250000000000306</v>
      </c>
      <c r="C663" s="45">
        <f>'VACCINATION ANALYSIS_NOVAC'!I648</f>
        <v>6.290386514919151E-2</v>
      </c>
      <c r="D663" s="45">
        <f>'VACCINATION ANALYSIS_NOVAC'!J648</f>
        <v>0.51701308174415139</v>
      </c>
      <c r="E663" s="45">
        <f>'VACCINATION ANALYSIS_NOVAC'!K648</f>
        <v>2.1191867067344026E-2</v>
      </c>
      <c r="F663" s="45">
        <f>'VACCINATION ANALYSIS_NOVAC'!L648</f>
        <v>0.39516700959327616</v>
      </c>
      <c r="G663" s="45">
        <f>'VACCINATION ANALYSIS_NOVAC'!M648</f>
        <v>3.7241764460368564E-3</v>
      </c>
      <c r="H663" s="45">
        <f>'VACCINATION ANALYSIS_NOVAC'!N648</f>
        <v>0</v>
      </c>
      <c r="J663" s="45">
        <f>'VACCINATION ANALYSIS'!M548</f>
        <v>32.250000000000313</v>
      </c>
      <c r="K663" s="45">
        <f>'VACCINATION ANALYSIS'!N548</f>
        <v>0</v>
      </c>
      <c r="L663" s="45">
        <f>'VACCINATION ANALYSIS'!O548</f>
        <v>0.48659463420776977</v>
      </c>
      <c r="M663" s="45">
        <f>'VACCINATION ANALYSIS'!P548</f>
        <v>9.7795645334726149E-5</v>
      </c>
      <c r="N663" s="45">
        <f>'VACCINATION ANALYSIS'!Q548</f>
        <v>3.0101192407003728E-2</v>
      </c>
      <c r="O663" s="45">
        <f>'VACCINATION ANALYSIS'!R548</f>
        <v>3.4768643256062994E-4</v>
      </c>
      <c r="P663" s="45">
        <f>'VACCINATION ANALYSIS'!S548</f>
        <v>0.48286221869461432</v>
      </c>
    </row>
    <row r="664" spans="2:16" ht="13.5" customHeight="1" x14ac:dyDescent="0.25">
      <c r="B664" s="45">
        <f>'VACCINATION ANALYSIS_NOVAC'!H649</f>
        <v>32.300000000000303</v>
      </c>
      <c r="C664" s="45">
        <f>'VACCINATION ANALYSIS_NOVAC'!I649</f>
        <v>6.2773126941241528E-2</v>
      </c>
      <c r="D664" s="45">
        <f>'VACCINATION ANALYSIS_NOVAC'!J649</f>
        <v>0.51680104743676081</v>
      </c>
      <c r="E664" s="45">
        <f>'VACCINATION ANALYSIS_NOVAC'!K649</f>
        <v>2.1003205821863255E-2</v>
      </c>
      <c r="F664" s="45">
        <f>'VACCINATION ANALYSIS_NOVAC'!L649</f>
        <v>0.39569357317292891</v>
      </c>
      <c r="G664" s="45">
        <f>'VACCINATION ANALYSIS_NOVAC'!M649</f>
        <v>3.729046627205451E-3</v>
      </c>
      <c r="H664" s="45">
        <f>'VACCINATION ANALYSIS_NOVAC'!N649</f>
        <v>0</v>
      </c>
      <c r="J664" s="45">
        <f>'VACCINATION ANALYSIS'!M549</f>
        <v>32.30000000000031</v>
      </c>
      <c r="K664" s="45">
        <f>'VACCINATION ANALYSIS'!N549</f>
        <v>0</v>
      </c>
      <c r="L664" s="45">
        <f>'VACCINATION ANALYSIS'!O549</f>
        <v>0.4857077313279119</v>
      </c>
      <c r="M664" s="45">
        <f>'VACCINATION ANALYSIS'!P549</f>
        <v>9.6268657657704981E-5</v>
      </c>
      <c r="N664" s="45">
        <f>'VACCINATION ANALYSIS'!Q549</f>
        <v>3.0103614153454989E-2</v>
      </c>
      <c r="O664" s="45">
        <f>'VACCINATION ANALYSIS'!R549</f>
        <v>3.4770883126881595E-4</v>
      </c>
      <c r="P664" s="45">
        <f>'VACCINATION ANALYSIS'!S549</f>
        <v>0.48374820441698962</v>
      </c>
    </row>
    <row r="665" spans="2:16" ht="13.5" customHeight="1" x14ac:dyDescent="0.25">
      <c r="B665" s="45">
        <f>'VACCINATION ANALYSIS_NOVAC'!H650</f>
        <v>32.3500000000003</v>
      </c>
      <c r="C665" s="45">
        <f>'VACCINATION ANALYSIS_NOVAC'!I650</f>
        <v>6.2643821835350805E-2</v>
      </c>
      <c r="D665" s="45">
        <f>'VACCINATION ANALYSIS_NOVAC'!J650</f>
        <v>0.51659098834966444</v>
      </c>
      <c r="E665" s="45">
        <f>'VACCINATION ANALYSIS_NOVAC'!K650</f>
        <v>2.081587181791765E-2</v>
      </c>
      <c r="F665" s="45">
        <f>'VACCINATION ANALYSIS_NOVAC'!L650</f>
        <v>0.39621544458648927</v>
      </c>
      <c r="G665" s="45">
        <f>'VACCINATION ANALYSIS_NOVAC'!M650</f>
        <v>3.7338734105777922E-3</v>
      </c>
      <c r="H665" s="45">
        <f>'VACCINATION ANALYSIS_NOVAC'!N650</f>
        <v>0</v>
      </c>
      <c r="J665" s="45">
        <f>'VACCINATION ANALYSIS'!M550</f>
        <v>32.350000000000307</v>
      </c>
      <c r="K665" s="45">
        <f>'VACCINATION ANALYSIS'!N550</f>
        <v>0</v>
      </c>
      <c r="L665" s="45">
        <f>'VACCINATION ANALYSIS'!O550</f>
        <v>0.48482084442341761</v>
      </c>
      <c r="M665" s="45">
        <f>'VACCINATION ANALYSIS'!P550</f>
        <v>9.4763878351162705E-5</v>
      </c>
      <c r="N665" s="45">
        <f>'VACCINATION ANALYSIS'!Q550</f>
        <v>3.0105998066096696E-2</v>
      </c>
      <c r="O665" s="45">
        <f>'VACCINATION ANALYSIS'!R550</f>
        <v>3.4773088005248394E-4</v>
      </c>
      <c r="P665" s="45">
        <f>'VACCINATION ANALYSIS'!S550</f>
        <v>0.48463419013936493</v>
      </c>
    </row>
    <row r="666" spans="2:16" ht="13.5" customHeight="1" x14ac:dyDescent="0.25">
      <c r="B666" s="45">
        <f>'VACCINATION ANALYSIS_NOVAC'!H651</f>
        <v>32.400000000000297</v>
      </c>
      <c r="C666" s="45">
        <f>'VACCINATION ANALYSIS_NOVAC'!I651</f>
        <v>6.2515933912897989E-2</v>
      </c>
      <c r="D666" s="45">
        <f>'VACCINATION ANALYSIS_NOVAC'!J651</f>
        <v>0.51638288882817263</v>
      </c>
      <c r="E666" s="45">
        <f>'VACCINATION ANALYSIS_NOVAC'!K651</f>
        <v>2.0629863218989283E-2</v>
      </c>
      <c r="F666" s="45">
        <f>'VACCINATION ANALYSIS_NOVAC'!L651</f>
        <v>0.39673265693761084</v>
      </c>
      <c r="G666" s="45">
        <f>'VACCINATION ANALYSIS_NOVAC'!M651</f>
        <v>3.7386571023292365E-3</v>
      </c>
      <c r="H666" s="45">
        <f>'VACCINATION ANALYSIS_NOVAC'!N651</f>
        <v>0</v>
      </c>
      <c r="J666" s="45">
        <f>'VACCINATION ANALYSIS'!M551</f>
        <v>32.400000000000304</v>
      </c>
      <c r="K666" s="45">
        <f>'VACCINATION ANALYSIS'!N551</f>
        <v>0</v>
      </c>
      <c r="L666" s="45">
        <f>'VACCINATION ANALYSIS'!O551</f>
        <v>0.48393397323422022</v>
      </c>
      <c r="M666" s="45">
        <f>'VACCINATION ANALYSIS'!P551</f>
        <v>9.3281011794480638E-5</v>
      </c>
      <c r="N666" s="45">
        <f>'VACCINATION ANALYSIS'!Q551</f>
        <v>3.0108344695523672E-2</v>
      </c>
      <c r="O666" s="45">
        <f>'VACCINATION ANALYSIS'!R551</f>
        <v>3.4775258400407974E-4</v>
      </c>
      <c r="P666" s="45">
        <f>'VACCINATION ANALYSIS'!S551</f>
        <v>0.48552017586174023</v>
      </c>
    </row>
    <row r="667" spans="2:16" ht="13.5" customHeight="1" x14ac:dyDescent="0.25">
      <c r="B667" s="45">
        <f>'VACCINATION ANALYSIS_NOVAC'!H652</f>
        <v>32.450000000000294</v>
      </c>
      <c r="C667" s="45">
        <f>'VACCINATION ANALYSIS_NOVAC'!I652</f>
        <v>6.2389447428383087E-2</v>
      </c>
      <c r="D667" s="45">
        <f>'VACCINATION ANALYSIS_NOVAC'!J652</f>
        <v>0.51617673328081204</v>
      </c>
      <c r="E667" s="45">
        <f>'VACCINATION ANALYSIS_NOVAC'!K652</f>
        <v>2.0445178000857763E-2</v>
      </c>
      <c r="F667" s="45">
        <f>'VACCINATION ANALYSIS_NOVAC'!L652</f>
        <v>0.39724524328175759</v>
      </c>
      <c r="G667" s="45">
        <f>'VACCINATION ANALYSIS_NOVAC'!M652</f>
        <v>3.7433980081894329E-3</v>
      </c>
      <c r="H667" s="45">
        <f>'VACCINATION ANALYSIS_NOVAC'!N652</f>
        <v>0</v>
      </c>
      <c r="J667" s="45">
        <f>'VACCINATION ANALYSIS'!M552</f>
        <v>32.450000000000301</v>
      </c>
      <c r="K667" s="45">
        <f>'VACCINATION ANALYSIS'!N552</f>
        <v>0</v>
      </c>
      <c r="L667" s="45">
        <f>'VACCINATION ANALYSIS'!O552</f>
        <v>0.48304711750415863</v>
      </c>
      <c r="M667" s="45">
        <f>'VACCINATION ANALYSIS'!P552</f>
        <v>9.1819765863889502E-5</v>
      </c>
      <c r="N667" s="45">
        <f>'VACCINATION ANALYSIS'!Q552</f>
        <v>3.0110654584996142E-2</v>
      </c>
      <c r="O667" s="45">
        <f>'VACCINATION ANALYSIS'!R552</f>
        <v>3.477739481482117E-4</v>
      </c>
      <c r="P667" s="45">
        <f>'VACCINATION ANALYSIS'!S552</f>
        <v>0.48640616158411554</v>
      </c>
    </row>
    <row r="668" spans="2:16" ht="13.5" customHeight="1" x14ac:dyDescent="0.25">
      <c r="B668" s="45">
        <f>'VACCINATION ANALYSIS_NOVAC'!H653</f>
        <v>32.500000000000291</v>
      </c>
      <c r="C668" s="45">
        <f>'VACCINATION ANALYSIS_NOVAC'!I653</f>
        <v>6.2264346807856488E-2</v>
      </c>
      <c r="D668" s="45">
        <f>'VACCINATION ANALYSIS_NOVAC'!J653</f>
        <v>0.51597250618060087</v>
      </c>
      <c r="E668" s="45">
        <f>'VACCINATION ANALYSIS_NOVAC'!K653</f>
        <v>2.0261813956562253E-2</v>
      </c>
      <c r="F668" s="45">
        <f>'VACCINATION ANALYSIS_NOVAC'!L653</f>
        <v>0.39775323662158091</v>
      </c>
      <c r="G668" s="45">
        <f>'VACCINATION ANALYSIS_NOVAC'!M653</f>
        <v>3.7480964333995665E-3</v>
      </c>
      <c r="H668" s="45">
        <f>'VACCINATION ANALYSIS_NOVAC'!N653</f>
        <v>0</v>
      </c>
      <c r="J668" s="45">
        <f>'VACCINATION ANALYSIS'!M553</f>
        <v>32.500000000000298</v>
      </c>
      <c r="K668" s="45">
        <f>'VACCINATION ANALYSIS'!N553</f>
        <v>0</v>
      </c>
      <c r="L668" s="45">
        <f>'VACCINATION ANALYSIS'!O553</f>
        <v>0.48216027698092451</v>
      </c>
      <c r="M668" s="45">
        <f>'VACCINATION ANALYSIS'!P553</f>
        <v>9.0379851897817341E-5</v>
      </c>
      <c r="N668" s="45">
        <f>'VACCINATION ANALYSIS'!Q553</f>
        <v>3.0112928270526602E-2</v>
      </c>
      <c r="O668" s="45">
        <f>'VACCINATION ANALYSIS'!R553</f>
        <v>3.4779497744245386E-4</v>
      </c>
      <c r="P668" s="45">
        <f>'VACCINATION ANALYSIS'!S553</f>
        <v>0.48729214730649084</v>
      </c>
    </row>
    <row r="669" spans="2:16" ht="13.5" customHeight="1" x14ac:dyDescent="0.25">
      <c r="B669" s="45">
        <f>'VACCINATION ANALYSIS_NOVAC'!H654</f>
        <v>32.550000000000288</v>
      </c>
      <c r="C669" s="45">
        <f>'VACCINATION ANALYSIS_NOVAC'!I654</f>
        <v>6.2140616647348448E-2</v>
      </c>
      <c r="D669" s="45">
        <f>'VACCINATION ANALYSIS_NOVAC'!J654</f>
        <v>0.51577019206627428</v>
      </c>
      <c r="E669" s="45">
        <f>'VACCINATION ANALYSIS_NOVAC'!K654</f>
        <v>2.0079768701286763E-2</v>
      </c>
      <c r="F669" s="45">
        <f>'VACCINATION ANALYSIS_NOVAC'!L654</f>
        <v>0.39825666990241992</v>
      </c>
      <c r="G669" s="45">
        <f>'VACCINATION ANALYSIS_NOVAC'!M654</f>
        <v>3.7527526826707405E-3</v>
      </c>
      <c r="H669" s="45">
        <f>'VACCINATION ANALYSIS_NOVAC'!N654</f>
        <v>0</v>
      </c>
      <c r="J669" s="45">
        <f>'VACCINATION ANALYSIS'!M554</f>
        <v>32.550000000000296</v>
      </c>
      <c r="K669" s="45">
        <f>'VACCINATION ANALYSIS'!N554</f>
        <v>0</v>
      </c>
      <c r="L669" s="45">
        <f>'VACCINATION ANALYSIS'!O554</f>
        <v>0.48127345141600947</v>
      </c>
      <c r="M669" s="45">
        <f>'VACCINATION ANALYSIS'!P554</f>
        <v>8.8960984662480975E-5</v>
      </c>
      <c r="N669" s="45">
        <f>'VACCINATION ANALYSIS'!Q554</f>
        <v>3.0115166280965791E-2</v>
      </c>
      <c r="O669" s="45">
        <f>'VACCINATION ANALYSIS'!R554</f>
        <v>3.4781567677814136E-4</v>
      </c>
      <c r="P669" s="45">
        <f>'VACCINATION ANALYSIS'!S554</f>
        <v>0.48817813302886615</v>
      </c>
    </row>
    <row r="670" spans="2:16" ht="13.5" customHeight="1" x14ac:dyDescent="0.25">
      <c r="B670" s="45">
        <f>'VACCINATION ANALYSIS_NOVAC'!H655</f>
        <v>32.600000000000286</v>
      </c>
      <c r="C670" s="45">
        <f>'VACCINATION ANALYSIS_NOVAC'!I655</f>
        <v>6.2018241711299625E-2</v>
      </c>
      <c r="D670" s="45">
        <f>'VACCINATION ANALYSIS_NOVAC'!J655</f>
        <v>0.51556977554346584</v>
      </c>
      <c r="E670" s="45">
        <f>'VACCINATION ANALYSIS_NOVAC'!K655</f>
        <v>1.9899039677168894E-2</v>
      </c>
      <c r="F670" s="45">
        <f>'VACCINATION ANALYSIS_NOVAC'!L655</f>
        <v>0.39875557600792216</v>
      </c>
      <c r="G670" s="45">
        <f>'VACCINATION ANALYSIS_NOVAC'!M655</f>
        <v>3.7573670601434776E-3</v>
      </c>
      <c r="H670" s="45">
        <f>'VACCINATION ANALYSIS_NOVAC'!N655</f>
        <v>0</v>
      </c>
      <c r="J670" s="45">
        <f>'VACCINATION ANALYSIS'!M555</f>
        <v>32.600000000000293</v>
      </c>
      <c r="K670" s="45">
        <f>'VACCINATION ANALYSIS'!N555</f>
        <v>0</v>
      </c>
      <c r="L670" s="45">
        <f>'VACCINATION ANALYSIS'!O555</f>
        <v>0.48038664056465374</v>
      </c>
      <c r="M670" s="45">
        <f>'VACCINATION ANALYSIS'!P555</f>
        <v>8.7562882317721353E-5</v>
      </c>
      <c r="N670" s="45">
        <f>'VACCINATION ANALYSIS'!Q555</f>
        <v>3.01173691380878E-2</v>
      </c>
      <c r="O670" s="45">
        <f>'VACCINATION ANALYSIS'!R555</f>
        <v>3.4783605098115747E-4</v>
      </c>
      <c r="P670" s="45">
        <f>'VACCINATION ANALYSIS'!S555</f>
        <v>0.48906411875124145</v>
      </c>
    </row>
    <row r="671" spans="2:16" ht="13.5" customHeight="1" x14ac:dyDescent="0.25">
      <c r="B671" s="45">
        <f>'VACCINATION ANALYSIS_NOVAC'!H656</f>
        <v>32.650000000000283</v>
      </c>
      <c r="C671" s="45">
        <f>'VACCINATION ANALYSIS_NOVAC'!I656</f>
        <v>6.1897206930993251E-2</v>
      </c>
      <c r="D671" s="45">
        <f>'VACCINATION ANALYSIS_NOVAC'!J656</f>
        <v>0.51537124128584133</v>
      </c>
      <c r="E671" s="45">
        <f>'VACCINATION ANALYSIS_NOVAC'!K656</f>
        <v>1.9719624158032453E-2</v>
      </c>
      <c r="F671" s="45">
        <f>'VACCINATION ANALYSIS_NOVAC'!L656</f>
        <v>0.39924998775578446</v>
      </c>
      <c r="G671" s="45">
        <f>'VACCINATION ANALYSIS_NOVAC'!M656</f>
        <v>3.7619398693483205E-3</v>
      </c>
      <c r="H671" s="45">
        <f>'VACCINATION ANALYSIS_NOVAC'!N656</f>
        <v>0</v>
      </c>
      <c r="J671" s="45">
        <f>'VACCINATION ANALYSIS'!M556</f>
        <v>32.65000000000029</v>
      </c>
      <c r="K671" s="45">
        <f>'VACCINATION ANALYSIS'!N556</f>
        <v>0</v>
      </c>
      <c r="L671" s="45">
        <f>'VACCINATION ANALYSIS'!O556</f>
        <v>0.47949984418579478</v>
      </c>
      <c r="M671" s="45">
        <f>'VACCINATION ANALYSIS'!P556</f>
        <v>8.6185266383081855E-5</v>
      </c>
      <c r="N671" s="45">
        <f>'VACCINATION ANALYSIS'!Q556</f>
        <v>3.0119537356674379E-2</v>
      </c>
      <c r="O671" s="45">
        <f>'VACCINATION ANALYSIS'!R556</f>
        <v>3.4785610481271321E-4</v>
      </c>
      <c r="P671" s="45">
        <f>'VACCINATION ANALYSIS'!S556</f>
        <v>0.48995010447361675</v>
      </c>
    </row>
    <row r="672" spans="2:16" ht="13.5" customHeight="1" x14ac:dyDescent="0.25">
      <c r="B672" s="45">
        <f>'VACCINATION ANALYSIS_NOVAC'!H657</f>
        <v>32.70000000000028</v>
      </c>
      <c r="C672" s="45">
        <f>'VACCINATION ANALYSIS_NOVAC'!I657</f>
        <v>6.1777497402989483E-2</v>
      </c>
      <c r="D672" s="45">
        <f>'VACCINATION ANALYSIS_NOVAC'!J657</f>
        <v>0.5151745740361886</v>
      </c>
      <c r="E672" s="45">
        <f>'VACCINATION ANALYSIS_NOVAC'!K657</f>
        <v>1.9541519254044289E-2</v>
      </c>
      <c r="F672" s="45">
        <f>'VACCINATION ANALYSIS_NOVAC'!L657</f>
        <v>0.3997399378936099</v>
      </c>
      <c r="G672" s="45">
        <f>'VACCINATION ANALYSIS_NOVAC'!M657</f>
        <v>3.7664714131675128E-3</v>
      </c>
      <c r="H672" s="45">
        <f>'VACCINATION ANALYSIS_NOVAC'!N657</f>
        <v>0</v>
      </c>
      <c r="J672" s="45">
        <f>'VACCINATION ANALYSIS'!M557</f>
        <v>32.700000000000287</v>
      </c>
      <c r="K672" s="45">
        <f>'VACCINATION ANALYSIS'!N557</f>
        <v>0</v>
      </c>
      <c r="L672" s="45">
        <f>'VACCINATION ANALYSIS'!O557</f>
        <v>0.47861306204201698</v>
      </c>
      <c r="M672" s="45">
        <f>'VACCINATION ANALYSIS'!P557</f>
        <v>8.4827861704130135E-5</v>
      </c>
      <c r="N672" s="45">
        <f>'VACCINATION ANALYSIS'!Q557</f>
        <v>3.0121671444598336E-2</v>
      </c>
      <c r="O672" s="45">
        <f>'VACCINATION ANALYSIS'!R557</f>
        <v>3.4787584297011915E-4</v>
      </c>
      <c r="P672" s="45">
        <f>'VACCINATION ANALYSIS'!S557</f>
        <v>0.49083609019599206</v>
      </c>
    </row>
    <row r="673" spans="2:16" ht="13.5" customHeight="1" x14ac:dyDescent="0.25">
      <c r="B673" s="45">
        <f>'VACCINATION ANALYSIS_NOVAC'!H658</f>
        <v>32.750000000000277</v>
      </c>
      <c r="C673" s="45">
        <f>'VACCINATION ANALYSIS_NOVAC'!I658</f>
        <v>6.16590983875627E-2</v>
      </c>
      <c r="D673" s="45">
        <f>'VACCINATION ANALYSIS_NOVAC'!J658</f>
        <v>0.51497975860746292</v>
      </c>
      <c r="E673" s="45">
        <f>'VACCINATION ANALYSIS_NOVAC'!K658</f>
        <v>1.93647219162957E-2</v>
      </c>
      <c r="F673" s="45">
        <f>'VACCINATION ANALYSIS_NOVAC'!L658</f>
        <v>0.4002254590948805</v>
      </c>
      <c r="G673" s="45">
        <f>'VACCINATION ANALYSIS_NOVAC'!M658</f>
        <v>3.7709619937977578E-3</v>
      </c>
      <c r="H673" s="45">
        <f>'VACCINATION ANALYSIS_NOVAC'!N658</f>
        <v>0</v>
      </c>
      <c r="J673" s="45">
        <f>'VACCINATION ANALYSIS'!M558</f>
        <v>32.750000000000284</v>
      </c>
      <c r="K673" s="45">
        <f>'VACCINATION ANALYSIS'!N558</f>
        <v>0</v>
      </c>
      <c r="L673" s="45">
        <f>'VACCINATION ANALYSIS'!O558</f>
        <v>0.47772629389950133</v>
      </c>
      <c r="M673" s="45">
        <f>'VACCINATION ANALYSIS'!P558</f>
        <v>8.3490396419022542E-5</v>
      </c>
      <c r="N673" s="45">
        <f>'VACCINATION ANALYSIS'!Q558</f>
        <v>3.0123771902906171E-2</v>
      </c>
      <c r="O673" s="45">
        <f>'VACCINATION ANALYSIS'!R558</f>
        <v>3.4789527008754909E-4</v>
      </c>
      <c r="P673" s="45">
        <f>'VACCINATION ANALYSIS'!S558</f>
        <v>0.49172207591836736</v>
      </c>
    </row>
    <row r="674" spans="2:16" ht="13.5" customHeight="1" x14ac:dyDescent="0.25">
      <c r="B674" s="45">
        <f>'VACCINATION ANALYSIS_NOVAC'!H659</f>
        <v>32.800000000000274</v>
      </c>
      <c r="C674" s="45">
        <f>'VACCINATION ANALYSIS_NOVAC'!I659</f>
        <v>6.1541995307142015E-2</v>
      </c>
      <c r="D674" s="45">
        <f>'VACCINATION ANALYSIS_NOVAC'!J659</f>
        <v>0.51478677988379096</v>
      </c>
      <c r="E674" s="45">
        <f>'VACCINATION ANALYSIS_NOVAC'!K659</f>
        <v>1.9189228941308905E-2</v>
      </c>
      <c r="F674" s="45">
        <f>'VACCINATION ANALYSIS_NOVAC'!L659</f>
        <v>0.40070658395504349</v>
      </c>
      <c r="G674" s="45">
        <f>'VACCINATION ANALYSIS_NOVAC'!M659</f>
        <v>3.775411912714014E-3</v>
      </c>
      <c r="H674" s="45">
        <f>'VACCINATION ANALYSIS_NOVAC'!N659</f>
        <v>0</v>
      </c>
      <c r="J674" s="45">
        <f>'VACCINATION ANALYSIS'!M559</f>
        <v>32.800000000000281</v>
      </c>
      <c r="K674" s="45">
        <f>'VACCINATION ANALYSIS'!N559</f>
        <v>0</v>
      </c>
      <c r="L674" s="45">
        <f>'VACCINATION ANALYSIS'!O559</f>
        <v>0.47683953952797675</v>
      </c>
      <c r="M674" s="45">
        <f>'VACCINATION ANALYSIS'!P559</f>
        <v>8.2172601925310917E-5</v>
      </c>
      <c r="N674" s="45">
        <f>'VACCINATION ANALYSIS'!Q559</f>
        <v>3.0125839225899807E-2</v>
      </c>
      <c r="O674" s="45">
        <f>'VACCINATION ANALYSIS'!R559</f>
        <v>3.4791439073679655E-4</v>
      </c>
      <c r="P674" s="45">
        <f>'VACCINATION ANALYSIS'!S559</f>
        <v>0.49260806164074267</v>
      </c>
    </row>
    <row r="675" spans="2:16" ht="13.5" customHeight="1" x14ac:dyDescent="0.25">
      <c r="B675" s="45">
        <f>'VACCINATION ANALYSIS_NOVAC'!H660</f>
        <v>32.850000000000271</v>
      </c>
      <c r="C675" s="45">
        <f>'VACCINATION ANALYSIS_NOVAC'!I660</f>
        <v>6.142617374475557E-2</v>
      </c>
      <c r="D675" s="45">
        <f>'VACCINATION ANALYSIS_NOVAC'!J660</f>
        <v>0.51459562282143201</v>
      </c>
      <c r="E675" s="45">
        <f>'VACCINATION ANALYSIS_NOVAC'!K660</f>
        <v>1.9015036975468941E-2</v>
      </c>
      <c r="F675" s="45">
        <f>'VACCINATION ANALYSIS_NOVAC'!L660</f>
        <v>0.40118334498770875</v>
      </c>
      <c r="G675" s="45">
        <f>'VACCINATION ANALYSIS_NOVAC'!M660</f>
        <v>3.7798214706343258E-3</v>
      </c>
      <c r="H675" s="45">
        <f>'VACCINATION ANALYSIS_NOVAC'!N660</f>
        <v>0</v>
      </c>
      <c r="J675" s="45">
        <f>'VACCINATION ANALYSIS'!M560</f>
        <v>32.850000000000279</v>
      </c>
      <c r="K675" s="45">
        <f>'VACCINATION ANALYSIS'!N560</f>
        <v>0</v>
      </c>
      <c r="L675" s="45">
        <f>'VACCINATION ANALYSIS'!O560</f>
        <v>0.47595279870067064</v>
      </c>
      <c r="M675" s="45">
        <f>'VACCINATION ANALYSIS'!P560</f>
        <v>8.0874212846991821E-5</v>
      </c>
      <c r="N675" s="45">
        <f>'VACCINATION ANALYSIS'!Q560</f>
        <v>3.0127873901217541E-2</v>
      </c>
      <c r="O675" s="45">
        <f>'VACCINATION ANALYSIS'!R560</f>
        <v>3.4793320942802313E-4</v>
      </c>
      <c r="P675" s="45">
        <f>'VACCINATION ANALYSIS'!S560</f>
        <v>0.49349404736311797</v>
      </c>
    </row>
    <row r="676" spans="2:16" ht="13.5" customHeight="1" x14ac:dyDescent="0.25">
      <c r="B676" s="45">
        <f>'VACCINATION ANALYSIS_NOVAC'!H661</f>
        <v>32.900000000000269</v>
      </c>
      <c r="C676" s="45">
        <f>'VACCINATION ANALYSIS_NOVAC'!I661</f>
        <v>6.1311619442479287E-2</v>
      </c>
      <c r="D676" s="45">
        <f>'VACCINATION ANALYSIS_NOVAC'!J661</f>
        <v>0.51440627244969706</v>
      </c>
      <c r="E676" s="45">
        <f>'VACCINATION ANALYSIS_NOVAC'!K661</f>
        <v>1.8842142519381547E-2</v>
      </c>
      <c r="F676" s="45">
        <f>'VACCINATION ANALYSIS_NOVAC'!L661</f>
        <v>0.40165577462095614</v>
      </c>
      <c r="G676" s="45">
        <f>'VACCINATION ANALYSIS_NOVAC'!M661</f>
        <v>3.7841909674856738E-3</v>
      </c>
      <c r="H676" s="45">
        <f>'VACCINATION ANALYSIS_NOVAC'!N661</f>
        <v>0</v>
      </c>
      <c r="J676" s="45">
        <f>'VACCINATION ANALYSIS'!M561</f>
        <v>32.900000000000276</v>
      </c>
      <c r="K676" s="45">
        <f>'VACCINATION ANALYSIS'!N561</f>
        <v>0</v>
      </c>
      <c r="L676" s="45">
        <f>'VACCINATION ANALYSIS'!O561</f>
        <v>0.47506607119426125</v>
      </c>
      <c r="M676" s="45">
        <f>'VACCINATION ANALYSIS'!P561</f>
        <v>7.9594967001797251E-5</v>
      </c>
      <c r="N676" s="45">
        <f>'VACCINATION ANALYSIS'!Q561</f>
        <v>3.0129876409914162E-2</v>
      </c>
      <c r="O676" s="45">
        <f>'VACCINATION ANALYSIS'!R561</f>
        <v>3.4795173061049961E-4</v>
      </c>
      <c r="P676" s="45">
        <f>'VACCINATION ANALYSIS'!S561</f>
        <v>0.49438003308549328</v>
      </c>
    </row>
    <row r="677" spans="2:16" ht="13.5" customHeight="1" x14ac:dyDescent="0.25">
      <c r="B677" s="45">
        <f>'VACCINATION ANALYSIS_NOVAC'!H662</f>
        <v>32.950000000000266</v>
      </c>
      <c r="C677" s="45">
        <f>'VACCINATION ANALYSIS_NOVAC'!I662</f>
        <v>6.1198318299890246E-2</v>
      </c>
      <c r="D677" s="45">
        <f>'VACCINATION ANALYSIS_NOVAC'!J662</f>
        <v>0.51421871387183038</v>
      </c>
      <c r="E677" s="45">
        <f>'VACCINATION ANALYSIS_NOVAC'!K662</f>
        <v>1.8670541932157465E-2</v>
      </c>
      <c r="F677" s="45">
        <f>'VACCINATION ANALYSIS_NOVAC'!L662</f>
        <v>0.40212390519375091</v>
      </c>
      <c r="G677" s="45">
        <f>'VACCINATION ANALYSIS_NOVAC'!M662</f>
        <v>3.7885207023708161E-3</v>
      </c>
      <c r="H677" s="45">
        <f>'VACCINATION ANALYSIS_NOVAC'!N662</f>
        <v>0</v>
      </c>
      <c r="J677" s="45">
        <f>'VACCINATION ANALYSIS'!M562</f>
        <v>32.950000000000273</v>
      </c>
      <c r="K677" s="45">
        <f>'VACCINATION ANALYSIS'!N562</f>
        <v>0</v>
      </c>
      <c r="L677" s="45">
        <f>'VACCINATION ANALYSIS'!O562</f>
        <v>0.47417935678882983</v>
      </c>
      <c r="M677" s="45">
        <f>'VACCINATION ANALYSIS'!P562</f>
        <v>7.8334605368726894E-5</v>
      </c>
      <c r="N677" s="45">
        <f>'VACCINATION ANALYSIS'!Q562</f>
        <v>3.0131847226540255E-2</v>
      </c>
      <c r="O677" s="45">
        <f>'VACCINATION ANALYSIS'!R562</f>
        <v>3.4796995867333966E-4</v>
      </c>
      <c r="P677" s="45">
        <f>'VACCINATION ANALYSIS'!S562</f>
        <v>0.49526601880786858</v>
      </c>
    </row>
    <row r="678" spans="2:16" ht="13.5" customHeight="1" x14ac:dyDescent="0.25">
      <c r="B678" s="45">
        <f>'VACCINATION ANALYSIS_NOVAC'!H663</f>
        <v>33.000000000000263</v>
      </c>
      <c r="C678" s="45">
        <f>'VACCINATION ANALYSIS_NOVAC'!I663</f>
        <v>6.1086256372525349E-2</v>
      </c>
      <c r="D678" s="45">
        <f>'VACCINATION ANALYSIS_NOVAC'!J663</f>
        <v>0.51403293226585023</v>
      </c>
      <c r="E678" s="45">
        <f>'VACCINATION ANALYSIS_NOVAC'!K663</f>
        <v>1.850023143562371E-2</v>
      </c>
      <c r="F678" s="45">
        <f>'VACCINATION ANALYSIS_NOVAC'!L663</f>
        <v>0.40258776895246445</v>
      </c>
      <c r="G678" s="45">
        <f>'VACCINATION ANALYSIS_NOVAC'!M663</f>
        <v>3.7928109735361126E-3</v>
      </c>
      <c r="H678" s="45">
        <f>'VACCINATION ANALYSIS_NOVAC'!N663</f>
        <v>0</v>
      </c>
      <c r="J678" s="45">
        <f>'VACCINATION ANALYSIS'!M563</f>
        <v>33.00000000000027</v>
      </c>
      <c r="K678" s="45">
        <f>'VACCINATION ANALYSIS'!N563</f>
        <v>0</v>
      </c>
      <c r="L678" s="45">
        <f>'VACCINATION ANALYSIS'!O563</f>
        <v>0.47329265526781389</v>
      </c>
      <c r="M678" s="45">
        <f>'VACCINATION ANALYSIS'!P563</f>
        <v>7.7092872055821313E-5</v>
      </c>
      <c r="N678" s="45">
        <f>'VACCINATION ANALYSIS'!Q563</f>
        <v>3.0133786819220718E-2</v>
      </c>
      <c r="O678" s="45">
        <f>'VACCINATION ANALYSIS'!R563</f>
        <v>3.4798789794622547E-4</v>
      </c>
      <c r="P678" s="45">
        <f>'VACCINATION ANALYSIS'!S563</f>
        <v>0.49615200453024388</v>
      </c>
    </row>
    <row r="679" spans="2:16" ht="13.5" customHeight="1" x14ac:dyDescent="0.25">
      <c r="B679" s="45">
        <f>'VACCINATION ANALYSIS_NOVAC'!H664</f>
        <v>33.05000000000026</v>
      </c>
      <c r="C679" s="45">
        <f>'VACCINATION ANALYSIS_NOVAC'!I664</f>
        <v>6.0975419870345618E-2</v>
      </c>
      <c r="D679" s="45">
        <f>'VACCINATION ANALYSIS_NOVAC'!J664</f>
        <v>0.51384891288535151</v>
      </c>
      <c r="E679" s="45">
        <f>'VACCINATION ANALYSIS_NOVAC'!K664</f>
        <v>1.8331207118462346E-2</v>
      </c>
      <c r="F679" s="45">
        <f>'VACCINATION ANALYSIS_NOVAC'!L664</f>
        <v>0.40304739804749995</v>
      </c>
      <c r="G679" s="45">
        <f>'VACCINATION ANALYSIS_NOVAC'!M664</f>
        <v>3.7970620783403151E-3</v>
      </c>
      <c r="H679" s="45">
        <f>'VACCINATION ANALYSIS_NOVAC'!N664</f>
        <v>0</v>
      </c>
      <c r="J679" s="45">
        <f>'VACCINATION ANALYSIS'!M564</f>
        <v>33.050000000000267</v>
      </c>
      <c r="K679" s="45">
        <f>'VACCINATION ANALYSIS'!N564</f>
        <v>0</v>
      </c>
      <c r="L679" s="45">
        <f>'VACCINATION ANALYSIS'!O564</f>
        <v>0.47240596641796045</v>
      </c>
      <c r="M679" s="45">
        <f>'VACCINATION ANALYSIS'!P564</f>
        <v>7.5869514268175545E-5</v>
      </c>
      <c r="N679" s="45">
        <f>'VACCINATION ANALYSIS'!Q564</f>
        <v>3.0135695649732414E-2</v>
      </c>
      <c r="O679" s="45">
        <f>'VACCINATION ANALYSIS'!R564</f>
        <v>3.4800555270012674E-4</v>
      </c>
      <c r="P679" s="45">
        <f>'VACCINATION ANALYSIS'!S564</f>
        <v>0.49703799025261919</v>
      </c>
    </row>
    <row r="680" spans="2:16" ht="13.5" customHeight="1" x14ac:dyDescent="0.25">
      <c r="B680" s="45">
        <f>'VACCINATION ANALYSIS_NOVAC'!H665</f>
        <v>33.100000000000257</v>
      </c>
      <c r="C680" s="45">
        <f>'VACCINATION ANALYSIS_NOVAC'!I665</f>
        <v>6.0865795156206437E-2</v>
      </c>
      <c r="D680" s="45">
        <f>'VACCINATION ANALYSIS_NOVAC'!J665</f>
        <v>0.51366664106027149</v>
      </c>
      <c r="E680" s="45">
        <f>'VACCINATION ANALYSIS_NOVAC'!K665</f>
        <v>1.8163464940277322E-2</v>
      </c>
      <c r="F680" s="45">
        <f>'VACCINATION ANALYSIS_NOVAC'!L665</f>
        <v>0.40350282453002029</v>
      </c>
      <c r="G680" s="45">
        <f>'VACCINATION ANALYSIS_NOVAC'!M665</f>
        <v>3.8012743132242992E-3</v>
      </c>
      <c r="H680" s="45">
        <f>'VACCINATION ANALYSIS_NOVAC'!N665</f>
        <v>0</v>
      </c>
      <c r="J680" s="45">
        <f>'VACCINATION ANALYSIS'!M565</f>
        <v>33.100000000000264</v>
      </c>
      <c r="K680" s="45">
        <f>'VACCINATION ANALYSIS'!N565</f>
        <v>0</v>
      </c>
      <c r="L680" s="45">
        <f>'VACCINATION ANALYSIS'!O565</f>
        <v>0.47151929002928039</v>
      </c>
      <c r="M680" s="45">
        <f>'VACCINATION ANALYSIS'!P565</f>
        <v>7.466428227619286E-5</v>
      </c>
      <c r="N680" s="45">
        <f>'VACCINATION ANALYSIS'!Q565</f>
        <v>3.0137574173581136E-2</v>
      </c>
      <c r="O680" s="45">
        <f>'VACCINATION ANALYSIS'!R565</f>
        <v>3.4802292714801182E-4</v>
      </c>
      <c r="P680" s="45">
        <f>'VACCINATION ANALYSIS'!S565</f>
        <v>0.49792397597499449</v>
      </c>
    </row>
    <row r="681" spans="2:16" ht="13.5" customHeight="1" x14ac:dyDescent="0.25">
      <c r="B681" s="45">
        <f>'VACCINATION ANALYSIS_NOVAC'!H666</f>
        <v>33.150000000000254</v>
      </c>
      <c r="C681" s="45">
        <f>'VACCINATION ANALYSIS_NOVAC'!I666</f>
        <v>6.0757368744334253E-2</v>
      </c>
      <c r="D681" s="45">
        <f>'VACCINATION ANALYSIS_NOVAC'!J666</f>
        <v>0.51348610219761781</v>
      </c>
      <c r="E681" s="45">
        <f>'VACCINATION ANALYSIS_NOVAC'!K666</f>
        <v>1.7997000735589942E-2</v>
      </c>
      <c r="F681" s="45">
        <f>'VACCINATION ANALYSIS_NOVAC'!L666</f>
        <v>0.40395408034877606</v>
      </c>
      <c r="G681" s="45">
        <f>'VACCINATION ANALYSIS_NOVAC'!M666</f>
        <v>3.8054479736817355E-3</v>
      </c>
      <c r="H681" s="45">
        <f>'VACCINATION ANALYSIS_NOVAC'!N666</f>
        <v>0</v>
      </c>
      <c r="J681" s="45">
        <f>'VACCINATION ANALYSIS'!M566</f>
        <v>33.150000000000261</v>
      </c>
      <c r="K681" s="45">
        <f>'VACCINATION ANALYSIS'!N566</f>
        <v>0</v>
      </c>
      <c r="L681" s="45">
        <f>'VACCINATION ANALYSIS'!O566</f>
        <v>0.47063262589500299</v>
      </c>
      <c r="M681" s="45">
        <f>'VACCINATION ANALYSIS'!P566</f>
        <v>7.3476929384077997E-5</v>
      </c>
      <c r="N681" s="45">
        <f>'VACCINATION ANALYSIS'!Q566</f>
        <v>3.0139422840077666E-2</v>
      </c>
      <c r="O681" s="45">
        <f>'VACCINATION ANALYSIS'!R566</f>
        <v>3.4804002544555135E-4</v>
      </c>
      <c r="P681" s="45">
        <f>'VACCINATION ANALYSIS'!S566</f>
        <v>0.4988099616973698</v>
      </c>
    </row>
    <row r="682" spans="2:16" ht="13.5" customHeight="1" x14ac:dyDescent="0.25">
      <c r="B682" s="45">
        <f>'VACCINATION ANALYSIS_NOVAC'!H667</f>
        <v>33.200000000000252</v>
      </c>
      <c r="C682" s="45">
        <f>'VACCINATION ANALYSIS_NOVAC'!I667</f>
        <v>6.0650127298810017E-2</v>
      </c>
      <c r="D682" s="45">
        <f>'VACCINATION ANALYSIS_NOVAC'!J667</f>
        <v>0.51330728178216234</v>
      </c>
      <c r="E682" s="45">
        <f>'VACCINATION ANALYSIS_NOVAC'!K667</f>
        <v>1.7831810217763578E-2</v>
      </c>
      <c r="F682" s="45">
        <f>'VACCINATION ANALYSIS_NOVAC'!L667</f>
        <v>0.40440119734703317</v>
      </c>
      <c r="G682" s="45">
        <f>'VACCINATION ANALYSIS_NOVAC'!M667</f>
        <v>3.8095833542306631E-3</v>
      </c>
      <c r="H682" s="45">
        <f>'VACCINATION ANALYSIS_NOVAC'!N667</f>
        <v>0</v>
      </c>
      <c r="J682" s="45">
        <f>'VACCINATION ANALYSIS'!M567</f>
        <v>33.200000000000259</v>
      </c>
      <c r="K682" s="45">
        <f>'VACCINATION ANALYSIS'!N567</f>
        <v>0</v>
      </c>
      <c r="L682" s="45">
        <f>'VACCINATION ANALYSIS'!O567</f>
        <v>0.46974597381153127</v>
      </c>
      <c r="M682" s="45">
        <f>'VACCINATION ANALYSIS'!P567</f>
        <v>7.2307211898569462E-5</v>
      </c>
      <c r="N682" s="45">
        <f>'VACCINATION ANALYSIS'!Q567</f>
        <v>3.0141242092413117E-2</v>
      </c>
      <c r="O682" s="45">
        <f>'VACCINATION ANALYSIS'!R567</f>
        <v>3.4805685169181572E-4</v>
      </c>
      <c r="P682" s="45">
        <f>'VACCINATION ANALYSIS'!S567</f>
        <v>0.4996959474197451</v>
      </c>
    </row>
    <row r="683" spans="2:16" ht="13.5" customHeight="1" x14ac:dyDescent="0.25">
      <c r="B683" s="45">
        <f>'VACCINATION ANALYSIS_NOVAC'!H668</f>
        <v>33.250000000000249</v>
      </c>
      <c r="C683" s="45">
        <f>'VACCINATION ANALYSIS_NOVAC'!I668</f>
        <v>6.0544057632059743E-2</v>
      </c>
      <c r="D683" s="45">
        <f>'VACCINATION ANALYSIS_NOVAC'!J668</f>
        <v>0.51313016537709877</v>
      </c>
      <c r="E683" s="45">
        <f>'VACCINATION ANALYSIS_NOVAC'!K668</f>
        <v>1.7667888982858256E-2</v>
      </c>
      <c r="F683" s="45">
        <f>'VACCINATION ANALYSIS_NOVAC'!L668</f>
        <v>0.40484420725959697</v>
      </c>
      <c r="G683" s="45">
        <f>'VACCINATION ANALYSIS_NOVAC'!M668</f>
        <v>3.8136807483859733E-3</v>
      </c>
      <c r="H683" s="45">
        <f>'VACCINATION ANALYSIS_NOVAC'!N668</f>
        <v>0</v>
      </c>
      <c r="J683" s="45">
        <f>'VACCINATION ANALYSIS'!M568</f>
        <v>33.250000000000256</v>
      </c>
      <c r="K683" s="45">
        <f>'VACCINATION ANALYSIS'!N568</f>
        <v>0</v>
      </c>
      <c r="L683" s="45">
        <f>'VACCINATION ANALYSIS'!O568</f>
        <v>0.46885933357839787</v>
      </c>
      <c r="M683" s="45">
        <f>'VACCINATION ANALYSIS'!P568</f>
        <v>7.1154889097910397E-5</v>
      </c>
      <c r="N683" s="45">
        <f>'VACCINATION ANALYSIS'!Q568</f>
        <v>3.0143032367733504E-2</v>
      </c>
      <c r="O683" s="45">
        <f>'VACCINATION ANALYSIS'!R568</f>
        <v>3.4807340992996368E-4</v>
      </c>
      <c r="P683" s="45">
        <f>'VACCINATION ANALYSIS'!S568</f>
        <v>0.50058193314212041</v>
      </c>
    </row>
    <row r="684" spans="2:16" ht="13.5" customHeight="1" x14ac:dyDescent="0.25">
      <c r="B684" s="45">
        <f>'VACCINATION ANALYSIS_NOVAC'!H669</f>
        <v>33.300000000000246</v>
      </c>
      <c r="C684" s="45">
        <f>'VACCINATION ANALYSIS_NOVAC'!I669</f>
        <v>6.0439146703352369E-2</v>
      </c>
      <c r="D684" s="45">
        <f>'VACCINATION ANALYSIS_NOVAC'!J669</f>
        <v>0.51295473862466701</v>
      </c>
      <c r="E684" s="45">
        <f>'VACCINATION ANALYSIS_NOVAC'!K669</f>
        <v>1.7505232513415674E-2</v>
      </c>
      <c r="F684" s="45">
        <f>'VACCINATION ANALYSIS_NOVAC'!L669</f>
        <v>0.40528314170993179</v>
      </c>
      <c r="G684" s="45">
        <f>'VACCINATION ANALYSIS_NOVAC'!M669</f>
        <v>3.8177404486327655E-3</v>
      </c>
      <c r="H684" s="45">
        <f>'VACCINATION ANALYSIS_NOVAC'!N669</f>
        <v>0</v>
      </c>
      <c r="J684" s="45">
        <f>'VACCINATION ANALYSIS'!M569</f>
        <v>33.300000000000253</v>
      </c>
      <c r="K684" s="45">
        <f>'VACCINATION ANALYSIS'!N569</f>
        <v>0</v>
      </c>
      <c r="L684" s="45">
        <f>'VACCINATION ANALYSIS'!O569</f>
        <v>0.46797270499822125</v>
      </c>
      <c r="M684" s="45">
        <f>'VACCINATION ANALYSIS'!P569</f>
        <v>7.0019723201057181E-5</v>
      </c>
      <c r="N684" s="45">
        <f>'VACCINATION ANALYSIS'!Q569</f>
        <v>3.0144794097213493E-2</v>
      </c>
      <c r="O684" s="45">
        <f>'VACCINATION ANALYSIS'!R569</f>
        <v>3.4808970414792551E-4</v>
      </c>
      <c r="P684" s="45">
        <f>'VACCINATION ANALYSIS'!S569</f>
        <v>0.50146791886449571</v>
      </c>
    </row>
    <row r="685" spans="2:16" ht="13.5" customHeight="1" x14ac:dyDescent="0.25">
      <c r="B685" s="45">
        <f>'VACCINATION ANALYSIS_NOVAC'!H670</f>
        <v>33.350000000000243</v>
      </c>
      <c r="C685" s="45">
        <f>'VACCINATION ANALYSIS_NOVAC'!I670</f>
        <v>6.0335381617305471E-2</v>
      </c>
      <c r="D685" s="45">
        <f>'VACCINATION ANALYSIS_NOVAC'!J670</f>
        <v>0.5127809872467437</v>
      </c>
      <c r="E685" s="45">
        <f>'VACCINATION ANALYSIS_NOVAC'!K670</f>
        <v>1.7343836182175384E-2</v>
      </c>
      <c r="F685" s="45">
        <f>'VACCINATION ANALYSIS_NOVAC'!L670</f>
        <v>0.40571803220737446</v>
      </c>
      <c r="G685" s="45">
        <f>'VACCINATION ANALYSIS_NOVAC'!M670</f>
        <v>3.8217627464005722E-3</v>
      </c>
      <c r="H685" s="45">
        <f>'VACCINATION ANALYSIS_NOVAC'!N670</f>
        <v>0</v>
      </c>
      <c r="J685" s="45">
        <f>'VACCINATION ANALYSIS'!M570</f>
        <v>33.35000000000025</v>
      </c>
      <c r="K685" s="45">
        <f>'VACCINATION ANALYSIS'!N570</f>
        <v>0</v>
      </c>
      <c r="L685" s="45">
        <f>'VACCINATION ANALYSIS'!O570</f>
        <v>0.46708608787666256</v>
      </c>
      <c r="M685" s="45">
        <f>'VACCINATION ANALYSIS'!P570</f>
        <v>6.8901479337125761E-5</v>
      </c>
      <c r="N685" s="45">
        <f>'VACCINATION ANALYSIS'!Q570</f>
        <v>3.0146527706129453E-2</v>
      </c>
      <c r="O685" s="45">
        <f>'VACCINATION ANALYSIS'!R570</f>
        <v>3.4810573827907793E-4</v>
      </c>
      <c r="P685" s="45">
        <f>'VACCINATION ANALYSIS'!S570</f>
        <v>0.50235390458687101</v>
      </c>
    </row>
    <row r="686" spans="2:16" ht="13.5" customHeight="1" x14ac:dyDescent="0.25">
      <c r="B686" s="45">
        <f>'VACCINATION ANALYSIS_NOVAC'!H671</f>
        <v>33.40000000000024</v>
      </c>
      <c r="C686" s="45">
        <f>'VACCINATION ANALYSIS_NOVAC'!I671</f>
        <v>6.023274962239894E-2</v>
      </c>
      <c r="D686" s="45">
        <f>'VACCINATION ANALYSIS_NOVAC'!J671</f>
        <v>0.51260889704540025</v>
      </c>
      <c r="E686" s="45">
        <f>'VACCINATION ANALYSIS_NOVAC'!K671</f>
        <v>1.7183695255722733E-2</v>
      </c>
      <c r="F686" s="45">
        <f>'VACCINATION ANALYSIS_NOVAC'!L671</f>
        <v>0.40614891014443927</v>
      </c>
      <c r="G686" s="45">
        <f>'VACCINATION ANALYSIS_NOVAC'!M671</f>
        <v>3.8257479320384382E-3</v>
      </c>
      <c r="H686" s="45">
        <f>'VACCINATION ANALYSIS_NOVAC'!N671</f>
        <v>0</v>
      </c>
      <c r="J686" s="45">
        <f>'VACCINATION ANALYSIS'!M571</f>
        <v>33.400000000000247</v>
      </c>
      <c r="K686" s="45">
        <f>'VACCINATION ANALYSIS'!N571</f>
        <v>0</v>
      </c>
      <c r="L686" s="45">
        <f>'VACCINATION ANALYSIS'!O571</f>
        <v>0.46619948202238298</v>
      </c>
      <c r="M686" s="45">
        <f>'VACCINATION ANALYSIS'!P571</f>
        <v>6.7799925515074348E-5</v>
      </c>
      <c r="N686" s="45">
        <f>'VACCINATION ANALYSIS'!Q571</f>
        <v>3.0148233613931683E-2</v>
      </c>
      <c r="O686" s="45">
        <f>'VACCINATION ANALYSIS'!R571</f>
        <v>3.481215162029124E-4</v>
      </c>
      <c r="P686" s="45">
        <f>'VACCINATION ANALYSIS'!S571</f>
        <v>0.50323989030924632</v>
      </c>
    </row>
    <row r="687" spans="2:16" ht="13.5" customHeight="1" x14ac:dyDescent="0.25">
      <c r="B687" s="45">
        <f>'VACCINATION ANALYSIS_NOVAC'!H672</f>
        <v>33.450000000000237</v>
      </c>
      <c r="C687" s="45">
        <f>'VACCINATION ANALYSIS_NOVAC'!I672</f>
        <v>6.0131238109496832E-2</v>
      </c>
      <c r="D687" s="45">
        <f>'VACCINATION ANALYSIS_NOVAC'!J672</f>
        <v>0.51243845390342946</v>
      </c>
      <c r="E687" s="45">
        <f>'VACCINATION ANALYSIS_NOVAC'!K672</f>
        <v>1.7024804898069245E-2</v>
      </c>
      <c r="F687" s="45">
        <f>'VACCINATION ANALYSIS_NOVAC'!L672</f>
        <v>0.40657580679421329</v>
      </c>
      <c r="G687" s="45">
        <f>'VACCINATION ANALYSIS_NOVAC'!M672</f>
        <v>3.8296962947908268E-3</v>
      </c>
      <c r="H687" s="45">
        <f>'VACCINATION ANALYSIS_NOVAC'!N672</f>
        <v>0</v>
      </c>
      <c r="J687" s="45">
        <f>'VACCINATION ANALYSIS'!M572</f>
        <v>33.450000000000244</v>
      </c>
      <c r="K687" s="45">
        <f>'VACCINATION ANALYSIS'!N572</f>
        <v>0</v>
      </c>
      <c r="L687" s="45">
        <f>'VACCINATION ANALYSIS'!O572</f>
        <v>0.46531288724700193</v>
      </c>
      <c r="M687" s="45">
        <f>'VACCINATION ANALYSIS'!P572</f>
        <v>6.6714832593622585E-5</v>
      </c>
      <c r="N687" s="45">
        <f>'VACCINATION ANALYSIS'!Q572</f>
        <v>3.0149912234315922E-2</v>
      </c>
      <c r="O687" s="45">
        <f>'VACCINATION ANALYSIS'!R572</f>
        <v>3.4813704174569652E-4</v>
      </c>
      <c r="P687" s="45">
        <f>'VACCINATION ANALYSIS'!S572</f>
        <v>0.50412587603162162</v>
      </c>
    </row>
    <row r="688" spans="2:16" ht="13.5" customHeight="1" x14ac:dyDescent="0.25">
      <c r="B688" s="45">
        <f>'VACCINATION ANALYSIS_NOVAC'!H673</f>
        <v>33.500000000000234</v>
      </c>
      <c r="C688" s="45">
        <f>'VACCINATION ANALYSIS_NOVAC'!I673</f>
        <v>6.0030834610377871E-2</v>
      </c>
      <c r="D688" s="45">
        <f>'VACCINATION ANALYSIS_NOVAC'!J673</f>
        <v>0.51226964378484086</v>
      </c>
      <c r="E688" s="45">
        <f>'VACCINATION ANALYSIS_NOVAC'!K673</f>
        <v>1.6867160174166153E-2</v>
      </c>
      <c r="F688" s="45">
        <f>'VACCINATION ANALYSIS_NOVAC'!L673</f>
        <v>0.40699875330784047</v>
      </c>
      <c r="G688" s="45">
        <f>'VACCINATION ANALYSIS_NOVAC'!M673</f>
        <v>3.8336081227743493E-3</v>
      </c>
      <c r="H688" s="45">
        <f>'VACCINATION ANALYSIS_NOVAC'!N673</f>
        <v>0</v>
      </c>
      <c r="J688" s="45">
        <f>'VACCINATION ANALYSIS'!M573</f>
        <v>33.500000000000242</v>
      </c>
      <c r="K688" s="45">
        <f>'VACCINATION ANALYSIS'!N573</f>
        <v>0</v>
      </c>
      <c r="L688" s="45">
        <f>'VACCINATION ANALYSIS'!O573</f>
        <v>0.46442630336505508</v>
      </c>
      <c r="M688" s="45">
        <f>'VACCINATION ANALYSIS'!P573</f>
        <v>6.5645974251406098E-5</v>
      </c>
      <c r="N688" s="45">
        <f>'VACCINATION ANALYSIS'!Q573</f>
        <v>3.0151563975294081E-2</v>
      </c>
      <c r="O688" s="45">
        <f>'VACCINATION ANALYSIS'!R573</f>
        <v>3.4815231868112853E-4</v>
      </c>
      <c r="P688" s="45">
        <f>'VACCINATION ANALYSIS'!S573</f>
        <v>0.50501186175399693</v>
      </c>
    </row>
    <row r="689" spans="2:16" ht="13.5" customHeight="1" x14ac:dyDescent="0.25">
      <c r="B689" s="45">
        <f>'VACCINATION ANALYSIS_NOVAC'!H674</f>
        <v>33.550000000000232</v>
      </c>
      <c r="C689" s="45">
        <f>'VACCINATION ANALYSIS_NOVAC'!I674</f>
        <v>5.9931526796274705E-2</v>
      </c>
      <c r="D689" s="45">
        <f>'VACCINATION ANALYSIS_NOVAC'!J674</f>
        <v>0.51210245273532562</v>
      </c>
      <c r="E689" s="45">
        <f>'VACCINATION ANALYSIS_NOVAC'!K674</f>
        <v>1.6710756053351702E-2</v>
      </c>
      <c r="F689" s="45">
        <f>'VACCINATION ANALYSIS_NOVAC'!L674</f>
        <v>0.40741778071209211</v>
      </c>
      <c r="G689" s="45">
        <f>'VACCINATION ANALYSIS_NOVAC'!M674</f>
        <v>3.8374837029552973E-3</v>
      </c>
      <c r="H689" s="45">
        <f>'VACCINATION ANALYSIS_NOVAC'!N674</f>
        <v>0</v>
      </c>
      <c r="J689" s="45">
        <f>'VACCINATION ANALYSIS'!M574</f>
        <v>33.550000000000239</v>
      </c>
      <c r="K689" s="45">
        <f>'VACCINATION ANALYSIS'!N574</f>
        <v>0</v>
      </c>
      <c r="L689" s="45">
        <f>'VACCINATION ANALYSIS'!O574</f>
        <v>0.46353973019395356</v>
      </c>
      <c r="M689" s="45">
        <f>'VACCINATION ANALYSIS'!P574</f>
        <v>6.4593126957365895E-5</v>
      </c>
      <c r="N689" s="45">
        <f>'VACCINATION ANALYSIS'!Q574</f>
        <v>3.01531892392643E-2</v>
      </c>
      <c r="O689" s="45">
        <f>'VACCINATION ANALYSIS'!R574</f>
        <v>3.481673507309847E-4</v>
      </c>
      <c r="P689" s="45">
        <f>'VACCINATION ANALYSIS'!S574</f>
        <v>0.50589784747637223</v>
      </c>
    </row>
    <row r="690" spans="2:16" ht="13.5" customHeight="1" x14ac:dyDescent="0.25">
      <c r="B690" s="45">
        <f>'VACCINATION ANALYSIS_NOVAC'!H675</f>
        <v>33.600000000000229</v>
      </c>
      <c r="C690" s="45">
        <f>'VACCINATION ANALYSIS_NOVAC'!I675</f>
        <v>5.9833302476422066E-2</v>
      </c>
      <c r="D690" s="45">
        <f>'VACCINATION ANALYSIS_NOVAC'!J675</f>
        <v>0.51193686688269324</v>
      </c>
      <c r="E690" s="45">
        <f>'VACCINATION ANALYSIS_NOVAC'!K675</f>
        <v>1.6555587412733015E-2</v>
      </c>
      <c r="F690" s="45">
        <f>'VACCINATION ANALYSIS_NOVAC'!L675</f>
        <v>0.40783291990702308</v>
      </c>
      <c r="G690" s="45">
        <f>'VACCINATION ANALYSIS_NOVAC'!M675</f>
        <v>3.8413233211279617E-3</v>
      </c>
      <c r="H690" s="45">
        <f>'VACCINATION ANALYSIS_NOVAC'!N675</f>
        <v>0</v>
      </c>
      <c r="J690" s="45">
        <f>'VACCINATION ANALYSIS'!M575</f>
        <v>33.600000000000236</v>
      </c>
      <c r="K690" s="45">
        <f>'VACCINATION ANALYSIS'!N575</f>
        <v>0</v>
      </c>
      <c r="L690" s="45">
        <f>'VACCINATION ANALYSIS'!O575</f>
        <v>0.46265316755394348</v>
      </c>
      <c r="M690" s="45">
        <f>'VACCINATION ANALYSIS'!P575</f>
        <v>6.3556069941371975E-5</v>
      </c>
      <c r="N690" s="45">
        <f>'VACCINATION ANALYSIS'!Q575</f>
        <v>3.0154788423080194E-2</v>
      </c>
      <c r="O690" s="45">
        <f>'VACCINATION ANALYSIS'!R575</f>
        <v>3.4818214156575998E-4</v>
      </c>
      <c r="P690" s="45">
        <f>'VACCINATION ANALYSIS'!S575</f>
        <v>0.50678383319874754</v>
      </c>
    </row>
    <row r="691" spans="2:16" ht="13.5" customHeight="1" x14ac:dyDescent="0.25">
      <c r="B691" s="45">
        <f>'VACCINATION ANALYSIS_NOVAC'!H676</f>
        <v>33.650000000000226</v>
      </c>
      <c r="C691" s="45">
        <f>'VACCINATION ANALYSIS_NOVAC'!I676</f>
        <v>5.9736149596614233E-2</v>
      </c>
      <c r="D691" s="45">
        <f>'VACCINATION ANALYSIS_NOVAC'!J676</f>
        <v>0.51177287243727687</v>
      </c>
      <c r="E691" s="45">
        <f>'VACCINATION ANALYSIS_NOVAC'!K676</f>
        <v>1.6401649040503157E-2</v>
      </c>
      <c r="F691" s="45">
        <f>'VACCINATION ANALYSIS_NOVAC'!L676</f>
        <v>0.40824420166371123</v>
      </c>
      <c r="G691" s="45">
        <f>'VACCINATION ANALYSIS_NOVAC'!M676</f>
        <v>3.8451272618937279E-3</v>
      </c>
      <c r="H691" s="45">
        <f>'VACCINATION ANALYSIS_NOVAC'!N676</f>
        <v>0</v>
      </c>
      <c r="J691" s="45">
        <f>'VACCINATION ANALYSIS'!M576</f>
        <v>33.650000000000233</v>
      </c>
      <c r="K691" s="45">
        <f>'VACCINATION ANALYSIS'!N576</f>
        <v>0</v>
      </c>
      <c r="L691" s="45">
        <f>'VACCINATION ANALYSIS'!O576</f>
        <v>0.46176661526806545</v>
      </c>
      <c r="M691" s="45">
        <f>'VACCINATION ANALYSIS'!P576</f>
        <v>6.2534585165080475E-5</v>
      </c>
      <c r="N691" s="45">
        <f>'VACCINATION ANALYSIS'!Q576</f>
        <v>3.01563619181194E-2</v>
      </c>
      <c r="O691" s="45">
        <f>'VACCINATION ANALYSIS'!R576</f>
        <v>3.4819669480530194E-4</v>
      </c>
      <c r="P691" s="45">
        <f>'VACCINATION ANALYSIS'!S576</f>
        <v>0.50766981892112284</v>
      </c>
    </row>
    <row r="692" spans="2:16" ht="13.5" customHeight="1" x14ac:dyDescent="0.25">
      <c r="B692" s="45">
        <f>'VACCINATION ANALYSIS_NOVAC'!H677</f>
        <v>33.700000000000223</v>
      </c>
      <c r="C692" s="45">
        <f>'VACCINATION ANALYSIS_NOVAC'!I677</f>
        <v>5.9640056237771841E-2</v>
      </c>
      <c r="D692" s="45">
        <f>'VACCINATION ANALYSIS_NOVAC'!J677</f>
        <v>0.51161045569231345</v>
      </c>
      <c r="E692" s="45">
        <f>'VACCINATION ANALYSIS_NOVAC'!K677</f>
        <v>1.6248935639194127E-2</v>
      </c>
      <c r="F692" s="45">
        <f>'VACCINATION ANALYSIS_NOVAC'!L677</f>
        <v>0.40865165662207897</v>
      </c>
      <c r="G692" s="45">
        <f>'VACCINATION ANALYSIS_NOVAC'!M677</f>
        <v>3.8488958086409244E-3</v>
      </c>
      <c r="H692" s="45">
        <f>'VACCINATION ANALYSIS_NOVAC'!N677</f>
        <v>0</v>
      </c>
      <c r="J692" s="45">
        <f>'VACCINATION ANALYSIS'!M577</f>
        <v>33.70000000000023</v>
      </c>
      <c r="K692" s="45">
        <f>'VACCINATION ANALYSIS'!N577</f>
        <v>0</v>
      </c>
      <c r="L692" s="45">
        <f>'VACCINATION ANALYSIS'!O577</f>
        <v>0.46088007316211593</v>
      </c>
      <c r="M692" s="45">
        <f>'VACCINATION ANALYSIS'!P577</f>
        <v>6.1528457293023528E-5</v>
      </c>
      <c r="N692" s="45">
        <f>'VACCINATION ANALYSIS'!Q577</f>
        <v>3.0157910110351377E-2</v>
      </c>
      <c r="O692" s="45">
        <f>'VACCINATION ANALYSIS'!R577</f>
        <v>3.4821101401943846E-4</v>
      </c>
      <c r="P692" s="45">
        <f>'VACCINATION ANALYSIS'!S577</f>
        <v>0.50855580464349814</v>
      </c>
    </row>
    <row r="693" spans="2:16" ht="13.5" customHeight="1" x14ac:dyDescent="0.25">
      <c r="B693" s="45">
        <f>'VACCINATION ANALYSIS_NOVAC'!H678</f>
        <v>33.75000000000022</v>
      </c>
      <c r="C693" s="45">
        <f>'VACCINATION ANALYSIS_NOVAC'!I678</f>
        <v>5.9545010614518334E-2</v>
      </c>
      <c r="D693" s="45">
        <f>'VACCINATION ANALYSIS_NOVAC'!J678</f>
        <v>0.5114496030242941</v>
      </c>
      <c r="E693" s="45">
        <f>'VACCINATION ANALYSIS_NOVAC'!K678</f>
        <v>1.6097441828866518E-2</v>
      </c>
      <c r="F693" s="45">
        <f>'VACCINATION ANALYSIS_NOVAC'!L678</f>
        <v>0.40905531528879513</v>
      </c>
      <c r="G693" s="45">
        <f>'VACCINATION ANALYSIS_NOVAC'!M678</f>
        <v>3.8526292435254205E-3</v>
      </c>
      <c r="H693" s="45">
        <f>'VACCINATION ANALYSIS_NOVAC'!N678</f>
        <v>0</v>
      </c>
      <c r="J693" s="45">
        <f>'VACCINATION ANALYSIS'!M578</f>
        <v>33.750000000000227</v>
      </c>
      <c r="K693" s="45">
        <f>'VACCINATION ANALYSIS'!N578</f>
        <v>0</v>
      </c>
      <c r="L693" s="45">
        <f>'VACCINATION ANALYSIS'!O578</f>
        <v>0.45999354106460727</v>
      </c>
      <c r="M693" s="45">
        <f>'VACCINATION ANALYSIS'!P578</f>
        <v>6.0537473663931103E-5</v>
      </c>
      <c r="N693" s="45">
        <f>'VACCINATION ANALYSIS'!Q578</f>
        <v>3.0159433380404565E-2</v>
      </c>
      <c r="O693" s="45">
        <f>'VACCINATION ANALYSIS'!R578</f>
        <v>3.4822510272859795E-4</v>
      </c>
      <c r="P693" s="45">
        <f>'VACCINATION ANALYSIS'!S578</f>
        <v>0.50944179036587345</v>
      </c>
    </row>
    <row r="694" spans="2:16" ht="13.5" customHeight="1" x14ac:dyDescent="0.25">
      <c r="B694" s="45">
        <f>'VACCINATION ANALYSIS_NOVAC'!H679</f>
        <v>33.800000000000217</v>
      </c>
      <c r="C694" s="45">
        <f>'VACCINATION ANALYSIS_NOVAC'!I679</f>
        <v>5.9451001073766059E-2</v>
      </c>
      <c r="D694" s="45">
        <f>'VACCINATION ANALYSIS_NOVAC'!J679</f>
        <v>0.51129030089328886</v>
      </c>
      <c r="E694" s="45">
        <f>'VACCINATION ANALYSIS_NOVAC'!K679</f>
        <v>1.5947162150236602E-2</v>
      </c>
      <c r="F694" s="45">
        <f>'VACCINATION ANALYSIS_NOVAC'!L679</f>
        <v>0.40945520803525604</v>
      </c>
      <c r="G694" s="45">
        <f>'VACCINATION ANALYSIS_NOVAC'!M679</f>
        <v>3.856327847451949E-3</v>
      </c>
      <c r="H694" s="45">
        <f>'VACCINATION ANALYSIS_NOVAC'!N679</f>
        <v>0</v>
      </c>
      <c r="J694" s="45">
        <f>'VACCINATION ANALYSIS'!M579</f>
        <v>33.800000000000225</v>
      </c>
      <c r="K694" s="45">
        <f>'VACCINATION ANALYSIS'!N579</f>
        <v>0</v>
      </c>
      <c r="L694" s="45">
        <f>'VACCINATION ANALYSIS'!O579</f>
        <v>0.45910701880672938</v>
      </c>
      <c r="M694" s="45">
        <f>'VACCINATION ANALYSIS'!P579</f>
        <v>5.9561424262284343E-5</v>
      </c>
      <c r="N694" s="45">
        <f>'VACCINATION ANALYSIS'!Q579</f>
        <v>3.0160932103632715E-2</v>
      </c>
      <c r="O694" s="45">
        <f>'VACCINATION ANALYSIS'!R579</f>
        <v>3.4823896440442346E-4</v>
      </c>
      <c r="P694" s="45">
        <f>'VACCINATION ANALYSIS'!S579</f>
        <v>0.51032777608824875</v>
      </c>
    </row>
    <row r="695" spans="2:16" ht="13.5" customHeight="1" x14ac:dyDescent="0.25">
      <c r="B695" s="45">
        <f>'VACCINATION ANALYSIS_NOVAC'!H680</f>
        <v>33.850000000000215</v>
      </c>
      <c r="C695" s="45">
        <f>'VACCINATION ANALYSIS_NOVAC'!I680</f>
        <v>5.9358016093312496E-2</v>
      </c>
      <c r="D695" s="45">
        <f>'VACCINATION ANALYSIS_NOVAC'!J680</f>
        <v>0.51113253584324647</v>
      </c>
      <c r="E695" s="45">
        <f>'VACCINATION ANALYSIS_NOVAC'!K680</f>
        <v>1.5798091067741486E-2</v>
      </c>
      <c r="F695" s="45">
        <f>'VACCINATION ANALYSIS_NOVAC'!L680</f>
        <v>0.40985136509564307</v>
      </c>
      <c r="G695" s="45">
        <f>'VACCINATION ANALYSIS_NOVAC'!M680</f>
        <v>3.8599919000561456E-3</v>
      </c>
      <c r="H695" s="45">
        <f>'VACCINATION ANALYSIS_NOVAC'!N680</f>
        <v>0</v>
      </c>
      <c r="J695" s="45">
        <f>'VACCINATION ANALYSIS'!M580</f>
        <v>33.850000000000222</v>
      </c>
      <c r="K695" s="45">
        <f>'VACCINATION ANALYSIS'!N580</f>
        <v>0</v>
      </c>
      <c r="L695" s="45">
        <f>'VACCINATION ANALYSIS'!O580</f>
        <v>0.45822050622231225</v>
      </c>
      <c r="M695" s="45">
        <f>'VACCINATION ANALYSIS'!P580</f>
        <v>5.8600101690099261E-5</v>
      </c>
      <c r="N695" s="45">
        <f>'VACCINATION ANALYSIS'!Q580</f>
        <v>3.0162406650180603E-2</v>
      </c>
      <c r="O695" s="45">
        <f>'VACCINATION ANALYSIS'!R580</f>
        <v>3.4825260247038024E-4</v>
      </c>
      <c r="P695" s="45">
        <f>'VACCINATION ANALYSIS'!S580</f>
        <v>0.51121376181062406</v>
      </c>
    </row>
    <row r="696" spans="2:16" ht="13.5" customHeight="1" x14ac:dyDescent="0.25">
      <c r="B696" s="45">
        <f>'VACCINATION ANALYSIS_NOVAC'!H681</f>
        <v>33.900000000000212</v>
      </c>
      <c r="C696" s="45">
        <f>'VACCINATION ANALYSIS_NOVAC'!I681</f>
        <v>5.9266044280446357E-2</v>
      </c>
      <c r="D696" s="45">
        <f>'VACCINATION ANALYSIS_NOVAC'!J681</f>
        <v>0.510976294502266</v>
      </c>
      <c r="E696" s="45">
        <f>'VACCINATION ANALYSIS_NOVAC'!K681</f>
        <v>1.5650222972543176E-2</v>
      </c>
      <c r="F696" s="45">
        <f>'VACCINATION ANALYSIS_NOVAC'!L681</f>
        <v>0.41024381656505693</v>
      </c>
      <c r="G696" s="45">
        <f>'VACCINATION ANALYSIS_NOVAC'!M681</f>
        <v>3.8636216796872902E-3</v>
      </c>
      <c r="H696" s="45">
        <f>'VACCINATION ANALYSIS_NOVAC'!N681</f>
        <v>0</v>
      </c>
      <c r="J696" s="45">
        <f>'VACCINATION ANALYSIS'!M581</f>
        <v>33.900000000000219</v>
      </c>
      <c r="K696" s="45">
        <f>'VACCINATION ANALYSIS'!N581</f>
        <v>0</v>
      </c>
      <c r="L696" s="45">
        <f>'VACCINATION ANALYSIS'!O581</f>
        <v>0.4573340031477876</v>
      </c>
      <c r="M696" s="45">
        <f>'VACCINATION ANALYSIS'!P581</f>
        <v>5.765330113894026E-5</v>
      </c>
      <c r="N696" s="45">
        <f>'VACCINATION ANALYSIS'!Q581</f>
        <v>3.0163857385048998E-2</v>
      </c>
      <c r="O696" s="45">
        <f>'VACCINATION ANALYSIS'!R581</f>
        <v>3.4826602030235665E-4</v>
      </c>
      <c r="P696" s="45">
        <f>'VACCINATION ANALYSIS'!S581</f>
        <v>0.51209974753299936</v>
      </c>
    </row>
    <row r="697" spans="2:16" ht="13.5" customHeight="1" x14ac:dyDescent="0.25">
      <c r="B697" s="45">
        <f>'VACCINATION ANALYSIS_NOVAC'!H682</f>
        <v>33.950000000000209</v>
      </c>
      <c r="C697" s="45">
        <f>'VACCINATION ANALYSIS_NOVAC'!I682</f>
        <v>5.9175074370563997E-2</v>
      </c>
      <c r="D697" s="45">
        <f>'VACCINATION ANALYSIS_NOVAC'!J682</f>
        <v>0.51082156358284647</v>
      </c>
      <c r="E697" s="45">
        <f>'VACCINATION ANALYSIS_NOVAC'!K682</f>
        <v>1.5503552185472209E-2</v>
      </c>
      <c r="F697" s="45">
        <f>'VACCINATION ANALYSIS_NOVAC'!L682</f>
        <v>0.41063259239772543</v>
      </c>
      <c r="G697" s="45">
        <f>'VACCINATION ANALYSIS_NOVAC'!M682</f>
        <v>3.8672174633917287E-3</v>
      </c>
      <c r="H697" s="45">
        <f>'VACCINATION ANALYSIS_NOVAC'!N682</f>
        <v>0</v>
      </c>
      <c r="J697" s="45">
        <f>'VACCINATION ANALYSIS'!M582</f>
        <v>33.950000000000216</v>
      </c>
      <c r="K697" s="45">
        <f>'VACCINATION ANALYSIS'!N582</f>
        <v>0</v>
      </c>
      <c r="L697" s="45">
        <f>'VACCINATION ANALYSIS'!O582</f>
        <v>0.45644750942215206</v>
      </c>
      <c r="M697" s="45">
        <f>'VACCINATION ANALYSIS'!P582</f>
        <v>5.6720820362162566E-5</v>
      </c>
      <c r="N697" s="45">
        <f>'VACCINATION ANALYSIS'!Q582</f>
        <v>3.0165284668158959E-2</v>
      </c>
      <c r="O697" s="45">
        <f>'VACCINATION ANALYSIS'!R582</f>
        <v>3.4827922122925887E-4</v>
      </c>
      <c r="P697" s="45">
        <f>'VACCINATION ANALYSIS'!S582</f>
        <v>0.51298573325537467</v>
      </c>
    </row>
    <row r="698" spans="2:16" ht="13.5" customHeight="1" x14ac:dyDescent="0.25">
      <c r="B698" s="45">
        <f>'VACCINATION ANALYSIS_NOVAC'!H683</f>
        <v>34.000000000000206</v>
      </c>
      <c r="C698" s="45">
        <f>'VACCINATION ANALYSIS_NOVAC'!I683</f>
        <v>5.9085095225796122E-2</v>
      </c>
      <c r="D698" s="45">
        <f>'VACCINATION ANALYSIS_NOVAC'!J683</f>
        <v>0.51066832988211064</v>
      </c>
      <c r="E698" s="45">
        <f>'VACCINATION ANALYSIS_NOVAC'!K683</f>
        <v>1.535807295991171E-2</v>
      </c>
      <c r="F698" s="45">
        <f>'VACCINATION ANALYSIS_NOVAC'!L683</f>
        <v>0.41101772240528434</v>
      </c>
      <c r="G698" s="45">
        <f>'VACCINATION ANALYSIS_NOVAC'!M683</f>
        <v>3.8707795268969757E-3</v>
      </c>
      <c r="H698" s="45">
        <f>'VACCINATION ANALYSIS_NOVAC'!N683</f>
        <v>0</v>
      </c>
      <c r="J698" s="45">
        <f>'VACCINATION ANALYSIS'!M583</f>
        <v>34.000000000000213</v>
      </c>
      <c r="K698" s="45">
        <f>'VACCINATION ANALYSIS'!N583</f>
        <v>0</v>
      </c>
      <c r="L698" s="45">
        <f>'VACCINATION ANALYSIS'!O583</f>
        <v>0.45556102488693057</v>
      </c>
      <c r="M698" s="45">
        <f>'VACCINATION ANALYSIS'!P583</f>
        <v>5.5802459647382885E-5</v>
      </c>
      <c r="N698" s="45">
        <f>'VACCINATION ANALYSIS'!Q583</f>
        <v>3.016668885441541E-2</v>
      </c>
      <c r="O698" s="45">
        <f>'VACCINATION ANALYSIS'!R583</f>
        <v>3.4829220853359896E-4</v>
      </c>
      <c r="P698" s="45">
        <f>'VACCINATION ANALYSIS'!S583</f>
        <v>0.51387171897774997</v>
      </c>
    </row>
    <row r="699" spans="2:16" ht="13.5" customHeight="1" x14ac:dyDescent="0.25">
      <c r="B699" s="45">
        <f>'VACCINATION ANALYSIS_NOVAC'!H684</f>
        <v>34.050000000000203</v>
      </c>
      <c r="C699" s="45">
        <f>'VACCINATION ANALYSIS_NOVAC'!I684</f>
        <v>5.8996095833645082E-2</v>
      </c>
      <c r="D699" s="45">
        <f>'VACCINATION ANALYSIS_NOVAC'!J684</f>
        <v>0.51051658028200686</v>
      </c>
      <c r="E699" s="45">
        <f>'VACCINATION ANALYSIS_NOVAC'!K684</f>
        <v>1.5213779484622478E-2</v>
      </c>
      <c r="F699" s="45">
        <f>'VACCINATION ANALYSIS_NOVAC'!L684</f>
        <v>0.41139923625512914</v>
      </c>
      <c r="G699" s="45">
        <f>'VACCINATION ANALYSIS_NOVAC'!M684</f>
        <v>3.8743081445964697E-3</v>
      </c>
      <c r="H699" s="45">
        <f>'VACCINATION ANALYSIS_NOVAC'!N684</f>
        <v>0</v>
      </c>
      <c r="J699" s="45">
        <f>'VACCINATION ANALYSIS'!M584</f>
        <v>34.05000000000021</v>
      </c>
      <c r="K699" s="45">
        <f>'VACCINATION ANALYSIS'!N584</f>
        <v>0</v>
      </c>
      <c r="L699" s="45">
        <f>'VACCINATION ANALYSIS'!O584</f>
        <v>0.45467454938614021</v>
      </c>
      <c r="M699" s="45">
        <f>'VACCINATION ANALYSIS'!P584</f>
        <v>5.4898021789177303E-5</v>
      </c>
      <c r="N699" s="45">
        <f>'VACCINATION ANALYSIS'!Q584</f>
        <v>3.0168070293770076E-2</v>
      </c>
      <c r="O699" s="45">
        <f>'VACCINATION ANALYSIS'!R584</f>
        <v>3.4830498545207684E-4</v>
      </c>
      <c r="P699" s="45">
        <f>'VACCINATION ANALYSIS'!S584</f>
        <v>0.51475770470012527</v>
      </c>
    </row>
    <row r="700" spans="2:16" ht="13.5" customHeight="1" x14ac:dyDescent="0.25">
      <c r="B700" s="45">
        <f>'VACCINATION ANALYSIS_NOVAC'!H685</f>
        <v>34.1000000000002</v>
      </c>
      <c r="C700" s="45">
        <f>'VACCINATION ANALYSIS_NOVAC'!I685</f>
        <v>5.8908065305632494E-2</v>
      </c>
      <c r="D700" s="45">
        <f>'VACCINATION ANALYSIS_NOVAC'!J685</f>
        <v>0.51036630174948561</v>
      </c>
      <c r="E700" s="45">
        <f>'VACCINATION ANALYSIS_NOVAC'!K685</f>
        <v>1.5070665886510003E-2</v>
      </c>
      <c r="F700" s="45">
        <f>'VACCINATION ANALYSIS_NOVAC'!L685</f>
        <v>0.41177716346883692</v>
      </c>
      <c r="G700" s="45">
        <f>'VACCINATION ANALYSIS_NOVAC'!M685</f>
        <v>3.8778035895349759E-3</v>
      </c>
      <c r="H700" s="45">
        <f>'VACCINATION ANALYSIS_NOVAC'!N685</f>
        <v>0</v>
      </c>
      <c r="J700" s="45">
        <f>'VACCINATION ANALYSIS'!M585</f>
        <v>34.100000000000207</v>
      </c>
      <c r="K700" s="45">
        <f>'VACCINATION ANALYSIS'!N585</f>
        <v>0</v>
      </c>
      <c r="L700" s="45">
        <f>'VACCINATION ANALYSIS'!O585</f>
        <v>0.45378808276625421</v>
      </c>
      <c r="M700" s="45">
        <f>'VACCINATION ANALYSIS'!P585</f>
        <v>5.4007312062005692E-5</v>
      </c>
      <c r="N700" s="45">
        <f>'VACCINATION ANALYSIS'!Q585</f>
        <v>3.0169429331283686E-2</v>
      </c>
      <c r="O700" s="45">
        <f>'VACCINATION ANALYSIS'!R585</f>
        <v>3.4831755517615576E-4</v>
      </c>
      <c r="P700" s="45">
        <f>'VACCINATION ANALYSIS'!S585</f>
        <v>0.51564369042250058</v>
      </c>
    </row>
    <row r="701" spans="2:16" ht="13.5" customHeight="1" x14ac:dyDescent="0.25">
      <c r="B701" s="45">
        <f>'VACCINATION ANALYSIS_NOVAC'!H686</f>
        <v>34.150000000000198</v>
      </c>
      <c r="C701" s="45">
        <f>'VACCINATION ANALYSIS_NOVAC'!I686</f>
        <v>5.8820992875957767E-2</v>
      </c>
      <c r="D701" s="45">
        <f>'VACCINATION ANALYSIS_NOVAC'!J686</f>
        <v>0.51021748133665679</v>
      </c>
      <c r="E701" s="45">
        <f>'VACCINATION ANALYSIS_NOVAC'!K686</f>
        <v>1.4928726233334062E-2</v>
      </c>
      <c r="F701" s="45">
        <f>'VACCINATION ANALYSIS_NOVAC'!L686</f>
        <v>0.41215153342065675</v>
      </c>
      <c r="G701" s="45">
        <f>'VACCINATION ANALYSIS_NOVAC'!M686</f>
        <v>3.881266133394623E-3</v>
      </c>
      <c r="H701" s="45">
        <f>'VACCINATION ANALYSIS_NOVAC'!N686</f>
        <v>0</v>
      </c>
      <c r="J701" s="45">
        <f>'VACCINATION ANALYSIS'!M586</f>
        <v>34.150000000000205</v>
      </c>
      <c r="K701" s="45">
        <f>'VACCINATION ANALYSIS'!N586</f>
        <v>0</v>
      </c>
      <c r="L701" s="45">
        <f>'VACCINATION ANALYSIS'!O586</f>
        <v>0.45290162487616703</v>
      </c>
      <c r="M701" s="45">
        <f>'VACCINATION ANALYSIS'!P586</f>
        <v>5.3130138193361683E-5</v>
      </c>
      <c r="N701" s="45">
        <f>'VACCINATION ANALYSIS'!Q586</f>
        <v>3.0170766307187558E-2</v>
      </c>
      <c r="O701" s="45">
        <f>'VACCINATION ANALYSIS'!R586</f>
        <v>3.4832992085263154E-4</v>
      </c>
      <c r="P701" s="45">
        <f>'VACCINATION ANALYSIS'!S586</f>
        <v>0.51652967614487588</v>
      </c>
    </row>
    <row r="702" spans="2:16" ht="13.5" customHeight="1" x14ac:dyDescent="0.25">
      <c r="B702" s="45">
        <f>'VACCINATION ANALYSIS_NOVAC'!H687</f>
        <v>34.200000000000195</v>
      </c>
      <c r="C702" s="45">
        <f>'VACCINATION ANALYSIS_NOVAC'!I687</f>
        <v>5.8734867900167208E-2</v>
      </c>
      <c r="D702" s="45">
        <f>'VACCINATION ANALYSIS_NOVAC'!J687</f>
        <v>0.51007010618092319</v>
      </c>
      <c r="E702" s="45">
        <f>'VACCINATION ANALYSIS_NOVAC'!K687</f>
        <v>1.4787954536361699E-2</v>
      </c>
      <c r="F702" s="45">
        <f>'VACCINATION ANALYSIS_NOVAC'!L687</f>
        <v>0.41252237533606623</v>
      </c>
      <c r="G702" s="45">
        <f>'VACCINATION ANALYSIS_NOVAC'!M687</f>
        <v>3.8846960464815543E-3</v>
      </c>
      <c r="H702" s="45">
        <f>'VACCINATION ANALYSIS_NOVAC'!N687</f>
        <v>0</v>
      </c>
      <c r="J702" s="45">
        <f>'VACCINATION ANALYSIS'!M587</f>
        <v>34.200000000000202</v>
      </c>
      <c r="K702" s="45">
        <f>'VACCINATION ANALYSIS'!N587</f>
        <v>0</v>
      </c>
      <c r="L702" s="45">
        <f>'VACCINATION ANALYSIS'!O587</f>
        <v>0.45201517556715926</v>
      </c>
      <c r="M702" s="45">
        <f>'VACCINATION ANALYSIS'!P587</f>
        <v>5.2266310337147497E-5</v>
      </c>
      <c r="N702" s="45">
        <f>'VACCINATION ANALYSIS'!Q587</f>
        <v>3.017208155694448E-2</v>
      </c>
      <c r="O702" s="45">
        <f>'VACCINATION ANALYSIS'!R587</f>
        <v>3.4834208558419616E-4</v>
      </c>
      <c r="P702" s="45">
        <f>'VACCINATION ANALYSIS'!S587</f>
        <v>0.51741566186725119</v>
      </c>
    </row>
    <row r="703" spans="2:16" ht="13.5" customHeight="1" x14ac:dyDescent="0.25">
      <c r="B703" s="45">
        <f>'VACCINATION ANALYSIS_NOVAC'!H688</f>
        <v>34.250000000000192</v>
      </c>
      <c r="C703" s="45">
        <f>'VACCINATION ANALYSIS_NOVAC'!I688</f>
        <v>5.8649679853834111E-2</v>
      </c>
      <c r="D703" s="45">
        <f>'VACCINATION ANALYSIS_NOVAC'!J688</f>
        <v>0.50992416350509406</v>
      </c>
      <c r="E703" s="45">
        <f>'VACCINATION ANALYSIS_NOVAC'!K688</f>
        <v>1.4648344752964341E-2</v>
      </c>
      <c r="F703" s="45">
        <f>'VACCINATION ANALYSIS_NOVAC'!L688</f>
        <v>0.41288971829039428</v>
      </c>
      <c r="G703" s="45">
        <f>'VACCINATION ANALYSIS_NOVAC'!M688</f>
        <v>3.8880935977131902E-3</v>
      </c>
      <c r="H703" s="45">
        <f>'VACCINATION ANALYSIS_NOVAC'!N688</f>
        <v>0</v>
      </c>
      <c r="J703" s="45">
        <f>'VACCINATION ANALYSIS'!M588</f>
        <v>34.250000000000199</v>
      </c>
      <c r="K703" s="45">
        <f>'VACCINATION ANALYSIS'!N588</f>
        <v>0</v>
      </c>
      <c r="L703" s="45">
        <f>'VACCINATION ANALYSIS'!O588</f>
        <v>0.45112873469286346</v>
      </c>
      <c r="M703" s="45">
        <f>'VACCINATION ANALYSIS'!P588</f>
        <v>5.1415641047272558E-5</v>
      </c>
      <c r="N703" s="45">
        <f>'VACCINATION ANALYSIS'!Q588</f>
        <v>3.0173375411308937E-2</v>
      </c>
      <c r="O703" s="45">
        <f>'VACCINATION ANALYSIS'!R588</f>
        <v>3.4835405242999437E-4</v>
      </c>
      <c r="P703" s="45">
        <f>'VACCINATION ANALYSIS'!S588</f>
        <v>0.51830164758962649</v>
      </c>
    </row>
    <row r="704" spans="2:16" ht="13.5" customHeight="1" x14ac:dyDescent="0.25">
      <c r="B704" s="45">
        <f>'VACCINATION ANALYSIS_NOVAC'!H689</f>
        <v>34.300000000000189</v>
      </c>
      <c r="C704" s="45">
        <f>'VACCINATION ANALYSIS_NOVAC'!I689</f>
        <v>5.8565418331249612E-2</v>
      </c>
      <c r="D704" s="45">
        <f>'VACCINATION ANALYSIS_NOVAC'!J689</f>
        <v>0.50977964061747683</v>
      </c>
      <c r="E704" s="45">
        <f>'VACCINATION ANALYSIS_NOVAC'!K689</f>
        <v>1.4509890789159813E-2</v>
      </c>
      <c r="F704" s="45">
        <f>'VACCINATION ANALYSIS_NOVAC'!L689</f>
        <v>0.41325359120750776</v>
      </c>
      <c r="G704" s="45">
        <f>'VACCINATION ANALYSIS_NOVAC'!M689</f>
        <v>3.8914590546060795E-3</v>
      </c>
      <c r="H704" s="45">
        <f>'VACCINATION ANALYSIS_NOVAC'!N689</f>
        <v>0</v>
      </c>
      <c r="J704" s="45">
        <f>'VACCINATION ANALYSIS'!M589</f>
        <v>34.300000000000196</v>
      </c>
      <c r="K704" s="45">
        <f>'VACCINATION ANALYSIS'!N589</f>
        <v>0</v>
      </c>
      <c r="L704" s="45">
        <f>'VACCINATION ANALYSIS'!O589</f>
        <v>0.45024230210922983</v>
      </c>
      <c r="M704" s="45">
        <f>'VACCINATION ANALYSIS'!P589</f>
        <v>5.0577945251475035E-5</v>
      </c>
      <c r="N704" s="45">
        <f>'VACCINATION ANALYSIS'!Q589</f>
        <v>3.017464819638669E-2</v>
      </c>
      <c r="O704" s="45">
        <f>'VACCINATION ANALYSIS'!R589</f>
        <v>3.4836582440617506E-4</v>
      </c>
      <c r="P704" s="45">
        <f>'VACCINATION ANALYSIS'!S589</f>
        <v>0.5191876333120018</v>
      </c>
    </row>
    <row r="705" spans="2:16" ht="13.5" customHeight="1" x14ac:dyDescent="0.25">
      <c r="B705" s="45">
        <f>'VACCINATION ANALYSIS_NOVAC'!H690</f>
        <v>34.350000000000186</v>
      </c>
      <c r="C705" s="45">
        <f>'VACCINATION ANALYSIS_NOVAC'!I690</f>
        <v>5.8482073044124581E-2</v>
      </c>
      <c r="D705" s="45">
        <f>'VACCINATION ANALYSIS_NOVAC'!J690</f>
        <v>0.50963652491195022</v>
      </c>
      <c r="E705" s="45">
        <f>'VACCINATION ANALYSIS_NOVAC'!K690</f>
        <v>1.4372586502099972E-2</v>
      </c>
      <c r="F705" s="45">
        <f>'VACCINATION ANALYSIS_NOVAC'!L690</f>
        <v>0.41361402285856103</v>
      </c>
      <c r="G705" s="45">
        <f>'VACCINATION ANALYSIS_NOVAC'!M690</f>
        <v>3.8947926832643364E-3</v>
      </c>
      <c r="H705" s="45">
        <f>'VACCINATION ANALYSIS_NOVAC'!N690</f>
        <v>0</v>
      </c>
      <c r="J705" s="45">
        <f>'VACCINATION ANALYSIS'!M590</f>
        <v>34.350000000000193</v>
      </c>
      <c r="K705" s="45">
        <f>'VACCINATION ANALYSIS'!N590</f>
        <v>0</v>
      </c>
      <c r="L705" s="45">
        <f>'VACCINATION ANALYSIS'!O590</f>
        <v>0.44935587767449314</v>
      </c>
      <c r="M705" s="45">
        <f>'VACCINATION ANALYSIS'!P590</f>
        <v>4.9753040225365549E-5</v>
      </c>
      <c r="N705" s="45">
        <f>'VACCINATION ANALYSIS'!Q590</f>
        <v>3.0175900233693684E-2</v>
      </c>
      <c r="O705" s="45">
        <f>'VACCINATION ANALYSIS'!R590</f>
        <v>3.4837740448643607E-4</v>
      </c>
      <c r="P705" s="45">
        <f>'VACCINATION ANALYSIS'!S590</f>
        <v>0.5200736190343771</v>
      </c>
    </row>
    <row r="706" spans="2:16" ht="13.5" customHeight="1" x14ac:dyDescent="0.25">
      <c r="B706" s="45">
        <f>'VACCINATION ANALYSIS_NOVAC'!H691</f>
        <v>34.400000000000183</v>
      </c>
      <c r="C706" s="45">
        <f>'VACCINATION ANALYSIS_NOVAC'!I691</f>
        <v>5.8399633820302568E-2</v>
      </c>
      <c r="D706" s="45">
        <f>'VACCINATION ANALYSIS_NOVAC'!J691</f>
        <v>0.50949480386801738</v>
      </c>
      <c r="E706" s="45">
        <f>'VACCINATION ANALYSIS_NOVAC'!K691</f>
        <v>1.4236425702504775E-2</v>
      </c>
      <c r="F706" s="45">
        <f>'VACCINATION ANALYSIS_NOVAC'!L691</f>
        <v>0.41397104186080663</v>
      </c>
      <c r="G706" s="45">
        <f>'VACCINATION ANALYSIS_NOVAC'!M691</f>
        <v>3.8980947483686365E-3</v>
      </c>
      <c r="H706" s="45">
        <f>'VACCINATION ANALYSIS_NOVAC'!N691</f>
        <v>0</v>
      </c>
      <c r="J706" s="45">
        <f>'VACCINATION ANALYSIS'!M591</f>
        <v>34.40000000000019</v>
      </c>
      <c r="K706" s="45">
        <f>'VACCINATION ANALYSIS'!N591</f>
        <v>0</v>
      </c>
      <c r="L706" s="45">
        <f>'VACCINATION ANALYSIS'!O591</f>
        <v>0.44846946124913961</v>
      </c>
      <c r="M706" s="45">
        <f>'VACCINATION ANALYSIS'!P591</f>
        <v>4.894074556669189E-5</v>
      </c>
      <c r="N706" s="45">
        <f>'VACCINATION ANALYSIS'!Q591</f>
        <v>3.0177131840214363E-2</v>
      </c>
      <c r="O706" s="45">
        <f>'VACCINATION ANALYSIS'!R591</f>
        <v>3.483887956025632E-4</v>
      </c>
      <c r="P706" s="45">
        <f>'VACCINATION ANALYSIS'!S591</f>
        <v>0.5209596047567524</v>
      </c>
    </row>
    <row r="707" spans="2:16" ht="13.5" customHeight="1" x14ac:dyDescent="0.25">
      <c r="B707" s="45">
        <f>'VACCINATION ANALYSIS_NOVAC'!H692</f>
        <v>34.45000000000018</v>
      </c>
      <c r="C707" s="45">
        <f>'VACCINATION ANALYSIS_NOVAC'!I692</f>
        <v>5.8318090602483781E-2</v>
      </c>
      <c r="D707" s="45">
        <f>'VACCINATION ANALYSIS_NOVAC'!J692</f>
        <v>0.50935446505084048</v>
      </c>
      <c r="E707" s="45">
        <f>'VACCINATION ANALYSIS_NOVAC'!K692</f>
        <v>1.4101402157043494E-2</v>
      </c>
      <c r="F707" s="45">
        <f>'VACCINATION ANALYSIS_NOVAC'!L692</f>
        <v>0.4143246766764665</v>
      </c>
      <c r="G707" s="45">
        <f>'VACCINATION ANALYSIS_NOVAC'!M692</f>
        <v>3.9013655131657789E-3</v>
      </c>
      <c r="H707" s="45">
        <f>'VACCINATION ANALYSIS_NOVAC'!N692</f>
        <v>0</v>
      </c>
      <c r="J707" s="45">
        <f>'VACCINATION ANALYSIS'!M592</f>
        <v>34.450000000000188</v>
      </c>
      <c r="K707" s="45">
        <f>'VACCINATION ANALYSIS'!N592</f>
        <v>0</v>
      </c>
      <c r="L707" s="45">
        <f>'VACCINATION ANALYSIS'!O592</f>
        <v>0.44758305269587373</v>
      </c>
      <c r="M707" s="45">
        <f>'VACCINATION ANALYSIS'!P592</f>
        <v>4.8140883169824074E-5</v>
      </c>
      <c r="N707" s="45">
        <f>'VACCINATION ANALYSIS'!Q592</f>
        <v>3.017834332845927E-2</v>
      </c>
      <c r="O707" s="45">
        <f>'VACCINATION ANALYSIS'!R592</f>
        <v>3.4840000064496326E-4</v>
      </c>
      <c r="P707" s="45">
        <f>'VACCINATION ANALYSIS'!S592</f>
        <v>0.52184559047912771</v>
      </c>
    </row>
    <row r="708" spans="2:16" ht="13.5" customHeight="1" x14ac:dyDescent="0.25">
      <c r="B708" s="45">
        <f>'VACCINATION ANALYSIS_NOVAC'!H693</f>
        <v>34.500000000000178</v>
      </c>
      <c r="C708" s="45">
        <f>'VACCINATION ANALYSIS_NOVAC'!I693</f>
        <v>5.8237433446960175E-2</v>
      </c>
      <c r="D708" s="45">
        <f>'VACCINATION ANALYSIS_NOVAC'!J693</f>
        <v>0.50921549611125594</v>
      </c>
      <c r="E708" s="45">
        <f>'VACCINATION ANALYSIS_NOVAC'!K693</f>
        <v>1.3967509590663856E-2</v>
      </c>
      <c r="F708" s="45">
        <f>'VACCINATION ANALYSIS_NOVAC'!L693</f>
        <v>0.41467495561166123</v>
      </c>
      <c r="G708" s="45">
        <f>'VACCINATION ANALYSIS_NOVAC'!M693</f>
        <v>3.9046052394587851E-3</v>
      </c>
      <c r="H708" s="45">
        <f>'VACCINATION ANALYSIS_NOVAC'!N693</f>
        <v>0</v>
      </c>
      <c r="J708" s="45">
        <f>'VACCINATION ANALYSIS'!M593</f>
        <v>34.500000000000185</v>
      </c>
      <c r="K708" s="45">
        <f>'VACCINATION ANALYSIS'!N593</f>
        <v>0</v>
      </c>
      <c r="L708" s="45">
        <f>'VACCINATION ANALYSIS'!O593</f>
        <v>0.44669665187958663</v>
      </c>
      <c r="M708" s="45">
        <f>'VACCINATION ANALYSIS'!P593</f>
        <v>4.7353277200458441E-5</v>
      </c>
      <c r="N708" s="45">
        <f>'VACCINATION ANALYSIS'!Q593</f>
        <v>3.0179535006522065E-2</v>
      </c>
      <c r="O708" s="45">
        <f>'VACCINATION ANALYSIS'!R593</f>
        <v>3.4841102246319121E-4</v>
      </c>
      <c r="P708" s="45">
        <f>'VACCINATION ANALYSIS'!S593</f>
        <v>0.52273157620150301</v>
      </c>
    </row>
    <row r="709" spans="2:16" ht="13.5" customHeight="1" x14ac:dyDescent="0.25">
      <c r="B709" s="45">
        <f>'VACCINATION ANALYSIS_NOVAC'!H694</f>
        <v>34.550000000000175</v>
      </c>
      <c r="C709" s="45">
        <f>'VACCINATION ANALYSIS_NOVAC'!I694</f>
        <v>5.8157652522361741E-2</v>
      </c>
      <c r="D709" s="45">
        <f>'VACCINATION ANALYSIS_NOVAC'!J694</f>
        <v>0.50907788478577309</v>
      </c>
      <c r="E709" s="45">
        <f>'VACCINATION ANALYSIS_NOVAC'!K694</f>
        <v>1.3834741688869841E-2</v>
      </c>
      <c r="F709" s="45">
        <f>'VACCINATION ANALYSIS_NOVAC'!L694</f>
        <v>0.41502190681539775</v>
      </c>
      <c r="G709" s="45">
        <f>'VACCINATION ANALYSIS_NOVAC'!M694</f>
        <v>3.9078141875975312E-3</v>
      </c>
      <c r="H709" s="45">
        <f>'VACCINATION ANALYSIS_NOVAC'!N694</f>
        <v>0</v>
      </c>
      <c r="J709" s="45">
        <f>'VACCINATION ANALYSIS'!M594</f>
        <v>34.550000000000182</v>
      </c>
      <c r="K709" s="45">
        <f>'VACCINATION ANALYSIS'!N594</f>
        <v>0</v>
      </c>
      <c r="L709" s="45">
        <f>'VACCINATION ANALYSIS'!O594</f>
        <v>0.44581025866732393</v>
      </c>
      <c r="M709" s="45">
        <f>'VACCINATION ANALYSIS'!P594</f>
        <v>4.6577754070540261E-5</v>
      </c>
      <c r="N709" s="45">
        <f>'VACCINATION ANALYSIS'!Q594</f>
        <v>3.0180707178135903E-2</v>
      </c>
      <c r="O709" s="45">
        <f>'VACCINATION ANALYSIS'!R594</f>
        <v>3.4842186386647213E-4</v>
      </c>
      <c r="P709" s="45">
        <f>'VACCINATION ANALYSIS'!S594</f>
        <v>0.52361756192387832</v>
      </c>
    </row>
    <row r="710" spans="2:16" ht="13.5" customHeight="1" x14ac:dyDescent="0.25">
      <c r="B710" s="45">
        <f>'VACCINATION ANALYSIS_NOVAC'!H695</f>
        <v>34.600000000000172</v>
      </c>
      <c r="C710" s="45">
        <f>'VACCINATION ANALYSIS_NOVAC'!I695</f>
        <v>5.8078738108413915E-2</v>
      </c>
      <c r="D710" s="45">
        <f>'VACCINATION ANALYSIS_NOVAC'!J695</f>
        <v>0.50894161889655465</v>
      </c>
      <c r="E710" s="45">
        <f>'VACCINATION ANALYSIS_NOVAC'!K695</f>
        <v>1.3703092099948893E-2</v>
      </c>
      <c r="F710" s="45">
        <f>'VACCINATION ANALYSIS_NOVAC'!L695</f>
        <v>0.41536555827861271</v>
      </c>
      <c r="G710" s="45">
        <f>'VACCINATION ANALYSIS_NOVAC'!M695</f>
        <v>3.9109926164699041E-3</v>
      </c>
      <c r="H710" s="45">
        <f>'VACCINATION ANALYSIS_NOVAC'!N695</f>
        <v>0</v>
      </c>
      <c r="J710" s="45">
        <f>'VACCINATION ANALYSIS'!M595</f>
        <v>34.600000000000179</v>
      </c>
      <c r="K710" s="45">
        <f>'VACCINATION ANALYSIS'!N595</f>
        <v>0</v>
      </c>
      <c r="L710" s="45">
        <f>'VACCINATION ANALYSIS'!O595</f>
        <v>0.44492387292825453</v>
      </c>
      <c r="M710" s="45">
        <f>'VACCINATION ANALYSIS'!P595</f>
        <v>4.5814142413403504E-5</v>
      </c>
      <c r="N710" s="45">
        <f>'VACCINATION ANALYSIS'!Q595</f>
        <v>3.0181860142729198E-2</v>
      </c>
      <c r="O710" s="45">
        <f>'VACCINATION ANALYSIS'!R595</f>
        <v>3.4843252762421626E-4</v>
      </c>
      <c r="P710" s="45">
        <f>'VACCINATION ANALYSIS'!S595</f>
        <v>0.52450354764625362</v>
      </c>
    </row>
    <row r="711" spans="2:16" ht="13.5" customHeight="1" x14ac:dyDescent="0.25">
      <c r="B711" s="45">
        <f>'VACCINATION ANALYSIS_NOVAC'!H696</f>
        <v>34.650000000000169</v>
      </c>
      <c r="C711" s="45">
        <f>'VACCINATION ANALYSIS_NOVAC'!I696</f>
        <v>5.8000680594706228E-2</v>
      </c>
      <c r="D711" s="45">
        <f>'VACCINATION ANALYSIS_NOVAC'!J696</f>
        <v>0.5088066863513806</v>
      </c>
      <c r="E711" s="45">
        <f>'VACCINATION ANALYSIS_NOVAC'!K696</f>
        <v>1.3572554437149335E-2</v>
      </c>
      <c r="F711" s="45">
        <f>'VACCINATION ANALYSIS_NOVAC'!L696</f>
        <v>0.41570593783327042</v>
      </c>
      <c r="G711" s="45">
        <f>'VACCINATION ANALYSIS_NOVAC'!M696</f>
        <v>3.9141407834934602E-3</v>
      </c>
      <c r="H711" s="45">
        <f>'VACCINATION ANALYSIS_NOVAC'!N696</f>
        <v>0</v>
      </c>
      <c r="J711" s="45">
        <f>'VACCINATION ANALYSIS'!M596</f>
        <v>34.650000000000176</v>
      </c>
      <c r="K711" s="45">
        <f>'VACCINATION ANALYSIS'!N596</f>
        <v>0</v>
      </c>
      <c r="L711" s="45">
        <f>'VACCINATION ANALYSIS'!O596</f>
        <v>0.4440374945336395</v>
      </c>
      <c r="M711" s="45">
        <f>'VACCINATION ANALYSIS'!P596</f>
        <v>4.506227305912701E-5</v>
      </c>
      <c r="N711" s="45">
        <f>'VACCINATION ANALYSIS'!Q596</f>
        <v>3.018299419548072E-2</v>
      </c>
      <c r="O711" s="45">
        <f>'VACCINATION ANALYSIS'!R596</f>
        <v>3.4844301646652908E-4</v>
      </c>
      <c r="P711" s="45">
        <f>'VACCINATION ANALYSIS'!S596</f>
        <v>0.52538953336862892</v>
      </c>
    </row>
    <row r="712" spans="2:16" ht="13.5" customHeight="1" x14ac:dyDescent="0.25">
      <c r="B712" s="45">
        <f>'VACCINATION ANALYSIS_NOVAC'!H697</f>
        <v>34.700000000000166</v>
      </c>
      <c r="C712" s="45">
        <f>'VACCINATION ANALYSIS_NOVAC'!I697</f>
        <v>5.7923470479472196E-2</v>
      </c>
      <c r="D712" s="45">
        <f>'VACCINATION ANALYSIS_NOVAC'!J697</f>
        <v>0.50867307514359617</v>
      </c>
      <c r="E712" s="45">
        <f>'VACCINATION ANALYSIS_NOVAC'!K697</f>
        <v>1.3443122280808632E-2</v>
      </c>
      <c r="F712" s="45">
        <f>'VACCINATION ANALYSIS_NOVAC'!L697</f>
        <v>0.41604307315151545</v>
      </c>
      <c r="G712" s="45">
        <f>'VACCINATION ANALYSIS_NOVAC'!M697</f>
        <v>3.9172589446075795E-3</v>
      </c>
      <c r="H712" s="45">
        <f>'VACCINATION ANALYSIS_NOVAC'!N697</f>
        <v>0</v>
      </c>
      <c r="J712" s="45">
        <f>'VACCINATION ANALYSIS'!M597</f>
        <v>34.700000000000173</v>
      </c>
      <c r="K712" s="45">
        <f>'VACCINATION ANALYSIS'!N597</f>
        <v>0</v>
      </c>
      <c r="L712" s="45">
        <f>'VACCINATION ANALYSIS'!O597</f>
        <v>0.44315112335680146</v>
      </c>
      <c r="M712" s="45">
        <f>'VACCINATION ANALYSIS'!P597</f>
        <v>4.4321979010106E-5</v>
      </c>
      <c r="N712" s="45">
        <f>'VACCINATION ANALYSIS'!Q597</f>
        <v>3.0184109627374178E-2</v>
      </c>
      <c r="O712" s="45">
        <f>'VACCINATION ANALYSIS'!R597</f>
        <v>3.4845333308471582E-4</v>
      </c>
      <c r="P712" s="45">
        <f>'VACCINATION ANALYSIS'!S597</f>
        <v>0.52627551909100423</v>
      </c>
    </row>
    <row r="713" spans="2:16" ht="13.5" customHeight="1" x14ac:dyDescent="0.25">
      <c r="B713" s="45">
        <f>'VACCINATION ANALYSIS_NOVAC'!H698</f>
        <v>34.750000000000163</v>
      </c>
      <c r="C713" s="45">
        <f>'VACCINATION ANALYSIS_NOVAC'!I698</f>
        <v>5.7847098368380354E-2</v>
      </c>
      <c r="D713" s="45">
        <f>'VACCINATION ANALYSIS_NOVAC'!J698</f>
        <v>0.50854077335204295</v>
      </c>
      <c r="E713" s="45">
        <f>'VACCINATION ANALYSIS_NOVAC'!K698</f>
        <v>1.3314789180433384E-2</v>
      </c>
      <c r="F713" s="45">
        <f>'VACCINATION ANALYSIS_NOVAC'!L698</f>
        <v>0.41637699174487719</v>
      </c>
      <c r="G713" s="45">
        <f>'VACCINATION ANALYSIS_NOVAC'!M698</f>
        <v>3.9203473542661167E-3</v>
      </c>
      <c r="H713" s="45">
        <f>'VACCINATION ANALYSIS_NOVAC'!N698</f>
        <v>0</v>
      </c>
      <c r="J713" s="45">
        <f>'VACCINATION ANALYSIS'!M598</f>
        <v>34.750000000000171</v>
      </c>
      <c r="K713" s="45">
        <f>'VACCINATION ANALYSIS'!N598</f>
        <v>0</v>
      </c>
      <c r="L713" s="45">
        <f>'VACCINATION ANALYSIS'!O598</f>
        <v>0.44226475927309428</v>
      </c>
      <c r="M713" s="45">
        <f>'VACCINATION ANALYSIS'!P598</f>
        <v>4.3593095416837931E-5</v>
      </c>
      <c r="N713" s="45">
        <f>'VACCINATION ANALYSIS'!Q598</f>
        <v>3.0185206725252073E-2</v>
      </c>
      <c r="O713" s="45">
        <f>'VACCINATION ANALYSIS'!R598</f>
        <v>3.484634801317799E-4</v>
      </c>
      <c r="P713" s="45">
        <f>'VACCINATION ANALYSIS'!S598</f>
        <v>0.52716150481337953</v>
      </c>
    </row>
    <row r="714" spans="2:16" ht="13.5" customHeight="1" x14ac:dyDescent="0.25">
      <c r="B714" s="45">
        <f>'VACCINATION ANALYSIS_NOVAC'!H699</f>
        <v>34.800000000000161</v>
      </c>
      <c r="C714" s="45">
        <f>'VACCINATION ANALYSIS_NOVAC'!I699</f>
        <v>5.7771554973336615E-2</v>
      </c>
      <c r="D714" s="45">
        <f>'VACCINATION ANALYSIS_NOVAC'!J699</f>
        <v>0.50840976914097546</v>
      </c>
      <c r="E714" s="45">
        <f>'VACCINATION ANALYSIS_NOVAC'!K699</f>
        <v>1.3187548656731645E-2</v>
      </c>
      <c r="F714" s="45">
        <f>'VACCINATION ANALYSIS_NOVAC'!L699</f>
        <v>0.41670772096352587</v>
      </c>
      <c r="G714" s="45">
        <f>'VACCINATION ANALYSIS_NOVAC'!M699</f>
        <v>3.9234062654305152E-3</v>
      </c>
      <c r="H714" s="45">
        <f>'VACCINATION ANALYSIS_NOVAC'!N699</f>
        <v>0</v>
      </c>
      <c r="J714" s="45">
        <f>'VACCINATION ANALYSIS'!M599</f>
        <v>34.800000000000168</v>
      </c>
      <c r="K714" s="45">
        <f>'VACCINATION ANALYSIS'!N599</f>
        <v>0</v>
      </c>
      <c r="L714" s="45">
        <f>'VACCINATION ANALYSIS'!O599</f>
        <v>0.44137840215987362</v>
      </c>
      <c r="M714" s="45">
        <f>'VACCINATION ANALYSIS'!P599</f>
        <v>4.2875459553921669E-5</v>
      </c>
      <c r="N714" s="45">
        <f>'VACCINATION ANALYSIS'!Q599</f>
        <v>3.0186285771869041E-2</v>
      </c>
      <c r="O714" s="45">
        <f>'VACCINATION ANALYSIS'!R599</f>
        <v>3.4847346022291622E-4</v>
      </c>
      <c r="P714" s="45">
        <f>'VACCINATION ANALYSIS'!S599</f>
        <v>0.52804749053575484</v>
      </c>
    </row>
    <row r="715" spans="2:16" ht="13.5" customHeight="1" x14ac:dyDescent="0.25">
      <c r="B715" s="45">
        <f>'VACCINATION ANALYSIS_NOVAC'!H700</f>
        <v>34.850000000000158</v>
      </c>
      <c r="C715" s="45">
        <f>'VACCINATION ANALYSIS_NOVAC'!I700</f>
        <v>5.7696831111297815E-2</v>
      </c>
      <c r="D715" s="45">
        <f>'VACCINATION ANALYSIS_NOVAC'!J700</f>
        <v>0.5082800507599623</v>
      </c>
      <c r="E715" s="45">
        <f>'VACCINATION ANALYSIS_NOVAC'!K700</f>
        <v>1.3061394203598403E-2</v>
      </c>
      <c r="F715" s="45">
        <f>'VACCINATION ANALYSIS_NOVAC'!L700</f>
        <v>0.41703528799557826</v>
      </c>
      <c r="G715" s="45">
        <f>'VACCINATION ANALYSIS_NOVAC'!M700</f>
        <v>3.9264359295633922E-3</v>
      </c>
      <c r="H715" s="45">
        <f>'VACCINATION ANALYSIS_NOVAC'!N700</f>
        <v>0</v>
      </c>
      <c r="J715" s="45">
        <f>'VACCINATION ANALYSIS'!M600</f>
        <v>34.850000000000165</v>
      </c>
      <c r="K715" s="45">
        <f>'VACCINATION ANALYSIS'!N600</f>
        <v>0</v>
      </c>
      <c r="L715" s="45">
        <f>'VACCINATION ANALYSIS'!O600</f>
        <v>0.44049205189646717</v>
      </c>
      <c r="M715" s="45">
        <f>'VACCINATION ANALYSIS'!P600</f>
        <v>4.2168910796268937E-5</v>
      </c>
      <c r="N715" s="45">
        <f>'VACCINATION ANALYSIS'!Q600</f>
        <v>3.0187347045944588E-2</v>
      </c>
      <c r="O715" s="45">
        <f>'VACCINATION ANALYSIS'!R600</f>
        <v>3.4848327593599846E-4</v>
      </c>
      <c r="P715" s="45">
        <f>'VACCINATION ANALYSIS'!S600</f>
        <v>0.52893347625813014</v>
      </c>
    </row>
    <row r="716" spans="2:16" ht="13.5" customHeight="1" x14ac:dyDescent="0.25">
      <c r="B716" s="45">
        <f>'VACCINATION ANALYSIS_NOVAC'!H701</f>
        <v>34.900000000000155</v>
      </c>
      <c r="C716" s="45">
        <f>'VACCINATION ANALYSIS_NOVAC'!I701</f>
        <v>5.76229177030965E-2</v>
      </c>
      <c r="D716" s="45">
        <f>'VACCINATION ANALYSIS_NOVAC'!J701</f>
        <v>0.50815160654377289</v>
      </c>
      <c r="E716" s="45">
        <f>'VACCINATION ANALYSIS_NOVAC'!K701</f>
        <v>1.2936319290054916E-2</v>
      </c>
      <c r="F716" s="45">
        <f>'VACCINATION ANALYSIS_NOVAC'!L701</f>
        <v>0.41735971986645326</v>
      </c>
      <c r="G716" s="45">
        <f>'VACCINATION ANALYSIS_NOVAC'!M701</f>
        <v>3.9294365966225722E-3</v>
      </c>
      <c r="H716" s="45">
        <f>'VACCINATION ANALYSIS_NOVAC'!N701</f>
        <v>0</v>
      </c>
      <c r="J716" s="45">
        <f>'VACCINATION ANALYSIS'!M601</f>
        <v>34.900000000000162</v>
      </c>
      <c r="K716" s="45">
        <f>'VACCINATION ANALYSIS'!N601</f>
        <v>0</v>
      </c>
      <c r="L716" s="45">
        <f>'VACCINATION ANALYSIS'!O601</f>
        <v>0.43960570836414564</v>
      </c>
      <c r="M716" s="45">
        <f>'VACCINATION ANALYSIS'!P601</f>
        <v>4.1473290595527141E-5</v>
      </c>
      <c r="N716" s="45">
        <f>'VACCINATION ANALYSIS'!Q601</f>
        <v>3.0188390822215187E-2</v>
      </c>
      <c r="O716" s="45">
        <f>'VACCINATION ANALYSIS'!R601</f>
        <v>3.484929298120616E-4</v>
      </c>
      <c r="P716" s="45">
        <f>'VACCINATION ANALYSIS'!S601</f>
        <v>0.52981946198050545</v>
      </c>
    </row>
    <row r="717" spans="2:16" ht="13.5" customHeight="1" x14ac:dyDescent="0.25">
      <c r="B717" s="45">
        <f>'VACCINATION ANALYSIS_NOVAC'!H702</f>
        <v>34.950000000000152</v>
      </c>
      <c r="C717" s="45">
        <f>'VACCINATION ANALYSIS_NOVAC'!I702</f>
        <v>5.7549805772276925E-2</v>
      </c>
      <c r="D717" s="45">
        <f>'VACCINATION ANALYSIS_NOVAC'!J702</f>
        <v>0.50802442491225042</v>
      </c>
      <c r="E717" s="45">
        <f>'VACCINATION ANALYSIS_NOVAC'!K702</f>
        <v>1.2812317362142622E-2</v>
      </c>
      <c r="F717" s="45">
        <f>'VACCINATION ANALYSIS_NOVAC'!L702</f>
        <v>0.41768104343827461</v>
      </c>
      <c r="G717" s="45">
        <f>'VACCINATION ANALYSIS_NOVAC'!M702</f>
        <v>3.9324085150555591E-3</v>
      </c>
      <c r="H717" s="45">
        <f>'VACCINATION ANALYSIS_NOVAC'!N702</f>
        <v>0</v>
      </c>
      <c r="J717" s="45">
        <f>'VACCINATION ANALYSIS'!M602</f>
        <v>34.950000000000159</v>
      </c>
      <c r="K717" s="45">
        <f>'VACCINATION ANALYSIS'!N602</f>
        <v>0</v>
      </c>
      <c r="L717" s="45">
        <f>'VACCINATION ANALYSIS'!O602</f>
        <v>0.43871937144609463</v>
      </c>
      <c r="M717" s="45">
        <f>'VACCINATION ANALYSIS'!P602</f>
        <v>4.0788442456712344E-5</v>
      </c>
      <c r="N717" s="45">
        <f>'VACCINATION ANALYSIS'!Q602</f>
        <v>3.0189417371485824E-2</v>
      </c>
      <c r="O717" s="45">
        <f>'VACCINATION ANALYSIS'!R602</f>
        <v>3.4850242435577805E-4</v>
      </c>
      <c r="P717" s="45">
        <f>'VACCINATION ANALYSIS'!S602</f>
        <v>0.53070544770288075</v>
      </c>
    </row>
    <row r="718" spans="2:16" ht="13.5" customHeight="1" x14ac:dyDescent="0.25">
      <c r="B718" s="45">
        <f>'VACCINATION ANALYSIS_NOVAC'!H703</f>
        <v>35.000000000000149</v>
      </c>
      <c r="C718" s="45">
        <f>'VACCINATION ANALYSIS_NOVAC'!I703</f>
        <v>5.7477486443942266E-2</v>
      </c>
      <c r="D718" s="45">
        <f>'VACCINATION ANALYSIS_NOVAC'!J703</f>
        <v>0.50789849437017054</v>
      </c>
      <c r="E718" s="45">
        <f>'VACCINATION ANALYSIS_NOVAC'!K703</f>
        <v>1.2689381844772356E-2</v>
      </c>
      <c r="F718" s="45">
        <f>'VACCINATION ANALYSIS_NOVAC'!L703</f>
        <v>0.41799928540932052</v>
      </c>
      <c r="G718" s="45">
        <f>'VACCINATION ANALYSIS_NOVAC'!M703</f>
        <v>3.935351931794456E-3</v>
      </c>
      <c r="H718" s="45">
        <f>'VACCINATION ANALYSIS_NOVAC'!N703</f>
        <v>0</v>
      </c>
      <c r="J718" s="45">
        <f>'VACCINATION ANALYSIS'!M603</f>
        <v>35.000000000000156</v>
      </c>
      <c r="K718" s="45">
        <f>'VACCINATION ANALYSIS'!N603</f>
        <v>0</v>
      </c>
      <c r="L718" s="45">
        <f>'VACCINATION ANALYSIS'!O603</f>
        <v>0.43783304102738546</v>
      </c>
      <c r="M718" s="45">
        <f>'VACCINATION ANALYSIS'!P603</f>
        <v>4.0114211915051461E-5</v>
      </c>
      <c r="N718" s="45">
        <f>'VACCINATION ANALYSIS'!Q603</f>
        <v>3.0190426960680968E-2</v>
      </c>
      <c r="O718" s="45">
        <f>'VACCINATION ANALYSIS'!R603</f>
        <v>3.4851176203592945E-4</v>
      </c>
      <c r="P718" s="45">
        <f>'VACCINATION ANALYSIS'!S603</f>
        <v>0.53159143342525605</v>
      </c>
    </row>
    <row r="719" spans="2:16" ht="13.5" customHeight="1" x14ac:dyDescent="0.25">
      <c r="B719" s="45">
        <f>'VACCINATION ANALYSIS_NOVAC'!H704</f>
        <v>35.050000000000146</v>
      </c>
      <c r="C719" s="45">
        <f>'VACCINATION ANALYSIS_NOVAC'!I704</f>
        <v>5.7405950943612991E-2</v>
      </c>
      <c r="D719" s="45">
        <f>'VACCINATION ANALYSIS_NOVAC'!J704</f>
        <v>0.50777380350708756</v>
      </c>
      <c r="E719" s="45">
        <f>'VACCINATION ANALYSIS_NOVAC'!K704</f>
        <v>1.256750614352959E-2</v>
      </c>
      <c r="F719" s="45">
        <f>'VACCINATION ANALYSIS_NOVAC'!L704</f>
        <v>0.41831447231351854</v>
      </c>
      <c r="G719" s="45">
        <f>'VACCINATION ANALYSIS_NOVAC'!M704</f>
        <v>3.9382670922512904E-3</v>
      </c>
      <c r="H719" s="45">
        <f>'VACCINATION ANALYSIS_NOVAC'!N704</f>
        <v>0</v>
      </c>
      <c r="J719" s="45">
        <f>'VACCINATION ANALYSIS'!M604</f>
        <v>35.050000000000153</v>
      </c>
      <c r="K719" s="45">
        <f>'VACCINATION ANALYSIS'!N604</f>
        <v>0</v>
      </c>
      <c r="L719" s="45">
        <f>'VACCINATION ANALYSIS'!O604</f>
        <v>0.43694671699494808</v>
      </c>
      <c r="M719" s="45">
        <f>'VACCINATION ANALYSIS'!P604</f>
        <v>3.9450446513032593E-5</v>
      </c>
      <c r="N719" s="45">
        <f>'VACCINATION ANALYSIS'!Q604</f>
        <v>3.0191419852894943E-2</v>
      </c>
      <c r="O719" s="45">
        <f>'VACCINATION ANALYSIS'!R604</f>
        <v>3.4852094528587275E-4</v>
      </c>
      <c r="P719" s="45">
        <f>'VACCINATION ANALYSIS'!S604</f>
        <v>0.53247741914763136</v>
      </c>
    </row>
    <row r="720" spans="2:16" ht="13.5" customHeight="1" x14ac:dyDescent="0.25">
      <c r="B720" s="45">
        <f>'VACCINATION ANALYSIS_NOVAC'!H705</f>
        <v>35.100000000000144</v>
      </c>
      <c r="C720" s="45">
        <f>'VACCINATION ANALYSIS_NOVAC'!I705</f>
        <v>5.7335190596096437E-2</v>
      </c>
      <c r="D720" s="45">
        <f>'VACCINATION ANALYSIS_NOVAC'!J705</f>
        <v>0.50765034099716733</v>
      </c>
      <c r="E720" s="45">
        <f>'VACCINATION ANALYSIS_NOVAC'!K705</f>
        <v>1.2446683646436418E-2</v>
      </c>
      <c r="F720" s="45">
        <f>'VACCINATION ANALYSIS_NOVAC'!L705</f>
        <v>0.41862663051998611</v>
      </c>
      <c r="G720" s="45">
        <f>'VACCINATION ANALYSIS_NOVAC'!M705</f>
        <v>3.9411542403137581E-3</v>
      </c>
      <c r="H720" s="45">
        <f>'VACCINATION ANALYSIS_NOVAC'!N705</f>
        <v>0</v>
      </c>
      <c r="J720" s="45">
        <f>'VACCINATION ANALYSIS'!M605</f>
        <v>35.100000000000151</v>
      </c>
      <c r="K720" s="45">
        <f>'VACCINATION ANALYSIS'!N605</f>
        <v>0</v>
      </c>
      <c r="L720" s="45">
        <f>'VACCINATION ANALYSIS'!O605</f>
        <v>0.43606039923754308</v>
      </c>
      <c r="M720" s="45">
        <f>'VACCINATION ANALYSIS'!P605</f>
        <v>3.8796995777662454E-5</v>
      </c>
      <c r="N720" s="45">
        <f>'VACCINATION ANALYSIS'!Q605</f>
        <v>3.0192396307441763E-2</v>
      </c>
      <c r="O720" s="45">
        <f>'VACCINATION ANALYSIS'!R605</f>
        <v>3.4852997650400036E-4</v>
      </c>
      <c r="P720" s="45">
        <f>'VACCINATION ANALYSIS'!S605</f>
        <v>0.53336340487000666</v>
      </c>
    </row>
    <row r="721" spans="2:16" ht="13.5" customHeight="1" x14ac:dyDescent="0.25">
      <c r="B721" s="45">
        <f>'VACCINATION ANALYSIS_NOVAC'!H706</f>
        <v>35.150000000000141</v>
      </c>
      <c r="C721" s="45">
        <f>'VACCINATION ANALYSIS_NOVAC'!I706</f>
        <v>5.7265196824367447E-2</v>
      </c>
      <c r="D721" s="45">
        <f>'VACCINATION ANALYSIS_NOVAC'!J706</f>
        <v>0.50752809559900736</v>
      </c>
      <c r="E721" s="45">
        <f>'VACCINATION ANALYSIS_NOVAC'!K706</f>
        <v>1.2326907725670947E-2</v>
      </c>
      <c r="F721" s="45">
        <f>'VACCINATION ANALYSIS_NOVAC'!L706</f>
        <v>0.41893578623261291</v>
      </c>
      <c r="G721" s="45">
        <f>'VACCINATION ANALYSIS_NOVAC'!M706</f>
        <v>3.9440136183413665E-3</v>
      </c>
      <c r="H721" s="45">
        <f>'VACCINATION ANALYSIS_NOVAC'!N706</f>
        <v>0</v>
      </c>
      <c r="J721" s="45">
        <f>'VACCINATION ANALYSIS'!M606</f>
        <v>35.150000000000148</v>
      </c>
      <c r="K721" s="45">
        <f>'VACCINATION ANALYSIS'!N606</f>
        <v>0</v>
      </c>
      <c r="L721" s="45">
        <f>'VACCINATION ANALYSIS'!O606</f>
        <v>0.43517408764573451</v>
      </c>
      <c r="M721" s="45">
        <f>'VACCINATION ANALYSIS'!P606</f>
        <v>3.8153711197929743E-5</v>
      </c>
      <c r="N721" s="45">
        <f>'VACCINATION ANALYSIS'!Q606</f>
        <v>3.0193356579904362E-2</v>
      </c>
      <c r="O721" s="45">
        <f>'VACCINATION ANALYSIS'!R606</f>
        <v>3.4853885805419634E-4</v>
      </c>
      <c r="P721" s="45">
        <f>'VACCINATION ANALYSIS'!S606</f>
        <v>0.53424939059238197</v>
      </c>
    </row>
    <row r="722" spans="2:16" ht="13.5" customHeight="1" x14ac:dyDescent="0.25">
      <c r="B722" s="45">
        <f>'VACCINATION ANALYSIS_NOVAC'!H707</f>
        <v>35.200000000000138</v>
      </c>
      <c r="C722" s="45">
        <f>'VACCINATION ANALYSIS_NOVAC'!I707</f>
        <v>5.7195961148460227E-2</v>
      </c>
      <c r="D722" s="45">
        <f>'VACCINATION ANALYSIS_NOVAC'!J707</f>
        <v>0.50740705615544579</v>
      </c>
      <c r="E722" s="45">
        <f>'VACCINATION ANALYSIS_NOVAC'!K707</f>
        <v>1.220817173924487E-2</v>
      </c>
      <c r="F722" s="45">
        <f>'VACCINATION ANALYSIS_NOVAC'!L707</f>
        <v>0.41924196548968701</v>
      </c>
      <c r="G722" s="45">
        <f>'VACCINATION ANALYSIS_NOVAC'!M707</f>
        <v>3.9468454671619775E-3</v>
      </c>
      <c r="H722" s="45">
        <f>'VACCINATION ANALYSIS_NOVAC'!N707</f>
        <v>0</v>
      </c>
      <c r="J722" s="45">
        <f>'VACCINATION ANALYSIS'!M607</f>
        <v>35.200000000000145</v>
      </c>
      <c r="K722" s="45">
        <f>'VACCINATION ANALYSIS'!N607</f>
        <v>0</v>
      </c>
      <c r="L722" s="45">
        <f>'VACCINATION ANALYSIS'!O607</f>
        <v>0.43428778211186347</v>
      </c>
      <c r="M722" s="45">
        <f>'VACCINATION ANALYSIS'!P607</f>
        <v>3.7520446202473448E-5</v>
      </c>
      <c r="N722" s="45">
        <f>'VACCINATION ANALYSIS'!Q607</f>
        <v>3.0194300922183281E-2</v>
      </c>
      <c r="O722" s="45">
        <f>'VACCINATION ANALYSIS'!R607</f>
        <v>3.4854759226628619E-4</v>
      </c>
      <c r="P722" s="45">
        <f>'VACCINATION ANALYSIS'!S607</f>
        <v>0.53513537631475727</v>
      </c>
    </row>
    <row r="723" spans="2:16" ht="13.5" customHeight="1" x14ac:dyDescent="0.25">
      <c r="B723" s="45">
        <f>'VACCINATION ANALYSIS_NOVAC'!H708</f>
        <v>35.250000000000135</v>
      </c>
      <c r="C723" s="45">
        <f>'VACCINATION ANALYSIS_NOVAC'!I708</f>
        <v>5.7127475184371133E-2</v>
      </c>
      <c r="D723" s="45">
        <f>'VACCINATION ANALYSIS_NOVAC'!J708</f>
        <v>0.50728721159335866</v>
      </c>
      <c r="E723" s="45">
        <f>'VACCINATION ANALYSIS_NOVAC'!K708</f>
        <v>1.2090469032639849E-2</v>
      </c>
      <c r="F723" s="45">
        <f>'VACCINATION ANALYSIS_NOVAC'!L708</f>
        <v>0.41954519416356156</v>
      </c>
      <c r="G723" s="45">
        <f>'VACCINATION ANALYSIS_NOVAC'!M708</f>
        <v>3.9496500260687191E-3</v>
      </c>
      <c r="H723" s="45">
        <f>'VACCINATION ANALYSIS_NOVAC'!N708</f>
        <v>0</v>
      </c>
      <c r="J723" s="45">
        <f>'VACCINATION ANALYSIS'!M608</f>
        <v>35.250000000000142</v>
      </c>
      <c r="K723" s="45">
        <f>'VACCINATION ANALYSIS'!N608</f>
        <v>0</v>
      </c>
      <c r="L723" s="45">
        <f>'VACCINATION ANALYSIS'!O608</f>
        <v>0.43340148253002131</v>
      </c>
      <c r="M723" s="45">
        <f>'VACCINATION ANALYSIS'!P608</f>
        <v>3.6897056137455005E-5</v>
      </c>
      <c r="N723" s="45">
        <f>'VACCINATION ANALYSIS'!Q608</f>
        <v>3.0195229582544822E-2</v>
      </c>
      <c r="O723" s="45">
        <f>'VACCINATION ANALYSIS'!R608</f>
        <v>3.4855618143648246E-4</v>
      </c>
      <c r="P723" s="45">
        <f>'VACCINATION ANALYSIS'!S608</f>
        <v>0.53602136203713258</v>
      </c>
    </row>
    <row r="724" spans="2:16" ht="13.5" customHeight="1" x14ac:dyDescent="0.25">
      <c r="B724" s="45">
        <f>'VACCINATION ANALYSIS_NOVAC'!H709</f>
        <v>35.300000000000132</v>
      </c>
      <c r="C724" s="45">
        <f>'VACCINATION ANALYSIS_NOVAC'!I709</f>
        <v>5.7059730642972602E-2</v>
      </c>
      <c r="D724" s="45">
        <f>'VACCINATION ANALYSIS_NOVAC'!J709</f>
        <v>0.50716855092344448</v>
      </c>
      <c r="E724" s="45">
        <f>'VACCINATION ANALYSIS_NOVAC'!K709</f>
        <v>1.1973792940403422E-2</v>
      </c>
      <c r="F724" s="45">
        <f>'VACCINATION ANALYSIS_NOVAC'!L709</f>
        <v>0.41984549796036197</v>
      </c>
      <c r="G724" s="45">
        <f>'VACCINATION ANALYSIS_NOVAC'!M709</f>
        <v>3.9524275328172839E-3</v>
      </c>
      <c r="H724" s="45">
        <f>'VACCINATION ANALYSIS_NOVAC'!N709</f>
        <v>0</v>
      </c>
      <c r="J724" s="45">
        <f>'VACCINATION ANALYSIS'!M609</f>
        <v>35.300000000000139</v>
      </c>
      <c r="K724" s="45">
        <f>'VACCINATION ANALYSIS'!N609</f>
        <v>0</v>
      </c>
      <c r="L724" s="45">
        <f>'VACCINATION ANALYSIS'!O609</f>
        <v>0.43251518879602358</v>
      </c>
      <c r="M724" s="45">
        <f>'VACCINATION ANALYSIS'!P609</f>
        <v>3.6283398244633171E-5</v>
      </c>
      <c r="N724" s="45">
        <f>'VACCINATION ANALYSIS'!Q609</f>
        <v>3.0196142805668621E-2</v>
      </c>
      <c r="O724" s="45">
        <f>'VACCINATION ANALYSIS'!R609</f>
        <v>3.4856462782782455E-4</v>
      </c>
      <c r="P724" s="45">
        <f>'VACCINATION ANALYSIS'!S609</f>
        <v>0.53690734775950788</v>
      </c>
    </row>
    <row r="725" spans="2:16" ht="13.5" customHeight="1" x14ac:dyDescent="0.25">
      <c r="B725" s="45">
        <f>'VACCINATION ANALYSIS_NOVAC'!H710</f>
        <v>35.350000000000129</v>
      </c>
      <c r="C725" s="45">
        <f>'VACCINATION ANALYSIS_NOVAC'!I710</f>
        <v>5.6992719328938013E-2</v>
      </c>
      <c r="D725" s="45">
        <f>'VACCINATION ANALYSIS_NOVAC'!J710</f>
        <v>0.50705106324000027</v>
      </c>
      <c r="E725" s="45">
        <f>'VACCINATION ANALYSIS_NOVAC'!K710</f>
        <v>1.1858136787705146E-2</v>
      </c>
      <c r="F725" s="45">
        <f>'VACCINATION ANALYSIS_NOVAC'!L710</f>
        <v>0.42014290241973279</v>
      </c>
      <c r="G725" s="45">
        <f>'VACCINATION ANALYSIS_NOVAC'!M710</f>
        <v>3.9551782236235842E-3</v>
      </c>
      <c r="H725" s="45">
        <f>'VACCINATION ANALYSIS_NOVAC'!N710</f>
        <v>0</v>
      </c>
      <c r="J725" s="45">
        <f>'VACCINATION ANALYSIS'!M610</f>
        <v>35.350000000000136</v>
      </c>
      <c r="K725" s="45">
        <f>'VACCINATION ANALYSIS'!N610</f>
        <v>0</v>
      </c>
      <c r="L725" s="45">
        <f>'VACCINATION ANALYSIS'!O610</f>
        <v>0.43162890080738431</v>
      </c>
      <c r="M725" s="45">
        <f>'VACCINATION ANALYSIS'!P610</f>
        <v>3.567933163964059E-5</v>
      </c>
      <c r="N725" s="45">
        <f>'VACCINATION ANALYSIS'!Q610</f>
        <v>3.0197040832694675E-2</v>
      </c>
      <c r="O725" s="45">
        <f>'VACCINATION ANALYSIS'!R610</f>
        <v>3.4857293367061381E-4</v>
      </c>
      <c r="P725" s="45">
        <f>'VACCINATION ANALYSIS'!S610</f>
        <v>0.53779333348188318</v>
      </c>
    </row>
    <row r="726" spans="2:16" ht="13.5" customHeight="1" x14ac:dyDescent="0.25">
      <c r="B726" s="45">
        <f>'VACCINATION ANALYSIS_NOVAC'!H711</f>
        <v>35.400000000000126</v>
      </c>
      <c r="C726" s="45">
        <f>'VACCINATION ANALYSIS_NOVAC'!I711</f>
        <v>5.6926433139677518E-2</v>
      </c>
      <c r="D726" s="45">
        <f>'VACCINATION ANALYSIS_NOVAC'!J711</f>
        <v>0.50693473772068465</v>
      </c>
      <c r="E726" s="45">
        <f>'VACCINATION ANALYSIS_NOVAC'!K711</f>
        <v>1.1743493891853581E-2</v>
      </c>
      <c r="F726" s="45">
        <f>'VACCINATION ANALYSIS_NOVAC'!L711</f>
        <v>0.42043743291462243</v>
      </c>
      <c r="G726" s="45">
        <f>'VACCINATION ANALYSIS_NOVAC'!M711</f>
        <v>3.9579023331617596E-3</v>
      </c>
      <c r="H726" s="45">
        <f>'VACCINATION ANALYSIS_NOVAC'!N711</f>
        <v>0</v>
      </c>
      <c r="J726" s="45">
        <f>'VACCINATION ANALYSIS'!M611</f>
        <v>35.400000000000134</v>
      </c>
      <c r="K726" s="45">
        <f>'VACCINATION ANALYSIS'!N611</f>
        <v>0</v>
      </c>
      <c r="L726" s="45">
        <f>'VACCINATION ANALYSIS'!O611</f>
        <v>0.43074261846329054</v>
      </c>
      <c r="M726" s="45">
        <f>'VACCINATION ANALYSIS'!P611</f>
        <v>3.5084717290460763E-5</v>
      </c>
      <c r="N726" s="45">
        <f>'VACCINATION ANALYSIS'!Q611</f>
        <v>3.0197923901269876E-2</v>
      </c>
      <c r="O726" s="45">
        <f>'VACCINATION ANALYSIS'!R611</f>
        <v>3.4858110116284393E-4</v>
      </c>
      <c r="P726" s="45">
        <f>'VACCINATION ANALYSIS'!S611</f>
        <v>0.53867931920425849</v>
      </c>
    </row>
    <row r="727" spans="2:16" ht="13.5" customHeight="1" x14ac:dyDescent="0.25">
      <c r="B727" s="45">
        <f>'VACCINATION ANALYSIS_NOVAC'!H712</f>
        <v>35.450000000000124</v>
      </c>
      <c r="C727" s="45">
        <f>'VACCINATION ANALYSIS_NOVAC'!I712</f>
        <v>5.6860864064284769E-2</v>
      </c>
      <c r="D727" s="45">
        <f>'VACCINATION ANALYSIS_NOVAC'!J712</f>
        <v>0.50681956362627212</v>
      </c>
      <c r="E727" s="45">
        <f>'VACCINATION ANALYSIS_NOVAC'!K712</f>
        <v>1.1629857563774888E-2</v>
      </c>
      <c r="F727" s="45">
        <f>'VACCINATION ANALYSIS_NOVAC'!L712</f>
        <v>0.42072911465110541</v>
      </c>
      <c r="G727" s="45">
        <f>'VACCINATION ANALYSIS_NOVAC'!M712</f>
        <v>3.9606000945625374E-3</v>
      </c>
      <c r="H727" s="45">
        <f>'VACCINATION ANALYSIS_NOVAC'!N712</f>
        <v>0</v>
      </c>
      <c r="J727" s="45">
        <f>'VACCINATION ANALYSIS'!M612</f>
        <v>35.450000000000131</v>
      </c>
      <c r="K727" s="45">
        <f>'VACCINATION ANALYSIS'!N612</f>
        <v>0</v>
      </c>
      <c r="L727" s="45">
        <f>'VACCINATION ANALYSIS'!O612</f>
        <v>0.42985634166457765</v>
      </c>
      <c r="M727" s="45">
        <f>'VACCINATION ANALYSIS'!P612</f>
        <v>3.4499417996104604E-5</v>
      </c>
      <c r="N727" s="45">
        <f>'VACCINATION ANALYSIS'!Q612</f>
        <v>3.0198792245593936E-2</v>
      </c>
      <c r="O727" s="45">
        <f>'VACCINATION ANALYSIS'!R612</f>
        <v>3.4858913247062584E-4</v>
      </c>
      <c r="P727" s="45">
        <f>'VACCINATION ANALYSIS'!S612</f>
        <v>0.53956530492663379</v>
      </c>
    </row>
    <row r="728" spans="2:16" ht="13.5" customHeight="1" x14ac:dyDescent="0.25">
      <c r="B728" s="45">
        <f>'VACCINATION ANALYSIS_NOVAC'!H713</f>
        <v>35.500000000000121</v>
      </c>
      <c r="C728" s="45">
        <f>'VACCINATION ANALYSIS_NOVAC'!I713</f>
        <v>5.6796004182494447E-2</v>
      </c>
      <c r="D728" s="45">
        <f>'VACCINATION ANALYSIS_NOVAC'!J713</f>
        <v>0.50670553030039811</v>
      </c>
      <c r="E728" s="45">
        <f>'VACCINATION ANALYSIS_NOVAC'!K713</f>
        <v>1.1517221109453595E-2</v>
      </c>
      <c r="F728" s="45">
        <f>'VACCINATION ANALYSIS_NOVAC'!L713</f>
        <v>0.42101797266824148</v>
      </c>
      <c r="G728" s="45">
        <f>'VACCINATION ANALYSIS_NOVAC'!M713</f>
        <v>3.963271739411924E-3</v>
      </c>
      <c r="H728" s="45">
        <f>'VACCINATION ANALYSIS_NOVAC'!N713</f>
        <v>0</v>
      </c>
      <c r="J728" s="45">
        <f>'VACCINATION ANALYSIS'!M613</f>
        <v>35.500000000000128</v>
      </c>
      <c r="K728" s="45">
        <f>'VACCINATION ANALYSIS'!N613</f>
        <v>0</v>
      </c>
      <c r="L728" s="45">
        <f>'VACCINATION ANALYSIS'!O613</f>
        <v>0.42897007031370382</v>
      </c>
      <c r="M728" s="45">
        <f>'VACCINATION ANALYSIS'!P613</f>
        <v>3.392329836548509E-5</v>
      </c>
      <c r="N728" s="45">
        <f>'VACCINATION ANALYSIS'!Q613</f>
        <v>3.0199646096464861E-2</v>
      </c>
      <c r="O728" s="45">
        <f>'VACCINATION ANALYSIS'!R613</f>
        <v>3.4859702972860767E-4</v>
      </c>
      <c r="P728" s="45">
        <f>'VACCINATION ANALYSIS'!S613</f>
        <v>0.5404512906490091</v>
      </c>
    </row>
    <row r="729" spans="2:16" ht="13.5" customHeight="1" x14ac:dyDescent="0.25">
      <c r="B729" s="45">
        <f>'VACCINATION ANALYSIS_NOVAC'!H714</f>
        <v>35.550000000000118</v>
      </c>
      <c r="C729" s="45">
        <f>'VACCINATION ANALYSIS_NOVAC'!I714</f>
        <v>5.6731845663650686E-2</v>
      </c>
      <c r="D729" s="45">
        <f>'VACCINATION ANALYSIS_NOVAC'!J714</f>
        <v>0.50659262716929254</v>
      </c>
      <c r="E729" s="45">
        <f>'VACCINATION ANALYSIS_NOVAC'!K714</f>
        <v>1.1405577831336281E-2</v>
      </c>
      <c r="F729" s="45">
        <f>'VACCINATION ANALYSIS_NOVAC'!L714</f>
        <v>0.42130403183796977</v>
      </c>
      <c r="G729" s="45">
        <f>'VACCINATION ANALYSIS_NOVAC'!M714</f>
        <v>3.9659174977502293E-3</v>
      </c>
      <c r="H729" s="45">
        <f>'VACCINATION ANALYSIS_NOVAC'!N714</f>
        <v>0</v>
      </c>
      <c r="J729" s="45">
        <f>'VACCINATION ANALYSIS'!M614</f>
        <v>35.550000000000125</v>
      </c>
      <c r="K729" s="45">
        <f>'VACCINATION ANALYSIS'!N614</f>
        <v>0</v>
      </c>
      <c r="L729" s="45">
        <f>'VACCINATION ANALYSIS'!O614</f>
        <v>0.4280838043147267</v>
      </c>
      <c r="M729" s="45">
        <f>'VACCINATION ANALYSIS'!P614</f>
        <v>3.3356224796489309E-5</v>
      </c>
      <c r="N729" s="45">
        <f>'VACCINATION ANALYSIS'!Q614</f>
        <v>3.020048568132383E-2</v>
      </c>
      <c r="O729" s="45">
        <f>'VACCINATION ANALYSIS'!R614</f>
        <v>3.4860479504039075E-4</v>
      </c>
      <c r="P729" s="45">
        <f>'VACCINATION ANALYSIS'!S614</f>
        <v>0.5413372763713844</v>
      </c>
    </row>
    <row r="730" spans="2:16" ht="13.5" customHeight="1" x14ac:dyDescent="0.25">
      <c r="B730" s="45">
        <f>'VACCINATION ANALYSIS_NOVAC'!H715</f>
        <v>35.600000000000115</v>
      </c>
      <c r="C730" s="45">
        <f>'VACCINATION ANALYSIS_NOVAC'!I715</f>
        <v>5.6668380765686172E-2</v>
      </c>
      <c r="D730" s="45">
        <f>'VACCINATION ANALYSIS_NOVAC'!J715</f>
        <v>0.50648084374150582</v>
      </c>
      <c r="E730" s="45">
        <f>'VACCINATION ANALYSIS_NOVAC'!K715</f>
        <v>1.1294921029698795E-2</v>
      </c>
      <c r="F730" s="45">
        <f>'VACCINATION ANALYSIS_NOVAC'!L715</f>
        <v>0.4215873168650372</v>
      </c>
      <c r="G730" s="45">
        <f>'VACCINATION ANALYSIS_NOVAC'!M715</f>
        <v>3.968537598071406E-3</v>
      </c>
      <c r="H730" s="45">
        <f>'VACCINATION ANALYSIS_NOVAC'!N715</f>
        <v>0</v>
      </c>
      <c r="J730" s="45">
        <f>'VACCINATION ANALYSIS'!M615</f>
        <v>35.600000000000122</v>
      </c>
      <c r="K730" s="45">
        <f>'VACCINATION ANALYSIS'!N615</f>
        <v>0</v>
      </c>
      <c r="L730" s="45">
        <f>'VACCINATION ANALYSIS'!O615</f>
        <v>0.42719754357327822</v>
      </c>
      <c r="M730" s="45">
        <f>'VACCINATION ANALYSIS'!P615</f>
        <v>3.2798065455246353E-5</v>
      </c>
      <c r="N730" s="45">
        <f>'VACCINATION ANALYSIS'!Q615</f>
        <v>3.0201311224299619E-2</v>
      </c>
      <c r="O730" s="45">
        <f>'VACCINATION ANALYSIS'!R615</f>
        <v>3.4861243047893965E-4</v>
      </c>
      <c r="P730" s="45">
        <f>'VACCINATION ANALYSIS'!S615</f>
        <v>0.54222326209375971</v>
      </c>
    </row>
    <row r="731" spans="2:16" ht="13.5" customHeight="1" x14ac:dyDescent="0.25">
      <c r="B731" s="45">
        <f>'VACCINATION ANALYSIS_NOVAC'!H716</f>
        <v>35.650000000000112</v>
      </c>
      <c r="C731" s="45">
        <f>'VACCINATION ANALYSIS_NOVAC'!I716</f>
        <v>5.6605601834111924E-2</v>
      </c>
      <c r="D731" s="45">
        <f>'VACCINATION ANALYSIS_NOVAC'!J716</f>
        <v>0.50637016960762549</v>
      </c>
      <c r="E731" s="45">
        <f>'VACCINATION ANALYSIS_NOVAC'!K716</f>
        <v>1.1185244003977619E-2</v>
      </c>
      <c r="F731" s="45">
        <f>'VACCINATION ANALYSIS_NOVAC'!L716</f>
        <v>0.4218678522869615</v>
      </c>
      <c r="G731" s="45">
        <f>'VACCINATION ANALYSIS_NOVAC'!M716</f>
        <v>3.9711322673227044E-3</v>
      </c>
      <c r="H731" s="45">
        <f>'VACCINATION ANALYSIS_NOVAC'!N716</f>
        <v>0</v>
      </c>
      <c r="J731" s="45">
        <f>'VACCINATION ANALYSIS'!M616</f>
        <v>35.650000000000119</v>
      </c>
      <c r="K731" s="45">
        <f>'VACCINATION ANALYSIS'!N616</f>
        <v>0</v>
      </c>
      <c r="L731" s="45">
        <f>'VACCINATION ANALYSIS'!O616</f>
        <v>0.42631128799654155</v>
      </c>
      <c r="M731" s="45">
        <f>'VACCINATION ANALYSIS'!P616</f>
        <v>3.2248690255590221E-5</v>
      </c>
      <c r="N731" s="45">
        <f>'VACCINATION ANALYSIS'!Q616</f>
        <v>3.0202122946252435E-2</v>
      </c>
      <c r="O731" s="45">
        <f>'VACCINATION ANALYSIS'!R616</f>
        <v>3.4861993808698829E-4</v>
      </c>
      <c r="P731" s="45">
        <f>'VACCINATION ANALYSIS'!S616</f>
        <v>0.54310924781613501</v>
      </c>
    </row>
    <row r="732" spans="2:16" ht="13.5" customHeight="1" x14ac:dyDescent="0.25">
      <c r="B732" s="45">
        <f>'VACCINATION ANALYSIS_NOVAC'!H717</f>
        <v>35.700000000000109</v>
      </c>
      <c r="C732" s="45">
        <f>'VACCINATION ANALYSIS_NOVAC'!I717</f>
        <v>5.6543501301017707E-2</v>
      </c>
      <c r="D732" s="45">
        <f>'VACCINATION ANALYSIS_NOVAC'!J717</f>
        <v>0.5062605944399845</v>
      </c>
      <c r="E732" s="45">
        <f>'VACCINATION ANALYSIS_NOVAC'!K717</f>
        <v>1.1076540054066088E-2</v>
      </c>
      <c r="F732" s="45">
        <f>'VACCINATION ANALYSIS_NOVAC'!L717</f>
        <v>0.42214566247402624</v>
      </c>
      <c r="G732" s="45">
        <f>'VACCINATION ANALYSIS_NOVAC'!M717</f>
        <v>3.9737017309046307E-3</v>
      </c>
      <c r="H732" s="45">
        <f>'VACCINATION ANALYSIS_NOVAC'!N717</f>
        <v>0</v>
      </c>
      <c r="J732" s="45">
        <f>'VACCINATION ANALYSIS'!M617</f>
        <v>35.700000000000117</v>
      </c>
      <c r="K732" s="45">
        <f>'VACCINATION ANALYSIS'!N617</f>
        <v>0</v>
      </c>
      <c r="L732" s="45">
        <f>'VACCINATION ANALYSIS'!O617</f>
        <v>0.42542503749322763</v>
      </c>
      <c r="M732" s="45">
        <f>'VACCINATION ANALYSIS'!P617</f>
        <v>3.1707970838716534E-5</v>
      </c>
      <c r="N732" s="45">
        <f>'VACCINATION ANALYSIS'!Q617</f>
        <v>3.0202921064817329E-2</v>
      </c>
      <c r="O732" s="45">
        <f>'VACCINATION ANALYSIS'!R617</f>
        <v>3.4862731987744111E-4</v>
      </c>
      <c r="P732" s="45">
        <f>'VACCINATION ANALYSIS'!S617</f>
        <v>0.54399523353851031</v>
      </c>
    </row>
    <row r="733" spans="2:16" ht="13.5" customHeight="1" x14ac:dyDescent="0.25">
      <c r="B733" s="45">
        <f>'VACCINATION ANALYSIS_NOVAC'!H718</f>
        <v>35.750000000000107</v>
      </c>
      <c r="C733" s="45">
        <f>'VACCINATION ANALYSIS_NOVAC'!I718</f>
        <v>5.6482071684083049E-2</v>
      </c>
      <c r="D733" s="45">
        <f>'VACCINATION ANALYSIS_NOVAC'!J718</f>
        <v>0.50615210799236054</v>
      </c>
      <c r="E733" s="45">
        <f>'VACCINATION ANALYSIS_NOVAC'!K718</f>
        <v>1.0968802481576031E-2</v>
      </c>
      <c r="F733" s="45">
        <f>'VACCINATION ANALYSIS_NOVAC'!L718</f>
        <v>0.42242077162930824</v>
      </c>
      <c r="G733" s="45">
        <f>'VACCINATION ANALYSIS_NOVAC'!M718</f>
        <v>3.9762462126711933E-3</v>
      </c>
      <c r="H733" s="45">
        <f>'VACCINATION ANALYSIS_NOVAC'!N718</f>
        <v>0</v>
      </c>
      <c r="J733" s="45">
        <f>'VACCINATION ANALYSIS'!M618</f>
        <v>35.750000000000114</v>
      </c>
      <c r="K733" s="45">
        <f>'VACCINATION ANALYSIS'!N618</f>
        <v>0</v>
      </c>
      <c r="L733" s="45">
        <f>'VACCINATION ANALYSIS'!O618</f>
        <v>0.42453879197355182</v>
      </c>
      <c r="M733" s="45">
        <f>'VACCINATION ANALYSIS'!P618</f>
        <v>3.1175780553031768E-5</v>
      </c>
      <c r="N733" s="45">
        <f>'VACCINATION ANALYSIS'!Q618</f>
        <v>3.0203705794447023E-2</v>
      </c>
      <c r="O733" s="45">
        <f>'VACCINATION ANALYSIS'!R618</f>
        <v>3.4863457783376907E-4</v>
      </c>
      <c r="P733" s="45">
        <f>'VACCINATION ANALYSIS'!S618</f>
        <v>0.54488121926088562</v>
      </c>
    </row>
    <row r="734" spans="2:16" ht="13.5" customHeight="1" x14ac:dyDescent="0.25">
      <c r="B734" s="45">
        <f>'VACCINATION ANALYSIS_NOVAC'!H719</f>
        <v>35.800000000000104</v>
      </c>
      <c r="C734" s="45">
        <f>'VACCINATION ANALYSIS_NOVAC'!I719</f>
        <v>5.6421305585598727E-2</v>
      </c>
      <c r="D734" s="45">
        <f>'VACCINATION ANALYSIS_NOVAC'!J719</f>
        <v>0.50604470009966873</v>
      </c>
      <c r="E734" s="45">
        <f>'VACCINATION ANALYSIS_NOVAC'!K719</f>
        <v>1.0862024591065493E-2</v>
      </c>
      <c r="F734" s="45">
        <f>'VACCINATION ANALYSIS_NOVAC'!L719</f>
        <v>0.42269320378873571</v>
      </c>
      <c r="G734" s="45">
        <f>'VACCINATION ANALYSIS_NOVAC'!M719</f>
        <v>3.978765934930446E-3</v>
      </c>
      <c r="H734" s="45">
        <f>'VACCINATION ANALYSIS_NOVAC'!N719</f>
        <v>0</v>
      </c>
      <c r="J734" s="45">
        <f>'VACCINATION ANALYSIS'!M619</f>
        <v>35.800000000000111</v>
      </c>
      <c r="K734" s="45">
        <f>'VACCINATION ANALYSIS'!N619</f>
        <v>0</v>
      </c>
      <c r="L734" s="45">
        <f>'VACCINATION ANALYSIS'!O619</f>
        <v>0.42365255134921131</v>
      </c>
      <c r="M734" s="45">
        <f>'VACCINATION ANALYSIS'!P619</f>
        <v>3.0651994434194009E-5</v>
      </c>
      <c r="N734" s="45">
        <f>'VACCINATION ANALYSIS'!Q619</f>
        <v>3.0204477346454293E-2</v>
      </c>
      <c r="O734" s="45">
        <f>'VACCINATION ANALYSIS'!R619</f>
        <v>3.4864171391040178E-4</v>
      </c>
      <c r="P734" s="45">
        <f>'VACCINATION ANALYSIS'!S619</f>
        <v>0.54576720498326092</v>
      </c>
    </row>
    <row r="735" spans="2:16" ht="13.5" customHeight="1" x14ac:dyDescent="0.25">
      <c r="B735" s="45">
        <f>'VACCINATION ANALYSIS_NOVAC'!H720</f>
        <v>35.850000000000101</v>
      </c>
      <c r="C735" s="45">
        <f>'VACCINATION ANALYSIS_NOVAC'!I720</f>
        <v>5.636119569149866E-2</v>
      </c>
      <c r="D735" s="45">
        <f>'VACCINATION ANALYSIS_NOVAC'!J720</f>
        <v>0.5059383606776453</v>
      </c>
      <c r="E735" s="45">
        <f>'VACCINATION ANALYSIS_NOVAC'!K720</f>
        <v>1.0756199691233164E-2</v>
      </c>
      <c r="F735" s="45">
        <f>'VACCINATION ANALYSIS_NOVAC'!L720</f>
        <v>0.42296298282117656</v>
      </c>
      <c r="G735" s="45">
        <f>'VACCINATION ANALYSIS_NOVAC'!M720</f>
        <v>3.9812611184453055E-3</v>
      </c>
      <c r="H735" s="45">
        <f>'VACCINATION ANALYSIS_NOVAC'!N720</f>
        <v>0</v>
      </c>
      <c r="J735" s="45">
        <f>'VACCINATION ANALYSIS'!M620</f>
        <v>35.850000000000108</v>
      </c>
      <c r="K735" s="45">
        <f>'VACCINATION ANALYSIS'!N620</f>
        <v>0</v>
      </c>
      <c r="L735" s="45">
        <f>'VACCINATION ANALYSIS'!O620</f>
        <v>0.42276631553336236</v>
      </c>
      <c r="M735" s="45">
        <f>'VACCINATION ANALYSIS'!P620</f>
        <v>3.0136489185344062E-5</v>
      </c>
      <c r="N735" s="45">
        <f>'VACCINATION ANALYSIS'!Q620</f>
        <v>3.0205235929053807E-2</v>
      </c>
      <c r="O735" s="45">
        <f>'VACCINATION ANALYSIS'!R620</f>
        <v>3.4864873003311454E-4</v>
      </c>
      <c r="P735" s="45">
        <f>'VACCINATION ANALYSIS'!S620</f>
        <v>0.54665319070563623</v>
      </c>
    </row>
    <row r="736" spans="2:16" ht="13.5" customHeight="1" x14ac:dyDescent="0.25">
      <c r="B736" s="45">
        <f>'VACCINATION ANALYSIS_NOVAC'!H721</f>
        <v>35.900000000000098</v>
      </c>
      <c r="C736" s="45">
        <f>'VACCINATION ANALYSIS_NOVAC'!I721</f>
        <v>5.6301734770402248E-2</v>
      </c>
      <c r="D736" s="45">
        <f>'VACCINATION ANALYSIS_NOVAC'!J721</f>
        <v>0.505833079722525</v>
      </c>
      <c r="E736" s="45">
        <f>'VACCINATION ANALYSIS_NOVAC'!K721</f>
        <v>1.0651321096080097E-2</v>
      </c>
      <c r="F736" s="45">
        <f>'VACCINATION ANALYSIS_NOVAC'!L721</f>
        <v>0.42323013242855695</v>
      </c>
      <c r="G736" s="45">
        <f>'VACCINATION ANALYSIS_NOVAC'!M721</f>
        <v>3.9837319824346431E-3</v>
      </c>
      <c r="H736" s="45">
        <f>'VACCINATION ANALYSIS_NOVAC'!N721</f>
        <v>0</v>
      </c>
      <c r="J736" s="45">
        <f>'VACCINATION ANALYSIS'!M621</f>
        <v>35.900000000000105</v>
      </c>
      <c r="K736" s="45">
        <f>'VACCINATION ANALYSIS'!N621</f>
        <v>0</v>
      </c>
      <c r="L736" s="45">
        <f>'VACCINATION ANALYSIS'!O621</f>
        <v>0.42188008444059871</v>
      </c>
      <c r="M736" s="45">
        <f>'VACCINATION ANALYSIS'!P621</f>
        <v>2.9629143157525714E-5</v>
      </c>
      <c r="N736" s="45">
        <f>'VACCINATION ANALYSIS'!Q621</f>
        <v>3.0205981747403514E-2</v>
      </c>
      <c r="O736" s="45">
        <f>'VACCINATION ANALYSIS'!R621</f>
        <v>3.4865562809941142E-4</v>
      </c>
      <c r="P736" s="45">
        <f>'VACCINATION ANALYSIS'!S621</f>
        <v>0.54753917642801153</v>
      </c>
    </row>
    <row r="737" spans="2:16" ht="13.5" customHeight="1" x14ac:dyDescent="0.25">
      <c r="B737" s="45">
        <f>'VACCINATION ANALYSIS_NOVAC'!H722</f>
        <v>35.950000000000095</v>
      </c>
      <c r="C737" s="45">
        <f>'VACCINATION ANALYSIS_NOVAC'!I722</f>
        <v>5.6242915672666927E-2</v>
      </c>
      <c r="D737" s="45">
        <f>'VACCINATION ANALYSIS_NOVAC'!J722</f>
        <v>0.50572884731071077</v>
      </c>
      <c r="E737" s="45">
        <f>'VACCINATION ANALYSIS_NOVAC'!K722</f>
        <v>1.0547382126039324E-2</v>
      </c>
      <c r="F737" s="45">
        <f>'VACCINATION ANALYSIS_NOVAC'!L722</f>
        <v>0.42349467614600722</v>
      </c>
      <c r="G737" s="45">
        <f>'VACCINATION ANALYSIS_NOVAC'!M722</f>
        <v>3.9861787445746415E-3</v>
      </c>
      <c r="H737" s="45">
        <f>'VACCINATION ANALYSIS_NOVAC'!N722</f>
        <v>0</v>
      </c>
      <c r="J737" s="45">
        <f>'VACCINATION ANALYSIS'!M622</f>
        <v>35.950000000000102</v>
      </c>
      <c r="K737" s="45">
        <f>'VACCINATION ANALYSIS'!N622</f>
        <v>0</v>
      </c>
      <c r="L737" s="45">
        <f>'VACCINATION ANALYSIS'!O622</f>
        <v>0.42099385798692901</v>
      </c>
      <c r="M737" s="45">
        <f>'VACCINATION ANALYSIS'!P622</f>
        <v>2.9129836330293981E-5</v>
      </c>
      <c r="N737" s="45">
        <f>'VACCINATION ANALYSIS'!Q622</f>
        <v>3.0206715003645541E-2</v>
      </c>
      <c r="O737" s="45">
        <f>'VACCINATION ANALYSIS'!R622</f>
        <v>3.4866240997890251E-4</v>
      </c>
      <c r="P737" s="45">
        <f>'VACCINATION ANALYSIS'!S622</f>
        <v>0.54842516215038684</v>
      </c>
    </row>
    <row r="738" spans="2:16" ht="13.5" customHeight="1" x14ac:dyDescent="0.25">
      <c r="B738" s="45">
        <f>'VACCINATION ANALYSIS_NOVAC'!H723</f>
        <v>36.000000000000092</v>
      </c>
      <c r="C738" s="45">
        <f>'VACCINATION ANALYSIS_NOVAC'!I723</f>
        <v>5.6184731329451051E-2</v>
      </c>
      <c r="D738" s="45">
        <f>'VACCINATION ANALYSIS_NOVAC'!J723</f>
        <v>0.50562565359843725</v>
      </c>
      <c r="E738" s="45">
        <f>'VACCINATION ANALYSIS_NOVAC'!K723</f>
        <v>1.0444376109073991E-2</v>
      </c>
      <c r="F738" s="45">
        <f>'VACCINATION ANALYSIS_NOVAC'!L723</f>
        <v>0.42375663734203617</v>
      </c>
      <c r="G738" s="45">
        <f>'VACCINATION ANALYSIS_NOVAC'!M723</f>
        <v>3.9886016210003991E-3</v>
      </c>
      <c r="H738" s="45">
        <f>'VACCINATION ANALYSIS_NOVAC'!N723</f>
        <v>0</v>
      </c>
      <c r="J738" s="45">
        <f>'VACCINATION ANALYSIS'!M623</f>
        <v>36.000000000000099</v>
      </c>
      <c r="K738" s="45">
        <f>'VACCINATION ANALYSIS'!N623</f>
        <v>0</v>
      </c>
      <c r="L738" s="45">
        <f>'VACCINATION ANALYSIS'!O623</f>
        <v>0.42010763608975554</v>
      </c>
      <c r="M738" s="45">
        <f>'VACCINATION ANALYSIS'!P623</f>
        <v>2.8638450292510238E-5</v>
      </c>
      <c r="N738" s="45">
        <f>'VACCINATION ANALYSIS'!Q623</f>
        <v>3.0207435896946574E-2</v>
      </c>
      <c r="O738" s="45">
        <f>'VACCINATION ANALYSIS'!R623</f>
        <v>3.4866907751367882E-4</v>
      </c>
      <c r="P738" s="45">
        <f>'VACCINATION ANALYSIS'!S623</f>
        <v>0.54931114787276214</v>
      </c>
    </row>
    <row r="739" spans="2:16" ht="13.5" customHeight="1" x14ac:dyDescent="0.25">
      <c r="B739" s="45">
        <f>'VACCINATION ANALYSIS_NOVAC'!H724</f>
        <v>36.05000000000009</v>
      </c>
      <c r="C739" s="45">
        <f>'VACCINATION ANALYSIS_NOVAC'!I724</f>
        <v>5.6127174751786836E-2</v>
      </c>
      <c r="D739" s="45">
        <f>'VACCINATION ANALYSIS_NOVAC'!J724</f>
        <v>0.50552348882142695</v>
      </c>
      <c r="E739" s="45">
        <f>'VACCINATION ANALYSIS_NOVAC'!K724</f>
        <v>1.0342296381744576E-2</v>
      </c>
      <c r="F739" s="45">
        <f>'VACCINATION ANALYSIS_NOVAC'!L724</f>
        <v>0.42401603921873277</v>
      </c>
      <c r="G739" s="45">
        <f>'VACCINATION ANALYSIS_NOVAC'!M724</f>
        <v>3.991000826307798E-3</v>
      </c>
      <c r="H739" s="45">
        <f>'VACCINATION ANALYSIS_NOVAC'!N724</f>
        <v>0</v>
      </c>
      <c r="J739" s="45">
        <f>'VACCINATION ANALYSIS'!M624</f>
        <v>36.050000000000097</v>
      </c>
      <c r="K739" s="45">
        <f>'VACCINATION ANALYSIS'!N624</f>
        <v>0</v>
      </c>
      <c r="L739" s="45">
        <f>'VACCINATION ANALYSIS'!O624</f>
        <v>0.41922141866785301</v>
      </c>
      <c r="M739" s="45">
        <f>'VACCINATION ANALYSIS'!P624</f>
        <v>2.8154868223323008E-5</v>
      </c>
      <c r="N739" s="45">
        <f>'VACCINATION ANALYSIS'!Q624</f>
        <v>3.0208144623537818E-2</v>
      </c>
      <c r="O739" s="45">
        <f>'VACCINATION ANALYSIS'!R624</f>
        <v>3.4867563251868056E-4</v>
      </c>
      <c r="P739" s="45">
        <f>'VACCINATION ANALYSIS'!S624</f>
        <v>0.55019713359513744</v>
      </c>
    </row>
    <row r="740" spans="2:16" ht="13.5" customHeight="1" x14ac:dyDescent="0.25">
      <c r="B740" s="45">
        <f>'VACCINATION ANALYSIS_NOVAC'!H725</f>
        <v>36.100000000000087</v>
      </c>
      <c r="C740" s="45">
        <f>'VACCINATION ANALYSIS_NOVAC'!I725</f>
        <v>5.6070239029663439E-2</v>
      </c>
      <c r="D740" s="45">
        <f>'VACCINATION ANALYSIS_NOVAC'!J725</f>
        <v>0.50542234329454072</v>
      </c>
      <c r="E740" s="45">
        <f>'VACCINATION ANALYSIS_NOVAC'!K725</f>
        <v>1.0241136290245782E-2</v>
      </c>
      <c r="F740" s="45">
        <f>'VACCINATION ANALYSIS_NOVAC'!L725</f>
        <v>0.42427290481199353</v>
      </c>
      <c r="G740" s="45">
        <f>'VACCINATION ANALYSIS_NOVAC'!M725</f>
        <v>3.9933765735556091E-3</v>
      </c>
      <c r="H740" s="45">
        <f>'VACCINATION ANALYSIS_NOVAC'!N725</f>
        <v>0</v>
      </c>
      <c r="J740" s="45">
        <f>'VACCINATION ANALYSIS'!M625</f>
        <v>36.100000000000094</v>
      </c>
      <c r="K740" s="45">
        <f>'VACCINATION ANALYSIS'!N625</f>
        <v>0</v>
      </c>
      <c r="L740" s="45">
        <f>'VACCINATION ANALYSIS'!O625</f>
        <v>0.41833520564134752</v>
      </c>
      <c r="M740" s="45">
        <f>'VACCINATION ANALYSIS'!P625</f>
        <v>2.7678974873333265E-5</v>
      </c>
      <c r="N740" s="45">
        <f>'VACCINATION ANALYSIS'!Q625</f>
        <v>3.0208841376754419E-2</v>
      </c>
      <c r="O740" s="45">
        <f>'VACCINATION ANALYSIS'!R625</f>
        <v>3.4868207678206254E-4</v>
      </c>
      <c r="P740" s="45">
        <f>'VACCINATION ANALYSIS'!S625</f>
        <v>0.55108311931751275</v>
      </c>
    </row>
    <row r="741" spans="2:16" ht="13.5" customHeight="1" x14ac:dyDescent="0.25">
      <c r="B741" s="45">
        <f>'VACCINATION ANALYSIS_NOVAC'!H726</f>
        <v>36.150000000000084</v>
      </c>
      <c r="C741" s="45">
        <f>'VACCINATION ANALYSIS_NOVAC'!I726</f>
        <v>5.6013917331120107E-2</v>
      </c>
      <c r="D741" s="45">
        <f>'VACCINATION ANALYSIS_NOVAC'!J726</f>
        <v>0.50532220741142209</v>
      </c>
      <c r="E741" s="45">
        <f>'VACCINATION ANALYSIS_NOVAC'!K726</f>
        <v>1.0140889191413675E-2</v>
      </c>
      <c r="F741" s="45">
        <f>'VACCINATION ANALYSIS_NOVAC'!L726</f>
        <v>0.4245272569917754</v>
      </c>
      <c r="G741" s="45">
        <f>'VACCINATION ANALYSIS_NOVAC'!M726</f>
        <v>3.9957290742678332E-3</v>
      </c>
      <c r="H741" s="45">
        <f>'VACCINATION ANALYSIS_NOVAC'!N726</f>
        <v>0</v>
      </c>
      <c r="J741" s="45">
        <f>'VACCINATION ANALYSIS'!M626</f>
        <v>36.150000000000091</v>
      </c>
      <c r="K741" s="45">
        <f>'VACCINATION ANALYSIS'!N626</f>
        <v>0</v>
      </c>
      <c r="L741" s="45">
        <f>'VACCINATION ANALYSIS'!O626</f>
        <v>0.41744899693169585</v>
      </c>
      <c r="M741" s="45">
        <f>'VACCINATION ANALYSIS'!P626</f>
        <v>2.7210656545943092E-5</v>
      </c>
      <c r="N741" s="45">
        <f>'VACCINATION ANALYSIS'!Q626</f>
        <v>3.0209526347074481E-2</v>
      </c>
      <c r="O741" s="45">
        <f>'VACCINATION ANALYSIS'!R626</f>
        <v>3.4868841206555474E-4</v>
      </c>
      <c r="P741" s="45">
        <f>'VACCINATION ANALYSIS'!S626</f>
        <v>0.55196910503988805</v>
      </c>
    </row>
    <row r="742" spans="2:16" ht="13.5" customHeight="1" x14ac:dyDescent="0.25">
      <c r="B742" s="45">
        <f>'VACCINATION ANALYSIS_NOVAC'!H727</f>
        <v>36.200000000000081</v>
      </c>
      <c r="C742" s="45">
        <f>'VACCINATION ANALYSIS_NOVAC'!I727</f>
        <v>5.5958202901349167E-2</v>
      </c>
      <c r="D742" s="45">
        <f>'VACCINATION ANALYSIS_NOVAC'!J727</f>
        <v>0.50522307164413571</v>
      </c>
      <c r="E742" s="45">
        <f>'VACCINATION ANALYSIS_NOVAC'!K727</f>
        <v>1.0041548453703645E-2</v>
      </c>
      <c r="F742" s="45">
        <f>'VACCINATION ANALYSIS_NOVAC'!L727</f>
        <v>0.42477911846237409</v>
      </c>
      <c r="G742" s="45">
        <f>'VACCINATION ANALYSIS_NOVAC'!M727</f>
        <v>3.9980585384362683E-3</v>
      </c>
      <c r="H742" s="45">
        <f>'VACCINATION ANALYSIS_NOVAC'!N727</f>
        <v>0</v>
      </c>
      <c r="J742" s="45">
        <f>'VACCINATION ANALYSIS'!M627</f>
        <v>36.200000000000088</v>
      </c>
      <c r="K742" s="45">
        <f>'VACCINATION ANALYSIS'!N627</f>
        <v>0</v>
      </c>
      <c r="L742" s="45">
        <f>'VACCINATION ANALYSIS'!O627</f>
        <v>0.416562792461665</v>
      </c>
      <c r="M742" s="45">
        <f>'VACCINATION ANALYSIS'!P627</f>
        <v>2.6749801078886508E-5</v>
      </c>
      <c r="N742" s="45">
        <f>'VACCINATION ANALYSIS'!Q627</f>
        <v>3.0210199722157563E-2</v>
      </c>
      <c r="O742" s="45">
        <f>'VACCINATION ANALYSIS'!R627</f>
        <v>3.4869464010481868E-4</v>
      </c>
      <c r="P742" s="45">
        <f>'VACCINATION ANALYSIS'!S627</f>
        <v>0.55285509076226336</v>
      </c>
    </row>
    <row r="743" spans="2:16" ht="13.5" customHeight="1" x14ac:dyDescent="0.25">
      <c r="B743" s="45">
        <f>'VACCINATION ANALYSIS_NOVAC'!H728</f>
        <v>36.250000000000078</v>
      </c>
      <c r="C743" s="45">
        <f>'VACCINATION ANALYSIS_NOVAC'!I728</f>
        <v>5.5903089061808894E-2</v>
      </c>
      <c r="D743" s="45">
        <f>'VACCINATION ANALYSIS_NOVAC'!J728</f>
        <v>0.50512492654280139</v>
      </c>
      <c r="E743" s="45">
        <f>'VACCINATION ANALYSIS_NOVAC'!K728</f>
        <v>9.9431074581397601E-3</v>
      </c>
      <c r="F743" s="45">
        <f>'VACCINATION ANALYSIS_NOVAC'!L728</f>
        <v>0.42502851176272571</v>
      </c>
      <c r="G743" s="45">
        <f>'VACCINATION ANALYSIS_NOVAC'!M728</f>
        <v>4.0003651745233043E-3</v>
      </c>
      <c r="H743" s="45">
        <f>'VACCINATION ANALYSIS_NOVAC'!N728</f>
        <v>0</v>
      </c>
      <c r="J743" s="45">
        <f>'VACCINATION ANALYSIS'!M628</f>
        <v>36.250000000000085</v>
      </c>
      <c r="K743" s="45">
        <f>'VACCINATION ANALYSIS'!N628</f>
        <v>0</v>
      </c>
      <c r="L743" s="45">
        <f>'VACCINATION ANALYSIS'!O628</f>
        <v>0.41567659215531227</v>
      </c>
      <c r="M743" s="45">
        <f>'VACCINATION ANALYSIS'!P628</f>
        <v>2.6296297825941244E-5</v>
      </c>
      <c r="N743" s="45">
        <f>'VACCINATION ANALYSIS'!Q628</f>
        <v>3.0210861686882782E-2</v>
      </c>
      <c r="O743" s="45">
        <f>'VACCINATION ANALYSIS'!R628</f>
        <v>3.4870076260979928E-4</v>
      </c>
      <c r="P743" s="45">
        <f>'VACCINATION ANALYSIS'!S628</f>
        <v>0.55374107648463866</v>
      </c>
    </row>
    <row r="744" spans="2:16" ht="13.5" customHeight="1" x14ac:dyDescent="0.25">
      <c r="B744" s="45">
        <f>'VACCINATION ANALYSIS_NOVAC'!H729</f>
        <v>36.300000000000075</v>
      </c>
      <c r="C744" s="45">
        <f>'VACCINATION ANALYSIS_NOVAC'!I729</f>
        <v>5.5848569209346256E-2</v>
      </c>
      <c r="D744" s="45">
        <f>'VACCINATION ANALYSIS_NOVAC'!J729</f>
        <v>0.5050277627352201</v>
      </c>
      <c r="E744" s="45">
        <f>'VACCINATION ANALYSIS_NOVAC'!K729</f>
        <v>9.84555959923601E-3</v>
      </c>
      <c r="F744" s="45">
        <f>'VACCINATION ANALYSIS_NOVAC'!L729</f>
        <v>0.42527545926673166</v>
      </c>
      <c r="G744" s="45">
        <f>'VACCINATION ANALYSIS_NOVAC'!M729</f>
        <v>4.0026491894649251E-3</v>
      </c>
      <c r="H744" s="45">
        <f>'VACCINATION ANALYSIS_NOVAC'!N729</f>
        <v>0</v>
      </c>
      <c r="J744" s="45">
        <f>'VACCINATION ANALYSIS'!M629</f>
        <v>36.300000000000082</v>
      </c>
      <c r="K744" s="45">
        <f>'VACCINATION ANALYSIS'!N629</f>
        <v>0</v>
      </c>
      <c r="L744" s="45">
        <f>'VACCINATION ANALYSIS'!O629</f>
        <v>0.41479039593796507</v>
      </c>
      <c r="M744" s="45">
        <f>'VACCINATION ANALYSIS'!P629</f>
        <v>2.585003763882039E-5</v>
      </c>
      <c r="N744" s="45">
        <f>'VACCINATION ANALYSIS'!Q629</f>
        <v>3.0211512423386374E-2</v>
      </c>
      <c r="O744" s="45">
        <f>'VACCINATION ANALYSIS'!R629</f>
        <v>3.4870678126507271E-4</v>
      </c>
      <c r="P744" s="45">
        <f>'VACCINATION ANALYSIS'!S629</f>
        <v>0.55462706220701397</v>
      </c>
    </row>
    <row r="745" spans="2:16" ht="13.5" customHeight="1" x14ac:dyDescent="0.25">
      <c r="B745" s="45">
        <f>'VACCINATION ANALYSIS_NOVAC'!H730</f>
        <v>36.350000000000072</v>
      </c>
      <c r="C745" s="45">
        <f>'VACCINATION ANALYSIS_NOVAC'!I730</f>
        <v>5.5794636815329285E-2</v>
      </c>
      <c r="D745" s="45">
        <f>'VACCINATION ANALYSIS_NOVAC'!J730</f>
        <v>0.50493157092649832</v>
      </c>
      <c r="E745" s="45">
        <f>'VACCINATION ANALYSIS_NOVAC'!K730</f>
        <v>9.748898285890064E-3</v>
      </c>
      <c r="F745" s="45">
        <f>'VACCINATION ANALYSIS_NOVAC'!L730</f>
        <v>0.42551998318360723</v>
      </c>
      <c r="G745" s="45">
        <f>'VACCINATION ANALYSIS_NOVAC'!M730</f>
        <v>4.0049107886739399E-3</v>
      </c>
      <c r="H745" s="45">
        <f>'VACCINATION ANALYSIS_NOVAC'!N730</f>
        <v>0</v>
      </c>
      <c r="J745" s="45">
        <f>'VACCINATION ANALYSIS'!M630</f>
        <v>36.35000000000008</v>
      </c>
      <c r="K745" s="45">
        <f>'VACCINATION ANALYSIS'!N630</f>
        <v>0</v>
      </c>
      <c r="L745" s="45">
        <f>'VACCINATION ANALYSIS'!O630</f>
        <v>0.41390420373620151</v>
      </c>
      <c r="M745" s="45">
        <f>'VACCINATION ANALYSIS'!P630</f>
        <v>2.5410912849242643E-5</v>
      </c>
      <c r="N745" s="45">
        <f>'VACCINATION ANALYSIS'!Q630</f>
        <v>3.0212152111098917E-2</v>
      </c>
      <c r="O745" s="45">
        <f>'VACCINATION ANALYSIS'!R630</f>
        <v>3.4871269773019067E-4</v>
      </c>
      <c r="P745" s="45">
        <f>'VACCINATION ANALYSIS'!S630</f>
        <v>0.55551304792938927</v>
      </c>
    </row>
    <row r="746" spans="2:16" ht="13.5" customHeight="1" x14ac:dyDescent="0.25">
      <c r="B746" s="45">
        <f>'VACCINATION ANALYSIS_NOVAC'!H731</f>
        <v>36.40000000000007</v>
      </c>
      <c r="C746" s="45">
        <f>'VACCINATION ANALYSIS_NOVAC'!I731</f>
        <v>5.5741285424789087E-2</v>
      </c>
      <c r="D746" s="45">
        <f>'VACCINATION ANALYSIS_NOVAC'!J731</f>
        <v>0.50483634189866511</v>
      </c>
      <c r="E746" s="45">
        <f>'VACCINATION ANALYSIS_NOVAC'!K731</f>
        <v>9.6531169422500243E-3</v>
      </c>
      <c r="F746" s="45">
        <f>'VACCINATION ANALYSIS_NOVAC'!L731</f>
        <v>0.42576210555825111</v>
      </c>
      <c r="G746" s="45">
        <f>'VACCINATION ANALYSIS_NOVAC'!M731</f>
        <v>4.0071501760433883E-3</v>
      </c>
      <c r="H746" s="45">
        <f>'VACCINATION ANALYSIS_NOVAC'!N731</f>
        <v>0</v>
      </c>
      <c r="J746" s="45">
        <f>'VACCINATION ANALYSIS'!M631</f>
        <v>36.400000000000077</v>
      </c>
      <c r="K746" s="45">
        <f>'VACCINATION ANALYSIS'!N631</f>
        <v>0</v>
      </c>
      <c r="L746" s="45">
        <f>'VACCINATION ANALYSIS'!O631</f>
        <v>0.41301801547783112</v>
      </c>
      <c r="M746" s="45">
        <f>'VACCINATION ANALYSIS'!P631</f>
        <v>2.4978817251179989E-5</v>
      </c>
      <c r="N746" s="45">
        <f>'VACCINATION ANALYSIS'!Q631</f>
        <v>3.0212780926782E-2</v>
      </c>
      <c r="O746" s="45">
        <f>'VACCINATION ANALYSIS'!R631</f>
        <v>3.4871851364001922E-4</v>
      </c>
      <c r="P746" s="45">
        <f>'VACCINATION ANALYSIS'!S631</f>
        <v>0.55639903365176457</v>
      </c>
    </row>
    <row r="747" spans="2:16" ht="13.5" customHeight="1" x14ac:dyDescent="0.25">
      <c r="B747" s="45">
        <f>'VACCINATION ANALYSIS_NOVAC'!H732</f>
        <v>36.450000000000067</v>
      </c>
      <c r="C747" s="45">
        <f>'VACCINATION ANALYSIS_NOVAC'!I732</f>
        <v>5.5688508655571442E-2</v>
      </c>
      <c r="D747" s="45">
        <f>'VACCINATION ANALYSIS_NOVAC'!J732</f>
        <v>0.50474206651028586</v>
      </c>
      <c r="E747" s="45">
        <f>'VACCINATION ANALYSIS_NOVAC'!K732</f>
        <v>9.5582090085547331E-3</v>
      </c>
      <c r="F747" s="45">
        <f>'VACCINATION ANALYSIS_NOVAC'!L732</f>
        <v>0.42600184827163656</v>
      </c>
      <c r="G747" s="45">
        <f>'VACCINATION ANALYSIS_NOVAC'!M732</f>
        <v>4.0093675539501694E-3</v>
      </c>
      <c r="H747" s="45">
        <f>'VACCINATION ANALYSIS_NOVAC'!N732</f>
        <v>0</v>
      </c>
      <c r="J747" s="45">
        <f>'VACCINATION ANALYSIS'!M632</f>
        <v>36.450000000000074</v>
      </c>
      <c r="K747" s="45">
        <f>'VACCINATION ANALYSIS'!N632</f>
        <v>0</v>
      </c>
      <c r="L747" s="45">
        <f>'VACCINATION ANALYSIS'!O632</f>
        <v>0.41213183109187601</v>
      </c>
      <c r="M747" s="45">
        <f>'VACCINATION ANALYSIS'!P632</f>
        <v>2.4553646083281693E-5</v>
      </c>
      <c r="N747" s="45">
        <f>'VACCINATION ANALYSIS'!Q632</f>
        <v>3.0213399044564524E-2</v>
      </c>
      <c r="O747" s="45">
        <f>'VACCINATION ANALYSIS'!R632</f>
        <v>3.4872423060507482E-4</v>
      </c>
      <c r="P747" s="45">
        <f>'VACCINATION ANALYSIS'!S632</f>
        <v>0.55728501937413988</v>
      </c>
    </row>
    <row r="748" spans="2:16" ht="13.5" customHeight="1" x14ac:dyDescent="0.25">
      <c r="B748" s="45">
        <f>'VACCINATION ANALYSIS_NOVAC'!H733</f>
        <v>36.500000000000064</v>
      </c>
      <c r="C748" s="45">
        <f>'VACCINATION ANALYSIS_NOVAC'!I733</f>
        <v>5.5636300197497865E-2</v>
      </c>
      <c r="D748" s="45">
        <f>'VACCINATION ANALYSIS_NOVAC'!J733</f>
        <v>0.5046487356960706</v>
      </c>
      <c r="E748" s="45">
        <f>'VACCINATION ANALYSIS_NOVAC'!K733</f>
        <v>9.4641679419481418E-3</v>
      </c>
      <c r="F748" s="45">
        <f>'VACCINATION ANALYSIS_NOVAC'!L733</f>
        <v>0.42623923304122313</v>
      </c>
      <c r="G748" s="45">
        <f>'VACCINATION ANALYSIS_NOVAC'!M733</f>
        <v>4.0115631232588451E-3</v>
      </c>
      <c r="H748" s="45">
        <f>'VACCINATION ANALYSIS_NOVAC'!N733</f>
        <v>0</v>
      </c>
      <c r="J748" s="45">
        <f>'VACCINATION ANALYSIS'!M633</f>
        <v>36.500000000000071</v>
      </c>
      <c r="K748" s="45">
        <f>'VACCINATION ANALYSIS'!N633</f>
        <v>0</v>
      </c>
      <c r="L748" s="45">
        <f>'VACCINATION ANALYSIS'!O633</f>
        <v>0.4112456505085515</v>
      </c>
      <c r="M748" s="45">
        <f>'VACCINATION ANALYSIS'!P633</f>
        <v>2.4135296011473337E-5</v>
      </c>
      <c r="N748" s="45">
        <f>'VACCINATION ANALYSIS'!Q633</f>
        <v>3.0214006635978528E-2</v>
      </c>
      <c r="O748" s="45">
        <f>'VACCINATION ANALYSIS'!R633</f>
        <v>3.4872985021185555E-4</v>
      </c>
      <c r="P748" s="45">
        <f>'VACCINATION ANALYSIS'!S633</f>
        <v>0.55817100509651518</v>
      </c>
    </row>
    <row r="749" spans="2:16" ht="13.5" customHeight="1" x14ac:dyDescent="0.25">
      <c r="B749" s="45">
        <f>'VACCINATION ANALYSIS_NOVAC'!H734</f>
        <v>36.550000000000061</v>
      </c>
      <c r="C749" s="45">
        <f>'VACCINATION ANALYSIS_NOVAC'!I734</f>
        <v>5.5584653811536017E-2</v>
      </c>
      <c r="D749" s="45">
        <f>'VACCINATION ANALYSIS_NOVAC'!J734</f>
        <v>0.50455634046647968</v>
      </c>
      <c r="E749" s="45">
        <f>'VACCINATION ANALYSIS_NOVAC'!K734</f>
        <v>9.3709872172682857E-3</v>
      </c>
      <c r="F749" s="45">
        <f>'VACCINATION ANALYSIS_NOVAC'!L734</f>
        <v>0.42647428142138882</v>
      </c>
      <c r="G749" s="45">
        <f>'VACCINATION ANALYSIS_NOVAC'!M734</f>
        <v>4.0137370833256353E-3</v>
      </c>
      <c r="H749" s="45">
        <f>'VACCINATION ANALYSIS_NOVAC'!N734</f>
        <v>0</v>
      </c>
      <c r="J749" s="45">
        <f>'VACCINATION ANALYSIS'!M634</f>
        <v>36.550000000000068</v>
      </c>
      <c r="K749" s="45">
        <f>'VACCINATION ANALYSIS'!N634</f>
        <v>0</v>
      </c>
      <c r="L749" s="45">
        <f>'VACCINATION ANALYSIS'!O634</f>
        <v>0.4103594736592483</v>
      </c>
      <c r="M749" s="45">
        <f>'VACCINATION ANALYSIS'!P634</f>
        <v>2.3723665111729767E-5</v>
      </c>
      <c r="N749" s="45">
        <f>'VACCINATION ANALYSIS'!Q634</f>
        <v>3.02146038699946E-2</v>
      </c>
      <c r="O749" s="45">
        <f>'VACCINATION ANALYSIS'!R634</f>
        <v>3.4873537402316869E-4</v>
      </c>
      <c r="P749" s="45">
        <f>'VACCINATION ANALYSIS'!S634</f>
        <v>0.55905699081889049</v>
      </c>
    </row>
    <row r="750" spans="2:16" ht="13.5" customHeight="1" x14ac:dyDescent="0.25">
      <c r="B750" s="45">
        <f>'VACCINATION ANALYSIS_NOVAC'!H735</f>
        <v>36.600000000000058</v>
      </c>
      <c r="C750" s="45">
        <f>'VACCINATION ANALYSIS_NOVAC'!I735</f>
        <v>5.5533563328979484E-2</v>
      </c>
      <c r="D750" s="45">
        <f>'VACCINATION ANALYSIS_NOVAC'!J735</f>
        <v>0.50446487190732425</v>
      </c>
      <c r="E750" s="45">
        <f>'VACCINATION ANALYSIS_NOVAC'!K735</f>
        <v>9.278660327811333E-3</v>
      </c>
      <c r="F750" s="45">
        <f>'VACCINATION ANALYSIS_NOVAC'!L735</f>
        <v>0.42670701480388096</v>
      </c>
      <c r="G750" s="45">
        <f>'VACCINATION ANALYSIS_NOVAC'!M735</f>
        <v>4.0158896320025943E-3</v>
      </c>
      <c r="H750" s="45">
        <f>'VACCINATION ANALYSIS_NOVAC'!N735</f>
        <v>0</v>
      </c>
      <c r="J750" s="45">
        <f>'VACCINATION ANALYSIS'!M635</f>
        <v>36.600000000000065</v>
      </c>
      <c r="K750" s="45">
        <f>'VACCINATION ANALYSIS'!N635</f>
        <v>0</v>
      </c>
      <c r="L750" s="45">
        <f>'VACCINATION ANALYSIS'!O635</f>
        <v>0.40947330047651409</v>
      </c>
      <c r="M750" s="45">
        <f>'VACCINATION ANALYSIS'!P635</f>
        <v>2.3318652853020768E-5</v>
      </c>
      <c r="N750" s="45">
        <f>'VACCINATION ANALYSIS'!Q635</f>
        <v>3.0215190913056876E-2</v>
      </c>
      <c r="O750" s="45">
        <f>'VACCINATION ANALYSIS'!R635</f>
        <v>3.4874080357845405E-4</v>
      </c>
      <c r="P750" s="45">
        <f>'VACCINATION ANALYSIS'!S635</f>
        <v>0.55994297654126579</v>
      </c>
    </row>
    <row r="751" spans="2:16" ht="13.5" customHeight="1" x14ac:dyDescent="0.25">
      <c r="B751" s="45">
        <f>'VACCINATION ANALYSIS_NOVAC'!H736</f>
        <v>36.650000000000055</v>
      </c>
      <c r="C751" s="45">
        <f>'VACCINATION ANALYSIS_NOVAC'!I736</f>
        <v>5.548302265063678E-2</v>
      </c>
      <c r="D751" s="45">
        <f>'VACCINATION ANALYSIS_NOVAC'!J736</f>
        <v>0.50437432117936254</v>
      </c>
      <c r="E751" s="45">
        <f>'VACCINATION ANALYSIS_NOVAC'!K736</f>
        <v>9.1871807860712442E-3</v>
      </c>
      <c r="F751" s="45">
        <f>'VACCINATION ANALYSIS_NOVAC'!L736</f>
        <v>0.42693745441828607</v>
      </c>
      <c r="G751" s="45">
        <f>'VACCINATION ANALYSIS_NOVAC'!M736</f>
        <v>4.0180209656419516E-3</v>
      </c>
      <c r="H751" s="45">
        <f>'VACCINATION ANALYSIS_NOVAC'!N736</f>
        <v>0</v>
      </c>
      <c r="J751" s="45">
        <f>'VACCINATION ANALYSIS'!M636</f>
        <v>36.650000000000063</v>
      </c>
      <c r="K751" s="45">
        <f>'VACCINATION ANALYSIS'!N636</f>
        <v>0</v>
      </c>
      <c r="L751" s="45">
        <f>'VACCINATION ANALYSIS'!O636</f>
        <v>0.40858713089403492</v>
      </c>
      <c r="M751" s="45">
        <f>'VACCINATION ANALYSIS'!P636</f>
        <v>2.2920160080428199E-5</v>
      </c>
      <c r="N751" s="45">
        <f>'VACCINATION ANALYSIS'!Q636</f>
        <v>3.0215767929117555E-2</v>
      </c>
      <c r="O751" s="45">
        <f>'VACCINATION ANALYSIS'!R636</f>
        <v>3.4874614039410415E-4</v>
      </c>
      <c r="P751" s="45">
        <f>'VACCINATION ANALYSIS'!S636</f>
        <v>0.5608289622636411</v>
      </c>
    </row>
    <row r="752" spans="2:16" ht="13.5" customHeight="1" x14ac:dyDescent="0.25">
      <c r="B752" s="45">
        <f>'VACCINATION ANALYSIS_NOVAC'!H737</f>
        <v>36.700000000000053</v>
      </c>
      <c r="C752" s="45">
        <f>'VACCINATION ANALYSIS_NOVAC'!I737</f>
        <v>5.5433025746029436E-2</v>
      </c>
      <c r="D752" s="45">
        <f>'VACCINATION ANALYSIS_NOVAC'!J737</f>
        <v>0.50428467951789413</v>
      </c>
      <c r="E752" s="45">
        <f>'VACCINATION ANALYSIS_NOVAC'!K737</f>
        <v>9.0965421244555266E-3</v>
      </c>
      <c r="F752" s="45">
        <f>'VACCINATION ANALYSIS_NOVAC'!L737</f>
        <v>0.42716562133251879</v>
      </c>
      <c r="G752" s="45">
        <f>'VACCINATION ANALYSIS_NOVAC'!M737</f>
        <v>4.0201312791006312E-3</v>
      </c>
      <c r="H752" s="45">
        <f>'VACCINATION ANALYSIS_NOVAC'!N737</f>
        <v>0</v>
      </c>
      <c r="J752" s="45">
        <f>'VACCINATION ANALYSIS'!M637</f>
        <v>36.70000000000006</v>
      </c>
      <c r="K752" s="45">
        <f>'VACCINATION ANALYSIS'!N637</f>
        <v>0</v>
      </c>
      <c r="L752" s="45">
        <f>'VACCINATION ANALYSIS'!O637</f>
        <v>0.40770096484661833</v>
      </c>
      <c r="M752" s="45">
        <f>'VACCINATION ANALYSIS'!P637</f>
        <v>2.252808899843356E-5</v>
      </c>
      <c r="N752" s="45">
        <f>'VACCINATION ANALYSIS'!Q637</f>
        <v>3.0216335079671072E-2</v>
      </c>
      <c r="O752" s="45">
        <f>'VACCINATION ANALYSIS'!R637</f>
        <v>3.487513859637795E-4</v>
      </c>
      <c r="P752" s="45">
        <f>'VACCINATION ANALYSIS'!S637</f>
        <v>0.5617149479860164</v>
      </c>
    </row>
    <row r="753" spans="2:16" ht="13.5" customHeight="1" x14ac:dyDescent="0.25">
      <c r="B753" s="45">
        <f>'VACCINATION ANALYSIS_NOVAC'!H738</f>
        <v>36.75000000000005</v>
      </c>
      <c r="C753" s="45">
        <f>'VACCINATION ANALYSIS_NOVAC'!I738</f>
        <v>5.5383566652599261E-2</v>
      </c>
      <c r="D753" s="45">
        <f>'VACCINATION ANALYSIS_NOVAC'!J738</f>
        <v>0.50419593823234998</v>
      </c>
      <c r="E753" s="45">
        <f>'VACCINATION ANALYSIS_NOVAC'!K738</f>
        <v>9.0067378959775811E-3</v>
      </c>
      <c r="F753" s="45">
        <f>'VACCINATION ANALYSIS_NOVAC'!L738</f>
        <v>0.42739153645332661</v>
      </c>
      <c r="G753" s="45">
        <f>'VACCINATION ANALYSIS_NOVAC'!M738</f>
        <v>4.0222207657449301E-3</v>
      </c>
      <c r="H753" s="45">
        <f>'VACCINATION ANALYSIS_NOVAC'!N738</f>
        <v>0</v>
      </c>
      <c r="J753" s="45">
        <f>'VACCINATION ANALYSIS'!M638</f>
        <v>36.750000000000057</v>
      </c>
      <c r="K753" s="45">
        <f>'VACCINATION ANALYSIS'!N638</f>
        <v>0</v>
      </c>
      <c r="L753" s="45">
        <f>'VACCINATION ANALYSIS'!O638</f>
        <v>0.40681480227017519</v>
      </c>
      <c r="M753" s="45">
        <f>'VACCINATION ANALYSIS'!P638</f>
        <v>2.2142343154374628E-5</v>
      </c>
      <c r="N753" s="45">
        <f>'VACCINATION ANALYSIS'!Q638</f>
        <v>3.0216892523787817E-2</v>
      </c>
      <c r="O753" s="45">
        <f>'VACCINATION ANALYSIS'!R638</f>
        <v>3.4875654175872028E-4</v>
      </c>
      <c r="P753" s="45">
        <f>'VACCINATION ANALYSIS'!S638</f>
        <v>0.5626009337083917</v>
      </c>
    </row>
    <row r="754" spans="2:16" ht="13.5" customHeight="1" x14ac:dyDescent="0.25">
      <c r="B754" s="45">
        <f>'VACCINATION ANALYSIS_NOVAC'!H739</f>
        <v>36.800000000000047</v>
      </c>
      <c r="C754" s="45">
        <f>'VACCINATION ANALYSIS_NOVAC'!I739</f>
        <v>5.533463947492448E-2</v>
      </c>
      <c r="D754" s="45">
        <f>'VACCINATION ANALYSIS_NOVAC'!J739</f>
        <v>0.50410808870587931</v>
      </c>
      <c r="E754" s="45">
        <f>'VACCINATION ANALYSIS_NOVAC'!K739</f>
        <v>8.9177616749260835E-3</v>
      </c>
      <c r="F754" s="45">
        <f>'VACCINATION ANALYSIS_NOVAC'!L739</f>
        <v>0.42761522052681289</v>
      </c>
      <c r="G754" s="45">
        <f>'VACCINATION ANALYSIS_NOVAC'!M739</f>
        <v>4.024289617455345E-3</v>
      </c>
      <c r="H754" s="45">
        <f>'VACCINATION ANALYSIS_NOVAC'!N739</f>
        <v>0</v>
      </c>
      <c r="J754" s="45">
        <f>'VACCINATION ANALYSIS'!M639</f>
        <v>36.800000000000054</v>
      </c>
      <c r="K754" s="45">
        <f>'VACCINATION ANALYSIS'!N639</f>
        <v>0</v>
      </c>
      <c r="L754" s="45">
        <f>'VACCINATION ANALYSIS'!O639</f>
        <v>0.40592864310170307</v>
      </c>
      <c r="M754" s="45">
        <f>'VACCINATION ANALYSIS'!P639</f>
        <v>2.1762827422070102E-5</v>
      </c>
      <c r="N754" s="45">
        <f>'VACCINATION ANALYSIS'!Q639</f>
        <v>3.0217440418147435E-2</v>
      </c>
      <c r="O754" s="45">
        <f>'VACCINATION ANALYSIS'!R639</f>
        <v>3.4876160922805484E-4</v>
      </c>
      <c r="P754" s="45">
        <f>'VACCINATION ANALYSIS'!S639</f>
        <v>0.56348691943076701</v>
      </c>
    </row>
    <row r="755" spans="2:16" ht="13.5" customHeight="1" x14ac:dyDescent="0.25">
      <c r="B755" s="45">
        <f>'VACCINATION ANALYSIS_NOVAC'!H740</f>
        <v>36.850000000000044</v>
      </c>
      <c r="C755" s="45">
        <f>'VACCINATION ANALYSIS_NOVAC'!I740</f>
        <v>5.5286238383944863E-2</v>
      </c>
      <c r="D755" s="45">
        <f>'VACCINATION ANALYSIS_NOVAC'!J740</f>
        <v>0.50402112239493335</v>
      </c>
      <c r="E755" s="45">
        <f>'VACCINATION ANALYSIS_NOVAC'!K740</f>
        <v>8.8296070575119255E-3</v>
      </c>
      <c r="F755" s="45">
        <f>'VACCINATION ANALYSIS_NOVAC'!L740</f>
        <v>0.4278366941389764</v>
      </c>
      <c r="G755" s="45">
        <f>'VACCINATION ANALYSIS_NOVAC'!M740</f>
        <v>4.0263380246315711E-3</v>
      </c>
      <c r="H755" s="45">
        <f>'VACCINATION ANALYSIS_NOVAC'!N740</f>
        <v>0</v>
      </c>
      <c r="J755" s="45">
        <f>'VACCINATION ANALYSIS'!M640</f>
        <v>36.850000000000051</v>
      </c>
      <c r="K755" s="45">
        <f>'VACCINATION ANALYSIS'!N640</f>
        <v>0</v>
      </c>
      <c r="L755" s="45">
        <f>'VACCINATION ANALYSIS'!O640</f>
        <v>0.40504248727926873</v>
      </c>
      <c r="M755" s="45">
        <f>'VACCINATION ANALYSIS'!P640</f>
        <v>2.138944798561096E-5</v>
      </c>
      <c r="N755" s="45">
        <f>'VACCINATION ANALYSIS'!Q640</f>
        <v>3.021797891707172E-2</v>
      </c>
      <c r="O755" s="45">
        <f>'VACCINATION ANALYSIS'!R640</f>
        <v>3.4876658979910401E-4</v>
      </c>
      <c r="P755" s="45">
        <f>'VACCINATION ANALYSIS'!S640</f>
        <v>0.56437290515314231</v>
      </c>
    </row>
    <row r="756" spans="2:16" ht="13.5" customHeight="1" x14ac:dyDescent="0.25">
      <c r="B756" s="45">
        <f>'VACCINATION ANALYSIS_NOVAC'!H741</f>
        <v>36.900000000000041</v>
      </c>
      <c r="C756" s="45">
        <f>'VACCINATION ANALYSIS_NOVAC'!I741</f>
        <v>5.523835761619561E-2</v>
      </c>
      <c r="D756" s="45">
        <f>'VACCINATION ANALYSIS_NOVAC'!J741</f>
        <v>0.50393503082884594</v>
      </c>
      <c r="E756" s="45">
        <f>'VACCINATION ANALYSIS_NOVAC'!K741</f>
        <v>8.7422676624931538E-3</v>
      </c>
      <c r="F756" s="45">
        <f>'VACCINATION ANALYSIS_NOVAC'!L741</f>
        <v>0.42805597771626591</v>
      </c>
      <c r="G756" s="45">
        <f>'VACCINATION ANALYSIS_NOVAC'!M741</f>
        <v>4.028366176197621E-3</v>
      </c>
      <c r="H756" s="45">
        <f>'VACCINATION ANALYSIS_NOVAC'!N741</f>
        <v>0</v>
      </c>
      <c r="J756" s="45">
        <f>'VACCINATION ANALYSIS'!M641</f>
        <v>36.900000000000048</v>
      </c>
      <c r="K756" s="45">
        <f>'VACCINATION ANALYSIS'!N641</f>
        <v>0</v>
      </c>
      <c r="L756" s="45">
        <f>'VACCINATION ANALYSIS'!O641</f>
        <v>0.40415633474199153</v>
      </c>
      <c r="M756" s="45">
        <f>'VACCINATION ANALYSIS'!P641</f>
        <v>2.1022112323317463E-5</v>
      </c>
      <c r="N756" s="45">
        <f>'VACCINATION ANALYSIS'!Q641</f>
        <v>3.0218508172557144E-2</v>
      </c>
      <c r="O756" s="45">
        <f>'VACCINATION ANALYSIS'!R641</f>
        <v>3.4877148487768157E-4</v>
      </c>
      <c r="P756" s="45">
        <f>'VACCINATION ANALYSIS'!S641</f>
        <v>0.56525889087551762</v>
      </c>
    </row>
    <row r="757" spans="2:16" ht="13.5" customHeight="1" x14ac:dyDescent="0.25">
      <c r="B757" s="45">
        <f>'VACCINATION ANALYSIS_NOVAC'!H742</f>
        <v>36.950000000000038</v>
      </c>
      <c r="C757" s="45">
        <f>'VACCINATION ANALYSIS_NOVAC'!I742</f>
        <v>5.5190991473050025E-2</v>
      </c>
      <c r="D757" s="45">
        <f>'VACCINATION ANALYSIS_NOVAC'!J742</f>
        <v>0.50384980560941206</v>
      </c>
      <c r="E757" s="45">
        <f>'VACCINATION ANALYSIS_NOVAC'!K742</f>
        <v>8.6557371317783852E-3</v>
      </c>
      <c r="F757" s="45">
        <f>'VACCINATION ANALYSIS_NOVAC'!L742</f>
        <v>0.4282730915261504</v>
      </c>
      <c r="G757" s="45">
        <f>'VACCINATION ANALYSIS_NOVAC'!M742</f>
        <v>4.0303742596071081E-3</v>
      </c>
      <c r="H757" s="45">
        <f>'VACCINATION ANALYSIS_NOVAC'!N742</f>
        <v>0</v>
      </c>
      <c r="J757" s="45">
        <f>'VACCINATION ANALYSIS'!M642</f>
        <v>36.950000000000045</v>
      </c>
      <c r="K757" s="45">
        <f>'VACCINATION ANALYSIS'!N642</f>
        <v>0</v>
      </c>
      <c r="L757" s="45">
        <f>'VACCINATION ANALYSIS'!O642</f>
        <v>0.40327018543002702</v>
      </c>
      <c r="M757" s="45">
        <f>'VACCINATION ANALYSIS'!P642</f>
        <v>2.0660729191860521E-5</v>
      </c>
      <c r="N757" s="45">
        <f>'VACCINATION ANALYSIS'!Q642</f>
        <v>3.0219028334306938E-2</v>
      </c>
      <c r="O757" s="45">
        <f>'VACCINATION ANALYSIS'!R642</f>
        <v>3.4877629584839116E-4</v>
      </c>
      <c r="P757" s="45">
        <f>'VACCINATION ANALYSIS'!S642</f>
        <v>0.56614487659789292</v>
      </c>
    </row>
    <row r="758" spans="2:16" ht="13.5" customHeight="1" x14ac:dyDescent="0.25">
      <c r="B758" s="45">
        <f>'VACCINATION ANALYSIS_NOVAC'!H743</f>
        <v>37.000000000000036</v>
      </c>
      <c r="C758" s="45">
        <f>'VACCINATION ANALYSIS_NOVAC'!I743</f>
        <v>5.5144134319970797E-2</v>
      </c>
      <c r="D758" s="45">
        <f>'VACCINATION ANALYSIS_NOVAC'!J743</f>
        <v>0.50376543841046517</v>
      </c>
      <c r="E758" s="45">
        <f>'VACCINATION ANALYSIS_NOVAC'!K743</f>
        <v>8.5700091310091028E-3</v>
      </c>
      <c r="F758" s="45">
        <f>'VACCINATION ANALYSIS_NOVAC'!L743</f>
        <v>0.42848805567770448</v>
      </c>
      <c r="G758" s="45">
        <f>'VACCINATION ANALYSIS_NOVAC'!M743</f>
        <v>4.0323624608486599E-3</v>
      </c>
      <c r="H758" s="45">
        <f>'VACCINATION ANALYSIS_NOVAC'!N743</f>
        <v>0</v>
      </c>
      <c r="J758" s="45">
        <f>'VACCINATION ANALYSIS'!M643</f>
        <v>37.000000000000043</v>
      </c>
      <c r="K758" s="45">
        <f>'VACCINATION ANALYSIS'!N643</f>
        <v>0</v>
      </c>
      <c r="L758" s="45">
        <f>'VACCINATION ANALYSIS'!O643</f>
        <v>0.40238403928455041</v>
      </c>
      <c r="M758" s="45">
        <f>'VACCINATION ANALYSIS'!P643</f>
        <v>2.030520861054629E-5</v>
      </c>
      <c r="N758" s="45">
        <f>'VACCINATION ANALYSIS'!Q643</f>
        <v>3.0219539549762833E-2</v>
      </c>
      <c r="O758" s="45">
        <f>'VACCINATION ANALYSIS'!R643</f>
        <v>3.4878102407491995E-4</v>
      </c>
      <c r="P758" s="45">
        <f>'VACCINATION ANALYSIS'!S643</f>
        <v>0.56703086232026823</v>
      </c>
    </row>
    <row r="759" spans="2:16" ht="13.5" customHeight="1" x14ac:dyDescent="0.25">
      <c r="B759" s="45">
        <f>'VACCINATION ANALYSIS_NOVAC'!H744</f>
        <v>37.050000000000033</v>
      </c>
      <c r="C759" s="45">
        <f>'VACCINATION ANALYSIS_NOVAC'!I744</f>
        <v>5.5097780585769897E-2</v>
      </c>
      <c r="D759" s="45">
        <f>'VACCINATION ANALYSIS_NOVAC'!J744</f>
        <v>0.50368192097744802</v>
      </c>
      <c r="E759" s="45">
        <f>'VACCINATION ANALYSIS_NOVAC'!K744</f>
        <v>8.4850773501213665E-3</v>
      </c>
      <c r="F759" s="45">
        <f>'VACCINATION ANALYSIS_NOVAC'!L744</f>
        <v>0.42870089012220752</v>
      </c>
      <c r="G759" s="45">
        <f>'VACCINATION ANALYSIS_NOVAC'!M744</f>
        <v>4.0343309644514545E-3</v>
      </c>
      <c r="H759" s="45">
        <f>'VACCINATION ANALYSIS_NOVAC'!N744</f>
        <v>0</v>
      </c>
      <c r="J759" s="45">
        <f>'VACCINATION ANALYSIS'!M644</f>
        <v>37.05000000000004</v>
      </c>
      <c r="K759" s="45">
        <f>'VACCINATION ANALYSIS'!N644</f>
        <v>0</v>
      </c>
      <c r="L759" s="45">
        <f>'VACCINATION ANALYSIS'!O644</f>
        <v>0.40149789624774079</v>
      </c>
      <c r="M759" s="45">
        <f>'VACCINATION ANALYSIS'!P644</f>
        <v>1.9955461845762739E-5</v>
      </c>
      <c r="N759" s="45">
        <f>'VACCINATION ANALYSIS'!Q644</f>
        <v>3.0220041964136319E-2</v>
      </c>
      <c r="O759" s="45">
        <f>'VACCINATION ANALYSIS'!R644</f>
        <v>3.4878567090032748E-4</v>
      </c>
      <c r="P759" s="45">
        <f>'VACCINATION ANALYSIS'!S644</f>
        <v>0.56791684804264353</v>
      </c>
    </row>
    <row r="760" spans="2:16" ht="13.5" customHeight="1" x14ac:dyDescent="0.25">
      <c r="B760" s="45">
        <f>'VACCINATION ANALYSIS_NOVAC'!H745</f>
        <v>37.10000000000003</v>
      </c>
      <c r="C760" s="45">
        <f>'VACCINATION ANALYSIS_NOVAC'!I745</f>
        <v>5.5051924761876904E-2</v>
      </c>
      <c r="D760" s="45">
        <f>'VACCINATION ANALYSIS_NOVAC'!J745</f>
        <v>0.50359924512698595</v>
      </c>
      <c r="E760" s="45">
        <f>'VACCINATION ANALYSIS_NOVAC'!K745</f>
        <v>8.4009355038872635E-3</v>
      </c>
      <c r="F760" s="45">
        <f>'VACCINATION ANALYSIS_NOVAC'!L745</f>
        <v>0.4289116146537571</v>
      </c>
      <c r="G760" s="45">
        <f>'VACCINATION ANALYSIS_NOVAC'!M745</f>
        <v>4.0362799534908985E-3</v>
      </c>
      <c r="H760" s="45">
        <f>'VACCINATION ANALYSIS_NOVAC'!N745</f>
        <v>0</v>
      </c>
      <c r="J760" s="45">
        <f>'VACCINATION ANALYSIS'!M645</f>
        <v>37.100000000000037</v>
      </c>
      <c r="K760" s="45">
        <f>'VACCINATION ANALYSIS'!N645</f>
        <v>0</v>
      </c>
      <c r="L760" s="45">
        <f>'VACCINATION ANALYSIS'!O645</f>
        <v>0.40061175626276518</v>
      </c>
      <c r="M760" s="45">
        <f>'VACCINATION ANALYSIS'!P645</f>
        <v>1.961140139558713E-5</v>
      </c>
      <c r="N760" s="45">
        <f>'VACCINATION ANALYSIS'!Q645</f>
        <v>3.0220535720439635E-2</v>
      </c>
      <c r="O760" s="45">
        <f>'VACCINATION ANALYSIS'!R645</f>
        <v>3.4879023764733245E-4</v>
      </c>
      <c r="P760" s="45">
        <f>'VACCINATION ANALYSIS'!S645</f>
        <v>0.56880283376501883</v>
      </c>
    </row>
    <row r="761" spans="2:16" ht="13.5" customHeight="1" x14ac:dyDescent="0.25">
      <c r="B761" s="45">
        <f>'VACCINATION ANALYSIS_NOVAC'!H746</f>
        <v>37.150000000000027</v>
      </c>
      <c r="C761" s="45">
        <f>'VACCINATION ANALYSIS_NOVAC'!I746</f>
        <v>5.500656140161584E-2</v>
      </c>
      <c r="D761" s="45">
        <f>'VACCINATION ANALYSIS_NOVAC'!J746</f>
        <v>0.50351740274645596</v>
      </c>
      <c r="E761" s="45">
        <f>'VACCINATION ANALYSIS_NOVAC'!K746</f>
        <v>8.3175773324366438E-3</v>
      </c>
      <c r="F761" s="45">
        <f>'VACCINATION ANALYSIS_NOVAC'!L746</f>
        <v>0.42912024890989525</v>
      </c>
      <c r="G761" s="45">
        <f>'VACCINATION ANALYSIS_NOVAC'!M746</f>
        <v>4.0382096095944175E-3</v>
      </c>
      <c r="H761" s="45">
        <f>'VACCINATION ANALYSIS_NOVAC'!N746</f>
        <v>0</v>
      </c>
      <c r="J761" s="45">
        <f>'VACCINATION ANALYSIS'!M646</f>
        <v>37.150000000000034</v>
      </c>
      <c r="K761" s="45">
        <f>'VACCINATION ANALYSIS'!N646</f>
        <v>0</v>
      </c>
      <c r="L761" s="45">
        <f>'VACCINATION ANALYSIS'!O646</f>
        <v>0.39972561927376277</v>
      </c>
      <c r="M761" s="45">
        <f>'VACCINATION ANALYSIS'!P646</f>
        <v>1.9272940974553076E-5</v>
      </c>
      <c r="N761" s="45">
        <f>'VACCINATION ANALYSIS'!Q646</f>
        <v>3.0221020959516318E-2</v>
      </c>
      <c r="O761" s="45">
        <f>'VACCINATION ANALYSIS'!R646</f>
        <v>3.487947256185953E-4</v>
      </c>
      <c r="P761" s="45">
        <f>'VACCINATION ANALYSIS'!S646</f>
        <v>0.56968881948739414</v>
      </c>
    </row>
    <row r="762" spans="2:16" ht="13.5" customHeight="1" x14ac:dyDescent="0.25">
      <c r="B762" s="45">
        <f>'VACCINATION ANALYSIS_NOVAC'!H747</f>
        <v>37.200000000000024</v>
      </c>
      <c r="C762" s="45">
        <f>'VACCINATION ANALYSIS_NOVAC'!I747</f>
        <v>5.4961685119490206E-2</v>
      </c>
      <c r="D762" s="45">
        <f>'VACCINATION ANALYSIS_NOVAC'!J747</f>
        <v>0.50343638579355332</v>
      </c>
      <c r="E762" s="45">
        <f>'VACCINATION ANALYSIS_NOVAC'!K747</f>
        <v>8.2349966017594908E-3</v>
      </c>
      <c r="F762" s="45">
        <f>'VACCINATION ANALYSIS_NOVAC'!L747</f>
        <v>0.42932681237224768</v>
      </c>
      <c r="G762" s="45">
        <f>'VACCINATION ANALYSIS_NOVAC'!M747</f>
        <v>4.0401201129473679E-3</v>
      </c>
      <c r="H762" s="45">
        <f>'VACCINATION ANALYSIS_NOVAC'!N747</f>
        <v>0</v>
      </c>
      <c r="J762" s="45">
        <f>'VACCINATION ANALYSIS'!M647</f>
        <v>37.200000000000031</v>
      </c>
      <c r="K762" s="45">
        <f>'VACCINATION ANALYSIS'!N647</f>
        <v>0</v>
      </c>
      <c r="L762" s="45">
        <f>'VACCINATION ANALYSIS'!O647</f>
        <v>0.39883948522582985</v>
      </c>
      <c r="M762" s="45">
        <f>'VACCINATION ANALYSIS'!P647</f>
        <v>1.893999549857613E-5</v>
      </c>
      <c r="N762" s="45">
        <f>'VACCINATION ANALYSIS'!Q647</f>
        <v>3.0221497820071334E-2</v>
      </c>
      <c r="O762" s="45">
        <f>'VACCINATION ANALYSIS'!R647</f>
        <v>3.487991360969968E-4</v>
      </c>
      <c r="P762" s="45">
        <f>'VACCINATION ANALYSIS'!S647</f>
        <v>0.57057480520976944</v>
      </c>
    </row>
    <row r="763" spans="2:16" ht="13.5" customHeight="1" x14ac:dyDescent="0.25">
      <c r="B763" s="45">
        <f>'VACCINATION ANALYSIS_NOVAC'!H748</f>
        <v>37.250000000000021</v>
      </c>
      <c r="C763" s="45">
        <f>'VACCINATION ANALYSIS_NOVAC'!I748</f>
        <v>5.4917290590476349E-2</v>
      </c>
      <c r="D763" s="45">
        <f>'VACCINATION ANALYSIS_NOVAC'!J748</f>
        <v>0.50335618629585777</v>
      </c>
      <c r="E763" s="45">
        <f>'VACCINATION ANALYSIS_NOVAC'!K748</f>
        <v>8.1531871041893612E-3</v>
      </c>
      <c r="F763" s="45">
        <f>'VACCINATION ANALYSIS_NOVAC'!L748</f>
        <v>0.42953132436717534</v>
      </c>
      <c r="G763" s="45">
        <f>'VACCINATION ANALYSIS_NOVAC'!M748</f>
        <v>4.0420116422990645E-3</v>
      </c>
      <c r="H763" s="45">
        <f>'VACCINATION ANALYSIS_NOVAC'!N748</f>
        <v>0</v>
      </c>
      <c r="J763" s="45">
        <f>'VACCINATION ANALYSIS'!M648</f>
        <v>37.250000000000028</v>
      </c>
      <c r="K763" s="45">
        <f>'VACCINATION ANALYSIS'!N648</f>
        <v>0</v>
      </c>
      <c r="L763" s="45">
        <f>'VACCINATION ANALYSIS'!O648</f>
        <v>0.39795335406500443</v>
      </c>
      <c r="M763" s="45">
        <f>'VACCINATION ANALYSIS'!P648</f>
        <v>1.8612481070036617E-5</v>
      </c>
      <c r="N763" s="45">
        <f>'VACCINATION ANALYSIS'!Q648</f>
        <v>3.0221966438700912E-2</v>
      </c>
      <c r="O763" s="45">
        <f>'VACCINATION ANALYSIS'!R648</f>
        <v>3.4880347034591419E-4</v>
      </c>
      <c r="P763" s="45">
        <f>'VACCINATION ANALYSIS'!S648</f>
        <v>0.57146079093214475</v>
      </c>
    </row>
    <row r="764" spans="2:16" ht="13.5" customHeight="1" x14ac:dyDescent="0.25">
      <c r="B764" s="45">
        <f>'VACCINATION ANALYSIS_NOVAC'!H749</f>
        <v>37.300000000000018</v>
      </c>
      <c r="C764" s="45">
        <f>'VACCINATION ANALYSIS_NOVAC'!I749</f>
        <v>5.487337254932495E-2</v>
      </c>
      <c r="D764" s="45">
        <f>'VACCINATION ANALYSIS_NOVAC'!J749</f>
        <v>0.50327679635039779</v>
      </c>
      <c r="E764" s="45">
        <f>'VACCINATION ANALYSIS_NOVAC'!K749</f>
        <v>8.0721426588683306E-3</v>
      </c>
      <c r="F764" s="45">
        <f>'VACCINATION ANALYSIS_NOVAC'!L749</f>
        <v>0.4297338040664378</v>
      </c>
      <c r="G764" s="45">
        <f>'VACCINATION ANALYSIS_NOVAC'!M749</f>
        <v>4.0438843749689164E-3</v>
      </c>
      <c r="H764" s="45">
        <f>'VACCINATION ANALYSIS_NOVAC'!N749</f>
        <v>0</v>
      </c>
      <c r="J764" s="45">
        <f>'VACCINATION ANALYSIS'!M649</f>
        <v>37.300000000000026</v>
      </c>
      <c r="K764" s="45">
        <f>'VACCINATION ANALYSIS'!N649</f>
        <v>0</v>
      </c>
      <c r="L764" s="45">
        <f>'VACCINATION ANALYSIS'!O649</f>
        <v>0.39706722573825132</v>
      </c>
      <c r="M764" s="45">
        <f>'VACCINATION ANALYSIS'!P649</f>
        <v>1.8290314963018593E-5</v>
      </c>
      <c r="N764" s="45">
        <f>'VACCINATION ANALYSIS'!Q649</f>
        <v>3.0222426949921961E-2</v>
      </c>
      <c r="O764" s="45">
        <f>'VACCINATION ANALYSIS'!R649</f>
        <v>3.4880772960949291E-4</v>
      </c>
      <c r="P764" s="45">
        <f>'VACCINATION ANALYSIS'!S649</f>
        <v>0.57234677665452005</v>
      </c>
    </row>
    <row r="765" spans="2:16" ht="13.5" customHeight="1" x14ac:dyDescent="0.25">
      <c r="B765" s="45">
        <f>'VACCINATION ANALYSIS_NOVAC'!H750</f>
        <v>37.350000000000016</v>
      </c>
      <c r="C765" s="45">
        <f>'VACCINATION ANALYSIS_NOVAC'!I750</f>
        <v>5.4829925789870573E-2</v>
      </c>
      <c r="D765" s="45">
        <f>'VACCINATION ANALYSIS_NOVAC'!J750</f>
        <v>0.50319820812321314</v>
      </c>
      <c r="E765" s="45">
        <f>'VACCINATION ANALYSIS_NOVAC'!K750</f>
        <v>7.9918571121938217E-3</v>
      </c>
      <c r="F765" s="45">
        <f>'VACCINATION ANALYSIS_NOVAC'!L750</f>
        <v>0.42993427048786753</v>
      </c>
      <c r="G765" s="45">
        <f>'VACCINATION ANALYSIS_NOVAC'!M750</f>
        <v>4.0457384868526633E-3</v>
      </c>
      <c r="H765" s="45">
        <f>'VACCINATION ANALYSIS_NOVAC'!N750</f>
        <v>0</v>
      </c>
      <c r="J765" s="45">
        <f>'VACCINATION ANALYSIS'!M650</f>
        <v>37.350000000000023</v>
      </c>
      <c r="K765" s="45">
        <f>'VACCINATION ANALYSIS'!N650</f>
        <v>0</v>
      </c>
      <c r="L765" s="45">
        <f>'VACCINATION ANALYSIS'!O650</f>
        <v>0.39618110019344771</v>
      </c>
      <c r="M765" s="45">
        <f>'VACCINATION ANALYSIS'!P650</f>
        <v>1.7973415608703711E-5</v>
      </c>
      <c r="N765" s="45">
        <f>'VACCINATION ANALYSIS'!Q650</f>
        <v>3.0222879486201126E-2</v>
      </c>
      <c r="O765" s="45">
        <f>'VACCINATION ANALYSIS'!R650</f>
        <v>3.4881191511291565E-4</v>
      </c>
      <c r="P765" s="45">
        <f>'VACCINATION ANALYSIS'!S650</f>
        <v>0.57323276237689536</v>
      </c>
    </row>
    <row r="766" spans="2:16" ht="13.5" customHeight="1" x14ac:dyDescent="0.25">
      <c r="B766" s="45">
        <f>'VACCINATION ANALYSIS_NOVAC'!H751</f>
        <v>37.400000000000013</v>
      </c>
      <c r="C766" s="45">
        <f>'VACCINATION ANALYSIS_NOVAC'!I751</f>
        <v>5.478694516434926E-2</v>
      </c>
      <c r="D766" s="45">
        <f>'VACCINATION ANALYSIS_NOVAC'!J751</f>
        <v>0.50312041384891582</v>
      </c>
      <c r="E766" s="45">
        <f>'VACCINATION ANALYSIS_NOVAC'!K751</f>
        <v>7.9123243382477285E-3</v>
      </c>
      <c r="F766" s="45">
        <f>'VACCINATION ANALYSIS_NOVAC'!L751</f>
        <v>0.43013274249605626</v>
      </c>
      <c r="G766" s="45">
        <f>'VACCINATION ANALYSIS_NOVAC'!M751</f>
        <v>4.0475741524287198E-3</v>
      </c>
      <c r="H766" s="45">
        <f>'VACCINATION ANALYSIS_NOVAC'!N751</f>
        <v>0</v>
      </c>
      <c r="J766" s="45">
        <f>'VACCINATION ANALYSIS'!M651</f>
        <v>37.40000000000002</v>
      </c>
      <c r="K766" s="45">
        <f>'VACCINATION ANALYSIS'!N651</f>
        <v>0</v>
      </c>
      <c r="L766" s="45">
        <f>'VACCINATION ANALYSIS'!O651</f>
        <v>0.39529497737936792</v>
      </c>
      <c r="M766" s="45">
        <f>'VACCINATION ANALYSIS'!P651</f>
        <v>1.7661702580918868E-5</v>
      </c>
      <c r="N766" s="45">
        <f>'VACCINATION ANALYSIS'!Q651</f>
        <v>3.0223324177983499E-2</v>
      </c>
      <c r="O766" s="45">
        <f>'VACCINATION ANALYSIS'!R651</f>
        <v>3.4881602806266753E-4</v>
      </c>
      <c r="P766" s="45">
        <f>'VACCINATION ANALYSIS'!S651</f>
        <v>0.57411874809927066</v>
      </c>
    </row>
    <row r="767" spans="2:16" ht="13.5" customHeight="1" x14ac:dyDescent="0.25">
      <c r="B767" s="45">
        <f>'VACCINATION ANALYSIS_NOVAC'!H752</f>
        <v>37.45000000000001</v>
      </c>
      <c r="C767" s="45">
        <f>'VACCINATION ANALYSIS_NOVAC'!I752</f>
        <v>5.4744425582723993E-2</v>
      </c>
      <c r="D767" s="45">
        <f>'VACCINATION ANALYSIS_NOVAC'!J752</f>
        <v>0.50304340583025031</v>
      </c>
      <c r="E767" s="45">
        <f>'VACCINATION ANALYSIS_NOVAC'!K752</f>
        <v>7.8335382392082115E-3</v>
      </c>
      <c r="F767" s="45">
        <f>'VACCINATION ANALYSIS_NOVAC'!L752</f>
        <v>0.43032923880305057</v>
      </c>
      <c r="G767" s="45">
        <f>'VACCINATION ANALYSIS_NOVAC'!M752</f>
        <v>4.0493915447646139E-3</v>
      </c>
      <c r="H767" s="45">
        <f>'VACCINATION ANALYSIS_NOVAC'!N752</f>
        <v>0</v>
      </c>
      <c r="J767" s="45">
        <f>'VACCINATION ANALYSIS'!M652</f>
        <v>37.450000000000017</v>
      </c>
      <c r="K767" s="45">
        <f>'VACCINATION ANALYSIS'!N652</f>
        <v>0</v>
      </c>
      <c r="L767" s="45">
        <f>'VACCINATION ANALYSIS'!O652</f>
        <v>0.39440885724566999</v>
      </c>
      <c r="M767" s="45">
        <f>'VACCINATION ANALYSIS'!P652</f>
        <v>1.7355096581836403E-5</v>
      </c>
      <c r="N767" s="45">
        <f>'VACCINATION ANALYSIS'!Q652</f>
        <v>3.0223761153720947E-2</v>
      </c>
      <c r="O767" s="45">
        <f>'VACCINATION ANALYSIS'!R652</f>
        <v>3.488200696467987E-4</v>
      </c>
      <c r="P767" s="45">
        <f>'VACCINATION ANALYSIS'!S652</f>
        <v>0.57500473382164596</v>
      </c>
    </row>
    <row r="768" spans="2:16" ht="13.5" customHeight="1" x14ac:dyDescent="0.25">
      <c r="B768" s="45">
        <f>'VACCINATION ANALYSIS_NOVAC'!H753</f>
        <v>37.500000000000007</v>
      </c>
      <c r="C768" s="45">
        <f>'VACCINATION ANALYSIS_NOVAC'!I753</f>
        <v>5.4702362012018002E-2</v>
      </c>
      <c r="D768" s="45">
        <f>'VACCINATION ANALYSIS_NOVAC'!J753</f>
        <v>0.5029671764376531</v>
      </c>
      <c r="E768" s="45">
        <f>'VACCINATION ANALYSIS_NOVAC'!K753</f>
        <v>7.7554927457445886E-3</v>
      </c>
      <c r="F768" s="45">
        <f>'VACCINATION ANALYSIS_NOVAC'!L753</f>
        <v>0.4305237779690585</v>
      </c>
      <c r="G768" s="45">
        <f>'VACCINATION ANALYSIS_NOVAC'!M753</f>
        <v>4.0511908355235207E-3</v>
      </c>
      <c r="H768" s="45">
        <f>'VACCINATION ANALYSIS_NOVAC'!N753</f>
        <v>0</v>
      </c>
      <c r="J768" s="45">
        <f>'VACCINATION ANALYSIS'!M653</f>
        <v>37.500000000000014</v>
      </c>
      <c r="K768" s="45">
        <f>'VACCINATION ANALYSIS'!N653</f>
        <v>0</v>
      </c>
      <c r="L768" s="45">
        <f>'VACCINATION ANALYSIS'!O653</f>
        <v>0.39352273974288099</v>
      </c>
      <c r="M768" s="45">
        <f>'VACCINATION ANALYSIS'!P653</f>
        <v>1.7053519427825676E-5</v>
      </c>
      <c r="N768" s="45">
        <f>'VACCINATION ANALYSIS'!Q653</f>
        <v>3.0224190539900105E-2</v>
      </c>
      <c r="O768" s="45">
        <f>'VACCINATION ANALYSIS'!R653</f>
        <v>3.4882404103518281E-4</v>
      </c>
      <c r="P768" s="45">
        <f>'VACCINATION ANALYSIS'!S653</f>
        <v>0.57589071954402127</v>
      </c>
    </row>
    <row r="769" spans="2:16" ht="13.5" customHeight="1" x14ac:dyDescent="0.25">
      <c r="B769" s="45">
        <f>'VACCINATION ANALYSIS_NOVAC'!H754</f>
        <v>37.550000000000004</v>
      </c>
      <c r="C769" s="45">
        <f>'VACCINATION ANALYSIS_NOVAC'!I754</f>
        <v>5.4660749475655843E-2</v>
      </c>
      <c r="D769" s="45">
        <f>'VACCINATION ANALYSIS_NOVAC'!J754</f>
        <v>0.50289171810881028</v>
      </c>
      <c r="E769" s="45">
        <f>'VACCINATION ANALYSIS_NOVAC'!K754</f>
        <v>7.6781818173956495E-3</v>
      </c>
      <c r="F769" s="45">
        <f>'VACCINATION ANALYSIS_NOVAC'!L754</f>
        <v>0.43071637840316507</v>
      </c>
      <c r="G769" s="45">
        <f>'VACCINATION ANALYSIS_NOVAC'!M754</f>
        <v>4.0529721949708782E-3</v>
      </c>
      <c r="H769" s="45">
        <f>'VACCINATION ANALYSIS_NOVAC'!N754</f>
        <v>0</v>
      </c>
      <c r="J769" s="45">
        <f>'VACCINATION ANALYSIS'!M654</f>
        <v>37.550000000000011</v>
      </c>
      <c r="K769" s="45">
        <f>'VACCINATION ANALYSIS'!N654</f>
        <v>0</v>
      </c>
      <c r="L769" s="45">
        <f>'VACCINATION ANALYSIS'!O654</f>
        <v>0.39263662482238332</v>
      </c>
      <c r="M769" s="45">
        <f>'VACCINATION ANALYSIS'!P654</f>
        <v>1.6756894035454925E-5</v>
      </c>
      <c r="N769" s="45">
        <f>'VACCINATION ANALYSIS'!Q654</f>
        <v>3.022461246107001E-2</v>
      </c>
      <c r="O769" s="45">
        <f>'VACCINATION ANALYSIS'!R654</f>
        <v>3.488279433797727E-4</v>
      </c>
      <c r="P769" s="45">
        <f>'VACCINATION ANALYSIS'!S654</f>
        <v>0.57677670526639657</v>
      </c>
    </row>
    <row r="770" spans="2:16" ht="13.5" customHeight="1" x14ac:dyDescent="0.25">
      <c r="B770" s="45">
        <f>'VACCINATION ANALYSIS_NOVAC'!H755</f>
        <v>37.6</v>
      </c>
      <c r="C770" s="45">
        <f>'VACCINATION ANALYSIS_NOVAC'!I755</f>
        <v>5.4619583052812094E-2</v>
      </c>
      <c r="D770" s="45">
        <f>'VACCINATION ANALYSIS_NOVAC'!J755</f>
        <v>0.50281702334821532</v>
      </c>
      <c r="E770" s="45">
        <f>'VACCINATION ANALYSIS_NOVAC'!K755</f>
        <v>7.601599442931809E-3</v>
      </c>
      <c r="F770" s="45">
        <f>'VACCINATION ANALYSIS_NOVAC'!L755</f>
        <v>0.43090705836405746</v>
      </c>
      <c r="G770" s="45">
        <f>'VACCINATION ANALYSIS_NOVAC'!M755</f>
        <v>4.0547357919810973E-3</v>
      </c>
      <c r="H770" s="45">
        <f>'VACCINATION ANALYSIS_NOVAC'!N755</f>
        <v>0</v>
      </c>
      <c r="J770" s="45">
        <f>'VACCINATION ANALYSIS'!M655</f>
        <v>37.600000000000009</v>
      </c>
      <c r="K770" s="45">
        <f>'VACCINATION ANALYSIS'!N655</f>
        <v>0</v>
      </c>
      <c r="L770" s="45">
        <f>'VACCINATION ANALYSIS'!O655</f>
        <v>0.39175051243640113</v>
      </c>
      <c r="M770" s="45">
        <f>'VACCINATION ANALYSIS'!P655</f>
        <v>1.6465144407642144E-5</v>
      </c>
      <c r="N770" s="45">
        <f>'VACCINATION ANALYSIS'!Q655</f>
        <v>3.022502703986938E-2</v>
      </c>
      <c r="O770" s="45">
        <f>'VACCINATION ANALYSIS'!R655</f>
        <v>3.4883177781485248E-4</v>
      </c>
      <c r="P770" s="45">
        <f>'VACCINATION ANALYSIS'!S655</f>
        <v>0.57766269098877188</v>
      </c>
    </row>
    <row r="771" spans="2:16" ht="13.5" customHeight="1" x14ac:dyDescent="0.25">
      <c r="B771" s="45">
        <f>'VACCINATION ANALYSIS_NOVAC'!H756</f>
        <v>37.65</v>
      </c>
      <c r="C771" s="45">
        <f>'VACCINATION ANALYSIS_NOVAC'!I756</f>
        <v>5.4578857877767679E-2</v>
      </c>
      <c r="D771" s="45">
        <f>'VACCINATION ANALYSIS_NOVAC'!J756</f>
        <v>0.50274308472672513</v>
      </c>
      <c r="E771" s="45">
        <f>'VACCINATION ANALYSIS_NOVAC'!K756</f>
        <v>7.5257396407014268E-3</v>
      </c>
      <c r="F771" s="45">
        <f>'VACCINATION ANALYSIS_NOVAC'!L756</f>
        <v>0.43109583596075912</v>
      </c>
      <c r="G771" s="45">
        <f>'VACCINATION ANALYSIS_NOVAC'!M756</f>
        <v>4.0564817940443526E-3</v>
      </c>
      <c r="H771" s="45">
        <f>'VACCINATION ANALYSIS_NOVAC'!N756</f>
        <v>0</v>
      </c>
      <c r="J771" s="45">
        <f>'VACCINATION ANALYSIS'!M656</f>
        <v>37.650000000000006</v>
      </c>
      <c r="K771" s="45">
        <f>'VACCINATION ANALYSIS'!N656</f>
        <v>0</v>
      </c>
      <c r="L771" s="45">
        <f>'VACCINATION ANALYSIS'!O656</f>
        <v>0.39086440253798671</v>
      </c>
      <c r="M771" s="45">
        <f>'VACCINATION ANALYSIS'!P656</f>
        <v>1.6178195619953856E-5</v>
      </c>
      <c r="N771" s="45">
        <f>'VACCINATION ANALYSIS'!Q656</f>
        <v>3.022543439705357E-2</v>
      </c>
      <c r="O771" s="45">
        <f>'VACCINATION ANALYSIS'!R656</f>
        <v>3.4883554545728722E-4</v>
      </c>
      <c r="P771" s="45">
        <f>'VACCINATION ANALYSIS'!S656</f>
        <v>0.57854867671114718</v>
      </c>
    </row>
    <row r="772" spans="2:16" ht="13.5" customHeight="1" x14ac:dyDescent="0.25">
      <c r="B772" s="45">
        <f>'VACCINATION ANALYSIS_NOVAC'!H757</f>
        <v>37.699999999999996</v>
      </c>
      <c r="C772" s="45">
        <f>'VACCINATION ANALYSIS_NOVAC'!I757</f>
        <v>5.4538569139273699E-2</v>
      </c>
      <c r="D772" s="45">
        <f>'VACCINATION ANALYSIS_NOVAC'!J757</f>
        <v>0.5026698948811168</v>
      </c>
      <c r="E772" s="45">
        <f>'VACCINATION ANALYSIS_NOVAC'!K757</f>
        <v>7.450596458961704E-3</v>
      </c>
      <c r="F772" s="45">
        <f>'VACCINATION ANALYSIS_NOVAC'!L757</f>
        <v>0.43128272915337196</v>
      </c>
      <c r="G772" s="45">
        <f>'VACCINATION ANALYSIS_NOVAC'!M757</f>
        <v>4.0582103672734413E-3</v>
      </c>
      <c r="H772" s="45">
        <f>'VACCINATION ANALYSIS_NOVAC'!N757</f>
        <v>0</v>
      </c>
      <c r="J772" s="45">
        <f>'VACCINATION ANALYSIS'!M657</f>
        <v>37.700000000000003</v>
      </c>
      <c r="K772" s="45">
        <f>'VACCINATION ANALYSIS'!N657</f>
        <v>0</v>
      </c>
      <c r="L772" s="45">
        <f>'VACCINATION ANALYSIS'!O657</f>
        <v>0.38997829508100701</v>
      </c>
      <c r="M772" s="45">
        <f>'VACCINATION ANALYSIS'!P657</f>
        <v>1.5895973807050625E-5</v>
      </c>
      <c r="N772" s="45">
        <f>'VACCINATION ANALYSIS'!Q657</f>
        <v>3.0225834651521157E-2</v>
      </c>
      <c r="O772" s="45">
        <f>'VACCINATION ANALYSIS'!R657</f>
        <v>3.4883924740676872E-4</v>
      </c>
      <c r="P772" s="45">
        <f>'VACCINATION ANALYSIS'!S657</f>
        <v>0.57943466243352248</v>
      </c>
    </row>
    <row r="773" spans="2:16" ht="13.5" customHeight="1" x14ac:dyDescent="0.25">
      <c r="B773" s="45">
        <f>'VACCINATION ANALYSIS_NOVAC'!H758</f>
        <v>37.749999999999993</v>
      </c>
      <c r="C773" s="45">
        <f>'VACCINATION ANALYSIS_NOVAC'!I758</f>
        <v>5.4498712079922712E-2</v>
      </c>
      <c r="D773" s="45">
        <f>'VACCINATION ANALYSIS_NOVAC'!J758</f>
        <v>0.50259744651364302</v>
      </c>
      <c r="E773" s="45">
        <f>'VACCINATION ANALYSIS_NOVAC'!K758</f>
        <v>7.3761639761944515E-3</v>
      </c>
      <c r="F773" s="45">
        <f>'VACCINATION ANALYSIS_NOVAC'!L758</f>
        <v>0.43146775575382662</v>
      </c>
      <c r="G773" s="45">
        <f>'VACCINATION ANALYSIS_NOVAC'!M758</f>
        <v>4.0599216764107288E-3</v>
      </c>
      <c r="H773" s="45">
        <f>'VACCINATION ANALYSIS_NOVAC'!N758</f>
        <v>0</v>
      </c>
      <c r="J773" s="45">
        <f>'VACCINATION ANALYSIS'!M658</f>
        <v>37.75</v>
      </c>
      <c r="K773" s="45">
        <f>'VACCINATION ANALYSIS'!N658</f>
        <v>0</v>
      </c>
      <c r="L773" s="45">
        <f>'VACCINATION ANALYSIS'!O658</f>
        <v>0.38909219002013096</v>
      </c>
      <c r="M773" s="45">
        <f>'VACCINATION ANALYSIS'!P658</f>
        <v>1.5618406149278128E-5</v>
      </c>
      <c r="N773" s="45">
        <f>'VACCINATION ANALYSIS'!Q658</f>
        <v>3.0226227920340222E-2</v>
      </c>
      <c r="O773" s="45">
        <f>'VACCINATION ANALYSIS'!R658</f>
        <v>3.488428847460584E-4</v>
      </c>
      <c r="P773" s="45">
        <f>'VACCINATION ANALYSIS'!S658</f>
        <v>0.58032064815589779</v>
      </c>
    </row>
    <row r="774" spans="2:16" ht="13.5" customHeight="1" x14ac:dyDescent="0.25">
      <c r="B774" s="45">
        <f>'VACCINATION ANALYSIS_NOVAC'!H759</f>
        <v>37.79999999999999</v>
      </c>
      <c r="C774" s="45">
        <f>'VACCINATION ANALYSIS_NOVAC'!I759</f>
        <v>5.4459281995527228E-2</v>
      </c>
      <c r="D774" s="45">
        <f>'VACCINATION ANALYSIS_NOVAC'!J759</f>
        <v>0.50252573239158649</v>
      </c>
      <c r="E774" s="45">
        <f>'VACCINATION ANALYSIS_NOVAC'!K759</f>
        <v>7.3024363014071334E-3</v>
      </c>
      <c r="F774" s="45">
        <f>'VACCINATION ANALYSIS_NOVAC'!L759</f>
        <v>0.4316509334266414</v>
      </c>
      <c r="G774" s="45">
        <f>'VACCINATION ANALYSIS_NOVAC'!M759</f>
        <v>4.0616158848351663E-3</v>
      </c>
      <c r="H774" s="45">
        <f>'VACCINATION ANALYSIS_NOVAC'!N759</f>
        <v>0</v>
      </c>
      <c r="J774" s="45">
        <f>'VACCINATION ANALYSIS'!M659</f>
        <v>37.799999999999997</v>
      </c>
      <c r="K774" s="45">
        <f>'VACCINATION ANALYSIS'!N659</f>
        <v>0</v>
      </c>
      <c r="L774" s="45">
        <f>'VACCINATION ANALYSIS'!O659</f>
        <v>0.38820608731081618</v>
      </c>
      <c r="M774" s="45">
        <f>'VACCINATION ANALYSIS'!P659</f>
        <v>1.5345420859402622E-5</v>
      </c>
      <c r="N774" s="45">
        <f>'VACCINATION ANALYSIS'!Q659</f>
        <v>3.0226614318774266E-2</v>
      </c>
      <c r="O774" s="45">
        <f>'VACCINATION ANALYSIS'!R659</f>
        <v>3.4884645854122733E-4</v>
      </c>
      <c r="P774" s="45">
        <f>'VACCINATION ANALYSIS'!S659</f>
        <v>0.58120663387827309</v>
      </c>
    </row>
    <row r="775" spans="2:16" ht="13.5" customHeight="1" x14ac:dyDescent="0.25">
      <c r="B775" s="45">
        <f>'VACCINATION ANALYSIS_NOVAC'!H760</f>
        <v>37.849999999999987</v>
      </c>
      <c r="C775" s="45">
        <f>'VACCINATION ANALYSIS_NOVAC'!I760</f>
        <v>5.4420274234505732E-2</v>
      </c>
      <c r="D775" s="45">
        <f>'VACCINATION ANALYSIS_NOVAC'!J760</f>
        <v>0.50245474534681589</v>
      </c>
      <c r="E775" s="45">
        <f>'VACCINATION ANALYSIS_NOVAC'!K760</f>
        <v>7.2294075744194879E-3</v>
      </c>
      <c r="F775" s="45">
        <f>'VACCINATION ANALYSIS_NOVAC'!L760</f>
        <v>0.43183227968968702</v>
      </c>
      <c r="G775" s="45">
        <f>'VACCINATION ANALYSIS_NOVAC'!M760</f>
        <v>4.0632931545693581E-3</v>
      </c>
      <c r="H775" s="45">
        <f>'VACCINATION ANALYSIS_NOVAC'!N760</f>
        <v>0</v>
      </c>
      <c r="J775" s="45">
        <f>'VACCINATION ANALYSIS'!M660</f>
        <v>37.849999999999994</v>
      </c>
      <c r="K775" s="45">
        <f>'VACCINATION ANALYSIS'!N660</f>
        <v>0</v>
      </c>
      <c r="L775" s="45">
        <f>'VACCINATION ANALYSIS'!O660</f>
        <v>0.38731998690929631</v>
      </c>
      <c r="M775" s="45">
        <f>'VACCINATION ANALYSIS'!P660</f>
        <v>1.507694716948969E-5</v>
      </c>
      <c r="N775" s="45">
        <f>'VACCINATION ANALYSIS'!Q660</f>
        <v>3.0226993960307837E-2</v>
      </c>
      <c r="O775" s="45">
        <f>'VACCINATION ANALYSIS'!R660</f>
        <v>3.4884996984189276E-4</v>
      </c>
      <c r="P775" s="45">
        <f>'VACCINATION ANALYSIS'!S660</f>
        <v>0.5820926196006484</v>
      </c>
    </row>
    <row r="776" spans="2:16" ht="13.5" customHeight="1" x14ac:dyDescent="0.25">
      <c r="B776" s="45">
        <f>'VACCINATION ANALYSIS_NOVAC'!H761</f>
        <v>37.899999999999984</v>
      </c>
      <c r="C776" s="45">
        <f>'VACCINATION ANALYSIS_NOVAC'!I761</f>
        <v>5.4381684197275591E-2</v>
      </c>
      <c r="D776" s="45">
        <f>'VACCINATION ANALYSIS_NOVAC'!J761</f>
        <v>0.50238447827534016</v>
      </c>
      <c r="E776" s="45">
        <f>'VACCINATION ANALYSIS_NOVAC'!K761</f>
        <v>7.1570719661360801E-3</v>
      </c>
      <c r="F776" s="45">
        <f>'VACCINATION ANALYSIS_NOVAC'!L761</f>
        <v>0.43201181191495902</v>
      </c>
      <c r="G776" s="45">
        <f>'VACCINATION ANALYSIS_NOVAC'!M761</f>
        <v>4.0649536462867156E-3</v>
      </c>
      <c r="H776" s="45">
        <f>'VACCINATION ANALYSIS_NOVAC'!N761</f>
        <v>0</v>
      </c>
      <c r="J776" s="45">
        <f>'VACCINATION ANALYSIS'!M661</f>
        <v>37.899999999999991</v>
      </c>
      <c r="K776" s="45">
        <f>'VACCINATION ANALYSIS'!N661</f>
        <v>0</v>
      </c>
      <c r="L776" s="45">
        <f>'VACCINATION ANALYSIS'!O661</f>
        <v>0.38643388877256885</v>
      </c>
      <c r="M776" s="45">
        <f>'VACCINATION ANALYSIS'!P661</f>
        <v>1.481291531792506E-5</v>
      </c>
      <c r="N776" s="45">
        <f>'VACCINATION ANALYSIS'!Q661</f>
        <v>3.0227366956671796E-2</v>
      </c>
      <c r="O776" s="45">
        <f>'VACCINATION ANALYSIS'!R661</f>
        <v>3.4885341968145212E-4</v>
      </c>
      <c r="P776" s="45">
        <f>'VACCINATION ANALYSIS'!S661</f>
        <v>0.5829786053230237</v>
      </c>
    </row>
    <row r="777" spans="2:16" ht="13.5" customHeight="1" x14ac:dyDescent="0.25">
      <c r="B777" s="45">
        <f>'VACCINATION ANALYSIS_NOVAC'!H762</f>
        <v>37.949999999999982</v>
      </c>
      <c r="C777" s="45">
        <f>'VACCINATION ANALYSIS_NOVAC'!I762</f>
        <v>5.4343507335653372E-2</v>
      </c>
      <c r="D777" s="45">
        <f>'VACCINATION ANALYSIS_NOVAC'!J762</f>
        <v>0.50231492413686285</v>
      </c>
      <c r="E777" s="45">
        <f>'VACCINATION ANALYSIS_NOVAC'!K762</f>
        <v>7.0854236788051158E-3</v>
      </c>
      <c r="F777" s="45">
        <f>'VACCINATION ANALYSIS_NOVAC'!L762</f>
        <v>0.43218954732935744</v>
      </c>
      <c r="G777" s="45">
        <f>'VACCINATION ANALYSIS_NOVAC'!M762</f>
        <v>4.0665975193186592E-3</v>
      </c>
      <c r="H777" s="45">
        <f>'VACCINATION ANALYSIS_NOVAC'!N762</f>
        <v>0</v>
      </c>
      <c r="J777" s="45">
        <f>'VACCINATION ANALYSIS'!M662</f>
        <v>37.949999999999989</v>
      </c>
      <c r="K777" s="45">
        <f>'VACCINATION ANALYSIS'!N662</f>
        <v>0</v>
      </c>
      <c r="L777" s="45">
        <f>'VACCINATION ANALYSIS'!O662</f>
        <v>0.38554779285838242</v>
      </c>
      <c r="M777" s="45">
        <f>'VACCINATION ANALYSIS'!P662</f>
        <v>1.4553256536576354E-5</v>
      </c>
      <c r="N777" s="45">
        <f>'VACCINATION ANALYSIS'!Q662</f>
        <v>3.022773341786825E-2</v>
      </c>
      <c r="O777" s="45">
        <f>'VACCINATION ANALYSIS'!R662</f>
        <v>3.4885680907731413E-4</v>
      </c>
      <c r="P777" s="45">
        <f>'VACCINATION ANALYSIS'!S662</f>
        <v>0.58386459104539901</v>
      </c>
    </row>
    <row r="778" spans="2:16" ht="13.5" customHeight="1" x14ac:dyDescent="0.25">
      <c r="B778" s="45">
        <f>'VACCINATION ANALYSIS_NOVAC'!H763</f>
        <v>37.999999999999979</v>
      </c>
      <c r="C778" s="45">
        <f>'VACCINATION ANALYSIS_NOVAC'!I763</f>
        <v>5.4305739152261938E-2</v>
      </c>
      <c r="D778" s="45">
        <f>'VACCINATION ANALYSIS_NOVAC'!J763</f>
        <v>0.5022460759543379</v>
      </c>
      <c r="E778" s="45">
        <f>'VACCINATION ANALYSIS_NOVAC'!K763</f>
        <v>7.0144569462638352E-3</v>
      </c>
      <c r="F778" s="45">
        <f>'VACCINATION ANALYSIS_NOVAC'!L763</f>
        <v>0.43236550301547172</v>
      </c>
      <c r="G778" s="45">
        <f>'VACCINATION ANALYSIS_NOVAC'!M763</f>
        <v>4.068224931661887E-3</v>
      </c>
      <c r="H778" s="45">
        <f>'VACCINATION ANALYSIS_NOVAC'!N763</f>
        <v>0</v>
      </c>
      <c r="J778" s="45">
        <f>'VACCINATION ANALYSIS'!M663</f>
        <v>37.999999999999986</v>
      </c>
      <c r="K778" s="45">
        <f>'VACCINATION ANALYSIS'!N663</f>
        <v>0</v>
      </c>
      <c r="L778" s="45">
        <f>'VACCINATION ANALYSIS'!O663</f>
        <v>0.38466169912522469</v>
      </c>
      <c r="M778" s="45">
        <f>'VACCINATION ANALYSIS'!P663</f>
        <v>1.4297903038094686E-5</v>
      </c>
      <c r="N778" s="45">
        <f>'VACCINATION ANALYSIS'!Q663</f>
        <v>3.022809345219523E-2</v>
      </c>
      <c r="O778" s="45">
        <f>'VACCINATION ANALYSIS'!R663</f>
        <v>3.4886013903112617E-4</v>
      </c>
      <c r="P778" s="45">
        <f>'VACCINATION ANALYSIS'!S663</f>
        <v>0.58475057676777431</v>
      </c>
    </row>
    <row r="779" spans="2:16" ht="13.5" customHeight="1" x14ac:dyDescent="0.25">
      <c r="B779" s="45">
        <f>'VACCINATION ANALYSIS_NOVAC'!H764</f>
        <v>38.049999999999976</v>
      </c>
      <c r="C779" s="45">
        <f>'VACCINATION ANALYSIS_NOVAC'!I764</f>
        <v>5.4268375199944686E-2</v>
      </c>
      <c r="D779" s="45">
        <f>'VACCINATION ANALYSIS_NOVAC'!J764</f>
        <v>0.5021779268135238</v>
      </c>
      <c r="E779" s="45">
        <f>'VACCINATION ANALYSIS_NOVAC'!K764</f>
        <v>6.9441660341708076E-3</v>
      </c>
      <c r="F779" s="45">
        <f>'VACCINATION ANALYSIS_NOVAC'!L764</f>
        <v>0.4325396959123724</v>
      </c>
      <c r="G779" s="45">
        <f>'VACCINATION ANALYSIS_NOVAC'!M764</f>
        <v>4.0698360399856878E-3</v>
      </c>
      <c r="H779" s="45">
        <f>'VACCINATION ANALYSIS_NOVAC'!N764</f>
        <v>0</v>
      </c>
      <c r="J779" s="45">
        <f>'VACCINATION ANALYSIS'!M664</f>
        <v>38.049999999999983</v>
      </c>
      <c r="K779" s="45">
        <f>'VACCINATION ANALYSIS'!N664</f>
        <v>0</v>
      </c>
      <c r="L779" s="45">
        <f>'VACCINATION ANALYSIS'!O664</f>
        <v>0.38377560753231027</v>
      </c>
      <c r="M779" s="45">
        <f>'VACCINATION ANALYSIS'!P664</f>
        <v>1.4046788003354863E-5</v>
      </c>
      <c r="N779" s="45">
        <f>'VACCINATION ANALYSIS'!Q664</f>
        <v>3.0228447166270992E-2</v>
      </c>
      <c r="O779" s="45">
        <f>'VACCINATION ANALYSIS'!R664</f>
        <v>3.4886341052899907E-4</v>
      </c>
      <c r="P779" s="45">
        <f>'VACCINATION ANALYSIS'!S664</f>
        <v>0.58563656249014961</v>
      </c>
    </row>
    <row r="780" spans="2:16" ht="13.5" customHeight="1" x14ac:dyDescent="0.25">
      <c r="B780" s="45">
        <f>'VACCINATION ANALYSIS_NOVAC'!H765</f>
        <v>38.099999999999973</v>
      </c>
      <c r="C780" s="45">
        <f>'VACCINATION ANALYSIS_NOVAC'!I765</f>
        <v>5.4231411081186551E-2</v>
      </c>
      <c r="D780" s="45">
        <f>'VACCINATION ANALYSIS_NOVAC'!J765</f>
        <v>0.50211046986253838</v>
      </c>
      <c r="E780" s="45">
        <f>'VACCINATION ANALYSIS_NOVAC'!K765</f>
        <v>6.8745452402254395E-3</v>
      </c>
      <c r="F780" s="45">
        <f>'VACCINATION ANALYSIS_NOVAC'!L765</f>
        <v>0.43271214281640774</v>
      </c>
      <c r="G780" s="45">
        <f>'VACCINATION ANALYSIS_NOVAC'!M765</f>
        <v>4.071430999639314E-3</v>
      </c>
      <c r="H780" s="45">
        <f>'VACCINATION ANALYSIS_NOVAC'!N765</f>
        <v>0</v>
      </c>
      <c r="J780" s="45">
        <f>'VACCINATION ANALYSIS'!M665</f>
        <v>38.09999999999998</v>
      </c>
      <c r="K780" s="45">
        <f>'VACCINATION ANALYSIS'!N665</f>
        <v>0</v>
      </c>
      <c r="L780" s="45">
        <f>'VACCINATION ANALYSIS'!O665</f>
        <v>0.38288951803956944</v>
      </c>
      <c r="M780" s="45">
        <f>'VACCINATION ANALYSIS'!P665</f>
        <v>1.3799845569033132E-5</v>
      </c>
      <c r="N780" s="45">
        <f>'VACCINATION ANALYSIS'!Q665</f>
        <v>3.0228794665058029E-2</v>
      </c>
      <c r="O780" s="45">
        <f>'VACCINATION ANALYSIS'!R665</f>
        <v>3.4886662454173016E-4</v>
      </c>
      <c r="P780" s="45">
        <f>'VACCINATION ANALYSIS'!S665</f>
        <v>0.58652254821252492</v>
      </c>
    </row>
    <row r="781" spans="2:16" ht="13.5" customHeight="1" x14ac:dyDescent="0.25">
      <c r="B781" s="45">
        <f>'VACCINATION ANALYSIS_NOVAC'!H766</f>
        <v>38.14999999999997</v>
      </c>
      <c r="C781" s="45">
        <f>'VACCINATION ANALYSIS_NOVAC'!I766</f>
        <v>5.4194842447541886E-2</v>
      </c>
      <c r="D781" s="45">
        <f>'VACCINATION ANALYSIS_NOVAC'!J766</f>
        <v>0.50204369831141493</v>
      </c>
      <c r="E781" s="45">
        <f>'VACCINATION ANALYSIS_NOVAC'!K766</f>
        <v>6.805588894375005E-3</v>
      </c>
      <c r="F781" s="45">
        <f>'VACCINATION ANALYSIS_NOVAC'!L766</f>
        <v>0.4328828603820063</v>
      </c>
      <c r="G781" s="45">
        <f>'VACCINATION ANALYSIS_NOVAC'!M766</f>
        <v>4.0730099646594051E-3</v>
      </c>
      <c r="H781" s="45">
        <f>'VACCINATION ANALYSIS_NOVAC'!N766</f>
        <v>0</v>
      </c>
      <c r="J781" s="45">
        <f>'VACCINATION ANALYSIS'!M666</f>
        <v>38.149999999999977</v>
      </c>
      <c r="K781" s="45">
        <f>'VACCINATION ANALYSIS'!N666</f>
        <v>0</v>
      </c>
      <c r="L781" s="45">
        <f>'VACCINATION ANALYSIS'!O666</f>
        <v>0.38200343060763564</v>
      </c>
      <c r="M781" s="45">
        <f>'VACCINATION ANALYSIS'!P666</f>
        <v>1.3557010815321289E-5</v>
      </c>
      <c r="N781" s="45">
        <f>'VACCINATION ANALYSIS'!Q666</f>
        <v>3.0229136051886759E-2</v>
      </c>
      <c r="O781" s="45">
        <f>'VACCINATION ANALYSIS'!R666</f>
        <v>3.4886978202502126E-4</v>
      </c>
      <c r="P781" s="45">
        <f>'VACCINATION ANALYSIS'!S666</f>
        <v>0.58740853393490022</v>
      </c>
    </row>
    <row r="782" spans="2:16" ht="13.5" customHeight="1" x14ac:dyDescent="0.25">
      <c r="B782" s="45">
        <f>'VACCINATION ANALYSIS_NOVAC'!H767</f>
        <v>38.199999999999967</v>
      </c>
      <c r="C782" s="45">
        <f>'VACCINATION ANALYSIS_NOVAC'!I767</f>
        <v>5.4158664999069045E-2</v>
      </c>
      <c r="D782" s="45">
        <f>'VACCINATION ANALYSIS_NOVAC'!J767</f>
        <v>0.50197760543165748</v>
      </c>
      <c r="E782" s="45">
        <f>'VACCINATION ANALYSIS_NOVAC'!K767</f>
        <v>6.7372913590095064E-3</v>
      </c>
      <c r="F782" s="45">
        <f>'VACCINATION ANALYSIS_NOVAC'!L767</f>
        <v>0.43305186512248406</v>
      </c>
      <c r="G782" s="45">
        <f>'VACCINATION ANALYSIS_NOVAC'!M767</f>
        <v>4.0745730877774552E-3</v>
      </c>
      <c r="H782" s="45">
        <f>'VACCINATION ANALYSIS_NOVAC'!N767</f>
        <v>0</v>
      </c>
      <c r="J782" s="45">
        <f>'VACCINATION ANALYSIS'!M667</f>
        <v>38.199999999999974</v>
      </c>
      <c r="K782" s="45">
        <f>'VACCINATION ANALYSIS'!N667</f>
        <v>0</v>
      </c>
      <c r="L782" s="45">
        <f>'VACCINATION ANALYSIS'!O667</f>
        <v>0.38111734519783491</v>
      </c>
      <c r="M782" s="45">
        <f>'VACCINATION ANALYSIS'!P667</f>
        <v>1.3318219753776044E-5</v>
      </c>
      <c r="N782" s="45">
        <f>'VACCINATION ANALYSIS'!Q667</f>
        <v>3.0229471428478961E-2</v>
      </c>
      <c r="O782" s="45">
        <f>'VACCINATION ANALYSIS'!R667</f>
        <v>3.4887288391969619E-4</v>
      </c>
      <c r="P782" s="45">
        <f>'VACCINATION ANALYSIS'!S667</f>
        <v>0.58829451965727553</v>
      </c>
    </row>
    <row r="783" spans="2:16" ht="13.5" customHeight="1" x14ac:dyDescent="0.25">
      <c r="B783" s="45">
        <f>'VACCINATION ANALYSIS_NOVAC'!H768</f>
        <v>38.249999999999964</v>
      </c>
      <c r="C783" s="45">
        <f>'VACCINATION ANALYSIS_NOVAC'!I768</f>
        <v>5.4122874483771628E-2</v>
      </c>
      <c r="D783" s="45">
        <f>'VACCINATION ANALYSIS_NOVAC'!J768</f>
        <v>0.50191218455579723</v>
      </c>
      <c r="E783" s="45">
        <f>'VACCINATION ANALYSIS_NOVAC'!K768</f>
        <v>6.6696470291446345E-3</v>
      </c>
      <c r="F783" s="45">
        <f>'VACCINATION ANALYSIS_NOVAC'!L768</f>
        <v>0.43321917341085675</v>
      </c>
      <c r="G783" s="45">
        <f>'VACCINATION ANALYSIS_NOVAC'!M768</f>
        <v>4.0761205204273166E-3</v>
      </c>
      <c r="H783" s="45">
        <f>'VACCINATION ANALYSIS_NOVAC'!N768</f>
        <v>0</v>
      </c>
      <c r="J783" s="45">
        <f>'VACCINATION ANALYSIS'!M668</f>
        <v>38.249999999999972</v>
      </c>
      <c r="K783" s="45">
        <f>'VACCINATION ANALYSIS'!N668</f>
        <v>0</v>
      </c>
      <c r="L783" s="45">
        <f>'VACCINATION ANALYSIS'!O668</f>
        <v>0.38023126177217387</v>
      </c>
      <c r="M783" s="45">
        <f>'VACCINATION ANALYSIS'!P668</f>
        <v>1.3083409315302482E-5</v>
      </c>
      <c r="N783" s="45">
        <f>'VACCINATION ANALYSIS'!Q668</f>
        <v>3.0229800894970835E-2</v>
      </c>
      <c r="O783" s="45">
        <f>'VACCINATION ANALYSIS'!R668</f>
        <v>3.4887593115191356E-4</v>
      </c>
      <c r="P783" s="45">
        <f>'VACCINATION ANALYSIS'!S668</f>
        <v>0.58918050537965083</v>
      </c>
    </row>
    <row r="784" spans="2:16" ht="13.5" customHeight="1" x14ac:dyDescent="0.25">
      <c r="B784" s="45">
        <f>'VACCINATION ANALYSIS_NOVAC'!H769</f>
        <v>38.299999999999962</v>
      </c>
      <c r="C784" s="45">
        <f>'VACCINATION ANALYSIS_NOVAC'!I769</f>
        <v>5.4087466697046303E-2</v>
      </c>
      <c r="D784" s="45">
        <f>'VACCINATION ANALYSIS_NOVAC'!J769</f>
        <v>0.50184742907694946</v>
      </c>
      <c r="E784" s="45">
        <f>'VACCINATION ANALYSIS_NOVAC'!K769</f>
        <v>6.6026503325931647E-3</v>
      </c>
      <c r="F784" s="45">
        <f>'VACCINATION ANALYSIS_NOVAC'!L769</f>
        <v>0.433384801480656</v>
      </c>
      <c r="G784" s="45">
        <f>'VACCINATION ANALYSIS_NOVAC'!M769</f>
        <v>4.0776524127527575E-3</v>
      </c>
      <c r="H784" s="45">
        <f>'VACCINATION ANALYSIS_NOVAC'!N769</f>
        <v>0</v>
      </c>
      <c r="J784" s="45">
        <f>'VACCINATION ANALYSIS'!M669</f>
        <v>38.299999999999969</v>
      </c>
      <c r="K784" s="45">
        <f>'VACCINATION ANALYSIS'!N669</f>
        <v>0</v>
      </c>
      <c r="L784" s="45">
        <f>'VACCINATION ANALYSIS'!O669</f>
        <v>0.37934518029332892</v>
      </c>
      <c r="M784" s="45">
        <f>'VACCINATION ANALYSIS'!P669</f>
        <v>1.2852517338270533E-5</v>
      </c>
      <c r="N784" s="45">
        <f>'VACCINATION ANALYSIS'!Q669</f>
        <v>3.0230124549935799E-2</v>
      </c>
      <c r="O784" s="45">
        <f>'VACCINATION ANALYSIS'!R669</f>
        <v>3.488789246333779E-4</v>
      </c>
      <c r="P784" s="45">
        <f>'VACCINATION ANALYSIS'!S669</f>
        <v>0.59006649110202614</v>
      </c>
    </row>
    <row r="785" spans="2:16" ht="13.5" customHeight="1" x14ac:dyDescent="0.25">
      <c r="B785" s="45">
        <f>'VACCINATION ANALYSIS_NOVAC'!H770</f>
        <v>38.349999999999959</v>
      </c>
      <c r="C785" s="45">
        <f>'VACCINATION ANALYSIS_NOVAC'!I770</f>
        <v>5.4052437481137097E-2</v>
      </c>
      <c r="D785" s="45">
        <f>'VACCINATION ANALYSIS_NOVAC'!J770</f>
        <v>0.5017833324483707</v>
      </c>
      <c r="E785" s="45">
        <f>'VACCINATION ANALYSIS_NOVAC'!K770</f>
        <v>6.5362957301250265E-3</v>
      </c>
      <c r="F785" s="45">
        <f>'VACCINATION ANALYSIS_NOVAC'!L770</f>
        <v>0.43354876542674986</v>
      </c>
      <c r="G785" s="45">
        <f>'VACCINATION ANALYSIS_NOVAC'!M770</f>
        <v>4.0791689136150493E-3</v>
      </c>
      <c r="H785" s="45">
        <f>'VACCINATION ANALYSIS_NOVAC'!N770</f>
        <v>0</v>
      </c>
      <c r="J785" s="45">
        <f>'VACCINATION ANALYSIS'!M670</f>
        <v>38.349999999999966</v>
      </c>
      <c r="K785" s="45">
        <f>'VACCINATION ANALYSIS'!N670</f>
        <v>0</v>
      </c>
      <c r="L785" s="45">
        <f>'VACCINATION ANALYSIS'!O670</f>
        <v>0.37845910072463551</v>
      </c>
      <c r="M785" s="45">
        <f>'VACCINATION ANALYSIS'!P670</f>
        <v>1.2625482556763283E-5</v>
      </c>
      <c r="N785" s="45">
        <f>'VACCINATION ANALYSIS'!Q670</f>
        <v>3.0230442490407006E-2</v>
      </c>
      <c r="O785" s="45">
        <f>'VACCINATION ANALYSIS'!R670</f>
        <v>3.4888186526154779E-4</v>
      </c>
      <c r="P785" s="45">
        <f>'VACCINATION ANALYSIS'!S670</f>
        <v>0.59095247682440144</v>
      </c>
    </row>
    <row r="786" spans="2:16" ht="13.5" customHeight="1" x14ac:dyDescent="0.25">
      <c r="B786" s="45">
        <f>'VACCINATION ANALYSIS_NOVAC'!H771</f>
        <v>38.399999999999956</v>
      </c>
      <c r="C786" s="45">
        <f>'VACCINATION ANALYSIS_NOVAC'!I771</f>
        <v>5.4017782724596237E-2</v>
      </c>
      <c r="D786" s="45">
        <f>'VACCINATION ANALYSIS_NOVAC'!J771</f>
        <v>0.50171988818301672</v>
      </c>
      <c r="E786" s="45">
        <f>'VACCINATION ANALYSIS_NOVAC'!K771</f>
        <v>6.470577715616363E-3</v>
      </c>
      <c r="F786" s="45">
        <f>'VACCINATION ANALYSIS_NOVAC'!L771</f>
        <v>0.4337110812061678</v>
      </c>
      <c r="G786" s="45">
        <f>'VACCINATION ANALYSIS_NOVAC'!M771</f>
        <v>4.0806701706005925E-3</v>
      </c>
      <c r="H786" s="45">
        <f>'VACCINATION ANALYSIS_NOVAC'!N771</f>
        <v>0</v>
      </c>
      <c r="J786" s="45">
        <f>'VACCINATION ANALYSIS'!M671</f>
        <v>38.399999999999963</v>
      </c>
      <c r="K786" s="45">
        <f>'VACCINATION ANALYSIS'!N671</f>
        <v>0</v>
      </c>
      <c r="L786" s="45">
        <f>'VACCINATION ANALYSIS'!O671</f>
        <v>0.377573023030077</v>
      </c>
      <c r="M786" s="45">
        <f>'VACCINATION ANALYSIS'!P671</f>
        <v>1.2402244588956055E-5</v>
      </c>
      <c r="N786" s="45">
        <f>'VACCINATION ANALYSIS'!Q671</f>
        <v>3.023075481189956E-2</v>
      </c>
      <c r="O786" s="45">
        <f>'VACCINATION ANALYSIS'!R671</f>
        <v>3.4888475391984158E-4</v>
      </c>
      <c r="P786" s="45">
        <f>'VACCINATION ANALYSIS'!S671</f>
        <v>0.59183846254677674</v>
      </c>
    </row>
    <row r="787" spans="2:16" ht="13.5" customHeight="1" x14ac:dyDescent="0.25">
      <c r="B787" s="45">
        <f>'VACCINATION ANALYSIS_NOVAC'!H772</f>
        <v>38.449999999999953</v>
      </c>
      <c r="C787" s="45">
        <f>'VACCINATION ANALYSIS_NOVAC'!I772</f>
        <v>5.3983498361751189E-2</v>
      </c>
      <c r="D787" s="45">
        <f>'VACCINATION ANALYSIS_NOVAC'!J772</f>
        <v>0.50165708985310187</v>
      </c>
      <c r="E787" s="45">
        <f>'VACCINATION ANALYSIS_NOVAC'!K772</f>
        <v>6.4054908161878289E-3</v>
      </c>
      <c r="F787" s="45">
        <f>'VACCINATION ANALYSIS_NOVAC'!L772</f>
        <v>0.43387176463892818</v>
      </c>
      <c r="G787" s="45">
        <f>'VACCINATION ANALYSIS_NOVAC'!M772</f>
        <v>4.0821563300285765E-3</v>
      </c>
      <c r="H787" s="45">
        <f>'VACCINATION ANALYSIS_NOVAC'!N772</f>
        <v>0</v>
      </c>
      <c r="J787" s="45">
        <f>'VACCINATION ANALYSIS'!M672</f>
        <v>38.44999999999996</v>
      </c>
      <c r="K787" s="45">
        <f>'VACCINATION ANALYSIS'!N672</f>
        <v>0</v>
      </c>
      <c r="L787" s="45">
        <f>'VACCINATION ANALYSIS'!O672</f>
        <v>0.37668694717427398</v>
      </c>
      <c r="M787" s="45">
        <f>'VACCINATION ANALYSIS'!P672</f>
        <v>1.2182743925625106E-5</v>
      </c>
      <c r="N787" s="45">
        <f>'VACCINATION ANALYSIS'!Q672</f>
        <v>3.0231061608432426E-2</v>
      </c>
      <c r="O787" s="45">
        <f>'VACCINATION ANALYSIS'!R672</f>
        <v>3.4888759147783972E-4</v>
      </c>
      <c r="P787" s="45">
        <f>'VACCINATION ANALYSIS'!S672</f>
        <v>0.59272444826915205</v>
      </c>
    </row>
    <row r="788" spans="2:16" ht="13.5" customHeight="1" x14ac:dyDescent="0.25">
      <c r="B788" s="45">
        <f>'VACCINATION ANALYSIS_NOVAC'!H773</f>
        <v>38.49999999999995</v>
      </c>
      <c r="C788" s="45">
        <f>'VACCINATION ANALYSIS_NOVAC'!I773</f>
        <v>5.3949580372178098E-2</v>
      </c>
      <c r="D788" s="45">
        <f>'VACCINATION ANALYSIS_NOVAC'!J773</f>
        <v>0.50159493108965869</v>
      </c>
      <c r="E788" s="45">
        <f>'VACCINATION ANALYSIS_NOVAC'!K773</f>
        <v>6.3410295923324207E-3</v>
      </c>
      <c r="F788" s="45">
        <f>'VACCINATION ANALYSIS_NOVAC'!L773</f>
        <v>0.43403083140886961</v>
      </c>
      <c r="G788" s="45">
        <f>'VACCINATION ANALYSIS_NOVAC'!M773</f>
        <v>4.083627536958667E-3</v>
      </c>
      <c r="H788" s="45">
        <f>'VACCINATION ANALYSIS_NOVAC'!N773</f>
        <v>0</v>
      </c>
      <c r="J788" s="45">
        <f>'VACCINATION ANALYSIS'!M673</f>
        <v>38.499999999999957</v>
      </c>
      <c r="K788" s="45">
        <f>'VACCINATION ANALYSIS'!N673</f>
        <v>0</v>
      </c>
      <c r="L788" s="45">
        <f>'VACCINATION ANALYSIS'!O673</f>
        <v>0.37580087312247412</v>
      </c>
      <c r="M788" s="45">
        <f>'VACCINATION ANALYSIS'!P673</f>
        <v>1.1966921918784854E-5</v>
      </c>
      <c r="N788" s="45">
        <f>'VACCINATION ANALYSIS'!Q673</f>
        <v>3.0231362972550066E-2</v>
      </c>
      <c r="O788" s="45">
        <f>'VACCINATION ANALYSIS'!R673</f>
        <v>3.4889037879148497E-4</v>
      </c>
      <c r="P788" s="45">
        <f>'VACCINATION ANALYSIS'!S673</f>
        <v>0.59361043399152735</v>
      </c>
    </row>
    <row r="789" spans="2:16" ht="13.5" customHeight="1" x14ac:dyDescent="0.25">
      <c r="B789" s="45">
        <f>'VACCINATION ANALYSIS_NOVAC'!H774</f>
        <v>38.549999999999947</v>
      </c>
      <c r="C789" s="45">
        <f>'VACCINATION ANALYSIS_NOVAC'!I774</f>
        <v>5.391602478018144E-2</v>
      </c>
      <c r="D789" s="45">
        <f>'VACCINATION ANALYSIS_NOVAC'!J774</f>
        <v>0.50153340558209836</v>
      </c>
      <c r="E789" s="45">
        <f>'VACCINATION ANALYSIS_NOVAC'!K774</f>
        <v>6.2771886380330825E-3</v>
      </c>
      <c r="F789" s="45">
        <f>'VACCINATION ANALYSIS_NOVAC'!L774</f>
        <v>0.43418829706448603</v>
      </c>
      <c r="G789" s="45">
        <f>'VACCINATION ANALYSIS_NOVAC'!M774</f>
        <v>4.0850839351987221E-3</v>
      </c>
      <c r="H789" s="45">
        <f>'VACCINATION ANALYSIS_NOVAC'!N774</f>
        <v>0</v>
      </c>
      <c r="J789" s="45">
        <f>'VACCINATION ANALYSIS'!M674</f>
        <v>38.549999999999955</v>
      </c>
      <c r="K789" s="45">
        <f>'VACCINATION ANALYSIS'!N674</f>
        <v>0</v>
      </c>
      <c r="L789" s="45">
        <f>'VACCINATION ANALYSIS'!O674</f>
        <v>0.37491480084054152</v>
      </c>
      <c r="M789" s="45">
        <f>'VACCINATION ANALYSIS'!P674</f>
        <v>1.1754720770452521E-5</v>
      </c>
      <c r="N789" s="45">
        <f>'VACCINATION ANALYSIS'!Q674</f>
        <v>3.0231658995343795E-2</v>
      </c>
      <c r="O789" s="45">
        <f>'VACCINATION ANALYSIS'!R674</f>
        <v>3.4889311670327987E-4</v>
      </c>
      <c r="P789" s="45">
        <f>'VACCINATION ANALYSIS'!S674</f>
        <v>0.59449641971390266</v>
      </c>
    </row>
    <row r="790" spans="2:16" ht="13.5" customHeight="1" x14ac:dyDescent="0.25">
      <c r="B790" s="45">
        <f>'VACCINATION ANALYSIS_NOVAC'!H775</f>
        <v>38.599999999999945</v>
      </c>
      <c r="C790" s="45">
        <f>'VACCINATION ANALYSIS_NOVAC'!I775</f>
        <v>5.388282765427975E-2</v>
      </c>
      <c r="D790" s="45">
        <f>'VACCINATION ANALYSIS_NOVAC'!J775</f>
        <v>0.50147250707777191</v>
      </c>
      <c r="E790" s="45">
        <f>'VACCINATION ANALYSIS_NOVAC'!K775</f>
        <v>6.2139625808703683E-3</v>
      </c>
      <c r="F790" s="45">
        <f>'VACCINATION ANALYSIS_NOVAC'!L775</f>
        <v>0.43434417701976324</v>
      </c>
      <c r="G790" s="45">
        <f>'VACCINATION ANALYSIS_NOVAC'!M775</f>
        <v>4.08652566731254E-3</v>
      </c>
      <c r="H790" s="45">
        <f>'VACCINATION ANALYSIS_NOVAC'!N775</f>
        <v>0</v>
      </c>
      <c r="J790" s="45">
        <f>'VACCINATION ANALYSIS'!M675</f>
        <v>38.599999999999952</v>
      </c>
      <c r="K790" s="45">
        <f>'VACCINATION ANALYSIS'!N675</f>
        <v>0</v>
      </c>
      <c r="L790" s="45">
        <f>'VACCINATION ANALYSIS'!O675</f>
        <v>0.37402873029494671</v>
      </c>
      <c r="M790" s="45">
        <f>'VACCINATION ANALYSIS'!P675</f>
        <v>1.1546083521539092E-5</v>
      </c>
      <c r="N790" s="45">
        <f>'VACCINATION ANALYSIS'!Q675</f>
        <v>3.0231949766472865E-2</v>
      </c>
      <c r="O790" s="45">
        <f>'VACCINATION ANALYSIS'!R675</f>
        <v>3.48895806042482E-4</v>
      </c>
      <c r="P790" s="45">
        <f>'VACCINATION ANALYSIS'!S675</f>
        <v>0.59538240543627796</v>
      </c>
    </row>
    <row r="791" spans="2:16" ht="13.5" customHeight="1" x14ac:dyDescent="0.25">
      <c r="B791" s="45">
        <f>'VACCINATION ANALYSIS_NOVAC'!H776</f>
        <v>38.649999999999942</v>
      </c>
      <c r="C791" s="45">
        <f>'VACCINATION ANALYSIS_NOVAC'!I776</f>
        <v>5.3849985106697473E-2</v>
      </c>
      <c r="D791" s="45">
        <f>'VACCINATION ANALYSIS_NOVAC'!J776</f>
        <v>0.5014122293815334</v>
      </c>
      <c r="E791" s="45">
        <f>'VACCINATION ANALYSIS_NOVAC'!K776</f>
        <v>6.1513460821203923E-3</v>
      </c>
      <c r="F791" s="45">
        <f>'VACCINATION ANALYSIS_NOVAC'!L776</f>
        <v>0.43449848655501877</v>
      </c>
      <c r="G791" s="45">
        <f>'VACCINATION ANALYSIS_NOVAC'!M776</f>
        <v>4.0879528746276218E-3</v>
      </c>
      <c r="H791" s="45">
        <f>'VACCINATION ANALYSIS_NOVAC'!N776</f>
        <v>0</v>
      </c>
      <c r="J791" s="45">
        <f>'VACCINATION ANALYSIS'!M676</f>
        <v>38.649999999999949</v>
      </c>
      <c r="K791" s="45">
        <f>'VACCINATION ANALYSIS'!N676</f>
        <v>0</v>
      </c>
      <c r="L791" s="45">
        <f>'VACCINATION ANALYSIS'!O676</f>
        <v>0.37314266145275676</v>
      </c>
      <c r="M791" s="45">
        <f>'VACCINATION ANALYSIS'!P676</f>
        <v>1.134095404086547E-5</v>
      </c>
      <c r="N791" s="45">
        <f>'VACCINATION ANALYSIS'!Q676</f>
        <v>3.0232235374185259E-2</v>
      </c>
      <c r="O791" s="45">
        <f>'VACCINATION ANALYSIS'!R676</f>
        <v>3.4889844762529609E-4</v>
      </c>
      <c r="P791" s="45">
        <f>'VACCINATION ANALYSIS'!S676</f>
        <v>0.59626839115865327</v>
      </c>
    </row>
    <row r="792" spans="2:16" ht="13.5" customHeight="1" x14ac:dyDescent="0.25">
      <c r="B792" s="45">
        <f>'VACCINATION ANALYSIS_NOVAC'!H777</f>
        <v>38.699999999999939</v>
      </c>
      <c r="C792" s="45">
        <f>'VACCINATION ANALYSIS_NOVAC'!I777</f>
        <v>5.3817493292862874E-2</v>
      </c>
      <c r="D792" s="45">
        <f>'VACCINATION ANALYSIS_NOVAC'!J777</f>
        <v>0.50135256635530412</v>
      </c>
      <c r="E792" s="45">
        <f>'VACCINATION ANALYSIS_NOVAC'!K777</f>
        <v>6.0893338368433313E-3</v>
      </c>
      <c r="F792" s="45">
        <f>'VACCINATION ANALYSIS_NOVAC'!L777</f>
        <v>0.43465124081774442</v>
      </c>
      <c r="G792" s="45">
        <f>'VACCINATION ANALYSIS_NOVAC'!M777</f>
        <v>4.0893656972429632E-3</v>
      </c>
      <c r="H792" s="45">
        <f>'VACCINATION ANALYSIS_NOVAC'!N777</f>
        <v>0</v>
      </c>
      <c r="J792" s="45">
        <f>'VACCINATION ANALYSIS'!M677</f>
        <v>38.699999999999946</v>
      </c>
      <c r="K792" s="45">
        <f>'VACCINATION ANALYSIS'!N677</f>
        <v>0</v>
      </c>
      <c r="L792" s="45">
        <f>'VACCINATION ANALYSIS'!O677</f>
        <v>0.37225659428162522</v>
      </c>
      <c r="M792" s="45">
        <f>'VACCINATION ANALYSIS'!P677</f>
        <v>1.1139277014302797E-5</v>
      </c>
      <c r="N792" s="45">
        <f>'VACCINATION ANALYSIS'!Q677</f>
        <v>3.0232515905338216E-2</v>
      </c>
      <c r="O792" s="45">
        <f>'VACCINATION ANALYSIS'!R677</f>
        <v>3.4890104225506375E-4</v>
      </c>
      <c r="P792" s="45">
        <f>'VACCINATION ANALYSIS'!S677</f>
        <v>0.59715437688102857</v>
      </c>
    </row>
    <row r="793" spans="2:16" ht="13.5" customHeight="1" x14ac:dyDescent="0.25">
      <c r="B793" s="45">
        <f>'VACCINATION ANALYSIS_NOVAC'!H778</f>
        <v>38.749999999999936</v>
      </c>
      <c r="C793" s="45">
        <f>'VACCINATION ANALYSIS_NOVAC'!I778</f>
        <v>5.3785348410911753E-2</v>
      </c>
      <c r="D793" s="45">
        <f>'VACCINATION ANALYSIS_NOVAC'!J778</f>
        <v>0.50129351191763627</v>
      </c>
      <c r="E793" s="45">
        <f>'VACCINATION ANALYSIS_NOVAC'!K778</f>
        <v>6.0279205739627324E-3</v>
      </c>
      <c r="F793" s="45">
        <f>'VACCINATION ANALYSIS_NOVAC'!L778</f>
        <v>0.43480245482345009</v>
      </c>
      <c r="G793" s="45">
        <f>'VACCINATION ANALYSIS_NOVAC'!M778</f>
        <v>4.0907642740368637E-3</v>
      </c>
      <c r="H793" s="45">
        <f>'VACCINATION ANALYSIS_NOVAC'!N778</f>
        <v>0</v>
      </c>
      <c r="J793" s="45">
        <f>'VACCINATION ANALYSIS'!M678</f>
        <v>38.749999999999943</v>
      </c>
      <c r="K793" s="45">
        <f>'VACCINATION ANALYSIS'!N678</f>
        <v>0</v>
      </c>
      <c r="L793" s="45">
        <f>'VACCINATION ANALYSIS'!O678</f>
        <v>0.37137052874978244</v>
      </c>
      <c r="M793" s="45">
        <f>'VACCINATION ANALYSIS'!P678</f>
        <v>1.0940997934035763E-5</v>
      </c>
      <c r="N793" s="45">
        <f>'VACCINATION ANALYSIS'!Q678</f>
        <v>3.0232791445418492E-2</v>
      </c>
      <c r="O793" s="45">
        <f>'VACCINATION ANALYSIS'!R678</f>
        <v>3.4890359072245117E-4</v>
      </c>
      <c r="P793" s="45">
        <f>'VACCINATION ANALYSIS'!S678</f>
        <v>0.59804036260340387</v>
      </c>
    </row>
    <row r="794" spans="2:16" ht="13.5" customHeight="1" x14ac:dyDescent="0.25">
      <c r="B794" s="45">
        <f>'VACCINATION ANALYSIS_NOVAC'!H779</f>
        <v>38.799999999999933</v>
      </c>
      <c r="C794" s="45">
        <f>'VACCINATION ANALYSIS_NOVAC'!I779</f>
        <v>5.3753546701197148E-2</v>
      </c>
      <c r="D794" s="45">
        <f>'VACCINATION ANALYSIS_NOVAC'!J779</f>
        <v>0.50123506004328</v>
      </c>
      <c r="E794" s="45">
        <f>'VACCINATION ANALYSIS_NOVAC'!K779</f>
        <v>5.9671010563358403E-3</v>
      </c>
      <c r="F794" s="45">
        <f>'VACCINATION ANALYSIS_NOVAC'!L779</f>
        <v>0.43495214345650995</v>
      </c>
      <c r="G794" s="45">
        <f>'VACCINATION ANALYSIS_NOVAC'!M779</f>
        <v>4.0921487426747467E-3</v>
      </c>
      <c r="H794" s="45">
        <f>'VACCINATION ANALYSIS_NOVAC'!N779</f>
        <v>0</v>
      </c>
      <c r="J794" s="45">
        <f>'VACCINATION ANALYSIS'!M679</f>
        <v>38.79999999999994</v>
      </c>
      <c r="K794" s="45">
        <f>'VACCINATION ANALYSIS'!N679</f>
        <v>0</v>
      </c>
      <c r="L794" s="45">
        <f>'VACCINATION ANALYSIS'!O679</f>
        <v>0.37048446482602609</v>
      </c>
      <c r="M794" s="45">
        <f>'VACCINATION ANALYSIS'!P679</f>
        <v>1.0746063087947908E-5</v>
      </c>
      <c r="N794" s="45">
        <f>'VACCINATION ANALYSIS'!Q679</f>
        <v>3.023306207856236E-2</v>
      </c>
      <c r="O794" s="45">
        <f>'VACCINATION ANALYSIS'!R679</f>
        <v>3.4890609380563395E-4</v>
      </c>
      <c r="P794" s="45">
        <f>'VACCINATION ANALYSIS'!S679</f>
        <v>0.59892634832577918</v>
      </c>
    </row>
    <row r="795" spans="2:16" ht="13.5" customHeight="1" x14ac:dyDescent="0.25">
      <c r="B795" s="45">
        <f>'VACCINATION ANALYSIS_NOVAC'!H780</f>
        <v>38.84999999999993</v>
      </c>
      <c r="C795" s="45">
        <f>'VACCINATION ANALYSIS_NOVAC'!I780</f>
        <v>5.3722084445804737E-2</v>
      </c>
      <c r="D795" s="45">
        <f>'VACCINATION ANALYSIS_NOVAC'!J780</f>
        <v>0.50117720476275063</v>
      </c>
      <c r="E795" s="45">
        <f>'VACCINATION ANALYSIS_NOVAC'!K780</f>
        <v>5.9068700808152085E-3</v>
      </c>
      <c r="F795" s="45">
        <f>'VACCINATION ANALYSIS_NOVAC'!L780</f>
        <v>0.43510032147101035</v>
      </c>
      <c r="G795" s="45">
        <f>'VACCINATION ANALYSIS_NOVAC'!M780</f>
        <v>4.0935192396170045E-3</v>
      </c>
      <c r="H795" s="45">
        <f>'VACCINATION ANALYSIS_NOVAC'!N780</f>
        <v>0</v>
      </c>
      <c r="J795" s="45">
        <f>'VACCINATION ANALYSIS'!M680</f>
        <v>38.849999999999937</v>
      </c>
      <c r="K795" s="45">
        <f>'VACCINATION ANALYSIS'!N680</f>
        <v>0</v>
      </c>
      <c r="L795" s="45">
        <f>'VACCINATION ANALYSIS'!O680</f>
        <v>0.36959840247971165</v>
      </c>
      <c r="M795" s="45">
        <f>'VACCINATION ANALYSIS'!P680</f>
        <v>1.0554419549127764E-5</v>
      </c>
      <c r="N795" s="45">
        <f>'VACCINATION ANALYSIS'!Q680</f>
        <v>3.023332788757532E-2</v>
      </c>
      <c r="O795" s="45">
        <f>'VACCINATION ANALYSIS'!R680</f>
        <v>3.4890855227047917E-4</v>
      </c>
      <c r="P795" s="45">
        <f>'VACCINATION ANALYSIS'!S680</f>
        <v>0.59981233404815448</v>
      </c>
    </row>
    <row r="796" spans="2:16" ht="13.5" customHeight="1" x14ac:dyDescent="0.25">
      <c r="B796" s="45">
        <f>'VACCINATION ANALYSIS_NOVAC'!H781</f>
        <v>38.899999999999928</v>
      </c>
      <c r="C796" s="45">
        <f>'VACCINATION ANALYSIS_NOVAC'!I781</f>
        <v>5.3690957968074077E-2</v>
      </c>
      <c r="D796" s="45">
        <f>'VACCINATION ANALYSIS_NOVAC'!J781</f>
        <v>0.50111994016189654</v>
      </c>
      <c r="E796" s="45">
        <f>'VACCINATION ANALYSIS_NOVAC'!K781</f>
        <v>5.847222478301807E-3</v>
      </c>
      <c r="F796" s="45">
        <f>'VACCINATION ANALYSIS_NOVAC'!L781</f>
        <v>0.43524700349159851</v>
      </c>
      <c r="G796" s="45">
        <f>'VACCINATION ANALYSIS_NOVAC'!M781</f>
        <v>4.0948759001268537E-3</v>
      </c>
      <c r="H796" s="45">
        <f>'VACCINATION ANALYSIS_NOVAC'!N781</f>
        <v>0</v>
      </c>
      <c r="J796" s="45">
        <f>'VACCINATION ANALYSIS'!M681</f>
        <v>38.899999999999935</v>
      </c>
      <c r="K796" s="45">
        <f>'VACCINATION ANALYSIS'!N681</f>
        <v>0</v>
      </c>
      <c r="L796" s="45">
        <f>'VACCINATION ANALYSIS'!O681</f>
        <v>0.36871234168074329</v>
      </c>
      <c r="M796" s="45">
        <f>'VACCINATION ANALYSIS'!P681</f>
        <v>1.0366015165494808E-5</v>
      </c>
      <c r="N796" s="45">
        <f>'VACCINATION ANALYSIS'!Q681</f>
        <v>3.0233588953951583E-2</v>
      </c>
      <c r="O796" s="45">
        <f>'VACCINATION ANALYSIS'!R681</f>
        <v>3.4891096687072603E-4</v>
      </c>
      <c r="P796" s="45">
        <f>'VACCINATION ANALYSIS'!S681</f>
        <v>0.60069831977052979</v>
      </c>
    </row>
    <row r="797" spans="2:16" ht="13.5" customHeight="1" x14ac:dyDescent="0.25">
      <c r="B797" s="45">
        <f>'VACCINATION ANALYSIS_NOVAC'!H782</f>
        <v>38.949999999999925</v>
      </c>
      <c r="C797" s="45">
        <f>'VACCINATION ANALYSIS_NOVAC'!I782</f>
        <v>5.3660163632125425E-2</v>
      </c>
      <c r="D797" s="45">
        <f>'VACCINATION ANALYSIS_NOVAC'!J782</f>
        <v>0.50106326038147042</v>
      </c>
      <c r="E797" s="45">
        <f>'VACCINATION ANALYSIS_NOVAC'!K782</f>
        <v>5.7881531137898663E-3</v>
      </c>
      <c r="F797" s="45">
        <f>'VACCINATION ANALYSIS_NOVAC'!L782</f>
        <v>0.43539220401433365</v>
      </c>
      <c r="G797" s="45">
        <f>'VACCINATION ANALYSIS_NOVAC'!M782</f>
        <v>4.0962188582781963E-3</v>
      </c>
      <c r="H797" s="45">
        <f>'VACCINATION ANALYSIS_NOVAC'!N782</f>
        <v>0</v>
      </c>
      <c r="J797" s="45">
        <f>'VACCINATION ANALYSIS'!M682</f>
        <v>38.949999999999932</v>
      </c>
      <c r="K797" s="45">
        <f>'VACCINATION ANALYSIS'!N682</f>
        <v>0</v>
      </c>
      <c r="L797" s="45">
        <f>'VACCINATION ANALYSIS'!O682</f>
        <v>0.36782628239956455</v>
      </c>
      <c r="M797" s="45">
        <f>'VACCINATION ANALYSIS'!P682</f>
        <v>1.0180798549544153E-5</v>
      </c>
      <c r="N797" s="45">
        <f>'VACCINATION ANALYSIS'!Q682</f>
        <v>3.0233845357893269E-2</v>
      </c>
      <c r="O797" s="45">
        <f>'VACCINATION ANALYSIS'!R682</f>
        <v>3.4891333834816314E-4</v>
      </c>
      <c r="P797" s="45">
        <f>'VACCINATION ANALYSIS'!S682</f>
        <v>0.60158430549290509</v>
      </c>
    </row>
    <row r="798" spans="2:16" ht="13.5" customHeight="1" x14ac:dyDescent="0.25">
      <c r="B798" s="45">
        <f>'VACCINATION ANALYSIS_NOVAC'!H783</f>
        <v>38.999999999999922</v>
      </c>
      <c r="C798" s="45">
        <f>'VACCINATION ANALYSIS_NOVAC'!I783</f>
        <v>5.3629697842392229E-2</v>
      </c>
      <c r="D798" s="45">
        <f>'VACCINATION ANALYSIS_NOVAC'!J783</f>
        <v>0.50100715961670061</v>
      </c>
      <c r="E798" s="45">
        <f>'VACCINATION ANALYSIS_NOVAC'!K783</f>
        <v>5.7296568864036567E-3</v>
      </c>
      <c r="F798" s="45">
        <f>'VACCINATION ANALYSIS_NOVAC'!L783</f>
        <v>0.4355359374075376</v>
      </c>
      <c r="G798" s="45">
        <f>'VACCINATION ANALYSIS_NOVAC'!M783</f>
        <v>4.0975482469634943E-3</v>
      </c>
      <c r="H798" s="45">
        <f>'VACCINATION ANALYSIS_NOVAC'!N783</f>
        <v>0</v>
      </c>
      <c r="J798" s="45">
        <f>'VACCINATION ANALYSIS'!M683</f>
        <v>38.999999999999929</v>
      </c>
      <c r="K798" s="45">
        <f>'VACCINATION ANALYSIS'!N683</f>
        <v>0</v>
      </c>
      <c r="L798" s="45">
        <f>'VACCINATION ANALYSIS'!O683</f>
        <v>0.36694022460714965</v>
      </c>
      <c r="M798" s="45">
        <f>'VACCINATION ANALYSIS'!P683</f>
        <v>9.9987190682088713E-6</v>
      </c>
      <c r="N798" s="45">
        <f>'VACCINATION ANALYSIS'!Q683</f>
        <v>3.0234097178329387E-2</v>
      </c>
      <c r="O798" s="45">
        <f>'VACCINATION ANALYSIS'!R683</f>
        <v>3.4891566743280411E-4</v>
      </c>
      <c r="P798" s="45">
        <f>'VACCINATION ANALYSIS'!S683</f>
        <v>0.6024702912152804</v>
      </c>
    </row>
    <row r="799" spans="2:16" ht="13.5" customHeight="1" x14ac:dyDescent="0.25">
      <c r="B799" s="45">
        <f>'VACCINATION ANALYSIS_NOVAC'!H784</f>
        <v>39.049999999999919</v>
      </c>
      <c r="C799" s="45">
        <f>'VACCINATION ANALYSIS_NOVAC'!I784</f>
        <v>5.3599557043159031E-2</v>
      </c>
      <c r="D799" s="45">
        <f>'VACCINATION ANALYSIS_NOVAC'!J784</f>
        <v>0.50095163211686289</v>
      </c>
      <c r="E799" s="45">
        <f>'VACCINATION ANALYSIS_NOVAC'!K784</f>
        <v>5.6717287294264576E-3</v>
      </c>
      <c r="F799" s="45">
        <f>'VACCINATION ANALYSIS_NOVAC'!L784</f>
        <v>0.43567821791264749</v>
      </c>
      <c r="G799" s="45">
        <f>'VACCINATION ANALYSIS_NOVAC'!M784</f>
        <v>4.0988641979016541E-3</v>
      </c>
      <c r="H799" s="45">
        <f>'VACCINATION ANALYSIS_NOVAC'!N784</f>
        <v>0</v>
      </c>
      <c r="J799" s="45">
        <f>'VACCINATION ANALYSIS'!M684</f>
        <v>39.049999999999926</v>
      </c>
      <c r="K799" s="45">
        <f>'VACCINATION ANALYSIS'!N684</f>
        <v>0</v>
      </c>
      <c r="L799" s="45">
        <f>'VACCINATION ANALYSIS'!O684</f>
        <v>0.3660541682749941</v>
      </c>
      <c r="M799" s="45">
        <f>'VACCINATION ANALYSIS'!P684</f>
        <v>9.8197268328389549E-6</v>
      </c>
      <c r="N799" s="45">
        <f>'VACCINATION ANALYSIS'!Q684</f>
        <v>3.0234344492934512E-2</v>
      </c>
      <c r="O799" s="45">
        <f>'VACCINATION ANALYSIS'!R684</f>
        <v>3.4891795484306022E-4</v>
      </c>
      <c r="P799" s="45">
        <f>'VACCINATION ANALYSIS'!S684</f>
        <v>0.6033562769376557</v>
      </c>
    </row>
    <row r="800" spans="2:16" ht="13.5" customHeight="1" x14ac:dyDescent="0.25">
      <c r="B800" s="45">
        <f>'VACCINATION ANALYSIS_NOVAC'!H785</f>
        <v>39.099999999999916</v>
      </c>
      <c r="C800" s="45">
        <f>'VACCINATION ANALYSIS_NOVAC'!I785</f>
        <v>5.3569737718105012E-2</v>
      </c>
      <c r="D800" s="45">
        <f>'VACCINATION ANALYSIS_NOVAC'!J785</f>
        <v>0.50089667218485601</v>
      </c>
      <c r="E800" s="45">
        <f>'VACCINATION ANALYSIS_NOVAC'!K785</f>
        <v>5.6143636103218953E-3</v>
      </c>
      <c r="F800" s="45">
        <f>'VACCINATION ANALYSIS_NOVAC'!L785</f>
        <v>0.43581905964506851</v>
      </c>
      <c r="G800" s="45">
        <f>'VACCINATION ANALYSIS_NOVAC'!M785</f>
        <v>4.1001668416459133E-3</v>
      </c>
      <c r="H800" s="45">
        <f>'VACCINATION ANALYSIS_NOVAC'!N785</f>
        <v>0</v>
      </c>
      <c r="J800" s="45">
        <f>'VACCINATION ANALYSIS'!M685</f>
        <v>39.099999999999923</v>
      </c>
      <c r="K800" s="45">
        <f>'VACCINATION ANALYSIS'!N685</f>
        <v>0</v>
      </c>
      <c r="L800" s="45">
        <f>'VACCINATION ANALYSIS'!O685</f>
        <v>0.36516811337510663</v>
      </c>
      <c r="M800" s="45">
        <f>'VACCINATION ANALYSIS'!P685</f>
        <v>9.6437726892957926E-6</v>
      </c>
      <c r="N800" s="45">
        <f>'VACCINATION ANALYSIS'!Q685</f>
        <v>3.0234587378147257E-2</v>
      </c>
      <c r="O800" s="45">
        <f>'VACCINATION ANALYSIS'!R685</f>
        <v>3.4892020128591145E-4</v>
      </c>
      <c r="P800" s="45">
        <f>'VACCINATION ANALYSIS'!S685</f>
        <v>0.604242262660031</v>
      </c>
    </row>
    <row r="801" spans="2:16" ht="13.5" customHeight="1" x14ac:dyDescent="0.25">
      <c r="B801" s="45">
        <f>'VACCINATION ANALYSIS_NOVAC'!H786</f>
        <v>39.149999999999913</v>
      </c>
      <c r="C801" s="45">
        <f>'VACCINATION ANALYSIS_NOVAC'!I786</f>
        <v>5.3540236389852766E-2</v>
      </c>
      <c r="D801" s="45">
        <f>'VACCINATION ANALYSIS_NOVAC'!J786</f>
        <v>0.50084227417677785</v>
      </c>
      <c r="E801" s="45">
        <f>'VACCINATION ANALYSIS_NOVAC'!K786</f>
        <v>5.5575565307478779E-3</v>
      </c>
      <c r="F801" s="45">
        <f>'VACCINATION ANALYSIS_NOVAC'!L786</f>
        <v>0.43595847659502729</v>
      </c>
      <c r="G801" s="45">
        <f>'VACCINATION ANALYSIS_NOVAC'!M786</f>
        <v>4.1014563075917332E-3</v>
      </c>
      <c r="H801" s="45">
        <f>'VACCINATION ANALYSIS_NOVAC'!N786</f>
        <v>0</v>
      </c>
      <c r="J801" s="45">
        <f>'VACCINATION ANALYSIS'!M686</f>
        <v>39.14999999999992</v>
      </c>
      <c r="K801" s="45">
        <f>'VACCINATION ANALYSIS'!N686</f>
        <v>0</v>
      </c>
      <c r="L801" s="45">
        <f>'VACCINATION ANALYSIS'!O686</f>
        <v>0.36428205987999995</v>
      </c>
      <c r="M801" s="45">
        <f>'VACCINATION ANALYSIS'!P686</f>
        <v>9.4708082081611685E-6</v>
      </c>
      <c r="N801" s="45">
        <f>'VACCINATION ANALYSIS'!Q686</f>
        <v>3.0234825909188474E-2</v>
      </c>
      <c r="O801" s="45">
        <f>'VACCINATION ANALYSIS'!R686</f>
        <v>3.4892240745707474E-4</v>
      </c>
      <c r="P801" s="45">
        <f>'VACCINATION ANALYSIS'!S686</f>
        <v>0.60512824838240631</v>
      </c>
    </row>
    <row r="802" spans="2:16" ht="13.5" customHeight="1" x14ac:dyDescent="0.25">
      <c r="B802" s="45">
        <f>'VACCINATION ANALYSIS_NOVAC'!H787</f>
        <v>39.19999999999991</v>
      </c>
      <c r="C802" s="45">
        <f>'VACCINATION ANALYSIS_NOVAC'!I787</f>
        <v>5.3511049619522563E-2</v>
      </c>
      <c r="D802" s="45">
        <f>'VACCINATION ANALYSIS_NOVAC'!J787</f>
        <v>0.50078843250150207</v>
      </c>
      <c r="E802" s="45">
        <f>'VACCINATION ANALYSIS_NOVAC'!K787</f>
        <v>5.5013025265633238E-3</v>
      </c>
      <c r="F802" s="45">
        <f>'VACCINATION ANALYSIS_NOVAC'!L787</f>
        <v>0.43609648262842493</v>
      </c>
      <c r="G802" s="45">
        <f>'VACCINATION ANALYSIS_NOVAC'!M787</f>
        <v>4.1027327239846938E-3</v>
      </c>
      <c r="H802" s="45">
        <f>'VACCINATION ANALYSIS_NOVAC'!N787</f>
        <v>0</v>
      </c>
      <c r="J802" s="45">
        <f>'VACCINATION ANALYSIS'!M687</f>
        <v>39.199999999999918</v>
      </c>
      <c r="K802" s="45">
        <f>'VACCINATION ANALYSIS'!N687</f>
        <v>0</v>
      </c>
      <c r="L802" s="45">
        <f>'VACCINATION ANALYSIS'!O687</f>
        <v>0.36339600776268272</v>
      </c>
      <c r="M802" s="45">
        <f>'VACCINATION ANALYSIS'!P687</f>
        <v>9.3007856750596885E-6</v>
      </c>
      <c r="N802" s="45">
        <f>'VACCINATION ANALYSIS'!Q687</f>
        <v>3.0235060160079222E-2</v>
      </c>
      <c r="O802" s="45">
        <f>'VACCINATION ANALYSIS'!R687</f>
        <v>3.4892457404116998E-4</v>
      </c>
      <c r="P802" s="45">
        <f>'VACCINATION ANALYSIS'!S687</f>
        <v>0.60601423410478161</v>
      </c>
    </row>
    <row r="803" spans="2:16" ht="13.5" customHeight="1" x14ac:dyDescent="0.25">
      <c r="B803" s="45">
        <f>'VACCINATION ANALYSIS_NOVAC'!H788</f>
        <v>39.249999999999908</v>
      </c>
      <c r="C803" s="45">
        <f>'VACCINATION ANALYSIS_NOVAC'!I788</f>
        <v>5.3482174006291752E-2</v>
      </c>
      <c r="D803" s="45">
        <f>'VACCINATION ANALYSIS_NOVAC'!J788</f>
        <v>0.50073514162025812</v>
      </c>
      <c r="E803" s="45">
        <f>'VACCINATION ANALYSIS_NOVAC'!K788</f>
        <v>5.4455966678278993E-3</v>
      </c>
      <c r="F803" s="45">
        <f>'VACCINATION ANALYSIS_NOVAC'!L788</f>
        <v>0.43623309148769124</v>
      </c>
      <c r="G803" s="45">
        <f>'VACCINATION ANALYSIS_NOVAC'!M788</f>
        <v>4.103996217928391E-3</v>
      </c>
      <c r="H803" s="45">
        <f>'VACCINATION ANALYSIS_NOVAC'!N788</f>
        <v>0</v>
      </c>
      <c r="J803" s="45">
        <f>'VACCINATION ANALYSIS'!M688</f>
        <v>39.249999999999915</v>
      </c>
      <c r="K803" s="45">
        <f>'VACCINATION ANALYSIS'!N688</f>
        <v>0</v>
      </c>
      <c r="L803" s="45">
        <f>'VACCINATION ANALYSIS'!O688</f>
        <v>0.36250995699665123</v>
      </c>
      <c r="M803" s="45">
        <f>'VACCINATION ANALYSIS'!P688</f>
        <v>9.1336580810936355E-6</v>
      </c>
      <c r="N803" s="45">
        <f>'VACCINATION ANALYSIS'!Q688</f>
        <v>3.0235290203658484E-2</v>
      </c>
      <c r="O803" s="45">
        <f>'VACCINATION ANALYSIS'!R688</f>
        <v>3.489267017118844E-4</v>
      </c>
      <c r="P803" s="45">
        <f>'VACCINATION ANALYSIS'!S688</f>
        <v>0.60690021982715692</v>
      </c>
    </row>
    <row r="804" spans="2:16" ht="13.5" customHeight="1" x14ac:dyDescent="0.25">
      <c r="B804" s="45">
        <f>'VACCINATION ANALYSIS_NOVAC'!H789</f>
        <v>39.299999999999905</v>
      </c>
      <c r="C804" s="45">
        <f>'VACCINATION ANALYSIS_NOVAC'!I789</f>
        <v>5.3453606186959546E-2</v>
      </c>
      <c r="D804" s="45">
        <f>'VACCINATION ANALYSIS_NOVAC'!J789</f>
        <v>0.50068239604621245</v>
      </c>
      <c r="E804" s="45">
        <f>'VACCINATION ANALYSIS_NOVAC'!K789</f>
        <v>5.3904340587949372E-3</v>
      </c>
      <c r="F804" s="45">
        <f>'VACCINATION ANALYSIS_NOVAC'!L789</f>
        <v>0.43636831679263816</v>
      </c>
      <c r="G804" s="45">
        <f>'VACCINATION ANALYSIS_NOVAC'!M789</f>
        <v>4.1052469153923226E-3</v>
      </c>
      <c r="H804" s="45">
        <f>'VACCINATION ANALYSIS_NOVAC'!N789</f>
        <v>0</v>
      </c>
      <c r="J804" s="45">
        <f>'VACCINATION ANALYSIS'!M689</f>
        <v>39.299999999999912</v>
      </c>
      <c r="K804" s="45">
        <f>'VACCINATION ANALYSIS'!N689</f>
        <v>0</v>
      </c>
      <c r="L804" s="45">
        <f>'VACCINATION ANALYSIS'!O689</f>
        <v>0.36162390755588097</v>
      </c>
      <c r="M804" s="45">
        <f>'VACCINATION ANALYSIS'!P689</f>
        <v>8.9693791133891989E-6</v>
      </c>
      <c r="N804" s="45">
        <f>'VACCINATION ANALYSIS'!Q689</f>
        <v>3.0235516111600705E-2</v>
      </c>
      <c r="O804" s="45">
        <f>'VACCINATION ANALYSIS'!R689</f>
        <v>3.4892879113213406E-4</v>
      </c>
      <c r="P804" s="45">
        <f>'VACCINATION ANALYSIS'!S689</f>
        <v>0.60778620554953222</v>
      </c>
    </row>
    <row r="805" spans="2:16" ht="13.5" customHeight="1" x14ac:dyDescent="0.25">
      <c r="B805" s="45">
        <f>'VACCINATION ANALYSIS_NOVAC'!H790</f>
        <v>39.349999999999902</v>
      </c>
      <c r="C805" s="45">
        <f>'VACCINATION ANALYSIS_NOVAC'!I790</f>
        <v>5.3425342835516788E-2</v>
      </c>
      <c r="D805" s="45">
        <f>'VACCINATION ANALYSIS_NOVAC'!J790</f>
        <v>0.50063019034405021</v>
      </c>
      <c r="E805" s="45">
        <f>'VACCINATION ANALYSIS_NOVAC'!K790</f>
        <v>5.335809837897749E-3</v>
      </c>
      <c r="F805" s="45">
        <f>'VACCINATION ANALYSIS_NOVAC'!L790</f>
        <v>0.43650217204131275</v>
      </c>
      <c r="G805" s="45">
        <f>'VACCINATION ANALYSIS_NOVAC'!M790</f>
        <v>4.1064849412197884E-3</v>
      </c>
      <c r="H805" s="45">
        <f>'VACCINATION ANALYSIS_NOVAC'!N790</f>
        <v>0</v>
      </c>
      <c r="J805" s="45">
        <f>'VACCINATION ANALYSIS'!M690</f>
        <v>39.349999999999909</v>
      </c>
      <c r="K805" s="45">
        <f>'VACCINATION ANALYSIS'!N690</f>
        <v>0</v>
      </c>
      <c r="L805" s="45">
        <f>'VACCINATION ANALYSIS'!O690</f>
        <v>0.36073785941481878</v>
      </c>
      <c r="M805" s="45">
        <f>'VACCINATION ANALYSIS'!P690</f>
        <v>8.8079031457530359E-6</v>
      </c>
      <c r="N805" s="45">
        <f>'VACCINATION ANALYSIS'!Q690</f>
        <v>3.0235737954432983E-2</v>
      </c>
      <c r="O805" s="45">
        <f>'VACCINATION ANALYSIS'!R690</f>
        <v>3.4893084295422336E-4</v>
      </c>
      <c r="P805" s="45">
        <f>'VACCINATION ANALYSIS'!S690</f>
        <v>0.60867219127190753</v>
      </c>
    </row>
    <row r="806" spans="2:16" ht="13.5" customHeight="1" x14ac:dyDescent="0.25">
      <c r="B806" s="45">
        <f>'VACCINATION ANALYSIS_NOVAC'!H791</f>
        <v>39.399999999999899</v>
      </c>
      <c r="C806" s="45">
        <f>'VACCINATION ANALYSIS_NOVAC'!I791</f>
        <v>5.33973806627209E-2</v>
      </c>
      <c r="D806" s="45">
        <f>'VACCINATION ANALYSIS_NOVAC'!J791</f>
        <v>0.50057851912956097</v>
      </c>
      <c r="E806" s="45">
        <f>'VACCINATION ANALYSIS_NOVAC'!K791</f>
        <v>5.2817191777295193E-3</v>
      </c>
      <c r="F806" s="45">
        <f>'VACCINATION ANALYSIS_NOVAC'!L791</f>
        <v>0.43663467061085021</v>
      </c>
      <c r="G806" s="45">
        <f>'VACCINATION ANALYSIS_NOVAC'!M791</f>
        <v>4.1077104191357735E-3</v>
      </c>
      <c r="H806" s="45">
        <f>'VACCINATION ANALYSIS_NOVAC'!N791</f>
        <v>0</v>
      </c>
      <c r="J806" s="45">
        <f>'VACCINATION ANALYSIS'!M691</f>
        <v>39.399999999999906</v>
      </c>
      <c r="K806" s="45">
        <f>'VACCINATION ANALYSIS'!N691</f>
        <v>0</v>
      </c>
      <c r="L806" s="45">
        <f>'VACCINATION ANALYSIS'!O691</f>
        <v>0.35985181254837462</v>
      </c>
      <c r="M806" s="45">
        <f>'VACCINATION ANALYSIS'!P691</f>
        <v>8.6491852294381767E-6</v>
      </c>
      <c r="N806" s="45">
        <f>'VACCINATION ANALYSIS'!Q691</f>
        <v>3.0235955801552129E-2</v>
      </c>
      <c r="O806" s="45">
        <f>'VACCINATION ANALYSIS'!R691</f>
        <v>3.4893285782000273E-4</v>
      </c>
      <c r="P806" s="45">
        <f>'VACCINATION ANALYSIS'!S691</f>
        <v>0.60955817699428283</v>
      </c>
    </row>
    <row r="807" spans="2:16" ht="13.5" customHeight="1" x14ac:dyDescent="0.25">
      <c r="B807" s="45">
        <f>'VACCINATION ANALYSIS_NOVAC'!H792</f>
        <v>39.449999999999896</v>
      </c>
      <c r="C807" s="45">
        <f>'VACCINATION ANALYSIS_NOVAC'!I792</f>
        <v>5.3369716415675887E-2</v>
      </c>
      <c r="D807" s="45">
        <f>'VACCINATION ANALYSIS_NOVAC'!J792</f>
        <v>0.50052737706922357</v>
      </c>
      <c r="E807" s="45">
        <f>'VACCINATION ANALYSIS_NOVAC'!K792</f>
        <v>5.228157285016956E-3</v>
      </c>
      <c r="F807" s="45">
        <f>'VACCINATION ANALYSIS_NOVAC'!L792</f>
        <v>0.43676582575832612</v>
      </c>
      <c r="G807" s="45">
        <f>'VACCINATION ANALYSIS_NOVAC'!M792</f>
        <v>4.108923471754837E-3</v>
      </c>
      <c r="H807" s="45">
        <f>'VACCINATION ANALYSIS_NOVAC'!N792</f>
        <v>0</v>
      </c>
      <c r="J807" s="45">
        <f>'VACCINATION ANALYSIS'!M692</f>
        <v>39.449999999999903</v>
      </c>
      <c r="K807" s="45">
        <f>'VACCINATION ANALYSIS'!N692</f>
        <v>0</v>
      </c>
      <c r="L807" s="45">
        <f>'VACCINATION ANALYSIS'!O692</f>
        <v>0.35896576693191429</v>
      </c>
      <c r="M807" s="45">
        <f>'VACCINATION ANALYSIS'!P692</f>
        <v>8.4931810840182144E-6</v>
      </c>
      <c r="N807" s="45">
        <f>'VACCINATION ANALYSIS'!Q692</f>
        <v>3.0236169721241449E-2</v>
      </c>
      <c r="O807" s="45">
        <f>'VACCINATION ANALYSIS'!R692</f>
        <v>3.4893483636102375E-4</v>
      </c>
      <c r="P807" s="45">
        <f>'VACCINATION ANALYSIS'!S692</f>
        <v>0.61044416271665813</v>
      </c>
    </row>
    <row r="808" spans="2:16" ht="13.5" customHeight="1" x14ac:dyDescent="0.25">
      <c r="B808" s="45">
        <f>'VACCINATION ANALYSIS_NOVAC'!H793</f>
        <v>39.499999999999893</v>
      </c>
      <c r="C808" s="45">
        <f>'VACCINATION ANALYSIS_NOVAC'!I793</f>
        <v>5.3342346877417221E-2</v>
      </c>
      <c r="D808" s="45">
        <f>'VACCINATION ANALYSIS_NOVAC'!J793</f>
        <v>0.50047675887979526</v>
      </c>
      <c r="E808" s="45">
        <f>'VACCINATION ANALYSIS_NOVAC'!K793</f>
        <v>5.1751194005878829E-3</v>
      </c>
      <c r="F808" s="45">
        <f>'VACCINATION ANALYSIS_NOVAC'!L793</f>
        <v>0.43689565062160807</v>
      </c>
      <c r="G808" s="45">
        <f>'VACCINATION ANALYSIS_NOVAC'!M793</f>
        <v>4.1101242205889826E-3</v>
      </c>
      <c r="H808" s="45">
        <f>'VACCINATION ANALYSIS_NOVAC'!N793</f>
        <v>0</v>
      </c>
      <c r="J808" s="45">
        <f>'VACCINATION ANALYSIS'!M693</f>
        <v>39.499999999999901</v>
      </c>
      <c r="K808" s="45">
        <f>'VACCINATION ANALYSIS'!N693</f>
        <v>0</v>
      </c>
      <c r="L808" s="45">
        <f>'VACCINATION ANALYSIS'!O693</f>
        <v>0.35807972254125103</v>
      </c>
      <c r="M808" s="45">
        <f>'VACCINATION ANALYSIS'!P693</f>
        <v>8.3398470883687955E-6</v>
      </c>
      <c r="N808" s="45">
        <f>'VACCINATION ANALYSIS'!Q693</f>
        <v>3.0236379780687314E-2</v>
      </c>
      <c r="O808" s="45">
        <f>'VACCINATION ANALYSIS'!R693</f>
        <v>3.4893677919869249E-4</v>
      </c>
      <c r="P808" s="45">
        <f>'VACCINATION ANALYSIS'!S693</f>
        <v>0.61133014843903344</v>
      </c>
    </row>
    <row r="809" spans="2:16" ht="13.5" customHeight="1" x14ac:dyDescent="0.25">
      <c r="B809" s="45">
        <f>'VACCINATION ANALYSIS_NOVAC'!H794</f>
        <v>39.549999999999891</v>
      </c>
      <c r="C809" s="45">
        <f>'VACCINATION ANALYSIS_NOVAC'!I794</f>
        <v>5.3315268866501751E-2</v>
      </c>
      <c r="D809" s="45">
        <f>'VACCINATION ANALYSIS_NOVAC'!J794</f>
        <v>0.50042665932790087</v>
      </c>
      <c r="E809" s="45">
        <f>'VACCINATION ANALYSIS_NOVAC'!K794</f>
        <v>5.1226007993329572E-3</v>
      </c>
      <c r="F809" s="45">
        <f>'VACCINATION ANALYSIS_NOVAC'!L794</f>
        <v>0.43702415822020624</v>
      </c>
      <c r="G809" s="45">
        <f>'VACCINATION ANALYSIS_NOVAC'!M794</f>
        <v>4.111312786055526E-3</v>
      </c>
      <c r="H809" s="45">
        <f>'VACCINATION ANALYSIS_NOVAC'!N794</f>
        <v>0</v>
      </c>
      <c r="J809" s="45">
        <f>'VACCINATION ANALYSIS'!M694</f>
        <v>39.549999999999898</v>
      </c>
      <c r="K809" s="45">
        <f>'VACCINATION ANALYSIS'!N694</f>
        <v>0</v>
      </c>
      <c r="L809" s="45">
        <f>'VACCINATION ANALYSIS'!O694</f>
        <v>0.35719367935263824</v>
      </c>
      <c r="M809" s="45">
        <f>'VACCINATION ANALYSIS'!P694</f>
        <v>8.1891402717553816E-6</v>
      </c>
      <c r="N809" s="45">
        <f>'VACCINATION ANALYSIS'!Q694</f>
        <v>3.0236586045995516E-2</v>
      </c>
      <c r="O809" s="45">
        <f>'VACCINATION ANALYSIS'!R694</f>
        <v>3.489386869444207E-4</v>
      </c>
      <c r="P809" s="45">
        <f>'VACCINATION ANALYSIS'!S694</f>
        <v>0.61221613416140874</v>
      </c>
    </row>
    <row r="810" spans="2:16" ht="13.5" customHeight="1" x14ac:dyDescent="0.25">
      <c r="B810" s="45">
        <f>'VACCINATION ANALYSIS_NOVAC'!H795</f>
        <v>39.599999999999888</v>
      </c>
      <c r="C810" s="45">
        <f>'VACCINATION ANALYSIS_NOVAC'!I795</f>
        <v>5.3288479236602369E-2</v>
      </c>
      <c r="D810" s="45">
        <f>'VACCINATION ANALYSIS_NOVAC'!J795</f>
        <v>0.50037707322962544</v>
      </c>
      <c r="E810" s="45">
        <f>'VACCINATION ANALYSIS_NOVAC'!K795</f>
        <v>5.0705967901616819E-3</v>
      </c>
      <c r="F810" s="45">
        <f>'VACCINATION ANALYSIS_NOVAC'!L795</f>
        <v>0.43715136145612288</v>
      </c>
      <c r="G810" s="45">
        <f>'VACCINATION ANALYSIS_NOVAC'!M795</f>
        <v>4.1124892874849512E-3</v>
      </c>
      <c r="H810" s="45">
        <f>'VACCINATION ANALYSIS_NOVAC'!N795</f>
        <v>0</v>
      </c>
      <c r="J810" s="45">
        <f>'VACCINATION ANALYSIS'!M695</f>
        <v>39.599999999999895</v>
      </c>
      <c r="K810" s="45">
        <f>'VACCINATION ANALYSIS'!N695</f>
        <v>0</v>
      </c>
      <c r="L810" s="45">
        <f>'VACCINATION ANALYSIS'!O695</f>
        <v>0.35630763734276227</v>
      </c>
      <c r="M810" s="45">
        <f>'VACCINATION ANALYSIS'!P695</f>
        <v>8.0410183050262991E-6</v>
      </c>
      <c r="N810" s="45">
        <f>'VACCINATION ANALYSIS'!Q695</f>
        <v>3.0236788582207359E-2</v>
      </c>
      <c r="O810" s="45">
        <f>'VACCINATION ANALYSIS'!R695</f>
        <v>3.4894056019977492E-4</v>
      </c>
      <c r="P810" s="45">
        <f>'VACCINATION ANALYSIS'!S695</f>
        <v>0.61310211988378405</v>
      </c>
    </row>
    <row r="811" spans="2:16" ht="13.5" customHeight="1" x14ac:dyDescent="0.25">
      <c r="B811" s="45">
        <f>'VACCINATION ANALYSIS_NOVAC'!H796</f>
        <v>39.649999999999885</v>
      </c>
      <c r="C811" s="45">
        <f>'VACCINATION ANALYSIS_NOVAC'!I796</f>
        <v>5.3261974876107517E-2</v>
      </c>
      <c r="D811" s="45">
        <f>'VACCINATION ANALYSIS_NOVAC'!J796</f>
        <v>0.5003279954501072</v>
      </c>
      <c r="E811" s="45">
        <f>'VACCINATION ANALYSIS_NOVAC'!K796</f>
        <v>5.0191027159528752E-3</v>
      </c>
      <c r="F811" s="45">
        <f>'VACCINATION ANALYSIS_NOVAC'!L796</f>
        <v>0.43727727311470099</v>
      </c>
      <c r="G811" s="45">
        <f>'VACCINATION ANALYSIS_NOVAC'!M796</f>
        <v>4.11365384312877E-3</v>
      </c>
      <c r="H811" s="45">
        <f>'VACCINATION ANALYSIS_NOVAC'!N796</f>
        <v>0</v>
      </c>
      <c r="J811" s="45">
        <f>'VACCINATION ANALYSIS'!M696</f>
        <v>39.649999999999892</v>
      </c>
      <c r="K811" s="45">
        <f>'VACCINATION ANALYSIS'!N696</f>
        <v>0</v>
      </c>
      <c r="L811" s="45">
        <f>'VACCINATION ANALYSIS'!O696</f>
        <v>0.35542159648873478</v>
      </c>
      <c r="M811" s="45">
        <f>'VACCINATION ANALYSIS'!P696</f>
        <v>7.8954394919100599E-6</v>
      </c>
      <c r="N811" s="45">
        <f>'VACCINATION ANALYSIS'!Q696</f>
        <v>3.0236987453315607E-2</v>
      </c>
      <c r="O811" s="45">
        <f>'VACCINATION ANALYSIS'!R696</f>
        <v>3.4894239955662344E-4</v>
      </c>
      <c r="P811" s="45">
        <f>'VACCINATION ANALYSIS'!S696</f>
        <v>0.61398810560615935</v>
      </c>
    </row>
    <row r="812" spans="2:16" ht="13.5" customHeight="1" x14ac:dyDescent="0.25">
      <c r="B812" s="45">
        <f>'VACCINATION ANALYSIS_NOVAC'!H797</f>
        <v>39.699999999999882</v>
      </c>
      <c r="C812" s="45">
        <f>'VACCINATION ANALYSIS_NOVAC'!I797</f>
        <v>5.3235752707725466E-2</v>
      </c>
      <c r="D812" s="45">
        <f>'VACCINATION ANALYSIS_NOVAC'!J797</f>
        <v>0.50027942090313315</v>
      </c>
      <c r="E812" s="45">
        <f>'VACCINATION ANALYSIS_NOVAC'!K797</f>
        <v>4.9681139534997849E-3</v>
      </c>
      <c r="F812" s="45">
        <f>'VACCINATION ANALYSIS_NOVAC'!L797</f>
        <v>0.43740190586547156</v>
      </c>
      <c r="G812" s="45">
        <f>'VACCINATION ANALYSIS_NOVAC'!M797</f>
        <v>4.1148065701673417E-3</v>
      </c>
      <c r="H812" s="45">
        <f>'VACCINATION ANALYSIS_NOVAC'!N797</f>
        <v>0</v>
      </c>
      <c r="J812" s="45">
        <f>'VACCINATION ANALYSIS'!M697</f>
        <v>39.699999999999889</v>
      </c>
      <c r="K812" s="45">
        <f>'VACCINATION ANALYSIS'!N697</f>
        <v>0</v>
      </c>
      <c r="L812" s="45">
        <f>'VACCINATION ANALYSIS'!O697</f>
        <v>0.35453555676808562</v>
      </c>
      <c r="M812" s="45">
        <f>'VACCINATION ANALYSIS'!P697</f>
        <v>7.7523627604159797E-6</v>
      </c>
      <c r="N812" s="45">
        <f>'VACCINATION ANALYSIS'!Q697</f>
        <v>3.0237182722280143E-2</v>
      </c>
      <c r="O812" s="45">
        <f>'VACCINATION ANALYSIS'!R697</f>
        <v>3.4894420559728145E-4</v>
      </c>
      <c r="P812" s="45">
        <f>'VACCINATION ANALYSIS'!S697</f>
        <v>0.61487409132853466</v>
      </c>
    </row>
    <row r="813" spans="2:16" ht="13.5" customHeight="1" x14ac:dyDescent="0.25">
      <c r="B813" s="45">
        <f>'VACCINATION ANALYSIS_NOVAC'!H798</f>
        <v>39.749999999999879</v>
      </c>
      <c r="C813" s="45">
        <f>'VACCINATION ANALYSIS_NOVAC'!I798</f>
        <v>5.320980968809317E-2</v>
      </c>
      <c r="D813" s="45">
        <f>'VACCINATION ANALYSIS_NOVAC'!J798</f>
        <v>0.50023134455073759</v>
      </c>
      <c r="E813" s="45">
        <f>'VACCINATION ANALYSIS_NOVAC'!K798</f>
        <v>4.9176259134499859E-3</v>
      </c>
      <c r="F813" s="45">
        <f>'VACCINATION ANALYSIS_NOVAC'!L798</f>
        <v>0.43752527226299875</v>
      </c>
      <c r="G813" s="45">
        <f>'VACCINATION ANALYSIS_NOVAC'!M798</f>
        <v>4.1159475847177031E-3</v>
      </c>
      <c r="H813" s="45">
        <f>'VACCINATION ANALYSIS_NOVAC'!N798</f>
        <v>0</v>
      </c>
      <c r="J813" s="45">
        <f>'VACCINATION ANALYSIS'!M698</f>
        <v>39.749999999999886</v>
      </c>
      <c r="K813" s="45">
        <f>'VACCINATION ANALYSIS'!N698</f>
        <v>0</v>
      </c>
      <c r="L813" s="45">
        <f>'VACCINATION ANALYSIS'!O698</f>
        <v>0.35364951815875562</v>
      </c>
      <c r="M813" s="45">
        <f>'VACCINATION ANALYSIS'!P698</f>
        <v>7.6117476543370901E-6</v>
      </c>
      <c r="N813" s="45">
        <f>'VACCINATION ANALYSIS'!Q698</f>
        <v>3.0237374451043429E-2</v>
      </c>
      <c r="O813" s="45">
        <f>'VACCINATION ANALYSIS'!R698</f>
        <v>3.4894597889465438E-4</v>
      </c>
      <c r="P813" s="45">
        <f>'VACCINATION ANALYSIS'!S698</f>
        <v>0.61576007705090996</v>
      </c>
    </row>
    <row r="814" spans="2:16" ht="13.5" customHeight="1" x14ac:dyDescent="0.25">
      <c r="B814" s="45">
        <f>'VACCINATION ANALYSIS_NOVAC'!H799</f>
        <v>39.799999999999876</v>
      </c>
      <c r="C814" s="45">
        <f>'VACCINATION ANALYSIS_NOVAC'!I799</f>
        <v>5.3184142807389888E-2</v>
      </c>
      <c r="D814" s="45">
        <f>'VACCINATION ANALYSIS_NOVAC'!J799</f>
        <v>0.50018376140280085</v>
      </c>
      <c r="E814" s="45">
        <f>'VACCINATION ANALYSIS_NOVAC'!K799</f>
        <v>4.8676340402402365E-3</v>
      </c>
      <c r="F814" s="45">
        <f>'VACCINATION ANALYSIS_NOVAC'!L799</f>
        <v>0.43764738474772474</v>
      </c>
      <c r="G814" s="45">
        <f>'VACCINATION ANALYSIS_NOVAC'!M799</f>
        <v>4.1170770018413771E-3</v>
      </c>
      <c r="H814" s="45">
        <f>'VACCINATION ANALYSIS_NOVAC'!N799</f>
        <v>0</v>
      </c>
      <c r="J814" s="45">
        <f>'VACCINATION ANALYSIS'!M699</f>
        <v>39.799999999999883</v>
      </c>
      <c r="K814" s="45">
        <f>'VACCINATION ANALYSIS'!N699</f>
        <v>0</v>
      </c>
      <c r="L814" s="45">
        <f>'VACCINATION ANALYSIS'!O699</f>
        <v>0.35276348063908947</v>
      </c>
      <c r="M814" s="45">
        <f>'VACCINATION ANALYSIS'!P699</f>
        <v>7.4735543248543791E-6</v>
      </c>
      <c r="N814" s="45">
        <f>'VACCINATION ANALYSIS'!Q699</f>
        <v>3.0237562700545815E-2</v>
      </c>
      <c r="O814" s="45">
        <f>'VACCINATION ANALYSIS'!R699</f>
        <v>3.4894772001237872E-4</v>
      </c>
      <c r="P814" s="45">
        <f>'VACCINATION ANALYSIS'!S699</f>
        <v>0.61664606277328526</v>
      </c>
    </row>
    <row r="815" spans="2:16" ht="13.5" customHeight="1" x14ac:dyDescent="0.25">
      <c r="B815" s="45">
        <f>'VACCINATION ANALYSIS_NOVAC'!H800</f>
        <v>39.849999999999874</v>
      </c>
      <c r="C815" s="45">
        <f>'VACCINATION ANALYSIS_NOVAC'!I800</f>
        <v>5.3158749088955244E-2</v>
      </c>
      <c r="D815" s="45">
        <f>'VACCINATION ANALYSIS_NOVAC'!J800</f>
        <v>0.50013666651665145</v>
      </c>
      <c r="E815" s="45">
        <f>'VACCINATION ANALYSIS_NOVAC'!K800</f>
        <v>4.8181338120264414E-3</v>
      </c>
      <c r="F815" s="45">
        <f>'VACCINATION ANALYSIS_NOVAC'!L800</f>
        <v>0.43776825564681171</v>
      </c>
      <c r="G815" s="45">
        <f>'VACCINATION ANALYSIS_NOVAC'!M800</f>
        <v>4.1181949355521613E-3</v>
      </c>
      <c r="H815" s="45">
        <f>'VACCINATION ANALYSIS_NOVAC'!N800</f>
        <v>0</v>
      </c>
      <c r="J815" s="45">
        <f>'VACCINATION ANALYSIS'!M700</f>
        <v>39.849999999999881</v>
      </c>
      <c r="K815" s="45">
        <f>'VACCINATION ANALYSIS'!N700</f>
        <v>0</v>
      </c>
      <c r="L815" s="45">
        <f>'VACCINATION ANALYSIS'!O700</f>
        <v>0.35187744418782924</v>
      </c>
      <c r="M815" s="45">
        <f>'VACCINATION ANALYSIS'!P700</f>
        <v>7.337743522241369E-6</v>
      </c>
      <c r="N815" s="45">
        <f>'VACCINATION ANALYSIS'!Q700</f>
        <v>3.0237747530740565E-2</v>
      </c>
      <c r="O815" s="45">
        <f>'VACCINATION ANALYSIS'!R700</f>
        <v>3.4894942950496164E-4</v>
      </c>
      <c r="P815" s="45">
        <f>'VACCINATION ANALYSIS'!S700</f>
        <v>0.61753204849566057</v>
      </c>
    </row>
    <row r="816" spans="2:16" ht="13.5" customHeight="1" x14ac:dyDescent="0.25">
      <c r="B816" s="45">
        <f>'VACCINATION ANALYSIS_NOVAC'!H801</f>
        <v>39.899999999999871</v>
      </c>
      <c r="C816" s="45">
        <f>'VACCINATION ANALYSIS_NOVAC'!I801</f>
        <v>5.3133625588911937E-2</v>
      </c>
      <c r="D816" s="45">
        <f>'VACCINATION ANALYSIS_NOVAC'!J801</f>
        <v>0.50009005499666959</v>
      </c>
      <c r="E816" s="45">
        <f>'VACCINATION ANALYSIS_NOVAC'!K801</f>
        <v>4.7691207406088867E-3</v>
      </c>
      <c r="F816" s="45">
        <f>'VACCINATION ANALYSIS_NOVAC'!L801</f>
        <v>0.43788789717498278</v>
      </c>
      <c r="G816" s="45">
        <f>'VACCINATION ANALYSIS_NOVAC'!M801</f>
        <v>4.1193014988239037E-3</v>
      </c>
      <c r="H816" s="45">
        <f>'VACCINATION ANALYSIS_NOVAC'!N801</f>
        <v>0</v>
      </c>
      <c r="J816" s="45">
        <f>'VACCINATION ANALYSIS'!M701</f>
        <v>39.899999999999878</v>
      </c>
      <c r="K816" s="45">
        <f>'VACCINATION ANALYSIS'!N701</f>
        <v>0</v>
      </c>
      <c r="L816" s="45">
        <f>'VACCINATION ANALYSIS'!O701</f>
        <v>0.35099140878410723</v>
      </c>
      <c r="M816" s="45">
        <f>'VACCINATION ANALYSIS'!P701</f>
        <v>7.2042765876680774E-6</v>
      </c>
      <c r="N816" s="45">
        <f>'VACCINATION ANALYSIS'!Q701</f>
        <v>3.0237929000608708E-2</v>
      </c>
      <c r="O816" s="45">
        <f>'VACCINATION ANALYSIS'!R701</f>
        <v>3.4895110791791805E-4</v>
      </c>
      <c r="P816" s="45">
        <f>'VACCINATION ANALYSIS'!S701</f>
        <v>0.61841803421803587</v>
      </c>
    </row>
    <row r="817" spans="2:16" ht="13.5" customHeight="1" x14ac:dyDescent="0.25">
      <c r="B817" s="45">
        <f>'VACCINATION ANALYSIS_NOVAC'!H802</f>
        <v>39.949999999999868</v>
      </c>
      <c r="C817" s="45">
        <f>'VACCINATION ANALYSIS_NOVAC'!I802</f>
        <v>5.3108769395792732E-2</v>
      </c>
      <c r="D817" s="45">
        <f>'VACCINATION ANALYSIS_NOVAC'!J802</f>
        <v>0.50004392199389258</v>
      </c>
      <c r="E817" s="45">
        <f>'VACCINATION ANALYSIS_NOVAC'!K802</f>
        <v>4.7205903713528818E-3</v>
      </c>
      <c r="F817" s="45">
        <f>'VACCINATION ANALYSIS_NOVAC'!L802</f>
        <v>0.4380063214353605</v>
      </c>
      <c r="G817" s="45">
        <f>'VACCINATION ANALYSIS_NOVAC'!M802</f>
        <v>4.120396803598261E-3</v>
      </c>
      <c r="H817" s="45">
        <f>'VACCINATION ANALYSIS_NOVAC'!N802</f>
        <v>0</v>
      </c>
      <c r="J817" s="45">
        <f>'VACCINATION ANALYSIS'!M702</f>
        <v>39.949999999999875</v>
      </c>
      <c r="K817" s="45">
        <f>'VACCINATION ANALYSIS'!N702</f>
        <v>0</v>
      </c>
      <c r="L817" s="45">
        <f>'VACCINATION ANALYSIS'!O702</f>
        <v>0.35010537440743944</v>
      </c>
      <c r="M817" s="45">
        <f>'VACCINATION ANALYSIS'!P702</f>
        <v>7.0731154451033881E-6</v>
      </c>
      <c r="N817" s="45">
        <f>'VACCINATION ANALYSIS'!Q702</f>
        <v>3.0238107168173701E-2</v>
      </c>
      <c r="O817" s="45">
        <f>'VACCINATION ANALYSIS'!R702</f>
        <v>3.4895275578790646E-4</v>
      </c>
      <c r="P817" s="45">
        <f>'VACCINATION ANALYSIS'!S702</f>
        <v>0.61930401994041118</v>
      </c>
    </row>
    <row r="818" spans="2:16" ht="13.5" customHeight="1" x14ac:dyDescent="0.25">
      <c r="B818" s="45">
        <f>'VACCINATION ANALYSIS_NOVAC'!H803</f>
        <v>39.999999999999865</v>
      </c>
      <c r="C818" s="45">
        <f>'VACCINATION ANALYSIS_NOVAC'!I803</f>
        <v>5.3084177630172077E-2</v>
      </c>
      <c r="D818" s="45">
        <f>'VACCINATION ANALYSIS_NOVAC'!J803</f>
        <v>0.49999826270562364</v>
      </c>
      <c r="E818" s="45">
        <f>'VACCINATION ANALYSIS_NOVAC'!K803</f>
        <v>4.6725382831049557E-3</v>
      </c>
      <c r="F818" s="45">
        <f>'VACCINATION ANALYSIS_NOVAC'!L803</f>
        <v>0.43812354042030377</v>
      </c>
      <c r="G818" s="45">
        <f>'VACCINATION ANALYSIS_NOVAC'!M803</f>
        <v>4.1214809607924398E-3</v>
      </c>
      <c r="H818" s="45">
        <f>'VACCINATION ANALYSIS_NOVAC'!N803</f>
        <v>0</v>
      </c>
      <c r="J818" s="45">
        <f>'VACCINATION ANALYSIS'!M703</f>
        <v>39.999999999999872</v>
      </c>
      <c r="K818" s="45">
        <f>'VACCINATION ANALYSIS'!N703</f>
        <v>0</v>
      </c>
      <c r="L818" s="45">
        <f>'VACCINATION ANALYSIS'!O703</f>
        <v>0.34921934103771862</v>
      </c>
      <c r="M818" s="45">
        <f>'VACCINATION ANALYSIS'!P703</f>
        <v>6.9442225933148816E-6</v>
      </c>
      <c r="N818" s="45">
        <f>'VACCINATION ANALYSIS'!Q703</f>
        <v>3.023828209051585E-2</v>
      </c>
      <c r="O818" s="45">
        <f>'VACCINATION ANALYSIS'!R703</f>
        <v>3.4895437364286199E-4</v>
      </c>
      <c r="P818" s="45">
        <f>'VACCINATION ANALYSIS'!S703</f>
        <v>0.62019000566278648</v>
      </c>
    </row>
    <row r="819" spans="2:16" ht="13.5" customHeight="1" x14ac:dyDescent="0.25">
      <c r="B819" s="45">
        <f>'VACCINATION ANALYSIS_NOVAC'!H804</f>
        <v>40.049999999999862</v>
      </c>
      <c r="C819" s="45">
        <f>'VACCINATION ANALYSIS_NOVAC'!I804</f>
        <v>5.3059847444301873E-2</v>
      </c>
      <c r="D819" s="45">
        <f>'VACCINATION ANALYSIS_NOVAC'!J804</f>
        <v>0.49995307237504089</v>
      </c>
      <c r="E819" s="45">
        <f>'VACCINATION ANALYSIS_NOVAC'!K804</f>
        <v>4.6249600881047726E-3</v>
      </c>
      <c r="F819" s="45">
        <f>'VACCINATION ANALYSIS_NOVAC'!L804</f>
        <v>0.43823956601224257</v>
      </c>
      <c r="G819" s="45">
        <f>'VACCINATION ANALYSIS_NOVAC'!M804</f>
        <v>4.1225540803069092E-3</v>
      </c>
      <c r="H819" s="45">
        <f>'VACCINATION ANALYSIS_NOVAC'!N804</f>
        <v>0</v>
      </c>
      <c r="J819" s="45">
        <f>'VACCINATION ANALYSIS'!M704</f>
        <v>40.049999999999869</v>
      </c>
      <c r="K819" s="45">
        <f>'VACCINATION ANALYSIS'!N704</f>
        <v>0</v>
      </c>
      <c r="L819" s="45">
        <f>'VACCINATION ANALYSIS'!O704</f>
        <v>0.34833330865520845</v>
      </c>
      <c r="M819" s="45">
        <f>'VACCINATION ANALYSIS'!P704</f>
        <v>6.8175610979651563E-6</v>
      </c>
      <c r="N819" s="45">
        <f>'VACCINATION ANALYSIS'!Q704</f>
        <v>3.0238453823786579E-2</v>
      </c>
      <c r="O819" s="45">
        <f>'VACCINATION ANALYSIS'!R704</f>
        <v>3.4895596200212842E-4</v>
      </c>
      <c r="P819" s="45">
        <f>'VACCINATION ANALYSIS'!S704</f>
        <v>0.62107599138516179</v>
      </c>
    </row>
    <row r="820" spans="2:16" ht="13.5" customHeight="1" x14ac:dyDescent="0.25">
      <c r="B820" s="45">
        <f>'VACCINATION ANALYSIS_NOVAC'!H805</f>
        <v>40.099999999999859</v>
      </c>
      <c r="C820" s="45">
        <f>'VACCINATION ANALYSIS_NOVAC'!I805</f>
        <v>5.3035776021751677E-2</v>
      </c>
      <c r="D820" s="45">
        <f>'VACCINATION ANALYSIS_NOVAC'!J805</f>
        <v>0.49990834629080988</v>
      </c>
      <c r="E820" s="45">
        <f>'VACCINATION ANALYSIS_NOVAC'!K805</f>
        <v>4.5778514318928704E-3</v>
      </c>
      <c r="F820" s="45">
        <f>'VACCINATION ANALYSIS_NOVAC'!L805</f>
        <v>0.43835440998450936</v>
      </c>
      <c r="G820" s="45">
        <f>'VACCINATION ANALYSIS_NOVAC'!M805</f>
        <v>4.1236162710331066E-3</v>
      </c>
      <c r="H820" s="45">
        <f>'VACCINATION ANALYSIS_NOVAC'!N805</f>
        <v>0</v>
      </c>
      <c r="J820" s="45">
        <f>'VACCINATION ANALYSIS'!M705</f>
        <v>40.099999999999866</v>
      </c>
      <c r="K820" s="45">
        <f>'VACCINATION ANALYSIS'!N705</f>
        <v>0</v>
      </c>
      <c r="L820" s="45">
        <f>'VACCINATION ANALYSIS'!O705</f>
        <v>0.34744727724053676</v>
      </c>
      <c r="M820" s="45">
        <f>'VACCINATION ANALYSIS'!P705</f>
        <v>6.6930945838037164E-6</v>
      </c>
      <c r="N820" s="45">
        <f>'VACCINATION ANALYSIS'!Q705</f>
        <v>3.0238622423222474E-2</v>
      </c>
      <c r="O820" s="45">
        <f>'VACCINATION ANALYSIS'!R705</f>
        <v>3.489575213765885E-4</v>
      </c>
      <c r="P820" s="45">
        <f>'VACCINATION ANALYSIS'!S705</f>
        <v>0.62196197710753709</v>
      </c>
    </row>
    <row r="821" spans="2:16" ht="13.5" customHeight="1" x14ac:dyDescent="0.25">
      <c r="B821" s="45">
        <f>'VACCINATION ANALYSIS_NOVAC'!H806</f>
        <v>40.149999999999856</v>
      </c>
      <c r="C821" s="45">
        <f>'VACCINATION ANALYSIS_NOVAC'!I806</f>
        <v>5.3011960577053083E-2</v>
      </c>
      <c r="D821" s="45">
        <f>'VACCINATION ANALYSIS_NOVAC'!J806</f>
        <v>0.49986407978669806</v>
      </c>
      <c r="E821" s="45">
        <f>'VACCINATION ANALYSIS_NOVAC'!K806</f>
        <v>4.5312079932143959E-3</v>
      </c>
      <c r="F821" s="45">
        <f>'VACCINATION ANALYSIS_NOVAC'!L806</f>
        <v>0.4384680840021703</v>
      </c>
      <c r="G821" s="45">
        <f>'VACCINATION ANALYSIS_NOVAC'!M806</f>
        <v>4.1246676408611066E-3</v>
      </c>
      <c r="H821" s="45">
        <f>'VACCINATION ANALYSIS_NOVAC'!N806</f>
        <v>0</v>
      </c>
      <c r="J821" s="45">
        <f>'VACCINATION ANALYSIS'!M706</f>
        <v>40.149999999999864</v>
      </c>
      <c r="K821" s="45">
        <f>'VACCINATION ANALYSIS'!N706</f>
        <v>0</v>
      </c>
      <c r="L821" s="45">
        <f>'VACCINATION ANALYSIS'!O706</f>
        <v>0.34656124677468919</v>
      </c>
      <c r="M821" s="45">
        <f>'VACCINATION ANALYSIS'!P706</f>
        <v>6.570787226953471E-6</v>
      </c>
      <c r="N821" s="45">
        <f>'VACCINATION ANALYSIS'!Q706</f>
        <v>3.0238787943159137E-2</v>
      </c>
      <c r="O821" s="45">
        <f>'VACCINATION ANALYSIS'!R706</f>
        <v>3.4895905226879165E-4</v>
      </c>
      <c r="P821" s="45">
        <f>'VACCINATION ANALYSIS'!S706</f>
        <v>0.62284796282991239</v>
      </c>
    </row>
    <row r="822" spans="2:16" ht="13.5" customHeight="1" x14ac:dyDescent="0.25">
      <c r="B822" s="45">
        <f>'VACCINATION ANALYSIS_NOVAC'!H807</f>
        <v>40.199999999999854</v>
      </c>
      <c r="C822" s="45">
        <f>'VACCINATION ANALYSIS_NOVAC'!I807</f>
        <v>5.2988398355348375E-2</v>
      </c>
      <c r="D822" s="45">
        <f>'VACCINATION ANALYSIS_NOVAC'!J807</f>
        <v>0.49982026824119047</v>
      </c>
      <c r="E822" s="45">
        <f>'VACCINATION ANALYSIS_NOVAC'!K807</f>
        <v>4.4850254839189398E-3</v>
      </c>
      <c r="F822" s="45">
        <f>'VACCINATION ANALYSIS_NOVAC'!L807</f>
        <v>0.43858059962285195</v>
      </c>
      <c r="G822" s="45">
        <f>'VACCINATION ANALYSIS_NOVAC'!M807</f>
        <v>4.1257082966872794E-3</v>
      </c>
      <c r="H822" s="45">
        <f>'VACCINATION ANALYSIS_NOVAC'!N807</f>
        <v>0</v>
      </c>
      <c r="J822" s="45">
        <f>'VACCINATION ANALYSIS'!M707</f>
        <v>40.199999999999861</v>
      </c>
      <c r="K822" s="45">
        <f>'VACCINATION ANALYSIS'!N707</f>
        <v>0</v>
      </c>
      <c r="L822" s="45">
        <f>'VACCINATION ANALYSIS'!O707</f>
        <v>0.34567521723900335</v>
      </c>
      <c r="M822" s="45">
        <f>'VACCINATION ANALYSIS'!P707</f>
        <v>6.4506037472909082E-6</v>
      </c>
      <c r="N822" s="45">
        <f>'VACCINATION ANALYSIS'!Q707</f>
        <v>3.0238950437044856E-2</v>
      </c>
      <c r="O822" s="45">
        <f>'VACCINATION ANALYSIS'!R707</f>
        <v>3.4896055517308051E-4</v>
      </c>
      <c r="P822" s="45">
        <f>'VACCINATION ANALYSIS'!S707</f>
        <v>0.6237339485522877</v>
      </c>
    </row>
    <row r="823" spans="2:16" ht="13.5" customHeight="1" x14ac:dyDescent="0.25">
      <c r="B823" s="45">
        <f>'VACCINATION ANALYSIS_NOVAC'!H808</f>
        <v>40.249999999999851</v>
      </c>
      <c r="C823" s="45">
        <f>'VACCINATION ANALYSIS_NOVAC'!I808</f>
        <v>5.2965086632043253E-2</v>
      </c>
      <c r="D823" s="45">
        <f>'VACCINATION ANALYSIS_NOVAC'!J808</f>
        <v>0.49977690707710909</v>
      </c>
      <c r="E823" s="45">
        <f>'VACCINATION ANALYSIS_NOVAC'!K808</f>
        <v>4.4392996488566341E-3</v>
      </c>
      <c r="F823" s="45">
        <f>'VACCINATION ANALYSIS_NOVAC'!L808</f>
        <v>0.43869196829756624</v>
      </c>
      <c r="G823" s="45">
        <f>'VACCINATION ANALYSIS_NOVAC'!M808</f>
        <v>4.1267383444219177E-3</v>
      </c>
      <c r="H823" s="45">
        <f>'VACCINATION ANALYSIS_NOVAC'!N808</f>
        <v>0</v>
      </c>
      <c r="J823" s="45">
        <f>'VACCINATION ANALYSIS'!M708</f>
        <v>40.249999999999858</v>
      </c>
      <c r="K823" s="45">
        <f>'VACCINATION ANALYSIS'!N708</f>
        <v>0</v>
      </c>
      <c r="L823" s="45">
        <f>'VACCINATION ANALYSIS'!O708</f>
        <v>0.34478918861516239</v>
      </c>
      <c r="M823" s="45">
        <f>'VACCINATION ANALYSIS'!P708</f>
        <v>6.3325094009190326E-6</v>
      </c>
      <c r="N823" s="45">
        <f>'VACCINATION ANALYSIS'!Q708</f>
        <v>3.0239109957454078E-2</v>
      </c>
      <c r="O823" s="45">
        <f>'VACCINATION ANALYSIS'!R708</f>
        <v>3.489620305757157E-4</v>
      </c>
      <c r="P823" s="45">
        <f>'VACCINATION ANALYSIS'!S708</f>
        <v>0.624619934274663</v>
      </c>
    </row>
    <row r="824" spans="2:16" ht="13.5" customHeight="1" x14ac:dyDescent="0.25">
      <c r="B824" s="45">
        <f>'VACCINATION ANALYSIS_NOVAC'!H809</f>
        <v>40.299999999999848</v>
      </c>
      <c r="C824" s="45">
        <f>'VACCINATION ANALYSIS_NOVAC'!I809</f>
        <v>5.2942022712463649E-2</v>
      </c>
      <c r="D824" s="45">
        <f>'VACCINATION ANALYSIS_NOVAC'!J809</f>
        <v>0.49973399176123307</v>
      </c>
      <c r="E824" s="45">
        <f>'VACCINATION ANALYSIS_NOVAC'!K809</f>
        <v>4.3940262657706074E-3</v>
      </c>
      <c r="F824" s="45">
        <f>'VACCINATION ANALYSIS_NOVAC'!L809</f>
        <v>0.43880220137153303</v>
      </c>
      <c r="G824" s="45">
        <f>'VACCINATION ANALYSIS_NOVAC'!M809</f>
        <v>4.127757888996845E-3</v>
      </c>
      <c r="H824" s="45">
        <f>'VACCINATION ANALYSIS_NOVAC'!N809</f>
        <v>0</v>
      </c>
      <c r="J824" s="45">
        <f>'VACCINATION ANALYSIS'!M709</f>
        <v>40.299999999999855</v>
      </c>
      <c r="K824" s="45">
        <f>'VACCINATION ANALYSIS'!N709</f>
        <v>0</v>
      </c>
      <c r="L824" s="45">
        <f>'VACCINATION ANALYSIS'!O709</f>
        <v>0.34390316088518919</v>
      </c>
      <c r="M824" s="45">
        <f>'VACCINATION ANALYSIS'!P709</f>
        <v>6.2164699727321088E-6</v>
      </c>
      <c r="N824" s="45">
        <f>'VACCINATION ANALYSIS'!Q709</f>
        <v>3.0239266556100711E-2</v>
      </c>
      <c r="O824" s="45">
        <f>'VACCINATION ANALYSIS'!R709</f>
        <v>3.4896347895499853E-4</v>
      </c>
      <c r="P824" s="45">
        <f>'VACCINATION ANALYSIS'!S709</f>
        <v>0.62550591999703831</v>
      </c>
    </row>
    <row r="825" spans="2:16" ht="13.5" customHeight="1" x14ac:dyDescent="0.25">
      <c r="B825" s="45">
        <f>'VACCINATION ANALYSIS_NOVAC'!H810</f>
        <v>40.349999999999845</v>
      </c>
      <c r="C825" s="45">
        <f>'VACCINATION ANALYSIS_NOVAC'!I810</f>
        <v>5.2919203931516667E-2</v>
      </c>
      <c r="D825" s="45">
        <f>'VACCINATION ANALYSIS_NOVAC'!J810</f>
        <v>0.4996915178039219</v>
      </c>
      <c r="E825" s="45">
        <f>'VACCINATION ANALYSIS_NOVAC'!K810</f>
        <v>4.3492011451859436E-3</v>
      </c>
      <c r="F825" s="45">
        <f>'VACCINATION ANALYSIS_NOVAC'!L810</f>
        <v>0.43891131008499973</v>
      </c>
      <c r="G825" s="45">
        <f>'VACCINATION ANALYSIS_NOVAC'!M810</f>
        <v>4.1287670343729942E-3</v>
      </c>
      <c r="H825" s="45">
        <f>'VACCINATION ANALYSIS_NOVAC'!N810</f>
        <v>0</v>
      </c>
      <c r="J825" s="45">
        <f>'VACCINATION ANALYSIS'!M710</f>
        <v>40.349999999999852</v>
      </c>
      <c r="K825" s="45">
        <f>'VACCINATION ANALYSIS'!N710</f>
        <v>0</v>
      </c>
      <c r="L825" s="45">
        <f>'VACCINATION ANALYSIS'!O710</f>
        <v>0.34301713403144046</v>
      </c>
      <c r="M825" s="45">
        <f>'VACCINATION ANALYSIS'!P710</f>
        <v>6.102451769071334E-6</v>
      </c>
      <c r="N825" s="45">
        <f>'VACCINATION ANALYSIS'!Q710</f>
        <v>3.023942028385122E-2</v>
      </c>
      <c r="O825" s="45">
        <f>'VACCINATION ANALYSIS'!R710</f>
        <v>3.489649007813924E-4</v>
      </c>
      <c r="P825" s="45">
        <f>'VACCINATION ANALYSIS'!S710</f>
        <v>0.62639190571941361</v>
      </c>
    </row>
    <row r="826" spans="2:16" ht="13.5" customHeight="1" x14ac:dyDescent="0.25">
      <c r="B826" s="45">
        <f>'VACCINATION ANALYSIS_NOVAC'!H811</f>
        <v>40.399999999999842</v>
      </c>
      <c r="C826" s="45">
        <f>'VACCINATION ANALYSIS_NOVAC'!I811</f>
        <v>5.2896627653355517E-2</v>
      </c>
      <c r="D826" s="45">
        <f>'VACCINATION ANALYSIS_NOVAC'!J811</f>
        <v>0.49964948075874066</v>
      </c>
      <c r="E826" s="45">
        <f>'VACCINATION ANALYSIS_NOVAC'!K811</f>
        <v>4.3048201302952659E-3</v>
      </c>
      <c r="F826" s="45">
        <f>'VACCINATION ANALYSIS_NOVAC'!L811</f>
        <v>0.43901930557405777</v>
      </c>
      <c r="G826" s="45">
        <f>'VACCINATION ANALYSIS_NOVAC'!M811</f>
        <v>4.1297658835479619E-3</v>
      </c>
      <c r="H826" s="45">
        <f>'VACCINATION ANALYSIS_NOVAC'!N811</f>
        <v>0</v>
      </c>
      <c r="J826" s="45">
        <f>'VACCINATION ANALYSIS'!M711</f>
        <v>40.399999999999849</v>
      </c>
      <c r="K826" s="45">
        <f>'VACCINATION ANALYSIS'!N711</f>
        <v>0</v>
      </c>
      <c r="L826" s="45">
        <f>'VACCINATION ANALYSIS'!O711</f>
        <v>0.34213110803660102</v>
      </c>
      <c r="M826" s="45">
        <f>'VACCINATION ANALYSIS'!P711</f>
        <v>5.9904216104705036E-6</v>
      </c>
      <c r="N826" s="45">
        <f>'VACCINATION ANALYSIS'!Q711</f>
        <v>3.0239571190737547E-2</v>
      </c>
      <c r="O826" s="45">
        <f>'VACCINATION ANALYSIS'!R711</f>
        <v>3.4896629651764223E-4</v>
      </c>
      <c r="P826" s="45">
        <f>'VACCINATION ANALYSIS'!S711</f>
        <v>0.62727789144178892</v>
      </c>
    </row>
    <row r="827" spans="2:16" ht="13.5" customHeight="1" x14ac:dyDescent="0.25">
      <c r="B827" s="45">
        <f>'VACCINATION ANALYSIS_NOVAC'!H812</f>
        <v>40.449999999999839</v>
      </c>
      <c r="C827" s="45">
        <f>'VACCINATION ANALYSIS_NOVAC'!I812</f>
        <v>5.287429127104832E-2</v>
      </c>
      <c r="D827" s="45">
        <f>'VACCINATION ANALYSIS_NOVAC'!J812</f>
        <v>0.4996078762220873</v>
      </c>
      <c r="E827" s="45">
        <f>'VACCINATION ANALYSIS_NOVAC'!K812</f>
        <v>4.2608790968410633E-3</v>
      </c>
      <c r="F827" s="45">
        <f>'VACCINATION ANALYSIS_NOVAC'!L812</f>
        <v>0.43912619887145687</v>
      </c>
      <c r="G827" s="45">
        <f>'VACCINATION ANALYSIS_NOVAC'!M812</f>
        <v>4.1307545385635362E-3</v>
      </c>
      <c r="H827" s="45">
        <f>'VACCINATION ANALYSIS_NOVAC'!N812</f>
        <v>0</v>
      </c>
      <c r="J827" s="45">
        <f>'VACCINATION ANALYSIS'!M712</f>
        <v>40.449999999999847</v>
      </c>
      <c r="K827" s="45">
        <f>'VACCINATION ANALYSIS'!N712</f>
        <v>0</v>
      </c>
      <c r="L827" s="45">
        <f>'VACCINATION ANALYSIS'!O712</f>
        <v>0.34124508288367794</v>
      </c>
      <c r="M827" s="45">
        <f>'VACCINATION ANALYSIS'!P712</f>
        <v>5.880346824490764E-6</v>
      </c>
      <c r="N827" s="45">
        <f>'VACCINATION ANALYSIS'!Q712</f>
        <v>3.0239719325969867E-2</v>
      </c>
      <c r="O827" s="45">
        <f>'VACCINATION ANALYSIS'!R712</f>
        <v>3.4896766661889246E-4</v>
      </c>
      <c r="P827" s="45">
        <f>'VACCINATION ANALYSIS'!S712</f>
        <v>0.62816387716416422</v>
      </c>
    </row>
    <row r="828" spans="2:16" ht="13.5" customHeight="1" x14ac:dyDescent="0.25">
      <c r="B828" s="45">
        <f>'VACCINATION ANALYSIS_NOVAC'!H813</f>
        <v>40.499999999999837</v>
      </c>
      <c r="C828" s="45">
        <f>'VACCINATION ANALYSIS_NOVAC'!I813</f>
        <v>5.2852192206250821E-2</v>
      </c>
      <c r="D828" s="45">
        <f>'VACCINATION ANALYSIS_NOVAC'!J813</f>
        <v>0.49956669983282254</v>
      </c>
      <c r="E828" s="45">
        <f>'VACCINATION ANALYSIS_NOVAC'!K813</f>
        <v>4.2173739529948644E-3</v>
      </c>
      <c r="F828" s="45">
        <f>'VACCINATION ANALYSIS_NOVAC'!L813</f>
        <v>0.43923200090741571</v>
      </c>
      <c r="G828" s="45">
        <f>'VACCINATION ANALYSIS_NOVAC'!M813</f>
        <v>4.131733100513197E-3</v>
      </c>
      <c r="H828" s="45">
        <f>'VACCINATION ANALYSIS_NOVAC'!N813</f>
        <v>0</v>
      </c>
      <c r="J828" s="45">
        <f>'VACCINATION ANALYSIS'!M713</f>
        <v>40.499999999999844</v>
      </c>
      <c r="K828" s="45">
        <f>'VACCINATION ANALYSIS'!N713</f>
        <v>0</v>
      </c>
      <c r="L828" s="45">
        <f>'VACCINATION ANALYSIS'!O713</f>
        <v>0.34035905855599513</v>
      </c>
      <c r="M828" s="45">
        <f>'VACCINATION ANALYSIS'!P713</f>
        <v>5.7721952386435657E-6</v>
      </c>
      <c r="N828" s="45">
        <f>'VACCINATION ANALYSIS'!Q713</f>
        <v>3.0239864737949148E-2</v>
      </c>
      <c r="O828" s="45">
        <f>'VACCINATION ANALYSIS'!R713</f>
        <v>3.4896901153280322E-4</v>
      </c>
      <c r="P828" s="45">
        <f>'VACCINATION ANALYSIS'!S713</f>
        <v>0.62904986288653952</v>
      </c>
    </row>
    <row r="829" spans="2:16" ht="13.5" customHeight="1" x14ac:dyDescent="0.25">
      <c r="B829" s="45">
        <f>'VACCINATION ANALYSIS_NOVAC'!H814</f>
        <v>40.549999999999834</v>
      </c>
      <c r="C829" s="45">
        <f>'VACCINATION ANALYSIS_NOVAC'!I814</f>
        <v>5.2830327908883069E-2</v>
      </c>
      <c r="D829" s="45">
        <f>'VACCINATION ANALYSIS_NOVAC'!J814</f>
        <v>0.49952594727190136</v>
      </c>
      <c r="E829" s="45">
        <f>'VACCINATION ANALYSIS_NOVAC'!K814</f>
        <v>4.1743006392333994E-3</v>
      </c>
      <c r="F829" s="45">
        <f>'VACCINATION ANALYSIS_NOVAC'!L814</f>
        <v>0.43933672251042966</v>
      </c>
      <c r="G829" s="45">
        <f>'VACCINATION ANALYSIS_NOVAC'!M814</f>
        <v>4.1327016695495893E-3</v>
      </c>
      <c r="H829" s="45">
        <f>'VACCINATION ANALYSIS_NOVAC'!N814</f>
        <v>0</v>
      </c>
      <c r="J829" s="45">
        <f>'VACCINATION ANALYSIS'!M714</f>
        <v>40.549999999999841</v>
      </c>
      <c r="K829" s="45">
        <f>'VACCINATION ANALYSIS'!N714</f>
        <v>0</v>
      </c>
      <c r="L829" s="45">
        <f>'VACCINATION ANALYSIS'!O714</f>
        <v>0.33947303503718762</v>
      </c>
      <c r="M829" s="45">
        <f>'VACCINATION ANALYSIS'!P714</f>
        <v>5.665935173400909E-6</v>
      </c>
      <c r="N829" s="45">
        <f>'VACCINATION ANALYSIS'!Q714</f>
        <v>3.0240007474279528E-2</v>
      </c>
      <c r="O829" s="45">
        <f>'VACCINATION ANALYSIS'!R714</f>
        <v>3.4897033169966458E-4</v>
      </c>
      <c r="P829" s="45">
        <f>'VACCINATION ANALYSIS'!S714</f>
        <v>0.62993584860891483</v>
      </c>
    </row>
    <row r="830" spans="2:16" ht="13.5" customHeight="1" x14ac:dyDescent="0.25">
      <c r="B830" s="45">
        <f>'VACCINATION ANALYSIS_NOVAC'!H815</f>
        <v>40.599999999999831</v>
      </c>
      <c r="C830" s="45">
        <f>'VACCINATION ANALYSIS_NOVAC'!I815</f>
        <v>5.280869585680982E-2</v>
      </c>
      <c r="D830" s="45">
        <f>'VACCINATION ANALYSIS_NOVAC'!J815</f>
        <v>0.49948561426200766</v>
      </c>
      <c r="E830" s="45">
        <f>'VACCINATION ANALYSIS_NOVAC'!K815</f>
        <v>4.1316551282118323E-3</v>
      </c>
      <c r="F830" s="45">
        <f>'VACCINATION ANALYSIS_NOVAC'!L815</f>
        <v>0.43944037440807576</v>
      </c>
      <c r="G830" s="45">
        <f>'VACCINATION ANALYSIS_NOVAC'!M815</f>
        <v>4.1336603448919639E-3</v>
      </c>
      <c r="H830" s="45">
        <f>'VACCINATION ANALYSIS_NOVAC'!N815</f>
        <v>0</v>
      </c>
      <c r="J830" s="45">
        <f>'VACCINATION ANALYSIS'!M715</f>
        <v>40.599999999999838</v>
      </c>
      <c r="K830" s="45">
        <f>'VACCINATION ANALYSIS'!N715</f>
        <v>0</v>
      </c>
      <c r="L830" s="45">
        <f>'VACCINATION ANALYSIS'!O715</f>
        <v>0.33858701231119631</v>
      </c>
      <c r="M830" s="45">
        <f>'VACCINATION ANALYSIS'!P715</f>
        <v>5.5615354352920103E-6</v>
      </c>
      <c r="N830" s="45">
        <f>'VACCINATION ANALYSIS'!Q715</f>
        <v>3.0240147581780574E-2</v>
      </c>
      <c r="O830" s="45">
        <f>'VACCINATION ANALYSIS'!R715</f>
        <v>3.4897162755251034E-4</v>
      </c>
      <c r="P830" s="45">
        <f>'VACCINATION ANALYSIS'!S715</f>
        <v>0.63082183433129013</v>
      </c>
    </row>
    <row r="831" spans="2:16" ht="13.5" customHeight="1" x14ac:dyDescent="0.25">
      <c r="B831" s="45">
        <f>'VACCINATION ANALYSIS_NOVAC'!H816</f>
        <v>40.649999999999828</v>
      </c>
      <c r="C831" s="45">
        <f>'VACCINATION ANALYSIS_NOVAC'!I816</f>
        <v>5.2787293555524632E-2</v>
      </c>
      <c r="D831" s="45">
        <f>'VACCINATION ANALYSIS_NOVAC'!J816</f>
        <v>0.49944569656719046</v>
      </c>
      <c r="E831" s="45">
        <f>'VACCINATION ANALYSIS_NOVAC'!K816</f>
        <v>4.0894334246342019E-3</v>
      </c>
      <c r="F831" s="45">
        <f>'VACCINATION ANALYSIS_NOVAC'!L816</f>
        <v>0.43954296722781405</v>
      </c>
      <c r="G831" s="45">
        <f>'VACCINATION ANALYSIS_NOVAC'!M816</f>
        <v>4.1346092248335893E-3</v>
      </c>
      <c r="H831" s="45">
        <f>'VACCINATION ANALYSIS_NOVAC'!N816</f>
        <v>0</v>
      </c>
      <c r="J831" s="45">
        <f>'VACCINATION ANALYSIS'!M716</f>
        <v>40.649999999999835</v>
      </c>
      <c r="K831" s="45">
        <f>'VACCINATION ANALYSIS'!N716</f>
        <v>0</v>
      </c>
      <c r="L831" s="45">
        <f>'VACCINATION ANALYSIS'!O716</f>
        <v>0.3377009903622627</v>
      </c>
      <c r="M831" s="45">
        <f>'VACCINATION ANALYSIS'!P716</f>
        <v>5.4589653100854829E-6</v>
      </c>
      <c r="N831" s="45">
        <f>'VACCINATION ANALYSIS'!Q716</f>
        <v>3.0240285106499277E-2</v>
      </c>
      <c r="O831" s="45">
        <f>'VACCINATION ANALYSIS'!R716</f>
        <v>3.4897289951722857E-4</v>
      </c>
      <c r="P831" s="45">
        <f>'VACCINATION ANALYSIS'!S716</f>
        <v>0.63170782005366544</v>
      </c>
    </row>
    <row r="832" spans="2:16" ht="13.5" customHeight="1" x14ac:dyDescent="0.25">
      <c r="B832" s="45">
        <f>'VACCINATION ANALYSIS_NOVAC'!H817</f>
        <v>40.699999999999825</v>
      </c>
      <c r="C832" s="45">
        <f>'VACCINATION ANALYSIS_NOVAC'!I817</f>
        <v>5.2766118537837872E-2</v>
      </c>
      <c r="D832" s="45">
        <f>'VACCINATION ANALYSIS_NOVAC'!J817</f>
        <v>0.49940618999250275</v>
      </c>
      <c r="E832" s="45">
        <f>'VACCINATION ANALYSIS_NOVAC'!K817</f>
        <v>4.047631565121149E-3</v>
      </c>
      <c r="F832" s="45">
        <f>'VACCINATION ANALYSIS_NOVAC'!L817</f>
        <v>0.43964451149778605</v>
      </c>
      <c r="G832" s="45">
        <f>'VACCINATION ANALYSIS_NOVAC'!M817</f>
        <v>4.1355484067491372E-3</v>
      </c>
      <c r="H832" s="45">
        <f>'VACCINATION ANALYSIS_NOVAC'!N817</f>
        <v>0</v>
      </c>
      <c r="J832" s="45">
        <f>'VACCINATION ANALYSIS'!M717</f>
        <v>40.699999999999832</v>
      </c>
      <c r="K832" s="45">
        <f>'VACCINATION ANALYSIS'!N717</f>
        <v>0</v>
      </c>
      <c r="L832" s="45">
        <f>'VACCINATION ANALYSIS'!O717</f>
        <v>0.33681496917492315</v>
      </c>
      <c r="M832" s="45">
        <f>'VACCINATION ANALYSIS'!P717</f>
        <v>5.3581945560561955E-6</v>
      </c>
      <c r="N832" s="45">
        <f>'VACCINATION ANALYSIS'!Q717</f>
        <v>3.0240420093721965E-2</v>
      </c>
      <c r="O832" s="45">
        <f>'VACCINATION ANALYSIS'!R717</f>
        <v>3.4897414801267216E-4</v>
      </c>
      <c r="P832" s="45">
        <f>'VACCINATION ANALYSIS'!S717</f>
        <v>0.63259380577604074</v>
      </c>
    </row>
    <row r="833" spans="2:16" ht="13.5" customHeight="1" x14ac:dyDescent="0.25">
      <c r="B833" s="45">
        <f>'VACCINATION ANALYSIS_NOVAC'!H818</f>
        <v>40.749999999999822</v>
      </c>
      <c r="C833" s="45">
        <f>'VACCINATION ANALYSIS_NOVAC'!I818</f>
        <v>5.2745168363568198E-2</v>
      </c>
      <c r="D833" s="45">
        <f>'VACCINATION ANALYSIS_NOVAC'!J818</f>
        <v>0.49936709038364241</v>
      </c>
      <c r="E833" s="45">
        <f>'VACCINATION ANALYSIS_NOVAC'!K818</f>
        <v>4.0062456180750558E-3</v>
      </c>
      <c r="F833" s="45">
        <f>'VACCINATION ANALYSIS_NOVAC'!L818</f>
        <v>0.43974501764760926</v>
      </c>
      <c r="G833" s="45">
        <f>'VACCINATION ANALYSIS_NOVAC'!M818</f>
        <v>4.1364779871020359E-3</v>
      </c>
      <c r="H833" s="45">
        <f>'VACCINATION ANALYSIS_NOVAC'!N818</f>
        <v>0</v>
      </c>
      <c r="J833" s="45">
        <f>'VACCINATION ANALYSIS'!M718</f>
        <v>40.749999999999829</v>
      </c>
      <c r="K833" s="45">
        <f>'VACCINATION ANALYSIS'!N718</f>
        <v>0</v>
      </c>
      <c r="L833" s="45">
        <f>'VACCINATION ANALYSIS'!O718</f>
        <v>0.33592894873400431</v>
      </c>
      <c r="M833" s="45">
        <f>'VACCINATION ANALYSIS'!P718</f>
        <v>5.259193397335891E-6</v>
      </c>
      <c r="N833" s="45">
        <f>'VACCINATION ANALYSIS'!Q718</f>
        <v>3.024055258798599E-2</v>
      </c>
      <c r="O833" s="45">
        <f>'VACCINATION ANALYSIS'!R718</f>
        <v>3.4897537345076653E-4</v>
      </c>
      <c r="P833" s="45">
        <f>'VACCINATION ANALYSIS'!S718</f>
        <v>0.63347979149841604</v>
      </c>
    </row>
    <row r="834" spans="2:16" ht="13.5" customHeight="1" x14ac:dyDescent="0.25">
      <c r="B834" s="45">
        <f>'VACCINATION ANALYSIS_NOVAC'!H819</f>
        <v>40.79999999999982</v>
      </c>
      <c r="C834" s="45">
        <f>'VACCINATION ANALYSIS_NOVAC'!I819</f>
        <v>5.272444061923777E-2</v>
      </c>
      <c r="D834" s="45">
        <f>'VACCINATION ANALYSIS_NOVAC'!J819</f>
        <v>0.49932839362659559</v>
      </c>
      <c r="E834" s="45">
        <f>'VACCINATION ANALYSIS_NOVAC'!K819</f>
        <v>3.9652716835426984E-3</v>
      </c>
      <c r="F834" s="45">
        <f>'VACCINATION ANALYSIS_NOVAC'!L819</f>
        <v>0.43984449600916914</v>
      </c>
      <c r="G834" s="45">
        <f>'VACCINATION ANALYSIS_NOVAC'!M819</f>
        <v>4.1373980614517868E-3</v>
      </c>
      <c r="H834" s="45">
        <f>'VACCINATION ANALYSIS_NOVAC'!N819</f>
        <v>0</v>
      </c>
      <c r="J834" s="45">
        <f>'VACCINATION ANALYSIS'!M719</f>
        <v>40.799999999999827</v>
      </c>
      <c r="K834" s="45">
        <f>'VACCINATION ANALYSIS'!N719</f>
        <v>0</v>
      </c>
      <c r="L834" s="45">
        <f>'VACCINATION ANALYSIS'!O719</f>
        <v>0.33504292902461769</v>
      </c>
      <c r="M834" s="45">
        <f>'VACCINATION ANALYSIS'!P719</f>
        <v>5.1619325173467369E-6</v>
      </c>
      <c r="N834" s="45">
        <f>'VACCINATION ANALYSIS'!Q719</f>
        <v>3.0240682633091293E-2</v>
      </c>
      <c r="O834" s="45">
        <f>'VACCINATION ANALYSIS'!R719</f>
        <v>3.4897657623661683E-4</v>
      </c>
      <c r="P834" s="45">
        <f>'VACCINATION ANALYSIS'!S719</f>
        <v>0.63436577722079135</v>
      </c>
    </row>
    <row r="835" spans="2:16" ht="13.5" customHeight="1" x14ac:dyDescent="0.25">
      <c r="B835" s="45">
        <f>'VACCINATION ANALYSIS_NOVAC'!H820</f>
        <v>40.849999999999817</v>
      </c>
      <c r="C835" s="45">
        <f>'VACCINATION ANALYSIS_NOVAC'!I820</f>
        <v>5.2703932917771028E-2</v>
      </c>
      <c r="D835" s="45">
        <f>'VACCINATION ANALYSIS_NOVAC'!J820</f>
        <v>0.49929009564728238</v>
      </c>
      <c r="E835" s="45">
        <f>'VACCINATION ANALYSIS_NOVAC'!K820</f>
        <v>3.9247058930754961E-3</v>
      </c>
      <c r="F835" s="45">
        <f>'VACCINATION ANALYSIS_NOVAC'!L820</f>
        <v>0.43994295681740692</v>
      </c>
      <c r="G835" s="45">
        <f>'VACCINATION ANALYSIS_NOVAC'!M820</f>
        <v>4.138308724461256E-3</v>
      </c>
      <c r="H835" s="45">
        <f>'VACCINATION ANALYSIS_NOVAC'!N820</f>
        <v>0</v>
      </c>
      <c r="J835" s="45">
        <f>'VACCINATION ANALYSIS'!M720</f>
        <v>40.849999999999824</v>
      </c>
      <c r="K835" s="45">
        <f>'VACCINATION ANALYSIS'!N720</f>
        <v>0</v>
      </c>
      <c r="L835" s="45">
        <f>'VACCINATION ANALYSIS'!O720</f>
        <v>0.33415691003215481</v>
      </c>
      <c r="M835" s="45">
        <f>'VACCINATION ANALYSIS'!P720</f>
        <v>5.0663830523169464E-6</v>
      </c>
      <c r="N835" s="45">
        <f>'VACCINATION ANALYSIS'!Q720</f>
        <v>3.0240810272111767E-2</v>
      </c>
      <c r="O835" s="45">
        <f>'VACCINATION ANALYSIS'!R720</f>
        <v>3.4897775676861315E-4</v>
      </c>
      <c r="P835" s="45">
        <f>'VACCINATION ANALYSIS'!S720</f>
        <v>0.63525176294316665</v>
      </c>
    </row>
    <row r="836" spans="2:16" ht="13.5" customHeight="1" x14ac:dyDescent="0.25">
      <c r="B836" s="45">
        <f>'VACCINATION ANALYSIS_NOVAC'!H821</f>
        <v>40.899999999999814</v>
      </c>
      <c r="C836" s="45">
        <f>'VACCINATION ANALYSIS_NOVAC'!I821</f>
        <v>5.2683642898197013E-2</v>
      </c>
      <c r="D836" s="45">
        <f>'VACCINATION ANALYSIS_NOVAC'!J821</f>
        <v>0.49925219241120455</v>
      </c>
      <c r="E836" s="45">
        <f>'VACCINATION ANALYSIS_NOVAC'!K821</f>
        <v>3.8845444095874648E-3</v>
      </c>
      <c r="F836" s="45">
        <f>'VACCINATION ANALYSIS_NOVAC'!L821</f>
        <v>0.44004041021110407</v>
      </c>
      <c r="G836" s="45">
        <f>'VACCINATION ANALYSIS_NOVAC'!M821</f>
        <v>4.1392100699039324E-3</v>
      </c>
      <c r="H836" s="45">
        <f>'VACCINATION ANALYSIS_NOVAC'!N821</f>
        <v>0</v>
      </c>
      <c r="J836" s="45">
        <f>'VACCINATION ANALYSIS'!M721</f>
        <v>40.899999999999821</v>
      </c>
      <c r="K836" s="45">
        <f>'VACCINATION ANALYSIS'!N721</f>
        <v>0</v>
      </c>
      <c r="L836" s="45">
        <f>'VACCINATION ANALYSIS'!O721</f>
        <v>0.33327089174228214</v>
      </c>
      <c r="M836" s="45">
        <f>'VACCINATION ANALYSIS'!P721</f>
        <v>4.9725165848775916E-6</v>
      </c>
      <c r="N836" s="45">
        <f>'VACCINATION ANALYSIS'!Q721</f>
        <v>3.0240935547406495E-2</v>
      </c>
      <c r="O836" s="45">
        <f>'VACCINATION ANALYSIS'!R721</f>
        <v>3.4897891543853412E-4</v>
      </c>
      <c r="P836" s="45">
        <f>'VACCINATION ANALYSIS'!S721</f>
        <v>0.63613774866554196</v>
      </c>
    </row>
    <row r="837" spans="2:16" ht="13.5" customHeight="1" x14ac:dyDescent="0.25">
      <c r="B837" s="45">
        <f>'VACCINATION ANALYSIS_NOVAC'!H822</f>
        <v>40.949999999999811</v>
      </c>
      <c r="C837" s="45">
        <f>'VACCINATION ANALYSIS_NOVAC'!I822</f>
        <v>5.2663568225355138E-2</v>
      </c>
      <c r="D837" s="45">
        <f>'VACCINATION ANALYSIS_NOVAC'!J822</f>
        <v>0.49921467992309615</v>
      </c>
      <c r="E837" s="45">
        <f>'VACCINATION ANALYSIS_NOVAC'!K822</f>
        <v>3.8447834272109837E-3</v>
      </c>
      <c r="F837" s="45">
        <f>'VACCINATION ANALYSIS_NOVAC'!L822</f>
        <v>0.44013686623366371</v>
      </c>
      <c r="G837" s="45">
        <f>'VACCINATION ANALYSIS_NOVAC'!M822</f>
        <v>4.1401021906711469E-3</v>
      </c>
      <c r="H837" s="45">
        <f>'VACCINATION ANALYSIS_NOVAC'!N822</f>
        <v>0</v>
      </c>
      <c r="J837" s="45">
        <f>'VACCINATION ANALYSIS'!M722</f>
        <v>40.949999999999818</v>
      </c>
      <c r="K837" s="45">
        <f>'VACCINATION ANALYSIS'!N722</f>
        <v>0</v>
      </c>
      <c r="L837" s="45">
        <f>'VACCINATION ANALYSIS'!O722</f>
        <v>0.33238487414093637</v>
      </c>
      <c r="M837" s="45">
        <f>'VACCINATION ANALYSIS'!P722</f>
        <v>4.8803051377397994E-6</v>
      </c>
      <c r="N837" s="45">
        <f>'VACCINATION ANALYSIS'!Q722</f>
        <v>3.0241058500630798E-2</v>
      </c>
      <c r="O837" s="45">
        <f>'VACCINATION ANALYSIS'!R722</f>
        <v>3.4898005263164967E-4</v>
      </c>
      <c r="P837" s="45">
        <f>'VACCINATION ANALYSIS'!S722</f>
        <v>0.63702373438791726</v>
      </c>
    </row>
    <row r="838" spans="2:16" ht="13.5" customHeight="1" x14ac:dyDescent="0.25">
      <c r="B838" s="45">
        <f>'VACCINATION ANALYSIS_NOVAC'!H823</f>
        <v>40.999999999999808</v>
      </c>
      <c r="C838" s="45">
        <f>'VACCINATION ANALYSIS_NOVAC'!I823</f>
        <v>5.2643706589604447E-2</v>
      </c>
      <c r="D838" s="45">
        <f>'VACCINATION ANALYSIS_NOVAC'!J823</f>
        <v>0.49917755422657561</v>
      </c>
      <c r="E838" s="45">
        <f>'VACCINATION ANALYSIS_NOVAC'!K823</f>
        <v>3.8054191711504328E-3</v>
      </c>
      <c r="F838" s="45">
        <f>'VACCINATION ANALYSIS_NOVAC'!L823</f>
        <v>0.44023233483388724</v>
      </c>
      <c r="G838" s="45">
        <f>'VACCINATION ANALYSIS_NOVAC'!M823</f>
        <v>4.1409851787792629E-3</v>
      </c>
      <c r="H838" s="45">
        <f>'VACCINATION ANALYSIS_NOVAC'!N823</f>
        <v>0</v>
      </c>
      <c r="J838" s="45">
        <f>'VACCINATION ANALYSIS'!M723</f>
        <v>40.999999999999815</v>
      </c>
      <c r="K838" s="45">
        <f>'VACCINATION ANALYSIS'!N723</f>
        <v>0</v>
      </c>
      <c r="L838" s="45">
        <f>'VACCINATION ANALYSIS'!O723</f>
        <v>0.33149885721431965</v>
      </c>
      <c r="M838" s="45">
        <f>'VACCINATION ANALYSIS'!P723</f>
        <v>4.7897211674514646E-6</v>
      </c>
      <c r="N838" s="45">
        <f>'VACCINATION ANALYSIS'!Q723</f>
        <v>3.0241179172747167E-2</v>
      </c>
      <c r="O838" s="45">
        <f>'VACCINATION ANALYSIS'!R723</f>
        <v>3.4898116872682103E-4</v>
      </c>
      <c r="P838" s="45">
        <f>'VACCINATION ANALYSIS'!S723</f>
        <v>0.63790972011029257</v>
      </c>
    </row>
    <row r="839" spans="2:16" ht="13.5" customHeight="1" x14ac:dyDescent="0.25">
      <c r="B839" s="45">
        <f>'VACCINATION ANALYSIS_NOVAC'!H824</f>
        <v>41.049999999999805</v>
      </c>
      <c r="C839" s="45">
        <f>'VACCINATION ANALYSIS_NOVAC'!I824</f>
        <v>5.2624055706536332E-2</v>
      </c>
      <c r="D839" s="45">
        <f>'VACCINATION ANALYSIS_NOVAC'!J824</f>
        <v>0.49914081140380118</v>
      </c>
      <c r="E839" s="45">
        <f>'VACCINATION ANALYSIS_NOVAC'!K824</f>
        <v>3.766447897533829E-3</v>
      </c>
      <c r="F839" s="45">
        <f>'VACCINATION ANALYSIS_NOVAC'!L824</f>
        <v>0.44032682586674893</v>
      </c>
      <c r="G839" s="45">
        <f>'VACCINATION ANALYSIS_NOVAC'!M824</f>
        <v>4.1418591253768369E-3</v>
      </c>
      <c r="H839" s="45">
        <f>'VACCINATION ANALYSIS_NOVAC'!N824</f>
        <v>0</v>
      </c>
      <c r="J839" s="45">
        <f>'VACCINATION ANALYSIS'!M724</f>
        <v>41.049999999999812</v>
      </c>
      <c r="K839" s="45">
        <f>'VACCINATION ANALYSIS'!N724</f>
        <v>0</v>
      </c>
      <c r="L839" s="45">
        <f>'VACCINATION ANALYSIS'!O724</f>
        <v>0.33061284094889476</v>
      </c>
      <c r="M839" s="45">
        <f>'VACCINATION ANALYSIS'!P724</f>
        <v>4.700737558232656E-6</v>
      </c>
      <c r="N839" s="45">
        <f>'VACCINATION ANALYSIS'!Q724</f>
        <v>3.0241297604035974E-2</v>
      </c>
      <c r="O839" s="45">
        <f>'VACCINATION ANALYSIS'!R724</f>
        <v>3.4898226409660121E-4</v>
      </c>
      <c r="P839" s="45">
        <f>'VACCINATION ANALYSIS'!S724</f>
        <v>0.63879570583266787</v>
      </c>
    </row>
    <row r="840" spans="2:16" ht="13.5" customHeight="1" x14ac:dyDescent="0.25">
      <c r="B840" s="45">
        <f>'VACCINATION ANALYSIS_NOVAC'!H825</f>
        <v>41.099999999999802</v>
      </c>
      <c r="C840" s="45">
        <f>'VACCINATION ANALYSIS_NOVAC'!I825</f>
        <v>5.2604613316690516E-2</v>
      </c>
      <c r="D840" s="45">
        <f>'VACCINATION ANALYSIS_NOVAC'!J825</f>
        <v>0.49910444757512756</v>
      </c>
      <c r="E840" s="45">
        <f>'VACCINATION ANALYSIS_NOVAC'!K825</f>
        <v>3.7278658932625238E-3</v>
      </c>
      <c r="F840" s="45">
        <f>'VACCINATION ANALYSIS_NOVAC'!L825</f>
        <v>0.44042034909416478</v>
      </c>
      <c r="G840" s="45">
        <f>'VACCINATION ANALYSIS_NOVAC'!M825</f>
        <v>4.1427241207517302E-3</v>
      </c>
      <c r="H840" s="45">
        <f>'VACCINATION ANALYSIS_NOVAC'!N825</f>
        <v>0</v>
      </c>
      <c r="J840" s="45">
        <f>'VACCINATION ANALYSIS'!M725</f>
        <v>41.09999999999981</v>
      </c>
      <c r="K840" s="45">
        <f>'VACCINATION ANALYSIS'!N725</f>
        <v>0</v>
      </c>
      <c r="L840" s="45">
        <f>'VACCINATION ANALYSIS'!O725</f>
        <v>0.32972682533138087</v>
      </c>
      <c r="M840" s="45">
        <f>'VACCINATION ANALYSIS'!P725</f>
        <v>4.613327615888886E-6</v>
      </c>
      <c r="N840" s="45">
        <f>'VACCINATION ANALYSIS'!Q725</f>
        <v>3.0241413834106091E-2</v>
      </c>
      <c r="O840" s="45">
        <f>'VACCINATION ANALYSIS'!R725</f>
        <v>3.489833391073323E-4</v>
      </c>
      <c r="P840" s="45">
        <f>'VACCINATION ANALYSIS'!S725</f>
        <v>0.63968169155504317</v>
      </c>
    </row>
    <row r="841" spans="2:16" ht="13.5" customHeight="1" x14ac:dyDescent="0.25">
      <c r="B841" s="45">
        <f>'VACCINATION ANALYSIS_NOVAC'!H826</f>
        <v>41.1499999999998</v>
      </c>
      <c r="C841" s="45">
        <f>'VACCINATION ANALYSIS_NOVAC'!I826</f>
        <v>5.2585377185274444E-2</v>
      </c>
      <c r="D841" s="45">
        <f>'VACCINATION ANALYSIS_NOVAC'!J826</f>
        <v>0.49906845889876572</v>
      </c>
      <c r="E841" s="45">
        <f>'VACCINATION ANALYSIS_NOVAC'!K826</f>
        <v>3.6896694758590609E-3</v>
      </c>
      <c r="F841" s="45">
        <f>'VACCINATION ANALYSIS_NOVAC'!L826</f>
        <v>0.44051291418575961</v>
      </c>
      <c r="G841" s="45">
        <f>'VACCINATION ANALYSIS_NOVAC'!M826</f>
        <v>4.143580254338205E-3</v>
      </c>
      <c r="H841" s="45">
        <f>'VACCINATION ANALYSIS_NOVAC'!N826</f>
        <v>0</v>
      </c>
      <c r="J841" s="45">
        <f>'VACCINATION ANALYSIS'!M726</f>
        <v>41.149999999999807</v>
      </c>
      <c r="K841" s="45">
        <f>'VACCINATION ANALYSIS'!N726</f>
        <v>0</v>
      </c>
      <c r="L841" s="45">
        <f>'VACCINATION ANALYSIS'!O726</f>
        <v>0.32884081034874835</v>
      </c>
      <c r="M841" s="45">
        <f>'VACCINATION ANALYSIS'!P726</f>
        <v>4.5274650618014266E-6</v>
      </c>
      <c r="N841" s="45">
        <f>'VACCINATION ANALYSIS'!Q726</f>
        <v>3.0241527901905357E-2</v>
      </c>
      <c r="O841" s="45">
        <f>'VACCINATION ANALYSIS'!R726</f>
        <v>3.4898439411924228E-4</v>
      </c>
      <c r="P841" s="45">
        <f>'VACCINATION ANALYSIS'!S726</f>
        <v>0.64056767727741848</v>
      </c>
    </row>
    <row r="842" spans="2:16" ht="13.5" customHeight="1" x14ac:dyDescent="0.25">
      <c r="B842" s="45">
        <f>'VACCINATION ANALYSIS_NOVAC'!H827</f>
        <v>41.199999999999797</v>
      </c>
      <c r="C842" s="45">
        <f>'VACCINATION ANALYSIS_NOVAC'!I827</f>
        <v>5.2566345101885951E-2</v>
      </c>
      <c r="D842" s="45">
        <f>'VACCINATION ANALYSIS_NOVAC'!J827</f>
        <v>0.4990328415704447</v>
      </c>
      <c r="E842" s="45">
        <f>'VACCINATION ANALYSIS_NOVAC'!K827</f>
        <v>3.6518549933132753E-3</v>
      </c>
      <c r="F842" s="45">
        <f>'VACCINATION ANALYSIS_NOVAC'!L827</f>
        <v>0.44060453071962913</v>
      </c>
      <c r="G842" s="45">
        <f>'VACCINATION ANALYSIS_NOVAC'!M827</f>
        <v>4.1444276147239653E-3</v>
      </c>
      <c r="H842" s="45">
        <f>'VACCINATION ANALYSIS_NOVAC'!N827</f>
        <v>0</v>
      </c>
      <c r="J842" s="45">
        <f>'VACCINATION ANALYSIS'!M727</f>
        <v>41.199999999999804</v>
      </c>
      <c r="K842" s="45">
        <f>'VACCINATION ANALYSIS'!N727</f>
        <v>0</v>
      </c>
      <c r="L842" s="45">
        <f>'VACCINATION ANALYSIS'!O727</f>
        <v>0.32795479598821498</v>
      </c>
      <c r="M842" s="45">
        <f>'VACCINATION ANALYSIS'!P727</f>
        <v>4.443124026993853E-6</v>
      </c>
      <c r="N842" s="45">
        <f>'VACCINATION ANALYSIS'!Q727</f>
        <v>3.0241639845730833E-2</v>
      </c>
      <c r="O842" s="45">
        <f>'VACCINATION ANALYSIS'!R727</f>
        <v>3.4898542948654041E-4</v>
      </c>
      <c r="P842" s="45">
        <f>'VACCINATION ANALYSIS'!S727</f>
        <v>0.64145366299979378</v>
      </c>
    </row>
    <row r="843" spans="2:16" ht="13.5" customHeight="1" x14ac:dyDescent="0.25">
      <c r="B843" s="45">
        <f>'VACCINATION ANALYSIS_NOVAC'!H828</f>
        <v>41.249999999999794</v>
      </c>
      <c r="C843" s="45">
        <f>'VACCINATION ANALYSIS_NOVAC'!I828</f>
        <v>5.2547514880239121E-2</v>
      </c>
      <c r="D843" s="45">
        <f>'VACCINATION ANALYSIS_NOVAC'!J828</f>
        <v>0.49899759182307596</v>
      </c>
      <c r="E843" s="45">
        <f>'VACCINATION ANALYSIS_NOVAC'!K828</f>
        <v>3.6144188239267128E-3</v>
      </c>
      <c r="F843" s="45">
        <f>'VACCINATION ANALYSIS_NOVAC'!L828</f>
        <v>0.4406952081830981</v>
      </c>
      <c r="G843" s="45">
        <f>'VACCINATION ANALYSIS_NOVAC'!M828</f>
        <v>4.1452662896571879E-3</v>
      </c>
      <c r="H843" s="45">
        <f>'VACCINATION ANALYSIS_NOVAC'!N828</f>
        <v>0</v>
      </c>
      <c r="J843" s="45">
        <f>'VACCINATION ANALYSIS'!M728</f>
        <v>41.249999999999801</v>
      </c>
      <c r="K843" s="45">
        <f>'VACCINATION ANALYSIS'!N728</f>
        <v>0</v>
      </c>
      <c r="L843" s="45">
        <f>'VACCINATION ANALYSIS'!O728</f>
        <v>0.32706878223724112</v>
      </c>
      <c r="M843" s="45">
        <f>'VACCINATION ANALYSIS'!P728</f>
        <v>4.3602790462739923E-6</v>
      </c>
      <c r="N843" s="45">
        <f>'VACCINATION ANALYSIS'!Q728</f>
        <v>3.024174970323899E-2</v>
      </c>
      <c r="O843" s="45">
        <f>'VACCINATION ANALYSIS'!R728</f>
        <v>3.4898644555751099E-4</v>
      </c>
      <c r="P843" s="45">
        <f>'VACCINATION ANALYSIS'!S728</f>
        <v>0.64233964872216909</v>
      </c>
    </row>
    <row r="844" spans="2:16" ht="13.5" customHeight="1" x14ac:dyDescent="0.25">
      <c r="B844" s="45">
        <f>'VACCINATION ANALYSIS_NOVAC'!H829</f>
        <v>41.299999999999791</v>
      </c>
      <c r="C844" s="45">
        <f>'VACCINATION ANALYSIS_NOVAC'!I829</f>
        <v>5.2528884357893435E-2</v>
      </c>
      <c r="D844" s="45">
        <f>'VACCINATION ANALYSIS_NOVAC'!J829</f>
        <v>0.4989627059264195</v>
      </c>
      <c r="E844" s="45">
        <f>'VACCINATION ANALYSIS_NOVAC'!K829</f>
        <v>3.5773573761554538E-3</v>
      </c>
      <c r="F844" s="45">
        <f>'VACCINATION ANALYSIS_NOVAC'!L829</f>
        <v>0.44078495597347522</v>
      </c>
      <c r="G844" s="45">
        <f>'VACCINATION ANALYSIS_NOVAC'!M829</f>
        <v>4.146096366053482E-3</v>
      </c>
      <c r="H844" s="45">
        <f>'VACCINATION ANALYSIS_NOVAC'!N829</f>
        <v>0</v>
      </c>
      <c r="J844" s="45">
        <f>'VACCINATION ANALYSIS'!M729</f>
        <v>41.299999999999798</v>
      </c>
      <c r="K844" s="45">
        <f>'VACCINATION ANALYSIS'!N729</f>
        <v>0</v>
      </c>
      <c r="L844" s="45">
        <f>'VACCINATION ANALYSIS'!O729</f>
        <v>0.32618276908352567</v>
      </c>
      <c r="M844" s="45">
        <f>'VACCINATION ANALYSIS'!P729</f>
        <v>4.278905052450513E-6</v>
      </c>
      <c r="N844" s="45">
        <f>'VACCINATION ANALYSIS'!Q729</f>
        <v>3.0241857511455698E-2</v>
      </c>
      <c r="O844" s="45">
        <f>'VACCINATION ANALYSIS'!R729</f>
        <v>3.4898744267460594E-4</v>
      </c>
      <c r="P844" s="45">
        <f>'VACCINATION ANALYSIS'!S729</f>
        <v>0.64322563444454439</v>
      </c>
    </row>
    <row r="845" spans="2:16" ht="13.5" customHeight="1" x14ac:dyDescent="0.25">
      <c r="B845" s="45">
        <f>'VACCINATION ANALYSIS_NOVAC'!H830</f>
        <v>41.349999999999788</v>
      </c>
      <c r="C845" s="45">
        <f>'VACCINATION ANALYSIS_NOVAC'!I830</f>
        <v>5.2510451395986014E-2</v>
      </c>
      <c r="D845" s="45">
        <f>'VACCINATION ANALYSIS_NOVAC'!J830</f>
        <v>0.498928180186753</v>
      </c>
      <c r="E845" s="45">
        <f>'VACCINATION ANALYSIS_NOVAC'!K830</f>
        <v>3.5406670884514219E-3</v>
      </c>
      <c r="F845" s="45">
        <f>'VACCINATION ANALYSIS_NOVAC'!L830</f>
        <v>0.44087378339880384</v>
      </c>
      <c r="G845" s="45">
        <f>'VACCINATION ANALYSIS_NOVAC'!M830</f>
        <v>4.1469179300028447E-3</v>
      </c>
      <c r="H845" s="45">
        <f>'VACCINATION ANALYSIS_NOVAC'!N830</f>
        <v>0</v>
      </c>
      <c r="J845" s="45">
        <f>'VACCINATION ANALYSIS'!M730</f>
        <v>41.349999999999795</v>
      </c>
      <c r="K845" s="45">
        <f>'VACCINATION ANALYSIS'!N730</f>
        <v>0</v>
      </c>
      <c r="L845" s="45">
        <f>'VACCINATION ANALYSIS'!O730</f>
        <v>0.32529675651500167</v>
      </c>
      <c r="M845" s="45">
        <f>'VACCINATION ANALYSIS'!P730</f>
        <v>4.1989773706232992E-6</v>
      </c>
      <c r="N845" s="45">
        <f>'VACCINATION ANALYSIS'!Q730</f>
        <v>3.0241963306786093E-2</v>
      </c>
      <c r="O845" s="45">
        <f>'VACCINATION ANALYSIS'!R730</f>
        <v>3.4898842117453589E-4</v>
      </c>
      <c r="P845" s="45">
        <f>'VACCINATION ANALYSIS'!S730</f>
        <v>0.6441116201669197</v>
      </c>
    </row>
    <row r="846" spans="2:16" ht="13.5" customHeight="1" x14ac:dyDescent="0.25">
      <c r="B846" s="45">
        <f>'VACCINATION ANALYSIS_NOVAC'!H831</f>
        <v>41.399999999999785</v>
      </c>
      <c r="C846" s="45">
        <f>'VACCINATION ANALYSIS_NOVAC'!I831</f>
        <v>5.2492213878967048E-2</v>
      </c>
      <c r="D846" s="45">
        <f>'VACCINATION ANALYSIS_NOVAC'!J831</f>
        <v>0.49889401094654295</v>
      </c>
      <c r="E846" s="45">
        <f>'VACCINATION ANALYSIS_NOVAC'!K831</f>
        <v>3.5043444291022433E-3</v>
      </c>
      <c r="F846" s="45">
        <f>'VACCINATION ANALYSIS_NOVAC'!L831</f>
        <v>0.44096169967860832</v>
      </c>
      <c r="G846" s="45">
        <f>'VACCINATION ANALYSIS_NOVAC'!M831</f>
        <v>4.1477310667765634E-3</v>
      </c>
      <c r="H846" s="45">
        <f>'VACCINATION ANALYSIS_NOVAC'!N831</f>
        <v>0</v>
      </c>
      <c r="J846" s="45">
        <f>'VACCINATION ANALYSIS'!M731</f>
        <v>41.399999999999793</v>
      </c>
      <c r="K846" s="45">
        <f>'VACCINATION ANALYSIS'!N731</f>
        <v>0</v>
      </c>
      <c r="L846" s="45">
        <f>'VACCINATION ANALYSIS'!O731</f>
        <v>0.32441074451983226</v>
      </c>
      <c r="M846" s="45">
        <f>'VACCINATION ANALYSIS'!P731</f>
        <v>4.1204717125468797E-6</v>
      </c>
      <c r="N846" s="45">
        <f>'VACCINATION ANALYSIS'!Q731</f>
        <v>3.0242067125024287E-2</v>
      </c>
      <c r="O846" s="45">
        <f>'VACCINATION ANALYSIS'!R731</f>
        <v>3.4898938138836031E-4</v>
      </c>
      <c r="P846" s="45">
        <f>'VACCINATION ANALYSIS'!S731</f>
        <v>0.644997605889295</v>
      </c>
    </row>
    <row r="847" spans="2:16" ht="13.5" customHeight="1" x14ac:dyDescent="0.25">
      <c r="B847" s="45">
        <f>'VACCINATION ANALYSIS_NOVAC'!H832</f>
        <v>41.449999999999783</v>
      </c>
      <c r="C847" s="45">
        <f>'VACCINATION ANALYSIS_NOVAC'!I832</f>
        <v>5.2474169714338305E-2</v>
      </c>
      <c r="D847" s="45">
        <f>'VACCINATION ANALYSIS_NOVAC'!J832</f>
        <v>0.49886019458411801</v>
      </c>
      <c r="E847" s="45">
        <f>'VACCINATION ANALYSIS_NOVAC'!K832</f>
        <v>3.4683858960697441E-3</v>
      </c>
      <c r="F847" s="45">
        <f>'VACCINATION ANALYSIS_NOVAC'!L832</f>
        <v>0.44104871394463696</v>
      </c>
      <c r="G847" s="45">
        <f>'VACCINATION ANALYSIS_NOVAC'!M832</f>
        <v>4.1485358608340829E-3</v>
      </c>
      <c r="H847" s="45">
        <f>'VACCINATION ANALYSIS_NOVAC'!N832</f>
        <v>0</v>
      </c>
      <c r="J847" s="45">
        <f>'VACCINATION ANALYSIS'!M732</f>
        <v>41.44999999999979</v>
      </c>
      <c r="K847" s="45">
        <f>'VACCINATION ANALYSIS'!N732</f>
        <v>0</v>
      </c>
      <c r="L847" s="45">
        <f>'VACCINATION ANALYSIS'!O732</f>
        <v>0.32352473308640639</v>
      </c>
      <c r="M847" s="45">
        <f>'VACCINATION ANALYSIS'!P732</f>
        <v>4.0433641710660735E-6</v>
      </c>
      <c r="N847" s="45">
        <f>'VACCINATION ANALYSIS'!Q732</f>
        <v>3.0242169001362958E-2</v>
      </c>
      <c r="O847" s="45">
        <f>'VACCINATION ANALYSIS'!R732</f>
        <v>3.4899032364157586E-4</v>
      </c>
      <c r="P847" s="45">
        <f>'VACCINATION ANALYSIS'!S732</f>
        <v>0.6458835916116703</v>
      </c>
    </row>
    <row r="848" spans="2:16" ht="13.5" customHeight="1" x14ac:dyDescent="0.25">
      <c r="B848" s="45">
        <f>'VACCINATION ANALYSIS_NOVAC'!H833</f>
        <v>41.49999999999978</v>
      </c>
      <c r="C848" s="45">
        <f>'VACCINATION ANALYSIS_NOVAC'!I833</f>
        <v>5.2456316832394684E-2</v>
      </c>
      <c r="D848" s="45">
        <f>'VACCINATION ANALYSIS_NOVAC'!J833</f>
        <v>0.498826727513345</v>
      </c>
      <c r="E848" s="45">
        <f>'VACCINATION ANALYSIS_NOVAC'!K833</f>
        <v>3.4327880168271464E-3</v>
      </c>
      <c r="F848" s="45">
        <f>'VACCINATION ANALYSIS_NOVAC'!L833</f>
        <v>0.44113483524160041</v>
      </c>
      <c r="G848" s="45">
        <f>'VACCINATION ANALYSIS_NOVAC'!M833</f>
        <v>4.1493323958298441E-3</v>
      </c>
      <c r="H848" s="45">
        <f>'VACCINATION ANALYSIS_NOVAC'!N833</f>
        <v>0</v>
      </c>
      <c r="J848" s="45">
        <f>'VACCINATION ANALYSIS'!M733</f>
        <v>41.499999999999787</v>
      </c>
      <c r="K848" s="45">
        <f>'VACCINATION ANALYSIS'!N733</f>
        <v>0</v>
      </c>
      <c r="L848" s="45">
        <f>'VACCINATION ANALYSIS'!O733</f>
        <v>0.32263872220333495</v>
      </c>
      <c r="M848" s="45">
        <f>'VACCINATION ANALYSIS'!P733</f>
        <v>3.967631214623112E-6</v>
      </c>
      <c r="N848" s="45">
        <f>'VACCINATION ANALYSIS'!Q733</f>
        <v>3.0242268970402799E-2</v>
      </c>
      <c r="O848" s="45">
        <f>'VACCINATION ANALYSIS'!R733</f>
        <v>3.4899124825420403E-4</v>
      </c>
      <c r="P848" s="45">
        <f>'VACCINATION ANALYSIS'!S733</f>
        <v>0.64676957733404561</v>
      </c>
    </row>
    <row r="849" spans="2:16" ht="13.5" customHeight="1" x14ac:dyDescent="0.25">
      <c r="B849" s="45">
        <f>'VACCINATION ANALYSIS_NOVAC'!H834</f>
        <v>41.549999999999777</v>
      </c>
      <c r="C849" s="45">
        <f>'VACCINATION ANALYSIS_NOVAC'!I834</f>
        <v>5.2438653185968763E-2</v>
      </c>
      <c r="D849" s="45">
        <f>'VACCINATION ANALYSIS_NOVAC'!J834</f>
        <v>0.49879360618330687</v>
      </c>
      <c r="E849" s="45">
        <f>'VACCINATION ANALYSIS_NOVAC'!K834</f>
        <v>3.3975473481950486E-3</v>
      </c>
      <c r="F849" s="45">
        <f>'VACCINATION ANALYSIS_NOVAC'!L834</f>
        <v>0.4412200725279064</v>
      </c>
      <c r="G849" s="45">
        <f>'VACCINATION ANALYSIS_NOVAC'!M834</f>
        <v>4.1501207546200646E-3</v>
      </c>
      <c r="H849" s="45">
        <f>'VACCINATION ANALYSIS_NOVAC'!N834</f>
        <v>0</v>
      </c>
      <c r="J849" s="45">
        <f>'VACCINATION ANALYSIS'!M734</f>
        <v>41.549999999999784</v>
      </c>
      <c r="K849" s="45">
        <f>'VACCINATION ANALYSIS'!N734</f>
        <v>0</v>
      </c>
      <c r="L849" s="45">
        <f>'VACCINATION ANALYSIS'!O734</f>
        <v>0.32175271185944659</v>
      </c>
      <c r="M849" s="45">
        <f>'VACCINATION ANALYSIS'!P734</f>
        <v>3.8932496818354417E-6</v>
      </c>
      <c r="N849" s="45">
        <f>'VACCINATION ANALYSIS'!Q734</f>
        <v>3.0242367066161815E-2</v>
      </c>
      <c r="O849" s="45">
        <f>'VACCINATION ANALYSIS'!R734</f>
        <v>3.4899215554087695E-4</v>
      </c>
      <c r="P849" s="45">
        <f>'VACCINATION ANALYSIS'!S734</f>
        <v>0.64765556305642091</v>
      </c>
    </row>
    <row r="850" spans="2:16" ht="13.5" customHeight="1" x14ac:dyDescent="0.25">
      <c r="B850" s="45">
        <f>'VACCINATION ANALYSIS_NOVAC'!H835</f>
        <v>41.599999999999774</v>
      </c>
      <c r="C850" s="45">
        <f>'VACCINATION ANALYSIS_NOVAC'!I835</f>
        <v>5.2421176750178371E-2</v>
      </c>
      <c r="D850" s="45">
        <f>'VACCINATION ANALYSIS_NOVAC'!J835</f>
        <v>0.4987608270779833</v>
      </c>
      <c r="E850" s="45">
        <f>'VACCINATION ANALYSIS_NOVAC'!K835</f>
        <v>3.3626604761762377E-3</v>
      </c>
      <c r="F850" s="45">
        <f>'VACCINATION ANALYSIS_NOVAC'!L835</f>
        <v>0.44130443467638986</v>
      </c>
      <c r="G850" s="45">
        <f>'VACCINATION ANALYSIS_NOVAC'!M835</f>
        <v>4.1509010192695046E-3</v>
      </c>
      <c r="H850" s="45">
        <f>'VACCINATION ANALYSIS_NOVAC'!N835</f>
        <v>0</v>
      </c>
      <c r="J850" s="45">
        <f>'VACCINATION ANALYSIS'!M735</f>
        <v>41.599999999999781</v>
      </c>
      <c r="K850" s="45">
        <f>'VACCINATION ANALYSIS'!N735</f>
        <v>0</v>
      </c>
      <c r="L850" s="45">
        <f>'VACCINATION ANALYSIS'!O735</f>
        <v>0.32086670204378409</v>
      </c>
      <c r="M850" s="45">
        <f>'VACCINATION ANALYSIS'!P735</f>
        <v>3.820196776143448E-6</v>
      </c>
      <c r="N850" s="45">
        <f>'VACCINATION ANALYSIS'!Q735</f>
        <v>3.0242463322084502E-2</v>
      </c>
      <c r="O850" s="45">
        <f>'VACCINATION ANALYSIS'!R735</f>
        <v>3.4899304581092246E-4</v>
      </c>
      <c r="P850" s="45">
        <f>'VACCINATION ANALYSIS'!S735</f>
        <v>0.64854154877879622</v>
      </c>
    </row>
    <row r="851" spans="2:16" ht="13.5" customHeight="1" x14ac:dyDescent="0.25">
      <c r="B851" s="45">
        <f>'VACCINATION ANALYSIS_NOVAC'!H836</f>
        <v>41.649999999999771</v>
      </c>
      <c r="C851" s="45">
        <f>'VACCINATION ANALYSIS_NOVAC'!I836</f>
        <v>5.2403885522177077E-2</v>
      </c>
      <c r="D851" s="45">
        <f>'VACCINATION ANALYSIS_NOVAC'!J836</f>
        <v>0.49872838671593328</v>
      </c>
      <c r="E851" s="45">
        <f>'VACCINATION ANALYSIS_NOVAC'!K836</f>
        <v>3.3281240157894245E-3</v>
      </c>
      <c r="F851" s="45">
        <f>'VACCINATION ANALYSIS_NOVAC'!L836</f>
        <v>0.44138793047503933</v>
      </c>
      <c r="G851" s="45">
        <f>'VACCINATION ANALYSIS_NOVAC'!M836</f>
        <v>4.1516732710581827E-3</v>
      </c>
      <c r="H851" s="45">
        <f>'VACCINATION ANALYSIS_NOVAC'!N836</f>
        <v>0</v>
      </c>
      <c r="J851" s="45">
        <f>'VACCINATION ANALYSIS'!M736</f>
        <v>41.649999999999778</v>
      </c>
      <c r="K851" s="45">
        <f>'VACCINATION ANALYSIS'!N736</f>
        <v>0</v>
      </c>
      <c r="L851" s="45">
        <f>'VACCINATION ANALYSIS'!O736</f>
        <v>0.31998069274560031</v>
      </c>
      <c r="M851" s="45">
        <f>'VACCINATION ANALYSIS'!P736</f>
        <v>3.7484500605273389E-6</v>
      </c>
      <c r="N851" s="45">
        <f>'VACCINATION ANALYSIS'!Q736</f>
        <v>3.0242557771050876E-2</v>
      </c>
      <c r="O851" s="45">
        <f>'VACCINATION ANALYSIS'!R736</f>
        <v>3.4899391936844755E-4</v>
      </c>
      <c r="P851" s="45">
        <f>'VACCINATION ANALYSIS'!S736</f>
        <v>0.64942753450117152</v>
      </c>
    </row>
    <row r="852" spans="2:16" ht="13.5" customHeight="1" x14ac:dyDescent="0.25">
      <c r="B852" s="45">
        <f>'VACCINATION ANALYSIS_NOVAC'!H837</f>
        <v>41.699999999999768</v>
      </c>
      <c r="C852" s="45">
        <f>'VACCINATION ANALYSIS_NOVAC'!I837</f>
        <v>5.2386777520907597E-2</v>
      </c>
      <c r="D852" s="45">
        <f>'VACCINATION ANALYSIS_NOVAC'!J837</f>
        <v>0.49869628164998042</v>
      </c>
      <c r="E852" s="45">
        <f>'VACCINATION ANALYSIS_NOVAC'!K837</f>
        <v>3.2939346109019446E-3</v>
      </c>
      <c r="F852" s="45">
        <f>'VACCINATION ANALYSIS_NOVAC'!L837</f>
        <v>0.44147056862771927</v>
      </c>
      <c r="G852" s="45">
        <f>'VACCINATION ANALYSIS_NOVAC'!M837</f>
        <v>4.1524375904880501E-3</v>
      </c>
      <c r="H852" s="45">
        <f>'VACCINATION ANALYSIS_NOVAC'!N837</f>
        <v>0</v>
      </c>
      <c r="J852" s="45">
        <f>'VACCINATION ANALYSIS'!M737</f>
        <v>41.699999999999775</v>
      </c>
      <c r="K852" s="45">
        <f>'VACCINATION ANALYSIS'!N737</f>
        <v>0</v>
      </c>
      <c r="L852" s="45">
        <f>'VACCINATION ANALYSIS'!O737</f>
        <v>0.31909468395435464</v>
      </c>
      <c r="M852" s="45">
        <f>'VACCINATION ANALYSIS'!P737</f>
        <v>3.6779874522924326E-6</v>
      </c>
      <c r="N852" s="45">
        <f>'VACCINATION ANALYSIS'!Q737</f>
        <v>3.0242650445385388E-2</v>
      </c>
      <c r="O852" s="45">
        <f>'VACCINATION ANALYSIS'!R737</f>
        <v>3.4899477651242059E-4</v>
      </c>
      <c r="P852" s="45">
        <f>'VACCINATION ANALYSIS'!S737</f>
        <v>0.65031352022354683</v>
      </c>
    </row>
    <row r="853" spans="2:16" ht="13.5" customHeight="1" x14ac:dyDescent="0.25">
      <c r="B853" s="45">
        <f>'VACCINATION ANALYSIS_NOVAC'!H838</f>
        <v>41.749999999999766</v>
      </c>
      <c r="C853" s="45">
        <f>'VACCINATION ANALYSIS_NOVAC'!I838</f>
        <v>5.2369850786858095E-2</v>
      </c>
      <c r="D853" s="45">
        <f>'VACCINATION ANALYSIS_NOVAC'!J838</f>
        <v>0.49866450846690047</v>
      </c>
      <c r="E853" s="45">
        <f>'VACCINATION ANALYSIS_NOVAC'!K838</f>
        <v>3.2600889340615113E-3</v>
      </c>
      <c r="F853" s="45">
        <f>'VACCINATION ANALYSIS_NOVAC'!L838</f>
        <v>0.44155235775488766</v>
      </c>
      <c r="G853" s="45">
        <f>'VACCINATION ANALYSIS_NOVAC'!M838</f>
        <v>4.1531940572896355E-3</v>
      </c>
      <c r="H853" s="45">
        <f>'VACCINATION ANALYSIS_NOVAC'!N838</f>
        <v>0</v>
      </c>
      <c r="J853" s="45">
        <f>'VACCINATION ANALYSIS'!M738</f>
        <v>41.749999999999773</v>
      </c>
      <c r="K853" s="45">
        <f>'VACCINATION ANALYSIS'!N738</f>
        <v>0</v>
      </c>
      <c r="L853" s="45">
        <f>'VACCINATION ANALYSIS'!O738</f>
        <v>0.31820867565970895</v>
      </c>
      <c r="M853" s="45">
        <f>'VACCINATION ANALYSIS'!P738</f>
        <v>3.6087872179220942E-6</v>
      </c>
      <c r="N853" s="45">
        <f>'VACCINATION ANALYSIS'!Q738</f>
        <v>3.0242741376865688E-2</v>
      </c>
      <c r="O853" s="45">
        <f>'VACCINATION ANALYSIS'!R738</f>
        <v>3.4899561753675302E-4</v>
      </c>
      <c r="P853" s="45">
        <f>'VACCINATION ANALYSIS'!S738</f>
        <v>0.65119950594592213</v>
      </c>
    </row>
    <row r="854" spans="2:16" ht="13.5" customHeight="1" x14ac:dyDescent="0.25">
      <c r="B854" s="45">
        <f>'VACCINATION ANALYSIS_NOVAC'!H839</f>
        <v>41.799999999999763</v>
      </c>
      <c r="C854" s="45">
        <f>'VACCINATION ANALYSIS_NOVAC'!I839</f>
        <v>5.2353103381821246E-2</v>
      </c>
      <c r="D854" s="45">
        <f>'VACCINATION ANALYSIS_NOVAC'!J839</f>
        <v>0.49863306378711042</v>
      </c>
      <c r="E854" s="45">
        <f>'VACCINATION ANALYSIS_NOVAC'!K839</f>
        <v>3.2265836863270619E-3</v>
      </c>
      <c r="F854" s="45">
        <f>'VACCINATION ANALYSIS_NOVAC'!L839</f>
        <v>0.44163330639430998</v>
      </c>
      <c r="G854" s="45">
        <f>'VACCINATION ANALYSIS_NOVAC'!M839</f>
        <v>4.1539427504286453E-3</v>
      </c>
      <c r="H854" s="45">
        <f>'VACCINATION ANALYSIS_NOVAC'!N839</f>
        <v>0</v>
      </c>
      <c r="J854" s="45">
        <f>'VACCINATION ANALYSIS'!M739</f>
        <v>41.79999999999977</v>
      </c>
      <c r="K854" s="45">
        <f>'VACCINATION ANALYSIS'!N739</f>
        <v>0</v>
      </c>
      <c r="L854" s="45">
        <f>'VACCINATION ANALYSIS'!O739</f>
        <v>0.31732266785152413</v>
      </c>
      <c r="M854" s="45">
        <f>'VACCINATION ANALYSIS'!P739</f>
        <v>3.5408279679975905E-6</v>
      </c>
      <c r="N854" s="45">
        <f>'VACCINATION ANALYSIS'!Q739</f>
        <v>3.0242830596731329E-2</v>
      </c>
      <c r="O854" s="45">
        <f>'VACCINATION ANALYSIS'!R739</f>
        <v>3.489964427303788E-4</v>
      </c>
      <c r="P854" s="45">
        <f>'VACCINATION ANALYSIS'!S739</f>
        <v>0.65208549166829743</v>
      </c>
    </row>
    <row r="855" spans="2:16" ht="13.5" customHeight="1" x14ac:dyDescent="0.25">
      <c r="B855" s="45">
        <f>'VACCINATION ANALYSIS_NOVAC'!H840</f>
        <v>41.84999999999976</v>
      </c>
      <c r="C855" s="45">
        <f>'VACCINATION ANALYSIS_NOVAC'!I840</f>
        <v>5.2336533388656209E-2</v>
      </c>
      <c r="D855" s="45">
        <f>'VACCINATION ANALYSIS_NOVAC'!J840</f>
        <v>0.49860194426436133</v>
      </c>
      <c r="E855" s="45">
        <f>'VACCINATION ANALYSIS_NOVAC'!K840</f>
        <v>3.193415597098773E-3</v>
      </c>
      <c r="F855" s="45">
        <f>'VACCINATION ANALYSIS_NOVAC'!L840</f>
        <v>0.44171342300176847</v>
      </c>
      <c r="G855" s="45">
        <f>'VACCINATION ANALYSIS_NOVAC'!M840</f>
        <v>4.1546837481125217E-3</v>
      </c>
      <c r="H855" s="45">
        <f>'VACCINATION ANALYSIS_NOVAC'!N840</f>
        <v>0</v>
      </c>
      <c r="J855" s="45">
        <f>'VACCINATION ANALYSIS'!M740</f>
        <v>41.849999999999767</v>
      </c>
      <c r="K855" s="45">
        <f>'VACCINATION ANALYSIS'!N740</f>
        <v>0</v>
      </c>
      <c r="L855" s="45">
        <f>'VACCINATION ANALYSIS'!O740</f>
        <v>0.31643666051985658</v>
      </c>
      <c r="M855" s="45">
        <f>'VACCINATION ANALYSIS'!P740</f>
        <v>3.4740886521841143E-6</v>
      </c>
      <c r="N855" s="45">
        <f>'VACCINATION ANALYSIS'!Q740</f>
        <v>3.0242918135692218E-2</v>
      </c>
      <c r="O855" s="45">
        <f>'VACCINATION ANALYSIS'!R740</f>
        <v>3.4899725237733375E-4</v>
      </c>
      <c r="P855" s="45">
        <f>'VACCINATION ANALYSIS'!S740</f>
        <v>0.65297147739067274</v>
      </c>
    </row>
    <row r="856" spans="2:16" ht="13.5" customHeight="1" x14ac:dyDescent="0.25">
      <c r="B856" s="45">
        <f>'VACCINATION ANALYSIS_NOVAC'!H841</f>
        <v>41.899999999999757</v>
      </c>
      <c r="C856" s="45">
        <f>'VACCINATION ANALYSIS_NOVAC'!I841</f>
        <v>5.2320138911053263E-2</v>
      </c>
      <c r="D856" s="45">
        <f>'VACCINATION ANALYSIS_NOVAC'!J841</f>
        <v>0.49857114658543211</v>
      </c>
      <c r="E856" s="45">
        <f>'VACCINATION ANALYSIS_NOVAC'!K841</f>
        <v>3.1605814239472978E-3</v>
      </c>
      <c r="F856" s="45">
        <f>'VACCINATION ANALYSIS_NOVAC'!L841</f>
        <v>0.44179271595176761</v>
      </c>
      <c r="G856" s="45">
        <f>'VACCINATION ANALYSIS_NOVAC'!M841</f>
        <v>4.1554171277969707E-3</v>
      </c>
      <c r="H856" s="45">
        <f>'VACCINATION ANALYSIS_NOVAC'!N841</f>
        <v>0</v>
      </c>
      <c r="J856" s="45">
        <f>'VACCINATION ANALYSIS'!M741</f>
        <v>41.899999999999764</v>
      </c>
      <c r="K856" s="45">
        <f>'VACCINATION ANALYSIS'!N741</f>
        <v>0</v>
      </c>
      <c r="L856" s="45">
        <f>'VACCINATION ANALYSIS'!O741</f>
        <v>0.31555065365495466</v>
      </c>
      <c r="M856" s="45">
        <f>'VACCINATION ANALYSIS'!P741</f>
        <v>3.4085485542822498E-6</v>
      </c>
      <c r="N856" s="45">
        <f>'VACCINATION ANALYSIS'!Q741</f>
        <v>3.0243004023937075E-2</v>
      </c>
      <c r="O856" s="45">
        <f>'VACCINATION ANALYSIS'!R741</f>
        <v>3.4899804675683299E-4</v>
      </c>
      <c r="P856" s="45">
        <f>'VACCINATION ANALYSIS'!S741</f>
        <v>0.65385746311304804</v>
      </c>
    </row>
    <row r="857" spans="2:16" ht="13.5" customHeight="1" x14ac:dyDescent="0.25">
      <c r="B857" s="45">
        <f>'VACCINATION ANALYSIS_NOVAC'!H842</f>
        <v>41.949999999999754</v>
      </c>
      <c r="C857" s="45">
        <f>'VACCINATION ANALYSIS_NOVAC'!I842</f>
        <v>5.2303918073301314E-2</v>
      </c>
      <c r="D857" s="45">
        <f>'VACCINATION ANALYSIS_NOVAC'!J842</f>
        <v>0.49854066746982639</v>
      </c>
      <c r="E857" s="45">
        <f>'VACCINATION ANALYSIS_NOVAC'!K842</f>
        <v>3.1280779524422799E-3</v>
      </c>
      <c r="F857" s="45">
        <f>'VACCINATION ANALYSIS_NOVAC'!L842</f>
        <v>0.4418711935382349</v>
      </c>
      <c r="G857" s="45">
        <f>'VACCINATION ANALYSIS_NOVAC'!M842</f>
        <v>4.1561429661924445E-3</v>
      </c>
      <c r="H857" s="45">
        <f>'VACCINATION ANALYSIS_NOVAC'!N842</f>
        <v>0</v>
      </c>
      <c r="J857" s="45">
        <f>'VACCINATION ANALYSIS'!M742</f>
        <v>41.949999999999761</v>
      </c>
      <c r="K857" s="45">
        <f>'VACCINATION ANALYSIS'!N742</f>
        <v>0</v>
      </c>
      <c r="L857" s="45">
        <f>'VACCINATION ANALYSIS'!O742</f>
        <v>0.31466464724725501</v>
      </c>
      <c r="M857" s="45">
        <f>'VACCINATION ANALYSIS'!P742</f>
        <v>3.3441872873441595E-6</v>
      </c>
      <c r="N857" s="45">
        <f>'VACCINATION ANALYSIS'!Q742</f>
        <v>3.0243088291141682E-2</v>
      </c>
      <c r="O857" s="45">
        <f>'VACCINATION ANALYSIS'!R742</f>
        <v>3.4899882614334752E-4</v>
      </c>
      <c r="P857" s="45">
        <f>'VACCINATION ANALYSIS'!S742</f>
        <v>0.65474344883542335</v>
      </c>
    </row>
    <row r="858" spans="2:16" ht="13.5" customHeight="1" x14ac:dyDescent="0.25">
      <c r="B858" s="45">
        <f>'VACCINATION ANALYSIS_NOVAC'!H843</f>
        <v>41.999999999999751</v>
      </c>
      <c r="C858" s="45">
        <f>'VACCINATION ANALYSIS_NOVAC'!I843</f>
        <v>5.2287869020057935E-2</v>
      </c>
      <c r="D858" s="45">
        <f>'VACCINATION ANALYSIS_NOVAC'!J843</f>
        <v>0.49851050366947125</v>
      </c>
      <c r="E858" s="45">
        <f>'VACCINATION ANALYSIS_NOVAC'!K843</f>
        <v>3.0959019959802062E-3</v>
      </c>
      <c r="F858" s="45">
        <f>'VACCINATION ANALYSIS_NOVAC'!L843</f>
        <v>0.44194886397521738</v>
      </c>
      <c r="G858" s="45">
        <f>'VACCINATION ANALYSIS_NOVAC'!M843</f>
        <v>4.1568613392705791E-3</v>
      </c>
      <c r="H858" s="45">
        <f>'VACCINATION ANALYSIS_NOVAC'!N843</f>
        <v>0</v>
      </c>
      <c r="J858" s="45">
        <f>'VACCINATION ANALYSIS'!M743</f>
        <v>41.999999999999758</v>
      </c>
      <c r="K858" s="45">
        <f>'VACCINATION ANALYSIS'!N743</f>
        <v>0</v>
      </c>
      <c r="L858" s="45">
        <f>'VACCINATION ANALYSIS'!O743</f>
        <v>0.31377864128737937</v>
      </c>
      <c r="M858" s="45">
        <f>'VACCINATION ANALYSIS'!P743</f>
        <v>3.2809847888537583E-6</v>
      </c>
      <c r="N858" s="45">
        <f>'VACCINATION ANALYSIS'!Q743</f>
        <v>3.0243170966477041E-2</v>
      </c>
      <c r="O858" s="45">
        <f>'VACCINATION ANALYSIS'!R743</f>
        <v>3.4899959080667958E-4</v>
      </c>
      <c r="P858" s="45">
        <f>'VACCINATION ANALYSIS'!S743</f>
        <v>0.65562943455779865</v>
      </c>
    </row>
    <row r="859" spans="2:16" ht="13.5" customHeight="1" x14ac:dyDescent="0.25">
      <c r="B859" s="45">
        <f>'VACCINATION ANALYSIS_NOVAC'!H844</f>
        <v>42.049999999999748</v>
      </c>
      <c r="C859" s="45">
        <f>'VACCINATION ANALYSIS_NOVAC'!I844</f>
        <v>5.2271989916122204E-2</v>
      </c>
      <c r="D859" s="45">
        <f>'VACCINATION ANALYSIS_NOVAC'!J844</f>
        <v>0.4984806519684184</v>
      </c>
      <c r="E859" s="45">
        <f>'VACCINATION ANALYSIS_NOVAC'!K844</f>
        <v>3.0640503956116498E-3</v>
      </c>
      <c r="F859" s="45">
        <f>'VACCINATION ANALYSIS_NOVAC'!L844</f>
        <v>0.44202573539757434</v>
      </c>
      <c r="G859" s="45">
        <f>'VACCINATION ANALYSIS_NOVAC'!M844</f>
        <v>4.157572322270606E-3</v>
      </c>
      <c r="H859" s="45">
        <f>'VACCINATION ANALYSIS_NOVAC'!N844</f>
        <v>0</v>
      </c>
      <c r="J859" s="45">
        <f>'VACCINATION ANALYSIS'!M744</f>
        <v>42.049999999999756</v>
      </c>
      <c r="K859" s="45">
        <f>'VACCINATION ANALYSIS'!N744</f>
        <v>0</v>
      </c>
      <c r="L859" s="45">
        <f>'VACCINATION ANALYSIS'!O744</f>
        <v>0.31289263576613102</v>
      </c>
      <c r="M859" s="45">
        <f>'VACCINATION ANALYSIS'!P744</f>
        <v>3.2189213159701836E-6</v>
      </c>
      <c r="N859" s="45">
        <f>'VACCINATION ANALYSIS'!Q744</f>
        <v>3.0243252078617437E-2</v>
      </c>
      <c r="O859" s="45">
        <f>'VACCINATION ANALYSIS'!R744</f>
        <v>3.4900034101203732E-4</v>
      </c>
      <c r="P859" s="45">
        <f>'VACCINATION ANALYSIS'!S744</f>
        <v>0.65651542028017396</v>
      </c>
    </row>
    <row r="860" spans="2:16" ht="13.5" customHeight="1" x14ac:dyDescent="0.25">
      <c r="B860" s="45">
        <f>'VACCINATION ANALYSIS_NOVAC'!H845</f>
        <v>42.099999999999746</v>
      </c>
      <c r="C860" s="45">
        <f>'VACCINATION ANALYSIS_NOVAC'!I845</f>
        <v>5.2256278946210127E-2</v>
      </c>
      <c r="D860" s="45">
        <f>'VACCINATION ANALYSIS_NOVAC'!J845</f>
        <v>0.49845110918254809</v>
      </c>
      <c r="E860" s="45">
        <f>'VACCINATION ANALYSIS_NOVAC'!K845</f>
        <v>3.0325200198679557E-3</v>
      </c>
      <c r="F860" s="45">
        <f>'VACCINATION ANALYSIS_NOVAC'!L845</f>
        <v>0.44210181586166536</v>
      </c>
      <c r="G860" s="45">
        <f>'VACCINATION ANALYSIS_NOVAC'!M845</f>
        <v>4.1582759897057118E-3</v>
      </c>
      <c r="H860" s="45">
        <f>'VACCINATION ANALYSIS_NOVAC'!N845</f>
        <v>0</v>
      </c>
      <c r="J860" s="45">
        <f>'VACCINATION ANALYSIS'!M745</f>
        <v>42.099999999999753</v>
      </c>
      <c r="K860" s="45">
        <f>'VACCINATION ANALYSIS'!N745</f>
        <v>0</v>
      </c>
      <c r="L860" s="45">
        <f>'VACCINATION ANALYSIS'!O745</f>
        <v>0.31200663067449169</v>
      </c>
      <c r="M860" s="45">
        <f>'VACCINATION ANALYSIS'!P745</f>
        <v>3.1579774408338277E-6</v>
      </c>
      <c r="N860" s="45">
        <f>'VACCINATION ANALYSIS'!Q745</f>
        <v>3.0243331655748325E-2</v>
      </c>
      <c r="O860" s="45">
        <f>'VACCINATION ANALYSIS'!R745</f>
        <v>3.4900107702010789E-4</v>
      </c>
      <c r="P860" s="45">
        <f>'VACCINATION ANALYSIS'!S745</f>
        <v>0.65740140600254926</v>
      </c>
    </row>
    <row r="861" spans="2:16" ht="13.5" customHeight="1" x14ac:dyDescent="0.25">
      <c r="B861" s="45">
        <f>'VACCINATION ANALYSIS_NOVAC'!H846</f>
        <v>42.149999999999743</v>
      </c>
      <c r="C861" s="45">
        <f>'VACCINATION ANALYSIS_NOVAC'!I846</f>
        <v>5.2240734314732674E-2</v>
      </c>
      <c r="D861" s="45">
        <f>'VACCINATION ANALYSIS_NOVAC'!J846</f>
        <v>0.49842187215927408</v>
      </c>
      <c r="E861" s="45">
        <f>'VACCINATION ANALYSIS_NOVAC'!K846</f>
        <v>3.0013077645874202E-3</v>
      </c>
      <c r="F861" s="45">
        <f>'VACCINATION ANALYSIS_NOVAC'!L846</f>
        <v>0.44217711334603366</v>
      </c>
      <c r="G861" s="45">
        <f>'VACCINATION ANALYSIS_NOVAC'!M846</f>
        <v>4.1589724153693617E-3</v>
      </c>
      <c r="H861" s="45">
        <f>'VACCINATION ANALYSIS_NOVAC'!N846</f>
        <v>0</v>
      </c>
      <c r="J861" s="45">
        <f>'VACCINATION ANALYSIS'!M746</f>
        <v>42.14999999999975</v>
      </c>
      <c r="K861" s="45">
        <f>'VACCINATION ANALYSIS'!N746</f>
        <v>0</v>
      </c>
      <c r="L861" s="45">
        <f>'VACCINATION ANALYSIS'!O746</f>
        <v>0.31112062600361828</v>
      </c>
      <c r="M861" s="45">
        <f>'VACCINATION ANALYSIS'!P746</f>
        <v>3.0981340459342551E-6</v>
      </c>
      <c r="N861" s="45">
        <f>'VACCINATION ANALYSIS'!Q746</f>
        <v>3.0243409725574159E-2</v>
      </c>
      <c r="O861" s="45">
        <f>'VACCINATION ANALYSIS'!R746</f>
        <v>3.4900179908712952E-4</v>
      </c>
      <c r="P861" s="45">
        <f>'VACCINATION ANALYSIS'!S746</f>
        <v>0.65828739172492456</v>
      </c>
    </row>
    <row r="862" spans="2:16" ht="13.5" customHeight="1" x14ac:dyDescent="0.25">
      <c r="B862" s="45">
        <f>'VACCINATION ANALYSIS_NOVAC'!H847</f>
        <v>42.19999999999974</v>
      </c>
      <c r="C862" s="45">
        <f>'VACCINATION ANALYSIS_NOVAC'!I847</f>
        <v>5.2225354245576415E-2</v>
      </c>
      <c r="D862" s="45">
        <f>'VACCINATION ANALYSIS_NOVAC'!J847</f>
        <v>0.49839293777725252</v>
      </c>
      <c r="E862" s="45">
        <f>'VACCINATION ANALYSIS_NOVAC'!K847</f>
        <v>2.9704105527410206E-3</v>
      </c>
      <c r="F862" s="45">
        <f>'VACCINATION ANALYSIS_NOVAC'!L847</f>
        <v>0.44225163575208576</v>
      </c>
      <c r="G862" s="45">
        <f>'VACCINATION ANALYSIS_NOVAC'!M847</f>
        <v>4.1596616723415828E-3</v>
      </c>
      <c r="H862" s="45">
        <f>'VACCINATION ANALYSIS_NOVAC'!N847</f>
        <v>0</v>
      </c>
      <c r="J862" s="45">
        <f>'VACCINATION ANALYSIS'!M747</f>
        <v>42.199999999999747</v>
      </c>
      <c r="K862" s="45">
        <f>'VACCINATION ANALYSIS'!N747</f>
        <v>0</v>
      </c>
      <c r="L862" s="45">
        <f>'VACCINATION ANALYSIS'!O747</f>
        <v>0.31023462174483957</v>
      </c>
      <c r="M862" s="45">
        <f>'VACCINATION ANALYSIS'!P747</f>
        <v>3.0393723195392916E-6</v>
      </c>
      <c r="N862" s="45">
        <f>'VACCINATION ANALYSIS'!Q747</f>
        <v>3.0243486315326064E-2</v>
      </c>
      <c r="O862" s="45">
        <f>'VACCINATION ANALYSIS'!R747</f>
        <v>3.4900250746496247E-4</v>
      </c>
      <c r="P862" s="45">
        <f>'VACCINATION ANALYSIS'!S747</f>
        <v>0.65917337744729987</v>
      </c>
    </row>
    <row r="863" spans="2:16" ht="13.5" customHeight="1" x14ac:dyDescent="0.25">
      <c r="B863" s="45">
        <f>'VACCINATION ANALYSIS_NOVAC'!H848</f>
        <v>42.249999999999737</v>
      </c>
      <c r="C863" s="45">
        <f>'VACCINATION ANALYSIS_NOVAC'!I848</f>
        <v>5.2210136981886632E-2</v>
      </c>
      <c r="D863" s="45">
        <f>'VACCINATION ANALYSIS_NOVAC'!J848</f>
        <v>0.49836430294609141</v>
      </c>
      <c r="E863" s="45">
        <f>'VACCINATION ANALYSIS_NOVAC'!K848</f>
        <v>2.9398253342577344E-3</v>
      </c>
      <c r="F863" s="45">
        <f>'VACCINATION ANALYSIS_NOVAC'!L848</f>
        <v>0.4423253909047663</v>
      </c>
      <c r="G863" s="45">
        <f>'VACCINATION ANALYSIS_NOVAC'!M848</f>
        <v>4.1603438329952088E-3</v>
      </c>
      <c r="H863" s="45">
        <f>'VACCINATION ANALYSIS_NOVAC'!N848</f>
        <v>0</v>
      </c>
      <c r="J863" s="45">
        <f>'VACCINATION ANALYSIS'!M748</f>
        <v>42.249999999999744</v>
      </c>
      <c r="K863" s="45">
        <f>'VACCINATION ANALYSIS'!N748</f>
        <v>0</v>
      </c>
      <c r="L863" s="45">
        <f>'VACCINATION ANALYSIS'!O748</f>
        <v>0.3093486178896529</v>
      </c>
      <c r="M863" s="45">
        <f>'VACCINATION ANALYSIS'!P748</f>
        <v>2.9816737511845989E-6</v>
      </c>
      <c r="N863" s="45">
        <f>'VACCINATION ANALYSIS'!Q748</f>
        <v>3.0243561451769419E-2</v>
      </c>
      <c r="O863" s="45">
        <f>'VACCINATION ANALYSIS'!R748</f>
        <v>3.4900320240115949E-4</v>
      </c>
      <c r="P863" s="45">
        <f>'VACCINATION ANALYSIS'!S748</f>
        <v>0.66005936316967517</v>
      </c>
    </row>
    <row r="864" spans="2:16" ht="13.5" customHeight="1" x14ac:dyDescent="0.25">
      <c r="B864" s="45">
        <f>'VACCINATION ANALYSIS_NOVAC'!H849</f>
        <v>42.299999999999734</v>
      </c>
      <c r="C864" s="45">
        <f>'VACCINATION ANALYSIS_NOVAC'!I849</f>
        <v>5.2195080785853006E-2</v>
      </c>
      <c r="D864" s="45">
        <f>'VACCINATION ANALYSIS_NOVAC'!J849</f>
        <v>0.49833596460606355</v>
      </c>
      <c r="E864" s="45">
        <f>'VACCINATION ANALYSIS_NOVAC'!K849</f>
        <v>2.9095490858494998E-3</v>
      </c>
      <c r="F864" s="45">
        <f>'VACCINATION ANALYSIS_NOVAC'!L849</f>
        <v>0.44239838655322916</v>
      </c>
      <c r="G864" s="45">
        <f>'VACCINATION ANALYSIS_NOVAC'!M849</f>
        <v>4.161018969002085E-3</v>
      </c>
      <c r="H864" s="45">
        <f>'VACCINATION ANALYSIS_NOVAC'!N849</f>
        <v>0</v>
      </c>
      <c r="J864" s="45">
        <f>'VACCINATION ANALYSIS'!M749</f>
        <v>42.299999999999741</v>
      </c>
      <c r="K864" s="45">
        <f>'VACCINATION ANALYSIS'!N749</f>
        <v>0</v>
      </c>
      <c r="L864" s="45">
        <f>'VACCINATION ANALYSIS'!O749</f>
        <v>0.3084626144297215</v>
      </c>
      <c r="M864" s="45">
        <f>'VACCINATION ANALYSIS'!P749</f>
        <v>2.92502012722306E-6</v>
      </c>
      <c r="N864" s="45">
        <f>'VACCINATION ANALYSIS'!Q749</f>
        <v>3.0243635161211334E-2</v>
      </c>
      <c r="O864" s="45">
        <f>'VACCINATION ANALYSIS'!R749</f>
        <v>3.4900388413903474E-4</v>
      </c>
      <c r="P864" s="45">
        <f>'VACCINATION ANALYSIS'!S749</f>
        <v>0.66094534889205048</v>
      </c>
    </row>
    <row r="865" spans="2:16" ht="13.5" customHeight="1" x14ac:dyDescent="0.25">
      <c r="B865" s="45">
        <f>'VACCINATION ANALYSIS_NOVAC'!H850</f>
        <v>42.349999999999731</v>
      </c>
      <c r="C865" s="45">
        <f>'VACCINATION ANALYSIS_NOVAC'!I850</f>
        <v>5.2180183938497798E-2</v>
      </c>
      <c r="D865" s="45">
        <f>'VACCINATION ANALYSIS_NOVAC'!J850</f>
        <v>0.49830791972782146</v>
      </c>
      <c r="E865" s="45">
        <f>'VACCINATION ANALYSIS_NOVAC'!K850</f>
        <v>2.8795788108358714E-3</v>
      </c>
      <c r="F865" s="45">
        <f>'VACCINATION ANALYSIS_NOVAC'!L850</f>
        <v>0.44247063037150303</v>
      </c>
      <c r="G865" s="45">
        <f>'VACCINATION ANALYSIS_NOVAC'!M850</f>
        <v>4.161687151339224E-3</v>
      </c>
      <c r="H865" s="45">
        <f>'VACCINATION ANALYSIS_NOVAC'!N850</f>
        <v>0</v>
      </c>
      <c r="J865" s="45">
        <f>'VACCINATION ANALYSIS'!M750</f>
        <v>42.349999999999739</v>
      </c>
      <c r="K865" s="45">
        <f>'VACCINATION ANALYSIS'!N750</f>
        <v>0</v>
      </c>
      <c r="L865" s="45">
        <f>'VACCINATION ANALYSIS'!O750</f>
        <v>0.30757661135687159</v>
      </c>
      <c r="M865" s="45">
        <f>'VACCINATION ANALYSIS'!P750</f>
        <v>2.8693935264332819E-6</v>
      </c>
      <c r="N865" s="45">
        <f>'VACCINATION ANALYSIS'!Q750</f>
        <v>3.0243707469507969E-2</v>
      </c>
      <c r="O865" s="45">
        <f>'VACCINATION ANALYSIS'!R750</f>
        <v>3.4900455291773165E-4</v>
      </c>
      <c r="P865" s="45">
        <f>'VACCINATION ANALYSIS'!S750</f>
        <v>0.66183133461442578</v>
      </c>
    </row>
    <row r="866" spans="2:16" ht="13.5" customHeight="1" x14ac:dyDescent="0.25">
      <c r="B866" s="45">
        <f>'VACCINATION ANALYSIS_NOVAC'!H851</f>
        <v>42.399999999999729</v>
      </c>
      <c r="C866" s="45">
        <f>'VACCINATION ANALYSIS_NOVAC'!I851</f>
        <v>5.2165444739466368E-2</v>
      </c>
      <c r="D866" s="45">
        <f>'VACCINATION ANALYSIS_NOVAC'!J851</f>
        <v>0.498280165312114</v>
      </c>
      <c r="E866" s="45">
        <f>'VACCINATION ANALYSIS_NOVAC'!K851</f>
        <v>2.8499115389684017E-3</v>
      </c>
      <c r="F866" s="45">
        <f>'VACCINATION ANALYSIS_NOVAC'!L851</f>
        <v>0.44254212995915371</v>
      </c>
      <c r="G866" s="45">
        <f>'VACCINATION ANALYSIS_NOVAC'!M851</f>
        <v>4.1623484502949322E-3</v>
      </c>
      <c r="H866" s="45">
        <f>'VACCINATION ANALYSIS_NOVAC'!N851</f>
        <v>0</v>
      </c>
      <c r="J866" s="45">
        <f>'VACCINATION ANALYSIS'!M751</f>
        <v>42.399999999999736</v>
      </c>
      <c r="K866" s="45">
        <f>'VACCINATION ANALYSIS'!N751</f>
        <v>0</v>
      </c>
      <c r="L866" s="45">
        <f>'VACCINATION ANALYSIS'!O751</f>
        <v>0.30669060866308845</v>
      </c>
      <c r="M866" s="45">
        <f>'VACCINATION ANALYSIS'!P751</f>
        <v>2.8147763156865523E-6</v>
      </c>
      <c r="N866" s="45">
        <f>'VACCINATION ANALYSIS'!Q751</f>
        <v>3.0243778402071812E-2</v>
      </c>
      <c r="O866" s="45">
        <f>'VACCINATION ANALYSIS'!R751</f>
        <v>3.4900520897228994E-4</v>
      </c>
      <c r="P866" s="45">
        <f>'VACCINATION ANALYSIS'!S751</f>
        <v>0.66271732033680109</v>
      </c>
    </row>
    <row r="867" spans="2:16" ht="13.5" customHeight="1" x14ac:dyDescent="0.25">
      <c r="B867" s="45">
        <f>'VACCINATION ANALYSIS_NOVAC'!H852</f>
        <v>42.449999999999726</v>
      </c>
      <c r="C867" s="45">
        <f>'VACCINATION ANALYSIS_NOVAC'!I852</f>
        <v>5.2150861506820231E-2</v>
      </c>
      <c r="D867" s="45">
        <f>'VACCINATION ANALYSIS_NOVAC'!J852</f>
        <v>0.49825269838950564</v>
      </c>
      <c r="E867" s="45">
        <f>'VACCINATION ANALYSIS_NOVAC'!K852</f>
        <v>2.8205443262547996E-3</v>
      </c>
      <c r="F867" s="45">
        <f>'VACCINATION ANALYSIS_NOVAC'!L852</f>
        <v>0.442612892841942</v>
      </c>
      <c r="G867" s="45">
        <f>'VACCINATION ANALYSIS_NOVAC'!M852</f>
        <v>4.1630029354748953E-3</v>
      </c>
      <c r="H867" s="45">
        <f>'VACCINATION ANALYSIS_NOVAC'!N852</f>
        <v>0</v>
      </c>
      <c r="J867" s="45">
        <f>'VACCINATION ANALYSIS'!M752</f>
        <v>42.449999999999733</v>
      </c>
      <c r="K867" s="45">
        <f>'VACCINATION ANALYSIS'!N752</f>
        <v>0</v>
      </c>
      <c r="L867" s="45">
        <f>'VACCINATION ANALYSIS'!O752</f>
        <v>0.30580460634051465</v>
      </c>
      <c r="M867" s="45">
        <f>'VACCINATION ANALYSIS'!P752</f>
        <v>2.7611511456715871E-6</v>
      </c>
      <c r="N867" s="45">
        <f>'VACCINATION ANALYSIS'!Q752</f>
        <v>3.0243847983878792E-2</v>
      </c>
      <c r="O867" s="45">
        <f>'VACCINATION ANALYSIS'!R752</f>
        <v>3.4900585253371181E-4</v>
      </c>
      <c r="P867" s="45">
        <f>'VACCINATION ANALYSIS'!S752</f>
        <v>0.66360330605917639</v>
      </c>
    </row>
    <row r="868" spans="2:16" ht="13.5" customHeight="1" x14ac:dyDescent="0.25">
      <c r="B868" s="45">
        <f>'VACCINATION ANALYSIS_NOVAC'!H853</f>
        <v>42.499999999999723</v>
      </c>
      <c r="C868" s="45">
        <f>'VACCINATION ANALYSIS_NOVAC'!I853</f>
        <v>5.2136432576832523E-2</v>
      </c>
      <c r="D868" s="45">
        <f>'VACCINATION ANALYSIS_NOVAC'!J853</f>
        <v>0.49822551602009807</v>
      </c>
      <c r="E868" s="45">
        <f>'VACCINATION ANALYSIS_NOVAC'!K853</f>
        <v>2.7914742547829169E-3</v>
      </c>
      <c r="F868" s="45">
        <f>'VACCINATION ANALYSIS_NOVAC'!L853</f>
        <v>0.44268292647247576</v>
      </c>
      <c r="G868" s="45">
        <f>'VACCINATION ANALYSIS_NOVAC'!M853</f>
        <v>4.1636506758082059E-3</v>
      </c>
      <c r="H868" s="45">
        <f>'VACCINATION ANALYSIS_NOVAC'!N853</f>
        <v>0</v>
      </c>
      <c r="J868" s="45">
        <f>'VACCINATION ANALYSIS'!M753</f>
        <v>42.49999999999973</v>
      </c>
      <c r="K868" s="45">
        <f>'VACCINATION ANALYSIS'!N753</f>
        <v>0</v>
      </c>
      <c r="L868" s="45">
        <f>'VACCINATION ANALYSIS'!O753</f>
        <v>0.30491860438144636</v>
      </c>
      <c r="M868" s="45">
        <f>'VACCINATION ANALYSIS'!P753</f>
        <v>2.7085009466763933E-6</v>
      </c>
      <c r="N868" s="45">
        <f>'VACCINATION ANALYSIS'!Q753</f>
        <v>3.0243916239475328E-2</v>
      </c>
      <c r="O868" s="45">
        <f>'VACCINATION ANALYSIS'!R753</f>
        <v>3.4900648382902677E-4</v>
      </c>
      <c r="P868" s="45">
        <f>'VACCINATION ANALYSIS'!S753</f>
        <v>0.66448929178155169</v>
      </c>
    </row>
    <row r="869" spans="2:16" ht="13.5" customHeight="1" x14ac:dyDescent="0.25">
      <c r="B869" s="45">
        <f>'VACCINATION ANALYSIS_NOVAC'!H854</f>
        <v>42.54999999999972</v>
      </c>
      <c r="C869" s="45">
        <f>'VACCINATION ANALYSIS_NOVAC'!I854</f>
        <v>5.2122156303785638E-2</v>
      </c>
      <c r="D869" s="45">
        <f>'VACCINATION ANALYSIS_NOVAC'!J854</f>
        <v>0.4981986152932541</v>
      </c>
      <c r="E869" s="45">
        <f>'VACCINATION ANALYSIS_NOVAC'!K854</f>
        <v>2.7626984325445827E-3</v>
      </c>
      <c r="F869" s="45">
        <f>'VACCINATION ANALYSIS_NOVAC'!L854</f>
        <v>0.44275223823085991</v>
      </c>
      <c r="G869" s="45">
        <f>'VACCINATION ANALYSIS_NOVAC'!M854</f>
        <v>4.1642917395533791E-3</v>
      </c>
      <c r="H869" s="45">
        <f>'VACCINATION ANALYSIS_NOVAC'!N854</f>
        <v>0</v>
      </c>
      <c r="J869" s="45">
        <f>'VACCINATION ANALYSIS'!M754</f>
        <v>42.549999999999727</v>
      </c>
      <c r="K869" s="45">
        <f>'VACCINATION ANALYSIS'!N754</f>
        <v>0</v>
      </c>
      <c r="L869" s="45">
        <f>'VACCINATION ANALYSIS'!O754</f>
        <v>0.30403260277833094</v>
      </c>
      <c r="M869" s="45">
        <f>'VACCINATION ANALYSIS'!P754</f>
        <v>2.6568089244266063E-6</v>
      </c>
      <c r="N869" s="45">
        <f>'VACCINATION ANALYSIS'!Q754</f>
        <v>3.0243983192985241E-2</v>
      </c>
      <c r="O869" s="45">
        <f>'VACCINATION ANALYSIS'!R754</f>
        <v>3.4900710308135592E-4</v>
      </c>
      <c r="P869" s="45">
        <f>'VACCINATION ANALYSIS'!S754</f>
        <v>0.665375277503927</v>
      </c>
    </row>
    <row r="870" spans="2:16" ht="13.5" customHeight="1" x14ac:dyDescent="0.25">
      <c r="B870" s="45">
        <f>'VACCINATION ANALYSIS_NOVAC'!H855</f>
        <v>42.599999999999717</v>
      </c>
      <c r="C870" s="45">
        <f>'VACCINATION ANALYSIS_NOVAC'!I855</f>
        <v>5.2108031059771465E-2</v>
      </c>
      <c r="D870" s="45">
        <f>'VACCINATION ANALYSIS_NOVAC'!J855</f>
        <v>0.49817199332732276</v>
      </c>
      <c r="E870" s="45">
        <f>'VACCINATION ANALYSIS_NOVAC'!K855</f>
        <v>2.7342139932593503E-3</v>
      </c>
      <c r="F870" s="45">
        <f>'VACCINATION ANALYSIS_NOVAC'!L855</f>
        <v>0.44282083542533968</v>
      </c>
      <c r="G870" s="45">
        <f>'VACCINATION ANALYSIS_NOVAC'!M855</f>
        <v>4.164926194304302E-3</v>
      </c>
      <c r="H870" s="45">
        <f>'VACCINATION ANALYSIS_NOVAC'!N855</f>
        <v>0</v>
      </c>
      <c r="J870" s="45">
        <f>'VACCINATION ANALYSIS'!M755</f>
        <v>42.599999999999724</v>
      </c>
      <c r="K870" s="45">
        <f>'VACCINATION ANALYSIS'!N755</f>
        <v>0</v>
      </c>
      <c r="L870" s="45">
        <f>'VACCINATION ANALYSIS'!O755</f>
        <v>0.30314660152376405</v>
      </c>
      <c r="M870" s="45">
        <f>'VACCINATION ANALYSIS'!P755</f>
        <v>2.6060585559796428E-6</v>
      </c>
      <c r="N870" s="45">
        <f>'VACCINATION ANALYSIS'!Q755</f>
        <v>3.0244048868116592E-2</v>
      </c>
      <c r="O870" s="45">
        <f>'VACCINATION ANALYSIS'!R755</f>
        <v>3.4900771050997488E-4</v>
      </c>
      <c r="P870" s="45">
        <f>'VACCINATION ANALYSIS'!S755</f>
        <v>0.6662612632263023</v>
      </c>
    </row>
    <row r="871" spans="2:16" ht="13.5" customHeight="1" x14ac:dyDescent="0.25">
      <c r="B871" s="45">
        <f>'VACCINATION ANALYSIS_NOVAC'!H856</f>
        <v>42.649999999999714</v>
      </c>
      <c r="C871" s="45">
        <f>'VACCINATION ANALYSIS_NOVAC'!I856</f>
        <v>5.209405523449373E-2</v>
      </c>
      <c r="D871" s="45">
        <f>'VACCINATION ANALYSIS_NOVAC'!J856</f>
        <v>0.49814564726936822</v>
      </c>
      <c r="E871" s="45">
        <f>'VACCINATION ANALYSIS_NOVAC'!K856</f>
        <v>2.7060180961981754E-3</v>
      </c>
      <c r="F871" s="45">
        <f>'VACCINATION ANALYSIS_NOVAC'!L856</f>
        <v>0.44288872529294132</v>
      </c>
      <c r="G871" s="45">
        <f>'VACCINATION ANALYSIS_NOVAC'!M856</f>
        <v>4.1655541069961551E-3</v>
      </c>
      <c r="H871" s="45">
        <f>'VACCINATION ANALYSIS_NOVAC'!N856</f>
        <v>0</v>
      </c>
      <c r="J871" s="45">
        <f>'VACCINATION ANALYSIS'!M756</f>
        <v>42.649999999999721</v>
      </c>
      <c r="K871" s="45">
        <f>'VACCINATION ANALYSIS'!N756</f>
        <v>0</v>
      </c>
      <c r="L871" s="45">
        <f>'VACCINATION ANALYSIS'!O756</f>
        <v>0.30226060061048676</v>
      </c>
      <c r="M871" s="45">
        <f>'VACCINATION ANALYSIS'!P756</f>
        <v>2.5562335856740362E-6</v>
      </c>
      <c r="N871" s="45">
        <f>'VACCINATION ANALYSIS'!Q756</f>
        <v>3.0244113288168388E-2</v>
      </c>
      <c r="O871" s="45">
        <f>'VACCINATION ANALYSIS'!R756</f>
        <v>3.4900830633037577E-4</v>
      </c>
      <c r="P871" s="45">
        <f>'VACCINATION ANALYSIS'!S756</f>
        <v>0.66714724894867761</v>
      </c>
    </row>
    <row r="872" spans="2:16" ht="13.5" customHeight="1" x14ac:dyDescent="0.25">
      <c r="B872" s="45">
        <f>'VACCINATION ANALYSIS_NOVAC'!H857</f>
        <v>42.699999999999712</v>
      </c>
      <c r="C872" s="45">
        <f>'VACCINATION ANALYSIS_NOVAC'!I857</f>
        <v>5.208022723507269E-2</v>
      </c>
      <c r="D872" s="45">
        <f>'VACCINATION ANALYSIS_NOVAC'!J857</f>
        <v>0.49811957429489945</v>
      </c>
      <c r="E872" s="45">
        <f>'VACCINATION ANALYSIS_NOVAC'!K857</f>
        <v>2.6781079260070804E-3</v>
      </c>
      <c r="F872" s="45">
        <f>'VACCINATION ANALYSIS_NOVAC'!L857</f>
        <v>0.442955915000107</v>
      </c>
      <c r="G872" s="45">
        <f>'VACCINATION ANALYSIS_NOVAC'!M857</f>
        <v>4.1661755439112913E-3</v>
      </c>
      <c r="H872" s="45">
        <f>'VACCINATION ANALYSIS_NOVAC'!N857</f>
        <v>0</v>
      </c>
      <c r="J872" s="45">
        <f>'VACCINATION ANALYSIS'!M757</f>
        <v>42.699999999999719</v>
      </c>
      <c r="K872" s="45">
        <f>'VACCINATION ANALYSIS'!N757</f>
        <v>0</v>
      </c>
      <c r="L872" s="45">
        <f>'VACCINATION ANALYSIS'!O757</f>
        <v>0.301374600031383</v>
      </c>
      <c r="M872" s="45">
        <f>'VACCINATION ANALYSIS'!P757</f>
        <v>2.507318021133299E-6</v>
      </c>
      <c r="N872" s="45">
        <f>'VACCINATION ANALYSIS'!Q757</f>
        <v>3.0244176476037214E-2</v>
      </c>
      <c r="O872" s="45">
        <f>'VACCINATION ANALYSIS'!R757</f>
        <v>3.4900889075432896E-4</v>
      </c>
      <c r="P872" s="45">
        <f>'VACCINATION ANALYSIS'!S757</f>
        <v>0.66803323467105291</v>
      </c>
    </row>
    <row r="873" spans="2:16" ht="13.5" customHeight="1" x14ac:dyDescent="0.25">
      <c r="B873" s="45">
        <f>'VACCINATION ANALYSIS_NOVAC'!H858</f>
        <v>42.749999999999709</v>
      </c>
      <c r="C873" s="45">
        <f>'VACCINATION ANALYSIS_NOVAC'!I858</f>
        <v>5.2066545485852093E-2</v>
      </c>
      <c r="D873" s="45">
        <f>'VACCINATION ANALYSIS_NOVAC'!J858</f>
        <v>0.49809377160760282</v>
      </c>
      <c r="E873" s="45">
        <f>'VACCINATION ANALYSIS_NOVAC'!K858</f>
        <v>2.6504806925308267E-3</v>
      </c>
      <c r="F873" s="45">
        <f>'VACCINATION ANALYSIS_NOVAC'!L858</f>
        <v>0.44302241164332662</v>
      </c>
      <c r="G873" s="45">
        <f>'VACCINATION ANALYSIS_NOVAC'!M858</f>
        <v>4.1667905706850687E-3</v>
      </c>
      <c r="H873" s="45">
        <f>'VACCINATION ANALYSIS_NOVAC'!N858</f>
        <v>0</v>
      </c>
      <c r="J873" s="45">
        <f>'VACCINATION ANALYSIS'!M758</f>
        <v>42.749999999999716</v>
      </c>
      <c r="K873" s="45">
        <f>'VACCINATION ANALYSIS'!N758</f>
        <v>0</v>
      </c>
      <c r="L873" s="45">
        <f>'VACCINATION ANALYSIS'!O758</f>
        <v>0.30048859977947723</v>
      </c>
      <c r="M873" s="45">
        <f>'VACCINATION ANALYSIS'!P758</f>
        <v>2.4592961293236946E-6</v>
      </c>
      <c r="N873" s="45">
        <f>'VACCINATION ANALYSIS'!Q758</f>
        <v>3.0244238454223759E-2</v>
      </c>
      <c r="O873" s="45">
        <f>'VACCINATION ANALYSIS'!R758</f>
        <v>3.4900946398994315E-4</v>
      </c>
      <c r="P873" s="45">
        <f>'VACCINATION ANALYSIS'!S758</f>
        <v>0.66891922039342822</v>
      </c>
    </row>
    <row r="874" spans="2:16" ht="13.5" customHeight="1" x14ac:dyDescent="0.25">
      <c r="B874" s="45">
        <f>'VACCINATION ANALYSIS_NOVAC'!H859</f>
        <v>42.799999999999706</v>
      </c>
      <c r="C874" s="45">
        <f>'VACCINATION ANALYSIS_NOVAC'!I859</f>
        <v>5.2053008428208328E-2</v>
      </c>
      <c r="D874" s="45">
        <f>'VACCINATION ANALYSIS_NOVAC'!J859</f>
        <v>0.49806823643907699</v>
      </c>
      <c r="E874" s="45">
        <f>'VACCINATION ANALYSIS_NOVAC'!K859</f>
        <v>2.6231336306366368E-3</v>
      </c>
      <c r="F874" s="45">
        <f>'VACCINATION ANALYSIS_NOVAC'!L859</f>
        <v>0.4430882222497638</v>
      </c>
      <c r="G874" s="45">
        <f>'VACCINATION ANALYSIS_NOVAC'!M859</f>
        <v>4.1673992523116564E-3</v>
      </c>
      <c r="H874" s="45">
        <f>'VACCINATION ANALYSIS_NOVAC'!N859</f>
        <v>0</v>
      </c>
      <c r="J874" s="45">
        <f>'VACCINATION ANALYSIS'!M759</f>
        <v>42.799999999999713</v>
      </c>
      <c r="K874" s="45">
        <f>'VACCINATION ANALYSIS'!N759</f>
        <v>0</v>
      </c>
      <c r="L874" s="45">
        <f>'VACCINATION ANALYSIS'!O759</f>
        <v>0.29960259984793108</v>
      </c>
      <c r="M874" s="45">
        <f>'VACCINATION ANALYSIS'!P759</f>
        <v>2.4121524326652912E-6</v>
      </c>
      <c r="N874" s="45">
        <f>'VACCINATION ANALYSIS'!Q759</f>
        <v>3.0244299244839214E-2</v>
      </c>
      <c r="O874" s="45">
        <f>'VACCINATION ANALYSIS'!R759</f>
        <v>3.4901002624172442E-4</v>
      </c>
      <c r="P874" s="45">
        <f>'VACCINATION ANALYSIS'!S759</f>
        <v>0.66980520611580352</v>
      </c>
    </row>
    <row r="875" spans="2:16" ht="13.5" customHeight="1" x14ac:dyDescent="0.25">
      <c r="B875" s="45">
        <f>'VACCINATION ANALYSIS_NOVAC'!H860</f>
        <v>42.849999999999703</v>
      </c>
      <c r="C875" s="45">
        <f>'VACCINATION ANALYSIS_NOVAC'!I860</f>
        <v>5.2039614520361745E-2</v>
      </c>
      <c r="D875" s="45">
        <f>'VACCINATION ANALYSIS_NOVAC'!J860</f>
        <v>0.49804296604856885</v>
      </c>
      <c r="E875" s="45">
        <f>'VACCINATION ANALYSIS_NOVAC'!K860</f>
        <v>2.5960640000380086E-3</v>
      </c>
      <c r="F875" s="45">
        <f>'VACCINATION ANALYSIS_NOVAC'!L860</f>
        <v>0.44315335377787896</v>
      </c>
      <c r="G875" s="45">
        <f>'VACCINATION ANALYSIS_NOVAC'!M860</f>
        <v>4.1680016531497784E-3</v>
      </c>
      <c r="H875" s="45">
        <f>'VACCINATION ANALYSIS_NOVAC'!N860</f>
        <v>0</v>
      </c>
      <c r="J875" s="45">
        <f>'VACCINATION ANALYSIS'!M760</f>
        <v>42.84999999999971</v>
      </c>
      <c r="K875" s="45">
        <f>'VACCINATION ANALYSIS'!N760</f>
        <v>0</v>
      </c>
      <c r="L875" s="45">
        <f>'VACCINATION ANALYSIS'!O760</f>
        <v>0.29871660023004171</v>
      </c>
      <c r="M875" s="45">
        <f>'VACCINATION ANALYSIS'!P760</f>
        <v>2.3658717051956611E-6</v>
      </c>
      <c r="N875" s="45">
        <f>'VACCINATION ANALYSIS'!Q760</f>
        <v>3.0244358869611632E-2</v>
      </c>
      <c r="O875" s="45">
        <f>'VACCINATION ANALYSIS'!R760</f>
        <v>3.4901057771063537E-4</v>
      </c>
      <c r="P875" s="45">
        <f>'VACCINATION ANALYSIS'!S760</f>
        <v>0.67069119183817882</v>
      </c>
    </row>
    <row r="876" spans="2:16" ht="13.5" customHeight="1" x14ac:dyDescent="0.25">
      <c r="B876" s="45">
        <f>'VACCINATION ANALYSIS_NOVAC'!H861</f>
        <v>42.8999999999997</v>
      </c>
      <c r="C876" s="45">
        <f>'VACCINATION ANALYSIS_NOVAC'!I861</f>
        <v>5.2026362237190267E-2</v>
      </c>
      <c r="D876" s="45">
        <f>'VACCINATION ANALYSIS_NOVAC'!J861</f>
        <v>0.49801795772271351</v>
      </c>
      <c r="E876" s="45">
        <f>'VACCINATION ANALYSIS_NOVAC'!K861</f>
        <v>2.5692690851186434E-3</v>
      </c>
      <c r="F876" s="45">
        <f>'VACCINATION ANALYSIS_NOVAC'!L861</f>
        <v>0.44321781311804642</v>
      </c>
      <c r="G876" s="45">
        <f>'VACCINATION ANALYSIS_NOVAC'!M861</f>
        <v>4.1685978369284402E-3</v>
      </c>
      <c r="H876" s="45">
        <f>'VACCINATION ANALYSIS_NOVAC'!N861</f>
        <v>0</v>
      </c>
      <c r="J876" s="45">
        <f>'VACCINATION ANALYSIS'!M761</f>
        <v>42.899999999999707</v>
      </c>
      <c r="K876" s="45">
        <f>'VACCINATION ANALYSIS'!N761</f>
        <v>0</v>
      </c>
      <c r="L876" s="45">
        <f>'VACCINATION ANALYSIS'!O761</f>
        <v>0.29783060091923852</v>
      </c>
      <c r="M876" s="45">
        <f>'VACCINATION ANALYSIS'!P761</f>
        <v>2.3204389687856313E-6</v>
      </c>
      <c r="N876" s="45">
        <f>'VACCINATION ANALYSIS'!Q761</f>
        <v>3.0244417349892142E-2</v>
      </c>
      <c r="O876" s="45">
        <f>'VACCINATION ANALYSIS'!R761</f>
        <v>3.4901111859415238E-4</v>
      </c>
      <c r="P876" s="45">
        <f>'VACCINATION ANALYSIS'!S761</f>
        <v>0.67157717756055413</v>
      </c>
    </row>
    <row r="877" spans="2:16" ht="13.5" customHeight="1" x14ac:dyDescent="0.25">
      <c r="B877" s="45">
        <f>'VACCINATION ANALYSIS_NOVAC'!H862</f>
        <v>42.949999999999697</v>
      </c>
      <c r="C877" s="45">
        <f>'VACCINATION ANALYSIS_NOVAC'!I862</f>
        <v>5.2013250070044981E-2</v>
      </c>
      <c r="D877" s="45">
        <f>'VACCINATION ANALYSIS_NOVAC'!J862</f>
        <v>0.49799320877527459</v>
      </c>
      <c r="E877" s="45">
        <f>'VACCINATION ANALYSIS_NOVAC'!K862</f>
        <v>2.5427461947565228E-3</v>
      </c>
      <c r="F877" s="45">
        <f>'VACCINATION ANALYSIS_NOVAC'!L862</f>
        <v>0.44328160709316855</v>
      </c>
      <c r="G877" s="45">
        <f>'VACCINATION ANALYSIS_NOVAC'!M862</f>
        <v>4.1691878667525981E-3</v>
      </c>
      <c r="H877" s="45">
        <f>'VACCINATION ANALYSIS_NOVAC'!N862</f>
        <v>0</v>
      </c>
      <c r="J877" s="45">
        <f>'VACCINATION ANALYSIS'!M762</f>
        <v>42.949999999999704</v>
      </c>
      <c r="K877" s="45">
        <f>'VACCINATION ANALYSIS'!N762</f>
        <v>0</v>
      </c>
      <c r="L877" s="45">
        <f>'VACCINATION ANALYSIS'!O762</f>
        <v>0.29694460190908128</v>
      </c>
      <c r="M877" s="45">
        <f>'VACCINATION ANALYSIS'!P762</f>
        <v>2.2758394894064596E-6</v>
      </c>
      <c r="N877" s="45">
        <f>'VACCINATION ANALYSIS'!Q762</f>
        <v>3.0244474706661095E-2</v>
      </c>
      <c r="O877" s="45">
        <f>'VACCINATION ANALYSIS'!R762</f>
        <v>3.4901164908632243E-4</v>
      </c>
      <c r="P877" s="45">
        <f>'VACCINATION ANALYSIS'!S762</f>
        <v>0.67246316328292943</v>
      </c>
    </row>
    <row r="878" spans="2:16" ht="13.5" customHeight="1" x14ac:dyDescent="0.25">
      <c r="B878" s="45">
        <f>'VACCINATION ANALYSIS_NOVAC'!H863</f>
        <v>42.999999999999694</v>
      </c>
      <c r="C878" s="45">
        <f>'VACCINATION ANALYSIS_NOVAC'!I863</f>
        <v>5.2000276526567975E-2</v>
      </c>
      <c r="D878" s="45">
        <f>'VACCINATION ANALYSIS_NOVAC'!J863</f>
        <v>0.49796871654688735</v>
      </c>
      <c r="E878" s="45">
        <f>'VACCINATION ANALYSIS_NOVAC'!K863</f>
        <v>2.5164926621481743E-3</v>
      </c>
      <c r="F878" s="45">
        <f>'VACCINATION ANALYSIS_NOVAC'!L863</f>
        <v>0.4433447424592849</v>
      </c>
      <c r="G878" s="45">
        <f>'VACCINATION ANALYSIS_NOVAC'!M863</f>
        <v>4.169771805108787E-3</v>
      </c>
      <c r="H878" s="45">
        <f>'VACCINATION ANALYSIS_NOVAC'!N863</f>
        <v>0</v>
      </c>
      <c r="J878" s="45">
        <f>'VACCINATION ANALYSIS'!M763</f>
        <v>42.999999999999702</v>
      </c>
      <c r="K878" s="45">
        <f>'VACCINATION ANALYSIS'!N763</f>
        <v>0</v>
      </c>
      <c r="L878" s="45">
        <f>'VACCINATION ANALYSIS'!O763</f>
        <v>0.29605860319325733</v>
      </c>
      <c r="M878" s="45">
        <f>'VACCINATION ANALYSIS'!P763</f>
        <v>2.2320587734478331E-6</v>
      </c>
      <c r="N878" s="45">
        <f>'VACCINATION ANALYSIS'!Q763</f>
        <v>3.0244530960534106E-2</v>
      </c>
      <c r="O878" s="45">
        <f>'VACCINATION ANALYSIS'!R763</f>
        <v>3.4901216937781922E-4</v>
      </c>
      <c r="P878" s="45">
        <f>'VACCINATION ANALYSIS'!S763</f>
        <v>0.67334914900530474</v>
      </c>
    </row>
    <row r="879" spans="2:16" ht="13.5" customHeight="1" x14ac:dyDescent="0.25">
      <c r="B879" s="45">
        <f>'VACCINATION ANALYSIS_NOVAC'!H864</f>
        <v>43.049999999999692</v>
      </c>
      <c r="C879" s="45">
        <f>'VACCINATION ANALYSIS_NOVAC'!I864</f>
        <v>5.1987440130512187E-2</v>
      </c>
      <c r="D879" s="45">
        <f>'VACCINATION ANALYSIS_NOVAC'!J864</f>
        <v>0.49794447840480438</v>
      </c>
      <c r="E879" s="45">
        <f>'VACCINATION ANALYSIS_NOVAC'!K864</f>
        <v>2.4905058446331469E-3</v>
      </c>
      <c r="F879" s="45">
        <f>'VACCINATION ANALYSIS_NOVAC'!L864</f>
        <v>0.44340722590617665</v>
      </c>
      <c r="G879" s="45">
        <f>'VACCINATION ANALYSIS_NOVAC'!M864</f>
        <v>4.1703497138707302E-3</v>
      </c>
      <c r="H879" s="45">
        <f>'VACCINATION ANALYSIS_NOVAC'!N864</f>
        <v>0</v>
      </c>
      <c r="J879" s="45">
        <f>'VACCINATION ANALYSIS'!M764</f>
        <v>43.049999999999699</v>
      </c>
      <c r="K879" s="45">
        <f>'VACCINATION ANALYSIS'!N764</f>
        <v>0</v>
      </c>
      <c r="L879" s="45">
        <f>'VACCINATION ANALYSIS'!O764</f>
        <v>0.29517260476557905</v>
      </c>
      <c r="M879" s="45">
        <f>'VACCINATION ANALYSIS'!P764</f>
        <v>2.1890825640861032E-6</v>
      </c>
      <c r="N879" s="45">
        <f>'VACCINATION ANALYSIS'!Q764</f>
        <v>3.0244586131768014E-2</v>
      </c>
      <c r="O879" s="45">
        <f>'VACCINATION ANALYSIS'!R764</f>
        <v>3.4901267965599798E-4</v>
      </c>
      <c r="P879" s="45">
        <f>'VACCINATION ANALYSIS'!S764</f>
        <v>0.67423513472768004</v>
      </c>
    </row>
    <row r="880" spans="2:16" ht="13.5" customHeight="1" x14ac:dyDescent="0.25">
      <c r="B880" s="45">
        <f>'VACCINATION ANALYSIS_NOVAC'!H865</f>
        <v>43.099999999999689</v>
      </c>
      <c r="C880" s="45">
        <f>'VACCINATION ANALYSIS_NOVAC'!I865</f>
        <v>5.1974739421563367E-2</v>
      </c>
      <c r="D880" s="45">
        <f>'VACCINATION ANALYSIS_NOVAC'!J865</f>
        <v>0.49792049174264286</v>
      </c>
      <c r="E880" s="45">
        <f>'VACCINATION ANALYSIS_NOVAC'!K865</f>
        <v>2.4647831235187338E-3</v>
      </c>
      <c r="F880" s="45">
        <f>'VACCINATION ANALYSIS_NOVAC'!L865</f>
        <v>0.44346906405796716</v>
      </c>
      <c r="G880" s="45">
        <f>'VACCINATION ANALYSIS_NOVAC'!M865</f>
        <v>4.1709216543048743E-3</v>
      </c>
      <c r="H880" s="45">
        <f>'VACCINATION ANALYSIS_NOVAC'!N865</f>
        <v>0</v>
      </c>
      <c r="J880" s="45">
        <f>'VACCINATION ANALYSIS'!M765</f>
        <v>43.099999999999696</v>
      </c>
      <c r="K880" s="45">
        <f>'VACCINATION ANALYSIS'!N765</f>
        <v>0</v>
      </c>
      <c r="L880" s="45">
        <f>'VACCINATION ANALYSIS'!O765</f>
        <v>0.29428660661998229</v>
      </c>
      <c r="M880" s="45">
        <f>'VACCINATION ANALYSIS'!P765</f>
        <v>2.1468968377021446E-6</v>
      </c>
      <c r="N880" s="45">
        <f>'VACCINATION ANALYSIS'!Q765</f>
        <v>3.024464024026674E-2</v>
      </c>
      <c r="O880" s="45">
        <f>'VACCINATION ANALYSIS'!R765</f>
        <v>3.490131801049499E-4</v>
      </c>
      <c r="P880" s="45">
        <f>'VACCINATION ANALYSIS'!S765</f>
        <v>0.67512112045005535</v>
      </c>
    </row>
    <row r="881" spans="2:16" ht="13.5" customHeight="1" x14ac:dyDescent="0.25">
      <c r="B881" s="45">
        <f>'VACCINATION ANALYSIS_NOVAC'!H866</f>
        <v>43.149999999999686</v>
      </c>
      <c r="C881" s="45">
        <f>'VACCINATION ANALYSIS_NOVAC'!I866</f>
        <v>5.196217295516406E-2</v>
      </c>
      <c r="D881" s="45">
        <f>'VACCINATION ANALYSIS_NOVAC'!J866</f>
        <v>0.49789675398013372</v>
      </c>
      <c r="E881" s="45">
        <f>'VACCINATION ANALYSIS_NOVAC'!K866</f>
        <v>2.4393219039049621E-3</v>
      </c>
      <c r="F881" s="45">
        <f>'VACCINATION ANALYSIS_NOVAC'!L866</f>
        <v>0.44353026347371827</v>
      </c>
      <c r="G881" s="45">
        <f>'VACCINATION ANALYSIS_NOVAC'!M866</f>
        <v>4.1714876870759159E-3</v>
      </c>
      <c r="H881" s="45">
        <f>'VACCINATION ANALYSIS_NOVAC'!N866</f>
        <v>0</v>
      </c>
      <c r="J881" s="45">
        <f>'VACCINATION ANALYSIS'!M766</f>
        <v>43.149999999999693</v>
      </c>
      <c r="K881" s="45">
        <f>'VACCINATION ANALYSIS'!N766</f>
        <v>0</v>
      </c>
      <c r="L881" s="45">
        <f>'VACCINATION ANALYSIS'!O766</f>
        <v>0.29340060875052321</v>
      </c>
      <c r="M881" s="45">
        <f>'VACCINATION ANALYSIS'!P766</f>
        <v>2.1054878003482642E-6</v>
      </c>
      <c r="N881" s="45">
        <f>'VACCINATION ANALYSIS'!Q766</f>
        <v>3.0244693305587073E-2</v>
      </c>
      <c r="O881" s="45">
        <f>'VACCINATION ANALYSIS'!R766</f>
        <v>3.4901367090555552E-4</v>
      </c>
      <c r="P881" s="45">
        <f>'VACCINATION ANALYSIS'!S766</f>
        <v>0.67600710617243065</v>
      </c>
    </row>
    <row r="882" spans="2:16" ht="13.5" customHeight="1" x14ac:dyDescent="0.25">
      <c r="B882" s="45">
        <f>'VACCINATION ANALYSIS_NOVAC'!H867</f>
        <v>43.199999999999683</v>
      </c>
      <c r="C882" s="45">
        <f>'VACCINATION ANALYSIS_NOVAC'!I867</f>
        <v>5.1949739302339634E-2</v>
      </c>
      <c r="D882" s="45">
        <f>'VACCINATION ANALYSIS_NOVAC'!J867</f>
        <v>0.49787326256287379</v>
      </c>
      <c r="E882" s="45">
        <f>'VACCINATION ANALYSIS_NOVAC'!K867</f>
        <v>2.4141196145098858E-3</v>
      </c>
      <c r="F882" s="45">
        <f>'VACCINATION ANALYSIS_NOVAC'!L867</f>
        <v>0.44359083064802141</v>
      </c>
      <c r="G882" s="45">
        <f>'VACCINATION ANALYSIS_NOVAC'!M867</f>
        <v>4.1720478722522642E-3</v>
      </c>
      <c r="H882" s="45">
        <f>'VACCINATION ANALYSIS_NOVAC'!N867</f>
        <v>0</v>
      </c>
      <c r="J882" s="45">
        <f>'VACCINATION ANALYSIS'!M767</f>
        <v>43.19999999999969</v>
      </c>
      <c r="K882" s="45">
        <f>'VACCINATION ANALYSIS'!N767</f>
        <v>0</v>
      </c>
      <c r="L882" s="45">
        <f>'VACCINATION ANALYSIS'!O767</f>
        <v>0.29251461115137656</v>
      </c>
      <c r="M882" s="45">
        <f>'VACCINATION ANALYSIS'!P767</f>
        <v>2.0648418842635725E-6</v>
      </c>
      <c r="N882" s="45">
        <f>'VACCINATION ANALYSIS'!Q767</f>
        <v>3.0244745346944345E-2</v>
      </c>
      <c r="O882" s="45">
        <f>'VACCINATION ANALYSIS'!R767</f>
        <v>3.4901415223553736E-4</v>
      </c>
      <c r="P882" s="45">
        <f>'VACCINATION ANALYSIS'!S767</f>
        <v>0.67689309189480595</v>
      </c>
    </row>
    <row r="883" spans="2:16" ht="13.5" customHeight="1" x14ac:dyDescent="0.25">
      <c r="B883" s="45">
        <f>'VACCINATION ANALYSIS_NOVAC'!H868</f>
        <v>43.24999999999968</v>
      </c>
      <c r="C883" s="45">
        <f>'VACCINATION ANALYSIS_NOVAC'!I868</f>
        <v>5.1937437049526233E-2</v>
      </c>
      <c r="D883" s="45">
        <f>'VACCINATION ANALYSIS_NOVAC'!J868</f>
        <v>0.49785001496207887</v>
      </c>
      <c r="E883" s="45">
        <f>'VACCINATION ANALYSIS_NOVAC'!K868</f>
        <v>2.3891737074952066E-3</v>
      </c>
      <c r="F883" s="45">
        <f>'VACCINATION ANALYSIS_NOVAC'!L868</f>
        <v>0.44365077201158509</v>
      </c>
      <c r="G883" s="45">
        <f>'VACCINATION ANALYSIS_NOVAC'!M868</f>
        <v>4.1726022693114777E-3</v>
      </c>
      <c r="H883" s="45">
        <f>'VACCINATION ANALYSIS_NOVAC'!N868</f>
        <v>0</v>
      </c>
      <c r="J883" s="45">
        <f>'VACCINATION ANALYSIS'!M768</f>
        <v>43.249999999999687</v>
      </c>
      <c r="K883" s="45">
        <f>'VACCINATION ANALYSIS'!N768</f>
        <v>0</v>
      </c>
      <c r="L883" s="45">
        <f>'VACCINATION ANALYSIS'!O768</f>
        <v>0.29162861381683319</v>
      </c>
      <c r="M883" s="45">
        <f>'VACCINATION ANALYSIS'!P768</f>
        <v>2.024945744437239E-6</v>
      </c>
      <c r="N883" s="45">
        <f>'VACCINATION ANALYSIS'!Q768</f>
        <v>3.0244796383218055E-2</v>
      </c>
      <c r="O883" s="45">
        <f>'VACCINATION ANALYSIS'!R768</f>
        <v>3.4901462426951149E-4</v>
      </c>
      <c r="P883" s="45">
        <f>'VACCINATION ANALYSIS'!S768</f>
        <v>0.67777907761718126</v>
      </c>
    </row>
    <row r="884" spans="2:16" ht="13.5" customHeight="1" x14ac:dyDescent="0.25">
      <c r="B884" s="45">
        <f>'VACCINATION ANALYSIS_NOVAC'!H869</f>
        <v>43.299999999999677</v>
      </c>
      <c r="C884" s="45">
        <f>'VACCINATION ANALYSIS_NOVAC'!I869</f>
        <v>5.1925264798400796E-2</v>
      </c>
      <c r="D884" s="45">
        <f>'VACCINATION ANALYSIS_NOVAC'!J869</f>
        <v>0.49782700867433993</v>
      </c>
      <c r="E884" s="45">
        <f>'VACCINATION ANALYSIS_NOVAC'!K869</f>
        <v>2.3644816582922491E-3</v>
      </c>
      <c r="F884" s="45">
        <f>'VACCINATION ANALYSIS_NOVAC'!L869</f>
        <v>0.44371009393181832</v>
      </c>
      <c r="G884" s="45">
        <f>'VACCINATION ANALYSIS_NOVAC'!M869</f>
        <v>4.1731509371456558E-3</v>
      </c>
      <c r="H884" s="45">
        <f>'VACCINATION ANALYSIS_NOVAC'!N869</f>
        <v>0</v>
      </c>
      <c r="J884" s="45">
        <f>'VACCINATION ANALYSIS'!M769</f>
        <v>43.299999999999685</v>
      </c>
      <c r="K884" s="45">
        <f>'VACCINATION ANALYSIS'!N769</f>
        <v>0</v>
      </c>
      <c r="L884" s="45">
        <f>'VACCINATION ANALYSIS'!O769</f>
        <v>0.29074261674129814</v>
      </c>
      <c r="M884" s="45">
        <f>'VACCINATION ANALYSIS'!P769</f>
        <v>1.9857862552190651E-6</v>
      </c>
      <c r="N884" s="45">
        <f>'VACCINATION ANALYSIS'!Q769</f>
        <v>3.0244846432957367E-2</v>
      </c>
      <c r="O884" s="45">
        <f>'VACCINATION ANALYSIS'!R769</f>
        <v>3.490150871790391E-4</v>
      </c>
      <c r="P884" s="45">
        <f>'VACCINATION ANALYSIS'!S769</f>
        <v>0.67866506333955656</v>
      </c>
    </row>
    <row r="885" spans="2:16" ht="13.5" customHeight="1" x14ac:dyDescent="0.25">
      <c r="B885" s="45">
        <f>'VACCINATION ANALYSIS_NOVAC'!H870</f>
        <v>43.349999999999675</v>
      </c>
      <c r="C885" s="45">
        <f>'VACCINATION ANALYSIS_NOVAC'!I870</f>
        <v>5.1913221165712939E-2</v>
      </c>
      <c r="D885" s="45">
        <f>'VACCINATION ANALYSIS_NOVAC'!J870</f>
        <v>0.49780424122138051</v>
      </c>
      <c r="E885" s="45">
        <f>'VACCINATION ANALYSIS_NOVAC'!K870</f>
        <v>2.3400409654283113E-3</v>
      </c>
      <c r="F885" s="45">
        <f>'VACCINATION ANALYSIS_NOVAC'!L870</f>
        <v>0.44376880271340835</v>
      </c>
      <c r="G885" s="45">
        <f>'VACCINATION ANALYSIS_NOVAC'!M870</f>
        <v>4.1736939340667866E-3</v>
      </c>
      <c r="H885" s="45">
        <f>'VACCINATION ANALYSIS_NOVAC'!N870</f>
        <v>0</v>
      </c>
      <c r="J885" s="45">
        <f>'VACCINATION ANALYSIS'!M770</f>
        <v>43.349999999999682</v>
      </c>
      <c r="K885" s="45">
        <f>'VACCINATION ANALYSIS'!N770</f>
        <v>0</v>
      </c>
      <c r="L885" s="45">
        <f>'VACCINATION ANALYSIS'!O770</f>
        <v>0.28985661991928813</v>
      </c>
      <c r="M885" s="45">
        <f>'VACCINATION ANALYSIS'!P770</f>
        <v>1.9473505069767976E-6</v>
      </c>
      <c r="N885" s="45">
        <f>'VACCINATION ANALYSIS'!Q770</f>
        <v>3.0244895514386545E-2</v>
      </c>
      <c r="O885" s="45">
        <f>'VACCINATION ANALYSIS'!R770</f>
        <v>3.4901554113267615E-4</v>
      </c>
      <c r="P885" s="45">
        <f>'VACCINATION ANALYSIS'!S770</f>
        <v>0.67955104906193187</v>
      </c>
    </row>
    <row r="886" spans="2:16" ht="13.5" customHeight="1" x14ac:dyDescent="0.25">
      <c r="B886" s="45">
        <f>'VACCINATION ANALYSIS_NOVAC'!H871</f>
        <v>43.399999999999672</v>
      </c>
      <c r="C886" s="45">
        <f>'VACCINATION ANALYSIS_NOVAC'!I871</f>
        <v>5.1901304783118787E-2</v>
      </c>
      <c r="D886" s="45">
        <f>'VACCINATION ANALYSIS_NOVAC'!J871</f>
        <v>0.49778171014981681</v>
      </c>
      <c r="E886" s="45">
        <f>'VACCINATION ANALYSIS_NOVAC'!K871</f>
        <v>2.3158491503534225E-3</v>
      </c>
      <c r="F886" s="45">
        <f>'VACCINATION ANALYSIS_NOVAC'!L871</f>
        <v>0.44382690459889579</v>
      </c>
      <c r="G886" s="45">
        <f>'VACCINATION ANALYSIS_NOVAC'!M871</f>
        <v>4.1742313178120645E-3</v>
      </c>
      <c r="H886" s="45">
        <f>'VACCINATION ANALYSIS_NOVAC'!N871</f>
        <v>0</v>
      </c>
      <c r="J886" s="45">
        <f>'VACCINATION ANALYSIS'!M771</f>
        <v>43.399999999999679</v>
      </c>
      <c r="K886" s="45">
        <f>'VACCINATION ANALYSIS'!N771</f>
        <v>0</v>
      </c>
      <c r="L886" s="45">
        <f>'VACCINATION ANALYSIS'!O771</f>
        <v>0.28897062334542972</v>
      </c>
      <c r="M886" s="45">
        <f>'VACCINATION ANALYSIS'!P771</f>
        <v>1.9096258027996377E-6</v>
      </c>
      <c r="N886" s="45">
        <f>'VACCINATION ANALYSIS'!Q771</f>
        <v>3.0244943645410305E-2</v>
      </c>
      <c r="O886" s="45">
        <f>'VACCINATION ANALYSIS'!R771</f>
        <v>3.490159862960232E-4</v>
      </c>
      <c r="P886" s="45">
        <f>'VACCINATION ANALYSIS'!S771</f>
        <v>0.68043703478430717</v>
      </c>
    </row>
    <row r="887" spans="2:16" ht="13.5" customHeight="1" x14ac:dyDescent="0.25">
      <c r="B887" s="45">
        <f>'VACCINATION ANALYSIS_NOVAC'!H872</f>
        <v>43.449999999999669</v>
      </c>
      <c r="C887" s="45">
        <f>'VACCINATION ANALYSIS_NOVAC'!I872</f>
        <v>5.1889514297016749E-2</v>
      </c>
      <c r="D887" s="45">
        <f>'VACCINATION ANALYSIS_NOVAC'!J872</f>
        <v>0.49775941303091936</v>
      </c>
      <c r="E887" s="45">
        <f>'VACCINATION ANALYSIS_NOVAC'!K872</f>
        <v>2.2919037572675257E-3</v>
      </c>
      <c r="F887" s="45">
        <f>'VACCINATION ANALYSIS_NOVAC'!L872</f>
        <v>0.44388440576924404</v>
      </c>
      <c r="G887" s="45">
        <f>'VACCINATION ANALYSIS_NOVAC'!M872</f>
        <v>4.1747631455491575E-3</v>
      </c>
      <c r="H887" s="45">
        <f>'VACCINATION ANALYSIS_NOVAC'!N872</f>
        <v>0</v>
      </c>
      <c r="J887" s="45">
        <f>'VACCINATION ANALYSIS'!M772</f>
        <v>43.449999999999676</v>
      </c>
      <c r="K887" s="45">
        <f>'VACCINATION ANALYSIS'!N772</f>
        <v>0</v>
      </c>
      <c r="L887" s="45">
        <f>'VACCINATION ANALYSIS'!O772</f>
        <v>0.2880846270144572</v>
      </c>
      <c r="M887" s="45">
        <f>'VACCINATION ANALYSIS'!P772</f>
        <v>1.8725996552473743E-6</v>
      </c>
      <c r="N887" s="45">
        <f>'VACCINATION ANALYSIS'!Q772</f>
        <v>3.0244990843619098E-2</v>
      </c>
      <c r="O887" s="45">
        <f>'VACCINATION ANALYSIS'!R772</f>
        <v>3.4901642283177405E-4</v>
      </c>
      <c r="P887" s="45">
        <f>'VACCINATION ANALYSIS'!S772</f>
        <v>0.68132302050668248</v>
      </c>
    </row>
    <row r="888" spans="2:16" ht="13.5" customHeight="1" x14ac:dyDescent="0.25">
      <c r="B888" s="45">
        <f>'VACCINATION ANALYSIS_NOVAC'!H873</f>
        <v>43.499999999999666</v>
      </c>
      <c r="C888" s="45">
        <f>'VACCINATION ANALYSIS_NOVAC'!I873</f>
        <v>5.187784836838507E-2</v>
      </c>
      <c r="D888" s="45">
        <f>'VACCINATION ANALYSIS_NOVAC'!J873</f>
        <v>0.49773734746037701</v>
      </c>
      <c r="E888" s="45">
        <f>'VACCINATION ANALYSIS_NOVAC'!K873</f>
        <v>2.2682023529481117E-3</v>
      </c>
      <c r="F888" s="45">
        <f>'VACCINATION ANALYSIS_NOVAC'!L873</f>
        <v>0.44394131234440526</v>
      </c>
      <c r="G888" s="45">
        <f>'VACCINATION ANALYSIS_NOVAC'!M873</f>
        <v>4.1752894738814397E-3</v>
      </c>
      <c r="H888" s="45">
        <f>'VACCINATION ANALYSIS_NOVAC'!N873</f>
        <v>0</v>
      </c>
      <c r="J888" s="45">
        <f>'VACCINATION ANALYSIS'!M773</f>
        <v>43.499999999999673</v>
      </c>
      <c r="K888" s="45">
        <f>'VACCINATION ANALYSIS'!N773</f>
        <v>0</v>
      </c>
      <c r="L888" s="45">
        <f>'VACCINATION ANALYSIS'!O773</f>
        <v>0.28719863092121067</v>
      </c>
      <c r="M888" s="45">
        <f>'VACCINATION ANALYSIS'!P773</f>
        <v>1.8362597831445974E-6</v>
      </c>
      <c r="N888" s="45">
        <f>'VACCINATION ANALYSIS'!Q773</f>
        <v>3.0245037126294266E-2</v>
      </c>
      <c r="O888" s="45">
        <f>'VACCINATION ANALYSIS'!R773</f>
        <v>3.4901685089976374E-4</v>
      </c>
      <c r="P888" s="45">
        <f>'VACCINATION ANALYSIS'!S773</f>
        <v>0.68220900622905778</v>
      </c>
    </row>
    <row r="889" spans="2:16" ht="13.5" customHeight="1" x14ac:dyDescent="0.25">
      <c r="B889" s="45">
        <f>'VACCINATION ANALYSIS_NOVAC'!H874</f>
        <v>43.549999999999663</v>
      </c>
      <c r="C889" s="45">
        <f>'VACCINATION ANALYSIS_NOVAC'!I874</f>
        <v>5.1866305672621349E-2</v>
      </c>
      <c r="D889" s="45">
        <f>'VACCINATION ANALYSIS_NOVAC'!J874</f>
        <v>0.49771551105806261</v>
      </c>
      <c r="E889" s="45">
        <f>'VACCINATION ANALYSIS_NOVAC'!K874</f>
        <v>2.244742526578327E-3</v>
      </c>
      <c r="F889" s="45">
        <f>'VACCINATION ANALYSIS_NOVAC'!L874</f>
        <v>0.44399763038388129</v>
      </c>
      <c r="G889" s="45">
        <f>'VACCINATION ANALYSIS_NOVAC'!M874</f>
        <v>4.1758103588531827E-3</v>
      </c>
      <c r="H889" s="45">
        <f>'VACCINATION ANALYSIS_NOVAC'!N874</f>
        <v>0</v>
      </c>
      <c r="J889" s="45">
        <f>'VACCINATION ANALYSIS'!M774</f>
        <v>43.54999999999967</v>
      </c>
      <c r="K889" s="45">
        <f>'VACCINATION ANALYSIS'!N774</f>
        <v>0</v>
      </c>
      <c r="L889" s="45">
        <f>'VACCINATION ANALYSIS'!O774</f>
        <v>0.2863126350606337</v>
      </c>
      <c r="M889" s="45">
        <f>'VACCINATION ANALYSIS'!P774</f>
        <v>1.8005941084194524E-6</v>
      </c>
      <c r="N889" s="45">
        <f>'VACCINATION ANALYSIS'!Q774</f>
        <v>3.024508251041319E-2</v>
      </c>
      <c r="O889" s="45">
        <f>'VACCINATION ANALYSIS'!R774</f>
        <v>3.4901727065701603E-4</v>
      </c>
      <c r="P889" s="45">
        <f>'VACCINATION ANALYSIS'!S774</f>
        <v>0.68309499195143308</v>
      </c>
    </row>
    <row r="890" spans="2:16" ht="13.5" customHeight="1" x14ac:dyDescent="0.25">
      <c r="B890" s="45">
        <f>'VACCINATION ANALYSIS_NOVAC'!H875</f>
        <v>43.59999999999966</v>
      </c>
      <c r="C890" s="45">
        <f>'VACCINATION ANALYSIS_NOVAC'!I875</f>
        <v>5.18548848993838E-2</v>
      </c>
      <c r="D890" s="45">
        <f>'VACCINATION ANALYSIS_NOVAC'!J875</f>
        <v>0.49769390146780124</v>
      </c>
      <c r="E890" s="45">
        <f>'VACCINATION ANALYSIS_NOVAC'!K875</f>
        <v>2.2215218895755692E-3</v>
      </c>
      <c r="F890" s="45">
        <f>'VACCINATION ANALYSIS_NOVAC'!L875</f>
        <v>0.44405336588728156</v>
      </c>
      <c r="G890" s="45">
        <f>'VACCINATION ANALYSIS_NOVAC'!M875</f>
        <v>4.1763258559547115E-3</v>
      </c>
      <c r="H890" s="45">
        <f>'VACCINATION ANALYSIS_NOVAC'!N875</f>
        <v>0</v>
      </c>
      <c r="J890" s="45">
        <f>'VACCINATION ANALYSIS'!M775</f>
        <v>43.599999999999667</v>
      </c>
      <c r="K890" s="45">
        <f>'VACCINATION ANALYSIS'!N775</f>
        <v>0</v>
      </c>
      <c r="L890" s="45">
        <f>'VACCINATION ANALYSIS'!O775</f>
        <v>0.28542663942777191</v>
      </c>
      <c r="M890" s="45">
        <f>'VACCINATION ANALYSIS'!P775</f>
        <v>1.7655907529863862E-6</v>
      </c>
      <c r="N890" s="45">
        <f>'VACCINATION ANALYSIS'!Q775</f>
        <v>3.0245127012654294E-2</v>
      </c>
      <c r="O890" s="45">
        <f>'VACCINATION ANALYSIS'!R775</f>
        <v>3.490176822577893E-4</v>
      </c>
      <c r="P890" s="45">
        <f>'VACCINATION ANALYSIS'!S775</f>
        <v>0.68398097767380839</v>
      </c>
    </row>
    <row r="891" spans="2:16" ht="13.5" customHeight="1" x14ac:dyDescent="0.25">
      <c r="B891" s="45">
        <f>'VACCINATION ANALYSIS_NOVAC'!H876</f>
        <v>43.649999999999658</v>
      </c>
      <c r="C891" s="45">
        <f>'VACCINATION ANALYSIS_NOVAC'!I876</f>
        <v>5.1843584752434342E-2</v>
      </c>
      <c r="D891" s="45">
        <f>'VACCINATION ANALYSIS_NOVAC'!J876</f>
        <v>0.49767251635713966</v>
      </c>
      <c r="E891" s="45">
        <f>'VACCINATION ANALYSIS_NOVAC'!K876</f>
        <v>2.1985380754206076E-3</v>
      </c>
      <c r="F891" s="45">
        <f>'VACCINATION ANALYSIS_NOVAC'!L876</f>
        <v>0.44410852479487478</v>
      </c>
      <c r="G891" s="45">
        <f>'VACCINATION ANALYSIS_NOVAC'!M876</f>
        <v>4.1768360201275114E-3</v>
      </c>
      <c r="H891" s="45">
        <f>'VACCINATION ANALYSIS_NOVAC'!N876</f>
        <v>0</v>
      </c>
      <c r="J891" s="45">
        <f>'VACCINATION ANALYSIS'!M776</f>
        <v>43.649999999999665</v>
      </c>
      <c r="K891" s="45">
        <f>'VACCINATION ANALYSIS'!N776</f>
        <v>0</v>
      </c>
      <c r="L891" s="45">
        <f>'VACCINATION ANALYSIS'!O776</f>
        <v>0.28454064401777018</v>
      </c>
      <c r="M891" s="45">
        <f>'VACCINATION ANALYSIS'!P776</f>
        <v>1.7312380356723515E-6</v>
      </c>
      <c r="N891" s="45">
        <f>'VACCINATION ANALYSIS'!Q776</f>
        <v>3.0245170649401999E-2</v>
      </c>
      <c r="O891" s="45">
        <f>'VACCINATION ANALYSIS'!R776</f>
        <v>3.4901808585362297E-4</v>
      </c>
      <c r="P891" s="45">
        <f>'VACCINATION ANALYSIS'!S776</f>
        <v>0.68486696339618369</v>
      </c>
    </row>
    <row r="892" spans="2:16" ht="13.5" customHeight="1" x14ac:dyDescent="0.25">
      <c r="B892" s="45">
        <f>'VACCINATION ANALYSIS_NOVAC'!H877</f>
        <v>43.699999999999655</v>
      </c>
      <c r="C892" s="45">
        <f>'VACCINATION ANALYSIS_NOVAC'!I877</f>
        <v>5.1832403949483553E-2</v>
      </c>
      <c r="D892" s="45">
        <f>'VACCINATION ANALYSIS_NOVAC'!J877</f>
        <v>0.4976513534171183</v>
      </c>
      <c r="E892" s="45">
        <f>'VACCINATION ANALYSIS_NOVAC'!K877</f>
        <v>2.1757887394872276E-3</v>
      </c>
      <c r="F892" s="45">
        <f>'VACCINATION ANALYSIS_NOVAC'!L877</f>
        <v>0.44416311298813838</v>
      </c>
      <c r="G892" s="45">
        <f>'VACCINATION ANALYSIS_NOVAC'!M877</f>
        <v>4.1773409057693075E-3</v>
      </c>
      <c r="H892" s="45">
        <f>'VACCINATION ANALYSIS_NOVAC'!N877</f>
        <v>0</v>
      </c>
      <c r="J892" s="45">
        <f>'VACCINATION ANALYSIS'!M777</f>
        <v>43.699999999999662</v>
      </c>
      <c r="K892" s="45">
        <f>'VACCINATION ANALYSIS'!N777</f>
        <v>0</v>
      </c>
      <c r="L892" s="45">
        <f>'VACCINATION ANALYSIS'!O777</f>
        <v>0.28365464882587182</v>
      </c>
      <c r="M892" s="45">
        <f>'VACCINATION ANALYSIS'!P777</f>
        <v>1.6975244691859479E-6</v>
      </c>
      <c r="N892" s="45">
        <f>'VACCINATION ANALYSIS'!Q777</f>
        <v>3.0245213436751614E-2</v>
      </c>
      <c r="O892" s="45">
        <f>'VACCINATION ANALYSIS'!R777</f>
        <v>3.490184815933824E-4</v>
      </c>
      <c r="P892" s="45">
        <f>'VACCINATION ANALYSIS'!S777</f>
        <v>0.685752949118559</v>
      </c>
    </row>
    <row r="893" spans="2:16" ht="13.5" customHeight="1" x14ac:dyDescent="0.25">
      <c r="B893" s="45">
        <f>'VACCINATION ANALYSIS_NOVAC'!H878</f>
        <v>43.749999999999652</v>
      </c>
      <c r="C893" s="45">
        <f>'VACCINATION ANALYSIS_NOVAC'!I878</f>
        <v>5.1821341222037284E-2</v>
      </c>
      <c r="D893" s="45">
        <f>'VACCINATION ANALYSIS_NOVAC'!J878</f>
        <v>0.49763041036204553</v>
      </c>
      <c r="E893" s="45">
        <f>'VACCINATION ANALYSIS_NOVAC'!K878</f>
        <v>2.1532715588724344E-3</v>
      </c>
      <c r="F893" s="45">
        <f>'VACCINATION ANALYSIS_NOVAC'!L878</f>
        <v>0.44421713629030241</v>
      </c>
      <c r="G893" s="45">
        <f>'VACCINATION ANALYSIS_NOVAC'!M878</f>
        <v>4.1778405667390961E-3</v>
      </c>
      <c r="H893" s="45">
        <f>'VACCINATION ANALYSIS_NOVAC'!N878</f>
        <v>0</v>
      </c>
      <c r="J893" s="45">
        <f>'VACCINATION ANALYSIS'!M778</f>
        <v>43.749999999999659</v>
      </c>
      <c r="K893" s="45">
        <f>'VACCINATION ANALYSIS'!N778</f>
        <v>0</v>
      </c>
      <c r="L893" s="45">
        <f>'VACCINATION ANALYSIS'!O778</f>
        <v>0.28276865384741595</v>
      </c>
      <c r="M893" s="45">
        <f>'VACCINATION ANALYSIS'!P778</f>
        <v>1.6644387571289671E-6</v>
      </c>
      <c r="N893" s="45">
        <f>'VACCINATION ANALYSIS'!Q778</f>
        <v>3.0245255390514123E-2</v>
      </c>
      <c r="O893" s="45">
        <f>'VACCINATION ANALYSIS'!R778</f>
        <v>3.4901886962330326E-4</v>
      </c>
      <c r="P893" s="45">
        <f>'VACCINATION ANALYSIS'!S778</f>
        <v>0.6866389348409343</v>
      </c>
    </row>
    <row r="894" spans="2:16" ht="13.5" customHeight="1" x14ac:dyDescent="0.25">
      <c r="B894" s="45">
        <f>'VACCINATION ANALYSIS_NOVAC'!H879</f>
        <v>43.799999999999649</v>
      </c>
      <c r="C894" s="45">
        <f>'VACCINATION ANALYSIS_NOVAC'!I879</f>
        <v>5.1810395315245047E-2</v>
      </c>
      <c r="D894" s="45">
        <f>'VACCINATION ANALYSIS_NOVAC'!J879</f>
        <v>0.4976096849292726</v>
      </c>
      <c r="E894" s="45">
        <f>'VACCINATION ANALYSIS_NOVAC'!K879</f>
        <v>2.1309842322272325E-3</v>
      </c>
      <c r="F894" s="45">
        <f>'VACCINATION ANALYSIS_NOVAC'!L879</f>
        <v>0.44427060046688982</v>
      </c>
      <c r="G894" s="45">
        <f>'VACCINATION ANALYSIS_NOVAC'!M879</f>
        <v>4.1783350563621381E-3</v>
      </c>
      <c r="H894" s="45">
        <f>'VACCINATION ANALYSIS_NOVAC'!N879</f>
        <v>0</v>
      </c>
      <c r="J894" s="45">
        <f>'VACCINATION ANALYSIS'!M779</f>
        <v>43.799999999999656</v>
      </c>
      <c r="K894" s="45">
        <f>'VACCINATION ANALYSIS'!N779</f>
        <v>0</v>
      </c>
      <c r="L894" s="45">
        <f>'VACCINATION ANALYSIS'!O779</f>
        <v>0.28188265907783605</v>
      </c>
      <c r="M894" s="45">
        <f>'VACCINATION ANALYSIS'!P779</f>
        <v>1.6319697910498263E-6</v>
      </c>
      <c r="N894" s="45">
        <f>'VACCINATION ANALYSIS'!Q779</f>
        <v>3.0245296526220926E-2</v>
      </c>
      <c r="O894" s="45">
        <f>'VACCINATION ANALYSIS'!R779</f>
        <v>3.4901925008703517E-4</v>
      </c>
      <c r="P894" s="45">
        <f>'VACCINATION ANALYSIS'!S779</f>
        <v>0.68752492056330961</v>
      </c>
    </row>
    <row r="895" spans="2:16" ht="13.5" customHeight="1" x14ac:dyDescent="0.25">
      <c r="B895" s="45">
        <f>'VACCINATION ANALYSIS_NOVAC'!H880</f>
        <v>43.849999999999646</v>
      </c>
      <c r="C895" s="45">
        <f>'VACCINATION ANALYSIS_NOVAC'!I880</f>
        <v>5.1799564987750214E-2</v>
      </c>
      <c r="D895" s="45">
        <f>'VACCINATION ANALYSIS_NOVAC'!J880</f>
        <v>0.4975891748789717</v>
      </c>
      <c r="E895" s="45">
        <f>'VACCINATION ANALYSIS_NOVAC'!K880</f>
        <v>2.1089244795879885E-3</v>
      </c>
      <c r="F895" s="45">
        <f>'VACCINATION ANALYSIS_NOVAC'!L880</f>
        <v>0.44432351122625185</v>
      </c>
      <c r="G895" s="45">
        <f>'VACCINATION ANALYSIS_NOVAC'!M880</f>
        <v>4.1788244274349176E-3</v>
      </c>
      <c r="H895" s="45">
        <f>'VACCINATION ANALYSIS_NOVAC'!N880</f>
        <v>0</v>
      </c>
      <c r="J895" s="45">
        <f>'VACCINATION ANALYSIS'!M780</f>
        <v>43.849999999999653</v>
      </c>
      <c r="K895" s="45">
        <f>'VACCINATION ANALYSIS'!N780</f>
        <v>0</v>
      </c>
      <c r="L895" s="45">
        <f>'VACCINATION ANALYSIS'!O780</f>
        <v>0.28099666451265787</v>
      </c>
      <c r="M895" s="45">
        <f>'VACCINATION ANALYSIS'!P780</f>
        <v>1.6001066475383742E-6</v>
      </c>
      <c r="N895" s="45">
        <f>'VACCINATION ANALYSIS'!Q780</f>
        <v>3.0245336859128474E-2</v>
      </c>
      <c r="O895" s="45">
        <f>'VACCINATION ANALYSIS'!R780</f>
        <v>3.4901962312568511E-4</v>
      </c>
      <c r="P895" s="45">
        <f>'VACCINATION ANALYSIS'!S780</f>
        <v>0.68841090628568491</v>
      </c>
    </row>
    <row r="896" spans="2:16" ht="13.5" customHeight="1" x14ac:dyDescent="0.25">
      <c r="B896" s="45">
        <f>'VACCINATION ANALYSIS_NOVAC'!H881</f>
        <v>43.899999999999643</v>
      </c>
      <c r="C896" s="45">
        <f>'VACCINATION ANALYSIS_NOVAC'!I881</f>
        <v>5.1788849011541779E-2</v>
      </c>
      <c r="D896" s="45">
        <f>'VACCINATION ANALYSIS_NOVAC'!J881</f>
        <v>0.49756887799391591</v>
      </c>
      <c r="E896" s="45">
        <f>'VACCINATION ANALYSIS_NOVAC'!K881</f>
        <v>2.0870900422084054E-3</v>
      </c>
      <c r="F896" s="45">
        <f>'VACCINATION ANALYSIS_NOVAC'!L881</f>
        <v>0.44437587422010055</v>
      </c>
      <c r="G896" s="45">
        <f>'VACCINATION ANALYSIS_NOVAC'!M881</f>
        <v>4.1793087322300609E-3</v>
      </c>
      <c r="H896" s="45">
        <f>'VACCINATION ANALYSIS_NOVAC'!N881</f>
        <v>0</v>
      </c>
      <c r="J896" s="45">
        <f>'VACCINATION ANALYSIS'!M781</f>
        <v>43.89999999999965</v>
      </c>
      <c r="K896" s="45">
        <f>'VACCINATION ANALYSIS'!N781</f>
        <v>0</v>
      </c>
      <c r="L896" s="45">
        <f>'VACCINATION ANALYSIS'!O781</f>
        <v>0.28011067014749802</v>
      </c>
      <c r="M896" s="45">
        <f>'VACCINATION ANALYSIS'!P781</f>
        <v>1.5688385853615649E-6</v>
      </c>
      <c r="N896" s="45">
        <f>'VACCINATION ANALYSIS'!Q781</f>
        <v>3.0245376404222871E-2</v>
      </c>
      <c r="O896" s="45">
        <f>'VACCINATION ANALYSIS'!R781</f>
        <v>3.490199888778591E-4</v>
      </c>
      <c r="P896" s="45">
        <f>'VACCINATION ANALYSIS'!S781</f>
        <v>0.68929689200806021</v>
      </c>
    </row>
    <row r="897" spans="2:16" ht="13.5" customHeight="1" x14ac:dyDescent="0.25">
      <c r="B897" s="45">
        <f>'VACCINATION ANALYSIS_NOVAC'!H882</f>
        <v>43.94999999999964</v>
      </c>
      <c r="C897" s="45">
        <f>'VACCINATION ANALYSIS_NOVAC'!I882</f>
        <v>5.1778246171807894E-2</v>
      </c>
      <c r="D897" s="45">
        <f>'VACCINATION ANALYSIS_NOVAC'!J882</f>
        <v>0.49754879207926023</v>
      </c>
      <c r="E897" s="45">
        <f>'VACCINATION ANALYSIS_NOVAC'!K882</f>
        <v>2.0654786823921215E-3</v>
      </c>
      <c r="F897" s="45">
        <f>'VACCINATION ANALYSIS_NOVAC'!L882</f>
        <v>0.44442769504403523</v>
      </c>
      <c r="G897" s="45">
        <f>'VACCINATION ANALYSIS_NOVAC'!M882</f>
        <v>4.1797880225012069E-3</v>
      </c>
      <c r="H897" s="45">
        <f>'VACCINATION ANALYSIS_NOVAC'!N882</f>
        <v>0</v>
      </c>
      <c r="J897" s="45">
        <f>'VACCINATION ANALYSIS'!M782</f>
        <v>43.949999999999648</v>
      </c>
      <c r="K897" s="45">
        <f>'VACCINATION ANALYSIS'!N782</f>
        <v>0</v>
      </c>
      <c r="L897" s="45">
        <f>'VACCINATION ANALYSIS'!O782</f>
        <v>0.27922467597806194</v>
      </c>
      <c r="M897" s="45">
        <f>'VACCINATION ANALYSIS'!P782</f>
        <v>1.5381550426394897E-6</v>
      </c>
      <c r="N897" s="45">
        <f>'VACCINATION ANALYSIS'!Q782</f>
        <v>3.024541517622438E-2</v>
      </c>
      <c r="O897" s="45">
        <f>'VACCINATION ANALYSIS'!R782</f>
        <v>3.4902034747970491E-4</v>
      </c>
      <c r="P897" s="45">
        <f>'VACCINATION ANALYSIS'!S782</f>
        <v>0.69018287773043552</v>
      </c>
    </row>
    <row r="898" spans="2:16" ht="13.5" customHeight="1" x14ac:dyDescent="0.25">
      <c r="B898" s="45">
        <f>'VACCINATION ANALYSIS_NOVAC'!H883</f>
        <v>43.999999999999638</v>
      </c>
      <c r="C898" s="45">
        <f>'VACCINATION ANALYSIS_NOVAC'!I883</f>
        <v>5.176775526679106E-2</v>
      </c>
      <c r="D898" s="45">
        <f>'VACCINATION ANALYSIS_NOVAC'!J883</f>
        <v>0.49752891496232537</v>
      </c>
      <c r="E898" s="45">
        <f>'VACCINATION ANALYSIS_NOVAC'!K883</f>
        <v>2.0440881833259507E-3</v>
      </c>
      <c r="F898" s="45">
        <f>'VACCINATION ANALYSIS_NOVAC'!L883</f>
        <v>0.44447897923806656</v>
      </c>
      <c r="G898" s="45">
        <f>'VACCINATION ANALYSIS_NOVAC'!M883</f>
        <v>4.1802623494878576E-3</v>
      </c>
      <c r="H898" s="45">
        <f>'VACCINATION ANALYSIS_NOVAC'!N883</f>
        <v>0</v>
      </c>
      <c r="J898" s="45">
        <f>'VACCINATION ANALYSIS'!M783</f>
        <v>43.999999999999645</v>
      </c>
      <c r="K898" s="45">
        <f>'VACCINATION ANALYSIS'!N783</f>
        <v>0</v>
      </c>
      <c r="L898" s="45">
        <f>'VACCINATION ANALYSIS'!O783</f>
        <v>0.27833868200014222</v>
      </c>
      <c r="M898" s="45">
        <f>'VACCINATION ANALYSIS'!P783</f>
        <v>1.5080456340612713E-6</v>
      </c>
      <c r="N898" s="45">
        <f>'VACCINATION ANALYSIS'!Q783</f>
        <v>3.0245453189591858E-2</v>
      </c>
      <c r="O898" s="45">
        <f>'VACCINATION ANALYSIS'!R783</f>
        <v>3.4902069906495226E-4</v>
      </c>
      <c r="P898" s="45">
        <f>'VACCINATION ANALYSIS'!S783</f>
        <v>0.69106886345281082</v>
      </c>
    </row>
    <row r="899" spans="2:16" ht="13.5" customHeight="1" x14ac:dyDescent="0.25">
      <c r="B899" s="45">
        <f>'VACCINATION ANALYSIS_NOVAC'!H884</f>
        <v>44.049999999999635</v>
      </c>
      <c r="C899" s="45">
        <f>'VACCINATION ANALYSIS_NOVAC'!I884</f>
        <v>5.1757375107644957E-2</v>
      </c>
      <c r="D899" s="45">
        <f>'VACCINATION ANALYSIS_NOVAC'!J884</f>
        <v>0.49750924449238282</v>
      </c>
      <c r="E899" s="45">
        <f>'VACCINATION ANALYSIS_NOVAC'!K884</f>
        <v>2.0229163489137781E-3</v>
      </c>
      <c r="F899" s="45">
        <f>'VACCINATION ANALYSIS_NOVAC'!L884</f>
        <v>0.44452973228713499</v>
      </c>
      <c r="G899" s="45">
        <f>'VACCINATION ANALYSIS_NOVAC'!M884</f>
        <v>4.1807317639201745E-3</v>
      </c>
      <c r="H899" s="45">
        <f>'VACCINATION ANALYSIS_NOVAC'!N884</f>
        <v>0</v>
      </c>
      <c r="J899" s="45">
        <f>'VACCINATION ANALYSIS'!M784</f>
        <v>44.049999999999642</v>
      </c>
      <c r="K899" s="45">
        <f>'VACCINATION ANALYSIS'!N784</f>
        <v>0</v>
      </c>
      <c r="L899" s="45">
        <f>'VACCINATION ANALYSIS'!O784</f>
        <v>0.27745268820961733</v>
      </c>
      <c r="M899" s="45">
        <f>'VACCINATION ANALYSIS'!P784</f>
        <v>1.4785001481403269E-6</v>
      </c>
      <c r="N899" s="45">
        <f>'VACCINATION ANALYSIS'!Q784</f>
        <v>3.0245490458527133E-2</v>
      </c>
      <c r="O899" s="45">
        <f>'VACCINATION ANALYSIS'!R784</f>
        <v>3.4902104376495393E-4</v>
      </c>
      <c r="P899" s="45">
        <f>'VACCINATION ANALYSIS'!S784</f>
        <v>0.69195484917518613</v>
      </c>
    </row>
    <row r="900" spans="2:16" ht="13.5" customHeight="1" x14ac:dyDescent="0.25">
      <c r="B900" s="45">
        <f>'VACCINATION ANALYSIS_NOVAC'!H885</f>
        <v>44.099999999999632</v>
      </c>
      <c r="C900" s="45">
        <f>'VACCINATION ANALYSIS_NOVAC'!I885</f>
        <v>5.1747104518292883E-2</v>
      </c>
      <c r="D900" s="45">
        <f>'VACCINATION ANALYSIS_NOVAC'!J885</f>
        <v>0.49748977854044241</v>
      </c>
      <c r="E900" s="45">
        <f>'VACCINATION ANALYSIS_NOVAC'!K885</f>
        <v>2.0019610036111218E-3</v>
      </c>
      <c r="F900" s="45">
        <f>'VACCINATION ANALYSIS_NOVAC'!L885</f>
        <v>0.44457995962162661</v>
      </c>
      <c r="G900" s="45">
        <f>'VACCINATION ANALYSIS_NOVAC'!M885</f>
        <v>4.1811963160237418E-3</v>
      </c>
      <c r="H900" s="45">
        <f>'VACCINATION ANALYSIS_NOVAC'!N885</f>
        <v>0</v>
      </c>
      <c r="J900" s="45">
        <f>'VACCINATION ANALYSIS'!M785</f>
        <v>44.099999999999639</v>
      </c>
      <c r="K900" s="45">
        <f>'VACCINATION ANALYSIS'!N785</f>
        <v>0</v>
      </c>
      <c r="L900" s="45">
        <f>'VACCINATION ANALYSIS'!O785</f>
        <v>0.27656669460244948</v>
      </c>
      <c r="M900" s="45">
        <f>'VACCINATION ANALYSIS'!P785</f>
        <v>1.44950854450851E-6</v>
      </c>
      <c r="N900" s="45">
        <f>'VACCINATION ANALYSIS'!Q785</f>
        <v>3.0245526996979313E-2</v>
      </c>
      <c r="O900" s="45">
        <f>'VACCINATION ANALYSIS'!R785</f>
        <v>3.4902138170872494E-4</v>
      </c>
      <c r="P900" s="45">
        <f>'VACCINATION ANALYSIS'!S785</f>
        <v>0.69284083489756143</v>
      </c>
    </row>
    <row r="901" spans="2:16" ht="13.5" customHeight="1" x14ac:dyDescent="0.25">
      <c r="B901" s="45">
        <f>'VACCINATION ANALYSIS_NOVAC'!H886</f>
        <v>44.149999999999629</v>
      </c>
      <c r="C901" s="45">
        <f>'VACCINATION ANALYSIS_NOVAC'!I886</f>
        <v>5.1736942335287771E-2</v>
      </c>
      <c r="D901" s="45">
        <f>'VACCINATION ANALYSIS_NOVAC'!J886</f>
        <v>0.49747051499904082</v>
      </c>
      <c r="E901" s="45">
        <f>'VACCINATION ANALYSIS_NOVAC'!K886</f>
        <v>1.9812199922603873E-3</v>
      </c>
      <c r="F901" s="45">
        <f>'VACCINATION ANALYSIS_NOVAC'!L886</f>
        <v>0.44462966661788339</v>
      </c>
      <c r="G901" s="45">
        <f>'VACCINATION ANALYSIS_NOVAC'!M886</f>
        <v>4.1816560555242915E-3</v>
      </c>
      <c r="H901" s="45">
        <f>'VACCINATION ANALYSIS_NOVAC'!N886</f>
        <v>0</v>
      </c>
      <c r="J901" s="45">
        <f>'VACCINATION ANALYSIS'!M786</f>
        <v>44.149999999999636</v>
      </c>
      <c r="K901" s="45">
        <f>'VACCINATION ANALYSIS'!N786</f>
        <v>0</v>
      </c>
      <c r="L901" s="45">
        <f>'VACCINATION ANALYSIS'!O786</f>
        <v>0.2756807011746833</v>
      </c>
      <c r="M901" s="45">
        <f>'VACCINATION ANALYSIS'!P786</f>
        <v>1.4210609512486471E-6</v>
      </c>
      <c r="N901" s="45">
        <f>'VACCINATION ANALYSIS'!Q786</f>
        <v>3.0245562818649027E-2</v>
      </c>
      <c r="O901" s="45">
        <f>'VACCINATION ANALYSIS'!R786</f>
        <v>3.4902171302298216E-4</v>
      </c>
      <c r="P901" s="45">
        <f>'VACCINATION ANALYSIS'!S786</f>
        <v>0.69372682061993673</v>
      </c>
    </row>
    <row r="902" spans="2:16" ht="13.5" customHeight="1" x14ac:dyDescent="0.25">
      <c r="B902" s="45">
        <f>'VACCINATION ANALYSIS_NOVAC'!H887</f>
        <v>44.199999999999626</v>
      </c>
      <c r="C902" s="45">
        <f>'VACCINATION ANALYSIS_NOVAC'!I887</f>
        <v>5.1726887407673887E-2</v>
      </c>
      <c r="D902" s="45">
        <f>'VACCINATION ANALYSIS_NOVAC'!J887</f>
        <v>0.49745145178203343</v>
      </c>
      <c r="E902" s="45">
        <f>'VACCINATION ANALYSIS_NOVAC'!K887</f>
        <v>1.9606911799268188E-3</v>
      </c>
      <c r="F902" s="45">
        <f>'VACCINATION ANALYSIS_NOVAC'!L887</f>
        <v>0.44467885859871015</v>
      </c>
      <c r="G902" s="45">
        <f>'VACCINATION ANALYSIS_NOVAC'!M887</f>
        <v>4.1821110316523896E-3</v>
      </c>
      <c r="H902" s="45">
        <f>'VACCINATION ANALYSIS_NOVAC'!N887</f>
        <v>0</v>
      </c>
      <c r="J902" s="45">
        <f>'VACCINATION ANALYSIS'!M787</f>
        <v>44.199999999999633</v>
      </c>
      <c r="K902" s="45">
        <f>'VACCINATION ANALYSIS'!N787</f>
        <v>0</v>
      </c>
      <c r="L902" s="45">
        <f>'VACCINATION ANALYSIS'!O787</f>
        <v>0.27479470792244409</v>
      </c>
      <c r="M902" s="45">
        <f>'VACCINATION ANALYSIS'!P787</f>
        <v>1.3931476622649878E-6</v>
      </c>
      <c r="N902" s="45">
        <f>'VACCINATION ANALYSIS'!Q787</f>
        <v>3.0245597936992566E-2</v>
      </c>
      <c r="O902" s="45">
        <f>'VACCINATION ANALYSIS'!R787</f>
        <v>3.4902203783218275E-4</v>
      </c>
      <c r="P902" s="45">
        <f>'VACCINATION ANALYSIS'!S787</f>
        <v>0.69461280634231204</v>
      </c>
    </row>
    <row r="903" spans="2:16" ht="13.5" customHeight="1" x14ac:dyDescent="0.25">
      <c r="B903" s="45">
        <f>'VACCINATION ANALYSIS_NOVAC'!H888</f>
        <v>44.249999999999623</v>
      </c>
      <c r="C903" s="45">
        <f>'VACCINATION ANALYSIS_NOVAC'!I888</f>
        <v>5.1716938596850004E-2</v>
      </c>
      <c r="D903" s="45">
        <f>'VACCINATION ANALYSIS_NOVAC'!J888</f>
        <v>0.49743258682438629</v>
      </c>
      <c r="E903" s="45">
        <f>'VACCINATION ANALYSIS_NOVAC'!K888</f>
        <v>1.9403724517351596E-3</v>
      </c>
      <c r="F903" s="45">
        <f>'VACCINATION ANALYSIS_NOVAC'!L888</f>
        <v>0.44472754083387722</v>
      </c>
      <c r="G903" s="45">
        <f>'VACCINATION ANALYSIS_NOVAC'!M888</f>
        <v>4.1825612931480913E-3</v>
      </c>
      <c r="H903" s="45">
        <f>'VACCINATION ANALYSIS_NOVAC'!N888</f>
        <v>0</v>
      </c>
      <c r="J903" s="45">
        <f>'VACCINATION ANALYSIS'!M788</f>
        <v>44.249999999999631</v>
      </c>
      <c r="K903" s="45">
        <f>'VACCINATION ANALYSIS'!N788</f>
        <v>0</v>
      </c>
      <c r="L903" s="45">
        <f>'VACCINATION ANALYSIS'!O788</f>
        <v>0.27390871484193635</v>
      </c>
      <c r="M903" s="45">
        <f>'VACCINATION ANALYSIS'!P788</f>
        <v>1.3657591346910998E-6</v>
      </c>
      <c r="N903" s="45">
        <f>'VACCINATION ANALYSIS'!Q788</f>
        <v>3.0245632365226021E-2</v>
      </c>
      <c r="O903" s="45">
        <f>'VACCINATION ANALYSIS'!R788</f>
        <v>3.4902235625856236E-4</v>
      </c>
      <c r="P903" s="45">
        <f>'VACCINATION ANALYSIS'!S788</f>
        <v>0.69549879206468734</v>
      </c>
    </row>
    <row r="904" spans="2:16" ht="13.5" customHeight="1" x14ac:dyDescent="0.25">
      <c r="B904" s="45">
        <f>'VACCINATION ANALYSIS_NOVAC'!H889</f>
        <v>44.299999999999621</v>
      </c>
      <c r="C904" s="45">
        <f>'VACCINATION ANALYSIS_NOVAC'!I889</f>
        <v>5.1707094776434141E-2</v>
      </c>
      <c r="D904" s="45">
        <f>'VACCINATION ANALYSIS_NOVAC'!J889</f>
        <v>0.49741391808197077</v>
      </c>
      <c r="E904" s="45">
        <f>'VACCINATION ANALYSIS_NOVAC'!K889</f>
        <v>1.9202617127070374E-3</v>
      </c>
      <c r="F904" s="45">
        <f>'VACCINATION ANALYSIS_NOVAC'!L889</f>
        <v>0.4447757185406192</v>
      </c>
      <c r="G904" s="45">
        <f>'VACCINATION ANALYSIS_NOVAC'!M889</f>
        <v>4.1830068882655422E-3</v>
      </c>
      <c r="H904" s="45">
        <f>'VACCINATION ANALYSIS_NOVAC'!N889</f>
        <v>0</v>
      </c>
      <c r="J904" s="45">
        <f>'VACCINATION ANALYSIS'!M789</f>
        <v>44.299999999999628</v>
      </c>
      <c r="K904" s="45">
        <f>'VACCINATION ANALYSIS'!N789</f>
        <v>0</v>
      </c>
      <c r="L904" s="45">
        <f>'VACCINATION ANALYSIS'!O789</f>
        <v>0.27302272192944232</v>
      </c>
      <c r="M904" s="45">
        <f>'VACCINATION ANALYSIS'!P789</f>
        <v>1.3388859863347341E-6</v>
      </c>
      <c r="N904" s="45">
        <f>'VACCINATION ANALYSIS'!Q789</f>
        <v>3.0245666116329346E-2</v>
      </c>
      <c r="O904" s="45">
        <f>'VACCINATION ANALYSIS'!R789</f>
        <v>3.4902266842217215E-4</v>
      </c>
      <c r="P904" s="45">
        <f>'VACCINATION ANALYSIS'!S789</f>
        <v>0.69638477778706265</v>
      </c>
    </row>
    <row r="905" spans="2:16" ht="13.5" customHeight="1" x14ac:dyDescent="0.25">
      <c r="B905" s="45">
        <f>'VACCINATION ANALYSIS_NOVAC'!H890</f>
        <v>44.349999999999618</v>
      </c>
      <c r="C905" s="45">
        <f>'VACCINATION ANALYSIS_NOVAC'!I890</f>
        <v>5.1697354832129866E-2</v>
      </c>
      <c r="D905" s="45">
        <f>'VACCINATION ANALYSIS_NOVAC'!J890</f>
        <v>0.49739544353136078</v>
      </c>
      <c r="E905" s="45">
        <f>'VACCINATION ANALYSIS_NOVAC'!K890</f>
        <v>1.9003568875990918E-3</v>
      </c>
      <c r="F905" s="45">
        <f>'VACCINATION ANALYSIS_NOVAC'!L890</f>
        <v>0.44482339688412931</v>
      </c>
      <c r="G905" s="45">
        <f>'VACCINATION ANALYSIS_NOVAC'!M890</f>
        <v>4.1834478647775637E-3</v>
      </c>
      <c r="H905" s="45">
        <f>'VACCINATION ANALYSIS_NOVAC'!N890</f>
        <v>0</v>
      </c>
      <c r="J905" s="45">
        <f>'VACCINATION ANALYSIS'!M790</f>
        <v>44.349999999999625</v>
      </c>
      <c r="K905" s="45">
        <f>'VACCINATION ANALYSIS'!N790</f>
        <v>0</v>
      </c>
      <c r="L905" s="45">
        <f>'VACCINATION ANALYSIS'!O790</f>
        <v>0.27213672918132037</v>
      </c>
      <c r="M905" s="45">
        <f>'VACCINATION ANALYSIS'!P790</f>
        <v>1.3125189931591972E-6</v>
      </c>
      <c r="N905" s="45">
        <f>'VACCINATION ANALYSIS'!Q790</f>
        <v>3.0245699203050265E-2</v>
      </c>
      <c r="O905" s="45">
        <f>'VACCINATION ANALYSIS'!R790</f>
        <v>3.4902297444091592E-4</v>
      </c>
      <c r="P905" s="45">
        <f>'VACCINATION ANALYSIS'!S790</f>
        <v>0.69727076350943795</v>
      </c>
    </row>
    <row r="906" spans="2:16" ht="13.5" customHeight="1" x14ac:dyDescent="0.25">
      <c r="B906" s="45">
        <f>'VACCINATION ANALYSIS_NOVAC'!H891</f>
        <v>44.399999999999615</v>
      </c>
      <c r="C906" s="45">
        <f>'VACCINATION ANALYSIS_NOVAC'!I891</f>
        <v>5.1687717661594086E-2</v>
      </c>
      <c r="D906" s="45">
        <f>'VACCINATION ANALYSIS_NOVAC'!J891</f>
        <v>0.4973771611696301</v>
      </c>
      <c r="E906" s="45">
        <f>'VACCINATION ANALYSIS_NOVAC'!K891</f>
        <v>1.8806559207418438E-3</v>
      </c>
      <c r="F906" s="45">
        <f>'VACCINATION ANALYSIS_NOVAC'!L891</f>
        <v>0.44487058097805032</v>
      </c>
      <c r="G906" s="45">
        <f>'VACCINATION ANALYSIS_NOVAC'!M891</f>
        <v>4.1838842699801829E-3</v>
      </c>
      <c r="H906" s="45">
        <f>'VACCINATION ANALYSIS_NOVAC'!N891</f>
        <v>0</v>
      </c>
      <c r="J906" s="45">
        <f>'VACCINATION ANALYSIS'!M791</f>
        <v>44.399999999999622</v>
      </c>
      <c r="K906" s="45">
        <f>'VACCINATION ANALYSIS'!N791</f>
        <v>0</v>
      </c>
      <c r="L906" s="45">
        <f>'VACCINATION ANALYSIS'!O791</f>
        <v>0.27125073659400362</v>
      </c>
      <c r="M906" s="45">
        <f>'VACCINATION ANALYSIS'!P791</f>
        <v>1.2866490868007696E-6</v>
      </c>
      <c r="N906" s="45">
        <f>'VACCINATION ANALYSIS'!Q791</f>
        <v>3.0245731637908248E-2</v>
      </c>
      <c r="O906" s="45">
        <f>'VACCINATION ANALYSIS'!R791</f>
        <v>3.4902327443058607E-4</v>
      </c>
      <c r="P906" s="45">
        <f>'VACCINATION ANALYSIS'!S791</f>
        <v>0.69815674923181326</v>
      </c>
    </row>
    <row r="907" spans="2:16" ht="13.5" customHeight="1" x14ac:dyDescent="0.25">
      <c r="B907" s="45">
        <f>'VACCINATION ANALYSIS_NOVAC'!H892</f>
        <v>44.449999999999612</v>
      </c>
      <c r="C907" s="45">
        <f>'VACCINATION ANALYSIS_NOVAC'!I892</f>
        <v>5.1678182174306343E-2</v>
      </c>
      <c r="D907" s="45">
        <f>'VACCINATION ANALYSIS_NOVAC'!J892</f>
        <v>0.49735906901415322</v>
      </c>
      <c r="E907" s="45">
        <f>'VACCINATION ANALYSIS_NOVAC'!K892</f>
        <v>1.861156775879327E-3</v>
      </c>
      <c r="F907" s="45">
        <f>'VACCINATION ANALYSIS_NOVAC'!L892</f>
        <v>0.44491727588496055</v>
      </c>
      <c r="G907" s="45">
        <f>'VACCINATION ANALYSIS_NOVAC'!M892</f>
        <v>4.1843161506971384E-3</v>
      </c>
      <c r="H907" s="45">
        <f>'VACCINATION ANALYSIS_NOVAC'!N892</f>
        <v>0</v>
      </c>
      <c r="J907" s="45">
        <f>'VACCINATION ANALYSIS'!M792</f>
        <v>44.449999999999619</v>
      </c>
      <c r="K907" s="45">
        <f>'VACCINATION ANALYSIS'!N792</f>
        <v>0</v>
      </c>
      <c r="L907" s="45">
        <f>'VACCINATION ANALYSIS'!O792</f>
        <v>0.27036474416399842</v>
      </c>
      <c r="M907" s="45">
        <f>'VACCINATION ANALYSIS'!P792</f>
        <v>1.261267352121718E-6</v>
      </c>
      <c r="N907" s="45">
        <f>'VACCINATION ANALYSIS'!Q792</f>
        <v>3.0245763433198351E-2</v>
      </c>
      <c r="O907" s="45">
        <f>'VACCINATION ANALYSIS'!R792</f>
        <v>3.4902356850489931E-4</v>
      </c>
      <c r="P907" s="45">
        <f>'VACCINATION ANALYSIS'!S792</f>
        <v>0.69904273495418856</v>
      </c>
    </row>
    <row r="908" spans="2:16" ht="13.5" customHeight="1" x14ac:dyDescent="0.25">
      <c r="B908" s="45">
        <f>'VACCINATION ANALYSIS_NOVAC'!H893</f>
        <v>44.499999999999609</v>
      </c>
      <c r="C908" s="45">
        <f>'VACCINATION ANALYSIS_NOVAC'!I893</f>
        <v>5.166874729143954E-2</v>
      </c>
      <c r="D908" s="45">
        <f>'VACCINATION ANALYSIS_NOVAC'!J893</f>
        <v>0.49734116510240639</v>
      </c>
      <c r="E908" s="45">
        <f>'VACCINATION ANALYSIS_NOVAC'!K893</f>
        <v>1.8418574360094917E-3</v>
      </c>
      <c r="F908" s="45">
        <f>'VACCINATION ANALYSIS_NOVAC'!L893</f>
        <v>0.44496348661685686</v>
      </c>
      <c r="G908" s="45">
        <f>'VACCINATION ANALYSIS_NOVAC'!M893</f>
        <v>4.1847435532843353E-3</v>
      </c>
      <c r="H908" s="45">
        <f>'VACCINATION ANALYSIS_NOVAC'!N893</f>
        <v>0</v>
      </c>
      <c r="J908" s="45">
        <f>'VACCINATION ANALYSIS'!M793</f>
        <v>44.499999999999616</v>
      </c>
      <c r="K908" s="45">
        <f>'VACCINATION ANALYSIS'!N793</f>
        <v>0</v>
      </c>
      <c r="L908" s="45">
        <f>'VACCINATION ANALYSIS'!O793</f>
        <v>0.26947875188788301</v>
      </c>
      <c r="M908" s="45">
        <f>'VACCINATION ANALYSIS'!P793</f>
        <v>1.2363650247984494E-6</v>
      </c>
      <c r="N908" s="45">
        <f>'VACCINATION ANALYSIS'!Q793</f>
        <v>3.0245794600995E-2</v>
      </c>
      <c r="O908" s="45">
        <f>'VACCINATION ANALYSIS'!R793</f>
        <v>3.490238567755322E-4</v>
      </c>
      <c r="P908" s="45">
        <f>'VACCINATION ANALYSIS'!S793</f>
        <v>0.69992872067656386</v>
      </c>
    </row>
    <row r="909" spans="2:16" ht="13.5" customHeight="1" x14ac:dyDescent="0.25">
      <c r="B909" s="45">
        <f>'VACCINATION ANALYSIS_NOVAC'!H894</f>
        <v>44.549999999999606</v>
      </c>
      <c r="C909" s="45">
        <f>'VACCINATION ANALYSIS_NOVAC'!I894</f>
        <v>5.165941194573221E-2</v>
      </c>
      <c r="D909" s="45">
        <f>'VACCINATION ANALYSIS_NOVAC'!J894</f>
        <v>0.49732344749177176</v>
      </c>
      <c r="E909" s="45">
        <f>'VACCINATION ANALYSIS_NOVAC'!K894</f>
        <v>1.8227559032253854E-3</v>
      </c>
      <c r="F909" s="45">
        <f>'VACCINATION ANALYSIS_NOVAC'!L894</f>
        <v>0.44500921813563288</v>
      </c>
      <c r="G909" s="45">
        <f>'VACCINATION ANALYSIS_NOVAC'!M894</f>
        <v>4.1851665236342815E-3</v>
      </c>
      <c r="H909" s="45">
        <f>'VACCINATION ANALYSIS_NOVAC'!N894</f>
        <v>0</v>
      </c>
      <c r="J909" s="45">
        <f>'VACCINATION ANALYSIS'!M794</f>
        <v>44.549999999999613</v>
      </c>
      <c r="K909" s="45">
        <f>'VACCINATION ANALYSIS'!N794</f>
        <v>0</v>
      </c>
      <c r="L909" s="45">
        <f>'VACCINATION ANALYSIS'!O794</f>
        <v>0.26859275976230601</v>
      </c>
      <c r="M909" s="45">
        <f>'VACCINATION ANALYSIS'!P794</f>
        <v>1.2119334889443584E-6</v>
      </c>
      <c r="N909" s="45">
        <f>'VACCINATION ANALYSIS'!Q794</f>
        <v>3.0245825153155742E-2</v>
      </c>
      <c r="O909" s="45">
        <f>'VACCINATION ANALYSIS'!R794</f>
        <v>3.4902413935215479E-4</v>
      </c>
      <c r="P909" s="45">
        <f>'VACCINATION ANALYSIS'!S794</f>
        <v>0.70081470639893917</v>
      </c>
    </row>
    <row r="910" spans="2:16" ht="13.5" customHeight="1" x14ac:dyDescent="0.25">
      <c r="B910" s="45">
        <f>'VACCINATION ANALYSIS_NOVAC'!H895</f>
        <v>44.599999999999604</v>
      </c>
      <c r="C910" s="45">
        <f>'VACCINATION ANALYSIS_NOVAC'!I895</f>
        <v>5.165017508136218E-2</v>
      </c>
      <c r="D910" s="45">
        <f>'VACCINATION ANALYSIS_NOVAC'!J895</f>
        <v>0.49730591425934273</v>
      </c>
      <c r="E910" s="45">
        <f>'VACCINATION ANALYSIS_NOVAC'!K895</f>
        <v>1.8038501985571246E-3</v>
      </c>
      <c r="F910" s="45">
        <f>'VACCINATION ANALYSIS_NOVAC'!L895</f>
        <v>0.44505447535355414</v>
      </c>
      <c r="G910" s="45">
        <f>'VACCINATION ANALYSIS_NOVAC'!M895</f>
        <v>4.1855851071804654E-3</v>
      </c>
      <c r="H910" s="45">
        <f>'VACCINATION ANALYSIS_NOVAC'!N895</f>
        <v>0</v>
      </c>
      <c r="J910" s="45">
        <f>'VACCINATION ANALYSIS'!M795</f>
        <v>44.599999999999611</v>
      </c>
      <c r="K910" s="45">
        <f>'VACCINATION ANALYSIS'!N795</f>
        <v>0</v>
      </c>
      <c r="L910" s="45">
        <f>'VACCINATION ANALYSIS'!O795</f>
        <v>0.26770676778398528</v>
      </c>
      <c r="M910" s="45">
        <f>'VACCINATION ANALYSIS'!P795</f>
        <v>1.1879642747669323E-6</v>
      </c>
      <c r="N910" s="45">
        <f>'VACCINATION ANALYSIS'!Q795</f>
        <v>3.0245855101324891E-2</v>
      </c>
      <c r="O910" s="45">
        <f>'VACCINATION ANALYSIS'!R795</f>
        <v>3.490244163424653E-4</v>
      </c>
      <c r="P910" s="45">
        <f>'VACCINATION ANALYSIS'!S795</f>
        <v>0.70170069212131447</v>
      </c>
    </row>
    <row r="911" spans="2:16" ht="13.5" customHeight="1" x14ac:dyDescent="0.25">
      <c r="B911" s="45">
        <f>'VACCINATION ANALYSIS_NOVAC'!H896</f>
        <v>44.649999999999601</v>
      </c>
      <c r="C911" s="45">
        <f>'VACCINATION ANALYSIS_NOVAC'!I896</f>
        <v>5.1641035653821596E-2</v>
      </c>
      <c r="D911" s="45">
        <f>'VACCINATION ANALYSIS_NOVAC'!J896</f>
        <v>0.49728856350173073</v>
      </c>
      <c r="E911" s="45">
        <f>'VACCINATION ANALYSIS_NOVAC'!K896</f>
        <v>1.7851383618146682E-3</v>
      </c>
      <c r="F911" s="45">
        <f>'VACCINATION ANALYSIS_NOVAC'!L896</f>
        <v>0.44509926313372811</v>
      </c>
      <c r="G911" s="45">
        <f>'VACCINATION ANALYSIS_NOVAC'!M896</f>
        <v>4.1859993489017219E-3</v>
      </c>
      <c r="H911" s="45">
        <f>'VACCINATION ANALYSIS_NOVAC'!N896</f>
        <v>0</v>
      </c>
      <c r="J911" s="45">
        <f>'VACCINATION ANALYSIS'!M796</f>
        <v>44.649999999999608</v>
      </c>
      <c r="K911" s="45">
        <f>'VACCINATION ANALYSIS'!N796</f>
        <v>0</v>
      </c>
      <c r="L911" s="45">
        <f>'VACCINATION ANALYSIS'!O796</f>
        <v>0.26682077594970632</v>
      </c>
      <c r="M911" s="45">
        <f>'VACCINATION ANALYSIS'!P796</f>
        <v>1.1644490562586717E-6</v>
      </c>
      <c r="N911" s="45">
        <f>'VACCINATION ANALYSIS'!Q796</f>
        <v>3.024588445693719E-2</v>
      </c>
      <c r="O911" s="45">
        <f>'VACCINATION ANALYSIS'!R796</f>
        <v>3.4902468785222345E-4</v>
      </c>
      <c r="P911" s="45">
        <f>'VACCINATION ANALYSIS'!S796</f>
        <v>0.70258667784368978</v>
      </c>
    </row>
    <row r="912" spans="2:16" ht="13.5" customHeight="1" x14ac:dyDescent="0.25">
      <c r="B912" s="45">
        <f>'VACCINATION ANALYSIS_NOVAC'!H897</f>
        <v>44.699999999999598</v>
      </c>
      <c r="C912" s="45">
        <f>'VACCINATION ANALYSIS_NOVAC'!I897</f>
        <v>5.1631992629793483E-2</v>
      </c>
      <c r="D912" s="45">
        <f>'VACCINATION ANALYSIS_NOVAC'!J897</f>
        <v>0.49727139333487419</v>
      </c>
      <c r="E912" s="45">
        <f>'VACCINATION ANALYSIS_NOVAC'!K897</f>
        <v>1.766618451431394E-3</v>
      </c>
      <c r="F912" s="45">
        <f>'VACCINATION ANALYSIS_NOVAC'!L897</f>
        <v>0.44514358629057116</v>
      </c>
      <c r="G912" s="45">
        <f>'VACCINATION ANALYSIS_NOVAC'!M897</f>
        <v>4.186409293326537E-3</v>
      </c>
      <c r="H912" s="45">
        <f>'VACCINATION ANALYSIS_NOVAC'!N897</f>
        <v>0</v>
      </c>
      <c r="J912" s="45">
        <f>'VACCINATION ANALYSIS'!M797</f>
        <v>44.699999999999605</v>
      </c>
      <c r="K912" s="45">
        <f>'VACCINATION ANALYSIS'!N797</f>
        <v>0</v>
      </c>
      <c r="L912" s="45">
        <f>'VACCINATION ANALYSIS'!O797</f>
        <v>0.265934784256321</v>
      </c>
      <c r="M912" s="45">
        <f>'VACCINATION ANALYSIS'!P797</f>
        <v>1.1413796489213989E-6</v>
      </c>
      <c r="N912" s="45">
        <f>'VACCINATION ANALYSIS'!Q797</f>
        <v>3.024591323122133E-2</v>
      </c>
      <c r="O912" s="45">
        <f>'VACCINATION ANALYSIS'!R797</f>
        <v>3.4902495398528359E-4</v>
      </c>
      <c r="P912" s="45">
        <f>'VACCINATION ANALYSIS'!S797</f>
        <v>0.70347266356606508</v>
      </c>
    </row>
    <row r="913" spans="2:16" ht="13.5" customHeight="1" x14ac:dyDescent="0.25">
      <c r="B913" s="45">
        <f>'VACCINATION ANALYSIS_NOVAC'!H898</f>
        <v>44.749999999999595</v>
      </c>
      <c r="C913" s="45">
        <f>'VACCINATION ANALYSIS_NOVAC'!I898</f>
        <v>5.1623044987029597E-2</v>
      </c>
      <c r="D913" s="45">
        <f>'VACCINATION ANALYSIS_NOVAC'!J898</f>
        <v>0.4972544018938494</v>
      </c>
      <c r="E913" s="45">
        <f>'VACCINATION ANALYSIS_NOVAC'!K898</f>
        <v>1.7482885443084971E-3</v>
      </c>
      <c r="F913" s="45">
        <f>'VACCINATION ANALYSIS_NOVAC'!L898</f>
        <v>0.44518744959027207</v>
      </c>
      <c r="G913" s="45">
        <f>'VACCINATION ANALYSIS_NOVAC'!M898</f>
        <v>4.1868149845373419E-3</v>
      </c>
      <c r="H913" s="45">
        <f>'VACCINATION ANALYSIS_NOVAC'!N898</f>
        <v>0</v>
      </c>
      <c r="J913" s="45">
        <f>'VACCINATION ANALYSIS'!M798</f>
        <v>44.749999999999602</v>
      </c>
      <c r="K913" s="45">
        <f>'VACCINATION ANALYSIS'!N798</f>
        <v>0</v>
      </c>
      <c r="L913" s="45">
        <f>'VACCINATION ANALYSIS'!O798</f>
        <v>0.26504879270074649</v>
      </c>
      <c r="M913" s="45">
        <f>'VACCINATION ANALYSIS'!P798</f>
        <v>1.1187480075235248E-6</v>
      </c>
      <c r="N913" s="45">
        <f>'VACCINATION ANALYSIS'!Q798</f>
        <v>3.024594143520349E-2</v>
      </c>
      <c r="O913" s="45">
        <f>'VACCINATION ANALYSIS'!R798</f>
        <v>3.4902521484362638E-4</v>
      </c>
      <c r="P913" s="45">
        <f>'VACCINATION ANALYSIS'!S798</f>
        <v>0.70435864928844039</v>
      </c>
    </row>
    <row r="914" spans="2:16" ht="13.5" customHeight="1" x14ac:dyDescent="0.25">
      <c r="B914" s="45">
        <f>'VACCINATION ANALYSIS_NOVAC'!H899</f>
        <v>44.799999999999592</v>
      </c>
      <c r="C914" s="45">
        <f>'VACCINATION ANALYSIS_NOVAC'!I899</f>
        <v>5.1614191714229707E-2</v>
      </c>
      <c r="D914" s="45">
        <f>'VACCINATION ANALYSIS_NOVAC'!J899</f>
        <v>0.49723758733268236</v>
      </c>
      <c r="E914" s="45">
        <f>'VACCINATION ANALYSIS_NOVAC'!K899</f>
        <v>1.7301467356602078E-3</v>
      </c>
      <c r="F914" s="45">
        <f>'VACCINATION ANALYSIS_NOVAC'!L899</f>
        <v>0.44523085775124988</v>
      </c>
      <c r="G914" s="45">
        <f>'VACCINATION ANALYSIS_NOVAC'!M899</f>
        <v>4.1872164661747469E-3</v>
      </c>
      <c r="H914" s="45">
        <f>'VACCINATION ANALYSIS_NOVAC'!N899</f>
        <v>0</v>
      </c>
      <c r="J914" s="45">
        <f>'VACCINATION ANALYSIS'!M799</f>
        <v>44.799999999999599</v>
      </c>
      <c r="K914" s="45">
        <f>'VACCINATION ANALYSIS'!N799</f>
        <v>0</v>
      </c>
      <c r="L914" s="45">
        <f>'VACCINATION ANALYSIS'!O799</f>
        <v>0.26416280127996355</v>
      </c>
      <c r="M914" s="45">
        <f>'VACCINATION ANALYSIS'!P799</f>
        <v>1.0965462238898512E-6</v>
      </c>
      <c r="N914" s="45">
        <f>'VACCINATION ANALYSIS'!Q799</f>
        <v>3.0245969079710732E-2</v>
      </c>
      <c r="O914" s="45">
        <f>'VACCINATION ANALYSIS'!R799</f>
        <v>3.4902547052739145E-4</v>
      </c>
      <c r="P914" s="45">
        <f>'VACCINATION ANALYSIS'!S799</f>
        <v>0.70524463501081569</v>
      </c>
    </row>
    <row r="915" spans="2:16" ht="13.5" customHeight="1" x14ac:dyDescent="0.25">
      <c r="B915" s="45">
        <f>'VACCINATION ANALYSIS_NOVAC'!H900</f>
        <v>44.849999999999589</v>
      </c>
      <c r="C915" s="45">
        <f>'VACCINATION ANALYSIS_NOVAC'!I900</f>
        <v>5.1605431810922212E-2</v>
      </c>
      <c r="D915" s="45">
        <f>'VACCINATION ANALYSIS_NOVAC'!J900</f>
        <v>0.49722094782416304</v>
      </c>
      <c r="E915" s="45">
        <f>'VACCINATION ANALYSIS_NOVAC'!K900</f>
        <v>1.7121911388598451E-3</v>
      </c>
      <c r="F915" s="45">
        <f>'VACCINATION ANALYSIS_NOVAC'!L900</f>
        <v>0.44527381544460998</v>
      </c>
      <c r="G915" s="45">
        <f>'VACCINATION ANALYSIS_NOVAC'!M900</f>
        <v>4.18761378144176E-3</v>
      </c>
      <c r="H915" s="45">
        <f>'VACCINATION ANALYSIS_NOVAC'!N900</f>
        <v>0</v>
      </c>
      <c r="J915" s="45">
        <f>'VACCINATION ANALYSIS'!M800</f>
        <v>44.849999999999596</v>
      </c>
      <c r="K915" s="45">
        <f>'VACCINATION ANALYSIS'!N800</f>
        <v>0</v>
      </c>
      <c r="L915" s="45">
        <f>'VACCINATION ANALYSIS'!O800</f>
        <v>0.26327680999101599</v>
      </c>
      <c r="M915" s="45">
        <f>'VACCINATION ANALYSIS'!P800</f>
        <v>1.0747665247234917E-6</v>
      </c>
      <c r="N915" s="45">
        <f>'VACCINATION ANALYSIS'!Q800</f>
        <v>3.0245996175374462E-2</v>
      </c>
      <c r="O915" s="45">
        <f>'VACCINATION ANALYSIS'!R800</f>
        <v>3.4902572113490845E-4</v>
      </c>
      <c r="P915" s="45">
        <f>'VACCINATION ANALYSIS'!S800</f>
        <v>0.70613062073319099</v>
      </c>
    </row>
    <row r="916" spans="2:16" ht="13.5" customHeight="1" x14ac:dyDescent="0.25">
      <c r="B916" s="45">
        <f>'VACCINATION ANALYSIS_NOVAC'!H901</f>
        <v>44.899999999999586</v>
      </c>
      <c r="C916" s="45">
        <f>'VACCINATION ANALYSIS_NOVAC'!I901</f>
        <v>5.1596764287346053E-2</v>
      </c>
      <c r="D916" s="45">
        <f>'VACCINATION ANALYSIS_NOVAC'!J901</f>
        <v>0.49720448155966102</v>
      </c>
      <c r="E916" s="45">
        <f>'VACCINATION ANALYSIS_NOVAC'!K901</f>
        <v>1.6944198852867072E-3</v>
      </c>
      <c r="F916" s="45">
        <f>'VACCINATION ANALYSIS_NOVAC'!L901</f>
        <v>0.44531632729459514</v>
      </c>
      <c r="G916" s="45">
        <f>'VACCINATION ANALYSIS_NOVAC'!M901</f>
        <v>4.1880069731079521E-3</v>
      </c>
      <c r="H916" s="45">
        <f>'VACCINATION ANALYSIS_NOVAC'!N901</f>
        <v>0</v>
      </c>
      <c r="J916" s="45">
        <f>'VACCINATION ANALYSIS'!M801</f>
        <v>44.899999999999594</v>
      </c>
      <c r="K916" s="45">
        <f>'VACCINATION ANALYSIS'!N801</f>
        <v>0</v>
      </c>
      <c r="L916" s="45">
        <f>'VACCINATION ANALYSIS'!O801</f>
        <v>0.26239081883100868</v>
      </c>
      <c r="M916" s="45">
        <f>'VACCINATION ANALYSIS'!P801</f>
        <v>1.0534012694594936E-6</v>
      </c>
      <c r="N916" s="45">
        <f>'VACCINATION ANALYSIS'!Q801</f>
        <v>3.0246022732633715E-2</v>
      </c>
      <c r="O916" s="45">
        <f>'VACCINATION ANALYSIS'!R801</f>
        <v>3.4902596676272791E-4</v>
      </c>
      <c r="P916" s="45">
        <f>'VACCINATION ANALYSIS'!S801</f>
        <v>0.7070166064555663</v>
      </c>
    </row>
    <row r="917" spans="2:16" ht="13.5" customHeight="1" x14ac:dyDescent="0.25">
      <c r="B917" s="45">
        <f>'VACCINATION ANALYSIS_NOVAC'!H902</f>
        <v>44.949999999999584</v>
      </c>
      <c r="C917" s="45">
        <f>'VACCINATION ANALYSIS_NOVAC'!I902</f>
        <v>5.1588188164334095E-2</v>
      </c>
      <c r="D917" s="45">
        <f>'VACCINATION ANALYSIS_NOVAC'!J902</f>
        <v>0.49718818674894261</v>
      </c>
      <c r="E917" s="45">
        <f>'VACCINATION ANALYSIS_NOVAC'!K902</f>
        <v>1.6768311241738088E-3</v>
      </c>
      <c r="F917" s="45">
        <f>'VACCINATION ANALYSIS_NOVAC'!L902</f>
        <v>0.44535839787903286</v>
      </c>
      <c r="G917" s="45">
        <f>'VACCINATION ANALYSIS_NOVAC'!M902</f>
        <v>4.1883960835136045E-3</v>
      </c>
      <c r="H917" s="45">
        <f>'VACCINATION ANALYSIS_NOVAC'!N902</f>
        <v>0</v>
      </c>
      <c r="J917" s="45">
        <f>'VACCINATION ANALYSIS'!M802</f>
        <v>44.949999999999591</v>
      </c>
      <c r="K917" s="45">
        <f>'VACCINATION ANALYSIS'!N802</f>
        <v>0</v>
      </c>
      <c r="L917" s="45">
        <f>'VACCINATION ANALYSIS'!O802</f>
        <v>0.26150482779710682</v>
      </c>
      <c r="M917" s="45">
        <f>'VACCINATION ANALYSIS'!P802</f>
        <v>1.0324429481497575E-6</v>
      </c>
      <c r="N917" s="45">
        <f>'VACCINATION ANALYSIS'!Q802</f>
        <v>3.0246048761738475E-2</v>
      </c>
      <c r="O917" s="45">
        <f>'VACCINATION ANALYSIS'!R802</f>
        <v>3.4902620750565188E-4</v>
      </c>
      <c r="P917" s="45">
        <f>'VACCINATION ANALYSIS'!S802</f>
        <v>0.7079025921779416</v>
      </c>
    </row>
    <row r="918" spans="2:16" ht="13.5" customHeight="1" x14ac:dyDescent="0.25">
      <c r="B918" s="45">
        <f>'VACCINATION ANALYSIS_NOVAC'!H903</f>
        <v>44.999999999999581</v>
      </c>
      <c r="C918" s="45">
        <f>'VACCINATION ANALYSIS_NOVAC'!I903</f>
        <v>5.1579702473197625E-2</v>
      </c>
      <c r="D918" s="45">
        <f>'VACCINATION ANALYSIS_NOVAC'!J903</f>
        <v>0.49717206161998984</v>
      </c>
      <c r="E918" s="45">
        <f>'VACCINATION ANALYSIS_NOVAC'!K903</f>
        <v>1.6594230224564687E-3</v>
      </c>
      <c r="F918" s="45">
        <f>'VACCINATION ANALYSIS_NOVAC'!L903</f>
        <v>0.44540003172977916</v>
      </c>
      <c r="G918" s="45">
        <f>'VACCINATION ANALYSIS_NOVAC'!M903</f>
        <v>4.1887811545738059E-3</v>
      </c>
      <c r="H918" s="45">
        <f>'VACCINATION ANALYSIS_NOVAC'!N903</f>
        <v>0</v>
      </c>
      <c r="J918" s="45">
        <f>'VACCINATION ANALYSIS'!M803</f>
        <v>44.999999999999588</v>
      </c>
      <c r="K918" s="45">
        <f>'VACCINATION ANALYSIS'!N803</f>
        <v>0</v>
      </c>
      <c r="L918" s="45">
        <f>'VACCINATION ANALYSIS'!O803</f>
        <v>0.26061883688653459</v>
      </c>
      <c r="M918" s="45">
        <f>'VACCINATION ANALYSIS'!P803</f>
        <v>1.0118841793788443E-6</v>
      </c>
      <c r="N918" s="45">
        <f>'VACCINATION ANALYSIS'!Q803</f>
        <v>3.0246074272752884E-2</v>
      </c>
      <c r="O918" s="45">
        <f>'VACCINATION ANALYSIS'!R803</f>
        <v>3.4902644345676339E-4</v>
      </c>
      <c r="P918" s="45">
        <f>'VACCINATION ANALYSIS'!S803</f>
        <v>0.70878857790031691</v>
      </c>
    </row>
    <row r="919" spans="2:16" ht="13.5" customHeight="1" x14ac:dyDescent="0.25">
      <c r="B919" s="45">
        <f>'VACCINATION ANALYSIS_NOVAC'!H904</f>
        <v>45.049999999999578</v>
      </c>
      <c r="C919" s="45">
        <f>'VACCINATION ANALYSIS_NOVAC'!I904</f>
        <v>5.1571306255612306E-2</v>
      </c>
      <c r="D919" s="45">
        <f>'VACCINATION ANALYSIS_NOVAC'!J904</f>
        <v>0.49715610441882163</v>
      </c>
      <c r="E919" s="45">
        <f>'VACCINATION ANALYSIS_NOVAC'!K904</f>
        <v>1.6421937646217582E-3</v>
      </c>
      <c r="F919" s="45">
        <f>'VACCINATION ANALYSIS_NOVAC'!L904</f>
        <v>0.44544123333315871</v>
      </c>
      <c r="G919" s="45">
        <f>'VACCINATION ANALYSIS_NOVAC'!M904</f>
        <v>4.189162227782527E-3</v>
      </c>
      <c r="H919" s="45">
        <f>'VACCINATION ANALYSIS_NOVAC'!N904</f>
        <v>0</v>
      </c>
      <c r="J919" s="45">
        <f>'VACCINATION ANALYSIS'!M804</f>
        <v>45.049999999999585</v>
      </c>
      <c r="K919" s="45">
        <f>'VACCINATION ANALYSIS'!N804</f>
        <v>0</v>
      </c>
      <c r="L919" s="45">
        <f>'VACCINATION ANALYSIS'!O804</f>
        <v>0.25973284609657404</v>
      </c>
      <c r="M919" s="45">
        <f>'VACCINATION ANALYSIS'!P804</f>
        <v>9.9171770821026835E-7</v>
      </c>
      <c r="N919" s="45">
        <f>'VACCINATION ANALYSIS'!Q804</f>
        <v>3.024609927555845E-2</v>
      </c>
      <c r="O919" s="45">
        <f>'VACCINATION ANALYSIS'!R804</f>
        <v>3.4902667470745663E-4</v>
      </c>
      <c r="P919" s="45">
        <f>'VACCINATION ANALYSIS'!S804</f>
        <v>0.70967456362269221</v>
      </c>
    </row>
    <row r="920" spans="2:16" ht="13.5" customHeight="1" x14ac:dyDescent="0.25">
      <c r="B920" s="45">
        <f>'VACCINATION ANALYSIS_NOVAC'!H905</f>
        <v>45.099999999999575</v>
      </c>
      <c r="C920" s="45">
        <f>'VACCINATION ANALYSIS_NOVAC'!I905</f>
        <v>5.1562998563505325E-2</v>
      </c>
      <c r="D920" s="45">
        <f>'VACCINATION ANALYSIS_NOVAC'!J905</f>
        <v>0.49714031340931553</v>
      </c>
      <c r="E920" s="45">
        <f>'VACCINATION ANALYSIS_NOVAC'!K905</f>
        <v>1.6251415525588117E-3</v>
      </c>
      <c r="F920" s="45">
        <f>'VACCINATION ANALYSIS_NOVAC'!L905</f>
        <v>0.44548200713040059</v>
      </c>
      <c r="G920" s="45">
        <f>'VACCINATION ANALYSIS_NOVAC'!M905</f>
        <v>4.189539344216656E-3</v>
      </c>
      <c r="H920" s="45">
        <f>'VACCINATION ANALYSIS_NOVAC'!N905</f>
        <v>0</v>
      </c>
      <c r="J920" s="45">
        <f>'VACCINATION ANALYSIS'!M805</f>
        <v>45.099999999999582</v>
      </c>
      <c r="K920" s="45">
        <f>'VACCINATION ANALYSIS'!N805</f>
        <v>0</v>
      </c>
      <c r="L920" s="45">
        <f>'VACCINATION ANALYSIS'!O805</f>
        <v>0.25884685542456387</v>
      </c>
      <c r="M920" s="45">
        <f>'VACCINATION ANALYSIS'!P805</f>
        <v>9.7193640416288707E-7</v>
      </c>
      <c r="N920" s="45">
        <f>'VACCINATION ANALYSIS'!Q805</f>
        <v>3.0246123779857144E-2</v>
      </c>
      <c r="O920" s="45">
        <f>'VACCINATION ANALYSIS'!R805</f>
        <v>3.4902690134746498E-4</v>
      </c>
      <c r="P920" s="45">
        <f>'VACCINATION ANALYSIS'!S805</f>
        <v>0.71056054934506752</v>
      </c>
    </row>
    <row r="921" spans="2:16" ht="13.5" customHeight="1" x14ac:dyDescent="0.25">
      <c r="B921" s="45">
        <f>'VACCINATION ANALYSIS_NOVAC'!H906</f>
        <v>45.149999999999572</v>
      </c>
      <c r="C921" s="45">
        <f>'VACCINATION ANALYSIS_NOVAC'!I906</f>
        <v>5.1554778458943844E-2</v>
      </c>
      <c r="D921" s="45">
        <f>'VACCINATION ANALYSIS_NOVAC'!J906</f>
        <v>0.49712468687303168</v>
      </c>
      <c r="E921" s="45">
        <f>'VACCINATION ANALYSIS_NOVAC'!K906</f>
        <v>1.6082646054100069E-3</v>
      </c>
      <c r="F921" s="45">
        <f>'VACCINATION ANALYSIS_NOVAC'!L906</f>
        <v>0.44552235751807145</v>
      </c>
      <c r="G921" s="45">
        <f>'VACCINATION ANALYSIS_NOVAC'!M906</f>
        <v>4.1899125445399848E-3</v>
      </c>
      <c r="H921" s="45">
        <f>'VACCINATION ANALYSIS_NOVAC'!N906</f>
        <v>0</v>
      </c>
      <c r="J921" s="45">
        <f>'VACCINATION ANALYSIS'!M806</f>
        <v>45.149999999999579</v>
      </c>
      <c r="K921" s="45">
        <f>'VACCINATION ANALYSIS'!N806</f>
        <v>0</v>
      </c>
      <c r="L921" s="45">
        <f>'VACCINATION ANALYSIS'!O806</f>
        <v>0.25796086486789865</v>
      </c>
      <c r="M921" s="45">
        <f>'VACCINATION ANALYSIS'!P806</f>
        <v>9.525332592169851E-7</v>
      </c>
      <c r="N921" s="45">
        <f>'VACCINATION ANALYSIS'!Q806</f>
        <v>3.0246147795174518E-2</v>
      </c>
      <c r="O921" s="45">
        <f>'VACCINATION ANALYSIS'!R806</f>
        <v>3.4902712346489008E-4</v>
      </c>
      <c r="P921" s="45">
        <f>'VACCINATION ANALYSIS'!S806</f>
        <v>0.71144653506744282</v>
      </c>
    </row>
    <row r="922" spans="2:16" ht="13.5" customHeight="1" x14ac:dyDescent="0.25">
      <c r="B922" s="45">
        <f>'VACCINATION ANALYSIS_NOVAC'!H907</f>
        <v>45.199999999999569</v>
      </c>
      <c r="C922" s="45">
        <f>'VACCINATION ANALYSIS_NOVAC'!I907</f>
        <v>5.1546645014024686E-2</v>
      </c>
      <c r="D922" s="45">
        <f>'VACCINATION ANALYSIS_NOVAC'!J907</f>
        <v>0.49710922310903843</v>
      </c>
      <c r="E922" s="45">
        <f>'VACCINATION ANALYSIS_NOVAC'!K907</f>
        <v>1.5915611594230199E-3</v>
      </c>
      <c r="F922" s="45">
        <f>'VACCINATION ANALYSIS_NOVAC'!L907</f>
        <v>0.44556228884850357</v>
      </c>
      <c r="G922" s="45">
        <f>'VACCINATION ANALYSIS_NOVAC'!M907</f>
        <v>4.1902818690071949E-3</v>
      </c>
      <c r="H922" s="45">
        <f>'VACCINATION ANALYSIS_NOVAC'!N907</f>
        <v>0</v>
      </c>
      <c r="J922" s="45">
        <f>'VACCINATION ANALYSIS'!M807</f>
        <v>45.199999999999577</v>
      </c>
      <c r="K922" s="45">
        <f>'VACCINATION ANALYSIS'!N807</f>
        <v>0</v>
      </c>
      <c r="L922" s="45">
        <f>'VACCINATION ANALYSIS'!O807</f>
        <v>0.25707487442402699</v>
      </c>
      <c r="M922" s="45">
        <f>'VACCINATION ANALYSIS'!P807</f>
        <v>9.3350138584967461E-7</v>
      </c>
      <c r="N922" s="45">
        <f>'VACCINATION ANALYSIS'!Q807</f>
        <v>3.0246171330862725E-2</v>
      </c>
      <c r="O922" s="45">
        <f>'VACCINATION ANALYSIS'!R807</f>
        <v>3.4902734114622983E-4</v>
      </c>
      <c r="P922" s="45">
        <f>'VACCINATION ANALYSIS'!S807</f>
        <v>0.71233252078981812</v>
      </c>
    </row>
    <row r="923" spans="2:16" ht="13.5" customHeight="1" x14ac:dyDescent="0.25">
      <c r="B923" s="45">
        <f>'VACCINATION ANALYSIS_NOVAC'!H908</f>
        <v>45.249999999999567</v>
      </c>
      <c r="C923" s="45">
        <f>'VACCINATION ANALYSIS_NOVAC'!I908</f>
        <v>5.1538597310765259E-2</v>
      </c>
      <c r="D923" s="45">
        <f>'VACCINATION ANALYSIS_NOVAC'!J908</f>
        <v>0.49709392043373973</v>
      </c>
      <c r="E923" s="45">
        <f>'VACCINATION ANALYSIS_NOVAC'!K908</f>
        <v>1.5750294678037579E-3</v>
      </c>
      <c r="F923" s="45">
        <f>'VACCINATION ANALYSIS_NOVAC'!L908</f>
        <v>0.44560180543022032</v>
      </c>
      <c r="G923" s="45">
        <f>'VACCINATION ANALYSIS_NOVAC'!M908</f>
        <v>4.1906473574677737E-3</v>
      </c>
      <c r="H923" s="45">
        <f>'VACCINATION ANALYSIS_NOVAC'!N908</f>
        <v>0</v>
      </c>
      <c r="J923" s="45">
        <f>'VACCINATION ANALYSIS'!M808</f>
        <v>45.249999999999574</v>
      </c>
      <c r="K923" s="45">
        <f>'VACCINATION ANALYSIS'!N808</f>
        <v>0</v>
      </c>
      <c r="L923" s="45">
        <f>'VACCINATION ANALYSIS'!O808</f>
        <v>0.25618888409045143</v>
      </c>
      <c r="M923" s="45">
        <f>'VACCINATION ANALYSIS'!P808</f>
        <v>9.1483401509922086E-7</v>
      </c>
      <c r="N923" s="45">
        <f>'VACCINATION ANALYSIS'!Q808</f>
        <v>3.0246194396103498E-2</v>
      </c>
      <c r="O923" s="45">
        <f>'VACCINATION ANALYSIS'!R808</f>
        <v>3.4902755447640605E-4</v>
      </c>
      <c r="P923" s="45">
        <f>'VACCINATION ANALYSIS'!S808</f>
        <v>0.71321850651219343</v>
      </c>
    </row>
    <row r="924" spans="2:16" ht="13.5" customHeight="1" x14ac:dyDescent="0.25">
      <c r="B924" s="45">
        <f>'VACCINATION ANALYSIS_NOVAC'!H909</f>
        <v>45.299999999999564</v>
      </c>
      <c r="C924" s="45">
        <f>'VACCINATION ANALYSIS_NOVAC'!I909</f>
        <v>5.1530634440995697E-2</v>
      </c>
      <c r="D924" s="45">
        <f>'VACCINATION ANALYSIS_NOVAC'!J909</f>
        <v>0.49707877718070342</v>
      </c>
      <c r="E924" s="45">
        <f>'VACCINATION ANALYSIS_NOVAC'!K909</f>
        <v>1.5586678005701743E-3</v>
      </c>
      <c r="F924" s="45">
        <f>'VACCINATION ANALYSIS_NOVAC'!L909</f>
        <v>0.44564091152835766</v>
      </c>
      <c r="G924" s="45">
        <f>'VACCINATION ANALYSIS_NOVAC'!M909</f>
        <v>4.1910090493699212E-3</v>
      </c>
      <c r="H924" s="45">
        <f>'VACCINATION ANALYSIS_NOVAC'!N909</f>
        <v>0</v>
      </c>
      <c r="J924" s="45">
        <f>'VACCINATION ANALYSIS'!M809</f>
        <v>45.299999999999571</v>
      </c>
      <c r="K924" s="45">
        <f>'VACCINATION ANALYSIS'!N809</f>
        <v>0</v>
      </c>
      <c r="L924" s="45">
        <f>'VACCINATION ANALYSIS'!O809</f>
        <v>0.25530289386472649</v>
      </c>
      <c r="M924" s="45">
        <f>'VACCINATION ANALYSIS'!P809</f>
        <v>8.965244946579189E-7</v>
      </c>
      <c r="N924" s="45">
        <f>'VACCINATION ANALYSIS'!Q809</f>
        <v>3.024621699991106E-2</v>
      </c>
      <c r="O924" s="45">
        <f>'VACCINATION ANALYSIS'!R809</f>
        <v>3.4902776353879129E-4</v>
      </c>
      <c r="P924" s="45">
        <f>'VACCINATION ANALYSIS'!S809</f>
        <v>0.71410449223456873</v>
      </c>
    </row>
    <row r="925" spans="2:16" ht="13.5" customHeight="1" x14ac:dyDescent="0.25">
      <c r="B925" s="45">
        <f>'VACCINATION ANALYSIS_NOVAC'!H910</f>
        <v>45.349999999999561</v>
      </c>
      <c r="C925" s="45">
        <f>'VACCINATION ANALYSIS_NOVAC'!I910</f>
        <v>5.1522755506252203E-2</v>
      </c>
      <c r="D925" s="45">
        <f>'VACCINATION ANALYSIS_NOVAC'!J910</f>
        <v>0.49706379170049159</v>
      </c>
      <c r="E925" s="45">
        <f>'VACCINATION ANALYSIS_NOVAC'!K910</f>
        <v>1.5424744444069742E-3</v>
      </c>
      <c r="F925" s="45">
        <f>'VACCINATION ANALYSIS_NOVAC'!L910</f>
        <v>0.44567961136508177</v>
      </c>
      <c r="G925" s="45">
        <f>'VACCINATION ANALYSIS_NOVAC'!M910</f>
        <v>4.1913669837644069E-3</v>
      </c>
      <c r="H925" s="45">
        <f>'VACCINATION ANALYSIS_NOVAC'!N910</f>
        <v>0</v>
      </c>
      <c r="J925" s="45">
        <f>'VACCINATION ANALYSIS'!M810</f>
        <v>45.349999999999568</v>
      </c>
      <c r="K925" s="45">
        <f>'VACCINATION ANALYSIS'!N810</f>
        <v>0</v>
      </c>
      <c r="L925" s="45">
        <f>'VACCINATION ANALYSIS'!O810</f>
        <v>0.25441690374445819</v>
      </c>
      <c r="M925" s="45">
        <f>'VACCINATION ANALYSIS'!P810</f>
        <v>8.7856628699314151E-7</v>
      </c>
      <c r="N925" s="45">
        <f>'VACCINATION ANALYSIS'!Q810</f>
        <v>3.0246239151135064E-2</v>
      </c>
      <c r="O925" s="45">
        <f>'VACCINATION ANALYSIS'!R810</f>
        <v>3.4902796841523588E-4</v>
      </c>
      <c r="P925" s="45">
        <f>'VACCINATION ANALYSIS'!S810</f>
        <v>0.71499047795694404</v>
      </c>
    </row>
    <row r="926" spans="2:16" ht="13.5" customHeight="1" x14ac:dyDescent="0.25">
      <c r="B926" s="45">
        <f>'VACCINATION ANALYSIS_NOVAC'!H911</f>
        <v>45.399999999999558</v>
      </c>
      <c r="C926" s="45">
        <f>'VACCINATION ANALYSIS_NOVAC'!I911</f>
        <v>5.1514959617671614E-2</v>
      </c>
      <c r="D926" s="45">
        <f>'VACCINATION ANALYSIS_NOVAC'!J911</f>
        <v>0.49704896236049267</v>
      </c>
      <c r="E926" s="45">
        <f>'VACCINATION ANALYSIS_NOVAC'!K911</f>
        <v>1.5264477025212072E-3</v>
      </c>
      <c r="F926" s="45">
        <f>'VACCINATION ANALYSIS_NOVAC'!L911</f>
        <v>0.44571790912000314</v>
      </c>
      <c r="G926" s="45">
        <f>'VACCINATION ANALYSIS_NOVAC'!M911</f>
        <v>4.1917211993084073E-3</v>
      </c>
      <c r="H926" s="45">
        <f>'VACCINATION ANALYSIS_NOVAC'!N911</f>
        <v>0</v>
      </c>
      <c r="J926" s="45">
        <f>'VACCINATION ANALYSIS'!M811</f>
        <v>45.399999999999565</v>
      </c>
      <c r="K926" s="45">
        <f>'VACCINATION ANALYSIS'!N811</f>
        <v>0</v>
      </c>
      <c r="L926" s="45">
        <f>'VACCINATION ANALYSIS'!O811</f>
        <v>0.25353091372730308</v>
      </c>
      <c r="M926" s="45">
        <f>'VACCINATION ANALYSIS'!P811</f>
        <v>8.6095296749619154E-7</v>
      </c>
      <c r="N926" s="45">
        <f>'VACCINATION ANALYSIS'!Q811</f>
        <v>3.0246260858463412E-2</v>
      </c>
      <c r="O926" s="45">
        <f>'VACCINATION ANALYSIS'!R811</f>
        <v>3.4902816918609393E-4</v>
      </c>
      <c r="P926" s="45">
        <f>'VACCINATION ANALYSIS'!S811</f>
        <v>0.71587646367931934</v>
      </c>
    </row>
    <row r="927" spans="2:16" ht="13.5" customHeight="1" x14ac:dyDescent="0.25">
      <c r="B927" s="45">
        <f>'VACCINATION ANALYSIS_NOVAC'!H912</f>
        <v>45.449999999999555</v>
      </c>
      <c r="C927" s="45">
        <f>'VACCINATION ANALYSIS_NOVAC'!I912</f>
        <v>5.1507245895887128E-2</v>
      </c>
      <c r="D927" s="45">
        <f>'VACCINATION ANALYSIS_NOVAC'!J912</f>
        <v>0.49703428754475465</v>
      </c>
      <c r="E927" s="45">
        <f>'VACCINATION ANALYSIS_NOVAC'!K912</f>
        <v>1.510585894498757E-3</v>
      </c>
      <c r="F927" s="45">
        <f>'VACCINATION ANALYSIS_NOVAC'!L912</f>
        <v>0.44575580893058725</v>
      </c>
      <c r="G927" s="45">
        <f>'VACCINATION ANALYSIS_NOVAC'!M912</f>
        <v>4.1920717342692985E-3</v>
      </c>
      <c r="H927" s="45">
        <f>'VACCINATION ANALYSIS_NOVAC'!N912</f>
        <v>0</v>
      </c>
      <c r="J927" s="45">
        <f>'VACCINATION ANALYSIS'!M812</f>
        <v>45.449999999999562</v>
      </c>
      <c r="K927" s="45">
        <f>'VACCINATION ANALYSIS'!N812</f>
        <v>0</v>
      </c>
      <c r="L927" s="45">
        <f>'VACCINATION ANALYSIS'!O812</f>
        <v>0.25264492381096659</v>
      </c>
      <c r="M927" s="45">
        <f>'VACCINATION ANALYSIS'!P812</f>
        <v>8.4367822265858861E-7</v>
      </c>
      <c r="N927" s="45">
        <f>'VACCINATION ANALYSIS'!Q812</f>
        <v>3.0246282130425024E-2</v>
      </c>
      <c r="O927" s="45">
        <f>'VACCINATION ANALYSIS'!R812</f>
        <v>3.4902836593024957E-4</v>
      </c>
      <c r="P927" s="45">
        <f>'VACCINATION ANALYSIS'!S812</f>
        <v>0.71676244940169465</v>
      </c>
    </row>
    <row r="928" spans="2:16" ht="13.5" customHeight="1" x14ac:dyDescent="0.25">
      <c r="B928" s="45">
        <f>'VACCINATION ANALYSIS_NOVAC'!H913</f>
        <v>45.499999999999552</v>
      </c>
      <c r="C928" s="45">
        <f>'VACCINATION ANALYSIS_NOVAC'!I913</f>
        <v>5.1499613470925139E-2</v>
      </c>
      <c r="D928" s="45">
        <f>'VACCINATION ANALYSIS_NOVAC'!J913</f>
        <v>0.49701976565382006</v>
      </c>
      <c r="E928" s="45">
        <f>'VACCINATION ANALYSIS_NOVAC'!K913</f>
        <v>1.4948873561617258E-3</v>
      </c>
      <c r="F928" s="45">
        <f>'VACCINATION ANALYSIS_NOVAC'!L913</f>
        <v>0.44579331489256169</v>
      </c>
      <c r="G928" s="45">
        <f>'VACCINATION ANALYSIS_NOVAC'!M913</f>
        <v>4.1924186265284219E-3</v>
      </c>
      <c r="H928" s="45">
        <f>'VACCINATION ANALYSIS_NOVAC'!N913</f>
        <v>0</v>
      </c>
      <c r="J928" s="45">
        <f>'VACCINATION ANALYSIS'!M813</f>
        <v>45.499999999999559</v>
      </c>
      <c r="K928" s="45">
        <f>'VACCINATION ANALYSIS'!N813</f>
        <v>0</v>
      </c>
      <c r="L928" s="45">
        <f>'VACCINATION ANALYSIS'!O813</f>
        <v>0.25175893399320304</v>
      </c>
      <c r="M928" s="45">
        <f>'VACCINATION ANALYSIS'!P813</f>
        <v>8.2673584827542883E-7</v>
      </c>
      <c r="N928" s="45">
        <f>'VACCINATION ANALYSIS'!Q813</f>
        <v>3.024630297539262E-2</v>
      </c>
      <c r="O928" s="45">
        <f>'VACCINATION ANALYSIS'!R813</f>
        <v>3.4902855872514187E-4</v>
      </c>
      <c r="P928" s="45">
        <f>'VACCINATION ANALYSIS'!S813</f>
        <v>0.71764843512406995</v>
      </c>
    </row>
    <row r="929" spans="2:16" ht="13.5" customHeight="1" x14ac:dyDescent="0.25">
      <c r="B929" s="45">
        <f>'VACCINATION ANALYSIS_NOVAC'!H914</f>
        <v>45.54999999999955</v>
      </c>
      <c r="C929" s="45">
        <f>'VACCINATION ANALYSIS_NOVAC'!I914</f>
        <v>5.1492061482103356E-2</v>
      </c>
      <c r="D929" s="45">
        <f>'VACCINATION ANALYSIS_NOVAC'!J914</f>
        <v>0.49700539510456265</v>
      </c>
      <c r="E929" s="45">
        <f>'VACCINATION ANALYSIS_NOVAC'!K914</f>
        <v>1.4793504394267219E-3</v>
      </c>
      <c r="F929" s="45">
        <f>'VACCINATION ANALYSIS_NOVAC'!L914</f>
        <v>0.4458304310603195</v>
      </c>
      <c r="G929" s="45">
        <f>'VACCINATION ANALYSIS_NOVAC'!M914</f>
        <v>4.1927619135848177E-3</v>
      </c>
      <c r="H929" s="45">
        <f>'VACCINATION ANALYSIS_NOVAC'!N914</f>
        <v>0</v>
      </c>
      <c r="J929" s="45">
        <f>'VACCINATION ANALYSIS'!M814</f>
        <v>45.549999999999557</v>
      </c>
      <c r="K929" s="45">
        <f>'VACCINATION ANALYSIS'!N814</f>
        <v>0</v>
      </c>
      <c r="L929" s="45">
        <f>'VACCINATION ANALYSIS'!O814</f>
        <v>0.25087294427181378</v>
      </c>
      <c r="M929" s="45">
        <f>'VACCINATION ANALYSIS'!P814</f>
        <v>8.1011974767545757E-7</v>
      </c>
      <c r="N929" s="45">
        <f>'VACCINATION ANALYSIS'!Q814</f>
        <v>3.024632340158542E-2</v>
      </c>
      <c r="O929" s="45">
        <f>'VACCINATION ANALYSIS'!R814</f>
        <v>3.4902874764679038E-4</v>
      </c>
      <c r="P929" s="45">
        <f>'VACCINATION ANALYSIS'!S814</f>
        <v>0.71853442084644525</v>
      </c>
    </row>
    <row r="930" spans="2:16" ht="13.5" customHeight="1" x14ac:dyDescent="0.25">
      <c r="B930" s="45">
        <f>'VACCINATION ANALYSIS_NOVAC'!H915</f>
        <v>45.599999999999547</v>
      </c>
      <c r="C930" s="45">
        <f>'VACCINATION ANALYSIS_NOVAC'!I915</f>
        <v>5.1484589077929938E-2</v>
      </c>
      <c r="D930" s="45">
        <f>'VACCINATION ANALYSIS_NOVAC'!J915</f>
        <v>0.49699117433002504</v>
      </c>
      <c r="E930" s="45">
        <f>'VACCINATION ANALYSIS_NOVAC'!K915</f>
        <v>1.4639735121640485E-3</v>
      </c>
      <c r="F930" s="45">
        <f>'VACCINATION ANALYSIS_NOVAC'!L915</f>
        <v>0.44586716144731914</v>
      </c>
      <c r="G930" s="45">
        <f>'VACCINATION ANALYSIS_NOVAC'!M915</f>
        <v>4.1931016325589239E-3</v>
      </c>
      <c r="H930" s="45">
        <f>'VACCINATION ANALYSIS_NOVAC'!N915</f>
        <v>0</v>
      </c>
      <c r="J930" s="45">
        <f>'VACCINATION ANALYSIS'!M815</f>
        <v>45.599999999999554</v>
      </c>
      <c r="K930" s="45">
        <f>'VACCINATION ANALYSIS'!N815</f>
        <v>0</v>
      </c>
      <c r="L930" s="45">
        <f>'VACCINATION ANALYSIS'!O815</f>
        <v>0.24998695464464657</v>
      </c>
      <c r="M930" s="45">
        <f>'VACCINATION ANALYSIS'!P815</f>
        <v>7.9382392997750186E-7</v>
      </c>
      <c r="N930" s="45">
        <f>'VACCINATION ANALYSIS'!Q815</f>
        <v>3.0246343417071796E-2</v>
      </c>
      <c r="O930" s="45">
        <f>'VACCINATION ANALYSIS'!R815</f>
        <v>3.4902893276981932E-4</v>
      </c>
      <c r="P930" s="45">
        <f>'VACCINATION ANALYSIS'!S815</f>
        <v>0.71942040656882056</v>
      </c>
    </row>
    <row r="931" spans="2:16" ht="13.5" customHeight="1" x14ac:dyDescent="0.25">
      <c r="B931" s="45">
        <f>'VACCINATION ANALYSIS_NOVAC'!H916</f>
        <v>45.649999999999544</v>
      </c>
      <c r="C931" s="45">
        <f>'VACCINATION ANALYSIS_NOVAC'!I916</f>
        <v>5.1477195416003776E-2</v>
      </c>
      <c r="D931" s="45">
        <f>'VACCINATION ANALYSIS_NOVAC'!J916</f>
        <v>0.49697710177925819</v>
      </c>
      <c r="E931" s="45">
        <f>'VACCINATION ANALYSIS_NOVAC'!K916</f>
        <v>1.4487549580577965E-3</v>
      </c>
      <c r="F931" s="45">
        <f>'VACCINATION ANALYSIS_NOVAC'!L916</f>
        <v>0.4459035100264811</v>
      </c>
      <c r="G931" s="45">
        <f>'VACCINATION ANALYSIS_NOVAC'!M916</f>
        <v>4.1934378201962394E-3</v>
      </c>
      <c r="H931" s="45">
        <f>'VACCINATION ANALYSIS_NOVAC'!N916</f>
        <v>0</v>
      </c>
      <c r="J931" s="45">
        <f>'VACCINATION ANALYSIS'!M816</f>
        <v>45.649999999999551</v>
      </c>
      <c r="K931" s="45">
        <f>'VACCINATION ANALYSIS'!N816</f>
        <v>0</v>
      </c>
      <c r="L931" s="45">
        <f>'VACCINATION ANALYSIS'!O816</f>
        <v>0.24910096510959495</v>
      </c>
      <c r="M931" s="45">
        <f>'VACCINATION ANALYSIS'!P816</f>
        <v>7.7784250837290872E-7</v>
      </c>
      <c r="N931" s="45">
        <f>'VACCINATION ANALYSIS'!Q816</f>
        <v>3.0246363029771909E-2</v>
      </c>
      <c r="O931" s="45">
        <f>'VACCINATION ANALYSIS'!R816</f>
        <v>3.4902911416748232E-4</v>
      </c>
      <c r="P931" s="45">
        <f>'VACCINATION ANALYSIS'!S816</f>
        <v>0.72030639229119586</v>
      </c>
    </row>
    <row r="932" spans="2:16" ht="13.5" customHeight="1" x14ac:dyDescent="0.25">
      <c r="B932" s="45">
        <f>'VACCINATION ANALYSIS_NOVAC'!H917</f>
        <v>45.699999999999541</v>
      </c>
      <c r="C932" s="45">
        <f>'VACCINATION ANALYSIS_NOVAC'!I917</f>
        <v>5.1469879662915982E-2</v>
      </c>
      <c r="D932" s="45">
        <f>'VACCINATION ANALYSIS_NOVAC'!J917</f>
        <v>0.49696317591716305</v>
      </c>
      <c r="E932" s="45">
        <f>'VACCINATION ANALYSIS_NOVAC'!K917</f>
        <v>1.4336931764668466E-3</v>
      </c>
      <c r="F932" s="45">
        <f>'VACCINATION ANALYSIS_NOVAC'!L917</f>
        <v>0.44593948073058026</v>
      </c>
      <c r="G932" s="45">
        <f>'VACCINATION ANALYSIS_NOVAC'!M917</f>
        <v>4.1937705128709604E-3</v>
      </c>
      <c r="H932" s="45">
        <f>'VACCINATION ANALYSIS_NOVAC'!N917</f>
        <v>0</v>
      </c>
      <c r="J932" s="45">
        <f>'VACCINATION ANALYSIS'!M817</f>
        <v>45.699999999999548</v>
      </c>
      <c r="K932" s="45">
        <f>'VACCINATION ANALYSIS'!N817</f>
        <v>0</v>
      </c>
      <c r="L932" s="45">
        <f>'VACCINATION ANALYSIS'!O817</f>
        <v>0.24821497566459685</v>
      </c>
      <c r="M932" s="45">
        <f>'VACCINATION ANALYSIS'!P817</f>
        <v>7.6216969843364727E-7</v>
      </c>
      <c r="N932" s="45">
        <f>'VACCINATION ANALYSIS'!Q817</f>
        <v>3.0246382247460273E-2</v>
      </c>
      <c r="O932" s="45">
        <f>'VACCINATION ANALYSIS'!R817</f>
        <v>3.4902929191168563E-4</v>
      </c>
      <c r="P932" s="45">
        <f>'VACCINATION ANALYSIS'!S817</f>
        <v>0.72119237801357117</v>
      </c>
    </row>
    <row r="933" spans="2:16" ht="13.5" customHeight="1" x14ac:dyDescent="0.25">
      <c r="B933" s="45">
        <f>'VACCINATION ANALYSIS_NOVAC'!H918</f>
        <v>45.749999999999538</v>
      </c>
      <c r="C933" s="45">
        <f>'VACCINATION ANALYSIS_NOVAC'!I918</f>
        <v>5.1462640994152299E-2</v>
      </c>
      <c r="D933" s="45">
        <f>'VACCINATION ANALYSIS_NOVAC'!J918</f>
        <v>0.49694939522433212</v>
      </c>
      <c r="E933" s="45">
        <f>'VACCINATION ANALYSIS_NOVAC'!K918</f>
        <v>1.4187865822867793E-3</v>
      </c>
      <c r="F933" s="45">
        <f>'VACCINATION ANALYSIS_NOVAC'!L918</f>
        <v>0.44597507745263631</v>
      </c>
      <c r="G933" s="45">
        <f>'VACCINATION ANALYSIS_NOVAC'!M918</f>
        <v>4.194099746589585E-3</v>
      </c>
      <c r="H933" s="45">
        <f>'VACCINATION ANALYSIS_NOVAC'!N918</f>
        <v>0</v>
      </c>
      <c r="J933" s="45">
        <f>'VACCINATION ANALYSIS'!M818</f>
        <v>45.749999999999545</v>
      </c>
      <c r="K933" s="45">
        <f>'VACCINATION ANALYSIS'!N818</f>
        <v>0</v>
      </c>
      <c r="L933" s="45">
        <f>'VACCINATION ANALYSIS'!O818</f>
        <v>0.24732898630763409</v>
      </c>
      <c r="M933" s="45">
        <f>'VACCINATION ANALYSIS'!P818</f>
        <v>7.4679981644572617E-7</v>
      </c>
      <c r="N933" s="45">
        <f>'VACCINATION ANALYSIS'!Q818</f>
        <v>3.0246401077768281E-2</v>
      </c>
      <c r="O933" s="45">
        <f>'VACCINATION ANALYSIS'!R818</f>
        <v>3.4902946607301199E-4</v>
      </c>
      <c r="P933" s="45">
        <f>'VACCINATION ANALYSIS'!S818</f>
        <v>0.72207836373594647</v>
      </c>
    </row>
    <row r="934" spans="2:16" ht="13.5" customHeight="1" x14ac:dyDescent="0.25">
      <c r="B934" s="45">
        <f>'VACCINATION ANALYSIS_NOVAC'!H919</f>
        <v>45.799999999999535</v>
      </c>
      <c r="C934" s="45">
        <f>'VACCINATION ANALYSIS_NOVAC'!I919</f>
        <v>5.1455478593996788E-2</v>
      </c>
      <c r="D934" s="45">
        <f>'VACCINATION ANALYSIS_NOVAC'!J919</f>
        <v>0.49693575819689412</v>
      </c>
      <c r="E934" s="45">
        <f>'VACCINATION ANALYSIS_NOVAC'!K919</f>
        <v>1.4040336058126961E-3</v>
      </c>
      <c r="F934" s="45">
        <f>'VACCINATION ANALYSIS_NOVAC'!L919</f>
        <v>0.44601030404629904</v>
      </c>
      <c r="G934" s="45">
        <f>'VACCINATION ANALYSIS_NOVAC'!M919</f>
        <v>4.1944255569944799E-3</v>
      </c>
      <c r="H934" s="45">
        <f>'VACCINATION ANALYSIS_NOVAC'!N919</f>
        <v>0</v>
      </c>
      <c r="J934" s="45">
        <f>'VACCINATION ANALYSIS'!M819</f>
        <v>45.799999999999542</v>
      </c>
      <c r="K934" s="45">
        <f>'VACCINATION ANALYSIS'!N819</f>
        <v>0</v>
      </c>
      <c r="L934" s="45">
        <f>'VACCINATION ANALYSIS'!O819</f>
        <v>0.24644299703673112</v>
      </c>
      <c r="M934" s="45">
        <f>'VACCINATION ANALYSIS'!P819</f>
        <v>7.317272777675898E-7</v>
      </c>
      <c r="N934" s="45">
        <f>'VACCINATION ANALYSIS'!Q819</f>
        <v>3.0246419528186717E-2</v>
      </c>
      <c r="O934" s="45">
        <f>'VACCINATION ANALYSIS'!R819</f>
        <v>3.4902963672074356E-4</v>
      </c>
      <c r="P934" s="45">
        <f>'VACCINATION ANALYSIS'!S819</f>
        <v>0.72296434945832178</v>
      </c>
    </row>
    <row r="935" spans="2:16" ht="13.5" customHeight="1" x14ac:dyDescent="0.25">
      <c r="B935" s="45">
        <f>'VACCINATION ANALYSIS_NOVAC'!H920</f>
        <v>45.849999999999532</v>
      </c>
      <c r="C935" s="45">
        <f>'VACCINATION ANALYSIS_NOVAC'!I920</f>
        <v>5.144839165543643E-2</v>
      </c>
      <c r="D935" s="45">
        <f>'VACCINATION ANALYSIS_NOVAC'!J920</f>
        <v>0.49692226334635908</v>
      </c>
      <c r="E935" s="45">
        <f>'VACCINATION ANALYSIS_NOVAC'!K920</f>
        <v>1.3894326926029504E-3</v>
      </c>
      <c r="F935" s="45">
        <f>'VACCINATION ANALYSIS_NOVAC'!L920</f>
        <v>0.4460451643262312</v>
      </c>
      <c r="G935" s="45">
        <f>'VACCINATION ANALYSIS_NOVAC'!M920</f>
        <v>4.1947479793674244E-3</v>
      </c>
      <c r="H935" s="45">
        <f>'VACCINATION ANALYSIS_NOVAC'!N920</f>
        <v>0</v>
      </c>
      <c r="J935" s="45">
        <f>'VACCINATION ANALYSIS'!M820</f>
        <v>45.84999999999954</v>
      </c>
      <c r="K935" s="45">
        <f>'VACCINATION ANALYSIS'!N820</f>
        <v>0</v>
      </c>
      <c r="L935" s="45">
        <f>'VACCINATION ANALYSIS'!O820</f>
        <v>0.24555700784995454</v>
      </c>
      <c r="M935" s="45">
        <f>'VACCINATION ANALYSIS'!P820</f>
        <v>7.1694659521315934E-7</v>
      </c>
      <c r="N935" s="45">
        <f>'VACCINATION ANALYSIS'!Q820</f>
        <v>3.024643760606819E-2</v>
      </c>
      <c r="O935" s="45">
        <f>'VACCINATION ANALYSIS'!R820</f>
        <v>3.4902980392288469E-4</v>
      </c>
      <c r="P935" s="45">
        <f>'VACCINATION ANALYSIS'!S820</f>
        <v>0.72385033518069708</v>
      </c>
    </row>
    <row r="936" spans="2:16" ht="13.5" customHeight="1" x14ac:dyDescent="0.25">
      <c r="B936" s="45">
        <f>'VACCINATION ANALYSIS_NOVAC'!H921</f>
        <v>45.89999999999953</v>
      </c>
      <c r="C936" s="45">
        <f>'VACCINATION ANALYSIS_NOVAC'!I921</f>
        <v>5.1441379380066925E-2</v>
      </c>
      <c r="D936" s="45">
        <f>'VACCINATION ANALYSIS_NOVAC'!J921</f>
        <v>0.49690890919946518</v>
      </c>
      <c r="E936" s="45">
        <f>'VACCINATION ANALYSIS_NOVAC'!K921</f>
        <v>1.3749823033437942E-3</v>
      </c>
      <c r="F936" s="45">
        <f>'VACCINATION ANALYSIS_NOVAC'!L921</f>
        <v>0.44607966206848798</v>
      </c>
      <c r="G936" s="45">
        <f>'VACCINATION ANALYSIS_NOVAC'!M921</f>
        <v>4.1950670486331125E-3</v>
      </c>
      <c r="H936" s="45">
        <f>'VACCINATION ANALYSIS_NOVAC'!N921</f>
        <v>0</v>
      </c>
      <c r="J936" s="45">
        <f>'VACCINATION ANALYSIS'!M821</f>
        <v>45.899999999999537</v>
      </c>
      <c r="K936" s="45">
        <f>'VACCINATION ANALYSIS'!N821</f>
        <v>0</v>
      </c>
      <c r="L936" s="45">
        <f>'VACCINATION ANALYSIS'!O821</f>
        <v>0.24467101874541214</v>
      </c>
      <c r="M936" s="45">
        <f>'VACCINATION ANALYSIS'!P821</f>
        <v>7.0245237745918459E-7</v>
      </c>
      <c r="N936" s="45">
        <f>'VACCINATION ANALYSIS'!Q821</f>
        <v>3.0246455318629566E-2</v>
      </c>
      <c r="O936" s="45">
        <f>'VACCINATION ANALYSIS'!R821</f>
        <v>3.4902996774618396E-4</v>
      </c>
      <c r="P936" s="45">
        <f>'VACCINATION ANALYSIS'!S821</f>
        <v>0.72473632090307238</v>
      </c>
    </row>
    <row r="937" spans="2:16" ht="13.5" customHeight="1" x14ac:dyDescent="0.25">
      <c r="B937" s="45">
        <f>'VACCINATION ANALYSIS_NOVAC'!H922</f>
        <v>45.949999999999527</v>
      </c>
      <c r="C937" s="45">
        <f>'VACCINATION ANALYSIS_NOVAC'!I922</f>
        <v>5.1434440977999443E-2</v>
      </c>
      <c r="D937" s="45">
        <f>'VACCINATION ANALYSIS_NOVAC'!J922</f>
        <v>0.49689569429802738</v>
      </c>
      <c r="E937" s="45">
        <f>'VACCINATION ANALYSIS_NOVAC'!K922</f>
        <v>1.3606809137149372E-3</v>
      </c>
      <c r="F937" s="45">
        <f>'VACCINATION ANALYSIS_NOVAC'!L922</f>
        <v>0.44611380101089265</v>
      </c>
      <c r="G937" s="45">
        <f>'VACCINATION ANALYSIS_NOVAC'!M922</f>
        <v>4.1953827993626343E-3</v>
      </c>
      <c r="H937" s="45">
        <f>'VACCINATION ANALYSIS_NOVAC'!N922</f>
        <v>0</v>
      </c>
      <c r="J937" s="45">
        <f>'VACCINATION ANALYSIS'!M822</f>
        <v>45.949999999999534</v>
      </c>
      <c r="K937" s="45">
        <f>'VACCINATION ANALYSIS'!N822</f>
        <v>0</v>
      </c>
      <c r="L937" s="45">
        <f>'VACCINATION ANALYSIS'!O822</f>
        <v>0.24378502972125191</v>
      </c>
      <c r="M937" s="45">
        <f>'VACCINATION ANALYSIS'!P822</f>
        <v>6.8823932747657914E-7</v>
      </c>
      <c r="N937" s="45">
        <f>'VACCINATION ANALYSIS'!Q822</f>
        <v>3.0246472672954324E-2</v>
      </c>
      <c r="O937" s="45">
        <f>'VACCINATION ANALYSIS'!R822</f>
        <v>3.4903012825615641E-4</v>
      </c>
      <c r="P937" s="45">
        <f>'VACCINATION ANALYSIS'!S822</f>
        <v>0.72562230662544769</v>
      </c>
    </row>
    <row r="938" spans="2:16" ht="13.5" customHeight="1" x14ac:dyDescent="0.25">
      <c r="B938" s="45">
        <f>'VACCINATION ANALYSIS_NOVAC'!H923</f>
        <v>45.999999999999524</v>
      </c>
      <c r="C938" s="45">
        <f>'VACCINATION ANALYSIS_NOVAC'!I923</f>
        <v>5.142757566776842E-2</v>
      </c>
      <c r="D938" s="45">
        <f>'VACCINATION ANALYSIS_NOVAC'!J923</f>
        <v>0.4968826171987864</v>
      </c>
      <c r="E938" s="45">
        <f>'VACCINATION ANALYSIS_NOVAC'!K923</f>
        <v>1.3465270142560201E-3</v>
      </c>
      <c r="F938" s="45">
        <f>'VACCINATION ANALYSIS_NOVAC'!L923</f>
        <v>0.44614758485340927</v>
      </c>
      <c r="G938" s="45">
        <f>'VACCINATION ANALYSIS_NOVAC'!M923</f>
        <v>4.1956952657769189E-3</v>
      </c>
      <c r="H938" s="45">
        <f>'VACCINATION ANALYSIS_NOVAC'!N923</f>
        <v>0</v>
      </c>
      <c r="J938" s="45">
        <f>'VACCINATION ANALYSIS'!M823</f>
        <v>45.999999999999531</v>
      </c>
      <c r="K938" s="45">
        <f>'VACCINATION ANALYSIS'!N823</f>
        <v>0</v>
      </c>
      <c r="L938" s="45">
        <f>'VACCINATION ANALYSIS'!O823</f>
        <v>0.24289904077566141</v>
      </c>
      <c r="M938" s="45">
        <f>'VACCINATION ANALYSIS'!P823</f>
        <v>6.7430224098541708E-7</v>
      </c>
      <c r="N938" s="45">
        <f>'VACCINATION ANALYSIS'!Q823</f>
        <v>3.02464896759949E-2</v>
      </c>
      <c r="O938" s="45">
        <f>'VACCINATION ANALYSIS'!R823</f>
        <v>3.4903028551710503E-4</v>
      </c>
      <c r="P938" s="45">
        <f>'VACCINATION ANALYSIS'!S823</f>
        <v>0.72650829234782299</v>
      </c>
    </row>
    <row r="939" spans="2:16" ht="13.5" customHeight="1" x14ac:dyDescent="0.25">
      <c r="B939" s="45">
        <f>'VACCINATION ANALYSIS_NOVAC'!H924</f>
        <v>46.049999999999521</v>
      </c>
      <c r="C939" s="45">
        <f>'VACCINATION ANALYSIS_NOVAC'!I924</f>
        <v>5.1420782676240416E-2</v>
      </c>
      <c r="D939" s="45">
        <f>'VACCINATION ANALYSIS_NOVAC'!J924</f>
        <v>0.49686967647326064</v>
      </c>
      <c r="E939" s="45">
        <f>'VACCINATION ANALYSIS_NOVAC'!K924</f>
        <v>1.332519110234003E-3</v>
      </c>
      <c r="F939" s="45">
        <f>'VACCINATION ANALYSIS_NOVAC'!L924</f>
        <v>0.44618101725851173</v>
      </c>
      <c r="G939" s="45">
        <f>'VACCINATION ANALYSIS_NOVAC'!M924</f>
        <v>4.1960044817501508E-3</v>
      </c>
      <c r="H939" s="45">
        <f>'VACCINATION ANALYSIS_NOVAC'!N924</f>
        <v>0</v>
      </c>
      <c r="J939" s="45">
        <f>'VACCINATION ANALYSIS'!M824</f>
        <v>46.049999999999528</v>
      </c>
      <c r="K939" s="45">
        <f>'VACCINATION ANALYSIS'!N824</f>
        <v>0</v>
      </c>
      <c r="L939" s="45">
        <f>'VACCINATION ANALYSIS'!O824</f>
        <v>0.24201305190686689</v>
      </c>
      <c r="M939" s="45">
        <f>'VACCINATION ANALYSIS'!P824</f>
        <v>6.6063600493326866E-7</v>
      </c>
      <c r="N939" s="45">
        <f>'VACCINATION ANALYSIS'!Q824</f>
        <v>3.0246506334574982E-2</v>
      </c>
      <c r="O939" s="45">
        <f>'VACCINATION ANALYSIS'!R824</f>
        <v>3.4903043959214205E-4</v>
      </c>
      <c r="P939" s="45">
        <f>'VACCINATION ANALYSIS'!S824</f>
        <v>0.7273942780701983</v>
      </c>
    </row>
    <row r="940" spans="2:16" ht="13.5" customHeight="1" x14ac:dyDescent="0.25">
      <c r="B940" s="45">
        <f>'VACCINATION ANALYSIS_NOVAC'!H925</f>
        <v>46.099999999999518</v>
      </c>
      <c r="C940" s="45">
        <f>'VACCINATION ANALYSIS_NOVAC'!I925</f>
        <v>5.1414061238523996E-2</v>
      </c>
      <c r="D940" s="45">
        <f>'VACCINATION ANALYSIS_NOVAC'!J925</f>
        <v>0.49685687070759843</v>
      </c>
      <c r="E940" s="45">
        <f>'VACCINATION ANALYSIS_NOVAC'!K925</f>
        <v>1.318655721511469E-3</v>
      </c>
      <c r="F940" s="45">
        <f>'VACCINATION ANALYSIS_NOVAC'!L925</f>
        <v>0.44621410185154997</v>
      </c>
      <c r="G940" s="45">
        <f>'VACCINATION ANALYSIS_NOVAC'!M925</f>
        <v>4.196310480813154E-3</v>
      </c>
      <c r="H940" s="45">
        <f>'VACCINATION ANALYSIS_NOVAC'!N925</f>
        <v>0</v>
      </c>
      <c r="J940" s="45">
        <f>'VACCINATION ANALYSIS'!M825</f>
        <v>46.099999999999525</v>
      </c>
      <c r="K940" s="45">
        <f>'VACCINATION ANALYSIS'!N825</f>
        <v>0</v>
      </c>
      <c r="L940" s="45">
        <f>'VACCINATION ANALYSIS'!O825</f>
        <v>0.24112706311313251</v>
      </c>
      <c r="M940" s="45">
        <f>'VACCINATION ANALYSIS'!P825</f>
        <v>6.4723559599655912E-7</v>
      </c>
      <c r="N940" s="45">
        <f>'VACCINATION ANALYSIS'!Q825</f>
        <v>3.0246522655391753E-2</v>
      </c>
      <c r="O940" s="45">
        <f>'VACCINATION ANALYSIS'!R825</f>
        <v>3.4903059054320972E-4</v>
      </c>
      <c r="P940" s="45">
        <f>'VACCINATION ANALYSIS'!S825</f>
        <v>0.7282802637925736</v>
      </c>
    </row>
    <row r="941" spans="2:16" ht="13.5" customHeight="1" x14ac:dyDescent="0.25">
      <c r="B941" s="45">
        <f>'VACCINATION ANALYSIS_NOVAC'!H926</f>
        <v>46.149999999999515</v>
      </c>
      <c r="C941" s="45">
        <f>'VACCINATION ANALYSIS_NOVAC'!I926</f>
        <v>5.1407410597880551E-2</v>
      </c>
      <c r="D941" s="45">
        <f>'VACCINATION ANALYSIS_NOVAC'!J926</f>
        <v>0.49684419850243161</v>
      </c>
      <c r="E941" s="45">
        <f>'VACCINATION ANALYSIS_NOVAC'!K926</f>
        <v>1.304935382415843E-3</v>
      </c>
      <c r="F941" s="45">
        <f>'VACCINATION ANALYSIS_NOVAC'!L926</f>
        <v>0.44624684222111227</v>
      </c>
      <c r="G941" s="45">
        <f>'VACCINATION ANALYSIS_NOVAC'!M926</f>
        <v>4.196613296156745E-3</v>
      </c>
      <c r="H941" s="45">
        <f>'VACCINATION ANALYSIS_NOVAC'!N926</f>
        <v>0</v>
      </c>
      <c r="J941" s="45">
        <f>'VACCINATION ANALYSIS'!M826</f>
        <v>46.149999999999523</v>
      </c>
      <c r="K941" s="45">
        <f>'VACCINATION ANALYSIS'!N826</f>
        <v>0</v>
      </c>
      <c r="L941" s="45">
        <f>'VACCINATION ANALYSIS'!O826</f>
        <v>0.24024107439275966</v>
      </c>
      <c r="M941" s="45">
        <f>'VACCINATION ANALYSIS'!P826</f>
        <v>6.3409607910463881E-7</v>
      </c>
      <c r="N941" s="45">
        <f>'VACCINATION ANALYSIS'!Q826</f>
        <v>3.0246538645018143E-2</v>
      </c>
      <c r="O941" s="45">
        <f>'VACCINATION ANALYSIS'!R826</f>
        <v>3.4903073843110078E-4</v>
      </c>
      <c r="P941" s="45">
        <f>'VACCINATION ANALYSIS'!S826</f>
        <v>0.72916624951494891</v>
      </c>
    </row>
    <row r="942" spans="2:16" ht="13.5" customHeight="1" x14ac:dyDescent="0.25">
      <c r="B942" s="45">
        <f>'VACCINATION ANALYSIS_NOVAC'!H927</f>
        <v>46.199999999999513</v>
      </c>
      <c r="C942" s="45">
        <f>'VACCINATION ANALYSIS_NOVAC'!I927</f>
        <v>5.1400830005636139E-2</v>
      </c>
      <c r="D942" s="45">
        <f>'VACCINATION ANALYSIS_NOVAC'!J927</f>
        <v>0.49683165847273136</v>
      </c>
      <c r="E942" s="45">
        <f>'VACCINATION ANALYSIS_NOVAC'!K927</f>
        <v>1.2913566416095264E-3</v>
      </c>
      <c r="F942" s="45">
        <f>'VACCINATION ANALYSIS_NOVAC'!L927</f>
        <v>0.44627924191938495</v>
      </c>
      <c r="G942" s="45">
        <f>'VACCINATION ANALYSIS_NOVAC'!M927</f>
        <v>4.1969129606350573E-3</v>
      </c>
      <c r="H942" s="45">
        <f>'VACCINATION ANALYSIS_NOVAC'!N927</f>
        <v>0</v>
      </c>
      <c r="J942" s="45">
        <f>'VACCINATION ANALYSIS'!M827</f>
        <v>46.19999999999952</v>
      </c>
      <c r="K942" s="45">
        <f>'VACCINATION ANALYSIS'!N827</f>
        <v>0</v>
      </c>
      <c r="L942" s="45">
        <f>'VACCINATION ANALYSIS'!O827</f>
        <v>0.23935508574408609</v>
      </c>
      <c r="M942" s="45">
        <f>'VACCINATION ANALYSIS'!P827</f>
        <v>6.2121260598625326E-7</v>
      </c>
      <c r="N942" s="45">
        <f>'VACCINATION ANALYSIS'!Q827</f>
        <v>3.0246554309904979E-2</v>
      </c>
      <c r="O942" s="45">
        <f>'VACCINATION ANALYSIS'!R827</f>
        <v>3.490308833154792E-4</v>
      </c>
      <c r="P942" s="45">
        <f>'VACCINATION ANALYSIS'!S827</f>
        <v>0.73005223523732421</v>
      </c>
    </row>
    <row r="943" spans="2:16" ht="13.5" customHeight="1" x14ac:dyDescent="0.25">
      <c r="B943" s="45">
        <f>'VACCINATION ANALYSIS_NOVAC'!H928</f>
        <v>46.24999999999951</v>
      </c>
      <c r="C943" s="45">
        <f>'VACCINATION ANALYSIS_NOVAC'!I928</f>
        <v>5.1394318721094352E-2</v>
      </c>
      <c r="D943" s="45">
        <f>'VACCINATION ANALYSIS_NOVAC'!J928</f>
        <v>0.49681924924766452</v>
      </c>
      <c r="E943" s="45">
        <f>'VACCINATION ANALYSIS_NOVAC'!K928</f>
        <v>1.2779180619609436E-3</v>
      </c>
      <c r="F943" s="45">
        <f>'VACCINATION ANALYSIS_NOVAC'!L928</f>
        <v>0.44631130446250833</v>
      </c>
      <c r="G943" s="45">
        <f>'VACCINATION ANALYSIS_NOVAC'!M928</f>
        <v>4.1972095067688408E-3</v>
      </c>
      <c r="H943" s="45">
        <f>'VACCINATION ANALYSIS_NOVAC'!N928</f>
        <v>0</v>
      </c>
      <c r="J943" s="45">
        <f>'VACCINATION ANALYSIS'!M828</f>
        <v>46.249999999999517</v>
      </c>
      <c r="K943" s="45">
        <f>'VACCINATION ANALYSIS'!N828</f>
        <v>0</v>
      </c>
      <c r="L943" s="45">
        <f>'VACCINATION ANALYSIS'!O828</f>
        <v>0.23846909716548526</v>
      </c>
      <c r="M943" s="45">
        <f>'VACCINATION ANALYSIS'!P828</f>
        <v>6.0858041373810946E-7</v>
      </c>
      <c r="N943" s="45">
        <f>'VACCINATION ANALYSIS'!Q828</f>
        <v>3.0246569656383164E-2</v>
      </c>
      <c r="O943" s="45">
        <f>'VACCINATION ANALYSIS'!R828</f>
        <v>3.4903102525489922E-4</v>
      </c>
      <c r="P943" s="45">
        <f>'VACCINATION ANALYSIS'!S828</f>
        <v>0.73093822095969951</v>
      </c>
    </row>
    <row r="944" spans="2:16" ht="13.5" customHeight="1" x14ac:dyDescent="0.25">
      <c r="B944" s="45">
        <f>'VACCINATION ANALYSIS_NOVAC'!H929</f>
        <v>46.299999999999507</v>
      </c>
      <c r="C944" s="45">
        <f>'VACCINATION ANALYSIS_NOVAC'!I929</f>
        <v>5.138787601145002E-2</v>
      </c>
      <c r="D944" s="45">
        <f>'VACCINATION ANALYSIS_NOVAC'!J929</f>
        <v>0.49680696947045178</v>
      </c>
      <c r="E944" s="45">
        <f>'VACCINATION ANALYSIS_NOVAC'!K929</f>
        <v>1.2646182204165046E-3</v>
      </c>
      <c r="F944" s="45">
        <f>'VACCINATION ANALYSIS_NOVAC'!L929</f>
        <v>0.44634303333093001</v>
      </c>
      <c r="G944" s="45">
        <f>'VACCINATION ANALYSIS_NOVAC'!M929</f>
        <v>4.1975029667487155E-3</v>
      </c>
      <c r="H944" s="45">
        <f>'VACCINATION ANALYSIS_NOVAC'!N929</f>
        <v>0</v>
      </c>
      <c r="J944" s="45">
        <f>'VACCINATION ANALYSIS'!M829</f>
        <v>46.299999999999514</v>
      </c>
      <c r="K944" s="45">
        <f>'VACCINATION ANALYSIS'!N829</f>
        <v>0</v>
      </c>
      <c r="L944" s="45">
        <f>'VACCINATION ANALYSIS'!O829</f>
        <v>0.23758310865536561</v>
      </c>
      <c r="M944" s="45">
        <f>'VACCINATION ANALYSIS'!P829</f>
        <v>5.9619482341523542E-7</v>
      </c>
      <c r="N944" s="45">
        <f>'VACCINATION ANALYSIS'!Q829</f>
        <v>3.0246584690665771E-2</v>
      </c>
      <c r="O944" s="45">
        <f>'VACCINATION ANALYSIS'!R829</f>
        <v>3.490311643068255E-4</v>
      </c>
      <c r="P944" s="45">
        <f>'VACCINATION ANALYSIS'!S829</f>
        <v>0.73182420668207482</v>
      </c>
    </row>
    <row r="945" spans="2:16" ht="13.5" customHeight="1" x14ac:dyDescent="0.25">
      <c r="B945" s="45">
        <f>'VACCINATION ANALYSIS_NOVAC'!H930</f>
        <v>46.349999999999504</v>
      </c>
      <c r="C945" s="45">
        <f>'VACCINATION ANALYSIS_NOVAC'!I930</f>
        <v>5.1381501151704069E-2</v>
      </c>
      <c r="D945" s="45">
        <f>'VACCINATION ANALYSIS_NOVAC'!J930</f>
        <v>0.49679481779822687</v>
      </c>
      <c r="E945" s="45">
        <f>'VACCINATION ANALYSIS_NOVAC'!K930</f>
        <v>1.2514557078734841E-3</v>
      </c>
      <c r="F945" s="45">
        <f>'VACCINATION ANALYSIS_NOVAC'!L930</f>
        <v>0.44637443196975418</v>
      </c>
      <c r="G945" s="45">
        <f>'VACCINATION ANALYSIS_NOVAC'!M930</f>
        <v>4.1977933724384169E-3</v>
      </c>
      <c r="H945" s="45">
        <f>'VACCINATION ANALYSIS_NOVAC'!N930</f>
        <v>0</v>
      </c>
      <c r="J945" s="45">
        <f>'VACCINATION ANALYSIS'!M830</f>
        <v>46.349999999999511</v>
      </c>
      <c r="K945" s="45">
        <f>'VACCINATION ANALYSIS'!N830</f>
        <v>0</v>
      </c>
      <c r="L945" s="45">
        <f>'VACCINATION ANALYSIS'!O830</f>
        <v>0.23669712021216974</v>
      </c>
      <c r="M945" s="45">
        <f>'VACCINATION ANALYSIS'!P830</f>
        <v>5.8405123864283446E-7</v>
      </c>
      <c r="N945" s="45">
        <f>'VACCINATION ANALYSIS'!Q830</f>
        <v>3.0246599418850124E-2</v>
      </c>
      <c r="O945" s="45">
        <f>'VACCINATION ANALYSIS'!R830</f>
        <v>3.4903130052765216E-4</v>
      </c>
      <c r="P945" s="45">
        <f>'VACCINATION ANALYSIS'!S830</f>
        <v>0.73271019240445012</v>
      </c>
    </row>
    <row r="946" spans="2:16" ht="13.5" customHeight="1" x14ac:dyDescent="0.25">
      <c r="B946" s="45">
        <f>'VACCINATION ANALYSIS_NOVAC'!H931</f>
        <v>46.399999999999501</v>
      </c>
      <c r="C946" s="45">
        <f>'VACCINATION ANALYSIS_NOVAC'!I931</f>
        <v>5.1375193424579101E-2</v>
      </c>
      <c r="D946" s="45">
        <f>'VACCINATION ANALYSIS_NOVAC'!J931</f>
        <v>0.49678279290189742</v>
      </c>
      <c r="E946" s="45">
        <f>'VACCINATION ANALYSIS_NOVAC'!K931</f>
        <v>1.2384291290538059E-3</v>
      </c>
      <c r="F946" s="45">
        <f>'VACCINATION ANALYSIS_NOVAC'!L931</f>
        <v>0.44640550378908866</v>
      </c>
      <c r="G946" s="45">
        <f>'VACCINATION ANALYSIS_NOVAC'!M931</f>
        <v>4.1980807553779979E-3</v>
      </c>
      <c r="H946" s="45">
        <f>'VACCINATION ANALYSIS_NOVAC'!N931</f>
        <v>0</v>
      </c>
      <c r="J946" s="45">
        <f>'VACCINATION ANALYSIS'!M831</f>
        <v>46.399999999999508</v>
      </c>
      <c r="K946" s="45">
        <f>'VACCINATION ANALYSIS'!N831</f>
        <v>0</v>
      </c>
      <c r="L946" s="45">
        <f>'VACCINATION ANALYSIS'!O831</f>
        <v>0.23581113183437388</v>
      </c>
      <c r="M946" s="45">
        <f>'VACCINATION ANALYSIS'!P831</f>
        <v>5.721451442493384E-7</v>
      </c>
      <c r="N946" s="45">
        <f>'VACCINATION ANALYSIS'!Q831</f>
        <v>3.0246613846919838E-2</v>
      </c>
      <c r="O946" s="45">
        <f>'VACCINATION ANALYSIS'!R831</f>
        <v>3.4903143397272161E-4</v>
      </c>
      <c r="P946" s="45">
        <f>'VACCINATION ANALYSIS'!S831</f>
        <v>0.73359617812682543</v>
      </c>
    </row>
    <row r="947" spans="2:16" ht="13.5" customHeight="1" x14ac:dyDescent="0.25">
      <c r="B947" s="45">
        <f>'VACCINATION ANALYSIS_NOVAC'!H932</f>
        <v>46.449999999999498</v>
      </c>
      <c r="C947" s="45">
        <f>'VACCINATION ANALYSIS_NOVAC'!I932</f>
        <v>5.1368952120436073E-2</v>
      </c>
      <c r="D947" s="45">
        <f>'VACCINATION ANALYSIS_NOVAC'!J932</f>
        <v>0.49677089346600706</v>
      </c>
      <c r="E947" s="45">
        <f>'VACCINATION ANALYSIS_NOVAC'!K932</f>
        <v>1.2255371023787464E-3</v>
      </c>
      <c r="F947" s="45">
        <f>'VACCINATION ANALYSIS_NOVAC'!L932</f>
        <v>0.44643625216438809</v>
      </c>
      <c r="G947" s="45">
        <f>'VACCINATION ANALYSIS_NOVAC'!M932</f>
        <v>4.1983651467870026E-3</v>
      </c>
      <c r="H947" s="45">
        <f>'VACCINATION ANALYSIS_NOVAC'!N932</f>
        <v>0</v>
      </c>
      <c r="J947" s="45">
        <f>'VACCINATION ANALYSIS'!M832</f>
        <v>46.449999999999505</v>
      </c>
      <c r="K947" s="45">
        <f>'VACCINATION ANALYSIS'!N832</f>
        <v>0</v>
      </c>
      <c r="L947" s="45">
        <f>'VACCINATION ANALYSIS'!O832</f>
        <v>0.2349251435204871</v>
      </c>
      <c r="M947" s="45">
        <f>'VACCINATION ANALYSIS'!P832</f>
        <v>5.6047210492037075E-7</v>
      </c>
      <c r="N947" s="45">
        <f>'VACCINATION ANALYSIS'!Q832</f>
        <v>3.0246627980746853E-2</v>
      </c>
      <c r="O947" s="45">
        <f>'VACCINATION ANALYSIS'!R832</f>
        <v>3.4903156469634326E-4</v>
      </c>
      <c r="P947" s="45">
        <f>'VACCINATION ANALYSIS'!S832</f>
        <v>0.73448216384920073</v>
      </c>
    </row>
    <row r="948" spans="2:16" ht="13.5" customHeight="1" x14ac:dyDescent="0.25">
      <c r="B948" s="45">
        <f>'VACCINATION ANALYSIS_NOVAC'!H933</f>
        <v>46.499999999999496</v>
      </c>
      <c r="C948" s="45">
        <f>'VACCINATION ANALYSIS_NOVAC'!I933</f>
        <v>5.1362776537191832E-2</v>
      </c>
      <c r="D948" s="45">
        <f>'VACCINATION ANALYSIS_NOVAC'!J933</f>
        <v>0.49675911818859847</v>
      </c>
      <c r="E948" s="45">
        <f>'VACCINATION ANALYSIS_NOVAC'!K933</f>
        <v>1.2127782598445418E-3</v>
      </c>
      <c r="F948" s="45">
        <f>'VACCINATION ANALYSIS_NOVAC'!L933</f>
        <v>0.44646668043679461</v>
      </c>
      <c r="G948" s="45">
        <f>'VACCINATION ANALYSIS_NOVAC'!M933</f>
        <v>4.1986465775676217E-3</v>
      </c>
      <c r="H948" s="45">
        <f>'VACCINATION ANALYSIS_NOVAC'!N933</f>
        <v>0</v>
      </c>
      <c r="J948" s="45">
        <f>'VACCINATION ANALYSIS'!M833</f>
        <v>46.499999999999503</v>
      </c>
      <c r="K948" s="45">
        <f>'VACCINATION ANALYSIS'!N833</f>
        <v>0</v>
      </c>
      <c r="L948" s="45">
        <f>'VACCINATION ANALYSIS'!O833</f>
        <v>0.23403915526905061</v>
      </c>
      <c r="M948" s="45">
        <f>'VACCINATION ANALYSIS'!P833</f>
        <v>5.4902776387332757E-7</v>
      </c>
      <c r="N948" s="45">
        <f>'VACCINATION ANALYSIS'!Q833</f>
        <v>3.0246641826093369E-2</v>
      </c>
      <c r="O948" s="45">
        <f>'VACCINATION ANALYSIS'!R833</f>
        <v>3.4903169275181178E-4</v>
      </c>
      <c r="P948" s="45">
        <f>'VACCINATION ANALYSIS'!S833</f>
        <v>0.73536814957157604</v>
      </c>
    </row>
    <row r="949" spans="2:16" ht="13.5" customHeight="1" x14ac:dyDescent="0.25">
      <c r="B949" s="45">
        <f>'VACCINATION ANALYSIS_NOVAC'!H934</f>
        <v>46.549999999999493</v>
      </c>
      <c r="C949" s="45">
        <f>'VACCINATION ANALYSIS_NOVAC'!I934</f>
        <v>5.1356665980237561E-2</v>
      </c>
      <c r="D949" s="45">
        <f>'VACCINATION ANALYSIS_NOVAC'!J934</f>
        <v>0.49674746578107815</v>
      </c>
      <c r="E949" s="45">
        <f>'VACCINATION ANALYSIS_NOVAC'!K934</f>
        <v>1.2001512468989099E-3</v>
      </c>
      <c r="F949" s="45">
        <f>'VACCINATION ANALYSIS_NOVAC'!L934</f>
        <v>0.44649679191347469</v>
      </c>
      <c r="G949" s="45">
        <f>'VACCINATION ANALYSIS_NOVAC'!M934</f>
        <v>4.198925078307803E-3</v>
      </c>
      <c r="H949" s="45">
        <f>'VACCINATION ANALYSIS_NOVAC'!N934</f>
        <v>0</v>
      </c>
      <c r="J949" s="45">
        <f>'VACCINATION ANALYSIS'!M834</f>
        <v>46.5499999999995</v>
      </c>
      <c r="K949" s="45">
        <f>'VACCINATION ANALYSIS'!N834</f>
        <v>0</v>
      </c>
      <c r="L949" s="45">
        <f>'VACCINATION ANALYSIS'!O834</f>
        <v>0.2331531670786374</v>
      </c>
      <c r="M949" s="45">
        <f>'VACCINATION ANALYSIS'!P834</f>
        <v>5.3780784155229484E-7</v>
      </c>
      <c r="N949" s="45">
        <f>'VACCINATION ANALYSIS'!Q834</f>
        <v>3.0246655388613833E-2</v>
      </c>
      <c r="O949" s="45">
        <f>'VACCINATION ANALYSIS'!R834</f>
        <v>3.4903181819142501E-4</v>
      </c>
      <c r="P949" s="45">
        <f>'VACCINATION ANALYSIS'!S834</f>
        <v>0.73625413529395134</v>
      </c>
    </row>
    <row r="950" spans="2:16" ht="13.5" customHeight="1" x14ac:dyDescent="0.25">
      <c r="B950" s="45">
        <f>'VACCINATION ANALYSIS_NOVAC'!H935</f>
        <v>46.59999999999949</v>
      </c>
      <c r="C950" s="45">
        <f>'VACCINATION ANALYSIS_NOVAC'!I935</f>
        <v>5.1350619762358121E-2</v>
      </c>
      <c r="D950" s="45">
        <f>'VACCINATION ANALYSIS_NOVAC'!J935</f>
        <v>0.49673593496808255</v>
      </c>
      <c r="E950" s="45">
        <f>'VACCINATION ANALYSIS_NOVAC'!K935</f>
        <v>1.187654722318477E-3</v>
      </c>
      <c r="F950" s="45">
        <f>'VACCINATION ANALYSIS_NOVAC'!L935</f>
        <v>0.44652658986795363</v>
      </c>
      <c r="G950" s="45">
        <f>'VACCINATION ANALYSIS_NOVAC'!M935</f>
        <v>4.1992006792843494E-3</v>
      </c>
      <c r="H950" s="45">
        <f>'VACCINATION ANALYSIS_NOVAC'!N935</f>
        <v>0</v>
      </c>
      <c r="J950" s="45">
        <f>'VACCINATION ANALYSIS'!M835</f>
        <v>46.599999999999497</v>
      </c>
      <c r="K950" s="45">
        <f>'VACCINATION ANALYSIS'!N835</f>
        <v>0</v>
      </c>
      <c r="L950" s="45">
        <f>'VACCINATION ANALYSIS'!O835</f>
        <v>0.23226717894785109</v>
      </c>
      <c r="M950" s="45">
        <f>'VACCINATION ANALYSIS'!P835</f>
        <v>5.2680813434302012E-7</v>
      </c>
      <c r="N950" s="45">
        <f>'VACCINATION ANALYSIS'!Q835</f>
        <v>3.0246668673856815E-2</v>
      </c>
      <c r="O950" s="45">
        <f>'VACCINATION ANALYSIS'!R835</f>
        <v>3.4903194106650166E-4</v>
      </c>
      <c r="P950" s="45">
        <f>'VACCINATION ANALYSIS'!S835</f>
        <v>0.73714012101632664</v>
      </c>
    </row>
    <row r="951" spans="2:16" ht="13.5" customHeight="1" x14ac:dyDescent="0.25">
      <c r="B951" s="45">
        <f>'VACCINATION ANALYSIS_NOVAC'!H936</f>
        <v>46.649999999999487</v>
      </c>
      <c r="C951" s="45">
        <f>'VACCINATION ANALYSIS_NOVAC'!I936</f>
        <v>5.1344637203652344E-2</v>
      </c>
      <c r="D951" s="45">
        <f>'VACCINATION ANALYSIS_NOVAC'!J936</f>
        <v>0.49672452448734494</v>
      </c>
      <c r="E951" s="45">
        <f>'VACCINATION ANALYSIS_NOVAC'!K936</f>
        <v>1.1752873580871078E-3</v>
      </c>
      <c r="F951" s="45">
        <f>'VACCINATION ANALYSIS_NOVAC'!L936</f>
        <v>0.44655607754044679</v>
      </c>
      <c r="G951" s="45">
        <f>'VACCINATION ANALYSIS_NOVAC'!M936</f>
        <v>4.1994734104659802E-3</v>
      </c>
      <c r="H951" s="45">
        <f>'VACCINATION ANALYSIS_NOVAC'!N936</f>
        <v>0</v>
      </c>
      <c r="J951" s="45">
        <f>'VACCINATION ANALYSIS'!M836</f>
        <v>46.649999999999494</v>
      </c>
      <c r="K951" s="45">
        <f>'VACCINATION ANALYSIS'!N836</f>
        <v>0</v>
      </c>
      <c r="L951" s="45">
        <f>'VACCINATION ANALYSIS'!O836</f>
        <v>0.23138119087532563</v>
      </c>
      <c r="M951" s="45">
        <f>'VACCINATION ANALYSIS'!P836</f>
        <v>5.1602451330765877E-7</v>
      </c>
      <c r="N951" s="45">
        <f>'VACCINATION ANALYSIS'!Q836</f>
        <v>3.0246681687266914E-2</v>
      </c>
      <c r="O951" s="45">
        <f>'VACCINATION ANALYSIS'!R836</f>
        <v>3.4903206142739869E-4</v>
      </c>
      <c r="P951" s="45">
        <f>'VACCINATION ANALYSIS'!S836</f>
        <v>0.73802610673870195</v>
      </c>
    </row>
    <row r="952" spans="2:16" ht="13.5" customHeight="1" x14ac:dyDescent="0.25">
      <c r="B952" s="45">
        <f>'VACCINATION ANALYSIS_NOVAC'!H937</f>
        <v>46.699999999999484</v>
      </c>
      <c r="C952" s="45">
        <f>'VACCINATION ANALYSIS_NOVAC'!I937</f>
        <v>5.1338717631454124E-2</v>
      </c>
      <c r="D952" s="45">
        <f>'VACCINATION ANALYSIS_NOVAC'!J937</f>
        <v>0.49671323308956394</v>
      </c>
      <c r="E952" s="45">
        <f>'VACCINATION ANALYSIS_NOVAC'!K937</f>
        <v>1.1630478392751463E-3</v>
      </c>
      <c r="F952" s="45">
        <f>'VACCINATION ANALYSIS_NOVAC'!L937</f>
        <v>0.4465852581381875</v>
      </c>
      <c r="G952" s="45">
        <f>'VACCINATION ANALYSIS_NOVAC'!M937</f>
        <v>4.1997433015163619E-3</v>
      </c>
      <c r="H952" s="45">
        <f>'VACCINATION ANALYSIS_NOVAC'!N937</f>
        <v>0</v>
      </c>
      <c r="J952" s="45">
        <f>'VACCINATION ANALYSIS'!M837</f>
        <v>46.699999999999491</v>
      </c>
      <c r="K952" s="45">
        <f>'VACCINATION ANALYSIS'!N837</f>
        <v>0</v>
      </c>
      <c r="L952" s="45">
        <f>'VACCINATION ANALYSIS'!O837</f>
        <v>0.23049520285972475</v>
      </c>
      <c r="M952" s="45">
        <f>'VACCINATION ANALYSIS'!P837</f>
        <v>5.0545292293902165E-7</v>
      </c>
      <c r="N952" s="45">
        <f>'VACCINATION ANALYSIS'!Q837</f>
        <v>3.0246694434186591E-2</v>
      </c>
      <c r="O952" s="45">
        <f>'VACCINATION ANALYSIS'!R837</f>
        <v>3.4903217932352856E-4</v>
      </c>
      <c r="P952" s="45">
        <f>'VACCINATION ANALYSIS'!S837</f>
        <v>0.73891209246107725</v>
      </c>
    </row>
    <row r="953" spans="2:16" ht="13.5" customHeight="1" x14ac:dyDescent="0.25">
      <c r="B953" s="45">
        <f>'VACCINATION ANALYSIS_NOVAC'!H938</f>
        <v>46.749999999999481</v>
      </c>
      <c r="C953" s="45">
        <f>'VACCINATION ANALYSIS_NOVAC'!I938</f>
        <v>5.1332860380254433E-2</v>
      </c>
      <c r="D953" s="45">
        <f>'VACCINATION ANALYSIS_NOVAC'!J938</f>
        <v>0.49670205953827379</v>
      </c>
      <c r="E953" s="45">
        <f>'VACCINATION ANALYSIS_NOVAC'!K938</f>
        <v>1.1509348639195511E-3</v>
      </c>
      <c r="F953" s="45">
        <f>'VACCINATION ANALYSIS_NOVAC'!L938</f>
        <v>0.4466141348357523</v>
      </c>
      <c r="G953" s="45">
        <f>'VACCINATION ANALYSIS_NOVAC'!M938</f>
        <v>4.2000103817971222E-3</v>
      </c>
      <c r="H953" s="45">
        <f>'VACCINATION ANALYSIS_NOVAC'!N938</f>
        <v>0</v>
      </c>
      <c r="J953" s="45">
        <f>'VACCINATION ANALYSIS'!M838</f>
        <v>46.749999999999488</v>
      </c>
      <c r="K953" s="45">
        <f>'VACCINATION ANALYSIS'!N838</f>
        <v>0</v>
      </c>
      <c r="L953" s="45">
        <f>'VACCINATION ANALYSIS'!O838</f>
        <v>0.22960921489974107</v>
      </c>
      <c r="M953" s="45">
        <f>'VACCINATION ANALYSIS'!P838</f>
        <v>4.9508937993405356E-7</v>
      </c>
      <c r="N953" s="45">
        <f>'VACCINATION ANALYSIS'!Q838</f>
        <v>3.0246706919857987E-2</v>
      </c>
      <c r="O953" s="45">
        <f>'VACCINATION ANALYSIS'!R838</f>
        <v>3.4903229480337576E-4</v>
      </c>
      <c r="P953" s="45">
        <f>'VACCINATION ANALYSIS'!S838</f>
        <v>0.73979807818345256</v>
      </c>
    </row>
    <row r="954" spans="2:16" ht="13.5" customHeight="1" x14ac:dyDescent="0.25">
      <c r="B954" s="45">
        <f>'VACCINATION ANALYSIS_NOVAC'!H939</f>
        <v>46.799999999999478</v>
      </c>
      <c r="C954" s="45">
        <f>'VACCINATION ANALYSIS_NOVAC'!I939</f>
        <v>5.1327064791624154E-2</v>
      </c>
      <c r="D954" s="45">
        <f>'VACCINATION ANALYSIS_NOVAC'!J939</f>
        <v>0.49669100260971438</v>
      </c>
      <c r="E954" s="45">
        <f>'VACCINATION ANALYSIS_NOVAC'!K939</f>
        <v>1.1389471429049374E-3</v>
      </c>
      <c r="F954" s="45">
        <f>'VACCINATION ANALYSIS_NOVAC'!L939</f>
        <v>0.44664271077538298</v>
      </c>
      <c r="G954" s="45">
        <f>'VACCINATION ANALYSIS_NOVAC'!M939</f>
        <v>4.2002746803708208E-3</v>
      </c>
      <c r="H954" s="45">
        <f>'VACCINATION ANALYSIS_NOVAC'!N939</f>
        <v>0</v>
      </c>
      <c r="J954" s="45">
        <f>'VACCINATION ANALYSIS'!M839</f>
        <v>46.799999999999486</v>
      </c>
      <c r="K954" s="45">
        <f>'VACCINATION ANALYSIS'!N839</f>
        <v>0</v>
      </c>
      <c r="L954" s="45">
        <f>'VACCINATION ANALYSIS'!O839</f>
        <v>0.22872322699409572</v>
      </c>
      <c r="M954" s="45">
        <f>'VACCINATION ANALYSIS'!P839</f>
        <v>4.8492997198627181E-7</v>
      </c>
      <c r="N954" s="45">
        <f>'VACCINATION ANALYSIS'!Q839</f>
        <v>3.0246719149424721E-2</v>
      </c>
      <c r="O954" s="45">
        <f>'VACCINATION ANALYSIS'!R839</f>
        <v>3.4903240791451352E-4</v>
      </c>
      <c r="P954" s="45">
        <f>'VACCINATION ANALYSIS'!S839</f>
        <v>0.74068406390582786</v>
      </c>
    </row>
    <row r="955" spans="2:16" ht="13.5" customHeight="1" x14ac:dyDescent="0.25">
      <c r="B955" s="45">
        <f>'VACCINATION ANALYSIS_NOVAC'!H940</f>
        <v>46.849999999999476</v>
      </c>
      <c r="C955" s="45">
        <f>'VACCINATION ANALYSIS_NOVAC'!I940</f>
        <v>5.1321330214137824E-2</v>
      </c>
      <c r="D955" s="45">
        <f>'VACCINATION ANALYSIS_NOVAC'!J940</f>
        <v>0.49668006109270418</v>
      </c>
      <c r="E955" s="45">
        <f>'VACCINATION ANALYSIS_NOVAC'!K940</f>
        <v>1.1270833998455116E-3</v>
      </c>
      <c r="F955" s="45">
        <f>'VACCINATION ANALYSIS_NOVAC'!L940</f>
        <v>0.4466709890673059</v>
      </c>
      <c r="G955" s="45">
        <f>'VACCINATION ANALYSIS_NOVAC'!M940</f>
        <v>4.2005362260039104E-3</v>
      </c>
      <c r="H955" s="45">
        <f>'VACCINATION ANALYSIS_NOVAC'!N940</f>
        <v>0</v>
      </c>
      <c r="J955" s="45">
        <f>'VACCINATION ANALYSIS'!M840</f>
        <v>46.849999999999483</v>
      </c>
      <c r="K955" s="45">
        <f>'VACCINATION ANALYSIS'!N840</f>
        <v>0</v>
      </c>
      <c r="L955" s="45">
        <f>'VACCINATION ANALYSIS'!O840</f>
        <v>0.22783723914153764</v>
      </c>
      <c r="M955" s="45">
        <f>'VACCINATION ANALYSIS'!P840</f>
        <v>4.7497085659690222E-7</v>
      </c>
      <c r="N955" s="45">
        <f>'VACCINATION ANALYSIS'!Q840</f>
        <v>3.0246731127933628E-2</v>
      </c>
      <c r="O955" s="45">
        <f>'VACCINATION ANALYSIS'!R840</f>
        <v>3.4903251870362008E-4</v>
      </c>
      <c r="P955" s="45">
        <f>'VACCINATION ANALYSIS'!S840</f>
        <v>0.74157004962820317</v>
      </c>
    </row>
    <row r="956" spans="2:16" ht="13.5" customHeight="1" x14ac:dyDescent="0.25">
      <c r="B956" s="45">
        <f>'VACCINATION ANALYSIS_NOVAC'!H941</f>
        <v>46.899999999999473</v>
      </c>
      <c r="C956" s="45">
        <f>'VACCINATION ANALYSIS_NOVAC'!I941</f>
        <v>5.1315656003298189E-2</v>
      </c>
      <c r="D956" s="45">
        <f>'VACCINATION ANALYSIS_NOVAC'!J941</f>
        <v>0.49666923378851352</v>
      </c>
      <c r="E956" s="45">
        <f>'VACCINATION ANALYSIS_NOVAC'!K941</f>
        <v>1.1153423709679047E-3</v>
      </c>
      <c r="F956" s="45">
        <f>'VACCINATION ANALYSIS_NOVAC'!L941</f>
        <v>0.446698972790048</v>
      </c>
      <c r="G956" s="45">
        <f>'VACCINATION ANALYSIS_NOVAC'!M941</f>
        <v>4.2007950471696582E-3</v>
      </c>
      <c r="H956" s="45">
        <f>'VACCINATION ANALYSIS_NOVAC'!N941</f>
        <v>0</v>
      </c>
      <c r="J956" s="45">
        <f>'VACCINATION ANALYSIS'!M841</f>
        <v>46.89999999999948</v>
      </c>
      <c r="K956" s="45">
        <f>'VACCINATION ANALYSIS'!N841</f>
        <v>0</v>
      </c>
      <c r="L956" s="45">
        <f>'VACCINATION ANALYSIS'!O841</f>
        <v>0.2269512513408431</v>
      </c>
      <c r="M956" s="45">
        <f>'VACCINATION ANALYSIS'!P841</f>
        <v>4.6520825990444988E-7</v>
      </c>
      <c r="N956" s="45">
        <f>'VACCINATION ANALYSIS'!Q841</f>
        <v>3.0246742860336517E-2</v>
      </c>
      <c r="O956" s="45">
        <f>'VACCINATION ANALYSIS'!R841</f>
        <v>3.490326272164946E-4</v>
      </c>
      <c r="P956" s="45">
        <f>'VACCINATION ANALYSIS'!S841</f>
        <v>0.74245603535057847</v>
      </c>
    </row>
    <row r="957" spans="2:16" ht="13.5" customHeight="1" x14ac:dyDescent="0.25">
      <c r="B957" s="45">
        <f>'VACCINATION ANALYSIS_NOVAC'!H942</f>
        <v>46.94999999999947</v>
      </c>
      <c r="C957" s="45">
        <f>'VACCINATION ANALYSIS_NOVAC'!I942</f>
        <v>5.1310041521461562E-2</v>
      </c>
      <c r="D957" s="45">
        <f>'VACCINATION ANALYSIS_NOVAC'!J942</f>
        <v>0.49665851951073919</v>
      </c>
      <c r="E957" s="45">
        <f>'VACCINATION ANALYSIS_NOVAC'!K942</f>
        <v>1.103722804994899E-3</v>
      </c>
      <c r="F957" s="45">
        <f>'VACCINATION ANALYSIS_NOVAC'!L942</f>
        <v>0.4467266649907507</v>
      </c>
      <c r="G957" s="45">
        <f>'VACCINATION ANALYSIS_NOVAC'!M942</f>
        <v>4.20105117205104E-3</v>
      </c>
      <c r="H957" s="45">
        <f>'VACCINATION ANALYSIS_NOVAC'!N942</f>
        <v>0</v>
      </c>
      <c r="J957" s="45">
        <f>'VACCINATION ANALYSIS'!M842</f>
        <v>46.949999999999477</v>
      </c>
      <c r="K957" s="45">
        <f>'VACCINATION ANALYSIS'!N842</f>
        <v>0</v>
      </c>
      <c r="L957" s="45">
        <f>'VACCINATION ANALYSIS'!O842</f>
        <v>0.22606526359081505</v>
      </c>
      <c r="M957" s="45">
        <f>'VACCINATION ANALYSIS'!P842</f>
        <v>4.5563847553244628E-7</v>
      </c>
      <c r="N957" s="45">
        <f>'VACCINATION ANALYSIS'!Q842</f>
        <v>3.024675435149184E-2</v>
      </c>
      <c r="O957" s="45">
        <f>'VACCINATION ANALYSIS'!R842</f>
        <v>3.4903273349807276E-4</v>
      </c>
      <c r="P957" s="45">
        <f>'VACCINATION ANALYSIS'!S842</f>
        <v>0.74334202107295377</v>
      </c>
    </row>
    <row r="958" spans="2:16" ht="13.5" customHeight="1" x14ac:dyDescent="0.25">
      <c r="B958" s="45">
        <f>'VACCINATION ANALYSIS_NOVAC'!H943</f>
        <v>46.999999999999467</v>
      </c>
      <c r="C958" s="45">
        <f>'VACCINATION ANALYSIS_NOVAC'!I943</f>
        <v>5.1304486137764019E-2</v>
      </c>
      <c r="D958" s="45">
        <f>'VACCINATION ANALYSIS_NOVAC'!J943</f>
        <v>0.4966479170851803</v>
      </c>
      <c r="E958" s="45">
        <f>'VACCINATION ANALYSIS_NOVAC'!K943</f>
        <v>1.0922234630300438E-3</v>
      </c>
      <c r="F958" s="45">
        <f>'VACCINATION ANALYSIS_NOVAC'!L943</f>
        <v>0.44675406868547934</v>
      </c>
      <c r="G958" s="45">
        <f>'VACCINATION ANALYSIS_NOVAC'!M943</f>
        <v>4.2013046285436177E-3</v>
      </c>
      <c r="H958" s="45">
        <f>'VACCINATION ANALYSIS_NOVAC'!N943</f>
        <v>0</v>
      </c>
      <c r="J958" s="45">
        <f>'VACCINATION ANALYSIS'!M843</f>
        <v>46.999999999999474</v>
      </c>
      <c r="K958" s="45">
        <f>'VACCINATION ANALYSIS'!N843</f>
        <v>0</v>
      </c>
      <c r="L958" s="45">
        <f>'VACCINATION ANALYSIS'!O843</f>
        <v>0.22517927589028272</v>
      </c>
      <c r="M958" s="45">
        <f>'VACCINATION ANALYSIS'!P843</f>
        <v>4.4625786345511748E-7</v>
      </c>
      <c r="N958" s="45">
        <f>'VACCINATION ANALYSIS'!Q843</f>
        <v>3.0246765606166362E-2</v>
      </c>
      <c r="O958" s="45">
        <f>'VACCINATION ANALYSIS'!R843</f>
        <v>3.4903283759244244E-4</v>
      </c>
      <c r="P958" s="45">
        <f>'VACCINATION ANALYSIS'!S843</f>
        <v>0.74422800679532908</v>
      </c>
    </row>
    <row r="959" spans="2:16" ht="13.5" customHeight="1" x14ac:dyDescent="0.25">
      <c r="B959" s="45">
        <f>'VACCINATION ANALYSIS_NOVAC'!H944</f>
        <v>47.049999999999464</v>
      </c>
      <c r="C959" s="45">
        <f>'VACCINATION ANALYSIS_NOVAC'!I944</f>
        <v>5.1298989228048486E-2</v>
      </c>
      <c r="D959" s="45">
        <f>'VACCINATION ANALYSIS_NOVAC'!J944</f>
        <v>0.49663742534971539</v>
      </c>
      <c r="E959" s="45">
        <f>'VACCINATION ANALYSIS_NOVAC'!K944</f>
        <v>1.0808431184431595E-3</v>
      </c>
      <c r="F959" s="45">
        <f>'VACCINATION ANALYSIS_NOVAC'!L944</f>
        <v>0.44678118685953205</v>
      </c>
      <c r="G959" s="45">
        <f>'VACCINATION ANALYSIS_NOVAC'!M944</f>
        <v>4.2015554442583793E-3</v>
      </c>
      <c r="H959" s="45">
        <f>'VACCINATION ANALYSIS_NOVAC'!N944</f>
        <v>0</v>
      </c>
      <c r="J959" s="45">
        <f>'VACCINATION ANALYSIS'!M844</f>
        <v>47.049999999999471</v>
      </c>
      <c r="K959" s="45">
        <f>'VACCINATION ANALYSIS'!N844</f>
        <v>0</v>
      </c>
      <c r="L959" s="45">
        <f>'VACCINATION ANALYSIS'!O844</f>
        <v>0.22429328823810094</v>
      </c>
      <c r="M959" s="45">
        <f>'VACCINATION ANALYSIS'!P844</f>
        <v>4.3706284888072059E-7</v>
      </c>
      <c r="N959" s="45">
        <f>'VACCINATION ANALYSIS'!Q844</f>
        <v>3.0246776629036833E-2</v>
      </c>
      <c r="O959" s="45">
        <f>'VACCINATION ANALYSIS'!R844</f>
        <v>3.4903293954285887E-4</v>
      </c>
      <c r="P959" s="45">
        <f>'VACCINATION ANALYSIS'!S844</f>
        <v>0.74511399251770438</v>
      </c>
    </row>
    <row r="960" spans="2:16" ht="13.5" customHeight="1" x14ac:dyDescent="0.25">
      <c r="B960" s="45">
        <f>'VACCINATION ANALYSIS_NOVAC'!H945</f>
        <v>47.099999999999461</v>
      </c>
      <c r="C960" s="45">
        <f>'VACCINATION ANALYSIS_NOVAC'!I945</f>
        <v>5.1293550174792452E-2</v>
      </c>
      <c r="D960" s="45">
        <f>'VACCINATION ANALYSIS_NOVAC'!J945</f>
        <v>0.49662704315418049</v>
      </c>
      <c r="E960" s="45">
        <f>'VACCINATION ANALYSIS_NOVAC'!K945</f>
        <v>1.0695805567567278E-3</v>
      </c>
      <c r="F960" s="45">
        <f>'VACCINATION ANALYSIS_NOVAC'!L945</f>
        <v>0.44680802246774337</v>
      </c>
      <c r="G960" s="45">
        <f>'VACCINATION ANALYSIS_NOVAC'!M945</f>
        <v>4.2018036465245609E-3</v>
      </c>
      <c r="H960" s="45">
        <f>'VACCINATION ANALYSIS_NOVAC'!N945</f>
        <v>0</v>
      </c>
      <c r="J960" s="45">
        <f>'VACCINATION ANALYSIS'!M845</f>
        <v>47.099999999999469</v>
      </c>
      <c r="K960" s="45">
        <f>'VACCINATION ANALYSIS'!N845</f>
        <v>0</v>
      </c>
      <c r="L960" s="45">
        <f>'VACCINATION ANALYSIS'!O845</f>
        <v>0.22340730063314954</v>
      </c>
      <c r="M960" s="45">
        <f>'VACCINATION ANALYSIS'!P845</f>
        <v>4.2804992115229991E-7</v>
      </c>
      <c r="N960" s="45">
        <f>'VACCINATION ANALYSIS'!Q845</f>
        <v>3.0246787424691571E-2</v>
      </c>
      <c r="O960" s="45">
        <f>'VACCINATION ANALYSIS'!R845</f>
        <v>3.4903303939175928E-4</v>
      </c>
      <c r="P960" s="45">
        <f>'VACCINATION ANALYSIS'!S845</f>
        <v>0.74599997824007969</v>
      </c>
    </row>
    <row r="961" spans="2:16" ht="13.5" customHeight="1" x14ac:dyDescent="0.25">
      <c r="B961" s="45">
        <f>'VACCINATION ANALYSIS_NOVAC'!H946</f>
        <v>47.149999999999459</v>
      </c>
      <c r="C961" s="45">
        <f>'VACCINATION ANALYSIS_NOVAC'!I946</f>
        <v>5.1288168367036688E-2</v>
      </c>
      <c r="D961" s="45">
        <f>'VACCINATION ANALYSIS_NOVAC'!J946</f>
        <v>0.49661676936024873</v>
      </c>
      <c r="E961" s="45">
        <f>'VACCINATION ANALYSIS_NOVAC'!K946</f>
        <v>1.0584345755331641E-3</v>
      </c>
      <c r="F961" s="45">
        <f>'VACCINATION ANALYSIS_NOVAC'!L946</f>
        <v>0.44683457843478663</v>
      </c>
      <c r="G961" s="45">
        <f>'VACCINATION ANALYSIS_NOVAC'!M946</f>
        <v>4.2020492623924353E-3</v>
      </c>
      <c r="H961" s="45">
        <f>'VACCINATION ANALYSIS_NOVAC'!N946</f>
        <v>0</v>
      </c>
      <c r="J961" s="45">
        <f>'VACCINATION ANALYSIS'!M846</f>
        <v>47.149999999999466</v>
      </c>
      <c r="K961" s="45">
        <f>'VACCINATION ANALYSIS'!N846</f>
        <v>0</v>
      </c>
      <c r="L961" s="45">
        <f>'VACCINATION ANALYSIS'!O846</f>
        <v>0.22252131307433304</v>
      </c>
      <c r="M961" s="45">
        <f>'VACCINATION ANALYSIS'!P846</f>
        <v>4.1921563266561633E-7</v>
      </c>
      <c r="N961" s="45">
        <f>'VACCINATION ANALYSIS'!Q846</f>
        <v>3.0246797997632077E-2</v>
      </c>
      <c r="O961" s="45">
        <f>'VACCINATION ANALYSIS'!R846</f>
        <v>3.4903313718077792E-4</v>
      </c>
      <c r="P961" s="45">
        <f>'VACCINATION ANALYSIS'!S846</f>
        <v>0.74688596396245499</v>
      </c>
    </row>
    <row r="962" spans="2:16" ht="13.5" customHeight="1" x14ac:dyDescent="0.25">
      <c r="B962" s="45">
        <f>'VACCINATION ANALYSIS_NOVAC'!H947</f>
        <v>47.199999999999456</v>
      </c>
      <c r="C962" s="45">
        <f>'VACCINATION ANALYSIS_NOVAC'!I947</f>
        <v>5.1282843200314579E-2</v>
      </c>
      <c r="D962" s="45">
        <f>'VACCINATION ANALYSIS_NOVAC'!J947</f>
        <v>0.49660660284131086</v>
      </c>
      <c r="E962" s="45">
        <f>'VACCINATION ANALYSIS_NOVAC'!K947</f>
        <v>1.0474039842629681E-3</v>
      </c>
      <c r="F962" s="45">
        <f>'VACCINATION ANALYSIS_NOVAC'!L947</f>
        <v>0.44686085765547306</v>
      </c>
      <c r="G962" s="45">
        <f>'VACCINATION ANALYSIS_NOVAC'!M947</f>
        <v>4.2022923186360852E-3</v>
      </c>
      <c r="H962" s="45">
        <f>'VACCINATION ANALYSIS_NOVAC'!N947</f>
        <v>0</v>
      </c>
      <c r="J962" s="45">
        <f>'VACCINATION ANALYSIS'!M847</f>
        <v>47.199999999999463</v>
      </c>
      <c r="K962" s="45">
        <f>'VACCINATION ANALYSIS'!N847</f>
        <v>0</v>
      </c>
      <c r="L962" s="45">
        <f>'VACCINATION ANALYSIS'!O847</f>
        <v>0.22163532556058002</v>
      </c>
      <c r="M962" s="45">
        <f>'VACCINATION ANALYSIS'!P847</f>
        <v>4.1055659780400651E-7</v>
      </c>
      <c r="N962" s="45">
        <f>'VACCINATION ANALYSIS'!Q847</f>
        <v>3.0246808352274564E-2</v>
      </c>
      <c r="O962" s="45">
        <f>'VACCINATION ANALYSIS'!R847</f>
        <v>3.4903323295076046E-4</v>
      </c>
      <c r="P962" s="45">
        <f>'VACCINATION ANALYSIS'!S847</f>
        <v>0.74777194968483029</v>
      </c>
    </row>
    <row r="963" spans="2:16" ht="13.5" customHeight="1" x14ac:dyDescent="0.25">
      <c r="B963" s="45">
        <f>'VACCINATION ANALYSIS_NOVAC'!H948</f>
        <v>47.249999999999453</v>
      </c>
      <c r="C963" s="45">
        <f>'VACCINATION ANALYSIS_NOVAC'!I948</f>
        <v>5.1277574076582365E-2</v>
      </c>
      <c r="D963" s="45">
        <f>'VACCINATION ANALYSIS_NOVAC'!J948</f>
        <v>0.49659654248235707</v>
      </c>
      <c r="E963" s="45">
        <f>'VACCINATION ANALYSIS_NOVAC'!K948</f>
        <v>1.036487604253754E-3</v>
      </c>
      <c r="F963" s="45">
        <f>'VACCINATION ANALYSIS_NOVAC'!L948</f>
        <v>0.44688686299504821</v>
      </c>
      <c r="G963" s="45">
        <f>'VACCINATION ANALYSIS_NOVAC'!M948</f>
        <v>4.2025328417561328E-3</v>
      </c>
      <c r="H963" s="45">
        <f>'VACCINATION ANALYSIS_NOVAC'!N948</f>
        <v>0</v>
      </c>
      <c r="J963" s="45">
        <f>'VACCINATION ANALYSIS'!M848</f>
        <v>47.24999999999946</v>
      </c>
      <c r="K963" s="45">
        <f>'VACCINATION ANALYSIS'!N848</f>
        <v>0</v>
      </c>
      <c r="L963" s="45">
        <f>'VACCINATION ANALYSIS'!O848</f>
        <v>0.22074933809084255</v>
      </c>
      <c r="M963" s="45">
        <f>'VACCINATION ANALYSIS'!P848</f>
        <v>4.0206949188993221E-7</v>
      </c>
      <c r="N963" s="45">
        <f>'VACCINATION ANALYSIS'!Q848</f>
        <v>3.0246818492951508E-2</v>
      </c>
      <c r="O963" s="45">
        <f>'VACCINATION ANALYSIS'!R848</f>
        <v>3.4903332674177795E-4</v>
      </c>
      <c r="P963" s="45">
        <f>'VACCINATION ANALYSIS'!S848</f>
        <v>0.7486579354072056</v>
      </c>
    </row>
    <row r="964" spans="2:16" ht="13.5" customHeight="1" x14ac:dyDescent="0.25">
      <c r="B964" s="45">
        <f>'VACCINATION ANALYSIS_NOVAC'!H949</f>
        <v>47.29999999999945</v>
      </c>
      <c r="C964" s="45">
        <f>'VACCINATION ANALYSIS_NOVAC'!I949</f>
        <v>5.1272360404149987E-2</v>
      </c>
      <c r="D964" s="45">
        <f>'VACCINATION ANALYSIS_NOVAC'!J949</f>
        <v>0.49658658717985976</v>
      </c>
      <c r="E964" s="45">
        <f>'VACCINATION ANALYSIS_NOVAC'!K949</f>
        <v>1.0256842685201499E-3</v>
      </c>
      <c r="F964" s="45">
        <f>'VACCINATION ANALYSIS_NOVAC'!L949</f>
        <v>0.44691259728948524</v>
      </c>
      <c r="G964" s="45">
        <f>'VACCINATION ANALYSIS_NOVAC'!M949</f>
        <v>4.2027708579824678E-3</v>
      </c>
      <c r="H964" s="45">
        <f>'VACCINATION ANALYSIS_NOVAC'!N949</f>
        <v>0</v>
      </c>
      <c r="J964" s="45">
        <f>'VACCINATION ANALYSIS'!M849</f>
        <v>47.299999999999457</v>
      </c>
      <c r="K964" s="45">
        <f>'VACCINATION ANALYSIS'!N849</f>
        <v>0</v>
      </c>
      <c r="L964" s="45">
        <f>'VACCINATION ANALYSIS'!O849</f>
        <v>0.21986335066409579</v>
      </c>
      <c r="M964" s="45">
        <f>'VACCINATION ANALYSIS'!P849</f>
        <v>3.9375105015298208E-7</v>
      </c>
      <c r="N964" s="45">
        <f>'VACCINATION ANALYSIS'!Q849</f>
        <v>3.0246828423913168E-2</v>
      </c>
      <c r="O964" s="45">
        <f>'VACCINATION ANALYSIS'!R849</f>
        <v>3.4903341859314089E-4</v>
      </c>
      <c r="P964" s="45">
        <f>'VACCINATION ANALYSIS'!S849</f>
        <v>0.7495439211295809</v>
      </c>
    </row>
    <row r="965" spans="2:16" ht="13.5" customHeight="1" x14ac:dyDescent="0.25">
      <c r="B965" s="45">
        <f>'VACCINATION ANALYSIS_NOVAC'!H950</f>
        <v>47.349999999999447</v>
      </c>
      <c r="C965" s="45">
        <f>'VACCINATION ANALYSIS_NOVAC'!I950</f>
        <v>5.1267201597612881E-2</v>
      </c>
      <c r="D965" s="45">
        <f>'VACCINATION ANALYSIS_NOVAC'!J950</f>
        <v>0.49657673584165746</v>
      </c>
      <c r="E965" s="45">
        <f>'VACCINATION ANALYSIS_NOVAC'!K950</f>
        <v>1.014992821674569E-3</v>
      </c>
      <c r="F965" s="45">
        <f>'VACCINATION ANALYSIS_NOVAC'!L950</f>
        <v>0.44693806334577568</v>
      </c>
      <c r="G965" s="45">
        <f>'VACCINATION ANALYSIS_NOVAC'!M950</f>
        <v>4.2030063932769262E-3</v>
      </c>
      <c r="H965" s="45">
        <f>'VACCINATION ANALYSIS_NOVAC'!N950</f>
        <v>0</v>
      </c>
      <c r="J965" s="45">
        <f>'VACCINATION ANALYSIS'!M850</f>
        <v>47.349999999999454</v>
      </c>
      <c r="K965" s="45">
        <f>'VACCINATION ANALYSIS'!N850</f>
        <v>0</v>
      </c>
      <c r="L965" s="45">
        <f>'VACCINATION ANALYSIS'!O850</f>
        <v>0.21897736327933762</v>
      </c>
      <c r="M965" s="45">
        <f>'VACCINATION ANALYSIS'!P850</f>
        <v>3.8559806671409217E-7</v>
      </c>
      <c r="N965" s="45">
        <f>'VACCINATION ANALYSIS'!Q850</f>
        <v>3.0246838149329044E-2</v>
      </c>
      <c r="O965" s="45">
        <f>'VACCINATION ANALYSIS'!R850</f>
        <v>3.4903350854341295E-4</v>
      </c>
      <c r="P965" s="45">
        <f>'VACCINATION ANALYSIS'!S850</f>
        <v>0.75042990685195621</v>
      </c>
    </row>
    <row r="966" spans="2:16" ht="13.5" customHeight="1" x14ac:dyDescent="0.25">
      <c r="B966" s="45">
        <f>'VACCINATION ANALYSIS_NOVAC'!H951</f>
        <v>47.399999999999444</v>
      </c>
      <c r="C966" s="45">
        <f>'VACCINATION ANALYSIS_NOVAC'!I951</f>
        <v>5.1262097077784397E-2</v>
      </c>
      <c r="D966" s="45">
        <f>'VACCINATION ANALYSIS_NOVAC'!J951</f>
        <v>0.49656698738684019</v>
      </c>
      <c r="E966" s="45">
        <f>'VACCINATION ANALYSIS_NOVAC'!K951</f>
        <v>1.004412119818849E-3</v>
      </c>
      <c r="F966" s="45">
        <f>'VACCINATION ANALYSIS_NOVAC'!L951</f>
        <v>0.44696326394221814</v>
      </c>
      <c r="G966" s="45">
        <f>'VACCINATION ANALYSIS_NOVAC'!M951</f>
        <v>4.2032394733359625E-3</v>
      </c>
      <c r="H966" s="45">
        <f>'VACCINATION ANALYSIS_NOVAC'!N951</f>
        <v>0</v>
      </c>
      <c r="J966" s="45">
        <f>'VACCINATION ANALYSIS'!M851</f>
        <v>47.399999999999451</v>
      </c>
      <c r="K966" s="45">
        <f>'VACCINATION ANALYSIS'!N851</f>
        <v>0</v>
      </c>
      <c r="L966" s="45">
        <f>'VACCINATION ANALYSIS'!O851</f>
        <v>0.21809137593558797</v>
      </c>
      <c r="M966" s="45">
        <f>'VACCINATION ANALYSIS'!P851</f>
        <v>3.7760739358575338E-7</v>
      </c>
      <c r="N966" s="45">
        <f>'VACCINATION ANALYSIS'!Q851</f>
        <v>3.0246847673289345E-2</v>
      </c>
      <c r="O966" s="45">
        <f>'VACCINATION ANALYSIS'!R851</f>
        <v>3.4903359663042449E-4</v>
      </c>
      <c r="P966" s="45">
        <f>'VACCINATION ANALYSIS'!S851</f>
        <v>0.75131589257433151</v>
      </c>
    </row>
    <row r="967" spans="2:16" ht="13.5" customHeight="1" x14ac:dyDescent="0.25">
      <c r="B967" s="45">
        <f>'VACCINATION ANALYSIS_NOVAC'!H952</f>
        <v>47.449999999999442</v>
      </c>
      <c r="C967" s="45">
        <f>'VACCINATION ANALYSIS_NOVAC'!I952</f>
        <v>5.125704627162897E-2</v>
      </c>
      <c r="D967" s="45">
        <f>'VACCINATION ANALYSIS_NOVAC'!J952</f>
        <v>0.49655734074563546</v>
      </c>
      <c r="E967" s="45">
        <f>'VACCINATION ANALYSIS_NOVAC'!K952</f>
        <v>9.9394103043675265E-4</v>
      </c>
      <c r="F967" s="45">
        <f>'VACCINATION ANALYSIS_NOVAC'!L952</f>
        <v>0.44698820182870302</v>
      </c>
      <c r="G967" s="45">
        <f>'VACCINATION ANALYSIS_NOVAC'!M952</f>
        <v>4.2034701235932849E-3</v>
      </c>
      <c r="H967" s="45">
        <f>'VACCINATION ANALYSIS_NOVAC'!N952</f>
        <v>0</v>
      </c>
      <c r="J967" s="45">
        <f>'VACCINATION ANALYSIS'!M852</f>
        <v>47.449999999999449</v>
      </c>
      <c r="K967" s="45">
        <f>'VACCINATION ANALYSIS'!N852</f>
        <v>0</v>
      </c>
      <c r="L967" s="45">
        <f>'VACCINATION ANALYSIS'!O852</f>
        <v>0.21720538863188846</v>
      </c>
      <c r="M967" s="45">
        <f>'VACCINATION ANALYSIS'!P852</f>
        <v>3.6977593968797705E-7</v>
      </c>
      <c r="N967" s="45">
        <f>'VACCINATION ANALYSIS'!Q852</f>
        <v>3.0246856999806442E-2</v>
      </c>
      <c r="O967" s="45">
        <f>'VACCINATION ANALYSIS'!R852</f>
        <v>3.4903368289128579E-4</v>
      </c>
      <c r="P967" s="45">
        <f>'VACCINATION ANALYSIS'!S852</f>
        <v>0.75220187829670682</v>
      </c>
    </row>
    <row r="968" spans="2:16" ht="13.5" customHeight="1" x14ac:dyDescent="0.25">
      <c r="B968" s="45">
        <f>'VACCINATION ANALYSIS_NOVAC'!H953</f>
        <v>47.499999999999439</v>
      </c>
      <c r="C968" s="45">
        <f>'VACCINATION ANALYSIS_NOVAC'!I953</f>
        <v>5.1252048612196087E-2</v>
      </c>
      <c r="D968" s="45">
        <f>'VACCINATION ANALYSIS_NOVAC'!J953</f>
        <v>0.49654779485929601</v>
      </c>
      <c r="E968" s="45">
        <f>'VACCINATION ANALYSIS_NOVAC'!K953</f>
        <v>9.8357843228732999E-4</v>
      </c>
      <c r="F968" s="45">
        <f>'VACCINATION ANALYSIS_NOVAC'!L953</f>
        <v>0.44701287972699555</v>
      </c>
      <c r="G968" s="45">
        <f>'VACCINATION ANALYSIS_NOVAC'!M953</f>
        <v>4.2036983692224725E-3</v>
      </c>
      <c r="H968" s="45">
        <f>'VACCINATION ANALYSIS_NOVAC'!N953</f>
        <v>0</v>
      </c>
      <c r="J968" s="45">
        <f>'VACCINATION ANALYSIS'!M853</f>
        <v>47.499999999999446</v>
      </c>
      <c r="K968" s="45">
        <f>'VACCINATION ANALYSIS'!N853</f>
        <v>0</v>
      </c>
      <c r="L968" s="45">
        <f>'VACCINATION ANALYSIS'!O853</f>
        <v>0.21631940136730185</v>
      </c>
      <c r="M968" s="45">
        <f>'VACCINATION ANALYSIS'!P853</f>
        <v>3.6210066987979405E-7</v>
      </c>
      <c r="N968" s="45">
        <f>'VACCINATION ANALYSIS'!Q853</f>
        <v>3.0246866132816234E-2</v>
      </c>
      <c r="O968" s="45">
        <f>'VACCINATION ANALYSIS'!R853</f>
        <v>3.4903376736240008E-4</v>
      </c>
      <c r="P968" s="45">
        <f>'VACCINATION ANALYSIS'!S853</f>
        <v>0.75308786401908212</v>
      </c>
    </row>
    <row r="969" spans="2:16" ht="13.5" customHeight="1" x14ac:dyDescent="0.25">
      <c r="B969" s="45">
        <f>'VACCINATION ANALYSIS_NOVAC'!H954</f>
        <v>47.549999999999436</v>
      </c>
      <c r="C969" s="45">
        <f>'VACCINATION ANALYSIS_NOVAC'!I954</f>
        <v>5.1247103538554911E-2</v>
      </c>
      <c r="D969" s="45">
        <f>'VACCINATION ANALYSIS_NOVAC'!J954</f>
        <v>0.49653834867998764</v>
      </c>
      <c r="E969" s="45">
        <f>'VACCINATION ANALYSIS_NOVAC'!K954</f>
        <v>9.7332321529913465E-4</v>
      </c>
      <c r="F969" s="45">
        <f>'VACCINATION ANALYSIS_NOVAC'!L954</f>
        <v>0.44703730033101619</v>
      </c>
      <c r="G969" s="45">
        <f>'VACCINATION ANALYSIS_NOVAC'!M954</f>
        <v>4.2039242351395679E-3</v>
      </c>
      <c r="H969" s="45">
        <f>'VACCINATION ANALYSIS_NOVAC'!N954</f>
        <v>0</v>
      </c>
      <c r="J969" s="45">
        <f>'VACCINATION ANALYSIS'!M854</f>
        <v>47.549999999999443</v>
      </c>
      <c r="K969" s="45">
        <f>'VACCINATION ANALYSIS'!N854</f>
        <v>0</v>
      </c>
      <c r="L969" s="45">
        <f>'VACCINATION ANALYSIS'!O854</f>
        <v>0.21543341414091188</v>
      </c>
      <c r="M969" s="45">
        <f>'VACCINATION ANALYSIS'!P854</f>
        <v>3.5457860400606381E-7</v>
      </c>
      <c r="N969" s="45">
        <f>'VACCINATION ANALYSIS'!Q854</f>
        <v>3.0246875076179566E-2</v>
      </c>
      <c r="O969" s="45">
        <f>'VACCINATION ANALYSIS'!R854</f>
        <v>3.4903385007947611E-4</v>
      </c>
      <c r="P969" s="45">
        <f>'VACCINATION ANALYSIS'!S854</f>
        <v>0.75397384974145742</v>
      </c>
    </row>
    <row r="970" spans="2:16" ht="13.5" customHeight="1" x14ac:dyDescent="0.25">
      <c r="B970" s="45">
        <f>'VACCINATION ANALYSIS_NOVAC'!H955</f>
        <v>47.599999999999433</v>
      </c>
      <c r="C970" s="45">
        <f>'VACCINATION ANALYSIS_NOVAC'!I955</f>
        <v>5.1242210495729655E-2</v>
      </c>
      <c r="D970" s="45">
        <f>'VACCINATION ANALYSIS_NOVAC'!J955</f>
        <v>0.49652900117067944</v>
      </c>
      <c r="E970" s="45">
        <f>'VACCINATION ANALYSIS_NOVAC'!K955</f>
        <v>9.6317428046529424E-4</v>
      </c>
      <c r="F970" s="45">
        <f>'VACCINATION ANALYSIS_NOVAC'!L955</f>
        <v>0.44706146630711741</v>
      </c>
      <c r="G970" s="45">
        <f>'VACCINATION ANALYSIS_NOVAC'!M955</f>
        <v>4.2041477460056358E-3</v>
      </c>
      <c r="H970" s="45">
        <f>'VACCINATION ANALYSIS_NOVAC'!N955</f>
        <v>0</v>
      </c>
      <c r="J970" s="45">
        <f>'VACCINATION ANALYSIS'!M855</f>
        <v>47.59999999999944</v>
      </c>
      <c r="K970" s="45">
        <f>'VACCINATION ANALYSIS'!N855</f>
        <v>0</v>
      </c>
      <c r="L970" s="45">
        <f>'VACCINATION ANALYSIS'!O855</f>
        <v>0.21454742695182236</v>
      </c>
      <c r="M970" s="45">
        <f>'VACCINATION ANALYSIS'!P855</f>
        <v>3.4720681595937311E-7</v>
      </c>
      <c r="N970" s="45">
        <f>'VACCINATION ANALYSIS'!Q855</f>
        <v>3.0246883833683565E-2</v>
      </c>
      <c r="O970" s="45">
        <f>'VACCINATION ANALYSIS'!R855</f>
        <v>3.4903393107754113E-4</v>
      </c>
      <c r="P970" s="45">
        <f>'VACCINATION ANALYSIS'!S855</f>
        <v>0.75485983546383273</v>
      </c>
    </row>
    <row r="971" spans="2:16" ht="13.5" customHeight="1" x14ac:dyDescent="0.25">
      <c r="B971" s="45">
        <f>'VACCINATION ANALYSIS_NOVAC'!H956</f>
        <v>47.64999999999943</v>
      </c>
      <c r="C971" s="45">
        <f>'VACCINATION ANALYSIS_NOVAC'!I956</f>
        <v>5.1237368934635659E-2</v>
      </c>
      <c r="D971" s="45">
        <f>'VACCINATION ANALYSIS_NOVAC'!J956</f>
        <v>0.49651975130503401</v>
      </c>
      <c r="E971" s="45">
        <f>'VACCINATION ANALYSIS_NOVAC'!K956</f>
        <v>9.5313053973943094E-4</v>
      </c>
      <c r="F971" s="45">
        <f>'VACCINATION ANALYSIS_NOVAC'!L956</f>
        <v>0.44708538029435907</v>
      </c>
      <c r="G971" s="45">
        <f>'VACCINATION ANALYSIS_NOVAC'!M956</f>
        <v>4.2043689262293189E-3</v>
      </c>
      <c r="H971" s="45">
        <f>'VACCINATION ANALYSIS_NOVAC'!N956</f>
        <v>0</v>
      </c>
      <c r="J971" s="45">
        <f>'VACCINATION ANALYSIS'!M856</f>
        <v>47.649999999999437</v>
      </c>
      <c r="K971" s="45">
        <f>'VACCINATION ANALYSIS'!N856</f>
        <v>0</v>
      </c>
      <c r="L971" s="45">
        <f>'VACCINATION ANALYSIS'!O856</f>
        <v>0.21366143979915725</v>
      </c>
      <c r="M971" s="45">
        <f>'VACCINATION ANALYSIS'!P856</f>
        <v>3.3998243275680804E-7</v>
      </c>
      <c r="N971" s="45">
        <f>'VACCINATION ANALYSIS'!Q856</f>
        <v>3.0246892409043019E-2</v>
      </c>
      <c r="O971" s="45">
        <f>'VACCINATION ANALYSIS'!R856</f>
        <v>3.4903401039095309E-4</v>
      </c>
      <c r="P971" s="45">
        <f>'VACCINATION ANALYSIS'!S856</f>
        <v>0.75574582118620803</v>
      </c>
    </row>
    <row r="972" spans="2:16" ht="13.5" customHeight="1" x14ac:dyDescent="0.25">
      <c r="B972" s="45">
        <f>'VACCINATION ANALYSIS_NOVAC'!H957</f>
        <v>47.699999999999427</v>
      </c>
      <c r="C972" s="45">
        <f>'VACCINATION ANALYSIS_NOVAC'!I957</f>
        <v>5.1232578312016171E-2</v>
      </c>
      <c r="D972" s="45">
        <f>'VACCINATION ANALYSIS_NOVAC'!J957</f>
        <v>0.49651059806729891</v>
      </c>
      <c r="E972" s="45">
        <f>'VACCINATION ANALYSIS_NOVAC'!K957</f>
        <v>9.4319091593242387E-4</v>
      </c>
      <c r="F972" s="45">
        <f>'VACCINATION ANALYSIS_NOVAC'!L957</f>
        <v>0.44710904490478071</v>
      </c>
      <c r="G972" s="45">
        <f>'VACCINATION ANALYSIS_NOVAC'!M957</f>
        <v>4.20458779996934E-3</v>
      </c>
      <c r="H972" s="45">
        <f>'VACCINATION ANALYSIS_NOVAC'!N957</f>
        <v>0</v>
      </c>
      <c r="J972" s="45">
        <f>'VACCINATION ANALYSIS'!M857</f>
        <v>47.699999999999434</v>
      </c>
      <c r="K972" s="45">
        <f>'VACCINATION ANALYSIS'!N857</f>
        <v>0</v>
      </c>
      <c r="L972" s="45">
        <f>'VACCINATION ANALYSIS'!O857</f>
        <v>0.2127754526820598</v>
      </c>
      <c r="M972" s="45">
        <f>'VACCINATION ANALYSIS'!P857</f>
        <v>3.3290263363138412E-7</v>
      </c>
      <c r="N972" s="45">
        <f>'VACCINATION ANALYSIS'!Q857</f>
        <v>3.0246900805901641E-2</v>
      </c>
      <c r="O972" s="45">
        <f>'VACCINATION ANALYSIS'!R857</f>
        <v>3.4903408805341262E-4</v>
      </c>
      <c r="P972" s="45">
        <f>'VACCINATION ANALYSIS'!S857</f>
        <v>0.75663180690858334</v>
      </c>
    </row>
    <row r="973" spans="2:16" ht="13.5" customHeight="1" x14ac:dyDescent="0.25">
      <c r="B973" s="45">
        <f>'VACCINATION ANALYSIS_NOVAC'!H958</f>
        <v>47.749999999999424</v>
      </c>
      <c r="C973" s="45">
        <f>'VACCINATION ANALYSIS_NOVAC'!I958</f>
        <v>5.1227838090379792E-2</v>
      </c>
      <c r="D973" s="45">
        <f>'VACCINATION ANALYSIS_NOVAC'!J958</f>
        <v>0.49650154045219991</v>
      </c>
      <c r="E973" s="45">
        <f>'VACCINATION ANALYSIS_NOVAC'!K958</f>
        <v>9.3335434261001681E-4</v>
      </c>
      <c r="F973" s="45">
        <f>'VACCINATION ANALYSIS_NOVAC'!L958</f>
        <v>0.44713246272367091</v>
      </c>
      <c r="G973" s="45">
        <f>'VACCINATION ANALYSIS_NOVAC'!M958</f>
        <v>4.2048043911370077E-3</v>
      </c>
      <c r="H973" s="45">
        <f>'VACCINATION ANALYSIS_NOVAC'!N958</f>
        <v>0</v>
      </c>
      <c r="J973" s="45">
        <f>'VACCINATION ANALYSIS'!M858</f>
        <v>47.749999999999432</v>
      </c>
      <c r="K973" s="45">
        <f>'VACCINATION ANALYSIS'!N858</f>
        <v>0</v>
      </c>
      <c r="L973" s="45">
        <f>'VACCINATION ANALYSIS'!O858</f>
        <v>0.21188946559969252</v>
      </c>
      <c r="M973" s="45">
        <f>'VACCINATION ANALYSIS'!P858</f>
        <v>3.2596464913792287E-7</v>
      </c>
      <c r="N973" s="45">
        <f>'VACCINATION ANALYSIS'!Q858</f>
        <v>3.0246909027833387E-2</v>
      </c>
      <c r="O973" s="45">
        <f>'VACCINATION ANALYSIS'!R858</f>
        <v>3.4903416409797541E-4</v>
      </c>
      <c r="P973" s="45">
        <f>'VACCINATION ANALYSIS'!S858</f>
        <v>0.75751779263095864</v>
      </c>
    </row>
    <row r="974" spans="2:16" ht="13.5" customHeight="1" x14ac:dyDescent="0.25">
      <c r="B974" s="45">
        <f>'VACCINATION ANALYSIS_NOVAC'!H959</f>
        <v>47.799999999999422</v>
      </c>
      <c r="C974" s="45">
        <f>'VACCINATION ANALYSIS_NOVAC'!I959</f>
        <v>5.1223147737938637E-2</v>
      </c>
      <c r="D974" s="45">
        <f>'VACCINATION ANALYSIS_NOVAC'!J959</f>
        <v>0.49649257746483438</v>
      </c>
      <c r="E974" s="45">
        <f>'VACCINATION ANALYSIS_NOVAC'!K959</f>
        <v>9.2361976399125988E-4</v>
      </c>
      <c r="F974" s="45">
        <f>'VACCINATION ANALYSIS_NOVAC'!L959</f>
        <v>0.44715563630983468</v>
      </c>
      <c r="G974" s="45">
        <f>'VACCINATION ANALYSIS_NOVAC'!M959</f>
        <v>4.2050187233986843E-3</v>
      </c>
      <c r="H974" s="45">
        <f>'VACCINATION ANALYSIS_NOVAC'!N959</f>
        <v>0</v>
      </c>
      <c r="J974" s="45">
        <f>'VACCINATION ANALYSIS'!M859</f>
        <v>47.799999999999429</v>
      </c>
      <c r="K974" s="45">
        <f>'VACCINATION ANALYSIS'!N859</f>
        <v>0</v>
      </c>
      <c r="L974" s="45">
        <f>'VACCINATION ANALYSIS'!O859</f>
        <v>0.21100347855123652</v>
      </c>
      <c r="M974" s="45">
        <f>'VACCINATION ANALYSIS'!P859</f>
        <v>3.1916576027316563E-7</v>
      </c>
      <c r="N974" s="45">
        <f>'VACCINATION ANALYSIS'!Q859</f>
        <v>3.0246917078343729E-2</v>
      </c>
      <c r="O974" s="45">
        <f>'VACCINATION ANALYSIS'!R859</f>
        <v>3.4903423855706334E-4</v>
      </c>
      <c r="P974" s="45">
        <f>'VACCINATION ANALYSIS'!S859</f>
        <v>0.75840377835333395</v>
      </c>
    </row>
    <row r="975" spans="2:16" ht="13.5" customHeight="1" x14ac:dyDescent="0.25">
      <c r="B975" s="45">
        <f>'VACCINATION ANALYSIS_NOVAC'!H960</f>
        <v>47.849999999999419</v>
      </c>
      <c r="C975" s="45">
        <f>'VACCINATION ANALYSIS_NOVAC'!I960</f>
        <v>5.1218506728547199E-2</v>
      </c>
      <c r="D975" s="45">
        <f>'VACCINATION ANALYSIS_NOVAC'!J960</f>
        <v>0.49648370812056641</v>
      </c>
      <c r="E975" s="45">
        <f>'VACCINATION ANALYSIS_NOVAC'!K960</f>
        <v>9.1398613484778711E-4</v>
      </c>
      <c r="F975" s="45">
        <f>'VACCINATION ANALYSIS_NOVAC'!L960</f>
        <v>0.44717856819585788</v>
      </c>
      <c r="G975" s="45">
        <f>'VACCINATION ANALYSIS_NOVAC'!M960</f>
        <v>4.2052308201782325E-3</v>
      </c>
      <c r="H975" s="45">
        <f>'VACCINATION ANALYSIS_NOVAC'!N960</f>
        <v>0</v>
      </c>
      <c r="J975" s="45">
        <f>'VACCINATION ANALYSIS'!M860</f>
        <v>47.849999999999426</v>
      </c>
      <c r="K975" s="45">
        <f>'VACCINATION ANALYSIS'!N860</f>
        <v>0</v>
      </c>
      <c r="L975" s="45">
        <f>'VACCINATION ANALYSIS'!O860</f>
        <v>0.21011749153589115</v>
      </c>
      <c r="M975" s="45">
        <f>'VACCINATION ANALYSIS'!P860</f>
        <v>3.1250329760991811E-7</v>
      </c>
      <c r="N975" s="45">
        <f>'VACCINATION ANALYSIS'!Q860</f>
        <v>3.0246924960870884E-2</v>
      </c>
      <c r="O975" s="45">
        <f>'VACCINATION ANALYSIS'!R860</f>
        <v>3.4903431146247654E-4</v>
      </c>
      <c r="P975" s="45">
        <f>'VACCINATION ANALYSIS'!S860</f>
        <v>0.75928976407570925</v>
      </c>
    </row>
    <row r="976" spans="2:16" ht="13.5" customHeight="1" x14ac:dyDescent="0.25">
      <c r="B976" s="45">
        <f>'VACCINATION ANALYSIS_NOVAC'!H961</f>
        <v>47.899999999999416</v>
      </c>
      <c r="C976" s="45">
        <f>'VACCINATION ANALYSIS_NOVAC'!I961</f>
        <v>5.12139145416418E-2</v>
      </c>
      <c r="D976" s="45">
        <f>'VACCINATION ANALYSIS_NOVAC'!J961</f>
        <v>0.49647493144492233</v>
      </c>
      <c r="E976" s="45">
        <f>'VACCINATION ANALYSIS_NOVAC'!K961</f>
        <v>9.0445242040392319E-4</v>
      </c>
      <c r="F976" s="45">
        <f>'VACCINATION ANALYSIS_NOVAC'!L961</f>
        <v>0.44720126088836998</v>
      </c>
      <c r="G976" s="45">
        <f>'VACCINATION ANALYSIS_NOVAC'!M961</f>
        <v>4.2054407046594371E-3</v>
      </c>
      <c r="H976" s="45">
        <f>'VACCINATION ANALYSIS_NOVAC'!N961</f>
        <v>0</v>
      </c>
      <c r="J976" s="45">
        <f>'VACCINATION ANALYSIS'!M861</f>
        <v>47.899999999999423</v>
      </c>
      <c r="K976" s="45">
        <f>'VACCINATION ANALYSIS'!N861</f>
        <v>0</v>
      </c>
      <c r="L976" s="45">
        <f>'VACCINATION ANALYSIS'!O861</f>
        <v>0.2092315045528737</v>
      </c>
      <c r="M976" s="45">
        <f>'VACCINATION ANALYSIS'!P861</f>
        <v>3.0597464044502272E-7</v>
      </c>
      <c r="N976" s="45">
        <f>'VACCINATION ANALYSIS'!Q861</f>
        <v>3.0246932678787079E-2</v>
      </c>
      <c r="O976" s="45">
        <f>'VACCINATION ANALYSIS'!R861</f>
        <v>3.4903438284540454E-4</v>
      </c>
      <c r="P976" s="45">
        <f>'VACCINATION ANALYSIS'!S861</f>
        <v>0.76017574979808455</v>
      </c>
    </row>
    <row r="977" spans="2:16" ht="13.5" customHeight="1" x14ac:dyDescent="0.25">
      <c r="B977" s="45">
        <f>'VACCINATION ANALYSIS_NOVAC'!H962</f>
        <v>47.949999999999413</v>
      </c>
      <c r="C977" s="45">
        <f>'VACCINATION ANALYSIS_NOVAC'!I962</f>
        <v>5.1209370662180759E-2</v>
      </c>
      <c r="D977" s="45">
        <f>'VACCINATION ANALYSIS_NOVAC'!J962</f>
        <v>0.49646624647348792</v>
      </c>
      <c r="E977" s="45">
        <f>'VACCINATION ANALYSIS_NOVAC'!K962</f>
        <v>8.9501759623761442E-4</v>
      </c>
      <c r="F977" s="45">
        <f>'VACCINATION ANALYSIS_NOVAC'!L962</f>
        <v>0.44722371686830281</v>
      </c>
      <c r="G977" s="45">
        <f>'VACCINATION ANALYSIS_NOVAC'!M962</f>
        <v>4.2056483997884161E-3</v>
      </c>
      <c r="H977" s="45">
        <f>'VACCINATION ANALYSIS_NOVAC'!N962</f>
        <v>0</v>
      </c>
      <c r="J977" s="45">
        <f>'VACCINATION ANALYSIS'!M862</f>
        <v>47.94999999999942</v>
      </c>
      <c r="K977" s="45">
        <f>'VACCINATION ANALYSIS'!N862</f>
        <v>0</v>
      </c>
      <c r="L977" s="45">
        <f>'VACCINATION ANALYSIS'!O862</f>
        <v>0.20834551760141906</v>
      </c>
      <c r="M977" s="45">
        <f>'VACCINATION ANALYSIS'!P862</f>
        <v>2.9957721596095554E-7</v>
      </c>
      <c r="N977" s="45">
        <f>'VACCINATION ANALYSIS'!Q862</f>
        <v>3.02469402353997E-2</v>
      </c>
      <c r="O977" s="45">
        <f>'VACCINATION ANALYSIS'!R862</f>
        <v>3.4903445273643739E-4</v>
      </c>
      <c r="P977" s="45">
        <f>'VACCINATION ANALYSIS'!S862</f>
        <v>0.76106173552045986</v>
      </c>
    </row>
    <row r="978" spans="2:16" ht="13.5" customHeight="1" x14ac:dyDescent="0.25">
      <c r="B978" s="45">
        <f>'VACCINATION ANALYSIS_NOVAC'!H963</f>
        <v>47.99999999999941</v>
      </c>
      <c r="C978" s="45">
        <f>'VACCINATION ANALYSIS_NOVAC'!I963</f>
        <v>5.1204874580585251E-2</v>
      </c>
      <c r="D978" s="45">
        <f>'VACCINATION ANALYSIS_NOVAC'!J963</f>
        <v>0.49645765225180571</v>
      </c>
      <c r="E978" s="45">
        <f>'VACCINATION ANALYSIS_NOVAC'!K963</f>
        <v>8.8568064818218188E-4</v>
      </c>
      <c r="F978" s="45">
        <f>'VACCINATION ANALYSIS_NOVAC'!L963</f>
        <v>0.44724593859114842</v>
      </c>
      <c r="G978" s="45">
        <f>'VACCINATION ANALYSIS_NOVAC'!M963</f>
        <v>4.2058539282759872E-3</v>
      </c>
      <c r="H978" s="45">
        <f>'VACCINATION ANALYSIS_NOVAC'!N963</f>
        <v>0</v>
      </c>
      <c r="J978" s="45">
        <f>'VACCINATION ANALYSIS'!M863</f>
        <v>47.999999999999417</v>
      </c>
      <c r="K978" s="45">
        <f>'VACCINATION ANALYSIS'!N863</f>
        <v>0</v>
      </c>
      <c r="L978" s="45">
        <f>'VACCINATION ANALYSIS'!O863</f>
        <v>0.20745953068077919</v>
      </c>
      <c r="M978" s="45">
        <f>'VACCINATION ANALYSIS'!P863</f>
        <v>2.9330849840085059E-7</v>
      </c>
      <c r="N978" s="45">
        <f>'VACCINATION ANALYSIS'!Q863</f>
        <v>3.0246947633952529E-2</v>
      </c>
      <c r="O978" s="45">
        <f>'VACCINATION ANALYSIS'!R863</f>
        <v>3.4903452116557691E-4</v>
      </c>
      <c r="P978" s="45">
        <f>'VACCINATION ANALYSIS'!S863</f>
        <v>0.76194772124283516</v>
      </c>
    </row>
    <row r="979" spans="2:16" ht="13.5" customHeight="1" x14ac:dyDescent="0.25">
      <c r="B979" s="45">
        <f>'VACCINATION ANALYSIS_NOVAC'!H964</f>
        <v>48.049999999999407</v>
      </c>
      <c r="C979" s="45">
        <f>'VACCINATION ANALYSIS_NOVAC'!I964</f>
        <v>5.1200425792680693E-2</v>
      </c>
      <c r="D979" s="45">
        <f>'VACCINATION ANALYSIS_NOVAC'!J964</f>
        <v>0.49644914783527461</v>
      </c>
      <c r="E979" s="45">
        <f>'VACCINATION ANALYSIS_NOVAC'!K964</f>
        <v>8.7644057222889288E-4</v>
      </c>
      <c r="F979" s="45">
        <f>'VACCINATION ANALYSIS_NOVAC'!L964</f>
        <v>0.44726792848721325</v>
      </c>
      <c r="G979" s="45">
        <f>'VACCINATION ANALYSIS_NOVAC'!M964</f>
        <v>4.2060573126000327E-3</v>
      </c>
      <c r="H979" s="45">
        <f>'VACCINATION ANALYSIS_NOVAC'!N964</f>
        <v>0</v>
      </c>
      <c r="J979" s="45">
        <f>'VACCINATION ANALYSIS'!M864</f>
        <v>48.049999999999415</v>
      </c>
      <c r="K979" s="45">
        <f>'VACCINATION ANALYSIS'!N864</f>
        <v>0</v>
      </c>
      <c r="L979" s="45">
        <f>'VACCINATION ANALYSIS'!O864</f>
        <v>0.20657354379022286</v>
      </c>
      <c r="M979" s="45">
        <f>'VACCINATION ANALYSIS'!P864</f>
        <v>2.8716600825675588E-7</v>
      </c>
      <c r="N979" s="45">
        <f>'VACCINATION ANALYSIS'!Q864</f>
        <v>3.0246954877626877E-2</v>
      </c>
      <c r="O979" s="45">
        <f>'VACCINATION ANALYSIS'!R864</f>
        <v>3.4903458816224706E-4</v>
      </c>
      <c r="P979" s="45">
        <f>'VACCINATION ANALYSIS'!S864</f>
        <v>0.76283370696521047</v>
      </c>
    </row>
    <row r="980" spans="2:16" ht="13.5" customHeight="1" x14ac:dyDescent="0.25">
      <c r="B980" s="45">
        <f>'VACCINATION ANALYSIS_NOVAC'!H965</f>
        <v>48.099999999999405</v>
      </c>
      <c r="C980" s="45">
        <f>'VACCINATION ANALYSIS_NOVAC'!I965</f>
        <v>5.119602379963889E-2</v>
      </c>
      <c r="D980" s="45">
        <f>'VACCINATION ANALYSIS_NOVAC'!J965</f>
        <v>0.49644073228904922</v>
      </c>
      <c r="E980" s="45">
        <f>'VACCINATION ANALYSIS_NOVAC'!K965</f>
        <v>8.6729637443034322E-4</v>
      </c>
      <c r="F980" s="45">
        <f>'VACCINATION ANALYSIS_NOVAC'!L965</f>
        <v>0.44728968896187121</v>
      </c>
      <c r="G980" s="45">
        <f>'VACCINATION ANALYSIS_NOVAC'!M965</f>
        <v>4.2062585750078296E-3</v>
      </c>
      <c r="H980" s="45">
        <f>'VACCINATION ANALYSIS_NOVAC'!N965</f>
        <v>0</v>
      </c>
      <c r="J980" s="45">
        <f>'VACCINATION ANALYSIS'!M865</f>
        <v>48.099999999999412</v>
      </c>
      <c r="K980" s="45">
        <f>'VACCINATION ANALYSIS'!N865</f>
        <v>0</v>
      </c>
      <c r="L980" s="45">
        <f>'VACCINATION ANALYSIS'!O865</f>
        <v>0.20568755692903529</v>
      </c>
      <c r="M980" s="45">
        <f>'VACCINATION ANALYSIS'!P865</f>
        <v>2.8114731147092563E-7</v>
      </c>
      <c r="N980" s="45">
        <f>'VACCINATION ANALYSIS'!Q865</f>
        <v>3.0246961969542744E-2</v>
      </c>
      <c r="O980" s="45">
        <f>'VACCINATION ANALYSIS'!R865</f>
        <v>3.4903465375530463E-4</v>
      </c>
      <c r="P980" s="45">
        <f>'VACCINATION ANALYSIS'!S865</f>
        <v>0.76371969268758577</v>
      </c>
    </row>
    <row r="981" spans="2:16" ht="13.5" customHeight="1" x14ac:dyDescent="0.25">
      <c r="B981" s="45">
        <f>'VACCINATION ANALYSIS_NOVAC'!H966</f>
        <v>48.149999999999402</v>
      </c>
      <c r="C981" s="45">
        <f>'VACCINATION ANALYSIS_NOVAC'!I966</f>
        <v>5.1191668107920758E-2</v>
      </c>
      <c r="D981" s="45">
        <f>'VACCINATION ANALYSIS_NOVAC'!J966</f>
        <v>0.49643240468794086</v>
      </c>
      <c r="E981" s="45">
        <f>'VACCINATION ANALYSIS_NOVAC'!K966</f>
        <v>8.5824707080464982E-4</v>
      </c>
      <c r="F981" s="45">
        <f>'VACCINATION ANALYSIS_NOVAC'!L966</f>
        <v>0.44731122239581295</v>
      </c>
      <c r="G981" s="45">
        <f>'VACCINATION ANALYSIS_NOVAC'!M966</f>
        <v>4.2064577375183617E-3</v>
      </c>
      <c r="H981" s="45">
        <f>'VACCINATION ANALYSIS_NOVAC'!N966</f>
        <v>0</v>
      </c>
      <c r="J981" s="45">
        <f>'VACCINATION ANALYSIS'!M866</f>
        <v>48.149999999999409</v>
      </c>
      <c r="K981" s="45">
        <f>'VACCINATION ANALYSIS'!N866</f>
        <v>0</v>
      </c>
      <c r="L981" s="45">
        <f>'VACCINATION ANALYSIS'!O866</f>
        <v>0.20480157009651773</v>
      </c>
      <c r="M981" s="45">
        <f>'VACCINATION ANALYSIS'!P866</f>
        <v>2.7525001864995955E-7</v>
      </c>
      <c r="N981" s="45">
        <f>'VACCINATION ANALYSIS'!Q866</f>
        <v>3.0246968912759943E-2</v>
      </c>
      <c r="O981" s="45">
        <f>'VACCINATION ANALYSIS'!R866</f>
        <v>3.4903471797304969E-4</v>
      </c>
      <c r="P981" s="45">
        <f>'VACCINATION ANALYSIS'!S866</f>
        <v>0.76460567840996108</v>
      </c>
    </row>
    <row r="982" spans="2:16" ht="13.5" customHeight="1" x14ac:dyDescent="0.25">
      <c r="B982" s="45">
        <f>'VACCINATION ANALYSIS_NOVAC'!H967</f>
        <v>48.199999999999399</v>
      </c>
      <c r="C982" s="45">
        <f>'VACCINATION ANALYSIS_NOVAC'!I967</f>
        <v>5.118735822921968E-2</v>
      </c>
      <c r="D982" s="45">
        <f>'VACCINATION ANALYSIS_NOVAC'!J967</f>
        <v>0.49642416411631929</v>
      </c>
      <c r="E982" s="45">
        <f>'VACCINATION ANALYSIS_NOVAC'!K967</f>
        <v>8.4929168724044734E-4</v>
      </c>
      <c r="F982" s="45">
        <f>'VACCINATION ANALYSIS_NOVAC'!L967</f>
        <v>0.44733253114529353</v>
      </c>
      <c r="G982" s="45">
        <f>'VACCINATION ANALYSIS_NOVAC'!M967</f>
        <v>4.206654821924608E-3</v>
      </c>
      <c r="H982" s="45">
        <f>'VACCINATION ANALYSIS_NOVAC'!N967</f>
        <v>0</v>
      </c>
      <c r="J982" s="45">
        <f>'VACCINATION ANALYSIS'!M867</f>
        <v>48.199999999999406</v>
      </c>
      <c r="K982" s="45">
        <f>'VACCINATION ANALYSIS'!N867</f>
        <v>0</v>
      </c>
      <c r="L982" s="45">
        <f>'VACCINATION ANALYSIS'!O867</f>
        <v>0.20391558329198717</v>
      </c>
      <c r="M982" s="45">
        <f>'VACCINATION ANALYSIS'!P867</f>
        <v>2.6947178429159904E-7</v>
      </c>
      <c r="N982" s="45">
        <f>'VACCINATION ANALYSIS'!Q867</f>
        <v>3.0246975710279195E-2</v>
      </c>
      <c r="O982" s="45">
        <f>'VACCINATION ANALYSIS'!R867</f>
        <v>3.4903478084323579E-4</v>
      </c>
      <c r="P982" s="45">
        <f>'VACCINATION ANALYSIS'!S867</f>
        <v>0.76549166413233638</v>
      </c>
    </row>
    <row r="983" spans="2:16" ht="13.5" customHeight="1" x14ac:dyDescent="0.25">
      <c r="B983" s="45">
        <f>'VACCINATION ANALYSIS_NOVAC'!H968</f>
        <v>48.249999999999396</v>
      </c>
      <c r="C983" s="45">
        <f>'VACCINATION ANALYSIS_NOVAC'!I968</f>
        <v>5.1183093680405488E-2</v>
      </c>
      <c r="D983" s="45">
        <f>'VACCINATION ANALYSIS_NOVAC'!J968</f>
        <v>0.49641600966801563</v>
      </c>
      <c r="E983" s="45">
        <f>'VACCINATION ANALYSIS_NOVAC'!K968</f>
        <v>8.4042925940268451E-4</v>
      </c>
      <c r="F983" s="45">
        <f>'VACCINATION ANALYSIS_NOVAC'!L968</f>
        <v>0.44735361754237801</v>
      </c>
      <c r="G983" s="45">
        <f>'VACCINATION ANALYSIS_NOVAC'!M968</f>
        <v>4.2068498497958131E-3</v>
      </c>
      <c r="H983" s="45">
        <f>'VACCINATION ANALYSIS_NOVAC'!N968</f>
        <v>0</v>
      </c>
      <c r="J983" s="45">
        <f>'VACCINATION ANALYSIS'!M868</f>
        <v>48.249999999999403</v>
      </c>
      <c r="K983" s="45">
        <f>'VACCINATION ANALYSIS'!N868</f>
        <v>0</v>
      </c>
      <c r="L983" s="45">
        <f>'VACCINATION ANALYSIS'!O868</f>
        <v>0.20302959651477612</v>
      </c>
      <c r="M983" s="45">
        <f>'VACCINATION ANALYSIS'!P868</f>
        <v>2.638103060239951E-7</v>
      </c>
      <c r="N983" s="45">
        <f>'VACCINATION ANALYSIS'!Q868</f>
        <v>3.024698236504321E-2</v>
      </c>
      <c r="O983" s="45">
        <f>'VACCINATION ANALYSIS'!R868</f>
        <v>3.4903484239308028E-4</v>
      </c>
      <c r="P983" s="45">
        <f>'VACCINATION ANALYSIS'!S868</f>
        <v>0.76637764985471168</v>
      </c>
    </row>
    <row r="984" spans="2:16" ht="13.5" customHeight="1" x14ac:dyDescent="0.25">
      <c r="B984" s="45">
        <f>'VACCINATION ANALYSIS_NOVAC'!H969</f>
        <v>48.299999999999393</v>
      </c>
      <c r="C984" s="45">
        <f>'VACCINATION ANALYSIS_NOVAC'!I969</f>
        <v>5.1178873983469E-2</v>
      </c>
      <c r="D984" s="45">
        <f>'VACCINATION ANALYSIS_NOVAC'!J969</f>
        <v>0.49640794044622616</v>
      </c>
      <c r="E984" s="45">
        <f>'VACCINATION ANALYSIS_NOVAC'!K969</f>
        <v>8.3165883263921732E-4</v>
      </c>
      <c r="F984" s="45">
        <f>'VACCINATION ANALYSIS_NOVAC'!L969</f>
        <v>0.44737448389518347</v>
      </c>
      <c r="G984" s="45">
        <f>'VACCINATION ANALYSIS_NOVAC'!M969</f>
        <v>4.2070428424797303E-3</v>
      </c>
      <c r="H984" s="45">
        <f>'VACCINATION ANALYSIS_NOVAC'!N969</f>
        <v>0</v>
      </c>
      <c r="J984" s="45">
        <f>'VACCINATION ANALYSIS'!M869</f>
        <v>48.2999999999994</v>
      </c>
      <c r="K984" s="45">
        <f>'VACCINATION ANALYSIS'!N869</f>
        <v>0</v>
      </c>
      <c r="L984" s="45">
        <f>'VACCINATION ANALYSIS'!O869</f>
        <v>0.20214360976423204</v>
      </c>
      <c r="M984" s="45">
        <f>'VACCINATION ANALYSIS'!P869</f>
        <v>2.5826332385726343E-7</v>
      </c>
      <c r="N984" s="45">
        <f>'VACCINATION ANALYSIS'!Q869</f>
        <v>3.0246988879937778E-2</v>
      </c>
      <c r="O984" s="45">
        <f>'VACCINATION ANALYSIS'!R869</f>
        <v>3.4903490264927365E-4</v>
      </c>
      <c r="P984" s="45">
        <f>'VACCINATION ANALYSIS'!S869</f>
        <v>0.76726363557708699</v>
      </c>
    </row>
    <row r="985" spans="2:16" ht="13.5" customHeight="1" x14ac:dyDescent="0.25">
      <c r="B985" s="45">
        <f>'VACCINATION ANALYSIS_NOVAC'!H970</f>
        <v>48.34999999999939</v>
      </c>
      <c r="C985" s="45">
        <f>'VACCINATION ANALYSIS_NOVAC'!I970</f>
        <v>5.1174698665467297E-2</v>
      </c>
      <c r="D985" s="45">
        <f>'VACCINATION ANALYSIS_NOVAC'!J970</f>
        <v>0.49639995556341682</v>
      </c>
      <c r="E985" s="45">
        <f>'VACCINATION ANALYSIS_NOVAC'!K970</f>
        <v>8.229794618881917E-4</v>
      </c>
      <c r="F985" s="45">
        <f>'VACCINATION ANALYSIS_NOVAC'!L970</f>
        <v>0.44739513248812046</v>
      </c>
      <c r="G985" s="45">
        <f>'VACCINATION ANALYSIS_NOVAC'!M970</f>
        <v>4.2072338211048485E-3</v>
      </c>
      <c r="H985" s="45">
        <f>'VACCINATION ANALYSIS_NOVAC'!N970</f>
        <v>0</v>
      </c>
      <c r="J985" s="45">
        <f>'VACCINATION ANALYSIS'!M870</f>
        <v>48.349999999999397</v>
      </c>
      <c r="K985" s="45">
        <f>'VACCINATION ANALYSIS'!N870</f>
        <v>0</v>
      </c>
      <c r="L985" s="45">
        <f>'VACCINATION ANALYSIS'!O870</f>
        <v>0.2012576230397172</v>
      </c>
      <c r="M985" s="45">
        <f>'VACCINATION ANALYSIS'!P870</f>
        <v>2.5282861944714603E-7</v>
      </c>
      <c r="N985" s="45">
        <f>'VACCINATION ANALYSIS'!Q870</f>
        <v>3.0246995257792796E-2</v>
      </c>
      <c r="O985" s="45">
        <f>'VACCINATION ANALYSIS'!R870</f>
        <v>3.4903496163798953E-4</v>
      </c>
      <c r="P985" s="45">
        <f>'VACCINATION ANALYSIS'!S870</f>
        <v>0.76814962129946229</v>
      </c>
    </row>
    <row r="986" spans="2:16" ht="13.5" customHeight="1" x14ac:dyDescent="0.25">
      <c r="B986" s="45">
        <f>'VACCINATION ANALYSIS_NOVAC'!H971</f>
        <v>48.399999999999388</v>
      </c>
      <c r="C986" s="45">
        <f>'VACCINATION ANALYSIS_NOVAC'!I971</f>
        <v>5.1170567258469413E-2</v>
      </c>
      <c r="D986" s="45">
        <f>'VACCINATION ANALYSIS_NOVAC'!J971</f>
        <v>0.49639205414122889</v>
      </c>
      <c r="E986" s="45">
        <f>'VACCINATION ANALYSIS_NOVAC'!K971</f>
        <v>8.1439021158621558E-4</v>
      </c>
      <c r="F986" s="45">
        <f>'VACCINATION ANALYSIS_NOVAC'!L971</f>
        <v>0.44741556558213058</v>
      </c>
      <c r="G986" s="45">
        <f>'VACCINATION ANALYSIS_NOVAC'!M971</f>
        <v>4.2074228065825938E-3</v>
      </c>
      <c r="H986" s="45">
        <f>'VACCINATION ANALYSIS_NOVAC'!N971</f>
        <v>0</v>
      </c>
      <c r="J986" s="45">
        <f>'VACCINATION ANALYSIS'!M871</f>
        <v>48.399999999999395</v>
      </c>
      <c r="K986" s="45">
        <f>'VACCINATION ANALYSIS'!N871</f>
        <v>0</v>
      </c>
      <c r="L986" s="45">
        <f>'VACCINATION ANALYSIS'!O871</f>
        <v>0.20037163634060837</v>
      </c>
      <c r="M986" s="45">
        <f>'VACCINATION ANALYSIS'!P871</f>
        <v>2.4750401537059964E-7</v>
      </c>
      <c r="N986" s="45">
        <f>'VACCINATION ANALYSIS'!Q871</f>
        <v>3.0247001501383323E-2</v>
      </c>
      <c r="O986" s="45">
        <f>'VACCINATION ANALYSIS'!R871</f>
        <v>3.490350193848945E-4</v>
      </c>
      <c r="P986" s="45">
        <f>'VACCINATION ANALYSIS'!S871</f>
        <v>0.7690356070218376</v>
      </c>
    </row>
    <row r="987" spans="2:16" ht="13.5" customHeight="1" x14ac:dyDescent="0.25">
      <c r="B987" s="45">
        <f>'VACCINATION ANALYSIS_NOVAC'!H972</f>
        <v>48.449999999999385</v>
      </c>
      <c r="C987" s="45">
        <f>'VACCINATION ANALYSIS_NOVAC'!I972</f>
        <v>5.1166479299502778E-2</v>
      </c>
      <c r="D987" s="45">
        <f>'VACCINATION ANALYSIS_NOVAC'!J972</f>
        <v>0.49638423531038539</v>
      </c>
      <c r="E987" s="45">
        <f>'VACCINATION ANALYSIS_NOVAC'!K972</f>
        <v>8.0589015557731088E-4</v>
      </c>
      <c r="F987" s="45">
        <f>'VACCINATION ANALYSIS_NOVAC'!L972</f>
        <v>0.44743578541492263</v>
      </c>
      <c r="G987" s="45">
        <f>'VACCINATION ANALYSIS_NOVAC'!M972</f>
        <v>4.2076098196095124E-3</v>
      </c>
      <c r="H987" s="45">
        <f>'VACCINATION ANALYSIS_NOVAC'!N972</f>
        <v>0</v>
      </c>
      <c r="J987" s="45">
        <f>'VACCINATION ANALYSIS'!M872</f>
        <v>48.449999999999392</v>
      </c>
      <c r="K987" s="45">
        <f>'VACCINATION ANALYSIS'!N872</f>
        <v>0</v>
      </c>
      <c r="L987" s="45">
        <f>'VACCINATION ANALYSIS'!O872</f>
        <v>0.19948564966629634</v>
      </c>
      <c r="M987" s="45">
        <f>'VACCINATION ANALYSIS'!P872</f>
        <v>2.4228737441313475E-7</v>
      </c>
      <c r="N987" s="45">
        <f>'VACCINATION ANALYSIS'!Q872</f>
        <v>3.0247007613430545E-2</v>
      </c>
      <c r="O987" s="45">
        <f>'VACCINATION ANALYSIS'!R872</f>
        <v>3.4903507591515679E-4</v>
      </c>
      <c r="P987" s="45">
        <f>'VACCINATION ANALYSIS'!S872</f>
        <v>0.7699215927442129</v>
      </c>
    </row>
    <row r="988" spans="2:16" ht="13.5" customHeight="1" x14ac:dyDescent="0.25">
      <c r="B988" s="45">
        <f>'VACCINATION ANALYSIS_NOVAC'!H973</f>
        <v>48.499999999999382</v>
      </c>
      <c r="C988" s="45">
        <f>'VACCINATION ANALYSIS_NOVAC'!I973</f>
        <v>5.1162434330500162E-2</v>
      </c>
      <c r="D988" s="45">
        <f>'VACCINATION ANALYSIS_NOVAC'!J973</f>
        <v>0.4963764982105992</v>
      </c>
      <c r="E988" s="45">
        <f>'VACCINATION ANALYSIS_NOVAC'!K973</f>
        <v>7.9747837702264521E-4</v>
      </c>
      <c r="F988" s="45">
        <f>'VACCINATION ANALYSIS_NOVAC'!L973</f>
        <v>0.44745579420120624</v>
      </c>
      <c r="G988" s="45">
        <f>'VACCINATION ANALYSIS_NOVAC'!M973</f>
        <v>4.2077948806694314E-3</v>
      </c>
      <c r="H988" s="45">
        <f>'VACCINATION ANALYSIS_NOVAC'!N973</f>
        <v>0</v>
      </c>
      <c r="J988" s="45">
        <f>'VACCINATION ANALYSIS'!M873</f>
        <v>48.499999999999389</v>
      </c>
      <c r="K988" s="45">
        <f>'VACCINATION ANALYSIS'!N873</f>
        <v>0</v>
      </c>
      <c r="L988" s="45">
        <f>'VACCINATION ANALYSIS'!O873</f>
        <v>0.19859966301618581</v>
      </c>
      <c r="M988" s="45">
        <f>'VACCINATION ANALYSIS'!P873</f>
        <v>2.3717659886773012E-7</v>
      </c>
      <c r="N988" s="45">
        <f>'VACCINATION ANALYSIS'!Q873</f>
        <v>3.0247013596602829E-2</v>
      </c>
      <c r="O988" s="45">
        <f>'VACCINATION ANALYSIS'!R873</f>
        <v>3.4903513125345622E-4</v>
      </c>
      <c r="P988" s="45">
        <f>'VACCINATION ANALYSIS'!S873</f>
        <v>0.77080757846658821</v>
      </c>
    </row>
    <row r="989" spans="2:16" ht="13.5" customHeight="1" x14ac:dyDescent="0.25">
      <c r="B989" s="45">
        <f>'VACCINATION ANALYSIS_NOVAC'!H974</f>
        <v>48.549999999999379</v>
      </c>
      <c r="C989" s="45">
        <f>'VACCINATION ANALYSIS_NOVAC'!I974</f>
        <v>5.1158431898247189E-2</v>
      </c>
      <c r="D989" s="45">
        <f>'VACCINATION ANALYSIS_NOVAC'!J974</f>
        <v>0.49636884199048048</v>
      </c>
      <c r="E989" s="45">
        <f>'VACCINATION ANALYSIS_NOVAC'!K974</f>
        <v>7.8915396831103607E-4</v>
      </c>
      <c r="F989" s="45">
        <f>'VACCINATION ANALYSIS_NOVAC'!L974</f>
        <v>0.44747559413292332</v>
      </c>
      <c r="G989" s="45">
        <f>'VACCINATION ANALYSIS_NOVAC'!M974</f>
        <v>4.2079780100355993E-3</v>
      </c>
      <c r="H989" s="45">
        <f>'VACCINATION ANALYSIS_NOVAC'!N974</f>
        <v>0</v>
      </c>
      <c r="J989" s="45">
        <f>'VACCINATION ANALYSIS'!M874</f>
        <v>48.549999999999386</v>
      </c>
      <c r="K989" s="45">
        <f>'VACCINATION ANALYSIS'!N874</f>
        <v>0</v>
      </c>
      <c r="L989" s="45">
        <f>'VACCINATION ANALYSIS'!O874</f>
        <v>0.19771367638969503</v>
      </c>
      <c r="M989" s="45">
        <f>'VACCINATION ANALYSIS'!P874</f>
        <v>2.3216962984515214E-7</v>
      </c>
      <c r="N989" s="45">
        <f>'VACCINATION ANALYSIS'!Q874</f>
        <v>3.0247019453516655E-2</v>
      </c>
      <c r="O989" s="45">
        <f>'VACCINATION ANALYSIS'!R874</f>
        <v>3.4903518542399239E-4</v>
      </c>
      <c r="P989" s="45">
        <f>'VACCINATION ANALYSIS'!S874</f>
        <v>0.77169356418896351</v>
      </c>
    </row>
    <row r="990" spans="2:16" ht="13.5" customHeight="1" x14ac:dyDescent="0.25">
      <c r="B990" s="45">
        <f>'VACCINATION ANALYSIS_NOVAC'!H975</f>
        <v>48.599999999999376</v>
      </c>
      <c r="C990" s="45">
        <f>'VACCINATION ANALYSIS_NOVAC'!I975</f>
        <v>5.1154471554330484E-2</v>
      </c>
      <c r="D990" s="45">
        <f>'VACCINATION ANALYSIS_NOVAC'!J975</f>
        <v>0.49636126580744672</v>
      </c>
      <c r="E990" s="45">
        <f>'VACCINATION ANALYSIS_NOVAC'!K975</f>
        <v>7.8091603097022507E-4</v>
      </c>
      <c r="F990" s="45">
        <f>'VACCINATION ANALYSIS_NOVAC'!L975</f>
        <v>0.4474951873794773</v>
      </c>
      <c r="G990" s="45">
        <f>'VACCINATION ANALYSIS_NOVAC'!M975</f>
        <v>4.2081592277728036E-3</v>
      </c>
      <c r="H990" s="45">
        <f>'VACCINATION ANALYSIS_NOVAC'!N975</f>
        <v>0</v>
      </c>
      <c r="J990" s="45">
        <f>'VACCINATION ANALYSIS'!M875</f>
        <v>48.599999999999383</v>
      </c>
      <c r="K990" s="45">
        <f>'VACCINATION ANALYSIS'!N875</f>
        <v>0</v>
      </c>
      <c r="L990" s="45">
        <f>'VACCINATION ANALYSIS'!O875</f>
        <v>0.19682768978625534</v>
      </c>
      <c r="M990" s="45">
        <f>'VACCINATION ANALYSIS'!P875</f>
        <v>2.2726444659550738E-7</v>
      </c>
      <c r="N990" s="45">
        <f>'VACCINATION ANALYSIS'!Q875</f>
        <v>3.0247025186737601E-2</v>
      </c>
      <c r="O990" s="45">
        <f>'VACCINATION ANALYSIS'!R875</f>
        <v>3.4903523845049441E-4</v>
      </c>
      <c r="P990" s="45">
        <f>'VACCINATION ANALYSIS'!S875</f>
        <v>0.77257954991133881</v>
      </c>
    </row>
    <row r="991" spans="2:16" ht="13.5" customHeight="1" x14ac:dyDescent="0.25">
      <c r="B991" s="45">
        <f>'VACCINATION ANALYSIS_NOVAC'!H976</f>
        <v>48.649999999999373</v>
      </c>
      <c r="C991" s="45">
        <f>'VACCINATION ANALYSIS_NOVAC'!I976</f>
        <v>5.1150552855086309E-2</v>
      </c>
      <c r="D991" s="45">
        <f>'VACCINATION ANALYSIS_NOVAC'!J976</f>
        <v>0.49635376882763277</v>
      </c>
      <c r="E991" s="45">
        <f>'VACCINATION ANALYSIS_NOVAC'!K976</f>
        <v>7.7276367557891387E-4</v>
      </c>
      <c r="F991" s="45">
        <f>'VACCINATION ANALYSIS_NOVAC'!L976</f>
        <v>0.44751457608796003</v>
      </c>
      <c r="G991" s="45">
        <f>'VACCINATION ANALYSIS_NOVAC'!M976</f>
        <v>4.2083385537394769E-3</v>
      </c>
      <c r="H991" s="45">
        <f>'VACCINATION ANALYSIS_NOVAC'!N976</f>
        <v>0</v>
      </c>
      <c r="J991" s="45">
        <f>'VACCINATION ANALYSIS'!M876</f>
        <v>48.64999999999938</v>
      </c>
      <c r="K991" s="45">
        <f>'VACCINATION ANALYSIS'!N876</f>
        <v>0</v>
      </c>
      <c r="L991" s="45">
        <f>'VACCINATION ANALYSIS'!O876</f>
        <v>0.19594170320531121</v>
      </c>
      <c r="M991" s="45">
        <f>'VACCINATION ANALYSIS'!P876</f>
        <v>2.2245906584086209E-7</v>
      </c>
      <c r="N991" s="45">
        <f>'VACCINATION ANALYSIS'!Q876</f>
        <v>3.0247030798781275E-2</v>
      </c>
      <c r="O991" s="45">
        <f>'VACCINATION ANALYSIS'!R876</f>
        <v>3.4903529035622906E-4</v>
      </c>
      <c r="P991" s="45">
        <f>'VACCINATION ANALYSIS'!S876</f>
        <v>0.77346553563371412</v>
      </c>
    </row>
    <row r="992" spans="2:16" ht="13.5" customHeight="1" x14ac:dyDescent="0.25">
      <c r="B992" s="45">
        <f>'VACCINATION ANALYSIS_NOVAC'!H977</f>
        <v>48.69999999999937</v>
      </c>
      <c r="C992" s="45">
        <f>'VACCINATION ANALYSIS_NOVAC'!I977</f>
        <v>5.1146675361549813E-2</v>
      </c>
      <c r="D992" s="45">
        <f>'VACCINATION ANALYSIS_NOVAC'!J977</f>
        <v>0.49634635022580165</v>
      </c>
      <c r="E992" s="45">
        <f>'VACCINATION ANALYSIS_NOVAC'!K977</f>
        <v>7.6469602167956259E-4</v>
      </c>
      <c r="F992" s="45">
        <f>'VACCINATION ANALYSIS_NOVAC'!L977</f>
        <v>0.44753376238337672</v>
      </c>
      <c r="G992" s="45">
        <f>'VACCINATION ANALYSIS_NOVAC'!M977</f>
        <v>4.2085160075897698E-3</v>
      </c>
      <c r="H992" s="45">
        <f>'VACCINATION ANALYSIS_NOVAC'!N977</f>
        <v>0</v>
      </c>
      <c r="J992" s="45">
        <f>'VACCINATION ANALYSIS'!M877</f>
        <v>48.699999999999378</v>
      </c>
      <c r="K992" s="45">
        <f>'VACCINATION ANALYSIS'!N877</f>
        <v>0</v>
      </c>
      <c r="L992" s="45">
        <f>'VACCINATION ANALYSIS'!O877</f>
        <v>0.19505571664631974</v>
      </c>
      <c r="M992" s="45">
        <f>'VACCINATION ANALYSIS'!P877</f>
        <v>2.1775154111876276E-7</v>
      </c>
      <c r="N992" s="45">
        <f>'VACCINATION ANALYSIS'!Q877</f>
        <v>3.0247036292114258E-2</v>
      </c>
      <c r="O992" s="45">
        <f>'VACCINATION ANALYSIS'!R877</f>
        <v>3.4903534116400962E-4</v>
      </c>
      <c r="P992" s="45">
        <f>'VACCINATION ANALYSIS'!S877</f>
        <v>0.77435152135608942</v>
      </c>
    </row>
    <row r="993" spans="2:16" ht="13.5" customHeight="1" x14ac:dyDescent="0.25">
      <c r="B993" s="45">
        <f>'VACCINATION ANALYSIS_NOVAC'!H978</f>
        <v>48.749999999999368</v>
      </c>
      <c r="C993" s="45">
        <f>'VACCINATION ANALYSIS_NOVAC'!I978</f>
        <v>5.1142838639404838E-2</v>
      </c>
      <c r="D993" s="45">
        <f>'VACCINATION ANALYSIS_NOVAC'!J978</f>
        <v>0.49633900918525681</v>
      </c>
      <c r="E993" s="45">
        <f>'VACCINATION ANALYSIS_NOVAC'!K978</f>
        <v>7.5671219769194212E-4</v>
      </c>
      <c r="F993" s="45">
        <f>'VACCINATION ANALYSIS_NOVAC'!L978</f>
        <v>0.44755274836886827</v>
      </c>
      <c r="G993" s="45">
        <f>'VACCINATION ANALYSIS_NOVAC'!M978</f>
        <v>4.2086916087756112E-3</v>
      </c>
      <c r="H993" s="45">
        <f>'VACCINATION ANALYSIS_NOVAC'!N978</f>
        <v>0</v>
      </c>
      <c r="J993" s="45">
        <f>'VACCINATION ANALYSIS'!M878</f>
        <v>48.749999999999375</v>
      </c>
      <c r="K993" s="45">
        <f>'VACCINATION ANALYSIS'!N878</f>
        <v>0</v>
      </c>
      <c r="L993" s="45">
        <f>'VACCINATION ANALYSIS'!O878</f>
        <v>0.19416973010875035</v>
      </c>
      <c r="M993" s="45">
        <f>'VACCINATION ANALYSIS'!P878</f>
        <v>2.1313996213649447E-7</v>
      </c>
      <c r="N993" s="45">
        <f>'VACCINATION ANALYSIS'!Q878</f>
        <v>3.0247041669154977E-2</v>
      </c>
      <c r="O993" s="45">
        <f>'VACCINATION ANALYSIS'!R878</f>
        <v>3.4903539089620428E-4</v>
      </c>
      <c r="P993" s="45">
        <f>'VACCINATION ANALYSIS'!S878</f>
        <v>0.77523750707846473</v>
      </c>
    </row>
    <row r="994" spans="2:16" ht="13.5" customHeight="1" x14ac:dyDescent="0.25">
      <c r="B994" s="45">
        <f>'VACCINATION ANALYSIS_NOVAC'!H979</f>
        <v>48.799999999999365</v>
      </c>
      <c r="C994" s="45">
        <f>'VACCINATION ANALYSIS_NOVAC'!I979</f>
        <v>5.1139042258934189E-2</v>
      </c>
      <c r="D994" s="45">
        <f>'VACCINATION ANALYSIS_NOVAC'!J979</f>
        <v>0.49633174489775495</v>
      </c>
      <c r="E994" s="45">
        <f>'VACCINATION ANALYSIS_NOVAC'!K979</f>
        <v>7.4881134082743696E-4</v>
      </c>
      <c r="F994" s="45">
        <f>'VACCINATION ANALYSIS_NOVAC'!L979</f>
        <v>0.44757153612593203</v>
      </c>
      <c r="G994" s="45">
        <f>'VACCINATION ANALYSIS_NOVAC'!M979</f>
        <v>4.2088653765487505E-3</v>
      </c>
      <c r="H994" s="45">
        <f>'VACCINATION ANALYSIS_NOVAC'!N979</f>
        <v>0</v>
      </c>
      <c r="J994" s="45">
        <f>'VACCINATION ANALYSIS'!M879</f>
        <v>48.799999999999372</v>
      </c>
      <c r="K994" s="45">
        <f>'VACCINATION ANALYSIS'!N879</f>
        <v>0</v>
      </c>
      <c r="L994" s="45">
        <f>'VACCINATION ANALYSIS'!O879</f>
        <v>0.19328374359208467</v>
      </c>
      <c r="M994" s="45">
        <f>'VACCINATION ANALYSIS'!P879</f>
        <v>2.0862245413591647E-7</v>
      </c>
      <c r="N994" s="45">
        <f>'VACCINATION ANALYSIS'!Q879</f>
        <v>3.0247046932274649E-2</v>
      </c>
      <c r="O994" s="45">
        <f>'VACCINATION ANALYSIS'!R879</f>
        <v>3.4903543957474442E-4</v>
      </c>
      <c r="P994" s="45">
        <f>'VACCINATION ANALYSIS'!S879</f>
        <v>0.77612349280084003</v>
      </c>
    </row>
    <row r="995" spans="2:16" ht="13.5" customHeight="1" x14ac:dyDescent="0.25">
      <c r="B995" s="45">
        <f>'VACCINATION ANALYSIS_NOVAC'!H980</f>
        <v>48.849999999999362</v>
      </c>
      <c r="C995" s="45">
        <f>'VACCINATION ANALYSIS_NOVAC'!I980</f>
        <v>5.113528579497055E-2</v>
      </c>
      <c r="D995" s="45">
        <f>'VACCINATION ANALYSIS_NOVAC'!J980</f>
        <v>0.49632455656341951</v>
      </c>
      <c r="E995" s="45">
        <f>'VACCINATION ANALYSIS_NOVAC'!K980</f>
        <v>7.4099259700409275E-4</v>
      </c>
      <c r="F995" s="45">
        <f>'VACCINATION ANALYSIS_NOVAC'!L980</f>
        <v>0.44759012771464035</v>
      </c>
      <c r="G995" s="45">
        <f>'VACCINATION ANALYSIS_NOVAC'!M980</f>
        <v>4.2090373299627738E-3</v>
      </c>
      <c r="H995" s="45">
        <f>'VACCINATION ANALYSIS_NOVAC'!N980</f>
        <v>0</v>
      </c>
      <c r="J995" s="45">
        <f>'VACCINATION ANALYSIS'!M880</f>
        <v>48.849999999999369</v>
      </c>
      <c r="K995" s="45">
        <f>'VACCINATION ANALYSIS'!N880</f>
        <v>0</v>
      </c>
      <c r="L995" s="45">
        <f>'VACCINATION ANALYSIS'!O880</f>
        <v>0.19239775709581625</v>
      </c>
      <c r="M995" s="45">
        <f>'VACCINATION ANALYSIS'!P880</f>
        <v>2.0419717726871553E-7</v>
      </c>
      <c r="N995" s="45">
        <f>'VACCINATION ANALYSIS'!Q880</f>
        <v>3.0247052083798125E-2</v>
      </c>
      <c r="O995" s="45">
        <f>'VACCINATION ANALYSIS'!R880</f>
        <v>3.4903548722113251E-4</v>
      </c>
      <c r="P995" s="45">
        <f>'VACCINATION ANALYSIS'!S880</f>
        <v>0.77700947852321534</v>
      </c>
    </row>
    <row r="996" spans="2:16" ht="13.5" customHeight="1" x14ac:dyDescent="0.25">
      <c r="B996" s="45">
        <f>'VACCINATION ANALYSIS_NOVAC'!H981</f>
        <v>48.899999999999359</v>
      </c>
      <c r="C996" s="45">
        <f>'VACCINATION ANALYSIS_NOVAC'!I981</f>
        <v>5.1131568826847912E-2</v>
      </c>
      <c r="D996" s="45">
        <f>'VACCINATION ANALYSIS_NOVAC'!J981</f>
        <v>0.49631744339065531</v>
      </c>
      <c r="E996" s="45">
        <f>'VACCINATION ANALYSIS_NOVAC'!K981</f>
        <v>7.3325512076240662E-4</v>
      </c>
      <c r="F996" s="45">
        <f>'VACCINATION ANALYSIS_NOVAC'!L981</f>
        <v>0.44760852517385663</v>
      </c>
      <c r="G996" s="45">
        <f>'VACCINATION ANALYSIS_NOVAC'!M981</f>
        <v>4.2092074878751088E-3</v>
      </c>
      <c r="H996" s="45">
        <f>'VACCINATION ANALYSIS_NOVAC'!N981</f>
        <v>0</v>
      </c>
      <c r="J996" s="45">
        <f>'VACCINATION ANALYSIS'!M881</f>
        <v>48.899999999999366</v>
      </c>
      <c r="K996" s="45">
        <f>'VACCINATION ANALYSIS'!N881</f>
        <v>0</v>
      </c>
      <c r="L996" s="45">
        <f>'VACCINATION ANALYSIS'!O881</f>
        <v>0.1915117706194501</v>
      </c>
      <c r="M996" s="45">
        <f>'VACCINATION ANALYSIS'!P881</f>
        <v>1.9986232598192078E-7</v>
      </c>
      <c r="N996" s="45">
        <f>'VACCINATION ANALYSIS'!Q881</f>
        <v>3.0247057126004766E-2</v>
      </c>
      <c r="O996" s="45">
        <f>'VACCINATION ANALYSIS'!R881</f>
        <v>3.4903553385645029E-4</v>
      </c>
      <c r="P996" s="45">
        <f>'VACCINATION ANALYSIS'!S881</f>
        <v>0.77789546424559064</v>
      </c>
    </row>
    <row r="997" spans="2:16" ht="13.5" customHeight="1" x14ac:dyDescent="0.25">
      <c r="B997" s="45">
        <f>'VACCINATION ANALYSIS_NOVAC'!H982</f>
        <v>48.949999999999356</v>
      </c>
      <c r="C997" s="45">
        <f>'VACCINATION ANALYSIS_NOVAC'!I982</f>
        <v>5.1127890938353383E-2</v>
      </c>
      <c r="D997" s="45">
        <f>'VACCINATION ANALYSIS_NOVAC'!J982</f>
        <v>0.4963104045960639</v>
      </c>
      <c r="E997" s="45">
        <f>'VACCINATION ANALYSIS_NOVAC'!K982</f>
        <v>7.2559807518185276E-4</v>
      </c>
      <c r="F997" s="45">
        <f>'VACCINATION ANALYSIS_NOVAC'!L982</f>
        <v>0.44762673052144925</v>
      </c>
      <c r="G997" s="45">
        <f>'VACCINATION ANALYSIS_NOVAC'!M982</f>
        <v>4.2093758689489983E-3</v>
      </c>
      <c r="H997" s="45">
        <f>'VACCINATION ANALYSIS_NOVAC'!N982</f>
        <v>0</v>
      </c>
      <c r="J997" s="45">
        <f>'VACCINATION ANALYSIS'!M882</f>
        <v>48.949999999999363</v>
      </c>
      <c r="K997" s="45">
        <f>'VACCINATION ANALYSIS'!N882</f>
        <v>0</v>
      </c>
      <c r="L997" s="45">
        <f>'VACCINATION ANALYSIS'!O882</f>
        <v>0.19062578416250275</v>
      </c>
      <c r="M997" s="45">
        <f>'VACCINATION ANALYSIS'!P882</f>
        <v>1.9561612841352517E-7</v>
      </c>
      <c r="N997" s="45">
        <f>'VACCINATION ANALYSIS'!Q882</f>
        <v>3.0247062061129298E-2</v>
      </c>
      <c r="O997" s="45">
        <f>'VACCINATION ANALYSIS'!R882</f>
        <v>3.4903557950136669E-4</v>
      </c>
      <c r="P997" s="45">
        <f>'VACCINATION ANALYSIS'!S882</f>
        <v>0.77878144996796594</v>
      </c>
    </row>
    <row r="998" spans="2:16" ht="13.5" customHeight="1" x14ac:dyDescent="0.25">
      <c r="B998" s="45">
        <f>'VACCINATION ANALYSIS_NOVAC'!H983</f>
        <v>48.999999999999353</v>
      </c>
      <c r="C998" s="45">
        <f>'VACCINATION ANALYSIS_NOVAC'!I983</f>
        <v>5.1124251717679786E-2</v>
      </c>
      <c r="D998" s="45">
        <f>'VACCINATION ANALYSIS_NOVAC'!J983</f>
        <v>0.49630343940436022</v>
      </c>
      <c r="E998" s="45">
        <f>'VACCINATION ANALYSIS_NOVAC'!K983</f>
        <v>7.1802063179814016E-4</v>
      </c>
      <c r="F998" s="45">
        <f>'VACCINATION ANALYSIS_NOVAC'!L983</f>
        <v>0.44764474575450386</v>
      </c>
      <c r="G998" s="45">
        <f>'VACCINATION ANALYSIS_NOVAC'!M983</f>
        <v>4.2095424916554682E-3</v>
      </c>
      <c r="H998" s="45">
        <f>'VACCINATION ANALYSIS_NOVAC'!N983</f>
        <v>0</v>
      </c>
      <c r="J998" s="45">
        <f>'VACCINATION ANALYSIS'!M883</f>
        <v>48.999999999999361</v>
      </c>
      <c r="K998" s="45">
        <f>'VACCINATION ANALYSIS'!N883</f>
        <v>0</v>
      </c>
      <c r="L998" s="45">
        <f>'VACCINATION ANALYSIS'!O883</f>
        <v>0.18973979772450181</v>
      </c>
      <c r="M998" s="45">
        <f>'VACCINATION ANALYSIS'!P883</f>
        <v>1.9145684579806106E-7</v>
      </c>
      <c r="N998" s="45">
        <f>'VACCINATION ANALYSIS'!Q883</f>
        <v>3.0247066891362639E-2</v>
      </c>
      <c r="O998" s="45">
        <f>'VACCINATION ANALYSIS'!R883</f>
        <v>3.4903562417614548E-4</v>
      </c>
      <c r="P998" s="45">
        <f>'VACCINATION ANALYSIS'!S883</f>
        <v>0.77966743569034125</v>
      </c>
    </row>
    <row r="999" spans="2:16" ht="13.5" customHeight="1" x14ac:dyDescent="0.25">
      <c r="B999" s="45">
        <f>'VACCINATION ANALYSIS_NOVAC'!H984</f>
        <v>49.049999999999351</v>
      </c>
      <c r="C999" s="45">
        <f>'VACCINATION ANALYSIS_NOVAC'!I984</f>
        <v>5.1120650757378545E-2</v>
      </c>
      <c r="D999" s="45">
        <f>'VACCINATION ANALYSIS_NOVAC'!J984</f>
        <v>0.49629654704828896</v>
      </c>
      <c r="E999" s="45">
        <f>'VACCINATION ANALYSIS_NOVAC'!K984</f>
        <v>7.1052197052119692E-4</v>
      </c>
      <c r="F999" s="45">
        <f>'VACCINATION ANALYSIS_NOVAC'!L984</f>
        <v>0.44766257284953337</v>
      </c>
      <c r="G999" s="45">
        <f>'VACCINATION ANALYSIS_NOVAC'!M984</f>
        <v>4.2097073742752688E-3</v>
      </c>
      <c r="H999" s="45">
        <f>'VACCINATION ANALYSIS_NOVAC'!N984</f>
        <v>0</v>
      </c>
      <c r="J999" s="45">
        <f>'VACCINATION ANALYSIS'!M884</f>
        <v>49.049999999999358</v>
      </c>
      <c r="K999" s="45">
        <f>'VACCINATION ANALYSIS'!N884</f>
        <v>0</v>
      </c>
      <c r="L999" s="45">
        <f>'VACCINATION ANALYSIS'!O884</f>
        <v>0.18885381130498566</v>
      </c>
      <c r="M999" s="45">
        <f>'VACCINATION ANALYSIS'!P884</f>
        <v>1.8738277188197924E-7</v>
      </c>
      <c r="N999" s="45">
        <f>'VACCINATION ANALYSIS'!Q884</f>
        <v>3.0247071618852699E-2</v>
      </c>
      <c r="O999" s="45">
        <f>'VACCINATION ANALYSIS'!R884</f>
        <v>3.4903566790065279E-4</v>
      </c>
      <c r="P999" s="45">
        <f>'VACCINATION ANALYSIS'!S884</f>
        <v>0.78055342141271655</v>
      </c>
    </row>
    <row r="1000" spans="2:16" ht="13.5" customHeight="1" x14ac:dyDescent="0.25">
      <c r="B1000" s="45">
        <f>'VACCINATION ANALYSIS_NOVAC'!H985</f>
        <v>49.099999999999348</v>
      </c>
      <c r="C1000" s="45">
        <f>'VACCINATION ANALYSIS_NOVAC'!I985</f>
        <v>5.1117087654313165E-2</v>
      </c>
      <c r="D1000" s="45">
        <f>'VACCINATION ANALYSIS_NOVAC'!J985</f>
        <v>0.49628972676854305</v>
      </c>
      <c r="E1000" s="45">
        <f>'VACCINATION ANALYSIS_NOVAC'!K985</f>
        <v>7.0310127955387693E-4</v>
      </c>
      <c r="F1000" s="45">
        <f>'VACCINATION ANALYSIS_NOVAC'!L985</f>
        <v>0.44768021376268646</v>
      </c>
      <c r="G1000" s="45">
        <f>'VACCINATION ANALYSIS_NOVAC'!M985</f>
        <v>4.2098705349007939E-3</v>
      </c>
      <c r="H1000" s="45">
        <f>'VACCINATION ANALYSIS_NOVAC'!N985</f>
        <v>0</v>
      </c>
      <c r="J1000" s="45">
        <f>'VACCINATION ANALYSIS'!M885</f>
        <v>49.099999999999355</v>
      </c>
      <c r="K1000" s="45">
        <f>'VACCINATION ANALYSIS'!N885</f>
        <v>0</v>
      </c>
      <c r="L1000" s="45">
        <f>'VACCINATION ANALYSIS'!O885</f>
        <v>0.18796782490350347</v>
      </c>
      <c r="M1000" s="45">
        <f>'VACCINATION ANALYSIS'!P885</f>
        <v>1.8339223234868315E-7</v>
      </c>
      <c r="N1000" s="45">
        <f>'VACCINATION ANALYSIS'!Q885</f>
        <v>3.0247076245705211E-2</v>
      </c>
      <c r="O1000" s="45">
        <f>'VACCINATION ANALYSIS'!R885</f>
        <v>3.4903571069436445E-4</v>
      </c>
      <c r="P1000" s="45">
        <f>'VACCINATION ANALYSIS'!S885</f>
        <v>0.78143940713509186</v>
      </c>
    </row>
    <row r="1001" spans="2:16" ht="13.5" customHeight="1" x14ac:dyDescent="0.25">
      <c r="B1001" s="45">
        <f>'VACCINATION ANALYSIS_NOVAC'!H986</f>
        <v>49.149999999999345</v>
      </c>
      <c r="C1001" s="45">
        <f>'VACCINATION ANALYSIS_NOVAC'!I986</f>
        <v>5.1113562009613242E-2</v>
      </c>
      <c r="D1001" s="45">
        <f>'VACCINATION ANALYSIS_NOVAC'!J986</f>
        <v>0.49628297781368208</v>
      </c>
      <c r="E1001" s="45">
        <f>'VACCINATION ANALYSIS_NOVAC'!K986</f>
        <v>6.9575775531138427E-4</v>
      </c>
      <c r="F1001" s="45">
        <f>'VACCINATION ANALYSIS_NOVAC'!L986</f>
        <v>0.44769767042995251</v>
      </c>
      <c r="G1001" s="45">
        <f>'VACCINATION ANALYSIS_NOVAC'!M986</f>
        <v>4.2100319914379928E-3</v>
      </c>
      <c r="H1001" s="45">
        <f>'VACCINATION ANALYSIS_NOVAC'!N986</f>
        <v>0</v>
      </c>
      <c r="J1001" s="45">
        <f>'VACCINATION ANALYSIS'!M886</f>
        <v>49.149999999999352</v>
      </c>
      <c r="K1001" s="45">
        <f>'VACCINATION ANALYSIS'!N886</f>
        <v>0</v>
      </c>
      <c r="L1001" s="45">
        <f>'VACCINATION ANALYSIS'!O886</f>
        <v>0.1870818385196148</v>
      </c>
      <c r="M1001" s="45">
        <f>'VACCINATION ANALYSIS'!P886</f>
        <v>1.7948358425307179E-7</v>
      </c>
      <c r="N1001" s="45">
        <f>'VACCINATION ANALYSIS'!Q886</f>
        <v>3.0247080773984525E-2</v>
      </c>
      <c r="O1001" s="45">
        <f>'VACCINATION ANALYSIS'!R886</f>
        <v>3.490357525763736E-4</v>
      </c>
      <c r="P1001" s="45">
        <f>'VACCINATION ANALYSIS'!S886</f>
        <v>0.78232539285746716</v>
      </c>
    </row>
    <row r="1002" spans="2:16" ht="13.5" customHeight="1" x14ac:dyDescent="0.25">
      <c r="B1002" s="45">
        <f>'VACCINATION ANALYSIS_NOVAC'!H987</f>
        <v>49.199999999999342</v>
      </c>
      <c r="C1002" s="45">
        <f>'VACCINATION ANALYSIS_NOVAC'!I987</f>
        <v>5.1110073428628902E-2</v>
      </c>
      <c r="D1002" s="45">
        <f>'VACCINATION ANALYSIS_NOVAC'!J987</f>
        <v>0.49627629944005214</v>
      </c>
      <c r="E1002" s="45">
        <f>'VACCINATION ANALYSIS_NOVAC'!K987</f>
        <v>6.8849060234140954E-4</v>
      </c>
      <c r="F1002" s="45">
        <f>'VACCINATION ANALYSIS_NOVAC'!L987</f>
        <v>0.44771494476736662</v>
      </c>
      <c r="G1002" s="45">
        <f>'VACCINATION ANALYSIS_NOVAC'!M987</f>
        <v>4.2101917616082524E-3</v>
      </c>
      <c r="H1002" s="45">
        <f>'VACCINATION ANALYSIS_NOVAC'!N987</f>
        <v>0</v>
      </c>
      <c r="J1002" s="45">
        <f>'VACCINATION ANALYSIS'!M887</f>
        <v>49.199999999999349</v>
      </c>
      <c r="K1002" s="45">
        <f>'VACCINATION ANALYSIS'!N887</f>
        <v>0</v>
      </c>
      <c r="L1002" s="45">
        <f>'VACCINATION ANALYSIS'!O887</f>
        <v>0.18619585215288931</v>
      </c>
      <c r="M1002" s="45">
        <f>'VACCINATION ANALYSIS'!P887</f>
        <v>1.7565521546544628E-7</v>
      </c>
      <c r="N1002" s="45">
        <f>'VACCINATION ANALYSIS'!Q887</f>
        <v>3.0247085205714352E-2</v>
      </c>
      <c r="O1002" s="45">
        <f>'VACCINATION ANALYSIS'!R887</f>
        <v>3.490357935653974E-4</v>
      </c>
      <c r="P1002" s="45">
        <f>'VACCINATION ANALYSIS'!S887</f>
        <v>0.78321137857984247</v>
      </c>
    </row>
    <row r="1003" spans="2:16" ht="13.5" customHeight="1" x14ac:dyDescent="0.25">
      <c r="B1003" s="45">
        <f>'VACCINATION ANALYSIS_NOVAC'!H988</f>
        <v>49.249999999999339</v>
      </c>
      <c r="C1003" s="45">
        <f>'VACCINATION ANALYSIS_NOVAC'!I988</f>
        <v>5.1106621520885832E-2</v>
      </c>
      <c r="D1003" s="45">
        <f>'VACCINATION ANALYSIS_NOVAC'!J988</f>
        <v>0.49626969091170559</v>
      </c>
      <c r="E1003" s="45">
        <f>'VACCINATION ANALYSIS_NOVAC'!K988</f>
        <v>6.8129903324497579E-4</v>
      </c>
      <c r="F1003" s="45">
        <f>'VACCINATION ANALYSIS_NOVAC'!L988</f>
        <v>0.44773203867121075</v>
      </c>
      <c r="G1003" s="45">
        <f>'VACCINATION ANALYSIS_NOVAC'!M988</f>
        <v>4.2103498629502672E-3</v>
      </c>
      <c r="H1003" s="45">
        <f>'VACCINATION ANALYSIS_NOVAC'!N988</f>
        <v>0</v>
      </c>
      <c r="J1003" s="45">
        <f>'VACCINATION ANALYSIS'!M888</f>
        <v>49.249999999999346</v>
      </c>
      <c r="K1003" s="45">
        <f>'VACCINATION ANALYSIS'!N888</f>
        <v>0</v>
      </c>
      <c r="L1003" s="45">
        <f>'VACCINATION ANALYSIS'!O888</f>
        <v>0.18530986580290662</v>
      </c>
      <c r="M1003" s="45">
        <f>'VACCINATION ANALYSIS'!P888</f>
        <v>1.7190554412463822E-7</v>
      </c>
      <c r="N1003" s="45">
        <f>'VACCINATION ANALYSIS'!Q888</f>
        <v>3.0247089542878552E-2</v>
      </c>
      <c r="O1003" s="45">
        <f>'VACCINATION ANALYSIS'!R888</f>
        <v>3.4903583367978475E-4</v>
      </c>
      <c r="P1003" s="45">
        <f>'VACCINATION ANALYSIS'!S888</f>
        <v>0.78409736430221777</v>
      </c>
    </row>
    <row r="1004" spans="2:16" ht="13.5" customHeight="1" x14ac:dyDescent="0.25">
      <c r="B1004" s="45">
        <f>'VACCINATION ANALYSIS_NOVAC'!H989</f>
        <v>49.299999999999336</v>
      </c>
      <c r="C1004" s="45">
        <f>'VACCINATION ANALYSIS_NOVAC'!I989</f>
        <v>5.110320590004068E-2</v>
      </c>
      <c r="D1004" s="45">
        <f>'VACCINATION ANALYSIS_NOVAC'!J989</f>
        <v>0.49626315150032263</v>
      </c>
      <c r="E1004" s="45">
        <f>'VACCINATION ANALYSIS_NOVAC'!K989</f>
        <v>6.7418226859798517E-4</v>
      </c>
      <c r="F1004" s="45">
        <f>'VACCINATION ANALYSIS_NOVAC'!L989</f>
        <v>0.44774895401821424</v>
      </c>
      <c r="G1004" s="45">
        <f>'VACCINATION ANALYSIS_NOVAC'!M989</f>
        <v>4.2105063128218866E-3</v>
      </c>
      <c r="H1004" s="45">
        <f>'VACCINATION ANALYSIS_NOVAC'!N989</f>
        <v>0</v>
      </c>
      <c r="J1004" s="45">
        <f>'VACCINATION ANALYSIS'!M889</f>
        <v>49.299999999999343</v>
      </c>
      <c r="K1004" s="45">
        <f>'VACCINATION ANALYSIS'!N889</f>
        <v>0</v>
      </c>
      <c r="L1004" s="45">
        <f>'VACCINATION ANALYSIS'!O889</f>
        <v>0.18442387946925609</v>
      </c>
      <c r="M1004" s="45">
        <f>'VACCINATION ANALYSIS'!P889</f>
        <v>1.6823301810021904E-7</v>
      </c>
      <c r="N1004" s="45">
        <f>'VACCINATION ANALYSIS'!Q889</f>
        <v>3.0247093787421891E-2</v>
      </c>
      <c r="O1004" s="45">
        <f>'VACCINATION ANALYSIS'!R889</f>
        <v>3.4903587293752265E-4</v>
      </c>
      <c r="P1004" s="45">
        <f>'VACCINATION ANALYSIS'!S889</f>
        <v>0.78498335002459307</v>
      </c>
    </row>
    <row r="1005" spans="2:16" ht="13.5" customHeight="1" x14ac:dyDescent="0.25">
      <c r="B1005" s="45">
        <f>'VACCINATION ANALYSIS_NOVAC'!H990</f>
        <v>49.349999999999334</v>
      </c>
      <c r="C1005" s="45">
        <f>'VACCINATION ANALYSIS_NOVAC'!I990</f>
        <v>5.1099826183837058E-2</v>
      </c>
      <c r="D1005" s="45">
        <f>'VACCINATION ANALYSIS_NOVAC'!J990</f>
        <v>0.49625668048513305</v>
      </c>
      <c r="E1005" s="45">
        <f>'VACCINATION ANALYSIS_NOVAC'!K990</f>
        <v>6.6713953687346666E-4</v>
      </c>
      <c r="F1005" s="45">
        <f>'VACCINATION ANALYSIS_NOVAC'!L990</f>
        <v>0.44776569266575189</v>
      </c>
      <c r="G1005" s="45">
        <f>'VACCINATION ANALYSIS_NOVAC'!M990</f>
        <v>4.2106611284019532E-3</v>
      </c>
      <c r="H1005" s="45">
        <f>'VACCINATION ANALYSIS_NOVAC'!N990</f>
        <v>0</v>
      </c>
      <c r="J1005" s="45">
        <f>'VACCINATION ANALYSIS'!M890</f>
        <v>49.349999999999341</v>
      </c>
      <c r="K1005" s="45">
        <f>'VACCINATION ANALYSIS'!N890</f>
        <v>0</v>
      </c>
      <c r="L1005" s="45">
        <f>'VACCINATION ANALYSIS'!O890</f>
        <v>0.18353789315153671</v>
      </c>
      <c r="M1005" s="45">
        <f>'VACCINATION ANALYSIS'!P890</f>
        <v>1.646361144636511E-7</v>
      </c>
      <c r="N1005" s="45">
        <f>'VACCINATION ANALYSIS'!Q890</f>
        <v>3.0247097941250734E-2</v>
      </c>
      <c r="O1005" s="45">
        <f>'VACCINATION ANALYSIS'!R890</f>
        <v>3.4903591135624317E-4</v>
      </c>
      <c r="P1005" s="45">
        <f>'VACCINATION ANALYSIS'!S890</f>
        <v>0.78586933574696838</v>
      </c>
    </row>
    <row r="1006" spans="2:16" ht="13.5" customHeight="1" x14ac:dyDescent="0.25">
      <c r="B1006" s="45">
        <f>'VACCINATION ANALYSIS_NOVAC'!H991</f>
        <v>49.399999999999331</v>
      </c>
      <c r="C1006" s="45">
        <f>'VACCINATION ANALYSIS_NOVAC'!I991</f>
        <v>5.1096481994061922E-2</v>
      </c>
      <c r="D1006" s="45">
        <f>'VACCINATION ANALYSIS_NOVAC'!J991</f>
        <v>0.49625027715283909</v>
      </c>
      <c r="E1006" s="45">
        <f>'VACCINATION ANALYSIS_NOVAC'!K991</f>
        <v>6.601700743645157E-4</v>
      </c>
      <c r="F1006" s="45">
        <f>'VACCINATION ANALYSIS_NOVAC'!L991</f>
        <v>0.44778225645203978</v>
      </c>
      <c r="G1006" s="45">
        <f>'VACCINATION ANALYSIS_NOVAC'!M991</f>
        <v>4.2108143266921068E-3</v>
      </c>
      <c r="H1006" s="45">
        <f>'VACCINATION ANALYSIS_NOVAC'!N991</f>
        <v>0</v>
      </c>
      <c r="J1006" s="45">
        <f>'VACCINATION ANALYSIS'!M891</f>
        <v>49.399999999999338</v>
      </c>
      <c r="K1006" s="45">
        <f>'VACCINATION ANALYSIS'!N891</f>
        <v>0</v>
      </c>
      <c r="L1006" s="45">
        <f>'VACCINATION ANALYSIS'!O891</f>
        <v>0.18265190684935667</v>
      </c>
      <c r="M1006" s="45">
        <f>'VACCINATION ANALYSIS'!P891</f>
        <v>1.6111333896824456E-7</v>
      </c>
      <c r="N1006" s="45">
        <f>'VACCINATION ANALYSIS'!Q891</f>
        <v>3.0247102006233817E-2</v>
      </c>
      <c r="O1006" s="45">
        <f>'VACCINATION ANALYSIS'!R891</f>
        <v>3.4903594895323016E-4</v>
      </c>
      <c r="P1006" s="45">
        <f>'VACCINATION ANALYSIS'!S891</f>
        <v>0.78675532146934368</v>
      </c>
    </row>
    <row r="1007" spans="2:16" ht="13.5" customHeight="1" x14ac:dyDescent="0.25">
      <c r="B1007" s="45">
        <f>'VACCINATION ANALYSIS_NOVAC'!H992</f>
        <v>49.449999999999328</v>
      </c>
      <c r="C1007" s="45">
        <f>'VACCINATION ANALYSIS_NOVAC'!I992</f>
        <v>5.1093172956502474E-2</v>
      </c>
      <c r="D1007" s="45">
        <f>'VACCINATION ANALYSIS_NOVAC'!J992</f>
        <v>0.4962439407975387</v>
      </c>
      <c r="E1007" s="45">
        <f>'VACCINATION ANALYSIS_NOVAC'!K992</f>
        <v>6.5327312510792348E-4</v>
      </c>
      <c r="F1007" s="45">
        <f>'VACCINATION ANALYSIS_NOVAC'!L992</f>
        <v>0.44779864719632978</v>
      </c>
      <c r="G1007" s="45">
        <f>'VACCINATION ANALYSIS_NOVAC'!M992</f>
        <v>4.210965924518589E-3</v>
      </c>
      <c r="H1007" s="45">
        <f>'VACCINATION ANALYSIS_NOVAC'!N992</f>
        <v>0</v>
      </c>
      <c r="J1007" s="45">
        <f>'VACCINATION ANALYSIS'!M892</f>
        <v>49.449999999999335</v>
      </c>
      <c r="K1007" s="45">
        <f>'VACCINATION ANALYSIS'!N892</f>
        <v>0</v>
      </c>
      <c r="L1007" s="45">
        <f>'VACCINATION ANALYSIS'!O892</f>
        <v>0.18176592056233332</v>
      </c>
      <c r="M1007" s="45">
        <f>'VACCINATION ANALYSIS'!P892</f>
        <v>1.5766322553778447E-7</v>
      </c>
      <c r="N1007" s="45">
        <f>'VACCINATION ANALYSIS'!Q892</f>
        <v>3.0247105984202917E-2</v>
      </c>
      <c r="O1007" s="45">
        <f>'VACCINATION ANALYSIS'!R892</f>
        <v>3.490359857454257E-4</v>
      </c>
      <c r="P1007" s="45">
        <f>'VACCINATION ANALYSIS'!S892</f>
        <v>0.78764130719171899</v>
      </c>
    </row>
    <row r="1008" spans="2:16" ht="13.5" customHeight="1" x14ac:dyDescent="0.25">
      <c r="B1008" s="45">
        <f>'VACCINATION ANALYSIS_NOVAC'!H993</f>
        <v>49.499999999999325</v>
      </c>
      <c r="C1008" s="45">
        <f>'VACCINATION ANALYSIS_NOVAC'!I993</f>
        <v>5.1089898700903524E-2</v>
      </c>
      <c r="D1008" s="45">
        <f>'VACCINATION ANALYSIS_NOVAC'!J993</f>
        <v>0.49623767072064956</v>
      </c>
      <c r="E1008" s="45">
        <f>'VACCINATION ANALYSIS_NOVAC'!K993</f>
        <v>6.4644794080849044E-4</v>
      </c>
      <c r="F1008" s="45">
        <f>'VACCINATION ANALYSIS_NOVAC'!L993</f>
        <v>0.44781486669910181</v>
      </c>
      <c r="G1008" s="45">
        <f>'VACCINATION ANALYSIS_NOVAC'!M993</f>
        <v>4.2111159385340201E-3</v>
      </c>
      <c r="H1008" s="45">
        <f>'VACCINATION ANALYSIS_NOVAC'!N993</f>
        <v>0</v>
      </c>
      <c r="J1008" s="45">
        <f>'VACCINATION ANALYSIS'!M893</f>
        <v>49.499999999999332</v>
      </c>
      <c r="K1008" s="45">
        <f>'VACCINATION ANALYSIS'!N893</f>
        <v>0</v>
      </c>
      <c r="L1008" s="45">
        <f>'VACCINATION ANALYSIS'!O893</f>
        <v>0.18087993429009294</v>
      </c>
      <c r="M1008" s="45">
        <f>'VACCINATION ANALYSIS'!P893</f>
        <v>1.5428433576369539E-7</v>
      </c>
      <c r="N1008" s="45">
        <f>'VACCINATION ANALYSIS'!Q893</f>
        <v>3.0247109876953577E-2</v>
      </c>
      <c r="O1008" s="45">
        <f>'VACCINATION ANALYSIS'!R893</f>
        <v>3.4903602174943678E-4</v>
      </c>
      <c r="P1008" s="45">
        <f>'VACCINATION ANALYSIS'!S893</f>
        <v>0.78852729291409429</v>
      </c>
    </row>
    <row r="1009" spans="2:16" ht="13.5" customHeight="1" x14ac:dyDescent="0.25">
      <c r="B1009" s="45">
        <f>'VACCINATION ANALYSIS_NOVAC'!H994</f>
        <v>49.549999999999322</v>
      </c>
      <c r="C1009" s="45">
        <f>'VACCINATION ANALYSIS_NOVAC'!I994</f>
        <v>5.1086658860925303E-2</v>
      </c>
      <c r="D1009" s="45">
        <f>'VACCINATION ANALYSIS_NOVAC'!J994</f>
        <v>0.49623146623083475</v>
      </c>
      <c r="E1009" s="45">
        <f>'VACCINATION ANALYSIS_NOVAC'!K994</f>
        <v>6.3969378076401842E-4</v>
      </c>
      <c r="F1009" s="45">
        <f>'VACCINATION ANALYSIS_NOVAC'!L994</f>
        <v>0.44783091674225417</v>
      </c>
      <c r="G1009" s="45">
        <f>'VACCINATION ANALYSIS_NOVAC'!M994</f>
        <v>4.2112643852191605E-3</v>
      </c>
      <c r="H1009" s="45">
        <f>'VACCINATION ANALYSIS_NOVAC'!N994</f>
        <v>0</v>
      </c>
      <c r="J1009" s="45">
        <f>'VACCINATION ANALYSIS'!M894</f>
        <v>49.549999999999329</v>
      </c>
      <c r="K1009" s="45">
        <f>'VACCINATION ANALYSIS'!N894</f>
        <v>0</v>
      </c>
      <c r="L1009" s="45">
        <f>'VACCINATION ANALYSIS'!O894</f>
        <v>0.17999394803227053</v>
      </c>
      <c r="M1009" s="45">
        <f>'VACCINATION ANALYSIS'!P894</f>
        <v>1.5097525841061176E-7</v>
      </c>
      <c r="N1009" s="45">
        <f>'VACCINATION ANALYSIS'!Q894</f>
        <v>3.0247113686245778E-2</v>
      </c>
      <c r="O1009" s="45">
        <f>'VACCINATION ANALYSIS'!R894</f>
        <v>3.4903605698154144E-4</v>
      </c>
      <c r="P1009" s="45">
        <f>'VACCINATION ANALYSIS'!S894</f>
        <v>0.7894132786364696</v>
      </c>
    </row>
    <row r="1010" spans="2:16" ht="13.5" customHeight="1" x14ac:dyDescent="0.25">
      <c r="B1010" s="45">
        <f>'VACCINATION ANALYSIS_NOVAC'!H995</f>
        <v>49.599999999999319</v>
      </c>
      <c r="C1010" s="45">
        <f>'VACCINATION ANALYSIS_NOVAC'!I995</f>
        <v>5.1083453074101746E-2</v>
      </c>
      <c r="D1010" s="45">
        <f>'VACCINATION ANALYSIS_NOVAC'!J995</f>
        <v>0.49622532664392777</v>
      </c>
      <c r="E1010" s="45">
        <f>'VACCINATION ANALYSIS_NOVAC'!K995</f>
        <v>6.3300991179097868E-4</v>
      </c>
      <c r="F1010" s="45">
        <f>'VACCINATION ANALYSIS_NOVAC'!L995</f>
        <v>0.44784679908929226</v>
      </c>
      <c r="G1010" s="45">
        <f>'VACCINATION ANALYSIS_NOVAC'!M995</f>
        <v>4.2114112808846532E-3</v>
      </c>
      <c r="H1010" s="45">
        <f>'VACCINATION ANALYSIS_NOVAC'!N995</f>
        <v>0</v>
      </c>
      <c r="J1010" s="45">
        <f>'VACCINATION ANALYSIS'!M895</f>
        <v>49.599999999999326</v>
      </c>
      <c r="K1010" s="45">
        <f>'VACCINATION ANALYSIS'!N895</f>
        <v>0</v>
      </c>
      <c r="L1010" s="45">
        <f>'VACCINATION ANALYSIS'!O895</f>
        <v>0.17910796178850957</v>
      </c>
      <c r="M1010" s="45">
        <f>'VACCINATION ANALYSIS'!P895</f>
        <v>1.4773460893022519E-7</v>
      </c>
      <c r="N1010" s="45">
        <f>'VACCINATION ANALYSIS'!Q895</f>
        <v>3.0247117413804619E-2</v>
      </c>
      <c r="O1010" s="45">
        <f>'VACCINATION ANALYSIS'!R895</f>
        <v>3.4903609145769498E-4</v>
      </c>
      <c r="P1010" s="45">
        <f>'VACCINATION ANALYSIS'!S895</f>
        <v>0.7902992643588449</v>
      </c>
    </row>
    <row r="1011" spans="2:16" ht="13.5" customHeight="1" x14ac:dyDescent="0.25">
      <c r="B1011" s="45">
        <f>'VACCINATION ANALYSIS_NOVAC'!H996</f>
        <v>49.649999999999316</v>
      </c>
      <c r="C1011" s="45">
        <f>'VACCINATION ANALYSIS_NOVAC'!I996</f>
        <v>5.1080280981799231E-2</v>
      </c>
      <c r="D1011" s="45">
        <f>'VACCINATION ANALYSIS_NOVAC'!J996</f>
        <v>0.49621925128285937</v>
      </c>
      <c r="E1011" s="45">
        <f>'VACCINATION ANALYSIS_NOVAC'!K996</f>
        <v>6.2639560815084757E-4</v>
      </c>
      <c r="F1011" s="45">
        <f>'VACCINATION ANALYSIS_NOVAC'!L996</f>
        <v>0.44786251548551514</v>
      </c>
      <c r="G1011" s="45">
        <f>'VACCINATION ANALYSIS_NOVAC'!M996</f>
        <v>4.2115566416727531E-3</v>
      </c>
      <c r="H1011" s="45">
        <f>'VACCINATION ANALYSIS_NOVAC'!N996</f>
        <v>0</v>
      </c>
      <c r="J1011" s="45">
        <f>'VACCINATION ANALYSIS'!M896</f>
        <v>49.649999999999324</v>
      </c>
      <c r="K1011" s="45">
        <f>'VACCINATION ANALYSIS'!N896</f>
        <v>0</v>
      </c>
      <c r="L1011" s="45">
        <f>'VACCINATION ANALYSIS'!O896</f>
        <v>0.17822197555846189</v>
      </c>
      <c r="M1011" s="45">
        <f>'VACCINATION ANALYSIS'!P896</f>
        <v>1.4456102898328057E-7</v>
      </c>
      <c r="N1011" s="45">
        <f>'VACCINATION ANALYSIS'!Q896</f>
        <v>3.0247121061320954E-2</v>
      </c>
      <c r="O1011" s="45">
        <f>'VACCINATION ANALYSIS'!R896</f>
        <v>3.4903612519353631E-4</v>
      </c>
      <c r="P1011" s="45">
        <f>'VACCINATION ANALYSIS'!S896</f>
        <v>0.7911852500812202</v>
      </c>
    </row>
    <row r="1012" spans="2:16" ht="13.5" customHeight="1" x14ac:dyDescent="0.25">
      <c r="B1012" s="45">
        <f>'VACCINATION ANALYSIS_NOVAC'!H997</f>
        <v>49.699999999999314</v>
      </c>
      <c r="C1012" s="45">
        <f>'VACCINATION ANALYSIS_NOVAC'!I997</f>
        <v>5.1077142229175726E-2</v>
      </c>
      <c r="D1012" s="45">
        <f>'VACCINATION ANALYSIS_NOVAC'!J997</f>
        <v>0.49621323947758483</v>
      </c>
      <c r="E1012" s="45">
        <f>'VACCINATION ANALYSIS_NOVAC'!K997</f>
        <v>6.1985015147711083E-4</v>
      </c>
      <c r="F1012" s="45">
        <f>'VACCINATION ANALYSIS_NOVAC'!L997</f>
        <v>0.44787806765820076</v>
      </c>
      <c r="G1012" s="45">
        <f>'VACCINATION ANALYSIS_NOVAC'!M997</f>
        <v>4.2117004835590353E-3</v>
      </c>
      <c r="H1012" s="45">
        <f>'VACCINATION ANALYSIS_NOVAC'!N997</f>
        <v>0</v>
      </c>
      <c r="J1012" s="45">
        <f>'VACCINATION ANALYSIS'!M897</f>
        <v>49.699999999999321</v>
      </c>
      <c r="K1012" s="45">
        <f>'VACCINATION ANALYSIS'!N897</f>
        <v>0</v>
      </c>
      <c r="L1012" s="45">
        <f>'VACCINATION ANALYSIS'!O897</f>
        <v>0.17733598934178743</v>
      </c>
      <c r="M1012" s="45">
        <f>'VACCINATION ANALYSIS'!P897</f>
        <v>1.4145318596959528E-7</v>
      </c>
      <c r="N1012" s="45">
        <f>'VACCINATION ANALYSIS'!Q897</f>
        <v>3.0247124630452076E-2</v>
      </c>
      <c r="O1012" s="45">
        <f>'VACCINATION ANALYSIS'!R897</f>
        <v>3.4903615820439354E-4</v>
      </c>
      <c r="P1012" s="45">
        <f>'VACCINATION ANALYSIS'!S897</f>
        <v>0.79207123580359551</v>
      </c>
    </row>
    <row r="1013" spans="2:16" ht="13.5" customHeight="1" x14ac:dyDescent="0.25">
      <c r="B1013" s="45">
        <f>'VACCINATION ANALYSIS_NOVAC'!H998</f>
        <v>49.749999999999311</v>
      </c>
      <c r="C1013" s="45">
        <f>'VACCINATION ANALYSIS_NOVAC'!I998</f>
        <v>5.1074036465140436E-2</v>
      </c>
      <c r="D1013" s="45">
        <f>'VACCINATION ANALYSIS_NOVAC'!J998</f>
        <v>0.49620729056501128</v>
      </c>
      <c r="E1013" s="45">
        <f>'VACCINATION ANALYSIS_NOVAC'!K998</f>
        <v>6.1337283070292414E-4</v>
      </c>
      <c r="F1013" s="45">
        <f>'VACCINATION ANALYSIS_NOVAC'!L998</f>
        <v>0.44789345731678876</v>
      </c>
      <c r="G1013" s="45">
        <f>'VACCINATION ANALYSIS_NOVAC'!M998</f>
        <v>4.2118428223540897E-3</v>
      </c>
      <c r="H1013" s="45">
        <f>'VACCINATION ANALYSIS_NOVAC'!N998</f>
        <v>0</v>
      </c>
      <c r="J1013" s="45">
        <f>'VACCINATION ANALYSIS'!M898</f>
        <v>49.749999999999318</v>
      </c>
      <c r="K1013" s="45">
        <f>'VACCINATION ANALYSIS'!N898</f>
        <v>0</v>
      </c>
      <c r="L1013" s="45">
        <f>'VACCINATION ANALYSIS'!O898</f>
        <v>0.17645000313815418</v>
      </c>
      <c r="M1013" s="45">
        <f>'VACCINATION ANALYSIS'!P898</f>
        <v>1.3840977256597728E-7</v>
      </c>
      <c r="N1013" s="45">
        <f>'VACCINATION ANALYSIS'!Q898</f>
        <v>3.0247128122822316E-2</v>
      </c>
      <c r="O1013" s="45">
        <f>'VACCINATION ANALYSIS'!R898</f>
        <v>3.4903619050529003E-4</v>
      </c>
      <c r="P1013" s="45">
        <f>'VACCINATION ANALYSIS'!S898</f>
        <v>0.79295722152597081</v>
      </c>
    </row>
    <row r="1014" spans="2:16" ht="13.5" customHeight="1" x14ac:dyDescent="0.25">
      <c r="B1014" s="45">
        <f>'VACCINATION ANALYSIS_NOVAC'!H999</f>
        <v>49.799999999999308</v>
      </c>
      <c r="C1014" s="45">
        <f>'VACCINATION ANALYSIS_NOVAC'!I999</f>
        <v>5.1070963342313834E-2</v>
      </c>
      <c r="D1014" s="45">
        <f>'VACCINATION ANALYSIS_NOVAC'!J999</f>
        <v>0.49620140388892731</v>
      </c>
      <c r="E1014" s="45">
        <f>'VACCINATION ANALYSIS_NOVAC'!K999</f>
        <v>6.0696294198943183E-4</v>
      </c>
      <c r="F1014" s="45">
        <f>'VACCINATION ANALYSIS_NOVAC'!L999</f>
        <v>0.44790868615306167</v>
      </c>
      <c r="G1014" s="45">
        <f>'VACCINATION ANALYSIS_NOVAC'!M999</f>
        <v>4.2119836737051939E-3</v>
      </c>
      <c r="H1014" s="45">
        <f>'VACCINATION ANALYSIS_NOVAC'!N999</f>
        <v>0</v>
      </c>
      <c r="J1014" s="45">
        <f>'VACCINATION ANALYSIS'!M899</f>
        <v>49.799999999999315</v>
      </c>
      <c r="K1014" s="45">
        <f>'VACCINATION ANALYSIS'!N899</f>
        <v>0</v>
      </c>
      <c r="L1014" s="45">
        <f>'VACCINATION ANALYSIS'!O899</f>
        <v>0.17556401694723792</v>
      </c>
      <c r="M1014" s="45">
        <f>'VACCINATION ANALYSIS'!P899</f>
        <v>1.3542950627191962E-7</v>
      </c>
      <c r="N1014" s="45">
        <f>'VACCINATION ANALYSIS'!Q899</f>
        <v>3.0247131540023692E-2</v>
      </c>
      <c r="O1014" s="45">
        <f>'VACCINATION ANALYSIS'!R899</f>
        <v>3.4903622211095061E-4</v>
      </c>
      <c r="P1014" s="45">
        <f>'VACCINATION ANALYSIS'!S899</f>
        <v>0.79384320724834612</v>
      </c>
    </row>
    <row r="1015" spans="2:16" ht="13.5" customHeight="1" x14ac:dyDescent="0.25">
      <c r="B1015" s="45">
        <f>'VACCINATION ANALYSIS_NOVAC'!H1000</f>
        <v>49.849999999999305</v>
      </c>
      <c r="C1015" s="45">
        <f>'VACCINATION ANALYSIS_NOVAC'!I1000</f>
        <v>5.1067922516988121E-2</v>
      </c>
      <c r="D1015" s="45">
        <f>'VACCINATION ANALYSIS_NOVAC'!J1000</f>
        <v>0.4961955787999317</v>
      </c>
      <c r="E1015" s="45">
        <f>'VACCINATION ANALYSIS_NOVAC'!K1000</f>
        <v>6.0061978865473629E-4</v>
      </c>
      <c r="F1015" s="45">
        <f>'VACCINATION ANALYSIS_NOVAC'!L1000</f>
        <v>0.44792375584132499</v>
      </c>
      <c r="G1015" s="45">
        <f>'VACCINATION ANALYSIS_NOVAC'!M1000</f>
        <v>4.2121230530979816E-3</v>
      </c>
      <c r="H1015" s="45">
        <f>'VACCINATION ANALYSIS_NOVAC'!N1000</f>
        <v>0</v>
      </c>
      <c r="J1015" s="45">
        <f>'VACCINATION ANALYSIS'!M900</f>
        <v>49.849999999999312</v>
      </c>
      <c r="K1015" s="45">
        <f>'VACCINATION ANALYSIS'!N900</f>
        <v>0</v>
      </c>
      <c r="L1015" s="45">
        <f>'VACCINATION ANALYSIS'!O900</f>
        <v>0.17467803076872207</v>
      </c>
      <c r="M1015" s="45">
        <f>'VACCINATION ANALYSIS'!P900</f>
        <v>1.3251112896295073E-7</v>
      </c>
      <c r="N1015" s="45">
        <f>'VACCINATION ANALYSIS'!Q900</f>
        <v>3.0247134883616519E-2</v>
      </c>
      <c r="O1015" s="45">
        <f>'VACCINATION ANALYSIS'!R900</f>
        <v>3.490362530358065E-4</v>
      </c>
      <c r="P1015" s="45">
        <f>'VACCINATION ANALYSIS'!S900</f>
        <v>0.79472919297072142</v>
      </c>
    </row>
    <row r="1016" spans="2:16" ht="13.5" customHeight="1" x14ac:dyDescent="0.25">
      <c r="B1016" s="45">
        <f>'VACCINATION ANALYSIS_NOVAC'!H1001</f>
        <v>49.899999999999302</v>
      </c>
      <c r="C1016" s="45">
        <f>'VACCINATION ANALYSIS_NOVAC'!I1001</f>
        <v>5.1064913649088169E-2</v>
      </c>
      <c r="D1016" s="45">
        <f>'VACCINATION ANALYSIS_NOVAC'!J1001</f>
        <v>0.4961898146553636</v>
      </c>
      <c r="E1016" s="45">
        <f>'VACCINATION ANALYSIS_NOVAC'!K1001</f>
        <v>5.943426811035119E-4</v>
      </c>
      <c r="F1016" s="45">
        <f>'VACCINATION ANALYSIS_NOVAC'!L1001</f>
        <v>0.44793866803858418</v>
      </c>
      <c r="G1016" s="45">
        <f>'VACCINATION ANALYSIS_NOVAC'!M1001</f>
        <v>4.2122609758580808E-3</v>
      </c>
      <c r="H1016" s="45">
        <f>'VACCINATION ANALYSIS_NOVAC'!N1001</f>
        <v>0</v>
      </c>
      <c r="J1016" s="45">
        <f>'VACCINATION ANALYSIS'!M901</f>
        <v>49.899999999999309</v>
      </c>
      <c r="K1016" s="45">
        <f>'VACCINATION ANALYSIS'!N901</f>
        <v>0</v>
      </c>
      <c r="L1016" s="45">
        <f>'VACCINATION ANALYSIS'!O901</f>
        <v>0.17379204460229741</v>
      </c>
      <c r="M1016" s="45">
        <f>'VACCINATION ANALYSIS'!P901</f>
        <v>1.2965340645152123E-7</v>
      </c>
      <c r="N1016" s="45">
        <f>'VACCINATION ANALYSIS'!Q901</f>
        <v>3.0247138155130023E-2</v>
      </c>
      <c r="O1016" s="45">
        <f>'VACCINATION ANALYSIS'!R901</f>
        <v>3.4903628329400143E-4</v>
      </c>
      <c r="P1016" s="45">
        <f>'VACCINATION ANALYSIS'!S901</f>
        <v>0.79561517869309673</v>
      </c>
    </row>
    <row r="1017" spans="2:16" ht="13.5" customHeight="1" x14ac:dyDescent="0.25">
      <c r="B1017" s="45">
        <f>'VACCINATION ANALYSIS_NOVAC'!H1002</f>
        <v>49.949999999999299</v>
      </c>
      <c r="C1017" s="45">
        <f>'VACCINATION ANALYSIS_NOVAC'!I1002</f>
        <v>5.1061936402132857E-2</v>
      </c>
      <c r="D1017" s="45">
        <f>'VACCINATION ANALYSIS_NOVAC'!J1002</f>
        <v>0.49618411081923358</v>
      </c>
      <c r="E1017" s="45">
        <f>'VACCINATION ANALYSIS_NOVAC'!K1002</f>
        <v>5.881309367572619E-4</v>
      </c>
      <c r="F1017" s="45">
        <f>'VACCINATION ANALYSIS_NOVAC'!L1002</f>
        <v>0.44795342438472113</v>
      </c>
      <c r="G1017" s="45">
        <f>'VACCINATION ANALYSIS_NOVAC'!M1002</f>
        <v>4.2123974571527441E-3</v>
      </c>
      <c r="H1017" s="45">
        <f>'VACCINATION ANALYSIS_NOVAC'!N1002</f>
        <v>0</v>
      </c>
      <c r="J1017" s="45">
        <f>'VACCINATION ANALYSIS'!M902</f>
        <v>49.949999999999307</v>
      </c>
      <c r="K1017" s="45">
        <f>'VACCINATION ANALYSIS'!N902</f>
        <v>0</v>
      </c>
      <c r="L1017" s="45">
        <f>'VACCINATION ANALYSIS'!O902</f>
        <v>0.17290605844766208</v>
      </c>
      <c r="M1017" s="45">
        <f>'VACCINATION ANALYSIS'!P902</f>
        <v>1.268551280553104E-7</v>
      </c>
      <c r="N1017" s="45">
        <f>'VACCINATION ANALYSIS'!Q902</f>
        <v>3.024714135606291E-2</v>
      </c>
      <c r="O1017" s="45">
        <f>'VACCINATION ANALYSIS'!R902</f>
        <v>3.4903631289939698E-4</v>
      </c>
      <c r="P1017" s="45">
        <f>'VACCINATION ANALYSIS'!S902</f>
        <v>0.79650116441547203</v>
      </c>
    </row>
    <row r="1018" spans="2:16" ht="13.5" customHeight="1" x14ac:dyDescent="0.25">
      <c r="B1018" s="45">
        <f>'VACCINATION ANALYSIS_NOVAC'!H1003</f>
        <v>49.999999999999297</v>
      </c>
      <c r="C1018" s="45">
        <f>'VACCINATION ANALYSIS_NOVAC'!I1003</f>
        <v>5.1058990443196776E-2</v>
      </c>
      <c r="D1018" s="45">
        <f>'VACCINATION ANALYSIS_NOVAC'!J1003</f>
        <v>0.4961784666621547</v>
      </c>
      <c r="E1018" s="45">
        <f>'VACCINATION ANALYSIS_NOVAC'!K1003</f>
        <v>5.8198387998521111E-4</v>
      </c>
      <c r="F1018" s="45">
        <f>'VACCINATION ANALYSIS_NOVAC'!L1003</f>
        <v>0.44796802650266837</v>
      </c>
      <c r="G1018" s="45">
        <f>'VACCINATION ANALYSIS_NOVAC'!M1003</f>
        <v>4.212532511992456E-3</v>
      </c>
      <c r="H1018" s="45">
        <f>'VACCINATION ANALYSIS_NOVAC'!N1003</f>
        <v>0</v>
      </c>
      <c r="J1018" s="45">
        <f>'VACCINATION ANALYSIS'!M903</f>
        <v>49.999999999999304</v>
      </c>
      <c r="K1018" s="45">
        <f>'VACCINATION ANALYSIS'!N903</f>
        <v>0</v>
      </c>
      <c r="L1018" s="45">
        <f>'VACCINATION ANALYSIS'!O903</f>
        <v>0.17202007230452118</v>
      </c>
      <c r="M1018" s="45">
        <f>'VACCINATION ANALYSIS'!P903</f>
        <v>1.2411510617283579E-7</v>
      </c>
      <c r="N1018" s="45">
        <f>'VACCINATION ANALYSIS'!Q903</f>
        <v>3.0247144487883949E-2</v>
      </c>
      <c r="O1018" s="45">
        <f>'VACCINATION ANALYSIS'!R903</f>
        <v>3.4903634186557773E-4</v>
      </c>
      <c r="P1018" s="45">
        <f>'VACCINATION ANALYSIS'!S903</f>
        <v>0.79738715013784733</v>
      </c>
    </row>
    <row r="1019" spans="2:16" ht="13.5" customHeight="1" x14ac:dyDescent="0.25">
      <c r="B1019" s="45">
        <f>'VACCINATION ANALYSIS_NOVAC'!H1004</f>
        <v>50.049999999999294</v>
      </c>
      <c r="C1019" s="45">
        <f>'VACCINATION ANALYSIS_NOVAC'!I1004</f>
        <v>5.1056075442872453E-2</v>
      </c>
      <c r="D1019" s="45">
        <f>'VACCINATION ANALYSIS_NOVAC'!J1004</f>
        <v>0.49617288156127515</v>
      </c>
      <c r="E1019" s="45">
        <f>'VACCINATION ANALYSIS_NOVAC'!K1004</f>
        <v>5.7590084203583002E-4</v>
      </c>
      <c r="F1019" s="45">
        <f>'VACCINATION ANALYSIS_NOVAC'!L1004</f>
        <v>0.4479824759985816</v>
      </c>
      <c r="G1019" s="45">
        <f>'VACCINATION ANALYSIS_NOVAC'!M1004</f>
        <v>4.2126661552325355E-3</v>
      </c>
      <c r="H1019" s="45">
        <f>'VACCINATION ANALYSIS_NOVAC'!N1004</f>
        <v>0</v>
      </c>
      <c r="J1019" s="45">
        <f>'VACCINATION ANALYSIS'!M904</f>
        <v>50.049999999999301</v>
      </c>
      <c r="K1019" s="45">
        <f>'VACCINATION ANALYSIS'!N904</f>
        <v>0</v>
      </c>
      <c r="L1019" s="45">
        <f>'VACCINATION ANALYSIS'!O904</f>
        <v>0.17113408617258716</v>
      </c>
      <c r="M1019" s="45">
        <f>'VACCINATION ANALYSIS'!P904</f>
        <v>1.2143217586625249E-7</v>
      </c>
      <c r="N1019" s="45">
        <f>'VACCINATION ANALYSIS'!Q904</f>
        <v>3.0247147552032564E-2</v>
      </c>
      <c r="O1019" s="45">
        <f>'VACCINATION ANALYSIS'!R904</f>
        <v>3.4903637020585701E-4</v>
      </c>
      <c r="P1019" s="45">
        <f>'VACCINATION ANALYSIS'!S904</f>
        <v>0.79827313586022264</v>
      </c>
    </row>
    <row r="1020" spans="2:16" ht="13.5" customHeight="1" x14ac:dyDescent="0.25">
      <c r="B1020" s="45">
        <f>'VACCINATION ANALYSIS_NOVAC'!H1005</f>
        <v>50.099999999999291</v>
      </c>
      <c r="C1020" s="45">
        <f>'VACCINATION ANALYSIS_NOVAC'!I1005</f>
        <v>5.1053191075232839E-2</v>
      </c>
      <c r="D1020" s="45">
        <f>'VACCINATION ANALYSIS_NOVAC'!J1005</f>
        <v>0.49616735490021047</v>
      </c>
      <c r="E1020" s="45">
        <f>'VACCINATION ANALYSIS_NOVAC'!K1005</f>
        <v>5.6988116096898776E-4</v>
      </c>
      <c r="F1020" s="45">
        <f>'VACCINATION ANALYSIS_NOVAC'!L1005</f>
        <v>0.44799677446201042</v>
      </c>
      <c r="G1020" s="45">
        <f>'VACCINATION ANALYSIS_NOVAC'!M1005</f>
        <v>4.2127984015747112E-3</v>
      </c>
      <c r="H1020" s="45">
        <f>'VACCINATION ANALYSIS_NOVAC'!N1005</f>
        <v>0</v>
      </c>
      <c r="J1020" s="45">
        <f>'VACCINATION ANALYSIS'!M905</f>
        <v>50.099999999999298</v>
      </c>
      <c r="K1020" s="45">
        <f>'VACCINATION ANALYSIS'!N905</f>
        <v>0</v>
      </c>
      <c r="L1020" s="45">
        <f>'VACCINATION ANALYSIS'!O905</f>
        <v>0.17024810005157887</v>
      </c>
      <c r="M1020" s="45">
        <f>'VACCINATION ANALYSIS'!P905</f>
        <v>1.1880519445122915E-7</v>
      </c>
      <c r="N1020" s="45">
        <f>'VACCINATION ANALYSIS'!Q905</f>
        <v>3.0247150549919381E-2</v>
      </c>
      <c r="O1020" s="45">
        <f>'VACCINATION ANALYSIS'!R905</f>
        <v>3.4903639793328154E-4</v>
      </c>
      <c r="P1020" s="45">
        <f>'VACCINATION ANALYSIS'!S905</f>
        <v>0.79915912158259794</v>
      </c>
    </row>
    <row r="1021" spans="2:16" ht="13.5" customHeight="1" x14ac:dyDescent="0.25">
      <c r="B1021" s="45">
        <f>'VACCINATION ANALYSIS_NOVAC'!H1006</f>
        <v>50.149999999999288</v>
      </c>
      <c r="C1021" s="45">
        <f>'VACCINATION ANALYSIS_NOVAC'!I1006</f>
        <v>5.1050337017794357E-2</v>
      </c>
      <c r="D1021" s="45">
        <f>'VACCINATION ANALYSIS_NOVAC'!J1006</f>
        <v>0.49616188606897788</v>
      </c>
      <c r="E1021" s="45">
        <f>'VACCINATION ANALYSIS_NOVAC'!K1006</f>
        <v>5.6392418158872555E-4</v>
      </c>
      <c r="F1021" s="45">
        <f>'VACCINATION ANALYSIS_NOVAC'!L1006</f>
        <v>0.44801092346606786</v>
      </c>
      <c r="G1021" s="45">
        <f>'VACCINATION ANALYSIS_NOVAC'!M1006</f>
        <v>4.2129292655686849E-3</v>
      </c>
      <c r="H1021" s="45">
        <f>'VACCINATION ANALYSIS_NOVAC'!N1006</f>
        <v>0</v>
      </c>
      <c r="J1021" s="45">
        <f>'VACCINATION ANALYSIS'!M906</f>
        <v>50.149999999999295</v>
      </c>
      <c r="K1021" s="45">
        <f>'VACCINATION ANALYSIS'!N906</f>
        <v>0</v>
      </c>
      <c r="L1021" s="45">
        <f>'VACCINATION ANALYSIS'!O906</f>
        <v>0.169362113941222</v>
      </c>
      <c r="M1021" s="45">
        <f>'VACCINATION ANALYSIS'!P906</f>
        <v>1.162330410937903E-7</v>
      </c>
      <c r="N1021" s="45">
        <f>'VACCINATION ANALYSIS'!Q906</f>
        <v>3.024715348292677E-2</v>
      </c>
      <c r="O1021" s="45">
        <f>'VACCINATION ANALYSIS'!R906</f>
        <v>3.4903642506063697E-4</v>
      </c>
      <c r="P1021" s="45">
        <f>'VACCINATION ANALYSIS'!S906</f>
        <v>0.80004510730497325</v>
      </c>
    </row>
    <row r="1022" spans="2:16" ht="13.5" customHeight="1" x14ac:dyDescent="0.25">
      <c r="B1022" s="45">
        <f>'VACCINATION ANALYSIS_NOVAC'!H1007</f>
        <v>50.199999999999285</v>
      </c>
      <c r="C1022" s="45">
        <f>'VACCINATION ANALYSIS_NOVAC'!I1007</f>
        <v>5.1047512951480217E-2</v>
      </c>
      <c r="D1022" s="45">
        <f>'VACCINATION ANALYSIS_NOVAC'!J1007</f>
        <v>0.49615647446392969</v>
      </c>
      <c r="E1022" s="45">
        <f>'VACCINATION ANALYSIS_NOVAC'!K1007</f>
        <v>5.5802925537664868E-4</v>
      </c>
      <c r="F1022" s="45">
        <f>'VACCINATION ANALYSIS_NOVAC'!L1007</f>
        <v>0.44802492456759729</v>
      </c>
      <c r="G1022" s="45">
        <f>'VACCINATION ANALYSIS_NOVAC'!M1007</f>
        <v>4.2130587616136892E-3</v>
      </c>
      <c r="H1022" s="45">
        <f>'VACCINATION ANALYSIS_NOVAC'!N1007</f>
        <v>0</v>
      </c>
      <c r="J1022" s="45">
        <f>'VACCINATION ANALYSIS'!M907</f>
        <v>50.199999999999292</v>
      </c>
      <c r="K1022" s="45">
        <f>'VACCINATION ANALYSIS'!N907</f>
        <v>0</v>
      </c>
      <c r="L1022" s="45">
        <f>'VACCINATION ANALYSIS'!O907</f>
        <v>0.16847612784124877</v>
      </c>
      <c r="M1022" s="45">
        <f>'VACCINATION ANALYSIS'!P907</f>
        <v>1.1371461641401495E-7</v>
      </c>
      <c r="N1022" s="45">
        <f>'VACCINATION ANALYSIS'!Q907</f>
        <v>3.0247156352409404E-2</v>
      </c>
      <c r="O1022" s="45">
        <f>'VACCINATION ANALYSIS'!R907</f>
        <v>3.4903645160045256E-4</v>
      </c>
      <c r="P1022" s="45">
        <f>'VACCINATION ANALYSIS'!S907</f>
        <v>0.80093109302734855</v>
      </c>
    </row>
    <row r="1023" spans="2:16" ht="13.5" customHeight="1" x14ac:dyDescent="0.25">
      <c r="B1023" s="45">
        <f>'VACCINATION ANALYSIS_NOVAC'!H1008</f>
        <v>50.249999999999282</v>
      </c>
      <c r="C1023" s="45">
        <f>'VACCINATION ANALYSIS_NOVAC'!I1008</f>
        <v>5.1044718560584214E-2</v>
      </c>
      <c r="D1023" s="45">
        <f>'VACCINATION ANALYSIS_NOVAC'!J1008</f>
        <v>0.4961511194876887</v>
      </c>
      <c r="E1023" s="45">
        <f>'VACCINATION ANALYSIS_NOVAC'!K1008</f>
        <v>5.5219574042593205E-4</v>
      </c>
      <c r="F1023" s="45">
        <f>'VACCINATION ANALYSIS_NOVAC'!L1008</f>
        <v>0.44803877930733876</v>
      </c>
      <c r="G1023" s="45">
        <f>'VACCINATION ANALYSIS_NOVAC'!M1008</f>
        <v>4.2131869039600117E-3</v>
      </c>
      <c r="H1023" s="45">
        <f>'VACCINATION ANALYSIS_NOVAC'!N1008</f>
        <v>0</v>
      </c>
      <c r="J1023" s="45">
        <f>'VACCINATION ANALYSIS'!M908</f>
        <v>50.249999999999289</v>
      </c>
      <c r="K1023" s="45">
        <f>'VACCINATION ANALYSIS'!N908</f>
        <v>0</v>
      </c>
      <c r="L1023" s="45">
        <f>'VACCINATION ANALYSIS'!O908</f>
        <v>0.16759014175139764</v>
      </c>
      <c r="M1023" s="45">
        <f>'VACCINATION ANALYSIS'!P908</f>
        <v>1.1124884209648431E-7</v>
      </c>
      <c r="N1023" s="45">
        <f>'VACCINATION ANALYSIS'!Q908</f>
        <v>3.0247159159694788E-2</v>
      </c>
      <c r="O1023" s="45">
        <f>'VACCINATION ANALYSIS'!R908</f>
        <v>3.4903647756500636E-4</v>
      </c>
      <c r="P1023" s="45">
        <f>'VACCINATION ANALYSIS'!S908</f>
        <v>0.80181707874972385</v>
      </c>
    </row>
    <row r="1024" spans="2:16" ht="13.5" customHeight="1" x14ac:dyDescent="0.25">
      <c r="B1024" s="45">
        <f>'VACCINATION ANALYSIS_NOVAC'!H1009</f>
        <v>50.29999999999928</v>
      </c>
      <c r="C1024" s="45">
        <f>'VACCINATION ANALYSIS_NOVAC'!I1009</f>
        <v>5.1041953532734885E-2</v>
      </c>
      <c r="D1024" s="45">
        <f>'VACCINATION ANALYSIS_NOVAC'!J1009</f>
        <v>0.49614582054908346</v>
      </c>
      <c r="E1024" s="45">
        <f>'VACCINATION ANALYSIS_NOVAC'!K1009</f>
        <v>5.4642300137593418E-4</v>
      </c>
      <c r="F1024" s="45">
        <f>'VACCINATION ANALYSIS_NOVAC'!L1009</f>
        <v>0.44805248921009277</v>
      </c>
      <c r="G1024" s="45">
        <f>'VACCINATION ANALYSIS_NOVAC'!M1009</f>
        <v>4.2133137067105189E-3</v>
      </c>
      <c r="H1024" s="45">
        <f>'VACCINATION ANALYSIS_NOVAC'!N1009</f>
        <v>0</v>
      </c>
      <c r="J1024" s="45">
        <f>'VACCINATION ANALYSIS'!M909</f>
        <v>50.299999999999287</v>
      </c>
      <c r="K1024" s="45">
        <f>'VACCINATION ANALYSIS'!N909</f>
        <v>0</v>
      </c>
      <c r="L1024" s="45">
        <f>'VACCINATION ANALYSIS'!O909</f>
        <v>0.16670415567141347</v>
      </c>
      <c r="M1024" s="45">
        <f>'VACCINATION ANALYSIS'!P909</f>
        <v>1.0883466050737166E-7</v>
      </c>
      <c r="N1024" s="45">
        <f>'VACCINATION ANALYSIS'!Q909</f>
        <v>3.0247161906083762E-2</v>
      </c>
      <c r="O1024" s="45">
        <f>'VACCINATION ANALYSIS'!R909</f>
        <v>3.4903650296632993E-4</v>
      </c>
      <c r="P1024" s="45">
        <f>'VACCINATION ANALYSIS'!S909</f>
        <v>0.80270306447209916</v>
      </c>
    </row>
    <row r="1025" spans="2:16" ht="13.5" customHeight="1" x14ac:dyDescent="0.25">
      <c r="B1025" s="45">
        <f>'VACCINATION ANALYSIS_NOVAC'!H1010</f>
        <v>50.349999999999277</v>
      </c>
      <c r="C1025" s="45">
        <f>'VACCINATION ANALYSIS_NOVAC'!I1010</f>
        <v>5.1039217558860026E-2</v>
      </c>
      <c r="D1025" s="45">
        <f>'VACCINATION ANALYSIS_NOVAC'!J1010</f>
        <v>0.49614057706308451</v>
      </c>
      <c r="E1025" s="45">
        <f>'VACCINATION ANALYSIS_NOVAC'!K1010</f>
        <v>5.4071040934741351E-4</v>
      </c>
      <c r="F1025" s="45">
        <f>'VACCINATION ANALYSIS_NOVAC'!L1010</f>
        <v>0.44806605578488334</v>
      </c>
      <c r="G1025" s="45">
        <f>'VACCINATION ANALYSIS_NOVAC'!M1010</f>
        <v>4.2134391838221565E-3</v>
      </c>
      <c r="H1025" s="45">
        <f>'VACCINATION ANALYSIS_NOVAC'!N1010</f>
        <v>0</v>
      </c>
      <c r="J1025" s="45">
        <f>'VACCINATION ANALYSIS'!M910</f>
        <v>50.349999999999284</v>
      </c>
      <c r="K1025" s="45">
        <f>'VACCINATION ANALYSIS'!N910</f>
        <v>0</v>
      </c>
      <c r="L1025" s="45">
        <f>'VACCINATION ANALYSIS'!O910</f>
        <v>0.16581816960104706</v>
      </c>
      <c r="M1025" s="45">
        <f>'VACCINATION ANALYSIS'!P910</f>
        <v>1.0647103431807039E-7</v>
      </c>
      <c r="N1025" s="45">
        <f>'VACCINATION ANALYSIS'!Q910</f>
        <v>3.0247164592851015E-2</v>
      </c>
      <c r="O1025" s="45">
        <f>'VACCINATION ANALYSIS'!R910</f>
        <v>3.4903652781621288E-4</v>
      </c>
      <c r="P1025" s="45">
        <f>'VACCINATION ANALYSIS'!S910</f>
        <v>0.80358905019447446</v>
      </c>
    </row>
    <row r="1026" spans="2:16" ht="13.5" customHeight="1" x14ac:dyDescent="0.25">
      <c r="B1026" s="45">
        <f>'VACCINATION ANALYSIS_NOVAC'!H1011</f>
        <v>50.399999999999274</v>
      </c>
      <c r="C1026" s="45">
        <f>'VACCINATION ANALYSIS_NOVAC'!I1011</f>
        <v>5.1036510333151631E-2</v>
      </c>
      <c r="D1026" s="45">
        <f>'VACCINATION ANALYSIS_NOVAC'!J1011</f>
        <v>0.4961353884507414</v>
      </c>
      <c r="E1026" s="45">
        <f>'VACCINATION ANALYSIS_NOVAC'!K1011</f>
        <v>5.3505734187834586E-4</v>
      </c>
      <c r="F1026" s="45">
        <f>'VACCINATION ANALYSIS_NOVAC'!L1011</f>
        <v>0.44807948052511881</v>
      </c>
      <c r="G1026" s="45">
        <f>'VACCINATION ANALYSIS_NOVAC'!M1011</f>
        <v>4.21356334910744E-3</v>
      </c>
      <c r="H1026" s="45">
        <f>'VACCINATION ANALYSIS_NOVAC'!N1011</f>
        <v>0</v>
      </c>
      <c r="J1026" s="45">
        <f>'VACCINATION ANALYSIS'!M911</f>
        <v>50.399999999999281</v>
      </c>
      <c r="K1026" s="45">
        <f>'VACCINATION ANALYSIS'!N911</f>
        <v>0</v>
      </c>
      <c r="L1026" s="45">
        <f>'VACCINATION ANALYSIS'!O911</f>
        <v>0.16493218354005518</v>
      </c>
      <c r="M1026" s="45">
        <f>'VACCINATION ANALYSIS'!P911</f>
        <v>1.0415694613525634E-7</v>
      </c>
      <c r="N1026" s="45">
        <f>'VACCINATION ANALYSIS'!Q911</f>
        <v>3.0247167221245611E-2</v>
      </c>
      <c r="O1026" s="45">
        <f>'VACCINATION ANALYSIS'!R911</f>
        <v>3.4903655212620765E-4</v>
      </c>
      <c r="P1026" s="45">
        <f>'VACCINATION ANALYSIS'!S911</f>
        <v>0.80447503591684977</v>
      </c>
    </row>
    <row r="1027" spans="2:16" ht="13.5" customHeight="1" x14ac:dyDescent="0.25">
      <c r="B1027" s="45">
        <f>'VACCINATION ANALYSIS_NOVAC'!H1012</f>
        <v>50.449999999999271</v>
      </c>
      <c r="C1027" s="45">
        <f>'VACCINATION ANALYSIS_NOVAC'!I1012</f>
        <v>5.1033831553031213E-2</v>
      </c>
      <c r="D1027" s="45">
        <f>'VACCINATION ANALYSIS_NOVAC'!J1012</f>
        <v>0.49613025413911938</v>
      </c>
      <c r="E1027" s="45">
        <f>'VACCINATION ANALYSIS_NOVAC'!K1012</f>
        <v>5.2946318286033439E-4</v>
      </c>
      <c r="F1027" s="45">
        <f>'VACCINATION ANALYSIS_NOVAC'!L1012</f>
        <v>0.44809276490875066</v>
      </c>
      <c r="G1027" s="45">
        <f>'VACCINATION ANALYSIS_NOVAC'!M1012</f>
        <v>4.2136862162359314E-3</v>
      </c>
      <c r="H1027" s="45">
        <f>'VACCINATION ANALYSIS_NOVAC'!N1012</f>
        <v>0</v>
      </c>
      <c r="J1027" s="45">
        <f>'VACCINATION ANALYSIS'!M912</f>
        <v>50.449999999999278</v>
      </c>
      <c r="K1027" s="45">
        <f>'VACCINATION ANALYSIS'!N912</f>
        <v>0</v>
      </c>
      <c r="L1027" s="45">
        <f>'VACCINATION ANALYSIS'!O912</f>
        <v>0.16404619748820043</v>
      </c>
      <c r="M1027" s="45">
        <f>'VACCINATION ANALYSIS'!P912</f>
        <v>1.0189139813728253E-7</v>
      </c>
      <c r="N1027" s="45">
        <f>'VACCINATION ANALYSIS'!Q912</f>
        <v>3.0247169792491466E-2</v>
      </c>
      <c r="O1027" s="45">
        <f>'VACCINATION ANALYSIS'!R912</f>
        <v>3.4903657590763435E-4</v>
      </c>
      <c r="P1027" s="45">
        <f>'VACCINATION ANALYSIS'!S912</f>
        <v>0.80536102163922507</v>
      </c>
    </row>
    <row r="1028" spans="2:16" ht="13.5" customHeight="1" x14ac:dyDescent="0.25">
      <c r="B1028" s="45">
        <f>'VACCINATION ANALYSIS_NOVAC'!H1013</f>
        <v>50.499999999999268</v>
      </c>
      <c r="C1028" s="45">
        <f>'VACCINATION ANALYSIS_NOVAC'!I1013</f>
        <v>5.1031180919115439E-2</v>
      </c>
      <c r="D1028" s="45">
        <f>'VACCINATION ANALYSIS_NOVAC'!J1013</f>
        <v>0.49612517356123864</v>
      </c>
      <c r="E1028" s="45">
        <f>'VACCINATION ANALYSIS_NOVAC'!K1013</f>
        <v>5.2392732247561174E-4</v>
      </c>
      <c r="F1028" s="45">
        <f>'VACCINATION ANALYSIS_NOVAC'!L1013</f>
        <v>0.44810591039843223</v>
      </c>
      <c r="G1028" s="45">
        <f>'VACCINATION ANALYSIS_NOVAC'!M1013</f>
        <v>4.2138077987356947E-3</v>
      </c>
      <c r="H1028" s="45">
        <f>'VACCINATION ANALYSIS_NOVAC'!N1013</f>
        <v>0</v>
      </c>
      <c r="J1028" s="45">
        <f>'VACCINATION ANALYSIS'!M913</f>
        <v>50.499999999999275</v>
      </c>
      <c r="K1028" s="45">
        <f>'VACCINATION ANALYSIS'!N913</f>
        <v>0</v>
      </c>
      <c r="L1028" s="45">
        <f>'VACCINATION ANALYSIS'!O913</f>
        <v>0.16316021144525111</v>
      </c>
      <c r="M1028" s="45">
        <f>'VACCINATION ANALYSIS'!P913</f>
        <v>9.9673411716806744E-8</v>
      </c>
      <c r="N1028" s="45">
        <f>'VACCINATION ANALYSIS'!Q913</f>
        <v>3.0247172307787815E-2</v>
      </c>
      <c r="O1028" s="45">
        <f>'VACCINATION ANALYSIS'!R913</f>
        <v>3.4903659917158458E-4</v>
      </c>
      <c r="P1028" s="45">
        <f>'VACCINATION ANALYSIS'!S913</f>
        <v>0.80624700736160038</v>
      </c>
    </row>
    <row r="1029" spans="2:16" ht="13.5" customHeight="1" x14ac:dyDescent="0.25">
      <c r="B1029" s="45">
        <f>'VACCINATION ANALYSIS_NOVAC'!H1014</f>
        <v>50.549999999999265</v>
      </c>
      <c r="C1029" s="45">
        <f>'VACCINATION ANALYSIS_NOVAC'!I1014</f>
        <v>5.10285581351822E-2</v>
      </c>
      <c r="D1029" s="45">
        <f>'VACCINATION ANALYSIS_NOVAC'!J1014</f>
        <v>0.49612014615601185</v>
      </c>
      <c r="E1029" s="45">
        <f>'VACCINATION ANALYSIS_NOVAC'!K1014</f>
        <v>5.1844915713462534E-4</v>
      </c>
      <c r="F1029" s="45">
        <f>'VACCINATION ANALYSIS_NOVAC'!L1014</f>
        <v>0.44811891844167423</v>
      </c>
      <c r="G1029" s="45">
        <f>'VACCINATION ANALYSIS_NOVAC'!M1014</f>
        <v>4.2139281099947429E-3</v>
      </c>
      <c r="H1029" s="45">
        <f>'VACCINATION ANALYSIS_NOVAC'!N1014</f>
        <v>0</v>
      </c>
      <c r="J1029" s="45">
        <f>'VACCINATION ANALYSIS'!M914</f>
        <v>50.549999999999272</v>
      </c>
      <c r="K1029" s="45">
        <f>'VACCINATION ANALYSIS'!N914</f>
        <v>0</v>
      </c>
      <c r="L1029" s="45">
        <f>'VACCINATION ANALYSIS'!O914</f>
        <v>0.16227422541098102</v>
      </c>
      <c r="M1029" s="45">
        <f>'VACCINATION ANALYSIS'!P914</f>
        <v>9.7502027129551969E-8</v>
      </c>
      <c r="N1029" s="45">
        <f>'VACCINATION ANALYSIS'!Q914</f>
        <v>3.024717476830973E-2</v>
      </c>
      <c r="O1029" s="45">
        <f>'VACCINATION ANALYSIS'!R914</f>
        <v>3.490366219289267E-4</v>
      </c>
      <c r="P1029" s="45">
        <f>'VACCINATION ANALYSIS'!S914</f>
        <v>0.80713299308397568</v>
      </c>
    </row>
    <row r="1030" spans="2:16" ht="13.5" customHeight="1" x14ac:dyDescent="0.25">
      <c r="B1030" s="45">
        <f>'VACCINATION ANALYSIS_NOVAC'!H1015</f>
        <v>50.599999999999262</v>
      </c>
      <c r="C1030" s="45">
        <f>'VACCINATION ANALYSIS_NOVAC'!I1015</f>
        <v>5.1025962908137032E-2</v>
      </c>
      <c r="D1030" s="45">
        <f>'VACCINATION ANALYSIS_NOVAC'!J1015</f>
        <v>0.49611517136818434</v>
      </c>
      <c r="E1030" s="45">
        <f>'VACCINATION ANALYSIS_NOVAC'!K1015</f>
        <v>5.1302808941420435E-4</v>
      </c>
      <c r="F1030" s="45">
        <f>'VACCINATION ANALYSIS_NOVAC'!L1015</f>
        <v>0.44813179047099966</v>
      </c>
      <c r="G1030" s="45">
        <f>'VACCINATION ANALYSIS_NOVAC'!M1015</f>
        <v>4.2140471632624663E-3</v>
      </c>
      <c r="H1030" s="45">
        <f>'VACCINATION ANALYSIS_NOVAC'!N1015</f>
        <v>0</v>
      </c>
      <c r="J1030" s="45">
        <f>'VACCINATION ANALYSIS'!M915</f>
        <v>50.59999999999927</v>
      </c>
      <c r="K1030" s="45">
        <f>'VACCINATION ANALYSIS'!N915</f>
        <v>0</v>
      </c>
      <c r="L1030" s="45">
        <f>'VACCINATION ANALYSIS'!O915</f>
        <v>0.16138823938516933</v>
      </c>
      <c r="M1030" s="45">
        <f>'VACCINATION ANALYSIS'!P915</f>
        <v>9.5376303149102965E-8</v>
      </c>
      <c r="N1030" s="45">
        <f>'VACCINATION ANALYSIS'!Q915</f>
        <v>3.0247177175208532E-2</v>
      </c>
      <c r="O1030" s="45">
        <f>'VACCINATION ANALYSIS'!R915</f>
        <v>3.4903664419030922E-4</v>
      </c>
      <c r="P1030" s="45">
        <f>'VACCINATION ANALYSIS'!S915</f>
        <v>0.80801897880635098</v>
      </c>
    </row>
    <row r="1031" spans="2:16" ht="13.5" customHeight="1" x14ac:dyDescent="0.25">
      <c r="B1031" s="45">
        <f>'VACCINATION ANALYSIS_NOVAC'!H1016</f>
        <v>50.64999999999926</v>
      </c>
      <c r="C1031" s="45">
        <f>'VACCINATION ANALYSIS_NOVAC'!I1016</f>
        <v>5.1023394947979819E-2</v>
      </c>
      <c r="D1031" s="45">
        <f>'VACCINATION ANALYSIS_NOVAC'!J1016</f>
        <v>0.49611024864827347</v>
      </c>
      <c r="E1031" s="45">
        <f>'VACCINATION ANALYSIS_NOVAC'!K1016</f>
        <v>5.0766352799630325E-4</v>
      </c>
      <c r="F1031" s="45">
        <f>'VACCINATION ANALYSIS_NOVAC'!L1016</f>
        <v>0.44814452790409703</v>
      </c>
      <c r="G1031" s="45">
        <f>'VACCINATION ANALYSIS_NOVAC'!M1016</f>
        <v>4.2141649716510524E-3</v>
      </c>
      <c r="H1031" s="45">
        <f>'VACCINATION ANALYSIS_NOVAC'!N1016</f>
        <v>0</v>
      </c>
      <c r="J1031" s="45">
        <f>'VACCINATION ANALYSIS'!M916</f>
        <v>50.649999999999267</v>
      </c>
      <c r="K1031" s="45">
        <f>'VACCINATION ANALYSIS'!N916</f>
        <v>0</v>
      </c>
      <c r="L1031" s="45">
        <f>'VACCINATION ANALYSIS'!O916</f>
        <v>0.16050225336760063</v>
      </c>
      <c r="M1031" s="45">
        <f>'VACCINATION ANALYSIS'!P916</f>
        <v>9.3295316727642499E-8</v>
      </c>
      <c r="N1031" s="45">
        <f>'VACCINATION ANALYSIS'!Q916</f>
        <v>3.0247179529612297E-2</v>
      </c>
      <c r="O1031" s="45">
        <f>'VACCINATION ANALYSIS'!R916</f>
        <v>3.4903666596616562E-4</v>
      </c>
      <c r="P1031" s="45">
        <f>'VACCINATION ANALYSIS'!S916</f>
        <v>0.80890496452872629</v>
      </c>
    </row>
    <row r="1032" spans="2:16" ht="13.5" customHeight="1" x14ac:dyDescent="0.25">
      <c r="B1032" s="45">
        <f>'VACCINATION ANALYSIS_NOVAC'!H1017</f>
        <v>50.699999999999257</v>
      </c>
      <c r="C1032" s="45">
        <f>'VACCINATION ANALYSIS_NOVAC'!I1017</f>
        <v>5.102085396777202E-2</v>
      </c>
      <c r="D1032" s="45">
        <f>'VACCINATION ANALYSIS_NOVAC'!J1017</f>
        <v>0.4961053774525096</v>
      </c>
      <c r="E1032" s="45">
        <f>'VACCINATION ANALYSIS_NOVAC'!K1017</f>
        <v>5.0235488760731588E-4</v>
      </c>
      <c r="F1032" s="45">
        <f>'VACCINATION ANALYSIS_NOVAC'!L1017</f>
        <v>0.44815713214397196</v>
      </c>
      <c r="G1032" s="45">
        <f>'VACCINATION ANALYSIS_NOVAC'!M1017</f>
        <v>4.2142815481368851E-3</v>
      </c>
      <c r="H1032" s="45">
        <f>'VACCINATION ANALYSIS_NOVAC'!N1017</f>
        <v>0</v>
      </c>
      <c r="J1032" s="45">
        <f>'VACCINATION ANALYSIS'!M917</f>
        <v>50.699999999999264</v>
      </c>
      <c r="K1032" s="45">
        <f>'VACCINATION ANALYSIS'!N917</f>
        <v>0</v>
      </c>
      <c r="L1032" s="45">
        <f>'VACCINATION ANALYSIS'!O917</f>
        <v>0.1596162673580647</v>
      </c>
      <c r="M1032" s="45">
        <f>'VACCINATION ANALYSIS'!P917</f>
        <v>9.125816266253284E-8</v>
      </c>
      <c r="N1032" s="45">
        <f>'VACCINATION ANALYSIS'!Q917</f>
        <v>3.0247181832626282E-2</v>
      </c>
      <c r="O1032" s="45">
        <f>'VACCINATION ANALYSIS'!R917</f>
        <v>3.4903668726671847E-4</v>
      </c>
      <c r="P1032" s="45">
        <f>'VACCINATION ANALYSIS'!S917</f>
        <v>0.80979095025110159</v>
      </c>
    </row>
    <row r="1033" spans="2:16" ht="13.5" customHeight="1" x14ac:dyDescent="0.25">
      <c r="B1033" s="45">
        <f>'VACCINATION ANALYSIS_NOVAC'!H1018</f>
        <v>50.749999999999254</v>
      </c>
      <c r="C1033" s="45">
        <f>'VACCINATION ANALYSIS_NOVAC'!I1018</f>
        <v>5.1018339683604072E-2</v>
      </c>
      <c r="D1033" s="45">
        <f>'VACCINATION ANALYSIS_NOVAC'!J1018</f>
        <v>0.49610055724277669</v>
      </c>
      <c r="E1033" s="45">
        <f>'VACCINATION ANALYSIS_NOVAC'!K1018</f>
        <v>4.9710158895795728E-4</v>
      </c>
      <c r="F1033" s="45">
        <f>'VACCINATION ANALYSIS_NOVAC'!L1018</f>
        <v>0.4481696045790971</v>
      </c>
      <c r="G1033" s="45">
        <f>'VACCINATION ANALYSIS_NOVAC'!M1018</f>
        <v>4.2143969055619332E-3</v>
      </c>
      <c r="H1033" s="45">
        <f>'VACCINATION ANALYSIS_NOVAC'!N1018</f>
        <v>0</v>
      </c>
      <c r="J1033" s="45">
        <f>'VACCINATION ANALYSIS'!M918</f>
        <v>50.749999999999261</v>
      </c>
      <c r="K1033" s="45">
        <f>'VACCINATION ANALYSIS'!N918</f>
        <v>0</v>
      </c>
      <c r="L1033" s="45">
        <f>'VACCINATION ANALYSIS'!O918</f>
        <v>0.15873028135635625</v>
      </c>
      <c r="M1033" s="45">
        <f>'VACCINATION ANALYSIS'!P918</f>
        <v>8.9263953268648767E-8</v>
      </c>
      <c r="N1033" s="45">
        <f>'VACCINATION ANALYSIS'!Q918</f>
        <v>3.0247184085333365E-2</v>
      </c>
      <c r="O1033" s="45">
        <f>'VACCINATION ANALYSIS'!R918</f>
        <v>3.490367081019834E-4</v>
      </c>
      <c r="P1033" s="45">
        <f>'VACCINATION ANALYSIS'!S918</f>
        <v>0.8106769359734769</v>
      </c>
    </row>
    <row r="1034" spans="2:16" ht="13.5" customHeight="1" x14ac:dyDescent="0.25">
      <c r="B1034" s="45">
        <f>'VACCINATION ANALYSIS_NOVAC'!H1019</f>
        <v>50.799999999999251</v>
      </c>
      <c r="C1034" s="45">
        <f>'VACCINATION ANALYSIS_NOVAC'!I1019</f>
        <v>5.1015851814563293E-2</v>
      </c>
      <c r="D1034" s="45">
        <f>'VACCINATION ANALYSIS_NOVAC'!J1019</f>
        <v>0.49609578748655481</v>
      </c>
      <c r="E1034" s="45">
        <f>'VACCINATION ANALYSIS_NOVAC'!K1019</f>
        <v>4.9190305868370863E-4</v>
      </c>
      <c r="F1034" s="45">
        <f>'VACCINATION ANALYSIS_NOVAC'!L1019</f>
        <v>0.44818194658356086</v>
      </c>
      <c r="G1034" s="45">
        <f>'VACCINATION ANALYSIS_NOVAC'!M1019</f>
        <v>4.2145110566351269E-3</v>
      </c>
      <c r="H1034" s="45">
        <f>'VACCINATION ANALYSIS_NOVAC'!N1019</f>
        <v>0</v>
      </c>
      <c r="J1034" s="45">
        <f>'VACCINATION ANALYSIS'!M919</f>
        <v>50.799999999999258</v>
      </c>
      <c r="K1034" s="45">
        <f>'VACCINATION ANALYSIS'!N919</f>
        <v>0</v>
      </c>
      <c r="L1034" s="45">
        <f>'VACCINATION ANALYSIS'!O919</f>
        <v>0.15784429536227507</v>
      </c>
      <c r="M1034" s="45">
        <f>'VACCINATION ANALYSIS'!P919</f>
        <v>8.7311818056370303E-8</v>
      </c>
      <c r="N1034" s="45">
        <f>'VACCINATION ANALYSIS'!Q919</f>
        <v>3.0247186288794498E-2</v>
      </c>
      <c r="O1034" s="45">
        <f>'VACCINATION ANALYSIS'!R919</f>
        <v>3.49036728481773E-4</v>
      </c>
      <c r="P1034" s="45">
        <f>'VACCINATION ANALYSIS'!S919</f>
        <v>0.8115629216958522</v>
      </c>
    </row>
    <row r="1035" spans="2:16" ht="13.5" customHeight="1" x14ac:dyDescent="0.25">
      <c r="B1035" s="45">
        <f>'VACCINATION ANALYSIS_NOVAC'!H1020</f>
        <v>50.849999999999248</v>
      </c>
      <c r="C1035" s="45">
        <f>'VACCINATION ANALYSIS_NOVAC'!I1020</f>
        <v>5.1013390082701962E-2</v>
      </c>
      <c r="D1035" s="45">
        <f>'VACCINATION ANALYSIS_NOVAC'!J1020</f>
        <v>0.49609106765686156</v>
      </c>
      <c r="E1035" s="45">
        <f>'VACCINATION ANALYSIS_NOVAC'!K1020</f>
        <v>4.867587292858187E-4</v>
      </c>
      <c r="F1035" s="45">
        <f>'VACCINATION ANALYSIS_NOVAC'!L1020</f>
        <v>0.44819415951721459</v>
      </c>
      <c r="G1035" s="45">
        <f>'VACCINATION ANALYSIS_NOVAC'!M1020</f>
        <v>4.2146240139337163E-3</v>
      </c>
      <c r="H1035" s="45">
        <f>'VACCINATION ANALYSIS_NOVAC'!N1020</f>
        <v>0</v>
      </c>
      <c r="J1035" s="45">
        <f>'VACCINATION ANALYSIS'!M920</f>
        <v>50.849999999999255</v>
      </c>
      <c r="K1035" s="45">
        <f>'VACCINATION ANALYSIS'!N920</f>
        <v>0</v>
      </c>
      <c r="L1035" s="45">
        <f>'VACCINATION ANALYSIS'!O920</f>
        <v>0.15695830937562566</v>
      </c>
      <c r="M1035" s="45">
        <f>'VACCINATION ANALYSIS'!P920</f>
        <v>8.5400903415144549E-8</v>
      </c>
      <c r="N1035" s="45">
        <f>'VACCINATION ANALYSIS'!Q920</f>
        <v>3.0247188444049108E-2</v>
      </c>
      <c r="O1035" s="45">
        <f>'VACCINATION ANALYSIS'!R920</f>
        <v>3.4903674841570094E-4</v>
      </c>
      <c r="P1035" s="45">
        <f>'VACCINATION ANALYSIS'!S920</f>
        <v>0.81244890741822751</v>
      </c>
    </row>
    <row r="1036" spans="2:16" ht="13.5" customHeight="1" x14ac:dyDescent="0.25">
      <c r="B1036" s="45">
        <f>'VACCINATION ANALYSIS_NOVAC'!H1021</f>
        <v>50.899999999999245</v>
      </c>
      <c r="C1036" s="45">
        <f>'VACCINATION ANALYSIS_NOVAC'!I1021</f>
        <v>5.1010954213005916E-2</v>
      </c>
      <c r="D1036" s="45">
        <f>'VACCINATION ANALYSIS_NOVAC'!J1021</f>
        <v>0.49608639723219589</v>
      </c>
      <c r="E1036" s="45">
        <f>'VACCINATION ANALYSIS_NOVAC'!K1021</f>
        <v>4.8166803907286E-4</v>
      </c>
      <c r="F1036" s="45">
        <f>'VACCINATION ANALYSIS_NOVAC'!L1021</f>
        <v>0.44820624472581838</v>
      </c>
      <c r="G1036" s="45">
        <f>'VACCINATION ANALYSIS_NOVAC'!M1021</f>
        <v>4.2147357899046251E-3</v>
      </c>
      <c r="H1036" s="45">
        <f>'VACCINATION ANALYSIS_NOVAC'!N1021</f>
        <v>0</v>
      </c>
      <c r="J1036" s="45">
        <f>'VACCINATION ANALYSIS'!M921</f>
        <v>50.899999999999253</v>
      </c>
      <c r="K1036" s="45">
        <f>'VACCINATION ANALYSIS'!N921</f>
        <v>0</v>
      </c>
      <c r="L1036" s="45">
        <f>'VACCINATION ANALYSIS'!O921</f>
        <v>0.15607232339621738</v>
      </c>
      <c r="M1036" s="45">
        <f>'VACCINATION ANALYSIS'!P921</f>
        <v>8.3530372302527274E-8</v>
      </c>
      <c r="N1036" s="45">
        <f>'VACCINATION ANALYSIS'!Q921</f>
        <v>3.0247190552115524E-2</v>
      </c>
      <c r="O1036" s="45">
        <f>'VACCINATION ANALYSIS'!R921</f>
        <v>3.4903676791318573E-4</v>
      </c>
      <c r="P1036" s="45">
        <f>'VACCINATION ANALYSIS'!S921</f>
        <v>0.81333489314060281</v>
      </c>
    </row>
    <row r="1037" spans="2:16" ht="13.5" customHeight="1" x14ac:dyDescent="0.25">
      <c r="B1037" s="45">
        <f>'VACCINATION ANALYSIS_NOVAC'!H1022</f>
        <v>50.949999999999243</v>
      </c>
      <c r="C1037" s="45">
        <f>'VACCINATION ANALYSIS_NOVAC'!I1022</f>
        <v>5.1008543933363362E-2</v>
      </c>
      <c r="D1037" s="45">
        <f>'VACCINATION ANALYSIS_NOVAC'!J1022</f>
        <v>0.49608177569648076</v>
      </c>
      <c r="E1037" s="45">
        <f>'VACCINATION ANALYSIS_NOVAC'!K1022</f>
        <v>4.7663043210283411E-4</v>
      </c>
      <c r="F1037" s="45">
        <f>'VACCINATION ANALYSIS_NOVAC'!L1022</f>
        <v>0.44821820354118497</v>
      </c>
      <c r="G1037" s="45">
        <f>'VACCINATION ANALYSIS_NOVAC'!M1022</f>
        <v>4.2148463968657733E-3</v>
      </c>
      <c r="H1037" s="45">
        <f>'VACCINATION ANALYSIS_NOVAC'!N1022</f>
        <v>0</v>
      </c>
      <c r="J1037" s="45">
        <f>'VACCINATION ANALYSIS'!M922</f>
        <v>50.94999999999925</v>
      </c>
      <c r="K1037" s="45">
        <f>'VACCINATION ANALYSIS'!N922</f>
        <v>0</v>
      </c>
      <c r="L1037" s="45">
        <f>'VACCINATION ANALYSIS'!O922</f>
        <v>0.15518633742386409</v>
      </c>
      <c r="M1037" s="45">
        <f>'VACCINATION ANALYSIS'!P922</f>
        <v>8.1699403938616137E-8</v>
      </c>
      <c r="N1037" s="45">
        <f>'VACCINATION ANALYSIS'!Q922</f>
        <v>3.0247192613991385E-2</v>
      </c>
      <c r="O1037" s="45">
        <f>'VACCINATION ANALYSIS'!R922</f>
        <v>3.4903678698345464E-4</v>
      </c>
      <c r="P1037" s="45">
        <f>'VACCINATION ANALYSIS'!S922</f>
        <v>0.81422087886297811</v>
      </c>
    </row>
    <row r="1038" spans="2:16" ht="13.5" customHeight="1" x14ac:dyDescent="0.25">
      <c r="B1038" s="45">
        <f>'VACCINATION ANALYSIS_NOVAC'!H1023</f>
        <v>50.99999999999924</v>
      </c>
      <c r="C1038" s="45">
        <f>'VACCINATION ANALYSIS_NOVAC'!I1023</f>
        <v>5.1006158974534116E-2</v>
      </c>
      <c r="D1038" s="45">
        <f>'VACCINATION ANALYSIS_NOVAC'!J1023</f>
        <v>0.49607720253900783</v>
      </c>
      <c r="E1038" s="45">
        <f>'VACCINATION ANALYSIS_NOVAC'!K1023</f>
        <v>4.7164535812582124E-4</v>
      </c>
      <c r="F1038" s="45">
        <f>'VACCINATION ANALYSIS_NOVAC'!L1023</f>
        <v>0.44823003728132255</v>
      </c>
      <c r="G1038" s="45">
        <f>'VACCINATION ANALYSIS_NOVAC'!M1023</f>
        <v>4.2149558470074072E-3</v>
      </c>
      <c r="H1038" s="45">
        <f>'VACCINATION ANALYSIS_NOVAC'!N1023</f>
        <v>0</v>
      </c>
      <c r="J1038" s="45">
        <f>'VACCINATION ANALYSIS'!M923</f>
        <v>50.999999999999247</v>
      </c>
      <c r="K1038" s="45">
        <f>'VACCINATION ANALYSIS'!N923</f>
        <v>0</v>
      </c>
      <c r="L1038" s="45">
        <f>'VACCINATION ANALYSIS'!O923</f>
        <v>0.15430035145838428</v>
      </c>
      <c r="M1038" s="45">
        <f>'VACCINATION ANALYSIS'!P923</f>
        <v>7.9907193505788586E-8</v>
      </c>
      <c r="N1038" s="45">
        <f>'VACCINATION ANALYSIS'!Q923</f>
        <v>3.0247194630654055E-2</v>
      </c>
      <c r="O1038" s="45">
        <f>'VACCINATION ANALYSIS'!R923</f>
        <v>3.4903680563554699E-4</v>
      </c>
      <c r="P1038" s="45">
        <f>'VACCINATION ANALYSIS'!S923</f>
        <v>0.81510686458535342</v>
      </c>
    </row>
    <row r="1039" spans="2:16" ht="13.5" customHeight="1" x14ac:dyDescent="0.25">
      <c r="B1039" s="45">
        <f>'VACCINATION ANALYSIS_NOVAC'!H1024</f>
        <v>51.049999999999237</v>
      </c>
      <c r="C1039" s="45">
        <f>'VACCINATION ANALYSIS_NOVAC'!I1024</f>
        <v>5.1003799070119087E-2</v>
      </c>
      <c r="D1039" s="45">
        <f>'VACCINATION ANALYSIS_NOVAC'!J1024</f>
        <v>0.49607267725438153</v>
      </c>
      <c r="E1039" s="45">
        <f>'VACCINATION ANALYSIS_NOVAC'!K1024</f>
        <v>4.6671227252717003E-4</v>
      </c>
      <c r="F1039" s="45">
        <f>'VACCINATION ANALYSIS_NOVAC'!L1024</f>
        <v>0.44824174725057658</v>
      </c>
      <c r="G1039" s="45">
        <f>'VACCINATION ANALYSIS_NOVAC'!M1024</f>
        <v>4.2150641523934027E-3</v>
      </c>
      <c r="H1039" s="45">
        <f>'VACCINATION ANALYSIS_NOVAC'!N1024</f>
        <v>0</v>
      </c>
      <c r="J1039" s="45">
        <f>'VACCINATION ANALYSIS'!M924</f>
        <v>51.049999999999244</v>
      </c>
      <c r="K1039" s="45">
        <f>'VACCINATION ANALYSIS'!N924</f>
        <v>0</v>
      </c>
      <c r="L1039" s="45">
        <f>'VACCINATION ANALYSIS'!O924</f>
        <v>0.15341436549960077</v>
      </c>
      <c r="M1039" s="45">
        <f>'VACCINATION ANALYSIS'!P924</f>
        <v>7.8152951853659477E-8</v>
      </c>
      <c r="N1039" s="45">
        <f>'VACCINATION ANALYSIS'!Q924</f>
        <v>3.0247196603060991E-2</v>
      </c>
      <c r="O1039" s="45">
        <f>'VACCINATION ANALYSIS'!R924</f>
        <v>3.4903682387831865E-4</v>
      </c>
      <c r="P1039" s="45">
        <f>'VACCINATION ANALYSIS'!S924</f>
        <v>0.81599285030772872</v>
      </c>
    </row>
    <row r="1040" spans="2:16" ht="13.5" customHeight="1" x14ac:dyDescent="0.25">
      <c r="B1040" s="45">
        <f>'VACCINATION ANALYSIS_NOVAC'!H1025</f>
        <v>51.099999999999234</v>
      </c>
      <c r="C1040" s="45">
        <f>'VACCINATION ANALYSIS_NOVAC'!I1025</f>
        <v>5.1001463956530095E-2</v>
      </c>
      <c r="D1040" s="45">
        <f>'VACCINATION ANALYSIS_NOVAC'!J1025</f>
        <v>0.49606819934246482</v>
      </c>
      <c r="E1040" s="45">
        <f>'VACCINATION ANALYSIS_NOVAC'!K1025</f>
        <v>4.6183063627122379E-4</v>
      </c>
      <c r="F1040" s="45">
        <f>'VACCINATION ANALYSIS_NOVAC'!L1025</f>
        <v>0.44825333473976908</v>
      </c>
      <c r="G1040" s="45">
        <f>'VACCINATION ANALYSIS_NOVAC'!M1025</f>
        <v>4.2151713249625623E-3</v>
      </c>
      <c r="H1040" s="45">
        <f>'VACCINATION ANALYSIS_NOVAC'!N1025</f>
        <v>0</v>
      </c>
      <c r="J1040" s="45">
        <f>'VACCINATION ANALYSIS'!M925</f>
        <v>51.099999999999241</v>
      </c>
      <c r="K1040" s="45">
        <f>'VACCINATION ANALYSIS'!N925</f>
        <v>0</v>
      </c>
      <c r="L1040" s="45">
        <f>'VACCINATION ANALYSIS'!O925</f>
        <v>0.15252837954734066</v>
      </c>
      <c r="M1040" s="45">
        <f>'VACCINATION ANALYSIS'!P925</f>
        <v>7.6435905209173605E-8</v>
      </c>
      <c r="N1040" s="45">
        <f>'VACCINATION ANALYSIS'!Q925</f>
        <v>3.0247198532150164E-2</v>
      </c>
      <c r="O1040" s="45">
        <f>'VACCINATION ANALYSIS'!R925</f>
        <v>3.4903684172044464E-4</v>
      </c>
      <c r="P1040" s="45">
        <f>'VACCINATION ANALYSIS'!S925</f>
        <v>0.81687883603010403</v>
      </c>
    </row>
    <row r="1041" spans="2:16" ht="13.5" customHeight="1" x14ac:dyDescent="0.25">
      <c r="B1041" s="45">
        <f>'VACCINATION ANALYSIS_NOVAC'!H1026</f>
        <v>51.149999999999231</v>
      </c>
      <c r="C1041" s="45">
        <f>'VACCINATION ANALYSIS_NOVAC'!I1026</f>
        <v>5.099915337296012E-2</v>
      </c>
      <c r="D1041" s="45">
        <f>'VACCINATION ANALYSIS_NOVAC'!J1026</f>
        <v>0.49606376830832449</v>
      </c>
      <c r="E1041" s="45">
        <f>'VACCINATION ANALYSIS_NOVAC'!K1026</f>
        <v>4.5699991584557736E-4</v>
      </c>
      <c r="F1041" s="45">
        <f>'VACCINATION ANALYSIS_NOVAC'!L1026</f>
        <v>0.44826480102633764</v>
      </c>
      <c r="G1041" s="45">
        <f>'VACCINATION ANALYSIS_NOVAC'!M1026</f>
        <v>4.2152773765298896E-3</v>
      </c>
      <c r="H1041" s="45">
        <f>'VACCINATION ANALYSIS_NOVAC'!N1026</f>
        <v>0</v>
      </c>
      <c r="J1041" s="45">
        <f>'VACCINATION ANALYSIS'!M926</f>
        <v>51.149999999999238</v>
      </c>
      <c r="K1041" s="45">
        <f>'VACCINATION ANALYSIS'!N926</f>
        <v>0</v>
      </c>
      <c r="L1041" s="45">
        <f>'VACCINATION ANALYSIS'!O926</f>
        <v>0.15164239360143528</v>
      </c>
      <c r="M1041" s="45">
        <f>'VACCINATION ANALYSIS'!P926</f>
        <v>7.4755294891750415E-8</v>
      </c>
      <c r="N1041" s="45">
        <f>'VACCINATION ANALYSIS'!Q926</f>
        <v>3.0247200418840409E-2</v>
      </c>
      <c r="O1041" s="45">
        <f>'VACCINATION ANALYSIS'!R926</f>
        <v>3.4903685917042339E-4</v>
      </c>
      <c r="P1041" s="45">
        <f>'VACCINATION ANALYSIS'!S926</f>
        <v>0.81776482175247933</v>
      </c>
    </row>
    <row r="1042" spans="2:16" ht="13.5" customHeight="1" x14ac:dyDescent="0.25">
      <c r="B1042" s="45">
        <f>'VACCINATION ANALYSIS_NOVAC'!H1027</f>
        <v>51.199999999999228</v>
      </c>
      <c r="C1042" s="45">
        <f>'VACCINATION ANALYSIS_NOVAC'!I1027</f>
        <v>5.099686706135375E-2</v>
      </c>
      <c r="D1042" s="45">
        <f>'VACCINATION ANALYSIS_NOVAC'!J1027</f>
        <v>0.49605938366217772</v>
      </c>
      <c r="E1042" s="45">
        <f>'VACCINATION ANALYSIS_NOVAC'!K1027</f>
        <v>4.5221958320586193E-4</v>
      </c>
      <c r="F1042" s="45">
        <f>'VACCINATION ANALYSIS_NOVAC'!L1027</f>
        <v>0.44827614737447258</v>
      </c>
      <c r="G1042" s="45">
        <f>'VACCINATION ANALYSIS_NOVAC'!M1027</f>
        <v>4.2153823187878713E-3</v>
      </c>
      <c r="H1042" s="45">
        <f>'VACCINATION ANALYSIS_NOVAC'!N1027</f>
        <v>0</v>
      </c>
      <c r="J1042" s="45">
        <f>'VACCINATION ANALYSIS'!M927</f>
        <v>51.199999999999235</v>
      </c>
      <c r="K1042" s="45">
        <f>'VACCINATION ANALYSIS'!N927</f>
        <v>0</v>
      </c>
      <c r="L1042" s="45">
        <f>'VACCINATION ANALYSIS'!O927</f>
        <v>0.1507564076617201</v>
      </c>
      <c r="M1042" s="45">
        <f>'VACCINATION ANALYSIS'!P927</f>
        <v>7.3110377033399067E-8</v>
      </c>
      <c r="N1042" s="45">
        <f>'VACCINATION ANALYSIS'!Q927</f>
        <v>3.0247202264031811E-2</v>
      </c>
      <c r="O1042" s="45">
        <f>'VACCINATION ANALYSIS'!R927</f>
        <v>3.4903687623657976E-4</v>
      </c>
      <c r="P1042" s="45">
        <f>'VACCINATION ANALYSIS'!S927</f>
        <v>0.81865080747485464</v>
      </c>
    </row>
    <row r="1043" spans="2:16" ht="13.5" customHeight="1" x14ac:dyDescent="0.25">
      <c r="B1043" s="45">
        <f>'VACCINATION ANALYSIS_NOVAC'!H1028</f>
        <v>51.249999999999226</v>
      </c>
      <c r="C1043" s="45">
        <f>'VACCINATION ANALYSIS_NOVAC'!I1028</f>
        <v>5.0994604766377953E-2</v>
      </c>
      <c r="D1043" s="45">
        <f>'VACCINATION ANALYSIS_NOVAC'!J1028</f>
        <v>0.49605504491933866</v>
      </c>
      <c r="E1043" s="45">
        <f>'VACCINATION ANALYSIS_NOVAC'!K1028</f>
        <v>4.4748911572105239E-4</v>
      </c>
      <c r="F1043" s="45">
        <f>'VACCINATION ANALYSIS_NOVAC'!L1028</f>
        <v>0.4482873750352524</v>
      </c>
      <c r="G1043" s="45">
        <f>'VACCINATION ANALYSIS_NOVAC'!M1028</f>
        <v>4.2154861633077172E-3</v>
      </c>
      <c r="H1043" s="45">
        <f>'VACCINATION ANALYSIS_NOVAC'!N1028</f>
        <v>0</v>
      </c>
      <c r="J1043" s="45">
        <f>'VACCINATION ANALYSIS'!M928</f>
        <v>51.249999999999233</v>
      </c>
      <c r="K1043" s="45">
        <f>'VACCINATION ANALYSIS'!N928</f>
        <v>0</v>
      </c>
      <c r="L1043" s="45">
        <f>'VACCINATION ANALYSIS'!O928</f>
        <v>0.14987042172803461</v>
      </c>
      <c r="M1043" s="45">
        <f>'VACCINATION ANALYSIS'!P928</f>
        <v>7.1500422303723258E-8</v>
      </c>
      <c r="N1043" s="45">
        <f>'VACCINATION ANALYSIS'!Q928</f>
        <v>3.0247204068606082E-2</v>
      </c>
      <c r="O1043" s="45">
        <f>'VACCINATION ANALYSIS'!R928</f>
        <v>3.4903689292706871E-4</v>
      </c>
      <c r="P1043" s="45">
        <f>'VACCINATION ANALYSIS'!S928</f>
        <v>0.81953679319722994</v>
      </c>
    </row>
    <row r="1044" spans="2:16" ht="13.5" customHeight="1" x14ac:dyDescent="0.25">
      <c r="B1044" s="45">
        <f>'VACCINATION ANALYSIS_NOVAC'!H1029</f>
        <v>51.299999999999223</v>
      </c>
      <c r="C1044" s="45">
        <f>'VACCINATION ANALYSIS_NOVAC'!I1029</f>
        <v>5.0992366235393299E-2</v>
      </c>
      <c r="D1044" s="45">
        <f>'VACCINATION ANALYSIS_NOVAC'!J1029</f>
        <v>0.49605075160016604</v>
      </c>
      <c r="E1044" s="45">
        <f>'VACCINATION ANALYSIS_NOVAC'!K1029</f>
        <v>4.4280799611929233E-4</v>
      </c>
      <c r="F1044" s="45">
        <f>'VACCINATION ANALYSIS_NOVAC'!L1029</f>
        <v>0.44829848524677851</v>
      </c>
      <c r="G1044" s="45">
        <f>'VACCINATION ANALYSIS_NOVAC'!M1029</f>
        <v>4.2155889215406139E-3</v>
      </c>
      <c r="H1044" s="45">
        <f>'VACCINATION ANALYSIS_NOVAC'!N1029</f>
        <v>0</v>
      </c>
      <c r="J1044" s="45">
        <f>'VACCINATION ANALYSIS'!M929</f>
        <v>51.29999999999923</v>
      </c>
      <c r="K1044" s="45">
        <f>'VACCINATION ANALYSIS'!N929</f>
        <v>0</v>
      </c>
      <c r="L1044" s="45">
        <f>'VACCINATION ANALYSIS'!O929</f>
        <v>0.14898443580022222</v>
      </c>
      <c r="M1044" s="45">
        <f>'VACCINATION ANALYSIS'!P929</f>
        <v>6.9924715639736309E-8</v>
      </c>
      <c r="N1044" s="45">
        <f>'VACCINATION ANALYSIS'!Q929</f>
        <v>3.0247205833426893E-2</v>
      </c>
      <c r="O1044" s="45">
        <f>'VACCINATION ANALYSIS'!R929</f>
        <v>3.4903690924987829E-4</v>
      </c>
      <c r="P1044" s="45">
        <f>'VACCINATION ANALYSIS'!S929</f>
        <v>0.82042277891960524</v>
      </c>
    </row>
    <row r="1045" spans="2:16" ht="13.5" customHeight="1" x14ac:dyDescent="0.25">
      <c r="B1045" s="45">
        <f>'VACCINATION ANALYSIS_NOVAC'!H1030</f>
        <v>51.34999999999922</v>
      </c>
      <c r="C1045" s="45">
        <f>'VACCINATION ANALYSIS_NOVAC'!I1030</f>
        <v>5.0990151218425261E-2</v>
      </c>
      <c r="D1045" s="45">
        <f>'VACCINATION ANALYSIS_NOVAC'!J1030</f>
        <v>0.49604650323001109</v>
      </c>
      <c r="E1045" s="45">
        <f>'VACCINATION ANALYSIS_NOVAC'!K1030</f>
        <v>4.3817571243423472E-4</v>
      </c>
      <c r="F1045" s="45">
        <f>'VACCINATION ANALYSIS_NOVAC'!L1030</f>
        <v>0.44830947923430819</v>
      </c>
      <c r="G1045" s="45">
        <f>'VACCINATION ANALYSIS_NOVAC'!M1030</f>
        <v>4.2156906048189573E-3</v>
      </c>
      <c r="H1045" s="45">
        <f>'VACCINATION ANALYSIS_NOVAC'!N1030</f>
        <v>0</v>
      </c>
      <c r="J1045" s="45">
        <f>'VACCINATION ANALYSIS'!M930</f>
        <v>51.349999999999227</v>
      </c>
      <c r="K1045" s="45">
        <f>'VACCINATION ANALYSIS'!N930</f>
        <v>0</v>
      </c>
      <c r="L1045" s="45">
        <f>'VACCINATION ANALYSIS'!O930</f>
        <v>0.14809844987813012</v>
      </c>
      <c r="M1045" s="45">
        <f>'VACCINATION ANALYSIS'!P930</f>
        <v>6.8382555980408434E-8</v>
      </c>
      <c r="N1045" s="45">
        <f>'VACCINATION ANALYSIS'!Q930</f>
        <v>3.0247207559340256E-2</v>
      </c>
      <c r="O1045" s="45">
        <f>'VACCINATION ANALYSIS'!R930</f>
        <v>3.4903692521283332E-4</v>
      </c>
      <c r="P1045" s="45">
        <f>'VACCINATION ANALYSIS'!S930</f>
        <v>0.82130876464198055</v>
      </c>
    </row>
    <row r="1046" spans="2:16" ht="13.5" customHeight="1" x14ac:dyDescent="0.25">
      <c r="B1046" s="45">
        <f>'VACCINATION ANALYSIS_NOVAC'!H1031</f>
        <v>51.399999999999217</v>
      </c>
      <c r="C1046" s="45">
        <f>'VACCINATION ANALYSIS_NOVAC'!I1031</f>
        <v>5.0987959468136085E-2</v>
      </c>
      <c r="D1046" s="45">
        <f>'VACCINATION ANALYSIS_NOVAC'!J1031</f>
        <v>0.49604229933916577</v>
      </c>
      <c r="E1046" s="45">
        <f>'VACCINATION ANALYSIS_NOVAC'!K1031</f>
        <v>4.3359175795189124E-4</v>
      </c>
      <c r="F1046" s="45">
        <f>'VACCINATION ANALYSIS_NOVAC'!L1031</f>
        <v>0.44832035821038635</v>
      </c>
      <c r="G1046" s="45">
        <f>'VACCINATION ANALYSIS_NOVAC'!M1031</f>
        <v>4.2157912243575603E-3</v>
      </c>
      <c r="H1046" s="45">
        <f>'VACCINATION ANALYSIS_NOVAC'!N1031</f>
        <v>0</v>
      </c>
      <c r="J1046" s="45">
        <f>'VACCINATION ANALYSIS'!M931</f>
        <v>51.399999999999224</v>
      </c>
      <c r="K1046" s="45">
        <f>'VACCINATION ANALYSIS'!N931</f>
        <v>0</v>
      </c>
      <c r="L1046" s="45">
        <f>'VACCINATION ANALYSIS'!O931</f>
        <v>0.14721246396160922</v>
      </c>
      <c r="M1046" s="45">
        <f>'VACCINATION ANALYSIS'!P931</f>
        <v>6.6873256005869047E-8</v>
      </c>
      <c r="N1046" s="45">
        <f>'VACCINATION ANALYSIS'!Q931</f>
        <v>3.0247209247174854E-2</v>
      </c>
      <c r="O1046" s="45">
        <f>'VACCINATION ANALYSIS'!R931</f>
        <v>3.4903694082359822E-4</v>
      </c>
      <c r="P1046" s="45">
        <f>'VACCINATION ANALYSIS'!S931</f>
        <v>0.82219475036435585</v>
      </c>
    </row>
    <row r="1047" spans="2:16" ht="13.5" customHeight="1" x14ac:dyDescent="0.25">
      <c r="B1047" s="45">
        <f>'VACCINATION ANALYSIS_NOVAC'!H1032</f>
        <v>51.449999999999214</v>
      </c>
      <c r="C1047" s="45">
        <f>'VACCINATION ANALYSIS_NOVAC'!I1032</f>
        <v>5.0985790739796699E-2</v>
      </c>
      <c r="D1047" s="45">
        <f>'VACCINATION ANALYSIS_NOVAC'!J1032</f>
        <v>0.49603813946281194</v>
      </c>
      <c r="E1047" s="45">
        <f>'VACCINATION ANALYSIS_NOVAC'!K1032</f>
        <v>4.2905563115798771E-4</v>
      </c>
      <c r="F1047" s="45">
        <f>'VACCINATION ANALYSIS_NOVAC'!L1032</f>
        <v>0.44833112337497616</v>
      </c>
      <c r="G1047" s="45">
        <f>'VACCINATION ANALYSIS_NOVAC'!M1032</f>
        <v>4.2158907912548706E-3</v>
      </c>
      <c r="H1047" s="45">
        <f>'VACCINATION ANALYSIS_NOVAC'!N1032</f>
        <v>0</v>
      </c>
      <c r="J1047" s="45">
        <f>'VACCINATION ANALYSIS'!M932</f>
        <v>51.449999999999221</v>
      </c>
      <c r="K1047" s="45">
        <f>'VACCINATION ANALYSIS'!N932</f>
        <v>0</v>
      </c>
      <c r="L1047" s="45">
        <f>'VACCINATION ANALYSIS'!O932</f>
        <v>0.14632647805051427</v>
      </c>
      <c r="M1047" s="45">
        <f>'VACCINATION ANALYSIS'!P932</f>
        <v>6.5396141881188129E-8</v>
      </c>
      <c r="N1047" s="45">
        <f>'VACCINATION ANALYSIS'!Q932</f>
        <v>3.0247210897742387E-2</v>
      </c>
      <c r="O1047" s="45">
        <f>'VACCINATION ANALYSIS'!R932</f>
        <v>3.4903695608968046E-4</v>
      </c>
      <c r="P1047" s="45">
        <f>'VACCINATION ANALYSIS'!S932</f>
        <v>0.82308073608673116</v>
      </c>
    </row>
    <row r="1048" spans="2:16" ht="13.5" customHeight="1" x14ac:dyDescent="0.25">
      <c r="B1048" s="45">
        <f>'VACCINATION ANALYSIS_NOVAC'!H1033</f>
        <v>51.499999999999211</v>
      </c>
      <c r="C1048" s="45">
        <f>'VACCINATION ANALYSIS_NOVAC'!I1033</f>
        <v>5.0983644791259185E-2</v>
      </c>
      <c r="D1048" s="45">
        <f>'VACCINATION ANALYSIS_NOVAC'!J1033</f>
        <v>0.49603402314097067</v>
      </c>
      <c r="E1048" s="45">
        <f>'VACCINATION ANALYSIS_NOVAC'!K1033</f>
        <v>4.2456683568582092E-4</v>
      </c>
      <c r="F1048" s="45">
        <f>'VACCINATION ANALYSIS_NOVAC'!L1033</f>
        <v>0.44834177591558788</v>
      </c>
      <c r="G1048" s="45">
        <f>'VACCINATION ANALYSIS_NOVAC'!M1033</f>
        <v>4.2159893164941563E-3</v>
      </c>
      <c r="H1048" s="45">
        <f>'VACCINATION ANALYSIS_NOVAC'!N1033</f>
        <v>0</v>
      </c>
      <c r="J1048" s="45">
        <f>'VACCINATION ANALYSIS'!M933</f>
        <v>51.499999999999218</v>
      </c>
      <c r="K1048" s="45">
        <f>'VACCINATION ANALYSIS'!N933</f>
        <v>0</v>
      </c>
      <c r="L1048" s="45">
        <f>'VACCINATION ANALYSIS'!O933</f>
        <v>0.14544049214470342</v>
      </c>
      <c r="M1048" s="45">
        <f>'VACCINATION ANALYSIS'!P933</f>
        <v>6.3950553004661879E-8</v>
      </c>
      <c r="N1048" s="45">
        <f>'VACCINATION ANALYSIS'!Q933</f>
        <v>3.0247212511837901E-2</v>
      </c>
      <c r="O1048" s="45">
        <f>'VACCINATION ANALYSIS'!R933</f>
        <v>3.490369710184333E-4</v>
      </c>
      <c r="P1048" s="45">
        <f>'VACCINATION ANALYSIS'!S933</f>
        <v>0.82396672180910646</v>
      </c>
    </row>
    <row r="1049" spans="2:16" ht="13.5" customHeight="1" x14ac:dyDescent="0.25">
      <c r="B1049" s="45">
        <f>'VACCINATION ANALYSIS_NOVAC'!H1034</f>
        <v>51.549999999999208</v>
      </c>
      <c r="C1049" s="45">
        <f>'VACCINATION ANALYSIS_NOVAC'!I1034</f>
        <v>5.0981521382929301E-2</v>
      </c>
      <c r="D1049" s="45">
        <f>'VACCINATION ANALYSIS_NOVAC'!J1034</f>
        <v>0.49602994991845228</v>
      </c>
      <c r="E1049" s="45">
        <f>'VACCINATION ANALYSIS_NOVAC'!K1034</f>
        <v>4.2012488026461285E-4</v>
      </c>
      <c r="F1049" s="45">
        <f>'VACCINATION ANALYSIS_NOVAC'!L1034</f>
        <v>0.44835231700740669</v>
      </c>
      <c r="G1049" s="45">
        <f>'VACCINATION ANALYSIS_NOVAC'!M1034</f>
        <v>4.2160868109446959E-3</v>
      </c>
      <c r="H1049" s="45">
        <f>'VACCINATION ANALYSIS_NOVAC'!N1034</f>
        <v>0</v>
      </c>
      <c r="J1049" s="45">
        <f>'VACCINATION ANALYSIS'!M934</f>
        <v>51.549999999999216</v>
      </c>
      <c r="K1049" s="45">
        <f>'VACCINATION ANALYSIS'!N934</f>
        <v>0</v>
      </c>
      <c r="L1049" s="45">
        <f>'VACCINATION ANALYSIS'!O934</f>
        <v>0.1445545062440384</v>
      </c>
      <c r="M1049" s="45">
        <f>'VACCINATION ANALYSIS'!P934</f>
        <v>6.2535841760529235E-8</v>
      </c>
      <c r="N1049" s="45">
        <f>'VACCINATION ANALYSIS'!Q934</f>
        <v>3.0247214090240108E-2</v>
      </c>
      <c r="O1049" s="45">
        <f>'VACCINATION ANALYSIS'!R934</f>
        <v>3.4903698561705926E-4</v>
      </c>
      <c r="P1049" s="45">
        <f>'VACCINATION ANALYSIS'!S934</f>
        <v>0.82485270753148177</v>
      </c>
    </row>
    <row r="1050" spans="2:16" ht="13.5" customHeight="1" x14ac:dyDescent="0.25">
      <c r="B1050" s="45">
        <f>'VACCINATION ANALYSIS_NOVAC'!H1035</f>
        <v>51.599999999999206</v>
      </c>
      <c r="C1050" s="45">
        <f>'VACCINATION ANALYSIS_NOVAC'!I1035</f>
        <v>5.0979420277739475E-2</v>
      </c>
      <c r="D1050" s="45">
        <f>'VACCINATION ANALYSIS_NOVAC'!J1035</f>
        <v>0.49602591934480716</v>
      </c>
      <c r="E1050" s="45">
        <f>'VACCINATION ANALYSIS_NOVAC'!K1035</f>
        <v>4.1572927866835715E-4</v>
      </c>
      <c r="F1050" s="45">
        <f>'VACCINATION ANALYSIS_NOVAC'!L1035</f>
        <v>0.44836274781341967</v>
      </c>
      <c r="G1050" s="45">
        <f>'VACCINATION ANALYSIS_NOVAC'!M1035</f>
        <v>4.2161832853629452E-3</v>
      </c>
      <c r="H1050" s="45">
        <f>'VACCINATION ANALYSIS_NOVAC'!N1035</f>
        <v>0</v>
      </c>
      <c r="J1050" s="45">
        <f>'VACCINATION ANALYSIS'!M935</f>
        <v>51.599999999999213</v>
      </c>
      <c r="K1050" s="45">
        <f>'VACCINATION ANALYSIS'!N935</f>
        <v>0</v>
      </c>
      <c r="L1050" s="45">
        <f>'VACCINATION ANALYSIS'!O935</f>
        <v>0.1436685203483842</v>
      </c>
      <c r="M1050" s="45">
        <f>'VACCINATION ANALYSIS'!P935</f>
        <v>6.1151373276045979E-8</v>
      </c>
      <c r="N1050" s="45">
        <f>'VACCINATION ANALYSIS'!Q935</f>
        <v>3.0247215633711737E-2</v>
      </c>
      <c r="O1050" s="45">
        <f>'VACCINATION ANALYSIS'!R935</f>
        <v>3.4903699989261255E-4</v>
      </c>
      <c r="P1050" s="45">
        <f>'VACCINATION ANALYSIS'!S935</f>
        <v>0.82573869325385707</v>
      </c>
    </row>
    <row r="1051" spans="2:16" ht="13.5" customHeight="1" x14ac:dyDescent="0.25">
      <c r="B1051" s="45">
        <f>'VACCINATION ANALYSIS_NOVAC'!H1036</f>
        <v>51.649999999999203</v>
      </c>
      <c r="C1051" s="45">
        <f>'VACCINATION ANALYSIS_NOVAC'!I1036</f>
        <v>5.0977341241121979E-2</v>
      </c>
      <c r="D1051" s="45">
        <f>'VACCINATION ANALYSIS_NOVAC'!J1036</f>
        <v>0.49602193097427627</v>
      </c>
      <c r="E1051" s="45">
        <f>'VACCINATION ANALYSIS_NOVAC'!K1036</f>
        <v>4.1137954966515564E-4</v>
      </c>
      <c r="F1051" s="45">
        <f>'VACCINATION ANALYSIS_NOVAC'!L1036</f>
        <v>0.44837306948454042</v>
      </c>
      <c r="G1051" s="45">
        <f>'VACCINATION ANALYSIS_NOVAC'!M1036</f>
        <v>4.216278750393692E-3</v>
      </c>
      <c r="H1051" s="45">
        <f>'VACCINATION ANALYSIS_NOVAC'!N1036</f>
        <v>0</v>
      </c>
      <c r="J1051" s="45">
        <f>'VACCINATION ANALYSIS'!M936</f>
        <v>51.64999999999921</v>
      </c>
      <c r="K1051" s="45">
        <f>'VACCINATION ANALYSIS'!N936</f>
        <v>0</v>
      </c>
      <c r="L1051" s="45">
        <f>'VACCINATION ANALYSIS'!O936</f>
        <v>0.14278253445760941</v>
      </c>
      <c r="M1051" s="45">
        <f>'VACCINATION ANALYSIS'!P936</f>
        <v>5.9796525182845866E-8</v>
      </c>
      <c r="N1051" s="45">
        <f>'VACCINATION ANALYSIS'!Q936</f>
        <v>3.0247217142999803E-2</v>
      </c>
      <c r="O1051" s="45">
        <f>'VACCINATION ANALYSIS'!R936</f>
        <v>3.4903701385200246E-4</v>
      </c>
      <c r="P1051" s="45">
        <f>'VACCINATION ANALYSIS'!S936</f>
        <v>0.82662467897623237</v>
      </c>
    </row>
    <row r="1052" spans="2:16" ht="13.5" customHeight="1" x14ac:dyDescent="0.25">
      <c r="B1052" s="45">
        <f>'VACCINATION ANALYSIS_NOVAC'!H1037</f>
        <v>51.6999999999992</v>
      </c>
      <c r="C1052" s="45">
        <f>'VACCINATION ANALYSIS_NOVAC'!I1037</f>
        <v>5.0975284040982491E-2</v>
      </c>
      <c r="D1052" s="45">
        <f>'VACCINATION ANALYSIS_NOVAC'!J1037</f>
        <v>0.49601798436574296</v>
      </c>
      <c r="E1052" s="45">
        <f>'VACCINATION ANALYSIS_NOVAC'!K1037</f>
        <v>4.0707521696703848E-4</v>
      </c>
      <c r="F1052" s="45">
        <f>'VACCINATION ANALYSIS_NOVAC'!L1037</f>
        <v>0.44838328315973386</v>
      </c>
      <c r="G1052" s="45">
        <f>'VACCINATION ANALYSIS_NOVAC'!M1037</f>
        <v>4.2163732165712078E-3</v>
      </c>
      <c r="H1052" s="45">
        <f>'VACCINATION ANALYSIS_NOVAC'!N1037</f>
        <v>0</v>
      </c>
      <c r="J1052" s="45">
        <f>'VACCINATION ANALYSIS'!M937</f>
        <v>51.699999999999207</v>
      </c>
      <c r="K1052" s="45">
        <f>'VACCINATION ANALYSIS'!N937</f>
        <v>0</v>
      </c>
      <c r="L1052" s="45">
        <f>'VACCINATION ANALYSIS'!O937</f>
        <v>0.14189654857158565</v>
      </c>
      <c r="M1052" s="45">
        <f>'VACCINATION ANALYSIS'!P937</f>
        <v>5.8470687382517423E-8</v>
      </c>
      <c r="N1052" s="45">
        <f>'VACCINATION ANALYSIS'!Q937</f>
        <v>3.0247218618835954E-2</v>
      </c>
      <c r="O1052" s="45">
        <f>'VACCINATION ANALYSIS'!R937</f>
        <v>3.4903702750199592E-4</v>
      </c>
      <c r="P1052" s="45">
        <f>'VACCINATION ANALYSIS'!S937</f>
        <v>0.82751066469860768</v>
      </c>
    </row>
    <row r="1053" spans="2:16" ht="13.5" customHeight="1" x14ac:dyDescent="0.25">
      <c r="B1053" s="45">
        <f>'VACCINATION ANALYSIS_NOVAC'!H1038</f>
        <v>51.749999999999197</v>
      </c>
      <c r="C1053" s="45">
        <f>'VACCINATION ANALYSIS_NOVAC'!I1038</f>
        <v>5.0973248447673848E-2</v>
      </c>
      <c r="D1053" s="45">
        <f>'VACCINATION ANALYSIS_NOVAC'!J1038</f>
        <v>0.4960140790826848</v>
      </c>
      <c r="E1053" s="45">
        <f>'VACCINATION ANALYSIS_NOVAC'!K1038</f>
        <v>4.0281580918026538E-4</v>
      </c>
      <c r="F1053" s="45">
        <f>'VACCINATION ANALYSIS_NOVAC'!L1038</f>
        <v>0.44839338996613831</v>
      </c>
      <c r="G1053" s="45">
        <f>'VACCINATION ANALYSIS_NOVAC'!M1038</f>
        <v>4.2164666943203871E-3</v>
      </c>
      <c r="H1053" s="45">
        <f>'VACCINATION ANALYSIS_NOVAC'!N1038</f>
        <v>0</v>
      </c>
      <c r="J1053" s="45">
        <f>'VACCINATION ANALYSIS'!M938</f>
        <v>51.749999999999204</v>
      </c>
      <c r="K1053" s="45">
        <f>'VACCINATION ANALYSIS'!N938</f>
        <v>0</v>
      </c>
      <c r="L1053" s="45">
        <f>'VACCINATION ANALYSIS'!O938</f>
        <v>0.14101056269018766</v>
      </c>
      <c r="M1053" s="45">
        <f>'VACCINATION ANALYSIS'!P938</f>
        <v>5.717326181632779E-8</v>
      </c>
      <c r="N1053" s="45">
        <f>'VACCINATION ANALYSIS'!Q938</f>
        <v>3.024722006193676E-2</v>
      </c>
      <c r="O1053" s="45">
        <f>'VACCINATION ANALYSIS'!R938</f>
        <v>3.4903704084922045E-4</v>
      </c>
      <c r="P1053" s="45">
        <f>'VACCINATION ANALYSIS'!S938</f>
        <v>0.82839665042098298</v>
      </c>
    </row>
    <row r="1054" spans="2:16" ht="13.5" customHeight="1" x14ac:dyDescent="0.25">
      <c r="B1054" s="45">
        <f>'VACCINATION ANALYSIS_NOVAC'!H1039</f>
        <v>51.799999999999194</v>
      </c>
      <c r="C1054" s="45">
        <f>'VACCINATION ANALYSIS_NOVAC'!I1039</f>
        <v>5.0971234233970097E-2</v>
      </c>
      <c r="D1054" s="45">
        <f>'VACCINATION ANALYSIS_NOVAC'!J1039</f>
        <v>0.49601021469312634</v>
      </c>
      <c r="E1054" s="45">
        <f>'VACCINATION ANALYSIS_NOVAC'!K1039</f>
        <v>3.9860085975610343E-4</v>
      </c>
      <c r="F1054" s="45">
        <f>'VACCINATION ANALYSIS_NOVAC'!L1039</f>
        <v>0.44840339101918719</v>
      </c>
      <c r="G1054" s="45">
        <f>'VACCINATION ANALYSIS_NOVAC'!M1039</f>
        <v>4.2165591939578619E-3</v>
      </c>
      <c r="H1054" s="45">
        <f>'VACCINATION ANALYSIS_NOVAC'!N1039</f>
        <v>0</v>
      </c>
      <c r="J1054" s="45">
        <f>'VACCINATION ANALYSIS'!M939</f>
        <v>51.799999999999201</v>
      </c>
      <c r="K1054" s="45">
        <f>'VACCINATION ANALYSIS'!N939</f>
        <v>0</v>
      </c>
      <c r="L1054" s="45">
        <f>'VACCINATION ANALYSIS'!O939</f>
        <v>0.14012457681329354</v>
      </c>
      <c r="M1054" s="45">
        <f>'VACCINATION ANALYSIS'!P939</f>
        <v>5.5903662239024711E-8</v>
      </c>
      <c r="N1054" s="45">
        <f>'VACCINATION ANALYSIS'!Q939</f>
        <v>3.0247221473004009E-2</v>
      </c>
      <c r="O1054" s="45">
        <f>'VACCINATION ANALYSIS'!R939</f>
        <v>3.4903705390016706E-4</v>
      </c>
      <c r="P1054" s="45">
        <f>'VACCINATION ANALYSIS'!S939</f>
        <v>0.82928263614335829</v>
      </c>
    </row>
    <row r="1055" spans="2:16" ht="13.5" customHeight="1" x14ac:dyDescent="0.25">
      <c r="B1055" s="45">
        <f>'VACCINATION ANALYSIS_NOVAC'!H1040</f>
        <v>51.849999999999191</v>
      </c>
      <c r="C1055" s="45">
        <f>'VACCINATION ANALYSIS_NOVAC'!I1040</f>
        <v>5.0969241175040883E-2</v>
      </c>
      <c r="D1055" s="45">
        <f>'VACCINATION ANALYSIS_NOVAC'!J1040</f>
        <v>0.49600639076959185</v>
      </c>
      <c r="E1055" s="45">
        <f>'VACCINATION ANALYSIS_NOVAC'!K1040</f>
        <v>3.9442990694207674E-4</v>
      </c>
      <c r="F1055" s="45">
        <f>'VACCINATION ANALYSIS_NOVAC'!L1040</f>
        <v>0.44841328742272973</v>
      </c>
      <c r="G1055" s="45">
        <f>'VACCINATION ANALYSIS_NOVAC'!M1040</f>
        <v>4.2166507256931199E-3</v>
      </c>
      <c r="H1055" s="45">
        <f>'VACCINATION ANALYSIS_NOVAC'!N1040</f>
        <v>0</v>
      </c>
      <c r="J1055" s="45">
        <f>'VACCINATION ANALYSIS'!M940</f>
        <v>51.849999999999199</v>
      </c>
      <c r="K1055" s="45">
        <f>'VACCINATION ANALYSIS'!N940</f>
        <v>0</v>
      </c>
      <c r="L1055" s="45">
        <f>'VACCINATION ANALYSIS'!O940</f>
        <v>0.13923859094078431</v>
      </c>
      <c r="M1055" s="45">
        <f>'VACCINATION ANALYSIS'!P940</f>
        <v>5.466131399664973E-8</v>
      </c>
      <c r="N1055" s="45">
        <f>'VACCINATION ANALYSIS'!Q940</f>
        <v>3.0247222852725016E-2</v>
      </c>
      <c r="O1055" s="45">
        <f>'VACCINATION ANALYSIS'!R940</f>
        <v>3.4903706666119253E-4</v>
      </c>
      <c r="P1055" s="45">
        <f>'VACCINATION ANALYSIS'!S940</f>
        <v>0.83016862186573359</v>
      </c>
    </row>
    <row r="1056" spans="2:16" ht="13.5" customHeight="1" x14ac:dyDescent="0.25">
      <c r="B1056" s="45">
        <f>'VACCINATION ANALYSIS_NOVAC'!H1041</f>
        <v>51.899999999999189</v>
      </c>
      <c r="C1056" s="45">
        <f>'VACCINATION ANALYSIS_NOVAC'!I1041</f>
        <v>5.0967269048426037E-2</v>
      </c>
      <c r="D1056" s="45">
        <f>'VACCINATION ANALYSIS_NOVAC'!J1041</f>
        <v>0.49600260688905878</v>
      </c>
      <c r="E1056" s="45">
        <f>'VACCINATION ANALYSIS_NOVAC'!K1041</f>
        <v>3.903024937336857E-4</v>
      </c>
      <c r="F1056" s="45">
        <f>'VACCINATION ANALYSIS_NOVAC'!L1041</f>
        <v>0.44842308026914951</v>
      </c>
      <c r="G1056" s="45">
        <f>'VACCINATION ANALYSIS_NOVAC'!M1041</f>
        <v>4.216741299629608E-3</v>
      </c>
      <c r="H1056" s="45">
        <f>'VACCINATION ANALYSIS_NOVAC'!N1041</f>
        <v>0</v>
      </c>
      <c r="J1056" s="45">
        <f>'VACCINATION ANALYSIS'!M941</f>
        <v>51.899999999999196</v>
      </c>
      <c r="K1056" s="45">
        <f>'VACCINATION ANALYSIS'!N941</f>
        <v>0</v>
      </c>
      <c r="L1056" s="45">
        <f>'VACCINATION ANALYSIS'!O941</f>
        <v>0.13835260507254379</v>
      </c>
      <c r="M1056" s="45">
        <f>'VACCINATION ANALYSIS'!P941</f>
        <v>5.3445653808296132E-8</v>
      </c>
      <c r="N1056" s="45">
        <f>'VACCINATION ANALYSIS'!Q941</f>
        <v>3.0247224201772879E-2</v>
      </c>
      <c r="O1056" s="45">
        <f>'VACCINATION ANALYSIS'!R941</f>
        <v>3.4903707913852257E-4</v>
      </c>
      <c r="P1056" s="45">
        <f>'VACCINATION ANALYSIS'!S941</f>
        <v>0.8310546075881089</v>
      </c>
    </row>
    <row r="1057" spans="2:16" ht="13.5" customHeight="1" x14ac:dyDescent="0.25">
      <c r="B1057" s="45">
        <f>'VACCINATION ANALYSIS_NOVAC'!H1042</f>
        <v>51.949999999999186</v>
      </c>
      <c r="C1057" s="45">
        <f>'VACCINATION ANALYSIS_NOVAC'!I1042</f>
        <v>5.0965317634010486E-2</v>
      </c>
      <c r="D1057" s="45">
        <f>'VACCINATION ANALYSIS_NOVAC'!J1042</f>
        <v>0.49599886263291193</v>
      </c>
      <c r="E1057" s="45">
        <f>'VACCINATION ANALYSIS_NOVAC'!K1042</f>
        <v>3.8621816782658891E-4</v>
      </c>
      <c r="F1057" s="45">
        <f>'VACCINATION ANALYSIS_NOVAC'!L1042</f>
        <v>0.44843277063948278</v>
      </c>
      <c r="G1057" s="45">
        <f>'VACCINATION ANALYSIS_NOVAC'!M1042</f>
        <v>4.2168309257658203E-3</v>
      </c>
      <c r="H1057" s="45">
        <f>'VACCINATION ANALYSIS_NOVAC'!N1042</f>
        <v>0</v>
      </c>
      <c r="J1057" s="45">
        <f>'VACCINATION ANALYSIS'!M942</f>
        <v>51.949999999999193</v>
      </c>
      <c r="K1057" s="45">
        <f>'VACCINATION ANALYSIS'!N942</f>
        <v>0</v>
      </c>
      <c r="L1057" s="45">
        <f>'VACCINATION ANALYSIS'!O942</f>
        <v>0.13746661920845896</v>
      </c>
      <c r="M1057" s="45">
        <f>'VACCINATION ANALYSIS'!P942</f>
        <v>5.2256129551746316E-8</v>
      </c>
      <c r="N1057" s="45">
        <f>'VACCINATION ANALYSIS'!Q942</f>
        <v>3.0247225520806779E-2</v>
      </c>
      <c r="O1057" s="45">
        <f>'VACCINATION ANALYSIS'!R942</f>
        <v>3.490370913382536E-4</v>
      </c>
      <c r="P1057" s="45">
        <f>'VACCINATION ANALYSIS'!S942</f>
        <v>0.8319405933104842</v>
      </c>
    </row>
    <row r="1058" spans="2:16" ht="13.5" customHeight="1" x14ac:dyDescent="0.25">
      <c r="B1058" s="45">
        <f>'VACCINATION ANALYSIS_NOVAC'!H1043</f>
        <v>51.999999999999183</v>
      </c>
      <c r="C1058" s="45">
        <f>'VACCINATION ANALYSIS_NOVAC'!I1043</f>
        <v>5.0963386713999415E-2</v>
      </c>
      <c r="D1058" s="45">
        <f>'VACCINATION ANALYSIS_NOVAC'!J1043</f>
        <v>0.49599515758689738</v>
      </c>
      <c r="E1058" s="45">
        <f>'VACCINATION ANALYSIS_NOVAC'!K1043</f>
        <v>3.821764815692469E-4</v>
      </c>
      <c r="F1058" s="45">
        <f>'VACCINATION ANALYSIS_NOVAC'!L1043</f>
        <v>0.44844235960353512</v>
      </c>
      <c r="G1058" s="45">
        <f>'VACCINATION ANALYSIS_NOVAC'!M1043</f>
        <v>4.2169196139963758E-3</v>
      </c>
      <c r="H1058" s="45">
        <f>'VACCINATION ANALYSIS_NOVAC'!N1043</f>
        <v>0</v>
      </c>
      <c r="J1058" s="45">
        <f>'VACCINATION ANALYSIS'!M943</f>
        <v>51.99999999999919</v>
      </c>
      <c r="K1058" s="45">
        <f>'VACCINATION ANALYSIS'!N943</f>
        <v>0</v>
      </c>
      <c r="L1058" s="45">
        <f>'VACCINATION ANALYSIS'!O943</f>
        <v>0.13658063334841941</v>
      </c>
      <c r="M1058" s="45">
        <f>'VACCINATION ANALYSIS'!P943</f>
        <v>5.1092200052924415E-8</v>
      </c>
      <c r="N1058" s="45">
        <f>'VACCINATION ANALYSIS'!Q943</f>
        <v>3.0247226810472257E-2</v>
      </c>
      <c r="O1058" s="45">
        <f>'VACCINATION ANALYSIS'!R943</f>
        <v>3.4903710326635642E-4</v>
      </c>
      <c r="P1058" s="45">
        <f>'VACCINATION ANALYSIS'!S943</f>
        <v>0.8328265790328595</v>
      </c>
    </row>
    <row r="1059" spans="2:16" ht="13.5" customHeight="1" x14ac:dyDescent="0.25">
      <c r="B1059" s="45">
        <f>'VACCINATION ANALYSIS_NOVAC'!H1044</f>
        <v>52.04999999999918</v>
      </c>
      <c r="C1059" s="45">
        <f>'VACCINATION ANALYSIS_NOVAC'!I1044</f>
        <v>5.096147607289369E-2</v>
      </c>
      <c r="D1059" s="45">
        <f>'VACCINATION ANALYSIS_NOVAC'!J1044</f>
        <v>0.49599149134107795</v>
      </c>
      <c r="E1059" s="45">
        <f>'VACCINATION ANALYSIS_NOVAC'!K1044</f>
        <v>3.7817699191602125E-4</v>
      </c>
      <c r="F1059" s="45">
        <f>'VACCINATION ANALYSIS_NOVAC'!L1044</f>
        <v>0.44845184821999678</v>
      </c>
      <c r="G1059" s="45">
        <f>'VACCINATION ANALYSIS_NOVAC'!M1044</f>
        <v>4.2170073741130895E-3</v>
      </c>
      <c r="H1059" s="45">
        <f>'VACCINATION ANALYSIS_NOVAC'!N1044</f>
        <v>0</v>
      </c>
      <c r="J1059" s="45">
        <f>'VACCINATION ANALYSIS'!M944</f>
        <v>52.049999999999187</v>
      </c>
      <c r="K1059" s="45">
        <f>'VACCINATION ANALYSIS'!N944</f>
        <v>0</v>
      </c>
      <c r="L1059" s="45">
        <f>'VACCINATION ANALYSIS'!O944</f>
        <v>0.13569464749231752</v>
      </c>
      <c r="M1059" s="45">
        <f>'VACCINATION ANALYSIS'!P944</f>
        <v>4.9953334879100739E-8</v>
      </c>
      <c r="N1059" s="45">
        <f>'VACCINATION ANALYSIS'!Q944</f>
        <v>3.0247228071401497E-2</v>
      </c>
      <c r="O1059" s="45">
        <f>'VACCINATION ANALYSIS'!R944</f>
        <v>3.4903711492867797E-4</v>
      </c>
      <c r="P1059" s="45">
        <f>'VACCINATION ANALYSIS'!S944</f>
        <v>0.83371256475523481</v>
      </c>
    </row>
    <row r="1060" spans="2:16" ht="13.5" customHeight="1" x14ac:dyDescent="0.25">
      <c r="B1060" s="45">
        <f>'VACCINATION ANALYSIS_NOVAC'!H1045</f>
        <v>52.099999999999177</v>
      </c>
      <c r="C1060" s="45">
        <f>'VACCINATION ANALYSIS_NOVAC'!I1045</f>
        <v>5.0959585497465522E-2</v>
      </c>
      <c r="D1060" s="45">
        <f>'VACCINATION ANALYSIS_NOVAC'!J1045</f>
        <v>0.49598786348978807</v>
      </c>
      <c r="E1060" s="45">
        <f>'VACCINATION ANALYSIS_NOVAC'!K1045</f>
        <v>3.7421926038072698E-4</v>
      </c>
      <c r="F1060" s="45">
        <f>'VACCINATION ANALYSIS_NOVAC'!L1045</f>
        <v>0.44846123753655731</v>
      </c>
      <c r="G1060" s="45">
        <f>'VACCINATION ANALYSIS_NOVAC'!M1045</f>
        <v>4.2170942158060321E-3</v>
      </c>
      <c r="H1060" s="45">
        <f>'VACCINATION ANALYSIS_NOVAC'!N1045</f>
        <v>0</v>
      </c>
      <c r="J1060" s="45">
        <f>'VACCINATION ANALYSIS'!M945</f>
        <v>52.099999999999184</v>
      </c>
      <c r="K1060" s="45">
        <f>'VACCINATION ANALYSIS'!N945</f>
        <v>0</v>
      </c>
      <c r="L1060" s="45">
        <f>'VACCINATION ANALYSIS'!O945</f>
        <v>0.13480866164004845</v>
      </c>
      <c r="M1060" s="45">
        <f>'VACCINATION ANALYSIS'!P945</f>
        <v>4.883901413578569E-8</v>
      </c>
      <c r="N1060" s="45">
        <f>'VACCINATION ANALYSIS'!Q945</f>
        <v>3.0247229304213547E-2</v>
      </c>
      <c r="O1060" s="45">
        <f>'VACCINATION ANALYSIS'!R945</f>
        <v>3.4903712633094404E-4</v>
      </c>
      <c r="P1060" s="45">
        <f>'VACCINATION ANALYSIS'!S945</f>
        <v>0.83459855047761011</v>
      </c>
    </row>
    <row r="1061" spans="2:16" ht="13.5" customHeight="1" x14ac:dyDescent="0.25">
      <c r="B1061" s="45">
        <f>'VACCINATION ANALYSIS_NOVAC'!H1046</f>
        <v>52.149999999999174</v>
      </c>
      <c r="C1061" s="45">
        <f>'VACCINATION ANALYSIS_NOVAC'!I1046</f>
        <v>5.0957714776734449E-2</v>
      </c>
      <c r="D1061" s="45">
        <f>'VACCINATION ANALYSIS_NOVAC'!J1046</f>
        <v>0.4959842736315897</v>
      </c>
      <c r="E1061" s="45">
        <f>'VACCINATION ANALYSIS_NOVAC'!K1046</f>
        <v>3.7030285299063302E-4</v>
      </c>
      <c r="F1061" s="45">
        <f>'VACCINATION ANALYSIS_NOVAC'!L1046</f>
        <v>0.44847052859001835</v>
      </c>
      <c r="G1061" s="45">
        <f>'VACCINATION ANALYSIS_NOVAC'!M1046</f>
        <v>4.217180148664572E-3</v>
      </c>
      <c r="H1061" s="45">
        <f>'VACCINATION ANALYSIS_NOVAC'!N1046</f>
        <v>0</v>
      </c>
      <c r="J1061" s="45">
        <f>'VACCINATION ANALYSIS'!M946</f>
        <v>52.149999999999181</v>
      </c>
      <c r="K1061" s="45">
        <f>'VACCINATION ANALYSIS'!N946</f>
        <v>0</v>
      </c>
      <c r="L1061" s="45">
        <f>'VACCINATION ANALYSIS'!O946</f>
        <v>0.13392267579150999</v>
      </c>
      <c r="M1061" s="45">
        <f>'VACCINATION ANALYSIS'!P946</f>
        <v>4.7748728267251778E-8</v>
      </c>
      <c r="N1061" s="45">
        <f>'VACCINATION ANALYSIS'!Q946</f>
        <v>3.0247230509514621E-2</v>
      </c>
      <c r="O1061" s="45">
        <f>'VACCINATION ANALYSIS'!R946</f>
        <v>3.4903713747876141E-4</v>
      </c>
      <c r="P1061" s="45">
        <f>'VACCINATION ANALYSIS'!S946</f>
        <v>0.83548453619998542</v>
      </c>
    </row>
    <row r="1062" spans="2:16" ht="13.5" customHeight="1" x14ac:dyDescent="0.25">
      <c r="B1062" s="45">
        <f>'VACCINATION ANALYSIS_NOVAC'!H1047</f>
        <v>52.199999999999172</v>
      </c>
      <c r="C1062" s="45">
        <f>'VACCINATION ANALYSIS_NOVAC'!I1047</f>
        <v>5.0955863701943528E-2</v>
      </c>
      <c r="D1062" s="45">
        <f>'VACCINATION ANALYSIS_NOVAC'!J1047</f>
        <v>0.49598072136922844</v>
      </c>
      <c r="E1062" s="45">
        <f>'VACCINATION ANALYSIS_NOVAC'!K1047</f>
        <v>3.664273402409068E-4</v>
      </c>
      <c r="F1062" s="45">
        <f>'VACCINATION ANALYSIS_NOVAC'!L1047</f>
        <v>0.44847972240640638</v>
      </c>
      <c r="G1062" s="45">
        <f>'VACCINATION ANALYSIS_NOVAC'!M1047</f>
        <v>4.217265182178416E-3</v>
      </c>
      <c r="H1062" s="45">
        <f>'VACCINATION ANALYSIS_NOVAC'!N1047</f>
        <v>0</v>
      </c>
      <c r="J1062" s="45">
        <f>'VACCINATION ANALYSIS'!M947</f>
        <v>52.199999999999179</v>
      </c>
      <c r="K1062" s="45">
        <f>'VACCINATION ANALYSIS'!N947</f>
        <v>0</v>
      </c>
      <c r="L1062" s="45">
        <f>'VACCINATION ANALYSIS'!O947</f>
        <v>0.13303668994660228</v>
      </c>
      <c r="M1062" s="45">
        <f>'VACCINATION ANALYSIS'!P947</f>
        <v>4.6681977860623138E-8</v>
      </c>
      <c r="N1062" s="45">
        <f>'VACCINATION ANALYSIS'!Q947</f>
        <v>3.0247231687898356E-2</v>
      </c>
      <c r="O1062" s="45">
        <f>'VACCINATION ANALYSIS'!R947</f>
        <v>3.4903714837762059E-4</v>
      </c>
      <c r="P1062" s="45">
        <f>'VACCINATION ANALYSIS'!S947</f>
        <v>0.83637052192236072</v>
      </c>
    </row>
    <row r="1063" spans="2:16" ht="13.5" customHeight="1" x14ac:dyDescent="0.25">
      <c r="B1063" s="45">
        <f>'VACCINATION ANALYSIS_NOVAC'!H1048</f>
        <v>52.249999999999169</v>
      </c>
      <c r="C1063" s="45">
        <f>'VACCINATION ANALYSIS_NOVAC'!I1048</f>
        <v>5.0954032066535808E-2</v>
      </c>
      <c r="D1063" s="45">
        <f>'VACCINATION ANALYSIS_NOVAC'!J1048</f>
        <v>0.49597720630959063</v>
      </c>
      <c r="E1063" s="45">
        <f>'VACCINATION ANALYSIS_NOVAC'!K1048</f>
        <v>3.6259229704950025E-4</v>
      </c>
      <c r="F1063" s="45">
        <f>'VACCINATION ANALYSIS_NOVAC'!L1048</f>
        <v>0.44848882000108309</v>
      </c>
      <c r="G1063" s="45">
        <f>'VACCINATION ANALYSIS_NOVAC'!M1048</f>
        <v>4.2173493257386344E-3</v>
      </c>
      <c r="H1063" s="45">
        <f>'VACCINATION ANALYSIS_NOVAC'!N1048</f>
        <v>0</v>
      </c>
      <c r="J1063" s="45">
        <f>'VACCINATION ANALYSIS'!M948</f>
        <v>52.249999999999176</v>
      </c>
      <c r="K1063" s="45">
        <f>'VACCINATION ANALYSIS'!N948</f>
        <v>0</v>
      </c>
      <c r="L1063" s="45">
        <f>'VACCINATION ANALYSIS'!O948</f>
        <v>0.13215070410522828</v>
      </c>
      <c r="M1063" s="45">
        <f>'VACCINATION ANALYSIS'!P948</f>
        <v>4.5638273453473176E-8</v>
      </c>
      <c r="N1063" s="45">
        <f>'VACCINATION ANALYSIS'!Q948</f>
        <v>3.0247232839946035E-2</v>
      </c>
      <c r="O1063" s="45">
        <f>'VACCINATION ANALYSIS'!R948</f>
        <v>3.4903715903289781E-4</v>
      </c>
      <c r="P1063" s="45">
        <f>'VACCINATION ANALYSIS'!S948</f>
        <v>0.83725650764473603</v>
      </c>
    </row>
    <row r="1064" spans="2:16" ht="13.5" customHeight="1" x14ac:dyDescent="0.25">
      <c r="B1064" s="45">
        <f>'VACCINATION ANALYSIS_NOVAC'!H1049</f>
        <v>52.299999999999166</v>
      </c>
      <c r="C1064" s="45">
        <f>'VACCINATION ANALYSIS_NOVAC'!I1049</f>
        <v>5.0952219666131018E-2</v>
      </c>
      <c r="D1064" s="45">
        <f>'VACCINATION ANALYSIS_NOVAC'!J1049</f>
        <v>0.49597372806366025</v>
      </c>
      <c r="E1064" s="45">
        <f>'VACCINATION ANALYSIS_NOVAC'!K1049</f>
        <v>3.5879730271247266E-4</v>
      </c>
      <c r="F1064" s="45">
        <f>'VACCINATION ANALYSIS_NOVAC'!L1049</f>
        <v>0.44849782237885544</v>
      </c>
      <c r="G1064" s="45">
        <f>'VACCINATION ANALYSIS_NOVAC'!M1049</f>
        <v>4.2174325886386787E-3</v>
      </c>
      <c r="H1064" s="45">
        <f>'VACCINATION ANALYSIS_NOVAC'!N1049</f>
        <v>0</v>
      </c>
      <c r="J1064" s="45">
        <f>'VACCINATION ANALYSIS'!M949</f>
        <v>52.299999999999173</v>
      </c>
      <c r="K1064" s="45">
        <f>'VACCINATION ANALYSIS'!N949</f>
        <v>0</v>
      </c>
      <c r="L1064" s="45">
        <f>'VACCINATION ANALYSIS'!O949</f>
        <v>0.13126471826729319</v>
      </c>
      <c r="M1064" s="45">
        <f>'VACCINATION ANALYSIS'!P949</f>
        <v>4.4617135344871511E-8</v>
      </c>
      <c r="N1064" s="45">
        <f>'VACCINATION ANALYSIS'!Q949</f>
        <v>3.0247233966226843E-2</v>
      </c>
      <c r="O1064" s="45">
        <f>'VACCINATION ANALYSIS'!R949</f>
        <v>3.4903716944985742E-4</v>
      </c>
      <c r="P1064" s="45">
        <f>'VACCINATION ANALYSIS'!S949</f>
        <v>0.83814249336711133</v>
      </c>
    </row>
    <row r="1065" spans="2:16" ht="13.5" customHeight="1" x14ac:dyDescent="0.25">
      <c r="B1065" s="45">
        <f>'VACCINATION ANALYSIS_NOVAC'!H1050</f>
        <v>52.349999999999163</v>
      </c>
      <c r="C1065" s="45">
        <f>'VACCINATION ANALYSIS_NOVAC'!I1050</f>
        <v>5.0950426298502556E-2</v>
      </c>
      <c r="D1065" s="45">
        <f>'VACCINATION ANALYSIS_NOVAC'!J1050</f>
        <v>0.49597028624647588</v>
      </c>
      <c r="E1065" s="45">
        <f>'VACCINATION ANALYSIS_NOVAC'!K1050</f>
        <v>3.5504194085974618E-4</v>
      </c>
      <c r="F1065" s="45">
        <f>'VACCINATION ANALYSIS_NOVAC'!L1050</f>
        <v>0.44850673053408441</v>
      </c>
      <c r="G1065" s="45">
        <f>'VACCINATION ANALYSIS_NOVAC'!M1050</f>
        <v>4.2175149800753814E-3</v>
      </c>
      <c r="H1065" s="45">
        <f>'VACCINATION ANALYSIS_NOVAC'!N1050</f>
        <v>0</v>
      </c>
      <c r="J1065" s="45">
        <f>'VACCINATION ANALYSIS'!M950</f>
        <v>52.34999999999917</v>
      </c>
      <c r="K1065" s="45">
        <f>'VACCINATION ANALYSIS'!N950</f>
        <v>0</v>
      </c>
      <c r="L1065" s="45">
        <f>'VACCINATION ANALYSIS'!O950</f>
        <v>0.13037873243270462</v>
      </c>
      <c r="M1065" s="45">
        <f>'VACCINATION ANALYSIS'!P950</f>
        <v>4.3618093409822492E-8</v>
      </c>
      <c r="N1065" s="45">
        <f>'VACCINATION ANALYSIS'!Q950</f>
        <v>3.0247235067298119E-2</v>
      </c>
      <c r="O1065" s="45">
        <f>'VACCINATION ANALYSIS'!R950</f>
        <v>3.4903717963365437E-4</v>
      </c>
      <c r="P1065" s="45">
        <f>'VACCINATION ANALYSIS'!S950</f>
        <v>0.83902847908948663</v>
      </c>
    </row>
    <row r="1066" spans="2:16" ht="13.5" customHeight="1" x14ac:dyDescent="0.25">
      <c r="B1066" s="45">
        <f>'VACCINATION ANALYSIS_NOVAC'!H1051</f>
        <v>52.39999999999916</v>
      </c>
      <c r="C1066" s="45">
        <f>'VACCINATION ANALYSIS_NOVAC'!I1051</f>
        <v>5.0948651763554655E-2</v>
      </c>
      <c r="D1066" s="45">
        <f>'VACCINATION ANALYSIS_NOVAC'!J1051</f>
        <v>0.4959668804770897</v>
      </c>
      <c r="E1066" s="45">
        <f>'VACCINATION ANALYSIS_NOVAC'!K1051</f>
        <v>3.5132579941129052E-4</v>
      </c>
      <c r="F1066" s="45">
        <f>'VACCINATION ANALYSIS_NOVAC'!L1051</f>
        <v>0.44851554545079242</v>
      </c>
      <c r="G1066" s="45">
        <f>'VACCINATION ANALYSIS_NOVAC'!M1051</f>
        <v>4.2175965091499571E-3</v>
      </c>
      <c r="H1066" s="45">
        <f>'VACCINATION ANALYSIS_NOVAC'!N1051</f>
        <v>0</v>
      </c>
      <c r="J1066" s="45">
        <f>'VACCINATION ANALYSIS'!M951</f>
        <v>52.399999999999167</v>
      </c>
      <c r="K1066" s="45">
        <f>'VACCINATION ANALYSIS'!N951</f>
        <v>0</v>
      </c>
      <c r="L1066" s="45">
        <f>'VACCINATION ANALYSIS'!O951</f>
        <v>0.12949274660137253</v>
      </c>
      <c r="M1066" s="45">
        <f>'VACCINATION ANALYSIS'!P951</f>
        <v>4.2640686917038596E-8</v>
      </c>
      <c r="N1066" s="45">
        <f>'VACCINATION ANALYSIS'!Q951</f>
        <v>3.0247236143705589E-2</v>
      </c>
      <c r="O1066" s="45">
        <f>'VACCINATION ANALYSIS'!R951</f>
        <v>3.490371895893361E-4</v>
      </c>
      <c r="P1066" s="45">
        <f>'VACCINATION ANALYSIS'!S951</f>
        <v>0.83991446481186194</v>
      </c>
    </row>
    <row r="1067" spans="2:16" ht="13.5" customHeight="1" x14ac:dyDescent="0.25">
      <c r="B1067" s="45">
        <f>'VACCINATION ANALYSIS_NOVAC'!H1052</f>
        <v>52.449999999999157</v>
      </c>
      <c r="C1067" s="45">
        <f>'VACCINATION ANALYSIS_NOVAC'!I1052</f>
        <v>5.0946895863299847E-2</v>
      </c>
      <c r="D1067" s="45">
        <f>'VACCINATION ANALYSIS_NOVAC'!J1052</f>
        <v>0.49596351037852521</v>
      </c>
      <c r="E1067" s="45">
        <f>'VACCINATION ANALYSIS_NOVAC'!K1052</f>
        <v>3.4764847053373371E-4</v>
      </c>
      <c r="F1067" s="45">
        <f>'VACCINATION ANALYSIS_NOVAC'!L1052</f>
        <v>0.44852426810277024</v>
      </c>
      <c r="G1067" s="45">
        <f>'VACCINATION ANALYSIS_NOVAC'!M1052</f>
        <v>4.217677184868986E-3</v>
      </c>
      <c r="H1067" s="45">
        <f>'VACCINATION ANALYSIS_NOVAC'!N1052</f>
        <v>0</v>
      </c>
      <c r="J1067" s="45">
        <f>'VACCINATION ANALYSIS'!M952</f>
        <v>52.449999999999164</v>
      </c>
      <c r="K1067" s="45">
        <f>'VACCINATION ANALYSIS'!N952</f>
        <v>0</v>
      </c>
      <c r="L1067" s="45">
        <f>'VACCINATION ANALYSIS'!O952</f>
        <v>0.12860676077320909</v>
      </c>
      <c r="M1067" s="45">
        <f>'VACCINATION ANALYSIS'!P952</f>
        <v>4.1684464349992466E-8</v>
      </c>
      <c r="N1067" s="45">
        <f>'VACCINATION ANALYSIS'!Q952</f>
        <v>3.0247237195983587E-2</v>
      </c>
      <c r="O1067" s="45">
        <f>'VACCINATION ANALYSIS'!R952</f>
        <v>3.4903719932184458E-4</v>
      </c>
      <c r="P1067" s="45">
        <f>'VACCINATION ANALYSIS'!S952</f>
        <v>0.84080045053423724</v>
      </c>
    </row>
    <row r="1068" spans="2:16" ht="13.5" customHeight="1" x14ac:dyDescent="0.25">
      <c r="B1068" s="45">
        <f>'VACCINATION ANALYSIS_NOVAC'!H1053</f>
        <v>52.499999999999154</v>
      </c>
      <c r="C1068" s="45">
        <f>'VACCINATION ANALYSIS_NOVAC'!I1053</f>
        <v>5.09451584018367E-2</v>
      </c>
      <c r="D1068" s="45">
        <f>'VACCINATION ANALYSIS_NOVAC'!J1053</f>
        <v>0.49596017557773653</v>
      </c>
      <c r="E1068" s="45">
        <f>'VACCINATION ANALYSIS_NOVAC'!K1053</f>
        <v>3.4400955059739368E-4</v>
      </c>
      <c r="F1068" s="45">
        <f>'VACCINATION ANALYSIS_NOVAC'!L1053</f>
        <v>0.44853289945368202</v>
      </c>
      <c r="G1068" s="45">
        <f>'VACCINATION ANALYSIS_NOVAC'!M1053</f>
        <v>4.217757016145387E-3</v>
      </c>
      <c r="H1068" s="45">
        <f>'VACCINATION ANALYSIS_NOVAC'!N1053</f>
        <v>0</v>
      </c>
      <c r="J1068" s="45">
        <f>'VACCINATION ANALYSIS'!M953</f>
        <v>52.499999999999162</v>
      </c>
      <c r="K1068" s="45">
        <f>'VACCINATION ANALYSIS'!N953</f>
        <v>0</v>
      </c>
      <c r="L1068" s="45">
        <f>'VACCINATION ANALYSIS'!O953</f>
        <v>0.12772077494812886</v>
      </c>
      <c r="M1068" s="45">
        <f>'VACCINATION ANALYSIS'!P953</f>
        <v>4.0748983231192694E-8</v>
      </c>
      <c r="N1068" s="45">
        <f>'VACCINATION ANALYSIS'!Q953</f>
        <v>3.0247238224655301E-2</v>
      </c>
      <c r="O1068" s="45">
        <f>'VACCINATION ANALYSIS'!R953</f>
        <v>3.4903720883601875E-4</v>
      </c>
      <c r="P1068" s="45">
        <f>'VACCINATION ANALYSIS'!S953</f>
        <v>0.84168643625661255</v>
      </c>
    </row>
    <row r="1069" spans="2:16" ht="13.5" customHeight="1" x14ac:dyDescent="0.25">
      <c r="B1069" s="45">
        <f>'VACCINATION ANALYSIS_NOVAC'!H1054</f>
        <v>52.549999999999152</v>
      </c>
      <c r="C1069" s="45">
        <f>'VACCINATION ANALYSIS_NOVAC'!I1054</f>
        <v>5.0943439185327656E-2</v>
      </c>
      <c r="D1069" s="45">
        <f>'VACCINATION ANALYSIS_NOVAC'!J1054</f>
        <v>0.49595687570556729</v>
      </c>
      <c r="E1069" s="45">
        <f>'VACCINATION ANALYSIS_NOVAC'!K1054</f>
        <v>3.4040864013372857E-4</v>
      </c>
      <c r="F1069" s="45">
        <f>'VACCINATION ANALYSIS_NOVAC'!L1054</f>
        <v>0.44854144045716998</v>
      </c>
      <c r="G1069" s="45">
        <f>'VACCINATION ANALYSIS_NOVAC'!M1054</f>
        <v>4.217836011799387E-3</v>
      </c>
      <c r="H1069" s="45">
        <f>'VACCINATION ANALYSIS_NOVAC'!N1054</f>
        <v>0</v>
      </c>
      <c r="J1069" s="45">
        <f>'VACCINATION ANALYSIS'!M954</f>
        <v>52.549999999999159</v>
      </c>
      <c r="K1069" s="45">
        <f>'VACCINATION ANALYSIS'!N954</f>
        <v>0</v>
      </c>
      <c r="L1069" s="45">
        <f>'VACCINATION ANALYSIS'!O954</f>
        <v>0.1268347891260484</v>
      </c>
      <c r="M1069" s="45">
        <f>'VACCINATION ANALYSIS'!P954</f>
        <v>3.9833809949628833E-8</v>
      </c>
      <c r="N1069" s="45">
        <f>'VACCINATION ANALYSIS'!Q954</f>
        <v>3.024723923023297E-2</v>
      </c>
      <c r="O1069" s="45">
        <f>'VACCINATION ANALYSIS'!R954</f>
        <v>3.4903721813659631E-4</v>
      </c>
      <c r="P1069" s="45">
        <f>'VACCINATION ANALYSIS'!S954</f>
        <v>0.84257242197898785</v>
      </c>
    </row>
    <row r="1070" spans="2:16" ht="13.5" customHeight="1" x14ac:dyDescent="0.25">
      <c r="B1070" s="45">
        <f>'VACCINATION ANALYSIS_NOVAC'!H1055</f>
        <v>52.599999999999149</v>
      </c>
      <c r="C1070" s="45">
        <f>'VACCINATION ANALYSIS_NOVAC'!I1055</f>
        <v>5.0941738021977274E-2</v>
      </c>
      <c r="D1070" s="45">
        <f>'VACCINATION ANALYSIS_NOVAC'!J1055</f>
        <v>0.49595361039671049</v>
      </c>
      <c r="E1070" s="45">
        <f>'VACCINATION ANALYSIS_NOVAC'!K1055</f>
        <v>3.3684534379320105E-4</v>
      </c>
      <c r="F1070" s="45">
        <f>'VACCINATION ANALYSIS_NOVAC'!L1055</f>
        <v>0.44854989205695756</v>
      </c>
      <c r="G1070" s="45">
        <f>'VACCINATION ANALYSIS_NOVAC'!M1055</f>
        <v>4.2179141805594759E-3</v>
      </c>
      <c r="H1070" s="45">
        <f>'VACCINATION ANALYSIS_NOVAC'!N1055</f>
        <v>0</v>
      </c>
      <c r="J1070" s="45">
        <f>'VACCINATION ANALYSIS'!M955</f>
        <v>52.599999999999156</v>
      </c>
      <c r="K1070" s="45">
        <f>'VACCINATION ANALYSIS'!N955</f>
        <v>0</v>
      </c>
      <c r="L1070" s="45">
        <f>'VACCINATION ANALYSIS'!O955</f>
        <v>0.12594880330688646</v>
      </c>
      <c r="M1070" s="45">
        <f>'VACCINATION ANALYSIS'!P955</f>
        <v>3.8938519591332439E-8</v>
      </c>
      <c r="N1070" s="45">
        <f>'VACCINATION ANALYSIS'!Q955</f>
        <v>3.0247240213218143E-2</v>
      </c>
      <c r="O1070" s="45">
        <f>'VACCINATION ANALYSIS'!R955</f>
        <v>3.4903722722821613E-4</v>
      </c>
      <c r="P1070" s="45">
        <f>'VACCINATION ANALYSIS'!S955</f>
        <v>0.84345840770136316</v>
      </c>
    </row>
    <row r="1071" spans="2:16" ht="13.5" customHeight="1" x14ac:dyDescent="0.25">
      <c r="B1071" s="45">
        <f>'VACCINATION ANALYSIS_NOVAC'!H1056</f>
        <v>52.649999999999146</v>
      </c>
      <c r="C1071" s="45">
        <f>'VACCINATION ANALYSIS_NOVAC'!I1056</f>
        <v>5.0940054722010603E-2</v>
      </c>
      <c r="D1071" s="45">
        <f>'VACCINATION ANALYSIS_NOVAC'!J1056</f>
        <v>0.49595037928966879</v>
      </c>
      <c r="E1071" s="45">
        <f>'VACCINATION ANALYSIS_NOVAC'!K1056</f>
        <v>3.3331927030355292E-4</v>
      </c>
      <c r="F1071" s="45">
        <f>'VACCINATION ANALYSIS_NOVAC'!L1056</f>
        <v>0.44855825518695175</v>
      </c>
      <c r="G1071" s="45">
        <f>'VACCINATION ANALYSIS_NOVAC'!M1056</f>
        <v>4.2179915310633529E-3</v>
      </c>
      <c r="H1071" s="45">
        <f>'VACCINATION ANALYSIS_NOVAC'!N1056</f>
        <v>0</v>
      </c>
      <c r="J1071" s="45">
        <f>'VACCINATION ANALYSIS'!M956</f>
        <v>52.649999999999153</v>
      </c>
      <c r="K1071" s="45">
        <f>'VACCINATION ANALYSIS'!N956</f>
        <v>0</v>
      </c>
      <c r="L1071" s="45">
        <f>'VACCINATION ANALYSIS'!O956</f>
        <v>0.12506281749056386</v>
      </c>
      <c r="M1071" s="45">
        <f>'VACCINATION ANALYSIS'!P956</f>
        <v>3.8062695773001355E-8</v>
      </c>
      <c r="N1071" s="45">
        <f>'VACCINATION ANALYSIS'!Q956</f>
        <v>3.0247241174101845E-2</v>
      </c>
      <c r="O1071" s="45">
        <f>'VACCINATION ANALYSIS'!R956</f>
        <v>3.4903723611541971E-4</v>
      </c>
      <c r="P1071" s="45">
        <f>'VACCINATION ANALYSIS'!S956</f>
        <v>0.84434439342373846</v>
      </c>
    </row>
    <row r="1072" spans="2:16" ht="13.5" customHeight="1" x14ac:dyDescent="0.25">
      <c r="B1072" s="45">
        <f>'VACCINATION ANALYSIS_NOVAC'!H1057</f>
        <v>52.699999999999143</v>
      </c>
      <c r="C1072" s="45">
        <f>'VACCINATION ANALYSIS_NOVAC'!I1057</f>
        <v>5.093838909765179E-2</v>
      </c>
      <c r="D1072" s="45">
        <f>'VACCINATION ANALYSIS_NOVAC'!J1057</f>
        <v>0.49594718202671428</v>
      </c>
      <c r="E1072" s="45">
        <f>'VACCINATION ANALYSIS_NOVAC'!K1057</f>
        <v>3.2983003242848701E-4</v>
      </c>
      <c r="F1072" s="45">
        <f>'VACCINATION ANALYSIS_NOVAC'!L1057</f>
        <v>0.44856653077134456</v>
      </c>
      <c r="G1072" s="45">
        <f>'VACCINATION ANALYSIS_NOVAC'!M1057</f>
        <v>4.218068071858855E-3</v>
      </c>
      <c r="H1072" s="45">
        <f>'VACCINATION ANALYSIS_NOVAC'!N1057</f>
        <v>0</v>
      </c>
      <c r="J1072" s="45">
        <f>'VACCINATION ANALYSIS'!M957</f>
        <v>52.69999999999915</v>
      </c>
      <c r="K1072" s="45">
        <f>'VACCINATION ANALYSIS'!N957</f>
        <v>0</v>
      </c>
      <c r="L1072" s="45">
        <f>'VACCINATION ANALYSIS'!O957</f>
        <v>0.12417683167700345</v>
      </c>
      <c r="M1072" s="45">
        <f>'VACCINATION ANALYSIS'!P957</f>
        <v>3.7205930478635554E-8</v>
      </c>
      <c r="N1072" s="45">
        <f>'VACCINATION ANALYSIS'!Q957</f>
        <v>3.0247242113364835E-2</v>
      </c>
      <c r="O1072" s="45">
        <f>'VACCINATION ANALYSIS'!R957</f>
        <v>3.4903724480265348E-4</v>
      </c>
      <c r="P1072" s="45">
        <f>'VACCINATION ANALYSIS'!S957</f>
        <v>0.84523037914611376</v>
      </c>
    </row>
    <row r="1073" spans="2:16" ht="13.5" customHeight="1" x14ac:dyDescent="0.25">
      <c r="B1073" s="45">
        <f>'VACCINATION ANALYSIS_NOVAC'!H1058</f>
        <v>52.74999999999914</v>
      </c>
      <c r="C1073" s="45">
        <f>'VACCINATION ANALYSIS_NOVAC'!I1058</f>
        <v>5.0936740963102939E-2</v>
      </c>
      <c r="D1073" s="45">
        <f>'VACCINATION ANALYSIS_NOVAC'!J1058</f>
        <v>0.49594401825385059</v>
      </c>
      <c r="E1073" s="45">
        <f>'VACCINATION ANALYSIS_NOVAC'!K1058</f>
        <v>3.2637724692675187E-4</v>
      </c>
      <c r="F1073" s="45">
        <f>'VACCINATION ANALYSIS_NOVAC'!L1058</f>
        <v>0.4485747197247128</v>
      </c>
      <c r="G1073" s="45">
        <f>'VACCINATION ANALYSIS_NOVAC'!M1058</f>
        <v>4.2181438114048979E-3</v>
      </c>
      <c r="H1073" s="45">
        <f>'VACCINATION ANALYSIS_NOVAC'!N1058</f>
        <v>0</v>
      </c>
      <c r="J1073" s="45">
        <f>'VACCINATION ANALYSIS'!M958</f>
        <v>52.749999999999147</v>
      </c>
      <c r="K1073" s="45">
        <f>'VACCINATION ANALYSIS'!N958</f>
        <v>0</v>
      </c>
      <c r="L1073" s="45">
        <f>'VACCINATION ANALYSIS'!O958</f>
        <v>0.12329084586613</v>
      </c>
      <c r="M1073" s="45">
        <f>'VACCINATION ANALYSIS'!P958</f>
        <v>3.6367823899133479E-8</v>
      </c>
      <c r="N1073" s="45">
        <f>'VACCINATION ANALYSIS'!Q958</f>
        <v>3.0247243031477775E-2</v>
      </c>
      <c r="O1073" s="45">
        <f>'VACCINATION ANALYSIS'!R958</f>
        <v>3.4903725329427082E-4</v>
      </c>
      <c r="P1073" s="45">
        <f>'VACCINATION ANALYSIS'!S958</f>
        <v>0.84611636486848907</v>
      </c>
    </row>
    <row r="1074" spans="2:16" ht="13.5" customHeight="1" x14ac:dyDescent="0.25">
      <c r="B1074" s="45">
        <f>'VACCINATION ANALYSIS_NOVAC'!H1059</f>
        <v>52.799999999999137</v>
      </c>
      <c r="C1074" s="45">
        <f>'VACCINATION ANALYSIS_NOVAC'!I1059</f>
        <v>5.0935110134523211E-2</v>
      </c>
      <c r="D1074" s="45">
        <f>'VACCINATION ANALYSIS_NOVAC'!J1059</f>
        <v>0.4959408876207731</v>
      </c>
      <c r="E1074" s="45">
        <f>'VACCINATION ANALYSIS_NOVAC'!K1059</f>
        <v>3.2296053451162708E-4</v>
      </c>
      <c r="F1074" s="45">
        <f>'VACCINATION ANALYSIS_NOVAC'!L1059</f>
        <v>0.44858282295211765</v>
      </c>
      <c r="G1074" s="45">
        <f>'VACCINATION ANALYSIS_NOVAC'!M1059</f>
        <v>4.2182187580723776E-3</v>
      </c>
      <c r="H1074" s="45">
        <f>'VACCINATION ANALYSIS_NOVAC'!N1059</f>
        <v>0</v>
      </c>
      <c r="J1074" s="45">
        <f>'VACCINATION ANALYSIS'!M959</f>
        <v>52.799999999999145</v>
      </c>
      <c r="K1074" s="45">
        <f>'VACCINATION ANALYSIS'!N959</f>
        <v>0</v>
      </c>
      <c r="L1074" s="45">
        <f>'VACCINATION ANALYSIS'!O959</f>
        <v>0.12240486005787019</v>
      </c>
      <c r="M1074" s="45">
        <f>'VACCINATION ANALYSIS'!P959</f>
        <v>3.5547984274798654E-8</v>
      </c>
      <c r="N1074" s="45">
        <f>'VACCINATION ANALYSIS'!Q959</f>
        <v>3.0247243928901466E-2</v>
      </c>
      <c r="O1074" s="45">
        <f>'VACCINATION ANALYSIS'!R959</f>
        <v>3.4903726159453337E-4</v>
      </c>
      <c r="P1074" s="45">
        <f>'VACCINATION ANALYSIS'!S959</f>
        <v>0.84700235059086437</v>
      </c>
    </row>
    <row r="1075" spans="2:16" ht="13.5" customHeight="1" x14ac:dyDescent="0.25">
      <c r="B1075" s="45">
        <f>'VACCINATION ANALYSIS_NOVAC'!H1060</f>
        <v>52.849999999999135</v>
      </c>
      <c r="C1075" s="45">
        <f>'VACCINATION ANALYSIS_NOVAC'!I1060</f>
        <v>5.0933496430008093E-2</v>
      </c>
      <c r="D1075" s="45">
        <f>'VACCINATION ANALYSIS_NOVAC'!J1060</f>
        <v>0.49593778978083131</v>
      </c>
      <c r="E1075" s="45">
        <f>'VACCINATION ANALYSIS_NOVAC'!K1060</f>
        <v>3.1957951981080362E-4</v>
      </c>
      <c r="F1075" s="45">
        <f>'VACCINATION ANALYSIS_NOVAC'!L1060</f>
        <v>0.44859084134920268</v>
      </c>
      <c r="G1075" s="45">
        <f>'VACCINATION ANALYSIS_NOVAC'!M1060</f>
        <v>4.2182929201450975E-3</v>
      </c>
      <c r="H1075" s="45">
        <f>'VACCINATION ANALYSIS_NOVAC'!N1060</f>
        <v>0</v>
      </c>
      <c r="J1075" s="45">
        <f>'VACCINATION ANALYSIS'!M960</f>
        <v>52.849999999999142</v>
      </c>
      <c r="K1075" s="45">
        <f>'VACCINATION ANALYSIS'!N960</f>
        <v>0</v>
      </c>
      <c r="L1075" s="45">
        <f>'VACCINATION ANALYSIS'!O960</f>
        <v>0.12151887425215263</v>
      </c>
      <c r="M1075" s="45">
        <f>'VACCINATION ANALYSIS'!P960</f>
        <v>3.4746027740707301E-8</v>
      </c>
      <c r="N1075" s="45">
        <f>'VACCINATION ANALYSIS'!Q960</f>
        <v>3.0247244806087013E-2</v>
      </c>
      <c r="O1075" s="45">
        <f>'VACCINATION ANALYSIS'!R960</f>
        <v>3.4903726970761346E-4</v>
      </c>
      <c r="P1075" s="45">
        <f>'VACCINATION ANALYSIS'!S960</f>
        <v>0.84788833631323968</v>
      </c>
    </row>
    <row r="1076" spans="2:16" ht="13.5" customHeight="1" x14ac:dyDescent="0.25">
      <c r="B1076" s="45">
        <f>'VACCINATION ANALYSIS_NOVAC'!H1061</f>
        <v>52.899999999999132</v>
      </c>
      <c r="C1076" s="45">
        <f>'VACCINATION ANALYSIS_NOVAC'!I1061</f>
        <v>5.0931899669568979E-2</v>
      </c>
      <c r="D1076" s="45">
        <f>'VACCINATION ANALYSIS_NOVAC'!J1061</f>
        <v>0.49593472439099051</v>
      </c>
      <c r="E1076" s="45">
        <f>'VACCINATION ANALYSIS_NOVAC'!K1061</f>
        <v>3.1623383132665733E-4</v>
      </c>
      <c r="F1076" s="45">
        <f>'VACCINATION ANALYSIS_NOVAC'!L1061</f>
        <v>0.44859877580229113</v>
      </c>
      <c r="G1076" s="45">
        <f>'VACCINATION ANALYSIS_NOVAC'!M1061</f>
        <v>4.2183663058206495E-3</v>
      </c>
      <c r="H1076" s="45">
        <f>'VACCINATION ANALYSIS_NOVAC'!N1061</f>
        <v>0</v>
      </c>
      <c r="J1076" s="45">
        <f>'VACCINATION ANALYSIS'!M961</f>
        <v>52.899999999999139</v>
      </c>
      <c r="K1076" s="45">
        <f>'VACCINATION ANALYSIS'!N961</f>
        <v>0</v>
      </c>
      <c r="L1076" s="45">
        <f>'VACCINATION ANALYSIS'!O961</f>
        <v>0.12063288844890772</v>
      </c>
      <c r="M1076" s="45">
        <f>'VACCINATION ANALYSIS'!P961</f>
        <v>3.3961578174888151E-8</v>
      </c>
      <c r="N1076" s="45">
        <f>'VACCINATION ANALYSIS'!Q961</f>
        <v>3.0247245663476037E-2</v>
      </c>
      <c r="O1076" s="45">
        <f>'VACCINATION ANALYSIS'!R961</f>
        <v>3.4903727763759587E-4</v>
      </c>
      <c r="P1076" s="45">
        <f>'VACCINATION ANALYSIS'!S961</f>
        <v>0.84877432203561498</v>
      </c>
    </row>
    <row r="1077" spans="2:16" ht="13.5" customHeight="1" x14ac:dyDescent="0.25">
      <c r="B1077" s="45">
        <f>'VACCINATION ANALYSIS_NOVAC'!H1062</f>
        <v>52.949999999999129</v>
      </c>
      <c r="C1077" s="45">
        <f>'VACCINATION ANALYSIS_NOVAC'!I1062</f>
        <v>5.0930319675112856E-2</v>
      </c>
      <c r="D1077" s="45">
        <f>'VACCINATION ANALYSIS_NOVAC'!J1062</f>
        <v>0.4959316911117948</v>
      </c>
      <c r="E1077" s="45">
        <f>'VACCINATION ANALYSIS_NOVAC'!K1062</f>
        <v>3.1292310139691159E-4</v>
      </c>
      <c r="F1077" s="45">
        <f>'VACCINATION ANALYSIS_NOVAC'!L1062</f>
        <v>0.44860662718848204</v>
      </c>
      <c r="G1077" s="45">
        <f>'VACCINATION ANALYSIS_NOVAC'!M1062</f>
        <v>4.2184389232113161E-3</v>
      </c>
      <c r="H1077" s="45">
        <f>'VACCINATION ANALYSIS_NOVAC'!N1062</f>
        <v>0</v>
      </c>
      <c r="J1077" s="45">
        <f>'VACCINATION ANALYSIS'!M962</f>
        <v>52.949999999999136</v>
      </c>
      <c r="K1077" s="45">
        <f>'VACCINATION ANALYSIS'!N962</f>
        <v>0</v>
      </c>
      <c r="L1077" s="45">
        <f>'VACCINATION ANALYSIS'!O962</f>
        <v>0.11974690264806763</v>
      </c>
      <c r="M1077" s="45">
        <f>'VACCINATION ANALYSIS'!P962</f>
        <v>3.3194267049266687E-8</v>
      </c>
      <c r="N1077" s="45">
        <f>'VACCINATION ANALYSIS'!Q962</f>
        <v>3.0247246501500891E-2</v>
      </c>
      <c r="O1077" s="45">
        <f>'VACCINATION ANALYSIS'!R962</f>
        <v>3.4903728538847908E-4</v>
      </c>
      <c r="P1077" s="45">
        <f>'VACCINATION ANALYSIS'!S962</f>
        <v>0.84966030775799029</v>
      </c>
    </row>
    <row r="1078" spans="2:16" ht="13.5" customHeight="1" x14ac:dyDescent="0.25">
      <c r="B1078" s="45">
        <f>'VACCINATION ANALYSIS_NOVAC'!H1063</f>
        <v>52.999999999999126</v>
      </c>
      <c r="C1078" s="45">
        <f>'VACCINATION ANALYSIS_NOVAC'!I1063</f>
        <v>5.092875627042228E-2</v>
      </c>
      <c r="D1078" s="45">
        <f>'VACCINATION ANALYSIS_NOVAC'!J1063</f>
        <v>0.49592868960732939</v>
      </c>
      <c r="E1078" s="45">
        <f>'VACCINATION ANALYSIS_NOVAC'!K1063</f>
        <v>3.0964696615568444E-4</v>
      </c>
      <c r="F1078" s="45">
        <f>'VACCINATION ANALYSIS_NOVAC'!L1063</f>
        <v>0.44861439637574568</v>
      </c>
      <c r="G1078" s="45">
        <f>'VACCINATION ANALYSIS_NOVAC'!M1063</f>
        <v>4.218510780344944E-3</v>
      </c>
      <c r="H1078" s="45">
        <f>'VACCINATION ANALYSIS_NOVAC'!N1063</f>
        <v>0</v>
      </c>
      <c r="J1078" s="45">
        <f>'VACCINATION ANALYSIS'!M963</f>
        <v>52.999999999999133</v>
      </c>
      <c r="K1078" s="45">
        <f>'VACCINATION ANALYSIS'!N963</f>
        <v>0</v>
      </c>
      <c r="L1078" s="45">
        <f>'VACCINATION ANALYSIS'!O963</f>
        <v>0.11886091684956634</v>
      </c>
      <c r="M1078" s="45">
        <f>'VACCINATION ANALYSIS'!P963</f>
        <v>3.2443733283326598E-8</v>
      </c>
      <c r="N1078" s="45">
        <f>'VACCINATION ANALYSIS'!Q963</f>
        <v>3.0247247320584793E-2</v>
      </c>
      <c r="O1078" s="45">
        <f>'VACCINATION ANALYSIS'!R963</f>
        <v>3.4903729296417762E-4</v>
      </c>
      <c r="P1078" s="45">
        <f>'VACCINATION ANALYSIS'!S963</f>
        <v>0.85054629348036559</v>
      </c>
    </row>
    <row r="1079" spans="2:16" ht="13.5" customHeight="1" x14ac:dyDescent="0.25">
      <c r="B1079" s="45">
        <f>'VACCINATION ANALYSIS_NOVAC'!H1064</f>
        <v>53.049999999999123</v>
      </c>
      <c r="C1079" s="45">
        <f>'VACCINATION ANALYSIS_NOVAC'!I1064</f>
        <v>5.0927209281135533E-2</v>
      </c>
      <c r="D1079" s="45">
        <f>'VACCINATION ANALYSIS_NOVAC'!J1064</f>
        <v>0.49592571954518422</v>
      </c>
      <c r="E1079" s="45">
        <f>'VACCINATION ANALYSIS_NOVAC'!K1064</f>
        <v>3.0640506549491943E-4</v>
      </c>
      <c r="F1079" s="45">
        <f>'VACCINATION ANALYSIS_NOVAC'!L1064</f>
        <v>0.44862208422301741</v>
      </c>
      <c r="G1079" s="45">
        <f>'VACCINATION ANALYSIS_NOVAC'!M1064</f>
        <v>4.2185818851658181E-3</v>
      </c>
      <c r="H1079" s="45">
        <f>'VACCINATION ANALYSIS_NOVAC'!N1064</f>
        <v>0</v>
      </c>
      <c r="J1079" s="45">
        <f>'VACCINATION ANALYSIS'!M964</f>
        <v>53.04999999999913</v>
      </c>
      <c r="K1079" s="45">
        <f>'VACCINATION ANALYSIS'!N964</f>
        <v>0</v>
      </c>
      <c r="L1079" s="45">
        <f>'VACCINATION ANALYSIS'!O964</f>
        <v>0.11797493105333945</v>
      </c>
      <c r="M1079" s="45">
        <f>'VACCINATION ANALYSIS'!P964</f>
        <v>3.1709623100442106E-8</v>
      </c>
      <c r="N1079" s="45">
        <f>'VACCINATION ANALYSIS'!Q964</f>
        <v>3.0247248121142056E-2</v>
      </c>
      <c r="O1079" s="45">
        <f>'VACCINATION ANALYSIS'!R964</f>
        <v>3.4903730036852369E-4</v>
      </c>
      <c r="P1079" s="45">
        <f>'VACCINATION ANALYSIS'!S964</f>
        <v>0.85143227920274089</v>
      </c>
    </row>
    <row r="1080" spans="2:16" ht="13.5" customHeight="1" x14ac:dyDescent="0.25">
      <c r="B1080" s="45">
        <f>'VACCINATION ANALYSIS_NOVAC'!H1065</f>
        <v>53.09999999999912</v>
      </c>
      <c r="C1080" s="45">
        <f>'VACCINATION ANALYSIS_NOVAC'!I1065</f>
        <v>5.0925678534727042E-2</v>
      </c>
      <c r="D1080" s="45">
        <f>'VACCINATION ANALYSIS_NOVAC'!J1065</f>
        <v>0.49592278059641748</v>
      </c>
      <c r="E1080" s="45">
        <f>'VACCINATION ANALYSIS_NOVAC'!K1065</f>
        <v>3.0319704302619334E-4</v>
      </c>
      <c r="F1080" s="45">
        <f>'VACCINATION ANALYSIS_NOVAC'!L1065</f>
        <v>0.44862969158029159</v>
      </c>
      <c r="G1080" s="45">
        <f>'VACCINATION ANALYSIS_NOVAC'!M1065</f>
        <v>4.2186522455355266E-3</v>
      </c>
      <c r="H1080" s="45">
        <f>'VACCINATION ANALYSIS_NOVAC'!N1065</f>
        <v>0</v>
      </c>
      <c r="J1080" s="45">
        <f>'VACCINATION ANALYSIS'!M965</f>
        <v>53.099999999999127</v>
      </c>
      <c r="K1080" s="45">
        <f>'VACCINATION ANALYSIS'!N965</f>
        <v>0</v>
      </c>
      <c r="L1080" s="45">
        <f>'VACCINATION ANALYSIS'!O965</f>
        <v>0.11708894525932423</v>
      </c>
      <c r="M1080" s="45">
        <f>'VACCINATION ANALYSIS'!P965</f>
        <v>3.0991589886835471E-8</v>
      </c>
      <c r="N1080" s="45">
        <f>'VACCINATION ANALYSIS'!Q965</f>
        <v>3.0247248903578258E-2</v>
      </c>
      <c r="O1080" s="45">
        <f>'VACCINATION ANALYSIS'!R965</f>
        <v>3.4903730760526809E-4</v>
      </c>
      <c r="P1080" s="45">
        <f>'VACCINATION ANALYSIS'!S965</f>
        <v>0.8523182649251162</v>
      </c>
    </row>
    <row r="1081" spans="2:16" ht="13.5" customHeight="1" x14ac:dyDescent="0.25">
      <c r="B1081" s="45">
        <f>'VACCINATION ANALYSIS_NOVAC'!H1066</f>
        <v>53.149999999999118</v>
      </c>
      <c r="C1081" s="45">
        <f>'VACCINATION ANALYSIS_NOVAC'!I1066</f>
        <v>5.0924163860487946E-2</v>
      </c>
      <c r="D1081" s="45">
        <f>'VACCINATION ANALYSIS_NOVAC'!J1066</f>
        <v>0.49591987243551966</v>
      </c>
      <c r="E1081" s="45">
        <f>'VACCINATION ANALYSIS_NOVAC'!K1066</f>
        <v>3.0002254604290051E-4</v>
      </c>
      <c r="F1081" s="45">
        <f>'VACCINATION ANALYSIS_NOVAC'!L1066</f>
        <v>0.44863721928871358</v>
      </c>
      <c r="G1081" s="45">
        <f>'VACCINATION ANALYSIS_NOVAC'!M1066</f>
        <v>4.2187218692338151E-3</v>
      </c>
      <c r="H1081" s="45">
        <f>'VACCINATION ANALYSIS_NOVAC'!N1066</f>
        <v>0</v>
      </c>
      <c r="J1081" s="45">
        <f>'VACCINATION ANALYSIS'!M966</f>
        <v>53.149999999999125</v>
      </c>
      <c r="K1081" s="45">
        <f>'VACCINATION ANALYSIS'!N966</f>
        <v>0</v>
      </c>
      <c r="L1081" s="45">
        <f>'VACCINATION ANALYSIS'!O966</f>
        <v>0.11620295946745962</v>
      </c>
      <c r="M1081" s="45">
        <f>'VACCINATION ANALYSIS'!P966</f>
        <v>3.0289294053114765E-8</v>
      </c>
      <c r="N1081" s="45">
        <f>'VACCINATION ANALYSIS'!Q966</f>
        <v>3.0247249668290392E-2</v>
      </c>
      <c r="O1081" s="45">
        <f>'VACCINATION ANALYSIS'!R966</f>
        <v>3.4903731467808297E-4</v>
      </c>
      <c r="P1081" s="45">
        <f>'VACCINATION ANALYSIS'!S966</f>
        <v>0.8532042506474915</v>
      </c>
    </row>
    <row r="1082" spans="2:16" ht="13.5" customHeight="1" x14ac:dyDescent="0.25">
      <c r="B1082" s="45">
        <f>'VACCINATION ANALYSIS_NOVAC'!H1067</f>
        <v>53.199999999999115</v>
      </c>
      <c r="C1082" s="45">
        <f>'VACCINATION ANALYSIS_NOVAC'!I1067</f>
        <v>5.0922665089506901E-2</v>
      </c>
      <c r="D1082" s="45">
        <f>'VACCINATION ANALYSIS_NOVAC'!J1067</f>
        <v>0.49591699474037765</v>
      </c>
      <c r="E1082" s="45">
        <f>'VACCINATION ANALYSIS_NOVAC'!K1067</f>
        <v>2.9688122548280721E-4</v>
      </c>
      <c r="F1082" s="45">
        <f>'VACCINATION ANALYSIS_NOVAC'!L1067</f>
        <v>0.44864466818067106</v>
      </c>
      <c r="G1082" s="45">
        <f>'VACCINATION ANALYSIS_NOVAC'!M1067</f>
        <v>4.218790763959427E-3</v>
      </c>
      <c r="H1082" s="45">
        <f>'VACCINATION ANALYSIS_NOVAC'!N1067</f>
        <v>0</v>
      </c>
      <c r="J1082" s="45">
        <f>'VACCINATION ANALYSIS'!M967</f>
        <v>53.199999999999122</v>
      </c>
      <c r="K1082" s="45">
        <f>'VACCINATION ANALYSIS'!N967</f>
        <v>0</v>
      </c>
      <c r="L1082" s="45">
        <f>'VACCINATION ANALYSIS'!O967</f>
        <v>0.11531697367768613</v>
      </c>
      <c r="M1082" s="45">
        <f>'VACCINATION ANALYSIS'!P967</f>
        <v>2.9602402898347691E-8</v>
      </c>
      <c r="N1082" s="45">
        <f>'VACCINATION ANALYSIS'!Q967</f>
        <v>3.0247250415667091E-2</v>
      </c>
      <c r="O1082" s="45">
        <f>'VACCINATION ANALYSIS'!R967</f>
        <v>3.4903732159056246E-4</v>
      </c>
      <c r="P1082" s="45">
        <f>'VACCINATION ANALYSIS'!S967</f>
        <v>0.85409023636986681</v>
      </c>
    </row>
    <row r="1083" spans="2:16" ht="13.5" customHeight="1" x14ac:dyDescent="0.25">
      <c r="B1083" s="45">
        <f>'VACCINATION ANALYSIS_NOVAC'!H1068</f>
        <v>53.249999999999112</v>
      </c>
      <c r="C1083" s="45">
        <f>'VACCINATION ANALYSIS_NOVAC'!I1068</f>
        <v>5.0921182054651078E-2</v>
      </c>
      <c r="D1083" s="45">
        <f>'VACCINATION ANALYSIS_NOVAC'!J1068</f>
        <v>0.49591414719224025</v>
      </c>
      <c r="E1083" s="45">
        <f>'VACCINATION ANALYSIS_NOVAC'!K1068</f>
        <v>2.9377273589097628E-4</v>
      </c>
      <c r="F1083" s="45">
        <f>'VACCINATION ANALYSIS_NOVAC'!L1068</f>
        <v>0.44865203907988471</v>
      </c>
      <c r="G1083" s="45">
        <f>'VACCINATION ANALYSIS_NOVAC'!M1068</f>
        <v>4.2188589373309496E-3</v>
      </c>
      <c r="H1083" s="45">
        <f>'VACCINATION ANALYSIS_NOVAC'!N1068</f>
        <v>0</v>
      </c>
      <c r="J1083" s="45">
        <f>'VACCINATION ANALYSIS'!M968</f>
        <v>53.249999999999119</v>
      </c>
      <c r="K1083" s="45">
        <f>'VACCINATION ANALYSIS'!N968</f>
        <v>0</v>
      </c>
      <c r="L1083" s="45">
        <f>'VACCINATION ANALYSIS'!O968</f>
        <v>0.11443098788994577</v>
      </c>
      <c r="M1083" s="45">
        <f>'VACCINATION ANALYSIS'!P968</f>
        <v>2.8930590476627806E-8</v>
      </c>
      <c r="N1083" s="45">
        <f>'VACCINATION ANALYSIS'!Q968</f>
        <v>3.0247251146088741E-2</v>
      </c>
      <c r="O1083" s="45">
        <f>'VACCINATION ANALYSIS'!R968</f>
        <v>3.490373283462249E-4</v>
      </c>
      <c r="P1083" s="45">
        <f>'VACCINATION ANALYSIS'!S968</f>
        <v>0.85497622209224211</v>
      </c>
    </row>
    <row r="1084" spans="2:16" ht="13.5" customHeight="1" x14ac:dyDescent="0.25">
      <c r="B1084" s="45">
        <f>'VACCINATION ANALYSIS_NOVAC'!H1069</f>
        <v>53.299999999999109</v>
      </c>
      <c r="C1084" s="45">
        <f>'VACCINATION ANALYSIS_NOVAC'!I1069</f>
        <v>5.0919714590547352E-2</v>
      </c>
      <c r="D1084" s="45">
        <f>'VACCINATION ANALYSIS_NOVAC'!J1069</f>
        <v>0.49591132947568212</v>
      </c>
      <c r="E1084" s="45">
        <f>'VACCINATION ANALYSIS_NOVAC'!K1069</f>
        <v>2.9069673538305513E-4</v>
      </c>
      <c r="F1084" s="45">
        <f>'VACCINATION ANALYSIS_NOVAC'!L1069</f>
        <v>0.44865933280149783</v>
      </c>
      <c r="G1084" s="45">
        <f>'VACCINATION ANALYSIS_NOVAC'!M1069</f>
        <v>4.2189263968876326E-3</v>
      </c>
      <c r="H1084" s="45">
        <f>'VACCINATION ANALYSIS_NOVAC'!N1069</f>
        <v>0</v>
      </c>
      <c r="J1084" s="45">
        <f>'VACCINATION ANALYSIS'!M969</f>
        <v>53.299999999999116</v>
      </c>
      <c r="K1084" s="45">
        <f>'VACCINATION ANALYSIS'!N969</f>
        <v>0</v>
      </c>
      <c r="L1084" s="45">
        <f>'VACCINATION ANALYSIS'!O969</f>
        <v>0.11354500210418206</v>
      </c>
      <c r="M1084" s="45">
        <f>'VACCINATION ANALYSIS'!P969</f>
        <v>2.8273537466090461E-8</v>
      </c>
      <c r="N1084" s="45">
        <f>'VACCINATION ANALYSIS'!Q969</f>
        <v>3.0247251859927698E-2</v>
      </c>
      <c r="O1084" s="45">
        <f>'VACCINATION ANALYSIS'!R969</f>
        <v>3.490373349485142E-4</v>
      </c>
      <c r="P1084" s="45">
        <f>'VACCINATION ANALYSIS'!S969</f>
        <v>0.85586220781461742</v>
      </c>
    </row>
    <row r="1085" spans="2:16" ht="13.5" customHeight="1" x14ac:dyDescent="0.25">
      <c r="B1085" s="45">
        <f>'VACCINATION ANALYSIS_NOVAC'!H1070</f>
        <v>53.349999999999106</v>
      </c>
      <c r="C1085" s="45">
        <f>'VACCINATION ANALYSIS_NOVAC'!I1070</f>
        <v>5.0918262533563734E-2</v>
      </c>
      <c r="D1085" s="45">
        <f>'VACCINATION ANALYSIS_NOVAC'!J1070</f>
        <v>0.49590854127857031</v>
      </c>
      <c r="E1085" s="45">
        <f>'VACCINATION ANALYSIS_NOVAC'!K1070</f>
        <v>2.8765288560892647E-4</v>
      </c>
      <c r="F1085" s="45">
        <f>'VACCINATION ANALYSIS_NOVAC'!L1070</f>
        <v>0.44866655015216494</v>
      </c>
      <c r="G1085" s="45">
        <f>'VACCINATION ANALYSIS_NOVAC'!M1070</f>
        <v>4.2189931500902162E-3</v>
      </c>
      <c r="H1085" s="45">
        <f>'VACCINATION ANALYSIS_NOVAC'!N1070</f>
        <v>0</v>
      </c>
      <c r="J1085" s="45">
        <f>'VACCINATION ANALYSIS'!M970</f>
        <v>53.349999999999113</v>
      </c>
      <c r="K1085" s="45">
        <f>'VACCINATION ANALYSIS'!N970</f>
        <v>0</v>
      </c>
      <c r="L1085" s="45">
        <f>'VACCINATION ANALYSIS'!O970</f>
        <v>0.11265901632033999</v>
      </c>
      <c r="M1085" s="45">
        <f>'VACCINATION ANALYSIS'!P970</f>
        <v>2.7630931040336151E-8</v>
      </c>
      <c r="N1085" s="45">
        <f>'VACCINATION ANALYSIS'!Q970</f>
        <v>3.0247252557548419E-2</v>
      </c>
      <c r="O1085" s="45">
        <f>'VACCINATION ANALYSIS'!R970</f>
        <v>3.490373414008012E-4</v>
      </c>
      <c r="P1085" s="45">
        <f>'VACCINATION ANALYSIS'!S970</f>
        <v>0.85674819353699272</v>
      </c>
    </row>
    <row r="1086" spans="2:16" ht="13.5" customHeight="1" x14ac:dyDescent="0.25">
      <c r="B1086" s="45">
        <f>'VACCINATION ANALYSIS_NOVAC'!H1071</f>
        <v>53.399999999999103</v>
      </c>
      <c r="C1086" s="45">
        <f>'VACCINATION ANALYSIS_NOVAC'!I1071</f>
        <v>5.0916825721790959E-2</v>
      </c>
      <c r="D1086" s="45">
        <f>'VACCINATION ANALYSIS_NOVAC'!J1071</f>
        <v>0.49590578229202936</v>
      </c>
      <c r="E1086" s="45">
        <f>'VACCINATION ANALYSIS_NOVAC'!K1071</f>
        <v>2.8464085171671702E-4</v>
      </c>
      <c r="F1086" s="45">
        <f>'VACCINATION ANALYSIS_NOVAC'!L1071</f>
        <v>0.44867369193013923</v>
      </c>
      <c r="G1086" s="45">
        <f>'VACCINATION ANALYSIS_NOVAC'!M1071</f>
        <v>4.2190592043217373E-3</v>
      </c>
      <c r="H1086" s="45">
        <f>'VACCINATION ANALYSIS_NOVAC'!N1071</f>
        <v>0</v>
      </c>
      <c r="J1086" s="45">
        <f>'VACCINATION ANALYSIS'!M971</f>
        <v>53.39999999999911</v>
      </c>
      <c r="K1086" s="45">
        <f>'VACCINATION ANALYSIS'!N971</f>
        <v>0</v>
      </c>
      <c r="L1086" s="45">
        <f>'VACCINATION ANALYSIS'!O971</f>
        <v>0.11177303053836603</v>
      </c>
      <c r="M1086" s="45">
        <f>'VACCINATION ANALYSIS'!P971</f>
        <v>2.7002464742219848E-8</v>
      </c>
      <c r="N1086" s="45">
        <f>'VACCINATION ANALYSIS'!Q971</f>
        <v>3.0247253239307631E-2</v>
      </c>
      <c r="O1086" s="45">
        <f>'VACCINATION ANALYSIS'!R971</f>
        <v>3.4903734770638524E-4</v>
      </c>
      <c r="P1086" s="45">
        <f>'VACCINATION ANALYSIS'!S971</f>
        <v>0.85763417925936802</v>
      </c>
    </row>
    <row r="1087" spans="2:16" ht="13.5" customHeight="1" x14ac:dyDescent="0.25">
      <c r="B1087" s="45">
        <f>'VACCINATION ANALYSIS_NOVAC'!H1072</f>
        <v>53.4499999999991</v>
      </c>
      <c r="C1087" s="45">
        <f>'VACCINATION ANALYSIS_NOVAC'!I1072</f>
        <v>5.0915403995024304E-2</v>
      </c>
      <c r="D1087" s="45">
        <f>'VACCINATION ANALYSIS_NOVAC'!J1072</f>
        <v>0.49590305221040815</v>
      </c>
      <c r="E1087" s="45">
        <f>'VACCINATION ANALYSIS_NOVAC'!K1072</f>
        <v>2.8166030231716071E-4</v>
      </c>
      <c r="F1087" s="45">
        <f>'VACCINATION ANALYSIS_NOVAC'!L1072</f>
        <v>0.44868075892536013</v>
      </c>
      <c r="G1087" s="45">
        <f>'VACCINATION ANALYSIS_NOVAC'!M1072</f>
        <v>4.2191245668883369E-3</v>
      </c>
      <c r="H1087" s="45">
        <f>'VACCINATION ANALYSIS_NOVAC'!N1072</f>
        <v>0</v>
      </c>
      <c r="J1087" s="45">
        <f>'VACCINATION ANALYSIS'!M972</f>
        <v>53.449999999999108</v>
      </c>
      <c r="K1087" s="45">
        <f>'VACCINATION ANALYSIS'!N972</f>
        <v>0</v>
      </c>
      <c r="L1087" s="45">
        <f>'VACCINATION ANALYSIS'!O972</f>
        <v>0.11088704475820794</v>
      </c>
      <c r="M1087" s="45">
        <f>'VACCINATION ANALYSIS'!P972</f>
        <v>2.6387838359965473E-8</v>
      </c>
      <c r="N1087" s="45">
        <f>'VACCINATION ANALYSIS'!Q972</f>
        <v>3.0247253905554491E-2</v>
      </c>
      <c r="O1087" s="45">
        <f>'VACCINATION ANALYSIS'!R972</f>
        <v>3.4903735386849566E-4</v>
      </c>
      <c r="P1087" s="45">
        <f>'VACCINATION ANALYSIS'!S972</f>
        <v>0.85852016498174333</v>
      </c>
    </row>
    <row r="1088" spans="2:16" ht="13.5" customHeight="1" x14ac:dyDescent="0.25">
      <c r="B1088" s="45">
        <f>'VACCINATION ANALYSIS_NOVAC'!H1073</f>
        <v>53.499999999999098</v>
      </c>
      <c r="C1088" s="45">
        <f>'VACCINATION ANALYSIS_NOVAC'!I1073</f>
        <v>5.0913997194745535E-2</v>
      </c>
      <c r="D1088" s="45">
        <f>'VACCINATION ANALYSIS_NOVAC'!J1073</f>
        <v>0.49590035073124544</v>
      </c>
      <c r="E1088" s="45">
        <f>'VACCINATION ANALYSIS_NOVAC'!K1073</f>
        <v>2.7871090944831504E-4</v>
      </c>
      <c r="F1088" s="45">
        <f>'VACCINATION ANALYSIS_NOVAC'!L1073</f>
        <v>0.44868775191953875</v>
      </c>
      <c r="G1088" s="45">
        <f>'VACCINATION ANALYSIS_NOVAC'!M1073</f>
        <v>4.2191892450200519E-3</v>
      </c>
      <c r="H1088" s="45">
        <f>'VACCINATION ANALYSIS_NOVAC'!N1073</f>
        <v>0</v>
      </c>
      <c r="J1088" s="45">
        <f>'VACCINATION ANALYSIS'!M973</f>
        <v>53.499999999999105</v>
      </c>
      <c r="K1088" s="45">
        <f>'VACCINATION ANALYSIS'!N973</f>
        <v>0</v>
      </c>
      <c r="L1088" s="45">
        <f>'VACCINATION ANALYSIS'!O973</f>
        <v>0.11000105897981495</v>
      </c>
      <c r="M1088" s="45">
        <f>'VACCINATION ANALYSIS'!P973</f>
        <v>2.5786757805565298E-8</v>
      </c>
      <c r="N1088" s="45">
        <f>'VACCINATION ANALYSIS'!Q973</f>
        <v>3.0247254556630753E-2</v>
      </c>
      <c r="O1088" s="45">
        <f>'VACCINATION ANALYSIS'!R973</f>
        <v>3.4903735989029331E-4</v>
      </c>
      <c r="P1088" s="45">
        <f>'VACCINATION ANALYSIS'!S973</f>
        <v>0.85940615070411863</v>
      </c>
    </row>
    <row r="1089" spans="2:16" ht="13.5" customHeight="1" x14ac:dyDescent="0.25">
      <c r="B1089" s="45">
        <f>'VACCINATION ANALYSIS_NOVAC'!H1074</f>
        <v>53.549999999999095</v>
      </c>
      <c r="C1089" s="45">
        <f>'VACCINATION ANALYSIS_NOVAC'!I1074</f>
        <v>5.0912605164105132E-2</v>
      </c>
      <c r="D1089" s="45">
        <f>'VACCINATION ANALYSIS_NOVAC'!J1074</f>
        <v>0.49589767755523773</v>
      </c>
      <c r="E1089" s="45">
        <f>'VACCINATION ANALYSIS_NOVAC'!K1074</f>
        <v>2.7579234854062455E-4</v>
      </c>
      <c r="F1089" s="45">
        <f>'VACCINATION ANALYSIS_NOVAC'!L1074</f>
        <v>0.44869467168624294</v>
      </c>
      <c r="G1089" s="45">
        <f>'VACCINATION ANALYSIS_NOVAC'!M1074</f>
        <v>4.2192532458716044E-3</v>
      </c>
      <c r="H1089" s="45">
        <f>'VACCINATION ANALYSIS_NOVAC'!N1074</f>
        <v>0</v>
      </c>
      <c r="J1089" s="45">
        <f>'VACCINATION ANALYSIS'!M974</f>
        <v>53.549999999999102</v>
      </c>
      <c r="K1089" s="45">
        <f>'VACCINATION ANALYSIS'!N974</f>
        <v>0</v>
      </c>
      <c r="L1089" s="45">
        <f>'VACCINATION ANALYSIS'!O974</f>
        <v>0.1091150732031376</v>
      </c>
      <c r="M1089" s="45">
        <f>'VACCINATION ANALYSIS'!P974</f>
        <v>2.519893499542474E-8</v>
      </c>
      <c r="N1089" s="45">
        <f>'VACCINATION ANALYSIS'!Q974</f>
        <v>3.0247255192870887E-2</v>
      </c>
      <c r="O1089" s="45">
        <f>'VACCINATION ANALYSIS'!R974</f>
        <v>3.4903736577487178E-4</v>
      </c>
      <c r="P1089" s="45">
        <f>'VACCINATION ANALYSIS'!S974</f>
        <v>0.86029213642649394</v>
      </c>
    </row>
    <row r="1090" spans="2:16" ht="13.5" customHeight="1" x14ac:dyDescent="0.25">
      <c r="B1090" s="45">
        <f>'VACCINATION ANALYSIS_NOVAC'!H1075</f>
        <v>53.599999999999092</v>
      </c>
      <c r="C1090" s="45">
        <f>'VACCINATION ANALYSIS_NOVAC'!I1075</f>
        <v>5.0911227747904665E-2</v>
      </c>
      <c r="D1090" s="45">
        <f>'VACCINATION ANALYSIS_NOVAC'!J1075</f>
        <v>0.49589503238620591</v>
      </c>
      <c r="E1090" s="45">
        <f>'VACCINATION ANALYSIS_NOVAC'!K1075</f>
        <v>2.7290429838233059E-4</v>
      </c>
      <c r="F1090" s="45">
        <f>'VACCINATION ANALYSIS_NOVAC'!L1075</f>
        <v>0.44870151899098193</v>
      </c>
      <c r="G1090" s="45">
        <f>'VACCINATION ANALYSIS_NOVAC'!M1075</f>
        <v>4.2193165765231806E-3</v>
      </c>
      <c r="H1090" s="45">
        <f>'VACCINATION ANALYSIS_NOVAC'!N1075</f>
        <v>0</v>
      </c>
      <c r="J1090" s="45">
        <f>'VACCINATION ANALYSIS'!M975</f>
        <v>53.599999999999099</v>
      </c>
      <c r="K1090" s="45">
        <f>'VACCINATION ANALYSIS'!N975</f>
        <v>0</v>
      </c>
      <c r="L1090" s="45">
        <f>'VACCINATION ANALYSIS'!O975</f>
        <v>0.10822908742812765</v>
      </c>
      <c r="M1090" s="45">
        <f>'VACCINATION ANALYSIS'!P975</f>
        <v>2.4624087733213657E-8</v>
      </c>
      <c r="N1090" s="45">
        <f>'VACCINATION ANALYSIS'!Q975</f>
        <v>3.0247255814602254E-2</v>
      </c>
      <c r="O1090" s="45">
        <f>'VACCINATION ANALYSIS'!R975</f>
        <v>3.4903737152525876E-4</v>
      </c>
      <c r="P1090" s="45">
        <f>'VACCINATION ANALYSIS'!S975</f>
        <v>0.86117812214886924</v>
      </c>
    </row>
    <row r="1091" spans="2:16" ht="13.5" customHeight="1" x14ac:dyDescent="0.25">
      <c r="B1091" s="45">
        <f>'VACCINATION ANALYSIS_NOVAC'!H1076</f>
        <v>53.649999999999089</v>
      </c>
      <c r="C1091" s="45">
        <f>'VACCINATION ANALYSIS_NOVAC'!I1076</f>
        <v>5.09098647925793E-2</v>
      </c>
      <c r="D1091" s="45">
        <f>'VACCINATION ANALYSIS_NOVAC'!J1076</f>
        <v>0.4958924149310629</v>
      </c>
      <c r="E1091" s="45">
        <f>'VACCINATION ANALYSIS_NOVAC'!K1076</f>
        <v>2.7004644108522322E-4</v>
      </c>
      <c r="F1091" s="45">
        <f>'VACCINATION ANALYSIS_NOVAC'!L1076</f>
        <v>0.44870829459128936</v>
      </c>
      <c r="G1091" s="45">
        <f>'VACCINATION ANALYSIS_NOVAC'!M1076</f>
        <v>4.2193792439812012E-3</v>
      </c>
      <c r="H1091" s="45">
        <f>'VACCINATION ANALYSIS_NOVAC'!N1076</f>
        <v>0</v>
      </c>
      <c r="J1091" s="45">
        <f>'VACCINATION ANALYSIS'!M976</f>
        <v>53.649999999999096</v>
      </c>
      <c r="K1091" s="45">
        <f>'VACCINATION ANALYSIS'!N976</f>
        <v>0</v>
      </c>
      <c r="L1091" s="45">
        <f>'VACCINATION ANALYSIS'!O976</f>
        <v>0.10734310165473818</v>
      </c>
      <c r="M1091" s="45">
        <f>'VACCINATION ANALYSIS'!P976</f>
        <v>2.4061939594885828E-8</v>
      </c>
      <c r="N1091" s="45">
        <f>'VACCINATION ANALYSIS'!Q976</f>
        <v>3.0247256422145239E-2</v>
      </c>
      <c r="O1091" s="45">
        <f>'VACCINATION ANALYSIS'!R976</f>
        <v>3.490373771444176E-4</v>
      </c>
      <c r="P1091" s="45">
        <f>'VACCINATION ANALYSIS'!S976</f>
        <v>0.86206410787124454</v>
      </c>
    </row>
    <row r="1092" spans="2:16" ht="13.5" customHeight="1" x14ac:dyDescent="0.25">
      <c r="B1092" s="45">
        <f>'VACCINATION ANALYSIS_NOVAC'!H1077</f>
        <v>53.699999999999086</v>
      </c>
      <c r="C1092" s="45">
        <f>'VACCINATION ANALYSIS_NOVAC'!I1077</f>
        <v>5.0908516146180617E-2</v>
      </c>
      <c r="D1092" s="45">
        <f>'VACCINATION ANALYSIS_NOVAC'!J1077</f>
        <v>0.49588982489978156</v>
      </c>
      <c r="E1092" s="45">
        <f>'VACCINATION ANALYSIS_NOVAC'!K1077</f>
        <v>2.6721846205073134E-4</v>
      </c>
      <c r="F1092" s="45">
        <f>'VACCINATION ANALYSIS_NOVAC'!L1077</f>
        <v>0.44871499923680591</v>
      </c>
      <c r="G1092" s="45">
        <f>'VACCINATION ANALYSIS_NOVAC'!M1077</f>
        <v>4.2194412551790862E-3</v>
      </c>
      <c r="H1092" s="45">
        <f>'VACCINATION ANALYSIS_NOVAC'!N1077</f>
        <v>0</v>
      </c>
      <c r="J1092" s="45">
        <f>'VACCINATION ANALYSIS'!M977</f>
        <v>53.699999999999093</v>
      </c>
      <c r="K1092" s="45">
        <f>'VACCINATION ANALYSIS'!N977</f>
        <v>0</v>
      </c>
      <c r="L1092" s="45">
        <f>'VACCINATION ANALYSIS'!O977</f>
        <v>0.10645711588292346</v>
      </c>
      <c r="M1092" s="45">
        <f>'VACCINATION ANALYSIS'!P977</f>
        <v>2.3512219815828915E-8</v>
      </c>
      <c r="N1092" s="45">
        <f>'VACCINATION ANALYSIS'!Q977</f>
        <v>3.024725701581342E-2</v>
      </c>
      <c r="O1092" s="45">
        <f>'VACCINATION ANALYSIS'!R977</f>
        <v>3.4903738263524859E-4</v>
      </c>
      <c r="P1092" s="45">
        <f>'VACCINATION ANALYSIS'!S977</f>
        <v>0.86295009359361985</v>
      </c>
    </row>
    <row r="1093" spans="2:16" ht="13.5" customHeight="1" x14ac:dyDescent="0.25">
      <c r="B1093" s="45">
        <f>'VACCINATION ANALYSIS_NOVAC'!H1078</f>
        <v>53.749999999999083</v>
      </c>
      <c r="C1093" s="45">
        <f>'VACCINATION ANALYSIS_NOVAC'!I1078</f>
        <v>5.0907181658359495E-2</v>
      </c>
      <c r="D1093" s="45">
        <f>'VACCINATION ANALYSIS_NOVAC'!J1078</f>
        <v>0.49588726200536293</v>
      </c>
      <c r="E1093" s="45">
        <f>'VACCINATION ANALYSIS_NOVAC'!K1078</f>
        <v>2.6442004993634978E-4</v>
      </c>
      <c r="F1093" s="45">
        <f>'VACCINATION ANALYSIS_NOVAC'!L1078</f>
        <v>0.44872163366936113</v>
      </c>
      <c r="G1093" s="45">
        <f>'VACCINATION ANALYSIS_NOVAC'!M1078</f>
        <v>4.2195026169780095E-3</v>
      </c>
      <c r="H1093" s="45">
        <f>'VACCINATION ANALYSIS_NOVAC'!N1078</f>
        <v>0</v>
      </c>
      <c r="J1093" s="45">
        <f>'VACCINATION ANALYSIS'!M978</f>
        <v>53.749999999999091</v>
      </c>
      <c r="K1093" s="45">
        <f>'VACCINATION ANALYSIS'!N978</f>
        <v>0</v>
      </c>
      <c r="L1093" s="45">
        <f>'VACCINATION ANALYSIS'!O978</f>
        <v>0.10557113011263902</v>
      </c>
      <c r="M1093" s="45">
        <f>'VACCINATION ANALYSIS'!P978</f>
        <v>2.2974663180107945E-8</v>
      </c>
      <c r="N1093" s="45">
        <f>'VACCINATION ANALYSIS'!Q978</f>
        <v>3.0247257595913662E-2</v>
      </c>
      <c r="O1093" s="45">
        <f>'VACCINATION ANALYSIS'!R978</f>
        <v>3.4903738800058973E-4</v>
      </c>
      <c r="P1093" s="45">
        <f>'VACCINATION ANALYSIS'!S978</f>
        <v>0.86383607931599515</v>
      </c>
    </row>
    <row r="1094" spans="2:16" ht="13.5" customHeight="1" x14ac:dyDescent="0.25">
      <c r="B1094" s="45">
        <f>'VACCINATION ANALYSIS_NOVAC'!H1079</f>
        <v>53.799999999999081</v>
      </c>
      <c r="C1094" s="45">
        <f>'VACCINATION ANALYSIS_NOVAC'!I1079</f>
        <v>5.0905861180349239E-2</v>
      </c>
      <c r="D1094" s="45">
        <f>'VACCINATION ANALYSIS_NOVAC'!J1079</f>
        <v>0.49588472596380467</v>
      </c>
      <c r="E1094" s="45">
        <f>'VACCINATION ANALYSIS_NOVAC'!K1079</f>
        <v>2.6165089662239828E-4</v>
      </c>
      <c r="F1094" s="45">
        <f>'VACCINATION ANALYSIS_NOVAC'!L1079</f>
        <v>0.44872819862305402</v>
      </c>
      <c r="G1094" s="45">
        <f>'VACCINATION ANALYSIS_NOVAC'!M1079</f>
        <v>4.2195633361676449E-3</v>
      </c>
      <c r="H1094" s="45">
        <f>'VACCINATION ANALYSIS_NOVAC'!N1079</f>
        <v>0</v>
      </c>
      <c r="J1094" s="45">
        <f>'VACCINATION ANALYSIS'!M979</f>
        <v>53.799999999999088</v>
      </c>
      <c r="K1094" s="45">
        <f>'VACCINATION ANALYSIS'!N979</f>
        <v>0</v>
      </c>
      <c r="L1094" s="45">
        <f>'VACCINATION ANALYSIS'!O979</f>
        <v>0.10468514434384153</v>
      </c>
      <c r="M1094" s="45">
        <f>'VACCINATION ANALYSIS'!P979</f>
        <v>2.2449009911765681E-8</v>
      </c>
      <c r="N1094" s="45">
        <f>'VACCINATION ANALYSIS'!Q979</f>
        <v>3.0247258162746288E-2</v>
      </c>
      <c r="O1094" s="45">
        <f>'VACCINATION ANALYSIS'!R979</f>
        <v>3.4903739324321893E-4</v>
      </c>
      <c r="P1094" s="45">
        <f>'VACCINATION ANALYSIS'!S979</f>
        <v>0.86472206503837046</v>
      </c>
    </row>
    <row r="1095" spans="2:16" ht="13.5" customHeight="1" x14ac:dyDescent="0.25">
      <c r="B1095" s="45">
        <f>'VACCINATION ANALYSIS_NOVAC'!H1080</f>
        <v>53.849999999999078</v>
      </c>
      <c r="C1095" s="45">
        <f>'VACCINATION ANALYSIS_NOVAC'!I1080</f>
        <v>5.0904554564948856E-2</v>
      </c>
      <c r="D1095" s="45">
        <f>'VACCINATION ANALYSIS_NOVAC'!J1080</f>
        <v>0.49588221649406988</v>
      </c>
      <c r="E1095" s="45">
        <f>'VACCINATION ANALYSIS_NOVAC'!K1080</f>
        <v>2.5891069717911083E-4</v>
      </c>
      <c r="F1095" s="45">
        <f>'VACCINATION ANALYSIS_NOVAC'!L1080</f>
        <v>0.44873469482433315</v>
      </c>
      <c r="G1095" s="45">
        <f>'VACCINATION ANALYSIS_NOVAC'!M1080</f>
        <v>4.2196234194669079E-3</v>
      </c>
      <c r="H1095" s="45">
        <f>'VACCINATION ANALYSIS_NOVAC'!N1080</f>
        <v>0</v>
      </c>
      <c r="J1095" s="45">
        <f>'VACCINATION ANALYSIS'!M980</f>
        <v>53.849999999999085</v>
      </c>
      <c r="K1095" s="45">
        <f>'VACCINATION ANALYSIS'!N980</f>
        <v>0</v>
      </c>
      <c r="L1095" s="45">
        <f>'VACCINATION ANALYSIS'!O980</f>
        <v>0.10379915857648885</v>
      </c>
      <c r="M1095" s="45">
        <f>'VACCINATION ANALYSIS'!P980</f>
        <v>2.1935005568144099E-8</v>
      </c>
      <c r="N1095" s="45">
        <f>'VACCINATION ANALYSIS'!Q980</f>
        <v>3.0247258716605205E-2</v>
      </c>
      <c r="O1095" s="45">
        <f>'VACCINATION ANALYSIS'!R980</f>
        <v>3.4903739836585437E-4</v>
      </c>
      <c r="P1095" s="45">
        <f>'VACCINATION ANALYSIS'!S980</f>
        <v>0.86560805076074576</v>
      </c>
    </row>
    <row r="1096" spans="2:16" ht="13.5" customHeight="1" x14ac:dyDescent="0.25">
      <c r="B1096" s="45">
        <f>'VACCINATION ANALYSIS_NOVAC'!H1081</f>
        <v>53.899999999999075</v>
      </c>
      <c r="C1096" s="45">
        <f>'VACCINATION ANALYSIS_NOVAC'!I1081</f>
        <v>5.0903261666506508E-2</v>
      </c>
      <c r="D1096" s="45">
        <f>'VACCINATION ANALYSIS_NOVAC'!J1081</f>
        <v>0.4958797333180564</v>
      </c>
      <c r="E1096" s="45">
        <f>'VACCINATION ANALYSIS_NOVAC'!K1081</f>
        <v>2.5619914983405107E-4</v>
      </c>
      <c r="F1096" s="45">
        <f>'VACCINATION ANALYSIS_NOVAC'!L1081</f>
        <v>0.44874112299207614</v>
      </c>
      <c r="G1096" s="45">
        <f>'VACCINATION ANALYSIS_NOVAC'!M1081</f>
        <v>4.2196828735246899E-3</v>
      </c>
      <c r="H1096" s="45">
        <f>'VACCINATION ANALYSIS_NOVAC'!N1081</f>
        <v>0</v>
      </c>
      <c r="J1096" s="45">
        <f>'VACCINATION ANALYSIS'!M981</f>
        <v>53.899999999999082</v>
      </c>
      <c r="K1096" s="45">
        <f>'VACCINATION ANALYSIS'!N981</f>
        <v>0</v>
      </c>
      <c r="L1096" s="45">
        <f>'VACCINATION ANALYSIS'!O981</f>
        <v>0.1029131728105399</v>
      </c>
      <c r="M1096" s="45">
        <f>'VACCINATION ANALYSIS'!P981</f>
        <v>2.1432400935191671E-8</v>
      </c>
      <c r="N1096" s="45">
        <f>'VACCINATION ANALYSIS'!Q981</f>
        <v>3.0247259257778034E-2</v>
      </c>
      <c r="O1096" s="45">
        <f>'VACCINATION ANALYSIS'!R981</f>
        <v>3.4903740337115626E-4</v>
      </c>
      <c r="P1096" s="45">
        <f>'VACCINATION ANALYSIS'!S981</f>
        <v>0.86649403648312107</v>
      </c>
    </row>
    <row r="1097" spans="2:16" ht="13.5" customHeight="1" x14ac:dyDescent="0.25">
      <c r="B1097" s="45">
        <f>'VACCINATION ANALYSIS_NOVAC'!H1082</f>
        <v>53.949999999999072</v>
      </c>
      <c r="C1097" s="45">
        <f>'VACCINATION ANALYSIS_NOVAC'!I1082</f>
        <v>5.0901982340903235E-2</v>
      </c>
      <c r="D1097" s="45">
        <f>'VACCINATION ANALYSIS_NOVAC'!J1082</f>
        <v>0.49587727616056637</v>
      </c>
      <c r="E1097" s="45">
        <f>'VACCINATION ANALYSIS_NOVAC'!K1082</f>
        <v>2.5351595593985175E-4</v>
      </c>
      <c r="F1097" s="45">
        <f>'VACCINATION ANALYSIS_NOVAC'!L1082</f>
        <v>0.44874748383766772</v>
      </c>
      <c r="G1097" s="45">
        <f>'VACCINATION ANALYSIS_NOVAC'!M1082</f>
        <v>4.2197417049205811E-3</v>
      </c>
      <c r="H1097" s="45">
        <f>'VACCINATION ANALYSIS_NOVAC'!N1082</f>
        <v>0</v>
      </c>
      <c r="J1097" s="45">
        <f>'VACCINATION ANALYSIS'!M982</f>
        <v>53.949999999999079</v>
      </c>
      <c r="K1097" s="45">
        <f>'VACCINATION ANALYSIS'!N982</f>
        <v>0</v>
      </c>
      <c r="L1097" s="45">
        <f>'VACCINATION ANALYSIS'!O982</f>
        <v>0.10202718704595466</v>
      </c>
      <c r="M1097" s="45">
        <f>'VACCINATION ANALYSIS'!P982</f>
        <v>2.0940951924721638E-8</v>
      </c>
      <c r="N1097" s="45">
        <f>'VACCINATION ANALYSIS'!Q982</f>
        <v>3.0247259786546243E-2</v>
      </c>
      <c r="O1097" s="45">
        <f>'VACCINATION ANALYSIS'!R982</f>
        <v>3.4903740826172799E-4</v>
      </c>
      <c r="P1097" s="45">
        <f>'VACCINATION ANALYSIS'!S982</f>
        <v>0.86738002220549637</v>
      </c>
    </row>
    <row r="1098" spans="2:16" ht="13.5" customHeight="1" x14ac:dyDescent="0.25">
      <c r="B1098" s="45">
        <f>'VACCINATION ANALYSIS_NOVAC'!H1083</f>
        <v>53.999999999999069</v>
      </c>
      <c r="C1098" s="45">
        <f>'VACCINATION ANALYSIS_NOVAC'!I1083</f>
        <v>5.0900716445536669E-2</v>
      </c>
      <c r="D1098" s="45">
        <f>'VACCINATION ANALYSIS_NOVAC'!J1083</f>
        <v>0.49587484474927579</v>
      </c>
      <c r="E1098" s="45">
        <f>'VACCINATION ANALYSIS_NOVAC'!K1083</f>
        <v>2.5086081994227423E-4</v>
      </c>
      <c r="F1098" s="45">
        <f>'VACCINATION ANALYSIS_NOVAC'!L1083</f>
        <v>0.44875377806507744</v>
      </c>
      <c r="G1098" s="45">
        <f>'VACCINATION ANALYSIS_NOVAC'!M1083</f>
        <v>4.2197999201655885E-3</v>
      </c>
      <c r="H1098" s="45">
        <f>'VACCINATION ANALYSIS_NOVAC'!N1083</f>
        <v>0</v>
      </c>
      <c r="J1098" s="45">
        <f>'VACCINATION ANALYSIS'!M983</f>
        <v>53.999999999999076</v>
      </c>
      <c r="K1098" s="45">
        <f>'VACCINATION ANALYSIS'!N983</f>
        <v>0</v>
      </c>
      <c r="L1098" s="45">
        <f>'VACCINATION ANALYSIS'!O983</f>
        <v>0.10114120128269422</v>
      </c>
      <c r="M1098" s="45">
        <f>'VACCINATION ANALYSIS'!P983</f>
        <v>2.0460419473587169E-8</v>
      </c>
      <c r="N1098" s="45">
        <f>'VACCINATION ANALYSIS'!Q983</f>
        <v>3.0247260303185267E-2</v>
      </c>
      <c r="O1098" s="45">
        <f>'VACCINATION ANALYSIS'!R983</f>
        <v>3.4903741304011699E-4</v>
      </c>
      <c r="P1098" s="45">
        <f>'VACCINATION ANALYSIS'!S983</f>
        <v>0.86826600792787167</v>
      </c>
    </row>
    <row r="1099" spans="2:16" ht="13.5" customHeight="1" x14ac:dyDescent="0.25">
      <c r="B1099" s="45">
        <f>'VACCINATION ANALYSIS_NOVAC'!H1084</f>
        <v>54.049999999999066</v>
      </c>
      <c r="C1099" s="45">
        <f>'VACCINATION ANALYSIS_NOVAC'!I1084</f>
        <v>5.089946383930509E-2</v>
      </c>
      <c r="D1099" s="45">
        <f>'VACCINATION ANALYSIS_NOVAC'!J1084</f>
        <v>0.49587243881470477</v>
      </c>
      <c r="E1099" s="45">
        <f>'VACCINATION ANALYSIS_NOVAC'!K1084</f>
        <v>2.4823344934858606E-4</v>
      </c>
      <c r="F1099" s="45">
        <f>'VACCINATION ANALYSIS_NOVAC'!L1084</f>
        <v>0.44876000637093649</v>
      </c>
      <c r="G1099" s="45">
        <f>'VACCINATION ANALYSIS_NOVAC'!M1084</f>
        <v>4.219857525702848E-3</v>
      </c>
      <c r="H1099" s="45">
        <f>'VACCINATION ANALYSIS_NOVAC'!N1084</f>
        <v>0</v>
      </c>
      <c r="J1099" s="45">
        <f>'VACCINATION ANALYSIS'!M984</f>
        <v>54.049999999999073</v>
      </c>
      <c r="K1099" s="45">
        <f>'VACCINATION ANALYSIS'!N984</f>
        <v>0</v>
      </c>
      <c r="L1099" s="45">
        <f>'VACCINATION ANALYSIS'!O984</f>
        <v>0.10025521552072071</v>
      </c>
      <c r="M1099" s="45">
        <f>'VACCINATION ANALYSIS'!P984</f>
        <v>1.9990569444739766E-8</v>
      </c>
      <c r="N1099" s="45">
        <f>'VACCINATION ANALYSIS'!Q984</f>
        <v>3.0247260807964627E-2</v>
      </c>
      <c r="O1099" s="45">
        <f>'VACCINATION ANALYSIS'!R984</f>
        <v>3.4903741770881617E-4</v>
      </c>
      <c r="P1099" s="45">
        <f>'VACCINATION ANALYSIS'!S984</f>
        <v>0.86915199365024698</v>
      </c>
    </row>
    <row r="1100" spans="2:16" ht="13.5" customHeight="1" x14ac:dyDescent="0.25">
      <c r="B1100" s="45">
        <f>'VACCINATION ANALYSIS_NOVAC'!H1085</f>
        <v>54.099999999999064</v>
      </c>
      <c r="C1100" s="45">
        <f>'VACCINATION ANALYSIS_NOVAC'!I1085</f>
        <v>5.0898224382591568E-2</v>
      </c>
      <c r="D1100" s="45">
        <f>'VACCINATION ANALYSIS_NOVAC'!J1085</f>
        <v>0.49587005809018808</v>
      </c>
      <c r="E1100" s="45">
        <f>'VACCINATION ANALYSIS_NOVAC'!K1085</f>
        <v>2.4563355469625284E-4</v>
      </c>
      <c r="F1100" s="45">
        <f>'VACCINATION ANALYSIS_NOVAC'!L1085</f>
        <v>0.44876616944461362</v>
      </c>
      <c r="G1100" s="45">
        <f>'VACCINATION ANALYSIS_NOVAC'!M1085</f>
        <v>4.2199145279083238E-3</v>
      </c>
      <c r="H1100" s="45">
        <f>'VACCINATION ANALYSIS_NOVAC'!N1085</f>
        <v>0</v>
      </c>
      <c r="J1100" s="45">
        <f>'VACCINATION ANALYSIS'!M985</f>
        <v>54.099999999999071</v>
      </c>
      <c r="K1100" s="45">
        <f>'VACCINATION ANALYSIS'!N985</f>
        <v>0</v>
      </c>
      <c r="L1100" s="45">
        <f>'VACCINATION ANALYSIS'!O985</f>
        <v>9.9369229759997263E-2</v>
      </c>
      <c r="M1100" s="45">
        <f>'VACCINATION ANALYSIS'!P985</f>
        <v>1.9531172530137801E-8</v>
      </c>
      <c r="N1100" s="45">
        <f>'VACCINATION ANALYSIS'!Q985</f>
        <v>3.0247261301148076E-2</v>
      </c>
      <c r="O1100" s="45">
        <f>'VACCINATION ANALYSIS'!R985</f>
        <v>3.4903742227026494E-4</v>
      </c>
      <c r="P1100" s="45">
        <f>'VACCINATION ANALYSIS'!S985</f>
        <v>0.87003797937262228</v>
      </c>
    </row>
    <row r="1101" spans="2:16" ht="13.5" customHeight="1" x14ac:dyDescent="0.25">
      <c r="B1101" s="45">
        <f>'VACCINATION ANALYSIS_NOVAC'!H1086</f>
        <v>54.149999999999061</v>
      </c>
      <c r="C1101" s="45">
        <f>'VACCINATION ANALYSIS_NOVAC'!I1086</f>
        <v>5.0896997937248271E-2</v>
      </c>
      <c r="D1101" s="45">
        <f>'VACCINATION ANALYSIS_NOVAC'!J1086</f>
        <v>0.49586770231184546</v>
      </c>
      <c r="E1101" s="45">
        <f>'VACCINATION ANALYSIS_NOVAC'!K1086</f>
        <v>2.4306084952194183E-4</v>
      </c>
      <c r="F1101" s="45">
        <f>'VACCINATION ANALYSIS_NOVAC'!L1086</f>
        <v>0.44877226796829067</v>
      </c>
      <c r="G1101" s="45">
        <f>'VACCINATION ANALYSIS_NOVAC'!M1086</f>
        <v>4.2199709330915077E-3</v>
      </c>
      <c r="H1101" s="45">
        <f>'VACCINATION ANALYSIS_NOVAC'!N1086</f>
        <v>0</v>
      </c>
      <c r="J1101" s="45">
        <f>'VACCINATION ANALYSIS'!M986</f>
        <v>54.149999999999068</v>
      </c>
      <c r="K1101" s="45">
        <f>'VACCINATION ANALYSIS'!N986</f>
        <v>0</v>
      </c>
      <c r="L1101" s="45">
        <f>'VACCINATION ANALYSIS'!O986</f>
        <v>9.8483244000487941E-2</v>
      </c>
      <c r="M1101" s="45">
        <f>'VACCINATION ANALYSIS'!P986</f>
        <v>1.9082004155472745E-8</v>
      </c>
      <c r="N1101" s="45">
        <f>'VACCINATION ANALYSIS'!Q986</f>
        <v>3.0247261782993706E-2</v>
      </c>
      <c r="O1101" s="45">
        <f>'VACCINATION ANALYSIS'!R986</f>
        <v>3.4903742672685016E-4</v>
      </c>
      <c r="P1101" s="45">
        <f>'VACCINATION ANALYSIS'!S986</f>
        <v>0.87092396509499759</v>
      </c>
    </row>
    <row r="1102" spans="2:16" ht="13.5" customHeight="1" x14ac:dyDescent="0.25">
      <c r="B1102" s="45">
        <f>'VACCINATION ANALYSIS_NOVAC'!H1087</f>
        <v>54.199999999999058</v>
      </c>
      <c r="C1102" s="45">
        <f>'VACCINATION ANALYSIS_NOVAC'!I1087</f>
        <v>5.0895784366580987E-2</v>
      </c>
      <c r="D1102" s="45">
        <f>'VACCINATION ANALYSIS_NOVAC'!J1087</f>
        <v>0.49586537121855301</v>
      </c>
      <c r="E1102" s="45">
        <f>'VACCINATION ANALYSIS_NOVAC'!K1087</f>
        <v>2.4051505033083432E-4</v>
      </c>
      <c r="F1102" s="45">
        <f>'VACCINATION ANALYSIS_NOVAC'!L1087</f>
        <v>0.44877830261703672</v>
      </c>
      <c r="G1102" s="45">
        <f>'VACCINATION ANALYSIS_NOVAC'!M1087</f>
        <v>4.2200267474961058E-3</v>
      </c>
      <c r="H1102" s="45">
        <f>'VACCINATION ANALYSIS_NOVAC'!N1087</f>
        <v>0</v>
      </c>
      <c r="J1102" s="45">
        <f>'VACCINATION ANALYSIS'!M987</f>
        <v>54.199999999999065</v>
      </c>
      <c r="K1102" s="45">
        <f>'VACCINATION ANALYSIS'!N987</f>
        <v>0</v>
      </c>
      <c r="L1102" s="45">
        <f>'VACCINATION ANALYSIS'!O987</f>
        <v>9.7597258242157869E-2</v>
      </c>
      <c r="M1102" s="45">
        <f>'VACCINATION ANALYSIS'!P987</f>
        <v>1.8642844386680947E-8</v>
      </c>
      <c r="N1102" s="45">
        <f>'VACCINATION ANALYSIS'!Q987</f>
        <v>3.0247262253754046E-2</v>
      </c>
      <c r="O1102" s="45">
        <f>'VACCINATION ANALYSIS'!R987</f>
        <v>3.4903743108090769E-4</v>
      </c>
      <c r="P1102" s="45">
        <f>'VACCINATION ANALYSIS'!S987</f>
        <v>0.87180995081737289</v>
      </c>
    </row>
    <row r="1103" spans="2:16" ht="13.5" customHeight="1" x14ac:dyDescent="0.25">
      <c r="B1103" s="45">
        <f>'VACCINATION ANALYSIS_NOVAC'!H1088</f>
        <v>54.249999999999055</v>
      </c>
      <c r="C1103" s="45">
        <f>'VACCINATION ANALYSIS_NOVAC'!I1088</f>
        <v>5.0894583535333771E-2</v>
      </c>
      <c r="D1103" s="45">
        <f>'VACCINATION ANALYSIS_NOVAC'!J1088</f>
        <v>0.49586306455191492</v>
      </c>
      <c r="E1103" s="45">
        <f>'VACCINATION ANALYSIS_NOVAC'!K1088</f>
        <v>2.3799587656624376E-4</v>
      </c>
      <c r="F1103" s="45">
        <f>'VACCINATION ANALYSIS_NOVAC'!L1088</f>
        <v>0.44878427405888194</v>
      </c>
      <c r="G1103" s="45">
        <f>'VACCINATION ANALYSIS_NOVAC'!M1088</f>
        <v>4.2200819773007261E-3</v>
      </c>
      <c r="H1103" s="45">
        <f>'VACCINATION ANALYSIS_NOVAC'!N1088</f>
        <v>0</v>
      </c>
      <c r="J1103" s="45">
        <f>'VACCINATION ANALYSIS'!M988</f>
        <v>54.249999999999062</v>
      </c>
      <c r="K1103" s="45">
        <f>'VACCINATION ANALYSIS'!N988</f>
        <v>0</v>
      </c>
      <c r="L1103" s="45">
        <f>'VACCINATION ANALYSIS'!O988</f>
        <v>9.6711272484972979E-2</v>
      </c>
      <c r="M1103" s="45">
        <f>'VACCINATION ANALYSIS'!P988</f>
        <v>1.8213477838209609E-8</v>
      </c>
      <c r="N1103" s="45">
        <f>'VACCINATION ANALYSIS'!Q988</f>
        <v>3.0247262713676192E-2</v>
      </c>
      <c r="O1103" s="45">
        <f>'VACCINATION ANALYSIS'!R988</f>
        <v>3.4903743533472282E-4</v>
      </c>
      <c r="P1103" s="45">
        <f>'VACCINATION ANALYSIS'!S988</f>
        <v>0.8726959365397482</v>
      </c>
    </row>
    <row r="1104" spans="2:16" ht="13.5" customHeight="1" x14ac:dyDescent="0.25">
      <c r="B1104" s="45">
        <f>'VACCINATION ANALYSIS_NOVAC'!H1089</f>
        <v>54.299999999999052</v>
      </c>
      <c r="C1104" s="45">
        <f>'VACCINATION ANALYSIS_NOVAC'!I1089</f>
        <v>5.0893395309673774E-2</v>
      </c>
      <c r="D1104" s="45">
        <f>'VACCINATION ANALYSIS_NOVAC'!J1089</f>
        <v>0.49586078205623424</v>
      </c>
      <c r="E1104" s="45">
        <f>'VACCINATION ANALYSIS_NOVAC'!K1089</f>
        <v>2.3550305057953698E-4</v>
      </c>
      <c r="F1104" s="45">
        <f>'VACCINATION ANALYSIS_NOVAC'!L1089</f>
        <v>0.44879018295489048</v>
      </c>
      <c r="G1104" s="45">
        <f>'VACCINATION ANALYSIS_NOVAC'!M1089</f>
        <v>4.220136628619542E-3</v>
      </c>
      <c r="H1104" s="45">
        <f>'VACCINATION ANALYSIS_NOVAC'!N1089</f>
        <v>0</v>
      </c>
      <c r="J1104" s="45">
        <f>'VACCINATION ANALYSIS'!M989</f>
        <v>54.299999999999059</v>
      </c>
      <c r="K1104" s="45">
        <f>'VACCINATION ANALYSIS'!N989</f>
        <v>0</v>
      </c>
      <c r="L1104" s="45">
        <f>'VACCINATION ANALYSIS'!O989</f>
        <v>9.5825286728900227E-2</v>
      </c>
      <c r="M1104" s="45">
        <f>'VACCINATION ANALYSIS'!P989</f>
        <v>1.7793693583005917E-8</v>
      </c>
      <c r="N1104" s="45">
        <f>'VACCINATION ANALYSIS'!Q989</f>
        <v>3.0247263163001935E-2</v>
      </c>
      <c r="O1104" s="45">
        <f>'VACCINATION ANALYSIS'!R989</f>
        <v>3.4903743949053209E-4</v>
      </c>
      <c r="P1104" s="45">
        <f>'VACCINATION ANALYSIS'!S989</f>
        <v>0.8735819222621235</v>
      </c>
    </row>
    <row r="1105" spans="2:16" ht="13.5" customHeight="1" x14ac:dyDescent="0.25">
      <c r="B1105" s="45">
        <f>'VACCINATION ANALYSIS_NOVAC'!H1090</f>
        <v>54.349999999999049</v>
      </c>
      <c r="C1105" s="45">
        <f>'VACCINATION ANALYSIS_NOVAC'!I1090</f>
        <v>5.0892219557176203E-2</v>
      </c>
      <c r="D1105" s="45">
        <f>'VACCINATION ANALYSIS_NOVAC'!J1090</f>
        <v>0.49585852347848502</v>
      </c>
      <c r="E1105" s="45">
        <f>'VACCINATION ANALYSIS_NOVAC'!K1090</f>
        <v>2.3303629760035541E-4</v>
      </c>
      <c r="F1105" s="45">
        <f>'VACCINATION ANALYSIS_NOVAC'!L1090</f>
        <v>0.44879602995923301</v>
      </c>
      <c r="G1105" s="45">
        <f>'VACCINATION ANALYSIS_NOVAC'!M1090</f>
        <v>4.2201907075029698E-3</v>
      </c>
      <c r="H1105" s="45">
        <f>'VACCINATION ANALYSIS_NOVAC'!N1090</f>
        <v>0</v>
      </c>
      <c r="J1105" s="45">
        <f>'VACCINATION ANALYSIS'!M990</f>
        <v>54.349999999999056</v>
      </c>
      <c r="K1105" s="45">
        <f>'VACCINATION ANALYSIS'!N990</f>
        <v>0</v>
      </c>
      <c r="L1105" s="45">
        <f>'VACCINATION ANALYSIS'!O990</f>
        <v>9.4939300973907376E-2</v>
      </c>
      <c r="M1105" s="45">
        <f>'VACCINATION ANALYSIS'!P990</f>
        <v>1.7383285064198883E-8</v>
      </c>
      <c r="N1105" s="45">
        <f>'VACCINATION ANALYSIS'!Q990</f>
        <v>3.0247263601967857E-2</v>
      </c>
      <c r="O1105" s="45">
        <f>'VACCINATION ANALYSIS'!R990</f>
        <v>3.4903744355052347E-4</v>
      </c>
      <c r="P1105" s="45">
        <f>'VACCINATION ANALYSIS'!S990</f>
        <v>0.8744679079844988</v>
      </c>
    </row>
    <row r="1106" spans="2:16" ht="13.5" customHeight="1" x14ac:dyDescent="0.25">
      <c r="B1106" s="45">
        <f>'VACCINATION ANALYSIS_NOVAC'!H1091</f>
        <v>54.399999999999046</v>
      </c>
      <c r="C1106" s="45">
        <f>'VACCINATION ANALYSIS_NOVAC'!I1091</f>
        <v>5.0891056146809499E-2</v>
      </c>
      <c r="D1106" s="45">
        <f>'VACCINATION ANALYSIS_NOVAC'!J1091</f>
        <v>0.49585628856828518</v>
      </c>
      <c r="E1106" s="45">
        <f>'VACCINATION ANALYSIS_NOVAC'!K1091</f>
        <v>2.3059534570713349E-4</v>
      </c>
      <c r="F1106" s="45">
        <f>'VACCINATION ANALYSIS_NOVAC'!L1091</f>
        <v>0.44880181571925754</v>
      </c>
      <c r="G1106" s="45">
        <f>'VACCINATION ANALYSIS_NOVAC'!M1091</f>
        <v>4.2202442199383268E-3</v>
      </c>
      <c r="H1106" s="45">
        <f>'VACCINATION ANALYSIS_NOVAC'!N1091</f>
        <v>0</v>
      </c>
      <c r="J1106" s="45">
        <f>'VACCINATION ANALYSIS'!M991</f>
        <v>54.399999999999054</v>
      </c>
      <c r="K1106" s="45">
        <f>'VACCINATION ANALYSIS'!N991</f>
        <v>0</v>
      </c>
      <c r="L1106" s="45">
        <f>'VACCINATION ANALYSIS'!O991</f>
        <v>9.405331521996306E-2</v>
      </c>
      <c r="M1106" s="45">
        <f>'VACCINATION ANALYSIS'!P991</f>
        <v>1.6982050008443931E-8</v>
      </c>
      <c r="N1106" s="45">
        <f>'VACCINATION ANALYSIS'!Q991</f>
        <v>3.0247264030805427E-2</v>
      </c>
      <c r="O1106" s="45">
        <f>'VACCINATION ANALYSIS'!R991</f>
        <v>3.4903744751683778E-4</v>
      </c>
      <c r="P1106" s="45">
        <f>'VACCINATION ANALYSIS'!S991</f>
        <v>0.87535389370687411</v>
      </c>
    </row>
    <row r="1107" spans="2:16" ht="13.5" customHeight="1" x14ac:dyDescent="0.25">
      <c r="B1107" s="45">
        <f>'VACCINATION ANALYSIS_NOVAC'!H1092</f>
        <v>54.449999999999044</v>
      </c>
      <c r="C1107" s="45">
        <f>'VACCINATION ANALYSIS_NOVAC'!I1092</f>
        <v>5.0889904948920595E-2</v>
      </c>
      <c r="D1107" s="45">
        <f>'VACCINATION ANALYSIS_NOVAC'!J1092</f>
        <v>0.49585407707786816</v>
      </c>
      <c r="E1107" s="45">
        <f>'VACCINATION ANALYSIS_NOVAC'!K1092</f>
        <v>2.281799257979119E-4</v>
      </c>
      <c r="F1107" s="45">
        <f>'VACCINATION ANALYSIS_NOVAC'!L1092</f>
        <v>0.44880754087556057</v>
      </c>
      <c r="G1107" s="45">
        <f>'VACCINATION ANALYSIS_NOVAC'!M1092</f>
        <v>4.2202971718504831E-3</v>
      </c>
      <c r="H1107" s="45">
        <f>'VACCINATION ANALYSIS_NOVAC'!N1092</f>
        <v>0</v>
      </c>
      <c r="J1107" s="45">
        <f>'VACCINATION ANALYSIS'!M992</f>
        <v>54.449999999999051</v>
      </c>
      <c r="K1107" s="45">
        <f>'VACCINATION ANALYSIS'!N992</f>
        <v>0</v>
      </c>
      <c r="L1107" s="45">
        <f>'VACCINATION ANALYSIS'!O992</f>
        <v>9.3167329467036847E-2</v>
      </c>
      <c r="M1107" s="45">
        <f>'VACCINATION ANALYSIS'!P992</f>
        <v>1.6589790340900762E-8</v>
      </c>
      <c r="N1107" s="45">
        <f>'VACCINATION ANALYSIS'!Q992</f>
        <v>3.0247264449741122E-2</v>
      </c>
      <c r="O1107" s="45">
        <f>'VACCINATION ANALYSIS'!R992</f>
        <v>3.490374513915697E-4</v>
      </c>
      <c r="P1107" s="45">
        <f>'VACCINATION ANALYSIS'!S992</f>
        <v>0.87623987942924941</v>
      </c>
    </row>
    <row r="1108" spans="2:16" ht="13.5" customHeight="1" x14ac:dyDescent="0.25">
      <c r="B1108" s="45">
        <f>'VACCINATION ANALYSIS_NOVAC'!H1093</f>
        <v>54.499999999999041</v>
      </c>
      <c r="C1108" s="45">
        <f>'VACCINATION ANALYSIS_NOVAC'!I1093</f>
        <v>5.0888765835220409E-2</v>
      </c>
      <c r="D1108" s="45">
        <f>'VACCINATION ANALYSIS_NOVAC'!J1093</f>
        <v>0.49585188876205605</v>
      </c>
      <c r="E1108" s="45">
        <f>'VACCINATION ANALYSIS_NOVAC'!K1093</f>
        <v>2.2578977156144223E-4</v>
      </c>
      <c r="F1108" s="45">
        <f>'VACCINATION ANALYSIS_NOVAC'!L1093</f>
        <v>0.44881320606205738</v>
      </c>
      <c r="G1108" s="45">
        <f>'VACCINATION ANALYSIS_NOVAC'!M1093</f>
        <v>4.2203495691025142E-3</v>
      </c>
      <c r="H1108" s="45">
        <f>'VACCINATION ANALYSIS_NOVAC'!N1093</f>
        <v>0</v>
      </c>
      <c r="J1108" s="45">
        <f>'VACCINATION ANALYSIS'!M993</f>
        <v>54.499999999999048</v>
      </c>
      <c r="K1108" s="45">
        <f>'VACCINATION ANALYSIS'!N993</f>
        <v>0</v>
      </c>
      <c r="L1108" s="45">
        <f>'VACCINATION ANALYSIS'!O993</f>
        <v>9.2281343715098996E-2</v>
      </c>
      <c r="M1108" s="45">
        <f>'VACCINATION ANALYSIS'!P993</f>
        <v>1.6206312101815527E-8</v>
      </c>
      <c r="N1108" s="45">
        <f>'VACCINATION ANALYSIS'!Q993</f>
        <v>3.0247264858996523E-2</v>
      </c>
      <c r="O1108" s="45">
        <f>'VACCINATION ANALYSIS'!R993</f>
        <v>3.4903745517676874E-4</v>
      </c>
      <c r="P1108" s="45">
        <f>'VACCINATION ANALYSIS'!S993</f>
        <v>0.87712586515162472</v>
      </c>
    </row>
    <row r="1109" spans="2:16" ht="13.5" customHeight="1" x14ac:dyDescent="0.25">
      <c r="B1109" s="45">
        <f>'VACCINATION ANALYSIS_NOVAC'!H1094</f>
        <v>54.549999999999038</v>
      </c>
      <c r="C1109" s="45">
        <f>'VACCINATION ANALYSIS_NOVAC'!I1094</f>
        <v>5.0887638678769428E-2</v>
      </c>
      <c r="D1109" s="45">
        <f>'VACCINATION ANALYSIS_NOVAC'!J1094</f>
        <v>0.4958497233782328</v>
      </c>
      <c r="E1109" s="45">
        <f>'VACCINATION ANALYSIS_NOVAC'!K1094</f>
        <v>2.2342461944858044E-4</v>
      </c>
      <c r="F1109" s="45">
        <f>'VACCINATION ANALYSIS_NOVAC'!L1094</f>
        <v>0.44881881190605055</v>
      </c>
      <c r="G1109" s="45">
        <f>'VACCINATION ANALYSIS_NOVAC'!M1094</f>
        <v>4.2204014174963365E-3</v>
      </c>
      <c r="H1109" s="45">
        <f>'VACCINATION ANALYSIS_NOVAC'!N1094</f>
        <v>0</v>
      </c>
      <c r="J1109" s="45">
        <f>'VACCINATION ANALYSIS'!M994</f>
        <v>54.549999999999045</v>
      </c>
      <c r="K1109" s="45">
        <f>'VACCINATION ANALYSIS'!N994</f>
        <v>0</v>
      </c>
      <c r="L1109" s="45">
        <f>'VACCINATION ANALYSIS'!O994</f>
        <v>9.1395357964120683E-2</v>
      </c>
      <c r="M1109" s="45">
        <f>'VACCINATION ANALYSIS'!P994</f>
        <v>1.5831425364678764E-8</v>
      </c>
      <c r="N1109" s="45">
        <f>'VACCINATION ANALYSIS'!Q994</f>
        <v>3.0247265258788427E-2</v>
      </c>
      <c r="O1109" s="45">
        <f>'VACCINATION ANALYSIS'!R994</f>
        <v>3.4903745887443987E-4</v>
      </c>
      <c r="P1109" s="45">
        <f>'VACCINATION ANALYSIS'!S994</f>
        <v>0.87801185087400002</v>
      </c>
    </row>
    <row r="1110" spans="2:16" ht="13.5" customHeight="1" x14ac:dyDescent="0.25">
      <c r="B1110" s="45">
        <f>'VACCINATION ANALYSIS_NOVAC'!H1095</f>
        <v>54.599999999999035</v>
      </c>
      <c r="C1110" s="45">
        <f>'VACCINATION ANALYSIS_NOVAC'!I1095</f>
        <v>5.0886523353963486E-2</v>
      </c>
      <c r="D1110" s="45">
        <f>'VACCINATION ANALYSIS_NOVAC'!J1095</f>
        <v>0.4958475806863174</v>
      </c>
      <c r="E1110" s="45">
        <f>'VACCINATION ANALYSIS_NOVAC'!K1095</f>
        <v>2.2108420864396682E-4</v>
      </c>
      <c r="F1110" s="45">
        <f>'VACCINATION ANALYSIS_NOVAC'!L1095</f>
        <v>0.44882435902829948</v>
      </c>
      <c r="G1110" s="45">
        <f>'VACCINATION ANALYSIS_NOVAC'!M1095</f>
        <v>4.2204527227733459E-3</v>
      </c>
      <c r="H1110" s="45">
        <f>'VACCINATION ANALYSIS_NOVAC'!N1095</f>
        <v>0</v>
      </c>
      <c r="J1110" s="45">
        <f>'VACCINATION ANALYSIS'!M995</f>
        <v>54.599999999999042</v>
      </c>
      <c r="K1110" s="45">
        <f>'VACCINATION ANALYSIS'!N995</f>
        <v>0</v>
      </c>
      <c r="L1110" s="45">
        <f>'VACCINATION ANALYSIS'!O995</f>
        <v>9.0509372214073805E-2</v>
      </c>
      <c r="M1110" s="45">
        <f>'VACCINATION ANALYSIS'!P995</f>
        <v>1.5464944155931104E-8</v>
      </c>
      <c r="N1110" s="45">
        <f>'VACCINATION ANALYSIS'!Q995</f>
        <v>3.024726564932894E-2</v>
      </c>
      <c r="O1110" s="45">
        <f>'VACCINATION ANALYSIS'!R995</f>
        <v>3.4903746248654506E-4</v>
      </c>
      <c r="P1110" s="45">
        <f>'VACCINATION ANALYSIS'!S995</f>
        <v>0.87889783659637533</v>
      </c>
    </row>
    <row r="1111" spans="2:16" ht="13.5" customHeight="1" x14ac:dyDescent="0.25">
      <c r="B1111" s="45">
        <f>'VACCINATION ANALYSIS_NOVAC'!H1096</f>
        <v>54.649999999999032</v>
      </c>
      <c r="C1111" s="45">
        <f>'VACCINATION ANALYSIS_NOVAC'!I1096</f>
        <v>5.0885419736519666E-2</v>
      </c>
      <c r="D1111" s="45">
        <f>'VACCINATION ANALYSIS_NOVAC'!J1096</f>
        <v>0.49584546044873751</v>
      </c>
      <c r="E1111" s="45">
        <f>'VACCINATION ANALYSIS_NOVAC'!K1096</f>
        <v>2.1876828103798931E-4</v>
      </c>
      <c r="F1111" s="45">
        <f>'VACCINATION ANALYSIS_NOVAC'!L1096</f>
        <v>0.44882984804308751</v>
      </c>
      <c r="G1111" s="45">
        <f>'VACCINATION ANALYSIS_NOVAC'!M1096</f>
        <v>4.220503490615043E-3</v>
      </c>
      <c r="H1111" s="45">
        <f>'VACCINATION ANALYSIS_NOVAC'!N1096</f>
        <v>0</v>
      </c>
      <c r="J1111" s="45">
        <f>'VACCINATION ANALYSIS'!M996</f>
        <v>54.649999999999039</v>
      </c>
      <c r="K1111" s="45">
        <f>'VACCINATION ANALYSIS'!N996</f>
        <v>0</v>
      </c>
      <c r="L1111" s="45">
        <f>'VACCINATION ANALYSIS'!O996</f>
        <v>8.962338646493101E-2</v>
      </c>
      <c r="M1111" s="45">
        <f>'VACCINATION ANALYSIS'!P996</f>
        <v>1.5106686376189126E-8</v>
      </c>
      <c r="N1111" s="45">
        <f>'VACCINATION ANALYSIS'!Q996</f>
        <v>3.0247266030825559E-2</v>
      </c>
      <c r="O1111" s="45">
        <f>'VACCINATION ANALYSIS'!R996</f>
        <v>3.4903746601500345E-4</v>
      </c>
      <c r="P1111" s="45">
        <f>'VACCINATION ANALYSIS'!S996</f>
        <v>0.87978382231875063</v>
      </c>
    </row>
    <row r="1112" spans="2:16" ht="13.5" customHeight="1" x14ac:dyDescent="0.25">
      <c r="B1112" s="45">
        <f>'VACCINATION ANALYSIS_NOVAC'!H1097</f>
        <v>54.699999999999029</v>
      </c>
      <c r="C1112" s="45">
        <f>'VACCINATION ANALYSIS_NOVAC'!I1097</f>
        <v>5.0884327703462379E-2</v>
      </c>
      <c r="D1112" s="45">
        <f>'VACCINATION ANALYSIS_NOVAC'!J1097</f>
        <v>0.49584336243040322</v>
      </c>
      <c r="E1112" s="45">
        <f>'VACCINATION ANALYSIS_NOVAC'!K1097</f>
        <v>2.1647658119902769E-4</v>
      </c>
      <c r="F1112" s="45">
        <f>'VACCINATION ANALYSIS_NOVAC'!L1097</f>
        <v>0.44883527955828934</v>
      </c>
      <c r="G1112" s="45">
        <f>'VACCINATION ANALYSIS_NOVAC'!M1097</f>
        <v>4.2205537266436551E-3</v>
      </c>
      <c r="H1112" s="45">
        <f>'VACCINATION ANALYSIS_NOVAC'!N1097</f>
        <v>0</v>
      </c>
      <c r="J1112" s="45">
        <f>'VACCINATION ANALYSIS'!M997</f>
        <v>54.699999999999037</v>
      </c>
      <c r="K1112" s="45">
        <f>'VACCINATION ANALYSIS'!N997</f>
        <v>0</v>
      </c>
      <c r="L1112" s="45">
        <f>'VACCINATION ANALYSIS'!O997</f>
        <v>8.8737400716665735E-2</v>
      </c>
      <c r="M1112" s="45">
        <f>'VACCINATION ANALYSIS'!P997</f>
        <v>1.4756473722964323E-8</v>
      </c>
      <c r="N1112" s="45">
        <f>'VACCINATION ANALYSIS'!Q997</f>
        <v>3.0247266403481309E-2</v>
      </c>
      <c r="O1112" s="45">
        <f>'VACCINATION ANALYSIS'!R997</f>
        <v>3.4903746946169268E-4</v>
      </c>
      <c r="P1112" s="45">
        <f>'VACCINATION ANALYSIS'!S997</f>
        <v>0.88066980804112593</v>
      </c>
    </row>
    <row r="1113" spans="2:16" ht="13.5" customHeight="1" x14ac:dyDescent="0.25">
      <c r="B1113" s="45">
        <f>'VACCINATION ANALYSIS_NOVAC'!H1098</f>
        <v>54.749999999999027</v>
      </c>
      <c r="C1113" s="45">
        <f>'VACCINATION ANALYSIS_NOVAC'!I1098</f>
        <v>5.0883247133109544E-2</v>
      </c>
      <c r="D1113" s="45">
        <f>'VACCINATION ANALYSIS_NOVAC'!J1098</f>
        <v>0.49584128639868169</v>
      </c>
      <c r="E1113" s="45">
        <f>'VACCINATION ANALYSIS_NOVAC'!K1098</f>
        <v>2.142088563459756E-4</v>
      </c>
      <c r="F1113" s="45">
        <f>'VACCINATION ANALYSIS_NOVAC'!L1098</f>
        <v>0.44884065417543773</v>
      </c>
      <c r="G1113" s="45">
        <f>'VACCINATION ANALYSIS_NOVAC'!M1098</f>
        <v>4.2206034364227511E-3</v>
      </c>
      <c r="H1113" s="45">
        <f>'VACCINATION ANALYSIS_NOVAC'!N1098</f>
        <v>0</v>
      </c>
      <c r="J1113" s="45">
        <f>'VACCINATION ANALYSIS'!M998</f>
        <v>54.749999999999034</v>
      </c>
      <c r="K1113" s="45">
        <f>'VACCINATION ANALYSIS'!N998</f>
        <v>0</v>
      </c>
      <c r="L1113" s="45">
        <f>'VACCINATION ANALYSIS'!O998</f>
        <v>8.7851414969252126E-2</v>
      </c>
      <c r="M1113" s="45">
        <f>'VACCINATION ANALYSIS'!P998</f>
        <v>1.4414131614848372E-8</v>
      </c>
      <c r="N1113" s="45">
        <f>'VACCINATION ANALYSIS'!Q998</f>
        <v>3.0247266767494799E-2</v>
      </c>
      <c r="O1113" s="45">
        <f>'VACCINATION ANALYSIS'!R998</f>
        <v>3.490374728284498E-4</v>
      </c>
      <c r="P1113" s="45">
        <f>'VACCINATION ANALYSIS'!S998</f>
        <v>0.88155579376350124</v>
      </c>
    </row>
    <row r="1114" spans="2:16" ht="13.5" customHeight="1" x14ac:dyDescent="0.25">
      <c r="B1114" s="45">
        <f>'VACCINATION ANALYSIS_NOVAC'!H1099</f>
        <v>54.799999999999024</v>
      </c>
      <c r="C1114" s="45">
        <f>'VACCINATION ANALYSIS_NOVAC'!I1099</f>
        <v>5.0882177905059001E-2</v>
      </c>
      <c r="D1114" s="45">
        <f>'VACCINATION ANALYSIS_NOVAC'!J1099</f>
        <v>0.49583923212337072</v>
      </c>
      <c r="E1114" s="45">
        <f>'VACCINATION ANALYSIS_NOVAC'!K1099</f>
        <v>2.119648563210385E-4</v>
      </c>
      <c r="F1114" s="45">
        <f>'VACCINATION ANALYSIS_NOVAC'!L1099</f>
        <v>0.44884597248978902</v>
      </c>
      <c r="G1114" s="45">
        <f>'VACCINATION ANALYSIS_NOVAC'!M1099</f>
        <v>4.2206526254578514E-3</v>
      </c>
      <c r="H1114" s="45">
        <f>'VACCINATION ANALYSIS_NOVAC'!N1099</f>
        <v>0</v>
      </c>
      <c r="J1114" s="45">
        <f>'VACCINATION ANALYSIS'!M999</f>
        <v>54.799999999999031</v>
      </c>
      <c r="K1114" s="45">
        <f>'VACCINATION ANALYSIS'!N999</f>
        <v>0</v>
      </c>
      <c r="L1114" s="45">
        <f>'VACCINATION ANALYSIS'!O999</f>
        <v>8.6965429222665022E-2</v>
      </c>
      <c r="M1114" s="45">
        <f>'VACCINATION ANALYSIS'!P999</f>
        <v>1.4079489117138655E-8</v>
      </c>
      <c r="N1114" s="45">
        <f>'VACCINATION ANALYSIS'!Q999</f>
        <v>3.0247267123060324E-2</v>
      </c>
      <c r="O1114" s="45">
        <f>'VACCINATION ANALYSIS'!R999</f>
        <v>3.4903747611707172E-4</v>
      </c>
      <c r="P1114" s="45">
        <f>'VACCINATION ANALYSIS'!S999</f>
        <v>0.88244177948587654</v>
      </c>
    </row>
    <row r="1115" spans="2:16" ht="13.5" customHeight="1" x14ac:dyDescent="0.25">
      <c r="B1115" s="45">
        <f>'VACCINATION ANALYSIS_NOVAC'!H1100</f>
        <v>54.849999999999021</v>
      </c>
      <c r="C1115" s="45">
        <f>'VACCINATION ANALYSIS_NOVAC'!I1100</f>
        <v>5.088111990017493E-2</v>
      </c>
      <c r="D1115" s="45">
        <f>'VACCINATION ANALYSIS_NOVAC'!J1100</f>
        <v>0.49583719937667431</v>
      </c>
      <c r="E1115" s="45">
        <f>'VACCINATION ANALYSIS_NOVAC'!K1100</f>
        <v>2.0974433356280402E-4</v>
      </c>
      <c r="F1115" s="45">
        <f>'VACCINATION ANALYSIS_NOVAC'!L1100</f>
        <v>0.4488512350903886</v>
      </c>
      <c r="G1115" s="45">
        <f>'VACCINATION ANALYSIS_NOVAC'!M1100</f>
        <v>4.220701299197032E-3</v>
      </c>
      <c r="H1115" s="45">
        <f>'VACCINATION ANALYSIS_NOVAC'!N1100</f>
        <v>0</v>
      </c>
      <c r="J1115" s="45">
        <f>'VACCINATION ANALYSIS'!M1000</f>
        <v>54.849999999999028</v>
      </c>
      <c r="K1115" s="45">
        <f>'VACCINATION ANALYSIS'!N1000</f>
        <v>0</v>
      </c>
      <c r="L1115" s="45">
        <f>'VACCINATION ANALYSIS'!O1000</f>
        <v>8.607944347687993E-2</v>
      </c>
      <c r="M1115" s="45">
        <f>'VACCINATION ANALYSIS'!P1000</f>
        <v>1.37523788688781E-8</v>
      </c>
      <c r="N1115" s="45">
        <f>'VACCINATION ANALYSIS'!Q1000</f>
        <v>3.0247267470367958E-2</v>
      </c>
      <c r="O1115" s="45">
        <f>'VACCINATION ANALYSIS'!R1000</f>
        <v>3.4903747932931643E-4</v>
      </c>
      <c r="P1115" s="45">
        <f>'VACCINATION ANALYSIS'!S1000</f>
        <v>0.88332776520825185</v>
      </c>
    </row>
    <row r="1116" spans="2:16" ht="13.5" customHeight="1" x14ac:dyDescent="0.25">
      <c r="B1116" s="45">
        <f>'VACCINATION ANALYSIS_NOVAC'!H1101</f>
        <v>54.899999999999018</v>
      </c>
      <c r="C1116" s="45">
        <f>'VACCINATION ANALYSIS_NOVAC'!I1101</f>
        <v>5.088007300057458E-2</v>
      </c>
      <c r="D1116" s="45">
        <f>'VACCINATION ANALYSIS_NOVAC'!J1101</f>
        <v>0.49583518793317694</v>
      </c>
      <c r="E1116" s="45">
        <f>'VACCINATION ANALYSIS_NOVAC'!K1101</f>
        <v>2.0754704307958304E-4</v>
      </c>
      <c r="F1116" s="45">
        <f>'VACCINATION ANALYSIS_NOVAC'!L1101</f>
        <v>0.44885644256013496</v>
      </c>
      <c r="G1116" s="45">
        <f>'VACCINATION ANALYSIS_NOVAC'!M1101</f>
        <v>4.2207494630315152E-3</v>
      </c>
      <c r="H1116" s="45">
        <f>'VACCINATION ANALYSIS_NOVAC'!N1101</f>
        <v>0</v>
      </c>
      <c r="J1116" s="45">
        <f>'VACCINATION ANALYSIS'!M1001</f>
        <v>54.899999999999025</v>
      </c>
      <c r="K1116" s="45">
        <f>'VACCINATION ANALYSIS'!N1001</f>
        <v>0</v>
      </c>
      <c r="L1116" s="45">
        <f>'VACCINATION ANALYSIS'!O1001</f>
        <v>8.5193457731873062E-2</v>
      </c>
      <c r="M1116" s="45">
        <f>'VACCINATION ANALYSIS'!P1001</f>
        <v>1.3432637011284064E-8</v>
      </c>
      <c r="N1116" s="45">
        <f>'VACCINATION ANALYSIS'!Q1001</f>
        <v>3.0247267809603649E-2</v>
      </c>
      <c r="O1116" s="45">
        <f>'VACCINATION ANALYSIS'!R1001</f>
        <v>3.490374824669039E-4</v>
      </c>
      <c r="P1116" s="45">
        <f>'VACCINATION ANALYSIS'!S1001</f>
        <v>0.88421375093062715</v>
      </c>
    </row>
    <row r="1117" spans="2:16" ht="13.5" customHeight="1" x14ac:dyDescent="0.25">
      <c r="B1117" s="45">
        <f>'VACCINATION ANALYSIS_NOVAC'!H1102</f>
        <v>54.949999999999015</v>
      </c>
      <c r="C1117" s="45">
        <f>'VACCINATION ANALYSIS_NOVAC'!I1102</f>
        <v>5.0879037089615033E-2</v>
      </c>
      <c r="D1117" s="45">
        <f>'VACCINATION ANALYSIS_NOVAC'!J1102</f>
        <v>0.49583319756981942</v>
      </c>
      <c r="E1117" s="45">
        <f>'VACCINATION ANALYSIS_NOVAC'!K1102</f>
        <v>2.0537274242301792E-4</v>
      </c>
      <c r="F1117" s="45">
        <f>'VACCINATION ANALYSIS_NOVAC'!L1102</f>
        <v>0.44886159547584376</v>
      </c>
      <c r="G1117" s="45">
        <f>'VACCINATION ANALYSIS_NOVAC'!M1102</f>
        <v>4.2207971222962626E-3</v>
      </c>
      <c r="H1117" s="45">
        <f>'VACCINATION ANALYSIS_NOVAC'!N1102</f>
        <v>0</v>
      </c>
      <c r="J1117" s="45">
        <f>'VACCINATION ANALYSIS'!M1002</f>
        <v>54.949999999999022</v>
      </c>
      <c r="K1117" s="45">
        <f>'VACCINATION ANALYSIS'!N1002</f>
        <v>0</v>
      </c>
      <c r="L1117" s="45">
        <f>'VACCINATION ANALYSIS'!O1002</f>
        <v>8.430747198762123E-2</v>
      </c>
      <c r="M1117" s="45">
        <f>'VACCINATION ANALYSIS'!P1002</f>
        <v>1.312010311754129E-8</v>
      </c>
      <c r="N1117" s="45">
        <f>'VACCINATION ANALYSIS'!Q1002</f>
        <v>3.0247268140949295E-2</v>
      </c>
      <c r="O1117" s="45">
        <f>'VACCINATION ANALYSIS'!R1002</f>
        <v>3.4903748553151648E-4</v>
      </c>
      <c r="P1117" s="45">
        <f>'VACCINATION ANALYSIS'!S1002</f>
        <v>0.88509973665300246</v>
      </c>
    </row>
    <row r="1118" spans="2:16" ht="13.5" customHeight="1" x14ac:dyDescent="0.25">
      <c r="B1118" s="45">
        <f>'VACCINATION ANALYSIS_NOVAC'!H1103</f>
        <v>54.999999999999012</v>
      </c>
      <c r="C1118" s="45">
        <f>'VACCINATION ANALYSIS_NOVAC'!I1103</f>
        <v>5.0878012051880063E-2</v>
      </c>
      <c r="D1118" s="45">
        <f>'VACCINATION ANALYSIS_NOVAC'!J1103</f>
        <v>0.49583122806587376</v>
      </c>
      <c r="E1118" s="45">
        <f>'VACCINATION ANALYSIS_NOVAC'!K1103</f>
        <v>2.0322119166195628E-4</v>
      </c>
      <c r="F1118" s="45">
        <f>'VACCINATION ANALYSIS_NOVAC'!L1103</f>
        <v>0.44886669440831112</v>
      </c>
      <c r="G1118" s="45">
        <f>'VACCINATION ANALYSIS_NOVAC'!M1103</f>
        <v>4.2208442822705607E-3</v>
      </c>
      <c r="H1118" s="45">
        <f>'VACCINATION ANALYSIS_NOVAC'!N1103</f>
        <v>0</v>
      </c>
      <c r="J1118" s="45">
        <f>'VACCINATION ANALYSIS'!M1003</f>
        <v>54.999999999999019</v>
      </c>
      <c r="K1118" s="45">
        <f>'VACCINATION ANALYSIS'!N1003</f>
        <v>0</v>
      </c>
      <c r="L1118" s="45">
        <f>'VACCINATION ANALYSIS'!O1003</f>
        <v>8.342148624410195E-2</v>
      </c>
      <c r="M1118" s="45">
        <f>'VACCINATION ANALYSIS'!P1003</f>
        <v>1.2814620123934407E-8</v>
      </c>
      <c r="N1118" s="45">
        <f>'VACCINATION ANALYSIS'!Q1003</f>
        <v>3.0247268464582824E-2</v>
      </c>
      <c r="O1118" s="45">
        <f>'VACCINATION ANALYSIS'!R1003</f>
        <v>3.4903748852479973E-4</v>
      </c>
      <c r="P1118" s="45">
        <f>'VACCINATION ANALYSIS'!S1003</f>
        <v>0.88598572237537776</v>
      </c>
    </row>
    <row r="1119" spans="2:16" ht="13.5" customHeight="1" x14ac:dyDescent="0.25">
      <c r="B1119" s="45">
        <f>'VACCINATION ANALYSIS_NOVAC'!H1104</f>
        <v>55.04999999999901</v>
      </c>
      <c r="C1119" s="45">
        <f>'VACCINATION ANALYSIS_NOVAC'!I1104</f>
        <v>5.0876997773167287E-2</v>
      </c>
      <c r="D1119" s="45">
        <f>'VACCINATION ANALYSIS_NOVAC'!J1104</f>
        <v>0.49582927920291925</v>
      </c>
      <c r="E1119" s="45">
        <f>'VACCINATION ANALYSIS_NOVAC'!K1104</f>
        <v>2.01092153356587E-4</v>
      </c>
      <c r="F1119" s="45">
        <f>'VACCINATION ANALYSIS_NOVAC'!L1104</f>
        <v>0.44887173992237583</v>
      </c>
      <c r="G1119" s="45">
        <f>'VACCINATION ANALYSIS_NOVAC'!M1104</f>
        <v>4.2208909481785978E-3</v>
      </c>
      <c r="H1119" s="45">
        <f>'VACCINATION ANALYSIS_NOVAC'!N1104</f>
        <v>0</v>
      </c>
      <c r="J1119" s="45">
        <f>'VACCINATION ANALYSIS'!M1004</f>
        <v>55.049999999999017</v>
      </c>
      <c r="K1119" s="45">
        <f>'VACCINATION ANALYSIS'!N1004</f>
        <v>0</v>
      </c>
      <c r="L1119" s="45">
        <f>'VACCINATION ANALYSIS'!O1004</f>
        <v>8.253550050129331E-2</v>
      </c>
      <c r="M1119" s="45">
        <f>'VACCINATION ANALYSIS'!P1004</f>
        <v>1.251603426229592E-8</v>
      </c>
      <c r="N1119" s="45">
        <f>'VACCINATION ANALYSIS'!Q1004</f>
        <v>3.024726878067829E-2</v>
      </c>
      <c r="O1119" s="45">
        <f>'VACCINATION ANALYSIS'!R1004</f>
        <v>3.4903749144836346E-4</v>
      </c>
      <c r="P1119" s="45">
        <f>'VACCINATION ANALYSIS'!S1004</f>
        <v>0.88687170809775306</v>
      </c>
    </row>
    <row r="1120" spans="2:16" ht="13.5" customHeight="1" x14ac:dyDescent="0.25">
      <c r="B1120" s="45">
        <f>'VACCINATION ANALYSIS_NOVAC'!H1105</f>
        <v>55.099999999999007</v>
      </c>
      <c r="C1120" s="45">
        <f>'VACCINATION ANALYSIS_NOVAC'!I1105</f>
        <v>5.0875994140475327E-2</v>
      </c>
      <c r="D1120" s="45">
        <f>'VACCINATION ANALYSIS_NOVAC'!J1105</f>
        <v>0.4958273507648181</v>
      </c>
      <c r="E1120" s="45">
        <f>'VACCINATION ANALYSIS_NOVAC'!K1105</f>
        <v>1.9898539253283663E-4</v>
      </c>
      <c r="F1120" s="45">
        <f>'VACCINATION ANALYSIS_NOVAC'!L1105</f>
        <v>0.44887673257698113</v>
      </c>
      <c r="G1120" s="45">
        <f>'VACCINATION ANALYSIS_NOVAC'!M1105</f>
        <v>4.2209371251900347E-3</v>
      </c>
      <c r="H1120" s="45">
        <f>'VACCINATION ANALYSIS_NOVAC'!N1105</f>
        <v>0</v>
      </c>
      <c r="J1120" s="45">
        <f>'VACCINATION ANALYSIS'!M1005</f>
        <v>55.099999999999014</v>
      </c>
      <c r="K1120" s="45">
        <f>'VACCINATION ANALYSIS'!N1005</f>
        <v>0</v>
      </c>
      <c r="L1120" s="45">
        <f>'VACCINATION ANALYSIS'!O1005</f>
        <v>8.1649514759174008E-2</v>
      </c>
      <c r="M1120" s="45">
        <f>'VACCINATION ANALYSIS'!P1005</f>
        <v>1.2224194993745899E-8</v>
      </c>
      <c r="N1120" s="45">
        <f>'VACCINATION ANALYSIS'!Q1005</f>
        <v>3.0247269089405955E-2</v>
      </c>
      <c r="O1120" s="45">
        <f>'VACCINATION ANALYSIS'!R1005</f>
        <v>3.4903749430378254E-4</v>
      </c>
      <c r="P1120" s="45">
        <f>'VACCINATION ANALYSIS'!S1005</f>
        <v>0.88775769382012837</v>
      </c>
    </row>
    <row r="1121" spans="2:16" ht="13.5" customHeight="1" x14ac:dyDescent="0.25">
      <c r="B1121" s="45">
        <f>'VACCINATION ANALYSIS_NOVAC'!H1106</f>
        <v>55.149999999999004</v>
      </c>
      <c r="C1121" s="45">
        <f>'VACCINATION ANALYSIS_NOVAC'!I1106</f>
        <v>5.0875001041991171E-2</v>
      </c>
      <c r="D1121" s="45">
        <f>'VACCINATION ANALYSIS_NOVAC'!J1106</f>
        <v>0.49582544253769228</v>
      </c>
      <c r="E1121" s="45">
        <f>'VACCINATION ANALYSIS_NOVAC'!K1106</f>
        <v>1.9690067665702296E-4</v>
      </c>
      <c r="F1121" s="45">
        <f>'VACCINATION ANALYSIS_NOVAC'!L1106</f>
        <v>0.4488816729252364</v>
      </c>
      <c r="G1121" s="45">
        <f>'VACCINATION ANALYSIS_NOVAC'!M1106</f>
        <v>4.220982818420576E-3</v>
      </c>
      <c r="H1121" s="45">
        <f>'VACCINATION ANALYSIS_NOVAC'!N1106</f>
        <v>0</v>
      </c>
      <c r="J1121" s="45">
        <f>'VACCINATION ANALYSIS'!M1006</f>
        <v>55.149999999999011</v>
      </c>
      <c r="K1121" s="45">
        <f>'VACCINATION ANALYSIS'!N1006</f>
        <v>0</v>
      </c>
      <c r="L1121" s="45">
        <f>'VACCINATION ANALYSIS'!O1006</f>
        <v>8.0763529017723351E-2</v>
      </c>
      <c r="M1121" s="45">
        <f>'VACCINATION ANALYSIS'!P1006</f>
        <v>1.1938954943700146E-8</v>
      </c>
      <c r="N1121" s="45">
        <f>'VACCINATION ANALYSIS'!Q1006</f>
        <v>3.0247269390932363E-2</v>
      </c>
      <c r="O1121" s="45">
        <f>'VACCINATION ANALYSIS'!R1006</f>
        <v>3.4903749709259719E-4</v>
      </c>
      <c r="P1121" s="45">
        <f>'VACCINATION ANALYSIS'!S1006</f>
        <v>0.88864367954250367</v>
      </c>
    </row>
    <row r="1122" spans="2:16" ht="13.5" customHeight="1" x14ac:dyDescent="0.25">
      <c r="B1122" s="45">
        <f>'VACCINATION ANALYSIS_NOVAC'!H1107</f>
        <v>55.199999999999001</v>
      </c>
      <c r="C1122" s="45">
        <f>'VACCINATION ANALYSIS_NOVAC'!I1107</f>
        <v>5.0874018367077604E-2</v>
      </c>
      <c r="D1122" s="45">
        <f>'VACCINATION ANALYSIS_NOVAC'!J1107</f>
        <v>0.49582355430989905</v>
      </c>
      <c r="E1122" s="45">
        <f>'VACCINATION ANALYSIS_NOVAC'!K1107</f>
        <v>1.9483777561076415E-4</v>
      </c>
      <c r="F1122" s="45">
        <f>'VACCINATION ANALYSIS_NOVAC'!L1107</f>
        <v>0.44888656151447742</v>
      </c>
      <c r="G1122" s="45">
        <f>'VACCINATION ANALYSIS_NOVAC'!M1107</f>
        <v>4.221028032932523E-3</v>
      </c>
      <c r="H1122" s="45">
        <f>'VACCINATION ANALYSIS_NOVAC'!N1107</f>
        <v>0</v>
      </c>
      <c r="J1122" s="45">
        <f>'VACCINATION ANALYSIS'!M1007</f>
        <v>55.199999999999008</v>
      </c>
      <c r="K1122" s="45">
        <f>'VACCINATION ANALYSIS'!N1007</f>
        <v>0</v>
      </c>
      <c r="L1122" s="45">
        <f>'VACCINATION ANALYSIS'!O1007</f>
        <v>7.9877543276921217E-2</v>
      </c>
      <c r="M1122" s="45">
        <f>'VACCINATION ANALYSIS'!P1007</f>
        <v>1.1660169838123841E-8</v>
      </c>
      <c r="N1122" s="45">
        <f>'VACCINATION ANALYSIS'!Q1007</f>
        <v>3.0247269685420412E-2</v>
      </c>
      <c r="O1122" s="45">
        <f>'VACCINATION ANALYSIS'!R1007</f>
        <v>3.4903749981631411E-4</v>
      </c>
      <c r="P1122" s="45">
        <f>'VACCINATION ANALYSIS'!S1007</f>
        <v>0.88952966526487898</v>
      </c>
    </row>
    <row r="1123" spans="2:16" ht="13.5" customHeight="1" x14ac:dyDescent="0.25">
      <c r="B1123" s="45">
        <f>'VACCINATION ANALYSIS_NOVAC'!H1108</f>
        <v>55.249999999998998</v>
      </c>
      <c r="C1123" s="45">
        <f>'VACCINATION ANALYSIS_NOVAC'!I1108</f>
        <v>5.0873046006260865E-2</v>
      </c>
      <c r="D1123" s="45">
        <f>'VACCINATION ANALYSIS_NOVAC'!J1108</f>
        <v>0.49582168587200859</v>
      </c>
      <c r="E1123" s="45">
        <f>'VACCINATION ANALYSIS_NOVAC'!K1108</f>
        <v>1.9279646166614001E-4</v>
      </c>
      <c r="F1123" s="45">
        <f>'VACCINATION ANALYSIS_NOVAC'!L1108</f>
        <v>0.4488913988863264</v>
      </c>
      <c r="G1123" s="45">
        <f>'VACCINATION ANALYSIS_NOVAC'!M1108</f>
        <v>4.2210727737353329E-3</v>
      </c>
      <c r="H1123" s="45">
        <f>'VACCINATION ANALYSIS_NOVAC'!N1108</f>
        <v>0</v>
      </c>
      <c r="J1123" s="45">
        <f>'VACCINATION ANALYSIS'!M1008</f>
        <v>55.249999999999005</v>
      </c>
      <c r="K1123" s="45">
        <f>'VACCINATION ANALYSIS'!N1008</f>
        <v>0</v>
      </c>
      <c r="L1123" s="45">
        <f>'VACCINATION ANALYSIS'!O1008</f>
        <v>7.8991557536748011E-2</v>
      </c>
      <c r="M1123" s="45">
        <f>'VACCINATION ANALYSIS'!P1008</f>
        <v>1.1387698441008216E-8</v>
      </c>
      <c r="N1123" s="45">
        <f>'VACCINATION ANALYSIS'!Q1008</f>
        <v>3.0247269973029435E-2</v>
      </c>
      <c r="O1123" s="45">
        <f>'VACCINATION ANALYSIS'!R1008</f>
        <v>3.4903750247640701E-4</v>
      </c>
      <c r="P1123" s="45">
        <f>'VACCINATION ANALYSIS'!S1008</f>
        <v>0.89041565098725428</v>
      </c>
    </row>
    <row r="1124" spans="2:16" ht="13.5" customHeight="1" x14ac:dyDescent="0.25">
      <c r="B1124" s="45">
        <f>'VACCINATION ANALYSIS_NOVAC'!H1109</f>
        <v>55.299999999998995</v>
      </c>
      <c r="C1124" s="45">
        <f>'VACCINATION ANALYSIS_NOVAC'!I1109</f>
        <v>5.087208385121833E-2</v>
      </c>
      <c r="D1124" s="45">
        <f>'VACCINATION ANALYSIS_NOVAC'!J1109</f>
        <v>0.49581983701678051</v>
      </c>
      <c r="E1124" s="45">
        <f>'VACCINATION ANALYSIS_NOVAC'!K1109</f>
        <v>1.9077650946110381E-4</v>
      </c>
      <c r="F1124" s="45">
        <f>'VACCINATION ANALYSIS_NOVAC'!L1109</f>
        <v>0.44889618557675126</v>
      </c>
      <c r="G1124" s="45">
        <f>'VACCINATION ANALYSIS_NOVAC'!M1109</f>
        <v>4.2211170457861699E-3</v>
      </c>
      <c r="H1124" s="45">
        <f>'VACCINATION ANALYSIS_NOVAC'!N1109</f>
        <v>0</v>
      </c>
      <c r="J1124" s="45">
        <f>'VACCINATION ANALYSIS'!M1009</f>
        <v>55.299999999999002</v>
      </c>
      <c r="K1124" s="45">
        <f>'VACCINATION ANALYSIS'!N1009</f>
        <v>0</v>
      </c>
      <c r="L1124" s="45">
        <f>'VACCINATION ANALYSIS'!O1009</f>
        <v>7.8105571797184706E-2</v>
      </c>
      <c r="M1124" s="45">
        <f>'VACCINATION ANALYSIS'!P1009</f>
        <v>1.1121402493048058E-8</v>
      </c>
      <c r="N1124" s="45">
        <f>'VACCINATION ANALYSIS'!Q1009</f>
        <v>3.0247270253915284E-2</v>
      </c>
      <c r="O1124" s="45">
        <f>'VACCINATION ANALYSIS'!R1009</f>
        <v>3.4903750507431734E-4</v>
      </c>
      <c r="P1124" s="45">
        <f>'VACCINATION ANALYSIS'!S1009</f>
        <v>0.89130163670962959</v>
      </c>
    </row>
    <row r="1125" spans="2:16" ht="13.5" customHeight="1" x14ac:dyDescent="0.25">
      <c r="B1125" s="45">
        <f>'VACCINATION ANALYSIS_NOVAC'!H1110</f>
        <v>55.349999999998992</v>
      </c>
      <c r="C1125" s="45">
        <f>'VACCINATION ANALYSIS_NOVAC'!I1110</f>
        <v>5.0871131794766419E-2</v>
      </c>
      <c r="D1125" s="45">
        <f>'VACCINATION ANALYSIS_NOVAC'!J1110</f>
        <v>0.49581800753914096</v>
      </c>
      <c r="E1125" s="45">
        <f>'VACCINATION ANALYSIS_NOVAC'!K1110</f>
        <v>1.8877769597514186E-4</v>
      </c>
      <c r="F1125" s="45">
        <f>'VACCINATION ANALYSIS_NOVAC'!L1110</f>
        <v>0.44890092211612448</v>
      </c>
      <c r="G1125" s="45">
        <f>'VACCINATION ANALYSIS_NOVAC'!M1110</f>
        <v>4.2211608539904433E-3</v>
      </c>
      <c r="H1125" s="45">
        <f>'VACCINATION ANALYSIS_NOVAC'!N1110</f>
        <v>0</v>
      </c>
      <c r="J1125" s="45">
        <f>'VACCINATION ANALYSIS'!M1010</f>
        <v>55.349999999999</v>
      </c>
      <c r="K1125" s="45">
        <f>'VACCINATION ANALYSIS'!N1010</f>
        <v>0</v>
      </c>
      <c r="L1125" s="45">
        <f>'VACCINATION ANALYSIS'!O1010</f>
        <v>7.7219586058212802E-2</v>
      </c>
      <c r="M1125" s="45">
        <f>'VACCINATION ANALYSIS'!P1010</f>
        <v>1.0861146651498254E-8</v>
      </c>
      <c r="N1125" s="45">
        <f>'VACCINATION ANALYSIS'!Q1010</f>
        <v>3.02472705282304E-2</v>
      </c>
      <c r="O1125" s="45">
        <f>'VACCINATION ANALYSIS'!R1010</f>
        <v>3.49037507611455E-4</v>
      </c>
      <c r="P1125" s="45">
        <f>'VACCINATION ANALYSIS'!S1010</f>
        <v>0.89218762243200489</v>
      </c>
    </row>
    <row r="1126" spans="2:16" ht="13.5" customHeight="1" x14ac:dyDescent="0.25">
      <c r="B1126" s="45">
        <f>'VACCINATION ANALYSIS_NOVAC'!H1111</f>
        <v>55.39999999999899</v>
      </c>
      <c r="C1126" s="45">
        <f>'VACCINATION ANALYSIS_NOVAC'!I1111</f>
        <v>5.0870189730848538E-2</v>
      </c>
      <c r="D1126" s="45">
        <f>'VACCINATION ANALYSIS_NOVAC'!J1111</f>
        <v>0.49581619723616016</v>
      </c>
      <c r="E1126" s="45">
        <f>'VACCINATION ANALYSIS_NOVAC'!K1111</f>
        <v>1.8679980050517836E-4</v>
      </c>
      <c r="F1126" s="45">
        <f>'VACCINATION ANALYSIS_NOVAC'!L1111</f>
        <v>0.44890560902928117</v>
      </c>
      <c r="G1126" s="45">
        <f>'VACCINATION ANALYSIS_NOVAC'!M1111</f>
        <v>4.2212042032023465E-3</v>
      </c>
      <c r="H1126" s="45">
        <f>'VACCINATION ANALYSIS_NOVAC'!N1111</f>
        <v>0</v>
      </c>
      <c r="J1126" s="45">
        <f>'VACCINATION ANALYSIS'!M1011</f>
        <v>55.399999999998997</v>
      </c>
      <c r="K1126" s="45">
        <f>'VACCINATION ANALYSIS'!N1011</f>
        <v>0</v>
      </c>
      <c r="L1126" s="45">
        <f>'VACCINATION ANALYSIS'!O1011</f>
        <v>7.6333600319814329E-2</v>
      </c>
      <c r="M1126" s="45">
        <f>'VACCINATION ANALYSIS'!P1011</f>
        <v>1.060679843118801E-8</v>
      </c>
      <c r="N1126" s="45">
        <f>'VACCINATION ANALYSIS'!Q1011</f>
        <v>3.0247270796123871E-2</v>
      </c>
      <c r="O1126" s="45">
        <f>'VACCINATION ANALYSIS'!R1011</f>
        <v>3.4903751008919892E-4</v>
      </c>
      <c r="P1126" s="45">
        <f>'VACCINATION ANALYSIS'!S1011</f>
        <v>0.89307360815438019</v>
      </c>
    </row>
    <row r="1127" spans="2:16" ht="13.5" customHeight="1" x14ac:dyDescent="0.25">
      <c r="B1127" s="45">
        <f>'VACCINATION ANALYSIS_NOVAC'!H1112</f>
        <v>55.449999999998987</v>
      </c>
      <c r="C1127" s="45">
        <f>'VACCINATION ANALYSIS_NOVAC'!I1112</f>
        <v>5.0869257554523296E-2</v>
      </c>
      <c r="D1127" s="45">
        <f>'VACCINATION ANALYSIS_NOVAC'!J1112</f>
        <v>0.49581440590703008</v>
      </c>
      <c r="E1127" s="45">
        <f>'VACCINATION ANALYSIS_NOVAC'!K1112</f>
        <v>1.8484260464172341E-4</v>
      </c>
      <c r="F1127" s="45">
        <f>'VACCINATION ANALYSIS_NOVAC'!L1112</f>
        <v>0.44891024683557679</v>
      </c>
      <c r="G1127" s="45">
        <f>'VACCINATION ANALYSIS_NOVAC'!M1112</f>
        <v>4.2212470982253931E-3</v>
      </c>
      <c r="H1127" s="45">
        <f>'VACCINATION ANALYSIS_NOVAC'!N1112</f>
        <v>0</v>
      </c>
      <c r="J1127" s="45">
        <f>'VACCINATION ANALYSIS'!M1012</f>
        <v>55.449999999998994</v>
      </c>
      <c r="K1127" s="45">
        <f>'VACCINATION ANALYSIS'!N1012</f>
        <v>0</v>
      </c>
      <c r="L1127" s="45">
        <f>'VACCINATION ANALYSIS'!O1012</f>
        <v>7.54476145819718E-2</v>
      </c>
      <c r="M1127" s="45">
        <f>'VACCINATION ANALYSIS'!P1012</f>
        <v>1.0358228146671687E-8</v>
      </c>
      <c r="N1127" s="45">
        <f>'VACCINATION ANALYSIS'!Q1012</f>
        <v>3.0247271057741523E-2</v>
      </c>
      <c r="O1127" s="45">
        <f>'VACCINATION ANALYSIS'!R1012</f>
        <v>3.4903751250889791E-4</v>
      </c>
      <c r="P1127" s="45">
        <f>'VACCINATION ANALYSIS'!S1012</f>
        <v>0.8939595938767555</v>
      </c>
    </row>
    <row r="1128" spans="2:16" ht="13.5" customHeight="1" x14ac:dyDescent="0.25">
      <c r="B1128" s="45">
        <f>'VACCINATION ANALYSIS_NOVAC'!H1113</f>
        <v>55.499999999998984</v>
      </c>
      <c r="C1128" s="45">
        <f>'VACCINATION ANALYSIS_NOVAC'!I1113</f>
        <v>5.086833516195266E-2</v>
      </c>
      <c r="D1128" s="45">
        <f>'VACCINATION ANALYSIS_NOVAC'!J1113</f>
        <v>0.49581263335304232</v>
      </c>
      <c r="E1128" s="45">
        <f>'VACCINATION ANALYSIS_NOVAC'!K1113</f>
        <v>1.8290589224526159E-4</v>
      </c>
      <c r="F1128" s="45">
        <f>'VACCINATION ANALYSIS_NOVAC'!L1113</f>
        <v>0.448914836048944</v>
      </c>
      <c r="G1128" s="45">
        <f>'VACCINATION ANALYSIS_NOVAC'!M1113</f>
        <v>4.2212895438129422E-3</v>
      </c>
      <c r="H1128" s="45">
        <f>'VACCINATION ANALYSIS_NOVAC'!N1113</f>
        <v>0</v>
      </c>
      <c r="J1128" s="45">
        <f>'VACCINATION ANALYSIS'!M1013</f>
        <v>55.499999999998991</v>
      </c>
      <c r="K1128" s="45">
        <f>'VACCINATION ANALYSIS'!N1013</f>
        <v>0</v>
      </c>
      <c r="L1128" s="45">
        <f>'VACCINATION ANALYSIS'!O1013</f>
        <v>7.4561628844668201E-2</v>
      </c>
      <c r="M1128" s="45">
        <f>'VACCINATION ANALYSIS'!P1013</f>
        <v>1.0115308855495528E-8</v>
      </c>
      <c r="N1128" s="45">
        <f>'VACCINATION ANALYSIS'!Q1013</f>
        <v>3.0247271313225976E-2</v>
      </c>
      <c r="O1128" s="45">
        <f>'VACCINATION ANALYSIS'!R1013</f>
        <v>3.4903751487187106E-4</v>
      </c>
      <c r="P1128" s="45">
        <f>'VACCINATION ANALYSIS'!S1013</f>
        <v>0.8948455795991308</v>
      </c>
    </row>
    <row r="1129" spans="2:16" ht="13.5" customHeight="1" x14ac:dyDescent="0.25">
      <c r="B1129" s="45">
        <f>'VACCINATION ANALYSIS_NOVAC'!H1114</f>
        <v>55.549999999998981</v>
      </c>
      <c r="C1129" s="45">
        <f>'VACCINATION ANALYSIS_NOVAC'!I1114</f>
        <v>5.0867422450390359E-2</v>
      </c>
      <c r="D1129" s="45">
        <f>'VACCINATION ANALYSIS_NOVAC'!J1114</f>
        <v>0.4958108793775664</v>
      </c>
      <c r="E1129" s="45">
        <f>'VACCINATION ANALYSIS_NOVAC'!K1114</f>
        <v>1.8098944942287898E-4</v>
      </c>
      <c r="F1129" s="45">
        <f>'VACCINATION ANALYSIS_NOVAC'!L1114</f>
        <v>0.448919377177949</v>
      </c>
      <c r="G1129" s="45">
        <f>'VACCINATION ANALYSIS_NOVAC'!M1114</f>
        <v>4.221331544668713E-3</v>
      </c>
      <c r="H1129" s="45">
        <f>'VACCINATION ANALYSIS_NOVAC'!N1114</f>
        <v>0</v>
      </c>
      <c r="J1129" s="45">
        <f>'VACCINATION ANALYSIS'!M1014</f>
        <v>55.549999999998988</v>
      </c>
      <c r="K1129" s="45">
        <f>'VACCINATION ANALYSIS'!N1014</f>
        <v>0</v>
      </c>
      <c r="L1129" s="45">
        <f>'VACCINATION ANALYSIS'!O1014</f>
        <v>7.367564310788699E-2</v>
      </c>
      <c r="M1129" s="45">
        <f>'VACCINATION ANALYSIS'!P1014</f>
        <v>9.8779163025599989E-9</v>
      </c>
      <c r="N1129" s="45">
        <f>'VACCINATION ANALYSIS'!Q1014</f>
        <v>3.0247271562716713E-2</v>
      </c>
      <c r="O1129" s="45">
        <f>'VACCINATION ANALYSIS'!R1014</f>
        <v>3.4903751717940831E-4</v>
      </c>
      <c r="P1129" s="45">
        <f>'VACCINATION ANALYSIS'!S1014</f>
        <v>0.89573156532150611</v>
      </c>
    </row>
    <row r="1130" spans="2:16" ht="13.5" customHeight="1" x14ac:dyDescent="0.25">
      <c r="B1130" s="45">
        <f>'VACCINATION ANALYSIS_NOVAC'!H1115</f>
        <v>55.599999999998978</v>
      </c>
      <c r="C1130" s="45">
        <f>'VACCINATION ANALYSIS_NOVAC'!I1115</f>
        <v>5.0866519318170385E-2</v>
      </c>
      <c r="D1130" s="45">
        <f>'VACCINATION ANALYSIS_NOVAC'!J1115</f>
        <v>0.49580914378602758</v>
      </c>
      <c r="E1130" s="45">
        <f>'VACCINATION ANALYSIS_NOVAC'!K1115</f>
        <v>1.7909306450512635E-4</v>
      </c>
      <c r="F1130" s="45">
        <f>'VACCINATION ANALYSIS_NOVAC'!L1115</f>
        <v>0.44892387072584683</v>
      </c>
      <c r="G1130" s="45">
        <f>'VACCINATION ANALYSIS_NOVAC'!M1115</f>
        <v>4.2213731054473137E-3</v>
      </c>
      <c r="H1130" s="45">
        <f>'VACCINATION ANALYSIS_NOVAC'!N1115</f>
        <v>0</v>
      </c>
      <c r="J1130" s="45">
        <f>'VACCINATION ANALYSIS'!M1015</f>
        <v>55.599999999998985</v>
      </c>
      <c r="K1130" s="45">
        <f>'VACCINATION ANALYSIS'!N1015</f>
        <v>0</v>
      </c>
      <c r="L1130" s="45">
        <f>'VACCINATION ANALYSIS'!O1015</f>
        <v>7.2789657371612124E-2</v>
      </c>
      <c r="M1130" s="45">
        <f>'VACCINATION ANALYSIS'!P1015</f>
        <v>9.6459288655576945E-9</v>
      </c>
      <c r="N1130" s="45">
        <f>'VACCINATION ANALYSIS'!Q1015</f>
        <v>3.0247271806350153E-2</v>
      </c>
      <c r="O1130" s="45">
        <f>'VACCINATION ANALYSIS'!R1015</f>
        <v>3.4903751943277149E-4</v>
      </c>
      <c r="P1130" s="45">
        <f>'VACCINATION ANALYSIS'!S1015</f>
        <v>0.89661755104388141</v>
      </c>
    </row>
    <row r="1131" spans="2:16" ht="13.5" customHeight="1" x14ac:dyDescent="0.25">
      <c r="B1131" s="45">
        <f>'VACCINATION ANALYSIS_NOVAC'!H1116</f>
        <v>55.649999999998975</v>
      </c>
      <c r="C1131" s="45">
        <f>'VACCINATION ANALYSIS_NOVAC'!I1116</f>
        <v>5.0865625664695595E-2</v>
      </c>
      <c r="D1131" s="45">
        <f>'VACCINATION ANALYSIS_NOVAC'!J1116</f>
        <v>0.4958074263858861</v>
      </c>
      <c r="E1131" s="45">
        <f>'VACCINATION ANALYSIS_NOVAC'!K1116</f>
        <v>1.7721652802311604E-4</v>
      </c>
      <c r="F1131" s="45">
        <f>'VACCINATION ANALYSIS_NOVAC'!L1116</f>
        <v>0.44892831719063775</v>
      </c>
      <c r="G1131" s="45">
        <f>'VACCINATION ANALYSIS_NOVAC'!M1116</f>
        <v>4.221414230754738E-3</v>
      </c>
      <c r="H1131" s="45">
        <f>'VACCINATION ANALYSIS_NOVAC'!N1116</f>
        <v>0</v>
      </c>
      <c r="J1131" s="45">
        <f>'VACCINATION ANALYSIS'!M1016</f>
        <v>55.649999999998983</v>
      </c>
      <c r="K1131" s="45">
        <f>'VACCINATION ANALYSIS'!N1016</f>
        <v>0</v>
      </c>
      <c r="L1131" s="45">
        <f>'VACCINATION ANALYSIS'!O1016</f>
        <v>7.1903671635828045E-2</v>
      </c>
      <c r="M1131" s="45">
        <f>'VACCINATION ANALYSIS'!P1016</f>
        <v>9.4192275014671864E-9</v>
      </c>
      <c r="N1131" s="45">
        <f>'VACCINATION ANALYSIS'!Q1016</f>
        <v>3.0247272044259702E-2</v>
      </c>
      <c r="O1131" s="45">
        <f>'VACCINATION ANALYSIS'!R1016</f>
        <v>3.490375216331945E-4</v>
      </c>
      <c r="P1131" s="45">
        <f>'VACCINATION ANALYSIS'!S1016</f>
        <v>0.89750353676625672</v>
      </c>
    </row>
    <row r="1132" spans="2:16" ht="13.5" customHeight="1" x14ac:dyDescent="0.25">
      <c r="B1132" s="45">
        <f>'VACCINATION ANALYSIS_NOVAC'!H1117</f>
        <v>55.699999999998973</v>
      </c>
      <c r="C1132" s="45">
        <f>'VACCINATION ANALYSIS_NOVAC'!I1117</f>
        <v>5.0864741390426467E-2</v>
      </c>
      <c r="D1132" s="45">
        <f>'VACCINATION ANALYSIS_NOVAC'!J1117</f>
        <v>0.4958057269866154</v>
      </c>
      <c r="E1132" s="45">
        <f>'VACCINATION ANALYSIS_NOVAC'!K1117</f>
        <v>1.7535963268585001E-4</v>
      </c>
      <c r="F1132" s="45">
        <f>'VACCINATION ANALYSIS_NOVAC'!L1117</f>
        <v>0.44893271706512078</v>
      </c>
      <c r="G1132" s="45">
        <f>'VACCINATION ANALYSIS_NOVAC'!M1117</f>
        <v>4.2214549251488789E-3</v>
      </c>
      <c r="H1132" s="45">
        <f>'VACCINATION ANALYSIS_NOVAC'!N1117</f>
        <v>0</v>
      </c>
      <c r="J1132" s="45">
        <f>'VACCINATION ANALYSIS'!M1017</f>
        <v>55.69999999999898</v>
      </c>
      <c r="K1132" s="45">
        <f>'VACCINATION ANALYSIS'!N1017</f>
        <v>0</v>
      </c>
      <c r="L1132" s="45">
        <f>'VACCINATION ANALYSIS'!O1017</f>
        <v>7.1017685900519545E-2</v>
      </c>
      <c r="M1132" s="45">
        <f>'VACCINATION ANALYSIS'!P1017</f>
        <v>9.197695694083506E-9</v>
      </c>
      <c r="N1132" s="45">
        <f>'VACCINATION ANALYSIS'!Q1017</f>
        <v>3.0247272276575844E-2</v>
      </c>
      <c r="O1132" s="45">
        <f>'VACCINATION ANALYSIS'!R1017</f>
        <v>3.4903752378188409E-4</v>
      </c>
      <c r="P1132" s="45">
        <f>'VACCINATION ANALYSIS'!S1017</f>
        <v>0.89838952248863202</v>
      </c>
    </row>
    <row r="1133" spans="2:16" ht="13.5" customHeight="1" x14ac:dyDescent="0.25">
      <c r="B1133" s="45">
        <f>'VACCINATION ANALYSIS_NOVAC'!H1118</f>
        <v>55.74999999999897</v>
      </c>
      <c r="C1133" s="45">
        <f>'VACCINATION ANALYSIS_NOVAC'!I1118</f>
        <v>5.0863866396869954E-2</v>
      </c>
      <c r="D1133" s="45">
        <f>'VACCINATION ANALYSIS_NOVAC'!J1118</f>
        <v>0.49580404539968137</v>
      </c>
      <c r="E1133" s="45">
        <f>'VACCINATION ANALYSIS_NOVAC'!K1118</f>
        <v>1.7352217335777777E-4</v>
      </c>
      <c r="F1133" s="45">
        <f>'VACCINATION ANALYSIS_NOVAC'!L1118</f>
        <v>0.44893707083694817</v>
      </c>
      <c r="G1133" s="45">
        <f>'VACCINATION ANALYSIS_NOVAC'!M1118</f>
        <v>4.2214951931400296E-3</v>
      </c>
      <c r="H1133" s="45">
        <f>'VACCINATION ANALYSIS_NOVAC'!N1118</f>
        <v>0</v>
      </c>
      <c r="J1133" s="45">
        <f>'VACCINATION ANALYSIS'!M1018</f>
        <v>55.749999999998977</v>
      </c>
      <c r="K1133" s="45">
        <f>'VACCINATION ANALYSIS'!N1018</f>
        <v>0</v>
      </c>
      <c r="L1133" s="45">
        <f>'VACCINATION ANALYSIS'!O1018</f>
        <v>7.0131700165671884E-2</v>
      </c>
      <c r="M1133" s="45">
        <f>'VACCINATION ANALYSIS'!P1018</f>
        <v>8.98121940256626E-9</v>
      </c>
      <c r="N1133" s="45">
        <f>'VACCINATION ANALYSIS'!Q1018</f>
        <v>3.0247272503426171E-2</v>
      </c>
      <c r="O1133" s="45">
        <f>'VACCINATION ANALYSIS'!R1018</f>
        <v>3.4903752588002042E-4</v>
      </c>
      <c r="P1133" s="45">
        <f>'VACCINATION ANALYSIS'!S1018</f>
        <v>0.89927550821100732</v>
      </c>
    </row>
    <row r="1134" spans="2:16" ht="13.5" customHeight="1" x14ac:dyDescent="0.25">
      <c r="B1134" s="45">
        <f>'VACCINATION ANALYSIS_NOVAC'!H1119</f>
        <v>55.799999999998967</v>
      </c>
      <c r="C1134" s="45">
        <f>'VACCINATION ANALYSIS_NOVAC'!I1119</f>
        <v>5.0863000586568431E-2</v>
      </c>
      <c r="D1134" s="45">
        <f>'VACCINATION ANALYSIS_NOVAC'!J1119</f>
        <v>0.49580238143852184</v>
      </c>
      <c r="E1134" s="45">
        <f>'VACCINATION ANALYSIS_NOVAC'!K1119</f>
        <v>1.7170394703658104E-4</v>
      </c>
      <c r="F1134" s="45">
        <f>'VACCINATION ANALYSIS_NOVAC'!L1119</f>
        <v>0.44894137898867903</v>
      </c>
      <c r="G1134" s="45">
        <f>'VACCINATION ANALYSIS_NOVAC'!M1119</f>
        <v>4.2215350391913743E-3</v>
      </c>
      <c r="H1134" s="45">
        <f>'VACCINATION ANALYSIS_NOVAC'!N1119</f>
        <v>0</v>
      </c>
      <c r="J1134" s="45">
        <f>'VACCINATION ANALYSIS'!M1019</f>
        <v>55.799999999998974</v>
      </c>
      <c r="K1134" s="45">
        <f>'VACCINATION ANALYSIS'!N1019</f>
        <v>0</v>
      </c>
      <c r="L1134" s="45">
        <f>'VACCINATION ANALYSIS'!O1019</f>
        <v>6.9245714431270769E-2</v>
      </c>
      <c r="M1134" s="45">
        <f>'VACCINATION ANALYSIS'!P1019</f>
        <v>8.7696870109866969E-9</v>
      </c>
      <c r="N1134" s="45">
        <f>'VACCINATION ANALYSIS'!Q1019</f>
        <v>3.0247272724935468E-2</v>
      </c>
      <c r="O1134" s="45">
        <f>'VACCINATION ANALYSIS'!R1019</f>
        <v>3.4903752792875758E-4</v>
      </c>
      <c r="P1134" s="45">
        <f>'VACCINATION ANALYSIS'!S1019</f>
        <v>0.90016149393338263</v>
      </c>
    </row>
    <row r="1135" spans="2:16" ht="13.5" customHeight="1" x14ac:dyDescent="0.25">
      <c r="B1135" s="45">
        <f>'VACCINATION ANALYSIS_NOVAC'!H1120</f>
        <v>55.849999999998964</v>
      </c>
      <c r="C1135" s="45">
        <f>'VACCINATION ANALYSIS_NOVAC'!I1120</f>
        <v>5.0862143863088793E-2</v>
      </c>
      <c r="D1135" s="45">
        <f>'VACCINATION ANALYSIS_NOVAC'!J1120</f>
        <v>0.49580073491852544</v>
      </c>
      <c r="E1135" s="45">
        <f>'VACCINATION ANALYSIS_NOVAC'!K1120</f>
        <v>1.6990475283118288E-4</v>
      </c>
      <c r="F1135" s="45">
        <f>'VACCINATION ANALYSIS_NOVAC'!L1120</f>
        <v>0.44894564199783216</v>
      </c>
      <c r="G1135" s="45">
        <f>'VACCINATION ANALYSIS_NOVAC'!M1120</f>
        <v>4.2215744677194808E-3</v>
      </c>
      <c r="H1135" s="45">
        <f>'VACCINATION ANALYSIS_NOVAC'!N1120</f>
        <v>0</v>
      </c>
      <c r="J1135" s="45">
        <f>'VACCINATION ANALYSIS'!M1020</f>
        <v>55.849999999998971</v>
      </c>
      <c r="K1135" s="45">
        <f>'VACCINATION ANALYSIS'!N1020</f>
        <v>0</v>
      </c>
      <c r="L1135" s="45">
        <f>'VACCINATION ANALYSIS'!O1020</f>
        <v>6.8359728697302266E-2</v>
      </c>
      <c r="M1135" s="45">
        <f>'VACCINATION ANALYSIS'!P1020</f>
        <v>8.5629892788554406E-9</v>
      </c>
      <c r="N1135" s="45">
        <f>'VACCINATION ANALYSIS'!Q1020</f>
        <v>3.0247272941225756E-2</v>
      </c>
      <c r="O1135" s="45">
        <f>'VACCINATION ANALYSIS'!R1020</f>
        <v>3.4903752992922416E-4</v>
      </c>
      <c r="P1135" s="45">
        <f>'VACCINATION ANALYSIS'!S1020</f>
        <v>0.90104747965575793</v>
      </c>
    </row>
    <row r="1136" spans="2:16" ht="13.5" customHeight="1" x14ac:dyDescent="0.25">
      <c r="B1136" s="45">
        <f>'VACCINATION ANALYSIS_NOVAC'!H1121</f>
        <v>55.899999999998961</v>
      </c>
      <c r="C1136" s="45">
        <f>'VACCINATION ANALYSIS_NOVAC'!I1121</f>
        <v>5.086129613101173E-2</v>
      </c>
      <c r="D1136" s="45">
        <f>'VACCINATION ANALYSIS_NOVAC'!J1121</f>
        <v>0.49579910565701196</v>
      </c>
      <c r="E1136" s="45">
        <f>'VACCINATION ANALYSIS_NOVAC'!K1121</f>
        <v>1.6812439193998016E-4</v>
      </c>
      <c r="F1136" s="45">
        <f>'VACCINATION ANALYSIS_NOVAC'!L1121</f>
        <v>0.44894986033693873</v>
      </c>
      <c r="G1136" s="45">
        <f>'VACCINATION ANALYSIS_NOVAC'!M1121</f>
        <v>4.2216134830947803E-3</v>
      </c>
      <c r="H1136" s="45">
        <f>'VACCINATION ANALYSIS_NOVAC'!N1121</f>
        <v>0</v>
      </c>
      <c r="J1136" s="45">
        <f>'VACCINATION ANALYSIS'!M1021</f>
        <v>55.899999999998968</v>
      </c>
      <c r="K1136" s="45">
        <f>'VACCINATION ANALYSIS'!N1021</f>
        <v>0</v>
      </c>
      <c r="L1136" s="45">
        <f>'VACCINATION ANALYSIS'!O1021</f>
        <v>6.7473742963752872E-2</v>
      </c>
      <c r="M1136" s="45">
        <f>'VACCINATION ANALYSIS'!P1021</f>
        <v>8.3610192926128047E-9</v>
      </c>
      <c r="N1136" s="45">
        <f>'VACCINATION ANALYSIS'!Q1021</f>
        <v>3.0247273152416362E-2</v>
      </c>
      <c r="O1136" s="45">
        <f>'VACCINATION ANALYSIS'!R1021</f>
        <v>3.4903753188252393E-4</v>
      </c>
      <c r="P1136" s="45">
        <f>'VACCINATION ANALYSIS'!S1021</f>
        <v>0.90193346537813324</v>
      </c>
    </row>
    <row r="1137" spans="2:16" ht="13.5" customHeight="1" x14ac:dyDescent="0.25">
      <c r="B1137" s="45">
        <f>'VACCINATION ANALYSIS_NOVAC'!H1122</f>
        <v>55.949999999998958</v>
      </c>
      <c r="C1137" s="45">
        <f>'VACCINATION ANALYSIS_NOVAC'!I1122</f>
        <v>5.0860457295920931E-2</v>
      </c>
      <c r="D1137" s="45">
        <f>'VACCINATION ANALYSIS_NOVAC'!J1122</f>
        <v>0.4957974934732115</v>
      </c>
      <c r="E1137" s="45">
        <f>'VACCINATION ANALYSIS_NOVAC'!K1122</f>
        <v>1.6636266762929593E-4</v>
      </c>
      <c r="F1137" s="45">
        <f>'VACCINATION ANALYSIS_NOVAC'!L1122</f>
        <v>0.44895403447359344</v>
      </c>
      <c r="G1137" s="45">
        <f>'VACCINATION ANALYSIS_NOVAC'!M1122</f>
        <v>4.2216520896420544E-3</v>
      </c>
      <c r="H1137" s="45">
        <f>'VACCINATION ANALYSIS_NOVAC'!N1122</f>
        <v>0</v>
      </c>
      <c r="J1137" s="45">
        <f>'VACCINATION ANALYSIS'!M1022</f>
        <v>55.949999999998965</v>
      </c>
      <c r="K1137" s="45">
        <f>'VACCINATION ANALYSIS'!N1022</f>
        <v>0</v>
      </c>
      <c r="L1137" s="45">
        <f>'VACCINATION ANALYSIS'!O1022</f>
        <v>6.6587757230609446E-2</v>
      </c>
      <c r="M1137" s="45">
        <f>'VACCINATION ANALYSIS'!P1022</f>
        <v>8.1636724180640125E-9</v>
      </c>
      <c r="N1137" s="45">
        <f>'VACCINATION ANALYSIS'!Q1022</f>
        <v>3.0247273358623976E-2</v>
      </c>
      <c r="O1137" s="45">
        <f>'VACCINATION ANALYSIS'!R1022</f>
        <v>3.4903753378973606E-4</v>
      </c>
      <c r="P1137" s="45">
        <f>'VACCINATION ANALYSIS'!S1022</f>
        <v>0.90281945110050854</v>
      </c>
    </row>
    <row r="1138" spans="2:16" ht="13.5" customHeight="1" x14ac:dyDescent="0.25">
      <c r="B1138" s="45">
        <f>'VACCINATION ANALYSIS_NOVAC'!H1123</f>
        <v>55.999999999998956</v>
      </c>
      <c r="C1138" s="45">
        <f>'VACCINATION ANALYSIS_NOVAC'!I1123</f>
        <v>5.0859627264392596E-2</v>
      </c>
      <c r="D1138" s="45">
        <f>'VACCINATION ANALYSIS_NOVAC'!J1123</f>
        <v>0.49579589818824477</v>
      </c>
      <c r="E1138" s="45">
        <f>'VACCINATION ANALYSIS_NOVAC'!K1123</f>
        <v>1.6461938521205037E-4</v>
      </c>
      <c r="F1138" s="45">
        <f>'VACCINATION ANALYSIS_NOVAC'!L1123</f>
        <v>0.44895816487050683</v>
      </c>
      <c r="G1138" s="45">
        <f>'VACCINATION ANALYSIS_NOVAC'!M1123</f>
        <v>4.2216902916409078E-3</v>
      </c>
      <c r="H1138" s="45">
        <f>'VACCINATION ANALYSIS_NOVAC'!N1123</f>
        <v>0</v>
      </c>
      <c r="J1138" s="45">
        <f>'VACCINATION ANALYSIS'!M1023</f>
        <v>55.999999999998963</v>
      </c>
      <c r="K1138" s="45">
        <f>'VACCINATION ANALYSIS'!N1023</f>
        <v>0</v>
      </c>
      <c r="L1138" s="45">
        <f>'VACCINATION ANALYSIS'!O1023</f>
        <v>6.5701771497859232E-2</v>
      </c>
      <c r="M1138" s="45">
        <f>'VACCINATION ANALYSIS'!P1023</f>
        <v>7.9708462537418695E-9</v>
      </c>
      <c r="N1138" s="45">
        <f>'VACCINATION ANALYSIS'!Q1023</f>
        <v>3.0247273559962703E-2</v>
      </c>
      <c r="O1138" s="45">
        <f>'VACCINATION ANALYSIS'!R1023</f>
        <v>3.490375356519159E-4</v>
      </c>
      <c r="P1138" s="45">
        <f>'VACCINATION ANALYSIS'!S1023</f>
        <v>0.90370543682288385</v>
      </c>
    </row>
    <row r="1139" spans="2:16" ht="13.5" customHeight="1" x14ac:dyDescent="0.25">
      <c r="B1139" s="45">
        <f>'VACCINATION ANALYSIS_NOVAC'!H1124</f>
        <v>56.049999999998953</v>
      </c>
      <c r="C1139" s="45">
        <f>'VACCINATION ANALYSIS_NOVAC'!I1124</f>
        <v>5.0858805943984967E-2</v>
      </c>
      <c r="D1139" s="45">
        <f>'VACCINATION ANALYSIS_NOVAC'!J1124</f>
        <v>0.49579431962510384</v>
      </c>
      <c r="E1139" s="45">
        <f>'VACCINATION ANALYSIS_NOVAC'!K1124</f>
        <v>1.6289435202664784E-4</v>
      </c>
      <c r="F1139" s="45">
        <f>'VACCINATION ANALYSIS_NOVAC'!L1124</f>
        <v>0.4489622519855555</v>
      </c>
      <c r="G1139" s="45">
        <f>'VACCINATION ANALYSIS_NOVAC'!M1124</f>
        <v>4.2217280933262375E-3</v>
      </c>
      <c r="H1139" s="45">
        <f>'VACCINATION ANALYSIS_NOVAC'!N1124</f>
        <v>0</v>
      </c>
      <c r="J1139" s="45">
        <f>'VACCINATION ANALYSIS'!M1024</f>
        <v>56.04999999999896</v>
      </c>
      <c r="K1139" s="45">
        <f>'VACCINATION ANALYSIS'!N1024</f>
        <v>0</v>
      </c>
      <c r="L1139" s="45">
        <f>'VACCINATION ANALYSIS'!O1024</f>
        <v>6.4815785765489839E-2</v>
      </c>
      <c r="M1139" s="45">
        <f>'VACCINATION ANALYSIS'!P1024</f>
        <v>7.7824405851798232E-9</v>
      </c>
      <c r="N1139" s="45">
        <f>'VACCINATION ANALYSIS'!Q1024</f>
        <v>3.024727375654411E-2</v>
      </c>
      <c r="O1139" s="45">
        <f>'VACCINATION ANALYSIS'!R1024</f>
        <v>3.4903753747009535E-4</v>
      </c>
      <c r="P1139" s="45">
        <f>'VACCINATION ANALYSIS'!S1024</f>
        <v>0.90459142254525915</v>
      </c>
    </row>
    <row r="1140" spans="2:16" ht="13.5" customHeight="1" x14ac:dyDescent="0.25">
      <c r="B1140" s="45">
        <f>'VACCINATION ANALYSIS_NOVAC'!H1125</f>
        <v>56.09999999999895</v>
      </c>
      <c r="C1140" s="45">
        <f>'VACCINATION ANALYSIS_NOVAC'!I1125</f>
        <v>5.0857993243227977E-2</v>
      </c>
      <c r="D1140" s="45">
        <f>'VACCINATION ANALYSIS_NOVAC'!J1125</f>
        <v>0.49579275760863201</v>
      </c>
      <c r="E1140" s="45">
        <f>'VACCINATION ANALYSIS_NOVAC'!K1125</f>
        <v>1.611873774160781E-4</v>
      </c>
      <c r="F1140" s="45">
        <f>'VACCINATION ANALYSIS_NOVAC'!L1125</f>
        <v>0.44896629627183238</v>
      </c>
      <c r="G1140" s="45">
        <f>'VACCINATION ANALYSIS_NOVAC'!M1125</f>
        <v>4.2217654988886948E-3</v>
      </c>
      <c r="H1140" s="45">
        <f>'VACCINATION ANALYSIS_NOVAC'!N1125</f>
        <v>0</v>
      </c>
      <c r="J1140" s="45">
        <f>'VACCINATION ANALYSIS'!M1025</f>
        <v>56.099999999998957</v>
      </c>
      <c r="K1140" s="45">
        <f>'VACCINATION ANALYSIS'!N1025</f>
        <v>0</v>
      </c>
      <c r="L1140" s="45">
        <f>'VACCINATION ANALYSIS'!O1025</f>
        <v>6.392980003348922E-2</v>
      </c>
      <c r="M1140" s="45">
        <f>'VACCINATION ANALYSIS'!P1025</f>
        <v>7.5983573400785627E-9</v>
      </c>
      <c r="N1140" s="45">
        <f>'VACCINATION ANALYSIS'!Q1025</f>
        <v>3.0247273948477312E-2</v>
      </c>
      <c r="O1140" s="45">
        <f>'VACCINATION ANALYSIS'!R1025</f>
        <v>3.4903753924528358E-4</v>
      </c>
      <c r="P1140" s="45">
        <f>'VACCINATION ANALYSIS'!S1025</f>
        <v>0.90547740826763445</v>
      </c>
    </row>
    <row r="1141" spans="2:16" ht="13.5" customHeight="1" x14ac:dyDescent="0.25">
      <c r="B1141" s="45">
        <f>'VACCINATION ANALYSIS_NOVAC'!H1126</f>
        <v>56.149999999998947</v>
      </c>
      <c r="C1141" s="45">
        <f>'VACCINATION ANALYSIS_NOVAC'!I1126</f>
        <v>5.0857189071613046E-2</v>
      </c>
      <c r="D1141" s="45">
        <f>'VACCINATION ANALYSIS_NOVAC'!J1126</f>
        <v>0.49579121196550491</v>
      </c>
      <c r="E1141" s="45">
        <f>'VACCINATION ANALYSIS_NOVAC'!K1126</f>
        <v>1.5949827270722933E-4</v>
      </c>
      <c r="F1141" s="45">
        <f>'VACCINATION ANALYSIS_NOVAC'!L1126</f>
        <v>0.44897029817769679</v>
      </c>
      <c r="G1141" s="45">
        <f>'VACCINATION ANALYSIS_NOVAC'!M1126</f>
        <v>4.2218025124751502E-3</v>
      </c>
      <c r="H1141" s="45">
        <f>'VACCINATION ANALYSIS_NOVAC'!N1126</f>
        <v>0</v>
      </c>
      <c r="J1141" s="45">
        <f>'VACCINATION ANALYSIS'!M1026</f>
        <v>56.149999999998954</v>
      </c>
      <c r="K1141" s="45">
        <f>'VACCINATION ANALYSIS'!N1026</f>
        <v>0</v>
      </c>
      <c r="L1141" s="45">
        <f>'VACCINATION ANALYSIS'!O1026</f>
        <v>6.3043814301845691E-2</v>
      </c>
      <c r="M1141" s="45">
        <f>'VACCINATION ANALYSIS'!P1026</f>
        <v>7.4185005443496167E-9</v>
      </c>
      <c r="N1141" s="45">
        <f>'VACCINATION ANALYSIS'!Q1026</f>
        <v>3.0247274135868984E-2</v>
      </c>
      <c r="O1141" s="45">
        <f>'VACCINATION ANALYSIS'!R1026</f>
        <v>3.4903754097846722E-4</v>
      </c>
      <c r="P1141" s="45">
        <f>'VACCINATION ANALYSIS'!S1026</f>
        <v>0.90636339399000976</v>
      </c>
    </row>
    <row r="1142" spans="2:16" ht="13.5" customHeight="1" x14ac:dyDescent="0.25">
      <c r="B1142" s="45">
        <f>'VACCINATION ANALYSIS_NOVAC'!H1127</f>
        <v>56.199999999998944</v>
      </c>
      <c r="C1142" s="45">
        <f>'VACCINATION ANALYSIS_NOVAC'!I1127</f>
        <v>5.0856393339582862E-2</v>
      </c>
      <c r="D1142" s="45">
        <f>'VACCINATION ANALYSIS_NOVAC'!J1127</f>
        <v>0.49578968252421113</v>
      </c>
      <c r="E1142" s="45">
        <f>'VACCINATION ANALYSIS_NOVAC'!K1127</f>
        <v>1.5782685119041141E-4</v>
      </c>
      <c r="F1142" s="45">
        <f>'VACCINATION ANALYSIS_NOVAC'!L1127</f>
        <v>0.44897425814682362</v>
      </c>
      <c r="G1142" s="45">
        <f>'VACCINATION ANALYSIS_NOVAC'!M1127</f>
        <v>4.2218391381891474E-3</v>
      </c>
      <c r="H1142" s="45">
        <f>'VACCINATION ANALYSIS_NOVAC'!N1127</f>
        <v>0</v>
      </c>
      <c r="J1142" s="45">
        <f>'VACCINATION ANALYSIS'!M1027</f>
        <v>56.199999999998951</v>
      </c>
      <c r="K1142" s="45">
        <f>'VACCINATION ANALYSIS'!N1027</f>
        <v>0</v>
      </c>
      <c r="L1142" s="45">
        <f>'VACCINATION ANALYSIS'!O1027</f>
        <v>6.2157828570547878E-2</v>
      </c>
      <c r="M1142" s="45">
        <f>'VACCINATION ANALYSIS'!P1027</f>
        <v>7.2427762790197712E-9</v>
      </c>
      <c r="N1142" s="45">
        <f>'VACCINATION ANALYSIS'!Q1027</f>
        <v>3.0247274318823434E-2</v>
      </c>
      <c r="O1142" s="45">
        <f>'VACCINATION ANALYSIS'!R1027</f>
        <v>3.4903754267061104E-4</v>
      </c>
      <c r="P1142" s="45">
        <f>'VACCINATION ANALYSIS'!S1027</f>
        <v>0.90724937971238506</v>
      </c>
    </row>
    <row r="1143" spans="2:16" ht="13.5" customHeight="1" x14ac:dyDescent="0.25">
      <c r="B1143" s="45">
        <f>'VACCINATION ANALYSIS_NOVAC'!H1128</f>
        <v>56.249999999998941</v>
      </c>
      <c r="C1143" s="45">
        <f>'VACCINATION ANALYSIS_NOVAC'!I1128</f>
        <v>5.0855605958521469E-2</v>
      </c>
      <c r="D1143" s="45">
        <f>'VACCINATION ANALYSIS_NOVAC'!J1128</f>
        <v>0.49578816911503343</v>
      </c>
      <c r="E1143" s="45">
        <f>'VACCINATION ANALYSIS_NOVAC'!K1128</f>
        <v>1.5617292809908654E-4</v>
      </c>
      <c r="F1143" s="45">
        <f>'VACCINATION ANALYSIS_NOVAC'!L1128</f>
        <v>0.4489781766182519</v>
      </c>
      <c r="G1143" s="45">
        <f>'VACCINATION ANALYSIS_NOVAC'!M1128</f>
        <v>4.2218753800913559E-3</v>
      </c>
      <c r="H1143" s="45">
        <f>'VACCINATION ANALYSIS_NOVAC'!N1128</f>
        <v>0</v>
      </c>
      <c r="J1143" s="45">
        <f>'VACCINATION ANALYSIS'!M1028</f>
        <v>56.249999999998948</v>
      </c>
      <c r="K1143" s="45">
        <f>'VACCINATION ANALYSIS'!N1028</f>
        <v>0</v>
      </c>
      <c r="L1143" s="45">
        <f>'VACCINATION ANALYSIS'!O1028</f>
        <v>6.1271842839584784E-2</v>
      </c>
      <c r="M1143" s="45">
        <f>'VACCINATION ANALYSIS'!P1028</f>
        <v>7.0710926379802615E-9</v>
      </c>
      <c r="N1143" s="45">
        <f>'VACCINATION ANALYSIS'!Q1028</f>
        <v>3.0247274497442658E-2</v>
      </c>
      <c r="O1143" s="45">
        <f>'VACCINATION ANALYSIS'!R1028</f>
        <v>3.4903754432265836E-4</v>
      </c>
      <c r="P1143" s="45">
        <f>'VACCINATION ANALYSIS'!S1028</f>
        <v>0.90813536543476037</v>
      </c>
    </row>
    <row r="1144" spans="2:16" ht="13.5" customHeight="1" x14ac:dyDescent="0.25">
      <c r="B1144" s="45">
        <f>'VACCINATION ANALYSIS_NOVAC'!H1129</f>
        <v>56.299999999998938</v>
      </c>
      <c r="C1144" s="45">
        <f>'VACCINATION ANALYSIS_NOVAC'!I1129</f>
        <v>5.085482684074432E-2</v>
      </c>
      <c r="D1144" s="45">
        <f>'VACCINATION ANALYSIS_NOVAC'!J1129</f>
        <v>0.49578667157002998</v>
      </c>
      <c r="E1144" s="45">
        <f>'VACCINATION ANALYSIS_NOVAC'!K1129</f>
        <v>1.5453632058980629E-4</v>
      </c>
      <c r="F1144" s="45">
        <f>'VACCINATION ANALYSIS_NOVAC'!L1129</f>
        <v>0.44898205402643315</v>
      </c>
      <c r="G1144" s="45">
        <f>'VACCINATION ANALYSIS_NOVAC'!M1129</f>
        <v>4.221911242200011E-3</v>
      </c>
      <c r="H1144" s="45">
        <f>'VACCINATION ANALYSIS_NOVAC'!N1129</f>
        <v>0</v>
      </c>
      <c r="J1144" s="45">
        <f>'VACCINATION ANALYSIS'!M1029</f>
        <v>56.299999999998946</v>
      </c>
      <c r="K1144" s="45">
        <f>'VACCINATION ANALYSIS'!N1029</f>
        <v>0</v>
      </c>
      <c r="L1144" s="45">
        <f>'VACCINATION ANALYSIS'!O1029</f>
        <v>6.038585710894568E-2</v>
      </c>
      <c r="M1144" s="45">
        <f>'VACCINATION ANALYSIS'!P1029</f>
        <v>6.9033596865651429E-9</v>
      </c>
      <c r="N1144" s="45">
        <f>'VACCINATION ANALYSIS'!Q1029</f>
        <v>3.0247274671826373E-2</v>
      </c>
      <c r="O1144" s="45">
        <f>'VACCINATION ANALYSIS'!R1029</f>
        <v>3.4903754593553149E-4</v>
      </c>
      <c r="P1144" s="45">
        <f>'VACCINATION ANALYSIS'!S1029</f>
        <v>0.90902135115713567</v>
      </c>
    </row>
    <row r="1145" spans="2:16" ht="13.5" customHeight="1" x14ac:dyDescent="0.25">
      <c r="B1145" s="45">
        <f>'VACCINATION ANALYSIS_NOVAC'!H1130</f>
        <v>56.349999999998936</v>
      </c>
      <c r="C1145" s="45">
        <f>'VACCINATION ANALYSIS_NOVAC'!I1130</f>
        <v>5.0854055899488423E-2</v>
      </c>
      <c r="D1145" s="45">
        <f>'VACCINATION ANALYSIS_NOVAC'!J1130</f>
        <v>0.49578518972301583</v>
      </c>
      <c r="E1145" s="45">
        <f>'VACCINATION ANALYSIS_NOVAC'!K1130</f>
        <v>1.5291684772235177E-4</v>
      </c>
      <c r="F1145" s="45">
        <f>'VACCINATION ANALYSIS_NOVAC'!L1130</f>
        <v>0.44898589080127932</v>
      </c>
      <c r="G1145" s="45">
        <f>'VACCINATION ANALYSIS_NOVAC'!M1130</f>
        <v>4.2219467284913652E-3</v>
      </c>
      <c r="H1145" s="45">
        <f>'VACCINATION ANALYSIS_NOVAC'!N1130</f>
        <v>0</v>
      </c>
      <c r="J1145" s="45">
        <f>'VACCINATION ANALYSIS'!M1030</f>
        <v>56.349999999998943</v>
      </c>
      <c r="K1145" s="45">
        <f>'VACCINATION ANALYSIS'!N1030</f>
        <v>0</v>
      </c>
      <c r="L1145" s="45">
        <f>'VACCINATION ANALYSIS'!O1030</f>
        <v>5.9499871378620166E-2</v>
      </c>
      <c r="M1145" s="45">
        <f>'VACCINATION ANALYSIS'!P1030</f>
        <v>6.73948942094335E-9</v>
      </c>
      <c r="N1145" s="45">
        <f>'VACCINATION ANALYSIS'!Q1030</f>
        <v>3.024727484207208E-2</v>
      </c>
      <c r="O1145" s="45">
        <f>'VACCINATION ANALYSIS'!R1030</f>
        <v>3.490375475101323E-4</v>
      </c>
      <c r="P1145" s="45">
        <f>'VACCINATION ANALYSIS'!S1030</f>
        <v>0.90990733687951098</v>
      </c>
    </row>
    <row r="1146" spans="2:16" ht="13.5" customHeight="1" x14ac:dyDescent="0.25">
      <c r="B1146" s="45">
        <f>'VACCINATION ANALYSIS_NOVAC'!H1131</f>
        <v>56.399999999998933</v>
      </c>
      <c r="C1146" s="45">
        <f>'VACCINATION ANALYSIS_NOVAC'!I1131</f>
        <v>5.0853293048902695E-2</v>
      </c>
      <c r="D1146" s="45">
        <f>'VACCINATION ANALYSIS_NOVAC'!J1131</f>
        <v>0.49578372340954469</v>
      </c>
      <c r="E1146" s="45">
        <f>'VACCINATION ANALYSIS_NOVAC'!K1131</f>
        <v>1.5131433044007634E-4</v>
      </c>
      <c r="F1146" s="45">
        <f>'VACCINATION ANALYSIS_NOVAC'!L1131</f>
        <v>0.44898968736820977</v>
      </c>
      <c r="G1146" s="45">
        <f>'VACCINATION ANALYSIS_NOVAC'!M1131</f>
        <v>4.2219818429001165E-3</v>
      </c>
      <c r="H1146" s="45">
        <f>'VACCINATION ANALYSIS_NOVAC'!N1131</f>
        <v>0</v>
      </c>
      <c r="J1146" s="45">
        <f>'VACCINATION ANALYSIS'!M1031</f>
        <v>56.39999999999894</v>
      </c>
      <c r="K1146" s="45">
        <f>'VACCINATION ANALYSIS'!N1031</f>
        <v>0</v>
      </c>
      <c r="L1146" s="45">
        <f>'VACCINATION ANALYSIS'!O1031</f>
        <v>5.8613885648598152E-2</v>
      </c>
      <c r="M1146" s="45">
        <f>'VACCINATION ANALYSIS'!P1031</f>
        <v>6.5793957283093814E-9</v>
      </c>
      <c r="N1146" s="45">
        <f>'VACCINATION ANALYSIS'!Q1031</f>
        <v>3.0247275008275114E-2</v>
      </c>
      <c r="O1146" s="45">
        <f>'VACCINATION ANALYSIS'!R1031</f>
        <v>3.4903754904734238E-4</v>
      </c>
      <c r="P1146" s="45">
        <f>'VACCINATION ANALYSIS'!S1031</f>
        <v>0.91079332260188628</v>
      </c>
    </row>
    <row r="1147" spans="2:16" ht="13.5" customHeight="1" x14ac:dyDescent="0.25">
      <c r="B1147" s="45">
        <f>'VACCINATION ANALYSIS_NOVAC'!H1132</f>
        <v>56.44999999999893</v>
      </c>
      <c r="C1147" s="45">
        <f>'VACCINATION ANALYSIS_NOVAC'!I1132</f>
        <v>5.0852538204038331E-2</v>
      </c>
      <c r="D1147" s="45">
        <f>'VACCINATION ANALYSIS_NOVAC'!J1132</f>
        <v>0.49578227246689061</v>
      </c>
      <c r="E1147" s="45">
        <f>'VACCINATION ANALYSIS_NOVAC'!K1132</f>
        <v>1.4972859155044747E-4</v>
      </c>
      <c r="F1147" s="45">
        <f>'VACCINATION ANALYSIS_NOVAC'!L1132</f>
        <v>0.4489934441481982</v>
      </c>
      <c r="G1147" s="45">
        <f>'VACCINATION ANALYSIS_NOVAC'!M1132</f>
        <v>4.2220165893198484E-3</v>
      </c>
      <c r="H1147" s="45">
        <f>'VACCINATION ANALYSIS_NOVAC'!N1132</f>
        <v>0</v>
      </c>
      <c r="J1147" s="45">
        <f>'VACCINATION ANALYSIS'!M1032</f>
        <v>56.449999999998937</v>
      </c>
      <c r="K1147" s="45">
        <f>'VACCINATION ANALYSIS'!N1032</f>
        <v>0</v>
      </c>
      <c r="L1147" s="45">
        <f>'VACCINATION ANALYSIS'!O1032</f>
        <v>5.7727899918869813E-2</v>
      </c>
      <c r="M1147" s="45">
        <f>'VACCINATION ANALYSIS'!P1032</f>
        <v>6.4229943478576639E-9</v>
      </c>
      <c r="N1147" s="45">
        <f>'VACCINATION ANALYSIS'!Q1032</f>
        <v>3.0247275170528668E-2</v>
      </c>
      <c r="O1147" s="45">
        <f>'VACCINATION ANALYSIS'!R1032</f>
        <v>3.4903755054802385E-4</v>
      </c>
      <c r="P1147" s="45">
        <f>'VACCINATION ANALYSIS'!S1032</f>
        <v>0.91167930832426158</v>
      </c>
    </row>
    <row r="1148" spans="2:16" ht="13.5" customHeight="1" x14ac:dyDescent="0.25">
      <c r="B1148" s="45">
        <f>'VACCINATION ANALYSIS_NOVAC'!H1133</f>
        <v>56.499999999998927</v>
      </c>
      <c r="C1148" s="45">
        <f>'VACCINATION ANALYSIS_NOVAC'!I1133</f>
        <v>5.0851791280839283E-2</v>
      </c>
      <c r="D1148" s="45">
        <f>'VACCINATION ANALYSIS_NOVAC'!J1133</f>
        <v>0.49578083673403006</v>
      </c>
      <c r="E1148" s="45">
        <f>'VACCINATION ANALYSIS_NOVAC'!K1133</f>
        <v>1.4815945570578715E-4</v>
      </c>
      <c r="F1148" s="45">
        <f>'VACCINATION ANALYSIS_NOVAC'!L1133</f>
        <v>0.44899716155781871</v>
      </c>
      <c r="G1148" s="45">
        <f>'VACCINATION ANALYSIS_NOVAC'!M1133</f>
        <v>4.2220509716034494E-3</v>
      </c>
      <c r="H1148" s="45">
        <f>'VACCINATION ANALYSIS_NOVAC'!N1133</f>
        <v>0</v>
      </c>
      <c r="J1148" s="45">
        <f>'VACCINATION ANALYSIS'!M1033</f>
        <v>56.499999999998934</v>
      </c>
      <c r="K1148" s="45">
        <f>'VACCINATION ANALYSIS'!N1033</f>
        <v>0</v>
      </c>
      <c r="L1148" s="45">
        <f>'VACCINATION ANALYSIS'!O1033</f>
        <v>5.6841914189425649E-2</v>
      </c>
      <c r="M1148" s="45">
        <f>'VACCINATION ANALYSIS'!P1033</f>
        <v>6.2702028325260223E-9</v>
      </c>
      <c r="N1148" s="45">
        <f>'VACCINATION ANALYSIS'!Q1033</f>
        <v>3.0247275328923875E-2</v>
      </c>
      <c r="O1148" s="45">
        <f>'VACCINATION ANALYSIS'!R1033</f>
        <v>3.4903755201301945E-4</v>
      </c>
      <c r="P1148" s="45">
        <f>'VACCINATION ANALYSIS'!S1033</f>
        <v>0.91256529404663689</v>
      </c>
    </row>
    <row r="1149" spans="2:16" ht="13.5" customHeight="1" x14ac:dyDescent="0.25">
      <c r="B1149" s="45">
        <f>'VACCINATION ANALYSIS_NOVAC'!H1134</f>
        <v>56.549999999998924</v>
      </c>
      <c r="C1149" s="45">
        <f>'VACCINATION ANALYSIS_NOVAC'!I1134</f>
        <v>5.0851052196132923E-2</v>
      </c>
      <c r="D1149" s="45">
        <f>'VACCINATION ANALYSIS_NOVAC'!J1134</f>
        <v>0.49577941605162451</v>
      </c>
      <c r="E1149" s="45">
        <f>'VACCINATION ANALYSIS_NOVAC'!K1134</f>
        <v>1.4660674938420725E-4</v>
      </c>
      <c r="F1149" s="45">
        <f>'VACCINATION ANALYSIS_NOVAC'!L1134</f>
        <v>0.44900084000929197</v>
      </c>
      <c r="G1149" s="45">
        <f>'VACCINATION ANALYSIS_NOVAC'!M1134</f>
        <v>4.2220849935635458E-3</v>
      </c>
      <c r="H1149" s="45">
        <f>'VACCINATION ANALYSIS_NOVAC'!N1134</f>
        <v>0</v>
      </c>
      <c r="J1149" s="45">
        <f>'VACCINATION ANALYSIS'!M1034</f>
        <v>56.549999999998931</v>
      </c>
      <c r="K1149" s="45">
        <f>'VACCINATION ANALYSIS'!N1034</f>
        <v>0</v>
      </c>
      <c r="L1149" s="45">
        <f>'VACCINATION ANALYSIS'!O1034</f>
        <v>5.5955928460256432E-2</v>
      </c>
      <c r="M1149" s="45">
        <f>'VACCINATION ANALYSIS'!P1034</f>
        <v>6.1209405114938772E-9</v>
      </c>
      <c r="N1149" s="45">
        <f>'VACCINATION ANALYSIS'!Q1034</f>
        <v>3.0247275483549812E-2</v>
      </c>
      <c r="O1149" s="45">
        <f>'VACCINATION ANALYSIS'!R1034</f>
        <v>3.4903755344315319E-4</v>
      </c>
      <c r="P1149" s="45">
        <f>'VACCINATION ANALYSIS'!S1034</f>
        <v>0.91345127976901219</v>
      </c>
    </row>
    <row r="1150" spans="2:16" ht="13.5" customHeight="1" x14ac:dyDescent="0.25">
      <c r="B1150" s="45">
        <f>'VACCINATION ANALYSIS_NOVAC'!H1135</f>
        <v>56.599999999998921</v>
      </c>
      <c r="C1150" s="45">
        <f>'VACCINATION ANALYSIS_NOVAC'!I1135</f>
        <v>5.0850320867620695E-2</v>
      </c>
      <c r="D1150" s="45">
        <f>'VACCINATION ANALYSIS_NOVAC'!J1135</f>
        <v>0.49577801026200241</v>
      </c>
      <c r="E1150" s="45">
        <f>'VACCINATION ANALYSIS_NOVAC'!K1135</f>
        <v>1.450703008707401E-4</v>
      </c>
      <c r="F1150" s="45">
        <f>'VACCINATION ANALYSIS_NOVAC'!L1135</f>
        <v>0.4490044799105305</v>
      </c>
      <c r="G1150" s="45">
        <f>'VACCINATION ANALYSIS_NOVAC'!M1135</f>
        <v>4.2221186589729131E-3</v>
      </c>
      <c r="H1150" s="45">
        <f>'VACCINATION ANALYSIS_NOVAC'!N1135</f>
        <v>0</v>
      </c>
      <c r="J1150" s="45">
        <f>'VACCINATION ANALYSIS'!M1035</f>
        <v>56.599999999998929</v>
      </c>
      <c r="K1150" s="45">
        <f>'VACCINATION ANALYSIS'!N1035</f>
        <v>0</v>
      </c>
      <c r="L1150" s="45">
        <f>'VACCINATION ANALYSIS'!O1035</f>
        <v>5.5069942731353169E-2</v>
      </c>
      <c r="M1150" s="45">
        <f>'VACCINATION ANALYSIS'!P1035</f>
        <v>5.9751284534210512E-9</v>
      </c>
      <c r="N1150" s="45">
        <f>'VACCINATION ANALYSIS'!Q1035</f>
        <v>3.024727563449358E-2</v>
      </c>
      <c r="O1150" s="45">
        <f>'VACCINATION ANALYSIS'!R1035</f>
        <v>3.4903755483923062E-4</v>
      </c>
      <c r="P1150" s="45">
        <f>'VACCINATION ANALYSIS'!S1035</f>
        <v>0.9143372654913875</v>
      </c>
    </row>
    <row r="1151" spans="2:16" ht="13.5" customHeight="1" x14ac:dyDescent="0.25">
      <c r="B1151" s="45">
        <f>'VACCINATION ANALYSIS_NOVAC'!H1136</f>
        <v>56.649999999998919</v>
      </c>
      <c r="C1151" s="45">
        <f>'VACCINATION ANALYSIS_NOVAC'!I1136</f>
        <v>5.0849597213868898E-2</v>
      </c>
      <c r="D1151" s="45">
        <f>'VACCINATION ANALYSIS_NOVAC'!J1136</f>
        <v>0.49577661920914184</v>
      </c>
      <c r="E1151" s="45">
        <f>'VACCINATION ANALYSIS_NOVAC'!K1136</f>
        <v>1.4354994023866007E-4</v>
      </c>
      <c r="F1151" s="45">
        <f>'VACCINATION ANALYSIS_NOVAC'!L1136</f>
        <v>0.44900808166518302</v>
      </c>
      <c r="G1151" s="45">
        <f>'VACCINATION ANALYSIS_NOVAC'!M1136</f>
        <v>4.2221519715648966E-3</v>
      </c>
      <c r="H1151" s="45">
        <f>'VACCINATION ANALYSIS_NOVAC'!N1136</f>
        <v>0</v>
      </c>
      <c r="J1151" s="45">
        <f>'VACCINATION ANALYSIS'!M1036</f>
        <v>56.649999999998926</v>
      </c>
      <c r="K1151" s="45">
        <f>'VACCINATION ANALYSIS'!N1036</f>
        <v>0</v>
      </c>
      <c r="L1151" s="45">
        <f>'VACCINATION ANALYSIS'!O1036</f>
        <v>5.4183957002707152E-2</v>
      </c>
      <c r="M1151" s="45">
        <f>'VACCINATION ANALYSIS'!P1036</f>
        <v>5.8326894304133403E-9</v>
      </c>
      <c r="N1151" s="45">
        <f>'VACCINATION ANALYSIS'!Q1036</f>
        <v>3.0247275781840326E-2</v>
      </c>
      <c r="O1151" s="45">
        <f>'VACCINATION ANALYSIS'!R1036</f>
        <v>3.4903755620203919E-4</v>
      </c>
      <c r="P1151" s="45">
        <f>'VACCINATION ANALYSIS'!S1036</f>
        <v>0.9152232512137628</v>
      </c>
    </row>
    <row r="1152" spans="2:16" ht="13.5" customHeight="1" x14ac:dyDescent="0.25">
      <c r="B1152" s="45">
        <f>'VACCINATION ANALYSIS_NOVAC'!H1137</f>
        <v>56.699999999998916</v>
      </c>
      <c r="C1152" s="45">
        <f>'VACCINATION ANALYSIS_NOVAC'!I1137</f>
        <v>5.0848881154299613E-2</v>
      </c>
      <c r="D1152" s="45">
        <f>'VACCINATION ANALYSIS_NOVAC'!J1137</f>
        <v>0.49577524273865342</v>
      </c>
      <c r="E1152" s="45">
        <f>'VACCINATION ANALYSIS_NOVAC'!K1137</f>
        <v>1.4204549933099584E-4</v>
      </c>
      <c r="F1152" s="45">
        <f>'VACCINATION ANALYSIS_NOVAC'!L1137</f>
        <v>0.44901164567267948</v>
      </c>
      <c r="G1152" s="45">
        <f>'VACCINATION ANALYSIS_NOVAC'!M1137</f>
        <v>4.2221849350338198E-3</v>
      </c>
      <c r="H1152" s="45">
        <f>'VACCINATION ANALYSIS_NOVAC'!N1137</f>
        <v>0</v>
      </c>
      <c r="J1152" s="45">
        <f>'VACCINATION ANALYSIS'!M1037</f>
        <v>56.699999999998923</v>
      </c>
      <c r="K1152" s="45">
        <f>'VACCINATION ANALYSIS'!N1037</f>
        <v>0</v>
      </c>
      <c r="L1152" s="45">
        <f>'VACCINATION ANALYSIS'!O1037</f>
        <v>5.3297971274309956E-2</v>
      </c>
      <c r="M1152" s="45">
        <f>'VACCINATION ANALYSIS'!P1037</f>
        <v>5.6935478827012167E-9</v>
      </c>
      <c r="N1152" s="45">
        <f>'VACCINATION ANALYSIS'!Q1037</f>
        <v>3.0247275925673292E-2</v>
      </c>
      <c r="O1152" s="45">
        <f>'VACCINATION ANALYSIS'!R1037</f>
        <v>3.4903755753234881E-4</v>
      </c>
      <c r="P1152" s="45">
        <f>'VACCINATION ANALYSIS'!S1037</f>
        <v>0.9161092369361381</v>
      </c>
    </row>
    <row r="1153" spans="2:16" ht="13.5" customHeight="1" x14ac:dyDescent="0.25">
      <c r="B1153" s="45">
        <f>'VACCINATION ANALYSIS_NOVAC'!H1138</f>
        <v>56.749999999998913</v>
      </c>
      <c r="C1153" s="45">
        <f>'VACCINATION ANALYSIS_NOVAC'!I1138</f>
        <v>5.0848172609181674E-2</v>
      </c>
      <c r="D1153" s="45">
        <f>'VACCINATION ANALYSIS_NOVAC'!J1138</f>
        <v>0.49577388069776346</v>
      </c>
      <c r="E1153" s="45">
        <f>'VACCINATION ANALYSIS_NOVAC'!K1138</f>
        <v>1.4055681174223098E-4</v>
      </c>
      <c r="F1153" s="45">
        <f>'VACCINATION ANALYSIS_NOVAC'!L1138</f>
        <v>0.44901517232827465</v>
      </c>
      <c r="G1153" s="45">
        <f>'VACCINATION ANALYSIS_NOVAC'!M1138</f>
        <v>4.2222175530353913E-3</v>
      </c>
      <c r="H1153" s="45">
        <f>'VACCINATION ANALYSIS_NOVAC'!N1138</f>
        <v>0</v>
      </c>
      <c r="J1153" s="45">
        <f>'VACCINATION ANALYSIS'!M1038</f>
        <v>56.74999999999892</v>
      </c>
      <c r="K1153" s="45">
        <f>'VACCINATION ANALYSIS'!N1038</f>
        <v>0</v>
      </c>
      <c r="L1153" s="45">
        <f>'VACCINATION ANALYSIS'!O1038</f>
        <v>5.2411985546153367E-2</v>
      </c>
      <c r="M1153" s="45">
        <f>'VACCINATION ANALYSIS'!P1038</f>
        <v>5.5576298840182753E-9</v>
      </c>
      <c r="N1153" s="45">
        <f>'VACCINATION ANALYSIS'!Q1038</f>
        <v>3.0247276066073858E-2</v>
      </c>
      <c r="O1153" s="45">
        <f>'VACCINATION ANALYSIS'!R1038</f>
        <v>3.4903755883091211E-4</v>
      </c>
      <c r="P1153" s="45">
        <f>'VACCINATION ANALYSIS'!S1038</f>
        <v>0.91699522265851341</v>
      </c>
    </row>
    <row r="1154" spans="2:16" ht="13.5" customHeight="1" x14ac:dyDescent="0.25">
      <c r="B1154" s="45">
        <f>'VACCINATION ANALYSIS_NOVAC'!H1139</f>
        <v>56.79999999999891</v>
      </c>
      <c r="C1154" s="45">
        <f>'VACCINATION ANALYSIS_NOVAC'!I1139</f>
        <v>5.0847471499621794E-2</v>
      </c>
      <c r="D1154" s="45">
        <f>'VACCINATION ANALYSIS_NOVAC'!J1139</f>
        <v>0.49577253293529644</v>
      </c>
      <c r="E1154" s="45">
        <f>'VACCINATION ANALYSIS_NOVAC'!K1139</f>
        <v>1.390837128001908E-4</v>
      </c>
      <c r="F1154" s="45">
        <f>'VACCINATION ANALYSIS_NOVAC'!L1139</f>
        <v>0.44901866202309182</v>
      </c>
      <c r="G1154" s="45">
        <f>'VACCINATION ANALYSIS_NOVAC'!M1139</f>
        <v>4.2222498291871044E-3</v>
      </c>
      <c r="H1154" s="45">
        <f>'VACCINATION ANALYSIS_NOVAC'!N1139</f>
        <v>0</v>
      </c>
      <c r="J1154" s="45">
        <f>'VACCINATION ANALYSIS'!M1039</f>
        <v>56.799999999998917</v>
      </c>
      <c r="K1154" s="45">
        <f>'VACCINATION ANALYSIS'!N1039</f>
        <v>0</v>
      </c>
      <c r="L1154" s="45">
        <f>'VACCINATION ANALYSIS'!O1039</f>
        <v>5.1525999818229411E-2</v>
      </c>
      <c r="M1154" s="45">
        <f>'VACCINATION ANALYSIS'!P1039</f>
        <v>5.4248631076663016E-9</v>
      </c>
      <c r="N1154" s="45">
        <f>'VACCINATION ANALYSIS'!Q1039</f>
        <v>3.0247276203121561E-2</v>
      </c>
      <c r="O1154" s="45">
        <f>'VACCINATION ANALYSIS'!R1039</f>
        <v>3.4903756009846491E-4</v>
      </c>
      <c r="P1154" s="45">
        <f>'VACCINATION ANALYSIS'!S1039</f>
        <v>0.91788120838088871</v>
      </c>
    </row>
    <row r="1155" spans="2:16" ht="13.5" customHeight="1" x14ac:dyDescent="0.25">
      <c r="B1155" s="45">
        <f>'VACCINATION ANALYSIS_NOVAC'!H1140</f>
        <v>56.849999999998907</v>
      </c>
      <c r="C1155" s="45">
        <f>'VACCINATION ANALYSIS_NOVAC'!I1140</f>
        <v>5.0846777747555673E-2</v>
      </c>
      <c r="D1155" s="45">
        <f>'VACCINATION ANALYSIS_NOVAC'!J1140</f>
        <v>0.49577119930165919</v>
      </c>
      <c r="E1155" s="45">
        <f>'VACCINATION ANALYSIS_NOVAC'!K1140</f>
        <v>1.3762603954811396E-4</v>
      </c>
      <c r="F1155" s="45">
        <f>'VACCINATION ANALYSIS_NOVAC'!L1140</f>
        <v>0.44902211514416568</v>
      </c>
      <c r="G1155" s="45">
        <f>'VACCINATION ANALYSIS_NOVAC'!M1140</f>
        <v>4.2222817670686374E-3</v>
      </c>
      <c r="H1155" s="45">
        <f>'VACCINATION ANALYSIS_NOVAC'!N1140</f>
        <v>0</v>
      </c>
      <c r="J1155" s="45">
        <f>'VACCINATION ANALYSIS'!M1040</f>
        <v>56.849999999998914</v>
      </c>
      <c r="K1155" s="45">
        <f>'VACCINATION ANALYSIS'!N1040</f>
        <v>0</v>
      </c>
      <c r="L1155" s="45">
        <f>'VACCINATION ANALYSIS'!O1040</f>
        <v>5.0640014090530372E-2</v>
      </c>
      <c r="M1155" s="45">
        <f>'VACCINATION ANALYSIS'!P1040</f>
        <v>5.2951767932540184E-9</v>
      </c>
      <c r="N1155" s="45">
        <f>'VACCINATION ANALYSIS'!Q1040</f>
        <v>3.0247276336894169E-2</v>
      </c>
      <c r="O1155" s="45">
        <f>'VACCINATION ANALYSIS'!R1040</f>
        <v>3.4903756133572639E-4</v>
      </c>
      <c r="P1155" s="45">
        <f>'VACCINATION ANALYSIS'!S1040</f>
        <v>0.91876719410326402</v>
      </c>
    </row>
    <row r="1156" spans="2:16" ht="13.5" customHeight="1" x14ac:dyDescent="0.25">
      <c r="B1156" s="45">
        <f>'VACCINATION ANALYSIS_NOVAC'!H1141</f>
        <v>56.899999999998904</v>
      </c>
      <c r="C1156" s="45">
        <f>'VACCINATION ANALYSIS_NOVAC'!I1141</f>
        <v>5.0846091275739351E-2</v>
      </c>
      <c r="D1156" s="45">
        <f>'VACCINATION ANALYSIS_NOVAC'!J1141</f>
        <v>0.49576987964882402</v>
      </c>
      <c r="E1156" s="45">
        <f>'VACCINATION ANALYSIS_NOVAC'!K1141</f>
        <v>1.3618363072690683E-4</v>
      </c>
      <c r="F1156" s="45">
        <f>'VACCINATION ANALYSIS_NOVAC'!L1141</f>
        <v>0.44902553207448481</v>
      </c>
      <c r="G1156" s="45">
        <f>'VACCINATION ANALYSIS_NOVAC'!M1141</f>
        <v>4.2223133702222505E-3</v>
      </c>
      <c r="H1156" s="45">
        <f>'VACCINATION ANALYSIS_NOVAC'!N1141</f>
        <v>0</v>
      </c>
      <c r="J1156" s="45">
        <f>'VACCINATION ANALYSIS'!M1041</f>
        <v>56.899999999998911</v>
      </c>
      <c r="K1156" s="45">
        <f>'VACCINATION ANALYSIS'!N1041</f>
        <v>0</v>
      </c>
      <c r="L1156" s="45">
        <f>'VACCINATION ANALYSIS'!O1041</f>
        <v>4.9754028363048784E-2</v>
      </c>
      <c r="M1156" s="45">
        <f>'VACCINATION ANALYSIS'!P1041</f>
        <v>5.1685017140968499E-9</v>
      </c>
      <c r="N1156" s="45">
        <f>'VACCINATION ANALYSIS'!Q1041</f>
        <v>3.02472764674677E-2</v>
      </c>
      <c r="O1156" s="45">
        <f>'VACCINATION ANALYSIS'!R1041</f>
        <v>3.4903756254339968E-4</v>
      </c>
      <c r="P1156" s="45">
        <f>'VACCINATION ANALYSIS'!S1041</f>
        <v>0.91965317982563932</v>
      </c>
    </row>
    <row r="1157" spans="2:16" ht="13.5" customHeight="1" x14ac:dyDescent="0.25">
      <c r="B1157" s="45">
        <f>'VACCINATION ANALYSIS_NOVAC'!H1142</f>
        <v>56.949999999998902</v>
      </c>
      <c r="C1157" s="45">
        <f>'VACCINATION ANALYSIS_NOVAC'!I1142</f>
        <v>5.0845412007740488E-2</v>
      </c>
      <c r="D1157" s="45">
        <f>'VACCINATION ANALYSIS_NOVAC'!J1142</f>
        <v>0.49576857383031198</v>
      </c>
      <c r="E1157" s="45">
        <f>'VACCINATION ANALYSIS_NOVAC'!K1142</f>
        <v>1.3475632675757869E-4</v>
      </c>
      <c r="F1157" s="45">
        <f>'VACCINATION ANALYSIS_NOVAC'!L1142</f>
        <v>0.44902891319303428</v>
      </c>
      <c r="G1157" s="45">
        <f>'VACCINATION ANALYSIS_NOVAC'!M1142</f>
        <v>4.2223446421531703E-3</v>
      </c>
      <c r="H1157" s="45">
        <f>'VACCINATION ANALYSIS_NOVAC'!N1142</f>
        <v>0</v>
      </c>
      <c r="J1157" s="45">
        <f>'VACCINATION ANALYSIS'!M1042</f>
        <v>56.949999999998909</v>
      </c>
      <c r="K1157" s="45">
        <f>'VACCINATION ANALYSIS'!N1042</f>
        <v>0</v>
      </c>
      <c r="L1157" s="45">
        <f>'VACCINATION ANALYSIS'!O1042</f>
        <v>4.8868042635777341E-2</v>
      </c>
      <c r="M1157" s="45">
        <f>'VACCINATION ANALYSIS'!P1042</f>
        <v>5.0447701452652283E-9</v>
      </c>
      <c r="N1157" s="45">
        <f>'VACCINATION ANALYSIS'!Q1042</f>
        <v>3.024727659491646E-2</v>
      </c>
      <c r="O1157" s="45">
        <f>'VACCINATION ANALYSIS'!R1042</f>
        <v>3.4903756372217204E-4</v>
      </c>
      <c r="P1157" s="45">
        <f>'VACCINATION ANALYSIS'!S1042</f>
        <v>0.92053916554801463</v>
      </c>
    </row>
    <row r="1158" spans="2:16" ht="13.5" customHeight="1" x14ac:dyDescent="0.25">
      <c r="B1158" s="45">
        <f>'VACCINATION ANALYSIS_NOVAC'!H1143</f>
        <v>56.999999999998899</v>
      </c>
      <c r="C1158" s="45">
        <f>'VACCINATION ANALYSIS_NOVAC'!I1143</f>
        <v>5.0844739867929915E-2</v>
      </c>
      <c r="D1158" s="45">
        <f>'VACCINATION ANALYSIS_NOVAC'!J1143</f>
        <v>0.49576728170117706</v>
      </c>
      <c r="E1158" s="45">
        <f>'VACCINATION ANALYSIS_NOVAC'!K1143</f>
        <v>1.333439697238563E-4</v>
      </c>
      <c r="F1158" s="45">
        <f>'VACCINATION ANALYSIS_NOVAC'!L1143</f>
        <v>0.44903225887483683</v>
      </c>
      <c r="G1158" s="45">
        <f>'VACCINATION ANALYSIS_NOVAC'!M1143</f>
        <v>4.2223755863299798E-3</v>
      </c>
      <c r="H1158" s="45">
        <f>'VACCINATION ANALYSIS_NOVAC'!N1143</f>
        <v>0</v>
      </c>
      <c r="J1158" s="45">
        <f>'VACCINATION ANALYSIS'!M1043</f>
        <v>56.999999999998906</v>
      </c>
      <c r="K1158" s="45">
        <f>'VACCINATION ANALYSIS'!N1043</f>
        <v>0</v>
      </c>
      <c r="L1158" s="45">
        <f>'VACCINATION ANALYSIS'!O1043</f>
        <v>4.7982056908709006E-2</v>
      </c>
      <c r="M1158" s="45">
        <f>'VACCINATION ANALYSIS'!P1043</f>
        <v>4.9239158322692037E-9</v>
      </c>
      <c r="N1158" s="45">
        <f>'VACCINATION ANALYSIS'!Q1043</f>
        <v>3.0247276719313092E-2</v>
      </c>
      <c r="O1158" s="45">
        <f>'VACCINATION ANALYSIS'!R1043</f>
        <v>3.4903756487271529E-4</v>
      </c>
      <c r="P1158" s="45">
        <f>'VACCINATION ANALYSIS'!S1043</f>
        <v>0.92142515127038993</v>
      </c>
    </row>
    <row r="1159" spans="2:16" ht="13.5" customHeight="1" x14ac:dyDescent="0.25">
      <c r="B1159" s="45">
        <f>'VACCINATION ANALYSIS_NOVAC'!H1144</f>
        <v>57.049999999998896</v>
      </c>
      <c r="C1159" s="45">
        <f>'VACCINATION ANALYSIS_NOVAC'!I1144</f>
        <v>5.0844074781473098E-2</v>
      </c>
      <c r="D1159" s="45">
        <f>'VACCINATION ANALYSIS_NOVAC'!J1144</f>
        <v>0.49576600311799024</v>
      </c>
      <c r="E1159" s="45">
        <f>'VACCINATION ANALYSIS_NOVAC'!K1144</f>
        <v>1.3194640335497586E-4</v>
      </c>
      <c r="F1159" s="45">
        <f>'VACCINATION ANALYSIS_NOVAC'!L1144</f>
        <v>0.44903556949099438</v>
      </c>
      <c r="G1159" s="45">
        <f>'VACCINATION ANALYSIS_NOVAC'!M1144</f>
        <v>4.2224062061849968E-3</v>
      </c>
      <c r="H1159" s="45">
        <f>'VACCINATION ANALYSIS_NOVAC'!N1144</f>
        <v>0</v>
      </c>
      <c r="J1159" s="45">
        <f>'VACCINATION ANALYSIS'!M1044</f>
        <v>57.049999999998903</v>
      </c>
      <c r="K1159" s="45">
        <f>'VACCINATION ANALYSIS'!N1044</f>
        <v>0</v>
      </c>
      <c r="L1159" s="45">
        <f>'VACCINATION ANALYSIS'!O1044</f>
        <v>4.7096071181836952E-2</v>
      </c>
      <c r="M1159" s="45">
        <f>'VACCINATION ANALYSIS'!P1044</f>
        <v>4.8058739603673405E-9</v>
      </c>
      <c r="N1159" s="45">
        <f>'VACCINATION ANALYSIS'!Q1044</f>
        <v>3.0247276840728587E-2</v>
      </c>
      <c r="O1159" s="45">
        <f>'VACCINATION ANALYSIS'!R1044</f>
        <v>3.4903756599568599E-4</v>
      </c>
      <c r="P1159" s="45">
        <f>'VACCINATION ANALYSIS'!S1044</f>
        <v>0.92231113699276523</v>
      </c>
    </row>
    <row r="1160" spans="2:16" ht="13.5" customHeight="1" x14ac:dyDescent="0.25">
      <c r="B1160" s="45">
        <f>'VACCINATION ANALYSIS_NOVAC'!H1145</f>
        <v>57.099999999998893</v>
      </c>
      <c r="C1160" s="45">
        <f>'VACCINATION ANALYSIS_NOVAC'!I1145</f>
        <v>5.0843416674321809E-2</v>
      </c>
      <c r="D1160" s="45">
        <f>'VACCINATION ANALYSIS_NOVAC'!J1145</f>
        <v>0.49576473793882359</v>
      </c>
      <c r="E1160" s="45">
        <f>'VACCINATION ANALYSIS_NOVAC'!K1145</f>
        <v>1.3056347300865049E-4</v>
      </c>
      <c r="F1160" s="45">
        <f>'VACCINATION ANALYSIS_NOVAC'!L1145</f>
        <v>0.44903884540872907</v>
      </c>
      <c r="G1160" s="45">
        <f>'VACCINATION ANALYSIS_NOVAC'!M1145</f>
        <v>4.2224365051146554E-3</v>
      </c>
      <c r="H1160" s="45">
        <f>'VACCINATION ANALYSIS_NOVAC'!N1145</f>
        <v>0</v>
      </c>
      <c r="J1160" s="45">
        <f>'VACCINATION ANALYSIS'!M1045</f>
        <v>57.0999999999989</v>
      </c>
      <c r="K1160" s="45">
        <f>'VACCINATION ANALYSIS'!N1045</f>
        <v>0</v>
      </c>
      <c r="L1160" s="45">
        <f>'VACCINATION ANALYSIS'!O1045</f>
        <v>4.6210085455154509E-2</v>
      </c>
      <c r="M1160" s="45">
        <f>'VACCINATION ANALYSIS'!P1045</f>
        <v>4.6905811244880675E-9</v>
      </c>
      <c r="N1160" s="45">
        <f>'VACCINATION ANALYSIS'!Q1045</f>
        <v>3.0247276959232353E-2</v>
      </c>
      <c r="O1160" s="45">
        <f>'VACCINATION ANALYSIS'!R1045</f>
        <v>3.4903756709172608E-4</v>
      </c>
      <c r="P1160" s="45">
        <f>'VACCINATION ANALYSIS'!S1045</f>
        <v>0.92319712271514054</v>
      </c>
    </row>
    <row r="1161" spans="2:16" ht="13.5" customHeight="1" x14ac:dyDescent="0.25">
      <c r="B1161" s="45">
        <f>'VACCINATION ANALYSIS_NOVAC'!H1146</f>
        <v>57.14999999999889</v>
      </c>
      <c r="C1161" s="45">
        <f>'VACCINATION ANALYSIS_NOVAC'!I1146</f>
        <v>5.0842765473205882E-2</v>
      </c>
      <c r="D1161" s="45">
        <f>'VACCINATION ANALYSIS_NOVAC'!J1146</f>
        <v>0.49576348602323456</v>
      </c>
      <c r="E1161" s="45">
        <f>'VACCINATION ANALYSIS_NOVAC'!K1146</f>
        <v>1.2919502565421169E-4</v>
      </c>
      <c r="F1161" s="45">
        <f>'VACCINATION ANALYSIS_NOVAC'!L1146</f>
        <v>0.44904208699142323</v>
      </c>
      <c r="G1161" s="45">
        <f>'VACCINATION ANALYSIS_NOVAC'!M1146</f>
        <v>4.2224664864798757E-3</v>
      </c>
      <c r="H1161" s="45">
        <f>'VACCINATION ANALYSIS_NOVAC'!N1146</f>
        <v>0</v>
      </c>
      <c r="J1161" s="45">
        <f>'VACCINATION ANALYSIS'!M1046</f>
        <v>57.149999999998897</v>
      </c>
      <c r="K1161" s="45">
        <f>'VACCINATION ANALYSIS'!N1046</f>
        <v>0</v>
      </c>
      <c r="L1161" s="45">
        <f>'VACCINATION ANALYSIS'!O1046</f>
        <v>4.5324099728655254E-2</v>
      </c>
      <c r="M1161" s="45">
        <f>'VACCINATION ANALYSIS'!P1046</f>
        <v>4.5779752997519154E-9</v>
      </c>
      <c r="N1161" s="45">
        <f>'VACCINATION ANALYSIS'!Q1046</f>
        <v>3.0247277074892224E-2</v>
      </c>
      <c r="O1161" s="45">
        <f>'VACCINATION ANALYSIS'!R1046</f>
        <v>3.4903756816146309E-4</v>
      </c>
      <c r="P1161" s="45">
        <f>'VACCINATION ANALYSIS'!S1046</f>
        <v>0.92408310843751584</v>
      </c>
    </row>
    <row r="1162" spans="2:16" ht="13.5" customHeight="1" x14ac:dyDescent="0.25">
      <c r="B1162" s="45">
        <f>'VACCINATION ANALYSIS_NOVAC'!H1147</f>
        <v>57.199999999998887</v>
      </c>
      <c r="C1162" s="45">
        <f>'VACCINATION ANALYSIS_NOVAC'!I1147</f>
        <v>5.084212110562495E-2</v>
      </c>
      <c r="D1162" s="45">
        <f>'VACCINATION ANALYSIS_NOVAC'!J1147</f>
        <v>0.49576224723225032</v>
      </c>
      <c r="E1162" s="45">
        <f>'VACCINATION ANALYSIS_NOVAC'!K1147</f>
        <v>1.2784090985592313E-4</v>
      </c>
      <c r="F1162" s="45">
        <f>'VACCINATION ANALYSIS_NOVAC'!L1147</f>
        <v>0.44904529459866016</v>
      </c>
      <c r="G1162" s="45">
        <f>'VACCINATION ANALYSIS_NOVAC'!M1147</f>
        <v>4.2224961536064393E-3</v>
      </c>
      <c r="H1162" s="45">
        <f>'VACCINATION ANALYSIS_NOVAC'!N1147</f>
        <v>0</v>
      </c>
      <c r="J1162" s="45">
        <f>'VACCINATION ANALYSIS'!M1047</f>
        <v>57.199999999998894</v>
      </c>
      <c r="K1162" s="45">
        <f>'VACCINATION ANALYSIS'!N1047</f>
        <v>0</v>
      </c>
      <c r="L1162" s="45">
        <f>'VACCINATION ANALYSIS'!O1047</f>
        <v>4.443811400233294E-2</v>
      </c>
      <c r="M1162" s="45">
        <f>'VACCINATION ANALYSIS'!P1047</f>
        <v>4.4679958125832181E-9</v>
      </c>
      <c r="N1162" s="45">
        <f>'VACCINATION ANALYSIS'!Q1047</f>
        <v>3.0247277187774507E-2</v>
      </c>
      <c r="O1162" s="45">
        <f>'VACCINATION ANALYSIS'!R1047</f>
        <v>3.4903756920551016E-4</v>
      </c>
      <c r="P1162" s="45">
        <f>'VACCINATION ANALYSIS'!S1047</f>
        <v>0.92496909415989115</v>
      </c>
    </row>
    <row r="1163" spans="2:16" ht="13.5" customHeight="1" x14ac:dyDescent="0.25">
      <c r="B1163" s="45">
        <f>'VACCINATION ANALYSIS_NOVAC'!H1148</f>
        <v>57.249999999998884</v>
      </c>
      <c r="C1163" s="45">
        <f>'VACCINATION ANALYSIS_NOVAC'!I1148</f>
        <v>5.0841483499840405E-2</v>
      </c>
      <c r="D1163" s="45">
        <f>'VACCINATION ANALYSIS_NOVAC'!J1148</f>
        <v>0.49576102142835282</v>
      </c>
      <c r="E1163" s="45">
        <f>'VACCINATION ANALYSIS_NOVAC'!K1148</f>
        <v>1.265009757564646E-4</v>
      </c>
      <c r="F1163" s="45">
        <f>'VACCINATION ANALYSIS_NOVAC'!L1148</f>
        <v>0.44904846858626285</v>
      </c>
      <c r="G1163" s="45">
        <f>'VACCINATION ANALYSIS_NOVAC'!M1148</f>
        <v>4.2225255097853489E-3</v>
      </c>
      <c r="H1163" s="45">
        <f>'VACCINATION ANALYSIS_NOVAC'!N1148</f>
        <v>0</v>
      </c>
      <c r="J1163" s="45">
        <f>'VACCINATION ANALYSIS'!M1048</f>
        <v>57.249999999998892</v>
      </c>
      <c r="K1163" s="45">
        <f>'VACCINATION ANALYSIS'!N1048</f>
        <v>0</v>
      </c>
      <c r="L1163" s="45">
        <f>'VACCINATION ANALYSIS'!O1048</f>
        <v>4.3552128276181518E-2</v>
      </c>
      <c r="M1163" s="45">
        <f>'VACCINATION ANALYSIS'!P1048</f>
        <v>4.3605833124000922E-9</v>
      </c>
      <c r="N1163" s="45">
        <f>'VACCINATION ANALYSIS'!Q1048</f>
        <v>3.0247277297944006E-2</v>
      </c>
      <c r="O1163" s="45">
        <f>'VACCINATION ANALYSIS'!R1048</f>
        <v>3.4903757022446672E-4</v>
      </c>
      <c r="P1163" s="45">
        <f>'VACCINATION ANALYSIS'!S1048</f>
        <v>0.92585507988226645</v>
      </c>
    </row>
    <row r="1164" spans="2:16" ht="13.5" customHeight="1" x14ac:dyDescent="0.25">
      <c r="B1164" s="45">
        <f>'VACCINATION ANALYSIS_NOVAC'!H1149</f>
        <v>57.299999999998882</v>
      </c>
      <c r="C1164" s="45">
        <f>'VACCINATION ANALYSIS_NOVAC'!I1149</f>
        <v>5.0840852584867362E-2</v>
      </c>
      <c r="D1164" s="45">
        <f>'VACCINATION ANALYSIS_NOVAC'!J1149</f>
        <v>0.49575980847546314</v>
      </c>
      <c r="E1164" s="45">
        <f>'VACCINATION ANALYSIS_NOVAC'!K1149</f>
        <v>1.2517507506058505E-4</v>
      </c>
      <c r="F1164" s="45">
        <f>'VACCINATION ANALYSIS_NOVAC'!L1149</f>
        <v>0.44905160930633364</v>
      </c>
      <c r="G1164" s="45">
        <f>'VACCINATION ANALYSIS_NOVAC'!M1149</f>
        <v>4.2225545582731975E-3</v>
      </c>
      <c r="H1164" s="45">
        <f>'VACCINATION ANALYSIS_NOVAC'!N1149</f>
        <v>0</v>
      </c>
      <c r="J1164" s="45">
        <f>'VACCINATION ANALYSIS'!M1049</f>
        <v>57.299999999998889</v>
      </c>
      <c r="K1164" s="45">
        <f>'VACCINATION ANALYSIS'!N1049</f>
        <v>0</v>
      </c>
      <c r="L1164" s="45">
        <f>'VACCINATION ANALYSIS'!O1049</f>
        <v>4.2666142550195102E-2</v>
      </c>
      <c r="M1164" s="45">
        <f>'VACCINATION ANALYSIS'!P1049</f>
        <v>4.2556797438717165E-9</v>
      </c>
      <c r="N1164" s="45">
        <f>'VACCINATION ANALYSIS'!Q1049</f>
        <v>3.0247277405464054E-2</v>
      </c>
      <c r="O1164" s="45">
        <f>'VACCINATION ANALYSIS'!R1049</f>
        <v>3.4903757121891859E-4</v>
      </c>
      <c r="P1164" s="45">
        <f>'VACCINATION ANALYSIS'!S1049</f>
        <v>0.92674106560464176</v>
      </c>
    </row>
    <row r="1165" spans="2:16" ht="13.5" customHeight="1" x14ac:dyDescent="0.25">
      <c r="B1165" s="45">
        <f>'VACCINATION ANALYSIS_NOVAC'!H1150</f>
        <v>57.349999999998879</v>
      </c>
      <c r="C1165" s="45">
        <f>'VACCINATION ANALYSIS_NOVAC'!I1150</f>
        <v>5.0840228290466749E-2</v>
      </c>
      <c r="D1165" s="45">
        <f>'VACCINATION ANALYSIS_NOVAC'!J1150</f>
        <v>0.49575860823892653</v>
      </c>
      <c r="E1165" s="45">
        <f>'VACCINATION ANALYSIS_NOVAC'!K1150</f>
        <v>1.2386306101892262E-4</v>
      </c>
      <c r="F1165" s="45">
        <f>'VACCINATION ANALYSIS_NOVAC'!L1150</f>
        <v>0.44905471710729317</v>
      </c>
      <c r="G1165" s="45">
        <f>'VACCINATION ANALYSIS_NOVAC'!M1150</f>
        <v>4.2225833022925211E-3</v>
      </c>
      <c r="H1165" s="45">
        <f>'VACCINATION ANALYSIS_NOVAC'!N1150</f>
        <v>0</v>
      </c>
      <c r="J1165" s="45">
        <f>'VACCINATION ANALYSIS'!M1050</f>
        <v>57.349999999998886</v>
      </c>
      <c r="K1165" s="45">
        <f>'VACCINATION ANALYSIS'!N1050</f>
        <v>0</v>
      </c>
      <c r="L1165" s="45">
        <f>'VACCINATION ANALYSIS'!O1050</f>
        <v>4.1780156824368017E-2</v>
      </c>
      <c r="M1165" s="45">
        <f>'VACCINATION ANALYSIS'!P1050</f>
        <v>4.153228319732104E-9</v>
      </c>
      <c r="N1165" s="45">
        <f>'VACCINATION ANALYSIS'!Q1050</f>
        <v>3.0247277510396572E-2</v>
      </c>
      <c r="O1165" s="45">
        <f>'VACCINATION ANALYSIS'!R1050</f>
        <v>3.4903757218943831E-4</v>
      </c>
      <c r="P1165" s="45">
        <f>'VACCINATION ANALYSIS'!S1050</f>
        <v>0.92762705132701706</v>
      </c>
    </row>
    <row r="1166" spans="2:16" ht="13.5" customHeight="1" x14ac:dyDescent="0.25">
      <c r="B1166" s="45">
        <f>'VACCINATION ANALYSIS_NOVAC'!H1151</f>
        <v>57.399999999998876</v>
      </c>
      <c r="C1166" s="45">
        <f>'VACCINATION ANALYSIS_NOVAC'!I1151</f>
        <v>5.0839610547137398E-2</v>
      </c>
      <c r="D1166" s="45">
        <f>'VACCINATION ANALYSIS_NOVAC'!J1151</f>
        <v>0.49575742058549804</v>
      </c>
      <c r="E1166" s="45">
        <f>'VACCINATION ANALYSIS_NOVAC'!K1151</f>
        <v>1.2256478841199007E-4</v>
      </c>
      <c r="F1166" s="45">
        <f>'VACCINATION ANALYSIS_NOVAC'!L1151</f>
        <v>0.44905779233391824</v>
      </c>
      <c r="G1166" s="45">
        <f>'VACCINATION ANALYSIS_NOVAC'!M1151</f>
        <v>4.2226117450321577E-3</v>
      </c>
      <c r="H1166" s="45">
        <f>'VACCINATION ANALYSIS_NOVAC'!N1151</f>
        <v>0</v>
      </c>
      <c r="J1166" s="45">
        <f>'VACCINATION ANALYSIS'!M1051</f>
        <v>57.399999999998883</v>
      </c>
      <c r="K1166" s="45">
        <f>'VACCINATION ANALYSIS'!N1051</f>
        <v>0</v>
      </c>
      <c r="L1166" s="45">
        <f>'VACCINATION ANALYSIS'!O1051</f>
        <v>4.0894171098694733E-2</v>
      </c>
      <c r="M1166" s="45">
        <f>'VACCINATION ANALYSIS'!P1051</f>
        <v>4.0531734941397594E-9</v>
      </c>
      <c r="N1166" s="45">
        <f>'VACCINATION ANALYSIS'!Q1051</f>
        <v>3.0247277612802059E-2</v>
      </c>
      <c r="O1166" s="45">
        <f>'VACCINATION ANALYSIS'!R1051</f>
        <v>3.4903757313658568E-4</v>
      </c>
      <c r="P1166" s="45">
        <f>'VACCINATION ANALYSIS'!S1051</f>
        <v>0.92851303704939236</v>
      </c>
    </row>
    <row r="1167" spans="2:16" ht="13.5" customHeight="1" x14ac:dyDescent="0.25">
      <c r="B1167" s="45">
        <f>'VACCINATION ANALYSIS_NOVAC'!H1152</f>
        <v>57.449999999998873</v>
      </c>
      <c r="C1167" s="45">
        <f>'VACCINATION ANALYSIS_NOVAC'!I1152</f>
        <v>5.0838999286108348E-2</v>
      </c>
      <c r="D1167" s="45">
        <f>'VACCINATION ANALYSIS_NOVAC'!J1152</f>
        <v>0.49575624538332719</v>
      </c>
      <c r="E1167" s="45">
        <f>'VACCINATION ANALYSIS_NOVAC'!K1152</f>
        <v>1.2128011353432396E-4</v>
      </c>
      <c r="F1167" s="45">
        <f>'VACCINATION ANALYSIS_NOVAC'!L1152</f>
        <v>0.44906083532738039</v>
      </c>
      <c r="G1167" s="45">
        <f>'VACCINATION ANALYSIS_NOVAC'!M1152</f>
        <v>4.2226398896475989E-3</v>
      </c>
      <c r="H1167" s="45">
        <f>'VACCINATION ANALYSIS_NOVAC'!N1152</f>
        <v>0</v>
      </c>
      <c r="J1167" s="45">
        <f>'VACCINATION ANALYSIS'!M1052</f>
        <v>57.44999999999888</v>
      </c>
      <c r="K1167" s="45">
        <f>'VACCINATION ANALYSIS'!N1052</f>
        <v>0</v>
      </c>
      <c r="L1167" s="45">
        <f>'VACCINATION ANALYSIS'!O1052</f>
        <v>4.0008185373169906E-2</v>
      </c>
      <c r="M1167" s="45">
        <f>'VACCINATION ANALYSIS'!P1052</f>
        <v>3.955460936572824E-9</v>
      </c>
      <c r="N1167" s="45">
        <f>'VACCINATION ANALYSIS'!Q1052</f>
        <v>3.0247277712739652E-2</v>
      </c>
      <c r="O1167" s="45">
        <f>'VACCINATION ANALYSIS'!R1052</f>
        <v>3.4903757406090749E-4</v>
      </c>
      <c r="P1167" s="45">
        <f>'VACCINATION ANALYSIS'!S1052</f>
        <v>0.92939902277176767</v>
      </c>
    </row>
    <row r="1168" spans="2:16" ht="13.5" customHeight="1" x14ac:dyDescent="0.25">
      <c r="B1168" s="45">
        <f>'VACCINATION ANALYSIS_NOVAC'!H1153</f>
        <v>57.49999999999887</v>
      </c>
      <c r="C1168" s="45">
        <f>'VACCINATION ANALYSIS_NOVAC'!I1153</f>
        <v>5.0838394439331094E-2</v>
      </c>
      <c r="D1168" s="45">
        <f>'VACCINATION ANALYSIS_NOVAC'!J1153</f>
        <v>0.49575508250194372</v>
      </c>
      <c r="E1168" s="45">
        <f>'VACCINATION ANALYSIS_NOVAC'!K1153</f>
        <v>1.2000889417879624E-4</v>
      </c>
      <c r="F1168" s="45">
        <f>'VACCINATION ANALYSIS_NOVAC'!L1153</f>
        <v>0.44906384642528291</v>
      </c>
      <c r="G1168" s="45">
        <f>'VACCINATION ANALYSIS_NOVAC'!M1153</f>
        <v>4.2226677392613356E-3</v>
      </c>
      <c r="H1168" s="45">
        <f>'VACCINATION ANALYSIS_NOVAC'!N1153</f>
        <v>0</v>
      </c>
      <c r="J1168" s="45">
        <f>'VACCINATION ANALYSIS'!M1053</f>
        <v>57.499999999998877</v>
      </c>
      <c r="K1168" s="45">
        <f>'VACCINATION ANALYSIS'!N1053</f>
        <v>0</v>
      </c>
      <c r="L1168" s="45">
        <f>'VACCINATION ANALYSIS'!O1053</f>
        <v>3.9122199647788333E-2</v>
      </c>
      <c r="M1168" s="45">
        <f>'VACCINATION ANALYSIS'!P1053</f>
        <v>3.8600375062494743E-9</v>
      </c>
      <c r="N1168" s="45">
        <f>'VACCINATION ANALYSIS'!Q1053</f>
        <v>3.0247277810267148E-2</v>
      </c>
      <c r="O1168" s="45">
        <f>'VACCINATION ANALYSIS'!R1053</f>
        <v>3.4903757496293828E-4</v>
      </c>
      <c r="P1168" s="45">
        <f>'VACCINATION ANALYSIS'!S1053</f>
        <v>0.93028500849414297</v>
      </c>
    </row>
    <row r="1169" spans="2:16" ht="13.5" customHeight="1" x14ac:dyDescent="0.25">
      <c r="B1169" s="45">
        <f>'VACCINATION ANALYSIS_NOVAC'!H1154</f>
        <v>57.549999999998867</v>
      </c>
      <c r="C1169" s="45">
        <f>'VACCINATION ANALYSIS_NOVAC'!I1154</f>
        <v>5.0837795939472075E-2</v>
      </c>
      <c r="D1169" s="45">
        <f>'VACCINATION ANALYSIS_NOVAC'!J1154</f>
        <v>0.49575393181224303</v>
      </c>
      <c r="E1169" s="45">
        <f>'VACCINATION ANALYSIS_NOVAC'!K1154</f>
        <v>1.187509896210862E-4</v>
      </c>
      <c r="F1169" s="45">
        <f>'VACCINATION ANALYSIS_NOVAC'!L1154</f>
        <v>0.4490668259616985</v>
      </c>
      <c r="G1169" s="45">
        <f>'VACCINATION ANALYSIS_NOVAC'!M1154</f>
        <v>4.2226952969632034E-3</v>
      </c>
      <c r="H1169" s="45">
        <f>'VACCINATION ANALYSIS_NOVAC'!N1154</f>
        <v>0</v>
      </c>
      <c r="J1169" s="45">
        <f>'VACCINATION ANALYSIS'!M1054</f>
        <v>57.549999999998875</v>
      </c>
      <c r="K1169" s="45">
        <f>'VACCINATION ANALYSIS'!N1054</f>
        <v>0</v>
      </c>
      <c r="L1169" s="45">
        <f>'VACCINATION ANALYSIS'!O1054</f>
        <v>3.8236213922545004E-2</v>
      </c>
      <c r="M1169" s="45">
        <f>'VACCINATION ANALYSIS'!P1054</f>
        <v>3.7668512270635303E-9</v>
      </c>
      <c r="N1169" s="45">
        <f>'VACCINATION ANALYSIS'!Q1054</f>
        <v>3.0247277905441027E-2</v>
      </c>
      <c r="O1169" s="45">
        <f>'VACCINATION ANALYSIS'!R1054</f>
        <v>3.4903757584320056E-4</v>
      </c>
      <c r="P1169" s="45">
        <f>'VACCINATION ANALYSIS'!S1054</f>
        <v>0.93117099421651828</v>
      </c>
    </row>
    <row r="1170" spans="2:16" ht="13.5" customHeight="1" x14ac:dyDescent="0.25">
      <c r="B1170" s="45">
        <f>'VACCINATION ANALYSIS_NOVAC'!H1155</f>
        <v>57.599999999998865</v>
      </c>
      <c r="C1170" s="45">
        <f>'VACCINATION ANALYSIS_NOVAC'!I1155</f>
        <v>5.0837203719905071E-2</v>
      </c>
      <c r="D1170" s="45">
        <f>'VACCINATION ANALYSIS_NOVAC'!J1155</f>
        <v>0.49575279318647197</v>
      </c>
      <c r="E1170" s="45">
        <f>'VACCINATION ANALYSIS_NOVAC'!K1155</f>
        <v>1.1750626060431131E-4</v>
      </c>
      <c r="F1170" s="45">
        <f>'VACCINATION ANALYSIS_NOVAC'!L1155</f>
        <v>0.44906977426720579</v>
      </c>
      <c r="G1170" s="45">
        <f>'VACCINATION ANALYSIS_NOVAC'!M1155</f>
        <v>4.2227225658107185E-3</v>
      </c>
      <c r="H1170" s="45">
        <f>'VACCINATION ANALYSIS_NOVAC'!N1155</f>
        <v>0</v>
      </c>
      <c r="J1170" s="45">
        <f>'VACCINATION ANALYSIS'!M1055</f>
        <v>57.599999999998872</v>
      </c>
      <c r="K1170" s="45">
        <f>'VACCINATION ANALYSIS'!N1055</f>
        <v>0</v>
      </c>
      <c r="L1170" s="45">
        <f>'VACCINATION ANALYSIS'!O1055</f>
        <v>3.7350228197435026E-2</v>
      </c>
      <c r="M1170" s="45">
        <f>'VACCINATION ANALYSIS'!P1055</f>
        <v>3.6758512630254165E-9</v>
      </c>
      <c r="N1170" s="45">
        <f>'VACCINATION ANALYSIS'!Q1055</f>
        <v>3.0247277998316495E-2</v>
      </c>
      <c r="O1170" s="45">
        <f>'VACCINATION ANALYSIS'!R1055</f>
        <v>3.4903757670220478E-4</v>
      </c>
      <c r="P1170" s="45">
        <f>'VACCINATION ANALYSIS'!S1055</f>
        <v>0.93205697993889358</v>
      </c>
    </row>
    <row r="1171" spans="2:16" ht="13.5" customHeight="1" x14ac:dyDescent="0.25">
      <c r="B1171" s="45">
        <f>'VACCINATION ANALYSIS_NOVAC'!H1156</f>
        <v>57.649999999998862</v>
      </c>
      <c r="C1171" s="45">
        <f>'VACCINATION ANALYSIS_NOVAC'!I1156</f>
        <v>5.083661771470379E-2</v>
      </c>
      <c r="D1171" s="45">
        <f>'VACCINATION ANALYSIS_NOVAC'!J1156</f>
        <v>0.49575166649821473</v>
      </c>
      <c r="E1171" s="45">
        <f>'VACCINATION ANALYSIS_NOVAC'!K1156</f>
        <v>1.1627456932381557E-4</v>
      </c>
      <c r="F1171" s="45">
        <f>'VACCINATION ANALYSIS_NOVAC'!L1156</f>
        <v>0.44907269166892611</v>
      </c>
      <c r="G1171" s="45">
        <f>'VACCINATION ANALYSIS_NOVAC'!M1156</f>
        <v>4.222749548829426E-3</v>
      </c>
      <c r="H1171" s="45">
        <f>'VACCINATION ANALYSIS_NOVAC'!N1156</f>
        <v>0</v>
      </c>
      <c r="J1171" s="45">
        <f>'VACCINATION ANALYSIS'!M1056</f>
        <v>57.649999999998869</v>
      </c>
      <c r="K1171" s="45">
        <f>'VACCINATION ANALYSIS'!N1056</f>
        <v>0</v>
      </c>
      <c r="L1171" s="45">
        <f>'VACCINATION ANALYSIS'!O1056</f>
        <v>3.6464242472453695E-2</v>
      </c>
      <c r="M1171" s="45">
        <f>'VACCINATION ANALYSIS'!P1056</f>
        <v>3.5869878941987929E-9</v>
      </c>
      <c r="N1171" s="45">
        <f>'VACCINATION ANALYSIS'!Q1056</f>
        <v>3.0247278088947491E-2</v>
      </c>
      <c r="O1171" s="45">
        <f>'VACCINATION ANALYSIS'!R1056</f>
        <v>3.4903757754044972E-4</v>
      </c>
      <c r="P1171" s="45">
        <f>'VACCINATION ANALYSIS'!S1056</f>
        <v>0.93294296566126889</v>
      </c>
    </row>
    <row r="1172" spans="2:16" ht="13.5" customHeight="1" x14ac:dyDescent="0.25">
      <c r="B1172" s="45">
        <f>'VACCINATION ANALYSIS_NOVAC'!H1157</f>
        <v>57.699999999998859</v>
      </c>
      <c r="C1172" s="45">
        <f>'VACCINATION ANALYSIS_NOVAC'!I1157</f>
        <v>5.0836037858634525E-2</v>
      </c>
      <c r="D1172" s="45">
        <f>'VACCINATION ANALYSIS_NOVAC'!J1157</f>
        <v>0.49575055162237885</v>
      </c>
      <c r="E1172" s="45">
        <f>'VACCINATION ANALYSIS_NOVAC'!K1157</f>
        <v>1.1505577941211363E-4</v>
      </c>
      <c r="F1172" s="45">
        <f>'VACCINATION ANALYSIS_NOVAC'!L1157</f>
        <v>0.44907557849055912</v>
      </c>
      <c r="G1172" s="45">
        <f>'VACCINATION ANALYSIS_NOVAC'!M1157</f>
        <v>4.2227762490132173E-3</v>
      </c>
      <c r="H1172" s="45">
        <f>'VACCINATION ANALYSIS_NOVAC'!N1157</f>
        <v>0</v>
      </c>
      <c r="J1172" s="45">
        <f>'VACCINATION ANALYSIS'!M1057</f>
        <v>57.699999999998866</v>
      </c>
      <c r="K1172" s="45">
        <f>'VACCINATION ANALYSIS'!N1057</f>
        <v>0</v>
      </c>
      <c r="L1172" s="45">
        <f>'VACCINATION ANALYSIS'!O1057</f>
        <v>3.5578256747596411E-2</v>
      </c>
      <c r="M1172" s="45">
        <f>'VACCINATION ANALYSIS'!P1057</f>
        <v>3.5002124931233434E-9</v>
      </c>
      <c r="N1172" s="45">
        <f>'VACCINATION ANALYSIS'!Q1057</f>
        <v>3.0247278177386729E-2</v>
      </c>
      <c r="O1172" s="45">
        <f>'VACCINATION ANALYSIS'!R1057</f>
        <v>3.4903757835842329E-4</v>
      </c>
      <c r="P1172" s="45">
        <f>'VACCINATION ANALYSIS'!S1057</f>
        <v>0.93382895138364419</v>
      </c>
    </row>
    <row r="1173" spans="2:16" ht="13.5" customHeight="1" x14ac:dyDescent="0.25">
      <c r="B1173" s="45">
        <f>'VACCINATION ANALYSIS_NOVAC'!H1158</f>
        <v>57.749999999998856</v>
      </c>
      <c r="C1173" s="45">
        <f>'VACCINATION ANALYSIS_NOVAC'!I1158</f>
        <v>5.0835464087148834E-2</v>
      </c>
      <c r="D1173" s="45">
        <f>'VACCINATION ANALYSIS_NOVAC'!J1158</f>
        <v>0.49574944843518154</v>
      </c>
      <c r="E1173" s="45">
        <f>'VACCINATION ANALYSIS_NOVAC'!K1158</f>
        <v>1.1384975592398908E-4</v>
      </c>
      <c r="F1173" s="45">
        <f>'VACCINATION ANALYSIS_NOVAC'!L1158</f>
        <v>0.44907843505241879</v>
      </c>
      <c r="G1173" s="45">
        <f>'VACCINATION ANALYSIS_NOVAC'!M1158</f>
        <v>4.2228026693246733E-3</v>
      </c>
      <c r="H1173" s="45">
        <f>'VACCINATION ANALYSIS_NOVAC'!N1158</f>
        <v>0</v>
      </c>
      <c r="J1173" s="45">
        <f>'VACCINATION ANALYSIS'!M1058</f>
        <v>57.749999999998863</v>
      </c>
      <c r="K1173" s="45">
        <f>'VACCINATION ANALYSIS'!N1058</f>
        <v>0</v>
      </c>
      <c r="L1173" s="45">
        <f>'VACCINATION ANALYSIS'!O1058</f>
        <v>3.4692271022858753E-2</v>
      </c>
      <c r="M1173" s="45">
        <f>'VACCINATION ANALYSIS'!P1058</f>
        <v>3.4154775017143826E-9</v>
      </c>
      <c r="N1173" s="45">
        <f>'VACCINATION ANALYSIS'!Q1058</f>
        <v>3.0247278263685728E-2</v>
      </c>
      <c r="O1173" s="45">
        <f>'VACCINATION ANALYSIS'!R1058</f>
        <v>3.4903757915660181E-4</v>
      </c>
      <c r="P1173" s="45">
        <f>'VACCINATION ANALYSIS'!S1058</f>
        <v>0.93471493710601949</v>
      </c>
    </row>
    <row r="1174" spans="2:16" ht="13.5" customHeight="1" x14ac:dyDescent="0.25">
      <c r="B1174" s="45">
        <f>'VACCINATION ANALYSIS_NOVAC'!H1159</f>
        <v>57.799999999998853</v>
      </c>
      <c r="C1174" s="45">
        <f>'VACCINATION ANALYSIS_NOVAC'!I1159</f>
        <v>5.0834896336376341E-2</v>
      </c>
      <c r="D1174" s="45">
        <f>'VACCINATION ANALYSIS_NOVAC'!J1159</f>
        <v>0.49574835681413565</v>
      </c>
      <c r="E1174" s="45">
        <f>'VACCINATION ANALYSIS_NOVAC'!K1159</f>
        <v>1.126563653217455E-4</v>
      </c>
      <c r="F1174" s="45">
        <f>'VACCINATION ANALYSIS_NOVAC'!L1159</f>
        <v>0.44908126167146867</v>
      </c>
      <c r="G1174" s="45">
        <f>'VACCINATION ANALYSIS_NOVAC'!M1159</f>
        <v>4.2228288126953863E-3</v>
      </c>
      <c r="H1174" s="45">
        <f>'VACCINATION ANALYSIS_NOVAC'!N1159</f>
        <v>0</v>
      </c>
      <c r="J1174" s="45">
        <f>'VACCINATION ANALYSIS'!M1059</f>
        <v>57.79999999999886</v>
      </c>
      <c r="K1174" s="45">
        <f>'VACCINATION ANALYSIS'!N1059</f>
        <v>0</v>
      </c>
      <c r="L1174" s="45">
        <f>'VACCINATION ANALYSIS'!O1059</f>
        <v>3.3806285298236427E-2</v>
      </c>
      <c r="M1174" s="45">
        <f>'VACCINATION ANALYSIS'!P1059</f>
        <v>3.3327364086301204E-9</v>
      </c>
      <c r="N1174" s="45">
        <f>'VACCINATION ANALYSIS'!Q1059</f>
        <v>3.024727834789483E-2</v>
      </c>
      <c r="O1174" s="45">
        <f>'VACCINATION ANALYSIS'!R1059</f>
        <v>3.4903757993545091E-4</v>
      </c>
      <c r="P1174" s="45">
        <f>'VACCINATION ANALYSIS'!S1059</f>
        <v>0.9356009228283948</v>
      </c>
    </row>
    <row r="1175" spans="2:16" ht="13.5" customHeight="1" x14ac:dyDescent="0.25">
      <c r="B1175" s="45">
        <f>'VACCINATION ANALYSIS_NOVAC'!H1160</f>
        <v>57.84999999999885</v>
      </c>
      <c r="C1175" s="45">
        <f>'VACCINATION ANALYSIS_NOVAC'!I1160</f>
        <v>5.0834334543117608E-2</v>
      </c>
      <c r="D1175" s="45">
        <f>'VACCINATION ANALYSIS_NOVAC'!J1160</f>
        <v>0.49574727663803647</v>
      </c>
      <c r="E1175" s="45">
        <f>'VACCINATION ANALYSIS_NOVAC'!K1160</f>
        <v>1.1147547546060861E-4</v>
      </c>
      <c r="F1175" s="45">
        <f>'VACCINATION ANALYSIS_NOVAC'!L1160</f>
        <v>0.44908405866135676</v>
      </c>
      <c r="G1175" s="45">
        <f>'VACCINATION ANALYSIS_NOVAC'!M1160</f>
        <v>4.2228546820262851E-3</v>
      </c>
      <c r="H1175" s="45">
        <f>'VACCINATION ANALYSIS_NOVAC'!N1160</f>
        <v>0</v>
      </c>
      <c r="J1175" s="45">
        <f>'VACCINATION ANALYSIS'!M1060</f>
        <v>57.849999999998857</v>
      </c>
      <c r="K1175" s="45">
        <f>'VACCINATION ANALYSIS'!N1060</f>
        <v>0</v>
      </c>
      <c r="L1175" s="45">
        <f>'VACCINATION ANALYSIS'!O1060</f>
        <v>3.2920299573725262E-2</v>
      </c>
      <c r="M1175" s="45">
        <f>'VACCINATION ANALYSIS'!P1060</f>
        <v>3.2519437270975739E-9</v>
      </c>
      <c r="N1175" s="45">
        <f>'VACCINATION ANALYSIS'!Q1060</f>
        <v>3.0247278430063241E-2</v>
      </c>
      <c r="O1175" s="45">
        <f>'VACCINATION ANALYSIS'!R1060</f>
        <v>3.4903758069542573E-4</v>
      </c>
      <c r="P1175" s="45">
        <f>'VACCINATION ANALYSIS'!S1060</f>
        <v>0.9364869085507701</v>
      </c>
    </row>
    <row r="1176" spans="2:16" ht="13.5" customHeight="1" x14ac:dyDescent="0.25">
      <c r="B1176" s="45">
        <f>'VACCINATION ANALYSIS_NOVAC'!H1161</f>
        <v>57.899999999998847</v>
      </c>
      <c r="C1176" s="45">
        <f>'VACCINATION ANALYSIS_NOVAC'!I1161</f>
        <v>5.0833778644837083E-2</v>
      </c>
      <c r="D1176" s="45">
        <f>'VACCINATION ANALYSIS_NOVAC'!J1161</f>
        <v>0.49574620778694833</v>
      </c>
      <c r="E1176" s="45">
        <f>'VACCINATION ANALYSIS_NOVAC'!K1161</f>
        <v>1.1030695557427823E-4</v>
      </c>
      <c r="F1176" s="45">
        <f>'VACCINATION ANALYSIS_NOVAC'!L1161</f>
        <v>0.44908682633245006</v>
      </c>
      <c r="G1176" s="45">
        <f>'VACCINATION ANALYSIS_NOVAC'!M1161</f>
        <v>4.2228802801879527E-3</v>
      </c>
      <c r="H1176" s="45">
        <f>'VACCINATION ANALYSIS_NOVAC'!N1161</f>
        <v>0</v>
      </c>
      <c r="J1176" s="45">
        <f>'VACCINATION ANALYSIS'!M1061</f>
        <v>57.899999999998855</v>
      </c>
      <c r="K1176" s="45">
        <f>'VACCINATION ANALYSIS'!N1061</f>
        <v>0</v>
      </c>
      <c r="L1176" s="45">
        <f>'VACCINATION ANALYSIS'!O1061</f>
        <v>3.2034313849321205E-2</v>
      </c>
      <c r="M1176" s="45">
        <f>'VACCINATION ANALYSIS'!P1061</f>
        <v>3.1730549731882927E-9</v>
      </c>
      <c r="N1176" s="45">
        <f>'VACCINATION ANALYSIS'!Q1061</f>
        <v>3.024727851023902E-2</v>
      </c>
      <c r="O1176" s="45">
        <f>'VACCINATION ANALYSIS'!R1061</f>
        <v>3.4903758143697074E-4</v>
      </c>
      <c r="P1176" s="45">
        <f>'VACCINATION ANALYSIS'!S1061</f>
        <v>0.93737289427314541</v>
      </c>
    </row>
    <row r="1177" spans="2:16" ht="13.5" customHeight="1" x14ac:dyDescent="0.25">
      <c r="B1177" s="45">
        <f>'VACCINATION ANALYSIS_NOVAC'!H1162</f>
        <v>57.949999999998845</v>
      </c>
      <c r="C1177" s="45">
        <f>'VACCINATION ANALYSIS_NOVAC'!I1162</f>
        <v>5.0833228579656102E-2</v>
      </c>
      <c r="D1177" s="45">
        <f>'VACCINATION ANALYSIS_NOVAC'!J1162</f>
        <v>0.49574515014219106</v>
      </c>
      <c r="E1177" s="45">
        <f>'VACCINATION ANALYSIS_NOVAC'!K1162</f>
        <v>1.0915067626062813E-4</v>
      </c>
      <c r="F1177" s="45">
        <f>'VACCINATION ANALYSIS_NOVAC'!L1162</f>
        <v>0.44908956499186908</v>
      </c>
      <c r="G1177" s="45">
        <f>'VACCINATION ANALYSIS_NOVAC'!M1162</f>
        <v>4.222905610020939E-3</v>
      </c>
      <c r="H1177" s="45">
        <f>'VACCINATION ANALYSIS_NOVAC'!N1162</f>
        <v>0</v>
      </c>
      <c r="J1177" s="45">
        <f>'VACCINATION ANALYSIS'!M1062</f>
        <v>57.949999999998852</v>
      </c>
      <c r="K1177" s="45">
        <f>'VACCINATION ANALYSIS'!N1062</f>
        <v>0</v>
      </c>
      <c r="L1177" s="45">
        <f>'VACCINATION ANALYSIS'!O1062</f>
        <v>3.1148328125020389E-2</v>
      </c>
      <c r="M1177" s="45">
        <f>'VACCINATION ANALYSIS'!P1062</f>
        <v>3.0960266445352146E-9</v>
      </c>
      <c r="N1177" s="45">
        <f>'VACCINATION ANALYSIS'!Q1062</f>
        <v>3.0247278588469151E-2</v>
      </c>
      <c r="O1177" s="45">
        <f>'VACCINATION ANALYSIS'!R1062</f>
        <v>3.4903758216052038E-4</v>
      </c>
      <c r="P1177" s="45">
        <f>'VACCINATION ANALYSIS'!S1062</f>
        <v>0.93825887999552071</v>
      </c>
    </row>
    <row r="1178" spans="2:16" ht="13.5" customHeight="1" x14ac:dyDescent="0.25">
      <c r="B1178" s="45">
        <f>'VACCINATION ANALYSIS_NOVAC'!H1163</f>
        <v>57.999999999998842</v>
      </c>
      <c r="C1178" s="45">
        <f>'VACCINATION ANALYSIS_NOVAC'!I1163</f>
        <v>5.0832684286345985E-2</v>
      </c>
      <c r="D1178" s="45">
        <f>'VACCINATION ANALYSIS_NOVAC'!J1163</f>
        <v>0.49574410358632681</v>
      </c>
      <c r="E1178" s="45">
        <f>'VACCINATION ANALYSIS_NOVAC'!K1163</f>
        <v>1.080065094675529E-4</v>
      </c>
      <c r="F1178" s="45">
        <f>'VACCINATION ANALYSIS_NOVAC'!L1163</f>
        <v>0.44909227494352133</v>
      </c>
      <c r="G1178" s="45">
        <f>'VACCINATION ANALYSIS_NOVAC'!M1163</f>
        <v>4.222930674336085E-3</v>
      </c>
      <c r="H1178" s="45">
        <f>'VACCINATION ANALYSIS_NOVAC'!N1163</f>
        <v>0</v>
      </c>
      <c r="J1178" s="45">
        <f>'VACCINATION ANALYSIS'!M1063</f>
        <v>57.999999999998849</v>
      </c>
      <c r="K1178" s="45">
        <f>'VACCINATION ANALYSIS'!N1063</f>
        <v>0</v>
      </c>
      <c r="L1178" s="45">
        <f>'VACCINATION ANALYSIS'!O1063</f>
        <v>3.0262342400819004E-2</v>
      </c>
      <c r="M1178" s="45">
        <f>'VACCINATION ANALYSIS'!P1063</f>
        <v>3.0208161994821381E-9</v>
      </c>
      <c r="N1178" s="45">
        <f>'VACCINATION ANALYSIS'!Q1063</f>
        <v>3.024727866479953E-2</v>
      </c>
      <c r="O1178" s="45">
        <f>'VACCINATION ANALYSIS'!R1063</f>
        <v>3.4903758286649922E-4</v>
      </c>
      <c r="P1178" s="45">
        <f>'VACCINATION ANALYSIS'!S1063</f>
        <v>0.93914486571789602</v>
      </c>
    </row>
    <row r="1179" spans="2:16" ht="13.5" customHeight="1" x14ac:dyDescent="0.25">
      <c r="B1179" s="45">
        <f>'VACCINATION ANALYSIS_NOVAC'!H1164</f>
        <v>58.049999999998839</v>
      </c>
      <c r="C1179" s="45">
        <f>'VACCINATION ANALYSIS_NOVAC'!I1164</f>
        <v>5.0832145704321201E-2</v>
      </c>
      <c r="D1179" s="45">
        <f>'VACCINATION ANALYSIS_NOVAC'!J1164</f>
        <v>0.49574306800314771</v>
      </c>
      <c r="E1179" s="45">
        <f>'VACCINATION ANALYSIS_NOVAC'!K1164</f>
        <v>1.0687432847895971E-4</v>
      </c>
      <c r="F1179" s="45">
        <f>'VACCINATION ANALYSIS_NOVAC'!L1164</f>
        <v>0.44909495648813497</v>
      </c>
      <c r="G1179" s="45">
        <f>'VACCINATION ANALYSIS_NOVAC'!M1164</f>
        <v>4.2229554759148202E-3</v>
      </c>
      <c r="H1179" s="45">
        <f>'VACCINATION ANALYSIS_NOVAC'!N1164</f>
        <v>0</v>
      </c>
      <c r="J1179" s="45">
        <f>'VACCINATION ANALYSIS'!M1064</f>
        <v>58.049999999998846</v>
      </c>
      <c r="K1179" s="45">
        <f>'VACCINATION ANALYSIS'!N1064</f>
        <v>0</v>
      </c>
      <c r="L1179" s="45">
        <f>'VACCINATION ANALYSIS'!O1064</f>
        <v>2.9376356676713389E-2</v>
      </c>
      <c r="M1179" s="45">
        <f>'VACCINATION ANALYSIS'!P1064</f>
        <v>2.9473820366574316E-9</v>
      </c>
      <c r="N1179" s="45">
        <f>'VACCINATION ANALYSIS'!Q1064</f>
        <v>3.0247278739275008E-2</v>
      </c>
      <c r="O1179" s="45">
        <f>'VACCINATION ANALYSIS'!R1064</f>
        <v>3.4903758355532219E-4</v>
      </c>
      <c r="P1179" s="45">
        <f>'VACCINATION ANALYSIS'!S1064</f>
        <v>0.94003085144027132</v>
      </c>
    </row>
    <row r="1180" spans="2:16" ht="13.5" customHeight="1" x14ac:dyDescent="0.25">
      <c r="B1180" s="45">
        <f>'VACCINATION ANALYSIS_NOVAC'!H1165</f>
        <v>58.099999999998836</v>
      </c>
      <c r="C1180" s="45">
        <f>'VACCINATION ANALYSIS_NOVAC'!I1165</f>
        <v>5.0831612773632594E-2</v>
      </c>
      <c r="D1180" s="45">
        <f>'VACCINATION ANALYSIS_NOVAC'!J1165</f>
        <v>0.49574204327766258</v>
      </c>
      <c r="E1180" s="45">
        <f>'VACCINATION ANALYSIS_NOVAC'!K1165</f>
        <v>1.0575400790090408E-4</v>
      </c>
      <c r="F1180" s="45">
        <f>'VACCINATION ANALYSIS_NOVAC'!L1165</f>
        <v>0.44909760992329228</v>
      </c>
      <c r="G1180" s="45">
        <f>'VACCINATION ANALYSIS_NOVAC'!M1165</f>
        <v>4.2229800175094803E-3</v>
      </c>
      <c r="H1180" s="45">
        <f>'VACCINATION ANALYSIS_NOVAC'!N1165</f>
        <v>0</v>
      </c>
      <c r="J1180" s="45">
        <f>'VACCINATION ANALYSIS'!M1065</f>
        <v>58.099999999998843</v>
      </c>
      <c r="K1180" s="45">
        <f>'VACCINATION ANALYSIS'!N1065</f>
        <v>0</v>
      </c>
      <c r="L1180" s="45">
        <f>'VACCINATION ANALYSIS'!O1065</f>
        <v>2.8490370952700003E-2</v>
      </c>
      <c r="M1180" s="45">
        <f>'VACCINATION ANALYSIS'!P1065</f>
        <v>2.875683474963786E-9</v>
      </c>
      <c r="N1180" s="45">
        <f>'VACCINATION ANALYSIS'!Q1065</f>
        <v>3.0247278811939407E-2</v>
      </c>
      <c r="O1180" s="45">
        <f>'VACCINATION ANALYSIS'!R1065</f>
        <v>3.4903758422739445E-4</v>
      </c>
      <c r="P1180" s="45">
        <f>'VACCINATION ANALYSIS'!S1065</f>
        <v>0.94091683716264662</v>
      </c>
    </row>
    <row r="1181" spans="2:16" ht="13.5" customHeight="1" x14ac:dyDescent="0.25">
      <c r="B1181" s="45">
        <f>'VACCINATION ANALYSIS_NOVAC'!H1166</f>
        <v>58.149999999998833</v>
      </c>
      <c r="C1181" s="45">
        <f>'VACCINATION ANALYSIS_NOVAC'!I1166</f>
        <v>5.0831085434960732E-2</v>
      </c>
      <c r="D1181" s="45">
        <f>'VACCINATION ANALYSIS_NOVAC'!J1166</f>
        <v>0.49574102929608377</v>
      </c>
      <c r="E1181" s="45">
        <f>'VACCINATION ANALYSIS_NOVAC'!K1166</f>
        <v>1.0464542364786772E-4</v>
      </c>
      <c r="F1181" s="45">
        <f>'VACCINATION ANALYSIS_NOVAC'!L1166</f>
        <v>0.4491002355434619</v>
      </c>
      <c r="G1181" s="45">
        <f>'VACCINATION ANALYSIS_NOVAC'!M1166</f>
        <v>4.2230043018436038E-3</v>
      </c>
      <c r="H1181" s="45">
        <f>'VACCINATION ANALYSIS_NOVAC'!N1166</f>
        <v>0</v>
      </c>
      <c r="J1181" s="45">
        <f>'VACCINATION ANALYSIS'!M1066</f>
        <v>58.14999999999884</v>
      </c>
      <c r="K1181" s="45">
        <f>'VACCINATION ANALYSIS'!N1066</f>
        <v>0</v>
      </c>
      <c r="L1181" s="45">
        <f>'VACCINATION ANALYSIS'!O1066</f>
        <v>2.7604385228775407E-2</v>
      </c>
      <c r="M1181" s="45">
        <f>'VACCINATION ANALYSIS'!P1066</f>
        <v>2.8056807339759271E-9</v>
      </c>
      <c r="N1181" s="45">
        <f>'VACCINATION ANALYSIS'!Q1066</f>
        <v>3.0247278882835554E-2</v>
      </c>
      <c r="O1181" s="45">
        <f>'VACCINATION ANALYSIS'!R1066</f>
        <v>3.4903758488311222E-4</v>
      </c>
      <c r="P1181" s="45">
        <f>'VACCINATION ANALYSIS'!S1066</f>
        <v>0.94180282288502193</v>
      </c>
    </row>
    <row r="1182" spans="2:16" ht="13.5" customHeight="1" x14ac:dyDescent="0.25">
      <c r="B1182" s="45">
        <f>'VACCINATION ANALYSIS_NOVAC'!H1167</f>
        <v>58.19999999999883</v>
      </c>
      <c r="C1182" s="45">
        <f>'VACCINATION ANALYSIS_NOVAC'!I1167</f>
        <v>5.083056362960918E-2</v>
      </c>
      <c r="D1182" s="45">
        <f>'VACCINATION ANALYSIS_NOVAC'!J1167</f>
        <v>0.4957400259458154</v>
      </c>
      <c r="E1182" s="45">
        <f>'VACCINATION ANALYSIS_NOVAC'!K1167</f>
        <v>1.0354845292917755E-4</v>
      </c>
      <c r="F1182" s="45">
        <f>'VACCINATION ANALYSIS_NOVAC'!L1167</f>
        <v>0.44910283364003184</v>
      </c>
      <c r="G1182" s="45">
        <f>'VACCINATION ANALYSIS_NOVAC'!M1167</f>
        <v>4.2230283316122353E-3</v>
      </c>
      <c r="H1182" s="45">
        <f>'VACCINATION ANALYSIS_NOVAC'!N1167</f>
        <v>0</v>
      </c>
      <c r="J1182" s="45">
        <f>'VACCINATION ANALYSIS'!M1067</f>
        <v>58.199999999998838</v>
      </c>
      <c r="K1182" s="45">
        <f>'VACCINATION ANALYSIS'!N1067</f>
        <v>0</v>
      </c>
      <c r="L1182" s="45">
        <f>'VACCINATION ANALYSIS'!O1067</f>
        <v>2.6718399504936274E-2</v>
      </c>
      <c r="M1182" s="45">
        <f>'VACCINATION ANALYSIS'!P1067</f>
        <v>2.7373349147383869E-9</v>
      </c>
      <c r="N1182" s="45">
        <f>'VACCINATION ANALYSIS'!Q1067</f>
        <v>3.0247278952005272E-2</v>
      </c>
      <c r="O1182" s="45">
        <f>'VACCINATION ANALYSIS'!R1067</f>
        <v>3.490375855228623E-4</v>
      </c>
      <c r="P1182" s="45">
        <f>'VACCINATION ANALYSIS'!S1067</f>
        <v>0.94268880860739723</v>
      </c>
    </row>
    <row r="1183" spans="2:16" ht="13.5" customHeight="1" x14ac:dyDescent="0.25">
      <c r="B1183" s="45">
        <f>'VACCINATION ANALYSIS_NOVAC'!H1168</f>
        <v>58.249999999998828</v>
      </c>
      <c r="C1183" s="45">
        <f>'VACCINATION ANALYSIS_NOVAC'!I1168</f>
        <v>5.0830047299498096E-2</v>
      </c>
      <c r="D1183" s="45">
        <f>'VACCINATION ANALYSIS_NOVAC'!J1168</f>
        <v>0.49573903311544054</v>
      </c>
      <c r="E1183" s="45">
        <f>'VACCINATION ANALYSIS_NOVAC'!K1168</f>
        <v>1.0246297423556377E-4</v>
      </c>
      <c r="F1183" s="45">
        <f>'VACCINATION ANALYSIS_NOVAC'!L1168</f>
        <v>0.44910540450134145</v>
      </c>
      <c r="G1183" s="45">
        <f>'VACCINATION ANALYSIS_NOVAC'!M1168</f>
        <v>4.2230521094822233E-3</v>
      </c>
      <c r="H1183" s="45">
        <f>'VACCINATION ANALYSIS_NOVAC'!N1168</f>
        <v>0</v>
      </c>
      <c r="J1183" s="45">
        <f>'VACCINATION ANALYSIS'!M1068</f>
        <v>58.249999999998835</v>
      </c>
      <c r="K1183" s="45">
        <f>'VACCINATION ANALYSIS'!N1068</f>
        <v>0</v>
      </c>
      <c r="L1183" s="45">
        <f>'VACCINATION ANALYSIS'!O1068</f>
        <v>2.5832413781179384E-2</v>
      </c>
      <c r="M1183" s="45">
        <f>'VACCINATION ANALYSIS'!P1068</f>
        <v>2.6706079809555543E-9</v>
      </c>
      <c r="N1183" s="45">
        <f>'VACCINATION ANALYSIS'!Q1068</f>
        <v>3.0247279019489457E-2</v>
      </c>
      <c r="O1183" s="45">
        <f>'VACCINATION ANALYSIS'!R1068</f>
        <v>3.4903758614702297E-4</v>
      </c>
      <c r="P1183" s="45">
        <f>'VACCINATION ANALYSIS'!S1068</f>
        <v>0.94357479432977254</v>
      </c>
    </row>
    <row r="1184" spans="2:16" ht="13.5" customHeight="1" x14ac:dyDescent="0.25">
      <c r="B1184" s="45">
        <f>'VACCINATION ANALYSIS_NOVAC'!H1169</f>
        <v>58.299999999998825</v>
      </c>
      <c r="C1184" s="45">
        <f>'VACCINATION ANALYSIS_NOVAC'!I1169</f>
        <v>5.082953638715762E-2</v>
      </c>
      <c r="D1184" s="45">
        <f>'VACCINATION ANALYSIS_NOVAC'!J1169</f>
        <v>0.49573805069470872</v>
      </c>
      <c r="E1184" s="45">
        <f>'VACCINATION ANALYSIS_NOVAC'!K1169</f>
        <v>1.0138886732585652E-4</v>
      </c>
      <c r="F1184" s="45">
        <f>'VACCINATION ANALYSIS_NOVAC'!L1169</f>
        <v>0.44910794841271318</v>
      </c>
      <c r="G1184" s="45">
        <f>'VACCINATION ANALYSIS_NOVAC'!M1169</f>
        <v>4.2230756380925117E-3</v>
      </c>
      <c r="H1184" s="45">
        <f>'VACCINATION ANALYSIS_NOVAC'!N1169</f>
        <v>0</v>
      </c>
      <c r="J1184" s="45">
        <f>'VACCINATION ANALYSIS'!M1069</f>
        <v>58.299999999998832</v>
      </c>
      <c r="K1184" s="45">
        <f>'VACCINATION ANALYSIS'!N1069</f>
        <v>0</v>
      </c>
      <c r="L1184" s="45">
        <f>'VACCINATION ANALYSIS'!O1069</f>
        <v>2.4946428057501621E-2</v>
      </c>
      <c r="M1184" s="45">
        <f>'VACCINATION ANALYSIS'!P1069</f>
        <v>2.605462740566378E-9</v>
      </c>
      <c r="N1184" s="45">
        <f>'VACCINATION ANALYSIS'!Q1069</f>
        <v>3.0247279085328049E-2</v>
      </c>
      <c r="O1184" s="45">
        <f>'VACCINATION ANALYSIS'!R1069</f>
        <v>3.4903758675596333E-4</v>
      </c>
      <c r="P1184" s="45">
        <f>'VACCINATION ANALYSIS'!S1069</f>
        <v>0.94446078005214784</v>
      </c>
    </row>
    <row r="1185" spans="2:16" ht="13.5" customHeight="1" x14ac:dyDescent="0.25">
      <c r="B1185" s="45">
        <f>'VACCINATION ANALYSIS_NOVAC'!H1170</f>
        <v>58.349999999998822</v>
      </c>
      <c r="C1185" s="45">
        <f>'VACCINATION ANALYSIS_NOVAC'!I1170</f>
        <v>5.0829030835721524E-2</v>
      </c>
      <c r="D1185" s="45">
        <f>'VACCINATION ANALYSIS_NOVAC'!J1170</f>
        <v>0.49573707857452404</v>
      </c>
      <c r="E1185" s="45">
        <f>'VACCINATION ANALYSIS_NOVAC'!K1170</f>
        <v>1.0032601321381873E-4</v>
      </c>
      <c r="F1185" s="45">
        <f>'VACCINATION ANALYSIS_NOVAC'!L1170</f>
        <v>0.4491104656564841</v>
      </c>
      <c r="G1185" s="45">
        <f>'VACCINATION ANALYSIS_NOVAC'!M1170</f>
        <v>4.2230989200544326E-3</v>
      </c>
      <c r="H1185" s="45">
        <f>'VACCINATION ANALYSIS_NOVAC'!N1170</f>
        <v>0</v>
      </c>
      <c r="J1185" s="45">
        <f>'VACCINATION ANALYSIS'!M1070</f>
        <v>58.349999999998829</v>
      </c>
      <c r="K1185" s="45">
        <f>'VACCINATION ANALYSIS'!N1070</f>
        <v>0</v>
      </c>
      <c r="L1185" s="45">
        <f>'VACCINATION ANALYSIS'!O1070</f>
        <v>2.4060442333899972E-2</v>
      </c>
      <c r="M1185" s="45">
        <f>'VACCINATION ANALYSIS'!P1070</f>
        <v>2.5418628276962351E-9</v>
      </c>
      <c r="N1185" s="45">
        <f>'VACCINATION ANALYSIS'!Q1070</f>
        <v>3.0247279149560057E-2</v>
      </c>
      <c r="O1185" s="45">
        <f>'VACCINATION ANALYSIS'!R1070</f>
        <v>3.4903758735004448E-4</v>
      </c>
      <c r="P1185" s="45">
        <f>'VACCINATION ANALYSIS'!S1070</f>
        <v>0.94534676577452315</v>
      </c>
    </row>
    <row r="1186" spans="2:16" ht="13.5" customHeight="1" x14ac:dyDescent="0.25">
      <c r="B1186" s="45">
        <f>'VACCINATION ANALYSIS_NOVAC'!H1171</f>
        <v>58.399999999998819</v>
      </c>
      <c r="C1186" s="45">
        <f>'VACCINATION ANALYSIS_NOVAC'!I1171</f>
        <v>5.0828530588920819E-2</v>
      </c>
      <c r="D1186" s="45">
        <f>'VACCINATION ANALYSIS_NOVAC'!J1171</f>
        <v>0.49573611664693301</v>
      </c>
      <c r="E1186" s="45">
        <f>'VACCINATION ANALYSIS_NOVAC'!K1171</f>
        <v>9.9274294155114599E-5</v>
      </c>
      <c r="F1186" s="45">
        <f>'VACCINATION ANALYSIS_NOVAC'!L1171</f>
        <v>0.44911295651203709</v>
      </c>
      <c r="G1186" s="45">
        <f>'VACCINATION ANALYSIS_NOVAC'!M1171</f>
        <v>4.2231219579519927E-3</v>
      </c>
      <c r="H1186" s="45">
        <f>'VACCINATION ANALYSIS_NOVAC'!N1171</f>
        <v>0</v>
      </c>
      <c r="J1186" s="45">
        <f>'VACCINATION ANALYSIS'!M1071</f>
        <v>58.399999999998826</v>
      </c>
      <c r="K1186" s="45">
        <f>'VACCINATION ANALYSIS'!N1071</f>
        <v>0</v>
      </c>
      <c r="L1186" s="45">
        <f>'VACCINATION ANALYSIS'!O1071</f>
        <v>2.3174456610371506E-2</v>
      </c>
      <c r="M1186" s="45">
        <f>'VACCINATION ANALYSIS'!P1071</f>
        <v>2.4797726849786111E-9</v>
      </c>
      <c r="N1186" s="45">
        <f>'VACCINATION ANALYSIS'!Q1071</f>
        <v>3.0247279212223612E-2</v>
      </c>
      <c r="O1186" s="45">
        <f>'VACCINATION ANALYSIS'!R1071</f>
        <v>3.4903758792961901E-4</v>
      </c>
      <c r="P1186" s="45">
        <f>'VACCINATION ANALYSIS'!S1071</f>
        <v>0.94623275149689845</v>
      </c>
    </row>
    <row r="1187" spans="2:16" ht="13.5" customHeight="1" x14ac:dyDescent="0.25">
      <c r="B1187" s="45">
        <f>'VACCINATION ANALYSIS_NOVAC'!H1172</f>
        <v>58.449999999998816</v>
      </c>
      <c r="C1187" s="45">
        <f>'VACCINATION ANALYSIS_NOVAC'!I1172</f>
        <v>5.0828035591077514E-2</v>
      </c>
      <c r="D1187" s="45">
        <f>'VACCINATION ANALYSIS_NOVAC'!J1172</f>
        <v>0.49573516480511232</v>
      </c>
      <c r="E1187" s="45">
        <f>'VACCINATION ANALYSIS_NOVAC'!K1172</f>
        <v>9.8233593634411897E-5</v>
      </c>
      <c r="F1187" s="45">
        <f>'VACCINATION ANALYSIS_NOVAC'!L1172</f>
        <v>0.44911542125583159</v>
      </c>
      <c r="G1187" s="45">
        <f>'VACCINATION ANALYSIS_NOVAC'!M1172</f>
        <v>4.2231447543421667E-3</v>
      </c>
      <c r="H1187" s="45">
        <f>'VACCINATION ANALYSIS_NOVAC'!N1172</f>
        <v>0</v>
      </c>
      <c r="J1187" s="45">
        <f>'VACCINATION ANALYSIS'!M1072</f>
        <v>58.449999999998823</v>
      </c>
      <c r="K1187" s="45">
        <f>'VACCINATION ANALYSIS'!N1072</f>
        <v>0</v>
      </c>
      <c r="L1187" s="45">
        <f>'VACCINATION ANALYSIS'!O1072</f>
        <v>2.2288470886913408E-2</v>
      </c>
      <c r="M1187" s="45">
        <f>'VACCINATION ANALYSIS'!P1072</f>
        <v>2.4191575462393749E-9</v>
      </c>
      <c r="N1187" s="45">
        <f>'VACCINATION ANALYSIS'!Q1072</f>
        <v>3.0247279273355958E-2</v>
      </c>
      <c r="O1187" s="45">
        <f>'VACCINATION ANALYSIS'!R1072</f>
        <v>3.4903758849503142E-4</v>
      </c>
      <c r="P1187" s="45">
        <f>'VACCINATION ANALYSIS'!S1072</f>
        <v>0.94711873721927375</v>
      </c>
    </row>
    <row r="1188" spans="2:16" ht="13.5" customHeight="1" x14ac:dyDescent="0.25">
      <c r="B1188" s="45">
        <f>'VACCINATION ANALYSIS_NOVAC'!H1173</f>
        <v>58.499999999998813</v>
      </c>
      <c r="C1188" s="45">
        <f>'VACCINATION ANALYSIS_NOVAC'!I1173</f>
        <v>5.0827545787098423E-2</v>
      </c>
      <c r="D1188" s="45">
        <f>'VACCINATION ANALYSIS_NOVAC'!J1173</f>
        <v>0.49573422294335756</v>
      </c>
      <c r="E1188" s="45">
        <f>'VACCINATION ANALYSIS_NOVAC'!K1173</f>
        <v>9.7203796352616877E-5</v>
      </c>
      <c r="F1188" s="45">
        <f>'VACCINATION ANALYSIS_NOVAC'!L1173</f>
        <v>0.44911786016143418</v>
      </c>
      <c r="G1188" s="45">
        <f>'VACCINATION ANALYSIS_NOVAC'!M1173</f>
        <v>4.2231673117551693E-3</v>
      </c>
      <c r="H1188" s="45">
        <f>'VACCINATION ANALYSIS_NOVAC'!N1173</f>
        <v>0</v>
      </c>
      <c r="J1188" s="45">
        <f>'VACCINATION ANALYSIS'!M1073</f>
        <v>58.49999999999882</v>
      </c>
      <c r="K1188" s="45">
        <f>'VACCINATION ANALYSIS'!N1073</f>
        <v>0</v>
      </c>
      <c r="L1188" s="45">
        <f>'VACCINATION ANALYSIS'!O1073</f>
        <v>2.1402485163522951E-2</v>
      </c>
      <c r="M1188" s="45">
        <f>'VACCINATION ANALYSIS'!P1073</f>
        <v>2.3599834195365715E-9</v>
      </c>
      <c r="N1188" s="45">
        <f>'VACCINATION ANALYSIS'!Q1073</f>
        <v>3.0247279332993478E-2</v>
      </c>
      <c r="O1188" s="45">
        <f>'VACCINATION ANALYSIS'!R1073</f>
        <v>3.4903758904661835E-4</v>
      </c>
      <c r="P1188" s="45">
        <f>'VACCINATION ANALYSIS'!S1073</f>
        <v>0.94800472294164906</v>
      </c>
    </row>
    <row r="1189" spans="2:16" ht="13.5" customHeight="1" x14ac:dyDescent="0.25">
      <c r="B1189" s="45">
        <f>'VACCINATION ANALYSIS_NOVAC'!H1174</f>
        <v>58.549999999998811</v>
      </c>
      <c r="C1189" s="45">
        <f>'VACCINATION ANALYSIS_NOVAC'!I1174</f>
        <v>5.0827061122468931E-2</v>
      </c>
      <c r="D1189" s="45">
        <f>'VACCINATION ANALYSIS_NOVAC'!J1174</f>
        <v>0.49573329095707119</v>
      </c>
      <c r="E1189" s="45">
        <f>'VACCINATION ANALYSIS_NOVAC'!K1174</f>
        <v>9.6184788214240431E-5</v>
      </c>
      <c r="F1189" s="45">
        <f>'VACCINATION ANALYSIS_NOVAC'!L1174</f>
        <v>0.44912027349954897</v>
      </c>
      <c r="G1189" s="45">
        <f>'VACCINATION ANALYSIS_NOVAC'!M1174</f>
        <v>4.2231896326947347E-3</v>
      </c>
      <c r="H1189" s="45">
        <f>'VACCINATION ANALYSIS_NOVAC'!N1174</f>
        <v>0</v>
      </c>
      <c r="J1189" s="45">
        <f>'VACCINATION ANALYSIS'!M1074</f>
        <v>58.549999999998818</v>
      </c>
      <c r="K1189" s="45">
        <f>'VACCINATION ANALYSIS'!N1074</f>
        <v>0</v>
      </c>
      <c r="L1189" s="45">
        <f>'VACCINATION ANALYSIS'!O1074</f>
        <v>2.051649944019748E-2</v>
      </c>
      <c r="M1189" s="45">
        <f>'VACCINATION ANALYSIS'!P1074</f>
        <v>2.302217070548771E-9</v>
      </c>
      <c r="N1189" s="45">
        <f>'VACCINATION ANALYSIS'!Q1074</f>
        <v>3.0247279391171736E-2</v>
      </c>
      <c r="O1189" s="45">
        <f>'VACCINATION ANALYSIS'!R1074</f>
        <v>3.4903758958470843E-4</v>
      </c>
      <c r="P1189" s="45">
        <f>'VACCINATION ANALYSIS'!S1074</f>
        <v>0.94889070866402436</v>
      </c>
    </row>
    <row r="1190" spans="2:16" ht="13.5" customHeight="1" x14ac:dyDescent="0.25">
      <c r="B1190" s="45">
        <f>'VACCINATION ANALYSIS_NOVAC'!H1175</f>
        <v>58.599999999998808</v>
      </c>
      <c r="C1190" s="45">
        <f>'VACCINATION ANALYSIS_NOVAC'!I1175</f>
        <v>5.0826581543246964E-2</v>
      </c>
      <c r="D1190" s="45">
        <f>'VACCINATION ANALYSIS_NOVAC'!J1175</f>
        <v>0.49573236874275073</v>
      </c>
      <c r="E1190" s="45">
        <f>'VACCINATION ANALYSIS_NOVAC'!K1175</f>
        <v>9.5176456314894275E-5</v>
      </c>
      <c r="F1190" s="45">
        <f>'VACCINATION ANALYSIS_NOVAC'!L1175</f>
        <v>0.44912266153804703</v>
      </c>
      <c r="G1190" s="45">
        <f>'VACCINATION ANALYSIS_NOVAC'!M1175</f>
        <v>4.2232117196384054E-3</v>
      </c>
      <c r="H1190" s="45">
        <f>'VACCINATION ANALYSIS_NOVAC'!N1175</f>
        <v>0</v>
      </c>
      <c r="J1190" s="45">
        <f>'VACCINATION ANALYSIS'!M1075</f>
        <v>58.599999999998815</v>
      </c>
      <c r="K1190" s="45">
        <f>'VACCINATION ANALYSIS'!N1075</f>
        <v>0</v>
      </c>
      <c r="L1190" s="45">
        <f>'VACCINATION ANALYSIS'!O1075</f>
        <v>1.9630513716934441E-2</v>
      </c>
      <c r="M1190" s="45">
        <f>'VACCINATION ANALYSIS'!P1075</f>
        <v>2.2458260063051539E-9</v>
      </c>
      <c r="N1190" s="45">
        <f>'VACCINATION ANALYSIS'!Q1075</f>
        <v>3.0247279447925449E-2</v>
      </c>
      <c r="O1190" s="45">
        <f>'VACCINATION ANALYSIS'!R1075</f>
        <v>3.4903759010962296E-4</v>
      </c>
      <c r="P1190" s="45">
        <f>'VACCINATION ANALYSIS'!S1075</f>
        <v>0.94977669438639967</v>
      </c>
    </row>
    <row r="1191" spans="2:16" ht="13.5" customHeight="1" x14ac:dyDescent="0.25">
      <c r="B1191" s="45">
        <f>'VACCINATION ANALYSIS_NOVAC'!H1176</f>
        <v>58.649999999998805</v>
      </c>
      <c r="C1191" s="45">
        <f>'VACCINATION ANALYSIS_NOVAC'!I1176</f>
        <v>5.082610699605699E-2</v>
      </c>
      <c r="D1191" s="45">
        <f>'VACCINATION ANALYSIS_NOVAC'!J1176</f>
        <v>0.49573145619797798</v>
      </c>
      <c r="E1191" s="45">
        <f>'VACCINATION ANALYSIS_NOVAC'!K1176</f>
        <v>9.4178688928915616E-5</v>
      </c>
      <c r="F1191" s="45">
        <f>'VACCINATION ANALYSIS_NOVAC'!L1176</f>
        <v>0.44912502454199638</v>
      </c>
      <c r="G1191" s="45">
        <f>'VACCINATION ANALYSIS_NOVAC'!M1176</f>
        <v>4.2232335750377907E-3</v>
      </c>
      <c r="H1191" s="45">
        <f>'VACCINATION ANALYSIS_NOVAC'!N1176</f>
        <v>0</v>
      </c>
      <c r="J1191" s="45">
        <f>'VACCINATION ANALYSIS'!M1076</f>
        <v>58.649999999998812</v>
      </c>
      <c r="K1191" s="45">
        <f>'VACCINATION ANALYSIS'!N1076</f>
        <v>0</v>
      </c>
      <c r="L1191" s="45">
        <f>'VACCINATION ANALYSIS'!O1076</f>
        <v>1.8744527993731358E-2</v>
      </c>
      <c r="M1191" s="45">
        <f>'VACCINATION ANALYSIS'!P1076</f>
        <v>2.1907784592506363E-9</v>
      </c>
      <c r="N1191" s="45">
        <f>'VACCINATION ANALYSIS'!Q1076</f>
        <v>3.0247279503288548E-2</v>
      </c>
      <c r="O1191" s="45">
        <f>'VACCINATION ANALYSIS'!R1076</f>
        <v>3.4903759062167577E-4</v>
      </c>
      <c r="P1191" s="45">
        <f>'VACCINATION ANALYSIS'!S1076</f>
        <v>0.95066268010877497</v>
      </c>
    </row>
    <row r="1192" spans="2:16" ht="13.5" customHeight="1" x14ac:dyDescent="0.25">
      <c r="B1192" s="45">
        <f>'VACCINATION ANALYSIS_NOVAC'!H1177</f>
        <v>58.699999999998802</v>
      </c>
      <c r="C1192" s="45">
        <f>'VACCINATION ANALYSIS_NOVAC'!I1177</f>
        <v>5.0825637428084026E-2</v>
      </c>
      <c r="D1192" s="45">
        <f>'VACCINATION ANALYSIS_NOVAC'!J1177</f>
        <v>0.49573055322140708</v>
      </c>
      <c r="E1192" s="45">
        <f>'VACCINATION ANALYSIS_NOVAC'!K1177</f>
        <v>9.3191375497119288E-5</v>
      </c>
      <c r="F1192" s="45">
        <f>'VACCINATION ANALYSIS_NOVAC'!L1177</f>
        <v>0.44912736277369092</v>
      </c>
      <c r="G1192" s="45">
        <f>'VACCINATION ANALYSIS_NOVAC'!M1177</f>
        <v>4.2232552013188448E-3</v>
      </c>
      <c r="H1192" s="45">
        <f>'VACCINATION ANALYSIS_NOVAC'!N1177</f>
        <v>0</v>
      </c>
      <c r="J1192" s="45">
        <f>'VACCINATION ANALYSIS'!M1077</f>
        <v>58.699999999998809</v>
      </c>
      <c r="K1192" s="45">
        <f>'VACCINATION ANALYSIS'!N1077</f>
        <v>0</v>
      </c>
      <c r="L1192" s="45">
        <f>'VACCINATION ANALYSIS'!O1077</f>
        <v>1.7858542270585847E-2</v>
      </c>
      <c r="M1192" s="45">
        <f>'VACCINATION ANALYSIS'!P1077</f>
        <v>2.1370433716394619E-9</v>
      </c>
      <c r="N1192" s="45">
        <f>'VACCINATION ANALYSIS'!Q1077</f>
        <v>3.0247279557294175E-2</v>
      </c>
      <c r="O1192" s="45">
        <f>'VACCINATION ANALYSIS'!R1077</f>
        <v>3.4903759112117324E-4</v>
      </c>
      <c r="P1192" s="45">
        <f>'VACCINATION ANALYSIS'!S1077</f>
        <v>0.95154866583115028</v>
      </c>
    </row>
    <row r="1193" spans="2:16" ht="13.5" customHeight="1" x14ac:dyDescent="0.25">
      <c r="B1193" s="45">
        <f>'VACCINATION ANALYSIS_NOVAC'!H1178</f>
        <v>58.749999999998799</v>
      </c>
      <c r="C1193" s="45">
        <f>'VACCINATION ANALYSIS_NOVAC'!I1178</f>
        <v>5.0825172787067746E-2</v>
      </c>
      <c r="D1193" s="45">
        <f>'VACCINATION ANALYSIS_NOVAC'!J1178</f>
        <v>0.49572965971275357</v>
      </c>
      <c r="E1193" s="45">
        <f>'VACCINATION ANALYSIS_NOVAC'!K1178</f>
        <v>9.2214406614675912E-5</v>
      </c>
      <c r="F1193" s="45">
        <f>'VACCINATION ANALYSIS_NOVAC'!L1178</f>
        <v>0.44912967649267987</v>
      </c>
      <c r="G1193" s="45">
        <f>'VACCINATION ANALYSIS_NOVAC'!M1178</f>
        <v>4.2232766008821355E-3</v>
      </c>
      <c r="H1193" s="45">
        <f>'VACCINATION ANALYSIS_NOVAC'!N1178</f>
        <v>0</v>
      </c>
      <c r="J1193" s="45">
        <f>'VACCINATION ANALYSIS'!M1078</f>
        <v>58.749999999998806</v>
      </c>
      <c r="K1193" s="45">
        <f>'VACCINATION ANALYSIS'!N1078</f>
        <v>0</v>
      </c>
      <c r="L1193" s="45">
        <f>'VACCINATION ANALYSIS'!O1078</f>
        <v>1.697255654749559E-2</v>
      </c>
      <c r="M1193" s="45">
        <f>'VACCINATION ANALYSIS'!P1078</f>
        <v>2.0845903802507989E-9</v>
      </c>
      <c r="N1193" s="45">
        <f>'VACCINATION ANALYSIS'!Q1078</f>
        <v>3.0247279609974715E-2</v>
      </c>
      <c r="O1193" s="45">
        <f>'VACCINATION ANALYSIS'!R1078</f>
        <v>3.490375916084151E-4</v>
      </c>
      <c r="P1193" s="45">
        <f>'VACCINATION ANALYSIS'!S1078</f>
        <v>0.95243465155352558</v>
      </c>
    </row>
    <row r="1194" spans="2:16" ht="13.5" customHeight="1" x14ac:dyDescent="0.25">
      <c r="B1194" s="45">
        <f>'VACCINATION ANALYSIS_NOVAC'!H1179</f>
        <v>58.799999999998796</v>
      </c>
      <c r="C1194" s="45">
        <f>'VACCINATION ANALYSIS_NOVAC'!I1179</f>
        <v>5.0824713021296673E-2</v>
      </c>
      <c r="D1194" s="45">
        <f>'VACCINATION ANALYSIS_NOVAC'!J1179</f>
        <v>0.49572877557278316</v>
      </c>
      <c r="E1194" s="45">
        <f>'VACCINATION ANALYSIS_NOVAC'!K1179</f>
        <v>9.1247674019114775E-5</v>
      </c>
      <c r="F1194" s="45">
        <f>'VACCINATION ANALYSIS_NOVAC'!L1179</f>
        <v>0.44913196595579591</v>
      </c>
      <c r="G1194" s="45">
        <f>'VACCINATION ANALYSIS_NOVAC'!M1179</f>
        <v>4.2232977761031054E-3</v>
      </c>
      <c r="H1194" s="45">
        <f>'VACCINATION ANALYSIS_NOVAC'!N1179</f>
        <v>0</v>
      </c>
      <c r="J1194" s="45">
        <f>'VACCINATION ANALYSIS'!M1079</f>
        <v>58.799999999998803</v>
      </c>
      <c r="K1194" s="45">
        <f>'VACCINATION ANALYSIS'!N1079</f>
        <v>0</v>
      </c>
      <c r="L1194" s="45">
        <f>'VACCINATION ANALYSIS'!O1079</f>
        <v>1.6086570824458347E-2</v>
      </c>
      <c r="M1194" s="45">
        <f>'VACCINATION ANALYSIS'!P1079</f>
        <v>2.0333898014200223E-9</v>
      </c>
      <c r="N1194" s="45">
        <f>'VACCINATION ANALYSIS'!Q1079</f>
        <v>3.0247279661361787E-2</v>
      </c>
      <c r="O1194" s="45">
        <f>'VACCINATION ANALYSIS'!R1079</f>
        <v>3.4903759208369356E-4</v>
      </c>
      <c r="P1194" s="45">
        <f>'VACCINATION ANALYSIS'!S1079</f>
        <v>0.95332063727590088</v>
      </c>
    </row>
    <row r="1195" spans="2:16" ht="13.5" customHeight="1" x14ac:dyDescent="0.25">
      <c r="B1195" s="45">
        <f>'VACCINATION ANALYSIS_NOVAC'!H1180</f>
        <v>58.849999999998793</v>
      </c>
      <c r="C1195" s="45">
        <f>'VACCINATION ANALYSIS_NOVAC'!I1180</f>
        <v>5.082425807960237E-2</v>
      </c>
      <c r="D1195" s="45">
        <f>'VACCINATION ANALYSIS_NOVAC'!J1180</f>
        <v>0.49572790070330097</v>
      </c>
      <c r="E1195" s="45">
        <f>'VACCINATION ANALYSIS_NOVAC'!K1180</f>
        <v>9.0291070578450304E-5</v>
      </c>
      <c r="F1195" s="45">
        <f>'VACCINATION ANALYSIS_NOVAC'!L1180</f>
        <v>0.44913423141718384</v>
      </c>
      <c r="G1195" s="45">
        <f>'VACCINATION ANALYSIS_NOVAC'!M1180</f>
        <v>4.2233187293323378E-3</v>
      </c>
      <c r="H1195" s="45">
        <f>'VACCINATION ANALYSIS_NOVAC'!N1180</f>
        <v>0</v>
      </c>
      <c r="J1195" s="45">
        <f>'VACCINATION ANALYSIS'!M1080</f>
        <v>58.849999999998801</v>
      </c>
      <c r="K1195" s="45">
        <f>'VACCINATION ANALYSIS'!N1080</f>
        <v>0</v>
      </c>
      <c r="L1195" s="45">
        <f>'VACCINATION ANALYSIS'!O1080</f>
        <v>1.5200585101471958E-2</v>
      </c>
      <c r="M1195" s="45">
        <f>'VACCINATION ANALYSIS'!P1080</f>
        <v>1.9834126163794577E-9</v>
      </c>
      <c r="N1195" s="45">
        <f>'VACCINATION ANALYSIS'!Q1080</f>
        <v>3.0247279711486285E-2</v>
      </c>
      <c r="O1195" s="45">
        <f>'VACCINATION ANALYSIS'!R1080</f>
        <v>3.490375925472945E-4</v>
      </c>
      <c r="P1195" s="45">
        <f>'VACCINATION ANALYSIS'!S1080</f>
        <v>0.95420662299827619</v>
      </c>
    </row>
    <row r="1196" spans="2:16" ht="13.5" customHeight="1" x14ac:dyDescent="0.25">
      <c r="B1196" s="45">
        <f>'VACCINATION ANALYSIS_NOVAC'!H1181</f>
        <v>58.899999999998791</v>
      </c>
      <c r="C1196" s="45">
        <f>'VACCINATION ANALYSIS_NOVAC'!I1181</f>
        <v>5.0823807911353755E-2</v>
      </c>
      <c r="D1196" s="45">
        <f>'VACCINATION ANALYSIS_NOVAC'!J1181</f>
        <v>0.49572703500714055</v>
      </c>
      <c r="E1196" s="45">
        <f>'VACCINATION ANALYSIS_NOVAC'!K1181</f>
        <v>8.9344490279430759E-5</v>
      </c>
      <c r="F1196" s="45">
        <f>'VACCINATION ANALYSIS_NOVAC'!L1181</f>
        <v>0.44913647312832844</v>
      </c>
      <c r="G1196" s="45">
        <f>'VACCINATION ANALYSIS_NOVAC'!M1181</f>
        <v>4.2233394628958124E-3</v>
      </c>
      <c r="H1196" s="45">
        <f>'VACCINATION ANALYSIS_NOVAC'!N1181</f>
        <v>0</v>
      </c>
      <c r="J1196" s="45">
        <f>'VACCINATION ANALYSIS'!M1081</f>
        <v>58.899999999998798</v>
      </c>
      <c r="K1196" s="45">
        <f>'VACCINATION ANALYSIS'!N1081</f>
        <v>0</v>
      </c>
      <c r="L1196" s="45">
        <f>'VACCINATION ANALYSIS'!O1081</f>
        <v>1.4314599378534338E-2</v>
      </c>
      <c r="M1196" s="45">
        <f>'VACCINATION ANALYSIS'!P1081</f>
        <v>1.9346304569024923E-9</v>
      </c>
      <c r="N1196" s="45">
        <f>'VACCINATION ANALYSIS'!Q1081</f>
        <v>3.0247279760378391E-2</v>
      </c>
      <c r="O1196" s="45">
        <f>'VACCINATION ANALYSIS'!R1081</f>
        <v>3.4903759299949707E-4</v>
      </c>
      <c r="P1196" s="45">
        <f>'VACCINATION ANALYSIS'!S1081</f>
        <v>0.95509260872065149</v>
      </c>
    </row>
    <row r="1197" spans="2:16" ht="13.5" customHeight="1" x14ac:dyDescent="0.25">
      <c r="B1197" s="45">
        <f>'VACCINATION ANALYSIS_NOVAC'!H1182</f>
        <v>58.949999999998788</v>
      </c>
      <c r="C1197" s="45">
        <f>'VACCINATION ANALYSIS_NOVAC'!I1182</f>
        <v>5.0823362466451451E-2</v>
      </c>
      <c r="D1197" s="45">
        <f>'VACCINATION ANALYSIS_NOVAC'!J1182</f>
        <v>0.49572617838815286</v>
      </c>
      <c r="E1197" s="45">
        <f>'VACCINATION ANALYSIS_NOVAC'!K1182</f>
        <v>8.840782821590796E-5</v>
      </c>
      <c r="F1197" s="45">
        <f>'VACCINATION ANALYSIS_NOVAC'!L1182</f>
        <v>0.44913869133808265</v>
      </c>
      <c r="G1197" s="45">
        <f>'VACCINATION ANALYSIS_NOVAC'!M1182</f>
        <v>4.2233599790951664E-3</v>
      </c>
      <c r="H1197" s="45">
        <f>'VACCINATION ANALYSIS_NOVAC'!N1182</f>
        <v>0</v>
      </c>
      <c r="J1197" s="45">
        <f>'VACCINATION ANALYSIS'!M1082</f>
        <v>58.949999999998795</v>
      </c>
      <c r="K1197" s="45">
        <f>'VACCINATION ANALYSIS'!N1082</f>
        <v>0</v>
      </c>
      <c r="L1197" s="45">
        <f>'VACCINATION ANALYSIS'!O1082</f>
        <v>1.3428613655643464E-2</v>
      </c>
      <c r="M1197" s="45">
        <f>'VACCINATION ANALYSIS'!P1082</f>
        <v>1.8870155912450673E-9</v>
      </c>
      <c r="N1197" s="45">
        <f>'VACCINATION ANALYSIS'!Q1082</f>
        <v>3.0247279808067584E-2</v>
      </c>
      <c r="O1197" s="45">
        <f>'VACCINATION ANALYSIS'!R1082</f>
        <v>3.4903759344057393E-4</v>
      </c>
      <c r="P1197" s="45">
        <f>'VACCINATION ANALYSIS'!S1082</f>
        <v>0.9559785944430268</v>
      </c>
    </row>
    <row r="1198" spans="2:16" ht="13.5" customHeight="1" x14ac:dyDescent="0.25">
      <c r="B1198" s="45">
        <f>'VACCINATION ANALYSIS_NOVAC'!H1183</f>
        <v>58.999999999998785</v>
      </c>
      <c r="C1198" s="45">
        <f>'VACCINATION ANALYSIS_NOVAC'!I1183</f>
        <v>5.0822921695322203E-2</v>
      </c>
      <c r="D1198" s="45">
        <f>'VACCINATION ANALYSIS_NOVAC'!J1183</f>
        <v>0.49572533075119601</v>
      </c>
      <c r="E1198" s="45">
        <f>'VACCINATION ANALYSIS_NOVAC'!K1183</f>
        <v>8.7480980577326906E-5</v>
      </c>
      <c r="F1198" s="45">
        <f>'VACCINATION ANALYSIS_NOVAC'!L1183</f>
        <v>0.44914088629269466</v>
      </c>
      <c r="G1198" s="45">
        <f>'VACCINATION ANALYSIS_NOVAC'!M1183</f>
        <v>4.2233802802079477E-3</v>
      </c>
      <c r="H1198" s="45">
        <f>'VACCINATION ANALYSIS_NOVAC'!N1183</f>
        <v>0</v>
      </c>
      <c r="J1198" s="45">
        <f>'VACCINATION ANALYSIS'!M1083</f>
        <v>58.999999999998792</v>
      </c>
      <c r="K1198" s="45">
        <f>'VACCINATION ANALYSIS'!N1083</f>
        <v>0</v>
      </c>
      <c r="L1198" s="45">
        <f>'VACCINATION ANALYSIS'!O1083</f>
        <v>1.2542627932797382E-2</v>
      </c>
      <c r="M1198" s="45">
        <f>'VACCINATION ANALYSIS'!P1083</f>
        <v>1.8405409103786685E-9</v>
      </c>
      <c r="N1198" s="45">
        <f>'VACCINATION ANALYSIS'!Q1083</f>
        <v>3.0247279854582653E-2</v>
      </c>
      <c r="O1198" s="45">
        <f>'VACCINATION ANALYSIS'!R1083</f>
        <v>3.4903759387079126E-4</v>
      </c>
      <c r="P1198" s="45">
        <f>'VACCINATION ANALYSIS'!S1083</f>
        <v>0.9568645801654021</v>
      </c>
    </row>
    <row r="1199" spans="2:16" ht="13.5" customHeight="1" x14ac:dyDescent="0.25">
      <c r="B1199" s="45">
        <f>'VACCINATION ANALYSIS_NOVAC'!H1184</f>
        <v>59.049999999998782</v>
      </c>
      <c r="C1199" s="45">
        <f>'VACCINATION ANALYSIS_NOVAC'!I1184</f>
        <v>5.0822485548913346E-2</v>
      </c>
      <c r="D1199" s="45">
        <f>'VACCINATION ANALYSIS_NOVAC'!J1184</f>
        <v>0.49572449200212454</v>
      </c>
      <c r="E1199" s="45">
        <f>'VACCINATION ANALYSIS_NOVAC'!K1184</f>
        <v>8.6563844637333888E-5</v>
      </c>
      <c r="F1199" s="45">
        <f>'VACCINATION ANALYSIS_NOVAC'!L1184</f>
        <v>0.44914305823583495</v>
      </c>
      <c r="G1199" s="45">
        <f>'VACCINATION ANALYSIS_NOVAC'!M1184</f>
        <v>4.2234003684878639E-3</v>
      </c>
      <c r="H1199" s="45">
        <f>'VACCINATION ANALYSIS_NOVAC'!N1184</f>
        <v>0</v>
      </c>
      <c r="J1199" s="45">
        <f>'VACCINATION ANALYSIS'!M1084</f>
        <v>59.049999999998789</v>
      </c>
      <c r="K1199" s="45">
        <f>'VACCINATION ANALYSIS'!N1084</f>
        <v>0</v>
      </c>
      <c r="L1199" s="45">
        <f>'VACCINATION ANALYSIS'!O1084</f>
        <v>1.1656642209994206E-2</v>
      </c>
      <c r="M1199" s="45">
        <f>'VACCINATION ANALYSIS'!P1084</f>
        <v>1.795179914509068E-9</v>
      </c>
      <c r="N1199" s="45">
        <f>'VACCINATION ANALYSIS'!Q1084</f>
        <v>3.0247279899951737E-2</v>
      </c>
      <c r="O1199" s="45">
        <f>'VACCINATION ANALYSIS'!R1084</f>
        <v>3.4903759429040938E-4</v>
      </c>
      <c r="P1199" s="45">
        <f>'VACCINATION ANALYSIS'!S1084</f>
        <v>0.95775056588777741</v>
      </c>
    </row>
    <row r="1200" spans="2:16" ht="13.5" customHeight="1" x14ac:dyDescent="0.25">
      <c r="B1200" s="45">
        <f>'VACCINATION ANALYSIS_NOVAC'!H1185</f>
        <v>59.099999999998779</v>
      </c>
      <c r="C1200" s="45">
        <f>'VACCINATION ANALYSIS_NOVAC'!I1185</f>
        <v>5.0822053978687304E-2</v>
      </c>
      <c r="D1200" s="45">
        <f>'VACCINATION ANALYSIS_NOVAC'!J1185</f>
        <v>0.49572366204777923</v>
      </c>
      <c r="E1200" s="45">
        <f>'VACCINATION ANALYSIS_NOVAC'!K1185</f>
        <v>8.565631874250214E-5</v>
      </c>
      <c r="F1200" s="45">
        <f>'VACCINATION ANALYSIS_NOVAC'!L1185</f>
        <v>0.44914520740862396</v>
      </c>
      <c r="G1200" s="45">
        <f>'VACCINATION ANALYSIS_NOVAC'!M1185</f>
        <v>4.2234202461650331E-3</v>
      </c>
      <c r="H1200" s="45">
        <f>'VACCINATION ANALYSIS_NOVAC'!N1185</f>
        <v>0</v>
      </c>
      <c r="J1200" s="45">
        <f>'VACCINATION ANALYSIS'!M1085</f>
        <v>59.099999999998786</v>
      </c>
      <c r="K1200" s="45">
        <f>'VACCINATION ANALYSIS'!N1085</f>
        <v>0</v>
      </c>
      <c r="L1200" s="45">
        <f>'VACCINATION ANALYSIS'!O1085</f>
        <v>1.0770656487232117E-2</v>
      </c>
      <c r="M1200" s="45">
        <f>'VACCINATION ANALYSIS'!P1085</f>
        <v>1.7509066998751471E-9</v>
      </c>
      <c r="N1200" s="45">
        <f>'VACCINATION ANALYSIS'!Q1085</f>
        <v>3.0247279944202298E-2</v>
      </c>
      <c r="O1200" s="45">
        <f>'VACCINATION ANALYSIS'!R1085</f>
        <v>3.4903759469968236E-4</v>
      </c>
      <c r="P1200" s="45">
        <f>'VACCINATION ANALYSIS'!S1085</f>
        <v>0.95863655161015271</v>
      </c>
    </row>
    <row r="1201" spans="2:16" ht="13.5" customHeight="1" x14ac:dyDescent="0.25">
      <c r="B1201" s="45">
        <f>'VACCINATION ANALYSIS_NOVAC'!H1186</f>
        <v>59.149999999998776</v>
      </c>
      <c r="C1201" s="45">
        <f>'VACCINATION ANALYSIS_NOVAC'!I1186</f>
        <v>5.0821626936616182E-2</v>
      </c>
      <c r="D1201" s="45">
        <f>'VACCINATION ANALYSIS_NOVAC'!J1186</f>
        <v>0.49572284079597639</v>
      </c>
      <c r="E1201" s="45">
        <f>'VACCINATION ANALYSIS_NOVAC'!K1186</f>
        <v>8.4758302301173478E-5</v>
      </c>
      <c r="F1201" s="45">
        <f>'VACCINATION ANALYSIS_NOVAC'!L1186</f>
        <v>0.44914733404965812</v>
      </c>
      <c r="G1201" s="45">
        <f>'VACCINATION ANALYSIS_NOVAC'!M1186</f>
        <v>4.2234399154462317E-3</v>
      </c>
      <c r="H1201" s="45">
        <f>'VACCINATION ANALYSIS_NOVAC'!N1186</f>
        <v>0</v>
      </c>
      <c r="J1201" s="45">
        <f>'VACCINATION ANALYSIS'!M1086</f>
        <v>59.149999999998784</v>
      </c>
      <c r="K1201" s="45">
        <f>'VACCINATION ANALYSIS'!N1086</f>
        <v>0</v>
      </c>
      <c r="L1201" s="45">
        <f>'VACCINATION ANALYSIS'!O1086</f>
        <v>9.8846707645093533E-3</v>
      </c>
      <c r="M1201" s="45">
        <f>'VACCINATION ANALYSIS'!P1086</f>
        <v>1.7076959458222517E-9</v>
      </c>
      <c r="N1201" s="45">
        <f>'VACCINATION ANALYSIS'!Q1086</f>
        <v>3.0247279987361163E-2</v>
      </c>
      <c r="O1201" s="45">
        <f>'VACCINATION ANALYSIS'!R1086</f>
        <v>3.4903759509885833E-4</v>
      </c>
      <c r="P1201" s="45">
        <f>'VACCINATION ANALYSIS'!S1086</f>
        <v>0.95952253733252801</v>
      </c>
    </row>
    <row r="1202" spans="2:16" ht="13.5" customHeight="1" x14ac:dyDescent="0.25">
      <c r="B1202" s="45">
        <f>'VACCINATION ANALYSIS_NOVAC'!H1187</f>
        <v>59.199999999998774</v>
      </c>
      <c r="C1202" s="45">
        <f>'VACCINATION ANALYSIS_NOVAC'!I1187</f>
        <v>5.0821204375176461E-2</v>
      </c>
      <c r="D1202" s="45">
        <f>'VACCINATION ANALYSIS_NOVAC'!J1187</f>
        <v>0.49572202815549787</v>
      </c>
      <c r="E1202" s="45">
        <f>'VACCINATION ANALYSIS_NOVAC'!K1187</f>
        <v>8.3869695772415261E-5</v>
      </c>
      <c r="F1202" s="45">
        <f>'VACCINATION ANALYSIS_NOVAC'!L1187</f>
        <v>0.44914943839503607</v>
      </c>
      <c r="G1202" s="45">
        <f>'VACCINATION ANALYSIS_NOVAC'!M1187</f>
        <v>4.2234593785151356E-3</v>
      </c>
      <c r="H1202" s="45">
        <f>'VACCINATION ANALYSIS_NOVAC'!N1187</f>
        <v>0</v>
      </c>
      <c r="J1202" s="45">
        <f>'VACCINATION ANALYSIS'!M1087</f>
        <v>59.199999999998781</v>
      </c>
      <c r="K1202" s="45">
        <f>'VACCINATION ANALYSIS'!N1087</f>
        <v>0</v>
      </c>
      <c r="L1202" s="45">
        <f>'VACCINATION ANALYSIS'!O1087</f>
        <v>8.9986850418242153E-3</v>
      </c>
      <c r="M1202" s="45">
        <f>'VACCINATION ANALYSIS'!P1087</f>
        <v>1.6655229021446396E-9</v>
      </c>
      <c r="N1202" s="45">
        <f>'VACCINATION ANALYSIS'!Q1087</f>
        <v>3.0247280029454548E-2</v>
      </c>
      <c r="O1202" s="45">
        <f>'VACCINATION ANALYSIS'!R1087</f>
        <v>3.4903759548817961E-4</v>
      </c>
      <c r="P1202" s="45">
        <f>'VACCINATION ANALYSIS'!S1087</f>
        <v>0.96040852305490332</v>
      </c>
    </row>
    <row r="1203" spans="2:16" ht="13.5" customHeight="1" x14ac:dyDescent="0.25">
      <c r="B1203" s="45">
        <f>'VACCINATION ANALYSIS_NOVAC'!H1188</f>
        <v>59.249999999998771</v>
      </c>
      <c r="C1203" s="45">
        <f>'VACCINATION ANALYSIS_NOVAC'!I1188</f>
        <v>5.0820786247343611E-2</v>
      </c>
      <c r="D1203" s="45">
        <f>'VACCINATION ANALYSIS_NOVAC'!J1188</f>
        <v>0.49572122403608115</v>
      </c>
      <c r="E1203" s="45">
        <f>'VACCINATION ANALYSIS_NOVAC'!K1188</f>
        <v>8.2990400655091084E-5</v>
      </c>
      <c r="F1203" s="45">
        <f>'VACCINATION ANALYSIS_NOVAC'!L1188</f>
        <v>0.4491515206783856</v>
      </c>
      <c r="G1203" s="45">
        <f>'VACCINATION ANALYSIS_NOVAC'!M1188</f>
        <v>4.2234786375325607E-3</v>
      </c>
      <c r="H1203" s="45">
        <f>'VACCINATION ANALYSIS_NOVAC'!N1188</f>
        <v>0</v>
      </c>
      <c r="J1203" s="45">
        <f>'VACCINATION ANALYSIS'!M1088</f>
        <v>59.249999999998778</v>
      </c>
      <c r="K1203" s="45">
        <f>'VACCINATION ANALYSIS'!N1088</f>
        <v>0</v>
      </c>
      <c r="L1203" s="45">
        <f>'VACCINATION ANALYSIS'!O1088</f>
        <v>8.1126993191750658E-3</v>
      </c>
      <c r="M1203" s="45">
        <f>'VACCINATION ANALYSIS'!P1088</f>
        <v>1.6243633766916704E-9</v>
      </c>
      <c r="N1203" s="45">
        <f>'VACCINATION ANALYSIS'!Q1088</f>
        <v>3.0247280070508049E-2</v>
      </c>
      <c r="O1203" s="45">
        <f>'VACCINATION ANALYSIS'!R1088</f>
        <v>3.4903759586788299E-4</v>
      </c>
      <c r="P1203" s="45">
        <f>'VACCINATION ANALYSIS'!S1088</f>
        <v>0.96129450877727862</v>
      </c>
    </row>
    <row r="1204" spans="2:16" ht="13.5" customHeight="1" x14ac:dyDescent="0.25">
      <c r="B1204" s="45">
        <f>'VACCINATION ANALYSIS_NOVAC'!H1189</f>
        <v>59.299999999998768</v>
      </c>
      <c r="C1204" s="45">
        <f>'VACCINATION ANALYSIS_NOVAC'!I1189</f>
        <v>5.0820372506586928E-2</v>
      </c>
      <c r="D1204" s="45">
        <f>'VACCINATION ANALYSIS_NOVAC'!J1189</f>
        <v>0.4957204283484089</v>
      </c>
      <c r="E1204" s="45">
        <f>'VACCINATION ANALYSIS_NOVAC'!K1189</f>
        <v>8.2120319477044123E-5</v>
      </c>
      <c r="F1204" s="45">
        <f>'VACCINATION ANALYSIS_NOVAC'!L1189</f>
        <v>0.44915358113088832</v>
      </c>
      <c r="G1204" s="45">
        <f>'VACCINATION ANALYSIS_NOVAC'!M1189</f>
        <v>4.2234976946367089E-3</v>
      </c>
      <c r="H1204" s="45">
        <f>'VACCINATION ANALYSIS_NOVAC'!N1189</f>
        <v>0</v>
      </c>
      <c r="J1204" s="45">
        <f>'VACCINATION ANALYSIS'!M1089</f>
        <v>59.299999999998775</v>
      </c>
      <c r="K1204" s="45">
        <f>'VACCINATION ANALYSIS'!N1089</f>
        <v>0</v>
      </c>
      <c r="L1204" s="45">
        <f>'VACCINATION ANALYSIS'!O1089</f>
        <v>7.2267135965603125E-3</v>
      </c>
      <c r="M1204" s="45">
        <f>'VACCINATION ANALYSIS'!P1089</f>
        <v>1.5841937232324962E-9</v>
      </c>
      <c r="N1204" s="45">
        <f>'VACCINATION ANALYSIS'!Q1089</f>
        <v>3.024728011054667E-2</v>
      </c>
      <c r="O1204" s="45">
        <f>'VACCINATION ANALYSIS'!R1089</f>
        <v>3.4903759623819967E-4</v>
      </c>
      <c r="P1204" s="45">
        <f>'VACCINATION ANALYSIS'!S1089</f>
        <v>0.96218049449965393</v>
      </c>
    </row>
    <row r="1205" spans="2:16" ht="13.5" customHeight="1" x14ac:dyDescent="0.25">
      <c r="B1205" s="45">
        <f>'VACCINATION ANALYSIS_NOVAC'!H1190</f>
        <v>59.349999999998765</v>
      </c>
      <c r="C1205" s="45">
        <f>'VACCINATION ANALYSIS_NOVAC'!I1190</f>
        <v>5.0819963106864305E-2</v>
      </c>
      <c r="D1205" s="45">
        <f>'VACCINATION ANALYSIS_NOVAC'!J1190</f>
        <v>0.4957196410040996</v>
      </c>
      <c r="E1205" s="45">
        <f>'VACCINATION ANALYSIS_NOVAC'!K1190</f>
        <v>8.1259355784392144E-5</v>
      </c>
      <c r="F1205" s="45">
        <f>'VACCINATION ANALYSIS_NOVAC'!L1190</f>
        <v>0.44915561998130626</v>
      </c>
      <c r="G1205" s="45">
        <f>'VACCINATION ANALYSIS_NOVAC'!M1190</f>
        <v>4.2235165519433938E-3</v>
      </c>
      <c r="H1205" s="45">
        <f>'VACCINATION ANALYSIS_NOVAC'!N1190</f>
        <v>0</v>
      </c>
      <c r="J1205" s="45">
        <f>'VACCINATION ANALYSIS'!M1090</f>
        <v>59.349999999998772</v>
      </c>
      <c r="K1205" s="45">
        <f>'VACCINATION ANALYSIS'!N1090</f>
        <v>0</v>
      </c>
      <c r="L1205" s="45">
        <f>'VACCINATION ANALYSIS'!O1090</f>
        <v>6.3407278739784304E-3</v>
      </c>
      <c r="M1205" s="45">
        <f>'VACCINATION ANALYSIS'!P1090</f>
        <v>1.5449908295741048E-9</v>
      </c>
      <c r="N1205" s="45">
        <f>'VACCINATION ANALYSIS'!Q1090</f>
        <v>3.0247280149594821E-2</v>
      </c>
      <c r="O1205" s="45">
        <f>'VACCINATION ANALYSIS'!R1090</f>
        <v>3.4903759659935554E-4</v>
      </c>
      <c r="P1205" s="45">
        <f>'VACCINATION ANALYSIS'!S1090</f>
        <v>0.96306648022202923</v>
      </c>
    </row>
    <row r="1206" spans="2:16" ht="13.5" customHeight="1" x14ac:dyDescent="0.25">
      <c r="B1206" s="45">
        <f>'VACCINATION ANALYSIS_NOVAC'!H1191</f>
        <v>59.399999999998762</v>
      </c>
      <c r="C1206" s="45">
        <f>'VACCINATION ANALYSIS_NOVAC'!I1191</f>
        <v>5.081955800261706E-2</v>
      </c>
      <c r="D1206" s="45">
        <f>'VACCINATION ANALYSIS_NOVAC'!J1191</f>
        <v>0.49571886191569725</v>
      </c>
      <c r="E1206" s="45">
        <f>'VACCINATION ANALYSIS_NOVAC'!K1191</f>
        <v>8.0407414130933028E-5</v>
      </c>
      <c r="F1206" s="45">
        <f>'VACCINATION ANALYSIS_NOVAC'!L1191</f>
        <v>0.4491576374560064</v>
      </c>
      <c r="G1206" s="45">
        <f>'VACCINATION ANALYSIS_NOVAC'!M1191</f>
        <v>4.2235352115462853E-3</v>
      </c>
      <c r="H1206" s="45">
        <f>'VACCINATION ANALYSIS_NOVAC'!N1191</f>
        <v>0</v>
      </c>
      <c r="J1206" s="45">
        <f>'VACCINATION ANALYSIS'!M1091</f>
        <v>59.399999999998769</v>
      </c>
      <c r="K1206" s="45">
        <f>'VACCINATION ANALYSIS'!N1091</f>
        <v>0</v>
      </c>
      <c r="L1206" s="45">
        <f>'VACCINATION ANALYSIS'!O1091</f>
        <v>5.4547421514279408E-3</v>
      </c>
      <c r="M1206" s="45">
        <f>'VACCINATION ANALYSIS'!P1091</f>
        <v>1.5067321059276746E-9</v>
      </c>
      <c r="N1206" s="45">
        <f>'VACCINATION ANALYSIS'!Q1091</f>
        <v>3.0247280187676341E-2</v>
      </c>
      <c r="O1206" s="45">
        <f>'VACCINATION ANALYSIS'!R1091</f>
        <v>3.4903759695157119E-4</v>
      </c>
      <c r="P1206" s="45">
        <f>'VACCINATION ANALYSIS'!S1091</f>
        <v>0.96395246594440454</v>
      </c>
    </row>
    <row r="1207" spans="2:16" ht="13.5" customHeight="1" x14ac:dyDescent="0.25">
      <c r="B1207" s="45">
        <f>'VACCINATION ANALYSIS_NOVAC'!H1192</f>
        <v>59.449999999998759</v>
      </c>
      <c r="C1207" s="45">
        <f>'VACCINATION ANALYSIS_NOVAC'!I1192</f>
        <v>5.0819157148764921E-2</v>
      </c>
      <c r="D1207" s="45">
        <f>'VACCINATION ANALYSIS_NOVAC'!J1192</f>
        <v>0.49571809099666209</v>
      </c>
      <c r="E1207" s="45">
        <f>'VACCINATION ANALYSIS_NOVAC'!K1192</f>
        <v>7.9564400067659433E-5</v>
      </c>
      <c r="F1207" s="45">
        <f>'VACCINATION ANALYSIS_NOVAC'!L1192</f>
        <v>0.4491596337789861</v>
      </c>
      <c r="G1207" s="45">
        <f>'VACCINATION ANALYSIS_NOVAC'!M1192</f>
        <v>4.2235536755171298E-3</v>
      </c>
      <c r="H1207" s="45">
        <f>'VACCINATION ANALYSIS_NOVAC'!N1192</f>
        <v>0</v>
      </c>
      <c r="J1207" s="45">
        <f>'VACCINATION ANALYSIS'!M1092</f>
        <v>59.449999999998766</v>
      </c>
      <c r="K1207" s="45">
        <f>'VACCINATION ANALYSIS'!N1092</f>
        <v>0</v>
      </c>
      <c r="L1207" s="45">
        <f>'VACCINATION ANALYSIS'!O1092</f>
        <v>4.5687564289074202E-3</v>
      </c>
      <c r="M1207" s="45">
        <f>'VACCINATION ANALYSIS'!P1092</f>
        <v>1.4693954735182781E-9</v>
      </c>
      <c r="N1207" s="45">
        <f>'VACCINATION ANALYSIS'!Q1092</f>
        <v>3.0247280224814529E-2</v>
      </c>
      <c r="O1207" s="45">
        <f>'VACCINATION ANALYSIS'!R1092</f>
        <v>3.4903759729506189E-4</v>
      </c>
      <c r="P1207" s="45">
        <f>'VACCINATION ANALYSIS'!S1092</f>
        <v>0.96483845166677984</v>
      </c>
    </row>
    <row r="1208" spans="2:16" ht="13.5" customHeight="1" x14ac:dyDescent="0.25">
      <c r="B1208" s="45">
        <f>'VACCINATION ANALYSIS_NOVAC'!H1193</f>
        <v>59.499999999998757</v>
      </c>
      <c r="C1208" s="45">
        <f>'VACCINATION ANALYSIS_NOVAC'!I1193</f>
        <v>5.0818760500700964E-2</v>
      </c>
      <c r="D1208" s="45">
        <f>'VACCINATION ANALYSIS_NOVAC'!J1193</f>
        <v>0.49571732816136077</v>
      </c>
      <c r="E1208" s="45">
        <f>'VACCINATION ANALYSIS_NOVAC'!K1193</f>
        <v>7.8730220132381833E-5</v>
      </c>
      <c r="F1208" s="45">
        <f>'VACCINATION ANALYSIS_NOVAC'!L1193</f>
        <v>0.44916160917189774</v>
      </c>
      <c r="G1208" s="45">
        <f>'VACCINATION ANALYSIS_NOVAC'!M1193</f>
        <v>4.2235719459059878E-3</v>
      </c>
      <c r="H1208" s="45">
        <f>'VACCINATION ANALYSIS_NOVAC'!N1193</f>
        <v>0</v>
      </c>
      <c r="J1208" s="45">
        <f>'VACCINATION ANALYSIS'!M1093</f>
        <v>59.499999999998764</v>
      </c>
      <c r="K1208" s="45">
        <f>'VACCINATION ANALYSIS'!N1093</f>
        <v>0</v>
      </c>
      <c r="L1208" s="45">
        <f>'VACCINATION ANALYSIS'!O1093</f>
        <v>3.68277070641549E-3</v>
      </c>
      <c r="M1208" s="45">
        <f>'VACCINATION ANALYSIS'!P1093</f>
        <v>1.4329593534330839E-9</v>
      </c>
      <c r="N1208" s="45">
        <f>'VACCINATION ANALYSIS'!Q1093</f>
        <v>3.0247280261032128E-2</v>
      </c>
      <c r="O1208" s="45">
        <f>'VACCINATION ANALYSIS'!R1093</f>
        <v>3.4903759763003808E-4</v>
      </c>
      <c r="P1208" s="45">
        <f>'VACCINATION ANALYSIS'!S1093</f>
        <v>0.96572443738915514</v>
      </c>
    </row>
    <row r="1209" spans="2:16" ht="13.5" customHeight="1" x14ac:dyDescent="0.25">
      <c r="B1209" s="45">
        <f>'VACCINATION ANALYSIS_NOVAC'!H1194</f>
        <v>59.549999999998754</v>
      </c>
      <c r="C1209" s="45">
        <f>'VACCINATION ANALYSIS_NOVAC'!I1194</f>
        <v>5.0818368014286623E-2</v>
      </c>
      <c r="D1209" s="45">
        <f>'VACCINATION ANALYSIS_NOVAC'!J1194</f>
        <v>0.49571657332505731</v>
      </c>
      <c r="E1209" s="45">
        <f>'VACCINATION ANALYSIS_NOVAC'!K1194</f>
        <v>7.7904781839458658E-5</v>
      </c>
      <c r="F1209" s="45">
        <f>'VACCINATION ANALYSIS_NOVAC'!L1194</f>
        <v>0.44916356385407313</v>
      </c>
      <c r="G1209" s="45">
        <f>'VACCINATION ANALYSIS_NOVAC'!M1194</f>
        <v>4.223590024741459E-3</v>
      </c>
      <c r="H1209" s="45">
        <f>'VACCINATION ANALYSIS_NOVAC'!N1194</f>
        <v>0</v>
      </c>
      <c r="J1209" s="45">
        <f>'VACCINATION ANALYSIS'!M1094</f>
        <v>59.549999999998761</v>
      </c>
      <c r="K1209" s="45">
        <f>'VACCINATION ANALYSIS'!N1094</f>
        <v>0</v>
      </c>
      <c r="L1209" s="45">
        <f>'VACCINATION ANALYSIS'!O1094</f>
        <v>2.7967849839508271E-3</v>
      </c>
      <c r="M1209" s="45">
        <f>'VACCINATION ANALYSIS'!P1094</f>
        <v>1.3974026557032835E-9</v>
      </c>
      <c r="N1209" s="45">
        <f>'VACCINATION ANALYSIS'!Q1094</f>
        <v>3.0247280296351344E-2</v>
      </c>
      <c r="O1209" s="45">
        <f>'VACCINATION ANALYSIS'!R1094</f>
        <v>3.4903759795670521E-4</v>
      </c>
      <c r="P1209" s="45">
        <f>'VACCINATION ANALYSIS'!S1094</f>
        <v>0.96661042311153045</v>
      </c>
    </row>
    <row r="1210" spans="2:16" ht="13.5" customHeight="1" x14ac:dyDescent="0.25">
      <c r="B1210" s="45">
        <f>'VACCINATION ANALYSIS_NOVAC'!H1195</f>
        <v>59.599999999998751</v>
      </c>
      <c r="C1210" s="45">
        <f>'VACCINATION ANALYSIS_NOVAC'!I1195</f>
        <v>5.0817979645846799E-2</v>
      </c>
      <c r="D1210" s="45">
        <f>'VACCINATION ANALYSIS_NOVAC'!J1195</f>
        <v>0.49571582640390277</v>
      </c>
      <c r="E1210" s="45">
        <f>'VACCINATION ANALYSIS_NOVAC'!K1195</f>
        <v>7.7087993669632405E-5</v>
      </c>
      <c r="F1210" s="45">
        <f>'VACCINATION ANALYSIS_NOVAC'!L1195</f>
        <v>0.44916549804254796</v>
      </c>
      <c r="G1210" s="45">
        <f>'VACCINATION ANALYSIS_NOVAC'!M1195</f>
        <v>4.2236079140309012E-3</v>
      </c>
      <c r="H1210" s="45">
        <f>'VACCINATION ANALYSIS_NOVAC'!N1195</f>
        <v>0</v>
      </c>
      <c r="J1210" s="45">
        <f>'VACCINATION ANALYSIS'!M1095</f>
        <v>59.599999999998758</v>
      </c>
      <c r="K1210" s="45">
        <f>'VACCINATION ANALYSIS'!N1095</f>
        <v>0</v>
      </c>
      <c r="L1210" s="45">
        <f>'VACCINATION ANALYSIS'!O1095</f>
        <v>1.9107992615121502E-3</v>
      </c>
      <c r="M1210" s="45">
        <f>'VACCINATION ANALYSIS'!P1095</f>
        <v>1.3627047686150695E-9</v>
      </c>
      <c r="N1210" s="45">
        <f>'VACCINATION ANALYSIS'!Q1095</f>
        <v>3.0247280330793876E-2</v>
      </c>
      <c r="O1210" s="45">
        <f>'VACCINATION ANALYSIS'!R1095</f>
        <v>3.4903759827526392E-4</v>
      </c>
      <c r="P1210" s="45">
        <f>'VACCINATION ANALYSIS'!S1095</f>
        <v>0.96749640883390575</v>
      </c>
    </row>
    <row r="1211" spans="2:16" ht="13.5" customHeight="1" x14ac:dyDescent="0.25">
      <c r="B1211" s="45">
        <f>'VACCINATION ANALYSIS_NOVAC'!H1196</f>
        <v>59.649999999998748</v>
      </c>
      <c r="C1211" s="45">
        <f>'VACCINATION ANALYSIS_NOVAC'!I1196</f>
        <v>5.0817595352164978E-2</v>
      </c>
      <c r="D1211" s="45">
        <f>'VACCINATION ANALYSIS_NOVAC'!J1196</f>
        <v>0.49571508731492703</v>
      </c>
      <c r="E1211" s="45">
        <f>'VACCINATION ANALYSIS_NOVAC'!K1196</f>
        <v>7.6279765059970704E-5</v>
      </c>
      <c r="F1211" s="45">
        <f>'VACCINATION ANALYSIS_NOVAC'!L1196</f>
        <v>0.44916741195208543</v>
      </c>
      <c r="G1211" s="45">
        <f>'VACCINATION ANALYSIS_NOVAC'!M1196</f>
        <v>4.2236256157606594E-3</v>
      </c>
      <c r="H1211" s="45">
        <f>'VACCINATION ANALYSIS_NOVAC'!N1196</f>
        <v>0</v>
      </c>
      <c r="J1211" s="45">
        <f>'VACCINATION ANALYSIS'!M1096</f>
        <v>59.649999999998755</v>
      </c>
      <c r="K1211" s="45">
        <f>'VACCINATION ANALYSIS'!N1096</f>
        <v>0</v>
      </c>
      <c r="L1211" s="45">
        <f>'VACCINATION ANALYSIS'!O1096</f>
        <v>1.024813539098224E-3</v>
      </c>
      <c r="M1211" s="45">
        <f>'VACCINATION ANALYSIS'!P1096</f>
        <v>1.328845548245071E-9</v>
      </c>
      <c r="N1211" s="45">
        <f>'VACCINATION ANALYSIS'!Q1096</f>
        <v>3.0247280364380905E-2</v>
      </c>
      <c r="O1211" s="45">
        <f>'VACCINATION ANALYSIS'!R1096</f>
        <v>3.4903759858591007E-4</v>
      </c>
      <c r="P1211" s="45">
        <f>'VACCINATION ANALYSIS'!S1096</f>
        <v>0.96838239455628106</v>
      </c>
    </row>
    <row r="1212" spans="2:16" ht="13.5" customHeight="1" x14ac:dyDescent="0.25">
      <c r="B1212" s="45">
        <f>'VACCINATION ANALYSIS_NOVAC'!H1197</f>
        <v>59.699999999998745</v>
      </c>
      <c r="C1212" s="45">
        <f>'VACCINATION ANALYSIS_NOVAC'!I1197</f>
        <v>5.0817215090478395E-2</v>
      </c>
      <c r="D1212" s="45">
        <f>'VACCINATION ANALYSIS_NOVAC'!J1197</f>
        <v>0.49571435597602886</v>
      </c>
      <c r="E1212" s="45">
        <f>'VACCINATION ANALYSIS_NOVAC'!K1197</f>
        <v>7.5480006393911377E-5</v>
      </c>
      <c r="F1212" s="45">
        <f>'VACCINATION ANALYSIS_NOVAC'!L1197</f>
        <v>0.44916930579520065</v>
      </c>
      <c r="G1212" s="45">
        <f>'VACCINATION ANALYSIS_NOVAC'!M1197</f>
        <v>4.223643131896283E-3</v>
      </c>
      <c r="H1212" s="45">
        <f>'VACCINATION ANALYSIS_NOVAC'!N1197</f>
        <v>0</v>
      </c>
      <c r="J1212" s="45">
        <f>'VACCINATION ANALYSIS'!M1097</f>
        <v>59.699999999998752</v>
      </c>
      <c r="K1212" s="45">
        <f>'VACCINATION ANALYSIS'!N1097</f>
        <v>0</v>
      </c>
      <c r="L1212" s="45">
        <f>'VACCINATION ANALYSIS'!O1097</f>
        <v>1.3882781670785911E-4</v>
      </c>
      <c r="M1212" s="45">
        <f>'VACCINATION ANALYSIS'!P1097</f>
        <v>1.2958053082157558E-9</v>
      </c>
      <c r="N1212" s="45">
        <f>'VACCINATION ANALYSIS'!Q1097</f>
        <v>3.0247280397133109E-2</v>
      </c>
      <c r="O1212" s="45">
        <f>'VACCINATION ANALYSIS'!R1097</f>
        <v>3.4903759888883491E-4</v>
      </c>
      <c r="P1212" s="45">
        <f>'VACCINATION ANALYSIS'!S1097</f>
        <v>0.96926838027865636</v>
      </c>
    </row>
    <row r="1213" spans="2:16" ht="13.5" customHeight="1" x14ac:dyDescent="0.25">
      <c r="B1213" s="45">
        <f>'VACCINATION ANALYSIS_NOVAC'!H1198</f>
        <v>59.749999999998742</v>
      </c>
      <c r="C1213" s="45">
        <f>'VACCINATION ANALYSIS_NOVAC'!I1198</f>
        <v>5.0816838818473306E-2</v>
      </c>
      <c r="D1213" s="45">
        <f>'VACCINATION ANALYSIS_NOVAC'!J1198</f>
        <v>0.49571363230596732</v>
      </c>
      <c r="E1213" s="45">
        <f>'VACCINATION ANALYSIS_NOVAC'!K1198</f>
        <v>7.4688628991410118E-5</v>
      </c>
      <c r="F1213" s="45">
        <f>'VACCINATION ANALYSIS_NOVAC'!L1198</f>
        <v>0.44917117978218335</v>
      </c>
      <c r="G1213" s="45">
        <f>'VACCINATION ANALYSIS_NOVAC'!M1198</f>
        <v>4.2236604643827403E-3</v>
      </c>
      <c r="H1213" s="45">
        <f>'VACCINATION ANALYSIS_NOVAC'!N1198</f>
        <v>0</v>
      </c>
      <c r="J1213" s="45">
        <f>'VACCINATION ANALYSIS'!M1098</f>
        <v>59.749999999998749</v>
      </c>
      <c r="K1213" s="45">
        <f>'VACCINATION ANALYSIS'!N1098</f>
        <v>0</v>
      </c>
      <c r="L1213" s="45">
        <f>'VACCINATION ANALYSIS'!O1098</f>
        <v>0</v>
      </c>
      <c r="M1213" s="45">
        <f>'VACCINATION ANALYSIS'!P1098</f>
        <v>1.2635672423722092E-9</v>
      </c>
      <c r="N1213" s="45">
        <f>'VACCINATION ANALYSIS'!Q1098</f>
        <v>3.0247280429070704E-2</v>
      </c>
      <c r="O1213" s="45">
        <f>'VACCINATION ANALYSIS'!R1098</f>
        <v>3.4903759918422536E-4</v>
      </c>
      <c r="P1213" s="45">
        <f>'VACCINATION ANALYSIS'!S1098</f>
        <v>0.97087792100763814</v>
      </c>
    </row>
    <row r="1214" spans="2:16" ht="13.5" customHeight="1" x14ac:dyDescent="0.25">
      <c r="B1214" s="45">
        <f>'VACCINATION ANALYSIS_NOVAC'!H1199</f>
        <v>59.799999999998739</v>
      </c>
      <c r="C1214" s="45">
        <f>'VACCINATION ANALYSIS_NOVAC'!I1199</f>
        <v>5.0816466494280198E-2</v>
      </c>
      <c r="D1214" s="45">
        <f>'VACCINATION ANALYSIS_NOVAC'!J1199</f>
        <v>0.49571291622435243</v>
      </c>
      <c r="E1214" s="45">
        <f>'VACCINATION ANALYSIS_NOVAC'!K1199</f>
        <v>7.3905545099190264E-5</v>
      </c>
      <c r="F1214" s="45">
        <f>'VACCINATION ANALYSIS_NOVAC'!L1199</f>
        <v>0.44917303412112164</v>
      </c>
      <c r="G1214" s="45">
        <f>'VACCINATION ANALYSIS_NOVAC'!M1199</f>
        <v>4.223677615144637E-3</v>
      </c>
      <c r="H1214" s="45">
        <f>'VACCINATION ANALYSIS_NOVAC'!N1199</f>
        <v>0</v>
      </c>
      <c r="J1214" s="45">
        <f>'VACCINATION ANALYSIS'!M1099</f>
        <v>59.799999999998747</v>
      </c>
      <c r="K1214" s="45">
        <f>'VACCINATION ANALYSIS'!N1099</f>
        <v>0</v>
      </c>
      <c r="L1214" s="45">
        <f>'VACCINATION ANALYSIS'!O1099</f>
        <v>0</v>
      </c>
      <c r="M1214" s="45">
        <f>'VACCINATION ANALYSIS'!P1099</f>
        <v>1.2321296910879009E-9</v>
      </c>
      <c r="N1214" s="45">
        <f>'VACCINATION ANALYSIS'!Q1099</f>
        <v>3.0247280460213691E-2</v>
      </c>
      <c r="O1214" s="45">
        <f>'VACCINATION ANALYSIS'!R1099</f>
        <v>3.4903759947226649E-4</v>
      </c>
      <c r="P1214" s="45">
        <f>'VACCINATION ANALYSIS'!S1099</f>
        <v>0.97264989245238875</v>
      </c>
    </row>
    <row r="1215" spans="2:16" ht="13.5" customHeight="1" x14ac:dyDescent="0.25">
      <c r="B1215" s="45">
        <f>'VACCINATION ANALYSIS_NOVAC'!H1200</f>
        <v>59.849999999998737</v>
      </c>
      <c r="C1215" s="45">
        <f>'VACCINATION ANALYSIS_NOVAC'!I1200</f>
        <v>5.0816098076469217E-2</v>
      </c>
      <c r="D1215" s="45">
        <f>'VACCINATION ANALYSIS_NOVAC'!J1200</f>
        <v>0.49571220765163643</v>
      </c>
      <c r="E1215" s="45">
        <f>'VACCINATION ANALYSIS_NOVAC'!K1200</f>
        <v>7.3130667881093014E-5</v>
      </c>
      <c r="F1215" s="45">
        <f>'VACCINATION ANALYSIS_NOVAC'!L1200</f>
        <v>0.44917486901792497</v>
      </c>
      <c r="G1215" s="45">
        <f>'VACCINATION ANALYSIS_NOVAC'!M1200</f>
        <v>4.2236945860864251E-3</v>
      </c>
      <c r="H1215" s="45">
        <f>'VACCINATION ANALYSIS_NOVAC'!N1200</f>
        <v>0</v>
      </c>
      <c r="J1215" s="45">
        <f>'VACCINATION ANALYSIS'!M1100</f>
        <v>59.849999999998744</v>
      </c>
      <c r="K1215" s="45">
        <f>'VACCINATION ANALYSIS'!N1100</f>
        <v>0</v>
      </c>
      <c r="L1215" s="45">
        <f>'VACCINATION ANALYSIS'!O1100</f>
        <v>0</v>
      </c>
      <c r="M1215" s="45">
        <f>'VACCINATION ANALYSIS'!P1100</f>
        <v>1.2014743060371032E-9</v>
      </c>
      <c r="N1215" s="45">
        <f>'VACCINATION ANALYSIS'!Q1100</f>
        <v>3.0247280490581844E-2</v>
      </c>
      <c r="O1215" s="45">
        <f>'VACCINATION ANALYSIS'!R1100</f>
        <v>3.4903759975314126E-4</v>
      </c>
      <c r="P1215" s="45">
        <f>'VACCINATION ANALYSIS'!S1100</f>
        <v>0.97442186389713936</v>
      </c>
    </row>
    <row r="1216" spans="2:16" ht="13.5" customHeight="1" x14ac:dyDescent="0.25">
      <c r="B1216" s="45">
        <f>'VACCINATION ANALYSIS_NOVAC'!H1201</f>
        <v>59.899999999998734</v>
      </c>
      <c r="C1216" s="45">
        <f>'VACCINATION ANALYSIS_NOVAC'!I1201</f>
        <v>5.0815733524045455E-2</v>
      </c>
      <c r="D1216" s="45">
        <f>'VACCINATION ANALYSIS_NOVAC'!J1201</f>
        <v>0.49571150650910473</v>
      </c>
      <c r="E1216" s="45">
        <f>'VACCINATION ANALYSIS_NOVAC'!K1201</f>
        <v>7.2363911408527558E-5</v>
      </c>
      <c r="F1216" s="45">
        <f>'VACCINATION ANALYSIS_NOVAC'!L1201</f>
        <v>0.44917668467634675</v>
      </c>
      <c r="G1216" s="45">
        <f>'VACCINATION ANALYSIS_NOVAC'!M1201</f>
        <v>4.2237113790926199E-3</v>
      </c>
      <c r="H1216" s="45">
        <f>'VACCINATION ANALYSIS_NOVAC'!N1201</f>
        <v>0</v>
      </c>
      <c r="J1216" s="45">
        <f>'VACCINATION ANALYSIS'!M1101</f>
        <v>59.899999999998741</v>
      </c>
      <c r="K1216" s="45">
        <f>'VACCINATION ANALYSIS'!N1101</f>
        <v>0</v>
      </c>
      <c r="L1216" s="45">
        <f>'VACCINATION ANALYSIS'!O1101</f>
        <v>0</v>
      </c>
      <c r="M1216" s="45">
        <f>'VACCINATION ANALYSIS'!P1101</f>
        <v>1.1715816269249822E-9</v>
      </c>
      <c r="N1216" s="45">
        <f>'VACCINATION ANALYSIS'!Q1101</f>
        <v>3.0247280520194427E-2</v>
      </c>
      <c r="O1216" s="45">
        <f>'VACCINATION ANALYSIS'!R1101</f>
        <v>3.4903760002702786E-4</v>
      </c>
      <c r="P1216" s="45">
        <f>'VACCINATION ANALYSIS'!S1101</f>
        <v>0.97619383534188997</v>
      </c>
    </row>
    <row r="1217" spans="2:16" ht="13.5" customHeight="1" x14ac:dyDescent="0.25">
      <c r="B1217" s="45">
        <f>'VACCINATION ANALYSIS_NOVAC'!H1202</f>
        <v>59.949999999998731</v>
      </c>
      <c r="C1217" s="45">
        <f>'VACCINATION ANALYSIS_NOVAC'!I1202</f>
        <v>5.0815372796444415E-2</v>
      </c>
      <c r="D1217" s="45">
        <f>'VACCINATION ANALYSIS_NOVAC'!J1202</f>
        <v>0.49571081271886769</v>
      </c>
      <c r="E1217" s="45">
        <f>'VACCINATION ANALYSIS_NOVAC'!K1202</f>
        <v>7.1605190651019877E-5</v>
      </c>
      <c r="F1217" s="45">
        <f>'VACCINATION ANALYSIS_NOVAC'!L1202</f>
        <v>0.44917848129800703</v>
      </c>
      <c r="G1217" s="45">
        <f>'VACCINATION ANALYSIS_NOVAC'!M1202</f>
        <v>4.2237279960280014E-3</v>
      </c>
      <c r="H1217" s="45">
        <f>'VACCINATION ANALYSIS_NOVAC'!N1202</f>
        <v>0</v>
      </c>
      <c r="J1217" s="45">
        <f>'VACCINATION ANALYSIS'!M1102</f>
        <v>59.949999999998738</v>
      </c>
      <c r="K1217" s="45">
        <f>'VACCINATION ANALYSIS'!N1102</f>
        <v>0</v>
      </c>
      <c r="L1217" s="45">
        <f>'VACCINATION ANALYSIS'!O1102</f>
        <v>0</v>
      </c>
      <c r="M1217" s="45">
        <f>'VACCINATION ANALYSIS'!P1102</f>
        <v>1.1424326776288131E-9</v>
      </c>
      <c r="N1217" s="45">
        <f>'VACCINATION ANALYSIS'!Q1102</f>
        <v>3.0247280549070263E-2</v>
      </c>
      <c r="O1217" s="45">
        <f>'VACCINATION ANALYSIS'!R1102</f>
        <v>3.4903760029410009E-4</v>
      </c>
      <c r="P1217" s="45">
        <f>'VACCINATION ANALYSIS'!S1102</f>
        <v>0.97796580678664058</v>
      </c>
    </row>
    <row r="1218" spans="2:16" ht="13.5" customHeight="1" x14ac:dyDescent="0.25">
      <c r="B1218" s="45">
        <f>'VACCINATION ANALYSIS_NOVAC'!H1203</f>
        <v>59.999999999998728</v>
      </c>
      <c r="C1218" s="45">
        <f>'VACCINATION ANALYSIS_NOVAC'!I1203</f>
        <v>5.0815015853527518E-2</v>
      </c>
      <c r="D1218" s="45">
        <f>'VACCINATION ANALYSIS_NOVAC'!J1203</f>
        <v>0.49571012620385135</v>
      </c>
      <c r="E1218" s="45">
        <f>'VACCINATION ANALYSIS_NOVAC'!K1203</f>
        <v>7.0854421466859266E-5</v>
      </c>
      <c r="F1218" s="45">
        <f>'VACCINATION ANALYSIS_NOVAC'!L1203</f>
        <v>0.44918025908241455</v>
      </c>
      <c r="G1218" s="45">
        <f>'VACCINATION ANALYSIS_NOVAC'!M1203</f>
        <v>4.2237444387378245E-3</v>
      </c>
      <c r="H1218" s="45">
        <f>'VACCINATION ANALYSIS_NOVAC'!N1203</f>
        <v>0</v>
      </c>
      <c r="J1218" s="45">
        <f>'VACCINATION ANALYSIS'!M1103</f>
        <v>59.999999999998735</v>
      </c>
      <c r="K1218" s="45">
        <f>'VACCINATION ANALYSIS'!N1103</f>
        <v>0</v>
      </c>
      <c r="L1218" s="45">
        <f>'VACCINATION ANALYSIS'!O1103</f>
        <v>0</v>
      </c>
      <c r="M1218" s="45">
        <f>'VACCINATION ANALYSIS'!P1103</f>
        <v>1.114008954151779E-9</v>
      </c>
      <c r="N1218" s="45">
        <f>'VACCINATION ANALYSIS'!Q1103</f>
        <v>3.0247280577227656E-2</v>
      </c>
      <c r="O1218" s="45">
        <f>'VACCINATION ANALYSIS'!R1103</f>
        <v>3.4903760055452762E-4</v>
      </c>
      <c r="P1218" s="45">
        <f>'VACCINATION ANALYSIS'!S1103</f>
        <v>0.97973777823139119</v>
      </c>
    </row>
  </sheetData>
  <mergeCells count="29">
    <mergeCell ref="B16:H16"/>
    <mergeCell ref="J16:P16"/>
    <mergeCell ref="B2:D2"/>
    <mergeCell ref="B3:D5"/>
    <mergeCell ref="F5:H5"/>
    <mergeCell ref="F4:H4"/>
    <mergeCell ref="F3:H3"/>
    <mergeCell ref="F2:H2"/>
    <mergeCell ref="I2:L2"/>
    <mergeCell ref="P7:Q7"/>
    <mergeCell ref="B8:H8"/>
    <mergeCell ref="J8:P8"/>
    <mergeCell ref="N2:Q2"/>
    <mergeCell ref="S22:AA22"/>
    <mergeCell ref="Z23:AA23"/>
    <mergeCell ref="I3:L4"/>
    <mergeCell ref="K5:L5"/>
    <mergeCell ref="K6:L6"/>
    <mergeCell ref="N3:Q6"/>
    <mergeCell ref="V4:V6"/>
    <mergeCell ref="U4:U6"/>
    <mergeCell ref="N7:O7"/>
    <mergeCell ref="W4:Y8"/>
    <mergeCell ref="S18:V18"/>
    <mergeCell ref="S3:V3"/>
    <mergeCell ref="W12:Y14"/>
    <mergeCell ref="W9:Y11"/>
    <mergeCell ref="S4:T5"/>
    <mergeCell ref="W3:Y3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3" name="Button 4">
              <controlPr defaultSize="0" print="0" autoFill="0" autoPict="0" macro="[0]!CALCULATE_SHEET">
                <anchor moveWithCells="1" sizeWithCells="1">
                  <from>
                    <xdr:col>1</xdr:col>
                    <xdr:colOff>0</xdr:colOff>
                    <xdr:row>5</xdr:row>
                    <xdr:rowOff>9525</xdr:rowOff>
                  </from>
                  <to>
                    <xdr:col>3</xdr:col>
                    <xdr:colOff>685800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4" name="Button 33">
              <controlPr defaultSize="0" print="0" autoFill="0" autoPict="0" macro="[0]!COPY_NOVAX_S1">
                <anchor moveWithCells="1" sizeWithCells="1">
                  <from>
                    <xdr:col>2</xdr:col>
                    <xdr:colOff>19050</xdr:colOff>
                    <xdr:row>8</xdr:row>
                    <xdr:rowOff>19050</xdr:rowOff>
                  </from>
                  <to>
                    <xdr:col>3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5" name="Button 34">
              <controlPr defaultSize="0" print="0" autoFill="0" autoPict="0" macro="[0]!COPY_NOVAX_S2">
                <anchor moveWithCells="1" sizeWithCells="1">
                  <from>
                    <xdr:col>4</xdr:col>
                    <xdr:colOff>19050</xdr:colOff>
                    <xdr:row>8</xdr:row>
                    <xdr:rowOff>19050</xdr:rowOff>
                  </from>
                  <to>
                    <xdr:col>5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6" name="Button 35">
              <controlPr defaultSize="0" print="0" autoFill="0" autoPict="0" macro="[0]!COPY_NOVAX_I">
                <anchor moveWithCells="1" sizeWithCells="1">
                  <from>
                    <xdr:col>6</xdr:col>
                    <xdr:colOff>19050</xdr:colOff>
                    <xdr:row>8</xdr:row>
                    <xdr:rowOff>19050</xdr:rowOff>
                  </from>
                  <to>
                    <xdr:col>7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7" name="Button 36">
              <controlPr defaultSize="0" print="0" autoFill="0" autoPict="0" macro="[0]!COPY_NOVAX_R">
                <anchor moveWithCells="1" sizeWithCells="1">
                  <from>
                    <xdr:col>2</xdr:col>
                    <xdr:colOff>19050</xdr:colOff>
                    <xdr:row>10</xdr:row>
                    <xdr:rowOff>19050</xdr:rowOff>
                  </from>
                  <to>
                    <xdr:col>3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8" name="Button 37">
              <controlPr defaultSize="0" print="0" autoFill="0" autoPict="0" macro="[0]!COPY_NOVAX_D">
                <anchor moveWithCells="1" sizeWithCells="1">
                  <from>
                    <xdr:col>4</xdr:col>
                    <xdr:colOff>19050</xdr:colOff>
                    <xdr:row>10</xdr:row>
                    <xdr:rowOff>19050</xdr:rowOff>
                  </from>
                  <to>
                    <xdr:col>5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9" name="Button 38">
              <controlPr defaultSize="0" print="0" autoFill="0" autoPict="0" macro="[0]!COPY_NOVAX_V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7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10" name="Button 39">
              <controlPr defaultSize="0" print="0" autoFill="0" autoPict="0" macro="[0]!COPY_NOVAX_T">
                <anchor moveWithCells="1" sizeWithCells="1">
                  <from>
                    <xdr:col>1</xdr:col>
                    <xdr:colOff>19050</xdr:colOff>
                    <xdr:row>8</xdr:row>
                    <xdr:rowOff>0</xdr:rowOff>
                  </from>
                  <to>
                    <xdr:col>1</xdr:col>
                    <xdr:colOff>685800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11" name="Button 40">
              <controlPr defaultSize="0" print="0" autoFill="0" autoPict="0" macro="[0]!COPY_VAX_S1">
                <anchor moveWithCells="1" sizeWithCells="1">
                  <from>
                    <xdr:col>10</xdr:col>
                    <xdr:colOff>19050</xdr:colOff>
                    <xdr:row>8</xdr:row>
                    <xdr:rowOff>19050</xdr:rowOff>
                  </from>
                  <to>
                    <xdr:col>11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12" name="Button 41">
              <controlPr defaultSize="0" print="0" autoFill="0" autoPict="0" macro="[0]!COPY_VAX_S2">
                <anchor moveWithCells="1" sizeWithCells="1">
                  <from>
                    <xdr:col>12</xdr:col>
                    <xdr:colOff>19050</xdr:colOff>
                    <xdr:row>8</xdr:row>
                    <xdr:rowOff>19050</xdr:rowOff>
                  </from>
                  <to>
                    <xdr:col>13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13" name="Button 42">
              <controlPr defaultSize="0" print="0" autoFill="0" autoPict="0" macro="[0]!COPY_VAX_I">
                <anchor moveWithCells="1" sizeWithCells="1">
                  <from>
                    <xdr:col>14</xdr:col>
                    <xdr:colOff>19050</xdr:colOff>
                    <xdr:row>8</xdr:row>
                    <xdr:rowOff>19050</xdr:rowOff>
                  </from>
                  <to>
                    <xdr:col>15</xdr:col>
                    <xdr:colOff>685800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14" name="Button 43">
              <controlPr defaultSize="0" print="0" autoFill="0" autoPict="0" macro="[0]!COPY_VAX_R">
                <anchor moveWithCells="1" sizeWithCells="1">
                  <from>
                    <xdr:col>10</xdr:col>
                    <xdr:colOff>19050</xdr:colOff>
                    <xdr:row>10</xdr:row>
                    <xdr:rowOff>19050</xdr:rowOff>
                  </from>
                  <to>
                    <xdr:col>11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15" name="Button 44">
              <controlPr defaultSize="0" print="0" autoFill="0" autoPict="0" macro="[0]!COPY_VAX_D">
                <anchor moveWithCells="1" sizeWithCells="1">
                  <from>
                    <xdr:col>12</xdr:col>
                    <xdr:colOff>19050</xdr:colOff>
                    <xdr:row>10</xdr:row>
                    <xdr:rowOff>19050</xdr:rowOff>
                  </from>
                  <to>
                    <xdr:col>13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16" name="Button 45">
              <controlPr defaultSize="0" print="0" autoFill="0" autoPict="0" macro="[0]!COPY_VAX_V">
                <anchor moveWithCells="1" sizeWithCells="1">
                  <from>
                    <xdr:col>14</xdr:col>
                    <xdr:colOff>19050</xdr:colOff>
                    <xdr:row>10</xdr:row>
                    <xdr:rowOff>19050</xdr:rowOff>
                  </from>
                  <to>
                    <xdr:col>15</xdr:col>
                    <xdr:colOff>685800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17" name="Button 46">
              <controlPr defaultSize="0" print="0" autoFill="0" autoPict="0" macro="[0]!COPY_VAX_T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685800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18" name="Button 48">
              <controlPr defaultSize="0" print="0" autoFill="0" autoPict="0" macro="[0]!COPY_NOVAX_ALL">
                <anchor moveWithCells="1" sizeWithCells="1">
                  <from>
                    <xdr:col>1</xdr:col>
                    <xdr:colOff>19050</xdr:colOff>
                    <xdr:row>12</xdr:row>
                    <xdr:rowOff>0</xdr:rowOff>
                  </from>
                  <to>
                    <xdr:col>7</xdr:col>
                    <xdr:colOff>695325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19" name="Button 49">
              <controlPr defaultSize="0" print="0" autoFill="0" autoPict="0" macro="[0]!COPY_VAX_ALL">
                <anchor moveWithCells="1" sizeWithCells="1">
                  <from>
                    <xdr:col>9</xdr:col>
                    <xdr:colOff>19050</xdr:colOff>
                    <xdr:row>12</xdr:row>
                    <xdr:rowOff>0</xdr:rowOff>
                  </from>
                  <to>
                    <xdr:col>15</xdr:col>
                    <xdr:colOff>695325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33</vt:i4>
      </vt:variant>
    </vt:vector>
  </HeadingPairs>
  <TitlesOfParts>
    <vt:vector size="53" baseType="lpstr">
      <vt:lpstr>data_weekly</vt:lpstr>
      <vt:lpstr>POPULATION ANALYSIS</vt:lpstr>
      <vt:lpstr>DATA FITTING PH</vt:lpstr>
      <vt:lpstr>VACCINATION ANALYSIS (PH ONLY)</vt:lpstr>
      <vt:lpstr>DATA FITTING</vt:lpstr>
      <vt:lpstr>VACCINATION ANALYSIS_NOVAC</vt:lpstr>
      <vt:lpstr>VACCINATION ANALYSIS</vt:lpstr>
      <vt:lpstr>VA_k1=0.0_k2=1.0</vt:lpstr>
      <vt:lpstr>VA_k1=0.1_k2=0.9</vt:lpstr>
      <vt:lpstr>VA_k1=0.2_k2=0.8</vt:lpstr>
      <vt:lpstr>VA_k1=0.3_k2=0.7</vt:lpstr>
      <vt:lpstr>VA_k1=0.4_k2=0.6</vt:lpstr>
      <vt:lpstr>VA_k1=0.5_k2=0.5</vt:lpstr>
      <vt:lpstr>VA_k1=0.6_k2=0.4</vt:lpstr>
      <vt:lpstr>VA_k1=0.7_k2=0.3</vt:lpstr>
      <vt:lpstr>VA_k1=0.8_k2=0.2</vt:lpstr>
      <vt:lpstr>VA_k1=0.9_k2=0.1</vt:lpstr>
      <vt:lpstr>VA_k1=1.0_k2=0.0</vt:lpstr>
      <vt:lpstr>RESULTS (1S)</vt:lpstr>
      <vt:lpstr>RESULTS (2S)</vt:lpstr>
      <vt:lpstr>DAT</vt:lpstr>
      <vt:lpstr>'DATA FITTING'!hb</vt:lpstr>
      <vt:lpstr>'DATA FITTING PH'!hb</vt:lpstr>
      <vt:lpstr>'VA_k1=0.0_k2=1.0'!hb</vt:lpstr>
      <vt:lpstr>'VA_k1=0.1_k2=0.9'!hb</vt:lpstr>
      <vt:lpstr>'VA_k1=0.2_k2=0.8'!hb</vt:lpstr>
      <vt:lpstr>'VA_k1=0.3_k2=0.7'!hb</vt:lpstr>
      <vt:lpstr>'VA_k1=0.4_k2=0.6'!hb</vt:lpstr>
      <vt:lpstr>'VA_k1=0.5_k2=0.5'!hb</vt:lpstr>
      <vt:lpstr>'VA_k1=0.6_k2=0.4'!hb</vt:lpstr>
      <vt:lpstr>'VA_k1=0.7_k2=0.3'!hb</vt:lpstr>
      <vt:lpstr>'VA_k1=0.8_k2=0.2'!hb</vt:lpstr>
      <vt:lpstr>'VA_k1=0.9_k2=0.1'!hb</vt:lpstr>
      <vt:lpstr>'VA_k1=1.0_k2=0.0'!hb</vt:lpstr>
      <vt:lpstr>'VACCINATION ANALYSIS'!hb</vt:lpstr>
      <vt:lpstr>'VACCINATION ANALYSIS (PH ONLY)'!hb</vt:lpstr>
      <vt:lpstr>'VACCINATION ANALYSIS_NOVAC'!hb</vt:lpstr>
      <vt:lpstr>'DATA FITTING'!hs</vt:lpstr>
      <vt:lpstr>'DATA FITTING PH'!hs</vt:lpstr>
      <vt:lpstr>'VA_k1=0.0_k2=1.0'!hs</vt:lpstr>
      <vt:lpstr>'VA_k1=0.1_k2=0.9'!hs</vt:lpstr>
      <vt:lpstr>'VA_k1=0.2_k2=0.8'!hs</vt:lpstr>
      <vt:lpstr>'VA_k1=0.3_k2=0.7'!hs</vt:lpstr>
      <vt:lpstr>'VA_k1=0.4_k2=0.6'!hs</vt:lpstr>
      <vt:lpstr>'VA_k1=0.5_k2=0.5'!hs</vt:lpstr>
      <vt:lpstr>'VA_k1=0.6_k2=0.4'!hs</vt:lpstr>
      <vt:lpstr>'VA_k1=0.7_k2=0.3'!hs</vt:lpstr>
      <vt:lpstr>'VA_k1=0.8_k2=0.2'!hs</vt:lpstr>
      <vt:lpstr>'VA_k1=0.9_k2=0.1'!hs</vt:lpstr>
      <vt:lpstr>'VA_k1=1.0_k2=0.0'!hs</vt:lpstr>
      <vt:lpstr>'VACCINATION ANALYSIS'!hs</vt:lpstr>
      <vt:lpstr>'VACCINATION ANALYSIS (PH ONLY)'!hs</vt:lpstr>
      <vt:lpstr>'VACCINATION ANALYSIS_NOVAC'!hs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Allan Paolo</dc:creator>
  <cp:lastModifiedBy>Allan Paolo</cp:lastModifiedBy>
  <dcterms:created xsi:type="dcterms:W3CDTF">2021-03-26T18:01:17Z</dcterms:created>
  <dcterms:modified xsi:type="dcterms:W3CDTF">2021-05-16T11:57:14Z</dcterms:modified>
</cp:coreProperties>
</file>